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workbookProtection workbookPassword="8355" lockStructure="1"/>
  <bookViews>
    <workbookView xWindow="11955" yWindow="-210" windowWidth="12045" windowHeight="10335" tabRatio="884"/>
  </bookViews>
  <sheets>
    <sheet name="Index" sheetId="44" r:id="rId1"/>
    <sheet name="P&amp;L &amp; Cash flow" sheetId="14" r:id="rId2"/>
    <sheet name="Revenues" sheetId="4" r:id="rId3"/>
    <sheet name="Expenses" sheetId="91" r:id="rId4"/>
    <sheet name="Profit &amp; Margin" sheetId="6" r:id="rId5"/>
    <sheet name="CF, Capex, BS &amp; Debt sum" sheetId="74" r:id="rId6"/>
    <sheet name="FTE &amp; Regulation" sheetId="33" r:id="rId7"/>
    <sheet name="Growth analysis Q4" sheetId="90" r:id="rId8"/>
    <sheet name="Growth analysis FY" sheetId="97" r:id="rId9"/>
    <sheet name="Growth analysis Q1" sheetId="76" r:id="rId10"/>
    <sheet name="Growth analysis Q2" sheetId="88" r:id="rId11"/>
    <sheet name="Growth analysis Q3" sheetId="89" r:id="rId12"/>
    <sheet name="Consumer Mobile KPIs" sheetId="68" r:id="rId13"/>
    <sheet name="Consumer Residential KPIs" sheetId="69" r:id="rId14"/>
    <sheet name="Business KPIs" sheetId="70" r:id="rId15"/>
    <sheet name="NetCo KPIs" sheetId="71" r:id="rId16"/>
    <sheet name="iBasis KPIs" sheetId="72" r:id="rId17"/>
    <sheet name="Belgium KPIs" sheetId="73" r:id="rId18"/>
    <sheet name="Bond overview" sheetId="101" r:id="rId19"/>
  </sheets>
  <definedNames>
    <definedName name="EV__LASTREFTIME__" localSheetId="18" hidden="1">42018.6497106481</definedName>
    <definedName name="EV__LASTREFTIME__" hidden="1">40186.5190162037</definedName>
    <definedName name="_xlnm.Print_Area" localSheetId="17">'Belgium KPIs'!$A$1:$U$38</definedName>
    <definedName name="_xlnm.Print_Area" localSheetId="18">'Bond overview'!$A$1:$S$45</definedName>
    <definedName name="_xlnm.Print_Area" localSheetId="14">'Business KPIs'!$A$1:$U$51</definedName>
    <definedName name="_xlnm.Print_Area" localSheetId="5">'CF, Capex, BS &amp; Debt sum'!$A$1:$U$183</definedName>
    <definedName name="_xlnm.Print_Area" localSheetId="12">'Consumer Mobile KPIs'!$A$1:$U$48</definedName>
    <definedName name="_xlnm.Print_Area" localSheetId="13">'Consumer Residential KPIs'!$A$1:$U$49</definedName>
    <definedName name="_xlnm.Print_Area" localSheetId="3">Expenses!$A$1:$U$77</definedName>
    <definedName name="_xlnm.Print_Area" localSheetId="6">'FTE &amp; Regulation'!$A$1:$U$155</definedName>
    <definedName name="_xlnm.Print_Area" localSheetId="8">'Growth analysis FY'!$A$1:$Q$76</definedName>
    <definedName name="_xlnm.Print_Area" localSheetId="9">'Growth analysis Q1'!$A$1:$Q$76</definedName>
    <definedName name="_xlnm.Print_Area" localSheetId="10">'Growth analysis Q2'!$A$1:$Q$76</definedName>
    <definedName name="_xlnm.Print_Area" localSheetId="11">'Growth analysis Q3'!$A$1:$Q$76</definedName>
    <definedName name="_xlnm.Print_Area" localSheetId="7">'Growth analysis Q4'!$A$1:$Q$76</definedName>
    <definedName name="_xlnm.Print_Area" localSheetId="16">'iBasis KPIs'!$A$1:$U$10</definedName>
    <definedName name="_xlnm.Print_Area" localSheetId="0">Index!$A$1:$R$49</definedName>
    <definedName name="_xlnm.Print_Area" localSheetId="15">'NetCo KPIs'!$A$1:$U$34</definedName>
    <definedName name="_xlnm.Print_Area" localSheetId="1">'P&amp;L &amp; Cash flow'!$A$1:$U$78</definedName>
    <definedName name="_xlnm.Print_Area" localSheetId="4">'Profit &amp; Margin'!$A$1:$U$153</definedName>
    <definedName name="_xlnm.Print_Area" localSheetId="2">Revenues!$A$1:$U$106</definedName>
  </definedNames>
  <calcPr calcId="145621"/>
</workbook>
</file>

<file path=xl/calcChain.xml><?xml version="1.0" encoding="utf-8"?>
<calcChain xmlns="http://schemas.openxmlformats.org/spreadsheetml/2006/main">
  <c r="D39" i="74" l="1"/>
  <c r="E39" i="74"/>
  <c r="F39" i="74"/>
  <c r="G39" i="74"/>
  <c r="J39" i="74"/>
  <c r="K39" i="74"/>
  <c r="L39" i="74"/>
  <c r="M39" i="74"/>
  <c r="N39" i="74"/>
  <c r="H39" i="74"/>
  <c r="D42" i="74"/>
  <c r="J42" i="74"/>
  <c r="P42" i="74"/>
  <c r="D37" i="74"/>
  <c r="P37" i="74"/>
  <c r="J37" i="74"/>
  <c r="J30" i="74"/>
  <c r="P30" i="74"/>
  <c r="D30" i="74"/>
  <c r="S42" i="74" l="1"/>
  <c r="S37" i="74"/>
  <c r="S30" i="74"/>
  <c r="E31" i="14"/>
  <c r="H20" i="68" l="1"/>
  <c r="E7" i="97" l="1"/>
  <c r="J48" i="70" l="1"/>
  <c r="D13" i="70"/>
  <c r="E100" i="33"/>
  <c r="E104" i="33" s="1"/>
  <c r="E94" i="33"/>
  <c r="F60" i="14" l="1"/>
  <c r="G60" i="14"/>
  <c r="H60" i="14"/>
  <c r="P38" i="68"/>
  <c r="K23" i="68"/>
  <c r="K22" i="68"/>
  <c r="K21" i="68"/>
  <c r="K20" i="68"/>
  <c r="K19" i="68"/>
  <c r="K18" i="68"/>
  <c r="H22" i="68"/>
  <c r="M18" i="68"/>
  <c r="H23" i="68"/>
  <c r="H19" i="68"/>
  <c r="E19" i="68"/>
  <c r="G18" i="90"/>
  <c r="G14" i="90"/>
  <c r="G16" i="90"/>
  <c r="G12" i="90"/>
  <c r="G6" i="90"/>
  <c r="G7" i="90"/>
  <c r="G8" i="90"/>
  <c r="G9" i="90"/>
  <c r="G5" i="90"/>
  <c r="D65" i="74"/>
  <c r="D64" i="74"/>
  <c r="E53" i="74"/>
  <c r="P26" i="68" l="1"/>
  <c r="P27" i="68"/>
  <c r="P29" i="68"/>
  <c r="P30" i="68"/>
  <c r="P31" i="68"/>
  <c r="P34" i="68"/>
  <c r="P35" i="68"/>
  <c r="P36" i="68"/>
  <c r="P39" i="68"/>
  <c r="P40" i="68"/>
  <c r="P42" i="68"/>
  <c r="S39" i="68"/>
  <c r="S40" i="68"/>
  <c r="S38" i="68"/>
  <c r="D26" i="68" l="1"/>
  <c r="D9" i="68"/>
  <c r="D10" i="68"/>
  <c r="D11" i="68"/>
  <c r="D12" i="68"/>
  <c r="D14" i="68"/>
  <c r="D15" i="68"/>
  <c r="D11" i="73"/>
  <c r="E8" i="68"/>
  <c r="D8" i="68" s="1"/>
  <c r="F39" i="97"/>
  <c r="F41" i="97"/>
  <c r="F43" i="97"/>
  <c r="F45" i="97"/>
  <c r="F47" i="97"/>
  <c r="F49" i="97"/>
  <c r="F37" i="97"/>
  <c r="F33" i="97"/>
  <c r="F34" i="97"/>
  <c r="F35" i="97"/>
  <c r="F36" i="97"/>
  <c r="F32" i="97"/>
  <c r="E45" i="90"/>
  <c r="E37" i="90"/>
  <c r="E10" i="90"/>
  <c r="G10" i="90" s="1"/>
  <c r="E15" i="14"/>
  <c r="E20" i="90" l="1"/>
  <c r="E24" i="90" s="1"/>
  <c r="E176" i="74"/>
  <c r="G32" i="101"/>
  <c r="G40" i="101"/>
  <c r="G42" i="101"/>
  <c r="E142" i="33" l="1"/>
  <c r="E118" i="33"/>
  <c r="E5" i="33"/>
  <c r="E124" i="33"/>
  <c r="F37" i="90" l="1"/>
  <c r="F45" i="90" s="1"/>
  <c r="E49" i="90"/>
  <c r="F49" i="90" l="1"/>
  <c r="J46" i="70"/>
  <c r="J31" i="70"/>
  <c r="J29" i="70"/>
  <c r="J27" i="70"/>
  <c r="J26" i="70"/>
  <c r="J26" i="68"/>
  <c r="J64" i="74"/>
  <c r="J60" i="74"/>
  <c r="J33" i="97"/>
  <c r="J34" i="97"/>
  <c r="J35" i="97"/>
  <c r="J36" i="97"/>
  <c r="J39" i="97"/>
  <c r="J41" i="97"/>
  <c r="J43" i="97"/>
  <c r="J47" i="97"/>
  <c r="J32" i="97"/>
  <c r="K33" i="97"/>
  <c r="K34" i="97"/>
  <c r="K35" i="97"/>
  <c r="K36" i="97"/>
  <c r="K39" i="97"/>
  <c r="K41" i="97"/>
  <c r="K43" i="97"/>
  <c r="K47" i="97"/>
  <c r="K32" i="97"/>
  <c r="E142" i="74" l="1"/>
  <c r="E135" i="74"/>
  <c r="E94" i="74"/>
  <c r="E74" i="74" s="1"/>
  <c r="E57" i="74"/>
  <c r="E22" i="74"/>
  <c r="E98" i="74" l="1"/>
  <c r="E33" i="97"/>
  <c r="E34" i="97"/>
  <c r="E35" i="97"/>
  <c r="E36" i="97"/>
  <c r="E39" i="97"/>
  <c r="E41" i="97"/>
  <c r="E43" i="97"/>
  <c r="E47" i="97"/>
  <c r="E32" i="97"/>
  <c r="J6" i="97"/>
  <c r="J7" i="97"/>
  <c r="J8" i="97"/>
  <c r="J9" i="97"/>
  <c r="J12" i="97"/>
  <c r="J14" i="97"/>
  <c r="J16" i="97"/>
  <c r="J18" i="97"/>
  <c r="J22" i="97"/>
  <c r="J5" i="97"/>
  <c r="E6" i="97"/>
  <c r="E8" i="97"/>
  <c r="E9" i="97"/>
  <c r="E12" i="97"/>
  <c r="E14" i="97"/>
  <c r="E16" i="97"/>
  <c r="E18" i="97"/>
  <c r="E22" i="97"/>
  <c r="E5" i="97"/>
  <c r="E46" i="33"/>
  <c r="E128" i="33"/>
  <c r="E70" i="33"/>
  <c r="E76" i="33" s="1"/>
  <c r="E80" i="33" s="1"/>
  <c r="E42" i="33"/>
  <c r="E43" i="33"/>
  <c r="E44" i="33"/>
  <c r="E45" i="33"/>
  <c r="E48" i="33"/>
  <c r="E50" i="33"/>
  <c r="E54" i="33"/>
  <c r="E41" i="33"/>
  <c r="E18" i="33"/>
  <c r="E19" i="33"/>
  <c r="E20" i="33"/>
  <c r="E21" i="33"/>
  <c r="E24" i="33"/>
  <c r="E26" i="33"/>
  <c r="E30" i="33"/>
  <c r="E17" i="33"/>
  <c r="E166" i="74"/>
  <c r="E159" i="74"/>
  <c r="E153" i="74"/>
  <c r="D88" i="74"/>
  <c r="D90" i="74"/>
  <c r="D92" i="74"/>
  <c r="D96" i="74"/>
  <c r="D86" i="74"/>
  <c r="E7" i="74"/>
  <c r="E6" i="74"/>
  <c r="E20" i="6"/>
  <c r="E63" i="91"/>
  <c r="E71" i="91" s="1"/>
  <c r="E75" i="91" s="1"/>
  <c r="E38" i="91"/>
  <c r="E46" i="91" s="1"/>
  <c r="E50" i="91" s="1"/>
  <c r="E10" i="91"/>
  <c r="E20" i="91" s="1"/>
  <c r="E24" i="91" s="1"/>
  <c r="E92" i="4"/>
  <c r="E100" i="4" s="1"/>
  <c r="E104" i="4" s="1"/>
  <c r="E52" i="4"/>
  <c r="E44" i="4"/>
  <c r="E36" i="4"/>
  <c r="E10" i="4"/>
  <c r="E20" i="4" s="1"/>
  <c r="E24" i="4" s="1"/>
  <c r="E20" i="14"/>
  <c r="E22" i="14" s="1"/>
  <c r="E27" i="14" s="1"/>
  <c r="E13" i="14"/>
  <c r="J96" i="74"/>
  <c r="J92" i="74"/>
  <c r="J90" i="74"/>
  <c r="J88" i="74"/>
  <c r="J86" i="74"/>
  <c r="J75" i="14"/>
  <c r="D75" i="14"/>
  <c r="J48" i="14"/>
  <c r="J47" i="14"/>
  <c r="J45" i="14"/>
  <c r="J44" i="14"/>
  <c r="J42" i="14"/>
  <c r="J41" i="14"/>
  <c r="S19" i="73"/>
  <c r="S20" i="73"/>
  <c r="S21" i="73"/>
  <c r="S25" i="73"/>
  <c r="S26" i="73"/>
  <c r="S27" i="73"/>
  <c r="S29" i="73"/>
  <c r="P9" i="73"/>
  <c r="P10" i="73"/>
  <c r="P17" i="73"/>
  <c r="P19" i="73"/>
  <c r="P20" i="73"/>
  <c r="P21" i="73"/>
  <c r="P23" i="73"/>
  <c r="P25" i="73"/>
  <c r="P26" i="73"/>
  <c r="P27" i="73"/>
  <c r="P29" i="73"/>
  <c r="J23" i="73"/>
  <c r="J17" i="73"/>
  <c r="J10" i="73"/>
  <c r="J9" i="73"/>
  <c r="E15" i="73"/>
  <c r="E14" i="73"/>
  <c r="E8" i="73"/>
  <c r="D8" i="73" s="1"/>
  <c r="D23" i="73"/>
  <c r="D17" i="73"/>
  <c r="D10" i="73"/>
  <c r="D9" i="73"/>
  <c r="P7" i="72"/>
  <c r="P5" i="72"/>
  <c r="J5" i="72"/>
  <c r="D5" i="72"/>
  <c r="P7" i="71"/>
  <c r="P10" i="71"/>
  <c r="P16" i="71"/>
  <c r="P17" i="71"/>
  <c r="P18" i="71"/>
  <c r="P19" i="71"/>
  <c r="P20" i="71"/>
  <c r="P23" i="71"/>
  <c r="P24" i="71"/>
  <c r="P25" i="71"/>
  <c r="P27" i="71"/>
  <c r="P29" i="71"/>
  <c r="P6" i="71"/>
  <c r="J16" i="71"/>
  <c r="J17" i="71"/>
  <c r="J18" i="71"/>
  <c r="J19" i="71"/>
  <c r="J20" i="71"/>
  <c r="J23" i="71"/>
  <c r="J24" i="71"/>
  <c r="J25" i="71"/>
  <c r="J27" i="71"/>
  <c r="J29" i="71"/>
  <c r="J10" i="71"/>
  <c r="J7" i="71"/>
  <c r="J6" i="71"/>
  <c r="D29" i="71"/>
  <c r="D27" i="71"/>
  <c r="D25" i="71"/>
  <c r="D24" i="71"/>
  <c r="D23" i="71"/>
  <c r="D20" i="71"/>
  <c r="D19" i="71"/>
  <c r="D18" i="71"/>
  <c r="D17" i="71"/>
  <c r="D16" i="71"/>
  <c r="D10" i="71"/>
  <c r="D7" i="71"/>
  <c r="D6" i="71"/>
  <c r="P48" i="70"/>
  <c r="P46" i="70"/>
  <c r="P26" i="70"/>
  <c r="P27" i="70"/>
  <c r="P29" i="70"/>
  <c r="P31" i="70"/>
  <c r="P33" i="70"/>
  <c r="P35" i="70"/>
  <c r="P6" i="70"/>
  <c r="P7" i="70"/>
  <c r="P9" i="70"/>
  <c r="P11" i="70"/>
  <c r="P14" i="70"/>
  <c r="P15" i="70"/>
  <c r="P17" i="70"/>
  <c r="J6" i="70"/>
  <c r="J7" i="70"/>
  <c r="J9" i="70"/>
  <c r="J11" i="70"/>
  <c r="D48" i="70"/>
  <c r="S48" i="70" s="1"/>
  <c r="D46" i="70"/>
  <c r="D31" i="70"/>
  <c r="D29" i="70"/>
  <c r="D27" i="70"/>
  <c r="D26" i="70"/>
  <c r="E13" i="70"/>
  <c r="P13" i="70" s="1"/>
  <c r="F13" i="70"/>
  <c r="D11" i="70"/>
  <c r="D9" i="70"/>
  <c r="D7" i="70"/>
  <c r="D6" i="70"/>
  <c r="E25" i="70"/>
  <c r="D25" i="70" s="1"/>
  <c r="E5" i="70"/>
  <c r="D5" i="70" s="1"/>
  <c r="E37" i="69"/>
  <c r="P31" i="69"/>
  <c r="P32" i="69"/>
  <c r="P35" i="69"/>
  <c r="P38" i="69"/>
  <c r="P41" i="69"/>
  <c r="P43" i="69"/>
  <c r="P14" i="69"/>
  <c r="P15" i="69"/>
  <c r="P19" i="69"/>
  <c r="P21" i="69"/>
  <c r="P23" i="69"/>
  <c r="P25" i="69"/>
  <c r="P27" i="69"/>
  <c r="D43" i="69"/>
  <c r="D41" i="69"/>
  <c r="S41" i="69" s="1"/>
  <c r="D38" i="69"/>
  <c r="D35" i="69"/>
  <c r="S35" i="69" s="1"/>
  <c r="D33" i="69"/>
  <c r="D32" i="69"/>
  <c r="D31" i="69"/>
  <c r="D29" i="69"/>
  <c r="D27" i="69"/>
  <c r="D25" i="69"/>
  <c r="D23" i="69"/>
  <c r="S23" i="69" s="1"/>
  <c r="D21" i="69"/>
  <c r="S21" i="69" s="1"/>
  <c r="D11" i="69"/>
  <c r="D10" i="69"/>
  <c r="D7" i="69"/>
  <c r="D6" i="69"/>
  <c r="J43" i="69"/>
  <c r="J38" i="69"/>
  <c r="J32" i="69"/>
  <c r="J31" i="69"/>
  <c r="J29" i="69"/>
  <c r="J27" i="69"/>
  <c r="J25" i="69"/>
  <c r="D19" i="69"/>
  <c r="S10" i="73" l="1"/>
  <c r="S38" i="69"/>
  <c r="S31" i="69"/>
  <c r="S25" i="69"/>
  <c r="S32" i="69"/>
  <c r="S27" i="69"/>
  <c r="S43" i="69"/>
  <c r="S9" i="73"/>
  <c r="S17" i="73"/>
  <c r="S23" i="73"/>
  <c r="E13" i="73"/>
  <c r="E163" i="74"/>
  <c r="E172" i="74" s="1"/>
  <c r="E148" i="33"/>
  <c r="E52" i="33" s="1"/>
  <c r="E22" i="33"/>
  <c r="E46" i="6"/>
  <c r="E122" i="6"/>
  <c r="E152" i="33"/>
  <c r="E56" i="33" s="1"/>
  <c r="D37" i="69"/>
  <c r="E32" i="33"/>
  <c r="E28" i="33"/>
  <c r="E5" i="74" l="1"/>
  <c r="E27" i="74" s="1"/>
  <c r="J19" i="69"/>
  <c r="S19" i="69" s="1"/>
  <c r="J11" i="69"/>
  <c r="J10" i="69"/>
  <c r="J7" i="69"/>
  <c r="J6" i="69"/>
  <c r="J15" i="69"/>
  <c r="J14" i="69"/>
  <c r="J17" i="69"/>
  <c r="D17" i="69"/>
  <c r="D14" i="69"/>
  <c r="D15" i="69"/>
  <c r="E13" i="69"/>
  <c r="D13" i="69" s="1"/>
  <c r="S29" i="68"/>
  <c r="S30" i="68"/>
  <c r="S31" i="68"/>
  <c r="S34" i="68"/>
  <c r="S35" i="68"/>
  <c r="S36" i="68"/>
  <c r="S42" i="68"/>
  <c r="E25" i="68"/>
  <c r="J8" i="68"/>
  <c r="J9" i="68"/>
  <c r="J10" i="68"/>
  <c r="S10" i="68" s="1"/>
  <c r="J11" i="68"/>
  <c r="S11" i="68" s="1"/>
  <c r="J12" i="68"/>
  <c r="J13" i="68"/>
  <c r="J14" i="68"/>
  <c r="J15" i="68"/>
  <c r="P9" i="68"/>
  <c r="P10" i="68"/>
  <c r="P11" i="68"/>
  <c r="P12" i="68"/>
  <c r="P14" i="68"/>
  <c r="P15" i="68"/>
  <c r="E20" i="68"/>
  <c r="E22" i="68"/>
  <c r="E23" i="68"/>
  <c r="E13" i="68"/>
  <c r="D13" i="68" s="1"/>
  <c r="D21" i="68" s="1"/>
  <c r="S14" i="69" l="1"/>
  <c r="S15" i="68"/>
  <c r="D23" i="68"/>
  <c r="S14" i="68"/>
  <c r="D22" i="68"/>
  <c r="S9" i="68"/>
  <c r="D19" i="68"/>
  <c r="S12" i="68"/>
  <c r="D20" i="68"/>
  <c r="S8" i="68"/>
  <c r="D18" i="68"/>
  <c r="S13" i="68"/>
  <c r="E73" i="74"/>
  <c r="E76" i="74" s="1"/>
  <c r="E56" i="74"/>
  <c r="E58" i="74" s="1"/>
  <c r="E61" i="74" s="1"/>
  <c r="S15" i="69"/>
  <c r="E68" i="74"/>
  <c r="E71" i="74" s="1"/>
  <c r="P13" i="68"/>
  <c r="E7" i="68"/>
  <c r="D7" i="68" s="1"/>
  <c r="P8" i="68"/>
  <c r="D12" i="90" l="1"/>
  <c r="D14" i="90"/>
  <c r="D16" i="90"/>
  <c r="D18" i="90"/>
  <c r="D20" i="90"/>
  <c r="G20" i="90" s="1"/>
  <c r="D22" i="90"/>
  <c r="G22" i="90" s="1"/>
  <c r="D24" i="90"/>
  <c r="G24" i="90" s="1"/>
  <c r="D10" i="90"/>
  <c r="D6" i="90"/>
  <c r="D7" i="90"/>
  <c r="D8" i="90"/>
  <c r="D9" i="90"/>
  <c r="D5" i="90"/>
  <c r="E77" i="4" l="1"/>
  <c r="E116" i="74" s="1"/>
  <c r="E73" i="4"/>
  <c r="E69" i="4"/>
  <c r="E110" i="74" s="1"/>
  <c r="E67" i="4"/>
  <c r="E108" i="74" s="1"/>
  <c r="E62" i="4"/>
  <c r="E61" i="4"/>
  <c r="E60" i="4"/>
  <c r="E79" i="4"/>
  <c r="E118" i="74" s="1"/>
  <c r="E75" i="4"/>
  <c r="E114" i="74" s="1"/>
  <c r="E65" i="4"/>
  <c r="E106" i="74" s="1"/>
  <c r="J138" i="33"/>
  <c r="J139" i="33"/>
  <c r="J140" i="33"/>
  <c r="J141" i="33"/>
  <c r="J144" i="33"/>
  <c r="J146" i="33"/>
  <c r="J150" i="33"/>
  <c r="J137" i="33"/>
  <c r="D138" i="33"/>
  <c r="D139" i="33"/>
  <c r="D140" i="33"/>
  <c r="D141" i="33"/>
  <c r="D144" i="33"/>
  <c r="D146" i="33"/>
  <c r="D150" i="33"/>
  <c r="D137" i="33"/>
  <c r="J114" i="33"/>
  <c r="J115" i="33"/>
  <c r="J116" i="33"/>
  <c r="J117" i="33"/>
  <c r="J120" i="33"/>
  <c r="J122" i="33"/>
  <c r="J126" i="33"/>
  <c r="J113" i="33"/>
  <c r="D114" i="33"/>
  <c r="D115" i="33"/>
  <c r="D116" i="33"/>
  <c r="D117" i="33"/>
  <c r="D120" i="33"/>
  <c r="D122" i="33"/>
  <c r="D126" i="33"/>
  <c r="D113" i="33"/>
  <c r="D90" i="33"/>
  <c r="D91" i="33"/>
  <c r="D92" i="33"/>
  <c r="D93" i="33"/>
  <c r="D96" i="33"/>
  <c r="D98" i="33"/>
  <c r="D102" i="33"/>
  <c r="D89" i="33"/>
  <c r="J90" i="33"/>
  <c r="J91" i="33"/>
  <c r="J92" i="33"/>
  <c r="J93" i="33"/>
  <c r="J96" i="33"/>
  <c r="J98" i="33"/>
  <c r="J102" i="33"/>
  <c r="J89" i="33"/>
  <c r="D66" i="33"/>
  <c r="D67" i="33"/>
  <c r="D68" i="33"/>
  <c r="D69" i="33"/>
  <c r="D72" i="33"/>
  <c r="D74" i="33"/>
  <c r="D78" i="33"/>
  <c r="D65" i="33"/>
  <c r="J66" i="33"/>
  <c r="J67" i="33"/>
  <c r="J68" i="33"/>
  <c r="J69" i="33"/>
  <c r="J72" i="33"/>
  <c r="J74" i="33"/>
  <c r="J78" i="33"/>
  <c r="J65" i="33"/>
  <c r="P6" i="33"/>
  <c r="P7" i="33"/>
  <c r="P9" i="33"/>
  <c r="J6" i="33"/>
  <c r="J7" i="33"/>
  <c r="J9" i="33"/>
  <c r="D6" i="33"/>
  <c r="D7" i="33"/>
  <c r="D9" i="33"/>
  <c r="D5" i="33"/>
  <c r="P154" i="74"/>
  <c r="P155" i="74"/>
  <c r="P156" i="74"/>
  <c r="P157" i="74"/>
  <c r="P160" i="74"/>
  <c r="P161" i="74"/>
  <c r="P164" i="74"/>
  <c r="P167" i="74"/>
  <c r="P168" i="74"/>
  <c r="P170" i="74"/>
  <c r="P174" i="74"/>
  <c r="P177" i="74"/>
  <c r="P178" i="74"/>
  <c r="P179" i="74"/>
  <c r="J154" i="74"/>
  <c r="J155" i="74"/>
  <c r="J156" i="74"/>
  <c r="J157" i="74"/>
  <c r="J160" i="74"/>
  <c r="J161" i="74"/>
  <c r="J164" i="74"/>
  <c r="J167" i="74"/>
  <c r="J168" i="74"/>
  <c r="J170" i="74"/>
  <c r="J174" i="74"/>
  <c r="J177" i="74"/>
  <c r="J178" i="74"/>
  <c r="J179" i="74"/>
  <c r="D154" i="74"/>
  <c r="D155" i="74"/>
  <c r="D156" i="74"/>
  <c r="D157" i="74"/>
  <c r="D159" i="74"/>
  <c r="D160" i="74"/>
  <c r="D161" i="74"/>
  <c r="D163" i="74"/>
  <c r="D164" i="74"/>
  <c r="D166" i="74"/>
  <c r="D167" i="74"/>
  <c r="D168" i="74"/>
  <c r="D170" i="74"/>
  <c r="D172" i="74"/>
  <c r="D174" i="74"/>
  <c r="D176" i="74"/>
  <c r="D177" i="74"/>
  <c r="D178" i="74"/>
  <c r="D179" i="74"/>
  <c r="D153" i="74"/>
  <c r="D127" i="74"/>
  <c r="D128" i="74"/>
  <c r="D129" i="74"/>
  <c r="D130" i="74"/>
  <c r="D131" i="74"/>
  <c r="D132" i="74"/>
  <c r="D133" i="74"/>
  <c r="D134" i="74"/>
  <c r="D135" i="74"/>
  <c r="D137" i="74"/>
  <c r="D138" i="74"/>
  <c r="D139" i="74"/>
  <c r="D140" i="74"/>
  <c r="D141" i="74"/>
  <c r="D142" i="74"/>
  <c r="D126" i="74"/>
  <c r="J127" i="74"/>
  <c r="J128" i="74"/>
  <c r="J129" i="74"/>
  <c r="J130" i="74"/>
  <c r="J131" i="74"/>
  <c r="J132" i="74"/>
  <c r="J133" i="74"/>
  <c r="J134" i="74"/>
  <c r="J136" i="74"/>
  <c r="J137" i="74"/>
  <c r="J138" i="74"/>
  <c r="J139" i="74"/>
  <c r="J140" i="74"/>
  <c r="J141" i="74"/>
  <c r="J126" i="74"/>
  <c r="P88" i="74"/>
  <c r="P90" i="74"/>
  <c r="P92" i="74"/>
  <c r="P96" i="74"/>
  <c r="P86" i="74"/>
  <c r="J10" i="74"/>
  <c r="J11" i="74"/>
  <c r="J12" i="74"/>
  <c r="J13" i="74"/>
  <c r="J15" i="74"/>
  <c r="J16" i="74"/>
  <c r="J17" i="74"/>
  <c r="J18" i="74"/>
  <c r="J19" i="74"/>
  <c r="J20" i="74"/>
  <c r="J21" i="74"/>
  <c r="J24" i="74"/>
  <c r="J25" i="74"/>
  <c r="J26" i="74"/>
  <c r="J28" i="74"/>
  <c r="J31" i="74"/>
  <c r="J32" i="74"/>
  <c r="J33" i="74"/>
  <c r="J34" i="74"/>
  <c r="J35" i="74"/>
  <c r="J36" i="74"/>
  <c r="J38" i="74"/>
  <c r="J40" i="74"/>
  <c r="J43" i="74"/>
  <c r="J44" i="74"/>
  <c r="J45" i="74"/>
  <c r="J46" i="74"/>
  <c r="J47" i="74"/>
  <c r="J48" i="74"/>
  <c r="J49" i="74"/>
  <c r="J50" i="74"/>
  <c r="J51" i="74"/>
  <c r="J52" i="74"/>
  <c r="J54" i="74"/>
  <c r="J62" i="74"/>
  <c r="J65" i="74"/>
  <c r="J70" i="74"/>
  <c r="J75" i="74"/>
  <c r="D10" i="74"/>
  <c r="D11" i="74"/>
  <c r="D12" i="74"/>
  <c r="D13" i="74"/>
  <c r="D15" i="74"/>
  <c r="D16" i="74"/>
  <c r="D17" i="74"/>
  <c r="D18" i="74"/>
  <c r="D19" i="74"/>
  <c r="D20" i="74"/>
  <c r="D21" i="74"/>
  <c r="D24" i="74"/>
  <c r="D25" i="74"/>
  <c r="D26" i="74"/>
  <c r="D28" i="74"/>
  <c r="D31" i="74"/>
  <c r="D32" i="74"/>
  <c r="D33" i="74"/>
  <c r="D34" i="74"/>
  <c r="D35" i="74"/>
  <c r="D36" i="74"/>
  <c r="D38" i="74"/>
  <c r="D40" i="74"/>
  <c r="D43" i="74"/>
  <c r="D44" i="74"/>
  <c r="D45" i="74"/>
  <c r="D46" i="74"/>
  <c r="D47" i="74"/>
  <c r="D48" i="74"/>
  <c r="D49" i="74"/>
  <c r="D50" i="74"/>
  <c r="D51" i="74"/>
  <c r="D52" i="74"/>
  <c r="D54" i="74"/>
  <c r="D62" i="74"/>
  <c r="D70" i="74"/>
  <c r="D75" i="74"/>
  <c r="P10" i="74"/>
  <c r="P11" i="74"/>
  <c r="P12" i="74"/>
  <c r="P13" i="74"/>
  <c r="P15" i="74"/>
  <c r="P16" i="74"/>
  <c r="P17" i="74"/>
  <c r="P18" i="74"/>
  <c r="P19" i="74"/>
  <c r="P20" i="74"/>
  <c r="P21" i="74"/>
  <c r="P24" i="74"/>
  <c r="P25" i="74"/>
  <c r="P26" i="74"/>
  <c r="P28" i="74"/>
  <c r="P31" i="74"/>
  <c r="P32" i="74"/>
  <c r="P33" i="74"/>
  <c r="P34" i="74"/>
  <c r="P35" i="74"/>
  <c r="P36" i="74"/>
  <c r="P38" i="74"/>
  <c r="P40" i="74"/>
  <c r="P43" i="74"/>
  <c r="P44" i="74"/>
  <c r="P45" i="74"/>
  <c r="P46" i="74"/>
  <c r="P47" i="74"/>
  <c r="P48" i="74"/>
  <c r="P49" i="74"/>
  <c r="P50" i="74"/>
  <c r="P51" i="74"/>
  <c r="P52" i="74"/>
  <c r="P54" i="74"/>
  <c r="P62" i="74"/>
  <c r="P64" i="74"/>
  <c r="P65" i="74"/>
  <c r="P70" i="74"/>
  <c r="P75" i="74"/>
  <c r="E6" i="6"/>
  <c r="E108" i="6" s="1"/>
  <c r="E7" i="6"/>
  <c r="E8" i="6"/>
  <c r="E9" i="6"/>
  <c r="E10" i="6"/>
  <c r="E12" i="6"/>
  <c r="E14" i="6"/>
  <c r="E116" i="6" s="1"/>
  <c r="E16" i="6"/>
  <c r="D47" i="90"/>
  <c r="E5" i="6"/>
  <c r="G47" i="90" l="1"/>
  <c r="G72" i="90" s="1"/>
  <c r="D72" i="90"/>
  <c r="D43" i="90"/>
  <c r="E118" i="6"/>
  <c r="D35" i="90"/>
  <c r="G35" i="90" s="1"/>
  <c r="E110" i="6"/>
  <c r="E35" i="6"/>
  <c r="E111" i="6"/>
  <c r="E31" i="6"/>
  <c r="E107" i="6"/>
  <c r="D39" i="90"/>
  <c r="G39" i="90" s="1"/>
  <c r="E114" i="6"/>
  <c r="D34" i="90"/>
  <c r="G34" i="90" s="1"/>
  <c r="E109" i="6"/>
  <c r="E34" i="6"/>
  <c r="E33" i="6"/>
  <c r="E42" i="6"/>
  <c r="E71" i="4"/>
  <c r="E112" i="74" s="1"/>
  <c r="E142" i="6"/>
  <c r="D41" i="90"/>
  <c r="G41" i="90" s="1"/>
  <c r="E40" i="6"/>
  <c r="E38" i="6"/>
  <c r="D64" i="90"/>
  <c r="D36" i="90"/>
  <c r="G36" i="90" s="1"/>
  <c r="E64" i="4"/>
  <c r="E63" i="4"/>
  <c r="D59" i="90"/>
  <c r="D33" i="90"/>
  <c r="G33" i="90" s="1"/>
  <c r="E134" i="6"/>
  <c r="D32" i="90"/>
  <c r="G32" i="90" s="1"/>
  <c r="E18" i="6"/>
  <c r="E120" i="6" s="1"/>
  <c r="E124" i="6" s="1"/>
  <c r="E148" i="6"/>
  <c r="D37" i="90"/>
  <c r="G37" i="90" s="1"/>
  <c r="E36" i="6"/>
  <c r="E32" i="6"/>
  <c r="D68" i="90" l="1"/>
  <c r="G43" i="90"/>
  <c r="E68" i="6" s="1"/>
  <c r="D60" i="90"/>
  <c r="E133" i="6"/>
  <c r="E112" i="6"/>
  <c r="E138" i="6" s="1"/>
  <c r="E135" i="6"/>
  <c r="E144" i="6"/>
  <c r="G68" i="90"/>
  <c r="E93" i="6" s="1"/>
  <c r="D66" i="90"/>
  <c r="G64" i="90"/>
  <c r="E89" i="6" s="1"/>
  <c r="E64" i="6"/>
  <c r="E140" i="6"/>
  <c r="E137" i="6"/>
  <c r="D61" i="90"/>
  <c r="E136" i="6"/>
  <c r="G60" i="90"/>
  <c r="E85" i="6" s="1"/>
  <c r="E60" i="6"/>
  <c r="G59" i="90"/>
  <c r="E84" i="6" s="1"/>
  <c r="E59" i="6"/>
  <c r="D58" i="90"/>
  <c r="D57" i="90"/>
  <c r="E44" i="6"/>
  <c r="E22" i="6"/>
  <c r="E60" i="14" s="1"/>
  <c r="E66" i="14" s="1"/>
  <c r="E70" i="14" s="1"/>
  <c r="D45" i="90"/>
  <c r="E97" i="6"/>
  <c r="E72" i="6"/>
  <c r="D62" i="90"/>
  <c r="P59" i="91"/>
  <c r="P60" i="91"/>
  <c r="P61" i="91"/>
  <c r="P62" i="91"/>
  <c r="P65" i="91"/>
  <c r="P67" i="91"/>
  <c r="P69" i="91"/>
  <c r="P73" i="91"/>
  <c r="P58" i="91"/>
  <c r="J59" i="91"/>
  <c r="J60" i="91"/>
  <c r="J61" i="91"/>
  <c r="J62" i="91"/>
  <c r="J65" i="91"/>
  <c r="J67" i="91"/>
  <c r="J69" i="91"/>
  <c r="J73" i="91"/>
  <c r="J58" i="91"/>
  <c r="D59" i="91"/>
  <c r="D60" i="91"/>
  <c r="D61" i="91"/>
  <c r="D62" i="91"/>
  <c r="D65" i="91"/>
  <c r="D67" i="91"/>
  <c r="D69" i="91"/>
  <c r="D73" i="91"/>
  <c r="D58" i="91"/>
  <c r="P34" i="91"/>
  <c r="P35" i="91"/>
  <c r="P36" i="91"/>
  <c r="P37" i="91"/>
  <c r="P40" i="91"/>
  <c r="P42" i="91"/>
  <c r="P44" i="91"/>
  <c r="P48" i="91"/>
  <c r="P33" i="91"/>
  <c r="J34" i="91"/>
  <c r="J35" i="91"/>
  <c r="J36" i="91"/>
  <c r="J37" i="91"/>
  <c r="J40" i="91"/>
  <c r="J42" i="91"/>
  <c r="J44" i="91"/>
  <c r="J48" i="91"/>
  <c r="J33" i="91"/>
  <c r="D34" i="91"/>
  <c r="D35" i="91"/>
  <c r="D36" i="91"/>
  <c r="D37" i="91"/>
  <c r="D40" i="91"/>
  <c r="D42" i="91"/>
  <c r="D44" i="91"/>
  <c r="D48" i="91"/>
  <c r="D33" i="91"/>
  <c r="J6" i="91"/>
  <c r="J7" i="91"/>
  <c r="J8" i="91"/>
  <c r="J9" i="91"/>
  <c r="J12" i="91"/>
  <c r="J14" i="91"/>
  <c r="J16" i="91"/>
  <c r="J18" i="91"/>
  <c r="J22" i="91"/>
  <c r="J5" i="91"/>
  <c r="P6" i="91"/>
  <c r="P7" i="91"/>
  <c r="P8" i="91"/>
  <c r="P9" i="91"/>
  <c r="P12" i="91"/>
  <c r="P14" i="91"/>
  <c r="P16" i="91"/>
  <c r="P18" i="91"/>
  <c r="P22" i="91"/>
  <c r="P5" i="91"/>
  <c r="D6" i="91"/>
  <c r="D7" i="91"/>
  <c r="D8" i="91"/>
  <c r="D9" i="91"/>
  <c r="D12" i="91"/>
  <c r="D14" i="91"/>
  <c r="D16" i="91"/>
  <c r="D18" i="91"/>
  <c r="D22" i="91"/>
  <c r="D5" i="91"/>
  <c r="P88" i="4"/>
  <c r="P89" i="4"/>
  <c r="P90" i="4"/>
  <c r="P91" i="4"/>
  <c r="P94" i="4"/>
  <c r="P96" i="4"/>
  <c r="P98" i="4"/>
  <c r="P102" i="4"/>
  <c r="P87" i="4"/>
  <c r="P33" i="4"/>
  <c r="P34" i="4"/>
  <c r="P35" i="4"/>
  <c r="P38" i="4"/>
  <c r="P39" i="4"/>
  <c r="P40" i="4"/>
  <c r="P41" i="4"/>
  <c r="P42" i="4"/>
  <c r="P43" i="4"/>
  <c r="P46" i="4"/>
  <c r="P47" i="4"/>
  <c r="P48" i="4"/>
  <c r="P49" i="4"/>
  <c r="P50" i="4"/>
  <c r="P51" i="4"/>
  <c r="P32" i="4"/>
  <c r="J88" i="4"/>
  <c r="J89" i="4"/>
  <c r="J90" i="4"/>
  <c r="J91" i="4"/>
  <c r="J94" i="4"/>
  <c r="J96" i="4"/>
  <c r="J98" i="4"/>
  <c r="J102" i="4"/>
  <c r="J87" i="4"/>
  <c r="D88" i="4"/>
  <c r="D89" i="4"/>
  <c r="D90" i="4"/>
  <c r="D91" i="4"/>
  <c r="D94" i="4"/>
  <c r="D96" i="4"/>
  <c r="D98" i="4"/>
  <c r="D102" i="4"/>
  <c r="D87" i="4"/>
  <c r="J5" i="4"/>
  <c r="J6" i="4"/>
  <c r="J7" i="4"/>
  <c r="J8" i="4"/>
  <c r="J9" i="4"/>
  <c r="J12" i="4"/>
  <c r="J14" i="4"/>
  <c r="J16" i="4"/>
  <c r="J18" i="4"/>
  <c r="J22" i="4"/>
  <c r="J29" i="4"/>
  <c r="J57" i="4" s="1"/>
  <c r="J32" i="4"/>
  <c r="J33" i="4"/>
  <c r="J34" i="4"/>
  <c r="J35" i="4"/>
  <c r="J37" i="4"/>
  <c r="J38" i="4"/>
  <c r="J39" i="4"/>
  <c r="J40" i="4"/>
  <c r="J41" i="4"/>
  <c r="J42" i="4"/>
  <c r="J43" i="4"/>
  <c r="J45" i="4"/>
  <c r="J46" i="4"/>
  <c r="J47" i="4"/>
  <c r="J48" i="4"/>
  <c r="J49" i="4"/>
  <c r="J50" i="4"/>
  <c r="J51" i="4"/>
  <c r="D33" i="4"/>
  <c r="D34" i="4"/>
  <c r="D35" i="4"/>
  <c r="D38" i="4"/>
  <c r="D40" i="4"/>
  <c r="D41" i="4"/>
  <c r="D42" i="4"/>
  <c r="D43" i="4"/>
  <c r="D46" i="4"/>
  <c r="D47" i="4"/>
  <c r="D48" i="4"/>
  <c r="D49" i="4"/>
  <c r="D50" i="4"/>
  <c r="D51" i="4"/>
  <c r="D32" i="4"/>
  <c r="D70" i="90" l="1"/>
  <c r="G45" i="90"/>
  <c r="G70" i="90" s="1"/>
  <c r="G66" i="90"/>
  <c r="E91" i="6" s="1"/>
  <c r="E66" i="6"/>
  <c r="G61" i="90"/>
  <c r="E86" i="6" s="1"/>
  <c r="E61" i="6"/>
  <c r="G58" i="90"/>
  <c r="E83" i="6" s="1"/>
  <c r="E58" i="6"/>
  <c r="E146" i="6"/>
  <c r="G57" i="90"/>
  <c r="E82" i="6" s="1"/>
  <c r="E57" i="6"/>
  <c r="E48" i="6"/>
  <c r="D49" i="90"/>
  <c r="G62" i="90"/>
  <c r="E87" i="6" s="1"/>
  <c r="E62" i="6"/>
  <c r="J84" i="4"/>
  <c r="D74" i="90" l="1"/>
  <c r="G49" i="90"/>
  <c r="G74" i="90" s="1"/>
  <c r="E150" i="6"/>
  <c r="E70" i="6"/>
  <c r="E95" i="6"/>
  <c r="D5" i="4"/>
  <c r="D6" i="4"/>
  <c r="D7" i="4"/>
  <c r="D8" i="4"/>
  <c r="D9" i="4"/>
  <c r="D12" i="4"/>
  <c r="D14" i="4"/>
  <c r="D16" i="4"/>
  <c r="D18" i="4"/>
  <c r="D22" i="4"/>
  <c r="P6" i="4"/>
  <c r="P7" i="4"/>
  <c r="P8" i="4"/>
  <c r="P9" i="4"/>
  <c r="P12" i="4"/>
  <c r="P14" i="4"/>
  <c r="P16" i="4"/>
  <c r="P18" i="4"/>
  <c r="P22" i="4"/>
  <c r="P5" i="4"/>
  <c r="J72" i="14"/>
  <c r="J65" i="14"/>
  <c r="D65" i="14"/>
  <c r="D69" i="14"/>
  <c r="D72" i="14"/>
  <c r="D60" i="14"/>
  <c r="P65" i="14"/>
  <c r="P72" i="14"/>
  <c r="E74" i="6" l="1"/>
  <c r="E99" i="6"/>
  <c r="J8" i="14"/>
  <c r="J9" i="14"/>
  <c r="J10" i="14"/>
  <c r="J11" i="14"/>
  <c r="J12" i="14"/>
  <c r="J18" i="14"/>
  <c r="J19" i="14"/>
  <c r="J24" i="14"/>
  <c r="J25" i="14"/>
  <c r="J29" i="14"/>
  <c r="J33" i="14"/>
  <c r="J37" i="14"/>
  <c r="J5" i="14"/>
  <c r="P8" i="14"/>
  <c r="P9" i="14"/>
  <c r="P10" i="14"/>
  <c r="P11" i="14"/>
  <c r="P12" i="14"/>
  <c r="P18" i="14"/>
  <c r="P19" i="14"/>
  <c r="P24" i="14"/>
  <c r="P25" i="14"/>
  <c r="P29" i="14"/>
  <c r="P33" i="14"/>
  <c r="P37" i="14"/>
  <c r="P41" i="14"/>
  <c r="P42" i="14"/>
  <c r="P44" i="14"/>
  <c r="P45" i="14"/>
  <c r="P47" i="14"/>
  <c r="P48" i="14"/>
  <c r="P5" i="14"/>
  <c r="E57" i="14"/>
  <c r="D44" i="14"/>
  <c r="D45" i="14"/>
  <c r="D47" i="14"/>
  <c r="D48" i="14"/>
  <c r="D41" i="14"/>
  <c r="D42" i="14"/>
  <c r="D18" i="14"/>
  <c r="D19" i="14"/>
  <c r="D24" i="14"/>
  <c r="D25" i="14"/>
  <c r="D29" i="14"/>
  <c r="S29" i="14" s="1"/>
  <c r="D33" i="14"/>
  <c r="D37" i="14"/>
  <c r="D9" i="14"/>
  <c r="D10" i="14"/>
  <c r="D11" i="14"/>
  <c r="D12" i="14"/>
  <c r="D8" i="14"/>
  <c r="D5" i="14"/>
  <c r="F57" i="74" l="1"/>
  <c r="F39" i="4" l="1"/>
  <c r="F15" i="73" l="1"/>
  <c r="F14" i="73"/>
  <c r="F13" i="73" l="1"/>
  <c r="F8" i="73"/>
  <c r="F25" i="70"/>
  <c r="F5" i="70"/>
  <c r="F37" i="69"/>
  <c r="F13" i="69"/>
  <c r="S26" i="68"/>
  <c r="F25" i="68"/>
  <c r="F8" i="68"/>
  <c r="E18" i="68" s="1"/>
  <c r="F13" i="68"/>
  <c r="F23" i="68"/>
  <c r="F22" i="68"/>
  <c r="F20" i="68"/>
  <c r="F19" i="68"/>
  <c r="F37" i="89"/>
  <c r="F45" i="89" s="1"/>
  <c r="E37" i="89"/>
  <c r="E10" i="89"/>
  <c r="D6" i="89"/>
  <c r="G6" i="89" s="1"/>
  <c r="F61" i="4" s="1"/>
  <c r="D7" i="89"/>
  <c r="G7" i="89" s="1"/>
  <c r="D8" i="89"/>
  <c r="G8" i="89" s="1"/>
  <c r="D9" i="89"/>
  <c r="D12" i="89"/>
  <c r="G12" i="89" s="1"/>
  <c r="D14" i="89"/>
  <c r="G14" i="89" s="1"/>
  <c r="D16" i="89"/>
  <c r="G16" i="89" s="1"/>
  <c r="D18" i="89"/>
  <c r="D22" i="89"/>
  <c r="D5" i="89"/>
  <c r="F142" i="33"/>
  <c r="F118" i="33"/>
  <c r="F124" i="33" s="1"/>
  <c r="F94" i="33"/>
  <c r="F100" i="33" s="1"/>
  <c r="F70" i="33"/>
  <c r="F76" i="33" s="1"/>
  <c r="F41" i="33"/>
  <c r="F42" i="33"/>
  <c r="F43" i="33"/>
  <c r="F44" i="33"/>
  <c r="F45" i="33"/>
  <c r="F48" i="33"/>
  <c r="F50" i="33"/>
  <c r="F54" i="33"/>
  <c r="F17" i="33"/>
  <c r="F18" i="33"/>
  <c r="F19" i="33"/>
  <c r="F20" i="33"/>
  <c r="F21" i="33"/>
  <c r="F24" i="33"/>
  <c r="F26" i="33"/>
  <c r="F30" i="33"/>
  <c r="F5" i="33"/>
  <c r="F176" i="74"/>
  <c r="F166" i="74"/>
  <c r="F159" i="74"/>
  <c r="F153" i="74"/>
  <c r="F142" i="74"/>
  <c r="F135" i="74"/>
  <c r="F94" i="74"/>
  <c r="F74" i="74" s="1"/>
  <c r="F53" i="74"/>
  <c r="F22" i="74"/>
  <c r="F7" i="74"/>
  <c r="F6" i="74"/>
  <c r="F5" i="6"/>
  <c r="F31" i="6" s="1"/>
  <c r="F6" i="6"/>
  <c r="F32" i="6" s="1"/>
  <c r="F7" i="6"/>
  <c r="F109" i="6" s="1"/>
  <c r="F8" i="6"/>
  <c r="F110" i="6" s="1"/>
  <c r="F9" i="6"/>
  <c r="F111" i="6" s="1"/>
  <c r="F12" i="6"/>
  <c r="F14" i="6"/>
  <c r="F16" i="6"/>
  <c r="D43" i="89" s="1"/>
  <c r="F20" i="6"/>
  <c r="F122" i="6" s="1"/>
  <c r="F63" i="91"/>
  <c r="F38" i="91"/>
  <c r="F10" i="91"/>
  <c r="F92" i="4"/>
  <c r="F52" i="4"/>
  <c r="F44" i="4"/>
  <c r="F36" i="4"/>
  <c r="F10" i="4"/>
  <c r="F2" i="4"/>
  <c r="F2" i="91" s="1"/>
  <c r="F30" i="91" s="1"/>
  <c r="F55" i="91" s="1"/>
  <c r="F66" i="14"/>
  <c r="F70" i="14" s="1"/>
  <c r="F20" i="14"/>
  <c r="F13" i="14"/>
  <c r="F15" i="14" s="1"/>
  <c r="S5" i="14"/>
  <c r="F57" i="14"/>
  <c r="G13" i="14"/>
  <c r="G15" i="14" s="1"/>
  <c r="G20" i="14"/>
  <c r="G22" i="14" s="1"/>
  <c r="G27" i="14" s="1"/>
  <c r="G31" i="14" s="1"/>
  <c r="G35" i="14" s="1"/>
  <c r="G38" i="14" s="1"/>
  <c r="G57" i="14"/>
  <c r="G66" i="14"/>
  <c r="G70" i="14" s="1"/>
  <c r="E45" i="89" l="1"/>
  <c r="F163" i="74"/>
  <c r="F114" i="6"/>
  <c r="E21" i="68"/>
  <c r="F108" i="6"/>
  <c r="F134" i="6" s="1"/>
  <c r="D34" i="89"/>
  <c r="D59" i="89" s="1"/>
  <c r="D47" i="89"/>
  <c r="G47" i="89" s="1"/>
  <c r="F72" i="6" s="1"/>
  <c r="F29" i="4"/>
  <c r="F84" i="4" s="1"/>
  <c r="F2" i="6"/>
  <c r="F54" i="6" s="1"/>
  <c r="F79" i="6" s="1"/>
  <c r="F148" i="33"/>
  <c r="F46" i="33"/>
  <c r="F22" i="33"/>
  <c r="F7" i="68"/>
  <c r="E17" i="68" s="1"/>
  <c r="F98" i="74"/>
  <c r="E20" i="89"/>
  <c r="F71" i="91"/>
  <c r="F135" i="6"/>
  <c r="F46" i="91"/>
  <c r="F148" i="6"/>
  <c r="F46" i="6"/>
  <c r="F42" i="6"/>
  <c r="F118" i="6"/>
  <c r="D39" i="89"/>
  <c r="G39" i="89" s="1"/>
  <c r="G64" i="89" s="1"/>
  <c r="F89" i="6" s="1"/>
  <c r="D35" i="89"/>
  <c r="G35" i="89" s="1"/>
  <c r="F20" i="91"/>
  <c r="D33" i="89"/>
  <c r="F107" i="6"/>
  <c r="D32" i="89"/>
  <c r="G32" i="89" s="1"/>
  <c r="F100" i="4"/>
  <c r="F104" i="4" s="1"/>
  <c r="G22" i="89"/>
  <c r="G18" i="89"/>
  <c r="G43" i="89"/>
  <c r="D68" i="89"/>
  <c r="F71" i="4"/>
  <c r="F69" i="4"/>
  <c r="F116" i="6"/>
  <c r="F142" i="6" s="1"/>
  <c r="D41" i="89"/>
  <c r="F140" i="6"/>
  <c r="F67" i="4"/>
  <c r="F137" i="6"/>
  <c r="F35" i="6"/>
  <c r="G9" i="89"/>
  <c r="D36" i="89"/>
  <c r="F63" i="4"/>
  <c r="F62" i="4"/>
  <c r="F33" i="6"/>
  <c r="D10" i="89"/>
  <c r="F20" i="4"/>
  <c r="F10" i="6"/>
  <c r="G5" i="89"/>
  <c r="F2" i="74"/>
  <c r="F22" i="14"/>
  <c r="F49" i="89"/>
  <c r="F128" i="33"/>
  <c r="F80" i="33"/>
  <c r="F104" i="33"/>
  <c r="F28" i="33"/>
  <c r="F136" i="6"/>
  <c r="F34" i="6"/>
  <c r="F38" i="6"/>
  <c r="F40" i="6"/>
  <c r="G22" i="74"/>
  <c r="E49" i="89" l="1"/>
  <c r="D64" i="89"/>
  <c r="D60" i="89"/>
  <c r="F104" i="6"/>
  <c r="F130" i="6" s="1"/>
  <c r="D57" i="89"/>
  <c r="F57" i="4"/>
  <c r="D72" i="89"/>
  <c r="F28" i="6"/>
  <c r="F57" i="6"/>
  <c r="G34" i="89"/>
  <c r="G59" i="89" s="1"/>
  <c r="F84" i="6" s="1"/>
  <c r="F152" i="33"/>
  <c r="F52" i="33"/>
  <c r="F69" i="74"/>
  <c r="F172" i="74"/>
  <c r="F108" i="74"/>
  <c r="E24" i="89"/>
  <c r="F75" i="91"/>
  <c r="F50" i="91"/>
  <c r="F144" i="6"/>
  <c r="F64" i="6"/>
  <c r="F24" i="91"/>
  <c r="D58" i="89"/>
  <c r="G33" i="89"/>
  <c r="F133" i="6"/>
  <c r="F77" i="4"/>
  <c r="G72" i="89"/>
  <c r="F97" i="6" s="1"/>
  <c r="F73" i="4"/>
  <c r="F112" i="74"/>
  <c r="F68" i="6"/>
  <c r="G68" i="89"/>
  <c r="F93" i="6" s="1"/>
  <c r="G41" i="89"/>
  <c r="D66" i="89"/>
  <c r="F110" i="74"/>
  <c r="G36" i="89"/>
  <c r="D61" i="89"/>
  <c r="F64" i="4"/>
  <c r="F60" i="6"/>
  <c r="G60" i="89"/>
  <c r="F85" i="6" s="1"/>
  <c r="F60" i="4"/>
  <c r="G10" i="89"/>
  <c r="F36" i="6"/>
  <c r="F18" i="6"/>
  <c r="D37" i="89"/>
  <c r="F112" i="6"/>
  <c r="D20" i="89"/>
  <c r="F24" i="4"/>
  <c r="G57" i="89"/>
  <c r="F82" i="6" s="1"/>
  <c r="F27" i="14"/>
  <c r="F2" i="68"/>
  <c r="F2" i="69" s="1"/>
  <c r="F2" i="70" s="1"/>
  <c r="F22" i="70" s="1"/>
  <c r="F83" i="74"/>
  <c r="F103" i="74" s="1"/>
  <c r="F123" i="74" s="1"/>
  <c r="F150" i="74"/>
  <c r="F2" i="33"/>
  <c r="F32" i="33"/>
  <c r="G39" i="4"/>
  <c r="D39" i="4" s="1"/>
  <c r="F59" i="6" l="1"/>
  <c r="F56" i="33"/>
  <c r="F58" i="6"/>
  <c r="G58" i="89"/>
  <c r="F83" i="6" s="1"/>
  <c r="F116" i="74"/>
  <c r="F66" i="6"/>
  <c r="G66" i="89"/>
  <c r="F91" i="6" s="1"/>
  <c r="F61" i="6"/>
  <c r="G61" i="89"/>
  <c r="F86" i="6" s="1"/>
  <c r="F138" i="6"/>
  <c r="D24" i="89"/>
  <c r="D62" i="89"/>
  <c r="G37" i="89"/>
  <c r="G20" i="89"/>
  <c r="F22" i="6"/>
  <c r="D45" i="89"/>
  <c r="F120" i="6"/>
  <c r="F44" i="6"/>
  <c r="F65" i="4"/>
  <c r="F43" i="70"/>
  <c r="F2" i="71"/>
  <c r="F2" i="72" s="1"/>
  <c r="F2" i="73" s="1"/>
  <c r="F62" i="33"/>
  <c r="F86" i="33" s="1"/>
  <c r="F110" i="33" s="1"/>
  <c r="F134" i="33" s="1"/>
  <c r="F14" i="33"/>
  <c r="F38" i="33" s="1"/>
  <c r="F31" i="14"/>
  <c r="F5" i="74"/>
  <c r="D49" i="89" l="1"/>
  <c r="F48" i="6"/>
  <c r="F106" i="74"/>
  <c r="F146" i="6"/>
  <c r="F124" i="6"/>
  <c r="D70" i="89"/>
  <c r="G45" i="89"/>
  <c r="G62" i="89"/>
  <c r="F87" i="6" s="1"/>
  <c r="F62" i="6"/>
  <c r="G24" i="89"/>
  <c r="F6" i="14" s="1"/>
  <c r="F75" i="4"/>
  <c r="F27" i="74"/>
  <c r="F35" i="14"/>
  <c r="F70" i="6" l="1"/>
  <c r="G70" i="89"/>
  <c r="F95" i="6" s="1"/>
  <c r="D74" i="89"/>
  <c r="G49" i="89"/>
  <c r="F114" i="74"/>
  <c r="F79" i="4"/>
  <c r="F150" i="6"/>
  <c r="F56" i="74"/>
  <c r="F68" i="74"/>
  <c r="F73" i="74"/>
  <c r="G15" i="73"/>
  <c r="G14" i="73"/>
  <c r="G41" i="33"/>
  <c r="G42" i="33"/>
  <c r="G43" i="33"/>
  <c r="G44" i="33"/>
  <c r="G45" i="33"/>
  <c r="G48" i="33"/>
  <c r="G50" i="33"/>
  <c r="G54" i="33"/>
  <c r="G17" i="33"/>
  <c r="G18" i="33"/>
  <c r="G19" i="33"/>
  <c r="G20" i="33"/>
  <c r="G21" i="33"/>
  <c r="G24" i="33"/>
  <c r="G26" i="33"/>
  <c r="G30" i="33"/>
  <c r="G70" i="33"/>
  <c r="G76" i="33" s="1"/>
  <c r="G80" i="33" s="1"/>
  <c r="G142" i="74"/>
  <c r="G94" i="74"/>
  <c r="G98" i="74" s="1"/>
  <c r="G57" i="74"/>
  <c r="F74" i="6" l="1"/>
  <c r="G74" i="89"/>
  <c r="F99" i="6" s="1"/>
  <c r="F118" i="74"/>
  <c r="F58" i="74"/>
  <c r="F61" i="74" s="1"/>
  <c r="F76" i="74"/>
  <c r="F71" i="74"/>
  <c r="G13" i="73"/>
  <c r="G8" i="73"/>
  <c r="S7" i="72"/>
  <c r="S5" i="72"/>
  <c r="S7" i="71"/>
  <c r="S16" i="71"/>
  <c r="S6" i="71"/>
  <c r="G25" i="70"/>
  <c r="G5" i="70"/>
  <c r="S6" i="70"/>
  <c r="S33" i="70"/>
  <c r="S35" i="70"/>
  <c r="S13" i="70"/>
  <c r="S14" i="70"/>
  <c r="S15" i="70"/>
  <c r="S17" i="70"/>
  <c r="G37" i="69"/>
  <c r="G13" i="69"/>
  <c r="G25" i="68"/>
  <c r="G23" i="68"/>
  <c r="G22" i="68"/>
  <c r="G20" i="68"/>
  <c r="G19" i="68"/>
  <c r="G13" i="68"/>
  <c r="G8" i="68"/>
  <c r="F18" i="68" s="1"/>
  <c r="F37" i="88"/>
  <c r="F45" i="88" s="1"/>
  <c r="E37" i="88"/>
  <c r="E10" i="88"/>
  <c r="D6" i="88"/>
  <c r="G6" i="88" s="1"/>
  <c r="D7" i="88"/>
  <c r="G7" i="88" s="1"/>
  <c r="D8" i="88"/>
  <c r="D9" i="88"/>
  <c r="D12" i="88"/>
  <c r="G12" i="88" s="1"/>
  <c r="D14" i="88"/>
  <c r="D16" i="88"/>
  <c r="G16" i="88" s="1"/>
  <c r="D18" i="88"/>
  <c r="D22" i="88"/>
  <c r="D5" i="88"/>
  <c r="I29" i="97"/>
  <c r="I54" i="97" s="1"/>
  <c r="E29" i="97"/>
  <c r="D29" i="97"/>
  <c r="D54" i="97" s="1"/>
  <c r="L29" i="97"/>
  <c r="L54" i="97" s="1"/>
  <c r="J2" i="97"/>
  <c r="J29" i="97" s="1"/>
  <c r="G2" i="97"/>
  <c r="G29" i="97" s="1"/>
  <c r="G54" i="97" s="1"/>
  <c r="F21" i="68" l="1"/>
  <c r="S24" i="71"/>
  <c r="S20" i="71"/>
  <c r="S18" i="71"/>
  <c r="S29" i="71"/>
  <c r="S25" i="71"/>
  <c r="S19" i="71"/>
  <c r="S17" i="71"/>
  <c r="S10" i="71"/>
  <c r="S27" i="71"/>
  <c r="S26" i="70"/>
  <c r="S9" i="70"/>
  <c r="S27" i="70"/>
  <c r="S11" i="70"/>
  <c r="S7" i="70"/>
  <c r="S46" i="70"/>
  <c r="S31" i="70"/>
  <c r="G9" i="88"/>
  <c r="G64" i="4" s="1"/>
  <c r="S29" i="70"/>
  <c r="S23" i="71"/>
  <c r="F49" i="88"/>
  <c r="E45" i="88"/>
  <c r="E20" i="88"/>
  <c r="G22" i="88"/>
  <c r="G18" i="88"/>
  <c r="G71" i="4"/>
  <c r="G112" i="74" s="1"/>
  <c r="G14" i="88"/>
  <c r="G69" i="4" s="1"/>
  <c r="G110" i="74" s="1"/>
  <c r="G67" i="4"/>
  <c r="G108" i="74" s="1"/>
  <c r="G8" i="88"/>
  <c r="G62" i="4"/>
  <c r="G61" i="4"/>
  <c r="G5" i="88"/>
  <c r="G7" i="68"/>
  <c r="E2" i="97"/>
  <c r="G142" i="33"/>
  <c r="G118" i="33"/>
  <c r="G22" i="33" s="1"/>
  <c r="G94" i="33"/>
  <c r="G5" i="33"/>
  <c r="S154" i="74"/>
  <c r="S155" i="74"/>
  <c r="S156" i="74"/>
  <c r="S157" i="74"/>
  <c r="S160" i="74"/>
  <c r="S161" i="74"/>
  <c r="S164" i="74"/>
  <c r="S167" i="74"/>
  <c r="S168" i="74"/>
  <c r="S170" i="74"/>
  <c r="S174" i="74"/>
  <c r="S177" i="74"/>
  <c r="S178" i="74"/>
  <c r="S179" i="74"/>
  <c r="G176" i="74"/>
  <c r="G166" i="74"/>
  <c r="G159" i="74"/>
  <c r="G153" i="74"/>
  <c r="G135" i="74"/>
  <c r="S88" i="74"/>
  <c r="G69" i="74"/>
  <c r="G74" i="74"/>
  <c r="G53" i="74"/>
  <c r="S46" i="74"/>
  <c r="S50" i="74"/>
  <c r="S75" i="74"/>
  <c r="G7" i="74"/>
  <c r="G6" i="74"/>
  <c r="H7" i="74"/>
  <c r="H6" i="74"/>
  <c r="G20" i="6"/>
  <c r="G16" i="6"/>
  <c r="D43" i="88" s="1"/>
  <c r="G14" i="6"/>
  <c r="G116" i="6" s="1"/>
  <c r="G12" i="6"/>
  <c r="G114" i="6" s="1"/>
  <c r="G9" i="6"/>
  <c r="D36" i="88" s="1"/>
  <c r="G8" i="6"/>
  <c r="G7" i="6"/>
  <c r="G109" i="6" s="1"/>
  <c r="G135" i="6" s="1"/>
  <c r="G6" i="6"/>
  <c r="D33" i="88" s="1"/>
  <c r="G5" i="6"/>
  <c r="D32" i="88" s="1"/>
  <c r="F17" i="68" l="1"/>
  <c r="D6" i="74"/>
  <c r="D7" i="74"/>
  <c r="G46" i="33"/>
  <c r="S7" i="33"/>
  <c r="G100" i="33"/>
  <c r="G104" i="33" s="1"/>
  <c r="S20" i="74"/>
  <c r="S16" i="74"/>
  <c r="S11" i="74"/>
  <c r="S38" i="74"/>
  <c r="S34" i="74"/>
  <c r="S28" i="74"/>
  <c r="S21" i="74"/>
  <c r="S17" i="74"/>
  <c r="S12" i="74"/>
  <c r="S65" i="74"/>
  <c r="S70" i="74"/>
  <c r="S49" i="74"/>
  <c r="S45" i="74"/>
  <c r="S40" i="74"/>
  <c r="S35" i="74"/>
  <c r="S31" i="74"/>
  <c r="S24" i="74"/>
  <c r="S92" i="74"/>
  <c r="S51" i="74"/>
  <c r="S47" i="74"/>
  <c r="S43" i="74"/>
  <c r="S32" i="74"/>
  <c r="S18" i="74"/>
  <c r="S13" i="74"/>
  <c r="S96" i="74"/>
  <c r="S62" i="74"/>
  <c r="S54" i="74"/>
  <c r="S52" i="74"/>
  <c r="S48" i="74"/>
  <c r="S44" i="74"/>
  <c r="S33" i="74"/>
  <c r="S26" i="74"/>
  <c r="S19" i="74"/>
  <c r="S15" i="74"/>
  <c r="S10" i="74"/>
  <c r="S90" i="74"/>
  <c r="S36" i="74"/>
  <c r="S25" i="74"/>
  <c r="S86" i="74"/>
  <c r="G32" i="6"/>
  <c r="G163" i="74"/>
  <c r="S6" i="33"/>
  <c r="S9" i="33"/>
  <c r="G148" i="33"/>
  <c r="G124" i="33"/>
  <c r="E49" i="88"/>
  <c r="E24" i="88"/>
  <c r="G107" i="6"/>
  <c r="G31" i="6"/>
  <c r="D47" i="88"/>
  <c r="G122" i="6"/>
  <c r="G77" i="4"/>
  <c r="G116" i="74" s="1"/>
  <c r="G73" i="4"/>
  <c r="G118" i="6"/>
  <c r="G43" i="88"/>
  <c r="G68" i="88" s="1"/>
  <c r="D68" i="88"/>
  <c r="G42" i="6"/>
  <c r="G142" i="6"/>
  <c r="G40" i="6"/>
  <c r="D41" i="88"/>
  <c r="D39" i="88"/>
  <c r="G140" i="6"/>
  <c r="G111" i="6"/>
  <c r="G35" i="6"/>
  <c r="G36" i="88"/>
  <c r="D61" i="88"/>
  <c r="G34" i="6"/>
  <c r="D35" i="88"/>
  <c r="G110" i="6"/>
  <c r="G63" i="4"/>
  <c r="G33" i="6"/>
  <c r="D34" i="88"/>
  <c r="G33" i="88"/>
  <c r="D58" i="88"/>
  <c r="G108" i="6"/>
  <c r="D57" i="88"/>
  <c r="G32" i="88"/>
  <c r="G60" i="4"/>
  <c r="S64" i="74"/>
  <c r="G38" i="6"/>
  <c r="G46" i="6"/>
  <c r="P2" i="6"/>
  <c r="P55" i="91"/>
  <c r="G63" i="91"/>
  <c r="G38" i="91"/>
  <c r="G46" i="91" s="1"/>
  <c r="G10" i="91"/>
  <c r="S60" i="91"/>
  <c r="S61" i="91"/>
  <c r="S69" i="91"/>
  <c r="S34" i="91"/>
  <c r="S35" i="91"/>
  <c r="S40" i="91"/>
  <c r="S42" i="91"/>
  <c r="S6" i="91"/>
  <c r="P30" i="91"/>
  <c r="G92" i="4"/>
  <c r="G100" i="4" s="1"/>
  <c r="G104" i="4" s="1"/>
  <c r="S14" i="91" l="1"/>
  <c r="S7" i="91"/>
  <c r="S36" i="91"/>
  <c r="S73" i="91"/>
  <c r="S16" i="91"/>
  <c r="S48" i="91"/>
  <c r="S37" i="91"/>
  <c r="S58" i="91"/>
  <c r="S33" i="91"/>
  <c r="S8" i="91"/>
  <c r="S65" i="91"/>
  <c r="S62" i="91"/>
  <c r="S12" i="91"/>
  <c r="S9" i="91"/>
  <c r="S67" i="91"/>
  <c r="S59" i="91"/>
  <c r="S22" i="91"/>
  <c r="S18" i="91"/>
  <c r="S44" i="91"/>
  <c r="G172" i="74"/>
  <c r="P2" i="74"/>
  <c r="P54" i="6"/>
  <c r="P104" i="6" s="1"/>
  <c r="G152" i="33"/>
  <c r="G52" i="33"/>
  <c r="G28" i="33"/>
  <c r="G128" i="33"/>
  <c r="G71" i="91"/>
  <c r="G50" i="91"/>
  <c r="G20" i="91"/>
  <c r="G24" i="91" s="1"/>
  <c r="G133" i="6"/>
  <c r="S5" i="91"/>
  <c r="G148" i="6"/>
  <c r="D72" i="88"/>
  <c r="G47" i="88"/>
  <c r="G93" i="6"/>
  <c r="G68" i="6"/>
  <c r="G144" i="6"/>
  <c r="D66" i="88"/>
  <c r="G41" i="88"/>
  <c r="G39" i="88"/>
  <c r="D64" i="88"/>
  <c r="G61" i="88"/>
  <c r="G86" i="6" s="1"/>
  <c r="G61" i="6"/>
  <c r="G137" i="6"/>
  <c r="G35" i="88"/>
  <c r="D60" i="88"/>
  <c r="G136" i="6"/>
  <c r="G34" i="88"/>
  <c r="D59" i="88"/>
  <c r="G58" i="88"/>
  <c r="G83" i="6" s="1"/>
  <c r="G58" i="6"/>
  <c r="G134" i="6"/>
  <c r="G57" i="6"/>
  <c r="G57" i="88"/>
  <c r="G82" i="6" s="1"/>
  <c r="S89" i="4"/>
  <c r="S90" i="4"/>
  <c r="S98" i="4"/>
  <c r="S34" i="4"/>
  <c r="S40" i="4"/>
  <c r="S46" i="4"/>
  <c r="S50" i="4"/>
  <c r="I6" i="97"/>
  <c r="L6" i="97" s="1"/>
  <c r="S7" i="4"/>
  <c r="I7" i="97"/>
  <c r="L7" i="97" s="1"/>
  <c r="D8" i="97"/>
  <c r="I8" i="97"/>
  <c r="L8" i="97" s="1"/>
  <c r="I9" i="97"/>
  <c r="L9" i="97" s="1"/>
  <c r="S12" i="4"/>
  <c r="I12" i="97"/>
  <c r="L12" i="97" s="1"/>
  <c r="S14" i="4"/>
  <c r="I14" i="97"/>
  <c r="L14" i="97" s="1"/>
  <c r="I16" i="97"/>
  <c r="L16" i="97" s="1"/>
  <c r="D18" i="97"/>
  <c r="I18" i="97"/>
  <c r="L18" i="97" s="1"/>
  <c r="D22" i="97"/>
  <c r="I22" i="97"/>
  <c r="L22" i="97" s="1"/>
  <c r="I5" i="97"/>
  <c r="L5" i="97" s="1"/>
  <c r="R30" i="4"/>
  <c r="G2" i="4"/>
  <c r="G29" i="4" s="1"/>
  <c r="G84" i="4" s="1"/>
  <c r="G52" i="4"/>
  <c r="G44" i="4"/>
  <c r="G36" i="4"/>
  <c r="G10" i="4"/>
  <c r="S3" i="4"/>
  <c r="J2" i="91"/>
  <c r="D2" i="91"/>
  <c r="P2" i="4"/>
  <c r="P29" i="4" s="1"/>
  <c r="S72" i="14"/>
  <c r="S47" i="14"/>
  <c r="S58" i="14"/>
  <c r="J57" i="14"/>
  <c r="P57" i="14"/>
  <c r="S2" i="14"/>
  <c r="S2" i="4" s="1"/>
  <c r="S2" i="91" s="1"/>
  <c r="S51" i="4" l="1"/>
  <c r="S47" i="4"/>
  <c r="S41" i="4"/>
  <c r="S35" i="4"/>
  <c r="S32" i="4"/>
  <c r="S8" i="4"/>
  <c r="S16" i="4"/>
  <c r="S48" i="4"/>
  <c r="S42" i="4"/>
  <c r="S38" i="4"/>
  <c r="S91" i="4"/>
  <c r="S49" i="4"/>
  <c r="S43" i="4"/>
  <c r="S39" i="4"/>
  <c r="S94" i="4"/>
  <c r="S88" i="4"/>
  <c r="S5" i="4"/>
  <c r="D5" i="97"/>
  <c r="S11" i="14"/>
  <c r="S9" i="14"/>
  <c r="S65" i="14"/>
  <c r="S57" i="14"/>
  <c r="S12" i="14"/>
  <c r="S10" i="14"/>
  <c r="S8" i="14"/>
  <c r="S45" i="14"/>
  <c r="S33" i="14"/>
  <c r="S24" i="14"/>
  <c r="S19" i="14"/>
  <c r="S37" i="14"/>
  <c r="S48" i="14"/>
  <c r="S44" i="14"/>
  <c r="S41" i="14"/>
  <c r="S25" i="14"/>
  <c r="S18" i="14"/>
  <c r="S42" i="14"/>
  <c r="P57" i="4"/>
  <c r="P84" i="4"/>
  <c r="D2" i="6"/>
  <c r="D55" i="91"/>
  <c r="D30" i="91"/>
  <c r="J2" i="6"/>
  <c r="J55" i="91"/>
  <c r="J30" i="91"/>
  <c r="G2" i="91"/>
  <c r="G30" i="91" s="1"/>
  <c r="G55" i="91" s="1"/>
  <c r="G2" i="6"/>
  <c r="S22" i="4"/>
  <c r="S33" i="4"/>
  <c r="S102" i="4"/>
  <c r="S96" i="4"/>
  <c r="S2" i="6"/>
  <c r="S30" i="91"/>
  <c r="S55" i="91"/>
  <c r="S29" i="4"/>
  <c r="G57" i="4"/>
  <c r="S3" i="91"/>
  <c r="S31" i="91" s="1"/>
  <c r="S56" i="91" s="1"/>
  <c r="S3" i="6"/>
  <c r="D29" i="4"/>
  <c r="S30" i="4"/>
  <c r="P2" i="68"/>
  <c r="P2" i="69" s="1"/>
  <c r="P2" i="70" s="1"/>
  <c r="P83" i="74"/>
  <c r="P2" i="33"/>
  <c r="G56" i="33"/>
  <c r="G32" i="33"/>
  <c r="G75" i="91"/>
  <c r="S87" i="4"/>
  <c r="N22" i="97"/>
  <c r="G22" i="97"/>
  <c r="G72" i="88"/>
  <c r="G97" i="6" s="1"/>
  <c r="G72" i="6"/>
  <c r="G18" i="97"/>
  <c r="N18" i="97"/>
  <c r="S18" i="4"/>
  <c r="D16" i="97"/>
  <c r="G66" i="88"/>
  <c r="G91" i="6" s="1"/>
  <c r="G66" i="6"/>
  <c r="D14" i="97"/>
  <c r="G64" i="6"/>
  <c r="G64" i="88"/>
  <c r="G89" i="6" s="1"/>
  <c r="D12" i="97"/>
  <c r="D9" i="97"/>
  <c r="S9" i="4"/>
  <c r="G60" i="6"/>
  <c r="G60" i="88"/>
  <c r="G85" i="6" s="1"/>
  <c r="G8" i="97"/>
  <c r="N8" i="97"/>
  <c r="G59" i="88"/>
  <c r="G84" i="6" s="1"/>
  <c r="G59" i="6"/>
  <c r="D7" i="97"/>
  <c r="D6" i="97"/>
  <c r="S6" i="4"/>
  <c r="G20" i="4"/>
  <c r="D10" i="88"/>
  <c r="G10" i="6"/>
  <c r="S54" i="6" l="1"/>
  <c r="S104" i="6" s="1"/>
  <c r="S2" i="74"/>
  <c r="D28" i="6"/>
  <c r="D54" i="6"/>
  <c r="D2" i="74"/>
  <c r="S58" i="4"/>
  <c r="S85" i="4"/>
  <c r="D84" i="4"/>
  <c r="D57" i="4"/>
  <c r="G2" i="74"/>
  <c r="G28" i="6"/>
  <c r="G54" i="6"/>
  <c r="P2" i="71"/>
  <c r="P2" i="72" s="1"/>
  <c r="P2" i="73" s="1"/>
  <c r="P22" i="70"/>
  <c r="P43" i="70" s="1"/>
  <c r="S3" i="74"/>
  <c r="S55" i="6"/>
  <c r="S105" i="6" s="1"/>
  <c r="J54" i="6"/>
  <c r="J2" i="74"/>
  <c r="J28" i="6"/>
  <c r="O22" i="97"/>
  <c r="O18" i="97"/>
  <c r="G16" i="97"/>
  <c r="N16" i="97"/>
  <c r="G14" i="97"/>
  <c r="N14" i="97"/>
  <c r="N12" i="97"/>
  <c r="G12" i="97"/>
  <c r="G9" i="97"/>
  <c r="N9" i="97"/>
  <c r="O8" i="97"/>
  <c r="G7" i="97"/>
  <c r="N7" i="97"/>
  <c r="G6" i="97"/>
  <c r="N6" i="97"/>
  <c r="G10" i="88"/>
  <c r="D20" i="88"/>
  <c r="G24" i="4"/>
  <c r="G18" i="6"/>
  <c r="D37" i="88"/>
  <c r="G112" i="6"/>
  <c r="G36" i="6"/>
  <c r="G5" i="97"/>
  <c r="N5" i="97"/>
  <c r="H61" i="14"/>
  <c r="D61" i="14" s="1"/>
  <c r="H62" i="14"/>
  <c r="D62" i="14" s="1"/>
  <c r="H63" i="14"/>
  <c r="D63" i="14" s="1"/>
  <c r="K69" i="14"/>
  <c r="P69" i="14" s="1"/>
  <c r="L69" i="14"/>
  <c r="M69" i="14"/>
  <c r="N69" i="14"/>
  <c r="K63" i="14"/>
  <c r="P63" i="14" s="1"/>
  <c r="L63" i="14"/>
  <c r="M63" i="14"/>
  <c r="N63" i="14"/>
  <c r="K62" i="14"/>
  <c r="P62" i="14" s="1"/>
  <c r="L62" i="14"/>
  <c r="M62" i="14"/>
  <c r="N62" i="14"/>
  <c r="K61" i="14"/>
  <c r="P61" i="14" s="1"/>
  <c r="L61" i="14"/>
  <c r="M61" i="14"/>
  <c r="N61" i="14"/>
  <c r="N54" i="33"/>
  <c r="M54" i="33"/>
  <c r="L54" i="33"/>
  <c r="K54" i="33"/>
  <c r="H54" i="33"/>
  <c r="D54" i="33" s="1"/>
  <c r="N30" i="33"/>
  <c r="M30" i="33"/>
  <c r="L30" i="33"/>
  <c r="K30" i="33"/>
  <c r="H30" i="33"/>
  <c r="D30" i="33" s="1"/>
  <c r="J30" i="33" l="1"/>
  <c r="J54" i="33"/>
  <c r="J62" i="14"/>
  <c r="S62" i="14" s="1"/>
  <c r="J63" i="14"/>
  <c r="S63" i="14" s="1"/>
  <c r="J61" i="14"/>
  <c r="S61" i="14" s="1"/>
  <c r="J69" i="14"/>
  <c r="S69" i="14" s="1"/>
  <c r="S151" i="74"/>
  <c r="S84" i="74"/>
  <c r="S3" i="33"/>
  <c r="S3" i="68" s="1"/>
  <c r="S3" i="69" s="1"/>
  <c r="S3" i="70" s="1"/>
  <c r="J2" i="68"/>
  <c r="J2" i="69" s="1"/>
  <c r="J2" i="70" s="1"/>
  <c r="J2" i="33"/>
  <c r="J83" i="74"/>
  <c r="J103" i="74" s="1"/>
  <c r="J123" i="74" s="1"/>
  <c r="J150" i="74"/>
  <c r="G79" i="6"/>
  <c r="G104" i="6"/>
  <c r="G130" i="6" s="1"/>
  <c r="S2" i="68"/>
  <c r="S2" i="69" s="1"/>
  <c r="S2" i="70" s="1"/>
  <c r="S83" i="74"/>
  <c r="S150" i="74"/>
  <c r="S2" i="33"/>
  <c r="J79" i="6"/>
  <c r="J104" i="6"/>
  <c r="J130" i="6" s="1"/>
  <c r="D2" i="33"/>
  <c r="D150" i="74"/>
  <c r="D83" i="74"/>
  <c r="D103" i="74" s="1"/>
  <c r="D123" i="74" s="1"/>
  <c r="G2" i="68"/>
  <c r="G2" i="69" s="1"/>
  <c r="G2" i="70" s="1"/>
  <c r="G22" i="70" s="1"/>
  <c r="G150" i="74"/>
  <c r="G83" i="74"/>
  <c r="G103" i="74" s="1"/>
  <c r="G123" i="74" s="1"/>
  <c r="G2" i="33"/>
  <c r="D79" i="6"/>
  <c r="D104" i="6"/>
  <c r="D130" i="6" s="1"/>
  <c r="O16" i="97"/>
  <c r="O14" i="97"/>
  <c r="O12" i="97"/>
  <c r="O9" i="97"/>
  <c r="O7" i="97"/>
  <c r="O6" i="97"/>
  <c r="D24" i="88"/>
  <c r="O5" i="97"/>
  <c r="G138" i="6"/>
  <c r="G20" i="88"/>
  <c r="D62" i="88"/>
  <c r="G37" i="88"/>
  <c r="G65" i="4"/>
  <c r="G22" i="6"/>
  <c r="D45" i="88"/>
  <c r="G120" i="6"/>
  <c r="G44" i="6"/>
  <c r="G5" i="74"/>
  <c r="K7" i="74"/>
  <c r="P7" i="74" s="1"/>
  <c r="L7" i="74"/>
  <c r="M7" i="74"/>
  <c r="N7" i="74"/>
  <c r="N6" i="74"/>
  <c r="M6" i="74"/>
  <c r="L6" i="74"/>
  <c r="K6" i="74"/>
  <c r="P6" i="74" s="1"/>
  <c r="J6" i="74" l="1"/>
  <c r="S6" i="74" s="1"/>
  <c r="J7" i="74"/>
  <c r="S7" i="74" s="1"/>
  <c r="S2" i="71"/>
  <c r="S2" i="72" s="1"/>
  <c r="S2" i="73" s="1"/>
  <c r="S22" i="70"/>
  <c r="S43" i="70" s="1"/>
  <c r="D14" i="33"/>
  <c r="D38" i="33" s="1"/>
  <c r="D62" i="33"/>
  <c r="D86" i="33" s="1"/>
  <c r="D110" i="33" s="1"/>
  <c r="D134" i="33" s="1"/>
  <c r="J62" i="33"/>
  <c r="J86" i="33" s="1"/>
  <c r="J110" i="33" s="1"/>
  <c r="J134" i="33" s="1"/>
  <c r="J14" i="33"/>
  <c r="J38" i="33" s="1"/>
  <c r="G2" i="71"/>
  <c r="G2" i="72" s="1"/>
  <c r="G2" i="73" s="1"/>
  <c r="G43" i="70"/>
  <c r="D22" i="70"/>
  <c r="D43" i="70" s="1"/>
  <c r="D2" i="72"/>
  <c r="D2" i="73" s="1"/>
  <c r="J22" i="70"/>
  <c r="J43" i="70" s="1"/>
  <c r="J2" i="71"/>
  <c r="J2" i="72" s="1"/>
  <c r="G14" i="33"/>
  <c r="G38" i="33" s="1"/>
  <c r="G62" i="33"/>
  <c r="G86" i="33" s="1"/>
  <c r="G110" i="33" s="1"/>
  <c r="G134" i="33" s="1"/>
  <c r="S3" i="71"/>
  <c r="S3" i="72" s="1"/>
  <c r="S3" i="73" s="1"/>
  <c r="S23" i="70"/>
  <c r="S44" i="70" s="1"/>
  <c r="G27" i="74"/>
  <c r="D49" i="88"/>
  <c r="G48" i="6"/>
  <c r="G106" i="74"/>
  <c r="G62" i="88"/>
  <c r="G87" i="6" s="1"/>
  <c r="G62" i="6"/>
  <c r="G124" i="6"/>
  <c r="G146" i="6"/>
  <c r="D70" i="88"/>
  <c r="G45" i="88"/>
  <c r="G75" i="4"/>
  <c r="G24" i="88"/>
  <c r="G6" i="14" s="1"/>
  <c r="K53" i="74"/>
  <c r="P53" i="74" s="1"/>
  <c r="G56" i="74" l="1"/>
  <c r="G68" i="74"/>
  <c r="G73" i="74"/>
  <c r="G76" i="74" s="1"/>
  <c r="G150" i="6"/>
  <c r="G70" i="88"/>
  <c r="G95" i="6" s="1"/>
  <c r="G70" i="6"/>
  <c r="G79" i="4"/>
  <c r="G114" i="74"/>
  <c r="D74" i="88"/>
  <c r="G49" i="88"/>
  <c r="I22" i="90"/>
  <c r="I22" i="89"/>
  <c r="L22" i="90" l="1"/>
  <c r="N22" i="90"/>
  <c r="L22" i="89"/>
  <c r="N22" i="89"/>
  <c r="G71" i="74"/>
  <c r="G58" i="74"/>
  <c r="G118" i="74"/>
  <c r="G74" i="88"/>
  <c r="G99" i="6" s="1"/>
  <c r="G74" i="6"/>
  <c r="I22" i="88"/>
  <c r="I22" i="76"/>
  <c r="L22" i="76" s="1"/>
  <c r="N77" i="4" s="1"/>
  <c r="D22" i="76"/>
  <c r="G22" i="76" s="1"/>
  <c r="H77" i="4" s="1"/>
  <c r="D77" i="4" s="1"/>
  <c r="K57" i="74"/>
  <c r="P57" i="74" s="1"/>
  <c r="L57" i="74"/>
  <c r="M57" i="74"/>
  <c r="N57" i="74"/>
  <c r="H57" i="74"/>
  <c r="D57" i="74" s="1"/>
  <c r="I20" i="6"/>
  <c r="K20" i="6"/>
  <c r="P20" i="6" s="1"/>
  <c r="L20" i="6"/>
  <c r="M20" i="6"/>
  <c r="M46" i="6" s="1"/>
  <c r="N20" i="6"/>
  <c r="H20" i="6"/>
  <c r="D20" i="6" s="1"/>
  <c r="K77" i="4" l="1"/>
  <c r="O22" i="90"/>
  <c r="J57" i="74"/>
  <c r="S57" i="74"/>
  <c r="J20" i="6"/>
  <c r="N116" i="74"/>
  <c r="H116" i="74"/>
  <c r="L77" i="4"/>
  <c r="O22" i="89"/>
  <c r="N46" i="6"/>
  <c r="L22" i="88"/>
  <c r="N22" i="88"/>
  <c r="H46" i="6"/>
  <c r="G61" i="74"/>
  <c r="M122" i="6"/>
  <c r="L46" i="6"/>
  <c r="I47" i="89"/>
  <c r="N47" i="89" s="1"/>
  <c r="H122" i="6"/>
  <c r="D122" i="6" s="1"/>
  <c r="L122" i="6"/>
  <c r="I47" i="76"/>
  <c r="I47" i="88"/>
  <c r="N47" i="88" s="1"/>
  <c r="K46" i="6"/>
  <c r="I47" i="90"/>
  <c r="N47" i="90" s="1"/>
  <c r="K122" i="6"/>
  <c r="N122" i="6"/>
  <c r="J122" i="6" s="1"/>
  <c r="D47" i="76"/>
  <c r="D72" i="76" s="1"/>
  <c r="O22" i="76"/>
  <c r="N22" i="76"/>
  <c r="H13" i="68"/>
  <c r="H21" i="68" l="1"/>
  <c r="G21" i="68"/>
  <c r="P77" i="4"/>
  <c r="K116" i="74"/>
  <c r="K148" i="6"/>
  <c r="P122" i="6"/>
  <c r="J148" i="6"/>
  <c r="L148" i="6"/>
  <c r="D116" i="74"/>
  <c r="L116" i="74"/>
  <c r="H148" i="6"/>
  <c r="M77" i="4"/>
  <c r="J77" i="4" s="1"/>
  <c r="O22" i="88"/>
  <c r="N148" i="6"/>
  <c r="I47" i="97"/>
  <c r="J46" i="6"/>
  <c r="M148" i="6"/>
  <c r="D47" i="97"/>
  <c r="D46" i="6"/>
  <c r="S20" i="6"/>
  <c r="G47" i="76"/>
  <c r="H72" i="6" s="1"/>
  <c r="D72" i="6" s="1"/>
  <c r="L47" i="76"/>
  <c r="I72" i="76"/>
  <c r="N47" i="76"/>
  <c r="L47" i="90"/>
  <c r="O47" i="90" s="1"/>
  <c r="I72" i="90"/>
  <c r="I72" i="88"/>
  <c r="L47" i="88"/>
  <c r="O47" i="88" s="1"/>
  <c r="L47" i="89"/>
  <c r="O47" i="89" s="1"/>
  <c r="I72" i="89"/>
  <c r="J116" i="74" l="1"/>
  <c r="G47" i="97"/>
  <c r="N47" i="97"/>
  <c r="D72" i="97"/>
  <c r="L47" i="97"/>
  <c r="I72" i="97"/>
  <c r="M116" i="74"/>
  <c r="S122" i="6"/>
  <c r="D148" i="6"/>
  <c r="G72" i="76"/>
  <c r="H97" i="6" s="1"/>
  <c r="N72" i="6"/>
  <c r="L72" i="76"/>
  <c r="N97" i="6" s="1"/>
  <c r="L72" i="89"/>
  <c r="L97" i="6" s="1"/>
  <c r="L72" i="6"/>
  <c r="L72" i="90"/>
  <c r="K97" i="6" s="1"/>
  <c r="K72" i="6"/>
  <c r="P72" i="6" s="1"/>
  <c r="M72" i="6"/>
  <c r="L72" i="88"/>
  <c r="M97" i="6" s="1"/>
  <c r="O47" i="76"/>
  <c r="M22" i="68"/>
  <c r="M23" i="68"/>
  <c r="L22" i="68"/>
  <c r="L23" i="68"/>
  <c r="N18" i="68"/>
  <c r="J72" i="6" l="1"/>
  <c r="J22" i="68"/>
  <c r="J23" i="68"/>
  <c r="S77" i="4"/>
  <c r="L72" i="97"/>
  <c r="J97" i="6" s="1"/>
  <c r="G72" i="97"/>
  <c r="D97" i="6" s="1"/>
  <c r="O47" i="97"/>
  <c r="K44" i="4"/>
  <c r="P44" i="4" s="1"/>
  <c r="L44" i="4"/>
  <c r="M44" i="4"/>
  <c r="N44" i="4"/>
  <c r="H44" i="4"/>
  <c r="D44" i="4" s="1"/>
  <c r="J44" i="4" l="1"/>
  <c r="S44" i="4" s="1"/>
  <c r="S72" i="6"/>
  <c r="H19" i="33"/>
  <c r="D19" i="33" s="1"/>
  <c r="H159" i="74" l="1"/>
  <c r="K159" i="74"/>
  <c r="L159" i="74"/>
  <c r="P159" i="74" l="1"/>
  <c r="J159" i="74"/>
  <c r="S159" i="74" s="1"/>
  <c r="L20" i="68"/>
  <c r="M20" i="68"/>
  <c r="L19" i="68"/>
  <c r="M19" i="68"/>
  <c r="H8" i="68"/>
  <c r="H27" i="68"/>
  <c r="D27" i="68" s="1"/>
  <c r="D25" i="68" s="1"/>
  <c r="H50" i="33"/>
  <c r="D50" i="33" s="1"/>
  <c r="K50" i="33"/>
  <c r="L50" i="33"/>
  <c r="M50" i="33"/>
  <c r="N50" i="33"/>
  <c r="J50" i="33" s="1"/>
  <c r="K48" i="33"/>
  <c r="L48" i="33"/>
  <c r="M48" i="33"/>
  <c r="N48" i="33"/>
  <c r="J48" i="33" s="1"/>
  <c r="H48" i="33"/>
  <c r="D48" i="33" s="1"/>
  <c r="K26" i="33"/>
  <c r="L26" i="33"/>
  <c r="M26" i="33"/>
  <c r="N26" i="33"/>
  <c r="H26" i="33"/>
  <c r="D26" i="33" s="1"/>
  <c r="H24" i="33"/>
  <c r="D24" i="33" s="1"/>
  <c r="K24" i="33"/>
  <c r="L24" i="33"/>
  <c r="M24" i="33"/>
  <c r="N24" i="33"/>
  <c r="G18" i="68" l="1"/>
  <c r="H18" i="68"/>
  <c r="J24" i="33"/>
  <c r="J26" i="33"/>
  <c r="J19" i="68"/>
  <c r="J20" i="68"/>
  <c r="H6" i="6"/>
  <c r="D6" i="6" s="1"/>
  <c r="H7" i="6"/>
  <c r="D7" i="6" s="1"/>
  <c r="H8" i="6"/>
  <c r="D8" i="6" s="1"/>
  <c r="H9" i="6"/>
  <c r="D9" i="6" s="1"/>
  <c r="H12" i="6"/>
  <c r="D12" i="6" s="1"/>
  <c r="H14" i="6"/>
  <c r="D14" i="6" s="1"/>
  <c r="H16" i="6"/>
  <c r="D16" i="6" s="1"/>
  <c r="H5" i="6"/>
  <c r="D5" i="6" s="1"/>
  <c r="H111" i="6" l="1"/>
  <c r="D111" i="6" s="1"/>
  <c r="H34" i="6"/>
  <c r="H116" i="6"/>
  <c r="D116" i="6" s="1"/>
  <c r="H109" i="6"/>
  <c r="D109" i="6" s="1"/>
  <c r="H31" i="6"/>
  <c r="H118" i="6"/>
  <c r="D118" i="6" s="1"/>
  <c r="H114" i="6"/>
  <c r="D114" i="6" s="1"/>
  <c r="H108" i="6"/>
  <c r="D108" i="6" s="1"/>
  <c r="H107" i="6"/>
  <c r="D107" i="6" s="1"/>
  <c r="H110" i="6"/>
  <c r="D110" i="6" s="1"/>
  <c r="H38" i="6"/>
  <c r="H35" i="6"/>
  <c r="H40" i="6"/>
  <c r="H32" i="6"/>
  <c r="H42" i="6"/>
  <c r="H33" i="6"/>
  <c r="H133" i="6" l="1"/>
  <c r="H137" i="6"/>
  <c r="D43" i="97"/>
  <c r="D42" i="6"/>
  <c r="D35" i="97"/>
  <c r="D34" i="6"/>
  <c r="H134" i="6"/>
  <c r="H144" i="6"/>
  <c r="H135" i="6"/>
  <c r="H140" i="6"/>
  <c r="H142" i="6"/>
  <c r="D33" i="97"/>
  <c r="D32" i="6"/>
  <c r="D34" i="97"/>
  <c r="D33" i="6"/>
  <c r="H136" i="6"/>
  <c r="D39" i="97"/>
  <c r="D38" i="6"/>
  <c r="D32" i="97"/>
  <c r="D31" i="6"/>
  <c r="D41" i="97"/>
  <c r="D40" i="6"/>
  <c r="D36" i="97"/>
  <c r="D35" i="6"/>
  <c r="H5" i="33"/>
  <c r="G33" i="97" l="1"/>
  <c r="D58" i="97"/>
  <c r="G32" i="97"/>
  <c r="G57" i="97" s="1"/>
  <c r="D57" i="97"/>
  <c r="D135" i="6"/>
  <c r="D137" i="6"/>
  <c r="G36" i="97"/>
  <c r="D61" i="97"/>
  <c r="G34" i="97"/>
  <c r="D59" i="97"/>
  <c r="G35" i="97"/>
  <c r="D60" i="97"/>
  <c r="G41" i="97"/>
  <c r="D66" i="97"/>
  <c r="D136" i="6"/>
  <c r="D142" i="6"/>
  <c r="D134" i="6"/>
  <c r="G39" i="97"/>
  <c r="D64" i="97"/>
  <c r="D140" i="6"/>
  <c r="D144" i="6"/>
  <c r="G43" i="97"/>
  <c r="D68" i="97"/>
  <c r="D133" i="6"/>
  <c r="I6" i="90"/>
  <c r="N6" i="90" s="1"/>
  <c r="I7" i="90"/>
  <c r="N7" i="90" s="1"/>
  <c r="I8" i="90"/>
  <c r="N8" i="90" s="1"/>
  <c r="I9" i="90"/>
  <c r="N9" i="90" s="1"/>
  <c r="I12" i="90"/>
  <c r="N12" i="90" s="1"/>
  <c r="I14" i="90"/>
  <c r="I16" i="90"/>
  <c r="N16" i="90" s="1"/>
  <c r="I18" i="90"/>
  <c r="N18" i="90" s="1"/>
  <c r="I5" i="90"/>
  <c r="N5" i="90" s="1"/>
  <c r="K37" i="90"/>
  <c r="J37" i="90"/>
  <c r="J10" i="90"/>
  <c r="I6" i="89"/>
  <c r="N6" i="89" s="1"/>
  <c r="I7" i="89"/>
  <c r="N7" i="89" s="1"/>
  <c r="I8" i="89"/>
  <c r="N8" i="89" s="1"/>
  <c r="I9" i="89"/>
  <c r="N9" i="89" s="1"/>
  <c r="I12" i="89"/>
  <c r="N12" i="89" s="1"/>
  <c r="I14" i="89"/>
  <c r="I16" i="89"/>
  <c r="N16" i="89" s="1"/>
  <c r="I18" i="89"/>
  <c r="N18" i="89" s="1"/>
  <c r="I5" i="89"/>
  <c r="N5" i="89" s="1"/>
  <c r="K37" i="89"/>
  <c r="K45" i="89" s="1"/>
  <c r="K49" i="89" s="1"/>
  <c r="I6" i="88"/>
  <c r="N6" i="88" s="1"/>
  <c r="I7" i="88"/>
  <c r="N7" i="88" s="1"/>
  <c r="I8" i="88"/>
  <c r="N8" i="88" s="1"/>
  <c r="I9" i="88"/>
  <c r="N9" i="88" s="1"/>
  <c r="I12" i="88"/>
  <c r="N12" i="88" s="1"/>
  <c r="I14" i="88"/>
  <c r="I16" i="88"/>
  <c r="N16" i="88" s="1"/>
  <c r="I18" i="88"/>
  <c r="N18" i="88" s="1"/>
  <c r="I5" i="88"/>
  <c r="N5" i="88" s="1"/>
  <c r="K37" i="88"/>
  <c r="K45" i="88" s="1"/>
  <c r="K49" i="88" s="1"/>
  <c r="J37" i="88"/>
  <c r="J45" i="88" s="1"/>
  <c r="J49" i="88" s="1"/>
  <c r="J10" i="88"/>
  <c r="J20" i="88" s="1"/>
  <c r="J24" i="88" s="1"/>
  <c r="D33" i="76"/>
  <c r="D34" i="76"/>
  <c r="D35" i="76"/>
  <c r="D36" i="76"/>
  <c r="D39" i="76"/>
  <c r="D41" i="76"/>
  <c r="G41" i="76" s="1"/>
  <c r="H66" i="6" s="1"/>
  <c r="D66" i="6" s="1"/>
  <c r="D43" i="76"/>
  <c r="D32" i="76"/>
  <c r="D6" i="76"/>
  <c r="D7" i="76"/>
  <c r="D8" i="76"/>
  <c r="D9" i="76"/>
  <c r="D12" i="76"/>
  <c r="D14" i="76"/>
  <c r="D16" i="76"/>
  <c r="D18" i="76"/>
  <c r="D5" i="76"/>
  <c r="I18" i="76"/>
  <c r="I14" i="76"/>
  <c r="I16" i="76"/>
  <c r="I12" i="76"/>
  <c r="I6" i="76"/>
  <c r="I7" i="76"/>
  <c r="I8" i="76"/>
  <c r="I9" i="76"/>
  <c r="I5" i="76"/>
  <c r="K37" i="76"/>
  <c r="K45" i="76" s="1"/>
  <c r="K49" i="76" s="1"/>
  <c r="J37" i="76"/>
  <c r="J45" i="76" s="1"/>
  <c r="J49" i="76" s="1"/>
  <c r="J10" i="76"/>
  <c r="J20" i="76" s="1"/>
  <c r="J24" i="76" s="1"/>
  <c r="H8" i="73"/>
  <c r="H25" i="70"/>
  <c r="H5" i="70"/>
  <c r="H13" i="69"/>
  <c r="N21" i="68"/>
  <c r="H25" i="68"/>
  <c r="H7" i="68"/>
  <c r="H142" i="33"/>
  <c r="D142" i="33" s="1"/>
  <c r="H118" i="33"/>
  <c r="D118" i="33" s="1"/>
  <c r="H94" i="33"/>
  <c r="D94" i="33" s="1"/>
  <c r="H70" i="33"/>
  <c r="D70" i="33" s="1"/>
  <c r="H45" i="33"/>
  <c r="D45" i="33" s="1"/>
  <c r="H44" i="33"/>
  <c r="D44" i="33" s="1"/>
  <c r="H43" i="33"/>
  <c r="D43" i="33" s="1"/>
  <c r="H42" i="33"/>
  <c r="D42" i="33" s="1"/>
  <c r="H41" i="33"/>
  <c r="D41" i="33" s="1"/>
  <c r="H21" i="33"/>
  <c r="D21" i="33" s="1"/>
  <c r="H20" i="33"/>
  <c r="D20" i="33" s="1"/>
  <c r="H18" i="33"/>
  <c r="D18" i="33" s="1"/>
  <c r="H17" i="33"/>
  <c r="D17" i="33" s="1"/>
  <c r="K94" i="74"/>
  <c r="L94" i="74"/>
  <c r="M94" i="74"/>
  <c r="N94" i="74"/>
  <c r="H94" i="74"/>
  <c r="D94" i="74" s="1"/>
  <c r="H176" i="74"/>
  <c r="H166" i="74"/>
  <c r="H153" i="74"/>
  <c r="H142" i="74"/>
  <c r="H135" i="74"/>
  <c r="H53" i="74"/>
  <c r="D53" i="74" s="1"/>
  <c r="H22" i="74"/>
  <c r="D22" i="74" s="1"/>
  <c r="N14" i="6"/>
  <c r="M14" i="6"/>
  <c r="L14" i="6"/>
  <c r="K14" i="6"/>
  <c r="P14" i="6" s="1"/>
  <c r="H63" i="91"/>
  <c r="D63" i="91" s="1"/>
  <c r="H38" i="91"/>
  <c r="D38" i="91" s="1"/>
  <c r="H10" i="91"/>
  <c r="D10" i="91" s="1"/>
  <c r="H36" i="4"/>
  <c r="D36" i="4" s="1"/>
  <c r="H92" i="4"/>
  <c r="D92" i="4" s="1"/>
  <c r="H52" i="4"/>
  <c r="D52" i="4" s="1"/>
  <c r="H10" i="4"/>
  <c r="D10" i="4" s="1"/>
  <c r="H2" i="4"/>
  <c r="H29" i="4" s="1"/>
  <c r="H57" i="14"/>
  <c r="H20" i="14"/>
  <c r="D20" i="14" s="1"/>
  <c r="H13" i="14"/>
  <c r="D13" i="14" s="1"/>
  <c r="G17" i="68" l="1"/>
  <c r="J45" i="90"/>
  <c r="J20" i="90"/>
  <c r="K45" i="90"/>
  <c r="K37" i="97"/>
  <c r="L14" i="90"/>
  <c r="N14" i="90"/>
  <c r="K98" i="74"/>
  <c r="P94" i="74"/>
  <c r="J94" i="74"/>
  <c r="L98" i="74"/>
  <c r="J14" i="6"/>
  <c r="L40" i="6"/>
  <c r="L14" i="89"/>
  <c r="N14" i="89"/>
  <c r="H76" i="33"/>
  <c r="D76" i="33" s="1"/>
  <c r="H100" i="33"/>
  <c r="D100" i="33" s="1"/>
  <c r="N98" i="74"/>
  <c r="M98" i="74"/>
  <c r="H98" i="74"/>
  <c r="D98" i="74" s="1"/>
  <c r="S94" i="74"/>
  <c r="H74" i="74"/>
  <c r="D74" i="74" s="1"/>
  <c r="H71" i="91"/>
  <c r="D71" i="91" s="1"/>
  <c r="H46" i="91"/>
  <c r="D46" i="91" s="1"/>
  <c r="H15" i="14"/>
  <c r="D15" i="14" s="1"/>
  <c r="H22" i="14"/>
  <c r="D22" i="14" s="1"/>
  <c r="H148" i="33"/>
  <c r="D148" i="33" s="1"/>
  <c r="M40" i="6"/>
  <c r="G61" i="97"/>
  <c r="D86" i="6" s="1"/>
  <c r="H100" i="4"/>
  <c r="D100" i="4" s="1"/>
  <c r="L14" i="88"/>
  <c r="N14" i="88"/>
  <c r="G68" i="97"/>
  <c r="D93" i="6" s="1"/>
  <c r="G66" i="97"/>
  <c r="D91" i="6" s="1"/>
  <c r="D82" i="6"/>
  <c r="H20" i="4"/>
  <c r="D20" i="4" s="1"/>
  <c r="N40" i="6"/>
  <c r="G60" i="97"/>
  <c r="D85" i="6" s="1"/>
  <c r="G59" i="97"/>
  <c r="D84" i="6" s="1"/>
  <c r="G58" i="97"/>
  <c r="D83" i="6" s="1"/>
  <c r="G64" i="97"/>
  <c r="D89" i="6" s="1"/>
  <c r="H64" i="14"/>
  <c r="D64" i="14" s="1"/>
  <c r="I41" i="88"/>
  <c r="I41" i="89"/>
  <c r="H124" i="33"/>
  <c r="D124" i="33" s="1"/>
  <c r="H22" i="33"/>
  <c r="D22" i="33" s="1"/>
  <c r="K40" i="6"/>
  <c r="I41" i="90"/>
  <c r="N41" i="90" s="1"/>
  <c r="I41" i="76"/>
  <c r="L41" i="76" s="1"/>
  <c r="N66" i="6" s="1"/>
  <c r="H20" i="91"/>
  <c r="D20" i="91" s="1"/>
  <c r="H10" i="6"/>
  <c r="D10" i="6" s="1"/>
  <c r="D66" i="76"/>
  <c r="D10" i="76"/>
  <c r="H2" i="6"/>
  <c r="H54" i="6" s="1"/>
  <c r="H79" i="6" s="1"/>
  <c r="N14" i="76"/>
  <c r="L14" i="76"/>
  <c r="N69" i="4" s="1"/>
  <c r="G14" i="76"/>
  <c r="H69" i="4" s="1"/>
  <c r="D69" i="4" s="1"/>
  <c r="H37" i="69"/>
  <c r="N17" i="68"/>
  <c r="H46" i="33"/>
  <c r="D46" i="33" s="1"/>
  <c r="H163" i="74"/>
  <c r="K116" i="6"/>
  <c r="L116" i="6"/>
  <c r="M116" i="6"/>
  <c r="N116" i="6"/>
  <c r="H2" i="91"/>
  <c r="H30" i="91" s="1"/>
  <c r="H55" i="91" s="1"/>
  <c r="H84" i="4"/>
  <c r="H57" i="4"/>
  <c r="K142" i="6" l="1"/>
  <c r="P116" i="6"/>
  <c r="K45" i="97"/>
  <c r="K49" i="90"/>
  <c r="K49" i="97" s="1"/>
  <c r="J116" i="6"/>
  <c r="K69" i="4"/>
  <c r="O14" i="90"/>
  <c r="J24" i="90"/>
  <c r="J49" i="90"/>
  <c r="D20" i="76"/>
  <c r="J98" i="74"/>
  <c r="K69" i="74"/>
  <c r="P98" i="74"/>
  <c r="H152" i="33"/>
  <c r="D152" i="33" s="1"/>
  <c r="H104" i="33"/>
  <c r="D104" i="33" s="1"/>
  <c r="L69" i="74"/>
  <c r="H104" i="4"/>
  <c r="D104" i="4" s="1"/>
  <c r="L142" i="6"/>
  <c r="D110" i="74"/>
  <c r="L69" i="4"/>
  <c r="O14" i="89"/>
  <c r="N110" i="74"/>
  <c r="I66" i="89"/>
  <c r="N41" i="89"/>
  <c r="H128" i="33"/>
  <c r="D128" i="33" s="1"/>
  <c r="H80" i="33"/>
  <c r="D80" i="33" s="1"/>
  <c r="H69" i="74"/>
  <c r="D69" i="74" s="1"/>
  <c r="N69" i="74"/>
  <c r="M69" i="74"/>
  <c r="H24" i="91"/>
  <c r="D24" i="91" s="1"/>
  <c r="H50" i="91"/>
  <c r="D50" i="91" s="1"/>
  <c r="H75" i="91"/>
  <c r="D75" i="91" s="1"/>
  <c r="H27" i="14"/>
  <c r="D27" i="14" s="1"/>
  <c r="H56" i="33"/>
  <c r="D56" i="33" s="1"/>
  <c r="H52" i="33"/>
  <c r="D52" i="33" s="1"/>
  <c r="H18" i="6"/>
  <c r="D18" i="6" s="1"/>
  <c r="D20" i="97"/>
  <c r="N142" i="6"/>
  <c r="I66" i="88"/>
  <c r="N41" i="88"/>
  <c r="I41" i="97"/>
  <c r="J40" i="6"/>
  <c r="S14" i="6"/>
  <c r="M142" i="6"/>
  <c r="H24" i="4"/>
  <c r="D24" i="4" s="1"/>
  <c r="D10" i="97"/>
  <c r="M69" i="4"/>
  <c r="J69" i="4" s="1"/>
  <c r="O14" i="88"/>
  <c r="H28" i="33"/>
  <c r="D28" i="33" s="1"/>
  <c r="H66" i="14"/>
  <c r="D66" i="14" s="1"/>
  <c r="L41" i="88"/>
  <c r="O41" i="76"/>
  <c r="L66" i="76"/>
  <c r="N91" i="6" s="1"/>
  <c r="L41" i="89"/>
  <c r="N41" i="76"/>
  <c r="I66" i="76"/>
  <c r="L41" i="90"/>
  <c r="O41" i="90" s="1"/>
  <c r="I66" i="90"/>
  <c r="H36" i="6"/>
  <c r="H112" i="6"/>
  <c r="D112" i="6" s="1"/>
  <c r="D37" i="76"/>
  <c r="H110" i="74"/>
  <c r="H28" i="6"/>
  <c r="H2" i="74"/>
  <c r="O14" i="76"/>
  <c r="G66" i="76"/>
  <c r="H91" i="6" s="1"/>
  <c r="H172" i="74"/>
  <c r="H104" i="6"/>
  <c r="H130" i="6" s="1"/>
  <c r="K21" i="33"/>
  <c r="J21" i="33" s="1"/>
  <c r="P69" i="4" l="1"/>
  <c r="K110" i="74"/>
  <c r="J69" i="74"/>
  <c r="P69" i="74"/>
  <c r="K74" i="74"/>
  <c r="P74" i="74" s="1"/>
  <c r="K68" i="14"/>
  <c r="P68" i="14" s="1"/>
  <c r="L74" i="74"/>
  <c r="L68" i="14"/>
  <c r="J110" i="74"/>
  <c r="L66" i="6"/>
  <c r="O41" i="89"/>
  <c r="L110" i="74"/>
  <c r="H32" i="33"/>
  <c r="D32" i="33" s="1"/>
  <c r="H68" i="14"/>
  <c r="D68" i="14" s="1"/>
  <c r="N74" i="74"/>
  <c r="N68" i="14"/>
  <c r="M74" i="74"/>
  <c r="M68" i="14"/>
  <c r="S98" i="74"/>
  <c r="D45" i="76"/>
  <c r="H120" i="6"/>
  <c r="D120" i="6" s="1"/>
  <c r="H44" i="6"/>
  <c r="H31" i="14"/>
  <c r="D31" i="14" s="1"/>
  <c r="H5" i="74"/>
  <c r="D5" i="74" s="1"/>
  <c r="H138" i="6"/>
  <c r="M66" i="6"/>
  <c r="J66" i="6" s="1"/>
  <c r="O41" i="88"/>
  <c r="H22" i="6"/>
  <c r="D22" i="6" s="1"/>
  <c r="M110" i="74"/>
  <c r="D24" i="76"/>
  <c r="D37" i="97"/>
  <c r="D36" i="6"/>
  <c r="I66" i="97"/>
  <c r="L41" i="97"/>
  <c r="N41" i="97"/>
  <c r="J142" i="6"/>
  <c r="S116" i="6"/>
  <c r="D44" i="6"/>
  <c r="D45" i="97"/>
  <c r="L66" i="88"/>
  <c r="M91" i="6" s="1"/>
  <c r="L66" i="89"/>
  <c r="L91" i="6" s="1"/>
  <c r="K66" i="6"/>
  <c r="P66" i="6" s="1"/>
  <c r="L66" i="90"/>
  <c r="K91" i="6" s="1"/>
  <c r="H83" i="74"/>
  <c r="H103" i="74" s="1"/>
  <c r="H123" i="74" s="1"/>
  <c r="H2" i="68"/>
  <c r="H2" i="69" s="1"/>
  <c r="H2" i="70" s="1"/>
  <c r="H22" i="70" s="1"/>
  <c r="H2" i="33"/>
  <c r="H150" i="74"/>
  <c r="K14" i="73"/>
  <c r="K15" i="73"/>
  <c r="J15" i="73" s="1"/>
  <c r="K25" i="70"/>
  <c r="K33" i="69"/>
  <c r="J33" i="69" s="1"/>
  <c r="J25" i="70" l="1"/>
  <c r="P25" i="70"/>
  <c r="J74" i="74"/>
  <c r="S74" i="74" s="1"/>
  <c r="H70" i="14"/>
  <c r="D70" i="14" s="1"/>
  <c r="J68" i="14"/>
  <c r="S68" i="14" s="1"/>
  <c r="S69" i="4"/>
  <c r="S66" i="6"/>
  <c r="D146" i="6"/>
  <c r="S69" i="74"/>
  <c r="H146" i="6"/>
  <c r="H124" i="6"/>
  <c r="D124" i="6" s="1"/>
  <c r="D49" i="76"/>
  <c r="H48" i="6"/>
  <c r="H35" i="14"/>
  <c r="D35" i="14" s="1"/>
  <c r="H27" i="74"/>
  <c r="D27" i="74" s="1"/>
  <c r="D62" i="97"/>
  <c r="D24" i="97"/>
  <c r="D48" i="6"/>
  <c r="D49" i="97"/>
  <c r="D70" i="97"/>
  <c r="L66" i="97"/>
  <c r="J91" i="6" s="1"/>
  <c r="O41" i="97"/>
  <c r="D138" i="6"/>
  <c r="H62" i="33"/>
  <c r="H86" i="33" s="1"/>
  <c r="H110" i="33" s="1"/>
  <c r="H134" i="33" s="1"/>
  <c r="H14" i="33"/>
  <c r="H38" i="33" s="1"/>
  <c r="H43" i="70"/>
  <c r="H2" i="71"/>
  <c r="H2" i="72" s="1"/>
  <c r="H2" i="73" s="1"/>
  <c r="K13" i="73"/>
  <c r="K8" i="73"/>
  <c r="K5" i="70"/>
  <c r="K13" i="69"/>
  <c r="K7" i="68"/>
  <c r="H17" i="68" s="1"/>
  <c r="L7" i="68"/>
  <c r="M7" i="68"/>
  <c r="P8" i="73" l="1"/>
  <c r="J8" i="73"/>
  <c r="S8" i="73" s="1"/>
  <c r="J13" i="69"/>
  <c r="S13" i="69" s="1"/>
  <c r="P13" i="69"/>
  <c r="J5" i="70"/>
  <c r="P5" i="70"/>
  <c r="J7" i="68"/>
  <c r="P7" i="68"/>
  <c r="D74" i="76"/>
  <c r="H150" i="6"/>
  <c r="D150" i="6"/>
  <c r="H68" i="74"/>
  <c r="D68" i="74" s="1"/>
  <c r="H56" i="74"/>
  <c r="D56" i="74" s="1"/>
  <c r="H73" i="74"/>
  <c r="D73" i="74" s="1"/>
  <c r="H38" i="14"/>
  <c r="D38" i="14" s="1"/>
  <c r="D74" i="97"/>
  <c r="K37" i="69"/>
  <c r="H14" i="73"/>
  <c r="D14" i="73" s="1"/>
  <c r="H15" i="73"/>
  <c r="D15" i="73" s="1"/>
  <c r="K25" i="68"/>
  <c r="K17" i="68"/>
  <c r="K5" i="33"/>
  <c r="K142" i="33"/>
  <c r="K148" i="33" s="1"/>
  <c r="K152" i="33" s="1"/>
  <c r="K118" i="33"/>
  <c r="K124" i="33" s="1"/>
  <c r="K128" i="33" s="1"/>
  <c r="K94" i="33"/>
  <c r="K100" i="33" s="1"/>
  <c r="K70" i="33"/>
  <c r="K76" i="33" s="1"/>
  <c r="K41" i="33"/>
  <c r="K42" i="33"/>
  <c r="K43" i="33"/>
  <c r="K44" i="33"/>
  <c r="K45" i="33"/>
  <c r="K17" i="33"/>
  <c r="K18" i="33"/>
  <c r="K19" i="33"/>
  <c r="K20" i="33"/>
  <c r="K153" i="74"/>
  <c r="K166" i="74"/>
  <c r="K176" i="74"/>
  <c r="P150" i="74"/>
  <c r="K135" i="74"/>
  <c r="J135" i="74" s="1"/>
  <c r="K142" i="74"/>
  <c r="J142" i="74" s="1"/>
  <c r="K22" i="74"/>
  <c r="P39" i="74"/>
  <c r="K5" i="6"/>
  <c r="K6" i="6"/>
  <c r="K7" i="6"/>
  <c r="K8" i="6"/>
  <c r="K9" i="6"/>
  <c r="P9" i="6" s="1"/>
  <c r="K12" i="6"/>
  <c r="K16" i="6"/>
  <c r="P16" i="6" s="1"/>
  <c r="N5" i="6"/>
  <c r="L5" i="6"/>
  <c r="M5" i="6"/>
  <c r="N6" i="6"/>
  <c r="L6" i="6"/>
  <c r="M6" i="6"/>
  <c r="N7" i="6"/>
  <c r="L7" i="6"/>
  <c r="M7" i="6"/>
  <c r="N8" i="6"/>
  <c r="L8" i="6"/>
  <c r="M8" i="6"/>
  <c r="N9" i="6"/>
  <c r="L9" i="6"/>
  <c r="M9" i="6"/>
  <c r="N12" i="6"/>
  <c r="L12" i="6"/>
  <c r="M12" i="6"/>
  <c r="N16" i="6"/>
  <c r="L16" i="6"/>
  <c r="M16" i="6"/>
  <c r="K63" i="91"/>
  <c r="K38" i="91"/>
  <c r="K10" i="91"/>
  <c r="K92" i="4"/>
  <c r="K36" i="4"/>
  <c r="P36" i="4" s="1"/>
  <c r="K52" i="4"/>
  <c r="P52" i="4" s="1"/>
  <c r="K10" i="4"/>
  <c r="P10" i="4" s="1"/>
  <c r="K2" i="4"/>
  <c r="K2" i="6" s="1"/>
  <c r="K20" i="14"/>
  <c r="K13" i="14"/>
  <c r="P13" i="14" s="1"/>
  <c r="K57" i="14"/>
  <c r="L14" i="73"/>
  <c r="J14" i="73" s="1"/>
  <c r="L15" i="73"/>
  <c r="L22" i="74"/>
  <c r="L176" i="74"/>
  <c r="L166" i="74"/>
  <c r="L153" i="74"/>
  <c r="L10" i="4"/>
  <c r="L10" i="91"/>
  <c r="N94" i="33"/>
  <c r="L94" i="33"/>
  <c r="L100" i="33" s="1"/>
  <c r="M94" i="33"/>
  <c r="M100" i="33" s="1"/>
  <c r="N70" i="33"/>
  <c r="L70" i="33"/>
  <c r="L76" i="33" s="1"/>
  <c r="M70" i="33"/>
  <c r="M76" i="33" s="1"/>
  <c r="N42" i="33"/>
  <c r="L42" i="33"/>
  <c r="M42" i="33"/>
  <c r="N44" i="33"/>
  <c r="J44" i="33" s="1"/>
  <c r="L44" i="33"/>
  <c r="M44" i="33"/>
  <c r="N45" i="33"/>
  <c r="L45" i="33"/>
  <c r="M45" i="33"/>
  <c r="N17" i="33"/>
  <c r="L17" i="33"/>
  <c r="M17" i="33"/>
  <c r="N18" i="33"/>
  <c r="L18" i="33"/>
  <c r="M18" i="33"/>
  <c r="N20" i="33"/>
  <c r="J20" i="33" s="1"/>
  <c r="L20" i="33"/>
  <c r="M20" i="33"/>
  <c r="L5" i="33"/>
  <c r="L5" i="76"/>
  <c r="N60" i="4" s="1"/>
  <c r="L5" i="88"/>
  <c r="L5" i="89"/>
  <c r="L5" i="90"/>
  <c r="L6" i="76"/>
  <c r="N61" i="4" s="1"/>
  <c r="L6" i="88"/>
  <c r="L6" i="89"/>
  <c r="L6" i="90"/>
  <c r="L7" i="76"/>
  <c r="N62" i="4" s="1"/>
  <c r="L7" i="88"/>
  <c r="L8" i="76"/>
  <c r="N63" i="4" s="1"/>
  <c r="L8" i="88"/>
  <c r="L8" i="90"/>
  <c r="L9" i="76"/>
  <c r="N64" i="4" s="1"/>
  <c r="L9" i="88"/>
  <c r="L9" i="89"/>
  <c r="L9" i="90"/>
  <c r="L12" i="76"/>
  <c r="N67" i="4" s="1"/>
  <c r="L12" i="88"/>
  <c r="L12" i="90"/>
  <c r="L16" i="76"/>
  <c r="N71" i="4" s="1"/>
  <c r="L16" i="89"/>
  <c r="L16" i="90"/>
  <c r="O16" i="90" s="1"/>
  <c r="N53" i="74"/>
  <c r="N22" i="74"/>
  <c r="M53" i="74"/>
  <c r="M22" i="74"/>
  <c r="L63" i="91"/>
  <c r="L18" i="89"/>
  <c r="L36" i="4"/>
  <c r="L135" i="74"/>
  <c r="L142" i="74"/>
  <c r="L5" i="70"/>
  <c r="L21" i="68"/>
  <c r="L17" i="68"/>
  <c r="L18" i="68"/>
  <c r="M10" i="4"/>
  <c r="M10" i="91"/>
  <c r="G5" i="76"/>
  <c r="H60" i="4" s="1"/>
  <c r="D60" i="4" s="1"/>
  <c r="G8" i="76"/>
  <c r="G18" i="76"/>
  <c r="E10" i="76"/>
  <c r="N63" i="91"/>
  <c r="M63" i="91"/>
  <c r="N36" i="4"/>
  <c r="M36" i="4"/>
  <c r="G7" i="76"/>
  <c r="H62" i="4" s="1"/>
  <c r="D62" i="4" s="1"/>
  <c r="M21" i="68"/>
  <c r="M13" i="73"/>
  <c r="M8" i="73"/>
  <c r="M25" i="70"/>
  <c r="M5" i="70"/>
  <c r="M27" i="68"/>
  <c r="J27" i="68" s="1"/>
  <c r="J25" i="68" s="1"/>
  <c r="M33" i="69"/>
  <c r="M13" i="69"/>
  <c r="M142" i="33"/>
  <c r="M148" i="33" s="1"/>
  <c r="M152" i="33" s="1"/>
  <c r="M118" i="33"/>
  <c r="M124" i="33" s="1"/>
  <c r="M128" i="33" s="1"/>
  <c r="M43" i="33"/>
  <c r="M41" i="33"/>
  <c r="M19" i="33"/>
  <c r="M5" i="33"/>
  <c r="M176" i="74"/>
  <c r="M166" i="74"/>
  <c r="M153" i="74"/>
  <c r="M142" i="74"/>
  <c r="M135" i="74"/>
  <c r="M38" i="91"/>
  <c r="M92" i="4"/>
  <c r="M52" i="4"/>
  <c r="M2" i="4"/>
  <c r="M2" i="6" s="1"/>
  <c r="M57" i="14"/>
  <c r="M20" i="14"/>
  <c r="M13" i="14"/>
  <c r="N13" i="14"/>
  <c r="N20" i="14"/>
  <c r="N57" i="14"/>
  <c r="L52" i="4"/>
  <c r="N52" i="4"/>
  <c r="J52" i="4" s="1"/>
  <c r="L25" i="70"/>
  <c r="N25" i="70"/>
  <c r="N33" i="69"/>
  <c r="L33" i="69"/>
  <c r="L53" i="74"/>
  <c r="L13" i="14"/>
  <c r="N25" i="68"/>
  <c r="L8" i="73"/>
  <c r="L25" i="68"/>
  <c r="L142" i="33"/>
  <c r="L148" i="33" s="1"/>
  <c r="L152" i="33" s="1"/>
  <c r="N142" i="33"/>
  <c r="L118" i="33"/>
  <c r="L124" i="33" s="1"/>
  <c r="L128" i="33" s="1"/>
  <c r="N118" i="33"/>
  <c r="J118" i="33" s="1"/>
  <c r="L41" i="33"/>
  <c r="N41" i="33"/>
  <c r="L43" i="33"/>
  <c r="N43" i="33"/>
  <c r="J43" i="33" s="1"/>
  <c r="L19" i="33"/>
  <c r="N19" i="33"/>
  <c r="L92" i="4"/>
  <c r="L38" i="91"/>
  <c r="L2" i="4"/>
  <c r="L2" i="91" s="1"/>
  <c r="L30" i="91" s="1"/>
  <c r="L55" i="91" s="1"/>
  <c r="L57" i="14"/>
  <c r="L20" i="14"/>
  <c r="N38" i="91"/>
  <c r="J38" i="91" s="1"/>
  <c r="N10" i="91"/>
  <c r="J10" i="91" s="1"/>
  <c r="N92" i="4"/>
  <c r="N10" i="4"/>
  <c r="E29" i="90"/>
  <c r="J2" i="90"/>
  <c r="J29" i="90" s="1"/>
  <c r="E29" i="89"/>
  <c r="J2" i="89"/>
  <c r="J29" i="89" s="1"/>
  <c r="E29" i="88"/>
  <c r="J2" i="88"/>
  <c r="E2" i="88" s="1"/>
  <c r="J2" i="76"/>
  <c r="E2" i="76" s="1"/>
  <c r="E29" i="76"/>
  <c r="L18" i="76"/>
  <c r="N73" i="4" s="1"/>
  <c r="N5" i="70"/>
  <c r="L18" i="90"/>
  <c r="L18" i="88"/>
  <c r="I29" i="90"/>
  <c r="I54" i="90" s="1"/>
  <c r="D29" i="90"/>
  <c r="D54" i="90" s="1"/>
  <c r="L2" i="90"/>
  <c r="L29" i="90" s="1"/>
  <c r="L54" i="90" s="1"/>
  <c r="G2" i="90"/>
  <c r="G29" i="90" s="1"/>
  <c r="G54" i="90" s="1"/>
  <c r="J37" i="89"/>
  <c r="I29" i="89"/>
  <c r="I54" i="89" s="1"/>
  <c r="D29" i="89"/>
  <c r="D54" i="89" s="1"/>
  <c r="J10" i="89"/>
  <c r="L2" i="89"/>
  <c r="L29" i="89" s="1"/>
  <c r="L54" i="89" s="1"/>
  <c r="G2" i="89"/>
  <c r="G29" i="89" s="1"/>
  <c r="G54" i="89" s="1"/>
  <c r="I29" i="88"/>
  <c r="I54" i="88" s="1"/>
  <c r="D29" i="88"/>
  <c r="D54" i="88" s="1"/>
  <c r="L2" i="88"/>
  <c r="L29" i="88" s="1"/>
  <c r="L54" i="88" s="1"/>
  <c r="G2" i="88"/>
  <c r="G29" i="88" s="1"/>
  <c r="G54" i="88" s="1"/>
  <c r="N153" i="74"/>
  <c r="N13" i="73"/>
  <c r="N8" i="73"/>
  <c r="P3" i="4"/>
  <c r="P30" i="4" s="1"/>
  <c r="P85" i="4" s="1"/>
  <c r="N2" i="4"/>
  <c r="I29" i="76"/>
  <c r="I54" i="76" s="1"/>
  <c r="L2" i="76"/>
  <c r="L29" i="76" s="1"/>
  <c r="L54" i="76" s="1"/>
  <c r="N135" i="74"/>
  <c r="N142" i="74"/>
  <c r="F37" i="76"/>
  <c r="E37" i="76"/>
  <c r="N5" i="33"/>
  <c r="P58" i="14"/>
  <c r="N176" i="74"/>
  <c r="N166" i="74"/>
  <c r="G2" i="76"/>
  <c r="G29" i="76" s="1"/>
  <c r="G54" i="76" s="1"/>
  <c r="D29" i="76"/>
  <c r="D54" i="76" s="1"/>
  <c r="N13" i="69"/>
  <c r="N7" i="68"/>
  <c r="S7" i="68" l="1"/>
  <c r="D17" i="68"/>
  <c r="K63" i="4"/>
  <c r="P63" i="4" s="1"/>
  <c r="O8" i="90"/>
  <c r="K71" i="91"/>
  <c r="P63" i="91"/>
  <c r="I32" i="90"/>
  <c r="N32" i="90" s="1"/>
  <c r="P5" i="6"/>
  <c r="J20" i="89"/>
  <c r="J10" i="97"/>
  <c r="K67" i="4"/>
  <c r="O12" i="90"/>
  <c r="K60" i="4"/>
  <c r="P60" i="4" s="1"/>
  <c r="O5" i="90"/>
  <c r="J45" i="33"/>
  <c r="K100" i="4"/>
  <c r="P92" i="4"/>
  <c r="K73" i="4"/>
  <c r="P73" i="4" s="1"/>
  <c r="O18" i="90"/>
  <c r="J92" i="4"/>
  <c r="J19" i="33"/>
  <c r="J41" i="33"/>
  <c r="J142" i="33"/>
  <c r="J63" i="91"/>
  <c r="J17" i="33"/>
  <c r="J70" i="33"/>
  <c r="K20" i="91"/>
  <c r="P10" i="91"/>
  <c r="I34" i="90"/>
  <c r="N34" i="90" s="1"/>
  <c r="P7" i="6"/>
  <c r="P5" i="33"/>
  <c r="J5" i="33"/>
  <c r="E45" i="76"/>
  <c r="E37" i="97"/>
  <c r="J45" i="89"/>
  <c r="J37" i="97"/>
  <c r="K64" i="4"/>
  <c r="P64" i="4" s="1"/>
  <c r="O9" i="90"/>
  <c r="J37" i="69"/>
  <c r="S37" i="69" s="1"/>
  <c r="P37" i="69"/>
  <c r="F45" i="76"/>
  <c r="J10" i="4"/>
  <c r="K61" i="4"/>
  <c r="P61" i="4" s="1"/>
  <c r="O6" i="90"/>
  <c r="J94" i="33"/>
  <c r="J9" i="6"/>
  <c r="I35" i="90"/>
  <c r="N35" i="90" s="1"/>
  <c r="P8" i="6"/>
  <c r="E20" i="76"/>
  <c r="E10" i="97"/>
  <c r="G10" i="97" s="1"/>
  <c r="J18" i="33"/>
  <c r="J42" i="33"/>
  <c r="K46" i="91"/>
  <c r="P38" i="91"/>
  <c r="I39" i="90"/>
  <c r="N39" i="90" s="1"/>
  <c r="P12" i="6"/>
  <c r="I33" i="90"/>
  <c r="N33" i="90" s="1"/>
  <c r="P6" i="6"/>
  <c r="P153" i="74"/>
  <c r="J153" i="74"/>
  <c r="S153" i="74" s="1"/>
  <c r="J22" i="74"/>
  <c r="S22" i="74" s="1"/>
  <c r="S39" i="74"/>
  <c r="K64" i="14"/>
  <c r="P64" i="14" s="1"/>
  <c r="P22" i="74"/>
  <c r="P176" i="74"/>
  <c r="J176" i="74"/>
  <c r="S176" i="74" s="1"/>
  <c r="J53" i="74"/>
  <c r="P166" i="74"/>
  <c r="J166" i="74"/>
  <c r="S166" i="74" s="1"/>
  <c r="S25" i="70"/>
  <c r="J21" i="68"/>
  <c r="S27" i="68"/>
  <c r="P25" i="68"/>
  <c r="J18" i="68"/>
  <c r="L64" i="14"/>
  <c r="J5" i="6"/>
  <c r="J16" i="6"/>
  <c r="J7" i="6"/>
  <c r="J12" i="6"/>
  <c r="J6" i="6"/>
  <c r="J8" i="6"/>
  <c r="L46" i="91"/>
  <c r="S63" i="91"/>
  <c r="L20" i="91"/>
  <c r="L71" i="91"/>
  <c r="J13" i="14"/>
  <c r="S92" i="4"/>
  <c r="J36" i="4"/>
  <c r="S36" i="4" s="1"/>
  <c r="J20" i="14"/>
  <c r="S20" i="14" s="1"/>
  <c r="K22" i="14"/>
  <c r="P22" i="14" s="1"/>
  <c r="P20" i="14"/>
  <c r="L100" i="4"/>
  <c r="S52" i="4"/>
  <c r="L71" i="4"/>
  <c r="O16" i="89"/>
  <c r="N108" i="74"/>
  <c r="L73" i="4"/>
  <c r="O18" i="89"/>
  <c r="N112" i="74"/>
  <c r="I35" i="89"/>
  <c r="N35" i="89" s="1"/>
  <c r="L64" i="4"/>
  <c r="O9" i="89"/>
  <c r="I32" i="89"/>
  <c r="N32" i="89" s="1"/>
  <c r="L61" i="4"/>
  <c r="O6" i="89"/>
  <c r="L60" i="4"/>
  <c r="O5" i="89"/>
  <c r="L15" i="14"/>
  <c r="L22" i="14"/>
  <c r="S13" i="14"/>
  <c r="S5" i="33"/>
  <c r="N100" i="33"/>
  <c r="J100" i="33" s="1"/>
  <c r="N124" i="33"/>
  <c r="J124" i="33" s="1"/>
  <c r="N148" i="33"/>
  <c r="J148" i="33" s="1"/>
  <c r="N76" i="33"/>
  <c r="J76" i="33" s="1"/>
  <c r="N64" i="14"/>
  <c r="M64" i="14"/>
  <c r="M163" i="74"/>
  <c r="M172" i="74" s="1"/>
  <c r="S53" i="74"/>
  <c r="N20" i="91"/>
  <c r="S10" i="91"/>
  <c r="M20" i="91"/>
  <c r="N46" i="91"/>
  <c r="J46" i="91" s="1"/>
  <c r="S38" i="91"/>
  <c r="M46" i="91"/>
  <c r="M71" i="91"/>
  <c r="M22" i="14"/>
  <c r="H76" i="74"/>
  <c r="D76" i="74" s="1"/>
  <c r="H58" i="74"/>
  <c r="D58" i="74" s="1"/>
  <c r="M15" i="14"/>
  <c r="H71" i="74"/>
  <c r="D71" i="74" s="1"/>
  <c r="S5" i="70"/>
  <c r="M100" i="4"/>
  <c r="M62" i="4"/>
  <c r="O7" i="88"/>
  <c r="M61" i="4"/>
  <c r="J61" i="4" s="1"/>
  <c r="O6" i="88"/>
  <c r="M60" i="4"/>
  <c r="J60" i="4" s="1"/>
  <c r="O5" i="88"/>
  <c r="I36" i="76"/>
  <c r="I61" i="76" s="1"/>
  <c r="I32" i="76"/>
  <c r="I57" i="76" s="1"/>
  <c r="I39" i="76"/>
  <c r="I64" i="76" s="1"/>
  <c r="I35" i="88"/>
  <c r="N35" i="88" s="1"/>
  <c r="M73" i="4"/>
  <c r="J73" i="4" s="1"/>
  <c r="O18" i="88"/>
  <c r="N20" i="4"/>
  <c r="M63" i="4"/>
  <c r="O8" i="88"/>
  <c r="M67" i="4"/>
  <c r="O12" i="88"/>
  <c r="M64" i="4"/>
  <c r="J64" i="4" s="1"/>
  <c r="O9" i="88"/>
  <c r="I35" i="76"/>
  <c r="I60" i="76" s="1"/>
  <c r="I33" i="88"/>
  <c r="N33" i="88" s="1"/>
  <c r="L80" i="33"/>
  <c r="L32" i="33" s="1"/>
  <c r="L28" i="33"/>
  <c r="M104" i="33"/>
  <c r="M56" i="33" s="1"/>
  <c r="M52" i="33"/>
  <c r="M80" i="33"/>
  <c r="M32" i="33" s="1"/>
  <c r="M28" i="33"/>
  <c r="L104" i="33"/>
  <c r="L56" i="33" s="1"/>
  <c r="L52" i="33"/>
  <c r="K80" i="33"/>
  <c r="K32" i="33" s="1"/>
  <c r="K28" i="33"/>
  <c r="K104" i="33"/>
  <c r="K56" i="33" s="1"/>
  <c r="K52" i="33"/>
  <c r="M25" i="68"/>
  <c r="S25" i="68" s="1"/>
  <c r="N71" i="91"/>
  <c r="M20" i="4"/>
  <c r="I10" i="88"/>
  <c r="L20" i="4"/>
  <c r="I10" i="89"/>
  <c r="N10" i="89" s="1"/>
  <c r="N100" i="4"/>
  <c r="J100" i="4" s="1"/>
  <c r="I10" i="90"/>
  <c r="K20" i="4"/>
  <c r="P20" i="4" s="1"/>
  <c r="K71" i="4"/>
  <c r="L38" i="6"/>
  <c r="I39" i="89"/>
  <c r="N39" i="89" s="1"/>
  <c r="L35" i="6"/>
  <c r="I36" i="89"/>
  <c r="K111" i="6"/>
  <c r="I36" i="90"/>
  <c r="M33" i="6"/>
  <c r="I34" i="88"/>
  <c r="L108" i="6"/>
  <c r="I33" i="89"/>
  <c r="L33" i="6"/>
  <c r="I34" i="89"/>
  <c r="I33" i="76"/>
  <c r="M38" i="6"/>
  <c r="I39" i="88"/>
  <c r="M35" i="6"/>
  <c r="I36" i="88"/>
  <c r="N36" i="88" s="1"/>
  <c r="I34" i="76"/>
  <c r="M31" i="6"/>
  <c r="I32" i="88"/>
  <c r="L13" i="73"/>
  <c r="J13" i="73" s="1"/>
  <c r="N163" i="74"/>
  <c r="H73" i="4"/>
  <c r="D73" i="4" s="1"/>
  <c r="H63" i="4"/>
  <c r="D63" i="4" s="1"/>
  <c r="I43" i="76"/>
  <c r="M118" i="6"/>
  <c r="I43" i="88"/>
  <c r="N43" i="88" s="1"/>
  <c r="L42" i="6"/>
  <c r="I43" i="89"/>
  <c r="I43" i="90"/>
  <c r="J29" i="88"/>
  <c r="J29" i="76"/>
  <c r="O5" i="76"/>
  <c r="L10" i="76"/>
  <c r="N65" i="4" s="1"/>
  <c r="H13" i="73"/>
  <c r="D13" i="73" s="1"/>
  <c r="L37" i="69"/>
  <c r="M17" i="68"/>
  <c r="J17" i="68" s="1"/>
  <c r="N22" i="33"/>
  <c r="N46" i="33"/>
  <c r="L46" i="33"/>
  <c r="L22" i="33"/>
  <c r="M46" i="33"/>
  <c r="M22" i="33"/>
  <c r="L163" i="74"/>
  <c r="N111" i="6"/>
  <c r="N34" i="6"/>
  <c r="L118" i="6"/>
  <c r="L34" i="90"/>
  <c r="N10" i="6"/>
  <c r="M42" i="6"/>
  <c r="N114" i="6"/>
  <c r="N38" i="6"/>
  <c r="N8" i="76"/>
  <c r="L34" i="6"/>
  <c r="N31" i="6"/>
  <c r="N7" i="76"/>
  <c r="G36" i="76"/>
  <c r="N5" i="76"/>
  <c r="O18" i="76"/>
  <c r="N18" i="76"/>
  <c r="M108" i="6"/>
  <c r="M32" i="6"/>
  <c r="N107" i="6"/>
  <c r="N35" i="6"/>
  <c r="L32" i="6"/>
  <c r="M34" i="6"/>
  <c r="M110" i="6"/>
  <c r="N33" i="6"/>
  <c r="N109" i="6"/>
  <c r="J109" i="6" s="1"/>
  <c r="L12" i="89"/>
  <c r="G12" i="76"/>
  <c r="N12" i="76"/>
  <c r="L114" i="6"/>
  <c r="L110" i="6"/>
  <c r="N118" i="6"/>
  <c r="J118" i="6" s="1"/>
  <c r="D68" i="76"/>
  <c r="N42" i="6"/>
  <c r="G6" i="76"/>
  <c r="H61" i="4" s="1"/>
  <c r="D61" i="4" s="1"/>
  <c r="N6" i="76"/>
  <c r="M10" i="6"/>
  <c r="O8" i="76"/>
  <c r="N9" i="76"/>
  <c r="G9" i="76"/>
  <c r="H64" i="4" s="1"/>
  <c r="D64" i="4" s="1"/>
  <c r="G16" i="76"/>
  <c r="H71" i="4" s="1"/>
  <c r="D71" i="4" s="1"/>
  <c r="N16" i="76"/>
  <c r="L7" i="90"/>
  <c r="N110" i="6"/>
  <c r="N108" i="6"/>
  <c r="J108" i="6" s="1"/>
  <c r="N32" i="6"/>
  <c r="L109" i="6"/>
  <c r="L10" i="6"/>
  <c r="L107" i="6"/>
  <c r="L31" i="6"/>
  <c r="O7" i="76"/>
  <c r="L111" i="6"/>
  <c r="L16" i="88"/>
  <c r="O16" i="88" s="1"/>
  <c r="L7" i="89"/>
  <c r="L8" i="89"/>
  <c r="M114" i="6"/>
  <c r="M111" i="6"/>
  <c r="M109" i="6"/>
  <c r="M107" i="6"/>
  <c r="K110" i="6"/>
  <c r="L2" i="6"/>
  <c r="L54" i="6" s="1"/>
  <c r="L104" i="6" s="1"/>
  <c r="L130" i="6" s="1"/>
  <c r="N15" i="14"/>
  <c r="L29" i="4"/>
  <c r="L57" i="4" s="1"/>
  <c r="N22" i="14"/>
  <c r="P3" i="6"/>
  <c r="P3" i="91"/>
  <c r="P31" i="91" s="1"/>
  <c r="P56" i="91" s="1"/>
  <c r="M54" i="6"/>
  <c r="M2" i="74"/>
  <c r="M83" i="74" s="1"/>
  <c r="M103" i="74" s="1"/>
  <c r="M123" i="74" s="1"/>
  <c r="M28" i="6"/>
  <c r="N2" i="91"/>
  <c r="N30" i="91" s="1"/>
  <c r="N55" i="91" s="1"/>
  <c r="N29" i="4"/>
  <c r="N2" i="6"/>
  <c r="K28" i="6"/>
  <c r="K2" i="74"/>
  <c r="K150" i="74" s="1"/>
  <c r="K54" i="6"/>
  <c r="P58" i="4"/>
  <c r="M2" i="91"/>
  <c r="M30" i="91" s="1"/>
  <c r="M55" i="91" s="1"/>
  <c r="M29" i="4"/>
  <c r="K29" i="4"/>
  <c r="K2" i="91"/>
  <c r="K30" i="91" s="1"/>
  <c r="K55" i="91" s="1"/>
  <c r="K163" i="74"/>
  <c r="K118" i="6"/>
  <c r="K22" i="33"/>
  <c r="K46" i="33"/>
  <c r="K42" i="6"/>
  <c r="K38" i="6"/>
  <c r="K34" i="6"/>
  <c r="K10" i="6"/>
  <c r="K32" i="6"/>
  <c r="K114" i="6"/>
  <c r="P114" i="6" s="1"/>
  <c r="K35" i="6"/>
  <c r="K109" i="6"/>
  <c r="P109" i="6" s="1"/>
  <c r="K33" i="6"/>
  <c r="K108" i="6"/>
  <c r="P108" i="6" s="1"/>
  <c r="K31" i="6"/>
  <c r="K107" i="6"/>
  <c r="P107" i="6" s="1"/>
  <c r="K15" i="14"/>
  <c r="P15" i="14" s="1"/>
  <c r="J111" i="6" l="1"/>
  <c r="K50" i="91"/>
  <c r="P50" i="91" s="1"/>
  <c r="P46" i="91"/>
  <c r="J24" i="89"/>
  <c r="J24" i="97" s="1"/>
  <c r="J20" i="97"/>
  <c r="K136" i="6"/>
  <c r="P110" i="6"/>
  <c r="J110" i="6"/>
  <c r="S110" i="6" s="1"/>
  <c r="K59" i="6"/>
  <c r="P59" i="6" s="1"/>
  <c r="O34" i="90"/>
  <c r="K112" i="74"/>
  <c r="P71" i="4"/>
  <c r="J71" i="91"/>
  <c r="J49" i="89"/>
  <c r="J49" i="97" s="1"/>
  <c r="J45" i="97"/>
  <c r="K24" i="91"/>
  <c r="P24" i="91" s="1"/>
  <c r="P20" i="91"/>
  <c r="K62" i="4"/>
  <c r="P62" i="4" s="1"/>
  <c r="O7" i="90"/>
  <c r="L33" i="90"/>
  <c r="O33" i="90" s="1"/>
  <c r="J107" i="6"/>
  <c r="J114" i="6"/>
  <c r="J46" i="33"/>
  <c r="E24" i="76"/>
  <c r="E20" i="97"/>
  <c r="G20" i="97" s="1"/>
  <c r="G37" i="97"/>
  <c r="G62" i="97" s="1"/>
  <c r="D87" i="6" s="1"/>
  <c r="K108" i="74"/>
  <c r="P67" i="4"/>
  <c r="K137" i="6"/>
  <c r="P111" i="6"/>
  <c r="F49" i="76"/>
  <c r="K75" i="91"/>
  <c r="P75" i="91" s="1"/>
  <c r="P71" i="91"/>
  <c r="I37" i="90"/>
  <c r="P10" i="6"/>
  <c r="K104" i="4"/>
  <c r="P104" i="4" s="1"/>
  <c r="P100" i="4"/>
  <c r="K144" i="6"/>
  <c r="P118" i="6"/>
  <c r="J22" i="33"/>
  <c r="I68" i="90"/>
  <c r="N43" i="90"/>
  <c r="L36" i="90"/>
  <c r="O36" i="90" s="1"/>
  <c r="N36" i="90"/>
  <c r="L10" i="90"/>
  <c r="N10" i="90"/>
  <c r="J20" i="91"/>
  <c r="E45" i="97"/>
  <c r="E49" i="76"/>
  <c r="K172" i="74"/>
  <c r="P163" i="74"/>
  <c r="J163" i="74"/>
  <c r="S163" i="74" s="1"/>
  <c r="L172" i="74"/>
  <c r="J10" i="6"/>
  <c r="S20" i="91"/>
  <c r="N50" i="91"/>
  <c r="L75" i="91"/>
  <c r="L24" i="91"/>
  <c r="L50" i="91"/>
  <c r="S61" i="4"/>
  <c r="J20" i="4"/>
  <c r="S118" i="6"/>
  <c r="K27" i="14"/>
  <c r="K5" i="74" s="1"/>
  <c r="P27" i="14"/>
  <c r="J22" i="14"/>
  <c r="S22" i="14" s="1"/>
  <c r="J15" i="14"/>
  <c r="S15" i="14" s="1"/>
  <c r="J64" i="14"/>
  <c r="S64" i="14" s="1"/>
  <c r="N32" i="76"/>
  <c r="L32" i="89"/>
  <c r="L57" i="6" s="1"/>
  <c r="I57" i="89"/>
  <c r="L104" i="4"/>
  <c r="I20" i="76"/>
  <c r="L20" i="76" s="1"/>
  <c r="N75" i="4" s="1"/>
  <c r="S100" i="4"/>
  <c r="L32" i="76"/>
  <c r="N57" i="6" s="1"/>
  <c r="S60" i="4"/>
  <c r="L133" i="6"/>
  <c r="L43" i="89"/>
  <c r="L68" i="89" s="1"/>
  <c r="L93" i="6" s="1"/>
  <c r="N43" i="89"/>
  <c r="L134" i="6"/>
  <c r="L136" i="6"/>
  <c r="L34" i="89"/>
  <c r="L59" i="89" s="1"/>
  <c r="L84" i="6" s="1"/>
  <c r="N34" i="89"/>
  <c r="L36" i="89"/>
  <c r="L61" i="89" s="1"/>
  <c r="L86" i="6" s="1"/>
  <c r="N36" i="89"/>
  <c r="L63" i="4"/>
  <c r="J63" i="4" s="1"/>
  <c r="O8" i="89"/>
  <c r="L140" i="6"/>
  <c r="L67" i="4"/>
  <c r="J67" i="4" s="1"/>
  <c r="O12" i="89"/>
  <c r="N106" i="74"/>
  <c r="L10" i="89"/>
  <c r="S73" i="4"/>
  <c r="S64" i="4"/>
  <c r="L144" i="6"/>
  <c r="L137" i="6"/>
  <c r="L135" i="6"/>
  <c r="L62" i="4"/>
  <c r="J62" i="4" s="1"/>
  <c r="O7" i="89"/>
  <c r="I37" i="89"/>
  <c r="N37" i="89" s="1"/>
  <c r="J134" i="6"/>
  <c r="H112" i="74"/>
  <c r="L33" i="89"/>
  <c r="L58" i="89" s="1"/>
  <c r="L83" i="6" s="1"/>
  <c r="N33" i="89"/>
  <c r="L112" i="74"/>
  <c r="L27" i="14"/>
  <c r="N28" i="33"/>
  <c r="J28" i="33" s="1"/>
  <c r="N52" i="33"/>
  <c r="J52" i="33" s="1"/>
  <c r="N80" i="33"/>
  <c r="J80" i="33" s="1"/>
  <c r="N104" i="33"/>
  <c r="J104" i="33" s="1"/>
  <c r="N152" i="33"/>
  <c r="J152" i="33" s="1"/>
  <c r="N128" i="33"/>
  <c r="J128" i="33" s="1"/>
  <c r="S46" i="91"/>
  <c r="M50" i="91"/>
  <c r="M24" i="91"/>
  <c r="N75" i="91"/>
  <c r="J75" i="91" s="1"/>
  <c r="S71" i="91"/>
  <c r="M75" i="91"/>
  <c r="N24" i="91"/>
  <c r="N24" i="4"/>
  <c r="N39" i="76"/>
  <c r="L39" i="76"/>
  <c r="N64" i="6" s="1"/>
  <c r="L36" i="76"/>
  <c r="N61" i="6" s="1"/>
  <c r="H61" i="74"/>
  <c r="D61" i="74" s="1"/>
  <c r="M27" i="14"/>
  <c r="M137" i="6"/>
  <c r="N104" i="4"/>
  <c r="J104" i="4" s="1"/>
  <c r="M108" i="74"/>
  <c r="I32" i="97"/>
  <c r="J31" i="6"/>
  <c r="S5" i="6"/>
  <c r="M136" i="6"/>
  <c r="L32" i="88"/>
  <c r="L57" i="88" s="1"/>
  <c r="M82" i="6" s="1"/>
  <c r="N32" i="88"/>
  <c r="I59" i="88"/>
  <c r="N34" i="88"/>
  <c r="L35" i="76"/>
  <c r="N60" i="6" s="1"/>
  <c r="I39" i="97"/>
  <c r="J38" i="6"/>
  <c r="S12" i="6"/>
  <c r="I37" i="76"/>
  <c r="L37" i="76" s="1"/>
  <c r="N62" i="6" s="1"/>
  <c r="I43" i="97"/>
  <c r="J42" i="6"/>
  <c r="S16" i="6"/>
  <c r="I37" i="88"/>
  <c r="N37" i="88" s="1"/>
  <c r="L39" i="88"/>
  <c r="L64" i="88" s="1"/>
  <c r="M89" i="6" s="1"/>
  <c r="N39" i="88"/>
  <c r="I33" i="97"/>
  <c r="J32" i="6"/>
  <c r="S6" i="6"/>
  <c r="I36" i="97"/>
  <c r="J35" i="6"/>
  <c r="S9" i="6"/>
  <c r="M133" i="6"/>
  <c r="M135" i="6"/>
  <c r="M140" i="6"/>
  <c r="M134" i="6"/>
  <c r="M144" i="6"/>
  <c r="L10" i="88"/>
  <c r="N10" i="88"/>
  <c r="I35" i="97"/>
  <c r="J34" i="6"/>
  <c r="S8" i="6"/>
  <c r="I34" i="97"/>
  <c r="J33" i="6"/>
  <c r="S7" i="6"/>
  <c r="I10" i="97"/>
  <c r="S10" i="4"/>
  <c r="M104" i="4"/>
  <c r="I20" i="88"/>
  <c r="M24" i="4"/>
  <c r="I20" i="90"/>
  <c r="K24" i="4"/>
  <c r="I20" i="89"/>
  <c r="L24" i="4"/>
  <c r="I24" i="89" s="1"/>
  <c r="I61" i="89"/>
  <c r="L34" i="88"/>
  <c r="N18" i="6"/>
  <c r="L61" i="90"/>
  <c r="K86" i="6" s="1"/>
  <c r="K61" i="6"/>
  <c r="P61" i="6" s="1"/>
  <c r="M18" i="6"/>
  <c r="I59" i="76"/>
  <c r="L34" i="76"/>
  <c r="L18" i="6"/>
  <c r="M71" i="4"/>
  <c r="J71" i="4" s="1"/>
  <c r="K18" i="6"/>
  <c r="P18" i="6" s="1"/>
  <c r="L33" i="76"/>
  <c r="I58" i="76"/>
  <c r="N172" i="74"/>
  <c r="H61" i="6"/>
  <c r="D61" i="6" s="1"/>
  <c r="H67" i="4"/>
  <c r="D67" i="4" s="1"/>
  <c r="L43" i="76"/>
  <c r="I68" i="76"/>
  <c r="D64" i="76"/>
  <c r="G39" i="76"/>
  <c r="N134" i="6"/>
  <c r="N144" i="6"/>
  <c r="N136" i="6"/>
  <c r="N135" i="6"/>
  <c r="N133" i="6"/>
  <c r="N140" i="6"/>
  <c r="N137" i="6"/>
  <c r="N112" i="6"/>
  <c r="D57" i="76"/>
  <c r="G32" i="76"/>
  <c r="I57" i="88"/>
  <c r="L43" i="90"/>
  <c r="O43" i="90" s="1"/>
  <c r="I58" i="90"/>
  <c r="I68" i="89"/>
  <c r="L59" i="90"/>
  <c r="K84" i="6" s="1"/>
  <c r="I59" i="90"/>
  <c r="G61" i="76"/>
  <c r="H86" i="6" s="1"/>
  <c r="N36" i="6"/>
  <c r="G43" i="76"/>
  <c r="H68" i="6" s="1"/>
  <c r="D68" i="6" s="1"/>
  <c r="I64" i="88"/>
  <c r="I58" i="89"/>
  <c r="D61" i="76"/>
  <c r="N36" i="76"/>
  <c r="I61" i="90"/>
  <c r="G37" i="76"/>
  <c r="H62" i="6" s="1"/>
  <c r="D62" i="6" s="1"/>
  <c r="N43" i="76"/>
  <c r="L84" i="4"/>
  <c r="O12" i="76"/>
  <c r="G34" i="76"/>
  <c r="H59" i="6" s="1"/>
  <c r="D59" i="6" s="1"/>
  <c r="N34" i="76"/>
  <c r="D59" i="76"/>
  <c r="I61" i="88"/>
  <c r="L36" i="88"/>
  <c r="O6" i="76"/>
  <c r="L35" i="89"/>
  <c r="G10" i="76"/>
  <c r="H65" i="4" s="1"/>
  <c r="D65" i="4" s="1"/>
  <c r="N10" i="76"/>
  <c r="L39" i="89"/>
  <c r="I64" i="89"/>
  <c r="L36" i="6"/>
  <c r="L112" i="6"/>
  <c r="N33" i="76"/>
  <c r="D58" i="76"/>
  <c r="G33" i="76"/>
  <c r="M36" i="6"/>
  <c r="L79" i="6"/>
  <c r="L28" i="6"/>
  <c r="M112" i="6"/>
  <c r="I60" i="89"/>
  <c r="I59" i="89"/>
  <c r="O9" i="76"/>
  <c r="G35" i="76"/>
  <c r="H60" i="6" s="1"/>
  <c r="D60" i="6" s="1"/>
  <c r="D60" i="76"/>
  <c r="N35" i="76"/>
  <c r="O16" i="76"/>
  <c r="L39" i="90"/>
  <c r="I64" i="90"/>
  <c r="K135" i="6"/>
  <c r="L33" i="88"/>
  <c r="I58" i="88"/>
  <c r="L35" i="88"/>
  <c r="I60" i="88"/>
  <c r="L43" i="88"/>
  <c r="I68" i="88"/>
  <c r="K112" i="6"/>
  <c r="P112" i="6" s="1"/>
  <c r="I60" i="90"/>
  <c r="L35" i="90"/>
  <c r="I57" i="90"/>
  <c r="L32" i="90"/>
  <c r="L2" i="74"/>
  <c r="L2" i="68" s="1"/>
  <c r="L2" i="69" s="1"/>
  <c r="L2" i="70" s="1"/>
  <c r="L22" i="70" s="1"/>
  <c r="N27" i="14"/>
  <c r="K2" i="33"/>
  <c r="K14" i="33" s="1"/>
  <c r="K38" i="33" s="1"/>
  <c r="M2" i="33"/>
  <c r="M14" i="33" s="1"/>
  <c r="M38" i="33" s="1"/>
  <c r="K83" i="74"/>
  <c r="K103" i="74" s="1"/>
  <c r="K123" i="74" s="1"/>
  <c r="K57" i="4"/>
  <c r="K84" i="4"/>
  <c r="M2" i="68"/>
  <c r="M2" i="69" s="1"/>
  <c r="M2" i="70" s="1"/>
  <c r="M22" i="70" s="1"/>
  <c r="M2" i="71" s="1"/>
  <c r="M2" i="72" s="1"/>
  <c r="M2" i="73" s="1"/>
  <c r="K2" i="68"/>
  <c r="K2" i="69" s="1"/>
  <c r="K2" i="70" s="1"/>
  <c r="K22" i="70" s="1"/>
  <c r="K2" i="71" s="1"/>
  <c r="K2" i="72" s="1"/>
  <c r="K2" i="73" s="1"/>
  <c r="M84" i="4"/>
  <c r="M57" i="4"/>
  <c r="K79" i="6"/>
  <c r="K104" i="6"/>
  <c r="K130" i="6" s="1"/>
  <c r="N28" i="6"/>
  <c r="N54" i="6"/>
  <c r="N2" i="74"/>
  <c r="M150" i="74"/>
  <c r="N57" i="4"/>
  <c r="N84" i="4"/>
  <c r="M104" i="6"/>
  <c r="M130" i="6" s="1"/>
  <c r="M79" i="6"/>
  <c r="P3" i="74"/>
  <c r="P55" i="6"/>
  <c r="P105" i="6" s="1"/>
  <c r="K36" i="6"/>
  <c r="K140" i="6"/>
  <c r="K134" i="6"/>
  <c r="K133" i="6"/>
  <c r="K31" i="14"/>
  <c r="K57" i="6" l="1"/>
  <c r="P57" i="6" s="1"/>
  <c r="O32" i="90"/>
  <c r="E24" i="97"/>
  <c r="G24" i="97" s="1"/>
  <c r="G24" i="76"/>
  <c r="K58" i="6"/>
  <c r="P58" i="6" s="1"/>
  <c r="K65" i="4"/>
  <c r="O10" i="90"/>
  <c r="L37" i="90"/>
  <c r="N37" i="90"/>
  <c r="K60" i="6"/>
  <c r="P60" i="6" s="1"/>
  <c r="O35" i="90"/>
  <c r="J112" i="6"/>
  <c r="L58" i="90"/>
  <c r="K83" i="6" s="1"/>
  <c r="J60" i="6"/>
  <c r="J24" i="91"/>
  <c r="J50" i="91"/>
  <c r="G45" i="97"/>
  <c r="G70" i="97" s="1"/>
  <c r="D95" i="6" s="1"/>
  <c r="K64" i="6"/>
  <c r="P64" i="6" s="1"/>
  <c r="O39" i="90"/>
  <c r="E49" i="97"/>
  <c r="G49" i="97" s="1"/>
  <c r="G49" i="76"/>
  <c r="I62" i="90"/>
  <c r="L20" i="90"/>
  <c r="N20" i="90"/>
  <c r="K27" i="74"/>
  <c r="K56" i="74" s="1"/>
  <c r="P5" i="74"/>
  <c r="P172" i="74"/>
  <c r="J172" i="74"/>
  <c r="S172" i="74" s="1"/>
  <c r="J18" i="6"/>
  <c r="S75" i="91"/>
  <c r="S24" i="91"/>
  <c r="S50" i="91"/>
  <c r="J112" i="74"/>
  <c r="J108" i="74"/>
  <c r="N114" i="74"/>
  <c r="S104" i="4"/>
  <c r="I24" i="76"/>
  <c r="J24" i="4"/>
  <c r="S63" i="4"/>
  <c r="J27" i="14"/>
  <c r="S27" i="14" s="1"/>
  <c r="K35" i="14"/>
  <c r="P31" i="14"/>
  <c r="L57" i="89"/>
  <c r="L82" i="6" s="1"/>
  <c r="O32" i="89"/>
  <c r="L57" i="76"/>
  <c r="N82" i="6" s="1"/>
  <c r="I24" i="90"/>
  <c r="P24" i="4"/>
  <c r="L60" i="6"/>
  <c r="O35" i="89"/>
  <c r="L24" i="89"/>
  <c r="O24" i="89" s="1"/>
  <c r="N24" i="89"/>
  <c r="L58" i="6"/>
  <c r="O33" i="89"/>
  <c r="L65" i="4"/>
  <c r="O10" i="89"/>
  <c r="L64" i="6"/>
  <c r="O39" i="89"/>
  <c r="L20" i="89"/>
  <c r="N20" i="89"/>
  <c r="L108" i="74"/>
  <c r="L61" i="6"/>
  <c r="O36" i="89"/>
  <c r="L138" i="6"/>
  <c r="L68" i="6"/>
  <c r="O43" i="89"/>
  <c r="H106" i="74"/>
  <c r="D106" i="74"/>
  <c r="H108" i="74"/>
  <c r="D112" i="74"/>
  <c r="L59" i="6"/>
  <c r="O34" i="89"/>
  <c r="S62" i="4"/>
  <c r="L31" i="14"/>
  <c r="L5" i="74"/>
  <c r="N56" i="33"/>
  <c r="J56" i="33" s="1"/>
  <c r="N32" i="33"/>
  <c r="J32" i="33" s="1"/>
  <c r="J136" i="6"/>
  <c r="I62" i="76"/>
  <c r="L64" i="76"/>
  <c r="N89" i="6" s="1"/>
  <c r="S108" i="6"/>
  <c r="J144" i="6"/>
  <c r="L62" i="76"/>
  <c r="N87" i="6" s="1"/>
  <c r="L60" i="76"/>
  <c r="N85" i="6" s="1"/>
  <c r="L61" i="76"/>
  <c r="N86" i="6" s="1"/>
  <c r="I62" i="88"/>
  <c r="O36" i="76"/>
  <c r="M5" i="74"/>
  <c r="M31" i="14"/>
  <c r="M138" i="6"/>
  <c r="M61" i="6"/>
  <c r="J61" i="6" s="1"/>
  <c r="O36" i="88"/>
  <c r="M112" i="74"/>
  <c r="I24" i="88"/>
  <c r="L10" i="97"/>
  <c r="N10" i="97"/>
  <c r="M65" i="4"/>
  <c r="J65" i="4" s="1"/>
  <c r="O10" i="88"/>
  <c r="I20" i="97"/>
  <c r="S20" i="4"/>
  <c r="I61" i="97"/>
  <c r="L36" i="97"/>
  <c r="N36" i="97"/>
  <c r="I37" i="97"/>
  <c r="J36" i="6"/>
  <c r="S10" i="6"/>
  <c r="L39" i="97"/>
  <c r="I64" i="97"/>
  <c r="N39" i="97"/>
  <c r="J133" i="6"/>
  <c r="S107" i="6"/>
  <c r="M68" i="6"/>
  <c r="O43" i="88"/>
  <c r="M58" i="6"/>
  <c r="O33" i="88"/>
  <c r="L20" i="88"/>
  <c r="N20" i="88"/>
  <c r="J135" i="6"/>
  <c r="S109" i="6"/>
  <c r="M64" i="6"/>
  <c r="J64" i="6" s="1"/>
  <c r="O39" i="88"/>
  <c r="I57" i="97"/>
  <c r="L32" i="97"/>
  <c r="L57" i="97" s="1"/>
  <c r="N32" i="97"/>
  <c r="I60" i="97"/>
  <c r="L35" i="97"/>
  <c r="N35" i="97"/>
  <c r="J137" i="6"/>
  <c r="S111" i="6"/>
  <c r="L43" i="97"/>
  <c r="I68" i="97"/>
  <c r="N43" i="97"/>
  <c r="M60" i="6"/>
  <c r="O35" i="88"/>
  <c r="M59" i="6"/>
  <c r="O34" i="88"/>
  <c r="I59" i="97"/>
  <c r="L34" i="97"/>
  <c r="N34" i="97"/>
  <c r="I58" i="97"/>
  <c r="L33" i="97"/>
  <c r="N33" i="97"/>
  <c r="J140" i="6"/>
  <c r="S114" i="6"/>
  <c r="M57" i="6"/>
  <c r="J57" i="6" s="1"/>
  <c r="O32" i="88"/>
  <c r="L24" i="76"/>
  <c r="N24" i="76"/>
  <c r="N5" i="74"/>
  <c r="I45" i="88"/>
  <c r="N45" i="88" s="1"/>
  <c r="M22" i="6"/>
  <c r="I45" i="89"/>
  <c r="L22" i="6"/>
  <c r="I45" i="90"/>
  <c r="N45" i="90" s="1"/>
  <c r="K22" i="6"/>
  <c r="P22" i="6" s="1"/>
  <c r="I45" i="76"/>
  <c r="I70" i="76" s="1"/>
  <c r="N22" i="6"/>
  <c r="L59" i="88"/>
  <c r="M84" i="6" s="1"/>
  <c r="N58" i="6"/>
  <c r="L58" i="76"/>
  <c r="N83" i="6" s="1"/>
  <c r="N59" i="6"/>
  <c r="J59" i="6" s="1"/>
  <c r="L59" i="76"/>
  <c r="N84" i="6" s="1"/>
  <c r="G64" i="76"/>
  <c r="H89" i="6" s="1"/>
  <c r="H64" i="6"/>
  <c r="D64" i="6" s="1"/>
  <c r="O33" i="76"/>
  <c r="H58" i="6"/>
  <c r="D58" i="6" s="1"/>
  <c r="G57" i="76"/>
  <c r="H82" i="6" s="1"/>
  <c r="H57" i="6"/>
  <c r="D57" i="6" s="1"/>
  <c r="N68" i="6"/>
  <c r="J68" i="6" s="1"/>
  <c r="L68" i="76"/>
  <c r="N93" i="6" s="1"/>
  <c r="L68" i="90"/>
  <c r="K93" i="6" s="1"/>
  <c r="K68" i="6"/>
  <c r="P68" i="6" s="1"/>
  <c r="O39" i="76"/>
  <c r="N138" i="6"/>
  <c r="O32" i="76"/>
  <c r="N37" i="76"/>
  <c r="O43" i="76"/>
  <c r="D62" i="76"/>
  <c r="G68" i="76"/>
  <c r="H93" i="6" s="1"/>
  <c r="N20" i="76"/>
  <c r="G58" i="76"/>
  <c r="H83" i="6" s="1"/>
  <c r="K138" i="6"/>
  <c r="M62" i="33"/>
  <c r="M86" i="33" s="1"/>
  <c r="M110" i="33" s="1"/>
  <c r="M134" i="33" s="1"/>
  <c r="L2" i="33"/>
  <c r="L62" i="33" s="1"/>
  <c r="L86" i="33" s="1"/>
  <c r="L110" i="33" s="1"/>
  <c r="L134" i="33" s="1"/>
  <c r="L37" i="88"/>
  <c r="L61" i="88"/>
  <c r="M86" i="6" s="1"/>
  <c r="G59" i="76"/>
  <c r="H84" i="6" s="1"/>
  <c r="O34" i="76"/>
  <c r="L150" i="74"/>
  <c r="G60" i="76"/>
  <c r="H85" i="6" s="1"/>
  <c r="O35" i="76"/>
  <c r="G20" i="76"/>
  <c r="L64" i="89"/>
  <c r="L89" i="6" s="1"/>
  <c r="L83" i="74"/>
  <c r="L103" i="74" s="1"/>
  <c r="L123" i="74" s="1"/>
  <c r="L60" i="89"/>
  <c r="L85" i="6" s="1"/>
  <c r="L37" i="89"/>
  <c r="I62" i="89"/>
  <c r="O10" i="76"/>
  <c r="L60" i="90"/>
  <c r="K85" i="6" s="1"/>
  <c r="L68" i="88"/>
  <c r="M93" i="6" s="1"/>
  <c r="L58" i="88"/>
  <c r="M83" i="6" s="1"/>
  <c r="L60" i="88"/>
  <c r="M85" i="6" s="1"/>
  <c r="L120" i="6"/>
  <c r="L44" i="6"/>
  <c r="M120" i="6"/>
  <c r="M44" i="6"/>
  <c r="L57" i="90"/>
  <c r="K82" i="6" s="1"/>
  <c r="N120" i="6"/>
  <c r="N44" i="6"/>
  <c r="G62" i="76"/>
  <c r="H87" i="6" s="1"/>
  <c r="O37" i="76"/>
  <c r="L64" i="90"/>
  <c r="K89" i="6" s="1"/>
  <c r="K62" i="33"/>
  <c r="K86" i="33" s="1"/>
  <c r="K110" i="33" s="1"/>
  <c r="K134" i="33" s="1"/>
  <c r="N31" i="14"/>
  <c r="K43" i="70"/>
  <c r="M43" i="70"/>
  <c r="L2" i="71"/>
  <c r="L2" i="72" s="1"/>
  <c r="L2" i="73" s="1"/>
  <c r="L43" i="70"/>
  <c r="P151" i="74"/>
  <c r="P3" i="33"/>
  <c r="P3" i="68" s="1"/>
  <c r="P3" i="69" s="1"/>
  <c r="P3" i="70" s="1"/>
  <c r="P23" i="70" s="1"/>
  <c r="P44" i="70" s="1"/>
  <c r="P84" i="74"/>
  <c r="N83" i="74"/>
  <c r="N103" i="74" s="1"/>
  <c r="N123" i="74" s="1"/>
  <c r="N150" i="74"/>
  <c r="N2" i="33"/>
  <c r="N2" i="68"/>
  <c r="N2" i="69" s="1"/>
  <c r="N2" i="70" s="1"/>
  <c r="N22" i="70" s="1"/>
  <c r="N104" i="6"/>
  <c r="N130" i="6" s="1"/>
  <c r="N79" i="6"/>
  <c r="K120" i="6"/>
  <c r="P120" i="6" s="1"/>
  <c r="K44" i="6"/>
  <c r="K73" i="74" l="1"/>
  <c r="P73" i="74" s="1"/>
  <c r="G74" i="76"/>
  <c r="H99" i="6" s="1"/>
  <c r="H6" i="14"/>
  <c r="D6" i="14" s="1"/>
  <c r="H79" i="4"/>
  <c r="K75" i="4"/>
  <c r="O20" i="90"/>
  <c r="G74" i="97"/>
  <c r="D99" i="6" s="1"/>
  <c r="J58" i="6"/>
  <c r="J120" i="6"/>
  <c r="L24" i="90"/>
  <c r="N24" i="90"/>
  <c r="K106" i="74"/>
  <c r="P65" i="4"/>
  <c r="H16" i="14"/>
  <c r="D16" i="14" s="1"/>
  <c r="H74" i="6"/>
  <c r="D74" i="6" s="1"/>
  <c r="K62" i="6"/>
  <c r="P62" i="6" s="1"/>
  <c r="O37" i="90"/>
  <c r="L62" i="90"/>
  <c r="K87" i="6" s="1"/>
  <c r="K58" i="74"/>
  <c r="P56" i="74"/>
  <c r="K76" i="74"/>
  <c r="P76" i="74" s="1"/>
  <c r="J5" i="74"/>
  <c r="K68" i="74"/>
  <c r="P27" i="74"/>
  <c r="J22" i="6"/>
  <c r="J48" i="6" s="1"/>
  <c r="S71" i="4"/>
  <c r="J31" i="14"/>
  <c r="S31" i="14" s="1"/>
  <c r="K38" i="14"/>
  <c r="P38" i="14" s="1"/>
  <c r="P35" i="14"/>
  <c r="S64" i="6"/>
  <c r="L79" i="4"/>
  <c r="L118" i="74" s="1"/>
  <c r="S60" i="6"/>
  <c r="D108" i="74"/>
  <c r="S67" i="4"/>
  <c r="L62" i="6"/>
  <c r="O37" i="89"/>
  <c r="L6" i="14"/>
  <c r="L75" i="4"/>
  <c r="O20" i="89"/>
  <c r="L106" i="74"/>
  <c r="S58" i="6"/>
  <c r="L45" i="89"/>
  <c r="L70" i="89" s="1"/>
  <c r="L95" i="6" s="1"/>
  <c r="N45" i="89"/>
  <c r="S68" i="6"/>
  <c r="S59" i="6"/>
  <c r="S5" i="74"/>
  <c r="L27" i="74"/>
  <c r="L35" i="14"/>
  <c r="M35" i="14"/>
  <c r="M27" i="74"/>
  <c r="N35" i="14"/>
  <c r="L59" i="97"/>
  <c r="J84" i="6" s="1"/>
  <c r="O34" i="97"/>
  <c r="J138" i="6"/>
  <c r="S112" i="6"/>
  <c r="M75" i="4"/>
  <c r="O20" i="88"/>
  <c r="M106" i="74"/>
  <c r="L24" i="88"/>
  <c r="N24" i="88"/>
  <c r="M62" i="6"/>
  <c r="O37" i="88"/>
  <c r="I24" i="97"/>
  <c r="S24" i="4"/>
  <c r="L58" i="97"/>
  <c r="J83" i="6" s="1"/>
  <c r="O33" i="97"/>
  <c r="L68" i="97"/>
  <c r="J93" i="6" s="1"/>
  <c r="O43" i="97"/>
  <c r="L60" i="97"/>
  <c r="J85" i="6" s="1"/>
  <c r="O35" i="97"/>
  <c r="S57" i="6"/>
  <c r="J82" i="6"/>
  <c r="O32" i="97"/>
  <c r="I45" i="97"/>
  <c r="J44" i="6"/>
  <c r="S18" i="6"/>
  <c r="I62" i="97"/>
  <c r="L37" i="97"/>
  <c r="N37" i="97"/>
  <c r="L61" i="97"/>
  <c r="J86" i="6" s="1"/>
  <c r="S61" i="6"/>
  <c r="O36" i="97"/>
  <c r="N124" i="6"/>
  <c r="L64" i="97"/>
  <c r="J89" i="6" s="1"/>
  <c r="O39" i="97"/>
  <c r="L20" i="97"/>
  <c r="N20" i="97"/>
  <c r="O10" i="97"/>
  <c r="N6" i="14"/>
  <c r="N79" i="4"/>
  <c r="O24" i="76"/>
  <c r="N45" i="76"/>
  <c r="N60" i="14"/>
  <c r="I49" i="76"/>
  <c r="L48" i="6"/>
  <c r="L60" i="14"/>
  <c r="I49" i="89"/>
  <c r="N49" i="89" s="1"/>
  <c r="K48" i="6"/>
  <c r="K60" i="14"/>
  <c r="I49" i="90"/>
  <c r="N49" i="90" s="1"/>
  <c r="M48" i="6"/>
  <c r="M60" i="14"/>
  <c r="I49" i="88"/>
  <c r="N49" i="88" s="1"/>
  <c r="N27" i="74"/>
  <c r="K146" i="6"/>
  <c r="K124" i="6"/>
  <c r="M146" i="6"/>
  <c r="M124" i="6"/>
  <c r="L146" i="6"/>
  <c r="L124" i="6"/>
  <c r="N48" i="6"/>
  <c r="L45" i="76"/>
  <c r="L70" i="76" s="1"/>
  <c r="N95" i="6" s="1"/>
  <c r="O20" i="76"/>
  <c r="H75" i="4"/>
  <c r="N146" i="6"/>
  <c r="D70" i="76"/>
  <c r="G45" i="76"/>
  <c r="L14" i="33"/>
  <c r="L38" i="33" s="1"/>
  <c r="I70" i="89"/>
  <c r="L62" i="88"/>
  <c r="M87" i="6" s="1"/>
  <c r="L62" i="89"/>
  <c r="L87" i="6" s="1"/>
  <c r="L45" i="90"/>
  <c r="I70" i="90"/>
  <c r="L45" i="88"/>
  <c r="I70" i="88"/>
  <c r="N2" i="71"/>
  <c r="N2" i="72" s="1"/>
  <c r="N2" i="73" s="1"/>
  <c r="N43" i="70"/>
  <c r="N62" i="33"/>
  <c r="N86" i="33" s="1"/>
  <c r="N110" i="33" s="1"/>
  <c r="N134" i="33" s="1"/>
  <c r="N14" i="33"/>
  <c r="N38" i="33" s="1"/>
  <c r="P3" i="71"/>
  <c r="P3" i="72" s="1"/>
  <c r="P3" i="73" s="1"/>
  <c r="K79" i="4" l="1"/>
  <c r="O24" i="90"/>
  <c r="P75" i="4"/>
  <c r="K114" i="74"/>
  <c r="J75" i="4"/>
  <c r="K6" i="14"/>
  <c r="P6" i="14" s="1"/>
  <c r="D79" i="4"/>
  <c r="D118" i="74" s="1"/>
  <c r="H118" i="74"/>
  <c r="J62" i="6"/>
  <c r="K70" i="6"/>
  <c r="P70" i="6" s="1"/>
  <c r="O45" i="90"/>
  <c r="K150" i="6"/>
  <c r="P124" i="6"/>
  <c r="J124" i="6"/>
  <c r="J27" i="74"/>
  <c r="K71" i="74"/>
  <c r="P71" i="74" s="1"/>
  <c r="P68" i="74"/>
  <c r="K61" i="74"/>
  <c r="P61" i="74" s="1"/>
  <c r="P58" i="74"/>
  <c r="N118" i="74"/>
  <c r="D75" i="4"/>
  <c r="D114" i="74" s="1"/>
  <c r="J35" i="14"/>
  <c r="S35" i="14" s="1"/>
  <c r="I49" i="97"/>
  <c r="N49" i="97" s="1"/>
  <c r="S62" i="6"/>
  <c r="L114" i="74"/>
  <c r="J60" i="14"/>
  <c r="S60" i="14" s="1"/>
  <c r="L70" i="6"/>
  <c r="O45" i="89"/>
  <c r="L150" i="6"/>
  <c r="K66" i="14"/>
  <c r="P60" i="14"/>
  <c r="L73" i="74"/>
  <c r="L68" i="74"/>
  <c r="L56" i="74"/>
  <c r="S27" i="74"/>
  <c r="L38" i="14"/>
  <c r="S22" i="6"/>
  <c r="L66" i="14"/>
  <c r="M73" i="74"/>
  <c r="M68" i="74"/>
  <c r="M56" i="74"/>
  <c r="N38" i="14"/>
  <c r="M38" i="14"/>
  <c r="N150" i="6"/>
  <c r="J106" i="74"/>
  <c r="S65" i="4"/>
  <c r="M70" i="6"/>
  <c r="O45" i="88"/>
  <c r="O24" i="88"/>
  <c r="M6" i="14"/>
  <c r="J6" i="14" s="1"/>
  <c r="M79" i="4"/>
  <c r="J79" i="4" s="1"/>
  <c r="M114" i="74"/>
  <c r="M150" i="6"/>
  <c r="L62" i="97"/>
  <c r="J87" i="6" s="1"/>
  <c r="O37" i="97"/>
  <c r="I70" i="97"/>
  <c r="L45" i="97"/>
  <c r="N45" i="97"/>
  <c r="O20" i="97"/>
  <c r="J146" i="6"/>
  <c r="S120" i="6"/>
  <c r="L24" i="97"/>
  <c r="N24" i="97"/>
  <c r="M66" i="14"/>
  <c r="I74" i="90"/>
  <c r="L49" i="90"/>
  <c r="O49" i="90" s="1"/>
  <c r="I74" i="88"/>
  <c r="L49" i="88"/>
  <c r="O49" i="88" s="1"/>
  <c r="I74" i="76"/>
  <c r="L49" i="76"/>
  <c r="N49" i="76"/>
  <c r="I74" i="89"/>
  <c r="L49" i="89"/>
  <c r="O49" i="89" s="1"/>
  <c r="N66" i="14"/>
  <c r="N73" i="74"/>
  <c r="N68" i="74"/>
  <c r="N56" i="74"/>
  <c r="N70" i="6"/>
  <c r="H114" i="74"/>
  <c r="O45" i="76"/>
  <c r="H70" i="6"/>
  <c r="D70" i="6" s="1"/>
  <c r="G70" i="76"/>
  <c r="H95" i="6" s="1"/>
  <c r="L70" i="90"/>
  <c r="K95" i="6" s="1"/>
  <c r="L70" i="88"/>
  <c r="M95" i="6" s="1"/>
  <c r="J68" i="74" l="1"/>
  <c r="S68" i="74" s="1"/>
  <c r="J70" i="6"/>
  <c r="S70" i="6" s="1"/>
  <c r="P79" i="4"/>
  <c r="K118" i="74"/>
  <c r="J56" i="74"/>
  <c r="J73" i="74"/>
  <c r="S73" i="74" s="1"/>
  <c r="L49" i="97"/>
  <c r="L74" i="97" s="1"/>
  <c r="J99" i="6" s="1"/>
  <c r="I74" i="97"/>
  <c r="J38" i="14"/>
  <c r="J66" i="14"/>
  <c r="S66" i="14" s="1"/>
  <c r="K70" i="14"/>
  <c r="P70" i="14" s="1"/>
  <c r="P66" i="14"/>
  <c r="S56" i="74"/>
  <c r="L58" i="74"/>
  <c r="S38" i="14"/>
  <c r="L71" i="74"/>
  <c r="L76" i="74"/>
  <c r="L70" i="14"/>
  <c r="S6" i="14"/>
  <c r="M58" i="74"/>
  <c r="M71" i="74"/>
  <c r="M76" i="74"/>
  <c r="O24" i="97"/>
  <c r="J114" i="74"/>
  <c r="S75" i="4"/>
  <c r="M118" i="74"/>
  <c r="J150" i="6"/>
  <c r="S124" i="6"/>
  <c r="L70" i="97"/>
  <c r="J95" i="6" s="1"/>
  <c r="O45" i="97"/>
  <c r="M70" i="14"/>
  <c r="L74" i="88"/>
  <c r="M99" i="6" s="1"/>
  <c r="M16" i="14"/>
  <c r="M74" i="6"/>
  <c r="N70" i="14"/>
  <c r="N16" i="14"/>
  <c r="N74" i="6"/>
  <c r="L74" i="76"/>
  <c r="N99" i="6" s="1"/>
  <c r="O49" i="76"/>
  <c r="K16" i="14"/>
  <c r="P16" i="14" s="1"/>
  <c r="K74" i="6"/>
  <c r="P74" i="6" s="1"/>
  <c r="L74" i="90"/>
  <c r="K99" i="6" s="1"/>
  <c r="L16" i="14"/>
  <c r="L74" i="89"/>
  <c r="L99" i="6" s="1"/>
  <c r="L74" i="6"/>
  <c r="N71" i="74"/>
  <c r="N76" i="74"/>
  <c r="N58" i="74"/>
  <c r="J58" i="74" l="1"/>
  <c r="S58" i="74" s="1"/>
  <c r="J74" i="6"/>
  <c r="S74" i="6" s="1"/>
  <c r="O49" i="97"/>
  <c r="J71" i="74"/>
  <c r="S71" i="74" s="1"/>
  <c r="J76" i="74"/>
  <c r="S76" i="74" s="1"/>
  <c r="J70" i="14"/>
  <c r="S70" i="14" s="1"/>
  <c r="J16" i="14"/>
  <c r="S16" i="14" s="1"/>
  <c r="L61" i="74"/>
  <c r="M61" i="74"/>
  <c r="J118" i="74"/>
  <c r="S79" i="4"/>
  <c r="N61" i="74"/>
  <c r="J61" i="74" l="1"/>
  <c r="J63" i="74" s="1"/>
  <c r="N63" i="74"/>
  <c r="J66" i="74" l="1"/>
  <c r="D60" i="74"/>
  <c r="D63" i="74" s="1"/>
  <c r="D66" i="74" s="1"/>
  <c r="S61" i="74"/>
  <c r="M60" i="74"/>
  <c r="N66" i="74"/>
  <c r="M63" i="74" l="1"/>
  <c r="M66" i="74" l="1"/>
  <c r="L60" i="74"/>
  <c r="L63" i="74" l="1"/>
  <c r="L66" i="74" s="1"/>
  <c r="K60" i="74" l="1"/>
  <c r="K63" i="74" l="1"/>
  <c r="K66" i="74" l="1"/>
  <c r="H60" i="74"/>
  <c r="H63" i="74" l="1"/>
  <c r="G60" i="74" l="1"/>
  <c r="H66" i="74"/>
  <c r="G63" i="74" l="1"/>
  <c r="G66" i="74" l="1"/>
  <c r="F60" i="74"/>
  <c r="F63" i="74" l="1"/>
  <c r="E60" i="74" s="1"/>
  <c r="S60" i="74" s="1"/>
  <c r="E63" i="74" l="1"/>
  <c r="S63" i="74" s="1"/>
  <c r="P60" i="74"/>
  <c r="F66" i="74"/>
  <c r="E66" i="74" l="1"/>
  <c r="P66" i="74" s="1"/>
  <c r="P63" i="74"/>
  <c r="S66" i="74" l="1"/>
</calcChain>
</file>

<file path=xl/sharedStrings.xml><?xml version="1.0" encoding="utf-8"?>
<sst xmlns="http://schemas.openxmlformats.org/spreadsheetml/2006/main" count="1266" uniqueCount="541">
  <si>
    <t>Consolidated figures</t>
  </si>
  <si>
    <t>Other income</t>
  </si>
  <si>
    <t>Own work capitalized</t>
  </si>
  <si>
    <t>Other operating expenses</t>
  </si>
  <si>
    <t>Operating profit</t>
  </si>
  <si>
    <t>Finance costs - net</t>
  </si>
  <si>
    <t>Share of the profit of associates and joint ventures</t>
  </si>
  <si>
    <t>Profit before income tax</t>
  </si>
  <si>
    <t>Income taxes</t>
  </si>
  <si>
    <t>Balance sheet</t>
  </si>
  <si>
    <t>Total assets</t>
  </si>
  <si>
    <t>Total equity and liabilities</t>
  </si>
  <si>
    <t>Index of sheets</t>
  </si>
  <si>
    <t>-</t>
  </si>
  <si>
    <t>For further information please contact</t>
  </si>
  <si>
    <t xml:space="preserve">KPN Investor Relations </t>
  </si>
  <si>
    <t>Phone</t>
  </si>
  <si>
    <t>+31 70 44 60986</t>
  </si>
  <si>
    <t>www.kpn.com/ir</t>
  </si>
  <si>
    <t>Business</t>
  </si>
  <si>
    <t>Other activities</t>
  </si>
  <si>
    <t>Intercompany revenues</t>
  </si>
  <si>
    <t>Wireless services</t>
  </si>
  <si>
    <t>Voice &amp; Internet wireline</t>
  </si>
  <si>
    <t xml:space="preserve">Consolidated figures </t>
  </si>
  <si>
    <t>Intercompany expenses</t>
  </si>
  <si>
    <t>Operating profit margin</t>
  </si>
  <si>
    <t>EBITDA</t>
  </si>
  <si>
    <t>EBITDA margin</t>
  </si>
  <si>
    <t>Traditional voice ARPU</t>
  </si>
  <si>
    <t>SAC/SRC</t>
  </si>
  <si>
    <t>KPN The Netherlands: Business</t>
  </si>
  <si>
    <t>Trade receivables</t>
  </si>
  <si>
    <t>Other current assets</t>
  </si>
  <si>
    <t>Dividends paid</t>
  </si>
  <si>
    <t>Goodwill</t>
  </si>
  <si>
    <t>Licences</t>
  </si>
  <si>
    <t>Other intangibles</t>
  </si>
  <si>
    <t>Property, plant and equipment</t>
  </si>
  <si>
    <t>Current assets</t>
  </si>
  <si>
    <t>Non-current liabilities</t>
  </si>
  <si>
    <t>GMTN</t>
  </si>
  <si>
    <t>Currency</t>
  </si>
  <si>
    <t>Coupon</t>
  </si>
  <si>
    <t>Issue date</t>
  </si>
  <si>
    <t>Interest date(s)</t>
  </si>
  <si>
    <t>Redemption</t>
  </si>
  <si>
    <t>ISIN code</t>
  </si>
  <si>
    <t>Comments</t>
  </si>
  <si>
    <t>Lead arrangers</t>
  </si>
  <si>
    <t>Listing</t>
  </si>
  <si>
    <t>Paying Agent</t>
  </si>
  <si>
    <t>Days
convention</t>
  </si>
  <si>
    <t>Eurobond</t>
  </si>
  <si>
    <t>yes</t>
  </si>
  <si>
    <t>EUR</t>
  </si>
  <si>
    <t>Citibank</t>
  </si>
  <si>
    <t>Global bond</t>
  </si>
  <si>
    <t>no</t>
  </si>
  <si>
    <t>USD</t>
  </si>
  <si>
    <t>4-Oct-'00</t>
  </si>
  <si>
    <t>1-Apr
1-Oct</t>
  </si>
  <si>
    <t>Morgan Stanley
UBS Warburg</t>
  </si>
  <si>
    <t>Amsterdam</t>
  </si>
  <si>
    <t>Bankers Trust</t>
  </si>
  <si>
    <t>30/360</t>
  </si>
  <si>
    <t>Actual/ Actual</t>
  </si>
  <si>
    <t>16-Mar-'06</t>
  </si>
  <si>
    <t>18-Mar</t>
  </si>
  <si>
    <t xml:space="preserve">Put event applicable in case of Change of Control as specified in GMTN prospectus 2008 </t>
  </si>
  <si>
    <t>4-Feb-'09</t>
  </si>
  <si>
    <t>GBP</t>
  </si>
  <si>
    <t>18-Mar-'16</t>
  </si>
  <si>
    <t>XS0248011446</t>
  </si>
  <si>
    <t>Swapped into Fixed Rate of 4.89% (30/360) Put event applicable in case of Change of Control as specified in supplement to GMTN prospectus 2005</t>
  </si>
  <si>
    <t>2-Apr-'08</t>
  </si>
  <si>
    <t>15-Jan</t>
  </si>
  <si>
    <t>15-Jan-'16</t>
  </si>
  <si>
    <t xml:space="preserve">XS0355666941 </t>
  </si>
  <si>
    <t>17-Jan</t>
  </si>
  <si>
    <t>17-Jan-'17</t>
  </si>
  <si>
    <t>XS0275164084</t>
  </si>
  <si>
    <t>Put event applicable in case of Change of Control as specified in GMTN prospectus 2006</t>
  </si>
  <si>
    <t>04-Feb-'19</t>
  </si>
  <si>
    <t>XS0411850075</t>
  </si>
  <si>
    <t>XS0303070113</t>
  </si>
  <si>
    <t>01-Oct-'30</t>
  </si>
  <si>
    <t>US780641AH94</t>
  </si>
  <si>
    <t>Bond overview</t>
  </si>
  <si>
    <t>- of which cash and cash equivalents</t>
  </si>
  <si>
    <t>- of which provisions</t>
  </si>
  <si>
    <t>ABN Amro 
JPMorgan                        
RBS</t>
  </si>
  <si>
    <t>BNP Paribas                  
Credit Suisse                
Rabobank</t>
  </si>
  <si>
    <t>ir@kpn.com</t>
  </si>
  <si>
    <t>The Netherlands</t>
  </si>
  <si>
    <t>in € bn</t>
  </si>
  <si>
    <t xml:space="preserve">Eurobonds </t>
  </si>
  <si>
    <t>Global bonds</t>
  </si>
  <si>
    <t>XS0454773713</t>
  </si>
  <si>
    <t>Barclays Bank           
Credit Suisse              
Rabobank             
UniCredit</t>
  </si>
  <si>
    <t>XS0451790280</t>
  </si>
  <si>
    <t xml:space="preserve">BNP Paribas            
Rabobank                         
RBS                                                                                                                                                                                                  </t>
  </si>
  <si>
    <t xml:space="preserve">Fortis Bank Nederland               
ING                         
JP Morgan          
Deutsche Bank                                                                                                                                                            </t>
  </si>
  <si>
    <t>iBasis</t>
  </si>
  <si>
    <t>Finance costs- net</t>
  </si>
  <si>
    <t>Adjustments for:</t>
  </si>
  <si>
    <t>Share-based compensation</t>
  </si>
  <si>
    <t>Inventories</t>
  </si>
  <si>
    <t>Prepayments and accrued income</t>
  </si>
  <si>
    <t>Trade payables</t>
  </si>
  <si>
    <t>Accruals and deferred income</t>
  </si>
  <si>
    <t>Taxes received (paid)</t>
  </si>
  <si>
    <t>Acquisitions of subsidiaries, associates and joint ventures</t>
  </si>
  <si>
    <t>Disposal of subsidiaries, associates and joint ventures</t>
  </si>
  <si>
    <t>Disposal of intangibles</t>
  </si>
  <si>
    <t>Investments in property, plant &amp; equipment and software</t>
  </si>
  <si>
    <t>Other changes and disposals</t>
  </si>
  <si>
    <t>Share repurchases for option plans</t>
  </si>
  <si>
    <t>Exercised options</t>
  </si>
  <si>
    <t>Repayments from borrowings and settlement of derivatives</t>
  </si>
  <si>
    <t>Other changes in interest-bearing current liabilities</t>
  </si>
  <si>
    <t>Changes in cash</t>
  </si>
  <si>
    <t>Exchange rate difference</t>
  </si>
  <si>
    <t>Bank overdrafts</t>
  </si>
  <si>
    <t>Cash at end of period</t>
  </si>
  <si>
    <t>SAC/SRC blended</t>
  </si>
  <si>
    <t>- Postpaid</t>
  </si>
  <si>
    <t>- Prepaid</t>
  </si>
  <si>
    <t>XS0543354236</t>
  </si>
  <si>
    <t>Cash classified as held for sale</t>
  </si>
  <si>
    <t xml:space="preserve">- KPN domestic </t>
  </si>
  <si>
    <t>Intercompany</t>
  </si>
  <si>
    <t>Reported</t>
  </si>
  <si>
    <t>Restructuring</t>
  </si>
  <si>
    <t>MDF consumer</t>
  </si>
  <si>
    <t>WBA consumer</t>
  </si>
  <si>
    <t>- of which WBA copper</t>
  </si>
  <si>
    <t>MDF business</t>
  </si>
  <si>
    <t>WBA business</t>
  </si>
  <si>
    <t>Data network services</t>
  </si>
  <si>
    <t>Growth analysis - EBITDA</t>
  </si>
  <si>
    <t>- Traditional voice</t>
  </si>
  <si>
    <t>Nominal amount outstanding (m)</t>
  </si>
  <si>
    <t>FTE own personnel</t>
  </si>
  <si>
    <t>Growth analysis - EBITDA margin</t>
  </si>
  <si>
    <t>- Service revenues</t>
  </si>
  <si>
    <t>XS0677389347</t>
  </si>
  <si>
    <t>ABN Amro
Bank of America / Merrill Lynch
RBS</t>
  </si>
  <si>
    <t>29-May</t>
  </si>
  <si>
    <t>04-Feb</t>
  </si>
  <si>
    <t>30-Sep</t>
  </si>
  <si>
    <t>17-Sep</t>
  </si>
  <si>
    <t>13-Nov-'06</t>
  </si>
  <si>
    <t>29-May-'07</t>
  </si>
  <si>
    <t>30-Sep-'24</t>
  </si>
  <si>
    <t>29-May-'19</t>
  </si>
  <si>
    <t xml:space="preserve">RBS        
BNP Paribas             
Bank of America / Merril Lynch           </t>
  </si>
  <si>
    <t>- of which MDF/WBA business shared lines</t>
  </si>
  <si>
    <t>- of which MDF/WBA consumer shared lines</t>
  </si>
  <si>
    <t>Swapped into Fixed Rate of 8.56% (30/360) After exchange offer Issued as USN7637QAC70 (Reg S Global Note) &amp; US780641AC08 (144A Global Note)</t>
  </si>
  <si>
    <t>18-Nov</t>
  </si>
  <si>
    <t>XS0707430947</t>
  </si>
  <si>
    <t xml:space="preserve">Barclays        
Credit Suisse             
J.P. Morgan           </t>
  </si>
  <si>
    <t>17-Sep-'09</t>
  </si>
  <si>
    <t>17-Sep-'29</t>
  </si>
  <si>
    <t>18-Nov-'26</t>
  </si>
  <si>
    <t>4-Oct-'21</t>
  </si>
  <si>
    <t>21-Sep-'20</t>
  </si>
  <si>
    <t>18-Nov-'11</t>
  </si>
  <si>
    <t>30-Sep-'09</t>
  </si>
  <si>
    <t>15-Sep-'11</t>
  </si>
  <si>
    <t>Consumer Mobile</t>
  </si>
  <si>
    <t>Consumer Residential</t>
  </si>
  <si>
    <t>KPN The Netherlands: Consumer Residential KPIs</t>
  </si>
  <si>
    <t>KPN The Netherlands: Consumer Mobile KPIs</t>
  </si>
  <si>
    <t>KPN The Netherlands: Consumer Mobile</t>
  </si>
  <si>
    <t>KPN The Netherlands: Consumer Residential</t>
  </si>
  <si>
    <t>NetCo</t>
  </si>
  <si>
    <t>KPN The Netherlands: NetCo</t>
  </si>
  <si>
    <t>KPN The Netherlands: NetCo KPIs</t>
  </si>
  <si>
    <t>iBasis KPIs</t>
  </si>
  <si>
    <t>1-Mar-'12</t>
  </si>
  <si>
    <t>1-Mar</t>
  </si>
  <si>
    <t>1-Mar-'22</t>
  </si>
  <si>
    <t>XS0752092311</t>
  </si>
  <si>
    <t>Put event applicable in case of Change of Control as specified in GMTN prospectus 2011</t>
  </si>
  <si>
    <t>Citi Bank           
ING
UBS
Societe Generale</t>
  </si>
  <si>
    <t>- Traffic</t>
  </si>
  <si>
    <t>Other (incl. eliminations)</t>
  </si>
  <si>
    <t>Investments in intangible assets (excl. software)</t>
  </si>
  <si>
    <t>Depreciation, amortization and impairments</t>
  </si>
  <si>
    <t>Net cash at beginning of period</t>
  </si>
  <si>
    <t>Net cash at end of period</t>
  </si>
  <si>
    <t>Carrying value of bonds</t>
  </si>
  <si>
    <t>- of which: Mobile Wholesale</t>
  </si>
  <si>
    <t xml:space="preserve">- of which: Mobile Wholesale </t>
  </si>
  <si>
    <t>Δ y-on-y</t>
  </si>
  <si>
    <t>y-on-y</t>
  </si>
  <si>
    <t>Total Bonds Royal KPN NV</t>
  </si>
  <si>
    <t>ABN Amro                   
Bank of America                  
JPMorgan                     
UniCredit (HVB)</t>
  </si>
  <si>
    <t>KPN The Netherlands: Business KPIs</t>
  </si>
  <si>
    <t>Share repurchases</t>
  </si>
  <si>
    <t>- Access</t>
  </si>
  <si>
    <t>XS0811124790</t>
  </si>
  <si>
    <t>Put event applicable in case of Change of Control as specified in GMTN prospectus 2012</t>
  </si>
  <si>
    <t xml:space="preserve">Bank of America / Merrill Lynch
Rabobank  
UniCredit </t>
  </si>
  <si>
    <t>21-Sep-'10</t>
  </si>
  <si>
    <t>1-Aug-'12</t>
  </si>
  <si>
    <t>1-Feb-'21</t>
  </si>
  <si>
    <t>- Retail</t>
  </si>
  <si>
    <t>Service revenues - retail (in m)</t>
  </si>
  <si>
    <t>Service revenues - wholesale (in m)</t>
  </si>
  <si>
    <t>- Wholesale</t>
  </si>
  <si>
    <t>Proceeds from borrowings</t>
  </si>
  <si>
    <t>21-Sep</t>
  </si>
  <si>
    <t>1-Feb</t>
  </si>
  <si>
    <t>Hybrid bond</t>
  </si>
  <si>
    <t>7-Mar-'13</t>
  </si>
  <si>
    <t>14-Mar</t>
  </si>
  <si>
    <t>Perpetual</t>
  </si>
  <si>
    <t>XS0903872355</t>
  </si>
  <si>
    <t>First call date on 14 September 2018</t>
  </si>
  <si>
    <t>Deutsche Bank           
Goldman Sachs       
J.P. Morgan</t>
  </si>
  <si>
    <t>14-Mar-'73</t>
  </si>
  <si>
    <t>XS0903872603</t>
  </si>
  <si>
    <t>First call date on 14 March 2020
Swapped into Fixed rate of 6.78% until 2020</t>
  </si>
  <si>
    <t>21-Mar-'13</t>
  </si>
  <si>
    <t>28-Mar</t>
  </si>
  <si>
    <t>28-Mar-'73</t>
  </si>
  <si>
    <t>US50048VAA89/USN4297BBC74</t>
  </si>
  <si>
    <t>First call date on 28 March 2023
Swapped into Fixed rate of 6.34% until 2023</t>
  </si>
  <si>
    <t>Total Hybrid Bonds Royal KPN NV</t>
  </si>
  <si>
    <t>Hybrid bonds</t>
  </si>
  <si>
    <t>Financial leases and other loans</t>
  </si>
  <si>
    <t>Of which short-term</t>
  </si>
  <si>
    <t>Hybrid bonds classified as liabilities (GBP and USD)</t>
  </si>
  <si>
    <t>Issuance of perpetual hybrid bonds</t>
  </si>
  <si>
    <t>- Minutes International (in bn)</t>
  </si>
  <si>
    <t>- Average revenue per minute (€ cents)</t>
  </si>
  <si>
    <t>Equity credit hybrid bonds</t>
  </si>
  <si>
    <t>Net cash &amp; cash equivalents</t>
  </si>
  <si>
    <t>Nominal debt</t>
  </si>
  <si>
    <t xml:space="preserve">Bank overdraft </t>
  </si>
  <si>
    <t>Cash &amp; cash equivalents</t>
  </si>
  <si>
    <t>Total Senior Bonds Royal KPN NV</t>
  </si>
  <si>
    <t>Swapped into Fixed Rate of 5.02% (30/360) Put event applicable in case of Change of Control as specified in GMTN prospectus 2011</t>
  </si>
  <si>
    <t>- Connections Traditional voice</t>
  </si>
  <si>
    <t>- of which: 4G</t>
  </si>
  <si>
    <t xml:space="preserve">Changes in Share capital and Share premium reserve </t>
  </si>
  <si>
    <t>Profit for the period</t>
  </si>
  <si>
    <t>Cash flow from continuing operating activities</t>
  </si>
  <si>
    <t>Proceeds from real estate from continuing operations</t>
  </si>
  <si>
    <t>Non-current assets and disposal groups classified as held for sale</t>
  </si>
  <si>
    <t>Liabilities associated with assets held for sale</t>
  </si>
  <si>
    <t>Other non-current assets</t>
  </si>
  <si>
    <t>Issuance of preference shares B KPN</t>
  </si>
  <si>
    <t>Total net cash flow (changes in cash and cash equivalents)</t>
  </si>
  <si>
    <t>Paid coupon perpetual hybrid bonds</t>
  </si>
  <si>
    <t>~77%</t>
  </si>
  <si>
    <t>Adjustments to nominal debt</t>
  </si>
  <si>
    <t>Cash collateral on derivatives</t>
  </si>
  <si>
    <t>Operating expenses (excl. D&amp;A)</t>
  </si>
  <si>
    <t>Proceeds from real estate</t>
  </si>
  <si>
    <t>IT Solutions</t>
  </si>
  <si>
    <t>Operating expenses excl. D&amp;A</t>
  </si>
  <si>
    <t>Q1 2014</t>
  </si>
  <si>
    <t>Q1 '14</t>
  </si>
  <si>
    <t>Revenues</t>
  </si>
  <si>
    <t>External revenues</t>
  </si>
  <si>
    <t>- of which WBA fiber</t>
  </si>
  <si>
    <t>International wholesale</t>
  </si>
  <si>
    <t>Adjusted</t>
  </si>
  <si>
    <t>~78%</t>
  </si>
  <si>
    <t>Other revenues (incl. intercompany)</t>
  </si>
  <si>
    <t>Growth analysis - Revenues</t>
  </si>
  <si>
    <t>Q2 2014</t>
  </si>
  <si>
    <t>Q3 2014</t>
  </si>
  <si>
    <t>Q4 2014</t>
  </si>
  <si>
    <t>~21%</t>
  </si>
  <si>
    <t>Multi play</t>
  </si>
  <si>
    <t xml:space="preserve">P&amp;L &amp; Cash flow </t>
  </si>
  <si>
    <t>Expenses</t>
  </si>
  <si>
    <t>Cash flow statement, Capex, Balance sheet &amp; Debt summary</t>
  </si>
  <si>
    <t>MDF access lines</t>
  </si>
  <si>
    <t>Incidentals</t>
  </si>
  <si>
    <t>Interest received (paid)</t>
  </si>
  <si>
    <t>Q2 '14</t>
  </si>
  <si>
    <t>% triple play (fixed) of total broadband customers</t>
  </si>
  <si>
    <t>- of which: in quad play packages (*1,000)</t>
  </si>
  <si>
    <t>~76%</t>
  </si>
  <si>
    <t>- of which: in fixed-mobile bundles</t>
  </si>
  <si>
    <t xml:space="preserve">Profit &amp; Margin </t>
  </si>
  <si>
    <t>- of which: single play mobile</t>
  </si>
  <si>
    <t>% committed postpaid ARPU</t>
  </si>
  <si>
    <t>- Broadband - KPN ISP Retail (subscribers)</t>
  </si>
  <si>
    <t>- VoIP</t>
  </si>
  <si>
    <t>Total operating expenses</t>
  </si>
  <si>
    <t>(in millions of euro unless indicated otherwise)</t>
  </si>
  <si>
    <t>Mobile wholesale</t>
  </si>
  <si>
    <t>Q3 '14</t>
  </si>
  <si>
    <t>~75%</t>
  </si>
  <si>
    <t>4-Oct</t>
  </si>
  <si>
    <t>Q4 '14</t>
  </si>
  <si>
    <t>Nominal euro amount outstanding (m)</t>
  </si>
  <si>
    <t>Swapped into Fixed Rate of 4.58% (30/360) Put event applicable in case of Change of Control as specified in GMTN prospectus 2007</t>
  </si>
  <si>
    <t>Belgium KPIs</t>
  </si>
  <si>
    <t>Swapped into Fixed Rate of 5.73% (30/360) Put event applicable in case of Change of Control as specified in GMTN prospectus 2009</t>
  </si>
  <si>
    <t>Short-term investments</t>
  </si>
  <si>
    <t>~80%</t>
  </si>
  <si>
    <r>
      <t>Change in provisions</t>
    </r>
    <r>
      <rPr>
        <vertAlign val="superscript"/>
        <sz val="11"/>
        <rFont val="KPN Sans"/>
        <family val="2"/>
      </rPr>
      <t>1</t>
    </r>
  </si>
  <si>
    <r>
      <t>Change in working capital</t>
    </r>
    <r>
      <rPr>
        <vertAlign val="superscript"/>
        <sz val="11"/>
        <rFont val="KPN Sans"/>
        <family val="2"/>
      </rPr>
      <t>1</t>
    </r>
  </si>
  <si>
    <r>
      <t xml:space="preserve">1 </t>
    </r>
    <r>
      <rPr>
        <sz val="11"/>
        <rFont val="KPN Sans"/>
        <family val="2"/>
      </rPr>
      <t>Excluding changes in deferred taxes</t>
    </r>
  </si>
  <si>
    <r>
      <t>Other activities</t>
    </r>
    <r>
      <rPr>
        <b/>
        <vertAlign val="superscript"/>
        <sz val="11"/>
        <rFont val="KPN Sans"/>
        <family val="2"/>
      </rPr>
      <t>1</t>
    </r>
  </si>
  <si>
    <r>
      <rPr>
        <vertAlign val="superscript"/>
        <sz val="11"/>
        <rFont val="KPN Sans"/>
        <family val="2"/>
      </rPr>
      <t xml:space="preserve">1 </t>
    </r>
    <r>
      <rPr>
        <sz val="11"/>
        <rFont val="KPN Sans"/>
        <family val="2"/>
      </rPr>
      <t>Including € 451m and € 26m release of provision related to the pension plan agreements in The Netherlands in Q2 2014 and Q4 2014 respectively</t>
    </r>
  </si>
  <si>
    <r>
      <t xml:space="preserve">Total operating profit </t>
    </r>
    <r>
      <rPr>
        <sz val="11"/>
        <rFont val="KPN Sans"/>
        <family val="2"/>
      </rPr>
      <t>(incl. discontinued operations)</t>
    </r>
  </si>
  <si>
    <r>
      <t>Change in provisions</t>
    </r>
    <r>
      <rPr>
        <vertAlign val="superscript"/>
        <sz val="11"/>
        <rFont val="KPN Sans"/>
        <family val="2"/>
      </rPr>
      <t>2</t>
    </r>
  </si>
  <si>
    <r>
      <t>Change in working capital</t>
    </r>
    <r>
      <rPr>
        <b/>
        <vertAlign val="superscript"/>
        <sz val="11"/>
        <rFont val="KPN Sans"/>
        <family val="2"/>
      </rPr>
      <t>2</t>
    </r>
  </si>
  <si>
    <r>
      <t xml:space="preserve">1 </t>
    </r>
    <r>
      <rPr>
        <sz val="11"/>
        <rFont val="KPN Sans"/>
        <family val="2"/>
      </rPr>
      <t>Unless stated otherwise</t>
    </r>
  </si>
  <si>
    <r>
      <t xml:space="preserve">2 </t>
    </r>
    <r>
      <rPr>
        <sz val="11"/>
        <rFont val="KPN Sans"/>
        <family val="2"/>
      </rPr>
      <t>Excluding changes in deferred taxes</t>
    </r>
  </si>
  <si>
    <r>
      <t>Software</t>
    </r>
    <r>
      <rPr>
        <vertAlign val="superscript"/>
        <sz val="11"/>
        <color indexed="8"/>
        <rFont val="KPN Sans"/>
        <family val="2"/>
      </rPr>
      <t>1</t>
    </r>
  </si>
  <si>
    <r>
      <t>Group equity</t>
    </r>
    <r>
      <rPr>
        <vertAlign val="superscript"/>
        <sz val="11"/>
        <color indexed="8"/>
        <rFont val="KPN Sans"/>
        <family val="2"/>
      </rPr>
      <t>2</t>
    </r>
  </si>
  <si>
    <r>
      <t>Current liabilities</t>
    </r>
    <r>
      <rPr>
        <vertAlign val="superscript"/>
        <sz val="11"/>
        <color indexed="8"/>
        <rFont val="KPN Sans"/>
        <family val="2"/>
      </rPr>
      <t>3</t>
    </r>
  </si>
  <si>
    <r>
      <t xml:space="preserve">1 </t>
    </r>
    <r>
      <rPr>
        <sz val="11"/>
        <color indexed="8"/>
        <rFont val="KPN Sans"/>
        <family val="2"/>
      </rPr>
      <t>Including development costs software</t>
    </r>
  </si>
  <si>
    <r>
      <t xml:space="preserve">2 </t>
    </r>
    <r>
      <rPr>
        <sz val="11"/>
        <rFont val="KPN Sans"/>
        <family val="2"/>
      </rPr>
      <t>Including minority interest</t>
    </r>
  </si>
  <si>
    <r>
      <t xml:space="preserve">3 </t>
    </r>
    <r>
      <rPr>
        <sz val="11"/>
        <color indexed="8"/>
        <rFont val="KPN Sans"/>
        <family val="2"/>
      </rPr>
      <t>Current liabilities include bank overdrafts</t>
    </r>
  </si>
  <si>
    <r>
      <t>Regulatory impact: Revenues</t>
    </r>
    <r>
      <rPr>
        <b/>
        <vertAlign val="superscript"/>
        <sz val="11"/>
        <rFont val="KPN Sans"/>
        <family val="2"/>
      </rPr>
      <t>1</t>
    </r>
  </si>
  <si>
    <r>
      <t>Regulatory impact: EBITDA</t>
    </r>
    <r>
      <rPr>
        <b/>
        <vertAlign val="superscript"/>
        <sz val="11"/>
        <rFont val="KPN Sans"/>
        <family val="2"/>
      </rPr>
      <t>1</t>
    </r>
  </si>
  <si>
    <r>
      <t>MTA impact: Revenues</t>
    </r>
    <r>
      <rPr>
        <b/>
        <vertAlign val="superscript"/>
        <sz val="11"/>
        <rFont val="KPN Sans"/>
        <family val="2"/>
      </rPr>
      <t>1</t>
    </r>
  </si>
  <si>
    <r>
      <t>MTA impact: EBITDA</t>
    </r>
    <r>
      <rPr>
        <b/>
        <vertAlign val="superscript"/>
        <sz val="11"/>
        <rFont val="KPN Sans"/>
        <family val="2"/>
      </rPr>
      <t>1</t>
    </r>
  </si>
  <si>
    <r>
      <t>Roaming impact: Revenues</t>
    </r>
    <r>
      <rPr>
        <b/>
        <vertAlign val="superscript"/>
        <sz val="11"/>
        <rFont val="KPN Sans"/>
        <family val="2"/>
      </rPr>
      <t>1</t>
    </r>
  </si>
  <si>
    <r>
      <t>Roaming impact: EBITDA</t>
    </r>
    <r>
      <rPr>
        <b/>
        <vertAlign val="superscript"/>
        <sz val="11"/>
        <rFont val="KPN Sans"/>
        <family val="2"/>
      </rPr>
      <t>1</t>
    </r>
  </si>
  <si>
    <r>
      <rPr>
        <b/>
        <sz val="11"/>
        <color indexed="8"/>
        <rFont val="KPN Sans"/>
        <family val="2"/>
      </rPr>
      <t xml:space="preserve">Blended ARPU </t>
    </r>
    <r>
      <rPr>
        <sz val="11"/>
        <color indexed="8"/>
        <rFont val="KPN Sans"/>
        <family val="2"/>
      </rPr>
      <t>(retail &amp; wholesale)</t>
    </r>
  </si>
  <si>
    <r>
      <t xml:space="preserve">1 </t>
    </r>
    <r>
      <rPr>
        <sz val="11"/>
        <rFont val="KPN Sans"/>
        <family val="2"/>
      </rPr>
      <t>Total Dutch (Consumer Mobile and Business) service revenue market share</t>
    </r>
  </si>
  <si>
    <r>
      <t>Market penetration</t>
    </r>
    <r>
      <rPr>
        <b/>
        <vertAlign val="superscript"/>
        <sz val="11"/>
        <color indexed="8"/>
        <rFont val="KPN Sans"/>
        <family val="2"/>
      </rPr>
      <t>1</t>
    </r>
  </si>
  <si>
    <r>
      <t>Market share</t>
    </r>
    <r>
      <rPr>
        <b/>
        <vertAlign val="superscript"/>
        <sz val="11"/>
        <color indexed="8"/>
        <rFont val="KPN Sans"/>
        <family val="2"/>
      </rPr>
      <t>1</t>
    </r>
  </si>
  <si>
    <r>
      <t>Access Lines</t>
    </r>
    <r>
      <rPr>
        <sz val="11"/>
        <color indexed="8"/>
        <rFont val="KPN Sans"/>
        <family val="2"/>
      </rPr>
      <t xml:space="preserve"> (*1,000)</t>
    </r>
  </si>
  <si>
    <r>
      <t>Broadband ISP customers</t>
    </r>
    <r>
      <rPr>
        <sz val="11"/>
        <color indexed="8"/>
        <rFont val="KPN Sans"/>
        <family val="2"/>
      </rPr>
      <t xml:space="preserve"> (*1,000)</t>
    </r>
  </si>
  <si>
    <r>
      <t xml:space="preserve">Number of triple play (fixed) packages </t>
    </r>
    <r>
      <rPr>
        <sz val="11"/>
        <color indexed="8"/>
        <rFont val="KPN Sans"/>
        <family val="2"/>
      </rPr>
      <t>(*1,000)</t>
    </r>
  </si>
  <si>
    <r>
      <t xml:space="preserve">Number of fixed-mobile bundles </t>
    </r>
    <r>
      <rPr>
        <sz val="11"/>
        <color indexed="8"/>
        <rFont val="KPN Sans"/>
        <family val="2"/>
      </rPr>
      <t>(*1,000)</t>
    </r>
  </si>
  <si>
    <r>
      <t xml:space="preserve">Broadband ARPU </t>
    </r>
    <r>
      <rPr>
        <sz val="11"/>
        <color indexed="8"/>
        <rFont val="KPN Sans"/>
        <family val="2"/>
      </rPr>
      <t>(blended)</t>
    </r>
  </si>
  <si>
    <r>
      <t>TV subscribers</t>
    </r>
    <r>
      <rPr>
        <b/>
        <vertAlign val="superscript"/>
        <sz val="11"/>
        <color indexed="8"/>
        <rFont val="KPN Sans"/>
        <family val="2"/>
      </rPr>
      <t xml:space="preserve"> </t>
    </r>
    <r>
      <rPr>
        <sz val="11"/>
        <color indexed="8"/>
        <rFont val="KPN Sans"/>
        <family val="2"/>
      </rPr>
      <t>(*1,000)</t>
    </r>
  </si>
  <si>
    <r>
      <rPr>
        <vertAlign val="superscript"/>
        <sz val="11"/>
        <color indexed="8"/>
        <rFont val="KPN Sans"/>
        <family val="2"/>
      </rPr>
      <t>1</t>
    </r>
    <r>
      <rPr>
        <sz val="11"/>
        <rFont val="KPN Sans"/>
        <family val="2"/>
      </rPr>
      <t xml:space="preserve"> Based on management estimate</t>
    </r>
  </si>
  <si>
    <r>
      <t xml:space="preserve">VPN connections </t>
    </r>
    <r>
      <rPr>
        <sz val="11"/>
        <color indexed="8"/>
        <rFont val="KPN Sans"/>
        <family val="2"/>
      </rPr>
      <t>(*1,000)</t>
    </r>
  </si>
  <si>
    <r>
      <t xml:space="preserve">Traditional voice MoU </t>
    </r>
    <r>
      <rPr>
        <sz val="11"/>
        <color indexed="8"/>
        <rFont val="KPN Sans"/>
        <family val="2"/>
      </rPr>
      <t>(originating)</t>
    </r>
  </si>
  <si>
    <r>
      <t xml:space="preserve">Subscribers M2M </t>
    </r>
    <r>
      <rPr>
        <sz val="11"/>
        <color indexed="8"/>
        <rFont val="KPN Sans"/>
        <family val="2"/>
      </rPr>
      <t>(*1,000)</t>
    </r>
  </si>
  <si>
    <r>
      <t xml:space="preserve">1 </t>
    </r>
    <r>
      <rPr>
        <sz val="11"/>
        <rFont val="KPN Sans"/>
        <family val="2"/>
      </rPr>
      <t>Including mobile customers in multi play</t>
    </r>
  </si>
  <si>
    <r>
      <t>Multi play revenues</t>
    </r>
    <r>
      <rPr>
        <sz val="11"/>
        <color indexed="8"/>
        <rFont val="KPN Sans"/>
        <family val="2"/>
      </rPr>
      <t xml:space="preserve"> (in m)</t>
    </r>
  </si>
  <si>
    <r>
      <t xml:space="preserve">Access services: Local Loop </t>
    </r>
    <r>
      <rPr>
        <sz val="11"/>
        <color indexed="8"/>
        <rFont val="KPN Sans"/>
        <family val="2"/>
      </rPr>
      <t>(*1,000)</t>
    </r>
  </si>
  <si>
    <r>
      <t xml:space="preserve">MDF/WBA Consumer lines </t>
    </r>
    <r>
      <rPr>
        <sz val="11"/>
        <color indexed="8"/>
        <rFont val="KPN Sans"/>
        <family val="2"/>
      </rPr>
      <t>(*1,000)</t>
    </r>
  </si>
  <si>
    <r>
      <t xml:space="preserve">MDF/WBA Business lines </t>
    </r>
    <r>
      <rPr>
        <sz val="11"/>
        <color indexed="8"/>
        <rFont val="KPN Sans"/>
        <family val="2"/>
      </rPr>
      <t>(*1,000)</t>
    </r>
  </si>
  <si>
    <r>
      <t xml:space="preserve">WLR </t>
    </r>
    <r>
      <rPr>
        <sz val="11"/>
        <color indexed="8"/>
        <rFont val="KPN Sans"/>
        <family val="2"/>
      </rPr>
      <t>(Consumer &amp; Business) (*1,000)</t>
    </r>
  </si>
  <si>
    <r>
      <t xml:space="preserve">1 </t>
    </r>
    <r>
      <rPr>
        <sz val="11"/>
        <rFont val="KPN Sans"/>
        <family val="2"/>
      </rPr>
      <t>Traditional telephony line combined with broadband line</t>
    </r>
  </si>
  <si>
    <r>
      <t>Market share</t>
    </r>
    <r>
      <rPr>
        <b/>
        <vertAlign val="superscript"/>
        <sz val="11"/>
        <color indexed="8"/>
        <rFont val="KPN Sans"/>
        <family val="2"/>
      </rPr>
      <t>2</t>
    </r>
  </si>
  <si>
    <r>
      <t xml:space="preserve">Customers </t>
    </r>
    <r>
      <rPr>
        <sz val="11"/>
        <color indexed="8"/>
        <rFont val="KPN Sans"/>
        <family val="2"/>
      </rPr>
      <t>(*1,000)</t>
    </r>
  </si>
  <si>
    <r>
      <t>- Prepaid</t>
    </r>
    <r>
      <rPr>
        <vertAlign val="superscript"/>
        <sz val="11"/>
        <color indexed="8"/>
        <rFont val="KPN Sans"/>
        <family val="2"/>
      </rPr>
      <t>3</t>
    </r>
  </si>
  <si>
    <r>
      <t>% active customers</t>
    </r>
    <r>
      <rPr>
        <vertAlign val="superscript"/>
        <sz val="11"/>
        <color indexed="8"/>
        <rFont val="KPN Sans"/>
        <family val="2"/>
      </rPr>
      <t>3</t>
    </r>
  </si>
  <si>
    <r>
      <t xml:space="preserve">Net adds </t>
    </r>
    <r>
      <rPr>
        <sz val="11"/>
        <color indexed="8"/>
        <rFont val="KPN Sans"/>
        <family val="2"/>
      </rPr>
      <t>(*1,000)</t>
    </r>
    <r>
      <rPr>
        <vertAlign val="superscript"/>
        <sz val="11"/>
        <color indexed="8"/>
        <rFont val="KPN Sans"/>
        <family val="2"/>
      </rPr>
      <t>3</t>
    </r>
  </si>
  <si>
    <r>
      <t xml:space="preserve">Service revenues </t>
    </r>
    <r>
      <rPr>
        <sz val="11"/>
        <color indexed="8"/>
        <rFont val="KPN Sans"/>
        <family val="2"/>
      </rPr>
      <t>(in m)</t>
    </r>
  </si>
  <si>
    <r>
      <t>ARPU blended</t>
    </r>
    <r>
      <rPr>
        <b/>
        <vertAlign val="superscript"/>
        <sz val="11"/>
        <color indexed="8"/>
        <rFont val="KPN Sans"/>
        <family val="2"/>
      </rPr>
      <t>3</t>
    </r>
  </si>
  <si>
    <r>
      <t xml:space="preserve">Total traffic </t>
    </r>
    <r>
      <rPr>
        <sz val="11"/>
        <color indexed="8"/>
        <rFont val="KPN Sans"/>
        <family val="2"/>
      </rPr>
      <t>(originating, terminating, in m)</t>
    </r>
  </si>
  <si>
    <r>
      <t xml:space="preserve">AMPU blended </t>
    </r>
    <r>
      <rPr>
        <sz val="11"/>
        <color indexed="8"/>
        <rFont val="KPN Sans"/>
        <family val="2"/>
      </rPr>
      <t>(originating, terminating)</t>
    </r>
    <r>
      <rPr>
        <vertAlign val="superscript"/>
        <sz val="11"/>
        <color indexed="8"/>
        <rFont val="KPN Sans"/>
        <family val="2"/>
      </rPr>
      <t>3</t>
    </r>
  </si>
  <si>
    <r>
      <t>Gross churn blended</t>
    </r>
    <r>
      <rPr>
        <b/>
        <vertAlign val="superscript"/>
        <sz val="11"/>
        <color indexed="8"/>
        <rFont val="KPN Sans"/>
        <family val="2"/>
      </rPr>
      <t>3</t>
    </r>
  </si>
  <si>
    <r>
      <t>1</t>
    </r>
    <r>
      <rPr>
        <sz val="11"/>
        <rFont val="KPN Sans"/>
        <family val="2"/>
      </rPr>
      <t xml:space="preserve"> Relating to Mobile business only</t>
    </r>
  </si>
  <si>
    <t>BNP Paribas                  
Citigroup                
Rabobank                    
Deutsche Bank</t>
  </si>
  <si>
    <t>Current liabilities (excl. short-term financing)</t>
  </si>
  <si>
    <r>
      <t>2</t>
    </r>
    <r>
      <rPr>
        <sz val="11"/>
        <rFont val="KPN Sans"/>
        <family val="2"/>
      </rPr>
      <t xml:space="preserve"> Management estimate, service revenue market share retroactively adjusted due to better insights</t>
    </r>
  </si>
  <si>
    <t>Put event applicable in case of Change of Control as specified in GMTN prospectus 2007 (€ 850m) and in GMTN prospectus 2008 (tap € 75m)</t>
  </si>
  <si>
    <t>Q1 '15</t>
  </si>
  <si>
    <t>FttH Homes Passed</t>
  </si>
  <si>
    <r>
      <t xml:space="preserve">3 </t>
    </r>
    <r>
      <rPr>
        <sz val="11"/>
        <rFont val="KPN Sans"/>
        <family val="2"/>
      </rPr>
      <t>Including prepaid net adds of -58k adjusted for technical correction in Q2 2014</t>
    </r>
  </si>
  <si>
    <t>Q1 2015</t>
  </si>
  <si>
    <t>Q2 2015</t>
  </si>
  <si>
    <t>Q3 2015</t>
  </si>
  <si>
    <t>Q4 2015</t>
  </si>
  <si>
    <r>
      <t>FttH</t>
    </r>
    <r>
      <rPr>
        <sz val="11"/>
        <color indexed="8"/>
        <rFont val="KPN Sans"/>
        <family val="2"/>
      </rPr>
      <t xml:space="preserve"> (activated) (*1,000)</t>
    </r>
  </si>
  <si>
    <t>Traditional voice</t>
  </si>
  <si>
    <t>Of which: IPTV copper</t>
  </si>
  <si>
    <t>Copper revenues (incl. broadband, IPTV, VOIP)</t>
  </si>
  <si>
    <t>FttH revenues (incl. broadband, IPTV, VOIP)</t>
  </si>
  <si>
    <t>Profit for the period (incl. discontinued operations)</t>
  </si>
  <si>
    <t>Profit attributable to non-controlling interest (incl. disc. ops.)</t>
  </si>
  <si>
    <t>Profit attributable to equity holders (incl. discontinued operations)</t>
  </si>
  <si>
    <t>From continuing operations (non-diluted)</t>
  </si>
  <si>
    <t>From continuing operations (fully-diluted)</t>
  </si>
  <si>
    <t>Including discontinued operations (non-diluted)</t>
  </si>
  <si>
    <t>Including discontinued operations (fully-diluted)</t>
  </si>
  <si>
    <r>
      <t>Income statement from continuing operations</t>
    </r>
    <r>
      <rPr>
        <b/>
        <vertAlign val="superscript"/>
        <sz val="11"/>
        <rFont val="KPN Sans"/>
        <family val="2"/>
      </rPr>
      <t>1</t>
    </r>
  </si>
  <si>
    <t>Dividend per share</t>
  </si>
  <si>
    <r>
      <t xml:space="preserve">TV copper ARPU </t>
    </r>
    <r>
      <rPr>
        <sz val="11"/>
        <color indexed="8"/>
        <rFont val="KPN Sans"/>
        <family val="2"/>
      </rPr>
      <t>(blended)</t>
    </r>
  </si>
  <si>
    <t>Cash flow &amp; Leverage from continuing operations</t>
  </si>
  <si>
    <t xml:space="preserve">Net cash flow from continuing operating activities </t>
  </si>
  <si>
    <t>Net cash flow from discontinued operating activities</t>
  </si>
  <si>
    <t>Net cash flow from continuing investing activities</t>
  </si>
  <si>
    <t>Net cash flow from discontinued investing activities</t>
  </si>
  <si>
    <t>Net cash flow from continuing financing activities</t>
  </si>
  <si>
    <t>Net cash flow from discontinued financing activities</t>
  </si>
  <si>
    <t>Total net cash flow from continuing operations</t>
  </si>
  <si>
    <t>Total net cash flow from discontinued operations</t>
  </si>
  <si>
    <r>
      <t>Cash flow from continuing operations</t>
    </r>
    <r>
      <rPr>
        <b/>
        <vertAlign val="superscript"/>
        <sz val="11"/>
        <rFont val="KPN Sans"/>
        <family val="2"/>
      </rPr>
      <t>1</t>
    </r>
  </si>
  <si>
    <r>
      <t>Gross debt</t>
    </r>
    <r>
      <rPr>
        <b/>
        <vertAlign val="superscript"/>
        <sz val="11"/>
        <color indexed="8"/>
        <rFont val="KPN Sans"/>
        <family val="2"/>
      </rPr>
      <t>1</t>
    </r>
  </si>
  <si>
    <r>
      <t xml:space="preserve">1 </t>
    </r>
    <r>
      <rPr>
        <sz val="11"/>
        <rFont val="KPN Sans"/>
        <family val="2"/>
      </rPr>
      <t>Gross debt defined as the nominal value of interest bearing financial liabilities, excluding derivatives and related collateral, representing the net repayment obligations in Euro, taking into account 50% of the nominal value of the hybrid capital instruments</t>
    </r>
  </si>
  <si>
    <t>~83%</t>
  </si>
  <si>
    <r>
      <t>Total FttH lines</t>
    </r>
    <r>
      <rPr>
        <sz val="11"/>
        <color indexed="8"/>
        <rFont val="KPN Sans"/>
        <family val="2"/>
      </rPr>
      <t xml:space="preserve"> (retail &amp; wholesale)</t>
    </r>
    <r>
      <rPr>
        <b/>
        <sz val="11"/>
        <color indexed="8"/>
        <rFont val="KPN Sans"/>
        <family val="2"/>
      </rPr>
      <t xml:space="preserve"> </t>
    </r>
    <r>
      <rPr>
        <sz val="11"/>
        <color indexed="8"/>
        <rFont val="KPN Sans"/>
        <family val="2"/>
      </rPr>
      <t>(*1,000)</t>
    </r>
  </si>
  <si>
    <t>FTE &amp; Regulation</t>
  </si>
  <si>
    <t>- IPTV (copper &amp; FttH)</t>
  </si>
  <si>
    <r>
      <t>Revenues</t>
    </r>
    <r>
      <rPr>
        <b/>
        <sz val="11"/>
        <rFont val="KPN Sans"/>
        <family val="2"/>
      </rPr>
      <t xml:space="preserve"> - segment breakdown</t>
    </r>
  </si>
  <si>
    <t>Adjusted revenues</t>
  </si>
  <si>
    <t>Adjusted EBITDA</t>
  </si>
  <si>
    <r>
      <t>Adjusted EBITDA</t>
    </r>
    <r>
      <rPr>
        <b/>
        <sz val="11"/>
        <rFont val="KPN Sans"/>
        <family val="2"/>
      </rPr>
      <t xml:space="preserve"> margin</t>
    </r>
  </si>
  <si>
    <r>
      <t>Employee benefits</t>
    </r>
    <r>
      <rPr>
        <vertAlign val="superscript"/>
        <sz val="11"/>
        <color indexed="8"/>
        <rFont val="KPN Sans"/>
        <family val="2"/>
      </rPr>
      <t>2</t>
    </r>
  </si>
  <si>
    <r>
      <rPr>
        <vertAlign val="superscript"/>
        <sz val="11"/>
        <rFont val="KPN Sans"/>
        <family val="2"/>
      </rPr>
      <t>2</t>
    </r>
    <r>
      <rPr>
        <sz val="11"/>
        <rFont val="KPN Sans"/>
        <family val="2"/>
      </rPr>
      <t xml:space="preserve"> Including € 451m and € 26m release of provision related to the pension plan agreements in The Netherlands in Q2 2014 and Q4 2014 respectively</t>
    </r>
  </si>
  <si>
    <t>Free cash flow from continuing operations</t>
  </si>
  <si>
    <t>Capex</t>
  </si>
  <si>
    <t>Depreciation</t>
  </si>
  <si>
    <t>Amortization</t>
  </si>
  <si>
    <t>Capital expenditures from continuing operations</t>
  </si>
  <si>
    <t>Capex / Adjusted revenues</t>
  </si>
  <si>
    <r>
      <t>Net debt</t>
    </r>
    <r>
      <rPr>
        <vertAlign val="superscript"/>
        <sz val="11"/>
        <color indexed="8"/>
        <rFont val="KPN Sans"/>
        <family val="2"/>
      </rPr>
      <t xml:space="preserve"> </t>
    </r>
    <r>
      <rPr>
        <sz val="11"/>
        <color indexed="8"/>
        <rFont val="KPN Sans"/>
        <family val="2"/>
      </rPr>
      <t>/ EBITDA</t>
    </r>
  </si>
  <si>
    <t>Cost of materials</t>
  </si>
  <si>
    <t>Work contracted out and other expenses</t>
  </si>
  <si>
    <r>
      <t>Profit for the period from discontinued operations</t>
    </r>
    <r>
      <rPr>
        <i/>
        <vertAlign val="superscript"/>
        <sz val="11"/>
        <rFont val="KPN Sans"/>
        <family val="2"/>
      </rPr>
      <t>3</t>
    </r>
  </si>
  <si>
    <r>
      <t>Earnings per share (non-diluted)</t>
    </r>
    <r>
      <rPr>
        <b/>
        <vertAlign val="superscript"/>
        <sz val="11"/>
        <rFont val="KPN Sans"/>
        <family val="2"/>
      </rPr>
      <t>4</t>
    </r>
  </si>
  <si>
    <r>
      <t xml:space="preserve">4 </t>
    </r>
    <r>
      <rPr>
        <sz val="11"/>
        <rFont val="KPN Sans"/>
        <family val="2"/>
      </rPr>
      <t>Defined as profit after taxes per ordinary share / ADS on a non-diluted basis (in €)</t>
    </r>
  </si>
  <si>
    <r>
      <t>- of which line sharing</t>
    </r>
    <r>
      <rPr>
        <i/>
        <vertAlign val="superscript"/>
        <sz val="11"/>
        <color indexed="8"/>
        <rFont val="KPN Sans"/>
        <family val="2"/>
      </rPr>
      <t>1</t>
    </r>
  </si>
  <si>
    <r>
      <t>FttH penetration</t>
    </r>
    <r>
      <rPr>
        <vertAlign val="superscript"/>
        <sz val="11"/>
        <color indexed="8"/>
        <rFont val="KPN Sans"/>
        <family val="2"/>
      </rPr>
      <t>2</t>
    </r>
  </si>
  <si>
    <r>
      <t>Total wholesale lines</t>
    </r>
    <r>
      <rPr>
        <b/>
        <vertAlign val="superscript"/>
        <sz val="11"/>
        <color indexed="8"/>
        <rFont val="KPN Sans"/>
        <family val="2"/>
      </rPr>
      <t>3</t>
    </r>
    <r>
      <rPr>
        <sz val="11"/>
        <color indexed="8"/>
        <rFont val="KPN Sans"/>
        <family val="2"/>
      </rPr>
      <t xml:space="preserve"> (*1,000)</t>
    </r>
  </si>
  <si>
    <r>
      <t xml:space="preserve">2 </t>
    </r>
    <r>
      <rPr>
        <sz val="11"/>
        <rFont val="KPN Sans"/>
        <family val="2"/>
      </rPr>
      <t>FttH penetration is defined as FttH Homes Activated divided by FttH Homes Passed</t>
    </r>
  </si>
  <si>
    <r>
      <t>3</t>
    </r>
    <r>
      <rPr>
        <sz val="11"/>
        <rFont val="KPN Sans"/>
        <family val="2"/>
      </rPr>
      <t xml:space="preserve"> MDF + WBA + WLR - MDF / WBA shared lines (+ Interconnect leased lines on copper and fiber)</t>
    </r>
  </si>
  <si>
    <t>Net debt</t>
  </si>
  <si>
    <r>
      <t>Fair value financial instruments</t>
    </r>
    <r>
      <rPr>
        <b/>
        <vertAlign val="superscript"/>
        <sz val="11"/>
        <color indexed="8"/>
        <rFont val="KPN Sans"/>
        <family val="2"/>
      </rPr>
      <t>2</t>
    </r>
  </si>
  <si>
    <r>
      <t>2</t>
    </r>
    <r>
      <rPr>
        <sz val="11"/>
        <rFont val="KPN Sans"/>
        <family val="2"/>
      </rPr>
      <t xml:space="preserve"> Derivatives related to bond portfolio and foreign exchange contracts only</t>
    </r>
  </si>
  <si>
    <t>Wholesale</t>
  </si>
  <si>
    <t>- % fixed-mobile bundles of total broadband customers</t>
  </si>
  <si>
    <t>Leverage (incl. discontinued operations)</t>
  </si>
  <si>
    <t>Of which discontinued operations</t>
  </si>
  <si>
    <r>
      <t xml:space="preserve">Total external revenues </t>
    </r>
    <r>
      <rPr>
        <sz val="11"/>
        <rFont val="KPN Sans"/>
        <family val="2"/>
      </rPr>
      <t>(incl. discontinued operations)</t>
    </r>
  </si>
  <si>
    <r>
      <t xml:space="preserve">Total operating expenses </t>
    </r>
    <r>
      <rPr>
        <sz val="11"/>
        <rFont val="KPN Sans"/>
        <family val="2"/>
      </rPr>
      <t>(incl. discontinued operations)</t>
    </r>
  </si>
  <si>
    <t>Total operating expenses from continuing operations</t>
  </si>
  <si>
    <r>
      <t xml:space="preserve">Total depreciation </t>
    </r>
    <r>
      <rPr>
        <sz val="11"/>
        <rFont val="KPN Sans"/>
        <family val="2"/>
      </rPr>
      <t>(incl. discontinued operations)</t>
    </r>
  </si>
  <si>
    <t>Total revenues from continuing operations</t>
  </si>
  <si>
    <t>Total adjusted revenues from continuing operations</t>
  </si>
  <si>
    <t>Total external revenues from continuing operations</t>
  </si>
  <si>
    <t>Total depreciation from continuing operations</t>
  </si>
  <si>
    <r>
      <t xml:space="preserve">Total amortization </t>
    </r>
    <r>
      <rPr>
        <sz val="11"/>
        <rFont val="KPN Sans"/>
        <family val="2"/>
      </rPr>
      <t>(incl. discontinued operations)</t>
    </r>
  </si>
  <si>
    <t>Total amortization from continuing operations</t>
  </si>
  <si>
    <r>
      <t xml:space="preserve">Total EBITDA </t>
    </r>
    <r>
      <rPr>
        <sz val="11"/>
        <rFont val="KPN Sans"/>
        <family val="2"/>
      </rPr>
      <t>(reported; incl. discontinued operations)</t>
    </r>
  </si>
  <si>
    <t>Total EBITDA (reported) from continuing operations</t>
  </si>
  <si>
    <t>Total EBITDA margin (reported) from continuing operations</t>
  </si>
  <si>
    <t>EBITDA margin (reported) from discontinued operations</t>
  </si>
  <si>
    <r>
      <t xml:space="preserve">Total adjusted EBITDA </t>
    </r>
    <r>
      <rPr>
        <sz val="11"/>
        <rFont val="KPN Sans"/>
        <family val="2"/>
      </rPr>
      <t>(incl. discontinued operations)</t>
    </r>
  </si>
  <si>
    <t>Total adjusted EBITDA from continuing operations</t>
  </si>
  <si>
    <t>Adjusted EBITDA margin from discontinued operations</t>
  </si>
  <si>
    <t>Total adjusted EBITDA margin from continuing operations</t>
  </si>
  <si>
    <t>Total operating profit from continuing operations</t>
  </si>
  <si>
    <t>Operating profit margin from discontinued operations</t>
  </si>
  <si>
    <t>Total operating profit margin from continuing operations</t>
  </si>
  <si>
    <t>Cash flow from operating activities (incl. discontinued operations)</t>
  </si>
  <si>
    <t>Capital expenditures (incl. discontinued operations)</t>
  </si>
  <si>
    <t>Proceeds from real estate (incl. discontinued operations)</t>
  </si>
  <si>
    <t>Total Capex from continuing operations</t>
  </si>
  <si>
    <r>
      <t xml:space="preserve">Total </t>
    </r>
    <r>
      <rPr>
        <sz val="11"/>
        <rFont val="KPN Sans"/>
        <family val="2"/>
      </rPr>
      <t>(incl. discontinued operations)</t>
    </r>
  </si>
  <si>
    <t>Discontinued operations</t>
  </si>
  <si>
    <t>Total from continuing operations</t>
  </si>
  <si>
    <t>Debt summary (incl. discontinued operations)</t>
  </si>
  <si>
    <t>- KPN abroad (incl. discontinued operations)</t>
  </si>
  <si>
    <r>
      <t xml:space="preserve">KPN Group </t>
    </r>
    <r>
      <rPr>
        <sz val="11"/>
        <rFont val="KPN Sans"/>
        <family val="2"/>
      </rPr>
      <t>(incl. discontinued operations)</t>
    </r>
  </si>
  <si>
    <t>KPN Group from continuing operations</t>
  </si>
  <si>
    <r>
      <t xml:space="preserve">Total EBITDA </t>
    </r>
    <r>
      <rPr>
        <sz val="11"/>
        <rFont val="KPN Sans"/>
        <family val="2"/>
      </rPr>
      <t>(incl. discontinued operations)</t>
    </r>
  </si>
  <si>
    <t>Total EBITDA from continuing operations</t>
  </si>
  <si>
    <t>Total EBITDA margin from continuing operations</t>
  </si>
  <si>
    <r>
      <t>Total EBITDA margin</t>
    </r>
    <r>
      <rPr>
        <sz val="11"/>
        <rFont val="KPN Sans"/>
        <family val="2"/>
      </rPr>
      <t xml:space="preserve"> (incl. discontinued operations)</t>
    </r>
  </si>
  <si>
    <t>Free cash flow (incl. discontinued operations)</t>
  </si>
  <si>
    <t>Q2 '15</t>
  </si>
  <si>
    <r>
      <t>Belgium</t>
    </r>
    <r>
      <rPr>
        <sz val="11"/>
        <color indexed="8"/>
        <rFont val="KPN Sans"/>
        <family val="2"/>
      </rPr>
      <t xml:space="preserve"> (discontinued operations)</t>
    </r>
  </si>
  <si>
    <r>
      <t>Market share service revenues total KPN NL</t>
    </r>
    <r>
      <rPr>
        <b/>
        <vertAlign val="superscript"/>
        <sz val="11"/>
        <color indexed="8"/>
        <rFont val="KPN Sans"/>
        <family val="2"/>
      </rPr>
      <t>1</t>
    </r>
  </si>
  <si>
    <r>
      <t>Customers</t>
    </r>
    <r>
      <rPr>
        <b/>
        <vertAlign val="superscript"/>
        <sz val="11"/>
        <color indexed="8"/>
        <rFont val="KPN Sans"/>
        <family val="2"/>
      </rPr>
      <t>2</t>
    </r>
    <r>
      <rPr>
        <b/>
        <sz val="11"/>
        <color indexed="8"/>
        <rFont val="KPN Sans"/>
        <family val="2"/>
      </rPr>
      <t xml:space="preserve"> </t>
    </r>
    <r>
      <rPr>
        <sz val="11"/>
        <color indexed="8"/>
        <rFont val="KPN Sans"/>
        <family val="2"/>
      </rPr>
      <t>(* 1,000)</t>
    </r>
  </si>
  <si>
    <r>
      <t>Net adds</t>
    </r>
    <r>
      <rPr>
        <b/>
        <vertAlign val="superscript"/>
        <sz val="11"/>
        <color indexed="8"/>
        <rFont val="KPN Sans"/>
        <family val="2"/>
      </rPr>
      <t>2</t>
    </r>
    <r>
      <rPr>
        <b/>
        <sz val="11"/>
        <color indexed="8"/>
        <rFont val="KPN Sans"/>
        <family val="2"/>
      </rPr>
      <t xml:space="preserve"> </t>
    </r>
    <r>
      <rPr>
        <sz val="11"/>
        <color indexed="8"/>
        <rFont val="KPN Sans"/>
        <family val="2"/>
      </rPr>
      <t>(* 1,000)</t>
    </r>
  </si>
  <si>
    <r>
      <t>Service revenues</t>
    </r>
    <r>
      <rPr>
        <b/>
        <vertAlign val="superscript"/>
        <sz val="11"/>
        <color indexed="8"/>
        <rFont val="KPN Sans"/>
        <family val="2"/>
      </rPr>
      <t>2</t>
    </r>
    <r>
      <rPr>
        <b/>
        <sz val="11"/>
        <color indexed="8"/>
        <rFont val="KPN Sans"/>
        <family val="2"/>
      </rPr>
      <t xml:space="preserve"> </t>
    </r>
    <r>
      <rPr>
        <sz val="11"/>
        <color indexed="8"/>
        <rFont val="KPN Sans"/>
        <family val="2"/>
      </rPr>
      <t>(in m)</t>
    </r>
  </si>
  <si>
    <r>
      <t>Retail ARPU</t>
    </r>
    <r>
      <rPr>
        <b/>
        <vertAlign val="superscript"/>
        <sz val="11"/>
        <color indexed="8"/>
        <rFont val="KPN Sans"/>
        <family val="2"/>
      </rPr>
      <t>3</t>
    </r>
  </si>
  <si>
    <r>
      <t>Retail postpaid ADPU</t>
    </r>
    <r>
      <rPr>
        <b/>
        <vertAlign val="superscript"/>
        <sz val="11"/>
        <color indexed="8"/>
        <rFont val="KPN Sans"/>
        <family val="2"/>
      </rPr>
      <t xml:space="preserve">3 </t>
    </r>
    <r>
      <rPr>
        <sz val="11"/>
        <color indexed="8"/>
        <rFont val="KPN Sans"/>
        <family val="2"/>
      </rPr>
      <t>(in MB)</t>
    </r>
  </si>
  <si>
    <r>
      <rPr>
        <vertAlign val="superscript"/>
        <sz val="11"/>
        <rFont val="KPN Sans"/>
        <family val="2"/>
      </rPr>
      <t xml:space="preserve">3 </t>
    </r>
    <r>
      <rPr>
        <sz val="11"/>
        <rFont val="KPN Sans"/>
        <family val="2"/>
      </rPr>
      <t>Applies to Consumer Mobile retail subscribers only</t>
    </r>
  </si>
  <si>
    <r>
      <t>Retail SAC/SRC</t>
    </r>
    <r>
      <rPr>
        <b/>
        <vertAlign val="superscript"/>
        <sz val="11"/>
        <color indexed="8"/>
        <rFont val="KPN Sans"/>
        <family val="2"/>
      </rPr>
      <t>3,4</t>
    </r>
  </si>
  <si>
    <r>
      <t>- Postpaid</t>
    </r>
    <r>
      <rPr>
        <vertAlign val="superscript"/>
        <sz val="11"/>
        <color indexed="8"/>
        <rFont val="KPN Sans"/>
        <family val="2"/>
      </rPr>
      <t>4</t>
    </r>
  </si>
  <si>
    <r>
      <t>- Prepaid</t>
    </r>
    <r>
      <rPr>
        <vertAlign val="superscript"/>
        <sz val="11"/>
        <color indexed="8"/>
        <rFont val="KPN Sans"/>
        <family val="2"/>
      </rPr>
      <t>4</t>
    </r>
  </si>
  <si>
    <r>
      <rPr>
        <vertAlign val="superscript"/>
        <sz val="11"/>
        <rFont val="KPN Sans"/>
        <family val="2"/>
      </rPr>
      <t xml:space="preserve">4 </t>
    </r>
    <r>
      <rPr>
        <sz val="11"/>
        <rFont val="KPN Sans"/>
        <family val="2"/>
      </rPr>
      <t>Including handset subsidies, commissions, SIM costs and capitalization of handsets corrected for residual value</t>
    </r>
  </si>
  <si>
    <t>- VoIP (package broadband, voice)</t>
  </si>
  <si>
    <t>RGUs per customer</t>
  </si>
  <si>
    <t>ARPU per customer</t>
  </si>
  <si>
    <t>- Connections VoIP</t>
  </si>
  <si>
    <r>
      <t xml:space="preserve">Business DSL </t>
    </r>
    <r>
      <rPr>
        <sz val="11"/>
        <color indexed="8"/>
        <rFont val="KPN Sans"/>
        <family val="2"/>
      </rPr>
      <t>(*1,000)</t>
    </r>
  </si>
  <si>
    <t>Put event applicable in case of Change of Control as specified in GMTN prospectus 2010
Swapped to fixed rate (2.14% in 2015, 2.09% in 2016, 1.99% afterwards)</t>
  </si>
  <si>
    <t>Put event applicable in case of Change of Control as specified in GMTN prospectus 2011
Swapped to fixed rate (2.73% in 2015, 2.74% in 2016, 2.67% afterwards)</t>
  </si>
  <si>
    <t>Put event applicable in case of Change of Control as specified in GMTN prospectus 2009
Swapped to fixed rate (3.94% in 2015, 4.03% afterwards)</t>
  </si>
  <si>
    <t>Other movements (incl. Telefónica Deutschland dividend)</t>
  </si>
  <si>
    <r>
      <rPr>
        <vertAlign val="superscript"/>
        <sz val="11"/>
        <rFont val="KPN Sans"/>
        <family val="2"/>
      </rPr>
      <t>1</t>
    </r>
    <r>
      <rPr>
        <sz val="11"/>
        <rFont val="KPN Sans"/>
        <family val="2"/>
      </rPr>
      <t xml:space="preserve"> Unless stated otherwise; BASE Company is reported as a discontinued operation, and continues to be included in KPN’s segment reporting until the sale is completed. Until completion of the sale of E-Plus on 1 October 2014, E-Plus is also included in discontinued operations pertaining to Group results; E-Plus is not included in KPN’s segment reporting</t>
    </r>
  </si>
  <si>
    <t>Received dividends</t>
  </si>
  <si>
    <r>
      <t>Belgium (discontinued operations)</t>
    </r>
    <r>
      <rPr>
        <b/>
        <vertAlign val="superscript"/>
        <sz val="11"/>
        <color indexed="9"/>
        <rFont val="KPN Sans"/>
        <family val="2"/>
      </rPr>
      <t>1</t>
    </r>
  </si>
  <si>
    <t>Q3 '15</t>
  </si>
  <si>
    <t>Of which: interim dividend</t>
  </si>
  <si>
    <t>~20%</t>
  </si>
  <si>
    <r>
      <rPr>
        <vertAlign val="superscript"/>
        <sz val="11"/>
        <rFont val="KPN Sans"/>
        <family val="2"/>
      </rPr>
      <t xml:space="preserve">2 </t>
    </r>
    <r>
      <rPr>
        <sz val="11"/>
        <rFont val="KPN Sans"/>
        <family val="2"/>
      </rPr>
      <t>Consumer retail &amp; Mobile Wholesale</t>
    </r>
  </si>
  <si>
    <t>- Broadband</t>
  </si>
  <si>
    <t>- TV (subscribers)</t>
  </si>
  <si>
    <r>
      <t>Net line loss</t>
    </r>
    <r>
      <rPr>
        <b/>
        <vertAlign val="superscript"/>
        <sz val="11"/>
        <color indexed="8"/>
        <rFont val="KPN Sans"/>
        <family val="2"/>
      </rPr>
      <t>2</t>
    </r>
    <r>
      <rPr>
        <b/>
        <sz val="11"/>
        <color indexed="8"/>
        <rFont val="KPN Sans"/>
        <family val="2"/>
      </rPr>
      <t xml:space="preserve"> </t>
    </r>
    <r>
      <rPr>
        <sz val="11"/>
        <color indexed="8"/>
        <rFont val="KPN Sans"/>
        <family val="2"/>
      </rPr>
      <t>(*1,000)</t>
    </r>
  </si>
  <si>
    <r>
      <t>- Other</t>
    </r>
    <r>
      <rPr>
        <vertAlign val="superscript"/>
        <sz val="11"/>
        <color indexed="8"/>
        <rFont val="KPN Sans"/>
        <family val="2"/>
      </rPr>
      <t>3</t>
    </r>
  </si>
  <si>
    <r>
      <rPr>
        <vertAlign val="superscript"/>
        <sz val="11"/>
        <rFont val="KPN Sans"/>
        <family val="2"/>
      </rPr>
      <t xml:space="preserve">2 </t>
    </r>
    <r>
      <rPr>
        <sz val="11"/>
        <rFont val="KPN Sans"/>
        <family val="2"/>
      </rPr>
      <t xml:space="preserve">Quarterly delta in PSTN / ISDN access lines + delta Consumer VoIP, ADSL Only and delta Consumer fiber </t>
    </r>
  </si>
  <si>
    <r>
      <rPr>
        <vertAlign val="superscript"/>
        <sz val="11"/>
        <color indexed="8"/>
        <rFont val="KPN Sans"/>
        <family val="2"/>
      </rPr>
      <t xml:space="preserve">3 </t>
    </r>
    <r>
      <rPr>
        <sz val="11"/>
        <color indexed="8"/>
        <rFont val="KPN Sans"/>
        <family val="2"/>
      </rPr>
      <t>Other includes Digitenne used as primary TV connection and analog TV customers</t>
    </r>
  </si>
  <si>
    <t>Q4 '15</t>
  </si>
  <si>
    <t>Q4%</t>
  </si>
  <si>
    <r>
      <t xml:space="preserve">Belgium </t>
    </r>
    <r>
      <rPr>
        <sz val="11"/>
        <color indexed="8"/>
        <rFont val="KPN Sans"/>
        <family val="2"/>
      </rPr>
      <t>(discontinued operations)</t>
    </r>
  </si>
  <si>
    <r>
      <t xml:space="preserve">Total revenues </t>
    </r>
    <r>
      <rPr>
        <sz val="11"/>
        <rFont val="KPN Sans"/>
        <family val="2"/>
      </rPr>
      <t>(incl. discontinued operations)</t>
    </r>
  </si>
  <si>
    <t>FY%</t>
  </si>
  <si>
    <t>Results and KPIs for the period ending 31 December 2015</t>
  </si>
  <si>
    <t>Belgium (discontinued operations)</t>
  </si>
  <si>
    <r>
      <t>Total adjusted revenues</t>
    </r>
    <r>
      <rPr>
        <sz val="11"/>
        <rFont val="KPN Sans"/>
        <family val="2"/>
      </rPr>
      <t xml:space="preserve"> (incl. discontinued operations)</t>
    </r>
  </si>
  <si>
    <r>
      <t xml:space="preserve">Total EBITDA margin </t>
    </r>
    <r>
      <rPr>
        <sz val="11"/>
        <rFont val="KPN Sans"/>
        <family val="2"/>
      </rPr>
      <t>(reported; incl. discontinued operations)</t>
    </r>
  </si>
  <si>
    <r>
      <t>Total adjusted EBITDA margin</t>
    </r>
    <r>
      <rPr>
        <sz val="11"/>
        <rFont val="KPN Sans"/>
        <family val="2"/>
      </rPr>
      <t xml:space="preserve"> (incl. discontinued operations)</t>
    </r>
  </si>
  <si>
    <r>
      <t>Total operating profit margin</t>
    </r>
    <r>
      <rPr>
        <sz val="11"/>
        <rFont val="KPN Sans"/>
        <family val="2"/>
      </rPr>
      <t xml:space="preserve"> (incl. discontinued operations)</t>
    </r>
  </si>
  <si>
    <r>
      <t>Total Capex</t>
    </r>
    <r>
      <rPr>
        <sz val="11"/>
        <rFont val="KPN Sans"/>
        <family val="2"/>
      </rPr>
      <t xml:space="preserve"> (incl. discontinued operations)</t>
    </r>
  </si>
  <si>
    <r>
      <t>KPN Group</t>
    </r>
    <r>
      <rPr>
        <sz val="11"/>
        <rFont val="KPN Sans"/>
        <family val="2"/>
      </rPr>
      <t xml:space="preserve"> (incl. discontinued operations)</t>
    </r>
  </si>
  <si>
    <r>
      <t>KPN Group</t>
    </r>
    <r>
      <rPr>
        <sz val="11"/>
        <color indexed="8"/>
        <rFont val="KPN Sans"/>
        <family val="2"/>
      </rPr>
      <t xml:space="preserve"> (incl. discontinued operations)</t>
    </r>
  </si>
  <si>
    <r>
      <t xml:space="preserve">Total EBITDA margin </t>
    </r>
    <r>
      <rPr>
        <sz val="11"/>
        <rFont val="KPN Sans"/>
        <family val="2"/>
      </rPr>
      <t>(incl. discontinued operations)</t>
    </r>
  </si>
  <si>
    <r>
      <t>Total EBITDA</t>
    </r>
    <r>
      <rPr>
        <sz val="11"/>
        <rFont val="KPN Sans"/>
        <family val="2"/>
      </rPr>
      <t xml:space="preserve"> (incl. discontinued operations)</t>
    </r>
  </si>
  <si>
    <r>
      <t>Belgium (</t>
    </r>
    <r>
      <rPr>
        <sz val="11"/>
        <color indexed="8"/>
        <rFont val="KPN Sans"/>
        <family val="2"/>
      </rPr>
      <t>discontinued operations)</t>
    </r>
  </si>
  <si>
    <r>
      <rPr>
        <vertAlign val="superscript"/>
        <sz val="11"/>
        <rFont val="KPN Sans"/>
        <family val="2"/>
      </rPr>
      <t>1</t>
    </r>
    <r>
      <rPr>
        <sz val="11"/>
        <rFont val="KPN Sans"/>
        <family val="2"/>
      </rPr>
      <t xml:space="preserve"> To calculate y-on-y regulatory impact for Q4 2015, the Q4 2014 volumes and the delta between Q4 2014 and Q4 2015 tariffs are applied</t>
    </r>
  </si>
  <si>
    <t>4.2</t>
  </si>
  <si>
    <t>29%</t>
  </si>
  <si>
    <t>47%</t>
  </si>
  <si>
    <r>
      <t>2</t>
    </r>
    <r>
      <rPr>
        <sz val="11"/>
        <rFont val="KPN Sans"/>
        <family val="2"/>
      </rPr>
      <t xml:space="preserve"> Includes partial allocation of multi play revenues to mobile service revenues</t>
    </r>
  </si>
  <si>
    <r>
      <t xml:space="preserve">3 </t>
    </r>
    <r>
      <rPr>
        <sz val="11"/>
        <rFont val="KPN Sans"/>
        <family val="2"/>
      </rPr>
      <t>Excluding M2M</t>
    </r>
  </si>
  <si>
    <r>
      <t>Customers excl. M2M</t>
    </r>
    <r>
      <rPr>
        <b/>
        <vertAlign val="superscript"/>
        <sz val="11"/>
        <color indexed="8"/>
        <rFont val="KPN Sans"/>
        <family val="2"/>
      </rPr>
      <t>1</t>
    </r>
    <r>
      <rPr>
        <sz val="11"/>
        <color indexed="8"/>
        <rFont val="KPN Sans"/>
        <family val="2"/>
      </rPr>
      <t xml:space="preserve"> (*1,000)</t>
    </r>
  </si>
  <si>
    <t>- of which: in multi play</t>
  </si>
  <si>
    <r>
      <t xml:space="preserve">Multi play seats </t>
    </r>
    <r>
      <rPr>
        <sz val="11"/>
        <color indexed="8"/>
        <rFont val="KPN Sans"/>
        <family val="2"/>
      </rPr>
      <t>(*1,000)</t>
    </r>
  </si>
  <si>
    <r>
      <t>ARPU single play</t>
    </r>
    <r>
      <rPr>
        <b/>
        <vertAlign val="superscript"/>
        <sz val="11"/>
        <color indexed="8"/>
        <rFont val="KPN Sans"/>
        <family val="2"/>
      </rPr>
      <t>3</t>
    </r>
  </si>
  <si>
    <r>
      <t xml:space="preserve">Service revenues </t>
    </r>
    <r>
      <rPr>
        <sz val="11"/>
        <color indexed="8"/>
        <rFont val="KPN Sans"/>
        <family val="2"/>
      </rPr>
      <t>(in m)</t>
    </r>
    <r>
      <rPr>
        <vertAlign val="superscript"/>
        <sz val="11"/>
        <color indexed="8"/>
        <rFont val="KPN Sans"/>
        <family val="2"/>
      </rPr>
      <t>2</t>
    </r>
  </si>
  <si>
    <t xml:space="preserve">Growth analysis (Q4, FY, Q1, Q2, Q3) </t>
  </si>
  <si>
    <t>Disposal of available-for-sale financial assets</t>
  </si>
  <si>
    <t>Changes in other financial non-current assets</t>
  </si>
  <si>
    <r>
      <t xml:space="preserve">3 </t>
    </r>
    <r>
      <rPr>
        <sz val="11"/>
        <rFont val="KPN Sans"/>
        <family val="2"/>
      </rPr>
      <t>Including impairment of € 336m in Q3 2014 and € 744m in Q2 2014 related to the fair value of the stake in Telefónica Deutschland</t>
    </r>
  </si>
  <si>
    <t>Facts and figures Q4 2015</t>
  </si>
  <si>
    <t>Disposal of property, plant &amp; equipment and software</t>
  </si>
</sst>
</file>

<file path=xl/styles.xml><?xml version="1.0" encoding="utf-8"?>
<styleSheet xmlns="http://schemas.openxmlformats.org/spreadsheetml/2006/main" xmlns:mc="http://schemas.openxmlformats.org/markup-compatibility/2006" xmlns:x14ac="http://schemas.microsoft.com/office/spreadsheetml/2009/9/ac" mc:Ignorable="x14ac">
  <numFmts count="24">
    <numFmt numFmtId="164" formatCode="_(* #,##0_);_(* \(#,##0\);_(* &quot;-&quot;_);_(@_)"/>
    <numFmt numFmtId="165" formatCode="_(* #,##0.00_);_(* \(#,##0.00\);_(* &quot;-&quot;??_);_(@_)"/>
    <numFmt numFmtId="166" formatCode="0.0%"/>
    <numFmt numFmtId="167" formatCode="[$-809]dd\ mmmm\ yyyy;@"/>
    <numFmt numFmtId="168" formatCode="_-* #,##0_-;_-* #,##0\-;_-* &quot;-&quot;??_-;_-@_-"/>
    <numFmt numFmtId="169" formatCode="[$€-2]\ #,##0"/>
    <numFmt numFmtId="170" formatCode="[$€-2]\ #,##0.00"/>
    <numFmt numFmtId="171" formatCode="#,##0.0"/>
    <numFmt numFmtId="172" formatCode="0.0"/>
    <numFmt numFmtId="173" formatCode="0.000%"/>
    <numFmt numFmtId="174" formatCode="#,##0_-;[Red]\(#,##0\)"/>
    <numFmt numFmtId="175" formatCode="&quot;€&quot;\ #,##0_-;[Red]\(&quot;€&quot;\ #,##0\)"/>
    <numFmt numFmtId="176" formatCode="_(* #,##0.0_);_(* \(#,##0.0\);_(* &quot;-&quot;??_);_(@_)"/>
    <numFmt numFmtId="177" formatCode="#,##0_-;[Red]\(#,##0\);\-"/>
    <numFmt numFmtId="178" formatCode="#,##0.0_-;[Red]\(#,##0.0\);\-"/>
    <numFmt numFmtId="179" formatCode="#,##0.00_-;[Red]\(#,##0.00\);\-"/>
    <numFmt numFmtId="180" formatCode="#,##0.000_-;[Red]\(#,##0.000\);\-"/>
    <numFmt numFmtId="181" formatCode="_(* #,##0_);_(* \(#,##0\);_(* &quot;-&quot;?_);_(@_)"/>
    <numFmt numFmtId="182" formatCode="[$-409]d/mmm/yy;@"/>
    <numFmt numFmtId="183" formatCode="[$-409]d/mmm;@"/>
    <numFmt numFmtId="184" formatCode="[&lt;-0.1]\-0%;[&gt;0.1]0%;0.0%"/>
    <numFmt numFmtId="185" formatCode="[&lt;-0.0995]\-0%;[&gt;0.0995]0%;0.0%"/>
    <numFmt numFmtId="186" formatCode="_(* #,##0_);_(* \(#,##0\);_(* &quot;-&quot;??_);_(@_)"/>
    <numFmt numFmtId="187" formatCode="#,##0.00_-;[Red]\(#,##0.00\);0.00"/>
  </numFmts>
  <fonts count="61">
    <font>
      <sz val="10"/>
      <name val="Arial"/>
    </font>
    <font>
      <sz val="10"/>
      <name val="Arial"/>
      <family val="2"/>
    </font>
    <font>
      <sz val="10"/>
      <name val="KPN Arial"/>
    </font>
    <font>
      <sz val="8"/>
      <name val="Arial"/>
      <family val="2"/>
    </font>
    <font>
      <u/>
      <sz val="10"/>
      <color indexed="12"/>
      <name val="KPN Arial"/>
    </font>
    <font>
      <sz val="10"/>
      <name val="Arial"/>
      <family val="2"/>
    </font>
    <font>
      <sz val="10"/>
      <name val="Helv"/>
    </font>
    <font>
      <sz val="10"/>
      <name val="Arial"/>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name val="KPN Sans"/>
      <family val="2"/>
    </font>
    <font>
      <b/>
      <sz val="11"/>
      <color indexed="8"/>
      <name val="KPN Sans"/>
      <family val="2"/>
    </font>
    <font>
      <b/>
      <sz val="11"/>
      <color indexed="9"/>
      <name val="KPN Sans"/>
      <family val="2"/>
    </font>
    <font>
      <b/>
      <sz val="11"/>
      <name val="KPN Sans"/>
      <family val="2"/>
    </font>
    <font>
      <b/>
      <vertAlign val="superscript"/>
      <sz val="11"/>
      <name val="KPN Sans"/>
      <family val="2"/>
    </font>
    <font>
      <b/>
      <sz val="11"/>
      <color indexed="10"/>
      <name val="KPN Sans"/>
      <family val="2"/>
    </font>
    <font>
      <b/>
      <i/>
      <sz val="11"/>
      <name val="KPN Sans"/>
      <family val="2"/>
    </font>
    <font>
      <b/>
      <i/>
      <sz val="11"/>
      <color indexed="8"/>
      <name val="KPN Sans"/>
      <family val="2"/>
    </font>
    <font>
      <sz val="11"/>
      <color indexed="8"/>
      <name val="KPN Sans"/>
      <family val="2"/>
    </font>
    <font>
      <vertAlign val="superscript"/>
      <sz val="11"/>
      <color indexed="8"/>
      <name val="KPN Sans"/>
      <family val="2"/>
    </font>
    <font>
      <i/>
      <sz val="11"/>
      <name val="KPN Sans"/>
      <family val="2"/>
    </font>
    <font>
      <i/>
      <sz val="11"/>
      <color indexed="8"/>
      <name val="KPN Sans"/>
      <family val="2"/>
    </font>
    <font>
      <vertAlign val="superscript"/>
      <sz val="11"/>
      <name val="KPN Sans"/>
      <family val="2"/>
    </font>
    <font>
      <sz val="11"/>
      <name val="Arial"/>
      <family val="2"/>
    </font>
    <font>
      <b/>
      <vertAlign val="superscript"/>
      <sz val="11"/>
      <color indexed="8"/>
      <name val="KPN Sans"/>
      <family val="2"/>
    </font>
    <font>
      <b/>
      <i/>
      <sz val="11"/>
      <color rgb="FFFF0000"/>
      <name val="KPN Sans"/>
      <family val="2"/>
    </font>
    <font>
      <b/>
      <i/>
      <sz val="11"/>
      <color rgb="FFFF0000"/>
      <name val="Arial"/>
      <family val="2"/>
    </font>
    <font>
      <b/>
      <sz val="11"/>
      <color indexed="13"/>
      <name val="KPN Sans"/>
      <family val="2"/>
    </font>
    <font>
      <sz val="11"/>
      <color indexed="13"/>
      <name val="KPN Sans"/>
      <family val="2"/>
    </font>
    <font>
      <sz val="11"/>
      <name val="Kalinga"/>
      <family val="2"/>
    </font>
    <font>
      <b/>
      <sz val="11"/>
      <color indexed="12"/>
      <name val="KPN Sans"/>
      <family val="2"/>
    </font>
    <font>
      <b/>
      <sz val="11"/>
      <name val="Kalinga"/>
      <family val="2"/>
    </font>
    <font>
      <b/>
      <sz val="11"/>
      <color indexed="8"/>
      <name val="Kalinga"/>
      <family val="2"/>
    </font>
    <font>
      <i/>
      <vertAlign val="superscript"/>
      <sz val="11"/>
      <color indexed="8"/>
      <name val="KPN Sans"/>
      <family val="2"/>
    </font>
    <font>
      <b/>
      <vertAlign val="superscript"/>
      <sz val="11"/>
      <color indexed="9"/>
      <name val="KPN Sans"/>
      <family val="2"/>
    </font>
    <font>
      <u/>
      <sz val="11"/>
      <color indexed="12"/>
      <name val="KPN Sans"/>
      <family val="2"/>
    </font>
    <font>
      <sz val="12"/>
      <name val="KPN Sans"/>
      <family val="2"/>
    </font>
    <font>
      <b/>
      <sz val="12"/>
      <color indexed="9"/>
      <name val="KPN Sans"/>
      <family val="2"/>
    </font>
    <font>
      <b/>
      <sz val="12"/>
      <name val="KPN Sans"/>
      <family val="2"/>
    </font>
    <font>
      <b/>
      <i/>
      <sz val="12"/>
      <name val="KPN Sans"/>
      <family val="2"/>
    </font>
    <font>
      <b/>
      <sz val="12"/>
      <color indexed="8"/>
      <name val="KPN Sans"/>
      <family val="2"/>
    </font>
    <font>
      <b/>
      <sz val="12"/>
      <color rgb="FF009900"/>
      <name val="KPN Sans"/>
      <family val="2"/>
    </font>
    <font>
      <b/>
      <u/>
      <sz val="12"/>
      <name val="KPN Sans"/>
      <family val="2"/>
    </font>
    <font>
      <vertAlign val="superscript"/>
      <sz val="12"/>
      <color indexed="8"/>
      <name val="KPN Sans"/>
      <family val="2"/>
    </font>
    <font>
      <sz val="12"/>
      <color indexed="8"/>
      <name val="KPN Sans"/>
      <family val="2"/>
    </font>
    <font>
      <b/>
      <sz val="18"/>
      <name val="KPN Sans"/>
      <family val="2"/>
    </font>
    <font>
      <i/>
      <vertAlign val="superscript"/>
      <sz val="11"/>
      <name val="KPN Sans"/>
      <family val="2"/>
    </font>
    <font>
      <i/>
      <sz val="12"/>
      <color indexed="8"/>
      <name val="KPN Sans"/>
      <family val="2"/>
    </font>
  </fonts>
  <fills count="26">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9"/>
        <bgColor indexed="64"/>
      </patternFill>
    </fill>
    <fill>
      <patternFill patternType="solid">
        <fgColor indexed="22"/>
        <bgColor indexed="24"/>
      </patternFill>
    </fill>
    <fill>
      <patternFill patternType="solid">
        <fgColor indexed="41"/>
        <bgColor indexed="24"/>
      </patternFill>
    </fill>
    <fill>
      <patternFill patternType="solid">
        <fgColor indexed="9"/>
        <bgColor indexed="24"/>
      </patternFill>
    </fill>
    <fill>
      <patternFill patternType="solid">
        <fgColor indexed="41"/>
        <bgColor indexed="64"/>
      </patternFill>
    </fill>
    <fill>
      <patternFill patternType="solid">
        <fgColor indexed="42"/>
        <bgColor indexed="24"/>
      </patternFill>
    </fill>
    <fill>
      <patternFill patternType="solid">
        <fgColor rgb="FFCCFFCC"/>
        <bgColor indexed="24"/>
      </patternFill>
    </fill>
    <fill>
      <patternFill patternType="solid">
        <fgColor theme="0"/>
        <bgColor indexed="24"/>
      </patternFill>
    </fill>
    <fill>
      <patternFill patternType="solid">
        <fgColor theme="0"/>
        <bgColor indexed="64"/>
      </patternFill>
    </fill>
    <fill>
      <patternFill patternType="solid">
        <fgColor rgb="FF009900"/>
        <bgColor indexed="64"/>
      </patternFill>
    </fill>
    <fill>
      <patternFill patternType="solid">
        <fgColor theme="0" tint="-0.14999847407452621"/>
        <bgColor indexed="64"/>
      </patternFill>
    </fill>
    <fill>
      <patternFill patternType="solid">
        <fgColor theme="0" tint="-0.14999847407452621"/>
        <bgColor indexed="24"/>
      </patternFill>
    </fill>
    <fill>
      <patternFill patternType="solid">
        <fgColor rgb="FFFF0000"/>
        <bgColor indexed="64"/>
      </patternFill>
    </fill>
    <fill>
      <patternFill patternType="solid">
        <fgColor rgb="FFB6E099"/>
        <bgColor indexed="64"/>
      </patternFill>
    </fill>
    <fill>
      <patternFill patternType="solid">
        <fgColor rgb="FFB6E099"/>
        <bgColor indexed="24"/>
      </patternFill>
    </fill>
    <fill>
      <patternFill patternType="solid">
        <fgColor theme="0" tint="-0.249977111117893"/>
        <bgColor indexed="64"/>
      </patternFill>
    </fill>
  </fills>
  <borders count="6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23"/>
      </bottom>
      <diagonal/>
    </border>
    <border>
      <left/>
      <right style="thin">
        <color indexed="23"/>
      </right>
      <top/>
      <bottom/>
      <diagonal/>
    </border>
    <border>
      <left style="thin">
        <color indexed="23"/>
      </left>
      <right/>
      <top style="thin">
        <color indexed="23"/>
      </top>
      <bottom style="thin">
        <color indexed="23"/>
      </bottom>
      <diagonal/>
    </border>
    <border>
      <left/>
      <right/>
      <top style="thin">
        <color indexed="23"/>
      </top>
      <bottom/>
      <diagonal/>
    </border>
    <border>
      <left style="thin">
        <color indexed="23"/>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indexed="23"/>
      </right>
      <top style="thin">
        <color indexed="23"/>
      </top>
      <bottom/>
      <diagonal/>
    </border>
    <border>
      <left/>
      <right style="thin">
        <color indexed="23"/>
      </right>
      <top style="thin">
        <color indexed="23"/>
      </top>
      <bottom style="thin">
        <color indexed="23"/>
      </bottom>
      <diagonal/>
    </border>
    <border>
      <left style="thin">
        <color rgb="FF009900"/>
      </left>
      <right style="thin">
        <color rgb="FF009900"/>
      </right>
      <top style="thin">
        <color rgb="FF009900"/>
      </top>
      <bottom style="thin">
        <color rgb="FF009900"/>
      </bottom>
      <diagonal/>
    </border>
    <border>
      <left style="thin">
        <color rgb="FF009900"/>
      </left>
      <right style="thin">
        <color rgb="FF009900"/>
      </right>
      <top/>
      <bottom style="thin">
        <color rgb="FF009900"/>
      </bottom>
      <diagonal/>
    </border>
    <border>
      <left/>
      <right/>
      <top style="thin">
        <color rgb="FF009900"/>
      </top>
      <bottom/>
      <diagonal/>
    </border>
    <border>
      <left/>
      <right/>
      <top style="thin">
        <color indexed="23"/>
      </top>
      <bottom style="thin">
        <color indexed="23"/>
      </bottom>
      <diagonal/>
    </border>
    <border>
      <left/>
      <right style="thin">
        <color indexed="23"/>
      </right>
      <top/>
      <bottom style="thin">
        <color indexed="23"/>
      </bottom>
      <diagonal/>
    </border>
    <border>
      <left/>
      <right style="thin">
        <color theme="0" tint="-0.499984740745262"/>
      </right>
      <top/>
      <bottom/>
      <diagonal/>
    </border>
    <border>
      <left/>
      <right/>
      <top/>
      <bottom style="thin">
        <color theme="0" tint="-0.499984740745262"/>
      </bottom>
      <diagonal/>
    </border>
    <border>
      <left/>
      <right/>
      <top style="thin">
        <color theme="0" tint="-0.499984740745262"/>
      </top>
      <bottom style="thin">
        <color theme="0" tint="-0.499984740745262"/>
      </bottom>
      <diagonal/>
    </border>
    <border>
      <left style="thin">
        <color indexed="23"/>
      </left>
      <right style="thin">
        <color indexed="23"/>
      </right>
      <top/>
      <bottom/>
      <diagonal/>
    </border>
    <border>
      <left style="thin">
        <color indexed="23"/>
      </left>
      <right/>
      <top style="thin">
        <color indexed="23"/>
      </top>
      <bottom style="thin">
        <color auto="1"/>
      </bottom>
      <diagonal/>
    </border>
    <border>
      <left/>
      <right/>
      <top style="thin">
        <color indexed="23"/>
      </top>
      <bottom style="thin">
        <color auto="1"/>
      </bottom>
      <diagonal/>
    </border>
    <border>
      <left style="thin">
        <color indexed="22"/>
      </left>
      <right/>
      <top style="thin">
        <color indexed="23"/>
      </top>
      <bottom style="thin">
        <color auto="1"/>
      </bottom>
      <diagonal/>
    </border>
    <border>
      <left/>
      <right style="thin">
        <color auto="1"/>
      </right>
      <top style="thin">
        <color indexed="23"/>
      </top>
      <bottom style="thin">
        <color auto="1"/>
      </bottom>
      <diagonal/>
    </border>
    <border>
      <left style="thin">
        <color indexed="23"/>
      </left>
      <right/>
      <top style="thin">
        <color indexed="23"/>
      </top>
      <bottom style="thin">
        <color theme="1"/>
      </bottom>
      <diagonal/>
    </border>
    <border>
      <left/>
      <right/>
      <top style="thin">
        <color indexed="23"/>
      </top>
      <bottom style="thin">
        <color theme="1"/>
      </bottom>
      <diagonal/>
    </border>
    <border>
      <left/>
      <right style="thin">
        <color theme="1"/>
      </right>
      <top style="thin">
        <color indexed="23"/>
      </top>
      <bottom style="thin">
        <color theme="1"/>
      </bottom>
      <diagonal/>
    </border>
    <border>
      <left/>
      <right/>
      <top style="thin">
        <color theme="0" tint="-0.34998626667073579"/>
      </top>
      <bottom style="thin">
        <color theme="0" tint="-0.499984740745262"/>
      </bottom>
      <diagonal/>
    </border>
    <border>
      <left/>
      <right style="thin">
        <color theme="0" tint="-0.499984740745262"/>
      </right>
      <top/>
      <bottom style="thin">
        <color indexed="23"/>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bottom/>
      <diagonal/>
    </border>
    <border>
      <left/>
      <right style="thin">
        <color theme="0"/>
      </right>
      <top style="thin">
        <color theme="1" tint="0.499984740745262"/>
      </top>
      <bottom/>
      <diagonal/>
    </border>
    <border>
      <left/>
      <right style="thin">
        <color theme="0"/>
      </right>
      <top style="thin">
        <color theme="1" tint="0.499984740745262"/>
      </top>
      <bottom style="thin">
        <color theme="1" tint="0.499984740745262"/>
      </bottom>
      <diagonal/>
    </border>
    <border>
      <left/>
      <right style="thin">
        <color theme="0"/>
      </right>
      <top/>
      <bottom/>
      <diagonal/>
    </border>
    <border>
      <left/>
      <right style="thin">
        <color theme="0" tint="-0.34998626667073579"/>
      </right>
      <top/>
      <bottom/>
      <diagonal/>
    </border>
    <border>
      <left style="thin">
        <color theme="1" tint="0.499984740745262"/>
      </left>
      <right/>
      <top style="thin">
        <color theme="1" tint="0.499984740745262"/>
      </top>
      <bottom/>
      <diagonal/>
    </border>
    <border>
      <left style="thin">
        <color theme="1" tint="0.499984740745262"/>
      </left>
      <right/>
      <top/>
      <bottom/>
      <diagonal/>
    </border>
    <border>
      <left style="thin">
        <color theme="1" tint="0.499984740745262"/>
      </left>
      <right/>
      <top/>
      <bottom style="thin">
        <color theme="1" tint="0.499984740745262"/>
      </bottom>
      <diagonal/>
    </border>
    <border>
      <left/>
      <right/>
      <top style="thin">
        <color theme="1" tint="0.499984740745262"/>
      </top>
      <bottom/>
      <diagonal/>
    </border>
    <border>
      <left/>
      <right/>
      <top style="thin">
        <color theme="1" tint="0.499984740745262"/>
      </top>
      <bottom style="thin">
        <color theme="1" tint="0.499984740745262"/>
      </bottom>
      <diagonal/>
    </border>
    <border>
      <left/>
      <right/>
      <top style="thin">
        <color theme="0" tint="-0.34998626667073579"/>
      </top>
      <bottom style="thin">
        <color indexed="23"/>
      </bottom>
      <diagonal/>
    </border>
    <border>
      <left/>
      <right style="thin">
        <color theme="0" tint="-0.34998626667073579"/>
      </right>
      <top style="thin">
        <color theme="0" tint="-0.34998626667073579"/>
      </top>
      <bottom style="thin">
        <color indexed="23"/>
      </bottom>
      <diagonal/>
    </border>
    <border>
      <left/>
      <right style="thin">
        <color theme="0" tint="-0.34998626667073579"/>
      </right>
      <top style="thin">
        <color indexed="23"/>
      </top>
      <bottom style="thin">
        <color indexed="23"/>
      </bottom>
      <diagonal/>
    </border>
    <border>
      <left/>
      <right/>
      <top style="thin">
        <color indexed="23"/>
      </top>
      <bottom style="thin">
        <color theme="0" tint="-0.34998626667073579"/>
      </bottom>
      <diagonal/>
    </border>
    <border>
      <left/>
      <right style="thin">
        <color theme="0" tint="-0.34998626667073579"/>
      </right>
      <top style="thin">
        <color indexed="23"/>
      </top>
      <bottom style="thin">
        <color theme="0" tint="-0.34998626667073579"/>
      </bottom>
      <diagonal/>
    </border>
    <border>
      <left style="thin">
        <color theme="0" tint="-0.34998626667073579"/>
      </left>
      <right/>
      <top style="thin">
        <color indexed="23"/>
      </top>
      <bottom style="thin">
        <color indexed="23"/>
      </bottom>
      <diagonal/>
    </border>
    <border>
      <left/>
      <right/>
      <top style="thin">
        <color theme="0" tint="-0.34998626667073579"/>
      </top>
      <bottom/>
      <diagonal/>
    </border>
    <border>
      <left/>
      <right/>
      <top style="thin">
        <color theme="1" tint="0.499984740745262"/>
      </top>
      <bottom style="thin">
        <color theme="0" tint="-0.34998626667073579"/>
      </bottom>
      <diagonal/>
    </border>
    <border>
      <left style="thin">
        <color theme="0" tint="-0.34998626667073579"/>
      </left>
      <right/>
      <top style="thin">
        <color theme="0" tint="-0.34998626667073579"/>
      </top>
      <bottom style="thin">
        <color indexed="23"/>
      </bottom>
      <diagonal/>
    </border>
    <border>
      <left style="thin">
        <color theme="1" tint="0.499984740745262"/>
      </left>
      <right/>
      <top style="thin">
        <color indexed="23"/>
      </top>
      <bottom style="thin">
        <color indexed="23"/>
      </bottom>
      <diagonal/>
    </border>
    <border>
      <left/>
      <right/>
      <top style="thin">
        <color indexed="23"/>
      </top>
      <bottom style="thin">
        <color theme="0" tint="-0.499984740745262"/>
      </bottom>
      <diagonal/>
    </border>
    <border>
      <left/>
      <right/>
      <top style="thin">
        <color theme="0" tint="-0.499984740745262"/>
      </top>
      <bottom/>
      <diagonal/>
    </border>
    <border>
      <left/>
      <right style="thin">
        <color theme="0" tint="-0.499984740745262"/>
      </right>
      <top style="thin">
        <color indexed="23"/>
      </top>
      <bottom/>
      <diagonal/>
    </border>
    <border>
      <left style="thin">
        <color indexed="23"/>
      </left>
      <right style="thin">
        <color theme="0" tint="-0.499984740745262"/>
      </right>
      <top style="thin">
        <color indexed="23"/>
      </top>
      <bottom style="thin">
        <color indexed="23"/>
      </bottom>
      <diagonal/>
    </border>
    <border>
      <left style="thin">
        <color indexed="23"/>
      </left>
      <right style="thin">
        <color theme="0" tint="-0.499984740745262"/>
      </right>
      <top style="thin">
        <color indexed="23"/>
      </top>
      <bottom style="thin">
        <color theme="0" tint="-0.499984740745262"/>
      </bottom>
      <diagonal/>
    </border>
    <border>
      <left style="thin">
        <color theme="0" tint="-0.499984740745262"/>
      </left>
      <right/>
      <top style="thin">
        <color indexed="23"/>
      </top>
      <bottom style="thin">
        <color theme="0" tint="-0.499984740745262"/>
      </bottom>
      <diagonal/>
    </border>
    <border>
      <left/>
      <right style="thin">
        <color indexed="23"/>
      </right>
      <top style="thin">
        <color indexed="23"/>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s>
  <cellStyleXfs count="40">
    <xf numFmtId="0" fontId="0" fillId="0" borderId="0" applyNumberFormat="0" applyFont="0" applyFill="0" applyBorder="0" applyAlignment="0" applyProtection="0"/>
    <xf numFmtId="0" fontId="7" fillId="0" borderId="0"/>
    <xf numFmtId="0" fontId="7" fillId="0" borderId="0"/>
    <xf numFmtId="0" fontId="9" fillId="5" borderId="1" applyNumberFormat="0" applyAlignment="0" applyProtection="0"/>
    <xf numFmtId="165" fontId="1" fillId="0" borderId="0" applyFont="0" applyFill="0" applyBorder="0" applyAlignment="0" applyProtection="0"/>
    <xf numFmtId="165" fontId="5" fillId="0" borderId="0" applyFont="0" applyFill="0" applyBorder="0" applyAlignment="0" applyProtection="0"/>
    <xf numFmtId="0" fontId="10" fillId="6" borderId="2" applyNumberFormat="0" applyAlignment="0" applyProtection="0"/>
    <xf numFmtId="0" fontId="17" fillId="0" borderId="3" applyNumberFormat="0" applyFill="0" applyAlignment="0" applyProtection="0"/>
    <xf numFmtId="0" fontId="12" fillId="3" borderId="0" applyNumberFormat="0" applyBorder="0" applyAlignment="0" applyProtection="0"/>
    <xf numFmtId="0" fontId="4" fillId="0" borderId="0" applyNumberFormat="0" applyFill="0" applyBorder="0" applyAlignment="0" applyProtection="0">
      <alignment vertical="top"/>
      <protection locked="0"/>
    </xf>
    <xf numFmtId="0" fontId="16" fillId="4" borderId="1" applyNumberFormat="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8" fillId="7" borderId="0" applyNumberFormat="0" applyBorder="0" applyAlignment="0" applyProtection="0"/>
    <xf numFmtId="0" fontId="5" fillId="0" borderId="0" applyNumberFormat="0" applyFont="0" applyFill="0" applyBorder="0" applyAlignment="0" applyProtection="0"/>
    <xf numFmtId="0" fontId="2" fillId="0" borderId="0"/>
    <xf numFmtId="0" fontId="1" fillId="0" borderId="0"/>
    <xf numFmtId="0" fontId="1" fillId="0" borderId="0"/>
    <xf numFmtId="0" fontId="1" fillId="0" borderId="0"/>
    <xf numFmtId="0" fontId="2" fillId="0" borderId="0"/>
    <xf numFmtId="0" fontId="2" fillId="0" borderId="0"/>
    <xf numFmtId="0" fontId="1" fillId="8" borderId="7" applyNumberFormat="0" applyFont="0" applyAlignment="0" applyProtection="0"/>
    <xf numFmtId="0" fontId="8" fillId="2" borderId="0" applyNumberFormat="0" applyBorder="0" applyAlignment="0" applyProtection="0"/>
    <xf numFmtId="9" fontId="1" fillId="0" borderId="0" applyFont="0" applyFill="0" applyBorder="0" applyAlignment="0" applyProtection="0"/>
    <xf numFmtId="0" fontId="6" fillId="0" borderId="0" applyFill="0"/>
    <xf numFmtId="0" fontId="2" fillId="0" borderId="0"/>
    <xf numFmtId="0" fontId="2" fillId="0" borderId="0"/>
    <xf numFmtId="0" fontId="20" fillId="0" borderId="0" applyNumberFormat="0" applyFill="0" applyBorder="0" applyAlignment="0" applyProtection="0"/>
    <xf numFmtId="0" fontId="21" fillId="0" borderId="9" applyNumberFormat="0" applyFill="0" applyAlignment="0" applyProtection="0"/>
    <xf numFmtId="0" fontId="19" fillId="5" borderId="8" applyNumberFormat="0" applyAlignment="0" applyProtection="0"/>
    <xf numFmtId="0" fontId="11" fillId="0" borderId="0" applyNumberFormat="0" applyFill="0" applyBorder="0" applyAlignment="0" applyProtection="0"/>
    <xf numFmtId="0" fontId="22" fillId="0" borderId="0" applyNumberFormat="0" applyFill="0" applyBorder="0" applyAlignment="0" applyProtection="0"/>
    <xf numFmtId="0" fontId="1" fillId="0" borderId="0" applyNumberFormat="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applyNumberFormat="0" applyFont="0" applyFill="0" applyBorder="0" applyAlignment="0" applyProtection="0"/>
    <xf numFmtId="9" fontId="1" fillId="0" borderId="0" applyFont="0" applyFill="0" applyBorder="0" applyAlignment="0" applyProtection="0"/>
    <xf numFmtId="0" fontId="1" fillId="0" borderId="0" applyNumberFormat="0" applyFont="0" applyFill="0" applyBorder="0" applyAlignment="0" applyProtection="0"/>
  </cellStyleXfs>
  <cellXfs count="1351">
    <xf numFmtId="0" fontId="0" fillId="0" borderId="0" xfId="0"/>
    <xf numFmtId="177" fontId="35" fillId="10" borderId="0" xfId="27" applyNumberFormat="1" applyFont="1" applyFill="1" applyProtection="1">
      <protection hidden="1"/>
    </xf>
    <xf numFmtId="177" fontId="35" fillId="18" borderId="0" xfId="27" applyNumberFormat="1" applyFont="1" applyFill="1" applyAlignment="1" applyProtection="1">
      <protection hidden="1"/>
    </xf>
    <xf numFmtId="0" fontId="35" fillId="18" borderId="0" xfId="27" applyFont="1" applyFill="1" applyProtection="1">
      <protection hidden="1"/>
    </xf>
    <xf numFmtId="0" fontId="35" fillId="10" borderId="0" xfId="27" applyFont="1" applyFill="1" applyProtection="1">
      <protection hidden="1"/>
    </xf>
    <xf numFmtId="166" fontId="35" fillId="10" borderId="0" xfId="25" applyNumberFormat="1" applyFont="1" applyFill="1" applyProtection="1">
      <protection hidden="1"/>
    </xf>
    <xf numFmtId="166" fontId="35" fillId="10" borderId="0" xfId="25" applyNumberFormat="1" applyFont="1" applyFill="1" applyAlignment="1" applyProtection="1">
      <alignment horizontal="right"/>
      <protection hidden="1"/>
    </xf>
    <xf numFmtId="0" fontId="35" fillId="0" borderId="0" xfId="27" applyFont="1" applyFill="1" applyAlignment="1" applyProtection="1">
      <alignment horizontal="left"/>
      <protection hidden="1"/>
    </xf>
    <xf numFmtId="0" fontId="35" fillId="17" borderId="0" xfId="27" applyFont="1" applyFill="1" applyAlignment="1" applyProtection="1">
      <alignment horizontal="left"/>
      <protection hidden="1"/>
    </xf>
    <xf numFmtId="0" fontId="35" fillId="18" borderId="0" xfId="27" applyFont="1" applyFill="1" applyAlignment="1" applyProtection="1">
      <alignment horizontal="left"/>
      <protection hidden="1"/>
    </xf>
    <xf numFmtId="0" fontId="35" fillId="10" borderId="0" xfId="27" applyFont="1" applyFill="1" applyAlignment="1" applyProtection="1">
      <alignment horizontal="left"/>
      <protection hidden="1"/>
    </xf>
    <xf numFmtId="166" fontId="35" fillId="10" borderId="0" xfId="25" applyNumberFormat="1" applyFont="1" applyFill="1" applyAlignment="1" applyProtection="1">
      <alignment horizontal="left"/>
      <protection hidden="1"/>
    </xf>
    <xf numFmtId="177" fontId="35" fillId="10" borderId="0" xfId="27" applyNumberFormat="1" applyFont="1" applyFill="1" applyAlignment="1" applyProtection="1">
      <alignment vertical="center"/>
      <protection hidden="1"/>
    </xf>
    <xf numFmtId="177" fontId="35" fillId="10" borderId="0" xfId="27" applyNumberFormat="1" applyFont="1" applyFill="1" applyBorder="1" applyProtection="1">
      <protection hidden="1"/>
    </xf>
    <xf numFmtId="177" fontId="35" fillId="10" borderId="0" xfId="27" applyNumberFormat="1" applyFont="1" applyFill="1" applyAlignment="1" applyProtection="1">
      <alignment vertical="center" wrapText="1"/>
      <protection hidden="1"/>
    </xf>
    <xf numFmtId="0" fontId="23" fillId="19" borderId="0" xfId="0" applyFont="1" applyFill="1" applyProtection="1">
      <protection hidden="1"/>
    </xf>
    <xf numFmtId="0" fontId="23" fillId="0" borderId="0" xfId="34" applyFont="1" applyProtection="1">
      <protection hidden="1"/>
    </xf>
    <xf numFmtId="38" fontId="23" fillId="10" borderId="0" xfId="34" applyNumberFormat="1" applyFont="1" applyFill="1" applyProtection="1">
      <protection hidden="1"/>
    </xf>
    <xf numFmtId="167" fontId="23" fillId="10" borderId="0" xfId="34" quotePrefix="1" applyNumberFormat="1" applyFont="1" applyFill="1" applyProtection="1">
      <protection hidden="1"/>
    </xf>
    <xf numFmtId="38" fontId="23" fillId="18" borderId="0" xfId="34" applyNumberFormat="1" applyFont="1" applyFill="1" applyProtection="1">
      <protection hidden="1"/>
    </xf>
    <xf numFmtId="38" fontId="58" fillId="18" borderId="0" xfId="34" applyNumberFormat="1" applyFont="1" applyFill="1" applyAlignment="1" applyProtection="1">
      <alignment horizontal="left"/>
      <protection hidden="1"/>
    </xf>
    <xf numFmtId="38" fontId="26" fillId="18" borderId="0" xfId="34" applyNumberFormat="1" applyFont="1" applyFill="1" applyProtection="1">
      <protection hidden="1"/>
    </xf>
    <xf numFmtId="0" fontId="23" fillId="10" borderId="0" xfId="34" applyFont="1" applyFill="1" applyAlignment="1" applyProtection="1">
      <alignment horizontal="left"/>
      <protection hidden="1"/>
    </xf>
    <xf numFmtId="0" fontId="33" fillId="0" borderId="0" xfId="34" applyFont="1" applyProtection="1">
      <protection hidden="1"/>
    </xf>
    <xf numFmtId="38" fontId="26" fillId="10" borderId="0" xfId="34" applyNumberFormat="1" applyFont="1" applyFill="1" applyProtection="1">
      <protection hidden="1"/>
    </xf>
    <xf numFmtId="0" fontId="23" fillId="19" borderId="0" xfId="0" applyFont="1" applyFill="1" applyAlignment="1" applyProtection="1">
      <alignment vertical="center"/>
      <protection hidden="1"/>
    </xf>
    <xf numFmtId="38" fontId="23" fillId="10" borderId="0" xfId="34" applyNumberFormat="1" applyFont="1" applyFill="1" applyAlignment="1" applyProtection="1">
      <alignment vertical="center"/>
      <protection hidden="1"/>
    </xf>
    <xf numFmtId="0" fontId="23" fillId="0" borderId="0" xfId="34" applyFont="1" applyAlignment="1" applyProtection="1">
      <alignment vertical="center"/>
      <protection hidden="1"/>
    </xf>
    <xf numFmtId="0" fontId="23" fillId="10" borderId="0" xfId="34" applyFont="1" applyFill="1" applyAlignment="1" applyProtection="1">
      <alignment vertical="center"/>
      <protection hidden="1"/>
    </xf>
    <xf numFmtId="0" fontId="30" fillId="10" borderId="0" xfId="34" applyFont="1" applyFill="1" applyProtection="1">
      <protection hidden="1"/>
    </xf>
    <xf numFmtId="0" fontId="31" fillId="10" borderId="0" xfId="34" applyFont="1" applyFill="1" applyProtection="1">
      <protection hidden="1"/>
    </xf>
    <xf numFmtId="0" fontId="23" fillId="10" borderId="0" xfId="34" applyFont="1" applyFill="1" applyProtection="1">
      <protection hidden="1"/>
    </xf>
    <xf numFmtId="0" fontId="48" fillId="10" borderId="0" xfId="9" applyFont="1" applyFill="1" applyAlignment="1" applyProtection="1">
      <protection hidden="1"/>
    </xf>
    <xf numFmtId="0" fontId="23" fillId="0" borderId="0" xfId="34" applyNumberFormat="1" applyFont="1" applyProtection="1">
      <protection hidden="1"/>
    </xf>
    <xf numFmtId="0" fontId="49" fillId="19" borderId="0" xfId="37" applyFont="1" applyFill="1" applyProtection="1">
      <protection hidden="1"/>
    </xf>
    <xf numFmtId="177" fontId="49" fillId="0" borderId="0" xfId="37" applyNumberFormat="1" applyFont="1" applyProtection="1">
      <protection hidden="1"/>
    </xf>
    <xf numFmtId="0" fontId="49" fillId="18" borderId="0" xfId="17" applyFont="1" applyFill="1" applyProtection="1">
      <protection hidden="1"/>
    </xf>
    <xf numFmtId="177" fontId="50" fillId="19" borderId="19" xfId="27" applyNumberFormat="1" applyFont="1" applyFill="1" applyBorder="1" applyAlignment="1" applyProtection="1">
      <alignment horizontal="left"/>
      <protection hidden="1"/>
    </xf>
    <xf numFmtId="177" fontId="50" fillId="19" borderId="19" xfId="27" applyNumberFormat="1" applyFont="1" applyFill="1" applyBorder="1" applyAlignment="1" applyProtection="1">
      <alignment horizontal="center"/>
      <protection hidden="1"/>
    </xf>
    <xf numFmtId="169" fontId="51" fillId="18" borderId="0" xfId="26" applyNumberFormat="1" applyFont="1" applyFill="1" applyBorder="1" applyProtection="1">
      <protection hidden="1"/>
    </xf>
    <xf numFmtId="0" fontId="51" fillId="18" borderId="0" xfId="26" applyFont="1" applyFill="1" applyBorder="1" applyAlignment="1" applyProtection="1">
      <alignment horizontal="right"/>
      <protection hidden="1"/>
    </xf>
    <xf numFmtId="15" fontId="51" fillId="18" borderId="0" xfId="26" applyNumberFormat="1" applyFont="1" applyFill="1" applyBorder="1" applyProtection="1">
      <protection hidden="1"/>
    </xf>
    <xf numFmtId="16" fontId="52" fillId="18" borderId="0" xfId="26" applyNumberFormat="1" applyFont="1" applyFill="1" applyBorder="1" applyAlignment="1" applyProtection="1">
      <alignment horizontal="right"/>
      <protection hidden="1"/>
    </xf>
    <xf numFmtId="0" fontId="51" fillId="18" borderId="0" xfId="26" applyFont="1" applyFill="1" applyBorder="1" applyAlignment="1" applyProtection="1">
      <alignment horizontal="center"/>
      <protection hidden="1"/>
    </xf>
    <xf numFmtId="0" fontId="51" fillId="18" borderId="0" xfId="26" applyFont="1" applyFill="1" applyBorder="1" applyAlignment="1" applyProtection="1">
      <alignment horizontal="right" wrapText="1"/>
      <protection hidden="1"/>
    </xf>
    <xf numFmtId="0" fontId="51" fillId="18" borderId="0" xfId="26" applyFont="1" applyFill="1" applyBorder="1" applyProtection="1">
      <protection hidden="1"/>
    </xf>
    <xf numFmtId="3" fontId="51" fillId="18" borderId="0" xfId="26" applyNumberFormat="1" applyFont="1" applyFill="1" applyBorder="1" applyAlignment="1" applyProtection="1">
      <alignment horizontal="center"/>
      <protection hidden="1"/>
    </xf>
    <xf numFmtId="0" fontId="49" fillId="0" borderId="0" xfId="28" applyFont="1" applyFill="1" applyProtection="1">
      <protection hidden="1"/>
    </xf>
    <xf numFmtId="0" fontId="49" fillId="9" borderId="0" xfId="17" applyFont="1" applyFill="1" applyProtection="1">
      <protection hidden="1"/>
    </xf>
    <xf numFmtId="15" fontId="51" fillId="18" borderId="0" xfId="26" applyNumberFormat="1" applyFont="1" applyFill="1" applyBorder="1" applyAlignment="1" applyProtection="1">
      <alignment horizontal="right"/>
      <protection hidden="1"/>
    </xf>
    <xf numFmtId="15" fontId="51" fillId="18" borderId="0" xfId="26" applyNumberFormat="1" applyFont="1" applyFill="1" applyBorder="1" applyAlignment="1" applyProtection="1">
      <alignment horizontal="center"/>
      <protection hidden="1"/>
    </xf>
    <xf numFmtId="15" fontId="51" fillId="18" borderId="0" xfId="26" applyNumberFormat="1" applyFont="1" applyFill="1" applyBorder="1" applyAlignment="1" applyProtection="1">
      <alignment wrapText="1"/>
      <protection hidden="1"/>
    </xf>
    <xf numFmtId="170" fontId="53" fillId="18" borderId="0" xfId="27" applyNumberFormat="1" applyFont="1" applyFill="1" applyBorder="1" applyAlignment="1" applyProtection="1">
      <protection hidden="1"/>
    </xf>
    <xf numFmtId="0" fontId="49" fillId="0" borderId="0" xfId="28" applyFont="1" applyFill="1" applyAlignment="1" applyProtection="1">
      <alignment vertical="top"/>
      <protection hidden="1"/>
    </xf>
    <xf numFmtId="0" fontId="49" fillId="18" borderId="0" xfId="17" applyFont="1" applyFill="1" applyAlignment="1" applyProtection="1">
      <alignment wrapText="1"/>
      <protection hidden="1"/>
    </xf>
    <xf numFmtId="0" fontId="51" fillId="18" borderId="0" xfId="26" applyFont="1" applyFill="1" applyBorder="1" applyAlignment="1" applyProtection="1">
      <alignment wrapText="1"/>
      <protection hidden="1"/>
    </xf>
    <xf numFmtId="0" fontId="54" fillId="18" borderId="0" xfId="26" applyFont="1" applyFill="1" applyBorder="1" applyAlignment="1" applyProtection="1">
      <alignment horizontal="right" wrapText="1"/>
      <protection hidden="1"/>
    </xf>
    <xf numFmtId="169" fontId="54" fillId="18" borderId="0" xfId="26" applyNumberFormat="1" applyFont="1" applyFill="1" applyBorder="1" applyAlignment="1" applyProtection="1">
      <alignment horizontal="right" wrapText="1"/>
      <protection hidden="1"/>
    </xf>
    <xf numFmtId="15" fontId="54" fillId="17" borderId="0" xfId="26" applyNumberFormat="1" applyFont="1" applyFill="1" applyBorder="1" applyAlignment="1" applyProtection="1">
      <alignment horizontal="right" wrapText="1"/>
      <protection hidden="1"/>
    </xf>
    <xf numFmtId="0" fontId="54" fillId="17" borderId="0" xfId="26" applyFont="1" applyFill="1" applyBorder="1" applyAlignment="1" applyProtection="1">
      <alignment horizontal="right" wrapText="1"/>
      <protection hidden="1"/>
    </xf>
    <xf numFmtId="15" fontId="54" fillId="18" borderId="0" xfId="26" applyNumberFormat="1" applyFont="1" applyFill="1" applyBorder="1" applyAlignment="1" applyProtection="1">
      <alignment horizontal="right" wrapText="1"/>
      <protection hidden="1"/>
    </xf>
    <xf numFmtId="0" fontId="54" fillId="18" borderId="0" xfId="26" applyFont="1" applyFill="1" applyBorder="1" applyAlignment="1" applyProtection="1">
      <alignment horizontal="center" wrapText="1"/>
      <protection hidden="1"/>
    </xf>
    <xf numFmtId="0" fontId="54" fillId="18" borderId="0" xfId="26" applyFont="1" applyFill="1" applyBorder="1" applyAlignment="1" applyProtection="1">
      <alignment horizontal="left" wrapText="1"/>
      <protection hidden="1"/>
    </xf>
    <xf numFmtId="15" fontId="51" fillId="18" borderId="0" xfId="26" applyNumberFormat="1" applyFont="1" applyFill="1" applyBorder="1" applyAlignment="1" applyProtection="1">
      <alignment horizontal="center" vertical="top" wrapText="1"/>
      <protection hidden="1"/>
    </xf>
    <xf numFmtId="0" fontId="49" fillId="0" borderId="0" xfId="28" applyFont="1" applyFill="1" applyAlignment="1" applyProtection="1">
      <alignment vertical="top" wrapText="1"/>
      <protection hidden="1"/>
    </xf>
    <xf numFmtId="0" fontId="49" fillId="9" borderId="0" xfId="17" applyFont="1" applyFill="1" applyAlignment="1" applyProtection="1">
      <alignment wrapText="1"/>
      <protection hidden="1"/>
    </xf>
    <xf numFmtId="0" fontId="55" fillId="18" borderId="0" xfId="26" applyFont="1" applyFill="1" applyBorder="1" applyAlignment="1" applyProtection="1">
      <alignment horizontal="center" vertical="top"/>
      <protection hidden="1"/>
    </xf>
    <xf numFmtId="0" fontId="53" fillId="17" borderId="27" xfId="27" applyFont="1" applyFill="1" applyBorder="1" applyAlignment="1" applyProtection="1">
      <alignment wrapText="1"/>
      <protection hidden="1"/>
    </xf>
    <xf numFmtId="0" fontId="53" fillId="17" borderId="28" xfId="27" applyFont="1" applyFill="1" applyBorder="1" applyAlignment="1" applyProtection="1">
      <alignment horizontal="center" wrapText="1"/>
      <protection hidden="1"/>
    </xf>
    <xf numFmtId="169" fontId="53" fillId="17" borderId="28" xfId="27" applyNumberFormat="1" applyFont="1" applyFill="1" applyBorder="1" applyAlignment="1" applyProtection="1">
      <alignment horizontal="center" wrapText="1"/>
      <protection hidden="1"/>
    </xf>
    <xf numFmtId="186" fontId="53" fillId="18" borderId="28" xfId="4" applyNumberFormat="1" applyFont="1" applyFill="1" applyBorder="1" applyAlignment="1" applyProtection="1">
      <alignment wrapText="1"/>
      <protection hidden="1"/>
    </xf>
    <xf numFmtId="169" fontId="53" fillId="18" borderId="28" xfId="27" applyNumberFormat="1" applyFont="1" applyFill="1" applyBorder="1" applyAlignment="1" applyProtection="1">
      <alignment wrapText="1"/>
      <protection hidden="1"/>
    </xf>
    <xf numFmtId="173" fontId="53" fillId="17" borderId="28" xfId="27" applyNumberFormat="1" applyFont="1" applyFill="1" applyBorder="1" applyAlignment="1" applyProtection="1">
      <alignment horizontal="right" wrapText="1"/>
      <protection hidden="1"/>
    </xf>
    <xf numFmtId="15" fontId="53" fillId="17" borderId="28" xfId="27" applyNumberFormat="1" applyFont="1" applyFill="1" applyBorder="1" applyAlignment="1" applyProtection="1">
      <alignment horizontal="right" wrapText="1"/>
      <protection hidden="1"/>
    </xf>
    <xf numFmtId="15" fontId="53" fillId="17" borderId="29" xfId="27" quotePrefix="1" applyNumberFormat="1" applyFont="1" applyFill="1" applyBorder="1" applyAlignment="1" applyProtection="1">
      <alignment horizontal="right" wrapText="1"/>
      <protection hidden="1"/>
    </xf>
    <xf numFmtId="169" fontId="53" fillId="17" borderId="28" xfId="27" applyNumberFormat="1" applyFont="1" applyFill="1" applyBorder="1" applyAlignment="1" applyProtection="1">
      <alignment wrapText="1"/>
      <protection hidden="1"/>
    </xf>
    <xf numFmtId="169" fontId="53" fillId="17" borderId="28" xfId="27" applyNumberFormat="1" applyFont="1" applyFill="1" applyBorder="1" applyAlignment="1" applyProtection="1">
      <alignment horizontal="left" wrapText="1"/>
      <protection hidden="1"/>
    </xf>
    <xf numFmtId="170" fontId="53" fillId="17" borderId="30" xfId="27" applyNumberFormat="1" applyFont="1" applyFill="1" applyBorder="1" applyAlignment="1" applyProtection="1">
      <alignment horizontal="center" wrapText="1"/>
      <protection hidden="1"/>
    </xf>
    <xf numFmtId="170" fontId="53" fillId="18" borderId="0" xfId="27" applyNumberFormat="1" applyFont="1" applyFill="1" applyBorder="1" applyAlignment="1" applyProtection="1">
      <alignment wrapText="1"/>
      <protection hidden="1"/>
    </xf>
    <xf numFmtId="186" fontId="51" fillId="18" borderId="0" xfId="4" applyNumberFormat="1" applyFont="1" applyFill="1" applyBorder="1" applyProtection="1">
      <protection hidden="1"/>
    </xf>
    <xf numFmtId="15" fontId="51" fillId="18" borderId="0" xfId="26" applyNumberFormat="1" applyFont="1" applyFill="1" applyBorder="1" applyAlignment="1" applyProtection="1">
      <alignment horizontal="left"/>
      <protection hidden="1"/>
    </xf>
    <xf numFmtId="169" fontId="53" fillId="0" borderId="28" xfId="27" applyNumberFormat="1" applyFont="1" applyFill="1" applyBorder="1" applyAlignment="1" applyProtection="1">
      <alignment wrapText="1"/>
      <protection hidden="1"/>
    </xf>
    <xf numFmtId="0" fontId="53" fillId="17" borderId="27" xfId="27" applyFont="1" applyFill="1" applyBorder="1" applyAlignment="1" applyProtection="1">
      <protection hidden="1"/>
    </xf>
    <xf numFmtId="186" fontId="53" fillId="17" borderId="28" xfId="4" applyNumberFormat="1" applyFont="1" applyFill="1" applyBorder="1" applyAlignment="1" applyProtection="1">
      <alignment wrapText="1"/>
      <protection hidden="1"/>
    </xf>
    <xf numFmtId="182" fontId="53" fillId="17" borderId="28" xfId="27" applyNumberFormat="1" applyFont="1" applyFill="1" applyBorder="1" applyAlignment="1" applyProtection="1">
      <alignment horizontal="right" wrapText="1"/>
      <protection hidden="1"/>
    </xf>
    <xf numFmtId="183" fontId="53" fillId="17" borderId="29" xfId="27" quotePrefix="1" applyNumberFormat="1" applyFont="1" applyFill="1" applyBorder="1" applyAlignment="1" applyProtection="1">
      <alignment horizontal="right" wrapText="1"/>
      <protection hidden="1"/>
    </xf>
    <xf numFmtId="0" fontId="54" fillId="17" borderId="31" xfId="27" applyFont="1" applyFill="1" applyBorder="1" applyAlignment="1" applyProtection="1">
      <protection hidden="1"/>
    </xf>
    <xf numFmtId="0" fontId="54" fillId="17" borderId="32" xfId="27" applyFont="1" applyFill="1" applyBorder="1" applyAlignment="1" applyProtection="1">
      <alignment horizontal="center"/>
      <protection hidden="1"/>
    </xf>
    <xf numFmtId="169" fontId="54" fillId="17" borderId="32" xfId="27" applyNumberFormat="1" applyFont="1" applyFill="1" applyBorder="1" applyAlignment="1" applyProtection="1">
      <alignment horizontal="center"/>
      <protection hidden="1"/>
    </xf>
    <xf numFmtId="186" fontId="54" fillId="17" borderId="32" xfId="4" applyNumberFormat="1" applyFont="1" applyFill="1" applyBorder="1" applyAlignment="1" applyProtection="1">
      <protection hidden="1"/>
    </xf>
    <xf numFmtId="169" fontId="54" fillId="17" borderId="33" xfId="27" applyNumberFormat="1" applyFont="1" applyFill="1" applyBorder="1" applyAlignment="1" applyProtection="1">
      <protection hidden="1"/>
    </xf>
    <xf numFmtId="10" fontId="49" fillId="18" borderId="0" xfId="26" applyNumberFormat="1" applyFont="1" applyFill="1" applyBorder="1" applyAlignment="1" applyProtection="1">
      <alignment horizontal="right"/>
      <protection hidden="1"/>
    </xf>
    <xf numFmtId="15" fontId="49" fillId="18" borderId="0" xfId="26" applyNumberFormat="1" applyFont="1" applyFill="1" applyBorder="1" applyProtection="1">
      <protection hidden="1"/>
    </xf>
    <xf numFmtId="16" fontId="49" fillId="18" borderId="0" xfId="26" applyNumberFormat="1" applyFont="1" applyFill="1" applyBorder="1" applyAlignment="1" applyProtection="1">
      <alignment horizontal="right"/>
      <protection hidden="1"/>
    </xf>
    <xf numFmtId="3" fontId="49" fillId="18" borderId="0" xfId="26" applyNumberFormat="1" applyFont="1" applyFill="1" applyBorder="1" applyAlignment="1" applyProtection="1">
      <alignment horizontal="center"/>
      <protection hidden="1"/>
    </xf>
    <xf numFmtId="3" fontId="49" fillId="18" borderId="0" xfId="26" applyNumberFormat="1" applyFont="1" applyFill="1" applyBorder="1" applyAlignment="1" applyProtection="1">
      <alignment horizontal="right" wrapText="1"/>
      <protection hidden="1"/>
    </xf>
    <xf numFmtId="0" fontId="49" fillId="18" borderId="0" xfId="26" applyFont="1" applyFill="1" applyBorder="1" applyProtection="1">
      <protection hidden="1"/>
    </xf>
    <xf numFmtId="0" fontId="49" fillId="18" borderId="0" xfId="26" applyFont="1" applyFill="1" applyBorder="1" applyAlignment="1" applyProtection="1">
      <alignment horizontal="center"/>
      <protection hidden="1"/>
    </xf>
    <xf numFmtId="0" fontId="53" fillId="17" borderId="0" xfId="27" applyFont="1" applyFill="1" applyBorder="1" applyAlignment="1" applyProtection="1">
      <protection hidden="1"/>
    </xf>
    <xf numFmtId="0" fontId="53" fillId="17" borderId="0" xfId="27" applyFont="1" applyFill="1" applyBorder="1" applyAlignment="1" applyProtection="1">
      <alignment horizontal="center"/>
      <protection hidden="1"/>
    </xf>
    <xf numFmtId="169" fontId="53" fillId="17" borderId="0" xfId="27" applyNumberFormat="1" applyFont="1" applyFill="1" applyBorder="1" applyAlignment="1" applyProtection="1">
      <alignment horizontal="center"/>
      <protection hidden="1"/>
    </xf>
    <xf numFmtId="186" fontId="53" fillId="17" borderId="0" xfId="4" applyNumberFormat="1" applyFont="1" applyFill="1" applyBorder="1" applyAlignment="1" applyProtection="1">
      <protection hidden="1"/>
    </xf>
    <xf numFmtId="169" fontId="53" fillId="17" borderId="0" xfId="27" applyNumberFormat="1" applyFont="1" applyFill="1" applyBorder="1" applyAlignment="1" applyProtection="1">
      <protection hidden="1"/>
    </xf>
    <xf numFmtId="169" fontId="54" fillId="17" borderId="32" xfId="27" applyNumberFormat="1" applyFont="1" applyFill="1" applyBorder="1" applyAlignment="1" applyProtection="1">
      <protection hidden="1"/>
    </xf>
    <xf numFmtId="0" fontId="56" fillId="17" borderId="0" xfId="27" applyFont="1" applyFill="1" applyBorder="1" applyAlignment="1" applyProtection="1">
      <alignment horizontal="left"/>
      <protection hidden="1"/>
    </xf>
    <xf numFmtId="0" fontId="57" fillId="17" borderId="0" xfId="27" applyFont="1" applyFill="1" applyBorder="1" applyAlignment="1" applyProtection="1">
      <alignment horizontal="center"/>
      <protection hidden="1"/>
    </xf>
    <xf numFmtId="169" fontId="57" fillId="17" borderId="0" xfId="27" applyNumberFormat="1" applyFont="1" applyFill="1" applyBorder="1" applyAlignment="1" applyProtection="1">
      <alignment horizontal="center"/>
      <protection hidden="1"/>
    </xf>
    <xf numFmtId="169" fontId="57" fillId="17" borderId="0" xfId="27" applyNumberFormat="1" applyFont="1" applyFill="1" applyBorder="1" applyAlignment="1" applyProtection="1">
      <protection hidden="1"/>
    </xf>
    <xf numFmtId="0" fontId="49" fillId="0" borderId="0" xfId="17" applyFont="1" applyFill="1" applyProtection="1">
      <protection hidden="1"/>
    </xf>
    <xf numFmtId="169" fontId="49" fillId="0" borderId="0" xfId="17" applyNumberFormat="1" applyFont="1" applyFill="1" applyProtection="1">
      <protection hidden="1"/>
    </xf>
    <xf numFmtId="0" fontId="49" fillId="0" borderId="0" xfId="17" applyFont="1" applyFill="1" applyAlignment="1" applyProtection="1">
      <alignment horizontal="right"/>
      <protection hidden="1"/>
    </xf>
    <xf numFmtId="0" fontId="49" fillId="0" borderId="0" xfId="17" applyFont="1" applyFill="1" applyAlignment="1" applyProtection="1">
      <alignment horizontal="center"/>
      <protection hidden="1"/>
    </xf>
    <xf numFmtId="0" fontId="49" fillId="0" borderId="0" xfId="17" applyFont="1" applyFill="1" applyAlignment="1" applyProtection="1">
      <alignment wrapText="1"/>
      <protection hidden="1"/>
    </xf>
    <xf numFmtId="169" fontId="49" fillId="9" borderId="0" xfId="17" applyNumberFormat="1" applyFont="1" applyFill="1" applyProtection="1">
      <protection hidden="1"/>
    </xf>
    <xf numFmtId="0" fontId="49" fillId="9" borderId="0" xfId="17" applyFont="1" applyFill="1" applyAlignment="1" applyProtection="1">
      <alignment horizontal="right"/>
      <protection hidden="1"/>
    </xf>
    <xf numFmtId="0" fontId="49" fillId="9" borderId="0" xfId="17" applyFont="1" applyFill="1" applyAlignment="1" applyProtection="1">
      <alignment horizontal="center"/>
      <protection hidden="1"/>
    </xf>
    <xf numFmtId="177" fontId="23" fillId="0" borderId="0" xfId="0" applyNumberFormat="1" applyFont="1" applyProtection="1">
      <protection hidden="1"/>
    </xf>
    <xf numFmtId="38" fontId="24" fillId="18" borderId="0" xfId="22" applyNumberFormat="1" applyFont="1" applyFill="1" applyProtection="1">
      <protection hidden="1"/>
    </xf>
    <xf numFmtId="177" fontId="25" fillId="19" borderId="19" xfId="27" applyNumberFormat="1" applyFont="1" applyFill="1" applyBorder="1" applyAlignment="1" applyProtection="1">
      <alignment horizontal="center"/>
      <protection hidden="1"/>
    </xf>
    <xf numFmtId="0" fontId="24" fillId="18" borderId="0" xfId="37" applyNumberFormat="1" applyFont="1" applyFill="1" applyBorder="1" applyAlignment="1" applyProtection="1">
      <alignment horizontal="center"/>
      <protection hidden="1"/>
    </xf>
    <xf numFmtId="177" fontId="26" fillId="18" borderId="0" xfId="27" applyNumberFormat="1" applyFont="1" applyFill="1" applyBorder="1" applyAlignment="1" applyProtection="1">
      <alignment horizontal="center"/>
      <protection hidden="1"/>
    </xf>
    <xf numFmtId="177" fontId="24" fillId="18" borderId="0" xfId="37" applyNumberFormat="1" applyFont="1" applyFill="1" applyBorder="1" applyAlignment="1" applyProtection="1">
      <alignment horizontal="center"/>
      <protection hidden="1"/>
    </xf>
    <xf numFmtId="38" fontId="26" fillId="18" borderId="0" xfId="19" applyNumberFormat="1" applyFont="1" applyFill="1" applyProtection="1">
      <protection hidden="1"/>
    </xf>
    <xf numFmtId="0" fontId="23" fillId="10" borderId="0" xfId="37" applyFont="1" applyFill="1" applyProtection="1">
      <protection hidden="1"/>
    </xf>
    <xf numFmtId="0" fontId="24" fillId="18" borderId="0" xfId="22" applyNumberFormat="1" applyFont="1" applyFill="1" applyBorder="1" applyAlignment="1" applyProtection="1">
      <alignment horizontal="center"/>
      <protection hidden="1"/>
    </xf>
    <xf numFmtId="0" fontId="26" fillId="18" borderId="0" xfId="27" applyFont="1" applyFill="1" applyAlignment="1" applyProtection="1">
      <alignment horizontal="right"/>
      <protection hidden="1"/>
    </xf>
    <xf numFmtId="177" fontId="23" fillId="18" borderId="0" xfId="37" applyNumberFormat="1" applyFont="1" applyFill="1" applyBorder="1" applyProtection="1">
      <protection hidden="1"/>
    </xf>
    <xf numFmtId="38" fontId="23" fillId="18" borderId="0" xfId="19" applyNumberFormat="1" applyFont="1" applyFill="1" applyProtection="1">
      <protection hidden="1"/>
    </xf>
    <xf numFmtId="166" fontId="23" fillId="18" borderId="0" xfId="25" applyNumberFormat="1" applyFont="1" applyFill="1" applyBorder="1" applyProtection="1">
      <protection hidden="1"/>
    </xf>
    <xf numFmtId="0" fontId="24" fillId="18" borderId="61" xfId="27" applyFont="1" applyFill="1" applyBorder="1" applyAlignment="1" applyProtection="1">
      <alignment vertical="center"/>
      <protection hidden="1"/>
    </xf>
    <xf numFmtId="0" fontId="31" fillId="24" borderId="21" xfId="27" applyFont="1" applyFill="1" applyBorder="1" applyAlignment="1" applyProtection="1">
      <alignment horizontal="right"/>
      <protection hidden="1"/>
    </xf>
    <xf numFmtId="0" fontId="31" fillId="21" borderId="21" xfId="27" applyFont="1" applyFill="1" applyBorder="1" applyAlignment="1" applyProtection="1">
      <alignment horizontal="right"/>
      <protection hidden="1"/>
    </xf>
    <xf numFmtId="0" fontId="31" fillId="17" borderId="21" xfId="27" applyFont="1" applyFill="1" applyBorder="1" applyAlignment="1" applyProtection="1">
      <alignment horizontal="right"/>
      <protection hidden="1"/>
    </xf>
    <xf numFmtId="0" fontId="31" fillId="18" borderId="21" xfId="27" applyFont="1" applyFill="1" applyBorder="1" applyAlignment="1" applyProtection="1">
      <alignment horizontal="right"/>
      <protection hidden="1"/>
    </xf>
    <xf numFmtId="166" fontId="31" fillId="21" borderId="21" xfId="25" applyNumberFormat="1" applyFont="1" applyFill="1" applyBorder="1" applyAlignment="1" applyProtection="1">
      <alignment horizontal="right"/>
      <protection hidden="1"/>
    </xf>
    <xf numFmtId="166" fontId="31" fillId="24" borderId="17" xfId="25" applyNumberFormat="1" applyFont="1" applyFill="1" applyBorder="1" applyAlignment="1" applyProtection="1">
      <alignment horizontal="right"/>
      <protection hidden="1"/>
    </xf>
    <xf numFmtId="0" fontId="24" fillId="18" borderId="0" xfId="19" applyNumberFormat="1" applyFont="1" applyFill="1" applyBorder="1" applyAlignment="1" applyProtection="1">
      <alignment horizontal="center"/>
      <protection hidden="1"/>
    </xf>
    <xf numFmtId="3" fontId="31" fillId="18" borderId="0" xfId="19" applyNumberFormat="1" applyFont="1" applyFill="1" applyBorder="1" applyAlignment="1" applyProtection="1">
      <alignment horizontal="center"/>
      <protection hidden="1"/>
    </xf>
    <xf numFmtId="0" fontId="31" fillId="18" borderId="23" xfId="27" quotePrefix="1" applyFont="1" applyFill="1" applyBorder="1" applyAlignment="1" applyProtection="1">
      <protection hidden="1"/>
    </xf>
    <xf numFmtId="166" fontId="31" fillId="24" borderId="21" xfId="27" applyNumberFormat="1" applyFont="1" applyFill="1" applyBorder="1" applyAlignment="1" applyProtection="1">
      <alignment horizontal="right"/>
      <protection hidden="1"/>
    </xf>
    <xf numFmtId="166" fontId="31" fillId="21" borderId="21" xfId="27" applyNumberFormat="1" applyFont="1" applyFill="1" applyBorder="1" applyAlignment="1" applyProtection="1">
      <alignment horizontal="right"/>
      <protection hidden="1"/>
    </xf>
    <xf numFmtId="166" fontId="31" fillId="17" borderId="21" xfId="27" applyNumberFormat="1" applyFont="1" applyFill="1" applyBorder="1" applyAlignment="1" applyProtection="1">
      <alignment horizontal="right"/>
      <protection hidden="1"/>
    </xf>
    <xf numFmtId="166" fontId="31" fillId="18" borderId="21" xfId="27" applyNumberFormat="1" applyFont="1" applyFill="1" applyBorder="1" applyAlignment="1" applyProtection="1">
      <alignment horizontal="right"/>
      <protection hidden="1"/>
    </xf>
    <xf numFmtId="0" fontId="26" fillId="18" borderId="35" xfId="27" applyFont="1" applyFill="1" applyBorder="1" applyAlignment="1" applyProtection="1">
      <alignment horizontal="right"/>
      <protection hidden="1"/>
    </xf>
    <xf numFmtId="3" fontId="31" fillId="24" borderId="21" xfId="27" applyNumberFormat="1" applyFont="1" applyFill="1" applyBorder="1" applyAlignment="1" applyProtection="1">
      <alignment horizontal="right"/>
      <protection hidden="1"/>
    </xf>
    <xf numFmtId="3" fontId="31" fillId="21" borderId="21" xfId="27" applyNumberFormat="1" applyFont="1" applyFill="1" applyBorder="1" applyAlignment="1" applyProtection="1">
      <alignment horizontal="right"/>
      <protection hidden="1"/>
    </xf>
    <xf numFmtId="3" fontId="31" fillId="17" borderId="21" xfId="27" applyNumberFormat="1" applyFont="1" applyFill="1" applyBorder="1" applyAlignment="1" applyProtection="1">
      <alignment horizontal="right"/>
      <protection hidden="1"/>
    </xf>
    <xf numFmtId="3" fontId="31" fillId="18" borderId="21" xfId="27" applyNumberFormat="1" applyFont="1" applyFill="1" applyBorder="1" applyAlignment="1" applyProtection="1">
      <alignment horizontal="right"/>
      <protection hidden="1"/>
    </xf>
    <xf numFmtId="0" fontId="24" fillId="18" borderId="60" xfId="27" applyFont="1" applyFill="1" applyBorder="1" applyAlignment="1" applyProtection="1">
      <protection hidden="1"/>
    </xf>
    <xf numFmtId="174" fontId="24" fillId="24" borderId="21" xfId="27" applyNumberFormat="1" applyFont="1" applyFill="1" applyBorder="1" applyAlignment="1" applyProtection="1">
      <alignment horizontal="right"/>
      <protection hidden="1"/>
    </xf>
    <xf numFmtId="174" fontId="24" fillId="21" borderId="21" xfId="27" applyNumberFormat="1" applyFont="1" applyFill="1" applyBorder="1" applyAlignment="1" applyProtection="1">
      <alignment horizontal="right"/>
      <protection hidden="1"/>
    </xf>
    <xf numFmtId="174" fontId="24" fillId="17" borderId="21" xfId="27" applyNumberFormat="1" applyFont="1" applyFill="1" applyBorder="1" applyAlignment="1" applyProtection="1">
      <alignment horizontal="right"/>
      <protection hidden="1"/>
    </xf>
    <xf numFmtId="174" fontId="24" fillId="18" borderId="21" xfId="27" applyNumberFormat="1" applyFont="1" applyFill="1" applyBorder="1" applyAlignment="1" applyProtection="1">
      <alignment horizontal="right"/>
      <protection hidden="1"/>
    </xf>
    <xf numFmtId="185" fontId="24" fillId="21" borderId="21" xfId="25" applyNumberFormat="1" applyFont="1" applyFill="1" applyBorder="1" applyAlignment="1" applyProtection="1">
      <alignment horizontal="right"/>
      <protection hidden="1"/>
    </xf>
    <xf numFmtId="185" fontId="24" fillId="24" borderId="17" xfId="25" applyNumberFormat="1" applyFont="1" applyFill="1" applyBorder="1" applyAlignment="1" applyProtection="1">
      <alignment horizontal="right"/>
      <protection hidden="1"/>
    </xf>
    <xf numFmtId="174" fontId="31" fillId="24" borderId="21" xfId="27" applyNumberFormat="1" applyFont="1" applyFill="1" applyBorder="1" applyAlignment="1" applyProtection="1">
      <alignment horizontal="right"/>
      <protection hidden="1"/>
    </xf>
    <xf numFmtId="174" fontId="31" fillId="21" borderId="21" xfId="27" applyNumberFormat="1" applyFont="1" applyFill="1" applyBorder="1" applyAlignment="1" applyProtection="1">
      <alignment horizontal="right"/>
      <protection hidden="1"/>
    </xf>
    <xf numFmtId="174" fontId="31" fillId="17" borderId="21" xfId="27" applyNumberFormat="1" applyFont="1" applyFill="1" applyBorder="1" applyAlignment="1" applyProtection="1">
      <alignment horizontal="right"/>
      <protection hidden="1"/>
    </xf>
    <xf numFmtId="174" fontId="31" fillId="18" borderId="21" xfId="27" applyNumberFormat="1" applyFont="1" applyFill="1" applyBorder="1" applyAlignment="1" applyProtection="1">
      <alignment horizontal="right"/>
      <protection hidden="1"/>
    </xf>
    <xf numFmtId="185" fontId="31" fillId="21" borderId="21" xfId="25" applyNumberFormat="1" applyFont="1" applyFill="1" applyBorder="1" applyAlignment="1" applyProtection="1">
      <alignment horizontal="right"/>
      <protection hidden="1"/>
    </xf>
    <xf numFmtId="185" fontId="31" fillId="24" borderId="17" xfId="25" applyNumberFormat="1" applyFont="1" applyFill="1" applyBorder="1" applyAlignment="1" applyProtection="1">
      <alignment horizontal="right"/>
      <protection hidden="1"/>
    </xf>
    <xf numFmtId="0" fontId="31" fillId="18" borderId="23" xfId="27" applyFont="1" applyFill="1" applyBorder="1" applyAlignment="1" applyProtection="1">
      <protection hidden="1"/>
    </xf>
    <xf numFmtId="9" fontId="31" fillId="24" borderId="21" xfId="27" applyNumberFormat="1" applyFont="1" applyFill="1" applyBorder="1" applyAlignment="1" applyProtection="1">
      <alignment horizontal="right"/>
      <protection hidden="1"/>
    </xf>
    <xf numFmtId="9" fontId="31" fillId="21" borderId="21" xfId="27" applyNumberFormat="1" applyFont="1" applyFill="1" applyBorder="1" applyAlignment="1" applyProtection="1">
      <alignment horizontal="right"/>
      <protection hidden="1"/>
    </xf>
    <xf numFmtId="9" fontId="31" fillId="17" borderId="21" xfId="27" applyNumberFormat="1" applyFont="1" applyFill="1" applyBorder="1" applyAlignment="1" applyProtection="1">
      <alignment horizontal="right"/>
      <protection hidden="1"/>
    </xf>
    <xf numFmtId="9" fontId="31" fillId="18" borderId="21" xfId="27" applyNumberFormat="1" applyFont="1" applyFill="1" applyBorder="1" applyAlignment="1" applyProtection="1">
      <alignment horizontal="right"/>
      <protection hidden="1"/>
    </xf>
    <xf numFmtId="3" fontId="24" fillId="18" borderId="0" xfId="19" applyNumberFormat="1" applyFont="1" applyFill="1" applyBorder="1" applyAlignment="1" applyProtection="1">
      <alignment horizontal="center"/>
      <protection hidden="1"/>
    </xf>
    <xf numFmtId="0" fontId="24" fillId="18" borderId="60" xfId="27" applyFont="1" applyFill="1" applyBorder="1" applyAlignment="1" applyProtection="1">
      <alignment vertical="center"/>
      <protection hidden="1"/>
    </xf>
    <xf numFmtId="174" fontId="23" fillId="10" borderId="0" xfId="37" applyNumberFormat="1" applyFont="1" applyFill="1" applyProtection="1">
      <protection hidden="1"/>
    </xf>
    <xf numFmtId="0" fontId="26" fillId="18" borderId="23" xfId="27" applyFont="1" applyFill="1" applyBorder="1" applyAlignment="1" applyProtection="1">
      <alignment horizontal="right"/>
      <protection hidden="1"/>
    </xf>
    <xf numFmtId="175" fontId="24" fillId="24" borderId="21" xfId="27" applyNumberFormat="1" applyFont="1" applyFill="1" applyBorder="1" applyAlignment="1" applyProtection="1">
      <alignment horizontal="right"/>
      <protection hidden="1"/>
    </xf>
    <xf numFmtId="175" fontId="24" fillId="21" borderId="21" xfId="27" applyNumberFormat="1" applyFont="1" applyFill="1" applyBorder="1" applyAlignment="1" applyProtection="1">
      <alignment horizontal="right"/>
      <protection hidden="1"/>
    </xf>
    <xf numFmtId="175" fontId="24" fillId="17" borderId="21" xfId="27" applyNumberFormat="1" applyFont="1" applyFill="1" applyBorder="1" applyAlignment="1" applyProtection="1">
      <alignment horizontal="right"/>
      <protection hidden="1"/>
    </xf>
    <xf numFmtId="169" fontId="24" fillId="17" borderId="21" xfId="27" applyNumberFormat="1" applyFont="1" applyFill="1" applyBorder="1" applyAlignment="1" applyProtection="1">
      <alignment horizontal="right"/>
      <protection hidden="1"/>
    </xf>
    <xf numFmtId="169" fontId="24" fillId="18" borderId="21" xfId="27" applyNumberFormat="1" applyFont="1" applyFill="1" applyBorder="1" applyAlignment="1" applyProtection="1">
      <alignment horizontal="right"/>
      <protection hidden="1"/>
    </xf>
    <xf numFmtId="175" fontId="24" fillId="18" borderId="21" xfId="27" applyNumberFormat="1" applyFont="1" applyFill="1" applyBorder="1" applyAlignment="1" applyProtection="1">
      <alignment horizontal="right"/>
      <protection hidden="1"/>
    </xf>
    <xf numFmtId="0" fontId="31" fillId="24" borderId="10" xfId="27" applyFont="1" applyFill="1" applyBorder="1" applyAlignment="1" applyProtection="1">
      <alignment horizontal="right"/>
      <protection hidden="1"/>
    </xf>
    <xf numFmtId="0" fontId="31" fillId="21" borderId="10" xfId="27" applyFont="1" applyFill="1" applyBorder="1" applyAlignment="1" applyProtection="1">
      <alignment horizontal="right"/>
      <protection hidden="1"/>
    </xf>
    <xf numFmtId="0" fontId="31" fillId="17" borderId="10" xfId="27" applyFont="1" applyFill="1" applyBorder="1" applyAlignment="1" applyProtection="1">
      <alignment horizontal="right"/>
      <protection hidden="1"/>
    </xf>
    <xf numFmtId="0" fontId="31" fillId="18" borderId="10" xfId="27" applyFont="1" applyFill="1" applyBorder="1" applyAlignment="1" applyProtection="1">
      <alignment horizontal="right"/>
      <protection hidden="1"/>
    </xf>
    <xf numFmtId="49" fontId="31" fillId="18" borderId="23" xfId="27" applyNumberFormat="1" applyFont="1" applyFill="1" applyBorder="1" applyAlignment="1" applyProtection="1">
      <protection hidden="1"/>
    </xf>
    <xf numFmtId="175" fontId="31" fillId="24" borderId="21" xfId="27" applyNumberFormat="1" applyFont="1" applyFill="1" applyBorder="1" applyAlignment="1" applyProtection="1">
      <alignment horizontal="right"/>
      <protection hidden="1"/>
    </xf>
    <xf numFmtId="175" fontId="31" fillId="21" borderId="21" xfId="27" applyNumberFormat="1" applyFont="1" applyFill="1" applyBorder="1" applyAlignment="1" applyProtection="1">
      <alignment horizontal="right"/>
      <protection hidden="1"/>
    </xf>
    <xf numFmtId="175" fontId="31" fillId="17" borderId="21" xfId="27" applyNumberFormat="1" applyFont="1" applyFill="1" applyBorder="1" applyAlignment="1" applyProtection="1">
      <alignment horizontal="right"/>
      <protection hidden="1"/>
    </xf>
    <xf numFmtId="169" fontId="31" fillId="17" borderId="21" xfId="27" applyNumberFormat="1" applyFont="1" applyFill="1" applyBorder="1" applyAlignment="1" applyProtection="1">
      <alignment horizontal="right"/>
      <protection hidden="1"/>
    </xf>
    <xf numFmtId="169" fontId="31" fillId="18" borderId="21" xfId="27" applyNumberFormat="1" applyFont="1" applyFill="1" applyBorder="1" applyAlignment="1" applyProtection="1">
      <alignment horizontal="right"/>
      <protection hidden="1"/>
    </xf>
    <xf numFmtId="175" fontId="31" fillId="18" borderId="21" xfId="27" applyNumberFormat="1" applyFont="1" applyFill="1" applyBorder="1" applyAlignment="1" applyProtection="1">
      <alignment horizontal="right"/>
      <protection hidden="1"/>
    </xf>
    <xf numFmtId="49" fontId="31" fillId="18" borderId="23" xfId="27" quotePrefix="1" applyNumberFormat="1" applyFont="1" applyFill="1" applyBorder="1" applyAlignment="1" applyProtection="1">
      <protection hidden="1"/>
    </xf>
    <xf numFmtId="0" fontId="31" fillId="18" borderId="0" xfId="22" applyNumberFormat="1" applyFont="1" applyFill="1" applyBorder="1" applyAlignment="1" applyProtection="1">
      <alignment horizontal="center"/>
      <protection hidden="1"/>
    </xf>
    <xf numFmtId="0" fontId="23" fillId="18" borderId="23" xfId="27" applyFont="1" applyFill="1" applyBorder="1" applyAlignment="1" applyProtection="1">
      <alignment horizontal="right"/>
      <protection hidden="1"/>
    </xf>
    <xf numFmtId="0" fontId="31" fillId="18" borderId="0" xfId="27" applyFont="1" applyFill="1" applyBorder="1" applyAlignment="1" applyProtection="1">
      <protection hidden="1"/>
    </xf>
    <xf numFmtId="168" fontId="24" fillId="24" borderId="21" xfId="4" applyNumberFormat="1" applyFont="1" applyFill="1" applyBorder="1" applyAlignment="1" applyProtection="1">
      <alignment horizontal="right"/>
      <protection hidden="1"/>
    </xf>
    <xf numFmtId="168" fontId="24" fillId="21" borderId="21" xfId="4" applyNumberFormat="1" applyFont="1" applyFill="1" applyBorder="1" applyAlignment="1" applyProtection="1">
      <alignment horizontal="right"/>
      <protection hidden="1"/>
    </xf>
    <xf numFmtId="168" fontId="24" fillId="17" borderId="21" xfId="4" applyNumberFormat="1" applyFont="1" applyFill="1" applyBorder="1" applyAlignment="1" applyProtection="1">
      <alignment horizontal="right"/>
      <protection hidden="1"/>
    </xf>
    <xf numFmtId="168" fontId="24" fillId="18" borderId="21" xfId="4" applyNumberFormat="1" applyFont="1" applyFill="1" applyBorder="1" applyAlignment="1" applyProtection="1">
      <alignment horizontal="right"/>
      <protection hidden="1"/>
    </xf>
    <xf numFmtId="0" fontId="24" fillId="18" borderId="0" xfId="27" applyFont="1" applyFill="1" applyBorder="1" applyAlignment="1" applyProtection="1">
      <protection hidden="1"/>
    </xf>
    <xf numFmtId="164" fontId="24" fillId="17" borderId="21" xfId="27" applyNumberFormat="1" applyFont="1" applyFill="1" applyBorder="1" applyAlignment="1" applyProtection="1">
      <alignment horizontal="right"/>
      <protection hidden="1"/>
    </xf>
    <xf numFmtId="164" fontId="24" fillId="18" borderId="21" xfId="27" applyNumberFormat="1" applyFont="1" applyFill="1" applyBorder="1" applyAlignment="1" applyProtection="1">
      <alignment horizontal="right"/>
      <protection hidden="1"/>
    </xf>
    <xf numFmtId="164" fontId="31" fillId="17" borderId="21" xfId="27" applyNumberFormat="1" applyFont="1" applyFill="1" applyBorder="1" applyAlignment="1" applyProtection="1">
      <alignment horizontal="right"/>
      <protection hidden="1"/>
    </xf>
    <xf numFmtId="164" fontId="31" fillId="18" borderId="21" xfId="27" applyNumberFormat="1" applyFont="1" applyFill="1" applyBorder="1" applyAlignment="1" applyProtection="1">
      <alignment horizontal="right"/>
      <protection hidden="1"/>
    </xf>
    <xf numFmtId="0" fontId="31" fillId="24" borderId="0" xfId="27" applyFont="1" applyFill="1" applyBorder="1" applyAlignment="1" applyProtection="1">
      <alignment horizontal="right"/>
      <protection hidden="1"/>
    </xf>
    <xf numFmtId="0" fontId="31" fillId="21" borderId="0" xfId="27" applyFont="1" applyFill="1" applyBorder="1" applyAlignment="1" applyProtection="1">
      <alignment horizontal="right"/>
      <protection hidden="1"/>
    </xf>
    <xf numFmtId="0" fontId="31" fillId="17" borderId="0" xfId="27" applyFont="1" applyFill="1" applyBorder="1" applyAlignment="1" applyProtection="1">
      <alignment horizontal="right"/>
      <protection hidden="1"/>
    </xf>
    <xf numFmtId="0" fontId="24" fillId="18" borderId="61" xfId="27" applyFont="1" applyFill="1" applyBorder="1" applyAlignment="1" applyProtection="1">
      <protection hidden="1"/>
    </xf>
    <xf numFmtId="175" fontId="24" fillId="24" borderId="62" xfId="27" applyNumberFormat="1" applyFont="1" applyFill="1" applyBorder="1" applyAlignment="1" applyProtection="1">
      <alignment horizontal="right"/>
      <protection hidden="1"/>
    </xf>
    <xf numFmtId="175" fontId="24" fillId="21" borderId="57" xfId="27" applyNumberFormat="1" applyFont="1" applyFill="1" applyBorder="1" applyAlignment="1" applyProtection="1">
      <alignment horizontal="right"/>
      <protection hidden="1"/>
    </xf>
    <xf numFmtId="175" fontId="24" fillId="17" borderId="57" xfId="27" applyNumberFormat="1" applyFont="1" applyFill="1" applyBorder="1" applyAlignment="1" applyProtection="1">
      <alignment horizontal="right"/>
      <protection hidden="1"/>
    </xf>
    <xf numFmtId="169" fontId="24" fillId="17" borderId="57" xfId="27" applyNumberFormat="1" applyFont="1" applyFill="1" applyBorder="1" applyAlignment="1" applyProtection="1">
      <alignment horizontal="right"/>
      <protection hidden="1"/>
    </xf>
    <xf numFmtId="169" fontId="24" fillId="18" borderId="57" xfId="27" applyNumberFormat="1" applyFont="1" applyFill="1" applyBorder="1" applyAlignment="1" applyProtection="1">
      <alignment horizontal="right"/>
      <protection hidden="1"/>
    </xf>
    <xf numFmtId="175" fontId="24" fillId="24" borderId="57" xfId="27" applyNumberFormat="1" applyFont="1" applyFill="1" applyBorder="1" applyAlignment="1" applyProtection="1">
      <alignment horizontal="right"/>
      <protection hidden="1"/>
    </xf>
    <xf numFmtId="175" fontId="24" fillId="18" borderId="57" xfId="27" applyNumberFormat="1" applyFont="1" applyFill="1" applyBorder="1" applyAlignment="1" applyProtection="1">
      <alignment horizontal="right"/>
      <protection hidden="1"/>
    </xf>
    <xf numFmtId="185" fontId="24" fillId="21" borderId="57" xfId="25" applyNumberFormat="1" applyFont="1" applyFill="1" applyBorder="1" applyAlignment="1" applyProtection="1">
      <alignment horizontal="right"/>
      <protection hidden="1"/>
    </xf>
    <xf numFmtId="185" fontId="24" fillId="24" borderId="63" xfId="25" applyNumberFormat="1" applyFont="1" applyFill="1" applyBorder="1" applyAlignment="1" applyProtection="1">
      <alignment horizontal="right"/>
      <protection hidden="1"/>
    </xf>
    <xf numFmtId="174" fontId="31" fillId="24" borderId="0" xfId="27" applyNumberFormat="1" applyFont="1" applyFill="1" applyBorder="1" applyAlignment="1" applyProtection="1">
      <alignment horizontal="right"/>
      <protection hidden="1"/>
    </xf>
    <xf numFmtId="174" fontId="31" fillId="21" borderId="0" xfId="27" applyNumberFormat="1" applyFont="1" applyFill="1" applyBorder="1" applyAlignment="1" applyProtection="1">
      <alignment horizontal="right"/>
      <protection hidden="1"/>
    </xf>
    <xf numFmtId="174" fontId="31" fillId="17" borderId="0" xfId="27" applyNumberFormat="1" applyFont="1" applyFill="1" applyBorder="1" applyAlignment="1" applyProtection="1">
      <alignment horizontal="right"/>
      <protection hidden="1"/>
    </xf>
    <xf numFmtId="174" fontId="31" fillId="18" borderId="0" xfId="27" applyNumberFormat="1" applyFont="1" applyFill="1" applyBorder="1" applyAlignment="1" applyProtection="1">
      <alignment horizontal="right"/>
      <protection hidden="1"/>
    </xf>
    <xf numFmtId="185" fontId="31" fillId="21" borderId="0" xfId="25" applyNumberFormat="1" applyFont="1" applyFill="1" applyBorder="1" applyAlignment="1" applyProtection="1">
      <alignment horizontal="right"/>
      <protection hidden="1"/>
    </xf>
    <xf numFmtId="185" fontId="31" fillId="24" borderId="23" xfId="25" applyNumberFormat="1" applyFont="1" applyFill="1" applyBorder="1" applyAlignment="1" applyProtection="1">
      <alignment horizontal="right"/>
      <protection hidden="1"/>
    </xf>
    <xf numFmtId="0" fontId="24" fillId="18" borderId="0" xfId="20" applyNumberFormat="1" applyFont="1" applyFill="1" applyBorder="1" applyAlignment="1" applyProtection="1">
      <alignment horizontal="center"/>
      <protection hidden="1"/>
    </xf>
    <xf numFmtId="0" fontId="23" fillId="0" borderId="0" xfId="37" applyFont="1" applyProtection="1">
      <protection hidden="1"/>
    </xf>
    <xf numFmtId="9" fontId="24" fillId="24" borderId="21" xfId="27" applyNumberFormat="1" applyFont="1" applyFill="1" applyBorder="1" applyAlignment="1" applyProtection="1">
      <alignment horizontal="right"/>
      <protection hidden="1"/>
    </xf>
    <xf numFmtId="9" fontId="24" fillId="21" borderId="21" xfId="27" applyNumberFormat="1" applyFont="1" applyFill="1" applyBorder="1" applyAlignment="1" applyProtection="1">
      <alignment horizontal="right"/>
      <protection hidden="1"/>
    </xf>
    <xf numFmtId="9" fontId="24" fillId="17" borderId="21" xfId="27" applyNumberFormat="1" applyFont="1" applyFill="1" applyBorder="1" applyAlignment="1" applyProtection="1">
      <alignment horizontal="right"/>
      <protection hidden="1"/>
    </xf>
    <xf numFmtId="9" fontId="24" fillId="18" borderId="21" xfId="27" applyNumberFormat="1" applyFont="1" applyFill="1" applyBorder="1" applyAlignment="1" applyProtection="1">
      <alignment horizontal="right"/>
      <protection hidden="1"/>
    </xf>
    <xf numFmtId="38" fontId="23" fillId="18" borderId="0" xfId="37" applyNumberFormat="1" applyFont="1" applyFill="1" applyBorder="1" applyAlignment="1" applyProtection="1">
      <alignment horizontal="right"/>
      <protection hidden="1"/>
    </xf>
    <xf numFmtId="0" fontId="26" fillId="18" borderId="0" xfId="27" applyFont="1" applyFill="1" applyBorder="1" applyAlignment="1" applyProtection="1">
      <alignment horizontal="right"/>
      <protection hidden="1"/>
    </xf>
    <xf numFmtId="9" fontId="31" fillId="18" borderId="0" xfId="27" applyNumberFormat="1" applyFont="1" applyFill="1" applyBorder="1" applyAlignment="1" applyProtection="1">
      <alignment horizontal="right"/>
      <protection hidden="1"/>
    </xf>
    <xf numFmtId="166" fontId="23" fillId="18" borderId="0" xfId="25" applyNumberFormat="1" applyFont="1" applyFill="1" applyBorder="1" applyAlignment="1" applyProtection="1">
      <alignment horizontal="right"/>
      <protection hidden="1"/>
    </xf>
    <xf numFmtId="38" fontId="35" fillId="10" borderId="0" xfId="22" applyNumberFormat="1" applyFont="1" applyFill="1" applyProtection="1">
      <protection hidden="1"/>
    </xf>
    <xf numFmtId="38" fontId="23" fillId="10" borderId="0" xfId="19" applyNumberFormat="1" applyFont="1" applyFill="1" applyBorder="1" applyProtection="1">
      <protection hidden="1"/>
    </xf>
    <xf numFmtId="38" fontId="23" fillId="18" borderId="0" xfId="19" applyNumberFormat="1" applyFont="1" applyFill="1" applyBorder="1" applyProtection="1">
      <protection hidden="1"/>
    </xf>
    <xf numFmtId="166" fontId="23" fillId="10" borderId="0" xfId="25" applyNumberFormat="1" applyFont="1" applyFill="1" applyBorder="1" applyProtection="1">
      <protection hidden="1"/>
    </xf>
    <xf numFmtId="38" fontId="23" fillId="10" borderId="0" xfId="19" applyNumberFormat="1" applyFont="1" applyFill="1" applyProtection="1">
      <protection hidden="1"/>
    </xf>
    <xf numFmtId="0" fontId="23" fillId="10" borderId="0" xfId="22" applyFont="1" applyFill="1" applyBorder="1" applyProtection="1">
      <protection hidden="1"/>
    </xf>
    <xf numFmtId="0" fontId="23" fillId="18" borderId="0" xfId="37" applyFont="1" applyFill="1" applyProtection="1">
      <protection hidden="1"/>
    </xf>
    <xf numFmtId="166" fontId="23" fillId="10" borderId="0" xfId="25" applyNumberFormat="1" applyFont="1" applyFill="1" applyProtection="1">
      <protection hidden="1"/>
    </xf>
    <xf numFmtId="0" fontId="23" fillId="10" borderId="0" xfId="37" applyFont="1" applyFill="1" applyBorder="1" applyProtection="1">
      <protection hidden="1"/>
    </xf>
    <xf numFmtId="166" fontId="23" fillId="0" borderId="0" xfId="25" applyNumberFormat="1" applyFont="1" applyProtection="1">
      <protection hidden="1"/>
    </xf>
    <xf numFmtId="38" fontId="24" fillId="17" borderId="0" xfId="22" applyNumberFormat="1" applyFont="1" applyFill="1" applyProtection="1">
      <protection hidden="1"/>
    </xf>
    <xf numFmtId="0" fontId="26" fillId="17" borderId="0" xfId="25" applyNumberFormat="1" applyFont="1" applyFill="1" applyBorder="1" applyAlignment="1" applyProtection="1">
      <alignment horizontal="center"/>
      <protection hidden="1"/>
    </xf>
    <xf numFmtId="177" fontId="24" fillId="17" borderId="0" xfId="37" applyNumberFormat="1" applyFont="1" applyFill="1" applyBorder="1" applyAlignment="1" applyProtection="1">
      <alignment horizontal="center"/>
      <protection hidden="1"/>
    </xf>
    <xf numFmtId="166" fontId="26" fillId="17" borderId="0" xfId="25" applyNumberFormat="1" applyFont="1" applyFill="1" applyBorder="1" applyAlignment="1" applyProtection="1">
      <alignment horizontal="center"/>
      <protection hidden="1"/>
    </xf>
    <xf numFmtId="38" fontId="26" fillId="18" borderId="0" xfId="18" applyNumberFormat="1" applyFont="1" applyFill="1" applyBorder="1" applyProtection="1">
      <protection hidden="1"/>
    </xf>
    <xf numFmtId="0" fontId="23" fillId="0" borderId="0" xfId="37" applyFont="1" applyBorder="1" applyProtection="1">
      <protection hidden="1"/>
    </xf>
    <xf numFmtId="3" fontId="24" fillId="17" borderId="0" xfId="37" applyNumberFormat="1" applyFont="1" applyFill="1" applyBorder="1" applyAlignment="1" applyProtection="1">
      <alignment horizontal="center"/>
      <protection hidden="1"/>
    </xf>
    <xf numFmtId="177" fontId="26" fillId="17" borderId="18" xfId="0" applyNumberFormat="1" applyFont="1" applyFill="1" applyBorder="1" applyProtection="1">
      <protection hidden="1"/>
    </xf>
    <xf numFmtId="177" fontId="26" fillId="17" borderId="0" xfId="0" applyNumberFormat="1" applyFont="1" applyFill="1" applyBorder="1" applyProtection="1">
      <protection hidden="1"/>
    </xf>
    <xf numFmtId="177" fontId="23" fillId="17" borderId="0" xfId="37" applyNumberFormat="1" applyFont="1" applyFill="1" applyBorder="1" applyProtection="1">
      <protection hidden="1"/>
    </xf>
    <xf numFmtId="0" fontId="24" fillId="17" borderId="0" xfId="37" applyNumberFormat="1" applyFont="1" applyFill="1" applyBorder="1" applyAlignment="1" applyProtection="1">
      <alignment horizontal="center"/>
      <protection hidden="1"/>
    </xf>
    <xf numFmtId="0" fontId="24" fillId="17" borderId="0" xfId="22" applyNumberFormat="1" applyFont="1" applyFill="1" applyBorder="1" applyAlignment="1" applyProtection="1">
      <alignment horizontal="center"/>
      <protection hidden="1"/>
    </xf>
    <xf numFmtId="0" fontId="26" fillId="17" borderId="0" xfId="27" applyFont="1" applyFill="1" applyAlignment="1" applyProtection="1">
      <alignment horizontal="right"/>
      <protection hidden="1"/>
    </xf>
    <xf numFmtId="3" fontId="31" fillId="17" borderId="0" xfId="27" applyNumberFormat="1" applyFont="1" applyFill="1" applyBorder="1" applyAlignment="1" applyProtection="1">
      <alignment horizontal="right"/>
      <protection hidden="1"/>
    </xf>
    <xf numFmtId="0" fontId="26" fillId="17" borderId="24" xfId="27" applyFont="1" applyFill="1" applyBorder="1" applyAlignment="1" applyProtection="1">
      <alignment horizontal="right"/>
      <protection hidden="1"/>
    </xf>
    <xf numFmtId="38" fontId="23" fillId="17" borderId="0" xfId="18" applyNumberFormat="1" applyFont="1" applyFill="1" applyBorder="1" applyProtection="1">
      <protection hidden="1"/>
    </xf>
    <xf numFmtId="3" fontId="24" fillId="17" borderId="0" xfId="18" applyNumberFormat="1" applyFont="1" applyFill="1" applyBorder="1" applyAlignment="1" applyProtection="1">
      <alignment horizontal="center"/>
      <protection hidden="1"/>
    </xf>
    <xf numFmtId="0" fontId="31" fillId="17" borderId="23" xfId="27" quotePrefix="1" applyFont="1" applyFill="1" applyBorder="1" applyAlignment="1" applyProtection="1">
      <protection hidden="1"/>
    </xf>
    <xf numFmtId="172" fontId="31" fillId="23" borderId="21" xfId="27" applyNumberFormat="1" applyFont="1" applyFill="1" applyBorder="1" applyAlignment="1" applyProtection="1">
      <alignment horizontal="right"/>
      <protection hidden="1"/>
    </xf>
    <xf numFmtId="172" fontId="31" fillId="20" borderId="21" xfId="27" applyNumberFormat="1" applyFont="1" applyFill="1" applyBorder="1" applyAlignment="1" applyProtection="1">
      <alignment horizontal="right"/>
      <protection hidden="1"/>
    </xf>
    <xf numFmtId="172" fontId="31" fillId="17" borderId="21" xfId="27" applyNumberFormat="1" applyFont="1" applyFill="1" applyBorder="1" applyAlignment="1" applyProtection="1">
      <alignment horizontal="right"/>
      <protection hidden="1"/>
    </xf>
    <xf numFmtId="172" fontId="31" fillId="18" borderId="21" xfId="27" applyNumberFormat="1" applyFont="1" applyFill="1" applyBorder="1" applyAlignment="1" applyProtection="1">
      <alignment horizontal="right"/>
      <protection hidden="1"/>
    </xf>
    <xf numFmtId="49" fontId="31" fillId="17" borderId="23" xfId="27" quotePrefix="1" applyNumberFormat="1" applyFont="1" applyFill="1" applyBorder="1" applyAlignment="1" applyProtection="1">
      <protection hidden="1"/>
    </xf>
    <xf numFmtId="38" fontId="23" fillId="17" borderId="0" xfId="37" applyNumberFormat="1" applyFont="1" applyFill="1" applyBorder="1" applyAlignment="1" applyProtection="1">
      <alignment horizontal="right"/>
      <protection hidden="1"/>
    </xf>
    <xf numFmtId="0" fontId="24" fillId="17" borderId="0" xfId="37" applyNumberFormat="1" applyFont="1" applyFill="1" applyBorder="1" applyAlignment="1" applyProtection="1">
      <alignment horizontal="right"/>
      <protection hidden="1"/>
    </xf>
    <xf numFmtId="0" fontId="23" fillId="18" borderId="0" xfId="37" applyFont="1" applyFill="1" applyBorder="1" applyProtection="1">
      <protection hidden="1"/>
    </xf>
    <xf numFmtId="38" fontId="35" fillId="10" borderId="0" xfId="37" applyNumberFormat="1" applyFont="1" applyFill="1" applyProtection="1">
      <protection hidden="1"/>
    </xf>
    <xf numFmtId="38" fontId="26" fillId="17" borderId="0" xfId="18" applyNumberFormat="1" applyFont="1" applyFill="1" applyBorder="1" applyProtection="1">
      <protection hidden="1"/>
    </xf>
    <xf numFmtId="177" fontId="26" fillId="17" borderId="0" xfId="37" applyNumberFormat="1" applyFont="1" applyFill="1" applyBorder="1" applyProtection="1">
      <protection hidden="1"/>
    </xf>
    <xf numFmtId="38" fontId="23" fillId="17" borderId="0" xfId="20" applyNumberFormat="1" applyFont="1" applyFill="1" applyBorder="1" applyProtection="1">
      <protection hidden="1"/>
    </xf>
    <xf numFmtId="177" fontId="42" fillId="17" borderId="0" xfId="37" applyNumberFormat="1" applyFont="1" applyFill="1" applyBorder="1" applyProtection="1">
      <protection hidden="1"/>
    </xf>
    <xf numFmtId="177" fontId="45" fillId="17" borderId="0" xfId="37" applyNumberFormat="1" applyFont="1" applyFill="1" applyBorder="1" applyAlignment="1" applyProtection="1">
      <alignment horizontal="center"/>
      <protection hidden="1"/>
    </xf>
    <xf numFmtId="166" fontId="42" fillId="17" borderId="0" xfId="25" applyNumberFormat="1" applyFont="1" applyFill="1" applyBorder="1" applyProtection="1">
      <protection hidden="1"/>
    </xf>
    <xf numFmtId="0" fontId="24" fillId="17" borderId="60" xfId="27" applyFont="1" applyFill="1" applyBorder="1" applyAlignment="1" applyProtection="1">
      <protection hidden="1"/>
    </xf>
    <xf numFmtId="3" fontId="31" fillId="0" borderId="21" xfId="27" applyNumberFormat="1" applyFont="1" applyFill="1" applyBorder="1" applyAlignment="1" applyProtection="1">
      <alignment horizontal="right"/>
      <protection hidden="1"/>
    </xf>
    <xf numFmtId="174" fontId="31" fillId="24" borderId="21" xfId="27" applyNumberFormat="1" applyFont="1" applyFill="1" applyBorder="1" applyAlignment="1" applyProtection="1">
      <protection hidden="1"/>
    </xf>
    <xf numFmtId="174" fontId="31" fillId="21" borderId="21" xfId="27" applyNumberFormat="1" applyFont="1" applyFill="1" applyBorder="1" applyAlignment="1" applyProtection="1">
      <protection hidden="1"/>
    </xf>
    <xf numFmtId="0" fontId="33" fillId="19" borderId="0" xfId="0" applyFont="1" applyFill="1" applyProtection="1">
      <protection hidden="1"/>
    </xf>
    <xf numFmtId="0" fontId="30" fillId="17" borderId="0" xfId="22" applyNumberFormat="1" applyFont="1" applyFill="1" applyBorder="1" applyAlignment="1" applyProtection="1">
      <alignment horizontal="center"/>
      <protection hidden="1"/>
    </xf>
    <xf numFmtId="0" fontId="34" fillId="17" borderId="23" xfId="27" quotePrefix="1" applyFont="1" applyFill="1" applyBorder="1" applyAlignment="1" applyProtection="1">
      <alignment horizontal="left" indent="1"/>
      <protection hidden="1"/>
    </xf>
    <xf numFmtId="174" fontId="34" fillId="24" borderId="21" xfId="27" applyNumberFormat="1" applyFont="1" applyFill="1" applyBorder="1" applyAlignment="1" applyProtection="1">
      <protection hidden="1"/>
    </xf>
    <xf numFmtId="174" fontId="34" fillId="21" borderId="21" xfId="27" applyNumberFormat="1" applyFont="1" applyFill="1" applyBorder="1" applyAlignment="1" applyProtection="1">
      <protection hidden="1"/>
    </xf>
    <xf numFmtId="3" fontId="34" fillId="0" borderId="21" xfId="27" applyNumberFormat="1" applyFont="1" applyFill="1" applyBorder="1" applyAlignment="1" applyProtection="1">
      <alignment horizontal="right"/>
      <protection hidden="1"/>
    </xf>
    <xf numFmtId="3" fontId="34" fillId="18" borderId="21" xfId="27" applyNumberFormat="1" applyFont="1" applyFill="1" applyBorder="1" applyAlignment="1" applyProtection="1">
      <alignment horizontal="right"/>
      <protection hidden="1"/>
    </xf>
    <xf numFmtId="3" fontId="34" fillId="17" borderId="21" xfId="27" applyNumberFormat="1" applyFont="1" applyFill="1" applyBorder="1" applyAlignment="1" applyProtection="1">
      <alignment horizontal="right"/>
      <protection hidden="1"/>
    </xf>
    <xf numFmtId="185" fontId="34" fillId="21" borderId="21" xfId="25" applyNumberFormat="1" applyFont="1" applyFill="1" applyBorder="1" applyAlignment="1" applyProtection="1">
      <alignment horizontal="right"/>
      <protection hidden="1"/>
    </xf>
    <xf numFmtId="185" fontId="34" fillId="24" borderId="17" xfId="25" applyNumberFormat="1" applyFont="1" applyFill="1" applyBorder="1" applyAlignment="1" applyProtection="1">
      <alignment horizontal="right"/>
      <protection hidden="1"/>
    </xf>
    <xf numFmtId="38" fontId="33" fillId="17" borderId="0" xfId="18" applyNumberFormat="1" applyFont="1" applyFill="1" applyBorder="1" applyProtection="1">
      <protection hidden="1"/>
    </xf>
    <xf numFmtId="0" fontId="33" fillId="0" borderId="0" xfId="37" applyFont="1" applyProtection="1">
      <protection hidden="1"/>
    </xf>
    <xf numFmtId="172" fontId="31" fillId="24" borderId="13" xfId="27" applyNumberFormat="1" applyFont="1" applyFill="1" applyBorder="1" applyAlignment="1" applyProtection="1">
      <alignment horizontal="right"/>
      <protection hidden="1"/>
    </xf>
    <xf numFmtId="172" fontId="31" fillId="21" borderId="13" xfId="27" applyNumberFormat="1" applyFont="1" applyFill="1" applyBorder="1" applyAlignment="1" applyProtection="1">
      <alignment horizontal="right"/>
      <protection hidden="1"/>
    </xf>
    <xf numFmtId="172" fontId="31" fillId="0" borderId="13" xfId="27" applyNumberFormat="1" applyFont="1" applyFill="1" applyBorder="1" applyAlignment="1" applyProtection="1">
      <alignment horizontal="right"/>
      <protection hidden="1"/>
    </xf>
    <xf numFmtId="172" fontId="31" fillId="17" borderId="13" xfId="27" applyNumberFormat="1" applyFont="1" applyFill="1" applyBorder="1" applyAlignment="1" applyProtection="1">
      <alignment horizontal="right"/>
      <protection hidden="1"/>
    </xf>
    <xf numFmtId="172" fontId="31" fillId="18" borderId="13" xfId="27" applyNumberFormat="1" applyFont="1" applyFill="1" applyBorder="1" applyAlignment="1" applyProtection="1">
      <alignment horizontal="right"/>
      <protection hidden="1"/>
    </xf>
    <xf numFmtId="185" fontId="31" fillId="24" borderId="16" xfId="25" applyNumberFormat="1" applyFont="1" applyFill="1" applyBorder="1" applyAlignment="1" applyProtection="1">
      <alignment horizontal="right"/>
      <protection hidden="1"/>
    </xf>
    <xf numFmtId="181" fontId="24" fillId="24" borderId="13" xfId="27" applyNumberFormat="1" applyFont="1" applyFill="1" applyBorder="1" applyAlignment="1" applyProtection="1">
      <alignment horizontal="right"/>
      <protection hidden="1"/>
    </xf>
    <xf numFmtId="181" fontId="24" fillId="21" borderId="13" xfId="27" applyNumberFormat="1" applyFont="1" applyFill="1" applyBorder="1" applyAlignment="1" applyProtection="1">
      <alignment horizontal="right"/>
      <protection hidden="1"/>
    </xf>
    <xf numFmtId="181" fontId="24" fillId="0" borderId="13" xfId="27" applyNumberFormat="1" applyFont="1" applyFill="1" applyBorder="1" applyAlignment="1" applyProtection="1">
      <alignment horizontal="right"/>
      <protection hidden="1"/>
    </xf>
    <xf numFmtId="181" fontId="24" fillId="17" borderId="13" xfId="27" applyNumberFormat="1" applyFont="1" applyFill="1" applyBorder="1" applyAlignment="1" applyProtection="1">
      <alignment horizontal="right"/>
      <protection hidden="1"/>
    </xf>
    <xf numFmtId="181" fontId="24" fillId="18" borderId="13" xfId="27" applyNumberFormat="1" applyFont="1" applyFill="1" applyBorder="1" applyAlignment="1" applyProtection="1">
      <alignment horizontal="right"/>
      <protection hidden="1"/>
    </xf>
    <xf numFmtId="185" fontId="31" fillId="21" borderId="13" xfId="25" applyNumberFormat="1" applyFont="1" applyFill="1" applyBorder="1" applyAlignment="1" applyProtection="1">
      <alignment horizontal="right"/>
      <protection hidden="1"/>
    </xf>
    <xf numFmtId="185" fontId="24" fillId="24" borderId="16" xfId="25" applyNumberFormat="1" applyFont="1" applyFill="1" applyBorder="1" applyAlignment="1" applyProtection="1">
      <alignment horizontal="right"/>
      <protection hidden="1"/>
    </xf>
    <xf numFmtId="38" fontId="26" fillId="17" borderId="0" xfId="18" applyNumberFormat="1" applyFont="1" applyFill="1" applyProtection="1">
      <protection hidden="1"/>
    </xf>
    <xf numFmtId="0" fontId="26" fillId="0" borderId="0" xfId="37" applyFont="1" applyProtection="1">
      <protection hidden="1"/>
    </xf>
    <xf numFmtId="0" fontId="31" fillId="17" borderId="23" xfId="27" applyFont="1" applyFill="1" applyBorder="1" applyAlignment="1" applyProtection="1">
      <protection hidden="1"/>
    </xf>
    <xf numFmtId="181" fontId="31" fillId="24" borderId="65" xfId="27" applyNumberFormat="1" applyFont="1" applyFill="1" applyBorder="1" applyAlignment="1" applyProtection="1">
      <alignment horizontal="right"/>
      <protection hidden="1"/>
    </xf>
    <xf numFmtId="181" fontId="31" fillId="21" borderId="25" xfId="27" applyNumberFormat="1" applyFont="1" applyFill="1" applyBorder="1" applyAlignment="1" applyProtection="1">
      <alignment horizontal="right"/>
      <protection hidden="1"/>
    </xf>
    <xf numFmtId="181" fontId="31" fillId="0" borderId="25" xfId="27" applyNumberFormat="1" applyFont="1" applyFill="1" applyBorder="1" applyAlignment="1" applyProtection="1">
      <alignment horizontal="right"/>
      <protection hidden="1"/>
    </xf>
    <xf numFmtId="181" fontId="31" fillId="17" borderId="25" xfId="27" applyNumberFormat="1" applyFont="1" applyFill="1" applyBorder="1" applyAlignment="1" applyProtection="1">
      <alignment horizontal="right"/>
      <protection hidden="1"/>
    </xf>
    <xf numFmtId="181" fontId="31" fillId="24" borderId="25" xfId="27" applyNumberFormat="1" applyFont="1" applyFill="1" applyBorder="1" applyAlignment="1" applyProtection="1">
      <alignment horizontal="right"/>
      <protection hidden="1"/>
    </xf>
    <xf numFmtId="181" fontId="31" fillId="18" borderId="25" xfId="27" applyNumberFormat="1" applyFont="1" applyFill="1" applyBorder="1" applyAlignment="1" applyProtection="1">
      <alignment horizontal="right"/>
      <protection hidden="1"/>
    </xf>
    <xf numFmtId="185" fontId="31" fillId="21" borderId="25" xfId="25" applyNumberFormat="1" applyFont="1" applyFill="1" applyBorder="1" applyAlignment="1" applyProtection="1">
      <alignment horizontal="right"/>
      <protection hidden="1"/>
    </xf>
    <xf numFmtId="185" fontId="31" fillId="24" borderId="64" xfId="25" applyNumberFormat="1" applyFont="1" applyFill="1" applyBorder="1" applyAlignment="1" applyProtection="1">
      <alignment horizontal="right"/>
      <protection hidden="1"/>
    </xf>
    <xf numFmtId="38" fontId="23" fillId="17" borderId="0" xfId="18" applyNumberFormat="1" applyFont="1" applyFill="1" applyProtection="1">
      <protection hidden="1"/>
    </xf>
    <xf numFmtId="9" fontId="31" fillId="24" borderId="24" xfId="25" applyNumberFormat="1" applyFont="1" applyFill="1" applyBorder="1" applyAlignment="1" applyProtection="1">
      <alignment horizontal="right"/>
      <protection hidden="1"/>
    </xf>
    <xf numFmtId="9" fontId="31" fillId="21" borderId="24" xfId="25" applyNumberFormat="1" applyFont="1" applyFill="1" applyBorder="1" applyAlignment="1" applyProtection="1">
      <alignment horizontal="right"/>
      <protection hidden="1"/>
    </xf>
    <xf numFmtId="9" fontId="31" fillId="0" borderId="0" xfId="25" applyNumberFormat="1" applyFont="1" applyFill="1" applyBorder="1" applyAlignment="1" applyProtection="1">
      <alignment horizontal="right"/>
      <protection hidden="1"/>
    </xf>
    <xf numFmtId="9" fontId="31" fillId="17" borderId="0" xfId="25" applyNumberFormat="1" applyFont="1" applyFill="1" applyBorder="1" applyAlignment="1" applyProtection="1">
      <alignment horizontal="right"/>
      <protection hidden="1"/>
    </xf>
    <xf numFmtId="172" fontId="31" fillId="17" borderId="0" xfId="27" applyNumberFormat="1" applyFont="1" applyFill="1" applyBorder="1" applyAlignment="1" applyProtection="1">
      <alignment horizontal="right"/>
      <protection hidden="1"/>
    </xf>
    <xf numFmtId="9" fontId="31" fillId="18" borderId="0" xfId="25" applyNumberFormat="1" applyFont="1" applyFill="1" applyBorder="1" applyAlignment="1" applyProtection="1">
      <alignment horizontal="right"/>
      <protection hidden="1"/>
    </xf>
    <xf numFmtId="185" fontId="31" fillId="21" borderId="10" xfId="25" applyNumberFormat="1" applyFont="1" applyFill="1" applyBorder="1" applyAlignment="1" applyProtection="1">
      <alignment horizontal="right"/>
      <protection hidden="1"/>
    </xf>
    <xf numFmtId="185" fontId="31" fillId="24" borderId="11" xfId="25" applyNumberFormat="1" applyFont="1" applyFill="1" applyBorder="1" applyAlignment="1" applyProtection="1">
      <alignment horizontal="right"/>
      <protection hidden="1"/>
    </xf>
    <xf numFmtId="9" fontId="31" fillId="24" borderId="25" xfId="25" applyNumberFormat="1" applyFont="1" applyFill="1" applyBorder="1" applyAlignment="1" applyProtection="1">
      <alignment horizontal="right"/>
      <protection hidden="1"/>
    </xf>
    <xf numFmtId="9" fontId="31" fillId="21" borderId="25" xfId="25" applyNumberFormat="1" applyFont="1" applyFill="1" applyBorder="1" applyAlignment="1" applyProtection="1">
      <alignment horizontal="right"/>
      <protection hidden="1"/>
    </xf>
    <xf numFmtId="172" fontId="31" fillId="0" borderId="21" xfId="27" applyNumberFormat="1" applyFont="1" applyFill="1" applyBorder="1" applyAlignment="1" applyProtection="1">
      <alignment horizontal="right"/>
      <protection hidden="1"/>
    </xf>
    <xf numFmtId="0" fontId="24" fillId="17" borderId="23" xfId="27" applyFont="1" applyFill="1" applyBorder="1" applyAlignment="1" applyProtection="1">
      <protection hidden="1"/>
    </xf>
    <xf numFmtId="172" fontId="24" fillId="0" borderId="21" xfId="27" applyNumberFormat="1" applyFont="1" applyFill="1" applyBorder="1" applyAlignment="1" applyProtection="1">
      <alignment horizontal="right"/>
      <protection hidden="1"/>
    </xf>
    <xf numFmtId="172" fontId="24" fillId="17" borderId="21" xfId="27" applyNumberFormat="1" applyFont="1" applyFill="1" applyBorder="1" applyAlignment="1" applyProtection="1">
      <alignment horizontal="right"/>
      <protection hidden="1"/>
    </xf>
    <xf numFmtId="172" fontId="24" fillId="18" borderId="21" xfId="27" applyNumberFormat="1" applyFont="1" applyFill="1" applyBorder="1" applyAlignment="1" applyProtection="1">
      <alignment horizontal="right"/>
      <protection hidden="1"/>
    </xf>
    <xf numFmtId="9" fontId="31" fillId="0" borderId="21" xfId="25" applyNumberFormat="1" applyFont="1" applyFill="1" applyBorder="1" applyAlignment="1" applyProtection="1">
      <alignment horizontal="right"/>
      <protection hidden="1"/>
    </xf>
    <xf numFmtId="9" fontId="31" fillId="17" borderId="21" xfId="25" applyNumberFormat="1" applyFont="1" applyFill="1" applyBorder="1" applyAlignment="1" applyProtection="1">
      <alignment horizontal="right"/>
      <protection hidden="1"/>
    </xf>
    <xf numFmtId="9" fontId="31" fillId="18" borderId="21" xfId="25" applyFont="1" applyFill="1" applyBorder="1" applyAlignment="1" applyProtection="1">
      <alignment horizontal="right"/>
      <protection hidden="1"/>
    </xf>
    <xf numFmtId="181" fontId="31" fillId="0" borderId="21" xfId="27" applyNumberFormat="1" applyFont="1" applyFill="1" applyBorder="1" applyAlignment="1" applyProtection="1">
      <alignment horizontal="right"/>
      <protection hidden="1"/>
    </xf>
    <xf numFmtId="181" fontId="31" fillId="17" borderId="21" xfId="27" applyNumberFormat="1" applyFont="1" applyFill="1" applyBorder="1" applyAlignment="1" applyProtection="1">
      <alignment horizontal="right"/>
      <protection hidden="1"/>
    </xf>
    <xf numFmtId="181" fontId="31" fillId="18" borderId="21" xfId="27" applyNumberFormat="1" applyFont="1" applyFill="1" applyBorder="1" applyAlignment="1" applyProtection="1">
      <alignment horizontal="right"/>
      <protection hidden="1"/>
    </xf>
    <xf numFmtId="181" fontId="34" fillId="0" borderId="21" xfId="27" applyNumberFormat="1" applyFont="1" applyFill="1" applyBorder="1" applyAlignment="1" applyProtection="1">
      <alignment horizontal="right"/>
      <protection hidden="1"/>
    </xf>
    <xf numFmtId="181" fontId="34" fillId="17" borderId="21" xfId="27" applyNumberFormat="1" applyFont="1" applyFill="1" applyBorder="1" applyAlignment="1" applyProtection="1">
      <alignment horizontal="right"/>
      <protection hidden="1"/>
    </xf>
    <xf numFmtId="181" fontId="34" fillId="18" borderId="21" xfId="27" applyNumberFormat="1" applyFont="1" applyFill="1" applyBorder="1" applyAlignment="1" applyProtection="1">
      <alignment horizontal="right"/>
      <protection hidden="1"/>
    </xf>
    <xf numFmtId="38" fontId="33" fillId="17" borderId="0" xfId="18" applyNumberFormat="1" applyFont="1" applyFill="1" applyProtection="1">
      <protection hidden="1"/>
    </xf>
    <xf numFmtId="0" fontId="34" fillId="17" borderId="23" xfId="27" applyFont="1" applyFill="1" applyBorder="1" applyAlignment="1" applyProtection="1">
      <alignment horizontal="left" indent="1"/>
      <protection hidden="1"/>
    </xf>
    <xf numFmtId="0" fontId="31" fillId="17" borderId="23" xfId="27" applyFont="1" applyFill="1" applyBorder="1" applyAlignment="1" applyProtection="1">
      <alignment horizontal="left"/>
      <protection hidden="1"/>
    </xf>
    <xf numFmtId="174" fontId="24" fillId="24" borderId="21" xfId="27" applyNumberFormat="1" applyFont="1" applyFill="1" applyBorder="1" applyAlignment="1" applyProtection="1">
      <protection hidden="1"/>
    </xf>
    <xf numFmtId="174" fontId="24" fillId="21" borderId="21" xfId="27" applyNumberFormat="1" applyFont="1" applyFill="1" applyBorder="1" applyAlignment="1" applyProtection="1">
      <protection hidden="1"/>
    </xf>
    <xf numFmtId="181" fontId="24" fillId="0" borderId="21" xfId="27" applyNumberFormat="1" applyFont="1" applyFill="1" applyBorder="1" applyAlignment="1" applyProtection="1">
      <alignment horizontal="right"/>
      <protection hidden="1"/>
    </xf>
    <xf numFmtId="181" fontId="24" fillId="17" borderId="21" xfId="27" applyNumberFormat="1" applyFont="1" applyFill="1" applyBorder="1" applyAlignment="1" applyProtection="1">
      <alignment horizontal="right"/>
      <protection hidden="1"/>
    </xf>
    <xf numFmtId="181" fontId="24" fillId="18" borderId="21" xfId="27" applyNumberFormat="1" applyFont="1" applyFill="1" applyBorder="1" applyAlignment="1" applyProtection="1">
      <alignment horizontal="right"/>
      <protection hidden="1"/>
    </xf>
    <xf numFmtId="0" fontId="24" fillId="17" borderId="23" xfId="27" quotePrefix="1" applyFont="1" applyFill="1" applyBorder="1" applyAlignment="1" applyProtection="1">
      <protection hidden="1"/>
    </xf>
    <xf numFmtId="3" fontId="24" fillId="0" borderId="13" xfId="27" applyNumberFormat="1" applyFont="1" applyFill="1" applyBorder="1" applyAlignment="1" applyProtection="1">
      <alignment horizontal="right"/>
      <protection hidden="1"/>
    </xf>
    <xf numFmtId="3" fontId="24" fillId="17" borderId="13" xfId="27" applyNumberFormat="1" applyFont="1" applyFill="1" applyBorder="1" applyAlignment="1" applyProtection="1">
      <alignment horizontal="right"/>
      <protection hidden="1"/>
    </xf>
    <xf numFmtId="3" fontId="24" fillId="18" borderId="13" xfId="27" applyNumberFormat="1" applyFont="1" applyFill="1" applyBorder="1" applyAlignment="1" applyProtection="1">
      <alignment horizontal="right"/>
      <protection hidden="1"/>
    </xf>
    <xf numFmtId="3" fontId="24" fillId="0" borderId="21" xfId="18" applyNumberFormat="1" applyFont="1" applyFill="1" applyBorder="1" applyAlignment="1" applyProtection="1">
      <alignment horizontal="right"/>
      <protection hidden="1"/>
    </xf>
    <xf numFmtId="3" fontId="24" fillId="17" borderId="21" xfId="18" applyNumberFormat="1" applyFont="1" applyFill="1" applyBorder="1" applyAlignment="1" applyProtection="1">
      <alignment horizontal="right"/>
      <protection hidden="1"/>
    </xf>
    <xf numFmtId="171" fontId="24" fillId="17" borderId="21" xfId="18" applyNumberFormat="1" applyFont="1" applyFill="1" applyBorder="1" applyAlignment="1" applyProtection="1">
      <alignment horizontal="right"/>
      <protection hidden="1"/>
    </xf>
    <xf numFmtId="164" fontId="24" fillId="18" borderId="21" xfId="18" applyNumberFormat="1" applyFont="1" applyFill="1" applyBorder="1" applyAlignment="1" applyProtection="1">
      <alignment horizontal="right"/>
      <protection hidden="1"/>
    </xf>
    <xf numFmtId="0" fontId="26" fillId="17" borderId="0" xfId="27" applyFont="1" applyFill="1" applyBorder="1" applyAlignment="1" applyProtection="1">
      <alignment horizontal="right"/>
      <protection hidden="1"/>
    </xf>
    <xf numFmtId="3" fontId="24" fillId="17" borderId="0" xfId="27" applyNumberFormat="1" applyFont="1" applyFill="1" applyBorder="1" applyAlignment="1" applyProtection="1">
      <protection hidden="1"/>
    </xf>
    <xf numFmtId="166" fontId="24" fillId="17" borderId="0" xfId="25" applyNumberFormat="1" applyFont="1" applyFill="1" applyBorder="1" applyAlignment="1" applyProtection="1">
      <protection hidden="1"/>
    </xf>
    <xf numFmtId="0" fontId="23" fillId="18" borderId="0" xfId="18" applyFont="1" applyFill="1" applyProtection="1">
      <protection hidden="1"/>
    </xf>
    <xf numFmtId="0" fontId="23" fillId="18" borderId="0" xfId="37" applyFont="1" applyFill="1" applyAlignment="1" applyProtection="1">
      <alignment horizontal="left"/>
      <protection hidden="1"/>
    </xf>
    <xf numFmtId="0" fontId="23" fillId="10" borderId="0" xfId="18" applyFont="1" applyFill="1" applyProtection="1">
      <protection hidden="1"/>
    </xf>
    <xf numFmtId="0" fontId="23" fillId="18" borderId="0" xfId="18" applyFont="1" applyFill="1" applyAlignment="1" applyProtection="1">
      <alignment horizontal="left"/>
      <protection hidden="1"/>
    </xf>
    <xf numFmtId="0" fontId="23" fillId="19" borderId="0" xfId="0" applyFont="1" applyFill="1" applyBorder="1" applyProtection="1">
      <protection hidden="1"/>
    </xf>
    <xf numFmtId="38" fontId="26" fillId="17" borderId="0" xfId="20" applyNumberFormat="1" applyFont="1" applyFill="1" applyBorder="1" applyProtection="1">
      <protection hidden="1"/>
    </xf>
    <xf numFmtId="38" fontId="42" fillId="17" borderId="0" xfId="37" applyNumberFormat="1" applyFont="1" applyFill="1" applyBorder="1" applyProtection="1">
      <protection hidden="1"/>
    </xf>
    <xf numFmtId="0" fontId="45" fillId="17" borderId="0" xfId="37" applyNumberFormat="1" applyFont="1" applyFill="1" applyBorder="1" applyAlignment="1" applyProtection="1">
      <alignment horizontal="center"/>
      <protection hidden="1"/>
    </xf>
    <xf numFmtId="0" fontId="45" fillId="17" borderId="0" xfId="37" applyFont="1" applyFill="1" applyBorder="1" applyAlignment="1" applyProtection="1">
      <alignment horizontal="center"/>
      <protection hidden="1"/>
    </xf>
    <xf numFmtId="166" fontId="42" fillId="17" borderId="0" xfId="25" applyNumberFormat="1" applyFont="1" applyFill="1" applyBorder="1" applyAlignment="1" applyProtection="1">
      <alignment horizontal="right"/>
      <protection hidden="1"/>
    </xf>
    <xf numFmtId="0" fontId="24" fillId="17" borderId="0" xfId="18" applyNumberFormat="1" applyFont="1" applyFill="1" applyBorder="1" applyAlignment="1" applyProtection="1">
      <alignment horizontal="center"/>
      <protection hidden="1"/>
    </xf>
    <xf numFmtId="174" fontId="24" fillId="17" borderId="21" xfId="27" applyNumberFormat="1" applyFont="1" applyFill="1" applyBorder="1" applyAlignment="1" applyProtection="1">
      <protection hidden="1"/>
    </xf>
    <xf numFmtId="174" fontId="24" fillId="0" borderId="21" xfId="27" applyNumberFormat="1" applyFont="1" applyFill="1" applyBorder="1" applyAlignment="1" applyProtection="1">
      <protection hidden="1"/>
    </xf>
    <xf numFmtId="3" fontId="31" fillId="17" borderId="0" xfId="18" applyNumberFormat="1" applyFont="1" applyFill="1" applyBorder="1" applyAlignment="1" applyProtection="1">
      <alignment horizontal="center"/>
      <protection hidden="1"/>
    </xf>
    <xf numFmtId="174" fontId="31" fillId="0" borderId="21" xfId="27" applyNumberFormat="1" applyFont="1" applyFill="1" applyBorder="1" applyAlignment="1" applyProtection="1">
      <alignment horizontal="right"/>
      <protection hidden="1"/>
    </xf>
    <xf numFmtId="0" fontId="31" fillId="17" borderId="0" xfId="22" applyNumberFormat="1" applyFont="1" applyFill="1" applyBorder="1" applyAlignment="1" applyProtection="1">
      <alignment horizontal="center"/>
      <protection hidden="1"/>
    </xf>
    <xf numFmtId="174" fontId="24" fillId="21" borderId="21" xfId="37" applyNumberFormat="1" applyFont="1" applyFill="1" applyBorder="1" applyAlignment="1" applyProtection="1">
      <alignment horizontal="right"/>
      <protection hidden="1"/>
    </xf>
    <xf numFmtId="174" fontId="24" fillId="17" borderId="21" xfId="37" applyNumberFormat="1" applyFont="1" applyFill="1" applyBorder="1" applyAlignment="1" applyProtection="1">
      <alignment horizontal="right"/>
      <protection hidden="1"/>
    </xf>
    <xf numFmtId="174" fontId="24" fillId="0" borderId="21" xfId="37" applyNumberFormat="1" applyFont="1" applyFill="1" applyBorder="1" applyAlignment="1" applyProtection="1">
      <alignment horizontal="right"/>
      <protection hidden="1"/>
    </xf>
    <xf numFmtId="174" fontId="24" fillId="0" borderId="21" xfId="27" applyNumberFormat="1" applyFont="1" applyFill="1" applyBorder="1" applyAlignment="1" applyProtection="1">
      <alignment horizontal="right"/>
      <protection hidden="1"/>
    </xf>
    <xf numFmtId="0" fontId="26" fillId="0" borderId="0" xfId="37" applyFont="1" applyBorder="1" applyProtection="1">
      <protection hidden="1"/>
    </xf>
    <xf numFmtId="174" fontId="24" fillId="24" borderId="21" xfId="37" applyNumberFormat="1" applyFont="1" applyFill="1" applyBorder="1" applyAlignment="1" applyProtection="1">
      <alignment horizontal="right"/>
      <protection hidden="1"/>
    </xf>
    <xf numFmtId="185" fontId="24" fillId="21" borderId="10" xfId="25" applyNumberFormat="1" applyFont="1" applyFill="1" applyBorder="1" applyAlignment="1" applyProtection="1">
      <alignment horizontal="right"/>
      <protection hidden="1"/>
    </xf>
    <xf numFmtId="175" fontId="24" fillId="0" borderId="21" xfId="27" applyNumberFormat="1" applyFont="1" applyFill="1" applyBorder="1" applyAlignment="1" applyProtection="1">
      <alignment horizontal="right"/>
      <protection hidden="1"/>
    </xf>
    <xf numFmtId="175" fontId="31" fillId="0" borderId="21" xfId="27" applyNumberFormat="1" applyFont="1" applyFill="1" applyBorder="1" applyAlignment="1" applyProtection="1">
      <alignment horizontal="right"/>
      <protection hidden="1"/>
    </xf>
    <xf numFmtId="174" fontId="31" fillId="24" borderId="10" xfId="27" applyNumberFormat="1" applyFont="1" applyFill="1" applyBorder="1" applyAlignment="1" applyProtection="1">
      <alignment horizontal="right"/>
      <protection hidden="1"/>
    </xf>
    <xf numFmtId="174" fontId="31" fillId="21" borderId="10" xfId="27" applyNumberFormat="1" applyFont="1" applyFill="1" applyBorder="1" applyAlignment="1" applyProtection="1">
      <alignment horizontal="right"/>
      <protection hidden="1"/>
    </xf>
    <xf numFmtId="174" fontId="31" fillId="17" borderId="10" xfId="27" applyNumberFormat="1" applyFont="1" applyFill="1" applyBorder="1" applyAlignment="1" applyProtection="1">
      <alignment horizontal="right"/>
      <protection hidden="1"/>
    </xf>
    <xf numFmtId="174" fontId="31" fillId="0" borderId="10" xfId="27" applyNumberFormat="1" applyFont="1" applyFill="1" applyBorder="1" applyAlignment="1" applyProtection="1">
      <alignment horizontal="right"/>
      <protection hidden="1"/>
    </xf>
    <xf numFmtId="185" fontId="31" fillId="24" borderId="22" xfId="25" applyNumberFormat="1" applyFont="1" applyFill="1" applyBorder="1" applyAlignment="1" applyProtection="1">
      <alignment horizontal="right"/>
      <protection hidden="1"/>
    </xf>
    <xf numFmtId="0" fontId="31" fillId="17" borderId="0" xfId="27" quotePrefix="1" applyFont="1" applyFill="1" applyBorder="1" applyAlignment="1" applyProtection="1">
      <protection hidden="1"/>
    </xf>
    <xf numFmtId="38" fontId="23" fillId="17" borderId="0" xfId="37" applyNumberFormat="1" applyFont="1" applyFill="1" applyBorder="1" applyProtection="1">
      <protection hidden="1"/>
    </xf>
    <xf numFmtId="166" fontId="24" fillId="17" borderId="0" xfId="25" applyNumberFormat="1" applyFont="1" applyFill="1" applyBorder="1" applyAlignment="1" applyProtection="1">
      <alignment horizontal="center"/>
      <protection hidden="1"/>
    </xf>
    <xf numFmtId="0" fontId="23" fillId="10" borderId="0" xfId="27" applyFont="1" applyFill="1" applyProtection="1">
      <protection hidden="1"/>
    </xf>
    <xf numFmtId="38" fontId="26" fillId="17" borderId="0" xfId="20" applyNumberFormat="1" applyFont="1" applyFill="1" applyProtection="1">
      <protection hidden="1"/>
    </xf>
    <xf numFmtId="38" fontId="23" fillId="17" borderId="0" xfId="20" applyNumberFormat="1" applyFont="1" applyFill="1" applyProtection="1">
      <protection hidden="1"/>
    </xf>
    <xf numFmtId="0" fontId="24" fillId="17" borderId="0" xfId="37" applyFont="1" applyFill="1" applyBorder="1" applyAlignment="1" applyProtection="1">
      <alignment horizontal="center"/>
      <protection hidden="1"/>
    </xf>
    <xf numFmtId="166" fontId="23" fillId="17" borderId="0" xfId="25" applyNumberFormat="1" applyFont="1" applyFill="1" applyBorder="1" applyProtection="1">
      <protection hidden="1"/>
    </xf>
    <xf numFmtId="0" fontId="24" fillId="17" borderId="0" xfId="22" applyNumberFormat="1" applyFont="1" applyFill="1" applyBorder="1" applyAlignment="1" applyProtection="1">
      <alignment horizontal="center" vertical="center"/>
      <protection hidden="1"/>
    </xf>
    <xf numFmtId="0" fontId="24" fillId="17" borderId="15" xfId="27" applyFont="1" applyFill="1" applyBorder="1" applyAlignment="1" applyProtection="1">
      <alignment vertical="center"/>
      <protection hidden="1"/>
    </xf>
    <xf numFmtId="174" fontId="24" fillId="17" borderId="13" xfId="27" applyNumberFormat="1" applyFont="1" applyFill="1" applyBorder="1" applyAlignment="1" applyProtection="1">
      <alignment vertical="center"/>
      <protection hidden="1"/>
    </xf>
    <xf numFmtId="174" fontId="24" fillId="17" borderId="57" xfId="27" applyNumberFormat="1" applyFont="1" applyFill="1" applyBorder="1" applyAlignment="1" applyProtection="1">
      <alignment vertical="center"/>
      <protection hidden="1"/>
    </xf>
    <xf numFmtId="0" fontId="24" fillId="17" borderId="0" xfId="18" applyNumberFormat="1" applyFont="1" applyFill="1" applyBorder="1" applyAlignment="1" applyProtection="1">
      <alignment horizontal="center" vertical="center"/>
      <protection hidden="1"/>
    </xf>
    <xf numFmtId="0" fontId="23" fillId="0" borderId="0" xfId="37" applyFont="1" applyAlignment="1" applyProtection="1">
      <alignment vertical="center"/>
      <protection hidden="1"/>
    </xf>
    <xf numFmtId="174" fontId="34" fillId="24" borderId="10" xfId="27" applyNumberFormat="1" applyFont="1" applyFill="1" applyBorder="1" applyAlignment="1" applyProtection="1">
      <alignment horizontal="right"/>
      <protection hidden="1"/>
    </xf>
    <xf numFmtId="174" fontId="33" fillId="20" borderId="21" xfId="27" applyNumberFormat="1" applyFont="1" applyFill="1" applyBorder="1" applyAlignment="1" applyProtection="1">
      <alignment horizontal="right"/>
      <protection hidden="1"/>
    </xf>
    <xf numFmtId="174" fontId="34" fillId="0" borderId="21" xfId="27" applyNumberFormat="1" applyFont="1" applyFill="1" applyBorder="1" applyAlignment="1" applyProtection="1">
      <alignment horizontal="right"/>
      <protection hidden="1"/>
    </xf>
    <xf numFmtId="174" fontId="34" fillId="17" borderId="21" xfId="27" applyNumberFormat="1" applyFont="1" applyFill="1" applyBorder="1" applyAlignment="1" applyProtection="1">
      <alignment horizontal="right"/>
      <protection hidden="1"/>
    </xf>
    <xf numFmtId="174" fontId="34" fillId="24" borderId="21" xfId="27" applyNumberFormat="1" applyFont="1" applyFill="1" applyBorder="1" applyAlignment="1" applyProtection="1">
      <alignment horizontal="right"/>
      <protection hidden="1"/>
    </xf>
    <xf numFmtId="185" fontId="34" fillId="21" borderId="0" xfId="25" applyNumberFormat="1" applyFont="1" applyFill="1" applyBorder="1" applyAlignment="1" applyProtection="1">
      <alignment horizontal="right"/>
      <protection hidden="1"/>
    </xf>
    <xf numFmtId="174" fontId="34" fillId="17" borderId="10" xfId="27" applyNumberFormat="1" applyFont="1" applyFill="1" applyBorder="1" applyAlignment="1" applyProtection="1">
      <alignment horizontal="right"/>
      <protection hidden="1"/>
    </xf>
    <xf numFmtId="185" fontId="34" fillId="24" borderId="22" xfId="25" applyNumberFormat="1" applyFont="1" applyFill="1" applyBorder="1" applyAlignment="1" applyProtection="1">
      <alignment horizontal="right"/>
      <protection hidden="1"/>
    </xf>
    <xf numFmtId="0" fontId="30" fillId="17" borderId="0" xfId="18" applyNumberFormat="1" applyFont="1" applyFill="1" applyBorder="1" applyAlignment="1" applyProtection="1">
      <alignment horizontal="center"/>
      <protection hidden="1"/>
    </xf>
    <xf numFmtId="185" fontId="34" fillId="21" borderId="13" xfId="25" applyNumberFormat="1" applyFont="1" applyFill="1" applyBorder="1" applyAlignment="1" applyProtection="1">
      <alignment horizontal="right"/>
      <protection hidden="1"/>
    </xf>
    <xf numFmtId="174" fontId="24" fillId="24" borderId="10" xfId="37" applyNumberFormat="1" applyFont="1" applyFill="1" applyBorder="1" applyAlignment="1" applyProtection="1">
      <protection hidden="1"/>
    </xf>
    <xf numFmtId="174" fontId="26" fillId="20" borderId="10" xfId="37" applyNumberFormat="1" applyFont="1" applyFill="1" applyBorder="1" applyAlignment="1" applyProtection="1">
      <protection hidden="1"/>
    </xf>
    <xf numFmtId="174" fontId="24" fillId="0" borderId="10" xfId="37" applyNumberFormat="1" applyFont="1" applyFill="1" applyBorder="1" applyAlignment="1" applyProtection="1">
      <protection hidden="1"/>
    </xf>
    <xf numFmtId="174" fontId="24" fillId="17" borderId="10" xfId="37" applyNumberFormat="1" applyFont="1" applyFill="1" applyBorder="1" applyAlignment="1" applyProtection="1">
      <protection hidden="1"/>
    </xf>
    <xf numFmtId="174" fontId="23" fillId="17" borderId="10" xfId="37" applyNumberFormat="1" applyFont="1" applyFill="1" applyBorder="1" applyAlignment="1" applyProtection="1">
      <protection hidden="1"/>
    </xf>
    <xf numFmtId="174" fontId="23" fillId="0" borderId="10" xfId="37" applyNumberFormat="1" applyFont="1" applyFill="1" applyBorder="1" applyAlignment="1" applyProtection="1">
      <protection hidden="1"/>
    </xf>
    <xf numFmtId="185" fontId="24" fillId="21" borderId="13" xfId="25" applyNumberFormat="1" applyFont="1" applyFill="1" applyBorder="1" applyAlignment="1" applyProtection="1">
      <alignment horizontal="right"/>
      <protection hidden="1"/>
    </xf>
    <xf numFmtId="185" fontId="24" fillId="24" borderId="22" xfId="25" applyNumberFormat="1" applyFont="1" applyFill="1" applyBorder="1" applyAlignment="1" applyProtection="1">
      <protection hidden="1"/>
    </xf>
    <xf numFmtId="174" fontId="26" fillId="20" borderId="21" xfId="27" applyNumberFormat="1" applyFont="1" applyFill="1" applyBorder="1" applyAlignment="1" applyProtection="1">
      <protection hidden="1"/>
    </xf>
    <xf numFmtId="0" fontId="26" fillId="17" borderId="23" xfId="27" applyFont="1" applyFill="1" applyBorder="1" applyAlignment="1" applyProtection="1">
      <alignment horizontal="right"/>
      <protection hidden="1"/>
    </xf>
    <xf numFmtId="0" fontId="24" fillId="24" borderId="0" xfId="37" applyNumberFormat="1" applyFont="1" applyFill="1" applyBorder="1" applyAlignment="1" applyProtection="1">
      <protection hidden="1"/>
    </xf>
    <xf numFmtId="0" fontId="26" fillId="20" borderId="0" xfId="37" applyNumberFormat="1" applyFont="1" applyFill="1" applyBorder="1" applyAlignment="1" applyProtection="1">
      <protection hidden="1"/>
    </xf>
    <xf numFmtId="0" fontId="24" fillId="0" borderId="0" xfId="37" applyNumberFormat="1" applyFont="1" applyFill="1" applyBorder="1" applyAlignment="1" applyProtection="1">
      <protection hidden="1"/>
    </xf>
    <xf numFmtId="0" fontId="24" fillId="17" borderId="0" xfId="37" applyNumberFormat="1" applyFont="1" applyFill="1" applyBorder="1" applyAlignment="1" applyProtection="1">
      <protection hidden="1"/>
    </xf>
    <xf numFmtId="38" fontId="23" fillId="17" borderId="0" xfId="37" applyNumberFormat="1" applyFont="1" applyFill="1" applyBorder="1" applyAlignment="1" applyProtection="1">
      <protection hidden="1"/>
    </xf>
    <xf numFmtId="38" fontId="23" fillId="0" borderId="0" xfId="37" applyNumberFormat="1" applyFont="1" applyFill="1" applyBorder="1" applyAlignment="1" applyProtection="1">
      <protection hidden="1"/>
    </xf>
    <xf numFmtId="185" fontId="24" fillId="24" borderId="11" xfId="25" applyNumberFormat="1" applyFont="1" applyFill="1" applyBorder="1" applyAlignment="1" applyProtection="1">
      <alignment horizontal="right"/>
      <protection hidden="1"/>
    </xf>
    <xf numFmtId="0" fontId="24" fillId="17" borderId="61" xfId="27" applyFont="1" applyFill="1" applyBorder="1" applyAlignment="1" applyProtection="1">
      <alignment vertical="center"/>
      <protection hidden="1"/>
    </xf>
    <xf numFmtId="175" fontId="24" fillId="17" borderId="25" xfId="27" applyNumberFormat="1" applyFont="1" applyFill="1" applyBorder="1" applyAlignment="1" applyProtection="1">
      <alignment vertical="center"/>
      <protection hidden="1"/>
    </xf>
    <xf numFmtId="185" fontId="24" fillId="21" borderId="25" xfId="25" applyNumberFormat="1" applyFont="1" applyFill="1" applyBorder="1" applyAlignment="1" applyProtection="1">
      <alignment horizontal="right"/>
      <protection hidden="1"/>
    </xf>
    <xf numFmtId="174" fontId="23" fillId="24" borderId="10" xfId="37" applyNumberFormat="1" applyFont="1" applyFill="1" applyBorder="1" applyAlignment="1" applyProtection="1">
      <protection hidden="1"/>
    </xf>
    <xf numFmtId="174" fontId="23" fillId="20" borderId="10" xfId="37" applyNumberFormat="1" applyFont="1" applyFill="1" applyBorder="1" applyAlignment="1" applyProtection="1">
      <protection hidden="1"/>
    </xf>
    <xf numFmtId="185" fontId="24" fillId="21" borderId="0" xfId="25" applyNumberFormat="1" applyFont="1" applyFill="1" applyBorder="1" applyAlignment="1" applyProtection="1">
      <alignment horizontal="right"/>
      <protection hidden="1"/>
    </xf>
    <xf numFmtId="185" fontId="23" fillId="24" borderId="22" xfId="25" applyNumberFormat="1" applyFont="1" applyFill="1" applyBorder="1" applyAlignment="1" applyProtection="1">
      <protection hidden="1"/>
    </xf>
    <xf numFmtId="0" fontId="24" fillId="17" borderId="60" xfId="27" applyFont="1" applyFill="1" applyBorder="1" applyAlignment="1" applyProtection="1">
      <alignment vertical="center"/>
      <protection hidden="1"/>
    </xf>
    <xf numFmtId="175" fontId="24" fillId="24" borderId="21" xfId="27" applyNumberFormat="1" applyFont="1" applyFill="1" applyBorder="1" applyAlignment="1" applyProtection="1">
      <protection hidden="1"/>
    </xf>
    <xf numFmtId="175" fontId="26" fillId="20" borderId="21" xfId="27" applyNumberFormat="1" applyFont="1" applyFill="1" applyBorder="1" applyAlignment="1" applyProtection="1">
      <protection hidden="1"/>
    </xf>
    <xf numFmtId="175" fontId="24" fillId="0" borderId="21" xfId="27" applyNumberFormat="1" applyFont="1" applyFill="1" applyBorder="1" applyAlignment="1" applyProtection="1">
      <protection hidden="1"/>
    </xf>
    <xf numFmtId="175" fontId="24" fillId="17" borderId="21" xfId="27" applyNumberFormat="1" applyFont="1" applyFill="1" applyBorder="1" applyAlignment="1" applyProtection="1">
      <protection hidden="1"/>
    </xf>
    <xf numFmtId="175" fontId="24" fillId="17" borderId="57" xfId="27" applyNumberFormat="1" applyFont="1" applyFill="1" applyBorder="1" applyAlignment="1" applyProtection="1">
      <protection hidden="1"/>
    </xf>
    <xf numFmtId="185" fontId="24" fillId="24" borderId="22" xfId="25" applyNumberFormat="1" applyFont="1" applyFill="1" applyBorder="1" applyAlignment="1" applyProtection="1">
      <alignment horizontal="right"/>
      <protection hidden="1"/>
    </xf>
    <xf numFmtId="166" fontId="24" fillId="17" borderId="0" xfId="25" applyNumberFormat="1" applyFont="1" applyFill="1" applyBorder="1" applyAlignment="1" applyProtection="1">
      <alignment horizontal="right"/>
      <protection hidden="1"/>
    </xf>
    <xf numFmtId="166" fontId="23" fillId="0" borderId="0" xfId="25" applyNumberFormat="1" applyFont="1" applyBorder="1" applyProtection="1">
      <protection hidden="1"/>
    </xf>
    <xf numFmtId="174" fontId="24" fillId="18" borderId="21" xfId="27" applyNumberFormat="1" applyFont="1" applyFill="1" applyBorder="1" applyAlignment="1" applyProtection="1">
      <protection hidden="1"/>
    </xf>
    <xf numFmtId="0" fontId="31" fillId="17" borderId="23" xfId="27" quotePrefix="1" applyFont="1" applyFill="1" applyBorder="1" applyAlignment="1" applyProtection="1">
      <alignment vertical="center"/>
      <protection hidden="1"/>
    </xf>
    <xf numFmtId="174" fontId="24" fillId="21" borderId="10" xfId="37" applyNumberFormat="1" applyFont="1" applyFill="1" applyBorder="1" applyAlignment="1" applyProtection="1">
      <protection hidden="1"/>
    </xf>
    <xf numFmtId="174" fontId="23" fillId="18" borderId="10" xfId="37" applyNumberFormat="1" applyFont="1" applyFill="1" applyBorder="1" applyAlignment="1" applyProtection="1">
      <protection hidden="1"/>
    </xf>
    <xf numFmtId="175" fontId="24" fillId="21" borderId="21" xfId="27" applyNumberFormat="1" applyFont="1" applyFill="1" applyBorder="1" applyAlignment="1" applyProtection="1">
      <protection hidden="1"/>
    </xf>
    <xf numFmtId="175" fontId="24" fillId="18" borderId="21" xfId="27" applyNumberFormat="1" applyFont="1" applyFill="1" applyBorder="1" applyAlignment="1" applyProtection="1">
      <protection hidden="1"/>
    </xf>
    <xf numFmtId="38" fontId="26" fillId="18" borderId="0" xfId="20" applyNumberFormat="1" applyFont="1" applyFill="1" applyBorder="1" applyProtection="1">
      <protection hidden="1"/>
    </xf>
    <xf numFmtId="38" fontId="26" fillId="17" borderId="0" xfId="37" applyNumberFormat="1" applyFont="1" applyFill="1" applyBorder="1" applyProtection="1">
      <protection hidden="1"/>
    </xf>
    <xf numFmtId="177" fontId="26" fillId="18" borderId="0" xfId="37" applyNumberFormat="1" applyFont="1" applyFill="1" applyBorder="1" applyProtection="1">
      <protection hidden="1"/>
    </xf>
    <xf numFmtId="166" fontId="26" fillId="18" borderId="0" xfId="25" applyNumberFormat="1" applyFont="1" applyFill="1" applyBorder="1" applyAlignment="1" applyProtection="1">
      <alignment horizontal="center"/>
      <protection hidden="1"/>
    </xf>
    <xf numFmtId="38" fontId="23" fillId="18" borderId="0" xfId="20" applyNumberFormat="1" applyFont="1" applyFill="1" applyBorder="1" applyProtection="1">
      <protection hidden="1"/>
    </xf>
    <xf numFmtId="177" fontId="23" fillId="18" borderId="0" xfId="37" applyNumberFormat="1" applyFont="1" applyFill="1" applyProtection="1">
      <protection hidden="1"/>
    </xf>
    <xf numFmtId="166" fontId="23" fillId="23" borderId="21" xfId="37" applyNumberFormat="1" applyFont="1" applyFill="1" applyBorder="1" applyAlignment="1" applyProtection="1">
      <protection hidden="1"/>
    </xf>
    <xf numFmtId="0" fontId="24" fillId="21" borderId="21" xfId="27" applyFont="1" applyFill="1" applyBorder="1" applyAlignment="1" applyProtection="1">
      <protection hidden="1"/>
    </xf>
    <xf numFmtId="166" fontId="23" fillId="18" borderId="21" xfId="37" applyNumberFormat="1" applyFont="1" applyFill="1" applyBorder="1" applyAlignment="1" applyProtection="1">
      <protection hidden="1"/>
    </xf>
    <xf numFmtId="166" fontId="23" fillId="17" borderId="21" xfId="37" applyNumberFormat="1" applyFont="1" applyFill="1" applyBorder="1" applyAlignment="1" applyProtection="1">
      <protection hidden="1"/>
    </xf>
    <xf numFmtId="166" fontId="23" fillId="24" borderId="21" xfId="37" applyNumberFormat="1" applyFont="1" applyFill="1" applyBorder="1" applyAlignment="1" applyProtection="1">
      <protection hidden="1"/>
    </xf>
    <xf numFmtId="166" fontId="23" fillId="21" borderId="21" xfId="37" applyNumberFormat="1" applyFont="1" applyFill="1" applyBorder="1" applyAlignment="1" applyProtection="1">
      <protection hidden="1"/>
    </xf>
    <xf numFmtId="166" fontId="23" fillId="20" borderId="21" xfId="25" applyNumberFormat="1" applyFont="1" applyFill="1" applyBorder="1" applyAlignment="1" applyProtection="1">
      <alignment horizontal="right"/>
      <protection hidden="1"/>
    </xf>
    <xf numFmtId="166" fontId="23" fillId="23" borderId="17" xfId="25" applyNumberFormat="1" applyFont="1" applyFill="1" applyBorder="1" applyAlignment="1" applyProtection="1">
      <alignment horizontal="right"/>
      <protection hidden="1"/>
    </xf>
    <xf numFmtId="3" fontId="24" fillId="17" borderId="0" xfId="20" applyNumberFormat="1" applyFont="1" applyFill="1" applyBorder="1" applyAlignment="1" applyProtection="1">
      <alignment horizontal="center"/>
      <protection hidden="1"/>
    </xf>
    <xf numFmtId="9" fontId="31" fillId="24" borderId="21" xfId="37" applyNumberFormat="1" applyFont="1" applyFill="1" applyBorder="1" applyAlignment="1" applyProtection="1">
      <alignment horizontal="right"/>
      <protection hidden="1"/>
    </xf>
    <xf numFmtId="9" fontId="31" fillId="21" borderId="21" xfId="37" applyNumberFormat="1" applyFont="1" applyFill="1" applyBorder="1" applyAlignment="1" applyProtection="1">
      <alignment horizontal="right"/>
      <protection hidden="1"/>
    </xf>
    <xf numFmtId="9" fontId="31" fillId="17" borderId="21" xfId="37" applyNumberFormat="1" applyFont="1" applyFill="1" applyBorder="1" applyAlignment="1" applyProtection="1">
      <alignment horizontal="right"/>
      <protection hidden="1"/>
    </xf>
    <xf numFmtId="9" fontId="24" fillId="17" borderId="0" xfId="20" applyNumberFormat="1" applyFont="1" applyFill="1" applyBorder="1" applyAlignment="1" applyProtection="1">
      <alignment horizontal="center"/>
      <protection hidden="1"/>
    </xf>
    <xf numFmtId="9" fontId="23" fillId="24" borderId="21" xfId="37" applyNumberFormat="1" applyFont="1" applyFill="1" applyBorder="1" applyAlignment="1" applyProtection="1">
      <alignment horizontal="right"/>
      <protection hidden="1"/>
    </xf>
    <xf numFmtId="9" fontId="23" fillId="21" borderId="21" xfId="37" applyNumberFormat="1" applyFont="1" applyFill="1" applyBorder="1" applyAlignment="1" applyProtection="1">
      <alignment horizontal="right"/>
      <protection hidden="1"/>
    </xf>
    <xf numFmtId="9" fontId="23" fillId="18" borderId="21" xfId="37" applyNumberFormat="1" applyFont="1" applyFill="1" applyBorder="1" applyAlignment="1" applyProtection="1">
      <alignment horizontal="right"/>
      <protection hidden="1"/>
    </xf>
    <xf numFmtId="9" fontId="23" fillId="17" borderId="21" xfId="37" applyNumberFormat="1" applyFont="1" applyFill="1" applyBorder="1" applyAlignment="1" applyProtection="1">
      <alignment horizontal="right"/>
      <protection hidden="1"/>
    </xf>
    <xf numFmtId="0" fontId="24" fillId="17" borderId="0" xfId="20" applyNumberFormat="1" applyFont="1" applyFill="1" applyBorder="1" applyAlignment="1" applyProtection="1">
      <alignment horizontal="center"/>
      <protection hidden="1"/>
    </xf>
    <xf numFmtId="0" fontId="24" fillId="17" borderId="15" xfId="27" applyFont="1" applyFill="1" applyBorder="1" applyAlignment="1" applyProtection="1">
      <protection hidden="1"/>
    </xf>
    <xf numFmtId="9" fontId="23" fillId="24" borderId="13" xfId="37" applyNumberFormat="1" applyFont="1" applyFill="1" applyBorder="1" applyAlignment="1" applyProtection="1">
      <alignment horizontal="right"/>
      <protection hidden="1"/>
    </xf>
    <xf numFmtId="9" fontId="23" fillId="21" borderId="13" xfId="37" applyNumberFormat="1" applyFont="1" applyFill="1" applyBorder="1" applyAlignment="1" applyProtection="1">
      <alignment horizontal="right"/>
      <protection hidden="1"/>
    </xf>
    <xf numFmtId="9" fontId="23" fillId="18" borderId="13" xfId="37" applyNumberFormat="1" applyFont="1" applyFill="1" applyBorder="1" applyAlignment="1" applyProtection="1">
      <alignment horizontal="right"/>
      <protection hidden="1"/>
    </xf>
    <xf numFmtId="9" fontId="23" fillId="17" borderId="13" xfId="37" applyNumberFormat="1" applyFont="1" applyFill="1" applyBorder="1" applyAlignment="1" applyProtection="1">
      <alignment horizontal="right"/>
      <protection hidden="1"/>
    </xf>
    <xf numFmtId="166" fontId="23" fillId="20" borderId="13" xfId="25" applyNumberFormat="1" applyFont="1" applyFill="1" applyBorder="1" applyAlignment="1" applyProtection="1">
      <alignment horizontal="right"/>
      <protection hidden="1"/>
    </xf>
    <xf numFmtId="166" fontId="23" fillId="23" borderId="16" xfId="25" applyNumberFormat="1" applyFont="1" applyFill="1" applyBorder="1" applyAlignment="1" applyProtection="1">
      <alignment horizontal="right"/>
      <protection hidden="1"/>
    </xf>
    <xf numFmtId="9" fontId="31" fillId="24" borderId="62" xfId="37" applyNumberFormat="1" applyFont="1" applyFill="1" applyBorder="1" applyAlignment="1" applyProtection="1">
      <alignment horizontal="right"/>
      <protection hidden="1"/>
    </xf>
    <xf numFmtId="9" fontId="31" fillId="21" borderId="57" xfId="37" applyNumberFormat="1" applyFont="1" applyFill="1" applyBorder="1" applyAlignment="1" applyProtection="1">
      <alignment horizontal="right"/>
      <protection hidden="1"/>
    </xf>
    <xf numFmtId="9" fontId="31" fillId="17" borderId="57" xfId="37" applyNumberFormat="1" applyFont="1" applyFill="1" applyBorder="1" applyAlignment="1" applyProtection="1">
      <alignment horizontal="right"/>
      <protection hidden="1"/>
    </xf>
    <xf numFmtId="9" fontId="31" fillId="17" borderId="57" xfId="27" applyNumberFormat="1" applyFont="1" applyFill="1" applyBorder="1" applyAlignment="1" applyProtection="1">
      <alignment horizontal="right"/>
      <protection hidden="1"/>
    </xf>
    <xf numFmtId="9" fontId="31" fillId="24" borderId="57" xfId="37" applyNumberFormat="1" applyFont="1" applyFill="1" applyBorder="1" applyAlignment="1" applyProtection="1">
      <alignment horizontal="right"/>
      <protection hidden="1"/>
    </xf>
    <xf numFmtId="9" fontId="31" fillId="18" borderId="57" xfId="27" applyNumberFormat="1" applyFont="1" applyFill="1" applyBorder="1" applyAlignment="1" applyProtection="1">
      <alignment horizontal="right"/>
      <protection hidden="1"/>
    </xf>
    <xf numFmtId="166" fontId="31" fillId="21" borderId="57" xfId="25" applyNumberFormat="1" applyFont="1" applyFill="1" applyBorder="1" applyAlignment="1" applyProtection="1">
      <alignment horizontal="right"/>
      <protection hidden="1"/>
    </xf>
    <xf numFmtId="166" fontId="31" fillId="24" borderId="63" xfId="25" applyNumberFormat="1" applyFont="1" applyFill="1" applyBorder="1" applyAlignment="1" applyProtection="1">
      <alignment horizontal="right"/>
      <protection hidden="1"/>
    </xf>
    <xf numFmtId="9" fontId="31" fillId="24" borderId="10" xfId="37" applyNumberFormat="1" applyFont="1" applyFill="1" applyBorder="1" applyAlignment="1" applyProtection="1">
      <alignment horizontal="right"/>
      <protection hidden="1"/>
    </xf>
    <xf numFmtId="9" fontId="31" fillId="21" borderId="10" xfId="37" applyNumberFormat="1" applyFont="1" applyFill="1" applyBorder="1" applyAlignment="1" applyProtection="1">
      <alignment horizontal="right"/>
      <protection hidden="1"/>
    </xf>
    <xf numFmtId="9" fontId="31" fillId="17" borderId="10" xfId="37" applyNumberFormat="1" applyFont="1" applyFill="1" applyBorder="1" applyAlignment="1" applyProtection="1">
      <alignment horizontal="right"/>
      <protection hidden="1"/>
    </xf>
    <xf numFmtId="9" fontId="31" fillId="17" borderId="10" xfId="27" applyNumberFormat="1" applyFont="1" applyFill="1" applyBorder="1" applyAlignment="1" applyProtection="1">
      <alignment horizontal="right"/>
      <protection hidden="1"/>
    </xf>
    <xf numFmtId="9" fontId="31" fillId="18" borderId="10" xfId="27" applyNumberFormat="1" applyFont="1" applyFill="1" applyBorder="1" applyAlignment="1" applyProtection="1">
      <alignment horizontal="right"/>
      <protection hidden="1"/>
    </xf>
    <xf numFmtId="166" fontId="31" fillId="21" borderId="10" xfId="25" applyNumberFormat="1" applyFont="1" applyFill="1" applyBorder="1" applyAlignment="1" applyProtection="1">
      <alignment horizontal="right"/>
      <protection hidden="1"/>
    </xf>
    <xf numFmtId="166" fontId="31" fillId="24" borderId="22" xfId="25" applyNumberFormat="1" applyFont="1" applyFill="1" applyBorder="1" applyAlignment="1" applyProtection="1">
      <alignment horizontal="right"/>
      <protection hidden="1"/>
    </xf>
    <xf numFmtId="166" fontId="23" fillId="24" borderId="21" xfId="37" applyNumberFormat="1" applyFont="1" applyFill="1" applyBorder="1" applyAlignment="1" applyProtection="1">
      <alignment horizontal="right"/>
      <protection hidden="1"/>
    </xf>
    <xf numFmtId="166" fontId="23" fillId="21" borderId="21" xfId="37" applyNumberFormat="1" applyFont="1" applyFill="1" applyBorder="1" applyAlignment="1" applyProtection="1">
      <alignment horizontal="right"/>
      <protection hidden="1"/>
    </xf>
    <xf numFmtId="166" fontId="23" fillId="18" borderId="21" xfId="37" applyNumberFormat="1" applyFont="1" applyFill="1" applyBorder="1" applyAlignment="1" applyProtection="1">
      <alignment horizontal="right"/>
      <protection hidden="1"/>
    </xf>
    <xf numFmtId="166" fontId="23" fillId="17" borderId="21" xfId="37" applyNumberFormat="1" applyFont="1" applyFill="1" applyBorder="1" applyAlignment="1" applyProtection="1">
      <alignment horizontal="right"/>
      <protection hidden="1"/>
    </xf>
    <xf numFmtId="185" fontId="24" fillId="17" borderId="21" xfId="27" applyNumberFormat="1" applyFont="1" applyFill="1" applyBorder="1" applyAlignment="1" applyProtection="1">
      <protection hidden="1"/>
    </xf>
    <xf numFmtId="174" fontId="31" fillId="24" borderId="21" xfId="37" applyNumberFormat="1" applyFont="1" applyFill="1" applyBorder="1" applyAlignment="1" applyProtection="1">
      <alignment horizontal="right"/>
      <protection hidden="1"/>
    </xf>
    <xf numFmtId="174" fontId="31" fillId="21" borderId="21" xfId="37" applyNumberFormat="1" applyFont="1" applyFill="1" applyBorder="1" applyAlignment="1" applyProtection="1">
      <alignment horizontal="right"/>
      <protection hidden="1"/>
    </xf>
    <xf numFmtId="174" fontId="31" fillId="17" borderId="13" xfId="37" applyNumberFormat="1" applyFont="1" applyFill="1" applyBorder="1" applyAlignment="1" applyProtection="1">
      <alignment horizontal="right"/>
      <protection hidden="1"/>
    </xf>
    <xf numFmtId="174" fontId="31" fillId="17" borderId="21" xfId="37" applyNumberFormat="1" applyFont="1" applyFill="1" applyBorder="1" applyAlignment="1" applyProtection="1">
      <alignment horizontal="right"/>
      <protection hidden="1"/>
    </xf>
    <xf numFmtId="185" fontId="31" fillId="17" borderId="13" xfId="27" applyNumberFormat="1" applyFont="1" applyFill="1" applyBorder="1" applyAlignment="1" applyProtection="1">
      <protection hidden="1"/>
    </xf>
    <xf numFmtId="174" fontId="31" fillId="18" borderId="13" xfId="27" applyNumberFormat="1" applyFont="1" applyFill="1" applyBorder="1" applyAlignment="1" applyProtection="1">
      <protection hidden="1"/>
    </xf>
    <xf numFmtId="174" fontId="31" fillId="17" borderId="25" xfId="37" applyNumberFormat="1" applyFont="1" applyFill="1" applyBorder="1" applyAlignment="1" applyProtection="1">
      <alignment horizontal="right"/>
      <protection hidden="1"/>
    </xf>
    <xf numFmtId="185" fontId="31" fillId="17" borderId="25" xfId="27" applyNumberFormat="1" applyFont="1" applyFill="1" applyBorder="1" applyAlignment="1" applyProtection="1">
      <protection hidden="1"/>
    </xf>
    <xf numFmtId="174" fontId="31" fillId="18" borderId="25" xfId="27" applyNumberFormat="1" applyFont="1" applyFill="1" applyBorder="1" applyAlignment="1" applyProtection="1">
      <protection hidden="1"/>
    </xf>
    <xf numFmtId="174" fontId="23" fillId="24" borderId="10" xfId="37" applyNumberFormat="1" applyFont="1" applyFill="1" applyBorder="1" applyAlignment="1" applyProtection="1">
      <alignment horizontal="right"/>
      <protection hidden="1"/>
    </xf>
    <xf numFmtId="174" fontId="23" fillId="21" borderId="10" xfId="37" applyNumberFormat="1" applyFont="1" applyFill="1" applyBorder="1" applyAlignment="1" applyProtection="1">
      <alignment horizontal="right"/>
      <protection hidden="1"/>
    </xf>
    <xf numFmtId="174" fontId="23" fillId="18" borderId="10" xfId="37" applyNumberFormat="1" applyFont="1" applyFill="1" applyBorder="1" applyAlignment="1" applyProtection="1">
      <alignment horizontal="right"/>
      <protection hidden="1"/>
    </xf>
    <xf numFmtId="174" fontId="23" fillId="17" borderId="10" xfId="37" applyNumberFormat="1" applyFont="1" applyFill="1" applyBorder="1" applyAlignment="1" applyProtection="1">
      <alignment horizontal="right"/>
      <protection hidden="1"/>
    </xf>
    <xf numFmtId="185" fontId="23" fillId="18" borderId="10" xfId="37" applyNumberFormat="1" applyFont="1" applyFill="1" applyBorder="1" applyAlignment="1" applyProtection="1">
      <alignment horizontal="right"/>
      <protection hidden="1"/>
    </xf>
    <xf numFmtId="185" fontId="24" fillId="18" borderId="21" xfId="37" applyNumberFormat="1" applyFont="1" applyFill="1" applyBorder="1" applyAlignment="1" applyProtection="1">
      <alignment horizontal="right"/>
      <protection hidden="1"/>
    </xf>
    <xf numFmtId="174" fontId="24" fillId="18" borderId="21" xfId="37" applyNumberFormat="1" applyFont="1" applyFill="1" applyBorder="1" applyAlignment="1" applyProtection="1">
      <alignment horizontal="right"/>
      <protection hidden="1"/>
    </xf>
    <xf numFmtId="3" fontId="30" fillId="17" borderId="0" xfId="20" applyNumberFormat="1" applyFont="1" applyFill="1" applyBorder="1" applyAlignment="1" applyProtection="1">
      <alignment horizontal="center"/>
      <protection hidden="1"/>
    </xf>
    <xf numFmtId="0" fontId="30" fillId="17" borderId="23" xfId="27" applyFont="1" applyFill="1" applyBorder="1" applyAlignment="1" applyProtection="1">
      <protection hidden="1"/>
    </xf>
    <xf numFmtId="174" fontId="30" fillId="24" borderId="21" xfId="37" applyNumberFormat="1" applyFont="1" applyFill="1" applyBorder="1" applyAlignment="1" applyProtection="1">
      <alignment horizontal="right"/>
      <protection hidden="1"/>
    </xf>
    <xf numFmtId="174" fontId="30" fillId="21" borderId="21" xfId="37" applyNumberFormat="1" applyFont="1" applyFill="1" applyBorder="1" applyAlignment="1" applyProtection="1">
      <alignment horizontal="right"/>
      <protection hidden="1"/>
    </xf>
    <xf numFmtId="174" fontId="30" fillId="18" borderId="21" xfId="37" applyNumberFormat="1" applyFont="1" applyFill="1" applyBorder="1" applyAlignment="1" applyProtection="1">
      <alignment horizontal="right"/>
      <protection hidden="1"/>
    </xf>
    <xf numFmtId="174" fontId="30" fillId="17" borderId="21" xfId="37" applyNumberFormat="1" applyFont="1" applyFill="1" applyBorder="1" applyAlignment="1" applyProtection="1">
      <alignment horizontal="right"/>
      <protection hidden="1"/>
    </xf>
    <xf numFmtId="185" fontId="30" fillId="17" borderId="21" xfId="37" applyNumberFormat="1" applyFont="1" applyFill="1" applyBorder="1" applyAlignment="1" applyProtection="1">
      <alignment horizontal="right"/>
      <protection hidden="1"/>
    </xf>
    <xf numFmtId="0" fontId="30" fillId="17" borderId="0" xfId="20" applyNumberFormat="1" applyFont="1" applyFill="1" applyBorder="1" applyAlignment="1" applyProtection="1">
      <alignment horizontal="center"/>
      <protection hidden="1"/>
    </xf>
    <xf numFmtId="0" fontId="29" fillId="0" borderId="0" xfId="37" applyFont="1" applyProtection="1">
      <protection hidden="1"/>
    </xf>
    <xf numFmtId="179" fontId="24" fillId="24" borderId="21" xfId="37" applyNumberFormat="1" applyFont="1" applyFill="1" applyBorder="1" applyAlignment="1" applyProtection="1">
      <alignment horizontal="right"/>
      <protection hidden="1"/>
    </xf>
    <xf numFmtId="179" fontId="24" fillId="21" borderId="21" xfId="37" applyNumberFormat="1" applyFont="1" applyFill="1" applyBorder="1" applyAlignment="1" applyProtection="1">
      <alignment horizontal="right"/>
      <protection hidden="1"/>
    </xf>
    <xf numFmtId="179" fontId="24" fillId="18" borderId="21" xfId="37" applyNumberFormat="1" applyFont="1" applyFill="1" applyBorder="1" applyAlignment="1" applyProtection="1">
      <alignment horizontal="right"/>
      <protection hidden="1"/>
    </xf>
    <xf numFmtId="179" fontId="24" fillId="17" borderId="21" xfId="37" applyNumberFormat="1" applyFont="1" applyFill="1" applyBorder="1" applyAlignment="1" applyProtection="1">
      <alignment horizontal="right"/>
      <protection hidden="1"/>
    </xf>
    <xf numFmtId="185" fontId="24" fillId="17" borderId="21" xfId="37" applyNumberFormat="1" applyFont="1" applyFill="1" applyBorder="1" applyAlignment="1" applyProtection="1">
      <alignment horizontal="right"/>
      <protection hidden="1"/>
    </xf>
    <xf numFmtId="174" fontId="23" fillId="24" borderId="21" xfId="37" applyNumberFormat="1" applyFont="1" applyFill="1" applyBorder="1" applyAlignment="1" applyProtection="1">
      <alignment horizontal="right"/>
      <protection hidden="1"/>
    </xf>
    <xf numFmtId="174" fontId="23" fillId="21" borderId="21" xfId="37" applyNumberFormat="1" applyFont="1" applyFill="1" applyBorder="1" applyAlignment="1" applyProtection="1">
      <alignment horizontal="right"/>
      <protection hidden="1"/>
    </xf>
    <xf numFmtId="174" fontId="23" fillId="18" borderId="21" xfId="37" applyNumberFormat="1" applyFont="1" applyFill="1" applyBorder="1" applyAlignment="1" applyProtection="1">
      <alignment horizontal="right"/>
      <protection hidden="1"/>
    </xf>
    <xf numFmtId="174" fontId="23" fillId="17" borderId="21" xfId="37" applyNumberFormat="1" applyFont="1" applyFill="1" applyBorder="1" applyAlignment="1" applyProtection="1">
      <alignment horizontal="right"/>
      <protection hidden="1"/>
    </xf>
    <xf numFmtId="185" fontId="23" fillId="18" borderId="21" xfId="37" applyNumberFormat="1" applyFont="1" applyFill="1" applyBorder="1" applyAlignment="1" applyProtection="1">
      <alignment horizontal="right"/>
      <protection hidden="1"/>
    </xf>
    <xf numFmtId="185" fontId="24" fillId="18" borderId="21" xfId="27" applyNumberFormat="1" applyFont="1" applyFill="1" applyBorder="1" applyAlignment="1" applyProtection="1">
      <alignment horizontal="right"/>
      <protection hidden="1"/>
    </xf>
    <xf numFmtId="174" fontId="24" fillId="24" borderId="13" xfId="27" applyNumberFormat="1" applyFont="1" applyFill="1" applyBorder="1" applyAlignment="1" applyProtection="1">
      <alignment horizontal="right"/>
      <protection hidden="1"/>
    </xf>
    <xf numFmtId="174" fontId="24" fillId="21" borderId="13" xfId="27" applyNumberFormat="1" applyFont="1" applyFill="1" applyBorder="1" applyAlignment="1" applyProtection="1">
      <alignment horizontal="right"/>
      <protection hidden="1"/>
    </xf>
    <xf numFmtId="174" fontId="24" fillId="17" borderId="13" xfId="27" applyNumberFormat="1" applyFont="1" applyFill="1" applyBorder="1" applyAlignment="1" applyProtection="1">
      <alignment horizontal="right"/>
      <protection hidden="1"/>
    </xf>
    <xf numFmtId="185" fontId="24" fillId="17" borderId="13" xfId="27" applyNumberFormat="1" applyFont="1" applyFill="1" applyBorder="1" applyAlignment="1" applyProtection="1">
      <alignment horizontal="right"/>
      <protection hidden="1"/>
    </xf>
    <xf numFmtId="174" fontId="24" fillId="18" borderId="13" xfId="27" applyNumberFormat="1" applyFont="1" applyFill="1" applyBorder="1" applyAlignment="1" applyProtection="1">
      <alignment horizontal="right"/>
      <protection hidden="1"/>
    </xf>
    <xf numFmtId="9" fontId="24" fillId="24" borderId="21" xfId="37" applyNumberFormat="1" applyFont="1" applyFill="1" applyBorder="1" applyAlignment="1" applyProtection="1">
      <alignment horizontal="right"/>
      <protection hidden="1"/>
    </xf>
    <xf numFmtId="9" fontId="24" fillId="21" borderId="21" xfId="37" applyNumberFormat="1" applyFont="1" applyFill="1" applyBorder="1" applyAlignment="1" applyProtection="1">
      <alignment horizontal="right"/>
      <protection hidden="1"/>
    </xf>
    <xf numFmtId="9" fontId="24" fillId="17" borderId="21" xfId="37" applyNumberFormat="1" applyFont="1" applyFill="1" applyBorder="1" applyAlignment="1" applyProtection="1">
      <alignment horizontal="right"/>
      <protection hidden="1"/>
    </xf>
    <xf numFmtId="174" fontId="34" fillId="24" borderId="13" xfId="37" applyNumberFormat="1" applyFont="1" applyFill="1" applyBorder="1" applyAlignment="1" applyProtection="1">
      <alignment horizontal="right"/>
      <protection hidden="1"/>
    </xf>
    <xf numFmtId="174" fontId="34" fillId="21" borderId="13" xfId="37" applyNumberFormat="1" applyFont="1" applyFill="1" applyBorder="1" applyAlignment="1" applyProtection="1">
      <alignment horizontal="right"/>
      <protection hidden="1"/>
    </xf>
    <xf numFmtId="174" fontId="34" fillId="17" borderId="13" xfId="37" applyNumberFormat="1" applyFont="1" applyFill="1" applyBorder="1" applyAlignment="1" applyProtection="1">
      <alignment horizontal="right"/>
      <protection hidden="1"/>
    </xf>
    <xf numFmtId="174" fontId="34" fillId="18" borderId="13" xfId="27" applyNumberFormat="1" applyFont="1" applyFill="1" applyBorder="1" applyAlignment="1" applyProtection="1">
      <protection hidden="1"/>
    </xf>
    <xf numFmtId="185" fontId="34" fillId="17" borderId="13" xfId="27" applyNumberFormat="1" applyFont="1" applyFill="1" applyBorder="1" applyAlignment="1" applyProtection="1">
      <protection hidden="1"/>
    </xf>
    <xf numFmtId="38" fontId="29" fillId="17" borderId="0" xfId="20" applyNumberFormat="1" applyFont="1" applyFill="1" applyProtection="1">
      <protection hidden="1"/>
    </xf>
    <xf numFmtId="9" fontId="34" fillId="24" borderId="21" xfId="37" applyNumberFormat="1" applyFont="1" applyFill="1" applyBorder="1" applyAlignment="1" applyProtection="1">
      <alignment horizontal="right"/>
      <protection hidden="1"/>
    </xf>
    <xf numFmtId="9" fontId="34" fillId="21" borderId="21" xfId="37" applyNumberFormat="1" applyFont="1" applyFill="1" applyBorder="1" applyAlignment="1" applyProtection="1">
      <alignment horizontal="right"/>
      <protection hidden="1"/>
    </xf>
    <xf numFmtId="9" fontId="34" fillId="17" borderId="21" xfId="37" applyNumberFormat="1" applyFont="1" applyFill="1" applyBorder="1" applyAlignment="1" applyProtection="1">
      <alignment horizontal="right"/>
      <protection hidden="1"/>
    </xf>
    <xf numFmtId="185" fontId="34" fillId="17" borderId="25" xfId="27" applyNumberFormat="1" applyFont="1" applyFill="1" applyBorder="1" applyAlignment="1" applyProtection="1">
      <protection hidden="1"/>
    </xf>
    <xf numFmtId="9" fontId="34" fillId="18" borderId="21" xfId="27" applyNumberFormat="1" applyFont="1" applyFill="1" applyBorder="1" applyAlignment="1" applyProtection="1">
      <alignment horizontal="right"/>
      <protection hidden="1"/>
    </xf>
    <xf numFmtId="9" fontId="24" fillId="24" borderId="13" xfId="37" applyNumberFormat="1" applyFont="1" applyFill="1" applyBorder="1" applyAlignment="1" applyProtection="1">
      <alignment horizontal="right"/>
      <protection hidden="1"/>
    </xf>
    <xf numFmtId="9" fontId="24" fillId="21" borderId="13" xfId="37" applyNumberFormat="1" applyFont="1" applyFill="1" applyBorder="1" applyAlignment="1" applyProtection="1">
      <alignment horizontal="right"/>
      <protection hidden="1"/>
    </xf>
    <xf numFmtId="9" fontId="24" fillId="17" borderId="13" xfId="37" applyNumberFormat="1" applyFont="1" applyFill="1" applyBorder="1" applyAlignment="1" applyProtection="1">
      <alignment horizontal="right"/>
      <protection hidden="1"/>
    </xf>
    <xf numFmtId="185" fontId="24" fillId="17" borderId="13" xfId="37" applyNumberFormat="1" applyFont="1" applyFill="1" applyBorder="1" applyAlignment="1" applyProtection="1">
      <alignment horizontal="right"/>
      <protection hidden="1"/>
    </xf>
    <xf numFmtId="9" fontId="24" fillId="18" borderId="13" xfId="27" applyNumberFormat="1" applyFont="1" applyFill="1" applyBorder="1" applyAlignment="1" applyProtection="1">
      <alignment horizontal="right"/>
      <protection hidden="1"/>
    </xf>
    <xf numFmtId="174" fontId="23" fillId="0" borderId="0" xfId="37" applyNumberFormat="1" applyFont="1" applyProtection="1">
      <protection hidden="1"/>
    </xf>
    <xf numFmtId="174" fontId="31" fillId="24" borderId="62" xfId="37" applyNumberFormat="1" applyFont="1" applyFill="1" applyBorder="1" applyAlignment="1" applyProtection="1">
      <alignment horizontal="right"/>
      <protection hidden="1"/>
    </xf>
    <xf numFmtId="174" fontId="31" fillId="21" borderId="57" xfId="37" applyNumberFormat="1" applyFont="1" applyFill="1" applyBorder="1" applyAlignment="1" applyProtection="1">
      <alignment horizontal="right"/>
      <protection hidden="1"/>
    </xf>
    <xf numFmtId="174" fontId="31" fillId="17" borderId="57" xfId="37" applyNumberFormat="1" applyFont="1" applyFill="1" applyBorder="1" applyAlignment="1" applyProtection="1">
      <alignment horizontal="right"/>
      <protection hidden="1"/>
    </xf>
    <xf numFmtId="185" fontId="31" fillId="17" borderId="57" xfId="27" applyNumberFormat="1" applyFont="1" applyFill="1" applyBorder="1" applyAlignment="1" applyProtection="1">
      <protection hidden="1"/>
    </xf>
    <xf numFmtId="174" fontId="31" fillId="24" borderId="57" xfId="37" applyNumberFormat="1" applyFont="1" applyFill="1" applyBorder="1" applyAlignment="1" applyProtection="1">
      <alignment horizontal="right"/>
      <protection hidden="1"/>
    </xf>
    <xf numFmtId="174" fontId="31" fillId="18" borderId="57" xfId="27" applyNumberFormat="1" applyFont="1" applyFill="1" applyBorder="1" applyAlignment="1" applyProtection="1">
      <protection hidden="1"/>
    </xf>
    <xf numFmtId="185" fontId="31" fillId="21" borderId="57" xfId="25" applyNumberFormat="1" applyFont="1" applyFill="1" applyBorder="1" applyAlignment="1" applyProtection="1">
      <alignment horizontal="right"/>
      <protection hidden="1"/>
    </xf>
    <xf numFmtId="185" fontId="31" fillId="24" borderId="63" xfId="25" applyNumberFormat="1" applyFont="1" applyFill="1" applyBorder="1" applyAlignment="1" applyProtection="1">
      <alignment horizontal="right"/>
      <protection hidden="1"/>
    </xf>
    <xf numFmtId="174" fontId="24" fillId="24" borderId="0" xfId="37" applyNumberFormat="1" applyFont="1" applyFill="1" applyBorder="1" applyAlignment="1" applyProtection="1">
      <alignment horizontal="right"/>
      <protection hidden="1"/>
    </xf>
    <xf numFmtId="174" fontId="24" fillId="21" borderId="0" xfId="37" applyNumberFormat="1" applyFont="1" applyFill="1" applyBorder="1" applyAlignment="1" applyProtection="1">
      <alignment horizontal="right"/>
      <protection hidden="1"/>
    </xf>
    <xf numFmtId="174" fontId="24" fillId="17" borderId="0" xfId="37" applyNumberFormat="1" applyFont="1" applyFill="1" applyBorder="1" applyAlignment="1" applyProtection="1">
      <alignment horizontal="right"/>
      <protection hidden="1"/>
    </xf>
    <xf numFmtId="185" fontId="24" fillId="17" borderId="0" xfId="37" applyNumberFormat="1" applyFont="1" applyFill="1" applyBorder="1" applyAlignment="1" applyProtection="1">
      <alignment horizontal="right"/>
      <protection hidden="1"/>
    </xf>
    <xf numFmtId="174" fontId="24" fillId="18" borderId="0" xfId="37" applyNumberFormat="1" applyFont="1" applyFill="1" applyBorder="1" applyAlignment="1" applyProtection="1">
      <alignment horizontal="right"/>
      <protection hidden="1"/>
    </xf>
    <xf numFmtId="3" fontId="24" fillId="17" borderId="0" xfId="20" applyNumberFormat="1" applyFont="1" applyFill="1" applyBorder="1" applyAlignment="1" applyProtection="1">
      <alignment horizontal="center" vertical="center"/>
      <protection hidden="1"/>
    </xf>
    <xf numFmtId="175" fontId="24" fillId="24" borderId="25" xfId="27" applyNumberFormat="1" applyFont="1" applyFill="1" applyBorder="1" applyAlignment="1" applyProtection="1">
      <alignment horizontal="right" vertical="center"/>
      <protection hidden="1"/>
    </xf>
    <xf numFmtId="175" fontId="24" fillId="21" borderId="25" xfId="27" applyNumberFormat="1" applyFont="1" applyFill="1" applyBorder="1" applyAlignment="1" applyProtection="1">
      <alignment horizontal="right" vertical="center"/>
      <protection hidden="1"/>
    </xf>
    <xf numFmtId="175" fontId="24" fillId="18" borderId="25" xfId="27" applyNumberFormat="1" applyFont="1" applyFill="1" applyBorder="1" applyAlignment="1" applyProtection="1">
      <alignment horizontal="right" vertical="center"/>
      <protection hidden="1"/>
    </xf>
    <xf numFmtId="175" fontId="24" fillId="17" borderId="25" xfId="27" applyNumberFormat="1" applyFont="1" applyFill="1" applyBorder="1" applyAlignment="1" applyProtection="1">
      <alignment horizontal="right" vertical="center"/>
      <protection hidden="1"/>
    </xf>
    <xf numFmtId="185" fontId="24" fillId="18" borderId="25" xfId="27" applyNumberFormat="1" applyFont="1" applyFill="1" applyBorder="1" applyAlignment="1" applyProtection="1">
      <alignment horizontal="right" vertical="center"/>
      <protection hidden="1"/>
    </xf>
    <xf numFmtId="185" fontId="24" fillId="24" borderId="64" xfId="25" applyNumberFormat="1" applyFont="1" applyFill="1" applyBorder="1" applyAlignment="1" applyProtection="1">
      <alignment horizontal="right"/>
      <protection hidden="1"/>
    </xf>
    <xf numFmtId="0" fontId="24" fillId="17" borderId="0" xfId="20" applyNumberFormat="1" applyFont="1" applyFill="1" applyBorder="1" applyAlignment="1" applyProtection="1">
      <alignment horizontal="center" vertical="center"/>
      <protection hidden="1"/>
    </xf>
    <xf numFmtId="174" fontId="24" fillId="24" borderId="0" xfId="27" applyNumberFormat="1" applyFont="1" applyFill="1" applyBorder="1" applyAlignment="1" applyProtection="1">
      <alignment horizontal="right"/>
      <protection hidden="1"/>
    </xf>
    <xf numFmtId="174" fontId="24" fillId="21" borderId="0" xfId="27" applyNumberFormat="1" applyFont="1" applyFill="1" applyBorder="1" applyAlignment="1" applyProtection="1">
      <alignment horizontal="right"/>
      <protection hidden="1"/>
    </xf>
    <xf numFmtId="174" fontId="24" fillId="17" borderId="0" xfId="27" applyNumberFormat="1" applyFont="1" applyFill="1" applyBorder="1" applyAlignment="1" applyProtection="1">
      <alignment horizontal="right"/>
      <protection hidden="1"/>
    </xf>
    <xf numFmtId="185" fontId="24" fillId="17" borderId="0" xfId="27" applyNumberFormat="1" applyFont="1" applyFill="1" applyBorder="1" applyAlignment="1" applyProtection="1">
      <alignment horizontal="right"/>
      <protection hidden="1"/>
    </xf>
    <xf numFmtId="174" fontId="24" fillId="18" borderId="0" xfId="27" applyNumberFormat="1" applyFont="1" applyFill="1" applyBorder="1" applyAlignment="1" applyProtection="1">
      <alignment horizontal="right"/>
      <protection hidden="1"/>
    </xf>
    <xf numFmtId="0" fontId="31" fillId="17" borderId="0" xfId="27" applyFont="1" applyFill="1" applyBorder="1" applyAlignment="1" applyProtection="1">
      <protection hidden="1"/>
    </xf>
    <xf numFmtId="177" fontId="31" fillId="17" borderId="0" xfId="37" applyNumberFormat="1" applyFont="1" applyFill="1" applyBorder="1" applyAlignment="1" applyProtection="1">
      <protection hidden="1"/>
    </xf>
    <xf numFmtId="166" fontId="31" fillId="17" borderId="0" xfId="25" applyNumberFormat="1" applyFont="1" applyFill="1" applyBorder="1" applyAlignment="1" applyProtection="1">
      <alignment horizontal="right"/>
      <protection hidden="1"/>
    </xf>
    <xf numFmtId="0" fontId="23" fillId="10" borderId="0" xfId="21" applyFont="1" applyFill="1" applyProtection="1">
      <protection hidden="1"/>
    </xf>
    <xf numFmtId="38" fontId="26" fillId="10" borderId="0" xfId="21" applyNumberFormat="1" applyFont="1" applyFill="1" applyAlignment="1" applyProtection="1">
      <alignment horizontal="center"/>
      <protection hidden="1"/>
    </xf>
    <xf numFmtId="166" fontId="23" fillId="18" borderId="0" xfId="25" applyNumberFormat="1" applyFont="1" applyFill="1" applyAlignment="1" applyProtection="1">
      <alignment horizontal="right"/>
      <protection hidden="1"/>
    </xf>
    <xf numFmtId="166" fontId="23" fillId="0" borderId="0" xfId="25" applyNumberFormat="1" applyFont="1" applyAlignment="1" applyProtection="1">
      <alignment horizontal="right"/>
      <protection hidden="1"/>
    </xf>
    <xf numFmtId="38" fontId="26" fillId="18" borderId="0" xfId="37" applyNumberFormat="1" applyFont="1" applyFill="1" applyBorder="1" applyProtection="1">
      <protection hidden="1"/>
    </xf>
    <xf numFmtId="38" fontId="26" fillId="18" borderId="0" xfId="20" applyNumberFormat="1" applyFont="1" applyFill="1" applyProtection="1">
      <protection hidden="1"/>
    </xf>
    <xf numFmtId="177" fontId="26" fillId="17" borderId="20" xfId="0" applyNumberFormat="1" applyFont="1" applyFill="1" applyBorder="1" applyProtection="1">
      <protection hidden="1"/>
    </xf>
    <xf numFmtId="38" fontId="24" fillId="17" borderId="0" xfId="22" applyNumberFormat="1" applyFont="1" applyFill="1" applyBorder="1" applyProtection="1">
      <protection hidden="1"/>
    </xf>
    <xf numFmtId="9" fontId="24" fillId="24" borderId="21" xfId="25" applyNumberFormat="1" applyFont="1" applyFill="1" applyBorder="1" applyAlignment="1" applyProtection="1">
      <alignment horizontal="right"/>
      <protection hidden="1"/>
    </xf>
    <xf numFmtId="9" fontId="24" fillId="21" borderId="21" xfId="25" applyNumberFormat="1" applyFont="1" applyFill="1" applyBorder="1" applyAlignment="1" applyProtection="1">
      <alignment horizontal="right"/>
      <protection hidden="1"/>
    </xf>
    <xf numFmtId="9" fontId="24" fillId="17" borderId="21" xfId="25" applyNumberFormat="1" applyFont="1" applyFill="1" applyBorder="1" applyAlignment="1" applyProtection="1">
      <alignment horizontal="right"/>
      <protection hidden="1"/>
    </xf>
    <xf numFmtId="0" fontId="24" fillId="17" borderId="21" xfId="27" applyFont="1" applyFill="1" applyBorder="1" applyAlignment="1" applyProtection="1">
      <protection hidden="1"/>
    </xf>
    <xf numFmtId="9" fontId="24" fillId="17" borderId="21" xfId="25" applyFont="1" applyFill="1" applyBorder="1" applyAlignment="1" applyProtection="1">
      <alignment horizontal="right"/>
      <protection hidden="1"/>
    </xf>
    <xf numFmtId="166" fontId="24" fillId="21" borderId="21" xfId="25" applyNumberFormat="1" applyFont="1" applyFill="1" applyBorder="1" applyAlignment="1" applyProtection="1">
      <alignment horizontal="right"/>
      <protection hidden="1"/>
    </xf>
    <xf numFmtId="166" fontId="24" fillId="24" borderId="17" xfId="25" applyNumberFormat="1" applyFont="1" applyFill="1" applyBorder="1" applyAlignment="1" applyProtection="1">
      <alignment horizontal="right"/>
      <protection hidden="1"/>
    </xf>
    <xf numFmtId="0" fontId="26" fillId="17" borderId="59" xfId="27" applyFont="1" applyFill="1" applyBorder="1" applyAlignment="1" applyProtection="1">
      <alignment horizontal="right"/>
      <protection hidden="1"/>
    </xf>
    <xf numFmtId="0" fontId="24" fillId="24" borderId="21" xfId="37" applyNumberFormat="1" applyFont="1" applyFill="1" applyBorder="1" applyAlignment="1" applyProtection="1">
      <alignment horizontal="right"/>
      <protection hidden="1"/>
    </xf>
    <xf numFmtId="0" fontId="24" fillId="21" borderId="21" xfId="37" applyNumberFormat="1" applyFont="1" applyFill="1" applyBorder="1" applyAlignment="1" applyProtection="1">
      <alignment horizontal="right"/>
      <protection hidden="1"/>
    </xf>
    <xf numFmtId="0" fontId="24" fillId="17" borderId="21" xfId="37" applyNumberFormat="1" applyFont="1" applyFill="1" applyBorder="1" applyAlignment="1" applyProtection="1">
      <alignment horizontal="right"/>
      <protection hidden="1"/>
    </xf>
    <xf numFmtId="0" fontId="24" fillId="18" borderId="21" xfId="37" applyFont="1" applyFill="1" applyBorder="1" applyAlignment="1" applyProtection="1">
      <alignment horizontal="right"/>
      <protection hidden="1"/>
    </xf>
    <xf numFmtId="38" fontId="31" fillId="17" borderId="0" xfId="22" applyNumberFormat="1" applyFont="1" applyFill="1" applyProtection="1">
      <protection hidden="1"/>
    </xf>
    <xf numFmtId="174" fontId="31" fillId="21" borderId="13" xfId="27" applyNumberFormat="1" applyFont="1" applyFill="1" applyBorder="1" applyAlignment="1" applyProtection="1">
      <alignment horizontal="right"/>
      <protection hidden="1"/>
    </xf>
    <xf numFmtId="174" fontId="31" fillId="17" borderId="13" xfId="27" applyNumberFormat="1" applyFont="1" applyFill="1" applyBorder="1" applyAlignment="1" applyProtection="1">
      <alignment horizontal="right"/>
      <protection hidden="1"/>
    </xf>
    <xf numFmtId="174" fontId="31" fillId="17" borderId="13" xfId="27" applyNumberFormat="1" applyFont="1" applyFill="1" applyBorder="1" applyAlignment="1" applyProtection="1">
      <protection hidden="1"/>
    </xf>
    <xf numFmtId="174" fontId="31" fillId="18" borderId="13" xfId="27" applyNumberFormat="1" applyFont="1" applyFill="1" applyBorder="1" applyAlignment="1" applyProtection="1">
      <alignment horizontal="right"/>
      <protection hidden="1"/>
    </xf>
    <xf numFmtId="0" fontId="31" fillId="17" borderId="23" xfId="27" quotePrefix="1" applyFont="1" applyFill="1" applyBorder="1" applyAlignment="1" applyProtection="1">
      <alignment horizontal="left" indent="2"/>
      <protection hidden="1"/>
    </xf>
    <xf numFmtId="38" fontId="34" fillId="17" borderId="0" xfId="22" applyNumberFormat="1" applyFont="1" applyFill="1" applyProtection="1">
      <protection hidden="1"/>
    </xf>
    <xf numFmtId="0" fontId="34" fillId="17" borderId="23" xfId="27" quotePrefix="1" applyFont="1" applyFill="1" applyBorder="1" applyAlignment="1" applyProtection="1">
      <alignment horizontal="left" indent="4"/>
      <protection hidden="1"/>
    </xf>
    <xf numFmtId="174" fontId="34" fillId="21" borderId="13" xfId="27" applyNumberFormat="1" applyFont="1" applyFill="1" applyBorder="1" applyAlignment="1" applyProtection="1">
      <alignment horizontal="right"/>
      <protection hidden="1"/>
    </xf>
    <xf numFmtId="174" fontId="34" fillId="17" borderId="13" xfId="27" applyNumberFormat="1" applyFont="1" applyFill="1" applyBorder="1" applyAlignment="1" applyProtection="1">
      <alignment horizontal="right"/>
      <protection hidden="1"/>
    </xf>
    <xf numFmtId="174" fontId="34" fillId="17" borderId="13" xfId="27" applyNumberFormat="1" applyFont="1" applyFill="1" applyBorder="1" applyAlignment="1" applyProtection="1">
      <protection hidden="1"/>
    </xf>
    <xf numFmtId="174" fontId="34" fillId="18" borderId="13" xfId="27" applyNumberFormat="1" applyFont="1" applyFill="1" applyBorder="1" applyAlignment="1" applyProtection="1">
      <alignment horizontal="right"/>
      <protection hidden="1"/>
    </xf>
    <xf numFmtId="38" fontId="33" fillId="17" borderId="0" xfId="20" applyNumberFormat="1" applyFont="1" applyFill="1" applyBorder="1" applyProtection="1">
      <protection hidden="1"/>
    </xf>
    <xf numFmtId="174" fontId="31" fillId="17" borderId="21" xfId="27" applyNumberFormat="1" applyFont="1" applyFill="1" applyBorder="1" applyAlignment="1" applyProtection="1">
      <protection hidden="1"/>
    </xf>
    <xf numFmtId="174" fontId="31" fillId="17" borderId="10" xfId="27" applyNumberFormat="1" applyFont="1" applyFill="1" applyBorder="1" applyAlignment="1" applyProtection="1">
      <protection hidden="1"/>
    </xf>
    <xf numFmtId="174" fontId="31" fillId="18" borderId="10" xfId="27" applyNumberFormat="1" applyFont="1" applyFill="1" applyBorder="1" applyAlignment="1" applyProtection="1">
      <alignment horizontal="right"/>
      <protection hidden="1"/>
    </xf>
    <xf numFmtId="174" fontId="24" fillId="24" borderId="10" xfId="37" applyNumberFormat="1" applyFont="1" applyFill="1" applyBorder="1" applyAlignment="1" applyProtection="1">
      <alignment horizontal="right"/>
      <protection hidden="1"/>
    </xf>
    <xf numFmtId="174" fontId="24" fillId="21" borderId="10" xfId="37" applyNumberFormat="1" applyFont="1" applyFill="1" applyBorder="1" applyAlignment="1" applyProtection="1">
      <alignment horizontal="right"/>
      <protection hidden="1"/>
    </xf>
    <xf numFmtId="174" fontId="24" fillId="17" borderId="10" xfId="37" applyNumberFormat="1" applyFont="1" applyFill="1" applyBorder="1" applyAlignment="1" applyProtection="1">
      <alignment horizontal="right"/>
      <protection hidden="1"/>
    </xf>
    <xf numFmtId="174" fontId="24" fillId="18" borderId="10" xfId="37" applyNumberFormat="1" applyFont="1" applyFill="1" applyBorder="1" applyAlignment="1" applyProtection="1">
      <alignment horizontal="right"/>
      <protection hidden="1"/>
    </xf>
    <xf numFmtId="0" fontId="31" fillId="17" borderId="21" xfId="27" applyFont="1" applyFill="1" applyBorder="1" applyAlignment="1" applyProtection="1">
      <protection hidden="1"/>
    </xf>
    <xf numFmtId="174" fontId="31" fillId="17" borderId="0" xfId="27" applyNumberFormat="1" applyFont="1" applyFill="1" applyBorder="1" applyAlignment="1" applyProtection="1">
      <protection hidden="1"/>
    </xf>
    <xf numFmtId="174" fontId="24" fillId="17" borderId="24" xfId="37" applyNumberFormat="1" applyFont="1" applyFill="1" applyBorder="1" applyAlignment="1" applyProtection="1">
      <alignment horizontal="right"/>
      <protection hidden="1"/>
    </xf>
    <xf numFmtId="174" fontId="31" fillId="17" borderId="24" xfId="27" applyNumberFormat="1" applyFont="1" applyFill="1" applyBorder="1" applyAlignment="1" applyProtection="1">
      <protection hidden="1"/>
    </xf>
    <xf numFmtId="174" fontId="24" fillId="18" borderId="24" xfId="37" applyNumberFormat="1" applyFont="1" applyFill="1" applyBorder="1" applyAlignment="1" applyProtection="1">
      <alignment horizontal="right"/>
      <protection hidden="1"/>
    </xf>
    <xf numFmtId="185" fontId="24" fillId="21" borderId="24" xfId="25" applyNumberFormat="1" applyFont="1" applyFill="1" applyBorder="1" applyAlignment="1" applyProtection="1">
      <alignment horizontal="right"/>
      <protection hidden="1"/>
    </xf>
    <xf numFmtId="175" fontId="31" fillId="24" borderId="13" xfId="27" applyNumberFormat="1" applyFont="1" applyFill="1" applyBorder="1" applyAlignment="1" applyProtection="1">
      <alignment horizontal="right"/>
      <protection hidden="1"/>
    </xf>
    <xf numFmtId="175" fontId="31" fillId="21" borderId="13" xfId="27" applyNumberFormat="1" applyFont="1" applyFill="1" applyBorder="1" applyAlignment="1" applyProtection="1">
      <alignment horizontal="right"/>
      <protection hidden="1"/>
    </xf>
    <xf numFmtId="175" fontId="31" fillId="17" borderId="13" xfId="27" applyNumberFormat="1" applyFont="1" applyFill="1" applyBorder="1" applyAlignment="1" applyProtection="1">
      <alignment horizontal="right"/>
      <protection hidden="1"/>
    </xf>
    <xf numFmtId="0" fontId="31" fillId="17" borderId="34" xfId="27" applyFont="1" applyFill="1" applyBorder="1" applyAlignment="1" applyProtection="1">
      <protection hidden="1"/>
    </xf>
    <xf numFmtId="175" fontId="31" fillId="18" borderId="13" xfId="27" applyNumberFormat="1" applyFont="1" applyFill="1" applyBorder="1" applyAlignment="1" applyProtection="1">
      <alignment horizontal="right"/>
      <protection hidden="1"/>
    </xf>
    <xf numFmtId="0" fontId="31" fillId="17" borderId="0" xfId="20" applyNumberFormat="1" applyFont="1" applyFill="1" applyBorder="1" applyAlignment="1" applyProtection="1">
      <alignment horizontal="center"/>
      <protection hidden="1"/>
    </xf>
    <xf numFmtId="0" fontId="31" fillId="17" borderId="10" xfId="27" applyFont="1" applyFill="1" applyBorder="1" applyAlignment="1" applyProtection="1">
      <protection hidden="1"/>
    </xf>
    <xf numFmtId="0" fontId="31" fillId="17" borderId="25" xfId="27" applyFont="1" applyFill="1" applyBorder="1" applyAlignment="1" applyProtection="1">
      <protection hidden="1"/>
    </xf>
    <xf numFmtId="175" fontId="31" fillId="24" borderId="25" xfId="27" applyNumberFormat="1" applyFont="1" applyFill="1" applyBorder="1" applyAlignment="1" applyProtection="1">
      <alignment horizontal="right"/>
      <protection hidden="1"/>
    </xf>
    <xf numFmtId="175" fontId="31" fillId="21" borderId="25" xfId="27" applyNumberFormat="1" applyFont="1" applyFill="1" applyBorder="1" applyAlignment="1" applyProtection="1">
      <alignment horizontal="right"/>
      <protection hidden="1"/>
    </xf>
    <xf numFmtId="175" fontId="31" fillId="17" borderId="25" xfId="27" applyNumberFormat="1" applyFont="1" applyFill="1" applyBorder="1" applyAlignment="1" applyProtection="1">
      <alignment horizontal="right"/>
      <protection hidden="1"/>
    </xf>
    <xf numFmtId="9" fontId="31" fillId="17" borderId="25" xfId="27" applyNumberFormat="1" applyFont="1" applyFill="1" applyBorder="1" applyAlignment="1" applyProtection="1">
      <alignment horizontal="right"/>
      <protection hidden="1"/>
    </xf>
    <xf numFmtId="175" fontId="31" fillId="18" borderId="25" xfId="27" applyNumberFormat="1" applyFont="1" applyFill="1" applyBorder="1" applyAlignment="1" applyProtection="1">
      <alignment horizontal="right"/>
      <protection hidden="1"/>
    </xf>
    <xf numFmtId="0" fontId="24" fillId="17" borderId="23" xfId="27" applyNumberFormat="1" applyFont="1" applyFill="1" applyBorder="1" applyAlignment="1" applyProtection="1">
      <protection hidden="1"/>
    </xf>
    <xf numFmtId="174" fontId="24" fillId="24" borderId="10" xfId="27" applyNumberFormat="1" applyFont="1" applyFill="1" applyBorder="1" applyAlignment="1" applyProtection="1">
      <alignment horizontal="right"/>
      <protection hidden="1"/>
    </xf>
    <xf numFmtId="174" fontId="24" fillId="21" borderId="10" xfId="27" applyNumberFormat="1" applyFont="1" applyFill="1" applyBorder="1" applyAlignment="1" applyProtection="1">
      <alignment horizontal="right"/>
      <protection hidden="1"/>
    </xf>
    <xf numFmtId="174" fontId="24" fillId="17" borderId="10" xfId="27" applyNumberFormat="1" applyFont="1" applyFill="1" applyBorder="1" applyAlignment="1" applyProtection="1">
      <alignment horizontal="right"/>
      <protection hidden="1"/>
    </xf>
    <xf numFmtId="0" fontId="24" fillId="17" borderId="0" xfId="27" applyNumberFormat="1" applyFont="1" applyFill="1" applyBorder="1" applyAlignment="1" applyProtection="1">
      <protection hidden="1"/>
    </xf>
    <xf numFmtId="174" fontId="24" fillId="18" borderId="10" xfId="27" applyNumberFormat="1" applyFont="1" applyFill="1" applyBorder="1" applyAlignment="1" applyProtection="1">
      <alignment horizontal="right"/>
      <protection hidden="1"/>
    </xf>
    <xf numFmtId="9" fontId="31" fillId="17" borderId="0" xfId="27" applyNumberFormat="1" applyFont="1" applyFill="1" applyBorder="1" applyAlignment="1" applyProtection="1">
      <protection hidden="1"/>
    </xf>
    <xf numFmtId="185" fontId="31" fillId="17" borderId="0" xfId="25" applyNumberFormat="1" applyFont="1" applyFill="1" applyBorder="1" applyAlignment="1" applyProtection="1">
      <alignment horizontal="right"/>
      <protection hidden="1"/>
    </xf>
    <xf numFmtId="0" fontId="23" fillId="18" borderId="0" xfId="20" applyFont="1" applyFill="1" applyProtection="1">
      <protection hidden="1"/>
    </xf>
    <xf numFmtId="0" fontId="23" fillId="10" borderId="0" xfId="20" applyFont="1" applyFill="1" applyProtection="1">
      <protection hidden="1"/>
    </xf>
    <xf numFmtId="177" fontId="24" fillId="17" borderId="0" xfId="0" applyNumberFormat="1" applyFont="1" applyFill="1" applyBorder="1" applyAlignment="1" applyProtection="1">
      <alignment horizontal="center"/>
      <protection hidden="1"/>
    </xf>
    <xf numFmtId="0" fontId="26" fillId="10" borderId="0" xfId="0" applyFont="1" applyFill="1" applyBorder="1" applyAlignment="1" applyProtection="1">
      <alignment horizontal="centerContinuous"/>
      <protection hidden="1"/>
    </xf>
    <xf numFmtId="0" fontId="26" fillId="18" borderId="0" xfId="0" applyFont="1" applyFill="1" applyBorder="1" applyAlignment="1" applyProtection="1">
      <alignment horizontal="center"/>
      <protection hidden="1"/>
    </xf>
    <xf numFmtId="1" fontId="26" fillId="18" borderId="0" xfId="0" applyNumberFormat="1" applyFont="1" applyFill="1" applyBorder="1" applyAlignment="1" applyProtection="1">
      <alignment horizontal="centerContinuous"/>
      <protection hidden="1"/>
    </xf>
    <xf numFmtId="0" fontId="26" fillId="18" borderId="0" xfId="0" applyFont="1" applyFill="1" applyBorder="1" applyAlignment="1" applyProtection="1">
      <alignment horizontal="centerContinuous"/>
      <protection hidden="1"/>
    </xf>
    <xf numFmtId="0" fontId="23" fillId="10" borderId="0" xfId="0" applyFont="1" applyFill="1" applyBorder="1" applyProtection="1">
      <protection hidden="1"/>
    </xf>
    <xf numFmtId="0" fontId="23" fillId="18" borderId="0" xfId="0" applyFont="1" applyFill="1" applyBorder="1" applyProtection="1">
      <protection hidden="1"/>
    </xf>
    <xf numFmtId="0" fontId="26" fillId="10" borderId="0" xfId="0" applyFont="1" applyFill="1" applyBorder="1" applyAlignment="1" applyProtection="1">
      <alignment horizontal="center"/>
      <protection hidden="1"/>
    </xf>
    <xf numFmtId="1" fontId="26" fillId="18" borderId="0" xfId="0" applyNumberFormat="1" applyFont="1" applyFill="1" applyBorder="1" applyAlignment="1" applyProtection="1">
      <alignment horizontal="center"/>
      <protection hidden="1"/>
    </xf>
    <xf numFmtId="177" fontId="23" fillId="17" borderId="0" xfId="0" applyNumberFormat="1" applyFont="1" applyFill="1" applyBorder="1" applyProtection="1">
      <protection hidden="1"/>
    </xf>
    <xf numFmtId="38" fontId="31" fillId="13" borderId="10" xfId="0" applyNumberFormat="1" applyFont="1" applyFill="1" applyBorder="1" applyAlignment="1" applyProtection="1">
      <protection hidden="1"/>
    </xf>
    <xf numFmtId="38" fontId="31" fillId="17" borderId="10" xfId="0" applyNumberFormat="1" applyFont="1" applyFill="1" applyBorder="1" applyAlignment="1" applyProtection="1">
      <protection hidden="1"/>
    </xf>
    <xf numFmtId="38" fontId="31" fillId="13" borderId="0" xfId="0" applyNumberFormat="1" applyFont="1" applyFill="1" applyBorder="1" applyAlignment="1" applyProtection="1">
      <protection hidden="1"/>
    </xf>
    <xf numFmtId="38" fontId="31" fillId="18" borderId="10" xfId="0" applyNumberFormat="1" applyFont="1" applyFill="1" applyBorder="1" applyAlignment="1" applyProtection="1">
      <protection hidden="1"/>
    </xf>
    <xf numFmtId="38" fontId="31" fillId="18" borderId="0" xfId="0" applyNumberFormat="1" applyFont="1" applyFill="1" applyBorder="1" applyAlignment="1" applyProtection="1">
      <protection hidden="1"/>
    </xf>
    <xf numFmtId="166" fontId="31" fillId="18" borderId="10" xfId="25" applyNumberFormat="1" applyFont="1" applyFill="1" applyBorder="1" applyAlignment="1" applyProtection="1">
      <alignment horizontal="right"/>
      <protection hidden="1"/>
    </xf>
    <xf numFmtId="166" fontId="31" fillId="18" borderId="10" xfId="25" applyNumberFormat="1" applyFont="1" applyFill="1" applyBorder="1" applyAlignment="1" applyProtection="1">
      <protection hidden="1"/>
    </xf>
    <xf numFmtId="38" fontId="31" fillId="17" borderId="0" xfId="0" applyNumberFormat="1" applyFont="1" applyFill="1" applyBorder="1" applyAlignment="1" applyProtection="1">
      <protection hidden="1"/>
    </xf>
    <xf numFmtId="177" fontId="31" fillId="21" borderId="12" xfId="0" applyNumberFormat="1" applyFont="1" applyFill="1" applyBorder="1" applyAlignment="1" applyProtection="1">
      <alignment horizontal="right"/>
      <protection hidden="1"/>
    </xf>
    <xf numFmtId="177" fontId="31" fillId="17" borderId="21" xfId="0" applyNumberFormat="1" applyFont="1" applyFill="1" applyBorder="1" applyAlignment="1" applyProtection="1">
      <alignment horizontal="right"/>
      <protection hidden="1"/>
    </xf>
    <xf numFmtId="177" fontId="31" fillId="16" borderId="17" xfId="0" applyNumberFormat="1" applyFont="1" applyFill="1" applyBorder="1" applyAlignment="1" applyProtection="1">
      <alignment horizontal="right"/>
      <protection hidden="1"/>
    </xf>
    <xf numFmtId="38" fontId="31" fillId="13" borderId="26" xfId="0" applyNumberFormat="1" applyFont="1" applyFill="1" applyBorder="1" applyAlignment="1" applyProtection="1">
      <protection hidden="1"/>
    </xf>
    <xf numFmtId="185" fontId="31" fillId="16" borderId="17" xfId="0" applyNumberFormat="1" applyFont="1" applyFill="1" applyBorder="1" applyAlignment="1" applyProtection="1">
      <alignment horizontal="right"/>
      <protection hidden="1"/>
    </xf>
    <xf numFmtId="166" fontId="31" fillId="18" borderId="14" xfId="25" applyNumberFormat="1" applyFont="1" applyFill="1" applyBorder="1" applyAlignment="1" applyProtection="1">
      <alignment horizontal="right"/>
      <protection hidden="1"/>
    </xf>
    <xf numFmtId="177" fontId="33" fillId="17" borderId="0" xfId="0" applyNumberFormat="1" applyFont="1" applyFill="1" applyBorder="1" applyProtection="1">
      <protection hidden="1"/>
    </xf>
    <xf numFmtId="177" fontId="33" fillId="0" borderId="0" xfId="0" applyNumberFormat="1" applyFont="1" applyProtection="1">
      <protection hidden="1"/>
    </xf>
    <xf numFmtId="177" fontId="31" fillId="17" borderId="0" xfId="0" applyNumberFormat="1" applyFont="1" applyFill="1" applyBorder="1" applyAlignment="1" applyProtection="1">
      <alignment horizontal="left"/>
      <protection hidden="1"/>
    </xf>
    <xf numFmtId="0" fontId="26" fillId="19" borderId="0" xfId="0" applyFont="1" applyFill="1" applyProtection="1">
      <protection hidden="1"/>
    </xf>
    <xf numFmtId="177" fontId="26" fillId="17" borderId="0" xfId="0" applyNumberFormat="1" applyFont="1" applyFill="1" applyProtection="1">
      <protection hidden="1"/>
    </xf>
    <xf numFmtId="38" fontId="26" fillId="17" borderId="0" xfId="0" applyNumberFormat="1" applyFont="1" applyFill="1" applyBorder="1" applyAlignment="1" applyProtection="1">
      <protection hidden="1"/>
    </xf>
    <xf numFmtId="177" fontId="24" fillId="21" borderId="12" xfId="0" applyNumberFormat="1" applyFont="1" applyFill="1" applyBorder="1" applyAlignment="1" applyProtection="1">
      <alignment horizontal="right"/>
      <protection hidden="1"/>
    </xf>
    <xf numFmtId="177" fontId="24" fillId="17" borderId="21" xfId="0" applyNumberFormat="1" applyFont="1" applyFill="1" applyBorder="1" applyAlignment="1" applyProtection="1">
      <alignment horizontal="right"/>
      <protection hidden="1"/>
    </xf>
    <xf numFmtId="177" fontId="24" fillId="16" borderId="17" xfId="0" applyNumberFormat="1" applyFont="1" applyFill="1" applyBorder="1" applyAlignment="1" applyProtection="1">
      <alignment horizontal="right"/>
      <protection hidden="1"/>
    </xf>
    <xf numFmtId="38" fontId="26" fillId="10" borderId="26" xfId="0" applyNumberFormat="1" applyFont="1" applyFill="1" applyBorder="1" applyAlignment="1" applyProtection="1">
      <protection hidden="1"/>
    </xf>
    <xf numFmtId="185" fontId="24" fillId="16" borderId="17" xfId="0" applyNumberFormat="1" applyFont="1" applyFill="1" applyBorder="1" applyAlignment="1" applyProtection="1">
      <alignment horizontal="right"/>
      <protection hidden="1"/>
    </xf>
    <xf numFmtId="166" fontId="26" fillId="18" borderId="14" xfId="25" applyNumberFormat="1" applyFont="1" applyFill="1" applyBorder="1" applyAlignment="1" applyProtection="1">
      <alignment horizontal="right"/>
      <protection hidden="1"/>
    </xf>
    <xf numFmtId="177" fontId="26" fillId="0" borderId="0" xfId="0" applyNumberFormat="1" applyFont="1" applyProtection="1">
      <protection hidden="1"/>
    </xf>
    <xf numFmtId="38" fontId="24" fillId="17" borderId="0" xfId="0" applyNumberFormat="1" applyFont="1" applyFill="1" applyBorder="1" applyAlignment="1" applyProtection="1">
      <protection hidden="1"/>
    </xf>
    <xf numFmtId="38" fontId="24" fillId="13" borderId="26" xfId="0" applyNumberFormat="1" applyFont="1" applyFill="1" applyBorder="1" applyAlignment="1" applyProtection="1">
      <protection hidden="1"/>
    </xf>
    <xf numFmtId="166" fontId="24" fillId="18" borderId="14" xfId="25" applyNumberFormat="1" applyFont="1" applyFill="1" applyBorder="1" applyAlignment="1" applyProtection="1">
      <alignment horizontal="right"/>
      <protection hidden="1"/>
    </xf>
    <xf numFmtId="177" fontId="26" fillId="0" borderId="0" xfId="0" applyNumberFormat="1" applyFont="1" applyBorder="1" applyProtection="1">
      <protection hidden="1"/>
    </xf>
    <xf numFmtId="177" fontId="24" fillId="17" borderId="0" xfId="0" applyNumberFormat="1" applyFont="1" applyFill="1" applyBorder="1" applyAlignment="1" applyProtection="1">
      <alignment horizontal="left"/>
      <protection hidden="1"/>
    </xf>
    <xf numFmtId="177" fontId="23" fillId="17" borderId="0" xfId="0" applyNumberFormat="1" applyFont="1" applyFill="1" applyProtection="1">
      <protection hidden="1"/>
    </xf>
    <xf numFmtId="177" fontId="26" fillId="17" borderId="0" xfId="0" applyNumberFormat="1" applyFont="1" applyFill="1" applyBorder="1" applyAlignment="1" applyProtection="1">
      <protection hidden="1"/>
    </xf>
    <xf numFmtId="38" fontId="24" fillId="21" borderId="12" xfId="0" applyNumberFormat="1" applyFont="1" applyFill="1" applyBorder="1" applyAlignment="1" applyProtection="1">
      <protection hidden="1"/>
    </xf>
    <xf numFmtId="38" fontId="24" fillId="16" borderId="17" xfId="0" applyNumberFormat="1" applyFont="1" applyFill="1" applyBorder="1" applyAlignment="1" applyProtection="1">
      <protection hidden="1"/>
    </xf>
    <xf numFmtId="177" fontId="26" fillId="17" borderId="0" xfId="0" applyNumberFormat="1" applyFont="1" applyFill="1" applyBorder="1" applyAlignment="1" applyProtection="1">
      <alignment wrapText="1"/>
      <protection hidden="1"/>
    </xf>
    <xf numFmtId="177" fontId="33" fillId="17" borderId="0" xfId="0" applyNumberFormat="1" applyFont="1" applyFill="1" applyBorder="1" applyAlignment="1" applyProtection="1">
      <alignment wrapText="1"/>
      <protection hidden="1"/>
    </xf>
    <xf numFmtId="177" fontId="34" fillId="21" borderId="12" xfId="0" applyNumberFormat="1" applyFont="1" applyFill="1" applyBorder="1" applyAlignment="1" applyProtection="1">
      <alignment horizontal="right"/>
      <protection hidden="1"/>
    </xf>
    <xf numFmtId="177" fontId="34" fillId="17" borderId="21" xfId="0" applyNumberFormat="1" applyFont="1" applyFill="1" applyBorder="1" applyAlignment="1" applyProtection="1">
      <alignment horizontal="right"/>
      <protection hidden="1"/>
    </xf>
    <xf numFmtId="177" fontId="34" fillId="16" borderId="17" xfId="0" applyNumberFormat="1" applyFont="1" applyFill="1" applyBorder="1" applyAlignment="1" applyProtection="1">
      <alignment horizontal="right"/>
      <protection hidden="1"/>
    </xf>
    <xf numFmtId="38" fontId="34" fillId="13" borderId="26" xfId="0" applyNumberFormat="1" applyFont="1" applyFill="1" applyBorder="1" applyAlignment="1" applyProtection="1">
      <protection hidden="1"/>
    </xf>
    <xf numFmtId="185" fontId="34" fillId="16" borderId="17" xfId="0" applyNumberFormat="1" applyFont="1" applyFill="1" applyBorder="1" applyAlignment="1" applyProtection="1">
      <alignment horizontal="right"/>
      <protection hidden="1"/>
    </xf>
    <xf numFmtId="166" fontId="34" fillId="18" borderId="14" xfId="25" applyNumberFormat="1" applyFont="1" applyFill="1" applyBorder="1" applyAlignment="1" applyProtection="1">
      <alignment horizontal="right"/>
      <protection hidden="1"/>
    </xf>
    <xf numFmtId="164" fontId="31" fillId="18" borderId="13" xfId="0" applyNumberFormat="1" applyFont="1" applyFill="1" applyBorder="1" applyAlignment="1" applyProtection="1">
      <protection hidden="1"/>
    </xf>
    <xf numFmtId="164" fontId="31" fillId="17" borderId="13" xfId="0" applyNumberFormat="1" applyFont="1" applyFill="1" applyBorder="1" applyAlignment="1" applyProtection="1">
      <protection hidden="1"/>
    </xf>
    <xf numFmtId="164" fontId="31" fillId="18" borderId="0" xfId="0" applyNumberFormat="1" applyFont="1" applyFill="1" applyBorder="1" applyAlignment="1" applyProtection="1">
      <protection hidden="1"/>
    </xf>
    <xf numFmtId="177" fontId="31" fillId="18" borderId="13" xfId="0" applyNumberFormat="1" applyFont="1" applyFill="1" applyBorder="1" applyAlignment="1" applyProtection="1">
      <protection hidden="1"/>
    </xf>
    <xf numFmtId="166" fontId="31" fillId="18" borderId="0" xfId="25" applyNumberFormat="1" applyFont="1" applyFill="1" applyBorder="1" applyAlignment="1" applyProtection="1">
      <alignment horizontal="right"/>
      <protection hidden="1"/>
    </xf>
    <xf numFmtId="166" fontId="31" fillId="18" borderId="13" xfId="25" applyNumberFormat="1" applyFont="1" applyFill="1" applyBorder="1" applyAlignment="1" applyProtection="1">
      <alignment horizontal="right"/>
      <protection hidden="1"/>
    </xf>
    <xf numFmtId="177" fontId="23" fillId="10" borderId="0" xfId="0" applyNumberFormat="1" applyFont="1" applyFill="1" applyProtection="1">
      <protection hidden="1"/>
    </xf>
    <xf numFmtId="38" fontId="23" fillId="10" borderId="0" xfId="0" applyNumberFormat="1" applyFont="1" applyFill="1" applyProtection="1">
      <protection hidden="1"/>
    </xf>
    <xf numFmtId="38" fontId="23" fillId="10" borderId="0" xfId="25" applyNumberFormat="1" applyFont="1" applyFill="1" applyBorder="1" applyProtection="1">
      <protection hidden="1"/>
    </xf>
    <xf numFmtId="38" fontId="26" fillId="18" borderId="0" xfId="0" applyNumberFormat="1" applyFont="1" applyFill="1" applyBorder="1" applyAlignment="1" applyProtection="1">
      <alignment horizontal="center"/>
      <protection hidden="1"/>
    </xf>
    <xf numFmtId="38" fontId="26" fillId="18" borderId="0" xfId="0" applyNumberFormat="1" applyFont="1" applyFill="1" applyBorder="1" applyAlignment="1" applyProtection="1">
      <alignment horizontal="centerContinuous"/>
      <protection hidden="1"/>
    </xf>
    <xf numFmtId="166" fontId="31" fillId="17" borderId="10" xfId="25" applyNumberFormat="1" applyFont="1" applyFill="1" applyBorder="1" applyAlignment="1" applyProtection="1">
      <alignment horizontal="right"/>
      <protection hidden="1"/>
    </xf>
    <xf numFmtId="166" fontId="31" fillId="17" borderId="10" xfId="25" applyNumberFormat="1" applyFont="1" applyFill="1" applyBorder="1" applyAlignment="1" applyProtection="1">
      <protection hidden="1"/>
    </xf>
    <xf numFmtId="185" fontId="31" fillId="21" borderId="12" xfId="25" applyNumberFormat="1" applyFont="1" applyFill="1" applyBorder="1" applyAlignment="1" applyProtection="1">
      <alignment horizontal="right"/>
      <protection hidden="1"/>
    </xf>
    <xf numFmtId="185" fontId="24" fillId="21" borderId="12" xfId="25" applyNumberFormat="1" applyFont="1" applyFill="1" applyBorder="1" applyAlignment="1" applyProtection="1">
      <alignment horizontal="right"/>
      <protection hidden="1"/>
    </xf>
    <xf numFmtId="0" fontId="26" fillId="18" borderId="0" xfId="0" applyFont="1" applyFill="1" applyBorder="1" applyAlignment="1" applyProtection="1">
      <alignment horizontal="left"/>
      <protection hidden="1"/>
    </xf>
    <xf numFmtId="166" fontId="31" fillId="18" borderId="0" xfId="25" applyNumberFormat="1" applyFont="1" applyFill="1" applyBorder="1" applyAlignment="1" applyProtection="1">
      <protection hidden="1"/>
    </xf>
    <xf numFmtId="166" fontId="31" fillId="21" borderId="12" xfId="25" applyNumberFormat="1" applyFont="1" applyFill="1" applyBorder="1" applyAlignment="1" applyProtection="1">
      <alignment horizontal="right"/>
      <protection hidden="1"/>
    </xf>
    <xf numFmtId="166" fontId="31" fillId="17" borderId="21" xfId="25" applyNumberFormat="1" applyFont="1" applyFill="1" applyBorder="1" applyAlignment="1" applyProtection="1">
      <alignment horizontal="right"/>
      <protection hidden="1"/>
    </xf>
    <xf numFmtId="166" fontId="31" fillId="15" borderId="17" xfId="25" applyNumberFormat="1" applyFont="1" applyFill="1" applyBorder="1" applyAlignment="1" applyProtection="1">
      <alignment horizontal="right"/>
      <protection hidden="1"/>
    </xf>
    <xf numFmtId="166" fontId="31" fillId="13" borderId="26" xfId="25" applyNumberFormat="1" applyFont="1" applyFill="1" applyBorder="1" applyAlignment="1" applyProtection="1">
      <alignment horizontal="right"/>
      <protection hidden="1"/>
    </xf>
    <xf numFmtId="38" fontId="31" fillId="13" borderId="14" xfId="0" applyNumberFormat="1" applyFont="1" applyFill="1" applyBorder="1" applyAlignment="1" applyProtection="1">
      <protection hidden="1"/>
    </xf>
    <xf numFmtId="185" fontId="31" fillId="17" borderId="0" xfId="0" applyNumberFormat="1" applyFont="1" applyFill="1" applyBorder="1" applyAlignment="1" applyProtection="1">
      <alignment horizontal="right"/>
      <protection hidden="1"/>
    </xf>
    <xf numFmtId="166" fontId="24" fillId="21" borderId="12" xfId="25" applyNumberFormat="1" applyFont="1" applyFill="1" applyBorder="1" applyAlignment="1" applyProtection="1">
      <alignment horizontal="right"/>
      <protection hidden="1"/>
    </xf>
    <xf numFmtId="166" fontId="26" fillId="17" borderId="21" xfId="25" applyNumberFormat="1" applyFont="1" applyFill="1" applyBorder="1" applyAlignment="1" applyProtection="1">
      <alignment horizontal="right"/>
      <protection hidden="1"/>
    </xf>
    <xf numFmtId="166" fontId="24" fillId="15" borderId="17" xfId="25" applyNumberFormat="1" applyFont="1" applyFill="1" applyBorder="1" applyAlignment="1" applyProtection="1">
      <alignment horizontal="right"/>
      <protection hidden="1"/>
    </xf>
    <xf numFmtId="166" fontId="26" fillId="10" borderId="26" xfId="25" applyNumberFormat="1" applyFont="1" applyFill="1" applyBorder="1" applyAlignment="1" applyProtection="1">
      <alignment horizontal="right"/>
      <protection hidden="1"/>
    </xf>
    <xf numFmtId="38" fontId="26" fillId="10" borderId="14" xfId="0" applyNumberFormat="1" applyFont="1" applyFill="1" applyBorder="1" applyAlignment="1" applyProtection="1">
      <protection hidden="1"/>
    </xf>
    <xf numFmtId="185" fontId="24" fillId="17" borderId="0" xfId="0" applyNumberFormat="1" applyFont="1" applyFill="1" applyBorder="1" applyAlignment="1" applyProtection="1">
      <alignment horizontal="right"/>
      <protection hidden="1"/>
    </xf>
    <xf numFmtId="166" fontId="26" fillId="18" borderId="0" xfId="25" applyNumberFormat="1" applyFont="1" applyFill="1" applyBorder="1" applyAlignment="1" applyProtection="1">
      <alignment horizontal="right"/>
      <protection hidden="1"/>
    </xf>
    <xf numFmtId="166" fontId="24" fillId="17" borderId="21" xfId="25" applyNumberFormat="1" applyFont="1" applyFill="1" applyBorder="1" applyAlignment="1" applyProtection="1">
      <alignment horizontal="right"/>
      <protection hidden="1"/>
    </xf>
    <xf numFmtId="166" fontId="24" fillId="13" borderId="26" xfId="25" applyNumberFormat="1" applyFont="1" applyFill="1" applyBorder="1" applyAlignment="1" applyProtection="1">
      <alignment horizontal="right"/>
      <protection hidden="1"/>
    </xf>
    <xf numFmtId="166" fontId="24" fillId="18" borderId="0" xfId="25" applyNumberFormat="1" applyFont="1" applyFill="1" applyBorder="1" applyAlignment="1" applyProtection="1">
      <alignment horizontal="right"/>
      <protection hidden="1"/>
    </xf>
    <xf numFmtId="38" fontId="24" fillId="13" borderId="14" xfId="0" applyNumberFormat="1" applyFont="1" applyFill="1" applyBorder="1" applyAlignment="1" applyProtection="1">
      <protection hidden="1"/>
    </xf>
    <xf numFmtId="177" fontId="33" fillId="17" borderId="0" xfId="0" applyNumberFormat="1" applyFont="1" applyFill="1" applyProtection="1">
      <protection hidden="1"/>
    </xf>
    <xf numFmtId="166" fontId="34" fillId="21" borderId="12" xfId="25" applyNumberFormat="1" applyFont="1" applyFill="1" applyBorder="1" applyAlignment="1" applyProtection="1">
      <alignment horizontal="right"/>
      <protection hidden="1"/>
    </xf>
    <xf numFmtId="166" fontId="34" fillId="17" borderId="21" xfId="25" applyNumberFormat="1" applyFont="1" applyFill="1" applyBorder="1" applyAlignment="1" applyProtection="1">
      <alignment horizontal="right"/>
      <protection hidden="1"/>
    </xf>
    <xf numFmtId="166" fontId="34" fillId="15" borderId="17" xfId="25" applyNumberFormat="1" applyFont="1" applyFill="1" applyBorder="1" applyAlignment="1" applyProtection="1">
      <alignment horizontal="right"/>
      <protection hidden="1"/>
    </xf>
    <xf numFmtId="166" fontId="34" fillId="13" borderId="26" xfId="25" applyNumberFormat="1" applyFont="1" applyFill="1" applyBorder="1" applyAlignment="1" applyProtection="1">
      <alignment horizontal="right"/>
      <protection hidden="1"/>
    </xf>
    <xf numFmtId="38" fontId="34" fillId="13" borderId="14" xfId="0" applyNumberFormat="1" applyFont="1" applyFill="1" applyBorder="1" applyAlignment="1" applyProtection="1">
      <protection hidden="1"/>
    </xf>
    <xf numFmtId="166" fontId="34" fillId="17" borderId="0" xfId="25" applyNumberFormat="1" applyFont="1" applyFill="1" applyBorder="1" applyAlignment="1" applyProtection="1">
      <alignment horizontal="right"/>
      <protection hidden="1"/>
    </xf>
    <xf numFmtId="185" fontId="34" fillId="17" borderId="0" xfId="0" applyNumberFormat="1" applyFont="1" applyFill="1" applyBorder="1" applyAlignment="1" applyProtection="1">
      <alignment horizontal="right"/>
      <protection hidden="1"/>
    </xf>
    <xf numFmtId="166" fontId="34" fillId="18" borderId="0" xfId="25" applyNumberFormat="1" applyFont="1" applyFill="1" applyBorder="1" applyAlignment="1" applyProtection="1">
      <alignment horizontal="right"/>
      <protection hidden="1"/>
    </xf>
    <xf numFmtId="185" fontId="31" fillId="16" borderId="17" xfId="0" applyNumberFormat="1" applyFont="1" applyFill="1" applyBorder="1" applyAlignment="1" applyProtection="1">
      <protection hidden="1"/>
    </xf>
    <xf numFmtId="185" fontId="24" fillId="16" borderId="17" xfId="0" applyNumberFormat="1" applyFont="1" applyFill="1" applyBorder="1" applyAlignment="1" applyProtection="1">
      <protection hidden="1"/>
    </xf>
    <xf numFmtId="185" fontId="34" fillId="16" borderId="17" xfId="0" applyNumberFormat="1" applyFont="1" applyFill="1" applyBorder="1" applyAlignment="1" applyProtection="1">
      <protection hidden="1"/>
    </xf>
    <xf numFmtId="177" fontId="60" fillId="17" borderId="21" xfId="0" applyNumberFormat="1" applyFont="1" applyFill="1" applyBorder="1" applyAlignment="1" applyProtection="1">
      <alignment horizontal="right"/>
      <protection hidden="1"/>
    </xf>
    <xf numFmtId="38" fontId="31" fillId="21" borderId="12" xfId="0" applyNumberFormat="1" applyFont="1" applyFill="1" applyBorder="1" applyAlignment="1" applyProtection="1">
      <protection hidden="1"/>
    </xf>
    <xf numFmtId="185" fontId="34" fillId="21" borderId="12" xfId="25" applyNumberFormat="1" applyFont="1" applyFill="1" applyBorder="1" applyAlignment="1" applyProtection="1">
      <alignment horizontal="right"/>
      <protection hidden="1"/>
    </xf>
    <xf numFmtId="177" fontId="24" fillId="18" borderId="0" xfId="0" applyNumberFormat="1" applyFont="1" applyFill="1" applyBorder="1" applyAlignment="1" applyProtection="1">
      <alignment horizontal="center"/>
      <protection hidden="1"/>
    </xf>
    <xf numFmtId="0" fontId="24" fillId="18" borderId="0" xfId="0" applyNumberFormat="1" applyFont="1" applyFill="1" applyBorder="1" applyAlignment="1" applyProtection="1">
      <alignment horizontal="center"/>
      <protection hidden="1"/>
    </xf>
    <xf numFmtId="177" fontId="24" fillId="18" borderId="0" xfId="0" applyNumberFormat="1" applyFont="1" applyFill="1" applyBorder="1" applyProtection="1">
      <protection hidden="1"/>
    </xf>
    <xf numFmtId="177" fontId="23" fillId="18" borderId="0" xfId="0" applyNumberFormat="1" applyFont="1" applyFill="1" applyBorder="1" applyProtection="1">
      <protection hidden="1"/>
    </xf>
    <xf numFmtId="177" fontId="26" fillId="18" borderId="18" xfId="0" applyNumberFormat="1" applyFont="1" applyFill="1" applyBorder="1" applyProtection="1">
      <protection hidden="1"/>
    </xf>
    <xf numFmtId="177" fontId="26" fillId="18" borderId="0" xfId="0" applyNumberFormat="1" applyFont="1" applyFill="1" applyBorder="1" applyProtection="1">
      <protection hidden="1"/>
    </xf>
    <xf numFmtId="177" fontId="42" fillId="18" borderId="0" xfId="0" applyNumberFormat="1" applyFont="1" applyFill="1" applyProtection="1">
      <protection hidden="1"/>
    </xf>
    <xf numFmtId="177" fontId="23" fillId="18" borderId="24" xfId="0" applyNumberFormat="1" applyFont="1" applyFill="1" applyBorder="1" applyProtection="1">
      <protection hidden="1"/>
    </xf>
    <xf numFmtId="177" fontId="42" fillId="18" borderId="0" xfId="0" applyNumberFormat="1" applyFont="1" applyFill="1" applyBorder="1" applyProtection="1">
      <protection hidden="1"/>
    </xf>
    <xf numFmtId="166" fontId="42" fillId="18" borderId="0" xfId="25" applyNumberFormat="1" applyFont="1" applyFill="1" applyBorder="1" applyAlignment="1" applyProtection="1">
      <alignment horizontal="right"/>
      <protection hidden="1"/>
    </xf>
    <xf numFmtId="177" fontId="24" fillId="18" borderId="23" xfId="27" applyNumberFormat="1" applyFont="1" applyFill="1" applyBorder="1" applyAlignment="1" applyProtection="1">
      <protection hidden="1"/>
    </xf>
    <xf numFmtId="177" fontId="24" fillId="23" borderId="21" xfId="0" applyNumberFormat="1" applyFont="1" applyFill="1" applyBorder="1" applyAlignment="1" applyProtection="1">
      <protection hidden="1"/>
    </xf>
    <xf numFmtId="177" fontId="26" fillId="20" borderId="21" xfId="0" applyNumberFormat="1" applyFont="1" applyFill="1" applyBorder="1" applyAlignment="1" applyProtection="1">
      <protection hidden="1"/>
    </xf>
    <xf numFmtId="177" fontId="26" fillId="18" borderId="21" xfId="0" applyNumberFormat="1" applyFont="1" applyFill="1" applyBorder="1" applyAlignment="1" applyProtection="1">
      <protection hidden="1"/>
    </xf>
    <xf numFmtId="177" fontId="24" fillId="18" borderId="21" xfId="0" applyNumberFormat="1" applyFont="1" applyFill="1" applyBorder="1" applyAlignment="1" applyProtection="1">
      <protection hidden="1"/>
    </xf>
    <xf numFmtId="177" fontId="24" fillId="18" borderId="21" xfId="0" applyNumberFormat="1" applyFont="1" applyFill="1" applyBorder="1" applyAlignment="1" applyProtection="1">
      <alignment horizontal="right"/>
      <protection hidden="1"/>
    </xf>
    <xf numFmtId="177" fontId="24" fillId="20" borderId="21" xfId="0" applyNumberFormat="1" applyFont="1" applyFill="1" applyBorder="1" applyAlignment="1" applyProtection="1">
      <protection hidden="1"/>
    </xf>
    <xf numFmtId="185" fontId="24" fillId="20" borderId="21" xfId="25" applyNumberFormat="1" applyFont="1" applyFill="1" applyBorder="1" applyAlignment="1" applyProtection="1">
      <alignment horizontal="right"/>
      <protection hidden="1"/>
    </xf>
    <xf numFmtId="185" fontId="24" fillId="23" borderId="17" xfId="25" applyNumberFormat="1" applyFont="1" applyFill="1" applyBorder="1" applyAlignment="1" applyProtection="1">
      <alignment horizontal="right"/>
      <protection hidden="1"/>
    </xf>
    <xf numFmtId="177" fontId="24" fillId="18" borderId="0" xfId="0" applyNumberFormat="1" applyFont="1" applyFill="1" applyBorder="1" applyAlignment="1" applyProtection="1">
      <alignment horizontal="right"/>
      <protection hidden="1"/>
    </xf>
    <xf numFmtId="177" fontId="31" fillId="18" borderId="23" xfId="0" quotePrefix="1" applyNumberFormat="1" applyFont="1" applyFill="1" applyBorder="1" applyAlignment="1" applyProtection="1">
      <alignment horizontal="left"/>
      <protection hidden="1"/>
    </xf>
    <xf numFmtId="177" fontId="31" fillId="23" borderId="21" xfId="0" applyNumberFormat="1" applyFont="1" applyFill="1" applyBorder="1" applyAlignment="1" applyProtection="1">
      <protection hidden="1"/>
    </xf>
    <xf numFmtId="177" fontId="31" fillId="20" borderId="24" xfId="0" quotePrefix="1" applyNumberFormat="1" applyFont="1" applyFill="1" applyBorder="1" applyAlignment="1" applyProtection="1">
      <alignment horizontal="right"/>
      <protection hidden="1"/>
    </xf>
    <xf numFmtId="177" fontId="23" fillId="18" borderId="21" xfId="0" applyNumberFormat="1" applyFont="1" applyFill="1" applyBorder="1" applyAlignment="1" applyProtection="1">
      <alignment horizontal="right"/>
      <protection hidden="1"/>
    </xf>
    <xf numFmtId="177" fontId="31" fillId="18" borderId="21" xfId="0" applyNumberFormat="1" applyFont="1" applyFill="1" applyBorder="1" applyAlignment="1" applyProtection="1">
      <protection hidden="1"/>
    </xf>
    <xf numFmtId="177" fontId="31" fillId="18" borderId="21" xfId="0" applyNumberFormat="1" applyFont="1" applyFill="1" applyBorder="1" applyAlignment="1" applyProtection="1">
      <alignment horizontal="right"/>
      <protection hidden="1"/>
    </xf>
    <xf numFmtId="177" fontId="31" fillId="20" borderId="21" xfId="0" applyNumberFormat="1" applyFont="1" applyFill="1" applyBorder="1" applyAlignment="1" applyProtection="1">
      <protection hidden="1"/>
    </xf>
    <xf numFmtId="185" fontId="31" fillId="20" borderId="21" xfId="25" applyNumberFormat="1" applyFont="1" applyFill="1" applyBorder="1" applyAlignment="1" applyProtection="1">
      <alignment horizontal="right"/>
      <protection hidden="1"/>
    </xf>
    <xf numFmtId="185" fontId="31" fillId="23" borderId="17" xfId="25" applyNumberFormat="1" applyFont="1" applyFill="1" applyBorder="1" applyAlignment="1" applyProtection="1">
      <alignment horizontal="right"/>
      <protection hidden="1"/>
    </xf>
    <xf numFmtId="177" fontId="31" fillId="18" borderId="0" xfId="0" applyNumberFormat="1" applyFont="1" applyFill="1" applyBorder="1" applyAlignment="1" applyProtection="1">
      <alignment horizontal="right"/>
      <protection hidden="1"/>
    </xf>
    <xf numFmtId="177" fontId="31" fillId="20" borderId="25" xfId="0" quotePrefix="1" applyNumberFormat="1" applyFont="1" applyFill="1" applyBorder="1" applyAlignment="1" applyProtection="1">
      <alignment horizontal="right"/>
      <protection hidden="1"/>
    </xf>
    <xf numFmtId="177" fontId="23" fillId="20" borderId="21" xfId="0" applyNumberFormat="1" applyFont="1" applyFill="1" applyBorder="1" applyAlignment="1" applyProtection="1">
      <alignment horizontal="right"/>
      <protection hidden="1"/>
    </xf>
    <xf numFmtId="177" fontId="33" fillId="18" borderId="0" xfId="0" applyNumberFormat="1" applyFont="1" applyFill="1" applyBorder="1" applyProtection="1">
      <protection hidden="1"/>
    </xf>
    <xf numFmtId="177" fontId="34" fillId="18" borderId="23" xfId="0" quotePrefix="1" applyNumberFormat="1" applyFont="1" applyFill="1" applyBorder="1" applyAlignment="1" applyProtection="1">
      <alignment horizontal="left"/>
      <protection hidden="1"/>
    </xf>
    <xf numFmtId="177" fontId="34" fillId="23" borderId="21" xfId="0" applyNumberFormat="1" applyFont="1" applyFill="1" applyBorder="1" applyAlignment="1" applyProtection="1">
      <protection hidden="1"/>
    </xf>
    <xf numFmtId="177" fontId="34" fillId="20" borderId="25" xfId="0" quotePrefix="1" applyNumberFormat="1" applyFont="1" applyFill="1" applyBorder="1" applyAlignment="1" applyProtection="1">
      <alignment horizontal="right"/>
      <protection hidden="1"/>
    </xf>
    <xf numFmtId="177" fontId="33" fillId="18" borderId="21" xfId="0" applyNumberFormat="1" applyFont="1" applyFill="1" applyBorder="1" applyAlignment="1" applyProtection="1">
      <alignment horizontal="right"/>
      <protection hidden="1"/>
    </xf>
    <xf numFmtId="177" fontId="34" fillId="18" borderId="21" xfId="0" applyNumberFormat="1" applyFont="1" applyFill="1" applyBorder="1" applyAlignment="1" applyProtection="1">
      <protection hidden="1"/>
    </xf>
    <xf numFmtId="177" fontId="33" fillId="20" borderId="21" xfId="0" applyNumberFormat="1" applyFont="1" applyFill="1" applyBorder="1" applyAlignment="1" applyProtection="1">
      <alignment horizontal="right"/>
      <protection hidden="1"/>
    </xf>
    <xf numFmtId="185" fontId="34" fillId="20" borderId="21" xfId="25" applyNumberFormat="1" applyFont="1" applyFill="1" applyBorder="1" applyAlignment="1" applyProtection="1">
      <alignment horizontal="right"/>
      <protection hidden="1"/>
    </xf>
    <xf numFmtId="185" fontId="34" fillId="23" borderId="17" xfId="25" applyNumberFormat="1" applyFont="1" applyFill="1" applyBorder="1" applyAlignment="1" applyProtection="1">
      <alignment horizontal="right"/>
      <protection hidden="1"/>
    </xf>
    <xf numFmtId="177" fontId="34" fillId="18" borderId="0" xfId="0" applyNumberFormat="1" applyFont="1" applyFill="1" applyBorder="1" applyAlignment="1" applyProtection="1">
      <alignment horizontal="right"/>
      <protection hidden="1"/>
    </xf>
    <xf numFmtId="177" fontId="23" fillId="18" borderId="0" xfId="0" applyNumberFormat="1" applyFont="1" applyFill="1" applyBorder="1" applyAlignment="1" applyProtection="1">
      <protection hidden="1"/>
    </xf>
    <xf numFmtId="177" fontId="31" fillId="18" borderId="0" xfId="0" applyNumberFormat="1" applyFont="1" applyFill="1" applyBorder="1" applyAlignment="1" applyProtection="1">
      <protection hidden="1"/>
    </xf>
    <xf numFmtId="166" fontId="24" fillId="18" borderId="0" xfId="25" applyNumberFormat="1" applyFont="1" applyFill="1" applyBorder="1" applyAlignment="1" applyProtection="1">
      <alignment horizontal="center"/>
      <protection hidden="1"/>
    </xf>
    <xf numFmtId="177" fontId="35" fillId="10" borderId="0" xfId="0" applyNumberFormat="1" applyFont="1" applyFill="1" applyProtection="1">
      <protection hidden="1"/>
    </xf>
    <xf numFmtId="177" fontId="23" fillId="10" borderId="0" xfId="0" applyNumberFormat="1" applyFont="1" applyFill="1" applyBorder="1" applyProtection="1">
      <protection hidden="1"/>
    </xf>
    <xf numFmtId="177" fontId="23" fillId="18" borderId="0" xfId="0" applyNumberFormat="1" applyFont="1" applyFill="1" applyProtection="1">
      <protection hidden="1"/>
    </xf>
    <xf numFmtId="177" fontId="31" fillId="18" borderId="23" xfId="0" applyNumberFormat="1" applyFont="1" applyFill="1" applyBorder="1" applyAlignment="1" applyProtection="1">
      <alignment horizontal="left"/>
      <protection hidden="1"/>
    </xf>
    <xf numFmtId="177" fontId="31" fillId="23" borderId="21" xfId="0" applyNumberFormat="1" applyFont="1" applyFill="1" applyBorder="1" applyAlignment="1" applyProtection="1">
      <alignment horizontal="right"/>
      <protection hidden="1"/>
    </xf>
    <xf numFmtId="177" fontId="31" fillId="20" borderId="21" xfId="0" applyNumberFormat="1" applyFont="1" applyFill="1" applyBorder="1" applyAlignment="1" applyProtection="1">
      <alignment horizontal="right"/>
      <protection hidden="1"/>
    </xf>
    <xf numFmtId="166" fontId="31" fillId="18" borderId="21" xfId="25" applyNumberFormat="1" applyFont="1" applyFill="1" applyBorder="1" applyAlignment="1" applyProtection="1">
      <alignment horizontal="right"/>
      <protection hidden="1"/>
    </xf>
    <xf numFmtId="166" fontId="31" fillId="18" borderId="17" xfId="25" applyNumberFormat="1" applyFont="1" applyFill="1" applyBorder="1" applyAlignment="1" applyProtection="1">
      <alignment horizontal="right"/>
      <protection hidden="1"/>
    </xf>
    <xf numFmtId="177" fontId="23" fillId="18" borderId="0" xfId="4" applyNumberFormat="1" applyFont="1" applyFill="1" applyBorder="1" applyAlignment="1" applyProtection="1">
      <alignment horizontal="right"/>
      <protection hidden="1"/>
    </xf>
    <xf numFmtId="177" fontId="33" fillId="18" borderId="23" xfId="0" quotePrefix="1" applyNumberFormat="1" applyFont="1" applyFill="1" applyBorder="1" applyAlignment="1" applyProtection="1">
      <alignment horizontal="left" indent="1"/>
      <protection hidden="1"/>
    </xf>
    <xf numFmtId="177" fontId="34" fillId="23" borderId="21" xfId="0" applyNumberFormat="1" applyFont="1" applyFill="1" applyBorder="1" applyAlignment="1" applyProtection="1">
      <alignment horizontal="right"/>
      <protection hidden="1"/>
    </xf>
    <xf numFmtId="177" fontId="34" fillId="20" borderId="21" xfId="0" applyNumberFormat="1" applyFont="1" applyFill="1" applyBorder="1" applyAlignment="1" applyProtection="1">
      <alignment horizontal="right"/>
      <protection hidden="1"/>
    </xf>
    <xf numFmtId="177" fontId="34" fillId="18" borderId="21" xfId="0" applyNumberFormat="1" applyFont="1" applyFill="1" applyBorder="1" applyAlignment="1" applyProtection="1">
      <alignment horizontal="right"/>
      <protection hidden="1"/>
    </xf>
    <xf numFmtId="166" fontId="34" fillId="18" borderId="21" xfId="25" applyNumberFormat="1" applyFont="1" applyFill="1" applyBorder="1" applyAlignment="1" applyProtection="1">
      <alignment horizontal="right"/>
      <protection hidden="1"/>
    </xf>
    <xf numFmtId="166" fontId="34" fillId="18" borderId="17" xfId="25" applyNumberFormat="1" applyFont="1" applyFill="1" applyBorder="1" applyAlignment="1" applyProtection="1">
      <alignment horizontal="right"/>
      <protection hidden="1"/>
    </xf>
    <xf numFmtId="177" fontId="33" fillId="18" borderId="0" xfId="0" applyNumberFormat="1" applyFont="1" applyFill="1" applyBorder="1" applyAlignment="1" applyProtection="1">
      <alignment horizontal="right"/>
      <protection hidden="1"/>
    </xf>
    <xf numFmtId="177" fontId="26" fillId="18" borderId="23" xfId="0" applyNumberFormat="1" applyFont="1" applyFill="1" applyBorder="1" applyAlignment="1" applyProtection="1">
      <protection hidden="1"/>
    </xf>
    <xf numFmtId="177" fontId="24" fillId="23" borderId="21" xfId="0" applyNumberFormat="1" applyFont="1" applyFill="1" applyBorder="1" applyAlignment="1" applyProtection="1">
      <alignment horizontal="right"/>
      <protection hidden="1"/>
    </xf>
    <xf numFmtId="177" fontId="24" fillId="20" borderId="21" xfId="0" applyNumberFormat="1" applyFont="1" applyFill="1" applyBorder="1" applyAlignment="1" applyProtection="1">
      <alignment horizontal="right"/>
      <protection hidden="1"/>
    </xf>
    <xf numFmtId="166" fontId="24" fillId="18" borderId="21" xfId="25" applyNumberFormat="1" applyFont="1" applyFill="1" applyBorder="1" applyAlignment="1" applyProtection="1">
      <alignment horizontal="right"/>
      <protection hidden="1"/>
    </xf>
    <xf numFmtId="166" fontId="24" fillId="18" borderId="17" xfId="25" applyNumberFormat="1" applyFont="1" applyFill="1" applyBorder="1" applyAlignment="1" applyProtection="1">
      <alignment horizontal="right"/>
      <protection hidden="1"/>
    </xf>
    <xf numFmtId="177" fontId="26" fillId="18" borderId="0" xfId="4" applyNumberFormat="1" applyFont="1" applyFill="1" applyBorder="1" applyAlignment="1" applyProtection="1">
      <alignment horizontal="right"/>
      <protection hidden="1"/>
    </xf>
    <xf numFmtId="177" fontId="24" fillId="17" borderId="23" xfId="0" applyNumberFormat="1" applyFont="1" applyFill="1" applyBorder="1" applyAlignment="1" applyProtection="1">
      <alignment horizontal="left"/>
      <protection hidden="1"/>
    </xf>
    <xf numFmtId="177" fontId="24" fillId="18" borderId="23" xfId="0" applyNumberFormat="1" applyFont="1" applyFill="1" applyBorder="1" applyAlignment="1" applyProtection="1">
      <alignment horizontal="left"/>
      <protection hidden="1"/>
    </xf>
    <xf numFmtId="177" fontId="26" fillId="18" borderId="23" xfId="0" applyNumberFormat="1" applyFont="1" applyFill="1" applyBorder="1" applyAlignment="1" applyProtection="1">
      <alignment wrapText="1"/>
      <protection hidden="1"/>
    </xf>
    <xf numFmtId="177" fontId="26" fillId="18" borderId="21" xfId="0" applyNumberFormat="1" applyFont="1" applyFill="1" applyBorder="1" applyAlignment="1" applyProtection="1">
      <alignment horizontal="right"/>
      <protection hidden="1"/>
    </xf>
    <xf numFmtId="177" fontId="26" fillId="20" borderId="21" xfId="0" applyNumberFormat="1" applyFont="1" applyFill="1" applyBorder="1" applyAlignment="1" applyProtection="1">
      <alignment horizontal="right"/>
      <protection hidden="1"/>
    </xf>
    <xf numFmtId="177" fontId="26" fillId="17" borderId="23" xfId="0" applyNumberFormat="1" applyFont="1" applyFill="1" applyBorder="1" applyAlignment="1" applyProtection="1">
      <alignment wrapText="1"/>
      <protection hidden="1"/>
    </xf>
    <xf numFmtId="185" fontId="24" fillId="17" borderId="21" xfId="25" applyNumberFormat="1" applyFont="1" applyFill="1" applyBorder="1" applyAlignment="1" applyProtection="1">
      <alignment horizontal="right"/>
      <protection hidden="1"/>
    </xf>
    <xf numFmtId="185" fontId="24" fillId="17" borderId="17" xfId="25" applyNumberFormat="1" applyFont="1" applyFill="1" applyBorder="1" applyAlignment="1" applyProtection="1">
      <alignment horizontal="right"/>
      <protection hidden="1"/>
    </xf>
    <xf numFmtId="177" fontId="33" fillId="17" borderId="0" xfId="0" applyNumberFormat="1" applyFont="1" applyFill="1" applyBorder="1" applyAlignment="1" applyProtection="1">
      <protection hidden="1"/>
    </xf>
    <xf numFmtId="177" fontId="33" fillId="17" borderId="23" xfId="0" applyNumberFormat="1" applyFont="1" applyFill="1" applyBorder="1" applyAlignment="1" applyProtection="1">
      <alignment wrapText="1"/>
      <protection hidden="1"/>
    </xf>
    <xf numFmtId="185" fontId="34" fillId="17" borderId="21" xfId="25" applyNumberFormat="1" applyFont="1" applyFill="1" applyBorder="1" applyAlignment="1" applyProtection="1">
      <alignment horizontal="right"/>
      <protection hidden="1"/>
    </xf>
    <xf numFmtId="185" fontId="34" fillId="17" borderId="17" xfId="25" applyNumberFormat="1" applyFont="1" applyFill="1" applyBorder="1" applyAlignment="1" applyProtection="1">
      <alignment horizontal="right"/>
      <protection hidden="1"/>
    </xf>
    <xf numFmtId="177" fontId="26" fillId="17" borderId="23" xfId="0" applyNumberFormat="1" applyFont="1" applyFill="1" applyBorder="1" applyAlignment="1" applyProtection="1">
      <protection hidden="1"/>
    </xf>
    <xf numFmtId="177" fontId="23" fillId="10" borderId="0" xfId="0" applyNumberFormat="1" applyFont="1" applyFill="1" applyAlignment="1" applyProtection="1">
      <protection hidden="1"/>
    </xf>
    <xf numFmtId="177" fontId="31" fillId="20" borderId="24" xfId="0" applyNumberFormat="1" applyFont="1" applyFill="1" applyBorder="1" applyAlignment="1" applyProtection="1">
      <alignment horizontal="right"/>
      <protection hidden="1"/>
    </xf>
    <xf numFmtId="177" fontId="33" fillId="20" borderId="24" xfId="0" quotePrefix="1" applyNumberFormat="1" applyFont="1" applyFill="1" applyBorder="1" applyAlignment="1" applyProtection="1">
      <alignment horizontal="right"/>
      <protection hidden="1"/>
    </xf>
    <xf numFmtId="177" fontId="26" fillId="20" borderId="57" xfId="0" applyNumberFormat="1" applyFont="1" applyFill="1" applyBorder="1" applyAlignment="1" applyProtection="1">
      <alignment horizontal="right"/>
      <protection hidden="1"/>
    </xf>
    <xf numFmtId="177" fontId="24" fillId="21" borderId="24" xfId="0" applyNumberFormat="1" applyFont="1" applyFill="1" applyBorder="1" applyAlignment="1" applyProtection="1">
      <alignment horizontal="right"/>
      <protection hidden="1"/>
    </xf>
    <xf numFmtId="177" fontId="24" fillId="20" borderId="25" xfId="0" applyNumberFormat="1" applyFont="1" applyFill="1" applyBorder="1" applyAlignment="1" applyProtection="1">
      <alignment horizontal="right"/>
      <protection hidden="1"/>
    </xf>
    <xf numFmtId="177" fontId="26" fillId="20" borderId="25" xfId="0" applyNumberFormat="1" applyFont="1" applyFill="1" applyBorder="1" applyAlignment="1" applyProtection="1">
      <alignment horizontal="right"/>
      <protection hidden="1"/>
    </xf>
    <xf numFmtId="177" fontId="26" fillId="21" borderId="24" xfId="0" applyNumberFormat="1" applyFont="1" applyFill="1" applyBorder="1" applyAlignment="1" applyProtection="1">
      <alignment horizontal="right" wrapText="1"/>
      <protection hidden="1"/>
    </xf>
    <xf numFmtId="177" fontId="33" fillId="21" borderId="24" xfId="0" applyNumberFormat="1" applyFont="1" applyFill="1" applyBorder="1" applyAlignment="1" applyProtection="1">
      <alignment horizontal="right" wrapText="1"/>
      <protection hidden="1"/>
    </xf>
    <xf numFmtId="177" fontId="26" fillId="21" borderId="25" xfId="0" applyNumberFormat="1" applyFont="1" applyFill="1" applyBorder="1" applyAlignment="1" applyProtection="1">
      <alignment horizontal="right" wrapText="1"/>
      <protection hidden="1"/>
    </xf>
    <xf numFmtId="177" fontId="24" fillId="21" borderId="21" xfId="0" applyNumberFormat="1" applyFont="1" applyFill="1" applyBorder="1" applyAlignment="1" applyProtection="1">
      <alignment horizontal="right"/>
      <protection hidden="1"/>
    </xf>
    <xf numFmtId="0" fontId="24" fillId="17" borderId="0" xfId="0" applyNumberFormat="1" applyFont="1" applyFill="1" applyBorder="1" applyAlignment="1" applyProtection="1">
      <alignment horizontal="center"/>
      <protection hidden="1"/>
    </xf>
    <xf numFmtId="177" fontId="31" fillId="17" borderId="0" xfId="0" applyNumberFormat="1" applyFont="1" applyFill="1" applyBorder="1" applyAlignment="1" applyProtection="1">
      <alignment horizontal="center"/>
      <protection hidden="1"/>
    </xf>
    <xf numFmtId="177" fontId="23" fillId="17" borderId="24" xfId="0" applyNumberFormat="1" applyFont="1" applyFill="1" applyBorder="1" applyProtection="1">
      <protection hidden="1"/>
    </xf>
    <xf numFmtId="166" fontId="23" fillId="17" borderId="0" xfId="25" applyNumberFormat="1" applyFont="1" applyFill="1" applyBorder="1" applyAlignment="1" applyProtection="1">
      <alignment horizontal="right"/>
      <protection hidden="1"/>
    </xf>
    <xf numFmtId="177" fontId="31" fillId="17" borderId="23" xfId="0" applyNumberFormat="1" applyFont="1" applyFill="1" applyBorder="1" applyAlignment="1" applyProtection="1">
      <alignment horizontal="left"/>
      <protection hidden="1"/>
    </xf>
    <xf numFmtId="177" fontId="31" fillId="21" borderId="25" xfId="0" applyNumberFormat="1" applyFont="1" applyFill="1" applyBorder="1" applyAlignment="1" applyProtection="1">
      <alignment horizontal="right"/>
      <protection hidden="1"/>
    </xf>
    <xf numFmtId="166" fontId="31" fillId="17" borderId="17" xfId="25" applyNumberFormat="1" applyFont="1" applyFill="1" applyBorder="1" applyAlignment="1" applyProtection="1">
      <alignment horizontal="right"/>
      <protection hidden="1"/>
    </xf>
    <xf numFmtId="177" fontId="31" fillId="17" borderId="14" xfId="0" applyNumberFormat="1" applyFont="1" applyFill="1" applyBorder="1" applyAlignment="1" applyProtection="1">
      <alignment horizontal="right"/>
      <protection hidden="1"/>
    </xf>
    <xf numFmtId="177" fontId="33" fillId="17" borderId="23" xfId="0" quotePrefix="1" applyNumberFormat="1" applyFont="1" applyFill="1" applyBorder="1" applyAlignment="1" applyProtection="1">
      <alignment horizontal="left" indent="1"/>
      <protection hidden="1"/>
    </xf>
    <xf numFmtId="177" fontId="33" fillId="21" borderId="25" xfId="0" quotePrefix="1" applyNumberFormat="1" applyFont="1" applyFill="1" applyBorder="1" applyAlignment="1" applyProtection="1">
      <protection hidden="1"/>
    </xf>
    <xf numFmtId="166" fontId="34" fillId="17" borderId="17" xfId="25" applyNumberFormat="1" applyFont="1" applyFill="1" applyBorder="1" applyAlignment="1" applyProtection="1">
      <alignment horizontal="right"/>
      <protection hidden="1"/>
    </xf>
    <xf numFmtId="177" fontId="34" fillId="17" borderId="14" xfId="0" applyNumberFormat="1" applyFont="1" applyFill="1" applyBorder="1" applyAlignment="1" applyProtection="1">
      <alignment horizontal="right"/>
      <protection hidden="1"/>
    </xf>
    <xf numFmtId="0" fontId="33" fillId="19" borderId="0" xfId="0" applyFont="1" applyFill="1" applyBorder="1" applyProtection="1">
      <protection hidden="1"/>
    </xf>
    <xf numFmtId="166" fontId="24" fillId="17" borderId="17" xfId="25" applyNumberFormat="1" applyFont="1" applyFill="1" applyBorder="1" applyAlignment="1" applyProtection="1">
      <alignment horizontal="right"/>
      <protection hidden="1"/>
    </xf>
    <xf numFmtId="177" fontId="24" fillId="17" borderId="14" xfId="0" applyNumberFormat="1" applyFont="1" applyFill="1" applyBorder="1" applyAlignment="1" applyProtection="1">
      <alignment horizontal="right"/>
      <protection hidden="1"/>
    </xf>
    <xf numFmtId="0" fontId="26" fillId="19" borderId="0" xfId="0" applyFont="1" applyFill="1" applyBorder="1" applyProtection="1">
      <protection hidden="1"/>
    </xf>
    <xf numFmtId="177" fontId="26" fillId="21" borderId="25" xfId="0" applyNumberFormat="1" applyFont="1" applyFill="1" applyBorder="1" applyAlignment="1" applyProtection="1">
      <alignment horizontal="right"/>
      <protection hidden="1"/>
    </xf>
    <xf numFmtId="177" fontId="24" fillId="21" borderId="25" xfId="0" applyNumberFormat="1" applyFont="1" applyFill="1" applyBorder="1" applyAlignment="1" applyProtection="1">
      <alignment horizontal="right"/>
      <protection hidden="1"/>
    </xf>
    <xf numFmtId="177" fontId="30" fillId="17" borderId="14" xfId="0" applyNumberFormat="1" applyFont="1" applyFill="1" applyBorder="1" applyAlignment="1" applyProtection="1">
      <alignment horizontal="right"/>
      <protection hidden="1"/>
    </xf>
    <xf numFmtId="177" fontId="26" fillId="17" borderId="21" xfId="0" applyNumberFormat="1" applyFont="1" applyFill="1" applyBorder="1" applyAlignment="1" applyProtection="1">
      <alignment horizontal="right"/>
      <protection hidden="1"/>
    </xf>
    <xf numFmtId="177" fontId="26" fillId="17" borderId="14" xfId="0" applyNumberFormat="1" applyFont="1" applyFill="1" applyBorder="1" applyAlignment="1" applyProtection="1">
      <alignment horizontal="right"/>
      <protection hidden="1"/>
    </xf>
    <xf numFmtId="177" fontId="33" fillId="21" borderId="25" xfId="0" applyNumberFormat="1" applyFont="1" applyFill="1" applyBorder="1" applyAlignment="1" applyProtection="1">
      <alignment horizontal="right" wrapText="1"/>
      <protection hidden="1"/>
    </xf>
    <xf numFmtId="177" fontId="23" fillId="17" borderId="0" xfId="0" applyNumberFormat="1" applyFont="1" applyFill="1" applyBorder="1" applyAlignment="1" applyProtection="1">
      <protection hidden="1"/>
    </xf>
    <xf numFmtId="177" fontId="31" fillId="17" borderId="0" xfId="0" applyNumberFormat="1" applyFont="1" applyFill="1" applyBorder="1" applyAlignment="1" applyProtection="1">
      <protection hidden="1"/>
    </xf>
    <xf numFmtId="0" fontId="23" fillId="19" borderId="0" xfId="0" applyFont="1" applyFill="1" applyAlignment="1" applyProtection="1">
      <alignment horizontal="right"/>
      <protection hidden="1"/>
    </xf>
    <xf numFmtId="177" fontId="24" fillId="17" borderId="0" xfId="37" applyNumberFormat="1" applyFont="1" applyFill="1" applyBorder="1" applyAlignment="1" applyProtection="1">
      <alignment horizontal="right"/>
      <protection hidden="1"/>
    </xf>
    <xf numFmtId="177" fontId="23" fillId="0" borderId="0" xfId="37" applyNumberFormat="1" applyFont="1" applyProtection="1">
      <protection hidden="1"/>
    </xf>
    <xf numFmtId="177" fontId="45" fillId="18" borderId="24" xfId="37" applyNumberFormat="1" applyFont="1" applyFill="1" applyBorder="1" applyAlignment="1" applyProtection="1">
      <alignment horizontal="right"/>
      <protection hidden="1"/>
    </xf>
    <xf numFmtId="177" fontId="45" fillId="18" borderId="0" xfId="37" applyNumberFormat="1" applyFont="1" applyFill="1" applyBorder="1" applyAlignment="1" applyProtection="1">
      <alignment horizontal="right"/>
      <protection hidden="1"/>
    </xf>
    <xf numFmtId="177" fontId="45" fillId="17" borderId="24" xfId="37" applyNumberFormat="1" applyFont="1" applyFill="1" applyBorder="1" applyAlignment="1" applyProtection="1">
      <alignment horizontal="right"/>
      <protection hidden="1"/>
    </xf>
    <xf numFmtId="177" fontId="44" fillId="17" borderId="0" xfId="37" applyNumberFormat="1" applyFont="1" applyFill="1" applyBorder="1" applyProtection="1">
      <protection hidden="1"/>
    </xf>
    <xf numFmtId="177" fontId="45" fillId="17" borderId="0" xfId="37" applyNumberFormat="1" applyFont="1" applyFill="1" applyBorder="1" applyAlignment="1" applyProtection="1">
      <alignment horizontal="right"/>
      <protection hidden="1"/>
    </xf>
    <xf numFmtId="177" fontId="24" fillId="18" borderId="0" xfId="37" applyNumberFormat="1" applyFont="1" applyFill="1" applyBorder="1" applyAlignment="1" applyProtection="1">
      <protection hidden="1"/>
    </xf>
    <xf numFmtId="177" fontId="26" fillId="18" borderId="23" xfId="37" applyNumberFormat="1" applyFont="1" applyFill="1" applyBorder="1" applyProtection="1">
      <protection hidden="1"/>
    </xf>
    <xf numFmtId="177" fontId="24" fillId="23" borderId="10" xfId="27" applyNumberFormat="1" applyFont="1" applyFill="1" applyBorder="1" applyAlignment="1" applyProtection="1">
      <protection hidden="1"/>
    </xf>
    <xf numFmtId="177" fontId="24" fillId="20" borderId="21" xfId="27" applyNumberFormat="1" applyFont="1" applyFill="1" applyBorder="1" applyAlignment="1" applyProtection="1">
      <protection hidden="1"/>
    </xf>
    <xf numFmtId="177" fontId="24" fillId="17" borderId="10" xfId="27" applyNumberFormat="1" applyFont="1" applyFill="1" applyBorder="1" applyAlignment="1" applyProtection="1">
      <protection hidden="1"/>
    </xf>
    <xf numFmtId="177" fontId="24" fillId="18" borderId="21" xfId="27" applyNumberFormat="1" applyFont="1" applyFill="1" applyBorder="1" applyAlignment="1" applyProtection="1">
      <protection hidden="1"/>
    </xf>
    <xf numFmtId="177" fontId="26" fillId="17" borderId="21" xfId="4" applyNumberFormat="1" applyFont="1" applyFill="1" applyBorder="1" applyAlignment="1" applyProtection="1">
      <protection hidden="1"/>
    </xf>
    <xf numFmtId="177" fontId="24" fillId="23" borderId="21" xfId="27" applyNumberFormat="1" applyFont="1" applyFill="1" applyBorder="1" applyAlignment="1" applyProtection="1">
      <protection hidden="1"/>
    </xf>
    <xf numFmtId="177" fontId="26" fillId="17" borderId="0" xfId="4" applyNumberFormat="1" applyFont="1" applyFill="1" applyBorder="1" applyProtection="1">
      <protection hidden="1"/>
    </xf>
    <xf numFmtId="177" fontId="26" fillId="0" borderId="0" xfId="37" applyNumberFormat="1" applyFont="1" applyProtection="1">
      <protection hidden="1"/>
    </xf>
    <xf numFmtId="177" fontId="31" fillId="18" borderId="0" xfId="37" applyNumberFormat="1" applyFont="1" applyFill="1" applyBorder="1" applyAlignment="1" applyProtection="1">
      <protection hidden="1"/>
    </xf>
    <xf numFmtId="177" fontId="23" fillId="18" borderId="23" xfId="37" applyNumberFormat="1" applyFont="1" applyFill="1" applyBorder="1" applyProtection="1">
      <protection hidden="1"/>
    </xf>
    <xf numFmtId="177" fontId="31" fillId="23" borderId="10" xfId="27" applyNumberFormat="1" applyFont="1" applyFill="1" applyBorder="1" applyAlignment="1" applyProtection="1">
      <protection hidden="1"/>
    </xf>
    <xf numFmtId="177" fontId="31" fillId="20" borderId="21" xfId="27" applyNumberFormat="1" applyFont="1" applyFill="1" applyBorder="1" applyAlignment="1" applyProtection="1">
      <protection hidden="1"/>
    </xf>
    <xf numFmtId="177" fontId="31" fillId="17" borderId="21" xfId="27" applyNumberFormat="1" applyFont="1" applyFill="1" applyBorder="1" applyAlignment="1" applyProtection="1">
      <protection hidden="1"/>
    </xf>
    <xf numFmtId="177" fontId="31" fillId="18" borderId="21" xfId="27" applyNumberFormat="1" applyFont="1" applyFill="1" applyBorder="1" applyAlignment="1" applyProtection="1">
      <protection hidden="1"/>
    </xf>
    <xf numFmtId="177" fontId="31" fillId="17" borderId="21" xfId="4" applyNumberFormat="1" applyFont="1" applyFill="1" applyBorder="1" applyAlignment="1" applyProtection="1">
      <protection hidden="1"/>
    </xf>
    <xf numFmtId="177" fontId="31" fillId="23" borderId="21" xfId="27" applyNumberFormat="1" applyFont="1" applyFill="1" applyBorder="1" applyAlignment="1" applyProtection="1">
      <protection hidden="1"/>
    </xf>
    <xf numFmtId="177" fontId="23" fillId="17" borderId="0" xfId="4" applyNumberFormat="1" applyFont="1" applyFill="1" applyBorder="1" applyProtection="1">
      <protection hidden="1"/>
    </xf>
    <xf numFmtId="177" fontId="23" fillId="17" borderId="21" xfId="4" applyNumberFormat="1" applyFont="1" applyFill="1" applyBorder="1" applyAlignment="1" applyProtection="1">
      <protection hidden="1"/>
    </xf>
    <xf numFmtId="177" fontId="23" fillId="18" borderId="23" xfId="37" applyNumberFormat="1" applyFont="1" applyFill="1" applyBorder="1" applyAlignment="1" applyProtection="1">
      <alignment horizontal="left"/>
      <protection hidden="1"/>
    </xf>
    <xf numFmtId="177" fontId="24" fillId="17" borderId="21" xfId="27" applyNumberFormat="1" applyFont="1" applyFill="1" applyBorder="1" applyAlignment="1" applyProtection="1">
      <protection hidden="1"/>
    </xf>
    <xf numFmtId="177" fontId="24" fillId="17" borderId="21" xfId="4" applyNumberFormat="1" applyFont="1" applyFill="1" applyBorder="1" applyAlignment="1" applyProtection="1">
      <protection hidden="1"/>
    </xf>
    <xf numFmtId="177" fontId="34" fillId="18" borderId="0" xfId="37" applyNumberFormat="1" applyFont="1" applyFill="1" applyBorder="1" applyAlignment="1" applyProtection="1">
      <protection hidden="1"/>
    </xf>
    <xf numFmtId="177" fontId="33" fillId="18" borderId="23" xfId="37" applyNumberFormat="1" applyFont="1" applyFill="1" applyBorder="1" applyProtection="1">
      <protection hidden="1"/>
    </xf>
    <xf numFmtId="177" fontId="34" fillId="23" borderId="10" xfId="27" applyNumberFormat="1" applyFont="1" applyFill="1" applyBorder="1" applyAlignment="1" applyProtection="1">
      <protection hidden="1"/>
    </xf>
    <xf numFmtId="177" fontId="34" fillId="20" borderId="21" xfId="27" applyNumberFormat="1" applyFont="1" applyFill="1" applyBorder="1" applyAlignment="1" applyProtection="1">
      <protection hidden="1"/>
    </xf>
    <xf numFmtId="177" fontId="34" fillId="17" borderId="21" xfId="27" applyNumberFormat="1" applyFont="1" applyFill="1" applyBorder="1" applyAlignment="1" applyProtection="1">
      <protection hidden="1"/>
    </xf>
    <xf numFmtId="177" fontId="34" fillId="18" borderId="21" xfId="27" applyNumberFormat="1" applyFont="1" applyFill="1" applyBorder="1" applyAlignment="1" applyProtection="1">
      <protection hidden="1"/>
    </xf>
    <xf numFmtId="177" fontId="34" fillId="17" borderId="21" xfId="4" applyNumberFormat="1" applyFont="1" applyFill="1" applyBorder="1" applyAlignment="1" applyProtection="1">
      <protection hidden="1"/>
    </xf>
    <xf numFmtId="177" fontId="34" fillId="23" borderId="21" xfId="27" applyNumberFormat="1" applyFont="1" applyFill="1" applyBorder="1" applyAlignment="1" applyProtection="1">
      <protection hidden="1"/>
    </xf>
    <xf numFmtId="177" fontId="33" fillId="17" borderId="0" xfId="4" applyNumberFormat="1" applyFont="1" applyFill="1" applyBorder="1" applyProtection="1">
      <protection hidden="1"/>
    </xf>
    <xf numFmtId="177" fontId="33" fillId="0" borderId="0" xfId="37" applyNumberFormat="1" applyFont="1" applyProtection="1">
      <protection hidden="1"/>
    </xf>
    <xf numFmtId="38" fontId="23" fillId="18" borderId="23" xfId="0" applyNumberFormat="1" applyFont="1" applyFill="1" applyBorder="1" applyAlignment="1" applyProtection="1">
      <alignment horizontal="left"/>
      <protection hidden="1"/>
    </xf>
    <xf numFmtId="177" fontId="30" fillId="18" borderId="0" xfId="37" applyNumberFormat="1" applyFont="1" applyFill="1" applyBorder="1" applyAlignment="1" applyProtection="1">
      <protection hidden="1"/>
    </xf>
    <xf numFmtId="177" fontId="29" fillId="18" borderId="23" xfId="37" applyNumberFormat="1" applyFont="1" applyFill="1" applyBorder="1" applyProtection="1">
      <protection hidden="1"/>
    </xf>
    <xf numFmtId="177" fontId="30" fillId="23" borderId="10" xfId="27" applyNumberFormat="1" applyFont="1" applyFill="1" applyBorder="1" applyAlignment="1" applyProtection="1">
      <protection hidden="1"/>
    </xf>
    <xf numFmtId="177" fontId="30" fillId="20" borderId="21" xfId="27" applyNumberFormat="1" applyFont="1" applyFill="1" applyBorder="1" applyAlignment="1" applyProtection="1">
      <protection hidden="1"/>
    </xf>
    <xf numFmtId="177" fontId="30" fillId="17" borderId="21" xfId="27" applyNumberFormat="1" applyFont="1" applyFill="1" applyBorder="1" applyAlignment="1" applyProtection="1">
      <protection hidden="1"/>
    </xf>
    <xf numFmtId="177" fontId="30" fillId="18" borderId="21" xfId="27" applyNumberFormat="1" applyFont="1" applyFill="1" applyBorder="1" applyAlignment="1" applyProtection="1">
      <protection hidden="1"/>
    </xf>
    <xf numFmtId="177" fontId="30" fillId="17" borderId="21" xfId="4" applyNumberFormat="1" applyFont="1" applyFill="1" applyBorder="1" applyAlignment="1" applyProtection="1">
      <protection hidden="1"/>
    </xf>
    <xf numFmtId="177" fontId="30" fillId="23" borderId="21" xfId="27" applyNumberFormat="1" applyFont="1" applyFill="1" applyBorder="1" applyAlignment="1" applyProtection="1">
      <protection hidden="1"/>
    </xf>
    <xf numFmtId="185" fontId="30" fillId="21" borderId="21" xfId="25" applyNumberFormat="1" applyFont="1" applyFill="1" applyBorder="1" applyAlignment="1" applyProtection="1">
      <alignment horizontal="right"/>
      <protection hidden="1"/>
    </xf>
    <xf numFmtId="185" fontId="30" fillId="23" borderId="17" xfId="25" applyNumberFormat="1" applyFont="1" applyFill="1" applyBorder="1" applyAlignment="1" applyProtection="1">
      <alignment horizontal="right"/>
      <protection hidden="1"/>
    </xf>
    <xf numFmtId="177" fontId="29" fillId="17" borderId="0" xfId="4" applyNumberFormat="1" applyFont="1" applyFill="1" applyBorder="1" applyProtection="1">
      <protection hidden="1"/>
    </xf>
    <xf numFmtId="177" fontId="29" fillId="0" borderId="0" xfId="37" applyNumberFormat="1" applyFont="1" applyProtection="1">
      <protection hidden="1"/>
    </xf>
    <xf numFmtId="177" fontId="33" fillId="18" borderId="23" xfId="0" applyNumberFormat="1" applyFont="1" applyFill="1" applyBorder="1" applyProtection="1">
      <protection hidden="1"/>
    </xf>
    <xf numFmtId="177" fontId="34" fillId="20" borderId="21" xfId="25" applyNumberFormat="1" applyFont="1" applyFill="1" applyBorder="1" applyAlignment="1" applyProtection="1">
      <protection hidden="1"/>
    </xf>
    <xf numFmtId="177" fontId="34" fillId="17" borderId="21" xfId="25" applyNumberFormat="1" applyFont="1" applyFill="1" applyBorder="1" applyAlignment="1" applyProtection="1">
      <protection hidden="1"/>
    </xf>
    <xf numFmtId="177" fontId="34" fillId="18" borderId="21" xfId="25" applyNumberFormat="1" applyFont="1" applyFill="1" applyBorder="1" applyAlignment="1" applyProtection="1">
      <protection hidden="1"/>
    </xf>
    <xf numFmtId="177" fontId="33" fillId="17" borderId="21" xfId="4" applyNumberFormat="1" applyFont="1" applyFill="1" applyBorder="1" applyAlignment="1" applyProtection="1">
      <protection hidden="1"/>
    </xf>
    <xf numFmtId="177" fontId="24" fillId="20" borderId="21" xfId="25" applyNumberFormat="1" applyFont="1" applyFill="1" applyBorder="1" applyAlignment="1" applyProtection="1">
      <protection hidden="1"/>
    </xf>
    <xf numFmtId="177" fontId="24" fillId="17" borderId="21" xfId="25" applyNumberFormat="1" applyFont="1" applyFill="1" applyBorder="1" applyAlignment="1" applyProtection="1">
      <protection hidden="1"/>
    </xf>
    <xf numFmtId="177" fontId="24" fillId="18" borderId="21" xfId="25" applyNumberFormat="1" applyFont="1" applyFill="1" applyBorder="1" applyAlignment="1" applyProtection="1">
      <protection hidden="1"/>
    </xf>
    <xf numFmtId="177" fontId="26" fillId="20" borderId="21" xfId="27" applyNumberFormat="1" applyFont="1" applyFill="1" applyBorder="1" applyAlignment="1" applyProtection="1">
      <protection hidden="1"/>
    </xf>
    <xf numFmtId="177" fontId="26" fillId="17" borderId="21" xfId="27" applyNumberFormat="1" applyFont="1" applyFill="1" applyBorder="1" applyAlignment="1" applyProtection="1">
      <protection hidden="1"/>
    </xf>
    <xf numFmtId="177" fontId="26" fillId="18" borderId="21" xfId="27" applyNumberFormat="1" applyFont="1" applyFill="1" applyBorder="1" applyAlignment="1" applyProtection="1">
      <protection hidden="1"/>
    </xf>
    <xf numFmtId="185" fontId="26" fillId="23" borderId="17" xfId="25" applyNumberFormat="1" applyFont="1" applyFill="1" applyBorder="1" applyAlignment="1" applyProtection="1">
      <alignment horizontal="right"/>
      <protection hidden="1"/>
    </xf>
    <xf numFmtId="177" fontId="23" fillId="17" borderId="21" xfId="27" applyNumberFormat="1" applyFont="1" applyFill="1" applyBorder="1" applyAlignment="1" applyProtection="1">
      <protection hidden="1"/>
    </xf>
    <xf numFmtId="185" fontId="23" fillId="23" borderId="17" xfId="25" applyNumberFormat="1" applyFont="1" applyFill="1" applyBorder="1" applyAlignment="1" applyProtection="1">
      <alignment horizontal="right"/>
      <protection hidden="1"/>
    </xf>
    <xf numFmtId="177" fontId="23" fillId="18" borderId="21" xfId="27" applyNumberFormat="1" applyFont="1" applyFill="1" applyBorder="1" applyAlignment="1" applyProtection="1">
      <protection hidden="1"/>
    </xf>
    <xf numFmtId="177" fontId="23" fillId="20" borderId="21" xfId="27" applyNumberFormat="1" applyFont="1" applyFill="1" applyBorder="1" applyAlignment="1" applyProtection="1">
      <protection hidden="1"/>
    </xf>
    <xf numFmtId="177" fontId="23" fillId="20" borderId="21" xfId="25" applyNumberFormat="1" applyFont="1" applyFill="1" applyBorder="1" applyAlignment="1" applyProtection="1">
      <protection hidden="1"/>
    </xf>
    <xf numFmtId="177" fontId="23" fillId="17" borderId="21" xfId="25" applyNumberFormat="1" applyFont="1" applyFill="1" applyBorder="1" applyAlignment="1" applyProtection="1">
      <protection hidden="1"/>
    </xf>
    <xf numFmtId="177" fontId="23" fillId="18" borderId="21" xfId="25" applyNumberFormat="1" applyFont="1" applyFill="1" applyBorder="1" applyAlignment="1" applyProtection="1">
      <protection hidden="1"/>
    </xf>
    <xf numFmtId="177" fontId="31" fillId="18" borderId="23" xfId="37" applyNumberFormat="1" applyFont="1" applyFill="1" applyBorder="1" applyAlignment="1" applyProtection="1">
      <alignment horizontal="left"/>
      <protection hidden="1"/>
    </xf>
    <xf numFmtId="177" fontId="34" fillId="18" borderId="23" xfId="37" applyNumberFormat="1" applyFont="1" applyFill="1" applyBorder="1" applyAlignment="1" applyProtection="1">
      <alignment horizontal="left"/>
      <protection hidden="1"/>
    </xf>
    <xf numFmtId="177" fontId="33" fillId="20" borderId="21" xfId="27" applyNumberFormat="1" applyFont="1" applyFill="1" applyBorder="1" applyAlignment="1" applyProtection="1">
      <protection hidden="1"/>
    </xf>
    <xf numFmtId="177" fontId="33" fillId="17" borderId="21" xfId="27" applyNumberFormat="1" applyFont="1" applyFill="1" applyBorder="1" applyAlignment="1" applyProtection="1">
      <protection hidden="1"/>
    </xf>
    <xf numFmtId="177" fontId="33" fillId="18" borderId="21" xfId="27" applyNumberFormat="1" applyFont="1" applyFill="1" applyBorder="1" applyAlignment="1" applyProtection="1">
      <protection hidden="1"/>
    </xf>
    <xf numFmtId="185" fontId="33" fillId="23" borderId="17" xfId="25" applyNumberFormat="1" applyFont="1" applyFill="1" applyBorder="1" applyAlignment="1" applyProtection="1">
      <alignment horizontal="right"/>
      <protection hidden="1"/>
    </xf>
    <xf numFmtId="177" fontId="31" fillId="17" borderId="0" xfId="27" applyNumberFormat="1" applyFont="1" applyFill="1" applyBorder="1" applyAlignment="1" applyProtection="1">
      <alignment horizontal="right"/>
      <protection hidden="1"/>
    </xf>
    <xf numFmtId="177" fontId="24" fillId="17" borderId="0" xfId="4" applyNumberFormat="1" applyFont="1" applyFill="1" applyBorder="1" applyAlignment="1" applyProtection="1">
      <protection hidden="1"/>
    </xf>
    <xf numFmtId="177" fontId="23" fillId="10" borderId="0" xfId="37" applyNumberFormat="1" applyFont="1" applyFill="1" applyProtection="1">
      <protection hidden="1"/>
    </xf>
    <xf numFmtId="177" fontId="35" fillId="10" borderId="0" xfId="37" applyNumberFormat="1" applyFont="1" applyFill="1" applyProtection="1">
      <protection hidden="1"/>
    </xf>
    <xf numFmtId="177" fontId="24" fillId="18" borderId="0" xfId="37" applyNumberFormat="1" applyFont="1" applyFill="1" applyBorder="1" applyAlignment="1" applyProtection="1">
      <alignment horizontal="right"/>
      <protection hidden="1"/>
    </xf>
    <xf numFmtId="177" fontId="26" fillId="18" borderId="21" xfId="4" applyNumberFormat="1" applyFont="1" applyFill="1" applyBorder="1" applyProtection="1">
      <protection hidden="1"/>
    </xf>
    <xf numFmtId="177" fontId="26" fillId="23" borderId="21" xfId="0" applyNumberFormat="1" applyFont="1" applyFill="1" applyBorder="1" applyAlignment="1" applyProtection="1">
      <alignment horizontal="right"/>
      <protection hidden="1"/>
    </xf>
    <xf numFmtId="177" fontId="26" fillId="18" borderId="0" xfId="4" applyNumberFormat="1" applyFont="1" applyFill="1" applyBorder="1" applyProtection="1">
      <protection hidden="1"/>
    </xf>
    <xf numFmtId="177" fontId="24" fillId="18" borderId="23" xfId="37" applyNumberFormat="1" applyFont="1" applyFill="1" applyBorder="1" applyAlignment="1" applyProtection="1">
      <alignment horizontal="left"/>
      <protection hidden="1"/>
    </xf>
    <xf numFmtId="177" fontId="26" fillId="20" borderId="21" xfId="37" applyNumberFormat="1" applyFont="1" applyFill="1" applyBorder="1" applyAlignment="1" applyProtection="1">
      <alignment horizontal="right"/>
      <protection hidden="1"/>
    </xf>
    <xf numFmtId="177" fontId="26" fillId="17" borderId="21" xfId="37" applyNumberFormat="1" applyFont="1" applyFill="1" applyBorder="1" applyAlignment="1" applyProtection="1">
      <alignment horizontal="right"/>
      <protection hidden="1"/>
    </xf>
    <xf numFmtId="177" fontId="26" fillId="18" borderId="21" xfId="37" applyNumberFormat="1" applyFont="1" applyFill="1" applyBorder="1" applyAlignment="1" applyProtection="1">
      <alignment horizontal="right"/>
      <protection hidden="1"/>
    </xf>
    <xf numFmtId="177" fontId="26" fillId="23" borderId="21" xfId="37" applyNumberFormat="1" applyFont="1" applyFill="1" applyBorder="1" applyAlignment="1" applyProtection="1">
      <alignment horizontal="right"/>
      <protection hidden="1"/>
    </xf>
    <xf numFmtId="177" fontId="24" fillId="20" borderId="21" xfId="37" applyNumberFormat="1" applyFont="1" applyFill="1" applyBorder="1" applyAlignment="1" applyProtection="1">
      <protection hidden="1"/>
    </xf>
    <xf numFmtId="177" fontId="24" fillId="17" borderId="21" xfId="37" applyNumberFormat="1" applyFont="1" applyFill="1" applyBorder="1" applyAlignment="1" applyProtection="1">
      <protection hidden="1"/>
    </xf>
    <xf numFmtId="177" fontId="24" fillId="18" borderId="21" xfId="37" applyNumberFormat="1" applyFont="1" applyFill="1" applyBorder="1" applyAlignment="1" applyProtection="1">
      <protection hidden="1"/>
    </xf>
    <xf numFmtId="177" fontId="24" fillId="18" borderId="21" xfId="4" applyNumberFormat="1" applyFont="1" applyFill="1" applyBorder="1" applyAlignment="1" applyProtection="1">
      <protection hidden="1"/>
    </xf>
    <xf numFmtId="177" fontId="26" fillId="23" borderId="21" xfId="37" applyNumberFormat="1" applyFont="1" applyFill="1" applyBorder="1" applyAlignment="1" applyProtection="1">
      <protection hidden="1"/>
    </xf>
    <xf numFmtId="177" fontId="24" fillId="18" borderId="0" xfId="4" applyNumberFormat="1" applyFont="1" applyFill="1" applyBorder="1" applyAlignment="1" applyProtection="1">
      <protection hidden="1"/>
    </xf>
    <xf numFmtId="177" fontId="24" fillId="20" borderId="21" xfId="27" applyNumberFormat="1" applyFont="1" applyFill="1" applyBorder="1" applyAlignment="1" applyProtection="1">
      <alignment horizontal="right"/>
      <protection hidden="1"/>
    </xf>
    <xf numFmtId="177" fontId="24" fillId="17" borderId="21" xfId="27" applyNumberFormat="1" applyFont="1" applyFill="1" applyBorder="1" applyAlignment="1" applyProtection="1">
      <alignment horizontal="right"/>
      <protection hidden="1"/>
    </xf>
    <xf numFmtId="177" fontId="24" fillId="18" borderId="21" xfId="27" applyNumberFormat="1" applyFont="1" applyFill="1" applyBorder="1" applyAlignment="1" applyProtection="1">
      <alignment horizontal="right"/>
      <protection hidden="1"/>
    </xf>
    <xf numFmtId="177" fontId="26" fillId="23" borderId="21" xfId="27" applyNumberFormat="1" applyFont="1" applyFill="1" applyBorder="1" applyAlignment="1" applyProtection="1">
      <alignment horizontal="right"/>
      <protection hidden="1"/>
    </xf>
    <xf numFmtId="177" fontId="33" fillId="23" borderId="21" xfId="0" applyNumberFormat="1" applyFont="1" applyFill="1" applyBorder="1" applyAlignment="1" applyProtection="1">
      <alignment horizontal="right"/>
      <protection hidden="1"/>
    </xf>
    <xf numFmtId="177" fontId="40" fillId="18" borderId="0" xfId="37" applyNumberFormat="1" applyFont="1" applyFill="1" applyBorder="1" applyProtection="1">
      <protection hidden="1"/>
    </xf>
    <xf numFmtId="177" fontId="26" fillId="18" borderId="0" xfId="37" applyNumberFormat="1" applyFont="1" applyFill="1" applyBorder="1" applyAlignment="1" applyProtection="1">
      <alignment horizontal="right"/>
      <protection hidden="1"/>
    </xf>
    <xf numFmtId="166" fontId="24" fillId="23" borderId="21" xfId="25" applyNumberFormat="1" applyFont="1" applyFill="1" applyBorder="1" applyAlignment="1" applyProtection="1">
      <alignment horizontal="right"/>
      <protection hidden="1"/>
    </xf>
    <xf numFmtId="166" fontId="24" fillId="20" borderId="21" xfId="25" applyNumberFormat="1" applyFont="1" applyFill="1" applyBorder="1" applyAlignment="1" applyProtection="1">
      <alignment horizontal="right"/>
      <protection hidden="1"/>
    </xf>
    <xf numFmtId="166" fontId="24" fillId="17" borderId="21" xfId="25" applyNumberFormat="1" applyFont="1" applyFill="1" applyBorder="1" applyAlignment="1" applyProtection="1">
      <protection hidden="1"/>
    </xf>
    <xf numFmtId="177" fontId="30" fillId="18" borderId="0" xfId="4" applyNumberFormat="1" applyFont="1" applyFill="1" applyBorder="1" applyAlignment="1" applyProtection="1">
      <protection hidden="1"/>
    </xf>
    <xf numFmtId="166" fontId="34" fillId="23" borderId="21" xfId="25" applyNumberFormat="1" applyFont="1" applyFill="1" applyBorder="1" applyAlignment="1" applyProtection="1">
      <alignment horizontal="right"/>
      <protection hidden="1"/>
    </xf>
    <xf numFmtId="166" fontId="34" fillId="20" borderId="21" xfId="25" applyNumberFormat="1" applyFont="1" applyFill="1" applyBorder="1" applyAlignment="1" applyProtection="1">
      <alignment horizontal="right"/>
      <protection hidden="1"/>
    </xf>
    <xf numFmtId="0" fontId="23" fillId="18" borderId="0" xfId="27" applyFont="1" applyFill="1" applyProtection="1">
      <protection hidden="1"/>
    </xf>
    <xf numFmtId="177" fontId="24" fillId="18" borderId="0" xfId="0" applyNumberFormat="1" applyFont="1" applyFill="1" applyProtection="1">
      <protection hidden="1"/>
    </xf>
    <xf numFmtId="177" fontId="25" fillId="18" borderId="0" xfId="27" applyNumberFormat="1" applyFont="1" applyFill="1" applyBorder="1" applyAlignment="1" applyProtection="1">
      <alignment horizontal="center"/>
      <protection hidden="1"/>
    </xf>
    <xf numFmtId="177" fontId="28" fillId="18" borderId="0" xfId="0" applyNumberFormat="1" applyFont="1" applyFill="1" applyBorder="1" applyProtection="1">
      <protection hidden="1"/>
    </xf>
    <xf numFmtId="177" fontId="23" fillId="18" borderId="23" xfId="0" applyNumberFormat="1" applyFont="1" applyFill="1" applyBorder="1" applyProtection="1">
      <protection hidden="1"/>
    </xf>
    <xf numFmtId="177" fontId="34" fillId="18" borderId="0" xfId="0" applyNumberFormat="1" applyFont="1" applyFill="1" applyBorder="1" applyAlignment="1" applyProtection="1">
      <protection hidden="1"/>
    </xf>
    <xf numFmtId="177" fontId="34" fillId="18" borderId="23" xfId="0" quotePrefix="1" applyNumberFormat="1" applyFont="1" applyFill="1" applyBorder="1" applyAlignment="1" applyProtection="1">
      <alignment horizontal="left" indent="1"/>
      <protection hidden="1"/>
    </xf>
    <xf numFmtId="177" fontId="24" fillId="18" borderId="0" xfId="0" applyNumberFormat="1" applyFont="1" applyFill="1" applyBorder="1" applyAlignment="1" applyProtection="1">
      <protection hidden="1"/>
    </xf>
    <xf numFmtId="177" fontId="23" fillId="18" borderId="0" xfId="0" applyNumberFormat="1" applyFont="1" applyFill="1" applyBorder="1" applyAlignment="1" applyProtection="1">
      <alignment horizontal="right"/>
      <protection hidden="1"/>
    </xf>
    <xf numFmtId="177" fontId="23" fillId="17" borderId="21" xfId="0" applyNumberFormat="1" applyFont="1" applyFill="1" applyBorder="1" applyAlignment="1" applyProtection="1">
      <alignment horizontal="right"/>
      <protection hidden="1"/>
    </xf>
    <xf numFmtId="177" fontId="34" fillId="20" borderId="21" xfId="25" applyNumberFormat="1" applyFont="1" applyFill="1" applyBorder="1" applyAlignment="1" applyProtection="1">
      <alignment horizontal="right"/>
      <protection hidden="1"/>
    </xf>
    <xf numFmtId="177" fontId="34" fillId="18" borderId="21" xfId="25" applyNumberFormat="1" applyFont="1" applyFill="1" applyBorder="1" applyAlignment="1" applyProtection="1">
      <alignment horizontal="right"/>
      <protection hidden="1"/>
    </xf>
    <xf numFmtId="177" fontId="26" fillId="18" borderId="23" xfId="0" applyNumberFormat="1" applyFont="1" applyFill="1" applyBorder="1" applyProtection="1">
      <protection hidden="1"/>
    </xf>
    <xf numFmtId="177" fontId="30" fillId="18" borderId="0" xfId="0" applyNumberFormat="1" applyFont="1" applyFill="1" applyBorder="1" applyAlignment="1" applyProtection="1">
      <alignment horizontal="right"/>
      <protection hidden="1"/>
    </xf>
    <xf numFmtId="177" fontId="40" fillId="18" borderId="0" xfId="0" applyNumberFormat="1" applyFont="1" applyFill="1" applyBorder="1" applyProtection="1">
      <protection hidden="1"/>
    </xf>
    <xf numFmtId="166" fontId="40" fillId="18" borderId="0" xfId="25" applyNumberFormat="1" applyFont="1" applyFill="1" applyBorder="1" applyProtection="1">
      <protection hidden="1"/>
    </xf>
    <xf numFmtId="0" fontId="35" fillId="18" borderId="0" xfId="0" applyFont="1" applyFill="1" applyProtection="1">
      <protection hidden="1"/>
    </xf>
    <xf numFmtId="177" fontId="35" fillId="18" borderId="0" xfId="0" applyNumberFormat="1" applyFont="1" applyFill="1" applyProtection="1">
      <protection hidden="1"/>
    </xf>
    <xf numFmtId="177" fontId="24" fillId="18" borderId="60" xfId="27" applyNumberFormat="1" applyFont="1" applyFill="1" applyBorder="1" applyAlignment="1" applyProtection="1">
      <protection hidden="1"/>
    </xf>
    <xf numFmtId="179" fontId="24" fillId="23" borderId="21" xfId="27" applyNumberFormat="1" applyFont="1" applyFill="1" applyBorder="1" applyAlignment="1" applyProtection="1">
      <alignment horizontal="right"/>
      <protection hidden="1"/>
    </xf>
    <xf numFmtId="179" fontId="24" fillId="20" borderId="21" xfId="27" applyNumberFormat="1" applyFont="1" applyFill="1" applyBorder="1" applyAlignment="1" applyProtection="1">
      <alignment horizontal="right"/>
      <protection hidden="1"/>
    </xf>
    <xf numFmtId="179" fontId="24" fillId="17" borderId="21" xfId="27" applyNumberFormat="1" applyFont="1" applyFill="1" applyBorder="1" applyAlignment="1" applyProtection="1">
      <alignment horizontal="right"/>
      <protection hidden="1"/>
    </xf>
    <xf numFmtId="179" fontId="24" fillId="18" borderId="21" xfId="27" applyNumberFormat="1" applyFont="1" applyFill="1" applyBorder="1" applyAlignment="1" applyProtection="1">
      <alignment horizontal="right"/>
      <protection hidden="1"/>
    </xf>
    <xf numFmtId="178" fontId="26" fillId="18" borderId="21" xfId="35" applyNumberFormat="1" applyFont="1" applyFill="1" applyBorder="1" applyProtection="1">
      <protection hidden="1"/>
    </xf>
    <xf numFmtId="177" fontId="31" fillId="18" borderId="23" xfId="27" applyNumberFormat="1" applyFont="1" applyFill="1" applyBorder="1" applyAlignment="1" applyProtection="1">
      <protection hidden="1"/>
    </xf>
    <xf numFmtId="179" fontId="31" fillId="23" borderId="21" xfId="27" applyNumberFormat="1" applyFont="1" applyFill="1" applyBorder="1" applyAlignment="1" applyProtection="1">
      <alignment horizontal="right"/>
      <protection hidden="1"/>
    </xf>
    <xf numFmtId="179" fontId="31" fillId="20" borderId="21" xfId="39" applyNumberFormat="1" applyFont="1" applyFill="1" applyBorder="1" applyAlignment="1" applyProtection="1">
      <alignment horizontal="right"/>
      <protection hidden="1"/>
    </xf>
    <xf numFmtId="179" fontId="31" fillId="17" borderId="21" xfId="39" applyNumberFormat="1" applyFont="1" applyFill="1" applyBorder="1" applyAlignment="1" applyProtection="1">
      <alignment horizontal="right"/>
      <protection hidden="1"/>
    </xf>
    <xf numFmtId="179" fontId="31" fillId="18" borderId="21" xfId="39" applyNumberFormat="1" applyFont="1" applyFill="1" applyBorder="1" applyAlignment="1" applyProtection="1">
      <alignment horizontal="right"/>
      <protection hidden="1"/>
    </xf>
    <xf numFmtId="178" fontId="31" fillId="18" borderId="21" xfId="35" applyNumberFormat="1" applyFont="1" applyFill="1" applyBorder="1" applyAlignment="1" applyProtection="1">
      <protection hidden="1"/>
    </xf>
    <xf numFmtId="185" fontId="31" fillId="23" borderId="17" xfId="38" applyNumberFormat="1" applyFont="1" applyFill="1" applyBorder="1" applyAlignment="1" applyProtection="1">
      <alignment horizontal="right"/>
      <protection hidden="1"/>
    </xf>
    <xf numFmtId="177" fontId="31" fillId="18" borderId="0" xfId="4" applyNumberFormat="1" applyFont="1" applyFill="1" applyBorder="1" applyAlignment="1" applyProtection="1">
      <protection hidden="1"/>
    </xf>
    <xf numFmtId="177" fontId="23" fillId="18" borderId="0" xfId="4" applyNumberFormat="1" applyFont="1" applyFill="1" applyBorder="1" applyProtection="1">
      <protection hidden="1"/>
    </xf>
    <xf numFmtId="179" fontId="31" fillId="20" borderId="21" xfId="27" applyNumberFormat="1" applyFont="1" applyFill="1" applyBorder="1" applyAlignment="1" applyProtection="1">
      <alignment horizontal="right"/>
      <protection hidden="1"/>
    </xf>
    <xf numFmtId="179" fontId="31" fillId="17" borderId="21" xfId="27" applyNumberFormat="1" applyFont="1" applyFill="1" applyBorder="1" applyAlignment="1" applyProtection="1">
      <alignment horizontal="right"/>
      <protection hidden="1"/>
    </xf>
    <xf numFmtId="179" fontId="31" fillId="18" borderId="21" xfId="27" applyNumberFormat="1" applyFont="1" applyFill="1" applyBorder="1" applyAlignment="1" applyProtection="1">
      <alignment horizontal="right"/>
      <protection hidden="1"/>
    </xf>
    <xf numFmtId="185" fontId="24" fillId="23" borderId="17" xfId="38" applyNumberFormat="1" applyFont="1" applyFill="1" applyBorder="1" applyAlignment="1" applyProtection="1">
      <alignment horizontal="right"/>
      <protection hidden="1"/>
    </xf>
    <xf numFmtId="178" fontId="23" fillId="18" borderId="21" xfId="35" applyNumberFormat="1" applyFont="1" applyFill="1" applyBorder="1" applyProtection="1">
      <protection hidden="1"/>
    </xf>
    <xf numFmtId="177" fontId="34" fillId="18" borderId="23" xfId="27" applyNumberFormat="1" applyFont="1" applyFill="1" applyBorder="1" applyAlignment="1" applyProtection="1">
      <protection hidden="1"/>
    </xf>
    <xf numFmtId="179" fontId="34" fillId="23" borderId="21" xfId="27" applyNumberFormat="1" applyFont="1" applyFill="1" applyBorder="1" applyAlignment="1" applyProtection="1">
      <alignment horizontal="right"/>
      <protection hidden="1"/>
    </xf>
    <xf numFmtId="179" fontId="34" fillId="20" borderId="21" xfId="27" applyNumberFormat="1" applyFont="1" applyFill="1" applyBorder="1" applyAlignment="1" applyProtection="1">
      <alignment horizontal="right"/>
      <protection hidden="1"/>
    </xf>
    <xf numFmtId="179" fontId="34" fillId="17" borderId="21" xfId="27" applyNumberFormat="1" applyFont="1" applyFill="1" applyBorder="1" applyAlignment="1" applyProtection="1">
      <alignment horizontal="right"/>
      <protection hidden="1"/>
    </xf>
    <xf numFmtId="179" fontId="34" fillId="18" borderId="21" xfId="27" applyNumberFormat="1" applyFont="1" applyFill="1" applyBorder="1" applyAlignment="1" applyProtection="1">
      <alignment horizontal="right"/>
      <protection hidden="1"/>
    </xf>
    <xf numFmtId="178" fontId="34" fillId="18" borderId="21" xfId="35" applyNumberFormat="1" applyFont="1" applyFill="1" applyBorder="1" applyAlignment="1" applyProtection="1">
      <protection hidden="1"/>
    </xf>
    <xf numFmtId="185" fontId="34" fillId="23" borderId="17" xfId="38" applyNumberFormat="1" applyFont="1" applyFill="1" applyBorder="1" applyAlignment="1" applyProtection="1">
      <alignment horizontal="right"/>
      <protection hidden="1"/>
    </xf>
    <xf numFmtId="177" fontId="33" fillId="18" borderId="0" xfId="4" applyNumberFormat="1" applyFont="1" applyFill="1" applyBorder="1" applyProtection="1">
      <protection hidden="1"/>
    </xf>
    <xf numFmtId="177" fontId="31" fillId="18" borderId="0" xfId="27" applyNumberFormat="1" applyFont="1" applyFill="1" applyBorder="1" applyAlignment="1" applyProtection="1">
      <protection hidden="1"/>
    </xf>
    <xf numFmtId="179" fontId="26" fillId="18" borderId="0" xfId="39" applyNumberFormat="1" applyFont="1" applyFill="1" applyBorder="1" applyAlignment="1" applyProtection="1">
      <alignment horizontal="right"/>
      <protection hidden="1"/>
    </xf>
    <xf numFmtId="177" fontId="31" fillId="18" borderId="58" xfId="27" applyNumberFormat="1" applyFont="1" applyFill="1" applyBorder="1" applyAlignment="1" applyProtection="1">
      <alignment horizontal="right"/>
      <protection hidden="1"/>
    </xf>
    <xf numFmtId="179" fontId="31" fillId="18" borderId="0" xfId="27" applyNumberFormat="1" applyFont="1" applyFill="1" applyBorder="1" applyAlignment="1" applyProtection="1">
      <alignment horizontal="right"/>
      <protection hidden="1"/>
    </xf>
    <xf numFmtId="178" fontId="26" fillId="18" borderId="0" xfId="35" applyNumberFormat="1" applyFont="1" applyFill="1" applyBorder="1" applyProtection="1">
      <protection hidden="1"/>
    </xf>
    <xf numFmtId="179" fontId="24" fillId="18" borderId="0" xfId="27" applyNumberFormat="1" applyFont="1" applyFill="1" applyBorder="1" applyAlignment="1" applyProtection="1">
      <alignment horizontal="right"/>
      <protection hidden="1"/>
    </xf>
    <xf numFmtId="184" fontId="31" fillId="18" borderId="0" xfId="38" applyNumberFormat="1" applyFont="1" applyFill="1" applyBorder="1" applyAlignment="1" applyProtection="1">
      <alignment horizontal="right"/>
      <protection hidden="1"/>
    </xf>
    <xf numFmtId="177" fontId="23" fillId="10" borderId="0" xfId="37" applyNumberFormat="1" applyFont="1" applyFill="1" applyAlignment="1" applyProtection="1">
      <alignment vertical="center"/>
      <protection hidden="1"/>
    </xf>
    <xf numFmtId="177" fontId="23" fillId="0" borderId="0" xfId="37" applyNumberFormat="1" applyFont="1" applyAlignment="1" applyProtection="1">
      <alignment vertical="center"/>
      <protection hidden="1"/>
    </xf>
    <xf numFmtId="177" fontId="23" fillId="10" borderId="0" xfId="37" applyNumberFormat="1" applyFont="1" applyFill="1" applyAlignment="1" applyProtection="1">
      <protection hidden="1"/>
    </xf>
    <xf numFmtId="177" fontId="35" fillId="18" borderId="0" xfId="37" applyNumberFormat="1" applyFont="1" applyFill="1" applyAlignment="1" applyProtection="1">
      <protection hidden="1"/>
    </xf>
    <xf numFmtId="177" fontId="35" fillId="18" borderId="0" xfId="37" applyNumberFormat="1" applyFont="1" applyFill="1" applyAlignment="1" applyProtection="1">
      <alignment horizontal="right"/>
      <protection hidden="1"/>
    </xf>
    <xf numFmtId="177" fontId="35" fillId="10" borderId="0" xfId="37" applyNumberFormat="1" applyFont="1" applyFill="1" applyAlignment="1" applyProtection="1">
      <protection hidden="1"/>
    </xf>
    <xf numFmtId="166" fontId="35" fillId="10" borderId="0" xfId="25" applyNumberFormat="1" applyFont="1" applyFill="1" applyAlignment="1" applyProtection="1">
      <protection hidden="1"/>
    </xf>
    <xf numFmtId="177" fontId="23" fillId="10" borderId="0" xfId="37" applyNumberFormat="1" applyFont="1" applyFill="1" applyBorder="1" applyAlignment="1" applyProtection="1">
      <protection hidden="1"/>
    </xf>
    <xf numFmtId="177" fontId="23" fillId="0" borderId="0" xfId="37" applyNumberFormat="1" applyFont="1" applyAlignment="1" applyProtection="1">
      <alignment horizontal="right"/>
      <protection hidden="1"/>
    </xf>
    <xf numFmtId="0" fontId="23" fillId="19" borderId="0" xfId="0" applyFont="1" applyFill="1" applyAlignment="1" applyProtection="1">
      <protection hidden="1"/>
    </xf>
    <xf numFmtId="177" fontId="24" fillId="17" borderId="0" xfId="0" applyNumberFormat="1" applyFont="1" applyFill="1" applyBorder="1" applyProtection="1">
      <protection hidden="1"/>
    </xf>
    <xf numFmtId="177" fontId="23" fillId="17" borderId="0" xfId="4" applyNumberFormat="1" applyFont="1" applyFill="1" applyBorder="1" applyAlignment="1" applyProtection="1">
      <protection hidden="1"/>
    </xf>
    <xf numFmtId="177" fontId="23" fillId="17" borderId="23" xfId="0" applyNumberFormat="1" applyFont="1" applyFill="1" applyBorder="1" applyProtection="1">
      <protection hidden="1"/>
    </xf>
    <xf numFmtId="177" fontId="31" fillId="24" borderId="21" xfId="0" applyNumberFormat="1" applyFont="1" applyFill="1" applyBorder="1" applyAlignment="1" applyProtection="1">
      <protection hidden="1"/>
    </xf>
    <xf numFmtId="177" fontId="31" fillId="21" borderId="21" xfId="0" applyNumberFormat="1" applyFont="1" applyFill="1" applyBorder="1" applyAlignment="1" applyProtection="1">
      <protection hidden="1"/>
    </xf>
    <xf numFmtId="177" fontId="31" fillId="17" borderId="21" xfId="0" applyNumberFormat="1" applyFont="1" applyFill="1" applyBorder="1" applyAlignment="1" applyProtection="1">
      <protection hidden="1"/>
    </xf>
    <xf numFmtId="177" fontId="31" fillId="17" borderId="0" xfId="4" applyNumberFormat="1" applyFont="1" applyFill="1" applyBorder="1" applyAlignment="1" applyProtection="1">
      <alignment horizontal="right"/>
      <protection hidden="1"/>
    </xf>
    <xf numFmtId="177" fontId="23" fillId="21" borderId="21" xfId="0" applyNumberFormat="1" applyFont="1" applyFill="1" applyBorder="1" applyAlignment="1" applyProtection="1">
      <alignment horizontal="right"/>
      <protection hidden="1"/>
    </xf>
    <xf numFmtId="177" fontId="23" fillId="17" borderId="0" xfId="0" applyNumberFormat="1" applyFont="1" applyFill="1" applyBorder="1" applyAlignment="1" applyProtection="1">
      <alignment horizontal="right"/>
      <protection hidden="1"/>
    </xf>
    <xf numFmtId="177" fontId="24" fillId="24" borderId="21" xfId="0" applyNumberFormat="1" applyFont="1" applyFill="1" applyBorder="1" applyAlignment="1" applyProtection="1">
      <protection hidden="1"/>
    </xf>
    <xf numFmtId="177" fontId="29" fillId="17" borderId="0" xfId="0" applyNumberFormat="1" applyFont="1" applyFill="1" applyBorder="1" applyAlignment="1" applyProtection="1">
      <alignment horizontal="right"/>
      <protection hidden="1"/>
    </xf>
    <xf numFmtId="177" fontId="26" fillId="17" borderId="23" xfId="0" applyNumberFormat="1" applyFont="1" applyFill="1" applyBorder="1" applyProtection="1">
      <protection hidden="1"/>
    </xf>
    <xf numFmtId="177" fontId="24" fillId="17" borderId="21" xfId="0" applyNumberFormat="1" applyFont="1" applyFill="1" applyBorder="1" applyAlignment="1" applyProtection="1">
      <alignment horizontal="center"/>
      <protection hidden="1"/>
    </xf>
    <xf numFmtId="177" fontId="26" fillId="21" borderId="21" xfId="0" applyNumberFormat="1" applyFont="1" applyFill="1" applyBorder="1" applyAlignment="1" applyProtection="1">
      <alignment horizontal="right"/>
      <protection hidden="1"/>
    </xf>
    <xf numFmtId="177" fontId="26" fillId="17" borderId="21" xfId="0" applyNumberFormat="1" applyFont="1" applyFill="1" applyBorder="1" applyProtection="1">
      <protection hidden="1"/>
    </xf>
    <xf numFmtId="177" fontId="34" fillId="24" borderId="21" xfId="0" applyNumberFormat="1" applyFont="1" applyFill="1" applyBorder="1" applyAlignment="1" applyProtection="1">
      <protection hidden="1"/>
    </xf>
    <xf numFmtId="177" fontId="24" fillId="17" borderId="57" xfId="0" applyNumberFormat="1" applyFont="1" applyFill="1" applyBorder="1" applyAlignment="1" applyProtection="1">
      <alignment horizontal="right"/>
      <protection hidden="1"/>
    </xf>
    <xf numFmtId="177" fontId="26" fillId="17" borderId="0" xfId="4" applyNumberFormat="1" applyFont="1" applyFill="1" applyBorder="1" applyAlignment="1" applyProtection="1">
      <protection hidden="1"/>
    </xf>
    <xf numFmtId="177" fontId="23" fillId="18" borderId="0" xfId="0" applyNumberFormat="1" applyFont="1" applyFill="1" applyAlignment="1" applyProtection="1">
      <protection hidden="1"/>
    </xf>
    <xf numFmtId="177" fontId="23" fillId="18" borderId="0" xfId="0" applyNumberFormat="1" applyFont="1" applyFill="1" applyAlignment="1" applyProtection="1">
      <alignment horizontal="left" wrapText="1"/>
      <protection hidden="1"/>
    </xf>
    <xf numFmtId="166" fontId="23" fillId="18" borderId="0" xfId="25" applyNumberFormat="1" applyFont="1" applyFill="1" applyBorder="1" applyAlignment="1" applyProtection="1">
      <protection hidden="1"/>
    </xf>
    <xf numFmtId="0" fontId="26" fillId="18" borderId="0" xfId="27" applyNumberFormat="1" applyFont="1" applyFill="1" applyBorder="1" applyAlignment="1" applyProtection="1">
      <alignment horizontal="center"/>
      <protection hidden="1"/>
    </xf>
    <xf numFmtId="166" fontId="31" fillId="24" borderId="21" xfId="25" applyNumberFormat="1" applyFont="1" applyFill="1" applyBorder="1" applyAlignment="1" applyProtection="1">
      <alignment horizontal="right"/>
      <protection hidden="1"/>
    </xf>
    <xf numFmtId="166" fontId="23" fillId="17" borderId="21" xfId="25" applyNumberFormat="1" applyFont="1" applyFill="1" applyBorder="1" applyAlignment="1" applyProtection="1">
      <alignment horizontal="right"/>
      <protection hidden="1"/>
    </xf>
    <xf numFmtId="166" fontId="24" fillId="24" borderId="21" xfId="25" applyNumberFormat="1" applyFont="1" applyFill="1" applyBorder="1" applyAlignment="1" applyProtection="1">
      <alignment horizontal="right"/>
      <protection hidden="1"/>
    </xf>
    <xf numFmtId="177" fontId="43" fillId="17" borderId="0" xfId="0" applyNumberFormat="1" applyFont="1" applyFill="1" applyBorder="1" applyAlignment="1" applyProtection="1">
      <alignment horizontal="right"/>
      <protection hidden="1"/>
    </xf>
    <xf numFmtId="177" fontId="26" fillId="17" borderId="0" xfId="0" applyNumberFormat="1" applyFont="1" applyFill="1" applyBorder="1" applyAlignment="1" applyProtection="1">
      <alignment horizontal="right"/>
      <protection hidden="1"/>
    </xf>
    <xf numFmtId="177" fontId="24" fillId="24" borderId="21" xfId="0" applyNumberFormat="1" applyFont="1" applyFill="1" applyBorder="1" applyAlignment="1" applyProtection="1">
      <alignment horizontal="right"/>
      <protection hidden="1"/>
    </xf>
    <xf numFmtId="166" fontId="34" fillId="24" borderId="21" xfId="25" applyNumberFormat="1" applyFont="1" applyFill="1" applyBorder="1" applyAlignment="1" applyProtection="1">
      <alignment horizontal="right"/>
      <protection hidden="1"/>
    </xf>
    <xf numFmtId="166" fontId="34" fillId="21" borderId="21" xfId="25" applyNumberFormat="1" applyFont="1" applyFill="1" applyBorder="1" applyAlignment="1" applyProtection="1">
      <alignment horizontal="right"/>
      <protection hidden="1"/>
    </xf>
    <xf numFmtId="166" fontId="33" fillId="17" borderId="21" xfId="25" applyNumberFormat="1" applyFont="1" applyFill="1" applyBorder="1" applyAlignment="1" applyProtection="1">
      <alignment horizontal="right"/>
      <protection hidden="1"/>
    </xf>
    <xf numFmtId="177" fontId="23" fillId="21" borderId="25" xfId="0" applyNumberFormat="1" applyFont="1" applyFill="1" applyBorder="1" applyProtection="1">
      <protection hidden="1"/>
    </xf>
    <xf numFmtId="177" fontId="31" fillId="0" borderId="21" xfId="0" applyNumberFormat="1" applyFont="1" applyFill="1" applyBorder="1" applyAlignment="1" applyProtection="1">
      <protection hidden="1"/>
    </xf>
    <xf numFmtId="177" fontId="23" fillId="0" borderId="21" xfId="0" applyNumberFormat="1" applyFont="1" applyFill="1" applyBorder="1" applyAlignment="1" applyProtection="1">
      <alignment horizontal="right"/>
      <protection hidden="1"/>
    </xf>
    <xf numFmtId="177" fontId="26" fillId="21" borderId="25" xfId="0" applyNumberFormat="1" applyFont="1" applyFill="1" applyBorder="1" applyProtection="1">
      <protection hidden="1"/>
    </xf>
    <xf numFmtId="177" fontId="24" fillId="0" borderId="21" xfId="0" applyNumberFormat="1" applyFont="1" applyFill="1" applyBorder="1" applyAlignment="1" applyProtection="1">
      <alignment horizontal="right"/>
      <protection hidden="1"/>
    </xf>
    <xf numFmtId="177" fontId="26" fillId="0" borderId="21" xfId="0" applyNumberFormat="1" applyFont="1" applyFill="1" applyBorder="1" applyAlignment="1" applyProtection="1">
      <alignment horizontal="right"/>
      <protection hidden="1"/>
    </xf>
    <xf numFmtId="177" fontId="33" fillId="21" borderId="25" xfId="0" applyNumberFormat="1" applyFont="1" applyFill="1" applyBorder="1" applyProtection="1">
      <protection hidden="1"/>
    </xf>
    <xf numFmtId="177" fontId="34" fillId="0" borderId="21" xfId="0" applyNumberFormat="1" applyFont="1" applyFill="1" applyBorder="1" applyAlignment="1" applyProtection="1">
      <alignment horizontal="right"/>
      <protection hidden="1"/>
    </xf>
    <xf numFmtId="177" fontId="33" fillId="17" borderId="21" xfId="0" applyNumberFormat="1" applyFont="1" applyFill="1" applyBorder="1" applyProtection="1">
      <protection hidden="1"/>
    </xf>
    <xf numFmtId="177" fontId="34" fillId="21" borderId="21" xfId="0" applyNumberFormat="1" applyFont="1" applyFill="1" applyBorder="1" applyAlignment="1" applyProtection="1">
      <alignment horizontal="right"/>
      <protection hidden="1"/>
    </xf>
    <xf numFmtId="166" fontId="23" fillId="21" borderId="25" xfId="0" applyNumberFormat="1" applyFont="1" applyFill="1" applyBorder="1" applyProtection="1">
      <protection hidden="1"/>
    </xf>
    <xf numFmtId="166" fontId="26" fillId="21" borderId="25" xfId="0" applyNumberFormat="1" applyFont="1" applyFill="1" applyBorder="1" applyProtection="1">
      <protection hidden="1"/>
    </xf>
    <xf numFmtId="166" fontId="33" fillId="21" borderId="25" xfId="0" applyNumberFormat="1" applyFont="1" applyFill="1" applyBorder="1" applyProtection="1">
      <protection hidden="1"/>
    </xf>
    <xf numFmtId="177" fontId="42" fillId="17" borderId="0" xfId="0" applyNumberFormat="1" applyFont="1" applyFill="1" applyProtection="1">
      <protection hidden="1"/>
    </xf>
    <xf numFmtId="177" fontId="44" fillId="17" borderId="0" xfId="0" applyNumberFormat="1" applyFont="1" applyFill="1" applyBorder="1" applyProtection="1">
      <protection hidden="1"/>
    </xf>
    <xf numFmtId="177" fontId="23" fillId="24" borderId="21" xfId="0" applyNumberFormat="1" applyFont="1" applyFill="1" applyBorder="1" applyAlignment="1" applyProtection="1">
      <alignment horizontal="right"/>
      <protection hidden="1"/>
    </xf>
    <xf numFmtId="177" fontId="26" fillId="24" borderId="21" xfId="0" applyNumberFormat="1" applyFont="1" applyFill="1" applyBorder="1" applyAlignment="1" applyProtection="1">
      <alignment horizontal="right"/>
      <protection hidden="1"/>
    </xf>
    <xf numFmtId="177" fontId="23" fillId="21" borderId="24" xfId="0" applyNumberFormat="1" applyFont="1" applyFill="1" applyBorder="1" applyProtection="1">
      <protection hidden="1"/>
    </xf>
    <xf numFmtId="177" fontId="33" fillId="24" borderId="21" xfId="0" applyNumberFormat="1" applyFont="1" applyFill="1" applyBorder="1" applyAlignment="1" applyProtection="1">
      <alignment horizontal="right"/>
      <protection hidden="1"/>
    </xf>
    <xf numFmtId="177" fontId="23" fillId="0" borderId="0" xfId="0" applyNumberFormat="1" applyFont="1" applyBorder="1" applyProtection="1">
      <protection hidden="1"/>
    </xf>
    <xf numFmtId="166" fontId="23" fillId="0" borderId="0" xfId="25" applyNumberFormat="1" applyFont="1" applyBorder="1" applyAlignment="1" applyProtection="1">
      <protection hidden="1"/>
    </xf>
    <xf numFmtId="177" fontId="42" fillId="17" borderId="24" xfId="0" applyNumberFormat="1" applyFont="1" applyFill="1" applyBorder="1" applyProtection="1">
      <protection hidden="1"/>
    </xf>
    <xf numFmtId="177" fontId="23" fillId="17" borderId="0" xfId="4" applyNumberFormat="1" applyFont="1" applyFill="1" applyBorder="1" applyAlignment="1" applyProtection="1">
      <alignment horizontal="right"/>
      <protection hidden="1"/>
    </xf>
    <xf numFmtId="177" fontId="31" fillId="24" borderId="10" xfId="0" applyNumberFormat="1" applyFont="1" applyFill="1" applyBorder="1" applyAlignment="1" applyProtection="1">
      <alignment horizontal="right"/>
      <protection hidden="1"/>
    </xf>
    <xf numFmtId="177" fontId="31" fillId="21" borderId="21" xfId="0" applyNumberFormat="1" applyFont="1" applyFill="1" applyBorder="1" applyAlignment="1" applyProtection="1">
      <alignment horizontal="right"/>
      <protection hidden="1"/>
    </xf>
    <xf numFmtId="177" fontId="31" fillId="0" borderId="21" xfId="0" applyNumberFormat="1" applyFont="1" applyFill="1" applyBorder="1" applyAlignment="1" applyProtection="1">
      <alignment horizontal="right"/>
      <protection hidden="1"/>
    </xf>
    <xf numFmtId="177" fontId="31" fillId="24" borderId="21" xfId="0" applyNumberFormat="1" applyFont="1" applyFill="1" applyBorder="1" applyAlignment="1" applyProtection="1">
      <alignment horizontal="right"/>
      <protection hidden="1"/>
    </xf>
    <xf numFmtId="177" fontId="24" fillId="24" borderId="10" xfId="0" applyNumberFormat="1" applyFont="1" applyFill="1" applyBorder="1" applyAlignment="1" applyProtection="1">
      <alignment horizontal="right"/>
      <protection hidden="1"/>
    </xf>
    <xf numFmtId="177" fontId="26" fillId="22" borderId="0" xfId="0" applyNumberFormat="1" applyFont="1" applyFill="1" applyProtection="1">
      <protection hidden="1"/>
    </xf>
    <xf numFmtId="177" fontId="24" fillId="17" borderId="0" xfId="0" applyNumberFormat="1" applyFont="1" applyFill="1" applyBorder="1" applyAlignment="1" applyProtection="1">
      <protection hidden="1"/>
    </xf>
    <xf numFmtId="177" fontId="24" fillId="21" borderId="21" xfId="0" applyNumberFormat="1" applyFont="1" applyFill="1" applyBorder="1" applyAlignment="1" applyProtection="1">
      <protection hidden="1"/>
    </xf>
    <xf numFmtId="177" fontId="24" fillId="0" borderId="21" xfId="0" applyNumberFormat="1" applyFont="1" applyFill="1" applyBorder="1" applyAlignment="1" applyProtection="1">
      <protection hidden="1"/>
    </xf>
    <xf numFmtId="177" fontId="24" fillId="17" borderId="21" xfId="0" applyNumberFormat="1" applyFont="1" applyFill="1" applyBorder="1" applyAlignment="1" applyProtection="1">
      <protection hidden="1"/>
    </xf>
    <xf numFmtId="177" fontId="34" fillId="24" borderId="10" xfId="0" applyNumberFormat="1" applyFont="1" applyFill="1" applyBorder="1" applyAlignment="1" applyProtection="1">
      <alignment horizontal="right"/>
      <protection hidden="1"/>
    </xf>
    <xf numFmtId="177" fontId="34" fillId="24" borderId="21" xfId="0" applyNumberFormat="1" applyFont="1" applyFill="1" applyBorder="1" applyAlignment="1" applyProtection="1">
      <alignment horizontal="right"/>
      <protection hidden="1"/>
    </xf>
    <xf numFmtId="177" fontId="24" fillId="0" borderId="57" xfId="0" applyNumberFormat="1" applyFont="1" applyFill="1" applyBorder="1" applyAlignment="1" applyProtection="1">
      <alignment horizontal="right"/>
      <protection hidden="1"/>
    </xf>
    <xf numFmtId="0" fontId="24" fillId="17" borderId="0" xfId="25" applyNumberFormat="1" applyFont="1" applyFill="1" applyBorder="1" applyAlignment="1" applyProtection="1">
      <alignment horizontal="center"/>
      <protection hidden="1"/>
    </xf>
    <xf numFmtId="177" fontId="31" fillId="0" borderId="10" xfId="0" applyNumberFormat="1" applyFont="1" applyFill="1" applyBorder="1" applyAlignment="1" applyProtection="1">
      <alignment horizontal="right"/>
      <protection hidden="1"/>
    </xf>
    <xf numFmtId="177" fontId="35" fillId="18" borderId="0" xfId="0" applyNumberFormat="1" applyFont="1" applyFill="1" applyAlignment="1" applyProtection="1">
      <protection hidden="1"/>
    </xf>
    <xf numFmtId="177" fontId="43" fillId="17" borderId="0" xfId="0" applyNumberFormat="1" applyFont="1" applyFill="1" applyBorder="1" applyProtection="1">
      <protection hidden="1"/>
    </xf>
    <xf numFmtId="177" fontId="23" fillId="23" borderId="42" xfId="0" applyNumberFormat="1" applyFont="1" applyFill="1" applyBorder="1" applyAlignment="1" applyProtection="1">
      <alignment horizontal="right"/>
      <protection hidden="1"/>
    </xf>
    <xf numFmtId="177" fontId="31" fillId="21" borderId="39" xfId="0" applyNumberFormat="1" applyFont="1" applyFill="1" applyBorder="1" applyAlignment="1" applyProtection="1">
      <alignment horizontal="right"/>
      <protection hidden="1"/>
    </xf>
    <xf numFmtId="177" fontId="23" fillId="23" borderId="21" xfId="0" applyNumberFormat="1" applyFont="1" applyFill="1" applyBorder="1" applyAlignment="1" applyProtection="1">
      <alignment horizontal="right"/>
      <protection hidden="1"/>
    </xf>
    <xf numFmtId="177" fontId="31" fillId="17" borderId="0" xfId="4" applyNumberFormat="1" applyFont="1" applyFill="1" applyBorder="1" applyAlignment="1" applyProtection="1">
      <protection hidden="1"/>
    </xf>
    <xf numFmtId="177" fontId="23" fillId="23" borderId="36" xfId="0" applyNumberFormat="1" applyFont="1" applyFill="1" applyBorder="1" applyAlignment="1" applyProtection="1">
      <alignment horizontal="right"/>
      <protection hidden="1"/>
    </xf>
    <xf numFmtId="177" fontId="23" fillId="23" borderId="44" xfId="0" applyNumberFormat="1" applyFont="1" applyFill="1" applyBorder="1" applyAlignment="1" applyProtection="1">
      <alignment horizontal="right"/>
      <protection hidden="1"/>
    </xf>
    <xf numFmtId="177" fontId="31" fillId="21" borderId="40" xfId="0" applyNumberFormat="1" applyFont="1" applyFill="1" applyBorder="1" applyAlignment="1" applyProtection="1">
      <alignment horizontal="right"/>
      <protection hidden="1"/>
    </xf>
    <xf numFmtId="177" fontId="31" fillId="21" borderId="38" xfId="0" applyNumberFormat="1" applyFont="1" applyFill="1" applyBorder="1" applyAlignment="1" applyProtection="1">
      <alignment horizontal="right"/>
      <protection hidden="1"/>
    </xf>
    <xf numFmtId="177" fontId="26" fillId="23" borderId="44" xfId="0" applyNumberFormat="1" applyFont="1" applyFill="1" applyBorder="1" applyAlignment="1" applyProtection="1">
      <alignment horizontal="right"/>
      <protection hidden="1"/>
    </xf>
    <xf numFmtId="177" fontId="26" fillId="21" borderId="39" xfId="0" applyNumberFormat="1" applyFont="1" applyFill="1" applyBorder="1" applyAlignment="1" applyProtection="1">
      <protection hidden="1"/>
    </xf>
    <xf numFmtId="177" fontId="29" fillId="17" borderId="0" xfId="0" applyNumberFormat="1" applyFont="1" applyFill="1" applyBorder="1" applyAlignment="1" applyProtection="1">
      <protection hidden="1"/>
    </xf>
    <xf numFmtId="177" fontId="26" fillId="23" borderId="43" xfId="0" applyNumberFormat="1" applyFont="1" applyFill="1" applyBorder="1" applyAlignment="1" applyProtection="1">
      <alignment horizontal="right"/>
      <protection hidden="1"/>
    </xf>
    <xf numFmtId="177" fontId="24" fillId="21" borderId="39" xfId="0" applyNumberFormat="1" applyFont="1" applyFill="1" applyBorder="1" applyAlignment="1" applyProtection="1">
      <alignment horizontal="right"/>
      <protection hidden="1"/>
    </xf>
    <xf numFmtId="177" fontId="29" fillId="17" borderId="0" xfId="0" applyNumberFormat="1" applyFont="1" applyFill="1" applyBorder="1" applyProtection="1">
      <protection hidden="1"/>
    </xf>
    <xf numFmtId="177" fontId="26" fillId="21" borderId="39" xfId="0" applyNumberFormat="1" applyFont="1" applyFill="1" applyBorder="1" applyAlignment="1" applyProtection="1">
      <alignment horizontal="right"/>
      <protection hidden="1"/>
    </xf>
    <xf numFmtId="177" fontId="26" fillId="23" borderId="36" xfId="0" applyNumberFormat="1" applyFont="1" applyFill="1" applyBorder="1" applyAlignment="1" applyProtection="1">
      <alignment horizontal="right"/>
      <protection hidden="1"/>
    </xf>
    <xf numFmtId="177" fontId="26" fillId="21" borderId="38" xfId="0" applyNumberFormat="1" applyFont="1" applyFill="1" applyBorder="1" applyAlignment="1" applyProtection="1">
      <protection hidden="1"/>
    </xf>
    <xf numFmtId="177" fontId="24" fillId="21" borderId="38" xfId="0" applyNumberFormat="1" applyFont="1" applyFill="1" applyBorder="1" applyAlignment="1" applyProtection="1">
      <alignment horizontal="left"/>
      <protection hidden="1"/>
    </xf>
    <xf numFmtId="177" fontId="24" fillId="21" borderId="40" xfId="0" applyNumberFormat="1" applyFont="1" applyFill="1" applyBorder="1" applyAlignment="1" applyProtection="1">
      <alignment horizontal="left"/>
      <protection hidden="1"/>
    </xf>
    <xf numFmtId="177" fontId="26" fillId="21" borderId="39" xfId="0" applyNumberFormat="1" applyFont="1" applyFill="1" applyBorder="1" applyAlignment="1" applyProtection="1">
      <alignment wrapText="1"/>
      <protection hidden="1"/>
    </xf>
    <xf numFmtId="177" fontId="33" fillId="23" borderId="36" xfId="0" applyNumberFormat="1" applyFont="1" applyFill="1" applyBorder="1" applyAlignment="1" applyProtection="1">
      <alignment horizontal="right"/>
      <protection hidden="1"/>
    </xf>
    <xf numFmtId="177" fontId="26" fillId="21" borderId="38" xfId="0" applyNumberFormat="1" applyFont="1" applyFill="1" applyBorder="1" applyAlignment="1" applyProtection="1">
      <alignment wrapText="1"/>
      <protection hidden="1"/>
    </xf>
    <xf numFmtId="166" fontId="23" fillId="18" borderId="0" xfId="0" applyNumberFormat="1" applyFont="1" applyFill="1" applyProtection="1">
      <protection hidden="1"/>
    </xf>
    <xf numFmtId="177" fontId="23" fillId="9" borderId="0" xfId="0" applyNumberFormat="1" applyFont="1" applyFill="1" applyProtection="1">
      <protection hidden="1"/>
    </xf>
    <xf numFmtId="177" fontId="23" fillId="25" borderId="0" xfId="0" applyNumberFormat="1" applyFont="1" applyFill="1" applyProtection="1">
      <protection hidden="1"/>
    </xf>
    <xf numFmtId="177" fontId="31" fillId="17" borderId="37" xfId="0" applyNumberFormat="1" applyFont="1" applyFill="1" applyBorder="1" applyAlignment="1" applyProtection="1">
      <alignment horizontal="left"/>
      <protection hidden="1"/>
    </xf>
    <xf numFmtId="177" fontId="23" fillId="23" borderId="56" xfId="0" applyNumberFormat="1" applyFont="1" applyFill="1" applyBorder="1" applyAlignment="1" applyProtection="1">
      <alignment horizontal="right"/>
      <protection hidden="1"/>
    </xf>
    <xf numFmtId="177" fontId="31" fillId="21" borderId="45" xfId="0" applyNumberFormat="1" applyFont="1" applyFill="1" applyBorder="1" applyAlignment="1" applyProtection="1">
      <alignment horizontal="right"/>
      <protection hidden="1"/>
    </xf>
    <xf numFmtId="177" fontId="31" fillId="21" borderId="46" xfId="0" applyNumberFormat="1" applyFont="1" applyFill="1" applyBorder="1" applyAlignment="1" applyProtection="1">
      <alignment horizontal="right"/>
      <protection hidden="1"/>
    </xf>
    <xf numFmtId="177" fontId="24" fillId="17" borderId="37" xfId="0" applyNumberFormat="1" applyFont="1" applyFill="1" applyBorder="1" applyAlignment="1" applyProtection="1">
      <alignment horizontal="left"/>
      <protection hidden="1"/>
    </xf>
    <xf numFmtId="177" fontId="26" fillId="23" borderId="56" xfId="0" applyNumberFormat="1" applyFont="1" applyFill="1" applyBorder="1" applyAlignment="1" applyProtection="1">
      <alignment horizontal="right"/>
      <protection hidden="1"/>
    </xf>
    <xf numFmtId="177" fontId="24" fillId="21" borderId="0" xfId="0" applyNumberFormat="1" applyFont="1" applyFill="1" applyBorder="1" applyAlignment="1" applyProtection="1">
      <alignment horizontal="left"/>
      <protection hidden="1"/>
    </xf>
    <xf numFmtId="177" fontId="31" fillId="17" borderId="21" xfId="0" applyNumberFormat="1" applyFont="1" applyFill="1" applyBorder="1" applyAlignment="1" applyProtection="1">
      <alignment horizontal="center"/>
      <protection hidden="1"/>
    </xf>
    <xf numFmtId="177" fontId="23" fillId="17" borderId="21" xfId="0" applyNumberFormat="1" applyFont="1" applyFill="1" applyBorder="1" applyProtection="1">
      <protection hidden="1"/>
    </xf>
    <xf numFmtId="177" fontId="34" fillId="17" borderId="0" xfId="0" applyNumberFormat="1" applyFont="1" applyFill="1" applyBorder="1" applyAlignment="1" applyProtection="1">
      <protection hidden="1"/>
    </xf>
    <xf numFmtId="177" fontId="34" fillId="17" borderId="37" xfId="0" applyNumberFormat="1" applyFont="1" applyFill="1" applyBorder="1" applyAlignment="1" applyProtection="1">
      <alignment horizontal="left" indent="2"/>
      <protection hidden="1"/>
    </xf>
    <xf numFmtId="177" fontId="33" fillId="23" borderId="56" xfId="0" applyNumberFormat="1" applyFont="1" applyFill="1" applyBorder="1" applyAlignment="1" applyProtection="1">
      <alignment horizontal="right"/>
      <protection hidden="1"/>
    </xf>
    <xf numFmtId="177" fontId="34" fillId="21" borderId="46" xfId="0" applyNumberFormat="1" applyFont="1" applyFill="1" applyBorder="1" applyAlignment="1" applyProtection="1">
      <alignment horizontal="right"/>
      <protection hidden="1"/>
    </xf>
    <xf numFmtId="177" fontId="33" fillId="17" borderId="0" xfId="0" applyNumberFormat="1" applyFont="1" applyFill="1" applyBorder="1" applyAlignment="1" applyProtection="1">
      <alignment horizontal="right"/>
      <protection hidden="1"/>
    </xf>
    <xf numFmtId="177" fontId="31" fillId="21" borderId="0" xfId="0" applyNumberFormat="1" applyFont="1" applyFill="1" applyBorder="1" applyAlignment="1" applyProtection="1">
      <alignment horizontal="right"/>
      <protection hidden="1"/>
    </xf>
    <xf numFmtId="177" fontId="26" fillId="17" borderId="37" xfId="0" applyNumberFormat="1" applyFont="1" applyFill="1" applyBorder="1" applyAlignment="1" applyProtection="1">
      <alignment horizontal="left"/>
      <protection hidden="1"/>
    </xf>
    <xf numFmtId="177" fontId="24" fillId="21" borderId="46" xfId="0" applyNumberFormat="1" applyFont="1" applyFill="1" applyBorder="1" applyAlignment="1" applyProtection="1">
      <alignment horizontal="left"/>
      <protection hidden="1"/>
    </xf>
    <xf numFmtId="185" fontId="26" fillId="23" borderId="17" xfId="25" applyNumberFormat="1" applyFont="1" applyFill="1" applyBorder="1" applyAlignment="1" applyProtection="1">
      <alignment horizontal="center"/>
      <protection hidden="1"/>
    </xf>
    <xf numFmtId="177" fontId="31" fillId="17" borderId="13" xfId="0" applyNumberFormat="1" applyFont="1" applyFill="1" applyBorder="1" applyAlignment="1" applyProtection="1">
      <protection hidden="1"/>
    </xf>
    <xf numFmtId="177" fontId="35" fillId="18" borderId="0" xfId="0" applyNumberFormat="1" applyFont="1" applyFill="1" applyBorder="1" applyProtection="1">
      <protection hidden="1"/>
    </xf>
    <xf numFmtId="177" fontId="31" fillId="17" borderId="41" xfId="0" applyNumberFormat="1" applyFont="1" applyFill="1" applyBorder="1" applyAlignment="1" applyProtection="1">
      <alignment horizontal="left"/>
      <protection hidden="1"/>
    </xf>
    <xf numFmtId="177" fontId="26" fillId="17" borderId="41" xfId="0" applyNumberFormat="1" applyFont="1" applyFill="1" applyBorder="1" applyAlignment="1" applyProtection="1">
      <protection hidden="1"/>
    </xf>
    <xf numFmtId="177" fontId="24" fillId="21" borderId="46" xfId="0" applyNumberFormat="1" applyFont="1" applyFill="1" applyBorder="1" applyAlignment="1" applyProtection="1">
      <alignment horizontal="right"/>
      <protection hidden="1"/>
    </xf>
    <xf numFmtId="177" fontId="24" fillId="17" borderId="41" xfId="0" applyNumberFormat="1" applyFont="1" applyFill="1" applyBorder="1" applyAlignment="1" applyProtection="1">
      <alignment horizontal="left"/>
      <protection hidden="1"/>
    </xf>
    <xf numFmtId="177" fontId="26" fillId="17" borderId="41" xfId="0" applyNumberFormat="1" applyFont="1" applyFill="1" applyBorder="1" applyAlignment="1" applyProtection="1">
      <alignment wrapText="1"/>
      <protection hidden="1"/>
    </xf>
    <xf numFmtId="177" fontId="33" fillId="17" borderId="41" xfId="0" applyNumberFormat="1" applyFont="1" applyFill="1" applyBorder="1" applyAlignment="1" applyProtection="1">
      <alignment wrapText="1"/>
      <protection hidden="1"/>
    </xf>
    <xf numFmtId="177" fontId="41" fillId="17" borderId="21" xfId="4" applyNumberFormat="1" applyFont="1" applyFill="1" applyBorder="1" applyAlignment="1" applyProtection="1">
      <protection hidden="1"/>
    </xf>
    <xf numFmtId="177" fontId="26" fillId="21" borderId="46" xfId="0" applyNumberFormat="1" applyFont="1" applyFill="1" applyBorder="1" applyAlignment="1" applyProtection="1">
      <alignment horizontal="right"/>
      <protection hidden="1"/>
    </xf>
    <xf numFmtId="177" fontId="24" fillId="21" borderId="0" xfId="0" applyNumberFormat="1" applyFont="1" applyFill="1" applyBorder="1" applyAlignment="1" applyProtection="1">
      <alignment horizontal="right"/>
      <protection hidden="1"/>
    </xf>
    <xf numFmtId="177" fontId="24" fillId="21" borderId="45" xfId="0" applyNumberFormat="1" applyFont="1" applyFill="1" applyBorder="1" applyAlignment="1" applyProtection="1">
      <alignment horizontal="right"/>
      <protection hidden="1"/>
    </xf>
    <xf numFmtId="177" fontId="26" fillId="21" borderId="45" xfId="0" applyNumberFormat="1" applyFont="1" applyFill="1" applyBorder="1" applyAlignment="1" applyProtection="1">
      <alignment horizontal="right"/>
      <protection hidden="1"/>
    </xf>
    <xf numFmtId="9" fontId="24" fillId="17" borderId="21" xfId="0" applyNumberFormat="1" applyFont="1" applyFill="1" applyBorder="1" applyAlignment="1" applyProtection="1">
      <protection hidden="1"/>
    </xf>
    <xf numFmtId="177" fontId="40" fillId="17" borderId="21" xfId="4" applyNumberFormat="1" applyFont="1" applyFill="1" applyBorder="1" applyAlignment="1" applyProtection="1">
      <protection hidden="1"/>
    </xf>
    <xf numFmtId="177" fontId="24" fillId="17" borderId="0" xfId="4" applyNumberFormat="1" applyFont="1" applyFill="1" applyBorder="1" applyAlignment="1" applyProtection="1">
      <alignment horizontal="right"/>
      <protection hidden="1"/>
    </xf>
    <xf numFmtId="177" fontId="26" fillId="21" borderId="45" xfId="0" applyNumberFormat="1" applyFont="1" applyFill="1" applyBorder="1" applyAlignment="1" applyProtection="1">
      <alignment horizontal="right" wrapText="1"/>
      <protection hidden="1"/>
    </xf>
    <xf numFmtId="177" fontId="26" fillId="21" borderId="46" xfId="0" applyNumberFormat="1" applyFont="1" applyFill="1" applyBorder="1" applyAlignment="1" applyProtection="1">
      <alignment horizontal="right" wrapText="1"/>
      <protection hidden="1"/>
    </xf>
    <xf numFmtId="166" fontId="24" fillId="17" borderId="21" xfId="25" applyNumberFormat="1" applyFont="1" applyFill="1" applyBorder="1" applyAlignment="1" applyProtection="1">
      <alignment horizontal="center"/>
      <protection hidden="1"/>
    </xf>
    <xf numFmtId="177" fontId="28" fillId="17" borderId="0" xfId="0" applyNumberFormat="1" applyFont="1" applyFill="1" applyBorder="1" applyAlignment="1" applyProtection="1">
      <protection hidden="1"/>
    </xf>
    <xf numFmtId="177" fontId="28" fillId="17" borderId="0" xfId="0" applyNumberFormat="1" applyFont="1" applyFill="1" applyBorder="1" applyAlignment="1" applyProtection="1">
      <alignment horizontal="right"/>
      <protection hidden="1"/>
    </xf>
    <xf numFmtId="177" fontId="26" fillId="17" borderId="41" xfId="0" applyNumberFormat="1" applyFont="1" applyFill="1" applyBorder="1" applyProtection="1">
      <protection hidden="1"/>
    </xf>
    <xf numFmtId="177" fontId="24" fillId="23" borderId="55" xfId="0" applyNumberFormat="1" applyFont="1" applyFill="1" applyBorder="1" applyAlignment="1" applyProtection="1">
      <alignment horizontal="right"/>
      <protection hidden="1"/>
    </xf>
    <xf numFmtId="177" fontId="26" fillId="21" borderId="53" xfId="0" applyNumberFormat="1" applyFont="1" applyFill="1" applyBorder="1" applyAlignment="1" applyProtection="1">
      <alignment horizontal="right"/>
      <protection hidden="1"/>
    </xf>
    <xf numFmtId="177" fontId="24" fillId="0" borderId="47" xfId="0" applyNumberFormat="1" applyFont="1" applyFill="1" applyBorder="1" applyAlignment="1" applyProtection="1">
      <alignment horizontal="right"/>
      <protection hidden="1"/>
    </xf>
    <xf numFmtId="177" fontId="24" fillId="18" borderId="47" xfId="0" applyNumberFormat="1" applyFont="1" applyFill="1" applyBorder="1" applyAlignment="1" applyProtection="1">
      <alignment horizontal="right"/>
      <protection hidden="1"/>
    </xf>
    <xf numFmtId="177" fontId="24" fillId="17" borderId="47" xfId="0" applyNumberFormat="1" applyFont="1" applyFill="1" applyBorder="1" applyAlignment="1" applyProtection="1">
      <alignment horizontal="right"/>
      <protection hidden="1"/>
    </xf>
    <xf numFmtId="177" fontId="24" fillId="23" borderId="47" xfId="0" applyNumberFormat="1" applyFont="1" applyFill="1" applyBorder="1" applyAlignment="1" applyProtection="1">
      <alignment horizontal="right"/>
      <protection hidden="1"/>
    </xf>
    <xf numFmtId="177" fontId="24" fillId="20" borderId="47" xfId="0" applyNumberFormat="1" applyFont="1" applyFill="1" applyBorder="1" applyAlignment="1" applyProtection="1">
      <alignment horizontal="right"/>
      <protection hidden="1"/>
    </xf>
    <xf numFmtId="185" fontId="24" fillId="21" borderId="47" xfId="25" applyNumberFormat="1" applyFont="1" applyFill="1" applyBorder="1" applyAlignment="1" applyProtection="1">
      <alignment horizontal="right"/>
      <protection hidden="1"/>
    </xf>
    <xf numFmtId="185" fontId="24" fillId="24" borderId="48" xfId="25" applyNumberFormat="1" applyFont="1" applyFill="1" applyBorder="1" applyAlignment="1" applyProtection="1">
      <alignment horizontal="right"/>
      <protection hidden="1"/>
    </xf>
    <xf numFmtId="177" fontId="26" fillId="18" borderId="0" xfId="0" applyNumberFormat="1" applyFont="1" applyFill="1" applyBorder="1" applyAlignment="1" applyProtection="1">
      <alignment horizontal="right"/>
      <protection hidden="1"/>
    </xf>
    <xf numFmtId="0" fontId="29" fillId="19" borderId="0" xfId="0" applyFont="1" applyFill="1" applyProtection="1">
      <protection hidden="1"/>
    </xf>
    <xf numFmtId="177" fontId="29" fillId="17" borderId="41" xfId="0" applyNumberFormat="1" applyFont="1" applyFill="1" applyBorder="1" applyProtection="1">
      <protection hidden="1"/>
    </xf>
    <xf numFmtId="177" fontId="30" fillId="23" borderId="52" xfId="0" applyNumberFormat="1" applyFont="1" applyFill="1" applyBorder="1" applyAlignment="1" applyProtection="1">
      <alignment horizontal="right"/>
      <protection hidden="1"/>
    </xf>
    <xf numFmtId="177" fontId="30" fillId="20" borderId="21" xfId="0" applyNumberFormat="1" applyFont="1" applyFill="1" applyBorder="1" applyAlignment="1" applyProtection="1">
      <alignment horizontal="right"/>
      <protection hidden="1"/>
    </xf>
    <xf numFmtId="177" fontId="30" fillId="18" borderId="21" xfId="0" applyNumberFormat="1" applyFont="1" applyFill="1" applyBorder="1" applyAlignment="1" applyProtection="1">
      <alignment horizontal="right"/>
      <protection hidden="1"/>
    </xf>
    <xf numFmtId="177" fontId="30" fillId="17" borderId="21" xfId="0" applyNumberFormat="1" applyFont="1" applyFill="1" applyBorder="1" applyAlignment="1" applyProtection="1">
      <alignment horizontal="right"/>
      <protection hidden="1"/>
    </xf>
    <xf numFmtId="177" fontId="30" fillId="23" borderId="21" xfId="0" applyNumberFormat="1" applyFont="1" applyFill="1" applyBorder="1" applyAlignment="1" applyProtection="1">
      <alignment horizontal="right"/>
      <protection hidden="1"/>
    </xf>
    <xf numFmtId="185" fontId="30" fillId="24" borderId="49" xfId="25" applyNumberFormat="1" applyFont="1" applyFill="1" applyBorder="1" applyAlignment="1" applyProtection="1">
      <alignment horizontal="right"/>
      <protection hidden="1"/>
    </xf>
    <xf numFmtId="177" fontId="29" fillId="18" borderId="0" xfId="0" applyNumberFormat="1" applyFont="1" applyFill="1" applyBorder="1" applyAlignment="1" applyProtection="1">
      <alignment horizontal="right"/>
      <protection hidden="1"/>
    </xf>
    <xf numFmtId="177" fontId="29" fillId="0" borderId="0" xfId="0" applyNumberFormat="1" applyFont="1" applyProtection="1">
      <protection hidden="1"/>
    </xf>
    <xf numFmtId="177" fontId="23" fillId="17" borderId="41" xfId="0" applyNumberFormat="1" applyFont="1" applyFill="1" applyBorder="1" applyProtection="1">
      <protection hidden="1"/>
    </xf>
    <xf numFmtId="177" fontId="24" fillId="23" borderId="52" xfId="0" applyNumberFormat="1" applyFont="1" applyFill="1" applyBorder="1" applyAlignment="1" applyProtection="1">
      <alignment horizontal="right"/>
      <protection hidden="1"/>
    </xf>
    <xf numFmtId="177" fontId="23" fillId="21" borderId="46" xfId="0" applyNumberFormat="1" applyFont="1" applyFill="1" applyBorder="1" applyAlignment="1" applyProtection="1">
      <alignment horizontal="right"/>
      <protection hidden="1"/>
    </xf>
    <xf numFmtId="177" fontId="23" fillId="0" borderId="21" xfId="25" applyNumberFormat="1" applyFont="1" applyFill="1" applyBorder="1" applyAlignment="1" applyProtection="1">
      <alignment horizontal="right"/>
      <protection hidden="1"/>
    </xf>
    <xf numFmtId="177" fontId="23" fillId="18" borderId="21" xfId="25" applyNumberFormat="1" applyFont="1" applyFill="1" applyBorder="1" applyAlignment="1" applyProtection="1">
      <alignment horizontal="right"/>
      <protection hidden="1"/>
    </xf>
    <xf numFmtId="177" fontId="23" fillId="20" borderId="21" xfId="25" applyNumberFormat="1" applyFont="1" applyFill="1" applyBorder="1" applyAlignment="1" applyProtection="1">
      <alignment horizontal="right"/>
      <protection hidden="1"/>
    </xf>
    <xf numFmtId="185" fontId="24" fillId="24" borderId="49" xfId="25" applyNumberFormat="1" applyFont="1" applyFill="1" applyBorder="1" applyAlignment="1" applyProtection="1">
      <alignment horizontal="right"/>
      <protection hidden="1"/>
    </xf>
    <xf numFmtId="177" fontId="31" fillId="23" borderId="52" xfId="0" applyNumberFormat="1" applyFont="1" applyFill="1" applyBorder="1" applyAlignment="1" applyProtection="1">
      <alignment horizontal="right"/>
      <protection hidden="1"/>
    </xf>
    <xf numFmtId="185" fontId="31" fillId="24" borderId="49" xfId="25" applyNumberFormat="1" applyFont="1" applyFill="1" applyBorder="1" applyAlignment="1" applyProtection="1">
      <alignment horizontal="right"/>
      <protection hidden="1"/>
    </xf>
    <xf numFmtId="10" fontId="23" fillId="0" borderId="0" xfId="25" applyNumberFormat="1" applyFont="1" applyProtection="1">
      <protection hidden="1"/>
    </xf>
    <xf numFmtId="177" fontId="23" fillId="0" borderId="0" xfId="25" applyNumberFormat="1" applyFont="1" applyProtection="1">
      <protection hidden="1"/>
    </xf>
    <xf numFmtId="177" fontId="26" fillId="0" borderId="21" xfId="0" applyNumberFormat="1" applyFont="1" applyFill="1" applyBorder="1" applyProtection="1">
      <protection hidden="1"/>
    </xf>
    <xf numFmtId="177" fontId="26" fillId="21" borderId="21" xfId="0" applyNumberFormat="1" applyFont="1" applyFill="1" applyBorder="1" applyProtection="1">
      <protection hidden="1"/>
    </xf>
    <xf numFmtId="166" fontId="26" fillId="0" borderId="0" xfId="25" applyNumberFormat="1" applyFont="1" applyProtection="1">
      <protection hidden="1"/>
    </xf>
    <xf numFmtId="10" fontId="26" fillId="0" borderId="0" xfId="25" applyNumberFormat="1" applyFont="1" applyProtection="1">
      <protection hidden="1"/>
    </xf>
    <xf numFmtId="177" fontId="26" fillId="0" borderId="0" xfId="25" applyNumberFormat="1" applyFont="1" applyProtection="1">
      <protection hidden="1"/>
    </xf>
    <xf numFmtId="177" fontId="26" fillId="20" borderId="21" xfId="0" applyNumberFormat="1" applyFont="1" applyFill="1" applyBorder="1" applyProtection="1">
      <protection hidden="1"/>
    </xf>
    <xf numFmtId="177" fontId="30" fillId="17" borderId="0" xfId="0" applyNumberFormat="1" applyFont="1" applyFill="1" applyBorder="1" applyAlignment="1" applyProtection="1">
      <protection hidden="1"/>
    </xf>
    <xf numFmtId="177" fontId="30" fillId="17" borderId="41" xfId="0" applyNumberFormat="1" applyFont="1" applyFill="1" applyBorder="1" applyAlignment="1" applyProtection="1">
      <alignment horizontal="left"/>
      <protection hidden="1"/>
    </xf>
    <xf numFmtId="177" fontId="30" fillId="21" borderId="46" xfId="0" applyNumberFormat="1" applyFont="1" applyFill="1" applyBorder="1" applyAlignment="1" applyProtection="1">
      <alignment horizontal="right"/>
      <protection hidden="1"/>
    </xf>
    <xf numFmtId="177" fontId="30" fillId="0" borderId="21" xfId="0" applyNumberFormat="1" applyFont="1" applyFill="1" applyBorder="1" applyAlignment="1" applyProtection="1">
      <alignment horizontal="right"/>
      <protection hidden="1"/>
    </xf>
    <xf numFmtId="166" fontId="29" fillId="0" borderId="0" xfId="25" applyNumberFormat="1" applyFont="1" applyProtection="1">
      <protection hidden="1"/>
    </xf>
    <xf numFmtId="10" fontId="29" fillId="0" borderId="0" xfId="25" applyNumberFormat="1" applyFont="1" applyProtection="1">
      <protection hidden="1"/>
    </xf>
    <xf numFmtId="177" fontId="29" fillId="0" borderId="0" xfId="25" applyNumberFormat="1" applyFont="1" applyProtection="1">
      <protection hidden="1"/>
    </xf>
    <xf numFmtId="177" fontId="31" fillId="0" borderId="21" xfId="25" applyNumberFormat="1" applyFont="1" applyFill="1" applyBorder="1" applyAlignment="1" applyProtection="1">
      <alignment horizontal="right"/>
      <protection hidden="1"/>
    </xf>
    <xf numFmtId="177" fontId="31" fillId="18" borderId="21" xfId="25" applyNumberFormat="1" applyFont="1" applyFill="1" applyBorder="1" applyAlignment="1" applyProtection="1">
      <alignment horizontal="right"/>
      <protection hidden="1"/>
    </xf>
    <xf numFmtId="177" fontId="31" fillId="20" borderId="21" xfId="25" applyNumberFormat="1" applyFont="1" applyFill="1" applyBorder="1" applyAlignment="1" applyProtection="1">
      <alignment horizontal="right"/>
      <protection hidden="1"/>
    </xf>
    <xf numFmtId="177" fontId="26" fillId="18" borderId="50" xfId="0" applyNumberFormat="1" applyFont="1" applyFill="1" applyBorder="1" applyAlignment="1" applyProtection="1">
      <alignment horizontal="right"/>
      <protection hidden="1"/>
    </xf>
    <xf numFmtId="177" fontId="31" fillId="18" borderId="10" xfId="0" applyNumberFormat="1" applyFont="1" applyFill="1" applyBorder="1" applyAlignment="1" applyProtection="1">
      <alignment horizontal="right"/>
      <protection hidden="1"/>
    </xf>
    <xf numFmtId="177" fontId="23" fillId="17" borderId="41" xfId="0" applyNumberFormat="1" applyFont="1" applyFill="1" applyBorder="1" applyAlignment="1" applyProtection="1">
      <alignment horizontal="left"/>
      <protection hidden="1"/>
    </xf>
    <xf numFmtId="177" fontId="26" fillId="21" borderId="0" xfId="0" applyNumberFormat="1" applyFont="1" applyFill="1" applyBorder="1" applyAlignment="1" applyProtection="1">
      <alignment horizontal="right"/>
      <protection hidden="1"/>
    </xf>
    <xf numFmtId="177" fontId="33" fillId="17" borderId="41" xfId="0" applyNumberFormat="1" applyFont="1" applyFill="1" applyBorder="1" applyProtection="1">
      <protection hidden="1"/>
    </xf>
    <xf numFmtId="177" fontId="34" fillId="23" borderId="52" xfId="0" applyNumberFormat="1" applyFont="1" applyFill="1" applyBorder="1" applyAlignment="1" applyProtection="1">
      <alignment horizontal="right"/>
      <protection hidden="1"/>
    </xf>
    <xf numFmtId="177" fontId="33" fillId="21" borderId="45" xfId="0" applyNumberFormat="1" applyFont="1" applyFill="1" applyBorder="1" applyAlignment="1" applyProtection="1">
      <alignment horizontal="right"/>
      <protection hidden="1"/>
    </xf>
    <xf numFmtId="185" fontId="34" fillId="24" borderId="49" xfId="25" applyNumberFormat="1" applyFont="1" applyFill="1" applyBorder="1" applyAlignment="1" applyProtection="1">
      <alignment horizontal="right"/>
      <protection hidden="1"/>
    </xf>
    <xf numFmtId="177" fontId="23" fillId="17" borderId="41" xfId="0" applyNumberFormat="1" applyFont="1" applyFill="1" applyBorder="1" applyAlignment="1" applyProtection="1">
      <alignment wrapText="1"/>
      <protection hidden="1"/>
    </xf>
    <xf numFmtId="177" fontId="31" fillId="0" borderId="21" xfId="4" applyNumberFormat="1" applyFont="1" applyFill="1" applyBorder="1" applyAlignment="1" applyProtection="1">
      <alignment horizontal="right"/>
      <protection hidden="1"/>
    </xf>
    <xf numFmtId="177" fontId="31" fillId="18" borderId="21" xfId="4" applyNumberFormat="1" applyFont="1" applyFill="1" applyBorder="1" applyAlignment="1" applyProtection="1">
      <alignment horizontal="right"/>
      <protection hidden="1"/>
    </xf>
    <xf numFmtId="177" fontId="31" fillId="20" borderId="21" xfId="4" applyNumberFormat="1" applyFont="1" applyFill="1" applyBorder="1" applyAlignment="1" applyProtection="1">
      <alignment horizontal="right"/>
      <protection hidden="1"/>
    </xf>
    <xf numFmtId="177" fontId="23" fillId="21" borderId="45" xfId="0" applyNumberFormat="1" applyFont="1" applyFill="1" applyBorder="1" applyAlignment="1" applyProtection="1">
      <alignment horizontal="right"/>
      <protection hidden="1"/>
    </xf>
    <xf numFmtId="180" fontId="23" fillId="0" borderId="0" xfId="0" applyNumberFormat="1" applyFont="1" applyProtection="1">
      <protection hidden="1"/>
    </xf>
    <xf numFmtId="187" fontId="31" fillId="20" borderId="21" xfId="4" applyNumberFormat="1" applyFont="1" applyFill="1" applyBorder="1" applyAlignment="1" applyProtection="1">
      <alignment horizontal="right"/>
      <protection hidden="1"/>
    </xf>
    <xf numFmtId="177" fontId="24" fillId="0" borderId="21" xfId="4" applyNumberFormat="1" applyFont="1" applyFill="1" applyBorder="1" applyAlignment="1" applyProtection="1">
      <alignment horizontal="right"/>
      <protection hidden="1"/>
    </xf>
    <xf numFmtId="179" fontId="24" fillId="18" borderId="21" xfId="4" applyNumberFormat="1" applyFont="1" applyFill="1" applyBorder="1" applyAlignment="1" applyProtection="1">
      <alignment horizontal="right"/>
      <protection hidden="1"/>
    </xf>
    <xf numFmtId="179" fontId="24" fillId="17" borderId="21" xfId="0" applyNumberFormat="1" applyFont="1" applyFill="1" applyBorder="1" applyAlignment="1" applyProtection="1">
      <alignment horizontal="right"/>
      <protection hidden="1"/>
    </xf>
    <xf numFmtId="179" fontId="24" fillId="23" borderId="21" xfId="4" applyNumberFormat="1" applyFont="1" applyFill="1" applyBorder="1" applyAlignment="1" applyProtection="1">
      <alignment horizontal="right"/>
      <protection hidden="1"/>
    </xf>
    <xf numFmtId="179" fontId="24" fillId="20" borderId="21" xfId="4" applyNumberFormat="1" applyFont="1" applyFill="1" applyBorder="1" applyAlignment="1" applyProtection="1">
      <alignment horizontal="right"/>
      <protection hidden="1"/>
    </xf>
    <xf numFmtId="179" fontId="26" fillId="17" borderId="21" xfId="0" applyNumberFormat="1" applyFont="1" applyFill="1" applyBorder="1" applyProtection="1">
      <protection hidden="1"/>
    </xf>
    <xf numFmtId="180" fontId="26" fillId="0" borderId="0" xfId="0" applyNumberFormat="1" applyFont="1" applyProtection="1">
      <protection hidden="1"/>
    </xf>
    <xf numFmtId="187" fontId="23" fillId="24" borderId="21" xfId="0" applyNumberFormat="1" applyFont="1" applyFill="1" applyBorder="1" applyProtection="1">
      <protection hidden="1"/>
    </xf>
    <xf numFmtId="187" fontId="31" fillId="0" borderId="21" xfId="4" applyNumberFormat="1" applyFont="1" applyFill="1" applyBorder="1" applyAlignment="1" applyProtection="1">
      <alignment horizontal="right"/>
      <protection hidden="1"/>
    </xf>
    <xf numFmtId="187" fontId="23" fillId="17" borderId="21" xfId="0" applyNumberFormat="1" applyFont="1" applyFill="1" applyBorder="1" applyProtection="1">
      <protection hidden="1"/>
    </xf>
    <xf numFmtId="179" fontId="31" fillId="17" borderId="21" xfId="0" applyNumberFormat="1" applyFont="1" applyFill="1" applyBorder="1" applyAlignment="1" applyProtection="1">
      <alignment horizontal="right"/>
      <protection hidden="1"/>
    </xf>
    <xf numFmtId="187" fontId="23" fillId="21" borderId="21" xfId="0" applyNumberFormat="1" applyFont="1" applyFill="1" applyBorder="1" applyProtection="1">
      <protection hidden="1"/>
    </xf>
    <xf numFmtId="179" fontId="23" fillId="20" borderId="21" xfId="0" applyNumberFormat="1" applyFont="1" applyFill="1" applyBorder="1" applyAlignment="1" applyProtection="1">
      <alignment horizontal="right"/>
      <protection hidden="1"/>
    </xf>
    <xf numFmtId="179" fontId="31" fillId="23" borderId="21" xfId="4" applyNumberFormat="1" applyFont="1" applyFill="1" applyBorder="1" applyAlignment="1" applyProtection="1">
      <alignment horizontal="right"/>
      <protection hidden="1"/>
    </xf>
    <xf numFmtId="179" fontId="23" fillId="0" borderId="21" xfId="0" applyNumberFormat="1" applyFont="1" applyFill="1" applyBorder="1" applyAlignment="1" applyProtection="1">
      <alignment horizontal="right"/>
      <protection hidden="1"/>
    </xf>
    <xf numFmtId="179" fontId="31" fillId="18" borderId="21" xfId="4" applyNumberFormat="1" applyFont="1" applyFill="1" applyBorder="1" applyAlignment="1" applyProtection="1">
      <alignment horizontal="right"/>
      <protection hidden="1"/>
    </xf>
    <xf numFmtId="179" fontId="31" fillId="20" borderId="21" xfId="4" applyNumberFormat="1" applyFont="1" applyFill="1" applyBorder="1" applyAlignment="1" applyProtection="1">
      <alignment horizontal="right"/>
      <protection hidden="1"/>
    </xf>
    <xf numFmtId="179" fontId="23" fillId="17" borderId="21" xfId="0" applyNumberFormat="1" applyFont="1" applyFill="1" applyBorder="1" applyProtection="1">
      <protection hidden="1"/>
    </xf>
    <xf numFmtId="179" fontId="26" fillId="23" borderId="21" xfId="0" applyNumberFormat="1" applyFont="1" applyFill="1" applyBorder="1" applyAlignment="1" applyProtection="1">
      <alignment horizontal="right"/>
      <protection hidden="1"/>
    </xf>
    <xf numFmtId="179" fontId="26" fillId="0" borderId="21" xfId="0" applyNumberFormat="1" applyFont="1" applyFill="1" applyBorder="1" applyAlignment="1" applyProtection="1">
      <alignment horizontal="right"/>
      <protection hidden="1"/>
    </xf>
    <xf numFmtId="179" fontId="26" fillId="18" borderId="21" xfId="0" applyNumberFormat="1" applyFont="1" applyFill="1" applyBorder="1" applyAlignment="1" applyProtection="1">
      <alignment horizontal="right"/>
      <protection hidden="1"/>
    </xf>
    <xf numFmtId="179" fontId="26" fillId="20" borderId="21" xfId="0" applyNumberFormat="1" applyFont="1" applyFill="1" applyBorder="1" applyAlignment="1" applyProtection="1">
      <alignment horizontal="right"/>
      <protection hidden="1"/>
    </xf>
    <xf numFmtId="179" fontId="24" fillId="0" borderId="21" xfId="4" applyNumberFormat="1" applyFont="1" applyFill="1" applyBorder="1" applyAlignment="1" applyProtection="1">
      <alignment horizontal="right"/>
      <protection hidden="1"/>
    </xf>
    <xf numFmtId="179" fontId="24" fillId="18" borderId="21" xfId="0" applyNumberFormat="1" applyFont="1" applyFill="1" applyBorder="1" applyAlignment="1" applyProtection="1">
      <alignment horizontal="right"/>
      <protection hidden="1"/>
    </xf>
    <xf numFmtId="177" fontId="33" fillId="17" borderId="41" xfId="0" quotePrefix="1" applyNumberFormat="1" applyFont="1" applyFill="1" applyBorder="1" applyAlignment="1" applyProtection="1">
      <alignment horizontal="left" wrapText="1" indent="1"/>
      <protection hidden="1"/>
    </xf>
    <xf numFmtId="179" fontId="34" fillId="23" borderId="50" xfId="4" applyNumberFormat="1" applyFont="1" applyFill="1" applyBorder="1" applyAlignment="1" applyProtection="1">
      <alignment horizontal="right"/>
      <protection hidden="1"/>
    </xf>
    <xf numFmtId="177" fontId="33" fillId="21" borderId="54" xfId="0" quotePrefix="1" applyNumberFormat="1" applyFont="1" applyFill="1" applyBorder="1" applyAlignment="1" applyProtection="1">
      <alignment horizontal="right" wrapText="1"/>
      <protection hidden="1"/>
    </xf>
    <xf numFmtId="179" fontId="34" fillId="0" borderId="50" xfId="4" applyNumberFormat="1" applyFont="1" applyFill="1" applyBorder="1" applyAlignment="1" applyProtection="1">
      <alignment horizontal="right"/>
      <protection hidden="1"/>
    </xf>
    <xf numFmtId="179" fontId="34" fillId="18" borderId="50" xfId="4" applyNumberFormat="1" applyFont="1" applyFill="1" applyBorder="1" applyAlignment="1" applyProtection="1">
      <alignment horizontal="right"/>
      <protection hidden="1"/>
    </xf>
    <xf numFmtId="179" fontId="34" fillId="17" borderId="50" xfId="0" applyNumberFormat="1" applyFont="1" applyFill="1" applyBorder="1" applyAlignment="1" applyProtection="1">
      <alignment horizontal="right"/>
      <protection hidden="1"/>
    </xf>
    <xf numFmtId="179" fontId="34" fillId="20" borderId="50" xfId="4" applyNumberFormat="1" applyFont="1" applyFill="1" applyBorder="1" applyAlignment="1" applyProtection="1">
      <alignment horizontal="right"/>
      <protection hidden="1"/>
    </xf>
    <xf numFmtId="179" fontId="34" fillId="18" borderId="50" xfId="0" applyNumberFormat="1" applyFont="1" applyFill="1" applyBorder="1" applyAlignment="1" applyProtection="1">
      <alignment horizontal="right"/>
      <protection hidden="1"/>
    </xf>
    <xf numFmtId="185" fontId="34" fillId="21" borderId="50" xfId="25" applyNumberFormat="1" applyFont="1" applyFill="1" applyBorder="1" applyAlignment="1" applyProtection="1">
      <alignment horizontal="right"/>
      <protection hidden="1"/>
    </xf>
    <xf numFmtId="185" fontId="34" fillId="24" borderId="51" xfId="25" applyNumberFormat="1" applyFont="1" applyFill="1" applyBorder="1" applyAlignment="1" applyProtection="1">
      <alignment horizontal="right"/>
      <protection hidden="1"/>
    </xf>
    <xf numFmtId="166" fontId="26" fillId="18" borderId="0" xfId="25" applyNumberFormat="1" applyFont="1" applyFill="1" applyBorder="1" applyProtection="1">
      <protection hidden="1"/>
    </xf>
    <xf numFmtId="0" fontId="23" fillId="19" borderId="0" xfId="0" applyFont="1" applyFill="1" applyBorder="1" applyAlignment="1" applyProtection="1">
      <alignment horizontal="right"/>
      <protection hidden="1"/>
    </xf>
    <xf numFmtId="177" fontId="23" fillId="18" borderId="0" xfId="0" applyNumberFormat="1" applyFont="1" applyFill="1" applyBorder="1" applyAlignment="1" applyProtection="1">
      <alignment vertical="center"/>
      <protection hidden="1"/>
    </xf>
    <xf numFmtId="177" fontId="23" fillId="18" borderId="0" xfId="0" applyNumberFormat="1" applyFont="1" applyFill="1" applyBorder="1" applyAlignment="1" applyProtection="1">
      <alignment horizontal="right" vertical="center"/>
      <protection hidden="1"/>
    </xf>
    <xf numFmtId="177" fontId="35" fillId="18" borderId="0" xfId="0" applyNumberFormat="1" applyFont="1" applyFill="1" applyBorder="1" applyAlignment="1" applyProtection="1">
      <alignment vertical="center"/>
      <protection hidden="1"/>
    </xf>
    <xf numFmtId="177" fontId="35" fillId="18" borderId="0" xfId="0" applyNumberFormat="1" applyFont="1" applyFill="1" applyBorder="1" applyAlignment="1" applyProtection="1">
      <alignment horizontal="right" vertical="center"/>
      <protection hidden="1"/>
    </xf>
    <xf numFmtId="0" fontId="36" fillId="18" borderId="0" xfId="0" applyFont="1" applyFill="1" applyBorder="1" applyAlignment="1" applyProtection="1">
      <alignment vertical="center" wrapText="1"/>
      <protection hidden="1"/>
    </xf>
    <xf numFmtId="0" fontId="36" fillId="18" borderId="0" xfId="0" applyFont="1" applyFill="1" applyAlignment="1" applyProtection="1">
      <alignment vertical="center" wrapText="1"/>
      <protection hidden="1"/>
    </xf>
    <xf numFmtId="0" fontId="36" fillId="0" borderId="0" xfId="0" applyFont="1" applyAlignment="1" applyProtection="1">
      <alignment vertical="center" wrapText="1"/>
      <protection hidden="1"/>
    </xf>
    <xf numFmtId="177" fontId="35" fillId="18" borderId="0" xfId="0" applyNumberFormat="1" applyFont="1" applyFill="1" applyBorder="1" applyAlignment="1" applyProtection="1">
      <protection hidden="1"/>
    </xf>
    <xf numFmtId="177" fontId="23" fillId="10" borderId="0" xfId="0" applyNumberFormat="1" applyFont="1" applyFill="1" applyBorder="1" applyAlignment="1" applyProtection="1">
      <protection hidden="1"/>
    </xf>
    <xf numFmtId="166" fontId="23" fillId="10" borderId="0" xfId="25" applyNumberFormat="1" applyFont="1" applyFill="1" applyBorder="1" applyAlignment="1" applyProtection="1">
      <protection hidden="1"/>
    </xf>
    <xf numFmtId="0" fontId="24" fillId="12" borderId="0" xfId="0" applyNumberFormat="1" applyFont="1" applyFill="1" applyBorder="1" applyAlignment="1" applyProtection="1">
      <alignment horizontal="center"/>
      <protection hidden="1"/>
    </xf>
    <xf numFmtId="38" fontId="24" fillId="14" borderId="0" xfId="0" applyNumberFormat="1" applyFont="1" applyFill="1" applyBorder="1" applyAlignment="1" applyProtection="1">
      <alignment horizontal="center"/>
      <protection hidden="1"/>
    </xf>
    <xf numFmtId="40" fontId="24" fillId="12" borderId="0" xfId="0" applyNumberFormat="1" applyFont="1" applyFill="1" applyBorder="1" applyAlignment="1" applyProtection="1">
      <alignment horizontal="right"/>
      <protection hidden="1"/>
    </xf>
    <xf numFmtId="0" fontId="24" fillId="11" borderId="0" xfId="0" applyNumberFormat="1" applyFont="1" applyFill="1" applyBorder="1" applyAlignment="1" applyProtection="1">
      <alignment horizontal="right"/>
      <protection hidden="1"/>
    </xf>
    <xf numFmtId="0" fontId="24" fillId="13" borderId="0" xfId="0" applyNumberFormat="1" applyFont="1" applyFill="1" applyBorder="1" applyAlignment="1" applyProtection="1">
      <alignment horizontal="right"/>
      <protection hidden="1"/>
    </xf>
    <xf numFmtId="177" fontId="26" fillId="23" borderId="21" xfId="0" applyNumberFormat="1" applyFont="1" applyFill="1" applyBorder="1" applyProtection="1">
      <protection hidden="1"/>
    </xf>
    <xf numFmtId="177" fontId="26" fillId="18" borderId="21" xfId="0" applyNumberFormat="1" applyFont="1" applyFill="1" applyBorder="1" applyProtection="1">
      <protection hidden="1"/>
    </xf>
    <xf numFmtId="177" fontId="23" fillId="23" borderId="21" xfId="0" applyNumberFormat="1" applyFont="1" applyFill="1" applyBorder="1" applyProtection="1">
      <protection hidden="1"/>
    </xf>
    <xf numFmtId="177" fontId="23" fillId="20" borderId="21" xfId="0" applyNumberFormat="1" applyFont="1" applyFill="1" applyBorder="1" applyProtection="1">
      <protection hidden="1"/>
    </xf>
    <xf numFmtId="177" fontId="23" fillId="0" borderId="21" xfId="0" applyNumberFormat="1" applyFont="1" applyFill="1" applyBorder="1" applyProtection="1">
      <protection hidden="1"/>
    </xf>
    <xf numFmtId="177" fontId="23" fillId="18" borderId="21" xfId="0" applyNumberFormat="1" applyFont="1" applyFill="1" applyBorder="1" applyProtection="1">
      <protection hidden="1"/>
    </xf>
    <xf numFmtId="0" fontId="31" fillId="12" borderId="0" xfId="0" applyNumberFormat="1" applyFont="1" applyFill="1" applyBorder="1" applyAlignment="1" applyProtection="1">
      <alignment horizontal="center"/>
      <protection hidden="1"/>
    </xf>
    <xf numFmtId="38" fontId="31" fillId="14" borderId="0" xfId="0" applyNumberFormat="1" applyFont="1" applyFill="1" applyBorder="1" applyAlignment="1" applyProtection="1">
      <alignment horizontal="center"/>
      <protection hidden="1"/>
    </xf>
    <xf numFmtId="40" fontId="31" fillId="12" borderId="0" xfId="0" applyNumberFormat="1" applyFont="1" applyFill="1" applyBorder="1" applyAlignment="1" applyProtection="1">
      <alignment horizontal="right"/>
      <protection hidden="1"/>
    </xf>
    <xf numFmtId="0" fontId="31" fillId="11" borderId="0" xfId="0" applyNumberFormat="1" applyFont="1" applyFill="1" applyBorder="1" applyAlignment="1" applyProtection="1">
      <alignment horizontal="right"/>
      <protection hidden="1"/>
    </xf>
    <xf numFmtId="0" fontId="31" fillId="13" borderId="0" xfId="0" applyNumberFormat="1" applyFont="1" applyFill="1" applyBorder="1" applyAlignment="1" applyProtection="1">
      <alignment horizontal="right"/>
      <protection hidden="1"/>
    </xf>
    <xf numFmtId="177" fontId="23" fillId="17" borderId="41" xfId="37" applyNumberFormat="1" applyFont="1" applyFill="1" applyBorder="1" applyAlignment="1" applyProtection="1">
      <alignment horizontal="left"/>
      <protection hidden="1"/>
    </xf>
    <xf numFmtId="177" fontId="26" fillId="17" borderId="41" xfId="37" applyNumberFormat="1" applyFont="1" applyFill="1" applyBorder="1" applyProtection="1">
      <protection hidden="1"/>
    </xf>
    <xf numFmtId="38" fontId="26" fillId="14" borderId="0" xfId="0" applyNumberFormat="1" applyFont="1" applyFill="1" applyBorder="1" applyProtection="1">
      <protection hidden="1"/>
    </xf>
    <xf numFmtId="38" fontId="26" fillId="14" borderId="0" xfId="4" applyNumberFormat="1" applyFont="1" applyFill="1" applyBorder="1" applyProtection="1">
      <protection hidden="1"/>
    </xf>
    <xf numFmtId="38" fontId="26" fillId="9" borderId="0" xfId="0" applyNumberFormat="1" applyFont="1" applyFill="1" applyBorder="1" applyProtection="1">
      <protection hidden="1"/>
    </xf>
    <xf numFmtId="38" fontId="26" fillId="10" borderId="0" xfId="0" applyNumberFormat="1" applyFont="1" applyFill="1" applyBorder="1" applyProtection="1">
      <protection hidden="1"/>
    </xf>
    <xf numFmtId="38" fontId="31" fillId="12" borderId="0" xfId="0" applyNumberFormat="1" applyFont="1" applyFill="1" applyBorder="1" applyAlignment="1" applyProtection="1">
      <protection hidden="1"/>
    </xf>
    <xf numFmtId="38" fontId="23" fillId="14" borderId="0" xfId="0" applyNumberFormat="1" applyFont="1" applyFill="1" applyBorder="1" applyProtection="1">
      <protection hidden="1"/>
    </xf>
    <xf numFmtId="38" fontId="31" fillId="12" borderId="0" xfId="4" applyNumberFormat="1" applyFont="1" applyFill="1" applyBorder="1" applyAlignment="1" applyProtection="1">
      <protection hidden="1"/>
    </xf>
    <xf numFmtId="38" fontId="31" fillId="11" borderId="0" xfId="0" applyNumberFormat="1" applyFont="1" applyFill="1" applyBorder="1" applyAlignment="1" applyProtection="1">
      <protection hidden="1"/>
    </xf>
    <xf numFmtId="38" fontId="23" fillId="14" borderId="0" xfId="4" applyNumberFormat="1" applyFont="1" applyFill="1" applyBorder="1" applyProtection="1">
      <protection hidden="1"/>
    </xf>
    <xf numFmtId="38" fontId="23" fillId="9" borderId="0" xfId="0" applyNumberFormat="1" applyFont="1" applyFill="1" applyBorder="1" applyProtection="1">
      <protection hidden="1"/>
    </xf>
    <xf numFmtId="38" fontId="23" fillId="10" borderId="0" xfId="0" applyNumberFormat="1" applyFont="1" applyFill="1" applyBorder="1" applyProtection="1">
      <protection hidden="1"/>
    </xf>
    <xf numFmtId="177" fontId="24" fillId="17" borderId="0" xfId="0" applyNumberFormat="1" applyFont="1" applyFill="1" applyBorder="1" applyAlignment="1" applyProtection="1">
      <alignment horizontal="right"/>
      <protection hidden="1"/>
    </xf>
    <xf numFmtId="38" fontId="23" fillId="18" borderId="41" xfId="0" applyNumberFormat="1" applyFont="1" applyFill="1" applyBorder="1" applyAlignment="1" applyProtection="1">
      <alignment horizontal="left"/>
      <protection hidden="1"/>
    </xf>
    <xf numFmtId="177" fontId="31" fillId="17" borderId="0" xfId="0" applyNumberFormat="1" applyFont="1" applyFill="1" applyBorder="1" applyAlignment="1" applyProtection="1">
      <alignment horizontal="right"/>
      <protection hidden="1"/>
    </xf>
    <xf numFmtId="176" fontId="31" fillId="23" borderId="21" xfId="4" applyNumberFormat="1" applyFont="1" applyFill="1" applyBorder="1" applyAlignment="1" applyProtection="1">
      <alignment horizontal="right"/>
      <protection hidden="1"/>
    </xf>
    <xf numFmtId="176" fontId="31" fillId="20" borderId="21" xfId="4" applyNumberFormat="1" applyFont="1" applyFill="1" applyBorder="1" applyAlignment="1" applyProtection="1">
      <alignment horizontal="right"/>
      <protection hidden="1"/>
    </xf>
    <xf numFmtId="176" fontId="31" fillId="0" borderId="21" xfId="4" applyNumberFormat="1" applyFont="1" applyFill="1" applyBorder="1" applyAlignment="1" applyProtection="1">
      <alignment horizontal="right"/>
      <protection hidden="1"/>
    </xf>
    <xf numFmtId="176" fontId="31" fillId="18" borderId="21" xfId="4" applyNumberFormat="1" applyFont="1" applyFill="1" applyBorder="1" applyAlignment="1" applyProtection="1">
      <alignment horizontal="right"/>
      <protection hidden="1"/>
    </xf>
    <xf numFmtId="176" fontId="31" fillId="17" borderId="21" xfId="4" applyNumberFormat="1" applyFont="1" applyFill="1" applyBorder="1" applyAlignment="1" applyProtection="1">
      <alignment horizontal="right"/>
      <protection hidden="1"/>
    </xf>
    <xf numFmtId="166" fontId="31" fillId="24" borderId="17" xfId="4" applyNumberFormat="1" applyFont="1" applyFill="1" applyBorder="1" applyAlignment="1" applyProtection="1">
      <alignment horizontal="right"/>
      <protection hidden="1"/>
    </xf>
    <xf numFmtId="177" fontId="23" fillId="10" borderId="0" xfId="0" applyNumberFormat="1" applyFont="1" applyFill="1" applyBorder="1" applyAlignment="1" applyProtection="1">
      <alignment horizontal="right"/>
      <protection hidden="1"/>
    </xf>
    <xf numFmtId="177" fontId="23" fillId="0" borderId="0" xfId="0" applyNumberFormat="1" applyFont="1" applyBorder="1" applyAlignment="1" applyProtection="1">
      <alignment horizontal="right"/>
      <protection hidden="1"/>
    </xf>
    <xf numFmtId="177" fontId="23" fillId="18" borderId="0" xfId="0" applyNumberFormat="1" applyFont="1" applyFill="1" applyAlignment="1" applyProtection="1">
      <alignment horizontal="right"/>
      <protection hidden="1"/>
    </xf>
    <xf numFmtId="177" fontId="23" fillId="0" borderId="0" xfId="0" applyNumberFormat="1" applyFont="1" applyAlignment="1" applyProtection="1">
      <alignment horizontal="right"/>
      <protection hidden="1"/>
    </xf>
    <xf numFmtId="177" fontId="23" fillId="18" borderId="0" xfId="0" applyNumberFormat="1" applyFont="1" applyFill="1" applyBorder="1" applyAlignment="1" applyProtection="1">
      <alignment horizontal="left" vertical="center" wrapText="1"/>
      <protection hidden="1"/>
    </xf>
    <xf numFmtId="177" fontId="38" fillId="18" borderId="0" xfId="0" applyNumberFormat="1" applyFont="1" applyFill="1" applyAlignment="1" applyProtection="1">
      <alignment horizontal="left" vertical="center"/>
      <protection hidden="1"/>
    </xf>
    <xf numFmtId="0" fontId="39" fillId="18" borderId="0" xfId="0" applyFont="1" applyFill="1" applyAlignment="1" applyProtection="1">
      <alignment horizontal="left" vertical="center"/>
      <protection hidden="1"/>
    </xf>
    <xf numFmtId="177" fontId="35" fillId="10" borderId="0" xfId="27" applyNumberFormat="1" applyFont="1" applyFill="1" applyAlignment="1" applyProtection="1">
      <alignment horizontal="left" vertical="center" wrapText="1"/>
      <protection hidden="1"/>
    </xf>
    <xf numFmtId="175" fontId="24" fillId="24" borderId="65" xfId="27" applyNumberFormat="1" applyFont="1" applyFill="1" applyBorder="1" applyAlignment="1" applyProtection="1">
      <protection hidden="1"/>
    </xf>
    <xf numFmtId="175" fontId="26" fillId="20" borderId="25" xfId="27" applyNumberFormat="1" applyFont="1" applyFill="1" applyBorder="1" applyAlignment="1" applyProtection="1">
      <protection hidden="1"/>
    </xf>
    <xf numFmtId="175" fontId="24" fillId="0" borderId="25" xfId="27" applyNumberFormat="1" applyFont="1" applyFill="1" applyBorder="1" applyAlignment="1" applyProtection="1">
      <protection hidden="1"/>
    </xf>
    <xf numFmtId="175" fontId="24" fillId="17" borderId="25" xfId="27" applyNumberFormat="1" applyFont="1" applyFill="1" applyBorder="1" applyAlignment="1" applyProtection="1">
      <protection hidden="1"/>
    </xf>
    <xf numFmtId="175" fontId="24" fillId="24" borderId="25" xfId="27" applyNumberFormat="1" applyFont="1" applyFill="1" applyBorder="1" applyAlignment="1" applyProtection="1">
      <protection hidden="1"/>
    </xf>
    <xf numFmtId="174" fontId="24" fillId="24" borderId="57" xfId="27" applyNumberFormat="1" applyFont="1" applyFill="1" applyBorder="1" applyAlignment="1" applyProtection="1">
      <protection hidden="1"/>
    </xf>
    <xf numFmtId="174" fontId="26" fillId="20" borderId="13" xfId="27" applyNumberFormat="1" applyFont="1" applyFill="1" applyBorder="1" applyAlignment="1" applyProtection="1">
      <protection hidden="1"/>
    </xf>
    <xf numFmtId="174" fontId="24" fillId="0" borderId="13" xfId="27" applyNumberFormat="1" applyFont="1" applyFill="1" applyBorder="1" applyAlignment="1" applyProtection="1">
      <protection hidden="1"/>
    </xf>
    <xf numFmtId="174" fontId="24" fillId="17" borderId="13" xfId="27" applyNumberFormat="1" applyFont="1" applyFill="1" applyBorder="1" applyAlignment="1" applyProtection="1">
      <protection hidden="1"/>
    </xf>
    <xf numFmtId="174" fontId="24" fillId="24" borderId="13" xfId="27" applyNumberFormat="1" applyFont="1" applyFill="1" applyBorder="1" applyAlignment="1" applyProtection="1">
      <protection hidden="1"/>
    </xf>
  </cellXfs>
  <cellStyles count="40">
    <cellStyle name="%" xfId="1"/>
    <cellStyle name="******************************************" xfId="2"/>
    <cellStyle name="Berekening" xfId="3"/>
    <cellStyle name="Comma" xfId="4" builtinId="3"/>
    <cellStyle name="Comma 2" xfId="5"/>
    <cellStyle name="Comma 2 2" xfId="35"/>
    <cellStyle name="Comma 3" xfId="36"/>
    <cellStyle name="Controlecel" xfId="6"/>
    <cellStyle name="Gekoppelde cel" xfId="7"/>
    <cellStyle name="Goed" xfId="8"/>
    <cellStyle name="Hyperlink" xfId="9" builtinId="8"/>
    <cellStyle name="Invoer" xfId="10"/>
    <cellStyle name="Kop 1" xfId="11"/>
    <cellStyle name="Kop 2" xfId="12"/>
    <cellStyle name="Kop 3" xfId="13"/>
    <cellStyle name="Kop 4" xfId="14"/>
    <cellStyle name="Neutraal" xfId="15"/>
    <cellStyle name="Normal" xfId="0" builtinId="0"/>
    <cellStyle name="Normal 2" xfId="16"/>
    <cellStyle name="Normal 2 2" xfId="37"/>
    <cellStyle name="Normal 3" xfId="34"/>
    <cellStyle name="Normal 4" xfId="39"/>
    <cellStyle name="Normal_09.01.26 KPN Q4 2008 Factsheets Internal final" xfId="17"/>
    <cellStyle name="Normal_Book1" xfId="18"/>
    <cellStyle name="Normal_Book2" xfId="19"/>
    <cellStyle name="Normal_Book3" xfId="20"/>
    <cellStyle name="Normal_Sheet1" xfId="21"/>
    <cellStyle name="Normal_W&amp;O KPI's" xfId="22"/>
    <cellStyle name="Notitie" xfId="23"/>
    <cellStyle name="Ongeldig" xfId="24"/>
    <cellStyle name="Percent" xfId="25" builtinId="5"/>
    <cellStyle name="Percent 2" xfId="38"/>
    <cellStyle name="Standaard_Bijlage1_1" xfId="26"/>
    <cellStyle name="Standaard_KPN (Qs 2000 and 2001) (2002-03-14)" xfId="27"/>
    <cellStyle name="Standaard_Schulden per 1 juli" xfId="28"/>
    <cellStyle name="Titel" xfId="29"/>
    <cellStyle name="Totaal" xfId="30"/>
    <cellStyle name="Uitvoer" xfId="31"/>
    <cellStyle name="Verklarende tekst" xfId="32"/>
    <cellStyle name="Waarschuwingstekst" xfId="33"/>
  </cellStyles>
  <dxfs count="1">
    <dxf>
      <font>
        <condense val="0"/>
        <extend val="0"/>
        <color indexed="10"/>
      </font>
    </dxf>
  </dxfs>
  <tableStyles count="0" defaultTableStyle="TableStyleMedium9" defaultPivotStyle="PivotStyleLight16"/>
  <colors>
    <mruColors>
      <color rgb="FFB6E099"/>
      <color rgb="FFCCFFCC"/>
      <color rgb="FFC0E8FF"/>
      <color rgb="FFBFF3C4"/>
      <color rgb="FF66FF99"/>
      <color rgb="FF66FF33"/>
      <color rgb="FF009900"/>
      <color rgb="FFCCFFFF"/>
      <color rgb="FF1802BE"/>
      <color rgb="FF1306BA"/>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38100</xdr:colOff>
      <xdr:row>3</xdr:row>
      <xdr:rowOff>95251</xdr:rowOff>
    </xdr:from>
    <xdr:to>
      <xdr:col>6</xdr:col>
      <xdr:colOff>280147</xdr:colOff>
      <xdr:row>7</xdr:row>
      <xdr:rowOff>36518</xdr:rowOff>
    </xdr:to>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7726" t="25105" r="17520" b="36960"/>
        <a:stretch>
          <a:fillRect/>
        </a:stretch>
      </xdr:blipFill>
      <xdr:spPr bwMode="auto">
        <a:xfrm>
          <a:off x="183776" y="644339"/>
          <a:ext cx="1620371" cy="8377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9526</xdr:colOff>
      <xdr:row>32</xdr:row>
      <xdr:rowOff>7846</xdr:rowOff>
    </xdr:from>
    <xdr:to>
      <xdr:col>15</xdr:col>
      <xdr:colOff>549088</xdr:colOff>
      <xdr:row>47</xdr:row>
      <xdr:rowOff>123265</xdr:rowOff>
    </xdr:to>
    <xdr:sp macro="" textlink="">
      <xdr:nvSpPr>
        <xdr:cNvPr id="3" name="Rectangle 113"/>
        <xdr:cNvSpPr>
          <a:spLocks noChangeArrowheads="1"/>
        </xdr:cNvSpPr>
      </xdr:nvSpPr>
      <xdr:spPr bwMode="auto">
        <a:xfrm>
          <a:off x="155202" y="7112375"/>
          <a:ext cx="7363945" cy="3253066"/>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r>
            <a:rPr lang="en-US" sz="1000" b="1" i="0">
              <a:effectLst/>
              <a:latin typeface="KPN Sans" pitchFamily="34" charset="0"/>
              <a:ea typeface="+mn-ea"/>
              <a:cs typeface="+mn-cs"/>
            </a:rPr>
            <a:t>Safe harbor</a:t>
          </a:r>
        </a:p>
        <a:p>
          <a:r>
            <a:rPr lang="en-US" sz="1000" b="0" i="1">
              <a:effectLst/>
              <a:latin typeface="KPN Sans" pitchFamily="34" charset="0"/>
              <a:ea typeface="+mn-ea"/>
              <a:cs typeface="+mn-cs"/>
            </a:rPr>
            <a:t>Non-GAAP measures and management estimates</a:t>
          </a:r>
        </a:p>
        <a:p>
          <a:r>
            <a:rPr lang="en-US" sz="1000" b="0" i="0">
              <a:effectLst/>
              <a:latin typeface="KPN Sans" pitchFamily="34" charset="0"/>
              <a:ea typeface="+mn-ea"/>
              <a:cs typeface="+mn-cs"/>
            </a:rPr>
            <a:t>This financial report contains a number of non-GAAP figures, such as EBITDA and Free Cash Flow (‘FCF’). These non-GAAP figures should not be viewed as a substitute for KPN’s GAAP figures. </a:t>
          </a:r>
        </a:p>
        <a:p>
          <a:endParaRPr lang="en-US" sz="400" b="0" i="0">
            <a:effectLst/>
            <a:latin typeface="KPN Sans" pitchFamily="34" charset="0"/>
            <a:ea typeface="+mn-ea"/>
            <a:cs typeface="+mn-cs"/>
          </a:endParaRPr>
        </a:p>
        <a:p>
          <a:r>
            <a:rPr lang="en-US" sz="1000" b="0" i="0">
              <a:effectLst/>
              <a:latin typeface="KPN Sans" pitchFamily="34" charset="0"/>
              <a:ea typeface="+mn-ea"/>
              <a:cs typeface="+mn-cs"/>
            </a:rPr>
            <a:t>KPN defines EBITDA as operating result before depreciation (including impairments) of PP&amp;E and amortization (incl</a:t>
          </a:r>
          <a:r>
            <a:rPr lang="en-US" sz="1000" b="0" i="0" baseline="0">
              <a:effectLst/>
              <a:latin typeface="KPN Sans" pitchFamily="34" charset="0"/>
              <a:ea typeface="+mn-ea"/>
              <a:cs typeface="+mn-cs"/>
            </a:rPr>
            <a:t>uding i</a:t>
          </a:r>
          <a:r>
            <a:rPr lang="en-US" sz="1000" b="0" i="0">
              <a:effectLst/>
              <a:latin typeface="KPN Sans" pitchFamily="34" charset="0"/>
              <a:ea typeface="+mn-ea"/>
              <a:cs typeface="+mn-cs"/>
            </a:rPr>
            <a:t>mpairments) of intangible assets. Note that KPN’s definition of EBITDA deviates from the literal definition of earnings before interest, taxes, depreciation and amortization and should not be considered in isolation or as a substitute for analyses of the results as reported under IFRS as adopted by the European Union. In the Net Debt / EBITDA ratio, KPN defines Net Debt as the nominal value of interest bearing financial liabilities excluding derivatives and related collateral, representing the net repayment obligations in Euro, taking into account 50% of the nominal value of the hybrid capital instruments, less net cash and short-term investments, and defines EBITDA as a 12 month rolling total excluding restructuring costs, incidentals and major changes in the composition of the Group (acquisitions and disposals). Free Cash Flow is defined as cash flow from continuing operating activities plus proceeds from real estate, minus capital expenditures (Capex), being expenditures on PP&amp;E and software. Revenues are defined as the total of revenues and other income unless indicated otherwise. Adjusted revenues and adjusted EBITDA are derived from revenues (including other income) and EBITDA, respectively, and are adjusted for the impact of restructuring costs and incidentals.</a:t>
          </a:r>
        </a:p>
        <a:p>
          <a:endParaRPr lang="en-US" sz="400" b="0" i="0">
            <a:effectLst/>
            <a:latin typeface="KPN Sans" pitchFamily="34" charset="0"/>
            <a:ea typeface="+mn-ea"/>
            <a:cs typeface="+mn-cs"/>
          </a:endParaRPr>
        </a:p>
        <a:p>
          <a:r>
            <a:rPr lang="en-US" sz="1000" b="0" i="0">
              <a:effectLst/>
              <a:latin typeface="KPN Sans" pitchFamily="34" charset="0"/>
              <a:ea typeface="+mn-ea"/>
              <a:cs typeface="+mn-cs"/>
            </a:rPr>
            <a:t>The term service revenues refers to wireless service revenues. </a:t>
          </a:r>
        </a:p>
        <a:p>
          <a:endParaRPr lang="en-US" sz="400" b="0" i="0">
            <a:effectLst/>
            <a:latin typeface="KPN Sans" pitchFamily="34" charset="0"/>
            <a:ea typeface="+mn-ea"/>
            <a:cs typeface="+mn-cs"/>
          </a:endParaRPr>
        </a:p>
        <a:p>
          <a:r>
            <a:rPr lang="en-US" sz="1000" b="0" i="0">
              <a:effectLst/>
              <a:latin typeface="KPN Sans" pitchFamily="34" charset="0"/>
              <a:ea typeface="+mn-ea"/>
              <a:cs typeface="+mn-cs"/>
            </a:rPr>
            <a:t>All market share information in this financial report is based on management estimates based on externally available information, unless indicated otherwise. For a full overview on KPN’s non-financial information, reference is made to KPN’s quarterly factsheets available on ir.kpn.com</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kpn.com/ir" TargetMode="External"/><Relationship Id="rId1" Type="http://schemas.openxmlformats.org/officeDocument/2006/relationships/hyperlink" Target="mailto:ir@kpn.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R49"/>
  <sheetViews>
    <sheetView showGridLines="0" tabSelected="1" view="pageBreakPreview" zoomScale="85" zoomScaleNormal="100" zoomScaleSheetLayoutView="85" workbookViewId="0"/>
  </sheetViews>
  <sheetFormatPr defaultColWidth="9.140625" defaultRowHeight="15"/>
  <cols>
    <col min="1" max="1" width="1.28515625" style="16" customWidth="1"/>
    <col min="2" max="2" width="0.85546875" style="16" customWidth="1"/>
    <col min="3" max="3" width="1.7109375" style="16" customWidth="1"/>
    <col min="4" max="4" width="0.85546875" style="16" customWidth="1"/>
    <col min="5" max="16" width="9" style="16" customWidth="1"/>
    <col min="17" max="17" width="0.85546875" style="16" customWidth="1"/>
    <col min="18" max="18" width="1.28515625" style="16" customWidth="1"/>
    <col min="19" max="16384" width="9.140625" style="16"/>
  </cols>
  <sheetData>
    <row r="1" spans="1:18" ht="8.25" customHeight="1">
      <c r="A1" s="15"/>
      <c r="B1" s="15"/>
      <c r="C1" s="15"/>
      <c r="D1" s="15"/>
      <c r="E1" s="15"/>
      <c r="F1" s="15"/>
      <c r="G1" s="15"/>
      <c r="H1" s="15"/>
      <c r="I1" s="15"/>
      <c r="J1" s="15"/>
      <c r="K1" s="15"/>
      <c r="L1" s="15"/>
      <c r="M1" s="15"/>
      <c r="N1" s="15"/>
      <c r="O1" s="15"/>
      <c r="P1" s="15"/>
      <c r="Q1" s="15"/>
      <c r="R1" s="15"/>
    </row>
    <row r="2" spans="1:18" ht="18" customHeight="1">
      <c r="A2" s="15"/>
      <c r="B2" s="17"/>
      <c r="C2" s="17"/>
      <c r="D2" s="17"/>
      <c r="E2" s="17"/>
      <c r="F2" s="17"/>
      <c r="G2" s="17"/>
      <c r="H2" s="17"/>
      <c r="I2" s="17"/>
      <c r="J2" s="17"/>
      <c r="K2" s="17"/>
      <c r="L2" s="17"/>
      <c r="M2" s="17"/>
      <c r="N2" s="17"/>
      <c r="O2" s="17"/>
      <c r="P2" s="17"/>
      <c r="Q2" s="17"/>
      <c r="R2" s="15"/>
    </row>
    <row r="3" spans="1:18" ht="18" customHeight="1">
      <c r="A3" s="15"/>
      <c r="B3" s="17"/>
      <c r="C3" s="17"/>
      <c r="D3" s="17"/>
      <c r="E3" s="17"/>
      <c r="F3" s="17"/>
      <c r="G3" s="17"/>
      <c r="H3" s="17"/>
      <c r="I3" s="17"/>
      <c r="J3" s="18"/>
      <c r="K3" s="17"/>
      <c r="L3" s="17"/>
      <c r="M3" s="17"/>
      <c r="N3" s="17"/>
      <c r="O3" s="17"/>
      <c r="P3" s="17"/>
      <c r="Q3" s="17"/>
      <c r="R3" s="15"/>
    </row>
    <row r="4" spans="1:18" ht="18" customHeight="1">
      <c r="A4" s="15"/>
      <c r="B4" s="17"/>
      <c r="C4" s="17"/>
      <c r="D4" s="17"/>
      <c r="E4" s="17"/>
      <c r="F4" s="17"/>
      <c r="G4" s="17"/>
      <c r="H4" s="17"/>
      <c r="I4" s="17"/>
      <c r="J4" s="17"/>
      <c r="K4" s="17"/>
      <c r="L4" s="17"/>
      <c r="M4" s="17"/>
      <c r="N4" s="17"/>
      <c r="O4" s="17"/>
      <c r="P4" s="17"/>
      <c r="Q4" s="17"/>
      <c r="R4" s="15"/>
    </row>
    <row r="5" spans="1:18" ht="18" customHeight="1">
      <c r="A5" s="15"/>
      <c r="B5" s="17"/>
      <c r="C5" s="17"/>
      <c r="D5" s="17"/>
      <c r="E5" s="17"/>
      <c r="F5" s="17"/>
      <c r="G5" s="17"/>
      <c r="H5" s="17"/>
      <c r="I5" s="17"/>
      <c r="J5" s="17"/>
      <c r="K5" s="17"/>
      <c r="L5" s="17"/>
      <c r="M5" s="17"/>
      <c r="N5" s="17"/>
      <c r="O5" s="17"/>
      <c r="P5" s="17"/>
      <c r="Q5" s="17"/>
      <c r="R5" s="15"/>
    </row>
    <row r="6" spans="1:18" ht="18" customHeight="1">
      <c r="A6" s="15"/>
      <c r="B6" s="17"/>
      <c r="C6" s="17"/>
      <c r="D6" s="17"/>
      <c r="E6" s="17"/>
      <c r="F6" s="17"/>
      <c r="G6" s="17"/>
      <c r="H6" s="17"/>
      <c r="I6" s="17"/>
      <c r="J6" s="17"/>
      <c r="K6" s="17"/>
      <c r="L6" s="19"/>
      <c r="M6" s="19"/>
      <c r="N6" s="19"/>
      <c r="O6" s="17"/>
      <c r="P6" s="17"/>
      <c r="Q6" s="17"/>
      <c r="R6" s="15"/>
    </row>
    <row r="7" spans="1:18" ht="18" customHeight="1">
      <c r="A7" s="15"/>
      <c r="B7" s="17"/>
      <c r="C7" s="17"/>
      <c r="D7" s="17"/>
      <c r="E7" s="17"/>
      <c r="F7" s="17"/>
      <c r="G7" s="17"/>
      <c r="H7" s="17"/>
      <c r="I7" s="17"/>
      <c r="J7" s="17"/>
      <c r="K7" s="17"/>
      <c r="L7" s="17"/>
      <c r="M7" s="17"/>
      <c r="N7" s="17"/>
      <c r="O7" s="17"/>
      <c r="P7" s="17"/>
      <c r="Q7" s="17"/>
      <c r="R7" s="15"/>
    </row>
    <row r="8" spans="1:18" ht="18" customHeight="1">
      <c r="A8" s="15"/>
      <c r="B8" s="17"/>
      <c r="C8" s="17"/>
      <c r="D8" s="17"/>
      <c r="E8" s="17"/>
      <c r="F8" s="17"/>
      <c r="G8" s="17"/>
      <c r="H8" s="17"/>
      <c r="I8" s="17"/>
      <c r="J8" s="17"/>
      <c r="K8" s="17"/>
      <c r="L8" s="17"/>
      <c r="M8" s="17"/>
      <c r="N8" s="17"/>
      <c r="O8" s="17"/>
      <c r="P8" s="17"/>
      <c r="Q8" s="17"/>
      <c r="R8" s="15"/>
    </row>
    <row r="9" spans="1:18" ht="21.75" customHeight="1">
      <c r="A9" s="15"/>
      <c r="B9" s="17"/>
      <c r="C9" s="20" t="s">
        <v>539</v>
      </c>
      <c r="D9" s="19"/>
      <c r="E9" s="19"/>
      <c r="F9" s="19"/>
      <c r="G9" s="19"/>
      <c r="H9" s="19"/>
      <c r="I9" s="19"/>
      <c r="J9" s="19"/>
      <c r="K9" s="19"/>
      <c r="L9" s="19"/>
      <c r="M9" s="19"/>
      <c r="N9" s="21"/>
      <c r="O9" s="17"/>
      <c r="P9" s="17"/>
      <c r="Q9" s="17"/>
      <c r="R9" s="15"/>
    </row>
    <row r="10" spans="1:18" ht="18" customHeight="1">
      <c r="A10" s="15"/>
      <c r="B10" s="17"/>
      <c r="C10" s="22" t="s">
        <v>512</v>
      </c>
      <c r="D10" s="17"/>
      <c r="E10" s="17"/>
      <c r="F10" s="17"/>
      <c r="G10" s="17"/>
      <c r="H10" s="17"/>
      <c r="I10" s="17"/>
      <c r="J10" s="17"/>
      <c r="K10" s="17"/>
      <c r="L10" s="17"/>
      <c r="M10" s="17"/>
      <c r="N10" s="17"/>
      <c r="O10" s="17"/>
      <c r="P10" s="17"/>
      <c r="Q10" s="17"/>
      <c r="R10" s="15"/>
    </row>
    <row r="11" spans="1:18" ht="18" customHeight="1">
      <c r="A11" s="15"/>
      <c r="B11" s="17"/>
      <c r="C11" s="23" t="s">
        <v>297</v>
      </c>
      <c r="D11" s="17"/>
      <c r="E11" s="17"/>
      <c r="F11" s="17"/>
      <c r="G11" s="17"/>
      <c r="H11" s="17"/>
      <c r="I11" s="17"/>
      <c r="J11" s="17"/>
      <c r="K11" s="17"/>
      <c r="L11" s="17"/>
      <c r="M11" s="17"/>
      <c r="N11" s="17"/>
      <c r="O11" s="17"/>
      <c r="P11" s="17"/>
      <c r="Q11" s="17"/>
      <c r="R11" s="15"/>
    </row>
    <row r="12" spans="1:18" ht="18" customHeight="1">
      <c r="A12" s="15"/>
      <c r="B12" s="17"/>
      <c r="C12" s="17"/>
      <c r="D12" s="17"/>
      <c r="E12" s="17"/>
      <c r="F12" s="17"/>
      <c r="G12" s="17"/>
      <c r="H12" s="17"/>
      <c r="I12" s="17"/>
      <c r="J12" s="17"/>
      <c r="K12" s="17"/>
      <c r="L12" s="17"/>
      <c r="M12" s="17"/>
      <c r="N12" s="17"/>
      <c r="O12" s="17"/>
      <c r="P12" s="17"/>
      <c r="Q12" s="17"/>
      <c r="R12" s="15"/>
    </row>
    <row r="13" spans="1:18" ht="18" customHeight="1">
      <c r="A13" s="15"/>
      <c r="B13" s="17"/>
      <c r="C13" s="24" t="s">
        <v>12</v>
      </c>
      <c r="D13" s="17"/>
      <c r="E13" s="17"/>
      <c r="F13" s="17"/>
      <c r="G13" s="17"/>
      <c r="H13" s="17"/>
      <c r="I13" s="17"/>
      <c r="J13" s="17"/>
      <c r="K13" s="17"/>
      <c r="L13" s="17"/>
      <c r="M13" s="17"/>
      <c r="N13" s="17"/>
      <c r="O13" s="17"/>
      <c r="P13" s="17"/>
      <c r="Q13" s="17"/>
      <c r="R13" s="15"/>
    </row>
    <row r="14" spans="1:18" s="27" customFormat="1" ht="18" customHeight="1">
      <c r="A14" s="25"/>
      <c r="B14" s="26"/>
      <c r="C14" s="26" t="s">
        <v>13</v>
      </c>
      <c r="D14" s="26"/>
      <c r="E14" s="26" t="s">
        <v>280</v>
      </c>
      <c r="F14" s="26"/>
      <c r="G14" s="26"/>
      <c r="H14" s="26"/>
      <c r="I14" s="26"/>
      <c r="J14" s="26"/>
      <c r="K14" s="26"/>
      <c r="L14" s="26"/>
      <c r="M14" s="26"/>
      <c r="N14" s="26"/>
      <c r="O14" s="26"/>
      <c r="P14" s="26"/>
      <c r="Q14" s="26"/>
      <c r="R14" s="25"/>
    </row>
    <row r="15" spans="1:18" s="27" customFormat="1" ht="18" customHeight="1">
      <c r="A15" s="25"/>
      <c r="B15" s="26"/>
      <c r="C15" s="26" t="s">
        <v>13</v>
      </c>
      <c r="D15" s="26"/>
      <c r="E15" s="26" t="s">
        <v>267</v>
      </c>
      <c r="F15" s="26"/>
      <c r="G15" s="26"/>
      <c r="H15" s="26"/>
      <c r="I15" s="26"/>
      <c r="J15" s="26"/>
      <c r="K15" s="26"/>
      <c r="L15" s="26"/>
      <c r="M15" s="26"/>
      <c r="N15" s="26"/>
      <c r="O15" s="26"/>
      <c r="P15" s="26"/>
      <c r="Q15" s="26"/>
      <c r="R15" s="25"/>
    </row>
    <row r="16" spans="1:18" s="27" customFormat="1" ht="18" customHeight="1">
      <c r="A16" s="25"/>
      <c r="B16" s="26"/>
      <c r="C16" s="26" t="s">
        <v>13</v>
      </c>
      <c r="D16" s="26"/>
      <c r="E16" s="26" t="s">
        <v>281</v>
      </c>
      <c r="F16" s="26"/>
      <c r="G16" s="26"/>
      <c r="H16" s="26"/>
      <c r="I16" s="26"/>
      <c r="J16" s="26"/>
      <c r="K16" s="26"/>
      <c r="L16" s="26"/>
      <c r="M16" s="26"/>
      <c r="N16" s="26"/>
      <c r="O16" s="26"/>
      <c r="P16" s="26"/>
      <c r="Q16" s="26"/>
      <c r="R16" s="25"/>
    </row>
    <row r="17" spans="1:18" s="27" customFormat="1" ht="18" customHeight="1">
      <c r="A17" s="25"/>
      <c r="B17" s="26"/>
      <c r="C17" s="26" t="s">
        <v>13</v>
      </c>
      <c r="D17" s="26"/>
      <c r="E17" s="26" t="s">
        <v>291</v>
      </c>
      <c r="F17" s="26"/>
      <c r="G17" s="26"/>
      <c r="H17" s="26"/>
      <c r="I17" s="26"/>
      <c r="J17" s="26"/>
      <c r="K17" s="26"/>
      <c r="L17" s="26"/>
      <c r="M17" s="26"/>
      <c r="N17" s="26"/>
      <c r="O17" s="26"/>
      <c r="P17" s="26"/>
      <c r="Q17" s="26"/>
      <c r="R17" s="25"/>
    </row>
    <row r="18" spans="1:18" s="27" customFormat="1" ht="18" customHeight="1">
      <c r="A18" s="25"/>
      <c r="B18" s="26"/>
      <c r="C18" s="26" t="s">
        <v>13</v>
      </c>
      <c r="D18" s="26"/>
      <c r="E18" s="26" t="s">
        <v>282</v>
      </c>
      <c r="F18" s="26"/>
      <c r="G18" s="26"/>
      <c r="H18" s="26"/>
      <c r="I18" s="26"/>
      <c r="J18" s="26"/>
      <c r="K18" s="26"/>
      <c r="L18" s="26"/>
      <c r="M18" s="26"/>
      <c r="N18" s="26"/>
      <c r="O18" s="26"/>
      <c r="P18" s="26"/>
      <c r="Q18" s="26"/>
      <c r="R18" s="25"/>
    </row>
    <row r="19" spans="1:18" s="27" customFormat="1" ht="18" customHeight="1">
      <c r="A19" s="25"/>
      <c r="B19" s="26"/>
      <c r="C19" s="26" t="s">
        <v>13</v>
      </c>
      <c r="D19" s="28"/>
      <c r="E19" s="28" t="s">
        <v>403</v>
      </c>
      <c r="F19" s="28"/>
      <c r="G19" s="28"/>
      <c r="H19" s="26"/>
      <c r="I19" s="26"/>
      <c r="J19" s="26"/>
      <c r="K19" s="26"/>
      <c r="L19" s="26"/>
      <c r="M19" s="26"/>
      <c r="N19" s="26"/>
      <c r="O19" s="26"/>
      <c r="P19" s="26"/>
      <c r="Q19" s="26"/>
      <c r="R19" s="25"/>
    </row>
    <row r="20" spans="1:18" s="27" customFormat="1" ht="18" customHeight="1">
      <c r="A20" s="25"/>
      <c r="B20" s="26"/>
      <c r="C20" s="26" t="s">
        <v>13</v>
      </c>
      <c r="D20" s="26"/>
      <c r="E20" s="26" t="s">
        <v>535</v>
      </c>
      <c r="F20" s="28"/>
      <c r="G20" s="28"/>
      <c r="H20" s="26"/>
      <c r="I20" s="26"/>
      <c r="J20" s="26"/>
      <c r="K20" s="26"/>
      <c r="L20" s="26"/>
      <c r="M20" s="26"/>
      <c r="N20" s="26"/>
      <c r="O20" s="26"/>
      <c r="P20" s="26"/>
      <c r="Q20" s="26"/>
      <c r="R20" s="25"/>
    </row>
    <row r="21" spans="1:18" s="27" customFormat="1" ht="18" customHeight="1">
      <c r="A21" s="25"/>
      <c r="B21" s="26"/>
      <c r="C21" s="26" t="s">
        <v>13</v>
      </c>
      <c r="D21" s="26"/>
      <c r="E21" s="26" t="s">
        <v>174</v>
      </c>
      <c r="F21" s="26"/>
      <c r="G21" s="26"/>
      <c r="H21" s="26"/>
      <c r="I21" s="26"/>
      <c r="J21" s="26"/>
      <c r="K21" s="26"/>
      <c r="L21" s="26"/>
      <c r="M21" s="26"/>
      <c r="N21" s="26"/>
      <c r="O21" s="26"/>
      <c r="P21" s="26"/>
      <c r="Q21" s="26"/>
      <c r="R21" s="25"/>
    </row>
    <row r="22" spans="1:18" s="27" customFormat="1" ht="18" customHeight="1">
      <c r="A22" s="25"/>
      <c r="B22" s="26"/>
      <c r="C22" s="26" t="s">
        <v>13</v>
      </c>
      <c r="D22" s="26"/>
      <c r="E22" s="26" t="s">
        <v>173</v>
      </c>
      <c r="F22" s="26"/>
      <c r="G22" s="26"/>
      <c r="H22" s="26"/>
      <c r="I22" s="26"/>
      <c r="J22" s="26"/>
      <c r="K22" s="26"/>
      <c r="L22" s="26"/>
      <c r="M22" s="26"/>
      <c r="N22" s="26"/>
      <c r="O22" s="26"/>
      <c r="P22" s="26"/>
      <c r="Q22" s="26"/>
      <c r="R22" s="25"/>
    </row>
    <row r="23" spans="1:18" s="27" customFormat="1" ht="18" customHeight="1">
      <c r="A23" s="25"/>
      <c r="B23" s="26"/>
      <c r="C23" s="26" t="s">
        <v>13</v>
      </c>
      <c r="D23" s="26"/>
      <c r="E23" s="26" t="s">
        <v>200</v>
      </c>
      <c r="F23" s="26"/>
      <c r="G23" s="26"/>
      <c r="H23" s="26"/>
      <c r="I23" s="26"/>
      <c r="J23" s="26"/>
      <c r="K23" s="26"/>
      <c r="L23" s="26"/>
      <c r="M23" s="26"/>
      <c r="N23" s="26"/>
      <c r="O23" s="26"/>
      <c r="P23" s="26"/>
      <c r="Q23" s="26"/>
      <c r="R23" s="25"/>
    </row>
    <row r="24" spans="1:18" s="27" customFormat="1" ht="18" customHeight="1">
      <c r="A24" s="25"/>
      <c r="B24" s="26"/>
      <c r="C24" s="26" t="s">
        <v>13</v>
      </c>
      <c r="D24" s="26"/>
      <c r="E24" s="26" t="s">
        <v>179</v>
      </c>
      <c r="F24" s="26"/>
      <c r="G24" s="26"/>
      <c r="H24" s="26"/>
      <c r="I24" s="26"/>
      <c r="J24" s="26"/>
      <c r="K24" s="26"/>
      <c r="L24" s="26"/>
      <c r="M24" s="26"/>
      <c r="N24" s="26"/>
      <c r="O24" s="26"/>
      <c r="P24" s="26"/>
      <c r="Q24" s="26"/>
      <c r="R24" s="25"/>
    </row>
    <row r="25" spans="1:18" s="27" customFormat="1" ht="18" customHeight="1">
      <c r="A25" s="25"/>
      <c r="B25" s="26"/>
      <c r="C25" s="26" t="s">
        <v>13</v>
      </c>
      <c r="D25" s="26"/>
      <c r="E25" s="26" t="s">
        <v>180</v>
      </c>
      <c r="F25" s="26"/>
      <c r="G25" s="26"/>
      <c r="H25" s="26"/>
      <c r="I25" s="26"/>
      <c r="J25" s="26"/>
      <c r="K25" s="26"/>
      <c r="L25" s="26"/>
      <c r="M25" s="26"/>
      <c r="N25" s="26"/>
      <c r="O25" s="26"/>
      <c r="P25" s="26"/>
      <c r="Q25" s="26"/>
      <c r="R25" s="25"/>
    </row>
    <row r="26" spans="1:18" s="27" customFormat="1" ht="18" customHeight="1">
      <c r="A26" s="25"/>
      <c r="B26" s="26"/>
      <c r="C26" s="26" t="s">
        <v>13</v>
      </c>
      <c r="D26" s="26"/>
      <c r="E26" s="26" t="s">
        <v>305</v>
      </c>
      <c r="F26" s="26"/>
      <c r="G26" s="26"/>
      <c r="H26" s="26"/>
      <c r="I26" s="26"/>
      <c r="J26" s="26"/>
      <c r="K26" s="26"/>
      <c r="L26" s="26"/>
      <c r="M26" s="26"/>
      <c r="N26" s="26"/>
      <c r="O26" s="26"/>
      <c r="P26" s="26"/>
      <c r="Q26" s="26"/>
      <c r="R26" s="25"/>
    </row>
    <row r="27" spans="1:18" s="27" customFormat="1" ht="18" customHeight="1">
      <c r="A27" s="25"/>
      <c r="B27" s="26"/>
      <c r="C27" s="26" t="s">
        <v>13</v>
      </c>
      <c r="D27" s="26"/>
      <c r="E27" s="26" t="s">
        <v>88</v>
      </c>
      <c r="F27" s="26"/>
      <c r="G27" s="26"/>
      <c r="H27" s="26"/>
      <c r="I27" s="26"/>
      <c r="J27" s="26"/>
      <c r="K27" s="26"/>
      <c r="L27" s="26"/>
      <c r="M27" s="26"/>
      <c r="N27" s="26"/>
      <c r="O27" s="26"/>
      <c r="P27" s="26"/>
      <c r="Q27" s="26"/>
      <c r="R27" s="25"/>
    </row>
    <row r="28" spans="1:18" ht="18" customHeight="1">
      <c r="A28" s="15"/>
      <c r="B28" s="17"/>
      <c r="C28" s="26"/>
      <c r="D28" s="26"/>
      <c r="E28" s="26"/>
      <c r="F28" s="26"/>
      <c r="G28" s="17"/>
      <c r="H28" s="17"/>
      <c r="I28" s="17"/>
      <c r="J28" s="17"/>
      <c r="K28" s="17"/>
      <c r="L28" s="17"/>
      <c r="M28" s="17"/>
      <c r="N28" s="17"/>
      <c r="O28" s="17"/>
      <c r="P28" s="17"/>
      <c r="Q28" s="17"/>
      <c r="R28" s="15"/>
    </row>
    <row r="29" spans="1:18" ht="18" customHeight="1">
      <c r="A29" s="15"/>
      <c r="B29" s="17"/>
      <c r="C29" s="29" t="s">
        <v>14</v>
      </c>
      <c r="D29" s="17"/>
      <c r="E29" s="17"/>
      <c r="F29" s="17"/>
      <c r="G29" s="17"/>
      <c r="H29" s="17"/>
      <c r="I29" s="17"/>
      <c r="J29" s="17"/>
      <c r="K29" s="17"/>
      <c r="L29" s="17"/>
      <c r="M29" s="17"/>
      <c r="N29" s="17"/>
      <c r="O29" s="17"/>
      <c r="P29" s="17"/>
      <c r="Q29" s="17"/>
      <c r="R29" s="15"/>
    </row>
    <row r="30" spans="1:18" ht="18" customHeight="1">
      <c r="A30" s="15"/>
      <c r="B30" s="17"/>
      <c r="C30" s="30" t="s">
        <v>15</v>
      </c>
      <c r="D30" s="31"/>
      <c r="E30" s="17"/>
      <c r="F30" s="17"/>
      <c r="G30" s="17"/>
      <c r="H30" s="17"/>
      <c r="I30" s="17"/>
      <c r="J30" s="17"/>
      <c r="K30" s="17"/>
      <c r="L30" s="17"/>
      <c r="M30" s="17"/>
      <c r="N30" s="17"/>
      <c r="O30" s="17"/>
      <c r="P30" s="17"/>
      <c r="Q30" s="17"/>
      <c r="R30" s="15"/>
    </row>
    <row r="31" spans="1:18" ht="18" customHeight="1">
      <c r="A31" s="15"/>
      <c r="B31" s="17"/>
      <c r="C31" s="30" t="s">
        <v>16</v>
      </c>
      <c r="D31" s="31"/>
      <c r="E31" s="17"/>
      <c r="F31" s="30" t="s">
        <v>17</v>
      </c>
      <c r="G31" s="17"/>
      <c r="H31" s="17"/>
      <c r="I31" s="17"/>
      <c r="J31" s="17"/>
      <c r="K31" s="17"/>
      <c r="L31" s="17"/>
      <c r="M31" s="17"/>
      <c r="N31" s="17"/>
      <c r="O31" s="17"/>
      <c r="P31" s="17"/>
      <c r="Q31" s="17"/>
      <c r="R31" s="15"/>
    </row>
    <row r="32" spans="1:18" ht="18" customHeight="1">
      <c r="A32" s="15"/>
      <c r="B32" s="17"/>
      <c r="D32" s="30"/>
      <c r="E32" s="17"/>
      <c r="G32" s="30"/>
      <c r="H32" s="17"/>
      <c r="I32" s="17"/>
      <c r="J32" s="17"/>
      <c r="K32" s="17"/>
      <c r="L32" s="17"/>
      <c r="M32" s="17"/>
      <c r="N32" s="17"/>
      <c r="O32" s="17"/>
      <c r="P32" s="17"/>
      <c r="Q32" s="17"/>
      <c r="R32" s="15"/>
    </row>
    <row r="33" spans="1:18" ht="18" customHeight="1">
      <c r="A33" s="15"/>
      <c r="B33" s="17"/>
      <c r="C33" s="30"/>
      <c r="D33" s="30"/>
      <c r="E33" s="17"/>
      <c r="F33" s="30"/>
      <c r="G33" s="30"/>
      <c r="H33" s="17"/>
      <c r="I33" s="17"/>
      <c r="J33" s="17"/>
      <c r="K33" s="17"/>
      <c r="L33" s="17"/>
      <c r="M33" s="17"/>
      <c r="N33" s="17"/>
      <c r="O33" s="17"/>
      <c r="P33" s="17"/>
      <c r="Q33" s="17"/>
      <c r="R33" s="15"/>
    </row>
    <row r="34" spans="1:18" ht="18" customHeight="1">
      <c r="A34" s="15"/>
      <c r="B34" s="17"/>
      <c r="C34" s="32" t="s">
        <v>93</v>
      </c>
      <c r="D34" s="31"/>
      <c r="E34" s="17"/>
      <c r="F34" s="17"/>
      <c r="G34" s="17"/>
      <c r="H34" s="17"/>
      <c r="I34" s="17"/>
      <c r="J34" s="17"/>
      <c r="K34" s="17"/>
      <c r="L34" s="17"/>
      <c r="M34" s="17"/>
      <c r="N34" s="17"/>
      <c r="O34" s="17"/>
      <c r="P34" s="17"/>
      <c r="Q34" s="17"/>
      <c r="R34" s="15"/>
    </row>
    <row r="35" spans="1:18" ht="18" customHeight="1">
      <c r="A35" s="15"/>
      <c r="B35" s="17"/>
      <c r="C35" s="32" t="s">
        <v>18</v>
      </c>
      <c r="D35" s="31"/>
      <c r="E35" s="17"/>
      <c r="F35" s="17"/>
      <c r="G35" s="17"/>
      <c r="H35" s="17"/>
      <c r="I35" s="17"/>
      <c r="J35" s="17"/>
      <c r="K35" s="17"/>
      <c r="L35" s="17"/>
      <c r="M35" s="17"/>
      <c r="N35" s="17"/>
      <c r="O35" s="17"/>
      <c r="P35" s="17"/>
      <c r="Q35" s="17"/>
      <c r="R35" s="15"/>
    </row>
    <row r="36" spans="1:18" ht="18" customHeight="1">
      <c r="A36" s="15"/>
      <c r="B36" s="17"/>
      <c r="C36" s="17"/>
      <c r="D36" s="17"/>
      <c r="E36" s="17"/>
      <c r="F36" s="17"/>
      <c r="G36" s="17"/>
      <c r="H36" s="17"/>
      <c r="I36" s="17"/>
      <c r="J36" s="17"/>
      <c r="K36" s="17"/>
      <c r="L36" s="17"/>
      <c r="M36" s="17"/>
      <c r="N36" s="17"/>
      <c r="O36" s="17"/>
      <c r="P36" s="17"/>
      <c r="Q36" s="17"/>
      <c r="R36" s="15"/>
    </row>
    <row r="37" spans="1:18" ht="18" customHeight="1">
      <c r="A37" s="15"/>
      <c r="B37" s="17"/>
      <c r="C37" s="17"/>
      <c r="D37" s="17"/>
      <c r="E37" s="17"/>
      <c r="F37" s="17"/>
      <c r="G37" s="17"/>
      <c r="H37" s="17"/>
      <c r="I37" s="17"/>
      <c r="J37" s="17"/>
      <c r="K37" s="17"/>
      <c r="L37" s="17"/>
      <c r="M37" s="17"/>
      <c r="N37" s="17"/>
      <c r="O37" s="17"/>
      <c r="P37" s="17"/>
      <c r="Q37" s="17"/>
      <c r="R37" s="15"/>
    </row>
    <row r="38" spans="1:18" ht="18" customHeight="1">
      <c r="A38" s="15"/>
      <c r="B38" s="17"/>
      <c r="D38" s="17"/>
      <c r="E38" s="17"/>
      <c r="F38" s="17"/>
      <c r="G38" s="17"/>
      <c r="H38" s="17"/>
      <c r="I38" s="17"/>
      <c r="J38" s="17"/>
      <c r="K38" s="17"/>
      <c r="L38" s="17"/>
      <c r="M38" s="17"/>
      <c r="N38" s="17"/>
      <c r="O38" s="17"/>
      <c r="P38" s="17"/>
      <c r="Q38" s="17"/>
      <c r="R38" s="15"/>
    </row>
    <row r="39" spans="1:18" ht="18" customHeight="1">
      <c r="A39" s="15"/>
      <c r="B39" s="31"/>
      <c r="C39" s="33"/>
      <c r="D39" s="31"/>
      <c r="E39" s="31"/>
      <c r="F39" s="31"/>
      <c r="G39" s="31"/>
      <c r="H39" s="31"/>
      <c r="I39" s="31"/>
      <c r="J39" s="31"/>
      <c r="K39" s="31"/>
      <c r="L39" s="31"/>
      <c r="M39" s="31"/>
      <c r="N39" s="31"/>
      <c r="O39" s="31"/>
      <c r="P39" s="31"/>
      <c r="Q39" s="31"/>
      <c r="R39" s="15"/>
    </row>
    <row r="40" spans="1:18" ht="18" customHeight="1">
      <c r="A40" s="15"/>
      <c r="B40" s="31"/>
      <c r="D40" s="31"/>
      <c r="E40" s="31"/>
      <c r="F40" s="31"/>
      <c r="G40" s="31"/>
      <c r="H40" s="31"/>
      <c r="I40" s="31"/>
      <c r="J40" s="31"/>
      <c r="K40" s="31"/>
      <c r="L40" s="31"/>
      <c r="M40" s="31"/>
      <c r="N40" s="31"/>
      <c r="O40" s="31"/>
      <c r="P40" s="31"/>
      <c r="Q40" s="31"/>
      <c r="R40" s="15"/>
    </row>
    <row r="41" spans="1:18" ht="18" customHeight="1">
      <c r="A41" s="15"/>
      <c r="B41" s="31"/>
      <c r="D41" s="31"/>
      <c r="E41" s="31"/>
      <c r="F41" s="31"/>
      <c r="G41" s="31"/>
      <c r="H41" s="31"/>
      <c r="I41" s="31"/>
      <c r="J41" s="31"/>
      <c r="K41" s="31"/>
      <c r="L41" s="31"/>
      <c r="M41" s="31"/>
      <c r="N41" s="31"/>
      <c r="O41" s="31"/>
      <c r="P41" s="31"/>
      <c r="Q41" s="31"/>
      <c r="R41" s="15"/>
    </row>
    <row r="42" spans="1:18" ht="18" customHeight="1">
      <c r="A42" s="15"/>
      <c r="B42" s="31"/>
      <c r="C42" s="31"/>
      <c r="D42" s="31"/>
      <c r="E42" s="31"/>
      <c r="F42" s="31"/>
      <c r="G42" s="31"/>
      <c r="H42" s="31"/>
      <c r="I42" s="31"/>
      <c r="J42" s="31"/>
      <c r="K42" s="31"/>
      <c r="L42" s="31"/>
      <c r="M42" s="31"/>
      <c r="N42" s="31"/>
      <c r="O42" s="31"/>
      <c r="P42" s="31"/>
      <c r="Q42" s="31"/>
      <c r="R42" s="15"/>
    </row>
    <row r="43" spans="1:18" ht="18" customHeight="1">
      <c r="A43" s="15"/>
      <c r="B43" s="31"/>
      <c r="C43" s="31"/>
      <c r="D43" s="31"/>
      <c r="E43" s="31"/>
      <c r="F43" s="31"/>
      <c r="G43" s="31"/>
      <c r="H43" s="31"/>
      <c r="I43" s="31"/>
      <c r="J43" s="31"/>
      <c r="K43" s="31"/>
      <c r="L43" s="31"/>
      <c r="M43" s="31"/>
      <c r="N43" s="31"/>
      <c r="O43" s="31"/>
      <c r="P43" s="31"/>
      <c r="Q43" s="31"/>
      <c r="R43" s="15"/>
    </row>
    <row r="44" spans="1:18" ht="18" customHeight="1">
      <c r="A44" s="15"/>
      <c r="B44" s="31"/>
      <c r="C44" s="31"/>
      <c r="D44" s="31"/>
      <c r="E44" s="31"/>
      <c r="F44" s="31"/>
      <c r="G44" s="31"/>
      <c r="H44" s="31"/>
      <c r="I44" s="31"/>
      <c r="J44" s="31"/>
      <c r="K44" s="31"/>
      <c r="L44" s="31"/>
      <c r="M44" s="31"/>
      <c r="N44" s="31"/>
      <c r="O44" s="31"/>
      <c r="P44" s="31"/>
      <c r="Q44" s="31"/>
      <c r="R44" s="15"/>
    </row>
    <row r="45" spans="1:18" ht="18" customHeight="1">
      <c r="A45" s="15"/>
      <c r="B45" s="31"/>
      <c r="C45" s="31"/>
      <c r="D45" s="31"/>
      <c r="E45" s="31"/>
      <c r="F45" s="31"/>
      <c r="G45" s="31"/>
      <c r="H45" s="31"/>
      <c r="I45" s="31"/>
      <c r="J45" s="31"/>
      <c r="K45" s="31"/>
      <c r="L45" s="31"/>
      <c r="M45" s="31"/>
      <c r="N45" s="31"/>
      <c r="O45" s="31"/>
      <c r="P45" s="31"/>
      <c r="Q45" s="31"/>
      <c r="R45" s="15"/>
    </row>
    <row r="46" spans="1:18" ht="18" customHeight="1">
      <c r="A46" s="15"/>
      <c r="B46" s="31"/>
      <c r="C46" s="31"/>
      <c r="D46" s="31"/>
      <c r="E46" s="31"/>
      <c r="F46" s="31"/>
      <c r="G46" s="31"/>
      <c r="H46" s="31"/>
      <c r="I46" s="31"/>
      <c r="J46" s="31"/>
      <c r="K46" s="31"/>
      <c r="L46" s="31"/>
      <c r="M46" s="31"/>
      <c r="N46" s="31"/>
      <c r="O46" s="31"/>
      <c r="P46" s="31"/>
      <c r="Q46" s="31"/>
      <c r="R46" s="15"/>
    </row>
    <row r="47" spans="1:18" ht="18" customHeight="1">
      <c r="A47" s="15"/>
      <c r="B47" s="31"/>
      <c r="C47" s="31"/>
      <c r="D47" s="31"/>
      <c r="E47" s="31"/>
      <c r="F47" s="31"/>
      <c r="G47" s="31"/>
      <c r="H47" s="31"/>
      <c r="I47" s="31"/>
      <c r="J47" s="31"/>
      <c r="K47" s="31"/>
      <c r="L47" s="31"/>
      <c r="M47" s="31"/>
      <c r="N47" s="31"/>
      <c r="O47" s="31"/>
      <c r="P47" s="31"/>
      <c r="Q47" s="31"/>
      <c r="R47" s="15"/>
    </row>
    <row r="48" spans="1:18" ht="18" customHeight="1">
      <c r="A48" s="15"/>
      <c r="B48" s="31"/>
      <c r="C48" s="31"/>
      <c r="D48" s="31"/>
      <c r="E48" s="31"/>
      <c r="F48" s="31"/>
      <c r="G48" s="31"/>
      <c r="H48" s="31"/>
      <c r="I48" s="31"/>
      <c r="J48" s="31"/>
      <c r="K48" s="31"/>
      <c r="L48" s="31"/>
      <c r="M48" s="31"/>
      <c r="N48" s="31"/>
      <c r="O48" s="31"/>
      <c r="P48" s="31"/>
      <c r="Q48" s="31"/>
      <c r="R48" s="15"/>
    </row>
    <row r="49" spans="1:18" ht="8.25" customHeight="1">
      <c r="A49" s="15"/>
      <c r="B49" s="15"/>
      <c r="C49" s="15"/>
      <c r="D49" s="15"/>
      <c r="E49" s="15"/>
      <c r="F49" s="15"/>
      <c r="G49" s="15"/>
      <c r="H49" s="15"/>
      <c r="I49" s="15"/>
      <c r="J49" s="15"/>
      <c r="K49" s="15"/>
      <c r="L49" s="15"/>
      <c r="M49" s="15"/>
      <c r="N49" s="15"/>
      <c r="O49" s="15"/>
      <c r="P49" s="15"/>
      <c r="Q49" s="15"/>
      <c r="R49" s="15"/>
    </row>
  </sheetData>
  <sheetProtection password="8355" sheet="1" objects="1" scenarios="1"/>
  <hyperlinks>
    <hyperlink ref="C34" r:id="rId1"/>
    <hyperlink ref="C35" r:id="rId2"/>
  </hyperlinks>
  <printOptions horizontalCentered="1"/>
  <pageMargins left="0.31496062992125984" right="0.31496062992125984" top="0.74803149606299213" bottom="0.74803149606299213" header="0.31496062992125984" footer="0.31496062992125984"/>
  <pageSetup paperSize="9" scale="86" fitToWidth="0" fitToHeight="0" orientation="portrait" r:id="rId3"/>
  <headerFooter alignWithMargins="0">
    <oddHeader>&amp;CKPN Investor Relations</oddHeader>
    <oddFooter>&amp;L&amp;8
Q4 2015&amp;C&amp;8&amp;A&amp;R&amp;8  &amp;P/&amp;N</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G165"/>
  <sheetViews>
    <sheetView view="pageBreakPreview" zoomScale="85" zoomScaleNormal="100" zoomScaleSheetLayoutView="85" workbookViewId="0"/>
  </sheetViews>
  <sheetFormatPr defaultColWidth="9.140625" defaultRowHeight="15"/>
  <cols>
    <col min="1" max="1" width="1.42578125" style="116" customWidth="1"/>
    <col min="2" max="2" width="1.7109375" style="116" customWidth="1"/>
    <col min="3" max="3" width="63" style="116" bestFit="1" customWidth="1"/>
    <col min="4" max="4" width="8.7109375" style="116" customWidth="1"/>
    <col min="5" max="5" width="8.7109375" style="1336" customWidth="1"/>
    <col min="6" max="8" width="8.7109375" style="116" customWidth="1"/>
    <col min="9" max="9" width="1.7109375" style="1101" customWidth="1"/>
    <col min="10" max="14" width="8.7109375" style="116" customWidth="1"/>
    <col min="15" max="15" width="1.7109375" style="1101" customWidth="1"/>
    <col min="16" max="16" width="8.7109375" style="442" customWidth="1"/>
    <col min="17" max="18" width="1.7109375" style="1101" customWidth="1"/>
    <col min="19" max="19" width="8.7109375" style="442" customWidth="1"/>
    <col min="20" max="20" width="1.7109375" style="116" customWidth="1"/>
    <col min="21" max="21" width="1.42578125" style="116" customWidth="1"/>
    <col min="22" max="16384" width="9.140625" style="116"/>
  </cols>
  <sheetData>
    <row r="1" spans="1:33" ht="9" customHeight="1">
      <c r="A1" s="15"/>
      <c r="B1" s="15"/>
      <c r="C1" s="15"/>
      <c r="D1" s="15"/>
      <c r="E1" s="877"/>
      <c r="F1" s="15"/>
      <c r="G1" s="15"/>
      <c r="H1" s="15"/>
      <c r="I1" s="15"/>
      <c r="J1" s="15"/>
      <c r="K1" s="15"/>
      <c r="L1" s="15"/>
      <c r="M1" s="15"/>
      <c r="N1" s="15"/>
      <c r="O1" s="15"/>
      <c r="P1" s="15"/>
      <c r="Q1" s="15"/>
      <c r="R1" s="15"/>
      <c r="S1" s="15"/>
      <c r="T1" s="15"/>
      <c r="U1" s="15"/>
    </row>
    <row r="2" spans="1:33" ht="18" customHeight="1">
      <c r="A2" s="15"/>
      <c r="B2" s="659"/>
      <c r="C2" s="118" t="s">
        <v>0</v>
      </c>
      <c r="D2" s="853">
        <v>2015</v>
      </c>
      <c r="E2" s="659" t="s">
        <v>507</v>
      </c>
      <c r="F2" s="853" t="s">
        <v>497</v>
      </c>
      <c r="G2" s="659" t="s">
        <v>472</v>
      </c>
      <c r="H2" s="659" t="s">
        <v>367</v>
      </c>
      <c r="I2" s="659"/>
      <c r="J2" s="853">
        <v>2014</v>
      </c>
      <c r="K2" s="659" t="s">
        <v>302</v>
      </c>
      <c r="L2" s="659" t="s">
        <v>299</v>
      </c>
      <c r="M2" s="659" t="s">
        <v>286</v>
      </c>
      <c r="N2" s="659" t="s">
        <v>266</v>
      </c>
      <c r="O2" s="659"/>
      <c r="P2" s="388" t="s">
        <v>197</v>
      </c>
      <c r="Q2" s="659"/>
      <c r="R2" s="659"/>
      <c r="S2" s="388" t="str">
        <f>P2</f>
        <v>y-on-y</v>
      </c>
      <c r="T2" s="989"/>
      <c r="U2" s="15"/>
    </row>
    <row r="3" spans="1:33" ht="18" customHeight="1">
      <c r="A3" s="15"/>
      <c r="B3" s="765"/>
      <c r="C3" s="246" t="s">
        <v>386</v>
      </c>
      <c r="D3" s="659"/>
      <c r="E3" s="1077"/>
      <c r="F3" s="659"/>
      <c r="G3" s="659"/>
      <c r="H3" s="659"/>
      <c r="I3" s="767"/>
      <c r="J3" s="659"/>
      <c r="K3" s="659"/>
      <c r="L3" s="659"/>
      <c r="M3" s="659"/>
      <c r="N3" s="659"/>
      <c r="O3" s="767"/>
      <c r="P3" s="452" t="s">
        <v>508</v>
      </c>
      <c r="Q3" s="767"/>
      <c r="R3" s="767"/>
      <c r="S3" s="452" t="s">
        <v>511</v>
      </c>
      <c r="T3" s="809"/>
      <c r="U3" s="15"/>
    </row>
    <row r="4" spans="1:33" ht="18" customHeight="1">
      <c r="A4" s="15"/>
      <c r="B4" s="875"/>
      <c r="C4" s="1184"/>
      <c r="D4" s="765"/>
      <c r="E4" s="1185"/>
      <c r="F4" s="765"/>
      <c r="G4" s="765"/>
      <c r="H4" s="765"/>
      <c r="I4" s="767"/>
      <c r="J4" s="765"/>
      <c r="K4" s="765"/>
      <c r="L4" s="765"/>
      <c r="M4" s="765"/>
      <c r="N4" s="765"/>
      <c r="O4" s="767"/>
      <c r="P4" s="128"/>
      <c r="Q4" s="767"/>
      <c r="R4" s="767"/>
      <c r="S4" s="128"/>
      <c r="T4" s="809"/>
      <c r="U4" s="15"/>
    </row>
    <row r="5" spans="1:33" s="695" customFormat="1" ht="18" customHeight="1">
      <c r="A5" s="686"/>
      <c r="B5" s="247"/>
      <c r="C5" s="1186" t="s">
        <v>267</v>
      </c>
      <c r="D5" s="1187">
        <f>H5+G5+F5+E5</f>
        <v>7008</v>
      </c>
      <c r="E5" s="1188">
        <v>1745</v>
      </c>
      <c r="F5" s="1189">
        <v>1764</v>
      </c>
      <c r="G5" s="1190">
        <v>1741</v>
      </c>
      <c r="H5" s="1190">
        <v>1758</v>
      </c>
      <c r="I5" s="1191"/>
      <c r="J5" s="1192">
        <f>+N5+M5+L5+K5</f>
        <v>7409</v>
      </c>
      <c r="K5" s="1193">
        <v>1933</v>
      </c>
      <c r="L5" s="1190">
        <v>1811</v>
      </c>
      <c r="M5" s="1190">
        <v>1835</v>
      </c>
      <c r="N5" s="1190">
        <v>1830</v>
      </c>
      <c r="O5" s="1191"/>
      <c r="P5" s="1194">
        <f>+IFERROR(IF(E5*K5&lt;0,"n.m.",IF(E5/K5-1&gt;100%,"&gt;100%",E5/K5-1)),"n.m.")</f>
        <v>-9.7258147956544194E-2</v>
      </c>
      <c r="Q5" s="1191"/>
      <c r="R5" s="1191"/>
      <c r="S5" s="1195">
        <f>+IFERROR(IF(D5*J5&lt;0,"n.m.",IF(D5/J5-1&gt;100%,"&gt;100%",D5/J5-1)),"n.m.")</f>
        <v>-5.4123363476852426E-2</v>
      </c>
      <c r="T5" s="1196"/>
      <c r="U5" s="686"/>
    </row>
    <row r="6" spans="1:33" s="1206" customFormat="1" ht="18" customHeight="1">
      <c r="A6" s="1197"/>
      <c r="B6" s="1135"/>
      <c r="C6" s="1198" t="s">
        <v>406</v>
      </c>
      <c r="D6" s="1199">
        <f>H6+G6+F6+E6</f>
        <v>7018</v>
      </c>
      <c r="E6" s="1200">
        <v>1745</v>
      </c>
      <c r="F6" s="1201">
        <f>+'Growth analysis Q3'!G24</f>
        <v>1764</v>
      </c>
      <c r="G6" s="1201">
        <f>+'Growth analysis Q2'!G24</f>
        <v>1751</v>
      </c>
      <c r="H6" s="1201">
        <f>+'Growth analysis Q1'!G24</f>
        <v>1758</v>
      </c>
      <c r="I6" s="1202"/>
      <c r="J6" s="1203">
        <f>+N6+M6+L6+K6</f>
        <v>7352</v>
      </c>
      <c r="K6" s="1200">
        <f>+'Growth analysis Q4'!L24</f>
        <v>1898</v>
      </c>
      <c r="L6" s="1201">
        <f>+'Growth analysis Q3'!L24</f>
        <v>1811</v>
      </c>
      <c r="M6" s="1201">
        <f>+'Growth analysis Q2'!L24</f>
        <v>1820</v>
      </c>
      <c r="N6" s="1201">
        <f>+'Growth analysis Q1'!L24</f>
        <v>1823</v>
      </c>
      <c r="O6" s="1202"/>
      <c r="P6" s="927">
        <f t="shared" ref="P6:P48" si="0">+IFERROR(IF(E6*K6&lt;0,"n.m.",IF(E6/K6-1&gt;100%,"&gt;100%",E6/K6-1)),"n.m.")</f>
        <v>-8.0611169652265557E-2</v>
      </c>
      <c r="Q6" s="1202"/>
      <c r="R6" s="1202"/>
      <c r="S6" s="1204">
        <f>+IFERROR(IF(D6*J6&lt;0,"n.m.",IF(D6/J6-1&gt;100%,"&gt;100%",D6/J6-1)),"n.m.")</f>
        <v>-4.5429815016322039E-2</v>
      </c>
      <c r="T6" s="1205"/>
      <c r="U6" s="1197"/>
    </row>
    <row r="7" spans="1:33" ht="18" customHeight="1">
      <c r="A7" s="15"/>
      <c r="B7" s="668"/>
      <c r="C7" s="1207"/>
      <c r="D7" s="1208"/>
      <c r="E7" s="1209"/>
      <c r="F7" s="1210"/>
      <c r="G7" s="1211"/>
      <c r="H7" s="1211"/>
      <c r="I7" s="678"/>
      <c r="J7" s="824"/>
      <c r="K7" s="1212"/>
      <c r="L7" s="1211"/>
      <c r="M7" s="1211"/>
      <c r="N7" s="1211"/>
      <c r="O7" s="678"/>
      <c r="P7" s="153"/>
      <c r="Q7" s="678"/>
      <c r="R7" s="678"/>
      <c r="S7" s="1213"/>
      <c r="T7" s="996"/>
      <c r="U7" s="15"/>
      <c r="W7" s="1101"/>
    </row>
    <row r="8" spans="1:33" ht="18" customHeight="1">
      <c r="A8" s="15"/>
      <c r="B8" s="876"/>
      <c r="C8" s="1167" t="s">
        <v>409</v>
      </c>
      <c r="D8" s="1214">
        <f t="shared" ref="D8:D13" si="1">H8+G8+F8+E8</f>
        <v>1107</v>
      </c>
      <c r="E8" s="1150">
        <v>254</v>
      </c>
      <c r="F8" s="1107">
        <v>263</v>
      </c>
      <c r="G8" s="787">
        <v>285</v>
      </c>
      <c r="H8" s="787">
        <v>305</v>
      </c>
      <c r="I8" s="678"/>
      <c r="J8" s="811">
        <f t="shared" ref="J8:J13" si="2">+N8+M8+L8+K8</f>
        <v>731</v>
      </c>
      <c r="K8" s="812">
        <v>284</v>
      </c>
      <c r="L8" s="787">
        <v>294</v>
      </c>
      <c r="M8" s="787">
        <v>-151</v>
      </c>
      <c r="N8" s="787">
        <v>304</v>
      </c>
      <c r="O8" s="678"/>
      <c r="P8" s="159">
        <f t="shared" si="0"/>
        <v>-0.10563380281690138</v>
      </c>
      <c r="Q8" s="678"/>
      <c r="R8" s="678"/>
      <c r="S8" s="1215">
        <f t="shared" ref="S8:S13" si="3">+IFERROR(IF(D8*J8&lt;0,"n.m.",IF(D8/J8-1&gt;100%,"&gt;100%",D8/J8-1)),"n.m.")</f>
        <v>0.51436388508891939</v>
      </c>
      <c r="T8" s="996"/>
      <c r="U8" s="15"/>
      <c r="V8" s="238"/>
      <c r="W8" s="1216"/>
      <c r="X8" s="1217"/>
      <c r="AG8" s="1217"/>
    </row>
    <row r="9" spans="1:33" ht="18" customHeight="1">
      <c r="A9" s="15"/>
      <c r="B9" s="876"/>
      <c r="C9" s="1167" t="s">
        <v>418</v>
      </c>
      <c r="D9" s="1214">
        <f t="shared" si="1"/>
        <v>680</v>
      </c>
      <c r="E9" s="1150">
        <v>195</v>
      </c>
      <c r="F9" s="1107">
        <v>160</v>
      </c>
      <c r="G9" s="787">
        <v>162</v>
      </c>
      <c r="H9" s="787">
        <v>163</v>
      </c>
      <c r="I9" s="678"/>
      <c r="J9" s="811">
        <f t="shared" si="2"/>
        <v>683</v>
      </c>
      <c r="K9" s="812">
        <v>194</v>
      </c>
      <c r="L9" s="787">
        <v>160</v>
      </c>
      <c r="M9" s="787">
        <v>164</v>
      </c>
      <c r="N9" s="787">
        <v>165</v>
      </c>
      <c r="O9" s="678"/>
      <c r="P9" s="159">
        <f t="shared" si="0"/>
        <v>5.1546391752577136E-3</v>
      </c>
      <c r="Q9" s="678"/>
      <c r="R9" s="678"/>
      <c r="S9" s="1215">
        <f t="shared" si="3"/>
        <v>-4.3923865300146137E-3</v>
      </c>
      <c r="T9" s="996"/>
      <c r="U9" s="15"/>
      <c r="V9" s="238"/>
      <c r="W9" s="1216"/>
      <c r="X9" s="1217"/>
      <c r="AG9" s="1217"/>
    </row>
    <row r="10" spans="1:33" ht="18" customHeight="1">
      <c r="A10" s="15"/>
      <c r="B10" s="876"/>
      <c r="C10" s="1167" t="s">
        <v>419</v>
      </c>
      <c r="D10" s="1214">
        <f t="shared" si="1"/>
        <v>2662</v>
      </c>
      <c r="E10" s="1150">
        <v>669</v>
      </c>
      <c r="F10" s="1107">
        <v>678</v>
      </c>
      <c r="G10" s="787">
        <v>660</v>
      </c>
      <c r="H10" s="787">
        <v>655</v>
      </c>
      <c r="I10" s="678"/>
      <c r="J10" s="811">
        <f t="shared" si="2"/>
        <v>2852</v>
      </c>
      <c r="K10" s="812">
        <v>713</v>
      </c>
      <c r="L10" s="787">
        <v>710</v>
      </c>
      <c r="M10" s="787">
        <v>703</v>
      </c>
      <c r="N10" s="787">
        <v>726</v>
      </c>
      <c r="O10" s="678"/>
      <c r="P10" s="159">
        <f t="shared" si="0"/>
        <v>-6.1711079943899017E-2</v>
      </c>
      <c r="Q10" s="678"/>
      <c r="R10" s="678"/>
      <c r="S10" s="1215">
        <f t="shared" si="3"/>
        <v>-6.6619915848527334E-2</v>
      </c>
      <c r="T10" s="996"/>
      <c r="U10" s="15"/>
      <c r="V10" s="238"/>
      <c r="W10" s="1216"/>
      <c r="X10" s="1217"/>
      <c r="AG10" s="1217"/>
    </row>
    <row r="11" spans="1:33" ht="18" customHeight="1">
      <c r="A11" s="15"/>
      <c r="B11" s="876"/>
      <c r="C11" s="1167" t="s">
        <v>2</v>
      </c>
      <c r="D11" s="1214">
        <f t="shared" si="1"/>
        <v>-90</v>
      </c>
      <c r="E11" s="1161">
        <v>-24</v>
      </c>
      <c r="F11" s="1107">
        <v>-22</v>
      </c>
      <c r="G11" s="787">
        <v>-21</v>
      </c>
      <c r="H11" s="787">
        <v>-23</v>
      </c>
      <c r="I11" s="678"/>
      <c r="J11" s="811">
        <f t="shared" si="2"/>
        <v>-81</v>
      </c>
      <c r="K11" s="812">
        <v>-25</v>
      </c>
      <c r="L11" s="787">
        <v>-17</v>
      </c>
      <c r="M11" s="787">
        <v>-21</v>
      </c>
      <c r="N11" s="787">
        <v>-18</v>
      </c>
      <c r="O11" s="678"/>
      <c r="P11" s="159">
        <f t="shared" si="0"/>
        <v>-4.0000000000000036E-2</v>
      </c>
      <c r="Q11" s="678"/>
      <c r="R11" s="678"/>
      <c r="S11" s="1215">
        <f t="shared" si="3"/>
        <v>0.11111111111111116</v>
      </c>
      <c r="T11" s="996"/>
      <c r="U11" s="15"/>
      <c r="V11" s="238"/>
      <c r="W11" s="1216"/>
      <c r="X11" s="1217"/>
      <c r="AG11" s="1217"/>
    </row>
    <row r="12" spans="1:33" ht="18" customHeight="1">
      <c r="A12" s="15"/>
      <c r="B12" s="876"/>
      <c r="C12" s="1167" t="s">
        <v>3</v>
      </c>
      <c r="D12" s="1214">
        <f t="shared" si="1"/>
        <v>325</v>
      </c>
      <c r="E12" s="1150">
        <v>73</v>
      </c>
      <c r="F12" s="1107">
        <v>83</v>
      </c>
      <c r="G12" s="787">
        <v>87</v>
      </c>
      <c r="H12" s="787">
        <v>82</v>
      </c>
      <c r="I12" s="678"/>
      <c r="J12" s="811">
        <f t="shared" si="2"/>
        <v>358</v>
      </c>
      <c r="K12" s="812">
        <v>111</v>
      </c>
      <c r="L12" s="787">
        <v>69</v>
      </c>
      <c r="M12" s="787">
        <v>110</v>
      </c>
      <c r="N12" s="787">
        <v>68</v>
      </c>
      <c r="O12" s="678"/>
      <c r="P12" s="159">
        <f t="shared" si="0"/>
        <v>-0.34234234234234229</v>
      </c>
      <c r="Q12" s="678"/>
      <c r="R12" s="678"/>
      <c r="S12" s="1215">
        <f t="shared" si="3"/>
        <v>-9.2178770949720712E-2</v>
      </c>
      <c r="T12" s="996"/>
      <c r="U12" s="15"/>
      <c r="V12" s="238"/>
      <c r="W12" s="1216"/>
      <c r="X12" s="1217"/>
      <c r="AG12" s="1217"/>
    </row>
    <row r="13" spans="1:33" s="695" customFormat="1" ht="18" customHeight="1">
      <c r="A13" s="686"/>
      <c r="B13" s="1111"/>
      <c r="C13" s="1170" t="s">
        <v>261</v>
      </c>
      <c r="D13" s="1208">
        <f t="shared" si="1"/>
        <v>4684</v>
      </c>
      <c r="E13" s="833">
        <f>+E8+E9+E10+E11+E12</f>
        <v>1167</v>
      </c>
      <c r="F13" s="1218">
        <f>+F8+F9+F10+F11+F12</f>
        <v>1162</v>
      </c>
      <c r="G13" s="1065">
        <f>+G8+G9+G10+G11+G12</f>
        <v>1173</v>
      </c>
      <c r="H13" s="1065">
        <f>+H8+H9+H10+H11+H12</f>
        <v>1182</v>
      </c>
      <c r="I13" s="690"/>
      <c r="J13" s="824">
        <f t="shared" si="2"/>
        <v>4543</v>
      </c>
      <c r="K13" s="1219">
        <f>+K8+K9+K10+K11+K12</f>
        <v>1277</v>
      </c>
      <c r="L13" s="1065">
        <f>+L8+L9+L10+L11+L12</f>
        <v>1216</v>
      </c>
      <c r="M13" s="1065">
        <f>+M8+M9+M10+M11+M12</f>
        <v>805</v>
      </c>
      <c r="N13" s="1065">
        <f>+N8+N9+N10+N11+N12</f>
        <v>1245</v>
      </c>
      <c r="O13" s="690"/>
      <c r="P13" s="153">
        <f t="shared" si="0"/>
        <v>-8.6139389193422122E-2</v>
      </c>
      <c r="Q13" s="690"/>
      <c r="R13" s="690"/>
      <c r="S13" s="1213">
        <f t="shared" si="3"/>
        <v>3.1036759850319173E-2</v>
      </c>
      <c r="T13" s="1196"/>
      <c r="U13" s="686"/>
      <c r="V13" s="1220"/>
      <c r="W13" s="1221"/>
      <c r="X13" s="1222"/>
      <c r="AG13" s="1222"/>
    </row>
    <row r="14" spans="1:33" ht="18" customHeight="1">
      <c r="A14" s="15"/>
      <c r="B14" s="876"/>
      <c r="C14" s="1170"/>
      <c r="D14" s="1208"/>
      <c r="E14" s="1175"/>
      <c r="F14" s="1218"/>
      <c r="G14" s="1065"/>
      <c r="H14" s="1065"/>
      <c r="I14" s="678"/>
      <c r="J14" s="824"/>
      <c r="K14" s="1219"/>
      <c r="L14" s="1065"/>
      <c r="M14" s="1065"/>
      <c r="N14" s="1065"/>
      <c r="O14" s="678"/>
      <c r="P14" s="153"/>
      <c r="Q14" s="678"/>
      <c r="R14" s="678"/>
      <c r="S14" s="1215"/>
      <c r="T14" s="996"/>
      <c r="U14" s="15"/>
      <c r="V14" s="238"/>
      <c r="W14" s="1216"/>
      <c r="X14" s="1217"/>
      <c r="AG14" s="1217"/>
    </row>
    <row r="15" spans="1:33" s="695" customFormat="1" ht="18" customHeight="1">
      <c r="A15" s="686"/>
      <c r="B15" s="1111"/>
      <c r="C15" s="1170" t="s">
        <v>27</v>
      </c>
      <c r="D15" s="1208">
        <f>H15+G15+F15+E15</f>
        <v>2324</v>
      </c>
      <c r="E15" s="1223">
        <f>+E5-E13</f>
        <v>578</v>
      </c>
      <c r="F15" s="1218">
        <f>+F5-F13</f>
        <v>602</v>
      </c>
      <c r="G15" s="1065">
        <f>+G5-G13</f>
        <v>568</v>
      </c>
      <c r="H15" s="1065">
        <f>+H5-H13</f>
        <v>576</v>
      </c>
      <c r="I15" s="690"/>
      <c r="J15" s="824">
        <f>+N15+M15+L15+K15</f>
        <v>2866</v>
      </c>
      <c r="K15" s="1219">
        <f>+K5-K13</f>
        <v>656</v>
      </c>
      <c r="L15" s="1065">
        <f>+L5-L13</f>
        <v>595</v>
      </c>
      <c r="M15" s="1065">
        <f>+M5-M13</f>
        <v>1030</v>
      </c>
      <c r="N15" s="1065">
        <f>+N5-N13</f>
        <v>585</v>
      </c>
      <c r="O15" s="690"/>
      <c r="P15" s="153">
        <f t="shared" si="0"/>
        <v>-0.11890243902439024</v>
      </c>
      <c r="Q15" s="690"/>
      <c r="R15" s="690"/>
      <c r="S15" s="1213">
        <f>+IFERROR(IF(D15*J15&lt;0,"n.m.",IF(D15/J15-1&gt;100%,"&gt;100%",D15/J15-1)),"n.m.")</f>
        <v>-0.18911374738311237</v>
      </c>
      <c r="T15" s="1196"/>
      <c r="U15" s="686"/>
      <c r="V15" s="1220"/>
      <c r="W15" s="1221"/>
      <c r="X15" s="1222"/>
      <c r="AG15" s="1222"/>
    </row>
    <row r="16" spans="1:33" s="1206" customFormat="1" ht="18" customHeight="1">
      <c r="A16" s="1197"/>
      <c r="B16" s="1224"/>
      <c r="C16" s="1225" t="s">
        <v>407</v>
      </c>
      <c r="D16" s="1199">
        <f>H16+G16+F16+E16</f>
        <v>2419</v>
      </c>
      <c r="E16" s="1226">
        <v>582</v>
      </c>
      <c r="F16" s="1227">
        <v>640</v>
      </c>
      <c r="G16" s="1201">
        <v>602</v>
      </c>
      <c r="H16" s="1201">
        <f>+'Growth analysis Q1'!G49</f>
        <v>595</v>
      </c>
      <c r="I16" s="1202"/>
      <c r="J16" s="1203">
        <f>+N16+M16+L16+K16</f>
        <v>2417</v>
      </c>
      <c r="K16" s="1200">
        <f>+'Growth analysis Q4'!L49</f>
        <v>630</v>
      </c>
      <c r="L16" s="1201">
        <f>+'Growth analysis Q3'!L49</f>
        <v>612</v>
      </c>
      <c r="M16" s="1201">
        <f>+'Growth analysis Q2'!L49</f>
        <v>593</v>
      </c>
      <c r="N16" s="1201">
        <f>+'Growth analysis Q1'!L49</f>
        <v>582</v>
      </c>
      <c r="O16" s="1202"/>
      <c r="P16" s="927">
        <f t="shared" si="0"/>
        <v>-7.6190476190476142E-2</v>
      </c>
      <c r="Q16" s="1202"/>
      <c r="R16" s="1202"/>
      <c r="S16" s="1204">
        <f>+IFERROR(IF(D16*J16&lt;0,"n.m.",IF(D16/J16-1&gt;100%,"&gt;100%",D16/J16-1)),"n.m.")</f>
        <v>8.2747207281763657E-4</v>
      </c>
      <c r="T16" s="1205"/>
      <c r="U16" s="1197"/>
      <c r="V16" s="1228"/>
      <c r="W16" s="1229"/>
      <c r="Y16" s="1230"/>
      <c r="Z16" s="1230"/>
      <c r="AA16" s="1230"/>
      <c r="AG16" s="1230"/>
    </row>
    <row r="17" spans="1:33" ht="18" customHeight="1">
      <c r="A17" s="15"/>
      <c r="B17" s="876"/>
      <c r="C17" s="1167"/>
      <c r="D17" s="1208"/>
      <c r="E17" s="1150"/>
      <c r="F17" s="1107"/>
      <c r="G17" s="787"/>
      <c r="H17" s="787"/>
      <c r="I17" s="678"/>
      <c r="J17" s="824"/>
      <c r="K17" s="812"/>
      <c r="L17" s="787"/>
      <c r="M17" s="787"/>
      <c r="N17" s="787"/>
      <c r="O17" s="678"/>
      <c r="P17" s="153"/>
      <c r="Q17" s="678"/>
      <c r="R17" s="678"/>
      <c r="S17" s="1215"/>
      <c r="T17" s="996"/>
      <c r="U17" s="15"/>
      <c r="V17" s="238"/>
      <c r="W17" s="1216"/>
      <c r="X17" s="1217"/>
      <c r="AG17" s="1217"/>
    </row>
    <row r="18" spans="1:33" ht="18" customHeight="1">
      <c r="A18" s="15"/>
      <c r="B18" s="876"/>
      <c r="C18" s="1167" t="s">
        <v>413</v>
      </c>
      <c r="D18" s="1214">
        <f>H18+G18+F18+E18</f>
        <v>1105</v>
      </c>
      <c r="E18" s="1161">
        <v>282</v>
      </c>
      <c r="F18" s="1107">
        <v>276</v>
      </c>
      <c r="G18" s="787">
        <v>274</v>
      </c>
      <c r="H18" s="787">
        <v>273</v>
      </c>
      <c r="I18" s="678"/>
      <c r="J18" s="811">
        <f>+N18+M18+L18+K18</f>
        <v>1129</v>
      </c>
      <c r="K18" s="812">
        <v>285</v>
      </c>
      <c r="L18" s="787">
        <v>270</v>
      </c>
      <c r="M18" s="787">
        <v>292</v>
      </c>
      <c r="N18" s="787">
        <v>282</v>
      </c>
      <c r="O18" s="678"/>
      <c r="P18" s="159">
        <f t="shared" si="0"/>
        <v>-1.0526315789473717E-2</v>
      </c>
      <c r="Q18" s="678"/>
      <c r="R18" s="678"/>
      <c r="S18" s="1215">
        <f>+IFERROR(IF(D18*J18&lt;0,"n.m.",IF(D18/J18-1&gt;100%,"&gt;100%",D18/J18-1)),"n.m.")</f>
        <v>-2.1257750221434946E-2</v>
      </c>
      <c r="T18" s="996"/>
      <c r="U18" s="15"/>
      <c r="V18" s="238"/>
      <c r="W18" s="1216"/>
      <c r="X18" s="1217"/>
      <c r="AG18" s="1217"/>
    </row>
    <row r="19" spans="1:33" ht="18" customHeight="1">
      <c r="A19" s="15"/>
      <c r="B19" s="876"/>
      <c r="C19" s="1167" t="s">
        <v>414</v>
      </c>
      <c r="D19" s="1214">
        <f>H19+G19+F19+E19</f>
        <v>511</v>
      </c>
      <c r="E19" s="1149">
        <v>136</v>
      </c>
      <c r="F19" s="1107">
        <v>122</v>
      </c>
      <c r="G19" s="787">
        <v>125</v>
      </c>
      <c r="H19" s="787">
        <v>128</v>
      </c>
      <c r="I19" s="678"/>
      <c r="J19" s="811">
        <f>+N19+M19+L19+K19</f>
        <v>525</v>
      </c>
      <c r="K19" s="812">
        <v>136</v>
      </c>
      <c r="L19" s="787">
        <v>132</v>
      </c>
      <c r="M19" s="787">
        <v>130</v>
      </c>
      <c r="N19" s="787">
        <v>127</v>
      </c>
      <c r="O19" s="678"/>
      <c r="P19" s="159">
        <f t="shared" si="0"/>
        <v>0</v>
      </c>
      <c r="Q19" s="678"/>
      <c r="R19" s="678"/>
      <c r="S19" s="1215">
        <f>+IFERROR(IF(D19*J19&lt;0,"n.m.",IF(D19/J19-1&gt;100%,"&gt;100%",D19/J19-1)),"n.m.")</f>
        <v>-2.6666666666666616E-2</v>
      </c>
      <c r="T19" s="996"/>
      <c r="U19" s="15"/>
      <c r="V19" s="238"/>
      <c r="W19" s="1216"/>
      <c r="X19" s="1217"/>
      <c r="AG19" s="1217"/>
    </row>
    <row r="20" spans="1:33" s="695" customFormat="1" ht="18" customHeight="1">
      <c r="A20" s="686"/>
      <c r="B20" s="247"/>
      <c r="C20" s="1186" t="s">
        <v>296</v>
      </c>
      <c r="D20" s="1208">
        <f>H20+G20+F20+E20</f>
        <v>6300</v>
      </c>
      <c r="E20" s="833">
        <f>E8+E9+E10+E11+E12+E18+E19</f>
        <v>1585</v>
      </c>
      <c r="F20" s="1087">
        <f>F8+F9+F10+F11+F12+F18+F19</f>
        <v>1560</v>
      </c>
      <c r="G20" s="832">
        <f>G8+G9+G10+G11+G12+G18+G19</f>
        <v>1572</v>
      </c>
      <c r="H20" s="832">
        <f>H8+H9+H10+H11+H12+H18+H19</f>
        <v>1583</v>
      </c>
      <c r="I20" s="832"/>
      <c r="J20" s="824">
        <f>+N20+M20+L20+K20</f>
        <v>6197</v>
      </c>
      <c r="K20" s="833">
        <f>K8+K9+K10+K11+K12+K18+K19</f>
        <v>1698</v>
      </c>
      <c r="L20" s="832">
        <f>L8+L9+L10+L11+L12+L18+L19</f>
        <v>1618</v>
      </c>
      <c r="M20" s="832">
        <f>M8+M9+M10+M11+M12+M18+M19</f>
        <v>1227</v>
      </c>
      <c r="N20" s="832">
        <f>N8+N9+N10+N11+N12+N18+N19</f>
        <v>1654</v>
      </c>
      <c r="O20" s="832"/>
      <c r="P20" s="153">
        <f t="shared" si="0"/>
        <v>-6.6548881036513574E-2</v>
      </c>
      <c r="Q20" s="832"/>
      <c r="R20" s="832"/>
      <c r="S20" s="1213">
        <f>+IFERROR(IF(D20*J20&lt;0,"n.m.",IF(D20/J20-1&gt;100%,"&gt;100%",D20/J20-1)),"n.m.")</f>
        <v>1.6620945618847749E-2</v>
      </c>
      <c r="T20" s="1196"/>
      <c r="U20" s="686"/>
      <c r="V20" s="1220"/>
      <c r="W20" s="1221"/>
      <c r="X20" s="1222"/>
      <c r="AG20" s="1222"/>
    </row>
    <row r="21" spans="1:33" ht="18" customHeight="1">
      <c r="A21" s="15"/>
      <c r="B21" s="668"/>
      <c r="C21" s="1207"/>
      <c r="D21" s="1208"/>
      <c r="E21" s="1209"/>
      <c r="F21" s="1231"/>
      <c r="G21" s="1232"/>
      <c r="H21" s="1232"/>
      <c r="I21" s="678"/>
      <c r="J21" s="824"/>
      <c r="K21" s="1233"/>
      <c r="L21" s="1232"/>
      <c r="M21" s="1232"/>
      <c r="N21" s="1232"/>
      <c r="O21" s="678"/>
      <c r="P21" s="153"/>
      <c r="Q21" s="678"/>
      <c r="R21" s="678"/>
      <c r="S21" s="1215"/>
      <c r="T21" s="996"/>
      <c r="U21" s="15"/>
      <c r="AG21" s="1217"/>
    </row>
    <row r="22" spans="1:33" s="695" customFormat="1" ht="18" customHeight="1">
      <c r="A22" s="686"/>
      <c r="B22" s="247"/>
      <c r="C22" s="1186" t="s">
        <v>4</v>
      </c>
      <c r="D22" s="1208">
        <f>H22+G22+F22+E22</f>
        <v>708</v>
      </c>
      <c r="E22" s="825">
        <f>E5-E20</f>
        <v>160</v>
      </c>
      <c r="F22" s="1086">
        <f>F5-F20</f>
        <v>204</v>
      </c>
      <c r="G22" s="777">
        <f>G5-G20</f>
        <v>169</v>
      </c>
      <c r="H22" s="777">
        <f>H5-H20</f>
        <v>175</v>
      </c>
      <c r="I22" s="690"/>
      <c r="J22" s="824">
        <f>+N22+M22+L22+K22</f>
        <v>1212</v>
      </c>
      <c r="K22" s="825">
        <f>K5-K20</f>
        <v>235</v>
      </c>
      <c r="L22" s="777">
        <f>L5-L20</f>
        <v>193</v>
      </c>
      <c r="M22" s="777">
        <f>M5-M20</f>
        <v>608</v>
      </c>
      <c r="N22" s="777">
        <f>N5-N20</f>
        <v>176</v>
      </c>
      <c r="O22" s="690"/>
      <c r="P22" s="153">
        <f t="shared" si="0"/>
        <v>-0.31914893617021278</v>
      </c>
      <c r="Q22" s="690"/>
      <c r="R22" s="690"/>
      <c r="S22" s="1213">
        <f>+IFERROR(IF(D22*J22&lt;0,"n.m.",IF(D22/J22-1&gt;100%,"&gt;100%",D22/J22-1)),"n.m.")</f>
        <v>-0.41584158415841588</v>
      </c>
      <c r="T22" s="1196"/>
      <c r="U22" s="686"/>
      <c r="AG22" s="1222"/>
    </row>
    <row r="23" spans="1:33" ht="18" customHeight="1">
      <c r="A23" s="15"/>
      <c r="B23" s="247"/>
      <c r="C23" s="1186"/>
      <c r="D23" s="1208"/>
      <c r="E23" s="1177"/>
      <c r="F23" s="1087"/>
      <c r="G23" s="1234"/>
      <c r="H23" s="832"/>
      <c r="I23" s="678"/>
      <c r="J23" s="824"/>
      <c r="K23" s="833"/>
      <c r="L23" s="832"/>
      <c r="M23" s="832"/>
      <c r="N23" s="832"/>
      <c r="O23" s="678"/>
      <c r="P23" s="153"/>
      <c r="Q23" s="678"/>
      <c r="R23" s="678"/>
      <c r="S23" s="1215"/>
      <c r="T23" s="1196"/>
      <c r="U23" s="15"/>
      <c r="AG23" s="1217"/>
    </row>
    <row r="24" spans="1:33" ht="18" customHeight="1">
      <c r="A24" s="15"/>
      <c r="B24" s="876"/>
      <c r="C24" s="1167" t="s">
        <v>5</v>
      </c>
      <c r="D24" s="1214">
        <f>H24+G24+F24+E24</f>
        <v>-105</v>
      </c>
      <c r="E24" s="1149">
        <v>127</v>
      </c>
      <c r="F24" s="1107">
        <v>-108</v>
      </c>
      <c r="G24" s="1235">
        <v>19</v>
      </c>
      <c r="H24" s="787">
        <v>-143</v>
      </c>
      <c r="I24" s="678"/>
      <c r="J24" s="811">
        <f>+N24+M24+L24+K24</f>
        <v>-901</v>
      </c>
      <c r="K24" s="812">
        <v>-328</v>
      </c>
      <c r="L24" s="787">
        <v>-253</v>
      </c>
      <c r="M24" s="787">
        <v>-162</v>
      </c>
      <c r="N24" s="787">
        <v>-158</v>
      </c>
      <c r="O24" s="678"/>
      <c r="P24" s="159" t="str">
        <f t="shared" si="0"/>
        <v>n.m.</v>
      </c>
      <c r="Q24" s="678"/>
      <c r="R24" s="678"/>
      <c r="S24" s="1215">
        <f>+IFERROR(IF(D24*J24&lt;0,"n.m.",IF(D24/J24-1&gt;100%,"&gt;100%",D24/J24-1)),"n.m.")</f>
        <v>-0.8834628190899001</v>
      </c>
      <c r="T24" s="996"/>
      <c r="U24" s="15"/>
      <c r="AG24" s="1217"/>
    </row>
    <row r="25" spans="1:33" ht="18" customHeight="1">
      <c r="A25" s="15"/>
      <c r="B25" s="876"/>
      <c r="C25" s="1236" t="s">
        <v>6</v>
      </c>
      <c r="D25" s="1214">
        <f>H25+G25+F25+E25</f>
        <v>2</v>
      </c>
      <c r="E25" s="1209">
        <v>1</v>
      </c>
      <c r="F25" s="1107">
        <v>1</v>
      </c>
      <c r="G25" s="787">
        <v>0</v>
      </c>
      <c r="H25" s="787">
        <v>0</v>
      </c>
      <c r="I25" s="678"/>
      <c r="J25" s="811">
        <f>+N25+M25+L25+K25</f>
        <v>-5</v>
      </c>
      <c r="K25" s="812">
        <v>-1</v>
      </c>
      <c r="L25" s="787">
        <v>-3</v>
      </c>
      <c r="M25" s="787">
        <v>-1</v>
      </c>
      <c r="N25" s="787">
        <v>0</v>
      </c>
      <c r="O25" s="678"/>
      <c r="P25" s="159" t="str">
        <f t="shared" si="0"/>
        <v>n.m.</v>
      </c>
      <c r="Q25" s="678"/>
      <c r="R25" s="678"/>
      <c r="S25" s="1215" t="str">
        <f>+IFERROR(IF(D25*J25&lt;0,"n.m.",IF(D25/J25-1&gt;100%,"&gt;100%",D25/J25-1)),"n.m.")</f>
        <v>n.m.</v>
      </c>
      <c r="T25" s="996"/>
      <c r="U25" s="15"/>
      <c r="AG25" s="1217"/>
    </row>
    <row r="26" spans="1:33" ht="18" customHeight="1">
      <c r="A26" s="15"/>
      <c r="B26" s="876"/>
      <c r="C26" s="1186"/>
      <c r="D26" s="1208"/>
      <c r="E26" s="1237"/>
      <c r="F26" s="1107"/>
      <c r="G26" s="787"/>
      <c r="H26" s="787"/>
      <c r="I26" s="678"/>
      <c r="J26" s="824"/>
      <c r="K26" s="812"/>
      <c r="L26" s="787"/>
      <c r="M26" s="787"/>
      <c r="N26" s="787"/>
      <c r="O26" s="678"/>
      <c r="P26" s="153"/>
      <c r="Q26" s="678"/>
      <c r="R26" s="678"/>
      <c r="S26" s="1215"/>
      <c r="T26" s="1196"/>
      <c r="U26" s="15"/>
      <c r="AG26" s="1217"/>
    </row>
    <row r="27" spans="1:33" s="695" customFormat="1" ht="18" customHeight="1">
      <c r="A27" s="686"/>
      <c r="B27" s="1111"/>
      <c r="C27" s="1171" t="s">
        <v>7</v>
      </c>
      <c r="D27" s="1208">
        <f>H27+G27+F27+E27</f>
        <v>605</v>
      </c>
      <c r="E27" s="825">
        <f>E22+E24+E25</f>
        <v>288</v>
      </c>
      <c r="F27" s="1086">
        <f>F22+F24+F25</f>
        <v>97</v>
      </c>
      <c r="G27" s="777">
        <f>G22+G24+G25</f>
        <v>188</v>
      </c>
      <c r="H27" s="777">
        <f>H22+H24+H25</f>
        <v>32</v>
      </c>
      <c r="I27" s="690"/>
      <c r="J27" s="824">
        <f>+N27+M27+L27+K27</f>
        <v>306</v>
      </c>
      <c r="K27" s="825">
        <f>K22+K24+K25</f>
        <v>-94</v>
      </c>
      <c r="L27" s="777">
        <f>L22+L24+L25</f>
        <v>-63</v>
      </c>
      <c r="M27" s="777">
        <f>M22+M24+M25</f>
        <v>445</v>
      </c>
      <c r="N27" s="777">
        <f>N22+N24+N25</f>
        <v>18</v>
      </c>
      <c r="O27" s="690"/>
      <c r="P27" s="153" t="str">
        <f t="shared" si="0"/>
        <v>n.m.</v>
      </c>
      <c r="Q27" s="690"/>
      <c r="R27" s="690"/>
      <c r="S27" s="1213">
        <f>+IFERROR(IF(D27*J27&lt;0,"n.m.",IF(D27/J27-1&gt;100%,"&gt;100%",D27/J27-1)),"n.m.")</f>
        <v>0.97712418300653603</v>
      </c>
      <c r="T27" s="1196"/>
      <c r="U27" s="686"/>
      <c r="AG27" s="1222"/>
    </row>
    <row r="28" spans="1:33" ht="18" customHeight="1">
      <c r="A28" s="15"/>
      <c r="B28" s="876"/>
      <c r="C28" s="1186"/>
      <c r="D28" s="1208"/>
      <c r="E28" s="1237"/>
      <c r="F28" s="1087"/>
      <c r="G28" s="832"/>
      <c r="H28" s="832"/>
      <c r="I28" s="678"/>
      <c r="J28" s="824"/>
      <c r="K28" s="833"/>
      <c r="L28" s="832"/>
      <c r="M28" s="832"/>
      <c r="N28" s="832"/>
      <c r="O28" s="678"/>
      <c r="P28" s="153"/>
      <c r="Q28" s="678"/>
      <c r="R28" s="678"/>
      <c r="S28" s="1215"/>
      <c r="T28" s="1196"/>
      <c r="U28" s="15"/>
    </row>
    <row r="29" spans="1:33" ht="18" customHeight="1">
      <c r="A29" s="15"/>
      <c r="B29" s="876"/>
      <c r="C29" s="1167" t="s">
        <v>8</v>
      </c>
      <c r="D29" s="1214">
        <f>H29+G29+F29+E29</f>
        <v>-81</v>
      </c>
      <c r="E29" s="1150">
        <v>-34</v>
      </c>
      <c r="F29" s="1107">
        <v>-10</v>
      </c>
      <c r="G29" s="787">
        <v>-28</v>
      </c>
      <c r="H29" s="787">
        <v>-9</v>
      </c>
      <c r="I29" s="678"/>
      <c r="J29" s="811">
        <f>+N29+M29+L29+K29</f>
        <v>-45</v>
      </c>
      <c r="K29" s="812">
        <v>78</v>
      </c>
      <c r="L29" s="787">
        <v>-12</v>
      </c>
      <c r="M29" s="787">
        <v>-93</v>
      </c>
      <c r="N29" s="787">
        <v>-18</v>
      </c>
      <c r="O29" s="678"/>
      <c r="P29" s="159" t="str">
        <f t="shared" si="0"/>
        <v>n.m.</v>
      </c>
      <c r="Q29" s="678"/>
      <c r="R29" s="678"/>
      <c r="S29" s="1215">
        <f>+IFERROR(IF(D29*J29&lt;0,"n.m.",IF(D29/J29-1&gt;100%,"&gt;100%",D29/J29-1)),"n.m.")</f>
        <v>0.8</v>
      </c>
      <c r="T29" s="996"/>
      <c r="U29" s="15"/>
    </row>
    <row r="30" spans="1:33" ht="18" customHeight="1">
      <c r="A30" s="15"/>
      <c r="B30" s="668"/>
      <c r="C30" s="1170"/>
      <c r="D30" s="1208"/>
      <c r="E30" s="1176"/>
      <c r="F30" s="1107"/>
      <c r="G30" s="787"/>
      <c r="H30" s="787"/>
      <c r="I30" s="678"/>
      <c r="J30" s="824"/>
      <c r="K30" s="812"/>
      <c r="L30" s="787"/>
      <c r="M30" s="787"/>
      <c r="N30" s="787"/>
      <c r="O30" s="678"/>
      <c r="P30" s="153"/>
      <c r="Q30" s="678"/>
      <c r="R30" s="678"/>
      <c r="S30" s="1215"/>
      <c r="T30" s="996"/>
      <c r="U30" s="15"/>
    </row>
    <row r="31" spans="1:33" s="695" customFormat="1" ht="18" customHeight="1">
      <c r="A31" s="686"/>
      <c r="B31" s="247"/>
      <c r="C31" s="1186" t="s">
        <v>249</v>
      </c>
      <c r="D31" s="1208">
        <f>H31+G31+F31+E31</f>
        <v>524</v>
      </c>
      <c r="E31" s="825">
        <f>E27+E29</f>
        <v>254</v>
      </c>
      <c r="F31" s="1086">
        <f>F27+F29</f>
        <v>87</v>
      </c>
      <c r="G31" s="777">
        <f>G27+G29</f>
        <v>160</v>
      </c>
      <c r="H31" s="777">
        <f>H27+H29</f>
        <v>23</v>
      </c>
      <c r="I31" s="690"/>
      <c r="J31" s="824">
        <f>+N31+M31+L31+K31</f>
        <v>261</v>
      </c>
      <c r="K31" s="825">
        <f>K27+K29</f>
        <v>-16</v>
      </c>
      <c r="L31" s="777">
        <f>L27+L29</f>
        <v>-75</v>
      </c>
      <c r="M31" s="777">
        <f>M27+M29</f>
        <v>352</v>
      </c>
      <c r="N31" s="777">
        <f>N27+N29</f>
        <v>0</v>
      </c>
      <c r="O31" s="690"/>
      <c r="P31" s="153" t="str">
        <f t="shared" si="0"/>
        <v>n.m.</v>
      </c>
      <c r="Q31" s="690"/>
      <c r="R31" s="690"/>
      <c r="S31" s="1213" t="str">
        <f>+IFERROR(IF(D31*J31&lt;0,"n.m.",IF(D31/J31-1&gt;100%,"&gt;100%",D31/J31-1)),"n.m.")</f>
        <v>&gt;100%</v>
      </c>
      <c r="T31" s="1196"/>
      <c r="U31" s="686"/>
    </row>
    <row r="32" spans="1:33" s="695" customFormat="1" ht="18" customHeight="1">
      <c r="A32" s="15"/>
      <c r="B32" s="247"/>
      <c r="C32" s="1186"/>
      <c r="D32" s="1208"/>
      <c r="E32" s="1177"/>
      <c r="F32" s="1086"/>
      <c r="G32" s="777"/>
      <c r="H32" s="777"/>
      <c r="I32" s="690"/>
      <c r="J32" s="824"/>
      <c r="K32" s="825"/>
      <c r="L32" s="777"/>
      <c r="M32" s="777"/>
      <c r="N32" s="777"/>
      <c r="O32" s="690"/>
      <c r="P32" s="153"/>
      <c r="Q32" s="690"/>
      <c r="R32" s="690"/>
      <c r="S32" s="1213"/>
      <c r="T32" s="1196"/>
      <c r="U32" s="15"/>
    </row>
    <row r="33" spans="1:26" s="684" customFormat="1" ht="18" customHeight="1">
      <c r="A33" s="276"/>
      <c r="B33" s="683"/>
      <c r="C33" s="1238" t="s">
        <v>420</v>
      </c>
      <c r="D33" s="1239">
        <f>H33+G33+F33+E33</f>
        <v>135</v>
      </c>
      <c r="E33" s="1240">
        <v>102</v>
      </c>
      <c r="F33" s="1089">
        <v>25</v>
      </c>
      <c r="G33" s="819">
        <v>7</v>
      </c>
      <c r="H33" s="819">
        <v>1</v>
      </c>
      <c r="I33" s="708"/>
      <c r="J33" s="817">
        <f>+N33+M33+L33+K33</f>
        <v>-845</v>
      </c>
      <c r="K33" s="818">
        <v>-126</v>
      </c>
      <c r="L33" s="819">
        <v>-203</v>
      </c>
      <c r="M33" s="819">
        <v>-532</v>
      </c>
      <c r="N33" s="819">
        <v>16</v>
      </c>
      <c r="O33" s="708"/>
      <c r="P33" s="284" t="str">
        <f t="shared" si="0"/>
        <v>n.m.</v>
      </c>
      <c r="Q33" s="708"/>
      <c r="R33" s="708"/>
      <c r="S33" s="1241" t="str">
        <f>+IFERROR(IF(D33*J33&lt;0,"n.m.",IF(D33/J33-1&gt;100%,"&gt;100%",D33/J33-1)),"n.m.")</f>
        <v>n.m.</v>
      </c>
      <c r="T33" s="822"/>
      <c r="U33" s="276"/>
    </row>
    <row r="34" spans="1:26" s="695" customFormat="1" ht="18" customHeight="1">
      <c r="A34" s="15"/>
      <c r="B34" s="247"/>
      <c r="C34" s="1186"/>
      <c r="D34" s="1208"/>
      <c r="E34" s="1177"/>
      <c r="F34" s="1086"/>
      <c r="G34" s="777"/>
      <c r="H34" s="777"/>
      <c r="I34" s="690"/>
      <c r="J34" s="824"/>
      <c r="K34" s="825"/>
      <c r="L34" s="777"/>
      <c r="M34" s="777"/>
      <c r="N34" s="777"/>
      <c r="O34" s="690"/>
      <c r="P34" s="153"/>
      <c r="Q34" s="690"/>
      <c r="R34" s="690"/>
      <c r="S34" s="1213"/>
      <c r="T34" s="1196"/>
      <c r="U34" s="15"/>
    </row>
    <row r="35" spans="1:26" s="695" customFormat="1" ht="18" customHeight="1">
      <c r="A35" s="686"/>
      <c r="B35" s="247"/>
      <c r="C35" s="1186" t="s">
        <v>379</v>
      </c>
      <c r="D35" s="1208">
        <f>H35+G35+F35+E35</f>
        <v>659</v>
      </c>
      <c r="E35" s="825">
        <v>356</v>
      </c>
      <c r="F35" s="1086">
        <f>F31+F33</f>
        <v>112</v>
      </c>
      <c r="G35" s="777">
        <f>G31+G33</f>
        <v>167</v>
      </c>
      <c r="H35" s="777">
        <f>H31+H33</f>
        <v>24</v>
      </c>
      <c r="I35" s="690"/>
      <c r="J35" s="824">
        <f>+N35+M35+L35+K35</f>
        <v>-584</v>
      </c>
      <c r="K35" s="825">
        <f>K31+K33</f>
        <v>-142</v>
      </c>
      <c r="L35" s="777">
        <f>L31+L33</f>
        <v>-278</v>
      </c>
      <c r="M35" s="777">
        <f>M31+M33</f>
        <v>-180</v>
      </c>
      <c r="N35" s="777">
        <f>N31+N33</f>
        <v>16</v>
      </c>
      <c r="O35" s="690"/>
      <c r="P35" s="153" t="str">
        <f t="shared" si="0"/>
        <v>n.m.</v>
      </c>
      <c r="Q35" s="690"/>
      <c r="R35" s="690"/>
      <c r="S35" s="1213" t="str">
        <f>+IFERROR(IF(D35*J35&lt;0,"n.m.",IF(D35/J35-1&gt;100%,"&gt;100%",D35/J35-1)),"n.m.")</f>
        <v>n.m.</v>
      </c>
      <c r="T35" s="1196"/>
      <c r="U35" s="686"/>
    </row>
    <row r="36" spans="1:26" ht="18" customHeight="1">
      <c r="A36" s="15"/>
      <c r="B36" s="247"/>
      <c r="C36" s="1186"/>
      <c r="D36" s="1208"/>
      <c r="E36" s="1174"/>
      <c r="F36" s="1107"/>
      <c r="G36" s="787"/>
      <c r="H36" s="787"/>
      <c r="I36" s="678"/>
      <c r="J36" s="824"/>
      <c r="K36" s="812"/>
      <c r="L36" s="787"/>
      <c r="M36" s="787"/>
      <c r="N36" s="787"/>
      <c r="O36" s="678"/>
      <c r="P36" s="153"/>
      <c r="Q36" s="678"/>
      <c r="R36" s="678"/>
      <c r="S36" s="1215"/>
      <c r="T36" s="996"/>
      <c r="U36" s="15"/>
    </row>
    <row r="37" spans="1:26" ht="18" customHeight="1">
      <c r="A37" s="15"/>
      <c r="B37" s="668"/>
      <c r="C37" s="1207" t="s">
        <v>380</v>
      </c>
      <c r="D37" s="1214">
        <f>H37+G37+F37+E37</f>
        <v>21</v>
      </c>
      <c r="E37" s="1209">
        <v>6</v>
      </c>
      <c r="F37" s="1107">
        <v>6</v>
      </c>
      <c r="G37" s="787">
        <v>5</v>
      </c>
      <c r="H37" s="787">
        <v>4</v>
      </c>
      <c r="I37" s="678"/>
      <c r="J37" s="811">
        <f>+N37+M37+L37+K37</f>
        <v>14</v>
      </c>
      <c r="K37" s="812">
        <v>5</v>
      </c>
      <c r="L37" s="787">
        <v>3</v>
      </c>
      <c r="M37" s="787">
        <v>3</v>
      </c>
      <c r="N37" s="787">
        <v>3</v>
      </c>
      <c r="O37" s="678"/>
      <c r="P37" s="159">
        <f t="shared" si="0"/>
        <v>0.19999999999999996</v>
      </c>
      <c r="Q37" s="678"/>
      <c r="R37" s="678"/>
      <c r="S37" s="1215">
        <f>+IFERROR(IF(D37*J37&lt;0,"n.m.",IF(D37/J37-1&gt;100%,"&gt;100%",D37/J37-1)),"n.m.")</f>
        <v>0.5</v>
      </c>
      <c r="T37" s="996"/>
      <c r="U37" s="15"/>
    </row>
    <row r="38" spans="1:26" ht="18" customHeight="1">
      <c r="A38" s="15"/>
      <c r="B38" s="668"/>
      <c r="C38" s="1242" t="s">
        <v>381</v>
      </c>
      <c r="D38" s="1214">
        <f>H38+G38+F38+E38</f>
        <v>638</v>
      </c>
      <c r="E38" s="1149">
        <v>350</v>
      </c>
      <c r="F38" s="1243">
        <v>106</v>
      </c>
      <c r="G38" s="1244">
        <f t="shared" ref="G38:M38" si="4">+G35-G37</f>
        <v>162</v>
      </c>
      <c r="H38" s="1244">
        <f t="shared" si="4"/>
        <v>20</v>
      </c>
      <c r="I38" s="678"/>
      <c r="J38" s="811">
        <f>+N38+M38+L38+K38</f>
        <v>-598</v>
      </c>
      <c r="K38" s="1245">
        <f t="shared" si="4"/>
        <v>-147</v>
      </c>
      <c r="L38" s="1244">
        <f t="shared" si="4"/>
        <v>-281</v>
      </c>
      <c r="M38" s="1244">
        <f t="shared" si="4"/>
        <v>-183</v>
      </c>
      <c r="N38" s="1244">
        <f>+N35-N37</f>
        <v>13</v>
      </c>
      <c r="O38" s="678"/>
      <c r="P38" s="159" t="str">
        <f t="shared" si="0"/>
        <v>n.m.</v>
      </c>
      <c r="Q38" s="678"/>
      <c r="R38" s="678"/>
      <c r="S38" s="1215" t="str">
        <f>+IFERROR(IF(D38*J38&lt;0,"n.m.",IF(D38/J38-1&gt;100%,"&gt;100%",D38/J38-1)),"n.m.")</f>
        <v>n.m.</v>
      </c>
      <c r="T38" s="996"/>
      <c r="U38" s="15"/>
    </row>
    <row r="39" spans="1:26" ht="18" customHeight="1">
      <c r="A39" s="15"/>
      <c r="B39" s="247"/>
      <c r="C39" s="1207"/>
      <c r="D39" s="1208"/>
      <c r="E39" s="1246"/>
      <c r="F39" s="1243"/>
      <c r="G39" s="832"/>
      <c r="H39" s="832"/>
      <c r="I39" s="678"/>
      <c r="J39" s="962"/>
      <c r="K39" s="833"/>
      <c r="L39" s="832"/>
      <c r="M39" s="832"/>
      <c r="N39" s="832"/>
      <c r="O39" s="678"/>
      <c r="P39" s="153"/>
      <c r="Q39" s="678"/>
      <c r="R39" s="678"/>
      <c r="S39" s="1215"/>
      <c r="T39" s="1196"/>
      <c r="U39" s="15"/>
      <c r="Z39" s="1247"/>
    </row>
    <row r="40" spans="1:26" s="695" customFormat="1" ht="18" customHeight="1">
      <c r="A40" s="686"/>
      <c r="B40" s="247"/>
      <c r="C40" s="1186" t="s">
        <v>421</v>
      </c>
      <c r="D40" s="1208"/>
      <c r="E40" s="1248"/>
      <c r="F40" s="1249"/>
      <c r="G40" s="1250"/>
      <c r="H40" s="1250"/>
      <c r="I40" s="1251"/>
      <c r="J40" s="1252"/>
      <c r="K40" s="1253"/>
      <c r="L40" s="1250"/>
      <c r="M40" s="1254"/>
      <c r="N40" s="1254"/>
      <c r="O40" s="1251"/>
      <c r="P40" s="153"/>
      <c r="Q40" s="1251"/>
      <c r="R40" s="1251"/>
      <c r="S40" s="1213"/>
      <c r="T40" s="1196"/>
      <c r="U40" s="686"/>
      <c r="Z40" s="1255"/>
    </row>
    <row r="41" spans="1:26" ht="18" customHeight="1">
      <c r="A41" s="15"/>
      <c r="B41" s="668"/>
      <c r="C41" s="1207" t="s">
        <v>382</v>
      </c>
      <c r="D41" s="1256">
        <f>H41+G41+F41+E41</f>
        <v>0.11</v>
      </c>
      <c r="E41" s="1248">
        <v>0.06</v>
      </c>
      <c r="F41" s="1257">
        <v>0.01</v>
      </c>
      <c r="G41" s="1258">
        <v>0.04</v>
      </c>
      <c r="H41" s="1258">
        <v>0</v>
      </c>
      <c r="I41" s="1259"/>
      <c r="J41" s="1256">
        <f>+N41+M41+L41+K41</f>
        <v>0.05</v>
      </c>
      <c r="K41" s="1260">
        <v>0</v>
      </c>
      <c r="L41" s="1258">
        <v>-0.03</v>
      </c>
      <c r="M41" s="1258">
        <v>0.08</v>
      </c>
      <c r="N41" s="1258">
        <v>0</v>
      </c>
      <c r="O41" s="1259"/>
      <c r="P41" s="159" t="str">
        <f t="shared" si="0"/>
        <v>n.m.</v>
      </c>
      <c r="Q41" s="1259"/>
      <c r="R41" s="1259"/>
      <c r="S41" s="1215" t="str">
        <f>+IFERROR(IF(D41*J41&lt;0,"n.m.",IF(D41/J41-1&gt;100%,"&gt;100%",D41/J41-1)),"n.m.")</f>
        <v>&gt;100%</v>
      </c>
      <c r="T41" s="996"/>
      <c r="U41" s="15"/>
      <c r="Z41" s="1247"/>
    </row>
    <row r="42" spans="1:26" ht="18" customHeight="1">
      <c r="A42" s="15"/>
      <c r="B42" s="668"/>
      <c r="C42" s="1242" t="s">
        <v>383</v>
      </c>
      <c r="D42" s="1256">
        <f>H42+G42+F42+E42</f>
        <v>0.11</v>
      </c>
      <c r="E42" s="1261">
        <v>0.06</v>
      </c>
      <c r="F42" s="1257">
        <v>0.01</v>
      </c>
      <c r="G42" s="1258">
        <v>0.04</v>
      </c>
      <c r="H42" s="1258">
        <v>0</v>
      </c>
      <c r="I42" s="1259"/>
      <c r="J42" s="1256">
        <f>+N42+M42+L42+K42</f>
        <v>0.05</v>
      </c>
      <c r="K42" s="1260">
        <v>0</v>
      </c>
      <c r="L42" s="1258">
        <v>-0.03</v>
      </c>
      <c r="M42" s="1258">
        <v>0.08</v>
      </c>
      <c r="N42" s="1258">
        <v>0</v>
      </c>
      <c r="O42" s="1259"/>
      <c r="P42" s="159" t="str">
        <f t="shared" si="0"/>
        <v>n.m.</v>
      </c>
      <c r="Q42" s="1259"/>
      <c r="R42" s="1259"/>
      <c r="S42" s="1215" t="str">
        <f>+IFERROR(IF(D42*J42&lt;0,"n.m.",IF(D42/J42-1&gt;100%,"&gt;100%",D42/J42-1)),"n.m.")</f>
        <v>&gt;100%</v>
      </c>
      <c r="T42" s="996"/>
      <c r="U42" s="15"/>
      <c r="Z42" s="1247"/>
    </row>
    <row r="43" spans="1:26" ht="18" customHeight="1">
      <c r="A43" s="15"/>
      <c r="B43" s="668"/>
      <c r="C43" s="1207"/>
      <c r="D43" s="1262"/>
      <c r="E43" s="1248"/>
      <c r="F43" s="1263"/>
      <c r="G43" s="1264"/>
      <c r="H43" s="1264"/>
      <c r="I43" s="1259"/>
      <c r="J43" s="1262"/>
      <c r="K43" s="1265"/>
      <c r="L43" s="1266"/>
      <c r="M43" s="1266"/>
      <c r="N43" s="1266"/>
      <c r="O43" s="1259"/>
      <c r="P43" s="159"/>
      <c r="Q43" s="1259"/>
      <c r="R43" s="1259"/>
      <c r="S43" s="1215"/>
      <c r="T43" s="996"/>
      <c r="U43" s="15"/>
      <c r="Z43" s="1247"/>
    </row>
    <row r="44" spans="1:26" ht="18" customHeight="1">
      <c r="A44" s="15"/>
      <c r="B44" s="668"/>
      <c r="C44" s="1207" t="s">
        <v>384</v>
      </c>
      <c r="D44" s="1262">
        <f>H44+G44+F44+E44</f>
        <v>0.14000000000000001</v>
      </c>
      <c r="E44" s="1248">
        <v>0.08</v>
      </c>
      <c r="F44" s="1257">
        <v>0.02</v>
      </c>
      <c r="G44" s="1258">
        <v>0.04</v>
      </c>
      <c r="H44" s="1258">
        <v>0</v>
      </c>
      <c r="I44" s="1259"/>
      <c r="J44" s="1262">
        <f>+N44+M44+L44+K44</f>
        <v>-0.15000000000000002</v>
      </c>
      <c r="K44" s="1265">
        <v>-0.04</v>
      </c>
      <c r="L44" s="1258">
        <v>-7.0000000000000007E-2</v>
      </c>
      <c r="M44" s="1258">
        <v>-0.04</v>
      </c>
      <c r="N44" s="1258">
        <v>0</v>
      </c>
      <c r="O44" s="1259"/>
      <c r="P44" s="159" t="str">
        <f t="shared" si="0"/>
        <v>n.m.</v>
      </c>
      <c r="Q44" s="1259"/>
      <c r="R44" s="1259"/>
      <c r="S44" s="1215" t="str">
        <f>+IFERROR(IF(D44*J44&lt;0,"n.m.",IF(D44/J44-1&gt;100%,"&gt;100%",D44/J44-1)),"n.m.")</f>
        <v>n.m.</v>
      </c>
      <c r="T44" s="996"/>
      <c r="U44" s="15"/>
      <c r="Z44" s="1247"/>
    </row>
    <row r="45" spans="1:26" ht="18" customHeight="1">
      <c r="A45" s="15"/>
      <c r="B45" s="668"/>
      <c r="C45" s="1242" t="s">
        <v>385</v>
      </c>
      <c r="D45" s="1262">
        <f>H45+G45+F45+E45</f>
        <v>0.14000000000000001</v>
      </c>
      <c r="E45" s="1248">
        <v>0.08</v>
      </c>
      <c r="F45" s="1257">
        <v>0.02</v>
      </c>
      <c r="G45" s="1258">
        <v>0.04</v>
      </c>
      <c r="H45" s="1258">
        <v>0</v>
      </c>
      <c r="I45" s="1259"/>
      <c r="J45" s="1262">
        <f>+N45+M45+L45+K45</f>
        <v>-0.15000000000000002</v>
      </c>
      <c r="K45" s="1265">
        <v>-0.04</v>
      </c>
      <c r="L45" s="1258">
        <v>-7.0000000000000007E-2</v>
      </c>
      <c r="M45" s="1258">
        <v>-0.04</v>
      </c>
      <c r="N45" s="1258">
        <v>0</v>
      </c>
      <c r="O45" s="1259"/>
      <c r="P45" s="159" t="str">
        <f t="shared" si="0"/>
        <v>n.m.</v>
      </c>
      <c r="Q45" s="1259"/>
      <c r="R45" s="1259"/>
      <c r="S45" s="1215" t="str">
        <f>+IFERROR(IF(D45*J45&lt;0,"n.m.",IF(D45/J45-1&gt;100%,"&gt;100%",D45/J45-1)),"n.m.")</f>
        <v>n.m.</v>
      </c>
      <c r="T45" s="996"/>
      <c r="U45" s="15"/>
      <c r="Z45" s="1247"/>
    </row>
    <row r="46" spans="1:26" ht="18" customHeight="1">
      <c r="A46" s="15"/>
      <c r="B46" s="247"/>
      <c r="C46" s="1186"/>
      <c r="D46" s="1267"/>
      <c r="E46" s="1248"/>
      <c r="F46" s="1268"/>
      <c r="G46" s="1269"/>
      <c r="H46" s="1269"/>
      <c r="I46" s="1259"/>
      <c r="J46" s="1267"/>
      <c r="K46" s="1270"/>
      <c r="L46" s="1269"/>
      <c r="M46" s="1269"/>
      <c r="N46" s="1269"/>
      <c r="O46" s="1259"/>
      <c r="P46" s="153"/>
      <c r="Q46" s="1259"/>
      <c r="R46" s="1259"/>
      <c r="S46" s="1215"/>
      <c r="T46" s="1196"/>
      <c r="U46" s="15"/>
    </row>
    <row r="47" spans="1:26" s="695" customFormat="1" ht="18" customHeight="1">
      <c r="A47" s="686"/>
      <c r="B47" s="247"/>
      <c r="C47" s="1186" t="s">
        <v>387</v>
      </c>
      <c r="D47" s="1252">
        <f>H47+G47+F47+E47</f>
        <v>0.11</v>
      </c>
      <c r="E47" s="1253">
        <v>0.05</v>
      </c>
      <c r="F47" s="1271">
        <v>0</v>
      </c>
      <c r="G47" s="1250">
        <v>0.06</v>
      </c>
      <c r="H47" s="1250">
        <v>0</v>
      </c>
      <c r="I47" s="1251"/>
      <c r="J47" s="1252">
        <f>+N47+M47+L47+K47</f>
        <v>7.0000000000000007E-2</v>
      </c>
      <c r="K47" s="1253">
        <v>0.05</v>
      </c>
      <c r="L47" s="1250">
        <v>0.02</v>
      </c>
      <c r="M47" s="1250">
        <v>0</v>
      </c>
      <c r="N47" s="1250">
        <v>0</v>
      </c>
      <c r="O47" s="1272"/>
      <c r="P47" s="153">
        <f t="shared" si="0"/>
        <v>0</v>
      </c>
      <c r="Q47" s="1251"/>
      <c r="R47" s="1251"/>
      <c r="S47" s="1213">
        <f>+IFERROR(IF(D47*J47&lt;0,"n.m.",IF(D47/J47-1&gt;100%,"&gt;100%",D47/J47-1)),"n.m.")</f>
        <v>0.5714285714285714</v>
      </c>
      <c r="T47" s="1196"/>
      <c r="U47" s="686"/>
      <c r="X47" s="699"/>
    </row>
    <row r="48" spans="1:26" s="684" customFormat="1" ht="18" customHeight="1">
      <c r="A48" s="276"/>
      <c r="B48" s="683"/>
      <c r="C48" s="1273" t="s">
        <v>498</v>
      </c>
      <c r="D48" s="1274">
        <f>H48+G48+F48+E48</f>
        <v>0.06</v>
      </c>
      <c r="E48" s="1275">
        <v>0</v>
      </c>
      <c r="F48" s="1276">
        <v>0</v>
      </c>
      <c r="G48" s="1277">
        <v>0.06</v>
      </c>
      <c r="H48" s="1277">
        <v>0</v>
      </c>
      <c r="I48" s="1278"/>
      <c r="J48" s="1274">
        <f>+N48+M48+L48+K48</f>
        <v>0.02</v>
      </c>
      <c r="K48" s="1279">
        <v>0</v>
      </c>
      <c r="L48" s="1277">
        <v>0.02</v>
      </c>
      <c r="M48" s="1277">
        <v>0</v>
      </c>
      <c r="N48" s="1277">
        <v>0</v>
      </c>
      <c r="O48" s="1280"/>
      <c r="P48" s="1281" t="str">
        <f t="shared" si="0"/>
        <v>n.m.</v>
      </c>
      <c r="Q48" s="1278"/>
      <c r="R48" s="1278"/>
      <c r="S48" s="1282" t="str">
        <f>+IFERROR(IF(D48*J48&lt;0,"n.m.",IF(D48/J48-1&gt;100%,"&gt;100%",D48/J48-1)),"n.m.")</f>
        <v>&gt;100%</v>
      </c>
      <c r="T48" s="822"/>
      <c r="U48" s="276"/>
    </row>
    <row r="49" spans="1:32" ht="18" customHeight="1">
      <c r="A49" s="15"/>
      <c r="B49" s="247"/>
      <c r="C49" s="668"/>
      <c r="D49" s="767"/>
      <c r="E49" s="1059"/>
      <c r="F49" s="767"/>
      <c r="G49" s="767"/>
      <c r="H49" s="767"/>
      <c r="I49" s="767"/>
      <c r="J49" s="767"/>
      <c r="K49" s="767"/>
      <c r="L49" s="767"/>
      <c r="M49" s="767"/>
      <c r="N49" s="767"/>
      <c r="O49" s="767"/>
      <c r="P49" s="1283"/>
      <c r="Q49" s="767"/>
      <c r="R49" s="767"/>
      <c r="S49" s="1283"/>
      <c r="T49" s="767"/>
      <c r="U49" s="15"/>
    </row>
    <row r="50" spans="1:32" ht="9" customHeight="1">
      <c r="A50" s="15"/>
      <c r="B50" s="360"/>
      <c r="C50" s="360"/>
      <c r="D50" s="360"/>
      <c r="E50" s="1284"/>
      <c r="F50" s="360"/>
      <c r="G50" s="360"/>
      <c r="H50" s="360"/>
      <c r="I50" s="360"/>
      <c r="J50" s="360"/>
      <c r="K50" s="360"/>
      <c r="L50" s="360"/>
      <c r="M50" s="360"/>
      <c r="N50" s="360"/>
      <c r="O50" s="360"/>
      <c r="P50" s="360"/>
      <c r="Q50" s="360"/>
      <c r="R50" s="360"/>
      <c r="S50" s="360"/>
      <c r="T50" s="360"/>
      <c r="U50" s="15"/>
    </row>
    <row r="51" spans="1:32" ht="36" customHeight="1">
      <c r="A51" s="808"/>
      <c r="B51" s="1337" t="s">
        <v>494</v>
      </c>
      <c r="C51" s="1337"/>
      <c r="D51" s="1337"/>
      <c r="E51" s="1337"/>
      <c r="F51" s="1337"/>
      <c r="G51" s="1337"/>
      <c r="H51" s="1337"/>
      <c r="I51" s="1337"/>
      <c r="J51" s="1337"/>
      <c r="K51" s="1337"/>
      <c r="L51" s="1337"/>
      <c r="M51" s="1337"/>
      <c r="N51" s="1337"/>
      <c r="O51" s="1337"/>
      <c r="P51" s="1337"/>
      <c r="Q51" s="1337"/>
      <c r="R51" s="1337"/>
      <c r="S51" s="1337"/>
      <c r="T51" s="1337"/>
      <c r="U51" s="804"/>
    </row>
    <row r="52" spans="1:32" ht="17.25" customHeight="1">
      <c r="A52" s="808"/>
      <c r="B52" s="1285" t="s">
        <v>410</v>
      </c>
      <c r="C52" s="1285"/>
      <c r="D52" s="1285"/>
      <c r="E52" s="1286"/>
      <c r="F52" s="1285"/>
      <c r="G52" s="1285"/>
      <c r="H52" s="1285"/>
      <c r="I52" s="1285"/>
      <c r="J52" s="1285"/>
      <c r="K52" s="1285"/>
      <c r="L52" s="1285"/>
      <c r="M52" s="1285"/>
      <c r="N52" s="1285"/>
      <c r="O52" s="1285"/>
      <c r="P52" s="1285"/>
      <c r="Q52" s="1285"/>
      <c r="R52" s="1285"/>
      <c r="S52" s="1285"/>
      <c r="T52" s="804"/>
      <c r="U52" s="804"/>
    </row>
    <row r="53" spans="1:32" ht="18" customHeight="1">
      <c r="A53" s="808"/>
      <c r="B53" s="1287" t="s">
        <v>538</v>
      </c>
      <c r="C53" s="1287"/>
      <c r="D53" s="1287"/>
      <c r="E53" s="1288"/>
      <c r="F53" s="1287"/>
      <c r="G53" s="1287"/>
      <c r="H53" s="1287"/>
      <c r="I53" s="1287"/>
      <c r="J53" s="1287"/>
      <c r="K53" s="1287"/>
      <c r="L53" s="1287"/>
      <c r="M53" s="1287"/>
      <c r="N53" s="1287"/>
      <c r="O53" s="1287"/>
      <c r="P53" s="1287"/>
      <c r="Q53" s="1287"/>
      <c r="R53" s="1287"/>
      <c r="S53" s="1287"/>
      <c r="T53" s="1289"/>
      <c r="U53" s="1290"/>
      <c r="V53" s="1291"/>
      <c r="W53" s="1291"/>
      <c r="X53" s="1291"/>
      <c r="Y53" s="1291"/>
    </row>
    <row r="54" spans="1:32" ht="17.25">
      <c r="A54" s="808"/>
      <c r="B54" s="1292" t="s">
        <v>422</v>
      </c>
      <c r="C54" s="804"/>
      <c r="D54" s="1293"/>
      <c r="E54" s="996"/>
      <c r="F54" s="1293"/>
      <c r="G54" s="1293"/>
      <c r="H54" s="1293"/>
      <c r="I54" s="1293"/>
      <c r="J54" s="1293"/>
      <c r="K54" s="1293"/>
      <c r="L54" s="1293"/>
      <c r="M54" s="1293"/>
      <c r="N54" s="1293"/>
      <c r="O54" s="1293"/>
      <c r="P54" s="1294"/>
      <c r="Q54" s="1293"/>
      <c r="R54" s="1293"/>
      <c r="S54" s="1294"/>
      <c r="T54" s="1293"/>
      <c r="U54" s="1293"/>
    </row>
    <row r="55" spans="1:32" ht="13.5" customHeight="1">
      <c r="A55" s="808"/>
      <c r="B55" s="1101"/>
      <c r="C55" s="765"/>
      <c r="D55" s="808"/>
      <c r="E55" s="996"/>
      <c r="F55" s="808"/>
      <c r="G55" s="808"/>
      <c r="H55" s="808"/>
      <c r="I55" s="808"/>
      <c r="J55" s="808"/>
      <c r="K55" s="808"/>
      <c r="L55" s="808"/>
      <c r="M55" s="808"/>
      <c r="N55" s="808"/>
      <c r="O55" s="808"/>
      <c r="P55" s="232"/>
      <c r="Q55" s="808"/>
      <c r="R55" s="808"/>
      <c r="S55" s="232"/>
      <c r="T55" s="808"/>
      <c r="U55" s="808"/>
    </row>
    <row r="56" spans="1:32" ht="9" customHeight="1">
      <c r="A56" s="15"/>
      <c r="B56" s="360"/>
      <c r="C56" s="360"/>
      <c r="D56" s="360"/>
      <c r="E56" s="1284"/>
      <c r="F56" s="360"/>
      <c r="G56" s="360"/>
      <c r="H56" s="360"/>
      <c r="I56" s="360"/>
      <c r="J56" s="360"/>
      <c r="K56" s="360"/>
      <c r="L56" s="360"/>
      <c r="M56" s="360"/>
      <c r="N56" s="360"/>
      <c r="O56" s="360"/>
      <c r="P56" s="360"/>
      <c r="Q56" s="360"/>
      <c r="R56" s="360"/>
      <c r="S56" s="360"/>
      <c r="T56" s="360"/>
      <c r="U56" s="15"/>
    </row>
    <row r="57" spans="1:32" ht="18" customHeight="1">
      <c r="A57" s="15"/>
      <c r="B57" s="659"/>
      <c r="C57" s="118" t="s">
        <v>0</v>
      </c>
      <c r="D57" s="1118">
        <v>2015</v>
      </c>
      <c r="E57" s="659" t="str">
        <f>+E2</f>
        <v>Q4 '15</v>
      </c>
      <c r="F57" s="659" t="str">
        <f>+F2</f>
        <v>Q3 '15</v>
      </c>
      <c r="G57" s="659" t="str">
        <f>+G2</f>
        <v>Q2 '15</v>
      </c>
      <c r="H57" s="659" t="str">
        <f>+H2</f>
        <v>Q1 '15</v>
      </c>
      <c r="I57" s="659"/>
      <c r="J57" s="1118">
        <f>+J2</f>
        <v>2014</v>
      </c>
      <c r="K57" s="659" t="str">
        <f>+K2</f>
        <v>Q4 '14</v>
      </c>
      <c r="L57" s="659" t="str">
        <f>+L2</f>
        <v>Q3 '14</v>
      </c>
      <c r="M57" s="659" t="str">
        <f>+M2</f>
        <v>Q2 '14</v>
      </c>
      <c r="N57" s="659" t="str">
        <f>+N2</f>
        <v>Q1 '14</v>
      </c>
      <c r="O57" s="659"/>
      <c r="P57" s="388" t="str">
        <f>+P2</f>
        <v>y-on-y</v>
      </c>
      <c r="Q57" s="659"/>
      <c r="R57" s="659"/>
      <c r="S57" s="388" t="str">
        <f>+S2</f>
        <v>y-on-y</v>
      </c>
      <c r="T57" s="1051"/>
      <c r="U57" s="15"/>
    </row>
    <row r="58" spans="1:32" ht="18" customHeight="1">
      <c r="A58" s="15"/>
      <c r="B58" s="668"/>
      <c r="C58" s="246" t="s">
        <v>389</v>
      </c>
      <c r="D58" s="242"/>
      <c r="E58" s="659"/>
      <c r="F58" s="659"/>
      <c r="G58" s="659"/>
      <c r="H58" s="659"/>
      <c r="I58" s="247"/>
      <c r="J58" s="242"/>
      <c r="K58" s="659"/>
      <c r="L58" s="659"/>
      <c r="M58" s="659"/>
      <c r="N58" s="659"/>
      <c r="O58" s="247"/>
      <c r="P58" s="242" t="str">
        <f>+P3</f>
        <v>Q4%</v>
      </c>
      <c r="Q58" s="247"/>
      <c r="R58" s="247"/>
      <c r="S58" s="242" t="str">
        <f>+S3</f>
        <v>FY%</v>
      </c>
      <c r="T58" s="668"/>
      <c r="U58" s="15"/>
      <c r="W58" s="1101"/>
      <c r="X58" s="1101"/>
      <c r="Y58" s="1101"/>
      <c r="Z58" s="1101"/>
      <c r="AA58" s="1101"/>
      <c r="AB58" s="1101"/>
      <c r="AC58" s="1101"/>
      <c r="AD58" s="1101"/>
      <c r="AE58" s="1101"/>
      <c r="AF58" s="1101"/>
    </row>
    <row r="59" spans="1:32" ht="18" customHeight="1">
      <c r="A59" s="15"/>
      <c r="B59" s="668"/>
      <c r="C59" s="668"/>
      <c r="D59" s="668"/>
      <c r="E59" s="668"/>
      <c r="F59" s="668"/>
      <c r="G59" s="668"/>
      <c r="H59" s="668"/>
      <c r="I59" s="668"/>
      <c r="J59" s="668"/>
      <c r="K59" s="668"/>
      <c r="L59" s="668"/>
      <c r="M59" s="668"/>
      <c r="N59" s="668"/>
      <c r="O59" s="668"/>
      <c r="P59" s="393"/>
      <c r="Q59" s="668"/>
      <c r="R59" s="668"/>
      <c r="S59" s="393"/>
      <c r="T59" s="668"/>
      <c r="U59" s="15"/>
      <c r="W59" s="1295"/>
      <c r="X59" s="1296"/>
      <c r="Y59" s="1297"/>
      <c r="Z59" s="1298"/>
      <c r="AA59" s="1297"/>
      <c r="AB59" s="1299"/>
      <c r="AC59" s="1297"/>
      <c r="AD59" s="1298"/>
      <c r="AE59" s="1297"/>
      <c r="AF59" s="1298"/>
    </row>
    <row r="60" spans="1:32" s="695" customFormat="1" ht="18" customHeight="1">
      <c r="A60" s="686"/>
      <c r="B60" s="247"/>
      <c r="C60" s="1186" t="s">
        <v>27</v>
      </c>
      <c r="D60" s="1300">
        <f t="shared" ref="D60:D66" si="5">+H60+G60+F60+E60</f>
        <v>2324</v>
      </c>
      <c r="E60" s="1223">
        <f>+'Profit &amp; Margin'!E22</f>
        <v>578</v>
      </c>
      <c r="F60" s="1301">
        <f>+'Profit &amp; Margin'!F22</f>
        <v>602</v>
      </c>
      <c r="G60" s="1301">
        <f>+'Profit &amp; Margin'!G22</f>
        <v>568</v>
      </c>
      <c r="H60" s="1301">
        <f>+'Profit &amp; Margin'!H22</f>
        <v>576</v>
      </c>
      <c r="I60" s="690"/>
      <c r="J60" s="1300">
        <f t="shared" ref="J60:J66" si="6">+N60+M60+L60+K60</f>
        <v>2866</v>
      </c>
      <c r="K60" s="1223">
        <f>+'Profit &amp; Margin'!K22</f>
        <v>656</v>
      </c>
      <c r="L60" s="1218">
        <f>+'Profit &amp; Margin'!L22</f>
        <v>595</v>
      </c>
      <c r="M60" s="1301">
        <f>+'Profit &amp; Margin'!M22</f>
        <v>1030</v>
      </c>
      <c r="N60" s="1301">
        <f>+'Profit &amp; Margin'!N22</f>
        <v>585</v>
      </c>
      <c r="O60" s="690"/>
      <c r="P60" s="153">
        <f>+IFERROR(IF(E60*K60&lt;0,"n.m.",IF(E60/K60-1&gt;100%,"&gt;100%",E60/K60-1)),"n.m.")</f>
        <v>-0.11890243902439024</v>
      </c>
      <c r="Q60" s="690"/>
      <c r="R60" s="690"/>
      <c r="S60" s="154">
        <f t="shared" ref="S60:S66" si="7">+IFERROR(IF(D60*J60&lt;0,"n.m.",IF(D60/J60-1&gt;100%,"&gt;100%",D60/J60-1)),"n.m.")</f>
        <v>-0.18911374738311237</v>
      </c>
      <c r="T60" s="247"/>
      <c r="U60" s="686"/>
      <c r="W60" s="1295"/>
      <c r="X60" s="1296"/>
      <c r="Y60" s="1297"/>
      <c r="Z60" s="1298"/>
      <c r="AA60" s="1297"/>
      <c r="AB60" s="1299"/>
      <c r="AC60" s="1297"/>
      <c r="AD60" s="1298"/>
      <c r="AE60" s="1297"/>
      <c r="AF60" s="1298"/>
    </row>
    <row r="61" spans="1:32" ht="18" customHeight="1">
      <c r="A61" s="15"/>
      <c r="B61" s="668"/>
      <c r="C61" s="1207" t="s">
        <v>285</v>
      </c>
      <c r="D61" s="1302">
        <f t="shared" si="5"/>
        <v>-485</v>
      </c>
      <c r="E61" s="1303">
        <v>-71</v>
      </c>
      <c r="F61" s="1304">
        <v>-113</v>
      </c>
      <c r="G61" s="1305">
        <v>-79</v>
      </c>
      <c r="H61" s="1305">
        <f>+'CF, Capex, BS &amp; Debt sum'!H26</f>
        <v>-222</v>
      </c>
      <c r="I61" s="678"/>
      <c r="J61" s="1302">
        <f t="shared" si="6"/>
        <v>-704</v>
      </c>
      <c r="K61" s="1303">
        <f>+'CF, Capex, BS &amp; Debt sum'!K26</f>
        <v>-119</v>
      </c>
      <c r="L61" s="1304">
        <f>+'CF, Capex, BS &amp; Debt sum'!L26</f>
        <v>-130</v>
      </c>
      <c r="M61" s="1305">
        <f>+'CF, Capex, BS &amp; Debt sum'!M26</f>
        <v>-123</v>
      </c>
      <c r="N61" s="1305">
        <f>+'CF, Capex, BS &amp; Debt sum'!N26</f>
        <v>-332</v>
      </c>
      <c r="O61" s="678"/>
      <c r="P61" s="159">
        <f t="shared" ref="P61:P72" si="8">+IFERROR(IF(E61*K61&lt;0,"n.m.",IF(E61/K61-1&gt;100%,"&gt;100%",E61/K61-1)),"n.m.")</f>
        <v>-0.40336134453781514</v>
      </c>
      <c r="Q61" s="678"/>
      <c r="R61" s="678"/>
      <c r="S61" s="160">
        <f t="shared" si="7"/>
        <v>-0.31107954545454541</v>
      </c>
      <c r="T61" s="668"/>
      <c r="U61" s="15"/>
      <c r="W61" s="1306"/>
      <c r="X61" s="1307"/>
      <c r="Y61" s="1308"/>
      <c r="Z61" s="1309"/>
      <c r="AA61" s="1308"/>
      <c r="AB61" s="1310"/>
      <c r="AC61" s="1308"/>
      <c r="AD61" s="1309"/>
      <c r="AE61" s="1308"/>
      <c r="AF61" s="1309"/>
    </row>
    <row r="62" spans="1:32" ht="18" customHeight="1">
      <c r="A62" s="15"/>
      <c r="B62" s="668"/>
      <c r="C62" s="1311" t="s">
        <v>111</v>
      </c>
      <c r="D62" s="1302">
        <f t="shared" si="5"/>
        <v>18</v>
      </c>
      <c r="E62" s="1303">
        <v>31</v>
      </c>
      <c r="F62" s="1304">
        <v>-1</v>
      </c>
      <c r="G62" s="1305">
        <v>-2</v>
      </c>
      <c r="H62" s="1305">
        <f>+'CF, Capex, BS &amp; Debt sum'!H25</f>
        <v>-10</v>
      </c>
      <c r="I62" s="678"/>
      <c r="J62" s="1302">
        <f t="shared" si="6"/>
        <v>38</v>
      </c>
      <c r="K62" s="1303">
        <f>+'CF, Capex, BS &amp; Debt sum'!K25</f>
        <v>66</v>
      </c>
      <c r="L62" s="1304">
        <f>+'CF, Capex, BS &amp; Debt sum'!L25</f>
        <v>-15</v>
      </c>
      <c r="M62" s="1305">
        <f>+'CF, Capex, BS &amp; Debt sum'!M25</f>
        <v>-15</v>
      </c>
      <c r="N62" s="1305">
        <f>+'CF, Capex, BS &amp; Debt sum'!N25</f>
        <v>2</v>
      </c>
      <c r="O62" s="678"/>
      <c r="P62" s="159">
        <f t="shared" si="8"/>
        <v>-0.53030303030303028</v>
      </c>
      <c r="Q62" s="678"/>
      <c r="R62" s="678"/>
      <c r="S62" s="160">
        <f t="shared" si="7"/>
        <v>-0.52631578947368429</v>
      </c>
      <c r="T62" s="668"/>
      <c r="U62" s="15"/>
      <c r="W62" s="1306"/>
      <c r="X62" s="1307"/>
      <c r="Y62" s="1308"/>
      <c r="Z62" s="1309"/>
      <c r="AA62" s="1308"/>
      <c r="AB62" s="1310"/>
      <c r="AC62" s="1308"/>
      <c r="AD62" s="1309"/>
      <c r="AE62" s="1308"/>
      <c r="AF62" s="1309"/>
    </row>
    <row r="63" spans="1:32" ht="18" customHeight="1">
      <c r="A63" s="15"/>
      <c r="B63" s="668"/>
      <c r="C63" s="1207" t="s">
        <v>309</v>
      </c>
      <c r="D63" s="1302">
        <f t="shared" si="5"/>
        <v>-44</v>
      </c>
      <c r="E63" s="1303">
        <v>-43</v>
      </c>
      <c r="F63" s="1304">
        <v>9</v>
      </c>
      <c r="G63" s="1305">
        <v>-9</v>
      </c>
      <c r="H63" s="1305">
        <f>+'CF, Capex, BS &amp; Debt sum'!H13</f>
        <v>-1</v>
      </c>
      <c r="I63" s="678"/>
      <c r="J63" s="1302">
        <f t="shared" si="6"/>
        <v>-894</v>
      </c>
      <c r="K63" s="1303">
        <f>+'CF, Capex, BS &amp; Debt sum'!K13</f>
        <v>-280</v>
      </c>
      <c r="L63" s="1304">
        <f>+'CF, Capex, BS &amp; Debt sum'!L13</f>
        <v>-7</v>
      </c>
      <c r="M63" s="1305">
        <f>+'CF, Capex, BS &amp; Debt sum'!M13</f>
        <v>-492</v>
      </c>
      <c r="N63" s="1305">
        <f>+'CF, Capex, BS &amp; Debt sum'!N13</f>
        <v>-115</v>
      </c>
      <c r="O63" s="678"/>
      <c r="P63" s="159">
        <f t="shared" si="8"/>
        <v>-0.84642857142857142</v>
      </c>
      <c r="Q63" s="678"/>
      <c r="R63" s="678"/>
      <c r="S63" s="160">
        <f t="shared" si="7"/>
        <v>-0.95078299776286357</v>
      </c>
      <c r="T63" s="668"/>
      <c r="U63" s="15"/>
      <c r="W63" s="1306"/>
      <c r="X63" s="1307"/>
      <c r="Y63" s="1308"/>
      <c r="Z63" s="1309"/>
      <c r="AA63" s="1308"/>
      <c r="AB63" s="1310"/>
      <c r="AC63" s="1308"/>
      <c r="AD63" s="1309"/>
      <c r="AE63" s="1308"/>
      <c r="AF63" s="1309"/>
    </row>
    <row r="64" spans="1:32" ht="18" customHeight="1">
      <c r="A64" s="15"/>
      <c r="B64" s="668"/>
      <c r="C64" s="1207" t="s">
        <v>310</v>
      </c>
      <c r="D64" s="1302">
        <f t="shared" si="5"/>
        <v>30</v>
      </c>
      <c r="E64" s="1303">
        <v>81</v>
      </c>
      <c r="F64" s="1304">
        <v>18</v>
      </c>
      <c r="G64" s="1305">
        <v>-90</v>
      </c>
      <c r="H64" s="1305">
        <f>+'CF, Capex, BS &amp; Debt sum'!H22</f>
        <v>21</v>
      </c>
      <c r="I64" s="678"/>
      <c r="J64" s="1302">
        <f t="shared" si="6"/>
        <v>-224</v>
      </c>
      <c r="K64" s="1303">
        <f>+'CF, Capex, BS &amp; Debt sum'!K22</f>
        <v>-94</v>
      </c>
      <c r="L64" s="1304">
        <f>+'CF, Capex, BS &amp; Debt sum'!L22</f>
        <v>39</v>
      </c>
      <c r="M64" s="1305">
        <f>+'CF, Capex, BS &amp; Debt sum'!M22</f>
        <v>-51</v>
      </c>
      <c r="N64" s="1305">
        <f>+'CF, Capex, BS &amp; Debt sum'!N22</f>
        <v>-118</v>
      </c>
      <c r="O64" s="678"/>
      <c r="P64" s="159" t="str">
        <f t="shared" si="8"/>
        <v>n.m.</v>
      </c>
      <c r="Q64" s="678"/>
      <c r="R64" s="678"/>
      <c r="S64" s="160" t="str">
        <f t="shared" si="7"/>
        <v>n.m.</v>
      </c>
      <c r="T64" s="668"/>
      <c r="U64" s="15"/>
      <c r="W64" s="1306"/>
      <c r="X64" s="1307"/>
      <c r="Y64" s="1308"/>
      <c r="Z64" s="1309"/>
      <c r="AA64" s="1308"/>
      <c r="AB64" s="1310"/>
      <c r="AC64" s="1308"/>
      <c r="AD64" s="1309"/>
      <c r="AE64" s="1308"/>
      <c r="AF64" s="1309"/>
    </row>
    <row r="65" spans="1:32" ht="18" customHeight="1">
      <c r="A65" s="15"/>
      <c r="B65" s="668"/>
      <c r="C65" s="1207" t="s">
        <v>493</v>
      </c>
      <c r="D65" s="1302">
        <f t="shared" si="5"/>
        <v>153</v>
      </c>
      <c r="E65" s="1303">
        <v>1</v>
      </c>
      <c r="F65" s="1304">
        <v>3</v>
      </c>
      <c r="G65" s="1305">
        <v>149</v>
      </c>
      <c r="H65" s="1305">
        <v>0</v>
      </c>
      <c r="I65" s="678"/>
      <c r="J65" s="1302">
        <f t="shared" si="6"/>
        <v>5</v>
      </c>
      <c r="K65" s="1303">
        <v>6</v>
      </c>
      <c r="L65" s="1304">
        <v>2</v>
      </c>
      <c r="M65" s="1305">
        <v>-4</v>
      </c>
      <c r="N65" s="1305">
        <v>1</v>
      </c>
      <c r="O65" s="678"/>
      <c r="P65" s="159">
        <f t="shared" si="8"/>
        <v>-0.83333333333333337</v>
      </c>
      <c r="Q65" s="678"/>
      <c r="R65" s="678"/>
      <c r="S65" s="160" t="str">
        <f t="shared" si="7"/>
        <v>&gt;100%</v>
      </c>
      <c r="T65" s="668"/>
      <c r="U65" s="15"/>
      <c r="W65" s="1306"/>
      <c r="X65" s="1307"/>
      <c r="Y65" s="1308"/>
      <c r="Z65" s="1309"/>
      <c r="AA65" s="1308"/>
      <c r="AB65" s="1310"/>
      <c r="AC65" s="1308"/>
      <c r="AD65" s="1309"/>
      <c r="AE65" s="1308"/>
      <c r="AF65" s="1309"/>
    </row>
    <row r="66" spans="1:32" s="695" customFormat="1" ht="18" customHeight="1">
      <c r="A66" s="686"/>
      <c r="B66" s="247"/>
      <c r="C66" s="1312" t="s">
        <v>390</v>
      </c>
      <c r="D66" s="1300">
        <f t="shared" si="5"/>
        <v>1996</v>
      </c>
      <c r="E66" s="1223">
        <f>+E60+E61+E62+E63+E64+E65</f>
        <v>577</v>
      </c>
      <c r="F66" s="1218">
        <f>+F60+F61+F62+F63+F64+F65</f>
        <v>518</v>
      </c>
      <c r="G66" s="1301">
        <f>+G60+G61+G62+G63+G64+G65</f>
        <v>537</v>
      </c>
      <c r="H66" s="1301">
        <f>+H60+H61+H62+H63+H64+H65</f>
        <v>364</v>
      </c>
      <c r="I66" s="690"/>
      <c r="J66" s="1300">
        <f t="shared" si="6"/>
        <v>1087</v>
      </c>
      <c r="K66" s="1223">
        <f>+K60+K61+K62+K63+K64+K65</f>
        <v>235</v>
      </c>
      <c r="L66" s="1218">
        <f>+L60+L61+L62+L63+L64+L65</f>
        <v>484</v>
      </c>
      <c r="M66" s="1301">
        <f>+M60+M61+M62+M63+M64+M65</f>
        <v>345</v>
      </c>
      <c r="N66" s="1301">
        <f>+N60+N61+N62+N63+N64+N65</f>
        <v>23</v>
      </c>
      <c r="O66" s="690"/>
      <c r="P66" s="153" t="str">
        <f t="shared" si="8"/>
        <v>&gt;100%</v>
      </c>
      <c r="Q66" s="690"/>
      <c r="R66" s="690"/>
      <c r="S66" s="154">
        <f t="shared" si="7"/>
        <v>0.83624655013799454</v>
      </c>
      <c r="T66" s="1077"/>
      <c r="U66" s="686"/>
      <c r="W66" s="1313"/>
      <c r="X66" s="1313"/>
      <c r="Y66" s="1314"/>
      <c r="Z66" s="1315"/>
      <c r="AA66" s="1314"/>
      <c r="AB66" s="1316"/>
      <c r="AC66" s="1314"/>
      <c r="AD66" s="1315"/>
      <c r="AE66" s="1314"/>
      <c r="AF66" s="1315"/>
    </row>
    <row r="67" spans="1:32" ht="18" customHeight="1">
      <c r="A67" s="15"/>
      <c r="B67" s="247"/>
      <c r="C67" s="1167"/>
      <c r="D67" s="1302"/>
      <c r="E67" s="1303"/>
      <c r="F67" s="1304"/>
      <c r="G67" s="1305"/>
      <c r="H67" s="1305"/>
      <c r="I67" s="690"/>
      <c r="J67" s="1302"/>
      <c r="K67" s="1303"/>
      <c r="L67" s="1304"/>
      <c r="M67" s="1305"/>
      <c r="N67" s="1305"/>
      <c r="O67" s="678"/>
      <c r="P67" s="153"/>
      <c r="Q67" s="678"/>
      <c r="R67" s="678"/>
      <c r="S67" s="160"/>
      <c r="T67" s="1077"/>
      <c r="U67" s="15"/>
      <c r="W67" s="1313"/>
      <c r="X67" s="1313"/>
      <c r="Y67" s="1314"/>
      <c r="Z67" s="1315"/>
      <c r="AA67" s="1314"/>
      <c r="AB67" s="1316"/>
      <c r="AC67" s="1314"/>
      <c r="AD67" s="1315"/>
      <c r="AE67" s="1314"/>
      <c r="AF67" s="1315"/>
    </row>
    <row r="68" spans="1:32" ht="18" customHeight="1">
      <c r="A68" s="15"/>
      <c r="B68" s="668"/>
      <c r="C68" s="1207" t="s">
        <v>412</v>
      </c>
      <c r="D68" s="1302">
        <f>+H68+G68+F68+E68</f>
        <v>-1300</v>
      </c>
      <c r="E68" s="1303">
        <v>-355</v>
      </c>
      <c r="F68" s="1304">
        <v>-305</v>
      </c>
      <c r="G68" s="1305">
        <v>-306</v>
      </c>
      <c r="H68" s="1305">
        <f>+'CF, Capex, BS &amp; Debt sum'!H69</f>
        <v>-334</v>
      </c>
      <c r="I68" s="678"/>
      <c r="J68" s="1302">
        <f>+N68+M68+L68+K68</f>
        <v>-1239</v>
      </c>
      <c r="K68" s="1303">
        <f>+'CF, Capex, BS &amp; Debt sum'!K69</f>
        <v>-414</v>
      </c>
      <c r="L68" s="1304">
        <f>+'CF, Capex, BS &amp; Debt sum'!L69</f>
        <v>-251</v>
      </c>
      <c r="M68" s="1305">
        <f>+'CF, Capex, BS &amp; Debt sum'!M69</f>
        <v>-275</v>
      </c>
      <c r="N68" s="1305">
        <f>+'CF, Capex, BS &amp; Debt sum'!N69</f>
        <v>-299</v>
      </c>
      <c r="O68" s="678"/>
      <c r="P68" s="159">
        <f t="shared" si="8"/>
        <v>-0.14251207729468596</v>
      </c>
      <c r="Q68" s="678"/>
      <c r="R68" s="678"/>
      <c r="S68" s="160">
        <f>+IFERROR(IF(D68*J68&lt;0,"n.m.",IF(D68/J68-1&gt;100%,"&gt;100%",D68/J68-1)),"n.m.")</f>
        <v>4.9233252623083201E-2</v>
      </c>
      <c r="T68" s="1059"/>
      <c r="U68" s="15"/>
      <c r="W68" s="1317"/>
      <c r="X68" s="1318"/>
      <c r="Y68" s="1319"/>
      <c r="Z68" s="1320"/>
      <c r="AA68" s="1319"/>
      <c r="AB68" s="671"/>
      <c r="AC68" s="1319"/>
      <c r="AD68" s="1320"/>
      <c r="AE68" s="1319"/>
      <c r="AF68" s="1320"/>
    </row>
    <row r="69" spans="1:32" ht="18" customHeight="1">
      <c r="A69" s="15"/>
      <c r="B69" s="668"/>
      <c r="C69" s="1207" t="s">
        <v>262</v>
      </c>
      <c r="D69" s="1302">
        <f>+H69+G69+F69+E69</f>
        <v>2</v>
      </c>
      <c r="E69" s="1303">
        <v>1</v>
      </c>
      <c r="F69" s="1304">
        <v>0</v>
      </c>
      <c r="G69" s="1305">
        <v>1</v>
      </c>
      <c r="H69" s="1305">
        <v>0</v>
      </c>
      <c r="I69" s="678"/>
      <c r="J69" s="1302">
        <f>+N69+M69+L69+K69</f>
        <v>1</v>
      </c>
      <c r="K69" s="1303">
        <f>+'CF, Capex, BS &amp; Debt sum'!K70</f>
        <v>0</v>
      </c>
      <c r="L69" s="1304">
        <f>+'CF, Capex, BS &amp; Debt sum'!L70</f>
        <v>1</v>
      </c>
      <c r="M69" s="1305">
        <f>+'CF, Capex, BS &amp; Debt sum'!M70</f>
        <v>0</v>
      </c>
      <c r="N69" s="1305">
        <f>+'CF, Capex, BS &amp; Debt sum'!N70</f>
        <v>0</v>
      </c>
      <c r="O69" s="678"/>
      <c r="P69" s="159" t="str">
        <f t="shared" si="8"/>
        <v>n.m.</v>
      </c>
      <c r="Q69" s="678"/>
      <c r="R69" s="678"/>
      <c r="S69" s="160">
        <f>+IFERROR(IF(D69*J69&lt;0,"n.m.",IF(D69/J69-1&gt;100%,"&gt;100%",D69/J69-1)),"n.m.")</f>
        <v>1</v>
      </c>
      <c r="T69" s="1059"/>
      <c r="U69" s="15"/>
      <c r="W69" s="1318"/>
      <c r="X69" s="1318"/>
      <c r="Y69" s="1321"/>
      <c r="Z69" s="1322"/>
      <c r="AA69" s="1321"/>
      <c r="AB69" s="1323"/>
      <c r="AC69" s="1321"/>
      <c r="AD69" s="1322"/>
      <c r="AE69" s="1321"/>
      <c r="AF69" s="1322"/>
    </row>
    <row r="70" spans="1:32" s="695" customFormat="1" ht="18" customHeight="1">
      <c r="A70" s="686"/>
      <c r="B70" s="247"/>
      <c r="C70" s="1170" t="s">
        <v>411</v>
      </c>
      <c r="D70" s="1300">
        <f>+H70+G70+F70+E70</f>
        <v>698</v>
      </c>
      <c r="E70" s="1223">
        <f>+E66+E68+E69</f>
        <v>223</v>
      </c>
      <c r="F70" s="1218">
        <f>+F66+F68+F69</f>
        <v>213</v>
      </c>
      <c r="G70" s="1301">
        <f>+G66+G68+G69</f>
        <v>232</v>
      </c>
      <c r="H70" s="1301">
        <f>+H66+H68+H69</f>
        <v>30</v>
      </c>
      <c r="I70" s="690"/>
      <c r="J70" s="1300">
        <f>+N70+M70+L70+K70</f>
        <v>-151</v>
      </c>
      <c r="K70" s="1223">
        <f>+K66+K68+K69</f>
        <v>-179</v>
      </c>
      <c r="L70" s="1218">
        <f>+L66+L68+L69</f>
        <v>234</v>
      </c>
      <c r="M70" s="1301">
        <f>+M66+M68+M69</f>
        <v>70</v>
      </c>
      <c r="N70" s="1301">
        <f>+N66+N68+N69</f>
        <v>-276</v>
      </c>
      <c r="O70" s="690"/>
      <c r="P70" s="153" t="str">
        <f t="shared" si="8"/>
        <v>n.m.</v>
      </c>
      <c r="Q70" s="690"/>
      <c r="R70" s="690"/>
      <c r="S70" s="154" t="str">
        <f>+IFERROR(IF(D70*J70&lt;0,"n.m.",IF(D70/J70-1&gt;100%,"&gt;100%",D70/J70-1)),"n.m.")</f>
        <v>n.m.</v>
      </c>
      <c r="T70" s="1324"/>
      <c r="U70" s="686"/>
      <c r="W70" s="699"/>
      <c r="X70" s="699"/>
      <c r="Y70" s="699"/>
      <c r="Z70" s="699"/>
      <c r="AA70" s="699"/>
      <c r="AB70" s="699"/>
      <c r="AC70" s="699"/>
      <c r="AD70" s="699"/>
      <c r="AE70" s="699"/>
      <c r="AF70" s="699"/>
    </row>
    <row r="71" spans="1:32" s="695" customFormat="1" ht="18" customHeight="1">
      <c r="A71" s="15"/>
      <c r="B71" s="247"/>
      <c r="C71" s="1170"/>
      <c r="D71" s="1300"/>
      <c r="E71" s="1223"/>
      <c r="F71" s="1218"/>
      <c r="G71" s="1301"/>
      <c r="H71" s="1301"/>
      <c r="I71" s="690"/>
      <c r="J71" s="1300"/>
      <c r="K71" s="1223"/>
      <c r="L71" s="1218"/>
      <c r="M71" s="1301"/>
      <c r="N71" s="1301"/>
      <c r="O71" s="690"/>
      <c r="P71" s="153"/>
      <c r="Q71" s="690"/>
      <c r="R71" s="690"/>
      <c r="S71" s="154"/>
      <c r="T71" s="1324"/>
      <c r="U71" s="15"/>
      <c r="W71" s="699"/>
      <c r="X71" s="699"/>
      <c r="Y71" s="699"/>
      <c r="Z71" s="699"/>
      <c r="AA71" s="699"/>
      <c r="AB71" s="699"/>
      <c r="AC71" s="699"/>
      <c r="AD71" s="699"/>
      <c r="AE71" s="699"/>
      <c r="AF71" s="699"/>
    </row>
    <row r="72" spans="1:32" ht="18" customHeight="1">
      <c r="A72" s="15"/>
      <c r="B72" s="668"/>
      <c r="C72" s="1325" t="s">
        <v>257</v>
      </c>
      <c r="D72" s="1302">
        <f>+H72+G72+F72+E72</f>
        <v>-67</v>
      </c>
      <c r="E72" s="1303">
        <v>0</v>
      </c>
      <c r="F72" s="1304">
        <v>-67</v>
      </c>
      <c r="G72" s="1305">
        <v>0</v>
      </c>
      <c r="H72" s="1305">
        <v>0</v>
      </c>
      <c r="I72" s="678"/>
      <c r="J72" s="1302">
        <f>+N72+M72+L72+K72</f>
        <v>-67</v>
      </c>
      <c r="K72" s="1303">
        <v>0</v>
      </c>
      <c r="L72" s="1304">
        <v>-67</v>
      </c>
      <c r="M72" s="1305">
        <v>0</v>
      </c>
      <c r="N72" s="1305">
        <v>0</v>
      </c>
      <c r="O72" s="678"/>
      <c r="P72" s="159" t="str">
        <f t="shared" si="8"/>
        <v>n.m.</v>
      </c>
      <c r="Q72" s="678"/>
      <c r="R72" s="678"/>
      <c r="S72" s="160">
        <f>+IFERROR(IF(D72*J72&lt;0,"n.m.",IF(D72/J72-1&gt;100%,"&gt;100%",D72/J72-1)),"n.m.")</f>
        <v>0</v>
      </c>
      <c r="T72" s="1326"/>
      <c r="U72" s="15"/>
      <c r="W72" s="1101"/>
      <c r="X72" s="1101"/>
      <c r="Y72" s="1101"/>
      <c r="Z72" s="1101"/>
      <c r="AA72" s="1101"/>
      <c r="AB72" s="1101"/>
      <c r="AC72" s="1101"/>
      <c r="AD72" s="1101"/>
      <c r="AE72" s="1101"/>
      <c r="AF72" s="1101"/>
    </row>
    <row r="73" spans="1:32" ht="18" customHeight="1">
      <c r="A73" s="15"/>
      <c r="B73" s="247"/>
      <c r="C73" s="1167"/>
      <c r="D73" s="811"/>
      <c r="E73" s="812"/>
      <c r="F73" s="1107"/>
      <c r="G73" s="787"/>
      <c r="H73" s="787"/>
      <c r="I73" s="678"/>
      <c r="J73" s="811"/>
      <c r="K73" s="812"/>
      <c r="L73" s="1107"/>
      <c r="M73" s="787"/>
      <c r="N73" s="787"/>
      <c r="O73" s="678"/>
      <c r="P73" s="153"/>
      <c r="Q73" s="678"/>
      <c r="R73" s="678"/>
      <c r="S73" s="135"/>
      <c r="T73" s="1077"/>
      <c r="U73" s="15"/>
      <c r="W73" s="1101"/>
      <c r="X73" s="1101"/>
      <c r="Y73" s="1101"/>
      <c r="Z73" s="1101"/>
      <c r="AA73" s="1101"/>
      <c r="AB73" s="1101"/>
      <c r="AC73" s="1101"/>
      <c r="AD73" s="1101"/>
      <c r="AE73" s="1101"/>
      <c r="AF73" s="1101"/>
    </row>
    <row r="74" spans="1:32" s="695" customFormat="1" ht="18" customHeight="1">
      <c r="A74" s="686"/>
      <c r="B74" s="247"/>
      <c r="C74" s="1170" t="s">
        <v>433</v>
      </c>
      <c r="D74" s="824"/>
      <c r="E74" s="825"/>
      <c r="F74" s="1086"/>
      <c r="G74" s="777"/>
      <c r="H74" s="777"/>
      <c r="I74" s="690"/>
      <c r="J74" s="824"/>
      <c r="K74" s="825"/>
      <c r="L74" s="1086"/>
      <c r="M74" s="777"/>
      <c r="N74" s="777"/>
      <c r="O74" s="690"/>
      <c r="P74" s="153"/>
      <c r="Q74" s="690"/>
      <c r="R74" s="690"/>
      <c r="S74" s="604"/>
      <c r="T74" s="1077"/>
      <c r="U74" s="686"/>
      <c r="W74" s="699"/>
      <c r="X74" s="699"/>
      <c r="Y74" s="699"/>
      <c r="Z74" s="699"/>
      <c r="AA74" s="699"/>
      <c r="AB74" s="699"/>
      <c r="AC74" s="699"/>
      <c r="AD74" s="699"/>
      <c r="AE74" s="699"/>
      <c r="AF74" s="699"/>
    </row>
    <row r="75" spans="1:32" ht="18" customHeight="1">
      <c r="A75" s="15"/>
      <c r="B75" s="876"/>
      <c r="C75" s="1167" t="s">
        <v>417</v>
      </c>
      <c r="D75" s="1327">
        <f>E75</f>
        <v>2.5</v>
      </c>
      <c r="E75" s="1328">
        <v>2.5</v>
      </c>
      <c r="F75" s="1329">
        <v>2.8</v>
      </c>
      <c r="G75" s="1330">
        <v>2.8</v>
      </c>
      <c r="H75" s="1330">
        <v>2.8</v>
      </c>
      <c r="I75" s="1331"/>
      <c r="J75" s="1327">
        <f>K75</f>
        <v>2.8</v>
      </c>
      <c r="K75" s="1328">
        <v>2.8</v>
      </c>
      <c r="L75" s="1329">
        <v>2.9</v>
      </c>
      <c r="M75" s="1330">
        <v>2.8</v>
      </c>
      <c r="N75" s="1330">
        <v>2.7</v>
      </c>
      <c r="O75" s="1331"/>
      <c r="P75" s="159"/>
      <c r="Q75" s="1331"/>
      <c r="R75" s="1331"/>
      <c r="S75" s="1332"/>
      <c r="T75" s="1059"/>
      <c r="U75" s="15"/>
      <c r="W75" s="1101"/>
      <c r="X75" s="1101"/>
      <c r="Y75" s="1101"/>
      <c r="Z75" s="1101"/>
      <c r="AA75" s="1101"/>
      <c r="AB75" s="1101"/>
      <c r="AC75" s="1101"/>
      <c r="AD75" s="1101"/>
      <c r="AE75" s="1101"/>
      <c r="AF75" s="1101"/>
    </row>
    <row r="76" spans="1:32" ht="18" customHeight="1">
      <c r="A76" s="15"/>
      <c r="B76" s="247"/>
      <c r="C76" s="668"/>
      <c r="D76" s="1326"/>
      <c r="E76" s="1059"/>
      <c r="F76" s="1326"/>
      <c r="G76" s="1326"/>
      <c r="H76" s="1326"/>
      <c r="I76" s="1326"/>
      <c r="J76" s="1326"/>
      <c r="K76" s="1326"/>
      <c r="L76" s="1326"/>
      <c r="M76" s="1326"/>
      <c r="N76" s="1326"/>
      <c r="O76" s="1326"/>
      <c r="P76" s="441"/>
      <c r="Q76" s="1326"/>
      <c r="R76" s="1326"/>
      <c r="S76" s="441"/>
      <c r="T76" s="876"/>
      <c r="U76" s="15"/>
      <c r="W76" s="1101"/>
      <c r="X76" s="1101"/>
      <c r="Y76" s="1101"/>
      <c r="Z76" s="1101"/>
      <c r="AA76" s="1101"/>
      <c r="AB76" s="1101"/>
      <c r="AC76" s="1101"/>
      <c r="AD76" s="1101"/>
      <c r="AE76" s="1101"/>
      <c r="AF76" s="1101"/>
    </row>
    <row r="77" spans="1:32" ht="9" customHeight="1">
      <c r="A77" s="15"/>
      <c r="B77" s="360"/>
      <c r="C77" s="360"/>
      <c r="D77" s="360"/>
      <c r="E77" s="1284"/>
      <c r="F77" s="360"/>
      <c r="G77" s="360"/>
      <c r="H77" s="360"/>
      <c r="I77" s="360"/>
      <c r="J77" s="360"/>
      <c r="K77" s="360"/>
      <c r="L77" s="360"/>
      <c r="M77" s="360"/>
      <c r="N77" s="360"/>
      <c r="O77" s="360"/>
      <c r="P77" s="360"/>
      <c r="Q77" s="360"/>
      <c r="R77" s="360"/>
      <c r="S77" s="360"/>
      <c r="T77" s="360"/>
      <c r="U77" s="15"/>
      <c r="W77" s="1101"/>
      <c r="X77" s="1101"/>
      <c r="Y77" s="1101"/>
      <c r="Z77" s="1101"/>
      <c r="AA77" s="1101"/>
      <c r="AB77" s="1101"/>
      <c r="AC77" s="1101"/>
      <c r="AD77" s="1101"/>
      <c r="AE77" s="1101"/>
      <c r="AF77" s="1101"/>
    </row>
    <row r="78" spans="1:32" ht="17.25">
      <c r="A78" s="808"/>
      <c r="B78" s="13" t="s">
        <v>311</v>
      </c>
      <c r="C78" s="808"/>
      <c r="D78" s="808"/>
      <c r="E78" s="1333"/>
      <c r="F78" s="808"/>
      <c r="G78" s="808"/>
      <c r="H78" s="808"/>
      <c r="I78" s="808"/>
      <c r="J78" s="808"/>
      <c r="K78" s="808"/>
      <c r="L78" s="808"/>
      <c r="M78" s="808"/>
      <c r="N78" s="808"/>
      <c r="O78" s="808"/>
      <c r="P78" s="232"/>
      <c r="Q78" s="808"/>
      <c r="R78" s="808"/>
      <c r="S78" s="232"/>
      <c r="T78" s="808"/>
      <c r="U78" s="808"/>
      <c r="W78" s="1101"/>
      <c r="X78" s="1101"/>
      <c r="Y78" s="1101"/>
      <c r="Z78" s="1101"/>
      <c r="AA78" s="1101"/>
      <c r="AB78" s="1101"/>
      <c r="AC78" s="1101"/>
      <c r="AD78" s="1101"/>
      <c r="AE78" s="1101"/>
      <c r="AF78" s="1101"/>
    </row>
    <row r="79" spans="1:32">
      <c r="A79" s="719"/>
      <c r="B79" s="808"/>
      <c r="C79" s="808"/>
      <c r="D79" s="808"/>
      <c r="E79" s="1333"/>
      <c r="F79" s="808"/>
      <c r="G79" s="808"/>
      <c r="H79" s="808"/>
      <c r="I79" s="808"/>
      <c r="J79" s="808"/>
      <c r="K79" s="808"/>
      <c r="L79" s="808"/>
      <c r="M79" s="808"/>
      <c r="N79" s="808"/>
      <c r="O79" s="808"/>
      <c r="P79" s="232"/>
      <c r="Q79" s="808"/>
      <c r="R79" s="808"/>
      <c r="S79" s="232"/>
      <c r="T79" s="808"/>
      <c r="U79" s="808"/>
      <c r="W79" s="1101"/>
      <c r="X79" s="1101"/>
      <c r="Y79" s="1101"/>
      <c r="Z79" s="1101"/>
      <c r="AA79" s="1101"/>
      <c r="AB79" s="1101"/>
      <c r="AC79" s="1101"/>
      <c r="AD79" s="1101"/>
      <c r="AE79" s="1101"/>
      <c r="AF79" s="1101"/>
    </row>
    <row r="80" spans="1:32">
      <c r="B80" s="1101"/>
      <c r="C80" s="1101"/>
      <c r="D80" s="1101"/>
      <c r="E80" s="1334"/>
      <c r="F80" s="1101"/>
      <c r="G80" s="1101"/>
      <c r="H80" s="1101"/>
      <c r="J80" s="1101"/>
      <c r="K80" s="1101"/>
      <c r="L80" s="1101"/>
      <c r="M80" s="1101"/>
      <c r="N80" s="1101"/>
      <c r="T80" s="1101"/>
    </row>
    <row r="81" spans="2:20">
      <c r="B81" s="1101"/>
      <c r="C81" s="1101"/>
      <c r="D81" s="1101"/>
      <c r="E81" s="1334"/>
      <c r="F81" s="1101"/>
      <c r="G81" s="1101"/>
      <c r="H81" s="1101"/>
      <c r="J81" s="1101"/>
      <c r="K81" s="1101"/>
      <c r="L81" s="1101"/>
      <c r="M81" s="1101"/>
      <c r="N81" s="1101"/>
      <c r="T81" s="1101"/>
    </row>
    <row r="82" spans="2:20">
      <c r="B82" s="1101"/>
      <c r="C82" s="1101"/>
      <c r="D82" s="1101"/>
      <c r="E82" s="1334"/>
      <c r="F82" s="1101"/>
      <c r="G82" s="1101"/>
      <c r="H82" s="1101"/>
      <c r="J82" s="1101"/>
      <c r="K82" s="1101"/>
      <c r="L82" s="1101"/>
      <c r="M82" s="1101"/>
      <c r="N82" s="1101"/>
      <c r="T82" s="1101"/>
    </row>
    <row r="83" spans="2:20">
      <c r="B83" s="1101"/>
      <c r="C83" s="1101"/>
      <c r="D83" s="1101"/>
      <c r="E83" s="1334"/>
      <c r="F83" s="1101"/>
      <c r="G83" s="1101"/>
      <c r="H83" s="1101"/>
      <c r="J83" s="1101"/>
      <c r="K83" s="1101"/>
      <c r="L83" s="1101"/>
      <c r="M83" s="1101"/>
      <c r="N83" s="1101"/>
      <c r="T83" s="1101"/>
    </row>
    <row r="84" spans="2:20">
      <c r="B84" s="1101"/>
      <c r="C84" s="1101"/>
      <c r="D84" s="1101"/>
      <c r="E84" s="1334"/>
      <c r="F84" s="1101"/>
      <c r="G84" s="1101"/>
      <c r="H84" s="1101"/>
      <c r="J84" s="1101"/>
      <c r="K84" s="1101"/>
      <c r="L84" s="1101"/>
      <c r="M84" s="1101"/>
      <c r="N84" s="1101"/>
      <c r="T84" s="1101"/>
    </row>
    <row r="85" spans="2:20">
      <c r="B85" s="1101"/>
      <c r="C85" s="1101"/>
      <c r="D85" s="1101"/>
      <c r="E85" s="1334"/>
      <c r="F85" s="1101"/>
      <c r="G85" s="1101"/>
      <c r="H85" s="1101"/>
      <c r="J85" s="1101"/>
      <c r="K85" s="1101"/>
      <c r="L85" s="1101"/>
      <c r="M85" s="1101"/>
      <c r="N85" s="1101"/>
      <c r="T85" s="1101"/>
    </row>
    <row r="86" spans="2:20">
      <c r="B86" s="1101"/>
      <c r="C86" s="1101"/>
      <c r="D86" s="1101"/>
      <c r="E86" s="1334"/>
      <c r="F86" s="1101"/>
      <c r="G86" s="1101"/>
      <c r="H86" s="1101"/>
      <c r="J86" s="1101"/>
      <c r="K86" s="1101"/>
      <c r="L86" s="1101"/>
      <c r="M86" s="1101"/>
      <c r="N86" s="1101"/>
      <c r="T86" s="1101"/>
    </row>
    <row r="87" spans="2:20">
      <c r="B87" s="1101"/>
      <c r="C87" s="1101"/>
      <c r="D87" s="1101"/>
      <c r="E87" s="1334"/>
      <c r="F87" s="1101"/>
      <c r="G87" s="1101"/>
      <c r="H87" s="1101"/>
      <c r="J87" s="1101"/>
      <c r="K87" s="1101"/>
      <c r="L87" s="1101"/>
      <c r="M87" s="1101"/>
      <c r="N87" s="1101"/>
      <c r="T87" s="1101"/>
    </row>
    <row r="106" spans="4:19" s="809" customFormat="1">
      <c r="D106" s="765"/>
      <c r="E106" s="1335"/>
      <c r="F106" s="765"/>
      <c r="G106" s="765"/>
      <c r="H106" s="765"/>
      <c r="J106" s="765"/>
      <c r="K106" s="765"/>
      <c r="L106" s="765"/>
      <c r="M106" s="765"/>
      <c r="N106" s="765"/>
      <c r="P106" s="128"/>
      <c r="S106" s="128"/>
    </row>
    <row r="107" spans="4:19">
      <c r="D107" s="1101"/>
      <c r="F107" s="1101"/>
      <c r="G107" s="1101"/>
      <c r="H107" s="1101"/>
      <c r="I107" s="116"/>
      <c r="J107" s="1101"/>
      <c r="K107" s="1101"/>
      <c r="L107" s="1101"/>
      <c r="M107" s="1101"/>
      <c r="N107" s="1101"/>
      <c r="O107" s="116"/>
      <c r="Q107" s="116"/>
      <c r="R107" s="116"/>
    </row>
    <row r="108" spans="4:19">
      <c r="D108" s="1101"/>
      <c r="F108" s="1101"/>
      <c r="G108" s="1101"/>
      <c r="H108" s="1101"/>
      <c r="I108" s="116"/>
      <c r="J108" s="1101"/>
      <c r="K108" s="1101"/>
      <c r="L108" s="1101"/>
      <c r="M108" s="1101"/>
      <c r="N108" s="1101"/>
      <c r="O108" s="116"/>
      <c r="Q108" s="116"/>
      <c r="R108" s="116"/>
    </row>
    <row r="109" spans="4:19">
      <c r="D109" s="1101"/>
      <c r="F109" s="1101"/>
      <c r="G109" s="1101"/>
      <c r="H109" s="1101"/>
      <c r="I109" s="116"/>
      <c r="J109" s="1101"/>
      <c r="K109" s="1101"/>
      <c r="L109" s="1101"/>
      <c r="M109" s="1101"/>
      <c r="N109" s="1101"/>
      <c r="O109" s="116"/>
      <c r="Q109" s="116"/>
      <c r="R109" s="116"/>
    </row>
    <row r="110" spans="4:19">
      <c r="D110" s="1101"/>
      <c r="F110" s="1101"/>
      <c r="G110" s="1101"/>
      <c r="H110" s="1101"/>
      <c r="I110" s="116"/>
      <c r="J110" s="1101"/>
      <c r="K110" s="1101"/>
      <c r="L110" s="1101"/>
      <c r="M110" s="1101"/>
      <c r="N110" s="1101"/>
      <c r="O110" s="116"/>
      <c r="Q110" s="116"/>
      <c r="R110" s="116"/>
    </row>
    <row r="111" spans="4:19">
      <c r="D111" s="1101"/>
      <c r="F111" s="1101"/>
      <c r="G111" s="1101"/>
      <c r="H111" s="1101"/>
      <c r="I111" s="116"/>
      <c r="J111" s="1101"/>
      <c r="K111" s="1101"/>
      <c r="L111" s="1101"/>
      <c r="M111" s="1101"/>
      <c r="N111" s="1101"/>
      <c r="O111" s="116"/>
      <c r="Q111" s="116"/>
      <c r="R111" s="116"/>
    </row>
    <row r="112" spans="4:19">
      <c r="D112" s="1101"/>
      <c r="F112" s="1101"/>
      <c r="G112" s="1101"/>
      <c r="H112" s="1101"/>
      <c r="I112" s="116"/>
      <c r="J112" s="1101"/>
      <c r="K112" s="1101"/>
      <c r="L112" s="1101"/>
      <c r="M112" s="1101"/>
      <c r="N112" s="1101"/>
      <c r="O112" s="116"/>
      <c r="Q112" s="116"/>
      <c r="R112" s="116"/>
    </row>
    <row r="113" spans="4:18">
      <c r="D113" s="1101"/>
      <c r="F113" s="1101"/>
      <c r="G113" s="1101"/>
      <c r="H113" s="1101"/>
      <c r="I113" s="116"/>
      <c r="J113" s="1101"/>
      <c r="K113" s="1101"/>
      <c r="L113" s="1101"/>
      <c r="M113" s="1101"/>
      <c r="N113" s="1101"/>
      <c r="O113" s="116"/>
      <c r="Q113" s="116"/>
      <c r="R113" s="116"/>
    </row>
    <row r="114" spans="4:18">
      <c r="D114" s="1101"/>
      <c r="F114" s="1101"/>
      <c r="G114" s="1101"/>
      <c r="H114" s="1101"/>
      <c r="I114" s="116"/>
      <c r="J114" s="1101"/>
      <c r="K114" s="1101"/>
      <c r="L114" s="1101"/>
      <c r="M114" s="1101"/>
      <c r="N114" s="1101"/>
      <c r="O114" s="116"/>
      <c r="Q114" s="116"/>
      <c r="R114" s="116"/>
    </row>
    <row r="115" spans="4:18">
      <c r="D115" s="1101"/>
      <c r="F115" s="1101"/>
      <c r="G115" s="1101"/>
      <c r="H115" s="1101"/>
      <c r="I115" s="116"/>
      <c r="J115" s="1101"/>
      <c r="K115" s="1101"/>
      <c r="L115" s="1101"/>
      <c r="M115" s="1101"/>
      <c r="N115" s="1101"/>
      <c r="O115" s="116"/>
      <c r="Q115" s="116"/>
      <c r="R115" s="116"/>
    </row>
    <row r="116" spans="4:18">
      <c r="D116" s="1101"/>
      <c r="F116" s="1101"/>
      <c r="G116" s="1101"/>
      <c r="H116" s="1101"/>
      <c r="I116" s="116"/>
      <c r="J116" s="1101"/>
      <c r="K116" s="1101"/>
      <c r="L116" s="1101"/>
      <c r="M116" s="1101"/>
      <c r="N116" s="1101"/>
      <c r="O116" s="116"/>
      <c r="Q116" s="116"/>
      <c r="R116" s="116"/>
    </row>
    <row r="117" spans="4:18">
      <c r="D117" s="1101"/>
      <c r="F117" s="1101"/>
      <c r="G117" s="1101"/>
      <c r="H117" s="1101"/>
      <c r="I117" s="116"/>
      <c r="J117" s="1101"/>
      <c r="K117" s="1101"/>
      <c r="L117" s="1101"/>
      <c r="M117" s="1101"/>
      <c r="N117" s="1101"/>
      <c r="O117" s="116"/>
      <c r="Q117" s="116"/>
      <c r="R117" s="116"/>
    </row>
    <row r="118" spans="4:18">
      <c r="D118" s="1101"/>
      <c r="F118" s="1101"/>
      <c r="G118" s="1101"/>
      <c r="H118" s="1101"/>
      <c r="I118" s="116"/>
      <c r="J118" s="1101"/>
      <c r="K118" s="1101"/>
      <c r="L118" s="1101"/>
      <c r="M118" s="1101"/>
      <c r="N118" s="1101"/>
      <c r="O118" s="116"/>
      <c r="Q118" s="116"/>
      <c r="R118" s="116"/>
    </row>
    <row r="119" spans="4:18">
      <c r="D119" s="1101"/>
      <c r="F119" s="1101"/>
      <c r="G119" s="1101"/>
      <c r="H119" s="1101"/>
      <c r="I119" s="116"/>
      <c r="J119" s="1101"/>
      <c r="K119" s="1101"/>
      <c r="L119" s="1101"/>
      <c r="M119" s="1101"/>
      <c r="N119" s="1101"/>
      <c r="O119" s="116"/>
      <c r="Q119" s="116"/>
      <c r="R119" s="116"/>
    </row>
    <row r="120" spans="4:18">
      <c r="D120" s="1101"/>
      <c r="F120" s="1101"/>
      <c r="G120" s="1101"/>
      <c r="H120" s="1101"/>
      <c r="I120" s="116"/>
      <c r="J120" s="1101"/>
      <c r="K120" s="1101"/>
      <c r="L120" s="1101"/>
      <c r="M120" s="1101"/>
      <c r="N120" s="1101"/>
      <c r="O120" s="116"/>
      <c r="Q120" s="116"/>
      <c r="R120" s="116"/>
    </row>
    <row r="121" spans="4:18">
      <c r="D121" s="1101"/>
      <c r="F121" s="1101"/>
      <c r="G121" s="1101"/>
      <c r="H121" s="1101"/>
      <c r="I121" s="116"/>
      <c r="J121" s="1101"/>
      <c r="K121" s="1101"/>
      <c r="L121" s="1101"/>
      <c r="M121" s="1101"/>
      <c r="N121" s="1101"/>
      <c r="O121" s="116"/>
      <c r="Q121" s="116"/>
      <c r="R121" s="116"/>
    </row>
    <row r="122" spans="4:18">
      <c r="D122" s="1101"/>
      <c r="F122" s="1101"/>
      <c r="G122" s="1101"/>
      <c r="H122" s="1101"/>
      <c r="I122" s="116"/>
      <c r="J122" s="1101"/>
      <c r="K122" s="1101"/>
      <c r="L122" s="1101"/>
      <c r="M122" s="1101"/>
      <c r="N122" s="1101"/>
      <c r="O122" s="116"/>
      <c r="Q122" s="116"/>
      <c r="R122" s="116"/>
    </row>
    <row r="123" spans="4:18">
      <c r="D123" s="1101"/>
      <c r="F123" s="1101"/>
      <c r="G123" s="1101"/>
      <c r="H123" s="1101"/>
      <c r="I123" s="116"/>
      <c r="J123" s="1101"/>
      <c r="K123" s="1101"/>
      <c r="L123" s="1101"/>
      <c r="M123" s="1101"/>
      <c r="N123" s="1101"/>
      <c r="O123" s="116"/>
      <c r="Q123" s="116"/>
      <c r="R123" s="116"/>
    </row>
    <row r="124" spans="4:18">
      <c r="D124" s="1101"/>
      <c r="F124" s="1101"/>
      <c r="G124" s="1101"/>
      <c r="H124" s="1101"/>
      <c r="I124" s="116"/>
      <c r="J124" s="1101"/>
      <c r="K124" s="1101"/>
      <c r="L124" s="1101"/>
      <c r="M124" s="1101"/>
      <c r="N124" s="1101"/>
      <c r="O124" s="116"/>
      <c r="Q124" s="116"/>
      <c r="R124" s="116"/>
    </row>
    <row r="125" spans="4:18">
      <c r="D125" s="1101"/>
      <c r="F125" s="1101"/>
      <c r="G125" s="1101"/>
      <c r="H125" s="1101"/>
      <c r="I125" s="116"/>
      <c r="J125" s="1101"/>
      <c r="K125" s="1101"/>
      <c r="L125" s="1101"/>
      <c r="M125" s="1101"/>
      <c r="N125" s="1101"/>
      <c r="O125" s="116"/>
      <c r="Q125" s="116"/>
      <c r="R125" s="116"/>
    </row>
    <row r="126" spans="4:18">
      <c r="D126" s="1101"/>
      <c r="F126" s="1101"/>
      <c r="G126" s="1101"/>
      <c r="H126" s="1101"/>
      <c r="I126" s="116"/>
      <c r="J126" s="1101"/>
      <c r="K126" s="1101"/>
      <c r="L126" s="1101"/>
      <c r="M126" s="1101"/>
      <c r="N126" s="1101"/>
      <c r="O126" s="116"/>
      <c r="Q126" s="116"/>
      <c r="R126" s="116"/>
    </row>
    <row r="127" spans="4:18">
      <c r="D127" s="1101"/>
      <c r="F127" s="1101"/>
      <c r="G127" s="1101"/>
      <c r="H127" s="1101"/>
      <c r="I127" s="116"/>
      <c r="J127" s="1101"/>
      <c r="K127" s="1101"/>
      <c r="L127" s="1101"/>
      <c r="M127" s="1101"/>
      <c r="N127" s="1101"/>
      <c r="O127" s="116"/>
      <c r="Q127" s="116"/>
      <c r="R127" s="116"/>
    </row>
    <row r="128" spans="4:18">
      <c r="D128" s="1101"/>
      <c r="F128" s="1101"/>
      <c r="G128" s="1101"/>
      <c r="H128" s="1101"/>
      <c r="I128" s="116"/>
      <c r="J128" s="1101"/>
      <c r="K128" s="1101"/>
      <c r="L128" s="1101"/>
      <c r="M128" s="1101"/>
      <c r="N128" s="1101"/>
      <c r="O128" s="116"/>
      <c r="Q128" s="116"/>
      <c r="R128" s="116"/>
    </row>
    <row r="129" spans="4:18">
      <c r="D129" s="1101"/>
      <c r="F129" s="1101"/>
      <c r="G129" s="1101"/>
      <c r="H129" s="1101"/>
      <c r="I129" s="116"/>
      <c r="J129" s="1101"/>
      <c r="K129" s="1101"/>
      <c r="L129" s="1101"/>
      <c r="M129" s="1101"/>
      <c r="N129" s="1101"/>
      <c r="O129" s="116"/>
      <c r="Q129" s="116"/>
      <c r="R129" s="116"/>
    </row>
    <row r="130" spans="4:18">
      <c r="D130" s="1101"/>
      <c r="F130" s="1101"/>
      <c r="G130" s="1101"/>
      <c r="H130" s="1101"/>
      <c r="I130" s="116"/>
      <c r="J130" s="1101"/>
      <c r="K130" s="1101"/>
      <c r="L130" s="1101"/>
      <c r="M130" s="1101"/>
      <c r="N130" s="1101"/>
      <c r="O130" s="116"/>
      <c r="Q130" s="116"/>
      <c r="R130" s="116"/>
    </row>
    <row r="131" spans="4:18">
      <c r="D131" s="1101"/>
      <c r="F131" s="1101"/>
      <c r="G131" s="1101"/>
      <c r="H131" s="1101"/>
      <c r="I131" s="116"/>
      <c r="J131" s="1101"/>
      <c r="K131" s="1101"/>
      <c r="L131" s="1101"/>
      <c r="M131" s="1101"/>
      <c r="N131" s="1101"/>
      <c r="O131" s="116"/>
      <c r="Q131" s="116"/>
      <c r="R131" s="116"/>
    </row>
    <row r="132" spans="4:18">
      <c r="D132" s="1101"/>
      <c r="F132" s="1101"/>
      <c r="G132" s="1101"/>
      <c r="H132" s="1101"/>
      <c r="I132" s="116"/>
      <c r="J132" s="1101"/>
      <c r="K132" s="1101"/>
      <c r="L132" s="1101"/>
      <c r="M132" s="1101"/>
      <c r="N132" s="1101"/>
      <c r="O132" s="116"/>
      <c r="Q132" s="116"/>
      <c r="R132" s="116"/>
    </row>
    <row r="133" spans="4:18">
      <c r="D133" s="1101"/>
      <c r="F133" s="1101"/>
      <c r="G133" s="1101"/>
      <c r="H133" s="1101"/>
      <c r="I133" s="116"/>
      <c r="J133" s="1101"/>
      <c r="K133" s="1101"/>
      <c r="L133" s="1101"/>
      <c r="M133" s="1101"/>
      <c r="N133" s="1101"/>
      <c r="O133" s="116"/>
      <c r="Q133" s="116"/>
      <c r="R133" s="116"/>
    </row>
    <row r="134" spans="4:18">
      <c r="D134" s="1101"/>
      <c r="F134" s="1101"/>
      <c r="G134" s="1101"/>
      <c r="H134" s="1101"/>
      <c r="I134" s="116"/>
      <c r="J134" s="1101"/>
      <c r="K134" s="1101"/>
      <c r="L134" s="1101"/>
      <c r="M134" s="1101"/>
      <c r="N134" s="1101"/>
      <c r="O134" s="116"/>
      <c r="Q134" s="116"/>
      <c r="R134" s="116"/>
    </row>
    <row r="135" spans="4:18">
      <c r="D135" s="1101"/>
      <c r="F135" s="1101"/>
      <c r="G135" s="1101"/>
      <c r="H135" s="1101"/>
      <c r="I135" s="116"/>
      <c r="J135" s="1101"/>
      <c r="K135" s="1101"/>
      <c r="L135" s="1101"/>
      <c r="M135" s="1101"/>
      <c r="N135" s="1101"/>
      <c r="O135" s="116"/>
      <c r="Q135" s="116"/>
      <c r="R135" s="116"/>
    </row>
    <row r="136" spans="4:18">
      <c r="D136" s="1101"/>
      <c r="F136" s="1101"/>
      <c r="G136" s="1101"/>
      <c r="H136" s="1101"/>
      <c r="I136" s="116"/>
      <c r="J136" s="1101"/>
      <c r="K136" s="1101"/>
      <c r="L136" s="1101"/>
      <c r="M136" s="1101"/>
      <c r="N136" s="1101"/>
      <c r="O136" s="116"/>
      <c r="Q136" s="116"/>
      <c r="R136" s="116"/>
    </row>
    <row r="137" spans="4:18">
      <c r="D137" s="1101"/>
      <c r="F137" s="1101"/>
      <c r="G137" s="1101"/>
      <c r="H137" s="1101"/>
      <c r="I137" s="116"/>
      <c r="J137" s="1101"/>
      <c r="K137" s="1101"/>
      <c r="L137" s="1101"/>
      <c r="M137" s="1101"/>
      <c r="N137" s="1101"/>
      <c r="O137" s="116"/>
      <c r="Q137" s="116"/>
      <c r="R137" s="116"/>
    </row>
    <row r="138" spans="4:18">
      <c r="D138" s="1101"/>
      <c r="F138" s="1101"/>
      <c r="G138" s="1101"/>
      <c r="H138" s="1101"/>
      <c r="I138" s="116"/>
      <c r="J138" s="1101"/>
      <c r="K138" s="1101"/>
      <c r="L138" s="1101"/>
      <c r="M138" s="1101"/>
      <c r="N138" s="1101"/>
      <c r="O138" s="116"/>
      <c r="Q138" s="116"/>
      <c r="R138" s="116"/>
    </row>
    <row r="139" spans="4:18">
      <c r="D139" s="1101"/>
      <c r="F139" s="1101"/>
      <c r="G139" s="1101"/>
      <c r="H139" s="1101"/>
      <c r="I139" s="116"/>
      <c r="J139" s="1101"/>
      <c r="K139" s="1101"/>
      <c r="L139" s="1101"/>
      <c r="M139" s="1101"/>
      <c r="N139" s="1101"/>
      <c r="O139" s="116"/>
      <c r="Q139" s="116"/>
      <c r="R139" s="116"/>
    </row>
    <row r="140" spans="4:18">
      <c r="D140" s="1101"/>
      <c r="F140" s="1101"/>
      <c r="G140" s="1101"/>
      <c r="H140" s="1101"/>
      <c r="I140" s="116"/>
      <c r="J140" s="1101"/>
      <c r="K140" s="1101"/>
      <c r="L140" s="1101"/>
      <c r="M140" s="1101"/>
      <c r="N140" s="1101"/>
      <c r="O140" s="116"/>
      <c r="Q140" s="116"/>
      <c r="R140" s="116"/>
    </row>
    <row r="141" spans="4:18">
      <c r="D141" s="1101"/>
      <c r="F141" s="1101"/>
      <c r="G141" s="1101"/>
      <c r="H141" s="1101"/>
      <c r="I141" s="116"/>
      <c r="J141" s="1101"/>
      <c r="K141" s="1101"/>
      <c r="L141" s="1101"/>
      <c r="M141" s="1101"/>
      <c r="N141" s="1101"/>
      <c r="O141" s="116"/>
      <c r="Q141" s="116"/>
      <c r="R141" s="116"/>
    </row>
    <row r="142" spans="4:18">
      <c r="D142" s="1101"/>
      <c r="F142" s="1101"/>
      <c r="G142" s="1101"/>
      <c r="H142" s="1101"/>
      <c r="I142" s="116"/>
      <c r="J142" s="1101"/>
      <c r="K142" s="1101"/>
      <c r="L142" s="1101"/>
      <c r="M142" s="1101"/>
      <c r="N142" s="1101"/>
      <c r="O142" s="116"/>
      <c r="Q142" s="116"/>
      <c r="R142" s="116"/>
    </row>
    <row r="143" spans="4:18">
      <c r="D143" s="1101"/>
      <c r="F143" s="1101"/>
      <c r="G143" s="1101"/>
      <c r="H143" s="1101"/>
      <c r="I143" s="116"/>
      <c r="J143" s="1101"/>
      <c r="K143" s="1101"/>
      <c r="L143" s="1101"/>
      <c r="M143" s="1101"/>
      <c r="N143" s="1101"/>
      <c r="O143" s="116"/>
      <c r="Q143" s="116"/>
      <c r="R143" s="116"/>
    </row>
    <row r="144" spans="4:18">
      <c r="D144" s="1101"/>
      <c r="F144" s="1101"/>
      <c r="G144" s="1101"/>
      <c r="H144" s="1101"/>
      <c r="I144" s="116"/>
      <c r="J144" s="1101"/>
      <c r="K144" s="1101"/>
      <c r="L144" s="1101"/>
      <c r="M144" s="1101"/>
      <c r="N144" s="1101"/>
      <c r="O144" s="116"/>
      <c r="Q144" s="116"/>
      <c r="R144" s="116"/>
    </row>
    <row r="145" spans="4:18">
      <c r="D145" s="1101"/>
      <c r="F145" s="1101"/>
      <c r="G145" s="1101"/>
      <c r="H145" s="1101"/>
      <c r="I145" s="116"/>
      <c r="J145" s="1101"/>
      <c r="K145" s="1101"/>
      <c r="L145" s="1101"/>
      <c r="M145" s="1101"/>
      <c r="N145" s="1101"/>
      <c r="O145" s="116"/>
      <c r="Q145" s="116"/>
      <c r="R145" s="116"/>
    </row>
    <row r="146" spans="4:18">
      <c r="D146" s="1101"/>
      <c r="F146" s="1101"/>
      <c r="G146" s="1101"/>
      <c r="H146" s="1101"/>
      <c r="I146" s="116"/>
      <c r="J146" s="1101"/>
      <c r="K146" s="1101"/>
      <c r="L146" s="1101"/>
      <c r="M146" s="1101"/>
      <c r="N146" s="1101"/>
      <c r="O146" s="116"/>
      <c r="Q146" s="116"/>
      <c r="R146" s="116"/>
    </row>
    <row r="147" spans="4:18">
      <c r="D147" s="1101"/>
      <c r="F147" s="1101"/>
      <c r="G147" s="1101"/>
      <c r="H147" s="1101"/>
      <c r="I147" s="116"/>
      <c r="J147" s="1101"/>
      <c r="K147" s="1101"/>
      <c r="L147" s="1101"/>
      <c r="M147" s="1101"/>
      <c r="N147" s="1101"/>
      <c r="O147" s="116"/>
      <c r="Q147" s="116"/>
      <c r="R147" s="116"/>
    </row>
    <row r="148" spans="4:18">
      <c r="D148" s="1101"/>
      <c r="F148" s="1101"/>
      <c r="G148" s="1101"/>
      <c r="H148" s="1101"/>
      <c r="I148" s="116"/>
      <c r="J148" s="1101"/>
      <c r="K148" s="1101"/>
      <c r="L148" s="1101"/>
      <c r="M148" s="1101"/>
      <c r="N148" s="1101"/>
      <c r="O148" s="116"/>
      <c r="Q148" s="116"/>
      <c r="R148" s="116"/>
    </row>
    <row r="149" spans="4:18">
      <c r="D149" s="1101"/>
      <c r="F149" s="1101"/>
      <c r="G149" s="1101"/>
      <c r="H149" s="1101"/>
      <c r="I149" s="116"/>
      <c r="J149" s="1101"/>
      <c r="K149" s="1101"/>
      <c r="L149" s="1101"/>
      <c r="M149" s="1101"/>
      <c r="N149" s="1101"/>
      <c r="O149" s="116"/>
      <c r="Q149" s="116"/>
      <c r="R149" s="116"/>
    </row>
    <row r="150" spans="4:18">
      <c r="D150" s="1101"/>
      <c r="F150" s="1101"/>
      <c r="G150" s="1101"/>
      <c r="H150" s="1101"/>
      <c r="I150" s="116"/>
      <c r="J150" s="1101"/>
      <c r="K150" s="1101"/>
      <c r="L150" s="1101"/>
      <c r="M150" s="1101"/>
      <c r="N150" s="1101"/>
      <c r="O150" s="116"/>
      <c r="Q150" s="116"/>
      <c r="R150" s="116"/>
    </row>
    <row r="151" spans="4:18">
      <c r="D151" s="1101"/>
      <c r="F151" s="1101"/>
      <c r="G151" s="1101"/>
      <c r="H151" s="1101"/>
      <c r="I151" s="116"/>
      <c r="J151" s="1101"/>
      <c r="K151" s="1101"/>
      <c r="L151" s="1101"/>
      <c r="M151" s="1101"/>
      <c r="N151" s="1101"/>
      <c r="O151" s="116"/>
      <c r="Q151" s="116"/>
      <c r="R151" s="116"/>
    </row>
    <row r="152" spans="4:18">
      <c r="D152" s="1101"/>
      <c r="F152" s="1101"/>
      <c r="G152" s="1101"/>
      <c r="H152" s="1101"/>
      <c r="I152" s="116"/>
      <c r="J152" s="1101"/>
      <c r="K152" s="1101"/>
      <c r="L152" s="1101"/>
      <c r="M152" s="1101"/>
      <c r="N152" s="1101"/>
      <c r="O152" s="116"/>
      <c r="Q152" s="116"/>
      <c r="R152" s="116"/>
    </row>
    <row r="153" spans="4:18">
      <c r="D153" s="1101"/>
      <c r="F153" s="1101"/>
      <c r="G153" s="1101"/>
      <c r="H153" s="1101"/>
      <c r="I153" s="116"/>
      <c r="J153" s="1101"/>
      <c r="K153" s="1101"/>
      <c r="L153" s="1101"/>
      <c r="M153" s="1101"/>
      <c r="N153" s="1101"/>
      <c r="O153" s="116"/>
      <c r="Q153" s="116"/>
      <c r="R153" s="116"/>
    </row>
    <row r="154" spans="4:18">
      <c r="D154" s="1101"/>
      <c r="F154" s="1101"/>
      <c r="G154" s="1101"/>
      <c r="H154" s="1101"/>
      <c r="I154" s="116"/>
      <c r="J154" s="1101"/>
      <c r="K154" s="1101"/>
      <c r="L154" s="1101"/>
      <c r="M154" s="1101"/>
      <c r="N154" s="1101"/>
      <c r="O154" s="116"/>
      <c r="Q154" s="116"/>
      <c r="R154" s="116"/>
    </row>
    <row r="155" spans="4:18">
      <c r="D155" s="1101"/>
      <c r="F155" s="1101"/>
      <c r="G155" s="1101"/>
      <c r="H155" s="1101"/>
      <c r="I155" s="116"/>
      <c r="J155" s="1101"/>
      <c r="K155" s="1101"/>
      <c r="L155" s="1101"/>
      <c r="M155" s="1101"/>
      <c r="N155" s="1101"/>
      <c r="O155" s="116"/>
      <c r="Q155" s="116"/>
      <c r="R155" s="116"/>
    </row>
    <row r="156" spans="4:18">
      <c r="D156" s="1101"/>
      <c r="F156" s="1101"/>
      <c r="G156" s="1101"/>
      <c r="H156" s="1101"/>
      <c r="I156" s="116"/>
      <c r="J156" s="1101"/>
      <c r="K156" s="1101"/>
      <c r="L156" s="1101"/>
      <c r="M156" s="1101"/>
      <c r="N156" s="1101"/>
      <c r="O156" s="116"/>
      <c r="Q156" s="116"/>
      <c r="R156" s="116"/>
    </row>
    <row r="157" spans="4:18">
      <c r="D157" s="1101"/>
      <c r="F157" s="1101"/>
      <c r="G157" s="1101"/>
      <c r="H157" s="1101"/>
      <c r="I157" s="116"/>
      <c r="J157" s="1101"/>
      <c r="K157" s="1101"/>
      <c r="L157" s="1101"/>
      <c r="M157" s="1101"/>
      <c r="N157" s="1101"/>
      <c r="O157" s="116"/>
      <c r="Q157" s="116"/>
      <c r="R157" s="116"/>
    </row>
    <row r="158" spans="4:18">
      <c r="D158" s="1101"/>
      <c r="F158" s="1101"/>
      <c r="G158" s="1101"/>
      <c r="H158" s="1101"/>
      <c r="I158" s="116"/>
      <c r="J158" s="1101"/>
      <c r="K158" s="1101"/>
      <c r="L158" s="1101"/>
      <c r="M158" s="1101"/>
      <c r="N158" s="1101"/>
      <c r="O158" s="116"/>
      <c r="Q158" s="116"/>
      <c r="R158" s="116"/>
    </row>
    <row r="159" spans="4:18">
      <c r="D159" s="1101"/>
      <c r="F159" s="1101"/>
      <c r="G159" s="1101"/>
      <c r="H159" s="1101"/>
      <c r="I159" s="116"/>
      <c r="J159" s="1101"/>
      <c r="K159" s="1101"/>
      <c r="L159" s="1101"/>
      <c r="M159" s="1101"/>
      <c r="N159" s="1101"/>
      <c r="O159" s="116"/>
      <c r="Q159" s="116"/>
      <c r="R159" s="116"/>
    </row>
    <row r="160" spans="4:18">
      <c r="D160" s="1101"/>
      <c r="F160" s="1101"/>
      <c r="G160" s="1101"/>
      <c r="H160" s="1101"/>
      <c r="I160" s="116"/>
      <c r="J160" s="1101"/>
      <c r="K160" s="1101"/>
      <c r="L160" s="1101"/>
      <c r="M160" s="1101"/>
      <c r="N160" s="1101"/>
      <c r="O160" s="116"/>
      <c r="Q160" s="116"/>
      <c r="R160" s="116"/>
    </row>
    <row r="161" spans="4:18">
      <c r="D161" s="1101"/>
      <c r="F161" s="1101"/>
      <c r="G161" s="1101"/>
      <c r="H161" s="1101"/>
      <c r="I161" s="116"/>
      <c r="J161" s="1101"/>
      <c r="K161" s="1101"/>
      <c r="L161" s="1101"/>
      <c r="M161" s="1101"/>
      <c r="N161" s="1101"/>
      <c r="O161" s="116"/>
      <c r="Q161" s="116"/>
      <c r="R161" s="116"/>
    </row>
    <row r="162" spans="4:18">
      <c r="D162" s="1101"/>
      <c r="F162" s="1101"/>
      <c r="G162" s="1101"/>
      <c r="H162" s="1101"/>
      <c r="I162" s="116"/>
      <c r="J162" s="1101"/>
      <c r="K162" s="1101"/>
      <c r="L162" s="1101"/>
      <c r="M162" s="1101"/>
      <c r="N162" s="1101"/>
      <c r="O162" s="116"/>
      <c r="Q162" s="116"/>
      <c r="R162" s="116"/>
    </row>
    <row r="163" spans="4:18">
      <c r="D163" s="1101"/>
      <c r="F163" s="1101"/>
      <c r="G163" s="1101"/>
      <c r="H163" s="1101"/>
      <c r="I163" s="116"/>
      <c r="J163" s="1101"/>
      <c r="K163" s="1101"/>
      <c r="L163" s="1101"/>
      <c r="M163" s="1101"/>
      <c r="N163" s="1101"/>
      <c r="O163" s="116"/>
      <c r="Q163" s="116"/>
      <c r="R163" s="116"/>
    </row>
    <row r="164" spans="4:18">
      <c r="D164" s="1101"/>
      <c r="F164" s="1101"/>
      <c r="G164" s="1101"/>
      <c r="H164" s="1101"/>
      <c r="I164" s="116"/>
      <c r="J164" s="1101"/>
      <c r="K164" s="1101"/>
      <c r="L164" s="1101"/>
      <c r="M164" s="1101"/>
      <c r="N164" s="1101"/>
      <c r="O164" s="116"/>
      <c r="Q164" s="116"/>
      <c r="R164" s="116"/>
    </row>
    <row r="165" spans="4:18">
      <c r="D165" s="1101"/>
      <c r="F165" s="1101"/>
      <c r="G165" s="1101"/>
      <c r="H165" s="1101"/>
      <c r="I165" s="116"/>
      <c r="J165" s="1101"/>
      <c r="K165" s="1101"/>
      <c r="L165" s="1101"/>
      <c r="M165" s="1101"/>
      <c r="N165" s="1101"/>
      <c r="O165" s="116"/>
      <c r="Q165" s="116"/>
      <c r="R165" s="116"/>
    </row>
  </sheetData>
  <sheetProtection password="8355" sheet="1" objects="1" scenarios="1"/>
  <mergeCells count="1">
    <mergeCell ref="B51:T51"/>
  </mergeCells>
  <phoneticPr fontId="3" type="noConversion"/>
  <conditionalFormatting sqref="AE68 AA68 AC68 Y68">
    <cfRule type="cellIs" dxfId="0" priority="14" stopIfTrue="1" operator="lessThan">
      <formula>0</formula>
    </cfRule>
  </conditionalFormatting>
  <printOptions horizontalCentered="1"/>
  <pageMargins left="0.31496062992125984" right="0.31496062992125984" top="0.74803149606299213" bottom="0.74803149606299213" header="0.31496062992125984" footer="0.31496062992125984"/>
  <pageSetup paperSize="9" scale="53" fitToWidth="0" orientation="portrait" r:id="rId1"/>
  <headerFooter alignWithMargins="0">
    <oddHeader>&amp;CKPN Investor Relations</oddHeader>
    <oddFooter>&amp;L&amp;8
Q4 2015&amp;C&amp;8&amp;A&amp;R&amp;8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A107"/>
  <sheetViews>
    <sheetView view="pageBreakPreview" zoomScale="85" zoomScaleNormal="100" zoomScaleSheetLayoutView="85" workbookViewId="0"/>
  </sheetViews>
  <sheetFormatPr defaultColWidth="9.140625" defaultRowHeight="15"/>
  <cols>
    <col min="1" max="1" width="1.28515625" style="116" customWidth="1"/>
    <col min="2" max="2" width="1.7109375" style="116" customWidth="1"/>
    <col min="3" max="3" width="57.28515625" style="116" bestFit="1" customWidth="1"/>
    <col min="4" max="5" width="8.7109375" style="116" customWidth="1"/>
    <col min="6" max="6" width="8.7109375" style="1101" customWidth="1"/>
    <col min="7" max="8" width="8.7109375" style="116" customWidth="1"/>
    <col min="9" max="9" width="1.7109375" style="116" customWidth="1"/>
    <col min="10" max="11" width="8.7109375" style="116" customWidth="1"/>
    <col min="12" max="12" width="8.7109375" style="1101" customWidth="1"/>
    <col min="13" max="14" width="8.7109375" style="116" customWidth="1"/>
    <col min="15" max="15" width="1.7109375" style="116" customWidth="1"/>
    <col min="16" max="16" width="8.7109375" style="442" customWidth="1"/>
    <col min="17" max="18" width="1.7109375" style="116" customWidth="1"/>
    <col min="19" max="19" width="8.7109375" style="442" customWidth="1"/>
    <col min="20" max="20" width="1.7109375" style="116" customWidth="1"/>
    <col min="21" max="21" width="1.28515625" style="116" customWidth="1"/>
    <col min="22" max="16384" width="9.140625" style="116"/>
  </cols>
  <sheetData>
    <row r="1" spans="1:21" ht="9" customHeight="1">
      <c r="A1" s="15"/>
      <c r="B1" s="15"/>
      <c r="C1" s="15"/>
      <c r="D1" s="15"/>
      <c r="E1" s="15"/>
      <c r="F1" s="15"/>
      <c r="G1" s="15"/>
      <c r="H1" s="15"/>
      <c r="I1" s="15"/>
      <c r="J1" s="15"/>
      <c r="K1" s="15"/>
      <c r="L1" s="15"/>
      <c r="M1" s="15"/>
      <c r="N1" s="15"/>
      <c r="O1" s="15"/>
      <c r="P1" s="15"/>
      <c r="Q1" s="15"/>
      <c r="R1" s="15"/>
      <c r="S1" s="15"/>
      <c r="T1" s="15"/>
      <c r="U1" s="15"/>
    </row>
    <row r="2" spans="1:21" ht="18" customHeight="1">
      <c r="A2" s="15"/>
      <c r="B2" s="659"/>
      <c r="C2" s="118" t="s">
        <v>0</v>
      </c>
      <c r="D2" s="853">
        <v>2015</v>
      </c>
      <c r="E2" s="120" t="s">
        <v>507</v>
      </c>
      <c r="F2" s="659" t="str">
        <f>+'P&amp;L &amp; Cash flow'!F2</f>
        <v>Q3 '15</v>
      </c>
      <c r="G2" s="659" t="str">
        <f>+'P&amp;L &amp; Cash flow'!G2</f>
        <v>Q2 '15</v>
      </c>
      <c r="H2" s="659" t="str">
        <f>+'P&amp;L &amp; Cash flow'!H2</f>
        <v>Q1 '15</v>
      </c>
      <c r="I2" s="659"/>
      <c r="J2" s="853">
        <v>2014</v>
      </c>
      <c r="K2" s="659" t="str">
        <f>+'P&amp;L &amp; Cash flow'!K2</f>
        <v>Q4 '14</v>
      </c>
      <c r="L2" s="659" t="str">
        <f>+'P&amp;L &amp; Cash flow'!L2</f>
        <v>Q3 '14</v>
      </c>
      <c r="M2" s="659" t="str">
        <f>+'P&amp;L &amp; Cash flow'!M2</f>
        <v>Q2 '14</v>
      </c>
      <c r="N2" s="659" t="str">
        <f>+'P&amp;L &amp; Cash flow'!N2</f>
        <v>Q1 '14</v>
      </c>
      <c r="O2" s="659"/>
      <c r="P2" s="659" t="str">
        <f>+'P&amp;L &amp; Cash flow'!P2</f>
        <v>y-on-y</v>
      </c>
      <c r="Q2" s="659"/>
      <c r="R2" s="659"/>
      <c r="S2" s="659" t="str">
        <f>+'P&amp;L &amp; Cash flow'!S2</f>
        <v>y-on-y</v>
      </c>
      <c r="T2" s="1051"/>
      <c r="U2" s="15"/>
    </row>
    <row r="3" spans="1:21" ht="18" customHeight="1">
      <c r="A3" s="15"/>
      <c r="B3" s="875"/>
      <c r="C3" s="246" t="s">
        <v>267</v>
      </c>
      <c r="D3" s="242"/>
      <c r="E3" s="247"/>
      <c r="F3" s="659"/>
      <c r="G3" s="659"/>
      <c r="H3" s="659"/>
      <c r="I3" s="247"/>
      <c r="J3" s="242"/>
      <c r="K3" s="659"/>
      <c r="L3" s="659"/>
      <c r="M3" s="659"/>
      <c r="N3" s="659"/>
      <c r="O3" s="247"/>
      <c r="P3" s="242" t="str">
        <f>+'P&amp;L &amp; Cash flow'!P3</f>
        <v>Q4%</v>
      </c>
      <c r="Q3" s="247"/>
      <c r="R3" s="247"/>
      <c r="S3" s="242" t="str">
        <f>+'P&amp;L &amp; Cash flow'!S3</f>
        <v>FY%</v>
      </c>
      <c r="T3" s="668"/>
      <c r="U3" s="15"/>
    </row>
    <row r="4" spans="1:21" ht="18" customHeight="1">
      <c r="A4" s="15"/>
      <c r="B4" s="875"/>
      <c r="C4" s="875"/>
      <c r="D4" s="687"/>
      <c r="E4" s="875"/>
      <c r="F4" s="687"/>
      <c r="G4" s="687"/>
      <c r="H4" s="687"/>
      <c r="I4" s="668"/>
      <c r="J4" s="687"/>
      <c r="K4" s="687"/>
      <c r="L4" s="687"/>
      <c r="M4" s="687"/>
      <c r="N4" s="687"/>
      <c r="O4" s="668"/>
      <c r="P4" s="856"/>
      <c r="Q4" s="668"/>
      <c r="R4" s="668"/>
      <c r="S4" s="856"/>
      <c r="T4" s="1052"/>
      <c r="U4" s="15"/>
    </row>
    <row r="5" spans="1:21" ht="18" customHeight="1">
      <c r="A5" s="15"/>
      <c r="B5" s="875"/>
      <c r="C5" s="685" t="s">
        <v>171</v>
      </c>
      <c r="D5" s="1122">
        <f t="shared" ref="D5:D10" si="0">+H5+G5+F5+E5</f>
        <v>1461</v>
      </c>
      <c r="E5" s="1123">
        <v>367</v>
      </c>
      <c r="F5" s="997">
        <v>376</v>
      </c>
      <c r="G5" s="785">
        <v>374</v>
      </c>
      <c r="H5" s="785">
        <v>344</v>
      </c>
      <c r="I5" s="678"/>
      <c r="J5" s="1124">
        <f t="shared" ref="J5:J10" si="1">+N5+M5+L5+K5</f>
        <v>1407</v>
      </c>
      <c r="K5" s="793">
        <v>352</v>
      </c>
      <c r="L5" s="785">
        <v>354</v>
      </c>
      <c r="M5" s="785">
        <v>354</v>
      </c>
      <c r="N5" s="785">
        <v>347</v>
      </c>
      <c r="O5" s="678"/>
      <c r="P5" s="159">
        <f t="shared" ref="P5:P10" si="2">+IFERROR(IF(E5*K5&lt;0,"n.m.",IF(E5/K5-1&gt;100%,"&gt;100%",E5/K5-1)),"n.m.")</f>
        <v>4.2613636363636465E-2</v>
      </c>
      <c r="Q5" s="678"/>
      <c r="R5" s="678"/>
      <c r="S5" s="790">
        <f t="shared" ref="S5:S10" si="3">+IFERROR(IF(D5*J5&lt;0,"n.m.",IF(D5/J5-1&gt;100%,"&gt;100%",D5/J5-1)),"n.m.")</f>
        <v>3.8379530916844429E-2</v>
      </c>
      <c r="T5" s="1125"/>
      <c r="U5" s="15"/>
    </row>
    <row r="6" spans="1:21" ht="18" customHeight="1">
      <c r="A6" s="15"/>
      <c r="B6" s="875"/>
      <c r="C6" s="685" t="s">
        <v>172</v>
      </c>
      <c r="D6" s="1126">
        <f t="shared" si="0"/>
        <v>1938</v>
      </c>
      <c r="E6" s="1123">
        <v>491</v>
      </c>
      <c r="F6" s="997">
        <v>486</v>
      </c>
      <c r="G6" s="785">
        <v>478</v>
      </c>
      <c r="H6" s="785">
        <v>483</v>
      </c>
      <c r="I6" s="678"/>
      <c r="J6" s="1124">
        <f t="shared" si="1"/>
        <v>1916</v>
      </c>
      <c r="K6" s="793">
        <v>480</v>
      </c>
      <c r="L6" s="785">
        <v>477</v>
      </c>
      <c r="M6" s="785">
        <v>476</v>
      </c>
      <c r="N6" s="785">
        <v>483</v>
      </c>
      <c r="O6" s="678"/>
      <c r="P6" s="159">
        <f t="shared" si="2"/>
        <v>2.2916666666666696E-2</v>
      </c>
      <c r="Q6" s="678"/>
      <c r="R6" s="678"/>
      <c r="S6" s="790">
        <f t="shared" si="3"/>
        <v>1.1482254697285921E-2</v>
      </c>
      <c r="T6" s="668"/>
      <c r="U6" s="15"/>
    </row>
    <row r="7" spans="1:21" ht="18" customHeight="1">
      <c r="A7" s="15"/>
      <c r="B7" s="875"/>
      <c r="C7" s="685" t="s">
        <v>19</v>
      </c>
      <c r="D7" s="1126">
        <f t="shared" si="0"/>
        <v>2659</v>
      </c>
      <c r="E7" s="1123">
        <v>672</v>
      </c>
      <c r="F7" s="678">
        <v>655</v>
      </c>
      <c r="G7" s="787">
        <v>652</v>
      </c>
      <c r="H7" s="787">
        <v>680</v>
      </c>
      <c r="I7" s="678"/>
      <c r="J7" s="1124">
        <f t="shared" si="1"/>
        <v>2920</v>
      </c>
      <c r="K7" s="812">
        <v>752</v>
      </c>
      <c r="L7" s="787">
        <v>706</v>
      </c>
      <c r="M7" s="787">
        <v>732</v>
      </c>
      <c r="N7" s="787">
        <v>730</v>
      </c>
      <c r="O7" s="678"/>
      <c r="P7" s="159">
        <f t="shared" si="2"/>
        <v>-0.1063829787234043</v>
      </c>
      <c r="Q7" s="678"/>
      <c r="R7" s="678"/>
      <c r="S7" s="790">
        <f t="shared" si="3"/>
        <v>-8.9383561643835652E-2</v>
      </c>
      <c r="T7" s="668"/>
      <c r="U7" s="15"/>
    </row>
    <row r="8" spans="1:21" ht="18" customHeight="1">
      <c r="A8" s="15"/>
      <c r="B8" s="875"/>
      <c r="C8" s="685" t="s">
        <v>177</v>
      </c>
      <c r="D8" s="1127">
        <f t="shared" si="0"/>
        <v>2186</v>
      </c>
      <c r="E8" s="1128">
        <v>547</v>
      </c>
      <c r="F8" s="678">
        <v>548</v>
      </c>
      <c r="G8" s="787">
        <v>544</v>
      </c>
      <c r="H8" s="787">
        <v>547</v>
      </c>
      <c r="I8" s="678"/>
      <c r="J8" s="1124">
        <f t="shared" si="1"/>
        <v>2262</v>
      </c>
      <c r="K8" s="812">
        <v>566</v>
      </c>
      <c r="L8" s="787">
        <v>557</v>
      </c>
      <c r="M8" s="787">
        <v>570</v>
      </c>
      <c r="N8" s="787">
        <v>569</v>
      </c>
      <c r="O8" s="678"/>
      <c r="P8" s="159">
        <f t="shared" si="2"/>
        <v>-3.3568904593639592E-2</v>
      </c>
      <c r="Q8" s="678"/>
      <c r="R8" s="678"/>
      <c r="S8" s="790">
        <f t="shared" si="3"/>
        <v>-3.3598585322723307E-2</v>
      </c>
      <c r="T8" s="668"/>
      <c r="U8" s="15"/>
    </row>
    <row r="9" spans="1:21" ht="18" customHeight="1">
      <c r="A9" s="15"/>
      <c r="B9" s="875"/>
      <c r="C9" s="685" t="s">
        <v>188</v>
      </c>
      <c r="D9" s="1126">
        <f t="shared" si="0"/>
        <v>-2068</v>
      </c>
      <c r="E9" s="1129">
        <v>-524</v>
      </c>
      <c r="F9" s="678">
        <v>-514</v>
      </c>
      <c r="G9" s="787">
        <v>-513</v>
      </c>
      <c r="H9" s="787">
        <v>-517</v>
      </c>
      <c r="I9" s="678"/>
      <c r="J9" s="1124">
        <f t="shared" si="1"/>
        <v>-2050</v>
      </c>
      <c r="K9" s="812">
        <v>-461</v>
      </c>
      <c r="L9" s="787">
        <v>-529</v>
      </c>
      <c r="M9" s="787">
        <v>-529</v>
      </c>
      <c r="N9" s="787">
        <v>-531</v>
      </c>
      <c r="O9" s="678"/>
      <c r="P9" s="159">
        <f t="shared" si="2"/>
        <v>0.1366594360086768</v>
      </c>
      <c r="Q9" s="678"/>
      <c r="R9" s="678"/>
      <c r="S9" s="790">
        <f t="shared" si="3"/>
        <v>8.7804878048780566E-3</v>
      </c>
      <c r="T9" s="668"/>
      <c r="U9" s="15"/>
    </row>
    <row r="10" spans="1:21" s="695" customFormat="1" ht="18" customHeight="1">
      <c r="A10" s="686"/>
      <c r="B10" s="702"/>
      <c r="C10" s="702" t="s">
        <v>94</v>
      </c>
      <c r="D10" s="1130">
        <f t="shared" si="0"/>
        <v>6176</v>
      </c>
      <c r="E10" s="852">
        <f>E5+E6+E7+E8+E9</f>
        <v>1553</v>
      </c>
      <c r="F10" s="690">
        <f>F5+F6+F7+F8+F9</f>
        <v>1551</v>
      </c>
      <c r="G10" s="777">
        <f>G5+G6+G7+G8+G9</f>
        <v>1535</v>
      </c>
      <c r="H10" s="777">
        <f>H5+H6+H7+H8+H9</f>
        <v>1537</v>
      </c>
      <c r="I10" s="690"/>
      <c r="J10" s="962">
        <f t="shared" si="1"/>
        <v>6455</v>
      </c>
      <c r="K10" s="825">
        <f>K5+K6+K7+K8+K9</f>
        <v>1689</v>
      </c>
      <c r="L10" s="777">
        <f>L5+L6+L7+L8+L9</f>
        <v>1565</v>
      </c>
      <c r="M10" s="777">
        <f>M5+M6+M7+M8+M9</f>
        <v>1603</v>
      </c>
      <c r="N10" s="777">
        <f>N5+N6+N7+N8+N9</f>
        <v>1598</v>
      </c>
      <c r="O10" s="690"/>
      <c r="P10" s="153">
        <f t="shared" si="2"/>
        <v>-8.0521018354055673E-2</v>
      </c>
      <c r="Q10" s="690"/>
      <c r="R10" s="690"/>
      <c r="S10" s="780">
        <f t="shared" si="3"/>
        <v>-4.322230828814877E-2</v>
      </c>
      <c r="T10" s="702"/>
      <c r="U10" s="686"/>
    </row>
    <row r="11" spans="1:21" s="695" customFormat="1" ht="18" customHeight="1">
      <c r="A11" s="15"/>
      <c r="B11" s="702"/>
      <c r="C11" s="702"/>
      <c r="D11" s="1127"/>
      <c r="E11" s="1131"/>
      <c r="F11" s="690"/>
      <c r="G11" s="777"/>
      <c r="H11" s="777"/>
      <c r="I11" s="690"/>
      <c r="J11" s="1124"/>
      <c r="K11" s="825"/>
      <c r="L11" s="777"/>
      <c r="M11" s="777"/>
      <c r="N11" s="777"/>
      <c r="O11" s="690"/>
      <c r="P11" s="159"/>
      <c r="Q11" s="690"/>
      <c r="R11" s="690"/>
      <c r="S11" s="780"/>
      <c r="T11" s="702"/>
      <c r="U11" s="15"/>
    </row>
    <row r="12" spans="1:21" s="695" customFormat="1" ht="18" customHeight="1">
      <c r="A12" s="686"/>
      <c r="B12" s="1132"/>
      <c r="C12" s="700" t="s">
        <v>103</v>
      </c>
      <c r="D12" s="1133">
        <f>+H12+G12+F12+E12</f>
        <v>920</v>
      </c>
      <c r="E12" s="1134">
        <v>218</v>
      </c>
      <c r="F12" s="872">
        <v>241</v>
      </c>
      <c r="G12" s="832">
        <v>234</v>
      </c>
      <c r="H12" s="832">
        <v>227</v>
      </c>
      <c r="I12" s="872"/>
      <c r="J12" s="962">
        <f>+N12+M12+L12+K12</f>
        <v>948</v>
      </c>
      <c r="K12" s="833">
        <v>248</v>
      </c>
      <c r="L12" s="832">
        <v>243</v>
      </c>
      <c r="M12" s="832">
        <v>231</v>
      </c>
      <c r="N12" s="832">
        <v>226</v>
      </c>
      <c r="O12" s="872"/>
      <c r="P12" s="153">
        <f>+IFERROR(IF(E12*K12&lt;0,"n.m.",IF(E12/K12-1&gt;100%,"&gt;100%",E12/K12-1)),"n.m.")</f>
        <v>-0.12096774193548387</v>
      </c>
      <c r="Q12" s="872"/>
      <c r="R12" s="872"/>
      <c r="S12" s="780">
        <f>+IFERROR(IF(D12*J12&lt;0,"n.m.",IF(D12/J12-1&gt;100%,"&gt;100%",D12/J12-1)),"n.m.")</f>
        <v>-2.9535864978902926E-2</v>
      </c>
      <c r="T12" s="1135"/>
      <c r="U12" s="686"/>
    </row>
    <row r="13" spans="1:21" s="695" customFormat="1" ht="18" customHeight="1">
      <c r="A13" s="15"/>
      <c r="B13" s="702"/>
      <c r="C13" s="702"/>
      <c r="D13" s="1126"/>
      <c r="E13" s="1136"/>
      <c r="F13" s="690"/>
      <c r="G13" s="777"/>
      <c r="H13" s="777"/>
      <c r="I13" s="690"/>
      <c r="J13" s="1124"/>
      <c r="K13" s="825"/>
      <c r="L13" s="777"/>
      <c r="M13" s="777"/>
      <c r="N13" s="777"/>
      <c r="O13" s="690"/>
      <c r="P13" s="159"/>
      <c r="Q13" s="690"/>
      <c r="R13" s="690"/>
      <c r="S13" s="780"/>
      <c r="T13" s="702"/>
      <c r="U13" s="15"/>
    </row>
    <row r="14" spans="1:21" s="695" customFormat="1" ht="18" customHeight="1">
      <c r="A14" s="686"/>
      <c r="B14" s="1111"/>
      <c r="C14" s="700" t="s">
        <v>473</v>
      </c>
      <c r="D14" s="1137">
        <f>+H14+G14+F14+E14</f>
        <v>748</v>
      </c>
      <c r="E14" s="1134">
        <v>240</v>
      </c>
      <c r="F14" s="1114">
        <v>170</v>
      </c>
      <c r="G14" s="776">
        <v>169</v>
      </c>
      <c r="H14" s="776">
        <v>169</v>
      </c>
      <c r="I14" s="690"/>
      <c r="J14" s="962">
        <f>+N14+M14+L14+K14</f>
        <v>711</v>
      </c>
      <c r="K14" s="778">
        <v>180</v>
      </c>
      <c r="L14" s="776">
        <v>176</v>
      </c>
      <c r="M14" s="776">
        <v>178</v>
      </c>
      <c r="N14" s="776">
        <v>177</v>
      </c>
      <c r="O14" s="690"/>
      <c r="P14" s="153">
        <f>+IFERROR(IF(E14*K14&lt;0,"n.m.",IF(E14/K14-1&gt;100%,"&gt;100%",E14/K14-1)),"n.m.")</f>
        <v>0.33333333333333326</v>
      </c>
      <c r="Q14" s="690"/>
      <c r="R14" s="690"/>
      <c r="S14" s="780">
        <f>+IFERROR(IF(D14*J14&lt;0,"n.m.",IF(D14/J14-1&gt;100%,"&gt;100%",D14/J14-1)),"n.m.")</f>
        <v>5.2039381153305309E-2</v>
      </c>
      <c r="T14" s="247"/>
      <c r="U14" s="686"/>
    </row>
    <row r="15" spans="1:21" ht="18" customHeight="1">
      <c r="A15" s="15"/>
      <c r="B15" s="876"/>
      <c r="C15" s="685"/>
      <c r="D15" s="1126"/>
      <c r="E15" s="1128"/>
      <c r="F15" s="1056"/>
      <c r="G15" s="786"/>
      <c r="H15" s="786"/>
      <c r="I15" s="678"/>
      <c r="J15" s="1124"/>
      <c r="K15" s="788"/>
      <c r="L15" s="786"/>
      <c r="M15" s="786"/>
      <c r="N15" s="786"/>
      <c r="O15" s="678"/>
      <c r="P15" s="159"/>
      <c r="Q15" s="678"/>
      <c r="R15" s="678"/>
      <c r="S15" s="790"/>
      <c r="T15" s="668"/>
      <c r="U15" s="15"/>
    </row>
    <row r="16" spans="1:21" s="695" customFormat="1" ht="18" customHeight="1">
      <c r="A16" s="686"/>
      <c r="B16" s="702"/>
      <c r="C16" s="702" t="s">
        <v>20</v>
      </c>
      <c r="D16" s="1137">
        <f>+H16+G16+F16+E16</f>
        <v>37</v>
      </c>
      <c r="E16" s="1138">
        <v>3</v>
      </c>
      <c r="F16" s="690">
        <v>4</v>
      </c>
      <c r="G16" s="777">
        <v>4</v>
      </c>
      <c r="H16" s="777">
        <v>26</v>
      </c>
      <c r="I16" s="1063"/>
      <c r="J16" s="962">
        <f>+N16+M16+L16+K16</f>
        <v>186</v>
      </c>
      <c r="K16" s="825">
        <v>34</v>
      </c>
      <c r="L16" s="777">
        <v>54</v>
      </c>
      <c r="M16" s="777">
        <v>48</v>
      </c>
      <c r="N16" s="777">
        <v>50</v>
      </c>
      <c r="O16" s="1063"/>
      <c r="P16" s="153">
        <f>+IFERROR(IF(E16*K16&lt;0,"n.m.",IF(E16/K16-1&gt;100%,"&gt;100%",E16/K16-1)),"n.m.")</f>
        <v>-0.91176470588235292</v>
      </c>
      <c r="Q16" s="1063"/>
      <c r="R16" s="1063"/>
      <c r="S16" s="780">
        <f>+IFERROR(IF(D16*J16&lt;0,"n.m.",IF(D16/J16-1&gt;100%,"&gt;100%",D16/J16-1)),"n.m.")</f>
        <v>-0.80107526881720426</v>
      </c>
      <c r="T16" s="247"/>
      <c r="U16" s="686"/>
    </row>
    <row r="17" spans="1:23" s="695" customFormat="1" ht="18" customHeight="1">
      <c r="A17" s="15"/>
      <c r="B17" s="702"/>
      <c r="C17" s="700"/>
      <c r="D17" s="1126"/>
      <c r="E17" s="1139"/>
      <c r="F17" s="872"/>
      <c r="G17" s="832"/>
      <c r="H17" s="832"/>
      <c r="I17" s="1065"/>
      <c r="J17" s="1124"/>
      <c r="K17" s="833"/>
      <c r="L17" s="832"/>
      <c r="M17" s="832"/>
      <c r="N17" s="832"/>
      <c r="O17" s="1065"/>
      <c r="P17" s="159"/>
      <c r="Q17" s="1065"/>
      <c r="R17" s="1065"/>
      <c r="S17" s="780"/>
      <c r="T17" s="247"/>
      <c r="U17" s="15"/>
    </row>
    <row r="18" spans="1:23" s="695" customFormat="1" ht="18" customHeight="1">
      <c r="A18" s="686"/>
      <c r="B18" s="702"/>
      <c r="C18" s="702" t="s">
        <v>21</v>
      </c>
      <c r="D18" s="1133">
        <f>+H18+G18+F18+E18</f>
        <v>-157</v>
      </c>
      <c r="E18" s="1131">
        <v>-36</v>
      </c>
      <c r="F18" s="690">
        <v>-41</v>
      </c>
      <c r="G18" s="777">
        <v>-40</v>
      </c>
      <c r="H18" s="777">
        <v>-40</v>
      </c>
      <c r="I18" s="1065"/>
      <c r="J18" s="962">
        <f>+N18+M18+L18+K18</f>
        <v>-217</v>
      </c>
      <c r="K18" s="825">
        <v>-46</v>
      </c>
      <c r="L18" s="777">
        <v>-60</v>
      </c>
      <c r="M18" s="777">
        <v>-56</v>
      </c>
      <c r="N18" s="777">
        <v>-55</v>
      </c>
      <c r="O18" s="1065"/>
      <c r="P18" s="153">
        <f>+IFERROR(IF(E18*K18&lt;0,"n.m.",IF(E18/K18-1&gt;100%,"&gt;100%",E18/K18-1)),"n.m.")</f>
        <v>-0.21739130434782605</v>
      </c>
      <c r="Q18" s="1065"/>
      <c r="R18" s="1065"/>
      <c r="S18" s="780">
        <f>+IFERROR(IF(D18*J18&lt;0,"n.m.",IF(D18/J18-1&gt;100%,"&gt;100%",D18/J18-1)),"n.m.")</f>
        <v>-0.27649769585253459</v>
      </c>
      <c r="T18" s="247"/>
      <c r="U18" s="686"/>
    </row>
    <row r="19" spans="1:23" s="695" customFormat="1" ht="18" customHeight="1">
      <c r="A19" s="15"/>
      <c r="B19" s="702"/>
      <c r="C19" s="700"/>
      <c r="D19" s="1126"/>
      <c r="E19" s="1140"/>
      <c r="F19" s="690"/>
      <c r="G19" s="777"/>
      <c r="H19" s="777"/>
      <c r="I19" s="690"/>
      <c r="J19" s="1124"/>
      <c r="K19" s="825"/>
      <c r="L19" s="777"/>
      <c r="M19" s="777"/>
      <c r="N19" s="777"/>
      <c r="O19" s="690"/>
      <c r="P19" s="159"/>
      <c r="Q19" s="690"/>
      <c r="R19" s="690"/>
      <c r="S19" s="780"/>
      <c r="T19" s="957"/>
      <c r="U19" s="15"/>
    </row>
    <row r="20" spans="1:23" s="695" customFormat="1" ht="18" customHeight="1">
      <c r="A20" s="686"/>
      <c r="B20" s="702"/>
      <c r="C20" s="705" t="s">
        <v>510</v>
      </c>
      <c r="D20" s="1133">
        <f>+H20+G20+F20+E20</f>
        <v>7724</v>
      </c>
      <c r="E20" s="852">
        <f>+E10+E12+E16+E18+E14</f>
        <v>1978</v>
      </c>
      <c r="F20" s="690">
        <f>+F10+F12+F16+F18+F14</f>
        <v>1925</v>
      </c>
      <c r="G20" s="777">
        <f>+G10+G12+G16+G18+G14</f>
        <v>1902</v>
      </c>
      <c r="H20" s="777">
        <f>+H10+H12+H16+H18+H14</f>
        <v>1919</v>
      </c>
      <c r="I20" s="690"/>
      <c r="J20" s="962">
        <f>+N20+M20+L20+K20</f>
        <v>8083</v>
      </c>
      <c r="K20" s="825">
        <f>+K10+K12+K16+K18+K14</f>
        <v>2105</v>
      </c>
      <c r="L20" s="777">
        <f>+L10+L12+L16+L18+L14</f>
        <v>1978</v>
      </c>
      <c r="M20" s="777">
        <f>+M10+M12+M16+M18+M14</f>
        <v>2004</v>
      </c>
      <c r="N20" s="777">
        <f>+N10+N12+N16+N18+N14</f>
        <v>1996</v>
      </c>
      <c r="O20" s="690"/>
      <c r="P20" s="153">
        <f>+IFERROR(IF(E20*K20&lt;0,"n.m.",IF(E20/K20-1&gt;100%,"&gt;100%",E20/K20-1)),"n.m.")</f>
        <v>-6.0332541567695963E-2</v>
      </c>
      <c r="Q20" s="690"/>
      <c r="R20" s="690"/>
      <c r="S20" s="780">
        <f>+IFERROR(IF(D20*J20&lt;0,"n.m.",IF(D20/J20-1&gt;100%,"&gt;100%",D20/J20-1)),"n.m.")</f>
        <v>-4.441420264753182E-2</v>
      </c>
      <c r="T20" s="702"/>
      <c r="U20" s="686"/>
    </row>
    <row r="21" spans="1:23" s="695" customFormat="1" ht="18" customHeight="1">
      <c r="A21" s="15"/>
      <c r="B21" s="702"/>
      <c r="C21" s="705"/>
      <c r="D21" s="1126"/>
      <c r="E21" s="1141"/>
      <c r="F21" s="690"/>
      <c r="G21" s="777"/>
      <c r="H21" s="777"/>
      <c r="I21" s="690"/>
      <c r="J21" s="1124"/>
      <c r="K21" s="825"/>
      <c r="L21" s="777"/>
      <c r="M21" s="777"/>
      <c r="N21" s="777"/>
      <c r="O21" s="690"/>
      <c r="P21" s="159"/>
      <c r="Q21" s="690"/>
      <c r="R21" s="690"/>
      <c r="S21" s="780"/>
      <c r="T21" s="702"/>
      <c r="U21" s="15"/>
    </row>
    <row r="22" spans="1:23" s="684" customFormat="1" ht="18" customHeight="1">
      <c r="A22" s="276"/>
      <c r="B22" s="837"/>
      <c r="C22" s="706" t="s">
        <v>434</v>
      </c>
      <c r="D22" s="1142">
        <f>+H22+G22+F22+E22</f>
        <v>716</v>
      </c>
      <c r="E22" s="818">
        <v>233</v>
      </c>
      <c r="F22" s="708">
        <v>161</v>
      </c>
      <c r="G22" s="819">
        <v>161</v>
      </c>
      <c r="H22" s="819">
        <v>161</v>
      </c>
      <c r="I22" s="708"/>
      <c r="J22" s="979">
        <f>+N22+M22+L22+K22</f>
        <v>674</v>
      </c>
      <c r="K22" s="818">
        <v>172</v>
      </c>
      <c r="L22" s="819">
        <v>167</v>
      </c>
      <c r="M22" s="819">
        <v>169</v>
      </c>
      <c r="N22" s="819">
        <v>166</v>
      </c>
      <c r="O22" s="708"/>
      <c r="P22" s="284">
        <f>+IFERROR(IF(E22*K22&lt;0,"n.m.",IF(E22/K22-1&gt;100%,"&gt;100%",E22/K22-1)),"n.m.")</f>
        <v>0.35465116279069764</v>
      </c>
      <c r="Q22" s="708"/>
      <c r="R22" s="708"/>
      <c r="S22" s="802">
        <f>+IFERROR(IF(D22*J22&lt;0,"n.m.",IF(D22/J22-1&gt;100%,"&gt;100%",D22/J22-1)),"n.m.")</f>
        <v>6.2314540059347223E-2</v>
      </c>
      <c r="T22" s="837"/>
      <c r="U22" s="276"/>
    </row>
    <row r="23" spans="1:23" s="695" customFormat="1" ht="18" customHeight="1">
      <c r="A23" s="15"/>
      <c r="B23" s="702"/>
      <c r="C23" s="705"/>
      <c r="D23" s="1126"/>
      <c r="E23" s="1143"/>
      <c r="F23" s="690"/>
      <c r="G23" s="777"/>
      <c r="H23" s="777"/>
      <c r="I23" s="690"/>
      <c r="J23" s="1124"/>
      <c r="K23" s="825"/>
      <c r="L23" s="777"/>
      <c r="M23" s="777"/>
      <c r="N23" s="777"/>
      <c r="O23" s="690"/>
      <c r="P23" s="159"/>
      <c r="Q23" s="690"/>
      <c r="R23" s="690"/>
      <c r="S23" s="780"/>
      <c r="T23" s="702"/>
      <c r="U23" s="15"/>
    </row>
    <row r="24" spans="1:23" s="695" customFormat="1" ht="18" customHeight="1">
      <c r="A24" s="686"/>
      <c r="B24" s="702"/>
      <c r="C24" s="705" t="s">
        <v>439</v>
      </c>
      <c r="D24" s="1137">
        <f>+H24+G24+F24+E24</f>
        <v>7008</v>
      </c>
      <c r="E24" s="852">
        <f>+E20-E22</f>
        <v>1745</v>
      </c>
      <c r="F24" s="690">
        <f>+F20-F22</f>
        <v>1764</v>
      </c>
      <c r="G24" s="777">
        <f>+G20-G22</f>
        <v>1741</v>
      </c>
      <c r="H24" s="777">
        <f>+H20-H22</f>
        <v>1758</v>
      </c>
      <c r="I24" s="690"/>
      <c r="J24" s="962">
        <f>+N24+M24+L24+K24</f>
        <v>7409</v>
      </c>
      <c r="K24" s="825">
        <f>+K20-K22</f>
        <v>1933</v>
      </c>
      <c r="L24" s="777">
        <f>+L20-L22</f>
        <v>1811</v>
      </c>
      <c r="M24" s="777">
        <f>+M20-M22</f>
        <v>1835</v>
      </c>
      <c r="N24" s="777">
        <f>+N20-N22</f>
        <v>1830</v>
      </c>
      <c r="O24" s="690"/>
      <c r="P24" s="153">
        <f>+IFERROR(IF(E24*K24&lt;0,"n.m.",IF(E24/K24-1&gt;100%,"&gt;100%",E24/K24-1)),"n.m.")</f>
        <v>-9.7258147956544194E-2</v>
      </c>
      <c r="Q24" s="690"/>
      <c r="R24" s="690"/>
      <c r="S24" s="780">
        <f>+IFERROR(IF(D24*J24&lt;0,"n.m.",IF(D24/J24-1&gt;100%,"&gt;100%",D24/J24-1)),"n.m.")</f>
        <v>-5.4123363476852426E-2</v>
      </c>
      <c r="T24" s="702"/>
      <c r="U24" s="686"/>
    </row>
    <row r="25" spans="1:23" ht="18" customHeight="1">
      <c r="A25" s="15"/>
      <c r="B25" s="875"/>
      <c r="C25" s="702"/>
      <c r="D25" s="876"/>
      <c r="E25" s="702"/>
      <c r="F25" s="876"/>
      <c r="G25" s="876"/>
      <c r="H25" s="876"/>
      <c r="I25" s="876"/>
      <c r="J25" s="876"/>
      <c r="K25" s="876"/>
      <c r="L25" s="876"/>
      <c r="M25" s="876"/>
      <c r="N25" s="876"/>
      <c r="O25" s="876"/>
      <c r="P25" s="388"/>
      <c r="Q25" s="876"/>
      <c r="R25" s="876"/>
      <c r="S25" s="388"/>
      <c r="T25" s="1068"/>
      <c r="U25" s="15"/>
    </row>
    <row r="26" spans="1:23" ht="9" customHeight="1">
      <c r="A26" s="15"/>
      <c r="B26" s="15"/>
      <c r="C26" s="15"/>
      <c r="D26" s="15"/>
      <c r="E26" s="15"/>
      <c r="F26" s="15"/>
      <c r="G26" s="15"/>
      <c r="H26" s="15"/>
      <c r="I26" s="15"/>
      <c r="J26" s="15"/>
      <c r="K26" s="15"/>
      <c r="L26" s="15"/>
      <c r="M26" s="15"/>
      <c r="N26" s="15"/>
      <c r="O26" s="15"/>
      <c r="P26" s="15"/>
      <c r="Q26" s="15"/>
      <c r="R26" s="15"/>
      <c r="S26" s="15"/>
      <c r="T26" s="15"/>
      <c r="U26" s="15"/>
    </row>
    <row r="27" spans="1:23" s="1145" customFormat="1" ht="13.5" customHeight="1">
      <c r="A27" s="719"/>
      <c r="B27" s="807"/>
      <c r="C27" s="719"/>
      <c r="D27" s="719"/>
      <c r="E27" s="719"/>
      <c r="F27" s="765"/>
      <c r="G27" s="719"/>
      <c r="H27" s="719"/>
      <c r="I27" s="809"/>
      <c r="J27" s="719"/>
      <c r="K27" s="719"/>
      <c r="L27" s="808"/>
      <c r="M27" s="719"/>
      <c r="N27" s="719"/>
      <c r="O27" s="809"/>
      <c r="P27" s="1144"/>
      <c r="Q27" s="809"/>
      <c r="R27" s="809"/>
      <c r="S27" s="1144"/>
      <c r="T27" s="807"/>
      <c r="U27" s="719"/>
      <c r="W27" s="1146"/>
    </row>
    <row r="28" spans="1:23" ht="9" customHeight="1">
      <c r="A28" s="15"/>
      <c r="B28" s="15"/>
      <c r="C28" s="15"/>
      <c r="D28" s="15"/>
      <c r="E28" s="15"/>
      <c r="F28" s="15"/>
      <c r="G28" s="15"/>
      <c r="H28" s="15"/>
      <c r="I28" s="15"/>
      <c r="J28" s="15"/>
      <c r="K28" s="15"/>
      <c r="L28" s="15"/>
      <c r="M28" s="15"/>
      <c r="N28" s="15"/>
      <c r="O28" s="15"/>
      <c r="P28" s="15"/>
      <c r="Q28" s="15"/>
      <c r="R28" s="15"/>
      <c r="S28" s="15"/>
      <c r="T28" s="15"/>
      <c r="U28" s="15"/>
    </row>
    <row r="29" spans="1:23" ht="18" customHeight="1">
      <c r="A29" s="15"/>
      <c r="B29" s="659"/>
      <c r="C29" s="118" t="s">
        <v>0</v>
      </c>
      <c r="D29" s="853">
        <f>+D2</f>
        <v>2015</v>
      </c>
      <c r="E29" s="120" t="s">
        <v>507</v>
      </c>
      <c r="F29" s="659" t="str">
        <f>+F2</f>
        <v>Q3 '15</v>
      </c>
      <c r="G29" s="659" t="str">
        <f>+G2</f>
        <v>Q2 '15</v>
      </c>
      <c r="H29" s="659" t="str">
        <f>+H2</f>
        <v>Q1 '15</v>
      </c>
      <c r="I29" s="659"/>
      <c r="J29" s="853">
        <f>+J2</f>
        <v>2014</v>
      </c>
      <c r="K29" s="659" t="str">
        <f>+K2</f>
        <v>Q4 '14</v>
      </c>
      <c r="L29" s="659" t="str">
        <f>+L2</f>
        <v>Q3 '14</v>
      </c>
      <c r="M29" s="659" t="str">
        <f>+M2</f>
        <v>Q2 '14</v>
      </c>
      <c r="N29" s="659" t="str">
        <f>+N2</f>
        <v>Q1 '14</v>
      </c>
      <c r="O29" s="659"/>
      <c r="P29" s="659" t="str">
        <f>+P2</f>
        <v>y-on-y</v>
      </c>
      <c r="Q29" s="659"/>
      <c r="R29" s="659"/>
      <c r="S29" s="659" t="str">
        <f>+S2</f>
        <v>y-on-y</v>
      </c>
      <c r="T29" s="1051"/>
      <c r="U29" s="15"/>
    </row>
    <row r="30" spans="1:23" ht="18" customHeight="1">
      <c r="A30" s="15"/>
      <c r="B30" s="875"/>
      <c r="C30" s="246" t="s">
        <v>405</v>
      </c>
      <c r="D30" s="242"/>
      <c r="E30" s="247"/>
      <c r="F30" s="659"/>
      <c r="G30" s="659"/>
      <c r="H30" s="659"/>
      <c r="I30" s="247"/>
      <c r="J30" s="242"/>
      <c r="K30" s="659"/>
      <c r="L30" s="659"/>
      <c r="M30" s="659"/>
      <c r="N30" s="659"/>
      <c r="O30" s="247"/>
      <c r="P30" s="242" t="str">
        <f>+P3</f>
        <v>Q4%</v>
      </c>
      <c r="Q30" s="247"/>
      <c r="R30" s="242">
        <f>+R3</f>
        <v>0</v>
      </c>
      <c r="S30" s="242" t="str">
        <f>+S3</f>
        <v>FY%</v>
      </c>
      <c r="T30" s="668"/>
      <c r="U30" s="15"/>
    </row>
    <row r="31" spans="1:23" ht="18" customHeight="1">
      <c r="A31" s="15"/>
      <c r="B31" s="875"/>
      <c r="C31" s="875"/>
      <c r="D31" s="701"/>
      <c r="E31" s="875"/>
      <c r="F31" s="701"/>
      <c r="G31" s="701"/>
      <c r="H31" s="701"/>
      <c r="I31" s="668"/>
      <c r="J31" s="701"/>
      <c r="K31" s="701"/>
      <c r="L31" s="701"/>
      <c r="M31" s="701"/>
      <c r="N31" s="701"/>
      <c r="O31" s="668"/>
      <c r="P31" s="856"/>
      <c r="Q31" s="668"/>
      <c r="R31" s="668"/>
      <c r="S31" s="856"/>
      <c r="T31" s="1052"/>
      <c r="U31" s="15"/>
    </row>
    <row r="32" spans="1:23" ht="18" customHeight="1">
      <c r="A32" s="15"/>
      <c r="B32" s="876"/>
      <c r="C32" s="1147" t="s">
        <v>22</v>
      </c>
      <c r="D32" s="1148">
        <f>+H32+G32+F32+E32</f>
        <v>1289</v>
      </c>
      <c r="E32" s="1149">
        <v>324</v>
      </c>
      <c r="F32" s="997">
        <v>336</v>
      </c>
      <c r="G32" s="997">
        <v>328</v>
      </c>
      <c r="H32" s="997">
        <v>301</v>
      </c>
      <c r="I32" s="678"/>
      <c r="J32" s="1097">
        <f t="shared" ref="J32:J52" si="4">+N32+M32+L32+K32</f>
        <v>1223</v>
      </c>
      <c r="K32" s="1058">
        <v>309</v>
      </c>
      <c r="L32" s="1084">
        <v>310</v>
      </c>
      <c r="M32" s="997">
        <v>303</v>
      </c>
      <c r="N32" s="997">
        <v>301</v>
      </c>
      <c r="O32" s="678"/>
      <c r="P32" s="159">
        <f>+IFERROR(IF(E32*K32&lt;0,"n.m.",IF(E32/K32-1&gt;100%,"&gt;100%",E32/K32-1)),"n.m.")</f>
        <v>4.8543689320388328E-2</v>
      </c>
      <c r="Q32" s="678"/>
      <c r="R32" s="678"/>
      <c r="S32" s="790">
        <f>+IFERROR(IF(D32*J32&lt;0,"n.m.",IF(D32/J32-1&gt;100%,"&gt;100%",D32/J32-1)),"n.m.")</f>
        <v>5.396565821749788E-2</v>
      </c>
      <c r="T32" s="1059"/>
      <c r="U32" s="15"/>
    </row>
    <row r="33" spans="1:21" ht="18" customHeight="1">
      <c r="A33" s="15"/>
      <c r="B33" s="876"/>
      <c r="C33" s="1147" t="s">
        <v>298</v>
      </c>
      <c r="D33" s="1148">
        <f t="shared" ref="D33:D52" si="5">+H33+G33+F33+E33</f>
        <v>139</v>
      </c>
      <c r="E33" s="1149">
        <v>34</v>
      </c>
      <c r="F33" s="678">
        <v>31</v>
      </c>
      <c r="G33" s="678">
        <v>37</v>
      </c>
      <c r="H33" s="678">
        <v>37</v>
      </c>
      <c r="I33" s="678"/>
      <c r="J33" s="1097">
        <f t="shared" si="4"/>
        <v>153</v>
      </c>
      <c r="K33" s="1106">
        <v>34</v>
      </c>
      <c r="L33" s="1107">
        <v>37</v>
      </c>
      <c r="M33" s="678">
        <v>42</v>
      </c>
      <c r="N33" s="678">
        <v>40</v>
      </c>
      <c r="O33" s="678"/>
      <c r="P33" s="159">
        <f t="shared" ref="P33:P52" si="6">+IFERROR(IF(E33*K33&lt;0,"n.m.",IF(E33/K33-1&gt;100%,"&gt;100%",E33/K33-1)),"n.m.")</f>
        <v>0</v>
      </c>
      <c r="Q33" s="678"/>
      <c r="R33" s="678"/>
      <c r="S33" s="790">
        <f>+IFERROR(IF(D33*J33&lt;0,"n.m.",IF(D33/J33-1&gt;100%,"&gt;100%",D33/J33-1)),"n.m.")</f>
        <v>-9.1503267973856217E-2</v>
      </c>
      <c r="T33" s="1059"/>
      <c r="U33" s="15"/>
    </row>
    <row r="34" spans="1:21" ht="18" customHeight="1">
      <c r="A34" s="15"/>
      <c r="B34" s="876"/>
      <c r="C34" s="1147" t="s">
        <v>1</v>
      </c>
      <c r="D34" s="1148">
        <f t="shared" si="5"/>
        <v>1</v>
      </c>
      <c r="E34" s="1149">
        <v>1</v>
      </c>
      <c r="F34" s="678">
        <v>0</v>
      </c>
      <c r="G34" s="678">
        <v>0</v>
      </c>
      <c r="H34" s="678">
        <v>0</v>
      </c>
      <c r="I34" s="678"/>
      <c r="J34" s="1097">
        <f t="shared" si="4"/>
        <v>2</v>
      </c>
      <c r="K34" s="1106">
        <v>0</v>
      </c>
      <c r="L34" s="1107">
        <v>0</v>
      </c>
      <c r="M34" s="678">
        <v>2</v>
      </c>
      <c r="N34" s="678">
        <v>0</v>
      </c>
      <c r="O34" s="678"/>
      <c r="P34" s="159" t="str">
        <f t="shared" si="6"/>
        <v>n.m.</v>
      </c>
      <c r="Q34" s="678"/>
      <c r="R34" s="678"/>
      <c r="S34" s="790">
        <f>+IFERROR(IF(D34*J34&lt;0,"n.m.",IF(D34/J34-1&gt;100%,"&gt;100%",D34/J34-1)),"n.m.")</f>
        <v>-0.5</v>
      </c>
      <c r="T34" s="1059"/>
      <c r="U34" s="15"/>
    </row>
    <row r="35" spans="1:21" ht="18" customHeight="1">
      <c r="A35" s="15"/>
      <c r="B35" s="876"/>
      <c r="C35" s="1147" t="s">
        <v>273</v>
      </c>
      <c r="D35" s="1148">
        <f t="shared" si="5"/>
        <v>32</v>
      </c>
      <c r="E35" s="1150">
        <v>8</v>
      </c>
      <c r="F35" s="678">
        <v>9</v>
      </c>
      <c r="G35" s="678">
        <v>9</v>
      </c>
      <c r="H35" s="678">
        <v>6</v>
      </c>
      <c r="I35" s="678"/>
      <c r="J35" s="1097">
        <f t="shared" si="4"/>
        <v>29</v>
      </c>
      <c r="K35" s="1106">
        <v>9</v>
      </c>
      <c r="L35" s="1107">
        <v>7</v>
      </c>
      <c r="M35" s="678">
        <v>7</v>
      </c>
      <c r="N35" s="678">
        <v>6</v>
      </c>
      <c r="O35" s="678"/>
      <c r="P35" s="159">
        <f t="shared" si="6"/>
        <v>-0.11111111111111116</v>
      </c>
      <c r="Q35" s="678"/>
      <c r="R35" s="678"/>
      <c r="S35" s="790">
        <f>+IFERROR(IF(D35*J35&lt;0,"n.m.",IF(D35/J35-1&gt;100%,"&gt;100%",D35/J35-1)),"n.m.")</f>
        <v>0.10344827586206895</v>
      </c>
      <c r="T35" s="1059"/>
      <c r="U35" s="15"/>
    </row>
    <row r="36" spans="1:21" s="695" customFormat="1" ht="18" customHeight="1">
      <c r="A36" s="686"/>
      <c r="B36" s="1111"/>
      <c r="C36" s="1151" t="s">
        <v>171</v>
      </c>
      <c r="D36" s="1152">
        <f t="shared" si="5"/>
        <v>1461</v>
      </c>
      <c r="E36" s="852">
        <f>E32+E33+E35+E34</f>
        <v>367</v>
      </c>
      <c r="F36" s="690">
        <f>F32+F33+F35+F34</f>
        <v>376</v>
      </c>
      <c r="G36" s="690">
        <f>G32+G33+G35+G34</f>
        <v>374</v>
      </c>
      <c r="H36" s="690">
        <f>H32+H33+H35+H34</f>
        <v>344</v>
      </c>
      <c r="I36" s="690"/>
      <c r="J36" s="1098">
        <f t="shared" si="4"/>
        <v>1407</v>
      </c>
      <c r="K36" s="852">
        <f>K32+K33+K35+K34</f>
        <v>352</v>
      </c>
      <c r="L36" s="1086">
        <f>L32+L33+L35+L34</f>
        <v>354</v>
      </c>
      <c r="M36" s="690">
        <f>M32+M33+M35+M34</f>
        <v>354</v>
      </c>
      <c r="N36" s="690">
        <f>N32+N33+N35+N34</f>
        <v>347</v>
      </c>
      <c r="O36" s="690"/>
      <c r="P36" s="153">
        <f t="shared" si="6"/>
        <v>4.2613636363636465E-2</v>
      </c>
      <c r="Q36" s="690"/>
      <c r="R36" s="690"/>
      <c r="S36" s="780">
        <f>+IFERROR(IF(D36*J36&lt;0,"n.m.",IF(D36/J36-1&gt;100%,"&gt;100%",D36/J36-1)),"n.m.")</f>
        <v>3.8379530916844429E-2</v>
      </c>
      <c r="T36" s="1077"/>
      <c r="U36" s="686"/>
    </row>
    <row r="37" spans="1:21" ht="18" customHeight="1">
      <c r="A37" s="15"/>
      <c r="B37" s="875"/>
      <c r="C37" s="1151"/>
      <c r="D37" s="1148"/>
      <c r="E37" s="1153"/>
      <c r="F37" s="678"/>
      <c r="G37" s="678"/>
      <c r="H37" s="678"/>
      <c r="I37" s="678"/>
      <c r="J37" s="1097">
        <f t="shared" si="4"/>
        <v>0</v>
      </c>
      <c r="K37" s="1106"/>
      <c r="L37" s="1107"/>
      <c r="M37" s="678"/>
      <c r="N37" s="678"/>
      <c r="O37" s="678"/>
      <c r="P37" s="159"/>
      <c r="Q37" s="678"/>
      <c r="R37" s="678"/>
      <c r="S37" s="790"/>
      <c r="T37" s="1077"/>
      <c r="U37" s="15"/>
    </row>
    <row r="38" spans="1:21" ht="18" customHeight="1">
      <c r="A38" s="15"/>
      <c r="B38" s="876"/>
      <c r="C38" s="1147" t="s">
        <v>375</v>
      </c>
      <c r="D38" s="1148">
        <f t="shared" si="5"/>
        <v>208</v>
      </c>
      <c r="E38" s="1149">
        <v>49</v>
      </c>
      <c r="F38" s="997">
        <v>51</v>
      </c>
      <c r="G38" s="678">
        <v>52</v>
      </c>
      <c r="H38" s="678">
        <v>56</v>
      </c>
      <c r="I38" s="1154"/>
      <c r="J38" s="1097">
        <f t="shared" si="4"/>
        <v>253</v>
      </c>
      <c r="K38" s="1106">
        <v>60</v>
      </c>
      <c r="L38" s="1084">
        <v>62</v>
      </c>
      <c r="M38" s="678">
        <v>63</v>
      </c>
      <c r="N38" s="678">
        <v>68</v>
      </c>
      <c r="O38" s="1154"/>
      <c r="P38" s="159">
        <f t="shared" si="6"/>
        <v>-0.18333333333333335</v>
      </c>
      <c r="Q38" s="1154"/>
      <c r="R38" s="1154"/>
      <c r="S38" s="790">
        <f t="shared" ref="S38:S44" si="7">+IFERROR(IF(D38*J38&lt;0,"n.m.",IF(D38/J38-1&gt;100%,"&gt;100%",D38/J38-1)),"n.m.")</f>
        <v>-0.17786561264822132</v>
      </c>
      <c r="T38" s="1059"/>
      <c r="U38" s="15"/>
    </row>
    <row r="39" spans="1:21" ht="18" customHeight="1">
      <c r="A39" s="15"/>
      <c r="B39" s="876"/>
      <c r="C39" s="1147" t="s">
        <v>377</v>
      </c>
      <c r="D39" s="1148">
        <f t="shared" si="5"/>
        <v>1097</v>
      </c>
      <c r="E39" s="1150">
        <v>277</v>
      </c>
      <c r="F39" s="678">
        <f>218+56</f>
        <v>274</v>
      </c>
      <c r="G39" s="678">
        <f>218+55</f>
        <v>273</v>
      </c>
      <c r="H39" s="678">
        <v>273</v>
      </c>
      <c r="I39" s="1155"/>
      <c r="J39" s="1097">
        <f t="shared" si="4"/>
        <v>1070</v>
      </c>
      <c r="K39" s="1106">
        <v>269</v>
      </c>
      <c r="L39" s="1107">
        <v>269</v>
      </c>
      <c r="M39" s="678">
        <v>264</v>
      </c>
      <c r="N39" s="678">
        <v>268</v>
      </c>
      <c r="O39" s="1155"/>
      <c r="P39" s="159">
        <f t="shared" si="6"/>
        <v>2.9739776951672958E-2</v>
      </c>
      <c r="Q39" s="1155"/>
      <c r="R39" s="1155"/>
      <c r="S39" s="790">
        <f t="shared" si="7"/>
        <v>2.5233644859813165E-2</v>
      </c>
      <c r="T39" s="1059"/>
      <c r="U39" s="15"/>
    </row>
    <row r="40" spans="1:21" s="684" customFormat="1" ht="18" customHeight="1">
      <c r="A40" s="276"/>
      <c r="B40" s="1156"/>
      <c r="C40" s="1157" t="s">
        <v>376</v>
      </c>
      <c r="D40" s="1158">
        <f t="shared" si="5"/>
        <v>224</v>
      </c>
      <c r="E40" s="1159">
        <v>59</v>
      </c>
      <c r="F40" s="708">
        <v>56</v>
      </c>
      <c r="G40" s="708">
        <v>55</v>
      </c>
      <c r="H40" s="708">
        <v>54</v>
      </c>
      <c r="I40" s="1090"/>
      <c r="J40" s="1100">
        <f t="shared" si="4"/>
        <v>199</v>
      </c>
      <c r="K40" s="1091">
        <v>52</v>
      </c>
      <c r="L40" s="1089">
        <v>50</v>
      </c>
      <c r="M40" s="708">
        <v>49</v>
      </c>
      <c r="N40" s="708">
        <v>48</v>
      </c>
      <c r="O40" s="1090"/>
      <c r="P40" s="284">
        <f t="shared" si="6"/>
        <v>0.13461538461538458</v>
      </c>
      <c r="Q40" s="1090"/>
      <c r="R40" s="1090"/>
      <c r="S40" s="802">
        <f t="shared" si="7"/>
        <v>0.12562814070351758</v>
      </c>
      <c r="T40" s="1160"/>
      <c r="U40" s="276"/>
    </row>
    <row r="41" spans="1:21" ht="18" customHeight="1">
      <c r="A41" s="15"/>
      <c r="B41" s="876"/>
      <c r="C41" s="1147" t="s">
        <v>378</v>
      </c>
      <c r="D41" s="1148">
        <f t="shared" si="5"/>
        <v>448</v>
      </c>
      <c r="E41" s="1161">
        <v>120</v>
      </c>
      <c r="F41" s="678">
        <v>117</v>
      </c>
      <c r="G41" s="678">
        <v>107</v>
      </c>
      <c r="H41" s="678">
        <v>104</v>
      </c>
      <c r="I41" s="1155"/>
      <c r="J41" s="1097">
        <f t="shared" si="4"/>
        <v>360</v>
      </c>
      <c r="K41" s="1106">
        <v>97</v>
      </c>
      <c r="L41" s="1107">
        <v>90</v>
      </c>
      <c r="M41" s="678">
        <v>88</v>
      </c>
      <c r="N41" s="678">
        <v>85</v>
      </c>
      <c r="O41" s="1155"/>
      <c r="P41" s="159">
        <f t="shared" si="6"/>
        <v>0.23711340206185572</v>
      </c>
      <c r="Q41" s="1155"/>
      <c r="R41" s="1155"/>
      <c r="S41" s="790">
        <f t="shared" si="7"/>
        <v>0.24444444444444446</v>
      </c>
      <c r="T41" s="1059"/>
      <c r="U41" s="15"/>
    </row>
    <row r="42" spans="1:21" ht="18" customHeight="1">
      <c r="A42" s="15"/>
      <c r="B42" s="876"/>
      <c r="C42" s="1147" t="s">
        <v>1</v>
      </c>
      <c r="D42" s="1148">
        <f t="shared" si="5"/>
        <v>0</v>
      </c>
      <c r="E42" s="1150">
        <v>0</v>
      </c>
      <c r="F42" s="678">
        <v>0</v>
      </c>
      <c r="G42" s="678">
        <v>0</v>
      </c>
      <c r="H42" s="678">
        <v>0</v>
      </c>
      <c r="I42" s="1155"/>
      <c r="J42" s="1097">
        <f t="shared" si="4"/>
        <v>0</v>
      </c>
      <c r="K42" s="1106">
        <v>0</v>
      </c>
      <c r="L42" s="1107">
        <v>0</v>
      </c>
      <c r="M42" s="678">
        <v>0</v>
      </c>
      <c r="N42" s="678">
        <v>0</v>
      </c>
      <c r="O42" s="1155"/>
      <c r="P42" s="159" t="str">
        <f t="shared" si="6"/>
        <v>n.m.</v>
      </c>
      <c r="Q42" s="1155"/>
      <c r="R42" s="1155"/>
      <c r="S42" s="790" t="str">
        <f t="shared" si="7"/>
        <v>n.m.</v>
      </c>
      <c r="T42" s="1059"/>
      <c r="U42" s="15"/>
    </row>
    <row r="43" spans="1:21" ht="18" customHeight="1">
      <c r="A43" s="15"/>
      <c r="B43" s="876"/>
      <c r="C43" s="1147" t="s">
        <v>273</v>
      </c>
      <c r="D43" s="1148">
        <f t="shared" si="5"/>
        <v>185</v>
      </c>
      <c r="E43" s="1150">
        <v>45</v>
      </c>
      <c r="F43" s="997">
        <v>44</v>
      </c>
      <c r="G43" s="678">
        <v>46</v>
      </c>
      <c r="H43" s="678">
        <v>50</v>
      </c>
      <c r="I43" s="678"/>
      <c r="J43" s="1097">
        <f t="shared" si="4"/>
        <v>233</v>
      </c>
      <c r="K43" s="1106">
        <v>54</v>
      </c>
      <c r="L43" s="1084">
        <v>56</v>
      </c>
      <c r="M43" s="678">
        <v>61</v>
      </c>
      <c r="N43" s="678">
        <v>62</v>
      </c>
      <c r="O43" s="678"/>
      <c r="P43" s="159">
        <f t="shared" si="6"/>
        <v>-0.16666666666666663</v>
      </c>
      <c r="Q43" s="678"/>
      <c r="R43" s="678"/>
      <c r="S43" s="790">
        <f t="shared" si="7"/>
        <v>-0.20600858369098718</v>
      </c>
      <c r="T43" s="1059"/>
      <c r="U43" s="15"/>
    </row>
    <row r="44" spans="1:21" s="695" customFormat="1" ht="18" customHeight="1">
      <c r="A44" s="686"/>
      <c r="B44" s="702"/>
      <c r="C44" s="1162" t="s">
        <v>172</v>
      </c>
      <c r="D44" s="1152">
        <f t="shared" si="5"/>
        <v>1938</v>
      </c>
      <c r="E44" s="1064">
        <f>E38+E39+E43+E41+E42</f>
        <v>491</v>
      </c>
      <c r="F44" s="872">
        <f>F38+F39+F43+F41+F42</f>
        <v>486</v>
      </c>
      <c r="G44" s="872">
        <f>G38+G39+G43+G41+G42</f>
        <v>478</v>
      </c>
      <c r="H44" s="872">
        <f>H38+H39+H43+H41+H42</f>
        <v>483</v>
      </c>
      <c r="I44" s="1114"/>
      <c r="J44" s="1098">
        <f t="shared" si="4"/>
        <v>1916</v>
      </c>
      <c r="K44" s="1064">
        <f>K38+K39+K43+K41+K42</f>
        <v>480</v>
      </c>
      <c r="L44" s="1087">
        <f>L38+L39+L43+L41+L42</f>
        <v>477</v>
      </c>
      <c r="M44" s="872">
        <f>M38+M39+M43+M41+M42</f>
        <v>476</v>
      </c>
      <c r="N44" s="872">
        <f>N38+N39+N43+N41+N42</f>
        <v>483</v>
      </c>
      <c r="O44" s="1114"/>
      <c r="P44" s="153">
        <f t="shared" si="6"/>
        <v>2.2916666666666696E-2</v>
      </c>
      <c r="Q44" s="1114"/>
      <c r="R44" s="1114"/>
      <c r="S44" s="780">
        <f t="shared" si="7"/>
        <v>1.1482254697285921E-2</v>
      </c>
      <c r="T44" s="1077"/>
      <c r="U44" s="686"/>
    </row>
    <row r="45" spans="1:21" ht="18" customHeight="1">
      <c r="A45" s="15"/>
      <c r="B45" s="876"/>
      <c r="C45" s="1151"/>
      <c r="D45" s="1148"/>
      <c r="E45" s="1163"/>
      <c r="F45" s="678"/>
      <c r="G45" s="678"/>
      <c r="H45" s="678"/>
      <c r="I45" s="678"/>
      <c r="J45" s="1097">
        <f t="shared" si="4"/>
        <v>0</v>
      </c>
      <c r="K45" s="1106"/>
      <c r="L45" s="1107"/>
      <c r="M45" s="678"/>
      <c r="N45" s="678"/>
      <c r="O45" s="678"/>
      <c r="P45" s="159"/>
      <c r="Q45" s="678"/>
      <c r="R45" s="678"/>
      <c r="S45" s="1164"/>
      <c r="T45" s="1057"/>
      <c r="U45" s="15"/>
    </row>
    <row r="46" spans="1:21" ht="18" customHeight="1">
      <c r="A46" s="15"/>
      <c r="B46" s="876"/>
      <c r="C46" s="1147" t="s">
        <v>23</v>
      </c>
      <c r="D46" s="1148">
        <f t="shared" si="5"/>
        <v>586</v>
      </c>
      <c r="E46" s="1161">
        <v>146</v>
      </c>
      <c r="F46" s="997">
        <v>147</v>
      </c>
      <c r="G46" s="678">
        <v>136</v>
      </c>
      <c r="H46" s="678">
        <v>157</v>
      </c>
      <c r="I46" s="1155"/>
      <c r="J46" s="1097">
        <f t="shared" si="4"/>
        <v>689</v>
      </c>
      <c r="K46" s="1106">
        <v>168</v>
      </c>
      <c r="L46" s="1084">
        <v>171</v>
      </c>
      <c r="M46" s="678">
        <v>170</v>
      </c>
      <c r="N46" s="678">
        <v>180</v>
      </c>
      <c r="O46" s="1155"/>
      <c r="P46" s="159">
        <f t="shared" si="6"/>
        <v>-0.13095238095238093</v>
      </c>
      <c r="Q46" s="1155"/>
      <c r="R46" s="1155"/>
      <c r="S46" s="944">
        <f t="shared" ref="S46:S52" si="8">+IFERROR(IF(D46*J46&lt;0,"n.m.",IF(D46/J46-1&gt;100%,"&gt;100%",D46/J46-1)),"n.m.")</f>
        <v>-0.14949201741654572</v>
      </c>
      <c r="T46" s="1059"/>
      <c r="U46" s="15"/>
    </row>
    <row r="47" spans="1:21" ht="18" customHeight="1">
      <c r="A47" s="15"/>
      <c r="B47" s="876"/>
      <c r="C47" s="1147" t="s">
        <v>139</v>
      </c>
      <c r="D47" s="1148">
        <f t="shared" si="5"/>
        <v>292</v>
      </c>
      <c r="E47" s="1150">
        <v>69</v>
      </c>
      <c r="F47" s="997">
        <v>71</v>
      </c>
      <c r="G47" s="678">
        <v>78</v>
      </c>
      <c r="H47" s="678">
        <v>74</v>
      </c>
      <c r="I47" s="1155"/>
      <c r="J47" s="1097">
        <f t="shared" si="4"/>
        <v>336</v>
      </c>
      <c r="K47" s="1106">
        <v>78</v>
      </c>
      <c r="L47" s="1084">
        <v>84</v>
      </c>
      <c r="M47" s="678">
        <v>86</v>
      </c>
      <c r="N47" s="678">
        <v>88</v>
      </c>
      <c r="O47" s="1155"/>
      <c r="P47" s="159">
        <f t="shared" si="6"/>
        <v>-0.11538461538461542</v>
      </c>
      <c r="Q47" s="1155"/>
      <c r="R47" s="1155"/>
      <c r="S47" s="790">
        <f t="shared" si="8"/>
        <v>-0.13095238095238093</v>
      </c>
      <c r="T47" s="1059"/>
      <c r="U47" s="15"/>
    </row>
    <row r="48" spans="1:21" ht="18" customHeight="1">
      <c r="A48" s="15"/>
      <c r="B48" s="876"/>
      <c r="C48" s="1147" t="s">
        <v>22</v>
      </c>
      <c r="D48" s="1148">
        <f t="shared" si="5"/>
        <v>710</v>
      </c>
      <c r="E48" s="1161">
        <v>175</v>
      </c>
      <c r="F48" s="997">
        <v>180</v>
      </c>
      <c r="G48" s="678">
        <v>177</v>
      </c>
      <c r="H48" s="678">
        <v>178</v>
      </c>
      <c r="I48" s="678"/>
      <c r="J48" s="1097">
        <f t="shared" si="4"/>
        <v>748</v>
      </c>
      <c r="K48" s="1106">
        <v>186</v>
      </c>
      <c r="L48" s="1084">
        <v>183</v>
      </c>
      <c r="M48" s="678">
        <v>189</v>
      </c>
      <c r="N48" s="678">
        <v>190</v>
      </c>
      <c r="O48" s="678"/>
      <c r="P48" s="159">
        <f t="shared" si="6"/>
        <v>-5.9139784946236507E-2</v>
      </c>
      <c r="Q48" s="678"/>
      <c r="R48" s="678"/>
      <c r="S48" s="790">
        <f t="shared" si="8"/>
        <v>-5.0802139037433136E-2</v>
      </c>
      <c r="T48" s="1059"/>
      <c r="U48" s="15"/>
    </row>
    <row r="49" spans="1:27" ht="18" customHeight="1">
      <c r="A49" s="15"/>
      <c r="B49" s="876"/>
      <c r="C49" s="1147" t="s">
        <v>263</v>
      </c>
      <c r="D49" s="1148">
        <f t="shared" si="5"/>
        <v>488</v>
      </c>
      <c r="E49" s="1149">
        <v>132</v>
      </c>
      <c r="F49" s="997">
        <v>120</v>
      </c>
      <c r="G49" s="678">
        <v>118</v>
      </c>
      <c r="H49" s="678">
        <v>118</v>
      </c>
      <c r="I49" s="678"/>
      <c r="J49" s="1097">
        <f t="shared" si="4"/>
        <v>525</v>
      </c>
      <c r="K49" s="1106">
        <v>140</v>
      </c>
      <c r="L49" s="1084">
        <v>125</v>
      </c>
      <c r="M49" s="678">
        <v>134</v>
      </c>
      <c r="N49" s="678">
        <v>126</v>
      </c>
      <c r="O49" s="678"/>
      <c r="P49" s="159">
        <f t="shared" si="6"/>
        <v>-5.7142857142857162E-2</v>
      </c>
      <c r="Q49" s="678"/>
      <c r="R49" s="678"/>
      <c r="S49" s="790">
        <f t="shared" si="8"/>
        <v>-7.047619047619047E-2</v>
      </c>
      <c r="T49" s="1059"/>
      <c r="U49" s="15"/>
    </row>
    <row r="50" spans="1:27" ht="18" customHeight="1">
      <c r="A50" s="15"/>
      <c r="B50" s="876"/>
      <c r="C50" s="1147" t="s">
        <v>1</v>
      </c>
      <c r="D50" s="1148">
        <f t="shared" si="5"/>
        <v>0</v>
      </c>
      <c r="E50" s="1150">
        <v>0</v>
      </c>
      <c r="F50" s="997">
        <v>0</v>
      </c>
      <c r="G50" s="787">
        <v>0</v>
      </c>
      <c r="H50" s="787">
        <v>0</v>
      </c>
      <c r="I50" s="678"/>
      <c r="J50" s="1097">
        <f t="shared" si="4"/>
        <v>5</v>
      </c>
      <c r="K50" s="812">
        <v>0</v>
      </c>
      <c r="L50" s="1084">
        <v>0</v>
      </c>
      <c r="M50" s="787">
        <v>5</v>
      </c>
      <c r="N50" s="787">
        <v>0</v>
      </c>
      <c r="O50" s="678"/>
      <c r="P50" s="159" t="str">
        <f t="shared" si="6"/>
        <v>n.m.</v>
      </c>
      <c r="Q50" s="678"/>
      <c r="R50" s="678"/>
      <c r="S50" s="790">
        <f t="shared" si="8"/>
        <v>-1</v>
      </c>
      <c r="T50" s="1059"/>
      <c r="U50" s="15"/>
    </row>
    <row r="51" spans="1:27" ht="18" customHeight="1">
      <c r="A51" s="15"/>
      <c r="B51" s="876"/>
      <c r="C51" s="1147" t="s">
        <v>273</v>
      </c>
      <c r="D51" s="1148">
        <f t="shared" si="5"/>
        <v>583</v>
      </c>
      <c r="E51" s="1161">
        <v>150</v>
      </c>
      <c r="F51" s="997">
        <v>137</v>
      </c>
      <c r="G51" s="678">
        <v>143</v>
      </c>
      <c r="H51" s="678">
        <v>153</v>
      </c>
      <c r="I51" s="678"/>
      <c r="J51" s="1097">
        <f t="shared" si="4"/>
        <v>617</v>
      </c>
      <c r="K51" s="1106">
        <v>180</v>
      </c>
      <c r="L51" s="1084">
        <v>143</v>
      </c>
      <c r="M51" s="678">
        <v>148</v>
      </c>
      <c r="N51" s="678">
        <v>146</v>
      </c>
      <c r="O51" s="678"/>
      <c r="P51" s="159">
        <f t="shared" si="6"/>
        <v>-0.16666666666666663</v>
      </c>
      <c r="Q51" s="678"/>
      <c r="R51" s="678"/>
      <c r="S51" s="790">
        <f t="shared" si="8"/>
        <v>-5.5105348460291692E-2</v>
      </c>
      <c r="T51" s="1059"/>
      <c r="U51" s="15"/>
    </row>
    <row r="52" spans="1:27" s="695" customFormat="1" ht="18" customHeight="1">
      <c r="A52" s="686"/>
      <c r="B52" s="702"/>
      <c r="C52" s="1151" t="s">
        <v>19</v>
      </c>
      <c r="D52" s="1152">
        <f t="shared" si="5"/>
        <v>2659</v>
      </c>
      <c r="E52" s="1064">
        <f>E46+E47+E48+E51+E49+E50</f>
        <v>672</v>
      </c>
      <c r="F52" s="872">
        <f>F46+F47+F48+F51+F49+F50</f>
        <v>655</v>
      </c>
      <c r="G52" s="872">
        <f>G46+G47+G48+G51+G49+G50</f>
        <v>652</v>
      </c>
      <c r="H52" s="872">
        <f>H46+H47+H48+H51+H49+H50</f>
        <v>680</v>
      </c>
      <c r="I52" s="1114"/>
      <c r="J52" s="1098">
        <f t="shared" si="4"/>
        <v>2920</v>
      </c>
      <c r="K52" s="1064">
        <f>K46+K47+K48+K51+K49+K50</f>
        <v>752</v>
      </c>
      <c r="L52" s="1087">
        <f>L46+L47+L48+L51+L49+L50</f>
        <v>706</v>
      </c>
      <c r="M52" s="872">
        <f>M46+M47+M48+M51+M49+M50</f>
        <v>732</v>
      </c>
      <c r="N52" s="872">
        <f>N46+N47+N48+N51+N49+N50</f>
        <v>730</v>
      </c>
      <c r="O52" s="1114"/>
      <c r="P52" s="153">
        <f t="shared" si="6"/>
        <v>-0.1063829787234043</v>
      </c>
      <c r="Q52" s="1114"/>
      <c r="R52" s="1114"/>
      <c r="S52" s="780">
        <f t="shared" si="8"/>
        <v>-8.9383561643835652E-2</v>
      </c>
      <c r="T52" s="1077"/>
      <c r="U52" s="686"/>
      <c r="V52" s="1338"/>
      <c r="W52" s="1339"/>
      <c r="X52" s="1339"/>
      <c r="Y52" s="1339"/>
      <c r="Z52" s="1339"/>
      <c r="AA52" s="1339"/>
    </row>
    <row r="53" spans="1:27" ht="18" customHeight="1">
      <c r="A53" s="15"/>
      <c r="B53" s="875"/>
      <c r="C53" s="702"/>
      <c r="D53" s="1165"/>
      <c r="E53" s="702"/>
      <c r="F53" s="876"/>
      <c r="G53" s="876"/>
      <c r="H53" s="876"/>
      <c r="I53" s="876"/>
      <c r="J53" s="876"/>
      <c r="K53" s="876"/>
      <c r="L53" s="876"/>
      <c r="M53" s="876"/>
      <c r="N53" s="876"/>
      <c r="O53" s="876"/>
      <c r="P53" s="388"/>
      <c r="Q53" s="876"/>
      <c r="R53" s="876"/>
      <c r="S53" s="388"/>
      <c r="T53" s="1068"/>
      <c r="U53" s="15"/>
      <c r="V53" s="1339"/>
      <c r="W53" s="1339"/>
      <c r="X53" s="1339"/>
      <c r="Y53" s="1339"/>
      <c r="Z53" s="1339"/>
      <c r="AA53" s="1339"/>
    </row>
    <row r="54" spans="1:27" ht="9" customHeight="1">
      <c r="A54" s="15"/>
      <c r="B54" s="15"/>
      <c r="C54" s="15"/>
      <c r="D54" s="360"/>
      <c r="E54" s="15"/>
      <c r="F54" s="15"/>
      <c r="G54" s="15"/>
      <c r="H54" s="15"/>
      <c r="I54" s="15"/>
      <c r="J54" s="15"/>
      <c r="K54" s="15"/>
      <c r="L54" s="15"/>
      <c r="M54" s="15"/>
      <c r="N54" s="15"/>
      <c r="O54" s="15"/>
      <c r="P54" s="15"/>
      <c r="Q54" s="15"/>
      <c r="R54" s="15"/>
      <c r="S54" s="15"/>
      <c r="T54" s="15"/>
      <c r="U54" s="15"/>
    </row>
    <row r="55" spans="1:27" s="809" customFormat="1" ht="13.5" customHeight="1">
      <c r="B55" s="807"/>
      <c r="D55" s="765"/>
      <c r="F55" s="765"/>
      <c r="L55" s="765"/>
      <c r="P55" s="1144"/>
      <c r="S55" s="1144"/>
      <c r="T55" s="1166"/>
    </row>
    <row r="56" spans="1:27" ht="9" customHeight="1">
      <c r="A56" s="15"/>
      <c r="B56" s="15"/>
      <c r="C56" s="15"/>
      <c r="D56" s="360"/>
      <c r="E56" s="15"/>
      <c r="F56" s="15"/>
      <c r="G56" s="15"/>
      <c r="H56" s="15"/>
      <c r="I56" s="15"/>
      <c r="J56" s="15"/>
      <c r="K56" s="15"/>
      <c r="L56" s="15"/>
      <c r="M56" s="15"/>
      <c r="N56" s="15"/>
      <c r="O56" s="15"/>
      <c r="P56" s="15"/>
      <c r="Q56" s="15"/>
      <c r="R56" s="15"/>
      <c r="S56" s="15"/>
      <c r="T56" s="15"/>
      <c r="U56" s="15"/>
    </row>
    <row r="57" spans="1:27" ht="18" customHeight="1">
      <c r="A57" s="15"/>
      <c r="B57" s="659"/>
      <c r="C57" s="118" t="s">
        <v>0</v>
      </c>
      <c r="D57" s="240">
        <f>+D29</f>
        <v>2015</v>
      </c>
      <c r="E57" s="120" t="s">
        <v>507</v>
      </c>
      <c r="F57" s="659" t="str">
        <f>+F29</f>
        <v>Q3 '15</v>
      </c>
      <c r="G57" s="659" t="str">
        <f>+G29</f>
        <v>Q2 '15</v>
      </c>
      <c r="H57" s="659" t="str">
        <f>+H29</f>
        <v>Q1 '15</v>
      </c>
      <c r="I57" s="659"/>
      <c r="J57" s="240">
        <f>+J29</f>
        <v>2014</v>
      </c>
      <c r="K57" s="659" t="str">
        <f>+K29</f>
        <v>Q4 '14</v>
      </c>
      <c r="L57" s="659" t="str">
        <f>+L29</f>
        <v>Q3 '14</v>
      </c>
      <c r="M57" s="659" t="str">
        <f>+M29</f>
        <v>Q2 '14</v>
      </c>
      <c r="N57" s="659" t="str">
        <f>+N29</f>
        <v>Q1 '14</v>
      </c>
      <c r="O57" s="659"/>
      <c r="P57" s="242" t="str">
        <f>+P29</f>
        <v>y-on-y</v>
      </c>
      <c r="Q57" s="659"/>
      <c r="R57" s="659"/>
      <c r="S57" s="388" t="s">
        <v>197</v>
      </c>
      <c r="T57" s="1051"/>
      <c r="U57" s="15"/>
    </row>
    <row r="58" spans="1:27" ht="18" customHeight="1">
      <c r="A58" s="15"/>
      <c r="B58" s="875"/>
      <c r="C58" s="246" t="s">
        <v>406</v>
      </c>
      <c r="D58" s="242"/>
      <c r="E58" s="247"/>
      <c r="F58" s="659"/>
      <c r="G58" s="659"/>
      <c r="H58" s="659"/>
      <c r="I58" s="247"/>
      <c r="J58" s="242"/>
      <c r="K58" s="659"/>
      <c r="L58" s="659"/>
      <c r="M58" s="659"/>
      <c r="N58" s="659"/>
      <c r="O58" s="247"/>
      <c r="P58" s="242" t="str">
        <f>+P30</f>
        <v>Q4%</v>
      </c>
      <c r="Q58" s="247"/>
      <c r="R58" s="247"/>
      <c r="S58" s="242" t="str">
        <f>+S30</f>
        <v>FY%</v>
      </c>
      <c r="T58" s="668"/>
      <c r="U58" s="15"/>
    </row>
    <row r="59" spans="1:27" ht="18" customHeight="1">
      <c r="A59" s="15"/>
      <c r="B59" s="875"/>
      <c r="C59" s="875"/>
      <c r="D59" s="247"/>
      <c r="E59" s="875"/>
      <c r="F59" s="687"/>
      <c r="G59" s="687"/>
      <c r="H59" s="687"/>
      <c r="I59" s="668"/>
      <c r="J59" s="687"/>
      <c r="K59" s="687"/>
      <c r="L59" s="687"/>
      <c r="M59" s="687"/>
      <c r="N59" s="687"/>
      <c r="O59" s="668"/>
      <c r="P59" s="856"/>
      <c r="Q59" s="668"/>
      <c r="R59" s="668"/>
      <c r="S59" s="856"/>
      <c r="T59" s="1052"/>
      <c r="U59" s="15"/>
    </row>
    <row r="60" spans="1:27" ht="18" customHeight="1">
      <c r="A60" s="15"/>
      <c r="B60" s="875"/>
      <c r="C60" s="1167" t="s">
        <v>171</v>
      </c>
      <c r="D60" s="1124">
        <f>+H60+G60+F60+E60</f>
        <v>1461</v>
      </c>
      <c r="E60" s="1150">
        <f>'Growth analysis Q4'!G5</f>
        <v>367</v>
      </c>
      <c r="F60" s="1084">
        <f>+'Growth analysis Q3'!G5</f>
        <v>376</v>
      </c>
      <c r="G60" s="997">
        <f>+'Growth analysis Q2'!G5</f>
        <v>374</v>
      </c>
      <c r="H60" s="997">
        <f>+'Growth analysis Q1'!G5</f>
        <v>344</v>
      </c>
      <c r="I60" s="678"/>
      <c r="J60" s="1097">
        <f>+N60+M60+L60+K60</f>
        <v>1407</v>
      </c>
      <c r="K60" s="1058">
        <f>+'Growth analysis Q4'!L5</f>
        <v>352</v>
      </c>
      <c r="L60" s="1084">
        <f>+'Growth analysis Q3'!L5</f>
        <v>354</v>
      </c>
      <c r="M60" s="997">
        <f>+'Growth analysis Q2'!L5</f>
        <v>354</v>
      </c>
      <c r="N60" s="997">
        <f>+'Growth analysis Q1'!L5</f>
        <v>347</v>
      </c>
      <c r="O60" s="678"/>
      <c r="P60" s="159">
        <f>+IFERROR(IF(E60*K60&lt;0,"n.m.",IF(E60/K60-1&gt;100%,"&gt;100%",E60/K60-1)),"n.m.")</f>
        <v>4.2613636363636465E-2</v>
      </c>
      <c r="Q60" s="678"/>
      <c r="R60" s="678"/>
      <c r="S60" s="790">
        <f t="shared" ref="S60:S65" si="9">+IFERROR(IF(D60*J60&lt;0,"n.m.",IF(D60/J60-1&gt;100%,"&gt;100%",D60/J60-1)),"n.m.")</f>
        <v>3.8379530916844429E-2</v>
      </c>
      <c r="T60" s="1125"/>
      <c r="U60" s="15"/>
    </row>
    <row r="61" spans="1:27" ht="18" customHeight="1">
      <c r="A61" s="15"/>
      <c r="B61" s="875"/>
      <c r="C61" s="1167" t="s">
        <v>172</v>
      </c>
      <c r="D61" s="1124">
        <f t="shared" ref="D61:D79" si="10">+H61+G61+F61+E61</f>
        <v>1938</v>
      </c>
      <c r="E61" s="1150">
        <f>'Growth analysis Q4'!G6</f>
        <v>491</v>
      </c>
      <c r="F61" s="1084">
        <f>+'Growth analysis Q3'!G6</f>
        <v>486</v>
      </c>
      <c r="G61" s="997">
        <f>+'Growth analysis Q2'!G6</f>
        <v>478</v>
      </c>
      <c r="H61" s="997">
        <f>+'Growth analysis Q1'!G6</f>
        <v>483</v>
      </c>
      <c r="I61" s="678"/>
      <c r="J61" s="1097">
        <f t="shared" ref="J61:J65" si="11">+N61+M61+L61+K61</f>
        <v>1916</v>
      </c>
      <c r="K61" s="1058">
        <f>+'Growth analysis Q4'!L6</f>
        <v>480</v>
      </c>
      <c r="L61" s="1084">
        <f>+'Growth analysis Q3'!L6</f>
        <v>477</v>
      </c>
      <c r="M61" s="997">
        <f>+'Growth analysis Q2'!L6</f>
        <v>476</v>
      </c>
      <c r="N61" s="997">
        <f>+'Growth analysis Q1'!L6</f>
        <v>483</v>
      </c>
      <c r="O61" s="678"/>
      <c r="P61" s="159">
        <f t="shared" ref="P61:P79" si="12">+IFERROR(IF(E61*K61&lt;0,"n.m.",IF(E61/K61-1&gt;100%,"&gt;100%",E61/K61-1)),"n.m.")</f>
        <v>2.2916666666666696E-2</v>
      </c>
      <c r="Q61" s="678"/>
      <c r="R61" s="678"/>
      <c r="S61" s="790">
        <f t="shared" si="9"/>
        <v>1.1482254697285921E-2</v>
      </c>
      <c r="T61" s="668"/>
      <c r="U61" s="15"/>
    </row>
    <row r="62" spans="1:27" ht="18" customHeight="1">
      <c r="A62" s="15"/>
      <c r="B62" s="875"/>
      <c r="C62" s="1167" t="s">
        <v>19</v>
      </c>
      <c r="D62" s="1124">
        <f t="shared" si="10"/>
        <v>2669</v>
      </c>
      <c r="E62" s="1150">
        <f>'Growth analysis Q4'!G7</f>
        <v>672</v>
      </c>
      <c r="F62" s="1107">
        <f>+'Growth analysis Q3'!G7</f>
        <v>655</v>
      </c>
      <c r="G62" s="678">
        <f>+'Growth analysis Q2'!G7</f>
        <v>662</v>
      </c>
      <c r="H62" s="678">
        <f>+'Growth analysis Q1'!G7</f>
        <v>680</v>
      </c>
      <c r="I62" s="678"/>
      <c r="J62" s="1097">
        <f t="shared" si="11"/>
        <v>2910</v>
      </c>
      <c r="K62" s="1106">
        <f>+'Growth analysis Q4'!L7</f>
        <v>747</v>
      </c>
      <c r="L62" s="1107">
        <f>+'Growth analysis Q3'!L7</f>
        <v>706</v>
      </c>
      <c r="M62" s="678">
        <f>+'Growth analysis Q2'!L7</f>
        <v>727</v>
      </c>
      <c r="N62" s="678">
        <f>+'Growth analysis Q1'!L7</f>
        <v>730</v>
      </c>
      <c r="O62" s="678"/>
      <c r="P62" s="159">
        <f t="shared" si="12"/>
        <v>-0.10040160642570284</v>
      </c>
      <c r="Q62" s="678"/>
      <c r="R62" s="678"/>
      <c r="S62" s="790">
        <f t="shared" si="9"/>
        <v>-8.2817869415807599E-2</v>
      </c>
      <c r="T62" s="668"/>
      <c r="U62" s="15"/>
    </row>
    <row r="63" spans="1:27" ht="18" customHeight="1">
      <c r="A63" s="15"/>
      <c r="B63" s="875"/>
      <c r="C63" s="1167" t="s">
        <v>177</v>
      </c>
      <c r="D63" s="1124">
        <f t="shared" si="10"/>
        <v>2186</v>
      </c>
      <c r="E63" s="1150">
        <f>'Growth analysis Q4'!G8</f>
        <v>547</v>
      </c>
      <c r="F63" s="1107">
        <f>+'Growth analysis Q3'!G8</f>
        <v>548</v>
      </c>
      <c r="G63" s="678">
        <f>+'Growth analysis Q2'!G8</f>
        <v>544</v>
      </c>
      <c r="H63" s="678">
        <f>+'Growth analysis Q1'!G8</f>
        <v>547</v>
      </c>
      <c r="I63" s="678"/>
      <c r="J63" s="1097">
        <f t="shared" si="11"/>
        <v>2245</v>
      </c>
      <c r="K63" s="1106">
        <f>+'Growth analysis Q4'!L8</f>
        <v>566</v>
      </c>
      <c r="L63" s="1107">
        <f>+'Growth analysis Q3'!L8</f>
        <v>557</v>
      </c>
      <c r="M63" s="678">
        <f>+'Growth analysis Q2'!L8</f>
        <v>560</v>
      </c>
      <c r="N63" s="678">
        <f>+'Growth analysis Q1'!L8</f>
        <v>562</v>
      </c>
      <c r="O63" s="678"/>
      <c r="P63" s="159">
        <f t="shared" si="12"/>
        <v>-3.3568904593639592E-2</v>
      </c>
      <c r="Q63" s="678"/>
      <c r="R63" s="678"/>
      <c r="S63" s="790">
        <f t="shared" si="9"/>
        <v>-2.6280623608017861E-2</v>
      </c>
      <c r="T63" s="668"/>
      <c r="U63" s="15"/>
    </row>
    <row r="64" spans="1:27" ht="18" customHeight="1">
      <c r="A64" s="15"/>
      <c r="B64" s="875"/>
      <c r="C64" s="1167" t="s">
        <v>188</v>
      </c>
      <c r="D64" s="1124">
        <f t="shared" si="10"/>
        <v>-2068</v>
      </c>
      <c r="E64" s="1150">
        <f>'Growth analysis Q4'!G9</f>
        <v>-524</v>
      </c>
      <c r="F64" s="1107">
        <f>+'Growth analysis Q3'!G9</f>
        <v>-514</v>
      </c>
      <c r="G64" s="678">
        <f>+'Growth analysis Q2'!G9</f>
        <v>-513</v>
      </c>
      <c r="H64" s="678">
        <f>+'Growth analysis Q1'!G9</f>
        <v>-517</v>
      </c>
      <c r="I64" s="678"/>
      <c r="J64" s="1097">
        <f t="shared" si="11"/>
        <v>-2080</v>
      </c>
      <c r="K64" s="1106">
        <f>+'Growth analysis Q4'!L9</f>
        <v>-491</v>
      </c>
      <c r="L64" s="1107">
        <f>+'Growth analysis Q3'!L9</f>
        <v>-529</v>
      </c>
      <c r="M64" s="678">
        <f>+'Growth analysis Q2'!L9</f>
        <v>-529</v>
      </c>
      <c r="N64" s="678">
        <f>+'Growth analysis Q1'!L9</f>
        <v>-531</v>
      </c>
      <c r="O64" s="678"/>
      <c r="P64" s="159">
        <f t="shared" si="12"/>
        <v>6.720977596741351E-2</v>
      </c>
      <c r="Q64" s="678"/>
      <c r="R64" s="678"/>
      <c r="S64" s="790">
        <f t="shared" si="9"/>
        <v>-5.7692307692307487E-3</v>
      </c>
      <c r="T64" s="668"/>
      <c r="U64" s="15"/>
    </row>
    <row r="65" spans="1:21" s="695" customFormat="1" ht="18" customHeight="1">
      <c r="A65" s="686"/>
      <c r="B65" s="702"/>
      <c r="C65" s="1168" t="s">
        <v>94</v>
      </c>
      <c r="D65" s="962">
        <f t="shared" si="10"/>
        <v>6186</v>
      </c>
      <c r="E65" s="1169">
        <f>'Growth analysis Q4'!G10</f>
        <v>1553</v>
      </c>
      <c r="F65" s="1086">
        <f>+'Growth analysis Q3'!G10</f>
        <v>1551</v>
      </c>
      <c r="G65" s="690">
        <f>+'Growth analysis Q2'!G10</f>
        <v>1545</v>
      </c>
      <c r="H65" s="690">
        <f>+'Growth analysis Q1'!G10</f>
        <v>1537</v>
      </c>
      <c r="I65" s="690"/>
      <c r="J65" s="1098">
        <f t="shared" si="11"/>
        <v>6398</v>
      </c>
      <c r="K65" s="852">
        <f>+'Growth analysis Q4'!L10</f>
        <v>1654</v>
      </c>
      <c r="L65" s="1086">
        <f>+'Growth analysis Q3'!L10</f>
        <v>1565</v>
      </c>
      <c r="M65" s="690">
        <f>+'Growth analysis Q2'!L10</f>
        <v>1588</v>
      </c>
      <c r="N65" s="690">
        <f>+'Growth analysis Q1'!L10</f>
        <v>1591</v>
      </c>
      <c r="O65" s="690"/>
      <c r="P65" s="153">
        <f t="shared" si="12"/>
        <v>-6.1064087061668659E-2</v>
      </c>
      <c r="Q65" s="690"/>
      <c r="R65" s="690"/>
      <c r="S65" s="780">
        <f t="shared" si="9"/>
        <v>-3.3135354798374483E-2</v>
      </c>
      <c r="T65" s="702"/>
      <c r="U65" s="686"/>
    </row>
    <row r="66" spans="1:21" s="695" customFormat="1" ht="18" customHeight="1">
      <c r="A66" s="15"/>
      <c r="B66" s="702"/>
      <c r="C66" s="1168"/>
      <c r="D66" s="1124"/>
      <c r="E66" s="1150"/>
      <c r="F66" s="1086"/>
      <c r="G66" s="690"/>
      <c r="H66" s="690"/>
      <c r="I66" s="690"/>
      <c r="J66" s="1078"/>
      <c r="K66" s="852"/>
      <c r="L66" s="1086"/>
      <c r="M66" s="690"/>
      <c r="N66" s="690"/>
      <c r="O66" s="690"/>
      <c r="P66" s="159"/>
      <c r="Q66" s="690"/>
      <c r="R66" s="690"/>
      <c r="S66" s="780"/>
      <c r="T66" s="702"/>
      <c r="U66" s="15"/>
    </row>
    <row r="67" spans="1:21" s="695" customFormat="1" ht="18" customHeight="1">
      <c r="A67" s="686"/>
      <c r="B67" s="1132"/>
      <c r="C67" s="1170" t="s">
        <v>103</v>
      </c>
      <c r="D67" s="962">
        <f t="shared" si="10"/>
        <v>920</v>
      </c>
      <c r="E67" s="1169">
        <f>'Growth analysis Q4'!G12</f>
        <v>218</v>
      </c>
      <c r="F67" s="1087">
        <f>+'Growth analysis Q3'!G12</f>
        <v>241</v>
      </c>
      <c r="G67" s="872">
        <f>+'Growth analysis Q2'!G12</f>
        <v>234</v>
      </c>
      <c r="H67" s="872">
        <f>+'Growth analysis Q1'!G12</f>
        <v>227</v>
      </c>
      <c r="I67" s="872"/>
      <c r="J67" s="1098">
        <f>+N67+M67+L67+K67</f>
        <v>948</v>
      </c>
      <c r="K67" s="1064">
        <f>+'Growth analysis Q4'!L12</f>
        <v>248</v>
      </c>
      <c r="L67" s="1087">
        <f>+'Growth analysis Q3'!L12</f>
        <v>243</v>
      </c>
      <c r="M67" s="872">
        <f>+'Growth analysis Q2'!L12</f>
        <v>231</v>
      </c>
      <c r="N67" s="872">
        <f>+'Growth analysis Q1'!L12</f>
        <v>226</v>
      </c>
      <c r="O67" s="872"/>
      <c r="P67" s="153">
        <f t="shared" si="12"/>
        <v>-0.12096774193548387</v>
      </c>
      <c r="Q67" s="872"/>
      <c r="R67" s="872"/>
      <c r="S67" s="780">
        <f>+IFERROR(IF(D67*J67&lt;0,"n.m.",IF(D67/J67-1&gt;100%,"&gt;100%",D67/J67-1)),"n.m.")</f>
        <v>-2.9535864978902926E-2</v>
      </c>
      <c r="T67" s="1135"/>
      <c r="U67" s="686"/>
    </row>
    <row r="68" spans="1:21" ht="18" customHeight="1">
      <c r="A68" s="15"/>
      <c r="B68" s="837"/>
      <c r="C68" s="1170"/>
      <c r="D68" s="1124"/>
      <c r="E68" s="1150"/>
      <c r="F68" s="1087"/>
      <c r="G68" s="872"/>
      <c r="H68" s="872"/>
      <c r="I68" s="872"/>
      <c r="J68" s="1098"/>
      <c r="K68" s="1064"/>
      <c r="L68" s="1087"/>
      <c r="M68" s="872"/>
      <c r="N68" s="872"/>
      <c r="O68" s="872"/>
      <c r="P68" s="159"/>
      <c r="Q68" s="872"/>
      <c r="R68" s="872"/>
      <c r="S68" s="780"/>
      <c r="T68" s="683"/>
      <c r="U68" s="15"/>
    </row>
    <row r="69" spans="1:21" s="695" customFormat="1" ht="18" customHeight="1">
      <c r="A69" s="686"/>
      <c r="B69" s="1132"/>
      <c r="C69" s="1170" t="s">
        <v>513</v>
      </c>
      <c r="D69" s="962">
        <f t="shared" si="10"/>
        <v>682</v>
      </c>
      <c r="E69" s="1169">
        <f>'Growth analysis Q4'!G14</f>
        <v>174</v>
      </c>
      <c r="F69" s="1087">
        <f>+'Growth analysis Q3'!G14</f>
        <v>170</v>
      </c>
      <c r="G69" s="872">
        <f>+'Growth analysis Q2'!G14</f>
        <v>169</v>
      </c>
      <c r="H69" s="872">
        <f>+'Growth analysis Q1'!G14</f>
        <v>169</v>
      </c>
      <c r="I69" s="872"/>
      <c r="J69" s="1098">
        <f>+N69+M69+L69+K69</f>
        <v>709</v>
      </c>
      <c r="K69" s="1064">
        <f>+'Growth analysis Q4'!L14</f>
        <v>178</v>
      </c>
      <c r="L69" s="1087">
        <f>+'Growth analysis Q3'!L14</f>
        <v>176</v>
      </c>
      <c r="M69" s="872">
        <f>+'Growth analysis Q2'!L14</f>
        <v>178</v>
      </c>
      <c r="N69" s="872">
        <f>+'Growth analysis Q1'!L14</f>
        <v>177</v>
      </c>
      <c r="O69" s="872"/>
      <c r="P69" s="153">
        <f t="shared" si="12"/>
        <v>-2.2471910112359605E-2</v>
      </c>
      <c r="Q69" s="872"/>
      <c r="R69" s="872"/>
      <c r="S69" s="780">
        <f>+IFERROR(IF(D69*J69&lt;0,"n.m.",IF(D69/J69-1&gt;100%,"&gt;100%",D69/J69-1)),"n.m.")</f>
        <v>-3.8081805359661547E-2</v>
      </c>
      <c r="T69" s="1135"/>
      <c r="U69" s="686"/>
    </row>
    <row r="70" spans="1:21" s="695" customFormat="1" ht="18" customHeight="1">
      <c r="A70" s="15"/>
      <c r="B70" s="702"/>
      <c r="C70" s="1168"/>
      <c r="D70" s="1124"/>
      <c r="E70" s="1150"/>
      <c r="F70" s="1086"/>
      <c r="G70" s="690"/>
      <c r="H70" s="690"/>
      <c r="I70" s="690"/>
      <c r="J70" s="1078"/>
      <c r="K70" s="852"/>
      <c r="L70" s="1086"/>
      <c r="M70" s="690"/>
      <c r="N70" s="690"/>
      <c r="O70" s="690"/>
      <c r="P70" s="159"/>
      <c r="Q70" s="690"/>
      <c r="R70" s="690"/>
      <c r="S70" s="780"/>
      <c r="T70" s="702"/>
      <c r="U70" s="15"/>
    </row>
    <row r="71" spans="1:21" s="695" customFormat="1" ht="18" customHeight="1">
      <c r="A71" s="686"/>
      <c r="B71" s="702"/>
      <c r="C71" s="1168" t="s">
        <v>20</v>
      </c>
      <c r="D71" s="962">
        <f t="shared" si="10"/>
        <v>37</v>
      </c>
      <c r="E71" s="1169">
        <f>'Growth analysis Q4'!G16</f>
        <v>3</v>
      </c>
      <c r="F71" s="1086">
        <f>+'Growth analysis Q3'!G16</f>
        <v>4</v>
      </c>
      <c r="G71" s="690">
        <f>+'Growth analysis Q2'!G16</f>
        <v>4</v>
      </c>
      <c r="H71" s="690">
        <f>+'Growth analysis Q1'!G16</f>
        <v>26</v>
      </c>
      <c r="I71" s="1063"/>
      <c r="J71" s="1078">
        <f>+N71+M71+L71+K71</f>
        <v>186</v>
      </c>
      <c r="K71" s="852">
        <f>+'Growth analysis Q4'!L16</f>
        <v>34</v>
      </c>
      <c r="L71" s="1086">
        <f>+'Growth analysis Q3'!L16</f>
        <v>54</v>
      </c>
      <c r="M71" s="690">
        <f>+'Growth analysis Q2'!L16</f>
        <v>48</v>
      </c>
      <c r="N71" s="690">
        <f>+'Growth analysis Q1'!L16</f>
        <v>50</v>
      </c>
      <c r="O71" s="1063"/>
      <c r="P71" s="153">
        <f t="shared" si="12"/>
        <v>-0.91176470588235292</v>
      </c>
      <c r="Q71" s="1063"/>
      <c r="R71" s="1063"/>
      <c r="S71" s="780">
        <f>+IFERROR(IF(D71*J71&lt;0,"n.m.",IF(D71/J71-1&gt;100%,"&gt;100%",D71/J71-1)),"n.m.")</f>
        <v>-0.80107526881720426</v>
      </c>
      <c r="T71" s="247"/>
      <c r="U71" s="686"/>
    </row>
    <row r="72" spans="1:21" s="695" customFormat="1" ht="18" customHeight="1">
      <c r="A72" s="15"/>
      <c r="B72" s="702"/>
      <c r="C72" s="1170"/>
      <c r="D72" s="1124"/>
      <c r="E72" s="1150"/>
      <c r="F72" s="1087"/>
      <c r="G72" s="872"/>
      <c r="H72" s="872"/>
      <c r="I72" s="1065"/>
      <c r="J72" s="1098"/>
      <c r="K72" s="1064"/>
      <c r="L72" s="1087"/>
      <c r="M72" s="872"/>
      <c r="N72" s="872"/>
      <c r="O72" s="1065"/>
      <c r="P72" s="159"/>
      <c r="Q72" s="1065"/>
      <c r="R72" s="1065"/>
      <c r="S72" s="780"/>
      <c r="T72" s="247"/>
      <c r="U72" s="15"/>
    </row>
    <row r="73" spans="1:21" s="695" customFormat="1" ht="18" customHeight="1">
      <c r="A73" s="686"/>
      <c r="B73" s="702"/>
      <c r="C73" s="1168" t="s">
        <v>21</v>
      </c>
      <c r="D73" s="962">
        <f t="shared" si="10"/>
        <v>-157</v>
      </c>
      <c r="E73" s="1169">
        <f>'Growth analysis Q4'!G18</f>
        <v>-36</v>
      </c>
      <c r="F73" s="1086">
        <f>+'Growth analysis Q3'!G18</f>
        <v>-41</v>
      </c>
      <c r="G73" s="690">
        <f>+'Growth analysis Q2'!G18</f>
        <v>-40</v>
      </c>
      <c r="H73" s="690">
        <f>+'Growth analysis Q1'!G18</f>
        <v>-40</v>
      </c>
      <c r="I73" s="1065"/>
      <c r="J73" s="1078">
        <f>+N73+M73+L73+K73</f>
        <v>-217</v>
      </c>
      <c r="K73" s="852">
        <f>+'Growth analysis Q4'!L18</f>
        <v>-46</v>
      </c>
      <c r="L73" s="1086">
        <f>+'Growth analysis Q3'!L18</f>
        <v>-60</v>
      </c>
      <c r="M73" s="690">
        <f>+'Growth analysis Q2'!L18</f>
        <v>-56</v>
      </c>
      <c r="N73" s="690">
        <f>+'Growth analysis Q1'!L18</f>
        <v>-55</v>
      </c>
      <c r="O73" s="1065"/>
      <c r="P73" s="153">
        <f t="shared" si="12"/>
        <v>-0.21739130434782605</v>
      </c>
      <c r="Q73" s="1065"/>
      <c r="R73" s="1065"/>
      <c r="S73" s="780">
        <f>+IFERROR(IF(D73*J73&lt;0,"n.m.",IF(D73/J73-1&gt;100%,"&gt;100%",D73/J73-1)),"n.m.")</f>
        <v>-0.27649769585253459</v>
      </c>
      <c r="T73" s="247"/>
      <c r="U73" s="686"/>
    </row>
    <row r="74" spans="1:21" s="695" customFormat="1" ht="18" customHeight="1">
      <c r="A74" s="15"/>
      <c r="B74" s="702"/>
      <c r="C74" s="1170"/>
      <c r="D74" s="1124"/>
      <c r="E74" s="1150"/>
      <c r="F74" s="1086"/>
      <c r="G74" s="690"/>
      <c r="H74" s="690"/>
      <c r="I74" s="690"/>
      <c r="J74" s="1078"/>
      <c r="K74" s="852"/>
      <c r="L74" s="1086"/>
      <c r="M74" s="690"/>
      <c r="N74" s="690"/>
      <c r="O74" s="690"/>
      <c r="P74" s="159"/>
      <c r="Q74" s="690"/>
      <c r="R74" s="690"/>
      <c r="S74" s="780"/>
      <c r="T74" s="957"/>
      <c r="U74" s="15"/>
    </row>
    <row r="75" spans="1:21" s="695" customFormat="1" ht="18" customHeight="1">
      <c r="A75" s="686"/>
      <c r="B75" s="702"/>
      <c r="C75" s="1171" t="s">
        <v>514</v>
      </c>
      <c r="D75" s="962">
        <f t="shared" si="10"/>
        <v>7668</v>
      </c>
      <c r="E75" s="1169">
        <f>'Growth analysis Q4'!G20</f>
        <v>1912</v>
      </c>
      <c r="F75" s="1086">
        <f>+'Growth analysis Q3'!G20</f>
        <v>1925</v>
      </c>
      <c r="G75" s="690">
        <f>+'Growth analysis Q2'!G20</f>
        <v>1912</v>
      </c>
      <c r="H75" s="690">
        <f>+'Growth analysis Q1'!G20</f>
        <v>1919</v>
      </c>
      <c r="I75" s="690"/>
      <c r="J75" s="1078">
        <f>+N75+M75+L75+K75</f>
        <v>8024</v>
      </c>
      <c r="K75" s="852">
        <f>+'Growth analysis Q4'!L20</f>
        <v>2068</v>
      </c>
      <c r="L75" s="1086">
        <f>+'Growth analysis Q3'!L20</f>
        <v>1978</v>
      </c>
      <c r="M75" s="690">
        <f>+'Growth analysis Q2'!L20</f>
        <v>1989</v>
      </c>
      <c r="N75" s="690">
        <f>+'Growth analysis Q1'!L20</f>
        <v>1989</v>
      </c>
      <c r="O75" s="690"/>
      <c r="P75" s="153">
        <f t="shared" si="12"/>
        <v>-7.5435203094777581E-2</v>
      </c>
      <c r="Q75" s="690"/>
      <c r="R75" s="690"/>
      <c r="S75" s="780">
        <f>+IFERROR(IF(D75*J75&lt;0,"n.m.",IF(D75/J75-1&gt;100%,"&gt;100%",D75/J75-1)),"n.m.")</f>
        <v>-4.4366899302093699E-2</v>
      </c>
      <c r="T75" s="702"/>
      <c r="U75" s="686"/>
    </row>
    <row r="76" spans="1:21" s="695" customFormat="1" ht="18" customHeight="1">
      <c r="A76" s="15"/>
      <c r="B76" s="702"/>
      <c r="C76" s="1171"/>
      <c r="D76" s="1124"/>
      <c r="E76" s="1150"/>
      <c r="F76" s="1086"/>
      <c r="G76" s="777"/>
      <c r="H76" s="777"/>
      <c r="I76" s="690"/>
      <c r="J76" s="824"/>
      <c r="K76" s="825"/>
      <c r="L76" s="1086"/>
      <c r="M76" s="777"/>
      <c r="N76" s="777"/>
      <c r="O76" s="690"/>
      <c r="P76" s="159"/>
      <c r="Q76" s="690"/>
      <c r="R76" s="690"/>
      <c r="S76" s="780"/>
      <c r="T76" s="702"/>
      <c r="U76" s="15"/>
    </row>
    <row r="77" spans="1:21" s="684" customFormat="1" ht="18" customHeight="1">
      <c r="A77" s="276"/>
      <c r="B77" s="837"/>
      <c r="C77" s="1172" t="s">
        <v>434</v>
      </c>
      <c r="D77" s="979">
        <f t="shared" si="10"/>
        <v>650</v>
      </c>
      <c r="E77" s="1159">
        <f>'Growth analysis Q4'!G22</f>
        <v>167</v>
      </c>
      <c r="F77" s="1089">
        <f>+'Growth analysis Q3'!G22</f>
        <v>161</v>
      </c>
      <c r="G77" s="708">
        <f>+'Growth analysis Q2'!G22</f>
        <v>161</v>
      </c>
      <c r="H77" s="708">
        <f>+'Growth analysis Q1'!G22</f>
        <v>161</v>
      </c>
      <c r="I77" s="708"/>
      <c r="J77" s="1116">
        <f>+N77+M77+L77+K77</f>
        <v>672</v>
      </c>
      <c r="K77" s="1091">
        <f>+'Growth analysis Q4'!L22</f>
        <v>170</v>
      </c>
      <c r="L77" s="1089">
        <f>+'Growth analysis Q3'!L22</f>
        <v>167</v>
      </c>
      <c r="M77" s="708">
        <f>+'Growth analysis Q2'!L22</f>
        <v>169</v>
      </c>
      <c r="N77" s="708">
        <f>+'Growth analysis Q1'!L22</f>
        <v>166</v>
      </c>
      <c r="O77" s="708"/>
      <c r="P77" s="284">
        <f t="shared" si="12"/>
        <v>-1.764705882352946E-2</v>
      </c>
      <c r="Q77" s="708"/>
      <c r="R77" s="708"/>
      <c r="S77" s="802">
        <f>+IFERROR(IF(D77*J77&lt;0,"n.m.",IF(D77/J77-1&gt;100%,"&gt;100%",D77/J77-1)),"n.m.")</f>
        <v>-3.2738095238095233E-2</v>
      </c>
      <c r="T77" s="837"/>
      <c r="U77" s="276"/>
    </row>
    <row r="78" spans="1:21" s="695" customFormat="1" ht="18" customHeight="1">
      <c r="A78" s="15"/>
      <c r="B78" s="702"/>
      <c r="C78" s="1171"/>
      <c r="D78" s="1124"/>
      <c r="E78" s="1150"/>
      <c r="F78" s="1086"/>
      <c r="G78" s="690"/>
      <c r="H78" s="690"/>
      <c r="I78" s="690"/>
      <c r="J78" s="1078"/>
      <c r="K78" s="852"/>
      <c r="L78" s="1086"/>
      <c r="M78" s="690"/>
      <c r="N78" s="690"/>
      <c r="O78" s="690"/>
      <c r="P78" s="159"/>
      <c r="Q78" s="690"/>
      <c r="R78" s="690"/>
      <c r="S78" s="780"/>
      <c r="T78" s="702"/>
      <c r="U78" s="15"/>
    </row>
    <row r="79" spans="1:21" s="695" customFormat="1" ht="18" customHeight="1">
      <c r="A79" s="686"/>
      <c r="B79" s="702"/>
      <c r="C79" s="1171" t="s">
        <v>440</v>
      </c>
      <c r="D79" s="962">
        <f t="shared" si="10"/>
        <v>7018</v>
      </c>
      <c r="E79" s="1169">
        <f>'Growth analysis Q4'!G24</f>
        <v>1745</v>
      </c>
      <c r="F79" s="1086">
        <f>+'Growth analysis Q3'!G24</f>
        <v>1764</v>
      </c>
      <c r="G79" s="690">
        <f>+'Growth analysis Q2'!G24</f>
        <v>1751</v>
      </c>
      <c r="H79" s="690">
        <f>+'Growth analysis Q1'!G24</f>
        <v>1758</v>
      </c>
      <c r="I79" s="690"/>
      <c r="J79" s="1078">
        <f>+N79+M79+L79+K79</f>
        <v>7352</v>
      </c>
      <c r="K79" s="852">
        <f>+'Growth analysis Q4'!L24</f>
        <v>1898</v>
      </c>
      <c r="L79" s="1086">
        <f>+'Growth analysis Q3'!L24</f>
        <v>1811</v>
      </c>
      <c r="M79" s="690">
        <f>+'Growth analysis Q2'!L24</f>
        <v>1820</v>
      </c>
      <c r="N79" s="690">
        <f>+'Growth analysis Q1'!L24</f>
        <v>1823</v>
      </c>
      <c r="O79" s="690"/>
      <c r="P79" s="153">
        <f t="shared" si="12"/>
        <v>-8.0611169652265557E-2</v>
      </c>
      <c r="Q79" s="690"/>
      <c r="R79" s="690"/>
      <c r="S79" s="780">
        <f>+IFERROR(IF(D79*J79&lt;0,"n.m.",IF(D79/J79-1&gt;100%,"&gt;100%",D79/J79-1)),"n.m.")</f>
        <v>-4.5429815016322039E-2</v>
      </c>
      <c r="T79" s="702"/>
      <c r="U79" s="686"/>
    </row>
    <row r="80" spans="1:21" ht="18" customHeight="1">
      <c r="A80" s="15"/>
      <c r="B80" s="875"/>
      <c r="C80" s="702"/>
      <c r="D80" s="876"/>
      <c r="E80" s="702"/>
      <c r="F80" s="876"/>
      <c r="G80" s="876"/>
      <c r="H80" s="876"/>
      <c r="I80" s="876"/>
      <c r="J80" s="876"/>
      <c r="K80" s="876"/>
      <c r="L80" s="876"/>
      <c r="M80" s="876"/>
      <c r="N80" s="876"/>
      <c r="O80" s="876"/>
      <c r="P80" s="388"/>
      <c r="Q80" s="876"/>
      <c r="R80" s="876"/>
      <c r="S80" s="388"/>
      <c r="T80" s="1068"/>
      <c r="U80" s="15"/>
    </row>
    <row r="81" spans="1:21" ht="9" customHeight="1">
      <c r="A81" s="15"/>
      <c r="B81" s="15"/>
      <c r="C81" s="15"/>
      <c r="D81" s="360"/>
      <c r="E81" s="15"/>
      <c r="F81" s="15"/>
      <c r="G81" s="15"/>
      <c r="H81" s="15"/>
      <c r="I81" s="15"/>
      <c r="J81" s="15"/>
      <c r="K81" s="15"/>
      <c r="L81" s="15"/>
      <c r="M81" s="15"/>
      <c r="N81" s="15"/>
      <c r="O81" s="15"/>
      <c r="P81" s="15"/>
      <c r="Q81" s="15"/>
      <c r="R81" s="15"/>
      <c r="S81" s="15"/>
      <c r="T81" s="15"/>
      <c r="U81" s="15"/>
    </row>
    <row r="82" spans="1:21" s="1145" customFormat="1" ht="13.5" customHeight="1">
      <c r="A82" s="719"/>
      <c r="B82" s="807"/>
      <c r="C82" s="719"/>
      <c r="D82" s="808"/>
      <c r="E82" s="719"/>
      <c r="F82" s="765"/>
      <c r="G82" s="719"/>
      <c r="H82" s="719"/>
      <c r="I82" s="809"/>
      <c r="J82" s="719"/>
      <c r="K82" s="719"/>
      <c r="L82" s="808"/>
      <c r="M82" s="719"/>
      <c r="N82" s="719"/>
      <c r="O82" s="809"/>
      <c r="P82" s="1144"/>
      <c r="Q82" s="809"/>
      <c r="R82" s="809"/>
      <c r="S82" s="1144"/>
      <c r="T82" s="807"/>
      <c r="U82" s="719"/>
    </row>
    <row r="83" spans="1:21" s="15" customFormat="1" ht="9" customHeight="1">
      <c r="D83" s="360"/>
    </row>
    <row r="84" spans="1:21" ht="18" customHeight="1">
      <c r="A84" s="15"/>
      <c r="B84" s="659"/>
      <c r="C84" s="118" t="s">
        <v>0</v>
      </c>
      <c r="D84" s="240">
        <f>+D29</f>
        <v>2015</v>
      </c>
      <c r="E84" s="120" t="s">
        <v>507</v>
      </c>
      <c r="F84" s="659" t="str">
        <f>+F29</f>
        <v>Q3 '15</v>
      </c>
      <c r="G84" s="659" t="str">
        <f>+G29</f>
        <v>Q2 '15</v>
      </c>
      <c r="H84" s="659" t="str">
        <f>+H29</f>
        <v>Q1 '15</v>
      </c>
      <c r="I84" s="659"/>
      <c r="J84" s="240">
        <f>+J29</f>
        <v>2014</v>
      </c>
      <c r="K84" s="659" t="str">
        <f>+K29</f>
        <v>Q4 '14</v>
      </c>
      <c r="L84" s="659" t="str">
        <f>+L29</f>
        <v>Q3 '14</v>
      </c>
      <c r="M84" s="659" t="str">
        <f>+M29</f>
        <v>Q2 '14</v>
      </c>
      <c r="N84" s="659" t="str">
        <f>+N29</f>
        <v>Q1 '14</v>
      </c>
      <c r="O84" s="659"/>
      <c r="P84" s="242" t="str">
        <f>+P29</f>
        <v>y-on-y</v>
      </c>
      <c r="Q84" s="659"/>
      <c r="R84" s="242"/>
      <c r="S84" s="388" t="s">
        <v>197</v>
      </c>
      <c r="T84" s="1051"/>
      <c r="U84" s="15"/>
    </row>
    <row r="85" spans="1:21" ht="18" customHeight="1">
      <c r="A85" s="15"/>
      <c r="B85" s="875"/>
      <c r="C85" s="246" t="s">
        <v>268</v>
      </c>
      <c r="D85" s="242"/>
      <c r="E85" s="247"/>
      <c r="F85" s="659"/>
      <c r="G85" s="659"/>
      <c r="H85" s="659"/>
      <c r="I85" s="247"/>
      <c r="J85" s="242"/>
      <c r="K85" s="659"/>
      <c r="L85" s="659"/>
      <c r="M85" s="659"/>
      <c r="N85" s="659"/>
      <c r="O85" s="247"/>
      <c r="P85" s="242" t="str">
        <f>+P30</f>
        <v>Q4%</v>
      </c>
      <c r="Q85" s="247"/>
      <c r="R85" s="242"/>
      <c r="S85" s="242" t="str">
        <f>+S30</f>
        <v>FY%</v>
      </c>
      <c r="T85" s="668"/>
      <c r="U85" s="15"/>
    </row>
    <row r="86" spans="1:21" ht="18" customHeight="1">
      <c r="A86" s="15"/>
      <c r="B86" s="875"/>
      <c r="C86" s="875"/>
      <c r="D86" s="668"/>
      <c r="E86" s="875"/>
      <c r="F86" s="701"/>
      <c r="G86" s="701"/>
      <c r="H86" s="701"/>
      <c r="I86" s="668"/>
      <c r="J86" s="701"/>
      <c r="K86" s="701"/>
      <c r="L86" s="701"/>
      <c r="M86" s="701"/>
      <c r="N86" s="701"/>
      <c r="O86" s="668"/>
      <c r="P86" s="856"/>
      <c r="Q86" s="668"/>
      <c r="R86" s="668"/>
      <c r="S86" s="856"/>
      <c r="T86" s="1104"/>
      <c r="U86" s="15"/>
    </row>
    <row r="87" spans="1:21" ht="18" customHeight="1">
      <c r="A87" s="15"/>
      <c r="B87" s="875"/>
      <c r="C87" s="1167" t="s">
        <v>171</v>
      </c>
      <c r="D87" s="811">
        <f>+H87+G87+F87+E87</f>
        <v>1397</v>
      </c>
      <c r="E87" s="1149">
        <v>350</v>
      </c>
      <c r="F87" s="1107">
        <v>361</v>
      </c>
      <c r="G87" s="678">
        <v>359</v>
      </c>
      <c r="H87" s="678">
        <v>327</v>
      </c>
      <c r="I87" s="1173"/>
      <c r="J87" s="1108">
        <f>+N87+M87+L87+K87</f>
        <v>1346</v>
      </c>
      <c r="K87" s="1106">
        <v>337</v>
      </c>
      <c r="L87" s="1107">
        <v>339</v>
      </c>
      <c r="M87" s="678">
        <v>337</v>
      </c>
      <c r="N87" s="678">
        <v>333</v>
      </c>
      <c r="O87" s="1173"/>
      <c r="P87" s="789">
        <f>+IFERROR(IF(E87*K87&lt;0,"n.m.",IF(E87/K87-1&gt;100%,"&gt;100%",E87/K87-1)),"n.m.")</f>
        <v>3.8575667655786461E-2</v>
      </c>
      <c r="Q87" s="1173"/>
      <c r="R87" s="1173"/>
      <c r="S87" s="790">
        <f t="shared" ref="S87:S92" si="13">+IFERROR(IF(D87*J87&lt;0,"n.m.",IF(D87/J87-1&gt;100%,"&gt;100%",D87/J87-1)),"n.m.")</f>
        <v>3.7890044576523119E-2</v>
      </c>
      <c r="T87" s="1057"/>
      <c r="U87" s="15"/>
    </row>
    <row r="88" spans="1:21" ht="18" customHeight="1">
      <c r="A88" s="15"/>
      <c r="B88" s="875"/>
      <c r="C88" s="1167" t="s">
        <v>172</v>
      </c>
      <c r="D88" s="811">
        <f t="shared" ref="D88:D104" si="14">+H88+G88+F88+E88</f>
        <v>1816</v>
      </c>
      <c r="E88" s="1150">
        <v>461</v>
      </c>
      <c r="F88" s="1107">
        <v>455</v>
      </c>
      <c r="G88" s="678">
        <v>447</v>
      </c>
      <c r="H88" s="678">
        <v>453</v>
      </c>
      <c r="I88" s="1056"/>
      <c r="J88" s="1108">
        <f t="shared" ref="J88:J104" si="15">+N88+M88+L88+K88</f>
        <v>1800</v>
      </c>
      <c r="K88" s="1106">
        <v>452</v>
      </c>
      <c r="L88" s="1107">
        <v>449</v>
      </c>
      <c r="M88" s="678">
        <v>446</v>
      </c>
      <c r="N88" s="678">
        <v>453</v>
      </c>
      <c r="O88" s="1056"/>
      <c r="P88" s="789">
        <f t="shared" ref="P88:P104" si="16">+IFERROR(IF(E88*K88&lt;0,"n.m.",IF(E88/K88-1&gt;100%,"&gt;100%",E88/K88-1)),"n.m.")</f>
        <v>1.9911504424778848E-2</v>
      </c>
      <c r="Q88" s="1056"/>
      <c r="R88" s="1056"/>
      <c r="S88" s="790">
        <f t="shared" si="13"/>
        <v>8.8888888888889461E-3</v>
      </c>
      <c r="T88" s="1059"/>
      <c r="U88" s="15"/>
    </row>
    <row r="89" spans="1:21" ht="18" customHeight="1">
      <c r="A89" s="15"/>
      <c r="B89" s="875"/>
      <c r="C89" s="1167" t="s">
        <v>19</v>
      </c>
      <c r="D89" s="811">
        <f t="shared" si="14"/>
        <v>2432</v>
      </c>
      <c r="E89" s="1161">
        <v>611</v>
      </c>
      <c r="F89" s="1107">
        <v>601</v>
      </c>
      <c r="G89" s="678">
        <v>597</v>
      </c>
      <c r="H89" s="678">
        <v>623</v>
      </c>
      <c r="I89" s="1056"/>
      <c r="J89" s="1108">
        <f t="shared" si="15"/>
        <v>2695</v>
      </c>
      <c r="K89" s="1106">
        <v>694</v>
      </c>
      <c r="L89" s="1107">
        <v>649</v>
      </c>
      <c r="M89" s="678">
        <v>672</v>
      </c>
      <c r="N89" s="678">
        <v>680</v>
      </c>
      <c r="O89" s="1056"/>
      <c r="P89" s="789">
        <f t="shared" si="16"/>
        <v>-0.1195965417867435</v>
      </c>
      <c r="Q89" s="1056"/>
      <c r="R89" s="1056"/>
      <c r="S89" s="790">
        <f t="shared" si="13"/>
        <v>-9.75881261595547E-2</v>
      </c>
      <c r="T89" s="1059"/>
      <c r="U89" s="15"/>
    </row>
    <row r="90" spans="1:21" ht="18" customHeight="1">
      <c r="A90" s="15"/>
      <c r="B90" s="875"/>
      <c r="C90" s="1167" t="s">
        <v>177</v>
      </c>
      <c r="D90" s="811">
        <f t="shared" si="14"/>
        <v>480</v>
      </c>
      <c r="E90" s="1149">
        <v>118</v>
      </c>
      <c r="F90" s="1107">
        <v>122</v>
      </c>
      <c r="G90" s="678">
        <v>119</v>
      </c>
      <c r="H90" s="678">
        <v>121</v>
      </c>
      <c r="I90" s="1056"/>
      <c r="J90" s="1108">
        <f t="shared" si="15"/>
        <v>494</v>
      </c>
      <c r="K90" s="1106">
        <v>123</v>
      </c>
      <c r="L90" s="1107">
        <v>116</v>
      </c>
      <c r="M90" s="678">
        <v>130</v>
      </c>
      <c r="N90" s="678">
        <v>125</v>
      </c>
      <c r="O90" s="1056"/>
      <c r="P90" s="789">
        <f t="shared" si="16"/>
        <v>-4.065040650406504E-2</v>
      </c>
      <c r="Q90" s="1056"/>
      <c r="R90" s="1056"/>
      <c r="S90" s="790">
        <f t="shared" si="13"/>
        <v>-2.8340080971659964E-2</v>
      </c>
      <c r="T90" s="1059"/>
      <c r="U90" s="15"/>
    </row>
    <row r="91" spans="1:21" ht="18" customHeight="1">
      <c r="A91" s="15"/>
      <c r="B91" s="875"/>
      <c r="C91" s="1167" t="s">
        <v>188</v>
      </c>
      <c r="D91" s="811">
        <f t="shared" si="14"/>
        <v>4</v>
      </c>
      <c r="E91" s="1150">
        <v>1</v>
      </c>
      <c r="F91" s="1107">
        <v>0</v>
      </c>
      <c r="G91" s="678">
        <v>2</v>
      </c>
      <c r="H91" s="678">
        <v>1</v>
      </c>
      <c r="I91" s="1056"/>
      <c r="J91" s="1108">
        <f t="shared" si="15"/>
        <v>2</v>
      </c>
      <c r="K91" s="1106">
        <v>-1</v>
      </c>
      <c r="L91" s="1107">
        <v>1</v>
      </c>
      <c r="M91" s="678">
        <v>3</v>
      </c>
      <c r="N91" s="678">
        <v>-1</v>
      </c>
      <c r="O91" s="1056"/>
      <c r="P91" s="789" t="str">
        <f t="shared" si="16"/>
        <v>n.m.</v>
      </c>
      <c r="Q91" s="1056"/>
      <c r="R91" s="1056"/>
      <c r="S91" s="790">
        <f t="shared" si="13"/>
        <v>1</v>
      </c>
      <c r="T91" s="1059"/>
      <c r="U91" s="15"/>
    </row>
    <row r="92" spans="1:21" s="695" customFormat="1" ht="18" customHeight="1">
      <c r="A92" s="15"/>
      <c r="B92" s="702"/>
      <c r="C92" s="1168" t="s">
        <v>94</v>
      </c>
      <c r="D92" s="824">
        <f t="shared" si="14"/>
        <v>6129</v>
      </c>
      <c r="E92" s="825">
        <f>E87+E88+E89+E90+E91</f>
        <v>1541</v>
      </c>
      <c r="F92" s="1086">
        <f>F87+F88+F89+F90+F91</f>
        <v>1539</v>
      </c>
      <c r="G92" s="690">
        <f>G87+G88+G89+G90+G91</f>
        <v>1524</v>
      </c>
      <c r="H92" s="690">
        <f>H87+H88+H89+H90+H91</f>
        <v>1525</v>
      </c>
      <c r="I92" s="1114"/>
      <c r="J92" s="1078">
        <f t="shared" si="15"/>
        <v>6337</v>
      </c>
      <c r="K92" s="852">
        <f>K87+K88+K89+K90+K91</f>
        <v>1605</v>
      </c>
      <c r="L92" s="1086">
        <f>L87+L88+L89+L90+L91</f>
        <v>1554</v>
      </c>
      <c r="M92" s="690">
        <f>M87+M88+M89+M90+M91</f>
        <v>1588</v>
      </c>
      <c r="N92" s="690">
        <f>N87+N88+N89+N90+N91</f>
        <v>1590</v>
      </c>
      <c r="O92" s="1114"/>
      <c r="P92" s="779">
        <f t="shared" si="16"/>
        <v>-3.9875389408099648E-2</v>
      </c>
      <c r="Q92" s="1114"/>
      <c r="R92" s="1114"/>
      <c r="S92" s="780">
        <f t="shared" si="13"/>
        <v>-3.2823102414391681E-2</v>
      </c>
      <c r="T92" s="1077"/>
      <c r="U92" s="15"/>
    </row>
    <row r="93" spans="1:21" s="695" customFormat="1" ht="18" customHeight="1">
      <c r="A93" s="15"/>
      <c r="B93" s="702"/>
      <c r="C93" s="1168"/>
      <c r="D93" s="811"/>
      <c r="E93" s="1174"/>
      <c r="F93" s="1086"/>
      <c r="G93" s="690"/>
      <c r="H93" s="690"/>
      <c r="I93" s="1114"/>
      <c r="J93" s="1108"/>
      <c r="K93" s="852"/>
      <c r="L93" s="1086"/>
      <c r="M93" s="690"/>
      <c r="N93" s="690"/>
      <c r="O93" s="1114"/>
      <c r="P93" s="789"/>
      <c r="Q93" s="1114"/>
      <c r="R93" s="1114"/>
      <c r="S93" s="790"/>
      <c r="T93" s="1077"/>
      <c r="U93" s="15"/>
    </row>
    <row r="94" spans="1:21" s="695" customFormat="1" ht="18" customHeight="1">
      <c r="A94" s="15"/>
      <c r="B94" s="1132"/>
      <c r="C94" s="1170" t="s">
        <v>103</v>
      </c>
      <c r="D94" s="824">
        <f t="shared" si="14"/>
        <v>813</v>
      </c>
      <c r="E94" s="1169">
        <v>195</v>
      </c>
      <c r="F94" s="1087">
        <v>212</v>
      </c>
      <c r="G94" s="872">
        <v>207</v>
      </c>
      <c r="H94" s="872">
        <v>199</v>
      </c>
      <c r="I94" s="1114"/>
      <c r="J94" s="1078">
        <f t="shared" si="15"/>
        <v>773</v>
      </c>
      <c r="K94" s="1064">
        <v>213</v>
      </c>
      <c r="L94" s="1087">
        <v>195</v>
      </c>
      <c r="M94" s="872">
        <v>183</v>
      </c>
      <c r="N94" s="872">
        <v>182</v>
      </c>
      <c r="O94" s="1114"/>
      <c r="P94" s="779">
        <f t="shared" si="16"/>
        <v>-8.4507042253521125E-2</v>
      </c>
      <c r="Q94" s="1114"/>
      <c r="R94" s="1114"/>
      <c r="S94" s="780">
        <f>+IFERROR(IF(D94*J94&lt;0,"n.m.",IF(D94/J94-1&gt;100%,"&gt;100%",D94/J94-1)),"n.m.")</f>
        <v>5.1746442432082818E-2</v>
      </c>
      <c r="T94" s="1061"/>
      <c r="U94" s="15"/>
    </row>
    <row r="95" spans="1:21" s="695" customFormat="1" ht="18" customHeight="1">
      <c r="A95" s="15"/>
      <c r="B95" s="1132"/>
      <c r="C95" s="1170"/>
      <c r="D95" s="824"/>
      <c r="E95" s="1175"/>
      <c r="F95" s="1087"/>
      <c r="G95" s="872"/>
      <c r="H95" s="872"/>
      <c r="I95" s="1114"/>
      <c r="J95" s="1078"/>
      <c r="K95" s="1064"/>
      <c r="L95" s="1087"/>
      <c r="M95" s="872"/>
      <c r="N95" s="872"/>
      <c r="O95" s="1114"/>
      <c r="P95" s="779"/>
      <c r="Q95" s="1114"/>
      <c r="R95" s="1114"/>
      <c r="S95" s="780"/>
      <c r="T95" s="1061"/>
      <c r="U95" s="15"/>
    </row>
    <row r="96" spans="1:21" ht="18" customHeight="1">
      <c r="A96" s="15"/>
      <c r="B96" s="876"/>
      <c r="C96" s="1170" t="s">
        <v>473</v>
      </c>
      <c r="D96" s="824">
        <f t="shared" si="14"/>
        <v>677</v>
      </c>
      <c r="E96" s="1176">
        <v>173</v>
      </c>
      <c r="F96" s="1113">
        <v>168</v>
      </c>
      <c r="G96" s="690">
        <v>167</v>
      </c>
      <c r="H96" s="690">
        <v>169</v>
      </c>
      <c r="I96" s="1114"/>
      <c r="J96" s="1078">
        <f t="shared" si="15"/>
        <v>701</v>
      </c>
      <c r="K96" s="1112">
        <v>177</v>
      </c>
      <c r="L96" s="1113">
        <v>174</v>
      </c>
      <c r="M96" s="1114">
        <v>176</v>
      </c>
      <c r="N96" s="1114">
        <v>174</v>
      </c>
      <c r="O96" s="1114"/>
      <c r="P96" s="779">
        <f t="shared" si="16"/>
        <v>-2.2598870056497189E-2</v>
      </c>
      <c r="Q96" s="1114"/>
      <c r="R96" s="1114"/>
      <c r="S96" s="780">
        <f>+IFERROR(IF(D96*J96&lt;0,"n.m.",IF(D96/J96-1&gt;100%,"&gt;100%",D96/J96-1)),"n.m.")</f>
        <v>-3.4236804564907297E-2</v>
      </c>
      <c r="T96" s="1059"/>
      <c r="U96" s="15"/>
    </row>
    <row r="97" spans="1:21" s="695" customFormat="1" ht="18" customHeight="1">
      <c r="A97" s="15"/>
      <c r="B97" s="702"/>
      <c r="C97" s="1170"/>
      <c r="D97" s="824"/>
      <c r="E97" s="1176"/>
      <c r="F97" s="1086"/>
      <c r="G97" s="690"/>
      <c r="H97" s="690"/>
      <c r="I97" s="907"/>
      <c r="J97" s="1078"/>
      <c r="K97" s="852"/>
      <c r="L97" s="1086"/>
      <c r="M97" s="690"/>
      <c r="N97" s="690"/>
      <c r="O97" s="907"/>
      <c r="P97" s="779"/>
      <c r="Q97" s="907"/>
      <c r="R97" s="907"/>
      <c r="S97" s="780"/>
      <c r="T97" s="1077"/>
      <c r="U97" s="15"/>
    </row>
    <row r="98" spans="1:21" s="695" customFormat="1" ht="18" customHeight="1">
      <c r="A98" s="15"/>
      <c r="B98" s="702"/>
      <c r="C98" s="1168" t="s">
        <v>20</v>
      </c>
      <c r="D98" s="824">
        <f t="shared" si="14"/>
        <v>37</v>
      </c>
      <c r="E98" s="1177">
        <v>2</v>
      </c>
      <c r="F98" s="1086">
        <v>6</v>
      </c>
      <c r="G98" s="690">
        <v>3</v>
      </c>
      <c r="H98" s="690">
        <v>26</v>
      </c>
      <c r="I98" s="1178"/>
      <c r="J98" s="1078">
        <f t="shared" si="15"/>
        <v>188</v>
      </c>
      <c r="K98" s="852">
        <v>33</v>
      </c>
      <c r="L98" s="1086">
        <v>54</v>
      </c>
      <c r="M98" s="690">
        <v>51</v>
      </c>
      <c r="N98" s="690">
        <v>50</v>
      </c>
      <c r="O98" s="1178"/>
      <c r="P98" s="779">
        <f t="shared" si="16"/>
        <v>-0.93939393939393945</v>
      </c>
      <c r="Q98" s="1178"/>
      <c r="R98" s="1178"/>
      <c r="S98" s="780">
        <f>+IFERROR(IF(D98*J98&lt;0,"n.m.",IF(D98/J98-1&gt;100%,"&gt;100%",D98/J98-1)),"n.m.")</f>
        <v>-0.80319148936170215</v>
      </c>
      <c r="T98" s="1077"/>
      <c r="U98" s="15"/>
    </row>
    <row r="99" spans="1:21" s="695" customFormat="1" ht="18" customHeight="1">
      <c r="A99" s="15"/>
      <c r="B99" s="702"/>
      <c r="C99" s="1170"/>
      <c r="D99" s="824"/>
      <c r="E99" s="1176"/>
      <c r="F99" s="1087"/>
      <c r="G99" s="872"/>
      <c r="H99" s="872"/>
      <c r="I99" s="1179"/>
      <c r="J99" s="1078"/>
      <c r="K99" s="1064"/>
      <c r="L99" s="1087"/>
      <c r="M99" s="872"/>
      <c r="N99" s="872"/>
      <c r="O99" s="1179"/>
      <c r="P99" s="779"/>
      <c r="Q99" s="1179"/>
      <c r="R99" s="1179"/>
      <c r="S99" s="780"/>
      <c r="T99" s="1180"/>
      <c r="U99" s="15"/>
    </row>
    <row r="100" spans="1:21" s="695" customFormat="1" ht="18" customHeight="1">
      <c r="A100" s="15"/>
      <c r="B100" s="702"/>
      <c r="C100" s="1168" t="s">
        <v>435</v>
      </c>
      <c r="D100" s="824">
        <f t="shared" si="14"/>
        <v>7656</v>
      </c>
      <c r="E100" s="825">
        <f>+E92+E94+E98+E96</f>
        <v>1911</v>
      </c>
      <c r="F100" s="1086">
        <f>+F92+F94+F98+F96</f>
        <v>1925</v>
      </c>
      <c r="G100" s="690">
        <f>+G92+G94+G98+G96</f>
        <v>1901</v>
      </c>
      <c r="H100" s="690">
        <f>+H92+H94+H98+H96</f>
        <v>1919</v>
      </c>
      <c r="I100" s="1114"/>
      <c r="J100" s="1078">
        <f t="shared" si="15"/>
        <v>7999</v>
      </c>
      <c r="K100" s="852">
        <f>+K92+K94+K98+K96</f>
        <v>2028</v>
      </c>
      <c r="L100" s="1086">
        <f>+L92+L94+L98+L96</f>
        <v>1977</v>
      </c>
      <c r="M100" s="690">
        <f>+M92+M94+M98+M96</f>
        <v>1998</v>
      </c>
      <c r="N100" s="690">
        <f>+N92+N94+N98+N96</f>
        <v>1996</v>
      </c>
      <c r="O100" s="1114"/>
      <c r="P100" s="779">
        <f t="shared" si="16"/>
        <v>-5.7692307692307709E-2</v>
      </c>
      <c r="Q100" s="1114"/>
      <c r="R100" s="1114"/>
      <c r="S100" s="780">
        <f>+IFERROR(IF(D100*J100&lt;0,"n.m.",IF(D100/J100-1&gt;100%,"&gt;100%",D100/J100-1)),"n.m.")</f>
        <v>-4.2880360045005617E-2</v>
      </c>
      <c r="T100" s="1077"/>
      <c r="U100" s="15"/>
    </row>
    <row r="101" spans="1:21" s="695" customFormat="1" ht="18" customHeight="1">
      <c r="A101" s="15"/>
      <c r="B101" s="702"/>
      <c r="C101" s="1171"/>
      <c r="D101" s="811"/>
      <c r="E101" s="1181"/>
      <c r="F101" s="1086"/>
      <c r="G101" s="777"/>
      <c r="H101" s="777"/>
      <c r="I101" s="690"/>
      <c r="J101" s="1108"/>
      <c r="K101" s="825"/>
      <c r="L101" s="1086"/>
      <c r="M101" s="777"/>
      <c r="N101" s="777"/>
      <c r="O101" s="690"/>
      <c r="P101" s="779"/>
      <c r="Q101" s="690"/>
      <c r="R101" s="690"/>
      <c r="S101" s="780"/>
      <c r="T101" s="702"/>
      <c r="U101" s="15"/>
    </row>
    <row r="102" spans="1:21" s="684" customFormat="1" ht="18" customHeight="1">
      <c r="A102" s="276"/>
      <c r="B102" s="837"/>
      <c r="C102" s="1172" t="s">
        <v>434</v>
      </c>
      <c r="D102" s="817">
        <f t="shared" si="14"/>
        <v>650</v>
      </c>
      <c r="E102" s="818">
        <v>167</v>
      </c>
      <c r="F102" s="1089">
        <v>161</v>
      </c>
      <c r="G102" s="819">
        <v>161</v>
      </c>
      <c r="H102" s="819">
        <v>161</v>
      </c>
      <c r="I102" s="708"/>
      <c r="J102" s="1116">
        <f t="shared" si="15"/>
        <v>671</v>
      </c>
      <c r="K102" s="818">
        <v>169</v>
      </c>
      <c r="L102" s="1089">
        <v>166</v>
      </c>
      <c r="M102" s="819">
        <v>170</v>
      </c>
      <c r="N102" s="819">
        <v>166</v>
      </c>
      <c r="O102" s="708"/>
      <c r="P102" s="801">
        <f t="shared" si="16"/>
        <v>-1.1834319526627168E-2</v>
      </c>
      <c r="Q102" s="708"/>
      <c r="R102" s="708"/>
      <c r="S102" s="802">
        <f>+IFERROR(IF(D102*J102&lt;0,"n.m.",IF(D102/J102-1&gt;100%,"&gt;100%",D102/J102-1)),"n.m.")</f>
        <v>-3.1296572280178792E-2</v>
      </c>
      <c r="T102" s="837"/>
      <c r="U102" s="276"/>
    </row>
    <row r="103" spans="1:21" s="695" customFormat="1" ht="18" customHeight="1">
      <c r="A103" s="15"/>
      <c r="B103" s="702"/>
      <c r="C103" s="1171"/>
      <c r="D103" s="811"/>
      <c r="E103" s="1182"/>
      <c r="F103" s="1086"/>
      <c r="G103" s="777"/>
      <c r="H103" s="777"/>
      <c r="I103" s="690"/>
      <c r="J103" s="1108"/>
      <c r="K103" s="825"/>
      <c r="L103" s="1086"/>
      <c r="M103" s="777"/>
      <c r="N103" s="777"/>
      <c r="O103" s="690"/>
      <c r="P103" s="779"/>
      <c r="Q103" s="690"/>
      <c r="R103" s="690"/>
      <c r="S103" s="780"/>
      <c r="T103" s="702"/>
      <c r="U103" s="15"/>
    </row>
    <row r="104" spans="1:21" s="695" customFormat="1" ht="18" customHeight="1">
      <c r="A104" s="15"/>
      <c r="B104" s="702"/>
      <c r="C104" s="1171" t="s">
        <v>441</v>
      </c>
      <c r="D104" s="824">
        <f t="shared" si="14"/>
        <v>7006</v>
      </c>
      <c r="E104" s="825">
        <f>+E100-E102</f>
        <v>1744</v>
      </c>
      <c r="F104" s="1086">
        <f>+F100-F102</f>
        <v>1764</v>
      </c>
      <c r="G104" s="777">
        <f>+G100-G102</f>
        <v>1740</v>
      </c>
      <c r="H104" s="777">
        <f>+H100-H102</f>
        <v>1758</v>
      </c>
      <c r="I104" s="690"/>
      <c r="J104" s="1078">
        <f t="shared" si="15"/>
        <v>7328</v>
      </c>
      <c r="K104" s="825">
        <f>+K100-K102</f>
        <v>1859</v>
      </c>
      <c r="L104" s="1086">
        <f>+L100-L102</f>
        <v>1811</v>
      </c>
      <c r="M104" s="777">
        <f>+M100-M102</f>
        <v>1828</v>
      </c>
      <c r="N104" s="777">
        <f>+N100-N102</f>
        <v>1830</v>
      </c>
      <c r="O104" s="690"/>
      <c r="P104" s="779">
        <f t="shared" si="16"/>
        <v>-6.1861215707369577E-2</v>
      </c>
      <c r="Q104" s="1114"/>
      <c r="R104" s="1114"/>
      <c r="S104" s="780">
        <f>+IFERROR(IF(D104*J104&lt;0,"n.m.",IF(D104/J104-1&gt;100%,"&gt;100%",D104/J104-1)),"n.m.")</f>
        <v>-4.3941048034934482E-2</v>
      </c>
      <c r="T104" s="702"/>
      <c r="U104" s="15"/>
    </row>
    <row r="105" spans="1:21" ht="18" customHeight="1">
      <c r="A105" s="15"/>
      <c r="B105" s="875"/>
      <c r="C105" s="702"/>
      <c r="D105" s="876"/>
      <c r="E105" s="702"/>
      <c r="F105" s="876"/>
      <c r="G105" s="876"/>
      <c r="H105" s="876"/>
      <c r="I105" s="876"/>
      <c r="J105" s="876"/>
      <c r="K105" s="876"/>
      <c r="L105" s="876"/>
      <c r="M105" s="876"/>
      <c r="N105" s="876"/>
      <c r="O105" s="876"/>
      <c r="P105" s="1183"/>
      <c r="Q105" s="876"/>
      <c r="R105" s="876"/>
      <c r="S105" s="388"/>
      <c r="T105" s="1068"/>
      <c r="U105" s="15"/>
    </row>
    <row r="106" spans="1:21" ht="9" customHeight="1">
      <c r="A106" s="15"/>
      <c r="B106" s="15"/>
      <c r="C106" s="15"/>
      <c r="D106" s="360"/>
      <c r="E106" s="15"/>
      <c r="F106" s="15"/>
      <c r="G106" s="15"/>
      <c r="H106" s="15"/>
      <c r="I106" s="15"/>
      <c r="J106" s="15"/>
      <c r="K106" s="15"/>
      <c r="L106" s="15"/>
      <c r="M106" s="15"/>
      <c r="N106" s="15"/>
      <c r="O106" s="15"/>
      <c r="P106" s="15"/>
      <c r="Q106" s="15"/>
      <c r="R106" s="15"/>
      <c r="S106" s="15"/>
      <c r="T106" s="15"/>
      <c r="U106" s="15"/>
    </row>
    <row r="107" spans="1:21" s="809" customFormat="1">
      <c r="F107" s="765"/>
      <c r="L107" s="765"/>
      <c r="P107" s="128"/>
      <c r="S107" s="128"/>
    </row>
  </sheetData>
  <sheetProtection password="8355" sheet="1" objects="1" scenarios="1"/>
  <mergeCells count="1">
    <mergeCell ref="V52:AA53"/>
  </mergeCells>
  <phoneticPr fontId="3" type="noConversion"/>
  <printOptions horizontalCentered="1"/>
  <pageMargins left="0.31496062992125984" right="0.31496062992125984" top="0.74803149606299213" bottom="0.74803149606299213" header="0.31496062992125984" footer="0.31496062992125984"/>
  <pageSetup paperSize="9" scale="53" fitToWidth="0" orientation="portrait" r:id="rId1"/>
  <headerFooter alignWithMargins="0">
    <oddHeader>&amp;CKPN Investor Relations</oddHeader>
    <oddFooter>&amp;L&amp;8
Q4 2015&amp;C&amp;8&amp;A&amp;R&amp;8  &amp;P/&amp;N</oddFooter>
  </headerFooter>
  <rowBreaks count="1" manualBreakCount="1">
    <brk id="82" max="1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8"/>
  <sheetViews>
    <sheetView view="pageBreakPreview" zoomScale="85" zoomScaleNormal="100" zoomScaleSheetLayoutView="85" workbookViewId="0"/>
  </sheetViews>
  <sheetFormatPr defaultColWidth="9.140625" defaultRowHeight="15"/>
  <cols>
    <col min="1" max="1" width="1.28515625" style="116" customWidth="1"/>
    <col min="2" max="2" width="1.7109375" style="116" customWidth="1"/>
    <col min="3" max="3" width="59" style="116" bestFit="1" customWidth="1"/>
    <col min="4" max="8" width="8.7109375" style="116" customWidth="1"/>
    <col min="9" max="9" width="1.7109375" style="116" customWidth="1"/>
    <col min="10" max="14" width="8.7109375" style="116" customWidth="1"/>
    <col min="15" max="15" width="1.7109375" style="116" customWidth="1"/>
    <col min="16" max="16" width="8.7109375" style="1102" customWidth="1"/>
    <col min="17" max="18" width="1.7109375" style="116" customWidth="1"/>
    <col min="19" max="19" width="8.7109375" style="1102" customWidth="1"/>
    <col min="20" max="20" width="1.7109375" style="116" customWidth="1"/>
    <col min="21" max="21" width="1.28515625" style="116" customWidth="1"/>
    <col min="22" max="16384" width="9.140625" style="116"/>
  </cols>
  <sheetData>
    <row r="1" spans="1:22" ht="9" customHeight="1">
      <c r="A1" s="15"/>
      <c r="B1" s="15"/>
      <c r="C1" s="15"/>
      <c r="D1" s="15"/>
      <c r="E1" s="15"/>
      <c r="F1" s="15"/>
      <c r="G1" s="15"/>
      <c r="H1" s="15"/>
      <c r="I1" s="15"/>
      <c r="J1" s="15"/>
      <c r="K1" s="15"/>
      <c r="L1" s="15"/>
      <c r="M1" s="15"/>
      <c r="N1" s="15"/>
      <c r="O1" s="15"/>
      <c r="P1" s="1050"/>
      <c r="Q1" s="15"/>
      <c r="R1" s="15"/>
      <c r="S1" s="1050"/>
      <c r="T1" s="15"/>
      <c r="U1" s="15"/>
    </row>
    <row r="2" spans="1:22" ht="18" customHeight="1">
      <c r="A2" s="15"/>
      <c r="B2" s="659"/>
      <c r="C2" s="118" t="s">
        <v>24</v>
      </c>
      <c r="D2" s="853">
        <f>+Revenues!D2</f>
        <v>2015</v>
      </c>
      <c r="E2" s="120" t="s">
        <v>507</v>
      </c>
      <c r="F2" s="659" t="str">
        <f>+Revenues!F2</f>
        <v>Q3 '15</v>
      </c>
      <c r="G2" s="659" t="str">
        <f>+Revenues!G2</f>
        <v>Q2 '15</v>
      </c>
      <c r="H2" s="659" t="str">
        <f>+Revenues!H2</f>
        <v>Q1 '15</v>
      </c>
      <c r="I2" s="659"/>
      <c r="J2" s="853">
        <f>+Revenues!J2</f>
        <v>2014</v>
      </c>
      <c r="K2" s="659" t="str">
        <f>+Revenues!K2</f>
        <v>Q4 '14</v>
      </c>
      <c r="L2" s="659" t="str">
        <f>+Revenues!L2</f>
        <v>Q3 '14</v>
      </c>
      <c r="M2" s="659" t="str">
        <f>+Revenues!M2</f>
        <v>Q2 '14</v>
      </c>
      <c r="N2" s="659" t="str">
        <f>+Revenues!N2</f>
        <v>Q1 '14</v>
      </c>
      <c r="O2" s="659"/>
      <c r="P2" s="388" t="s">
        <v>197</v>
      </c>
      <c r="Q2" s="659"/>
      <c r="R2" s="659"/>
      <c r="S2" s="659" t="str">
        <f>+Revenues!S2</f>
        <v>y-on-y</v>
      </c>
      <c r="T2" s="1051"/>
      <c r="U2" s="15"/>
    </row>
    <row r="3" spans="1:22" ht="18" customHeight="1">
      <c r="A3" s="15"/>
      <c r="B3" s="668"/>
      <c r="C3" s="246" t="s">
        <v>264</v>
      </c>
      <c r="D3" s="659"/>
      <c r="E3" s="247"/>
      <c r="F3" s="659"/>
      <c r="G3" s="659"/>
      <c r="H3" s="659"/>
      <c r="I3" s="247"/>
      <c r="J3" s="659"/>
      <c r="K3" s="659"/>
      <c r="L3" s="659"/>
      <c r="M3" s="659"/>
      <c r="N3" s="659"/>
      <c r="O3" s="247"/>
      <c r="P3" s="242" t="str">
        <f>+Revenues!P3</f>
        <v>Q4%</v>
      </c>
      <c r="Q3" s="247"/>
      <c r="R3" s="247"/>
      <c r="S3" s="242" t="str">
        <f>+Revenues!S3</f>
        <v>FY%</v>
      </c>
      <c r="T3" s="668"/>
      <c r="U3" s="15"/>
    </row>
    <row r="4" spans="1:22" ht="18" customHeight="1">
      <c r="A4" s="15"/>
      <c r="B4" s="668"/>
      <c r="C4" s="668"/>
      <c r="D4" s="1103"/>
      <c r="E4" s="855"/>
      <c r="F4" s="1095"/>
      <c r="G4" s="1095"/>
      <c r="H4" s="1095"/>
      <c r="I4" s="668"/>
      <c r="J4" s="1095"/>
      <c r="K4" s="1095"/>
      <c r="L4" s="1095"/>
      <c r="M4" s="1095"/>
      <c r="N4" s="1095"/>
      <c r="O4" s="668"/>
      <c r="P4" s="365"/>
      <c r="Q4" s="668"/>
      <c r="R4" s="668"/>
      <c r="S4" s="365"/>
      <c r="T4" s="1104"/>
      <c r="U4" s="15"/>
    </row>
    <row r="5" spans="1:22" ht="18" customHeight="1">
      <c r="A5" s="15"/>
      <c r="B5" s="668"/>
      <c r="C5" s="1053" t="s">
        <v>171</v>
      </c>
      <c r="D5" s="1105">
        <f>+H5+G5+F5+E5</f>
        <v>1189</v>
      </c>
      <c r="E5" s="1106">
        <v>320</v>
      </c>
      <c r="F5" s="1107">
        <v>291</v>
      </c>
      <c r="G5" s="678">
        <v>292</v>
      </c>
      <c r="H5" s="678">
        <v>286</v>
      </c>
      <c r="I5" s="678"/>
      <c r="J5" s="1108">
        <f>+N5+M5+L5+K5</f>
        <v>1216</v>
      </c>
      <c r="K5" s="1106">
        <v>313</v>
      </c>
      <c r="L5" s="1107">
        <v>307</v>
      </c>
      <c r="M5" s="678">
        <v>304</v>
      </c>
      <c r="N5" s="678">
        <v>292</v>
      </c>
      <c r="O5" s="678"/>
      <c r="P5" s="159">
        <f>+IFERROR(IF(E5*K5&lt;0,"n.m.",IF(E5/K5-1&gt;100%,"&gt;100%",E5/K5-1)),"n.m.")</f>
        <v>2.2364217252396124E-2</v>
      </c>
      <c r="Q5" s="678"/>
      <c r="R5" s="678"/>
      <c r="S5" s="160">
        <f t="shared" ref="S5:S10" si="0">+IFERROR(IF(D5*J5&lt;0,"n.m.",IF(D5/J5-1&gt;100%,"&gt;100%",D5/J5-1)),"n.m.")</f>
        <v>-2.2203947368421018E-2</v>
      </c>
      <c r="T5" s="1057"/>
      <c r="U5" s="15"/>
    </row>
    <row r="6" spans="1:22" ht="18" customHeight="1">
      <c r="A6" s="15"/>
      <c r="B6" s="668"/>
      <c r="C6" s="857" t="s">
        <v>172</v>
      </c>
      <c r="D6" s="1105">
        <f t="shared" ref="D6:D24" si="1">+H6+G6+F6+E6</f>
        <v>1523</v>
      </c>
      <c r="E6" s="1106">
        <v>392</v>
      </c>
      <c r="F6" s="1107">
        <v>374</v>
      </c>
      <c r="G6" s="678">
        <v>374</v>
      </c>
      <c r="H6" s="678">
        <v>383</v>
      </c>
      <c r="I6" s="678"/>
      <c r="J6" s="1108">
        <f t="shared" ref="J6:J24" si="2">+N6+M6+L6+K6</f>
        <v>1512</v>
      </c>
      <c r="K6" s="1106">
        <v>384</v>
      </c>
      <c r="L6" s="1107">
        <v>369</v>
      </c>
      <c r="M6" s="678">
        <v>373</v>
      </c>
      <c r="N6" s="678">
        <v>386</v>
      </c>
      <c r="O6" s="678"/>
      <c r="P6" s="159">
        <f t="shared" ref="P6:P24" si="3">+IFERROR(IF(E6*K6&lt;0,"n.m.",IF(E6/K6-1&gt;100%,"&gt;100%",E6/K6-1)),"n.m.")</f>
        <v>2.0833333333333259E-2</v>
      </c>
      <c r="Q6" s="678"/>
      <c r="R6" s="678"/>
      <c r="S6" s="160">
        <f t="shared" si="0"/>
        <v>7.2751322751323233E-3</v>
      </c>
      <c r="T6" s="1059"/>
      <c r="U6" s="15"/>
    </row>
    <row r="7" spans="1:22" ht="18" customHeight="1">
      <c r="A7" s="15"/>
      <c r="B7" s="668"/>
      <c r="C7" s="857" t="s">
        <v>19</v>
      </c>
      <c r="D7" s="1105">
        <f t="shared" si="1"/>
        <v>2220</v>
      </c>
      <c r="E7" s="1106">
        <v>560</v>
      </c>
      <c r="F7" s="1107">
        <v>536</v>
      </c>
      <c r="G7" s="678">
        <v>564</v>
      </c>
      <c r="H7" s="678">
        <v>560</v>
      </c>
      <c r="I7" s="678"/>
      <c r="J7" s="1108">
        <f t="shared" si="2"/>
        <v>2330</v>
      </c>
      <c r="K7" s="1106">
        <v>606</v>
      </c>
      <c r="L7" s="1107">
        <v>553</v>
      </c>
      <c r="M7" s="678">
        <v>590</v>
      </c>
      <c r="N7" s="678">
        <v>581</v>
      </c>
      <c r="O7" s="678"/>
      <c r="P7" s="159">
        <f t="shared" si="3"/>
        <v>-7.5907590759075938E-2</v>
      </c>
      <c r="Q7" s="678"/>
      <c r="R7" s="678"/>
      <c r="S7" s="160">
        <f t="shared" si="0"/>
        <v>-4.7210300429184504E-2</v>
      </c>
      <c r="T7" s="1059"/>
      <c r="U7" s="15"/>
    </row>
    <row r="8" spans="1:22" ht="18" customHeight="1">
      <c r="A8" s="15"/>
      <c r="B8" s="668"/>
      <c r="C8" s="857" t="s">
        <v>177</v>
      </c>
      <c r="D8" s="1105">
        <f t="shared" si="1"/>
        <v>903</v>
      </c>
      <c r="E8" s="1106">
        <v>219</v>
      </c>
      <c r="F8" s="1107">
        <v>219</v>
      </c>
      <c r="G8" s="678">
        <v>229</v>
      </c>
      <c r="H8" s="678">
        <v>236</v>
      </c>
      <c r="I8" s="678"/>
      <c r="J8" s="1108">
        <f t="shared" si="2"/>
        <v>1021</v>
      </c>
      <c r="K8" s="1106">
        <v>245</v>
      </c>
      <c r="L8" s="1107">
        <v>255</v>
      </c>
      <c r="M8" s="678">
        <v>256</v>
      </c>
      <c r="N8" s="678">
        <v>265</v>
      </c>
      <c r="O8" s="678"/>
      <c r="P8" s="159">
        <f t="shared" si="3"/>
        <v>-0.10612244897959189</v>
      </c>
      <c r="Q8" s="678"/>
      <c r="R8" s="678"/>
      <c r="S8" s="160">
        <f t="shared" si="0"/>
        <v>-0.11557296767874636</v>
      </c>
      <c r="T8" s="1059"/>
      <c r="U8" s="15"/>
    </row>
    <row r="9" spans="1:22" ht="18" customHeight="1">
      <c r="A9" s="15"/>
      <c r="B9" s="668"/>
      <c r="C9" s="857" t="s">
        <v>188</v>
      </c>
      <c r="D9" s="1105">
        <f t="shared" si="1"/>
        <v>-2026</v>
      </c>
      <c r="E9" s="1106">
        <v>-516</v>
      </c>
      <c r="F9" s="1107">
        <v>-491</v>
      </c>
      <c r="G9" s="678">
        <v>-508</v>
      </c>
      <c r="H9" s="678">
        <v>-511</v>
      </c>
      <c r="I9" s="678"/>
      <c r="J9" s="1108">
        <f t="shared" si="2"/>
        <v>-2074</v>
      </c>
      <c r="K9" s="1106">
        <v>-515</v>
      </c>
      <c r="L9" s="1107">
        <v>-526</v>
      </c>
      <c r="M9" s="678">
        <v>-510</v>
      </c>
      <c r="N9" s="678">
        <v>-523</v>
      </c>
      <c r="O9" s="678"/>
      <c r="P9" s="159">
        <f t="shared" si="3"/>
        <v>1.9417475728156219E-3</v>
      </c>
      <c r="Q9" s="678"/>
      <c r="R9" s="678"/>
      <c r="S9" s="160">
        <f t="shared" si="0"/>
        <v>-2.3143683702989359E-2</v>
      </c>
      <c r="T9" s="1059"/>
      <c r="U9" s="15"/>
    </row>
    <row r="10" spans="1:22" s="695" customFormat="1" ht="18" customHeight="1">
      <c r="A10" s="686"/>
      <c r="B10" s="247"/>
      <c r="C10" s="841" t="s">
        <v>94</v>
      </c>
      <c r="D10" s="1109">
        <f t="shared" si="1"/>
        <v>3809</v>
      </c>
      <c r="E10" s="852">
        <f>E5+E6+E7+E8+E9</f>
        <v>975</v>
      </c>
      <c r="F10" s="1086">
        <f>F5+F6+F7+F8+F9</f>
        <v>929</v>
      </c>
      <c r="G10" s="690">
        <f>G5+G6+G7+G8+G9</f>
        <v>951</v>
      </c>
      <c r="H10" s="690">
        <f>H5+H6+H7+H8+H9</f>
        <v>954</v>
      </c>
      <c r="I10" s="690"/>
      <c r="J10" s="1078">
        <f t="shared" si="2"/>
        <v>4005</v>
      </c>
      <c r="K10" s="852">
        <f>K5+K6+K7+K8+K9</f>
        <v>1033</v>
      </c>
      <c r="L10" s="1086">
        <f>L5+L6+L7+L8+L9</f>
        <v>958</v>
      </c>
      <c r="M10" s="690">
        <f>M5+M6+M7+M8+M9</f>
        <v>1013</v>
      </c>
      <c r="N10" s="690">
        <f>N5+N6+N7+N8+N9</f>
        <v>1001</v>
      </c>
      <c r="O10" s="690"/>
      <c r="P10" s="153">
        <f t="shared" si="3"/>
        <v>-5.6147144240077496E-2</v>
      </c>
      <c r="Q10" s="690"/>
      <c r="R10" s="690"/>
      <c r="S10" s="154">
        <f t="shared" si="0"/>
        <v>-4.8938826466916385E-2</v>
      </c>
      <c r="T10" s="1077"/>
      <c r="U10" s="686"/>
      <c r="V10" s="1110"/>
    </row>
    <row r="11" spans="1:22" s="695" customFormat="1" ht="18" customHeight="1">
      <c r="A11" s="15"/>
      <c r="B11" s="247"/>
      <c r="C11" s="1062"/>
      <c r="D11" s="1105"/>
      <c r="E11" s="852"/>
      <c r="F11" s="1086"/>
      <c r="G11" s="690"/>
      <c r="H11" s="690"/>
      <c r="I11" s="690"/>
      <c r="J11" s="1108"/>
      <c r="K11" s="852"/>
      <c r="L11" s="1086"/>
      <c r="M11" s="690"/>
      <c r="N11" s="690"/>
      <c r="O11" s="690"/>
      <c r="P11" s="159"/>
      <c r="Q11" s="690"/>
      <c r="R11" s="690"/>
      <c r="S11" s="154"/>
      <c r="T11" s="1077"/>
      <c r="U11" s="15"/>
    </row>
    <row r="12" spans="1:22" s="695" customFormat="1" ht="18" customHeight="1">
      <c r="A12" s="686"/>
      <c r="B12" s="247"/>
      <c r="C12" s="829" t="s">
        <v>103</v>
      </c>
      <c r="D12" s="1109">
        <f t="shared" si="1"/>
        <v>897</v>
      </c>
      <c r="E12" s="1064">
        <v>212</v>
      </c>
      <c r="F12" s="1087">
        <v>235</v>
      </c>
      <c r="G12" s="872">
        <v>228</v>
      </c>
      <c r="H12" s="872">
        <v>222</v>
      </c>
      <c r="I12" s="872"/>
      <c r="J12" s="1078">
        <f t="shared" si="2"/>
        <v>925</v>
      </c>
      <c r="K12" s="1064">
        <v>242</v>
      </c>
      <c r="L12" s="1087">
        <v>236</v>
      </c>
      <c r="M12" s="872">
        <v>226</v>
      </c>
      <c r="N12" s="872">
        <v>221</v>
      </c>
      <c r="O12" s="872"/>
      <c r="P12" s="153">
        <f t="shared" si="3"/>
        <v>-0.12396694214876036</v>
      </c>
      <c r="Q12" s="872"/>
      <c r="R12" s="872"/>
      <c r="S12" s="154">
        <f>+IFERROR(IF(D12*J12&lt;0,"n.m.",IF(D12/J12-1&gt;100%,"&gt;100%",D12/J12-1)),"n.m.")</f>
        <v>-3.0270270270270294E-2</v>
      </c>
      <c r="T12" s="1077"/>
      <c r="U12" s="686"/>
    </row>
    <row r="13" spans="1:22" s="695" customFormat="1" ht="18" customHeight="1">
      <c r="A13" s="15"/>
      <c r="B13" s="247"/>
      <c r="C13" s="829"/>
      <c r="D13" s="1105"/>
      <c r="E13" s="1064"/>
      <c r="F13" s="1087"/>
      <c r="G13" s="872"/>
      <c r="H13" s="872"/>
      <c r="I13" s="872"/>
      <c r="J13" s="1108"/>
      <c r="K13" s="1064"/>
      <c r="L13" s="1087"/>
      <c r="M13" s="872"/>
      <c r="N13" s="872"/>
      <c r="O13" s="872"/>
      <c r="P13" s="159"/>
      <c r="Q13" s="872"/>
      <c r="R13" s="872"/>
      <c r="S13" s="154"/>
      <c r="T13" s="1077"/>
      <c r="U13" s="15"/>
    </row>
    <row r="14" spans="1:22" s="695" customFormat="1" ht="18" customHeight="1">
      <c r="A14" s="686"/>
      <c r="B14" s="1111"/>
      <c r="C14" s="829" t="s">
        <v>509</v>
      </c>
      <c r="D14" s="1109">
        <f t="shared" si="1"/>
        <v>486</v>
      </c>
      <c r="E14" s="1112">
        <v>96</v>
      </c>
      <c r="F14" s="1113">
        <v>124</v>
      </c>
      <c r="G14" s="1114">
        <v>123</v>
      </c>
      <c r="H14" s="1114">
        <v>143</v>
      </c>
      <c r="I14" s="690"/>
      <c r="J14" s="1078">
        <f t="shared" si="2"/>
        <v>562</v>
      </c>
      <c r="K14" s="1112">
        <v>146</v>
      </c>
      <c r="L14" s="1113">
        <v>138</v>
      </c>
      <c r="M14" s="1114">
        <v>142</v>
      </c>
      <c r="N14" s="1114">
        <v>136</v>
      </c>
      <c r="O14" s="690"/>
      <c r="P14" s="153">
        <f t="shared" si="3"/>
        <v>-0.34246575342465757</v>
      </c>
      <c r="Q14" s="690"/>
      <c r="R14" s="690"/>
      <c r="S14" s="154">
        <f>+IFERROR(IF(D14*J14&lt;0,"n.m.",IF(D14/J14-1&gt;100%,"&gt;100%",D14/J14-1)),"n.m.")</f>
        <v>-0.13523131672597866</v>
      </c>
      <c r="T14" s="1077"/>
      <c r="U14" s="686"/>
    </row>
    <row r="15" spans="1:22" s="695" customFormat="1" ht="18" customHeight="1">
      <c r="A15" s="15"/>
      <c r="B15" s="247"/>
      <c r="C15" s="1062"/>
      <c r="D15" s="1105"/>
      <c r="E15" s="852"/>
      <c r="F15" s="1086"/>
      <c r="G15" s="690"/>
      <c r="H15" s="690"/>
      <c r="I15" s="690"/>
      <c r="J15" s="1108"/>
      <c r="K15" s="852"/>
      <c r="L15" s="1086"/>
      <c r="M15" s="690"/>
      <c r="N15" s="690"/>
      <c r="O15" s="690"/>
      <c r="P15" s="159"/>
      <c r="Q15" s="690"/>
      <c r="R15" s="690"/>
      <c r="S15" s="154"/>
      <c r="T15" s="1077"/>
      <c r="U15" s="15"/>
    </row>
    <row r="16" spans="1:22" s="695" customFormat="1" ht="18" customHeight="1">
      <c r="A16" s="686"/>
      <c r="B16" s="247"/>
      <c r="C16" s="1062" t="s">
        <v>312</v>
      </c>
      <c r="D16" s="1109">
        <f t="shared" si="1"/>
        <v>101</v>
      </c>
      <c r="E16" s="852">
        <v>8</v>
      </c>
      <c r="F16" s="1086">
        <v>29</v>
      </c>
      <c r="G16" s="690">
        <v>27</v>
      </c>
      <c r="H16" s="690">
        <v>37</v>
      </c>
      <c r="I16" s="1063"/>
      <c r="J16" s="1078">
        <f t="shared" si="2"/>
        <v>-207</v>
      </c>
      <c r="K16" s="852">
        <v>39</v>
      </c>
      <c r="L16" s="1086">
        <v>73</v>
      </c>
      <c r="M16" s="690">
        <v>-388</v>
      </c>
      <c r="N16" s="690">
        <v>69</v>
      </c>
      <c r="O16" s="1063"/>
      <c r="P16" s="153">
        <f t="shared" si="3"/>
        <v>-0.79487179487179493</v>
      </c>
      <c r="Q16" s="1063"/>
      <c r="R16" s="1063"/>
      <c r="S16" s="154" t="str">
        <f>+IFERROR(IF(D16*J16&lt;0,"n.m.",IF(D16/J16-1&gt;100%,"&gt;100%",D16/J16-1)),"n.m.")</f>
        <v>n.m.</v>
      </c>
      <c r="T16" s="1077"/>
      <c r="U16" s="686"/>
    </row>
    <row r="17" spans="1:21" s="695" customFormat="1" ht="18" customHeight="1">
      <c r="A17" s="15"/>
      <c r="B17" s="247"/>
      <c r="C17" s="1062"/>
      <c r="D17" s="1105"/>
      <c r="E17" s="1064"/>
      <c r="F17" s="1087"/>
      <c r="G17" s="872"/>
      <c r="H17" s="872"/>
      <c r="I17" s="1065"/>
      <c r="J17" s="1108"/>
      <c r="K17" s="1064"/>
      <c r="L17" s="1087"/>
      <c r="M17" s="872"/>
      <c r="N17" s="872"/>
      <c r="O17" s="1065"/>
      <c r="P17" s="159"/>
      <c r="Q17" s="1065"/>
      <c r="R17" s="1065"/>
      <c r="S17" s="154"/>
      <c r="T17" s="1077"/>
      <c r="U17" s="15"/>
    </row>
    <row r="18" spans="1:21" s="695" customFormat="1" ht="18" customHeight="1">
      <c r="A18" s="686"/>
      <c r="B18" s="247"/>
      <c r="C18" s="1062" t="s">
        <v>25</v>
      </c>
      <c r="D18" s="1109">
        <f t="shared" si="1"/>
        <v>-157</v>
      </c>
      <c r="E18" s="852">
        <v>-36</v>
      </c>
      <c r="F18" s="1086">
        <v>-41</v>
      </c>
      <c r="G18" s="690">
        <v>-40</v>
      </c>
      <c r="H18" s="690">
        <v>-40</v>
      </c>
      <c r="I18" s="1065"/>
      <c r="J18" s="1078">
        <f t="shared" si="2"/>
        <v>-217</v>
      </c>
      <c r="K18" s="852">
        <v>-46</v>
      </c>
      <c r="L18" s="1086">
        <v>-60</v>
      </c>
      <c r="M18" s="690">
        <v>-56</v>
      </c>
      <c r="N18" s="690">
        <v>-55</v>
      </c>
      <c r="O18" s="1065"/>
      <c r="P18" s="153">
        <f t="shared" si="3"/>
        <v>-0.21739130434782605</v>
      </c>
      <c r="Q18" s="1065"/>
      <c r="R18" s="1065"/>
      <c r="S18" s="154">
        <f>+IFERROR(IF(D18*J18&lt;0,"n.m.",IF(D18/J18-1&gt;100%,"&gt;100%",D18/J18-1)),"n.m.")</f>
        <v>-0.27649769585253459</v>
      </c>
      <c r="T18" s="1077"/>
      <c r="U18" s="686"/>
    </row>
    <row r="19" spans="1:21" s="695" customFormat="1" ht="18" customHeight="1">
      <c r="A19" s="15"/>
      <c r="B19" s="247"/>
      <c r="C19" s="1062"/>
      <c r="D19" s="1105"/>
      <c r="E19" s="852"/>
      <c r="F19" s="1086"/>
      <c r="G19" s="690"/>
      <c r="H19" s="690"/>
      <c r="I19" s="690"/>
      <c r="J19" s="1108"/>
      <c r="K19" s="852"/>
      <c r="L19" s="1086"/>
      <c r="M19" s="690"/>
      <c r="N19" s="690"/>
      <c r="O19" s="690"/>
      <c r="P19" s="159"/>
      <c r="Q19" s="690"/>
      <c r="R19" s="690"/>
      <c r="S19" s="154"/>
      <c r="T19" s="1077"/>
      <c r="U19" s="15"/>
    </row>
    <row r="20" spans="1:21" s="695" customFormat="1" ht="18" customHeight="1">
      <c r="A20" s="686"/>
      <c r="B20" s="247"/>
      <c r="C20" s="1062" t="s">
        <v>436</v>
      </c>
      <c r="D20" s="1109">
        <f t="shared" si="1"/>
        <v>5136</v>
      </c>
      <c r="E20" s="852">
        <f>+E10+E12+E16+E18+E14</f>
        <v>1255</v>
      </c>
      <c r="F20" s="1086">
        <f>+F10+F12+F16+F18+F14</f>
        <v>1276</v>
      </c>
      <c r="G20" s="690">
        <f>+G10+G12+G16+G18+G14</f>
        <v>1289</v>
      </c>
      <c r="H20" s="690">
        <f>+H10+H12+H16+H18+H14</f>
        <v>1316</v>
      </c>
      <c r="I20" s="690"/>
      <c r="J20" s="1078">
        <f t="shared" si="2"/>
        <v>5068</v>
      </c>
      <c r="K20" s="852">
        <f>+K10+K12+K16+K18+K14</f>
        <v>1414</v>
      </c>
      <c r="L20" s="1086">
        <f>+L10+L12+L16+L18+L14</f>
        <v>1345</v>
      </c>
      <c r="M20" s="690">
        <f>+M10+M12+M16+M18+M14</f>
        <v>937</v>
      </c>
      <c r="N20" s="690">
        <f>+N10+N12+N16+N18+N14</f>
        <v>1372</v>
      </c>
      <c r="O20" s="690"/>
      <c r="P20" s="153">
        <f t="shared" si="3"/>
        <v>-0.1124469589816125</v>
      </c>
      <c r="Q20" s="690"/>
      <c r="R20" s="690"/>
      <c r="S20" s="154">
        <f>+IFERROR(IF(D20*J20&lt;0,"n.m.",IF(D20/J20-1&gt;100%,"&gt;100%",D20/J20-1)),"n.m.")</f>
        <v>1.3417521704814472E-2</v>
      </c>
      <c r="T20" s="1077"/>
      <c r="U20" s="686"/>
    </row>
    <row r="21" spans="1:21" s="695" customFormat="1" ht="18" customHeight="1">
      <c r="A21" s="15"/>
      <c r="B21" s="702"/>
      <c r="C21" s="834"/>
      <c r="D21" s="1105"/>
      <c r="E21" s="825"/>
      <c r="F21" s="1086"/>
      <c r="G21" s="777"/>
      <c r="H21" s="777"/>
      <c r="I21" s="690"/>
      <c r="J21" s="1108"/>
      <c r="K21" s="825"/>
      <c r="L21" s="1086"/>
      <c r="M21" s="777"/>
      <c r="N21" s="777"/>
      <c r="O21" s="690"/>
      <c r="P21" s="159"/>
      <c r="Q21" s="690"/>
      <c r="R21" s="690"/>
      <c r="S21" s="154"/>
      <c r="T21" s="702"/>
      <c r="U21" s="15"/>
    </row>
    <row r="22" spans="1:21" s="684" customFormat="1" ht="18" customHeight="1">
      <c r="A22" s="276"/>
      <c r="B22" s="837"/>
      <c r="C22" s="838" t="s">
        <v>434</v>
      </c>
      <c r="D22" s="1115">
        <f t="shared" si="1"/>
        <v>452</v>
      </c>
      <c r="E22" s="818">
        <v>88</v>
      </c>
      <c r="F22" s="1089">
        <v>114</v>
      </c>
      <c r="G22" s="819">
        <v>116</v>
      </c>
      <c r="H22" s="819">
        <v>134</v>
      </c>
      <c r="I22" s="708"/>
      <c r="J22" s="1116">
        <f t="shared" si="2"/>
        <v>525</v>
      </c>
      <c r="K22" s="818">
        <v>137</v>
      </c>
      <c r="L22" s="1089">
        <v>129</v>
      </c>
      <c r="M22" s="819">
        <v>132</v>
      </c>
      <c r="N22" s="819">
        <v>127</v>
      </c>
      <c r="O22" s="708"/>
      <c r="P22" s="284">
        <f t="shared" si="3"/>
        <v>-0.35766423357664234</v>
      </c>
      <c r="Q22" s="708"/>
      <c r="R22" s="708"/>
      <c r="S22" s="285">
        <f>+IFERROR(IF(D22*J22&lt;0,"n.m.",IF(D22/J22-1&gt;100%,"&gt;100%",D22/J22-1)),"n.m.")</f>
        <v>-0.13904761904761909</v>
      </c>
      <c r="T22" s="837"/>
      <c r="U22" s="276"/>
    </row>
    <row r="23" spans="1:21" s="695" customFormat="1" ht="18" customHeight="1">
      <c r="A23" s="15"/>
      <c r="B23" s="702"/>
      <c r="C23" s="834"/>
      <c r="D23" s="1105"/>
      <c r="E23" s="812"/>
      <c r="F23" s="1107"/>
      <c r="G23" s="787"/>
      <c r="H23" s="787"/>
      <c r="I23" s="678"/>
      <c r="J23" s="1108"/>
      <c r="K23" s="812"/>
      <c r="L23" s="1107"/>
      <c r="M23" s="787"/>
      <c r="N23" s="787"/>
      <c r="O23" s="678"/>
      <c r="P23" s="159"/>
      <c r="Q23" s="678"/>
      <c r="R23" s="678"/>
      <c r="S23" s="160"/>
      <c r="T23" s="702"/>
      <c r="U23" s="15"/>
    </row>
    <row r="24" spans="1:21" s="695" customFormat="1" ht="18" customHeight="1">
      <c r="A24" s="686"/>
      <c r="B24" s="702"/>
      <c r="C24" s="834" t="s">
        <v>437</v>
      </c>
      <c r="D24" s="1109">
        <f t="shared" si="1"/>
        <v>4684</v>
      </c>
      <c r="E24" s="825">
        <f>+E20-E22</f>
        <v>1167</v>
      </c>
      <c r="F24" s="1117">
        <f>+F20-F22</f>
        <v>1162</v>
      </c>
      <c r="G24" s="777">
        <f>+G20-G22</f>
        <v>1173</v>
      </c>
      <c r="H24" s="777">
        <f>+H20-H22</f>
        <v>1182</v>
      </c>
      <c r="I24" s="690"/>
      <c r="J24" s="1078">
        <f t="shared" si="2"/>
        <v>4543</v>
      </c>
      <c r="K24" s="825">
        <f>+K20-K22</f>
        <v>1277</v>
      </c>
      <c r="L24" s="1086">
        <f>+L20-L22</f>
        <v>1216</v>
      </c>
      <c r="M24" s="777">
        <f>+M20-M22</f>
        <v>805</v>
      </c>
      <c r="N24" s="777">
        <f>+N20-N22</f>
        <v>1245</v>
      </c>
      <c r="O24" s="690"/>
      <c r="P24" s="153">
        <f t="shared" si="3"/>
        <v>-8.6139389193422122E-2</v>
      </c>
      <c r="Q24" s="690"/>
      <c r="R24" s="690"/>
      <c r="S24" s="154">
        <f>+IFERROR(IF(D24*J24&lt;0,"n.m.",IF(D24/J24-1&gt;100%,"&gt;100%",D24/J24-1)),"n.m.")</f>
        <v>3.1036759850319173E-2</v>
      </c>
      <c r="T24" s="702"/>
      <c r="U24" s="686"/>
    </row>
    <row r="25" spans="1:21" ht="18" customHeight="1">
      <c r="A25" s="15"/>
      <c r="B25" s="668"/>
      <c r="C25" s="247"/>
      <c r="D25" s="876"/>
      <c r="E25" s="247"/>
      <c r="F25" s="876"/>
      <c r="G25" s="876"/>
      <c r="H25" s="876"/>
      <c r="I25" s="876"/>
      <c r="J25" s="876"/>
      <c r="K25" s="876"/>
      <c r="L25" s="876"/>
      <c r="M25" s="876"/>
      <c r="N25" s="876"/>
      <c r="O25" s="876"/>
      <c r="P25" s="388"/>
      <c r="Q25" s="876"/>
      <c r="R25" s="876"/>
      <c r="S25" s="388"/>
      <c r="T25" s="247"/>
      <c r="U25" s="15"/>
    </row>
    <row r="26" spans="1:21" ht="9" customHeight="1">
      <c r="A26" s="15"/>
      <c r="B26" s="15"/>
      <c r="C26" s="15"/>
      <c r="D26" s="15"/>
      <c r="E26" s="15"/>
      <c r="F26" s="15"/>
      <c r="G26" s="15"/>
      <c r="H26" s="15"/>
      <c r="I26" s="15"/>
      <c r="J26" s="15"/>
      <c r="K26" s="15"/>
      <c r="L26" s="15"/>
      <c r="M26" s="15"/>
      <c r="N26" s="15"/>
      <c r="O26" s="15"/>
      <c r="P26" s="1050"/>
      <c r="Q26" s="15"/>
      <c r="R26" s="15"/>
      <c r="S26" s="1050"/>
      <c r="T26" s="15"/>
      <c r="U26" s="15"/>
    </row>
    <row r="27" spans="1:21" ht="17.25" customHeight="1">
      <c r="A27" s="808"/>
      <c r="B27" s="1069" t="s">
        <v>313</v>
      </c>
      <c r="C27" s="1069"/>
      <c r="D27" s="1070"/>
      <c r="E27" s="1069"/>
      <c r="F27" s="1069"/>
      <c r="G27" s="1069"/>
      <c r="H27" s="1069"/>
      <c r="I27" s="1069"/>
      <c r="J27" s="1070"/>
      <c r="K27" s="1069"/>
      <c r="L27" s="1069"/>
      <c r="M27" s="1069"/>
      <c r="N27" s="1069"/>
      <c r="O27" s="1069"/>
      <c r="P27" s="1069"/>
      <c r="Q27" s="1070"/>
      <c r="R27" s="1070"/>
      <c r="S27" s="1070"/>
      <c r="T27" s="1069"/>
      <c r="U27" s="804"/>
    </row>
    <row r="28" spans="1:21" ht="12.75" customHeight="1">
      <c r="A28" s="719"/>
      <c r="B28" s="807"/>
      <c r="C28" s="719"/>
      <c r="D28" s="809"/>
      <c r="E28" s="719"/>
      <c r="F28" s="809"/>
      <c r="G28" s="809"/>
      <c r="H28" s="809"/>
      <c r="I28" s="809"/>
      <c r="J28" s="809"/>
      <c r="K28" s="809"/>
      <c r="L28" s="719"/>
      <c r="M28" s="809"/>
      <c r="N28" s="809"/>
      <c r="O28" s="809"/>
      <c r="P28" s="1071"/>
      <c r="Q28" s="809"/>
      <c r="R28" s="809"/>
      <c r="S28" s="1071"/>
      <c r="T28" s="808"/>
      <c r="U28" s="719"/>
    </row>
    <row r="29" spans="1:21" ht="9" customHeight="1">
      <c r="A29" s="15"/>
      <c r="B29" s="15"/>
      <c r="C29" s="15"/>
      <c r="D29" s="15"/>
      <c r="E29" s="15"/>
      <c r="F29" s="15"/>
      <c r="G29" s="15"/>
      <c r="H29" s="15"/>
      <c r="I29" s="15"/>
      <c r="J29" s="15"/>
      <c r="K29" s="15"/>
      <c r="L29" s="15"/>
      <c r="M29" s="15"/>
      <c r="N29" s="15"/>
      <c r="O29" s="15"/>
      <c r="P29" s="1050"/>
      <c r="Q29" s="15"/>
      <c r="R29" s="15"/>
      <c r="S29" s="1050"/>
      <c r="T29" s="15"/>
      <c r="U29" s="15"/>
    </row>
    <row r="30" spans="1:21" ht="15" customHeight="1">
      <c r="A30" s="15"/>
      <c r="B30" s="659"/>
      <c r="C30" s="118" t="s">
        <v>24</v>
      </c>
      <c r="D30" s="1118">
        <f>+D2</f>
        <v>2015</v>
      </c>
      <c r="E30" s="120" t="s">
        <v>507</v>
      </c>
      <c r="F30" s="659" t="str">
        <f>+F2</f>
        <v>Q3 '15</v>
      </c>
      <c r="G30" s="659" t="str">
        <f>+G2</f>
        <v>Q2 '15</v>
      </c>
      <c r="H30" s="659" t="str">
        <f>+H2</f>
        <v>Q1 '15</v>
      </c>
      <c r="I30" s="659"/>
      <c r="J30" s="1118">
        <f>+J2</f>
        <v>2014</v>
      </c>
      <c r="K30" s="659" t="str">
        <f>+K2</f>
        <v>Q4 '14</v>
      </c>
      <c r="L30" s="659" t="str">
        <f>+L2</f>
        <v>Q3 '14</v>
      </c>
      <c r="M30" s="659" t="str">
        <f>+M2</f>
        <v>Q2 '14</v>
      </c>
      <c r="N30" s="659" t="str">
        <f>+N2</f>
        <v>Q1 '14</v>
      </c>
      <c r="O30" s="659"/>
      <c r="P30" s="388" t="str">
        <f>+P2</f>
        <v>y-on-y</v>
      </c>
      <c r="Q30" s="659"/>
      <c r="R30" s="659"/>
      <c r="S30" s="388" t="str">
        <f>+S2</f>
        <v>y-on-y</v>
      </c>
      <c r="T30" s="764"/>
      <c r="U30" s="15"/>
    </row>
    <row r="31" spans="1:21" ht="18" customHeight="1">
      <c r="A31" s="15"/>
      <c r="B31" s="668"/>
      <c r="C31" s="246" t="s">
        <v>413</v>
      </c>
      <c r="D31" s="242"/>
      <c r="E31" s="247"/>
      <c r="F31" s="659"/>
      <c r="G31" s="659"/>
      <c r="H31" s="659"/>
      <c r="I31" s="668"/>
      <c r="J31" s="242"/>
      <c r="K31" s="659"/>
      <c r="L31" s="659"/>
      <c r="M31" s="659"/>
      <c r="N31" s="659"/>
      <c r="O31" s="668"/>
      <c r="P31" s="242" t="str">
        <f>+Expenses!P3</f>
        <v>Q4%</v>
      </c>
      <c r="Q31" s="668"/>
      <c r="R31" s="668"/>
      <c r="S31" s="242" t="str">
        <f>+Expenses!S3</f>
        <v>FY%</v>
      </c>
      <c r="T31" s="668"/>
      <c r="U31" s="15"/>
    </row>
    <row r="32" spans="1:21" ht="18" customHeight="1">
      <c r="A32" s="15"/>
      <c r="B32" s="668"/>
      <c r="C32" s="668"/>
      <c r="D32" s="1103"/>
      <c r="E32" s="855"/>
      <c r="F32" s="1103"/>
      <c r="G32" s="1095"/>
      <c r="H32" s="1095"/>
      <c r="I32" s="668"/>
      <c r="J32" s="1095"/>
      <c r="K32" s="1095"/>
      <c r="L32" s="1095"/>
      <c r="M32" s="1095"/>
      <c r="N32" s="1095"/>
      <c r="O32" s="668"/>
      <c r="P32" s="365"/>
      <c r="Q32" s="668"/>
      <c r="R32" s="668"/>
      <c r="S32" s="365"/>
      <c r="T32" s="1104"/>
      <c r="U32" s="15"/>
    </row>
    <row r="33" spans="1:21" ht="18" customHeight="1">
      <c r="A33" s="15"/>
      <c r="B33" s="668"/>
      <c r="C33" s="1053" t="s">
        <v>171</v>
      </c>
      <c r="D33" s="1105">
        <f>+H33+G33+F33+E33</f>
        <v>32</v>
      </c>
      <c r="E33" s="1106">
        <v>4</v>
      </c>
      <c r="F33" s="1119">
        <v>6</v>
      </c>
      <c r="G33" s="678">
        <v>9</v>
      </c>
      <c r="H33" s="678">
        <v>13</v>
      </c>
      <c r="I33" s="678"/>
      <c r="J33" s="1108">
        <f>+N33+M33+L33+K33</f>
        <v>103</v>
      </c>
      <c r="K33" s="1106">
        <v>20</v>
      </c>
      <c r="L33" s="1107">
        <v>20</v>
      </c>
      <c r="M33" s="678">
        <v>28</v>
      </c>
      <c r="N33" s="678">
        <v>35</v>
      </c>
      <c r="O33" s="678"/>
      <c r="P33" s="159">
        <f>+IFERROR(IF(E33*K33&lt;0,"n.m.",IF(E33/K33-1&gt;100%,"&gt;100%",E33/K33-1)),"n.m.")</f>
        <v>-0.8</v>
      </c>
      <c r="Q33" s="678"/>
      <c r="R33" s="678"/>
      <c r="S33" s="160">
        <f t="shared" ref="S33:S38" si="4">+IFERROR(IF(D33*J33&lt;0,"n.m.",IF(D33/J33-1&gt;100%,"&gt;100%",D33/J33-1)),"n.m.")</f>
        <v>-0.68932038834951459</v>
      </c>
      <c r="T33" s="1057"/>
      <c r="U33" s="15"/>
    </row>
    <row r="34" spans="1:21" ht="18" customHeight="1">
      <c r="A34" s="15"/>
      <c r="B34" s="668"/>
      <c r="C34" s="857" t="s">
        <v>172</v>
      </c>
      <c r="D34" s="1105">
        <f t="shared" ref="D34:D50" si="5">+H34+G34+F34+E34</f>
        <v>192</v>
      </c>
      <c r="E34" s="1106">
        <v>47</v>
      </c>
      <c r="F34" s="1107">
        <v>48</v>
      </c>
      <c r="G34" s="678">
        <v>49</v>
      </c>
      <c r="H34" s="678">
        <v>48</v>
      </c>
      <c r="I34" s="678"/>
      <c r="J34" s="1108">
        <f t="shared" ref="J34:J50" si="6">+N34+M34+L34+K34</f>
        <v>196</v>
      </c>
      <c r="K34" s="1106">
        <v>48</v>
      </c>
      <c r="L34" s="1107">
        <v>47</v>
      </c>
      <c r="M34" s="678">
        <v>54</v>
      </c>
      <c r="N34" s="678">
        <v>47</v>
      </c>
      <c r="O34" s="678"/>
      <c r="P34" s="159">
        <f t="shared" ref="P34:P50" si="7">+IFERROR(IF(E34*K34&lt;0,"n.m.",IF(E34/K34-1&gt;100%,"&gt;100%",E34/K34-1)),"n.m.")</f>
        <v>-2.083333333333337E-2</v>
      </c>
      <c r="Q34" s="678"/>
      <c r="R34" s="678"/>
      <c r="S34" s="160">
        <f t="shared" si="4"/>
        <v>-2.0408163265306145E-2</v>
      </c>
      <c r="T34" s="1059"/>
      <c r="U34" s="15"/>
    </row>
    <row r="35" spans="1:21" ht="18" customHeight="1">
      <c r="A35" s="15"/>
      <c r="B35" s="668"/>
      <c r="C35" s="857" t="s">
        <v>19</v>
      </c>
      <c r="D35" s="1105">
        <f t="shared" si="5"/>
        <v>90</v>
      </c>
      <c r="E35" s="1106">
        <v>23</v>
      </c>
      <c r="F35" s="1107">
        <v>23</v>
      </c>
      <c r="G35" s="678">
        <v>22</v>
      </c>
      <c r="H35" s="678">
        <v>22</v>
      </c>
      <c r="I35" s="678"/>
      <c r="J35" s="1108">
        <f t="shared" si="6"/>
        <v>90</v>
      </c>
      <c r="K35" s="1106">
        <v>24</v>
      </c>
      <c r="L35" s="1107">
        <v>22</v>
      </c>
      <c r="M35" s="678">
        <v>22</v>
      </c>
      <c r="N35" s="678">
        <v>22</v>
      </c>
      <c r="O35" s="678"/>
      <c r="P35" s="159">
        <f t="shared" si="7"/>
        <v>-4.166666666666663E-2</v>
      </c>
      <c r="Q35" s="678"/>
      <c r="R35" s="678"/>
      <c r="S35" s="160">
        <f t="shared" si="4"/>
        <v>0</v>
      </c>
      <c r="T35" s="1059"/>
      <c r="U35" s="15"/>
    </row>
    <row r="36" spans="1:21" ht="18" customHeight="1">
      <c r="A36" s="15"/>
      <c r="B36" s="668"/>
      <c r="C36" s="857" t="s">
        <v>177</v>
      </c>
      <c r="D36" s="1105">
        <f t="shared" si="5"/>
        <v>765</v>
      </c>
      <c r="E36" s="1106">
        <v>197</v>
      </c>
      <c r="F36" s="1107">
        <v>194</v>
      </c>
      <c r="G36" s="678">
        <v>190</v>
      </c>
      <c r="H36" s="678">
        <v>184</v>
      </c>
      <c r="I36" s="678"/>
      <c r="J36" s="1108">
        <f t="shared" si="6"/>
        <v>714</v>
      </c>
      <c r="K36" s="1106">
        <v>186</v>
      </c>
      <c r="L36" s="1107">
        <v>172</v>
      </c>
      <c r="M36" s="678">
        <v>183</v>
      </c>
      <c r="N36" s="678">
        <v>173</v>
      </c>
      <c r="O36" s="678"/>
      <c r="P36" s="159">
        <f t="shared" si="7"/>
        <v>5.9139784946236507E-2</v>
      </c>
      <c r="Q36" s="678"/>
      <c r="R36" s="678"/>
      <c r="S36" s="160">
        <f t="shared" si="4"/>
        <v>7.1428571428571397E-2</v>
      </c>
      <c r="T36" s="1059"/>
      <c r="U36" s="15"/>
    </row>
    <row r="37" spans="1:21" ht="18" customHeight="1">
      <c r="A37" s="15"/>
      <c r="B37" s="668"/>
      <c r="C37" s="857" t="s">
        <v>188</v>
      </c>
      <c r="D37" s="1105">
        <f t="shared" si="5"/>
        <v>9</v>
      </c>
      <c r="E37" s="1106">
        <v>4</v>
      </c>
      <c r="F37" s="1107">
        <v>2</v>
      </c>
      <c r="G37" s="678">
        <v>2</v>
      </c>
      <c r="H37" s="678">
        <v>1</v>
      </c>
      <c r="I37" s="678"/>
      <c r="J37" s="1108">
        <f t="shared" si="6"/>
        <v>9</v>
      </c>
      <c r="K37" s="1106">
        <v>1</v>
      </c>
      <c r="L37" s="1107">
        <v>4</v>
      </c>
      <c r="M37" s="678">
        <v>3</v>
      </c>
      <c r="N37" s="678">
        <v>1</v>
      </c>
      <c r="O37" s="678"/>
      <c r="P37" s="159" t="str">
        <f t="shared" si="7"/>
        <v>&gt;100%</v>
      </c>
      <c r="Q37" s="678"/>
      <c r="R37" s="678"/>
      <c r="S37" s="160">
        <f t="shared" si="4"/>
        <v>0</v>
      </c>
      <c r="T37" s="1059"/>
      <c r="U37" s="15"/>
    </row>
    <row r="38" spans="1:21" s="695" customFormat="1" ht="18" customHeight="1">
      <c r="A38" s="686"/>
      <c r="B38" s="247"/>
      <c r="C38" s="841" t="s">
        <v>94</v>
      </c>
      <c r="D38" s="1109">
        <f t="shared" si="5"/>
        <v>1088</v>
      </c>
      <c r="E38" s="852">
        <f>E33+E34+E35+E36+E37</f>
        <v>275</v>
      </c>
      <c r="F38" s="1086">
        <f>F33+F34+F35+F36+F37</f>
        <v>273</v>
      </c>
      <c r="G38" s="690">
        <f>G33+G34+G35+G36+G37</f>
        <v>272</v>
      </c>
      <c r="H38" s="690">
        <f>H33+H34+H35+H36+H37</f>
        <v>268</v>
      </c>
      <c r="I38" s="690"/>
      <c r="J38" s="1078">
        <f t="shared" si="6"/>
        <v>1112</v>
      </c>
      <c r="K38" s="852">
        <f>K33+K34+K35+K36+K37</f>
        <v>279</v>
      </c>
      <c r="L38" s="1086">
        <f>L33+L34+L35+L36+L37</f>
        <v>265</v>
      </c>
      <c r="M38" s="690">
        <f>M33+M34+M35+M36+M37</f>
        <v>290</v>
      </c>
      <c r="N38" s="690">
        <f>N33+N34+N35+N36+N37</f>
        <v>278</v>
      </c>
      <c r="O38" s="690"/>
      <c r="P38" s="153">
        <f t="shared" si="7"/>
        <v>-1.4336917562724039E-2</v>
      </c>
      <c r="Q38" s="690"/>
      <c r="R38" s="690"/>
      <c r="S38" s="154">
        <f t="shared" si="4"/>
        <v>-2.1582733812949617E-2</v>
      </c>
      <c r="T38" s="1077"/>
      <c r="U38" s="686"/>
    </row>
    <row r="39" spans="1:21" s="695" customFormat="1" ht="18" customHeight="1">
      <c r="A39" s="15"/>
      <c r="B39" s="247"/>
      <c r="C39" s="841"/>
      <c r="D39" s="1105"/>
      <c r="E39" s="852"/>
      <c r="F39" s="1086"/>
      <c r="G39" s="690"/>
      <c r="H39" s="690"/>
      <c r="I39" s="690"/>
      <c r="J39" s="1108"/>
      <c r="K39" s="852"/>
      <c r="L39" s="1086"/>
      <c r="M39" s="690"/>
      <c r="N39" s="690"/>
      <c r="O39" s="690"/>
      <c r="P39" s="159"/>
      <c r="Q39" s="690"/>
      <c r="R39" s="690"/>
      <c r="S39" s="154"/>
      <c r="T39" s="1077"/>
      <c r="U39" s="15"/>
    </row>
    <row r="40" spans="1:21" s="695" customFormat="1" ht="18" customHeight="1">
      <c r="A40" s="686"/>
      <c r="B40" s="247"/>
      <c r="C40" s="829" t="s">
        <v>103</v>
      </c>
      <c r="D40" s="1109">
        <f t="shared" si="5"/>
        <v>9</v>
      </c>
      <c r="E40" s="1064">
        <v>3</v>
      </c>
      <c r="F40" s="1087">
        <v>1</v>
      </c>
      <c r="G40" s="872">
        <v>3</v>
      </c>
      <c r="H40" s="872">
        <v>2</v>
      </c>
      <c r="I40" s="872"/>
      <c r="J40" s="1078">
        <f t="shared" si="6"/>
        <v>7</v>
      </c>
      <c r="K40" s="1064">
        <v>2</v>
      </c>
      <c r="L40" s="1087">
        <v>2</v>
      </c>
      <c r="M40" s="872">
        <v>1</v>
      </c>
      <c r="N40" s="872">
        <v>2</v>
      </c>
      <c r="O40" s="872"/>
      <c r="P40" s="153">
        <f t="shared" si="7"/>
        <v>0.5</v>
      </c>
      <c r="Q40" s="872"/>
      <c r="R40" s="872"/>
      <c r="S40" s="154">
        <f>+IFERROR(IF(D40*J40&lt;0,"n.m.",IF(D40/J40-1&gt;100%,"&gt;100%",D40/J40-1)),"n.m.")</f>
        <v>0.28571428571428581</v>
      </c>
      <c r="T40" s="1077"/>
      <c r="U40" s="686"/>
    </row>
    <row r="41" spans="1:21" s="695" customFormat="1" ht="18" customHeight="1">
      <c r="A41" s="15"/>
      <c r="B41" s="247"/>
      <c r="C41" s="829"/>
      <c r="D41" s="1105"/>
      <c r="E41" s="1064"/>
      <c r="F41" s="1087"/>
      <c r="G41" s="872"/>
      <c r="H41" s="872"/>
      <c r="I41" s="872"/>
      <c r="J41" s="1108"/>
      <c r="K41" s="1064"/>
      <c r="L41" s="1087"/>
      <c r="M41" s="872"/>
      <c r="N41" s="872"/>
      <c r="O41" s="872"/>
      <c r="P41" s="159"/>
      <c r="Q41" s="872"/>
      <c r="R41" s="872"/>
      <c r="S41" s="154"/>
      <c r="T41" s="1077"/>
      <c r="U41" s="15"/>
    </row>
    <row r="42" spans="1:21" s="695" customFormat="1" ht="18" customHeight="1">
      <c r="A42" s="686"/>
      <c r="B42" s="247"/>
      <c r="C42" s="829" t="s">
        <v>473</v>
      </c>
      <c r="D42" s="1109">
        <f t="shared" si="5"/>
        <v>96</v>
      </c>
      <c r="E42" s="1112">
        <v>24</v>
      </c>
      <c r="F42" s="1113">
        <v>24</v>
      </c>
      <c r="G42" s="1114">
        <v>25</v>
      </c>
      <c r="H42" s="1114">
        <v>23</v>
      </c>
      <c r="I42" s="690"/>
      <c r="J42" s="1078">
        <f t="shared" si="6"/>
        <v>114</v>
      </c>
      <c r="K42" s="1112">
        <v>38</v>
      </c>
      <c r="L42" s="1113">
        <v>27</v>
      </c>
      <c r="M42" s="1114">
        <v>24</v>
      </c>
      <c r="N42" s="1114">
        <v>25</v>
      </c>
      <c r="O42" s="690"/>
      <c r="P42" s="153">
        <f t="shared" si="7"/>
        <v>-0.36842105263157898</v>
      </c>
      <c r="Q42" s="690"/>
      <c r="R42" s="690"/>
      <c r="S42" s="154">
        <f>+IFERROR(IF(D42*J42&lt;0,"n.m.",IF(D42/J42-1&gt;100%,"&gt;100%",D42/J42-1)),"n.m.")</f>
        <v>-0.15789473684210531</v>
      </c>
      <c r="T42" s="1077"/>
      <c r="U42" s="686"/>
    </row>
    <row r="43" spans="1:21" s="695" customFormat="1" ht="18" customHeight="1">
      <c r="A43" s="15"/>
      <c r="B43" s="247"/>
      <c r="C43" s="1062"/>
      <c r="D43" s="1105"/>
      <c r="E43" s="852"/>
      <c r="F43" s="1086"/>
      <c r="G43" s="690"/>
      <c r="H43" s="690"/>
      <c r="I43" s="690"/>
      <c r="J43" s="1108"/>
      <c r="K43" s="852"/>
      <c r="L43" s="1086"/>
      <c r="M43" s="690"/>
      <c r="N43" s="690"/>
      <c r="O43" s="690"/>
      <c r="P43" s="159"/>
      <c r="Q43" s="690"/>
      <c r="R43" s="690"/>
      <c r="S43" s="154"/>
      <c r="T43" s="1077"/>
      <c r="U43" s="15"/>
    </row>
    <row r="44" spans="1:21" s="695" customFormat="1" ht="18" customHeight="1">
      <c r="A44" s="686"/>
      <c r="B44" s="247"/>
      <c r="C44" s="1062" t="s">
        <v>20</v>
      </c>
      <c r="D44" s="1109">
        <f t="shared" si="5"/>
        <v>8</v>
      </c>
      <c r="E44" s="1112">
        <v>5</v>
      </c>
      <c r="F44" s="1113">
        <v>2</v>
      </c>
      <c r="G44" s="1114">
        <v>-2</v>
      </c>
      <c r="H44" s="1114">
        <v>3</v>
      </c>
      <c r="I44" s="1063"/>
      <c r="J44" s="1078">
        <f t="shared" si="6"/>
        <v>10</v>
      </c>
      <c r="K44" s="1112">
        <v>5</v>
      </c>
      <c r="L44" s="1113">
        <v>0</v>
      </c>
      <c r="M44" s="1114">
        <v>4</v>
      </c>
      <c r="N44" s="1114">
        <v>1</v>
      </c>
      <c r="O44" s="1063"/>
      <c r="P44" s="153">
        <f t="shared" si="7"/>
        <v>0</v>
      </c>
      <c r="Q44" s="1063"/>
      <c r="R44" s="1063"/>
      <c r="S44" s="154">
        <f>+IFERROR(IF(D44*J44&lt;0,"n.m.",IF(D44/J44-1&gt;100%,"&gt;100%",D44/J44-1)),"n.m.")</f>
        <v>-0.19999999999999996</v>
      </c>
      <c r="T44" s="1077"/>
      <c r="U44" s="686"/>
    </row>
    <row r="45" spans="1:21" s="695" customFormat="1" ht="18" customHeight="1">
      <c r="A45" s="15"/>
      <c r="B45" s="247"/>
      <c r="C45" s="1062"/>
      <c r="D45" s="1105"/>
      <c r="E45" s="1064"/>
      <c r="F45" s="1087"/>
      <c r="G45" s="872"/>
      <c r="H45" s="872"/>
      <c r="I45" s="1065"/>
      <c r="J45" s="1108"/>
      <c r="K45" s="1064"/>
      <c r="L45" s="1087"/>
      <c r="M45" s="872"/>
      <c r="N45" s="872"/>
      <c r="O45" s="1065"/>
      <c r="P45" s="159"/>
      <c r="Q45" s="1065"/>
      <c r="R45" s="1065"/>
      <c r="S45" s="154"/>
      <c r="T45" s="1077"/>
      <c r="U45" s="15"/>
    </row>
    <row r="46" spans="1:21" s="695" customFormat="1" ht="18" customHeight="1">
      <c r="A46" s="686"/>
      <c r="B46" s="247"/>
      <c r="C46" s="1062" t="s">
        <v>438</v>
      </c>
      <c r="D46" s="1109">
        <f t="shared" si="5"/>
        <v>1201</v>
      </c>
      <c r="E46" s="852">
        <f>+E38+E40+E44+E42</f>
        <v>307</v>
      </c>
      <c r="F46" s="1086">
        <f>+F38+F40+F44+F42</f>
        <v>300</v>
      </c>
      <c r="G46" s="690">
        <f>+G38+G40+G44+G42</f>
        <v>298</v>
      </c>
      <c r="H46" s="690">
        <f>+H38+H40+H44+H42</f>
        <v>296</v>
      </c>
      <c r="I46" s="1065"/>
      <c r="J46" s="1078">
        <f t="shared" si="6"/>
        <v>1243</v>
      </c>
      <c r="K46" s="852">
        <f>+K38+K40+K44+K42</f>
        <v>324</v>
      </c>
      <c r="L46" s="1113">
        <f>+L38+L40+L44+L42</f>
        <v>294</v>
      </c>
      <c r="M46" s="690">
        <f>+M38+M40+M44+M42</f>
        <v>319</v>
      </c>
      <c r="N46" s="690">
        <f>+N38+N40+N44+N42</f>
        <v>306</v>
      </c>
      <c r="O46" s="1065"/>
      <c r="P46" s="153">
        <f t="shared" si="7"/>
        <v>-5.2469135802469147E-2</v>
      </c>
      <c r="Q46" s="1065"/>
      <c r="R46" s="1065"/>
      <c r="S46" s="154">
        <f>+IFERROR(IF(D46*J46&lt;0,"n.m.",IF(D46/J46-1&gt;100%,"&gt;100%",D46/J46-1)),"n.m.")</f>
        <v>-3.3789219629927647E-2</v>
      </c>
      <c r="T46" s="1077"/>
      <c r="U46" s="686"/>
    </row>
    <row r="47" spans="1:21" s="695" customFormat="1" ht="18" customHeight="1">
      <c r="A47" s="15"/>
      <c r="B47" s="702"/>
      <c r="C47" s="834"/>
      <c r="D47" s="1105"/>
      <c r="E47" s="825"/>
      <c r="F47" s="1086"/>
      <c r="G47" s="777"/>
      <c r="H47" s="777"/>
      <c r="I47" s="690"/>
      <c r="J47" s="1108"/>
      <c r="K47" s="825"/>
      <c r="L47" s="1086"/>
      <c r="M47" s="777"/>
      <c r="N47" s="777"/>
      <c r="O47" s="690"/>
      <c r="P47" s="159"/>
      <c r="Q47" s="690"/>
      <c r="R47" s="690"/>
      <c r="S47" s="154"/>
      <c r="T47" s="702"/>
      <c r="U47" s="15"/>
    </row>
    <row r="48" spans="1:21" s="684" customFormat="1" ht="18" customHeight="1">
      <c r="A48" s="276"/>
      <c r="B48" s="837"/>
      <c r="C48" s="838" t="s">
        <v>434</v>
      </c>
      <c r="D48" s="1115">
        <f t="shared" si="5"/>
        <v>96</v>
      </c>
      <c r="E48" s="818">
        <v>25</v>
      </c>
      <c r="F48" s="1089">
        <v>24</v>
      </c>
      <c r="G48" s="819">
        <v>24</v>
      </c>
      <c r="H48" s="819">
        <v>23</v>
      </c>
      <c r="I48" s="708"/>
      <c r="J48" s="1116">
        <f t="shared" si="6"/>
        <v>114</v>
      </c>
      <c r="K48" s="818">
        <v>39</v>
      </c>
      <c r="L48" s="1089">
        <v>24</v>
      </c>
      <c r="M48" s="819">
        <v>27</v>
      </c>
      <c r="N48" s="819">
        <v>24</v>
      </c>
      <c r="O48" s="708"/>
      <c r="P48" s="284">
        <f t="shared" si="7"/>
        <v>-0.35897435897435892</v>
      </c>
      <c r="Q48" s="708"/>
      <c r="R48" s="708"/>
      <c r="S48" s="285">
        <f>+IFERROR(IF(D48*J48&lt;0,"n.m.",IF(D48/J48-1&gt;100%,"&gt;100%",D48/J48-1)),"n.m.")</f>
        <v>-0.15789473684210531</v>
      </c>
      <c r="T48" s="837"/>
      <c r="U48" s="276"/>
    </row>
    <row r="49" spans="1:21" s="695" customFormat="1" ht="18" customHeight="1">
      <c r="A49" s="15"/>
      <c r="B49" s="702"/>
      <c r="C49" s="834"/>
      <c r="D49" s="1105"/>
      <c r="E49" s="825"/>
      <c r="F49" s="1086"/>
      <c r="G49" s="777"/>
      <c r="H49" s="777"/>
      <c r="I49" s="690"/>
      <c r="J49" s="1108"/>
      <c r="K49" s="825"/>
      <c r="L49" s="1086"/>
      <c r="M49" s="777"/>
      <c r="N49" s="777"/>
      <c r="O49" s="690"/>
      <c r="P49" s="159"/>
      <c r="Q49" s="690"/>
      <c r="R49" s="690"/>
      <c r="S49" s="154"/>
      <c r="T49" s="702"/>
      <c r="U49" s="15"/>
    </row>
    <row r="50" spans="1:21" s="695" customFormat="1" ht="18" customHeight="1">
      <c r="A50" s="686"/>
      <c r="B50" s="702"/>
      <c r="C50" s="834" t="s">
        <v>442</v>
      </c>
      <c r="D50" s="1109">
        <f t="shared" si="5"/>
        <v>1105</v>
      </c>
      <c r="E50" s="825">
        <f>+E46-E48</f>
        <v>282</v>
      </c>
      <c r="F50" s="1117">
        <f>+F46-F48</f>
        <v>276</v>
      </c>
      <c r="G50" s="777">
        <f>+G46-G48</f>
        <v>274</v>
      </c>
      <c r="H50" s="777">
        <f>+H46-H48</f>
        <v>273</v>
      </c>
      <c r="I50" s="690"/>
      <c r="J50" s="1078">
        <f t="shared" si="6"/>
        <v>1129</v>
      </c>
      <c r="K50" s="825">
        <f>+K46-K48</f>
        <v>285</v>
      </c>
      <c r="L50" s="1086">
        <f>+L46-L48</f>
        <v>270</v>
      </c>
      <c r="M50" s="777">
        <f>+M46-M48</f>
        <v>292</v>
      </c>
      <c r="N50" s="777">
        <f>+N46-N48</f>
        <v>282</v>
      </c>
      <c r="O50" s="690"/>
      <c r="P50" s="153">
        <f t="shared" si="7"/>
        <v>-1.0526315789473717E-2</v>
      </c>
      <c r="Q50" s="690"/>
      <c r="R50" s="690"/>
      <c r="S50" s="154">
        <f>+IFERROR(IF(D50*J50&lt;0,"n.m.",IF(D50/J50-1&gt;100%,"&gt;100%",D50/J50-1)),"n.m.")</f>
        <v>-2.1257750221434946E-2</v>
      </c>
      <c r="T50" s="702"/>
      <c r="U50" s="686"/>
    </row>
    <row r="51" spans="1:21" ht="18" customHeight="1">
      <c r="A51" s="15"/>
      <c r="B51" s="668"/>
      <c r="C51" s="247"/>
      <c r="D51" s="876"/>
      <c r="E51" s="247"/>
      <c r="F51" s="876"/>
      <c r="G51" s="876"/>
      <c r="H51" s="876"/>
      <c r="I51" s="876"/>
      <c r="J51" s="876"/>
      <c r="K51" s="876"/>
      <c r="L51" s="876"/>
      <c r="M51" s="876"/>
      <c r="N51" s="876"/>
      <c r="O51" s="876"/>
      <c r="P51" s="388"/>
      <c r="Q51" s="876"/>
      <c r="R51" s="876"/>
      <c r="S51" s="388"/>
      <c r="T51" s="1059"/>
      <c r="U51" s="15"/>
    </row>
    <row r="52" spans="1:21" ht="9" customHeight="1">
      <c r="A52" s="15"/>
      <c r="B52" s="15"/>
      <c r="C52" s="15"/>
      <c r="D52" s="15"/>
      <c r="E52" s="15"/>
      <c r="F52" s="15"/>
      <c r="G52" s="15"/>
      <c r="H52" s="15"/>
      <c r="I52" s="15"/>
      <c r="J52" s="15"/>
      <c r="K52" s="15"/>
      <c r="L52" s="15"/>
      <c r="M52" s="15"/>
      <c r="N52" s="15"/>
      <c r="O52" s="15"/>
      <c r="P52" s="1050"/>
      <c r="Q52" s="15"/>
      <c r="R52" s="15"/>
      <c r="S52" s="1050"/>
      <c r="T52" s="15"/>
      <c r="U52" s="15"/>
    </row>
    <row r="53" spans="1:21" ht="17.25">
      <c r="A53" s="719"/>
      <c r="B53" s="1120"/>
      <c r="C53" s="809"/>
      <c r="D53" s="809"/>
      <c r="E53" s="809"/>
      <c r="F53" s="809"/>
      <c r="G53" s="809"/>
      <c r="H53" s="809"/>
      <c r="I53" s="809"/>
      <c r="J53" s="809"/>
      <c r="K53" s="809"/>
      <c r="L53" s="809"/>
      <c r="M53" s="809"/>
      <c r="N53" s="809"/>
      <c r="O53" s="809"/>
      <c r="P53" s="1071"/>
      <c r="Q53" s="809"/>
      <c r="R53" s="809"/>
      <c r="S53" s="1071"/>
      <c r="T53" s="808"/>
      <c r="U53" s="719"/>
    </row>
    <row r="54" spans="1:21" ht="9" customHeight="1">
      <c r="A54" s="15"/>
      <c r="B54" s="15"/>
      <c r="C54" s="15"/>
      <c r="D54" s="15"/>
      <c r="E54" s="15"/>
      <c r="F54" s="15"/>
      <c r="G54" s="15"/>
      <c r="H54" s="15"/>
      <c r="I54" s="15"/>
      <c r="J54" s="15"/>
      <c r="K54" s="15"/>
      <c r="L54" s="15"/>
      <c r="M54" s="15"/>
      <c r="N54" s="15"/>
      <c r="O54" s="15"/>
      <c r="P54" s="1050"/>
      <c r="Q54" s="15"/>
      <c r="R54" s="15"/>
      <c r="S54" s="1050"/>
      <c r="T54" s="15"/>
      <c r="U54" s="15"/>
    </row>
    <row r="55" spans="1:21" ht="18" customHeight="1">
      <c r="A55" s="15"/>
      <c r="B55" s="659"/>
      <c r="C55" s="118" t="s">
        <v>24</v>
      </c>
      <c r="D55" s="1118">
        <f>+D2</f>
        <v>2015</v>
      </c>
      <c r="E55" s="120" t="s">
        <v>507</v>
      </c>
      <c r="F55" s="659" t="str">
        <f>+F30</f>
        <v>Q3 '15</v>
      </c>
      <c r="G55" s="659" t="str">
        <f>+G30</f>
        <v>Q2 '15</v>
      </c>
      <c r="H55" s="659" t="str">
        <f>+H30</f>
        <v>Q1 '15</v>
      </c>
      <c r="I55" s="659"/>
      <c r="J55" s="1118">
        <f>+J2</f>
        <v>2014</v>
      </c>
      <c r="K55" s="659" t="str">
        <f>+K30</f>
        <v>Q4 '14</v>
      </c>
      <c r="L55" s="659" t="str">
        <f>+L30</f>
        <v>Q3 '14</v>
      </c>
      <c r="M55" s="659" t="str">
        <f>+M30</f>
        <v>Q2 '14</v>
      </c>
      <c r="N55" s="659" t="str">
        <f>+N30</f>
        <v>Q1 '14</v>
      </c>
      <c r="O55" s="659"/>
      <c r="P55" s="388" t="str">
        <f>+P2</f>
        <v>y-on-y</v>
      </c>
      <c r="Q55" s="659"/>
      <c r="R55" s="388"/>
      <c r="S55" s="388" t="str">
        <f>+S2</f>
        <v>y-on-y</v>
      </c>
      <c r="T55" s="1051"/>
      <c r="U55" s="15"/>
    </row>
    <row r="56" spans="1:21" ht="18" customHeight="1">
      <c r="A56" s="15"/>
      <c r="B56" s="668"/>
      <c r="C56" s="246" t="s">
        <v>414</v>
      </c>
      <c r="D56" s="242"/>
      <c r="E56" s="247"/>
      <c r="F56" s="659"/>
      <c r="G56" s="659"/>
      <c r="H56" s="659"/>
      <c r="I56" s="668"/>
      <c r="J56" s="242"/>
      <c r="K56" s="659"/>
      <c r="L56" s="659"/>
      <c r="M56" s="659"/>
      <c r="N56" s="659"/>
      <c r="O56" s="668"/>
      <c r="P56" s="242" t="str">
        <f>+P31</f>
        <v>Q4%</v>
      </c>
      <c r="Q56" s="668"/>
      <c r="R56" s="242"/>
      <c r="S56" s="242" t="str">
        <f>+S31</f>
        <v>FY%</v>
      </c>
      <c r="T56" s="668"/>
      <c r="U56" s="15"/>
    </row>
    <row r="57" spans="1:21" ht="18" customHeight="1">
      <c r="A57" s="15"/>
      <c r="B57" s="668"/>
      <c r="C57" s="668"/>
      <c r="D57" s="1103"/>
      <c r="E57" s="855"/>
      <c r="F57" s="1103"/>
      <c r="G57" s="1095"/>
      <c r="H57" s="1095"/>
      <c r="I57" s="668"/>
      <c r="J57" s="1095"/>
      <c r="K57" s="1095"/>
      <c r="L57" s="1095"/>
      <c r="M57" s="1095"/>
      <c r="N57" s="1095"/>
      <c r="O57" s="668"/>
      <c r="P57" s="365"/>
      <c r="Q57" s="668"/>
      <c r="R57" s="668"/>
      <c r="S57" s="365"/>
      <c r="T57" s="1104"/>
      <c r="U57" s="15"/>
    </row>
    <row r="58" spans="1:21" ht="18" customHeight="1">
      <c r="A58" s="15"/>
      <c r="B58" s="668"/>
      <c r="C58" s="1053" t="s">
        <v>171</v>
      </c>
      <c r="D58" s="1105">
        <f>+H58+G58+F58+E58</f>
        <v>62</v>
      </c>
      <c r="E58" s="1106">
        <v>15</v>
      </c>
      <c r="F58" s="1119">
        <v>16</v>
      </c>
      <c r="G58" s="678">
        <v>13</v>
      </c>
      <c r="H58" s="678">
        <v>18</v>
      </c>
      <c r="I58" s="678"/>
      <c r="J58" s="1108">
        <f>+N58+M58+L58+K58</f>
        <v>63</v>
      </c>
      <c r="K58" s="1106">
        <v>17</v>
      </c>
      <c r="L58" s="1107">
        <v>19</v>
      </c>
      <c r="M58" s="678">
        <v>14</v>
      </c>
      <c r="N58" s="678">
        <v>13</v>
      </c>
      <c r="O58" s="678"/>
      <c r="P58" s="159">
        <f>+IFERROR(IF(E58*K58&lt;0,"n.m.",IF(E58/K58-1&gt;100%,"&gt;100%",E58/K58-1)),"n.m.")</f>
        <v>-0.11764705882352944</v>
      </c>
      <c r="Q58" s="678"/>
      <c r="R58" s="678"/>
      <c r="S58" s="160">
        <f t="shared" ref="S58:S63" si="8">+IFERROR(IF(D58*J58&lt;0,"n.m.",IF(D58/J58-1&gt;100%,"&gt;100%",D58/J58-1)),"n.m.")</f>
        <v>-1.5873015873015928E-2</v>
      </c>
      <c r="T58" s="1057"/>
      <c r="U58" s="15"/>
    </row>
    <row r="59" spans="1:21" ht="18" customHeight="1">
      <c r="A59" s="15"/>
      <c r="B59" s="668"/>
      <c r="C59" s="857" t="s">
        <v>172</v>
      </c>
      <c r="D59" s="1105">
        <f t="shared" ref="D59:D75" si="9">+H59+G59+F59+E59</f>
        <v>87</v>
      </c>
      <c r="E59" s="1106">
        <v>19</v>
      </c>
      <c r="F59" s="1107">
        <v>20</v>
      </c>
      <c r="G59" s="678">
        <v>25</v>
      </c>
      <c r="H59" s="678">
        <v>23</v>
      </c>
      <c r="I59" s="678"/>
      <c r="J59" s="1108">
        <f t="shared" ref="J59:J75" si="10">+N59+M59+L59+K59</f>
        <v>103</v>
      </c>
      <c r="K59" s="1106">
        <v>28</v>
      </c>
      <c r="L59" s="1107">
        <v>25</v>
      </c>
      <c r="M59" s="678">
        <v>26</v>
      </c>
      <c r="N59" s="678">
        <v>24</v>
      </c>
      <c r="O59" s="678"/>
      <c r="P59" s="159">
        <f t="shared" ref="P59:P75" si="11">+IFERROR(IF(E59*K59&lt;0,"n.m.",IF(E59/K59-1&gt;100%,"&gt;100%",E59/K59-1)),"n.m.")</f>
        <v>-0.3214285714285714</v>
      </c>
      <c r="Q59" s="678"/>
      <c r="R59" s="678"/>
      <c r="S59" s="160">
        <f t="shared" si="8"/>
        <v>-0.15533980582524276</v>
      </c>
      <c r="T59" s="1059"/>
      <c r="U59" s="15"/>
    </row>
    <row r="60" spans="1:21" ht="18" customHeight="1">
      <c r="A60" s="15"/>
      <c r="B60" s="668"/>
      <c r="C60" s="857" t="s">
        <v>19</v>
      </c>
      <c r="D60" s="1105">
        <f t="shared" si="9"/>
        <v>85</v>
      </c>
      <c r="E60" s="1106">
        <v>21</v>
      </c>
      <c r="F60" s="1107">
        <v>20</v>
      </c>
      <c r="G60" s="678">
        <v>22</v>
      </c>
      <c r="H60" s="678">
        <v>22</v>
      </c>
      <c r="I60" s="678"/>
      <c r="J60" s="1108">
        <f t="shared" si="10"/>
        <v>116</v>
      </c>
      <c r="K60" s="1106">
        <v>27</v>
      </c>
      <c r="L60" s="1107">
        <v>29</v>
      </c>
      <c r="M60" s="678">
        <v>29</v>
      </c>
      <c r="N60" s="678">
        <v>31</v>
      </c>
      <c r="O60" s="678"/>
      <c r="P60" s="159">
        <f t="shared" si="11"/>
        <v>-0.22222222222222221</v>
      </c>
      <c r="Q60" s="678"/>
      <c r="R60" s="678"/>
      <c r="S60" s="160">
        <f t="shared" si="8"/>
        <v>-0.26724137931034486</v>
      </c>
      <c r="T60" s="1059"/>
      <c r="U60" s="15"/>
    </row>
    <row r="61" spans="1:21" ht="18" customHeight="1">
      <c r="A61" s="15"/>
      <c r="B61" s="668"/>
      <c r="C61" s="857" t="s">
        <v>177</v>
      </c>
      <c r="D61" s="1105">
        <f t="shared" si="9"/>
        <v>238</v>
      </c>
      <c r="E61" s="1106">
        <v>64</v>
      </c>
      <c r="F61" s="1107">
        <v>57</v>
      </c>
      <c r="G61" s="678">
        <v>58</v>
      </c>
      <c r="H61" s="678">
        <v>59</v>
      </c>
      <c r="I61" s="678"/>
      <c r="J61" s="1108">
        <f t="shared" si="10"/>
        <v>224</v>
      </c>
      <c r="K61" s="1106">
        <v>59</v>
      </c>
      <c r="L61" s="1107">
        <v>55</v>
      </c>
      <c r="M61" s="678">
        <v>55</v>
      </c>
      <c r="N61" s="678">
        <v>55</v>
      </c>
      <c r="O61" s="678"/>
      <c r="P61" s="159">
        <f t="shared" si="11"/>
        <v>8.4745762711864403E-2</v>
      </c>
      <c r="Q61" s="678"/>
      <c r="R61" s="678"/>
      <c r="S61" s="160">
        <f t="shared" si="8"/>
        <v>6.25E-2</v>
      </c>
      <c r="T61" s="1059"/>
      <c r="U61" s="15"/>
    </row>
    <row r="62" spans="1:21" ht="18" customHeight="1">
      <c r="A62" s="15"/>
      <c r="B62" s="668"/>
      <c r="C62" s="857" t="s">
        <v>188</v>
      </c>
      <c r="D62" s="1105">
        <f t="shared" si="9"/>
        <v>36</v>
      </c>
      <c r="E62" s="1106">
        <v>16</v>
      </c>
      <c r="F62" s="1107">
        <v>9</v>
      </c>
      <c r="G62" s="678">
        <v>6</v>
      </c>
      <c r="H62" s="678">
        <v>5</v>
      </c>
      <c r="I62" s="678"/>
      <c r="J62" s="1108">
        <f t="shared" si="10"/>
        <v>12</v>
      </c>
      <c r="K62" s="1106">
        <v>1</v>
      </c>
      <c r="L62" s="1107">
        <v>3</v>
      </c>
      <c r="M62" s="678">
        <v>5</v>
      </c>
      <c r="N62" s="678">
        <v>3</v>
      </c>
      <c r="O62" s="678"/>
      <c r="P62" s="159" t="str">
        <f t="shared" si="11"/>
        <v>&gt;100%</v>
      </c>
      <c r="Q62" s="678"/>
      <c r="R62" s="678"/>
      <c r="S62" s="160" t="str">
        <f t="shared" si="8"/>
        <v>&gt;100%</v>
      </c>
      <c r="T62" s="1059"/>
      <c r="U62" s="15"/>
    </row>
    <row r="63" spans="1:21" s="695" customFormat="1" ht="18" customHeight="1">
      <c r="A63" s="686"/>
      <c r="B63" s="247"/>
      <c r="C63" s="841" t="s">
        <v>94</v>
      </c>
      <c r="D63" s="1109">
        <f t="shared" si="9"/>
        <v>508</v>
      </c>
      <c r="E63" s="852">
        <f>E58+E59+E60+E61+E62</f>
        <v>135</v>
      </c>
      <c r="F63" s="1086">
        <f>F58+F59+F60+F61+F62</f>
        <v>122</v>
      </c>
      <c r="G63" s="690">
        <f>G58+G59+G60+G61+G62</f>
        <v>124</v>
      </c>
      <c r="H63" s="690">
        <f>H58+H59+H60+H61+H62</f>
        <v>127</v>
      </c>
      <c r="I63" s="690"/>
      <c r="J63" s="1078">
        <f t="shared" si="10"/>
        <v>518</v>
      </c>
      <c r="K63" s="852">
        <f>K58+K59+K60+K61+K62</f>
        <v>132</v>
      </c>
      <c r="L63" s="1086">
        <f>L58+L59+L60+L61+L62</f>
        <v>131</v>
      </c>
      <c r="M63" s="690">
        <f>M58+M59+M60+M61+M62</f>
        <v>129</v>
      </c>
      <c r="N63" s="690">
        <f>N58+N59+N60+N61+N62</f>
        <v>126</v>
      </c>
      <c r="O63" s="690"/>
      <c r="P63" s="153">
        <f t="shared" si="11"/>
        <v>2.2727272727272707E-2</v>
      </c>
      <c r="Q63" s="690"/>
      <c r="R63" s="690"/>
      <c r="S63" s="154">
        <f t="shared" si="8"/>
        <v>-1.9305019305019266E-2</v>
      </c>
      <c r="T63" s="1077"/>
      <c r="U63" s="686"/>
    </row>
    <row r="64" spans="1:21" s="695" customFormat="1" ht="18" customHeight="1">
      <c r="A64" s="15"/>
      <c r="B64" s="247"/>
      <c r="C64" s="1062"/>
      <c r="D64" s="1105"/>
      <c r="E64" s="852"/>
      <c r="F64" s="1086"/>
      <c r="G64" s="690"/>
      <c r="H64" s="690"/>
      <c r="I64" s="690"/>
      <c r="J64" s="1108"/>
      <c r="K64" s="852"/>
      <c r="L64" s="1086"/>
      <c r="M64" s="690"/>
      <c r="N64" s="690"/>
      <c r="O64" s="690"/>
      <c r="P64" s="159"/>
      <c r="Q64" s="690"/>
      <c r="R64" s="690"/>
      <c r="S64" s="154"/>
      <c r="T64" s="1077"/>
      <c r="U64" s="15"/>
    </row>
    <row r="65" spans="1:21" s="695" customFormat="1" ht="18" customHeight="1">
      <c r="A65" s="686"/>
      <c r="B65" s="247"/>
      <c r="C65" s="829" t="s">
        <v>103</v>
      </c>
      <c r="D65" s="1109">
        <f t="shared" si="9"/>
        <v>2</v>
      </c>
      <c r="E65" s="1064">
        <v>0</v>
      </c>
      <c r="F65" s="1087">
        <v>1</v>
      </c>
      <c r="G65" s="872">
        <v>0</v>
      </c>
      <c r="H65" s="872">
        <v>1</v>
      </c>
      <c r="I65" s="872"/>
      <c r="J65" s="1078">
        <f t="shared" si="10"/>
        <v>2</v>
      </c>
      <c r="K65" s="1064">
        <v>0</v>
      </c>
      <c r="L65" s="1087">
        <v>1</v>
      </c>
      <c r="M65" s="872">
        <v>0</v>
      </c>
      <c r="N65" s="872">
        <v>1</v>
      </c>
      <c r="O65" s="872"/>
      <c r="P65" s="153" t="str">
        <f t="shared" si="11"/>
        <v>n.m.</v>
      </c>
      <c r="Q65" s="872"/>
      <c r="R65" s="872"/>
      <c r="S65" s="154">
        <f>+IFERROR(IF(D65*J65&lt;0,"n.m.",IF(D65/J65-1&gt;100%,"&gt;100%",D65/J65-1)),"n.m.")</f>
        <v>0</v>
      </c>
      <c r="T65" s="1077"/>
      <c r="U65" s="686"/>
    </row>
    <row r="66" spans="1:21" s="695" customFormat="1" ht="18" customHeight="1">
      <c r="A66" s="15"/>
      <c r="B66" s="247"/>
      <c r="C66" s="829"/>
      <c r="D66" s="1105"/>
      <c r="E66" s="1064"/>
      <c r="F66" s="1087"/>
      <c r="G66" s="872"/>
      <c r="H66" s="872"/>
      <c r="I66" s="872"/>
      <c r="J66" s="1108"/>
      <c r="K66" s="1064"/>
      <c r="L66" s="1087"/>
      <c r="M66" s="872"/>
      <c r="N66" s="872"/>
      <c r="O66" s="872"/>
      <c r="P66" s="159"/>
      <c r="Q66" s="872"/>
      <c r="R66" s="872"/>
      <c r="S66" s="154"/>
      <c r="T66" s="1077"/>
      <c r="U66" s="15"/>
    </row>
    <row r="67" spans="1:21" s="695" customFormat="1" ht="18" customHeight="1">
      <c r="A67" s="686"/>
      <c r="B67" s="247"/>
      <c r="C67" s="829" t="s">
        <v>509</v>
      </c>
      <c r="D67" s="1109">
        <f t="shared" si="9"/>
        <v>67</v>
      </c>
      <c r="E67" s="1112">
        <v>21</v>
      </c>
      <c r="F67" s="1113">
        <v>14</v>
      </c>
      <c r="G67" s="1114">
        <v>18</v>
      </c>
      <c r="H67" s="1114">
        <v>14</v>
      </c>
      <c r="I67" s="690"/>
      <c r="J67" s="1078">
        <f t="shared" si="10"/>
        <v>52</v>
      </c>
      <c r="K67" s="1112">
        <v>13</v>
      </c>
      <c r="L67" s="1113">
        <v>13</v>
      </c>
      <c r="M67" s="1114">
        <v>14</v>
      </c>
      <c r="N67" s="1114">
        <v>12</v>
      </c>
      <c r="O67" s="690"/>
      <c r="P67" s="153">
        <f t="shared" si="11"/>
        <v>0.61538461538461542</v>
      </c>
      <c r="Q67" s="690"/>
      <c r="R67" s="690"/>
      <c r="S67" s="154">
        <f>+IFERROR(IF(D67*J67&lt;0,"n.m.",IF(D67/J67-1&gt;100%,"&gt;100%",D67/J67-1)),"n.m.")</f>
        <v>0.28846153846153855</v>
      </c>
      <c r="T67" s="1077"/>
      <c r="U67" s="686"/>
    </row>
    <row r="68" spans="1:21" s="695" customFormat="1" ht="18" customHeight="1">
      <c r="A68" s="15"/>
      <c r="B68" s="247"/>
      <c r="C68" s="1062"/>
      <c r="D68" s="1105"/>
      <c r="E68" s="852"/>
      <c r="F68" s="1086"/>
      <c r="G68" s="690"/>
      <c r="H68" s="690"/>
      <c r="I68" s="690"/>
      <c r="J68" s="1108"/>
      <c r="K68" s="852"/>
      <c r="L68" s="1086"/>
      <c r="M68" s="690"/>
      <c r="N68" s="690"/>
      <c r="O68" s="690"/>
      <c r="P68" s="159"/>
      <c r="Q68" s="690"/>
      <c r="R68" s="690"/>
      <c r="S68" s="154"/>
      <c r="T68" s="1077"/>
      <c r="U68" s="15"/>
    </row>
    <row r="69" spans="1:21" s="695" customFormat="1" ht="18" customHeight="1">
      <c r="A69" s="686"/>
      <c r="B69" s="247"/>
      <c r="C69" s="1062" t="s">
        <v>20</v>
      </c>
      <c r="D69" s="1109">
        <f t="shared" si="9"/>
        <v>1</v>
      </c>
      <c r="E69" s="1112">
        <v>0</v>
      </c>
      <c r="F69" s="1113">
        <v>0</v>
      </c>
      <c r="G69" s="1114">
        <v>1</v>
      </c>
      <c r="H69" s="1114">
        <v>0</v>
      </c>
      <c r="I69" s="1063"/>
      <c r="J69" s="1078">
        <f t="shared" si="10"/>
        <v>5</v>
      </c>
      <c r="K69" s="1112">
        <v>4</v>
      </c>
      <c r="L69" s="1113">
        <v>1</v>
      </c>
      <c r="M69" s="1114">
        <v>0</v>
      </c>
      <c r="N69" s="1114">
        <v>0</v>
      </c>
      <c r="O69" s="1063"/>
      <c r="P69" s="153">
        <f t="shared" si="11"/>
        <v>-1</v>
      </c>
      <c r="Q69" s="1063"/>
      <c r="R69" s="1063"/>
      <c r="S69" s="154">
        <f>+IFERROR(IF(D69*J69&lt;0,"n.m.",IF(D69/J69-1&gt;100%,"&gt;100%",D69/J69-1)),"n.m.")</f>
        <v>-0.8</v>
      </c>
      <c r="T69" s="1077"/>
      <c r="U69" s="686"/>
    </row>
    <row r="70" spans="1:21" s="695" customFormat="1" ht="18" customHeight="1">
      <c r="A70" s="15"/>
      <c r="B70" s="247"/>
      <c r="C70" s="1062"/>
      <c r="D70" s="1105"/>
      <c r="E70" s="1064"/>
      <c r="F70" s="1087"/>
      <c r="G70" s="872"/>
      <c r="H70" s="872"/>
      <c r="I70" s="1065"/>
      <c r="J70" s="1108"/>
      <c r="K70" s="1064"/>
      <c r="L70" s="1087"/>
      <c r="M70" s="872"/>
      <c r="N70" s="872"/>
      <c r="O70" s="1065"/>
      <c r="P70" s="159"/>
      <c r="Q70" s="1065"/>
      <c r="R70" s="1065"/>
      <c r="S70" s="154"/>
      <c r="T70" s="1077"/>
      <c r="U70" s="15"/>
    </row>
    <row r="71" spans="1:21" s="695" customFormat="1" ht="18" customHeight="1">
      <c r="A71" s="686"/>
      <c r="B71" s="247"/>
      <c r="C71" s="1062" t="s">
        <v>443</v>
      </c>
      <c r="D71" s="1109">
        <f t="shared" si="9"/>
        <v>578</v>
      </c>
      <c r="E71" s="852">
        <f>+E65+E63+E69+E67</f>
        <v>156</v>
      </c>
      <c r="F71" s="1086">
        <f>+F65+F63+F69+F67</f>
        <v>137</v>
      </c>
      <c r="G71" s="690">
        <f>+G65+G63+G69+G67</f>
        <v>143</v>
      </c>
      <c r="H71" s="690">
        <f>+H65+H63+H69+H67</f>
        <v>142</v>
      </c>
      <c r="I71" s="1065"/>
      <c r="J71" s="1078">
        <f t="shared" si="10"/>
        <v>577</v>
      </c>
      <c r="K71" s="852">
        <f>+K65+K63+K69+K67</f>
        <v>149</v>
      </c>
      <c r="L71" s="1113">
        <f>+L65+L63+L69+L67</f>
        <v>146</v>
      </c>
      <c r="M71" s="690">
        <f>+M65+M63+M69+M67</f>
        <v>143</v>
      </c>
      <c r="N71" s="690">
        <f>+N65+N63+N69+N67</f>
        <v>139</v>
      </c>
      <c r="O71" s="1065"/>
      <c r="P71" s="153">
        <f t="shared" si="11"/>
        <v>4.6979865771812124E-2</v>
      </c>
      <c r="Q71" s="1065"/>
      <c r="R71" s="1065"/>
      <c r="S71" s="154">
        <f>+IFERROR(IF(D71*J71&lt;0,"n.m.",IF(D71/J71-1&gt;100%,"&gt;100%",D71/J71-1)),"n.m.")</f>
        <v>1.7331022530329143E-3</v>
      </c>
      <c r="T71" s="1077"/>
      <c r="U71" s="686"/>
    </row>
    <row r="72" spans="1:21" s="695" customFormat="1" ht="18" customHeight="1">
      <c r="A72" s="15"/>
      <c r="B72" s="702"/>
      <c r="C72" s="834"/>
      <c r="D72" s="1105"/>
      <c r="E72" s="825"/>
      <c r="F72" s="1086"/>
      <c r="G72" s="777"/>
      <c r="H72" s="777"/>
      <c r="I72" s="690"/>
      <c r="J72" s="1108"/>
      <c r="K72" s="825"/>
      <c r="L72" s="1086"/>
      <c r="M72" s="777"/>
      <c r="N72" s="777"/>
      <c r="O72" s="690"/>
      <c r="P72" s="159"/>
      <c r="Q72" s="690"/>
      <c r="R72" s="690"/>
      <c r="S72" s="154"/>
      <c r="T72" s="702"/>
      <c r="U72" s="15"/>
    </row>
    <row r="73" spans="1:21" s="684" customFormat="1" ht="18" customHeight="1">
      <c r="A73" s="276"/>
      <c r="B73" s="837"/>
      <c r="C73" s="838" t="s">
        <v>434</v>
      </c>
      <c r="D73" s="1115">
        <f t="shared" si="9"/>
        <v>67</v>
      </c>
      <c r="E73" s="818">
        <v>20</v>
      </c>
      <c r="F73" s="1089">
        <v>15</v>
      </c>
      <c r="G73" s="819">
        <v>18</v>
      </c>
      <c r="H73" s="819">
        <v>14</v>
      </c>
      <c r="I73" s="708"/>
      <c r="J73" s="1116">
        <f t="shared" si="10"/>
        <v>52</v>
      </c>
      <c r="K73" s="818">
        <v>13</v>
      </c>
      <c r="L73" s="1089">
        <v>14</v>
      </c>
      <c r="M73" s="819">
        <v>13</v>
      </c>
      <c r="N73" s="819">
        <v>12</v>
      </c>
      <c r="O73" s="708"/>
      <c r="P73" s="284">
        <f t="shared" si="11"/>
        <v>0.53846153846153855</v>
      </c>
      <c r="Q73" s="708"/>
      <c r="R73" s="708"/>
      <c r="S73" s="285">
        <f>+IFERROR(IF(D73*J73&lt;0,"n.m.",IF(D73/J73-1&gt;100%,"&gt;100%",D73/J73-1)),"n.m.")</f>
        <v>0.28846153846153855</v>
      </c>
      <c r="T73" s="837"/>
      <c r="U73" s="276"/>
    </row>
    <row r="74" spans="1:21" s="695" customFormat="1" ht="18" customHeight="1">
      <c r="A74" s="15"/>
      <c r="B74" s="702"/>
      <c r="C74" s="834"/>
      <c r="D74" s="1105"/>
      <c r="E74" s="825"/>
      <c r="F74" s="1086"/>
      <c r="G74" s="777"/>
      <c r="H74" s="777"/>
      <c r="I74" s="690"/>
      <c r="J74" s="1108"/>
      <c r="K74" s="825"/>
      <c r="L74" s="1086"/>
      <c r="M74" s="777"/>
      <c r="N74" s="777"/>
      <c r="O74" s="690"/>
      <c r="P74" s="159"/>
      <c r="Q74" s="690"/>
      <c r="R74" s="690"/>
      <c r="S74" s="154"/>
      <c r="T74" s="702"/>
      <c r="U74" s="15"/>
    </row>
    <row r="75" spans="1:21" s="695" customFormat="1" ht="18" customHeight="1">
      <c r="A75" s="686"/>
      <c r="B75" s="702"/>
      <c r="C75" s="834" t="s">
        <v>444</v>
      </c>
      <c r="D75" s="1109">
        <f t="shared" si="9"/>
        <v>511</v>
      </c>
      <c r="E75" s="825">
        <f>+E71-E73</f>
        <v>136</v>
      </c>
      <c r="F75" s="1086">
        <f>+F71-F73</f>
        <v>122</v>
      </c>
      <c r="G75" s="777">
        <f>+G71-G73</f>
        <v>125</v>
      </c>
      <c r="H75" s="777">
        <f>+H71-H73</f>
        <v>128</v>
      </c>
      <c r="I75" s="690"/>
      <c r="J75" s="1078">
        <f t="shared" si="10"/>
        <v>525</v>
      </c>
      <c r="K75" s="825">
        <f>+K71-K73</f>
        <v>136</v>
      </c>
      <c r="L75" s="1086">
        <f>+L71-L73</f>
        <v>132</v>
      </c>
      <c r="M75" s="777">
        <f>+M71-M73</f>
        <v>130</v>
      </c>
      <c r="N75" s="777">
        <f>+N71-N73</f>
        <v>127</v>
      </c>
      <c r="O75" s="690"/>
      <c r="P75" s="153">
        <f t="shared" si="11"/>
        <v>0</v>
      </c>
      <c r="Q75" s="690"/>
      <c r="R75" s="690"/>
      <c r="S75" s="154">
        <f>+IFERROR(IF(D75*J75&lt;0,"n.m.",IF(D75/J75-1&gt;100%,"&gt;100%",D75/J75-1)),"n.m.")</f>
        <v>-2.6666666666666616E-2</v>
      </c>
      <c r="T75" s="702"/>
      <c r="U75" s="686"/>
    </row>
    <row r="76" spans="1:21" ht="18" customHeight="1">
      <c r="A76" s="15"/>
      <c r="B76" s="668"/>
      <c r="C76" s="1121"/>
      <c r="D76" s="876"/>
      <c r="E76" s="1121"/>
      <c r="F76" s="876"/>
      <c r="G76" s="876"/>
      <c r="H76" s="876"/>
      <c r="I76" s="876"/>
      <c r="J76" s="876"/>
      <c r="K76" s="876"/>
      <c r="L76" s="876"/>
      <c r="M76" s="876"/>
      <c r="N76" s="876"/>
      <c r="O76" s="876"/>
      <c r="P76" s="388"/>
      <c r="Q76" s="876"/>
      <c r="R76" s="876"/>
      <c r="S76" s="388"/>
      <c r="T76" s="1059"/>
      <c r="U76" s="15"/>
    </row>
    <row r="77" spans="1:21" ht="9" customHeight="1">
      <c r="A77" s="15"/>
      <c r="B77" s="15"/>
      <c r="C77" s="15"/>
      <c r="D77" s="15"/>
      <c r="E77" s="15"/>
      <c r="F77" s="15"/>
      <c r="G77" s="15"/>
      <c r="H77" s="15"/>
      <c r="I77" s="15"/>
      <c r="J77" s="15"/>
      <c r="K77" s="15"/>
      <c r="L77" s="15"/>
      <c r="M77" s="15"/>
      <c r="N77" s="15"/>
      <c r="O77" s="15"/>
      <c r="P77" s="1050"/>
      <c r="Q77" s="15"/>
      <c r="R77" s="15"/>
      <c r="S77" s="1050"/>
      <c r="T77" s="15"/>
      <c r="U77" s="15"/>
    </row>
    <row r="78" spans="1:21" ht="17.25">
      <c r="A78" s="719"/>
      <c r="B78" s="2"/>
      <c r="C78" s="809"/>
      <c r="D78" s="809"/>
      <c r="E78" s="809"/>
      <c r="F78" s="809"/>
      <c r="G78" s="809"/>
      <c r="H78" s="809"/>
      <c r="I78" s="809"/>
      <c r="J78" s="809"/>
      <c r="K78" s="809"/>
      <c r="L78" s="809"/>
      <c r="M78" s="809"/>
      <c r="N78" s="809"/>
      <c r="O78" s="809"/>
      <c r="P78" s="1071"/>
      <c r="Q78" s="809"/>
      <c r="R78" s="809"/>
      <c r="S78" s="1071"/>
      <c r="T78" s="808"/>
      <c r="U78" s="719"/>
    </row>
  </sheetData>
  <sheetProtection password="8355" sheet="1" objects="1" scenarios="1"/>
  <printOptions horizontalCentered="1"/>
  <pageMargins left="0.31496062992125984" right="0.31496062992125984" top="0.74803149606299213" bottom="0.74803149606299213" header="0.31496062992125984" footer="0.31496062992125984"/>
  <pageSetup paperSize="9" scale="54" fitToWidth="0" orientation="portrait" r:id="rId1"/>
  <headerFooter alignWithMargins="0">
    <oddHeader>&amp;CKPN Investor Relations</oddHeader>
    <oddFooter>&amp;L&amp;8
Q4 2015&amp;C&amp;8&amp;A&amp;R&amp;8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U200"/>
  <sheetViews>
    <sheetView view="pageBreakPreview" zoomScale="85" zoomScaleNormal="100" zoomScaleSheetLayoutView="85" workbookViewId="0"/>
  </sheetViews>
  <sheetFormatPr defaultColWidth="9.140625" defaultRowHeight="15"/>
  <cols>
    <col min="1" max="1" width="1.28515625" style="116" customWidth="1"/>
    <col min="2" max="2" width="1.7109375" style="116" customWidth="1"/>
    <col min="3" max="3" width="64.42578125" style="116" bestFit="1" customWidth="1"/>
    <col min="4" max="8" width="8.7109375" style="116" customWidth="1"/>
    <col min="9" max="9" width="1.7109375" style="116" customWidth="1"/>
    <col min="10" max="14" width="8.7109375" style="116" customWidth="1"/>
    <col min="15" max="15" width="1.7109375" style="116" customWidth="1"/>
    <col min="16" max="16" width="8.7109375" style="1102" customWidth="1"/>
    <col min="17" max="18" width="1.7109375" style="116" customWidth="1"/>
    <col min="19" max="19" width="8.7109375" style="1102" customWidth="1"/>
    <col min="20" max="20" width="1.7109375" style="116" customWidth="1"/>
    <col min="21" max="21" width="1.28515625" style="116" customWidth="1"/>
    <col min="22" max="16384" width="9.140625" style="116"/>
  </cols>
  <sheetData>
    <row r="1" spans="1:21" ht="9" customHeight="1">
      <c r="A1" s="15"/>
      <c r="B1" s="15"/>
      <c r="C1" s="15"/>
      <c r="D1" s="15"/>
      <c r="E1" s="15"/>
      <c r="F1" s="15"/>
      <c r="G1" s="15"/>
      <c r="H1" s="15"/>
      <c r="I1" s="15"/>
      <c r="J1" s="15"/>
      <c r="K1" s="15"/>
      <c r="L1" s="15"/>
      <c r="M1" s="15"/>
      <c r="N1" s="15"/>
      <c r="O1" s="15"/>
      <c r="P1" s="1050"/>
      <c r="Q1" s="15"/>
      <c r="R1" s="15"/>
      <c r="S1" s="1050"/>
      <c r="T1" s="15"/>
      <c r="U1" s="15"/>
    </row>
    <row r="2" spans="1:21" ht="18" customHeight="1">
      <c r="A2" s="15"/>
      <c r="B2" s="659"/>
      <c r="C2" s="118" t="s">
        <v>24</v>
      </c>
      <c r="D2" s="853">
        <f>+Expenses!D2</f>
        <v>2015</v>
      </c>
      <c r="E2" s="120" t="s">
        <v>507</v>
      </c>
      <c r="F2" s="659" t="str">
        <f>+Revenues!F2</f>
        <v>Q3 '15</v>
      </c>
      <c r="G2" s="659" t="str">
        <f>+Revenues!G2</f>
        <v>Q2 '15</v>
      </c>
      <c r="H2" s="659" t="str">
        <f>+Revenues!H2</f>
        <v>Q1 '15</v>
      </c>
      <c r="I2" s="659"/>
      <c r="J2" s="853">
        <f>+Expenses!J2</f>
        <v>2014</v>
      </c>
      <c r="K2" s="659" t="str">
        <f>+Revenues!K2</f>
        <v>Q4 '14</v>
      </c>
      <c r="L2" s="659" t="str">
        <f>+Revenues!L2</f>
        <v>Q3 '14</v>
      </c>
      <c r="M2" s="659" t="str">
        <f>+Revenues!M2</f>
        <v>Q2 '14</v>
      </c>
      <c r="N2" s="659" t="str">
        <f>+Revenues!N2</f>
        <v>Q1 '14</v>
      </c>
      <c r="O2" s="659"/>
      <c r="P2" s="388" t="str">
        <f>+Expenses!P2</f>
        <v>y-on-y</v>
      </c>
      <c r="Q2" s="659"/>
      <c r="R2" s="659"/>
      <c r="S2" s="388" t="str">
        <f>+Expenses!S2</f>
        <v>y-on-y</v>
      </c>
      <c r="T2" s="1051"/>
      <c r="U2" s="15"/>
    </row>
    <row r="3" spans="1:21" ht="18" customHeight="1">
      <c r="A3" s="15"/>
      <c r="B3" s="668"/>
      <c r="C3" s="246" t="s">
        <v>27</v>
      </c>
      <c r="D3" s="659"/>
      <c r="E3" s="247"/>
      <c r="F3" s="659"/>
      <c r="G3" s="659"/>
      <c r="H3" s="659"/>
      <c r="I3" s="668"/>
      <c r="J3" s="659"/>
      <c r="K3" s="659"/>
      <c r="L3" s="659"/>
      <c r="M3" s="659"/>
      <c r="N3" s="659"/>
      <c r="O3" s="668"/>
      <c r="P3" s="242" t="str">
        <f>+Revenues!P3</f>
        <v>Q4%</v>
      </c>
      <c r="Q3" s="668"/>
      <c r="R3" s="668"/>
      <c r="S3" s="242" t="str">
        <f>+Revenues!S3</f>
        <v>FY%</v>
      </c>
      <c r="T3" s="668"/>
      <c r="U3" s="15"/>
    </row>
    <row r="4" spans="1:21" ht="18" customHeight="1">
      <c r="A4" s="15"/>
      <c r="B4" s="668"/>
      <c r="C4" s="668"/>
      <c r="D4" s="701"/>
      <c r="E4" s="855"/>
      <c r="F4" s="701"/>
      <c r="G4" s="701"/>
      <c r="H4" s="701"/>
      <c r="I4" s="668"/>
      <c r="J4" s="701"/>
      <c r="K4" s="701"/>
      <c r="L4" s="701"/>
      <c r="M4" s="701"/>
      <c r="N4" s="701"/>
      <c r="O4" s="668"/>
      <c r="P4" s="856"/>
      <c r="Q4" s="668"/>
      <c r="R4" s="668"/>
      <c r="S4" s="856"/>
      <c r="T4" s="1052"/>
      <c r="U4" s="15"/>
    </row>
    <row r="5" spans="1:21" ht="18" customHeight="1">
      <c r="A5" s="15"/>
      <c r="B5" s="668"/>
      <c r="C5" s="1053" t="s">
        <v>171</v>
      </c>
      <c r="D5" s="1054">
        <f>+H5+G5+F5+E5</f>
        <v>272</v>
      </c>
      <c r="E5" s="1055">
        <f>Revenues!E5-Expenses!E5</f>
        <v>47</v>
      </c>
      <c r="F5" s="1056">
        <f>+Revenues!F5-Expenses!F5</f>
        <v>85</v>
      </c>
      <c r="G5" s="1056">
        <f>+Revenues!G5-Expenses!G5</f>
        <v>82</v>
      </c>
      <c r="H5" s="1056">
        <f>+Revenues!H5-Expenses!H5</f>
        <v>58</v>
      </c>
      <c r="I5" s="678"/>
      <c r="J5" s="1054">
        <f>+N5+M5+L5+K5</f>
        <v>191</v>
      </c>
      <c r="K5" s="1055">
        <f>+Revenues!K5-Expenses!K5</f>
        <v>39</v>
      </c>
      <c r="L5" s="786">
        <f>+Revenues!L5-Expenses!L5</f>
        <v>47</v>
      </c>
      <c r="M5" s="1056">
        <f>+Revenues!M5-Expenses!M5</f>
        <v>50</v>
      </c>
      <c r="N5" s="1056">
        <f>+Revenues!N5-Expenses!N5</f>
        <v>55</v>
      </c>
      <c r="O5" s="678"/>
      <c r="P5" s="159">
        <f>+IFERROR(IF(E5*K5&lt;0,"n.m.",IF(E5/K5-1&gt;100%,"&gt;100%",E5/K5-1)),"n.m.")</f>
        <v>0.20512820512820507</v>
      </c>
      <c r="Q5" s="678"/>
      <c r="R5" s="678"/>
      <c r="S5" s="160">
        <f t="shared" ref="S5:S10" si="0">+IFERROR(IF(D5*J5&lt;0,"n.m.",IF(D5/J5-1&gt;100%,"&gt;100%",D5/J5-1)),"n.m.")</f>
        <v>0.4240837696335078</v>
      </c>
      <c r="T5" s="1057"/>
      <c r="U5" s="15"/>
    </row>
    <row r="6" spans="1:21" ht="18" customHeight="1">
      <c r="A6" s="15"/>
      <c r="B6" s="668"/>
      <c r="C6" s="857" t="s">
        <v>172</v>
      </c>
      <c r="D6" s="1054">
        <f t="shared" ref="D6:D22" si="1">+H6+G6+F6+E6</f>
        <v>415</v>
      </c>
      <c r="E6" s="1058">
        <f>Revenues!E6-Expenses!E6</f>
        <v>99</v>
      </c>
      <c r="F6" s="1056">
        <f>+Revenues!F6-Expenses!F6</f>
        <v>112</v>
      </c>
      <c r="G6" s="997">
        <f>+Revenues!G6-Expenses!G6</f>
        <v>104</v>
      </c>
      <c r="H6" s="997">
        <f>+Revenues!H6-Expenses!H6</f>
        <v>100</v>
      </c>
      <c r="I6" s="678"/>
      <c r="J6" s="1054">
        <f t="shared" ref="J6:J22" si="2">+N6+M6+L6+K6</f>
        <v>404</v>
      </c>
      <c r="K6" s="1058">
        <f>+Revenues!K6-Expenses!K6</f>
        <v>96</v>
      </c>
      <c r="L6" s="785">
        <f>+Revenues!L6-Expenses!L6</f>
        <v>108</v>
      </c>
      <c r="M6" s="997">
        <f>+Revenues!M6-Expenses!M6</f>
        <v>103</v>
      </c>
      <c r="N6" s="997">
        <f>+Revenues!N6-Expenses!N6</f>
        <v>97</v>
      </c>
      <c r="O6" s="678"/>
      <c r="P6" s="159">
        <f t="shared" ref="P6:P22" si="3">+IFERROR(IF(E6*K6&lt;0,"n.m.",IF(E6/K6-1&gt;100%,"&gt;100%",E6/K6-1)),"n.m.")</f>
        <v>3.125E-2</v>
      </c>
      <c r="Q6" s="678"/>
      <c r="R6" s="678"/>
      <c r="S6" s="160">
        <f t="shared" si="0"/>
        <v>2.7227722772277252E-2</v>
      </c>
      <c r="T6" s="1059"/>
      <c r="U6" s="15"/>
    </row>
    <row r="7" spans="1:21" ht="18" customHeight="1">
      <c r="A7" s="15"/>
      <c r="B7" s="668"/>
      <c r="C7" s="857" t="s">
        <v>19</v>
      </c>
      <c r="D7" s="1054">
        <f t="shared" si="1"/>
        <v>439</v>
      </c>
      <c r="E7" s="1058">
        <f>Revenues!E7-Expenses!E7</f>
        <v>112</v>
      </c>
      <c r="F7" s="1056">
        <f>+Revenues!F7-Expenses!F7</f>
        <v>119</v>
      </c>
      <c r="G7" s="997">
        <f>+Revenues!G7-Expenses!G7</f>
        <v>88</v>
      </c>
      <c r="H7" s="997">
        <f>+Revenues!H7-Expenses!H7</f>
        <v>120</v>
      </c>
      <c r="I7" s="678"/>
      <c r="J7" s="1054">
        <f t="shared" si="2"/>
        <v>590</v>
      </c>
      <c r="K7" s="1058">
        <f>+Revenues!K7-Expenses!K7</f>
        <v>146</v>
      </c>
      <c r="L7" s="785">
        <f>+Revenues!L7-Expenses!L7</f>
        <v>153</v>
      </c>
      <c r="M7" s="997">
        <f>+Revenues!M7-Expenses!M7</f>
        <v>142</v>
      </c>
      <c r="N7" s="997">
        <f>+Revenues!N7-Expenses!N7</f>
        <v>149</v>
      </c>
      <c r="O7" s="678"/>
      <c r="P7" s="159">
        <f t="shared" si="3"/>
        <v>-0.23287671232876717</v>
      </c>
      <c r="Q7" s="678"/>
      <c r="R7" s="678"/>
      <c r="S7" s="160">
        <f t="shared" si="0"/>
        <v>-0.25593220338983047</v>
      </c>
      <c r="T7" s="1059"/>
      <c r="U7" s="15"/>
    </row>
    <row r="8" spans="1:21" ht="18" customHeight="1">
      <c r="A8" s="15"/>
      <c r="B8" s="668"/>
      <c r="C8" s="857" t="s">
        <v>177</v>
      </c>
      <c r="D8" s="1054">
        <f t="shared" si="1"/>
        <v>1283</v>
      </c>
      <c r="E8" s="1058">
        <f>Revenues!E8-Expenses!E8</f>
        <v>328</v>
      </c>
      <c r="F8" s="1056">
        <f>+Revenues!F8-Expenses!F8</f>
        <v>329</v>
      </c>
      <c r="G8" s="997">
        <f>+Revenues!G8-Expenses!G8</f>
        <v>315</v>
      </c>
      <c r="H8" s="997">
        <f>+Revenues!H8-Expenses!H8</f>
        <v>311</v>
      </c>
      <c r="I8" s="678"/>
      <c r="J8" s="1054">
        <f t="shared" si="2"/>
        <v>1241</v>
      </c>
      <c r="K8" s="1058">
        <f>+Revenues!K8-Expenses!K8</f>
        <v>321</v>
      </c>
      <c r="L8" s="785">
        <f>+Revenues!L8-Expenses!L8</f>
        <v>302</v>
      </c>
      <c r="M8" s="997">
        <f>+Revenues!M8-Expenses!M8</f>
        <v>314</v>
      </c>
      <c r="N8" s="997">
        <f>+Revenues!N8-Expenses!N8</f>
        <v>304</v>
      </c>
      <c r="O8" s="678"/>
      <c r="P8" s="159">
        <f t="shared" si="3"/>
        <v>2.1806853582554409E-2</v>
      </c>
      <c r="Q8" s="678"/>
      <c r="R8" s="678"/>
      <c r="S8" s="160">
        <f t="shared" si="0"/>
        <v>3.3843674456083717E-2</v>
      </c>
      <c r="T8" s="1059"/>
      <c r="U8" s="15"/>
    </row>
    <row r="9" spans="1:21" ht="18" customHeight="1">
      <c r="A9" s="15"/>
      <c r="B9" s="668"/>
      <c r="C9" s="857" t="s">
        <v>188</v>
      </c>
      <c r="D9" s="1054">
        <f t="shared" si="1"/>
        <v>-42</v>
      </c>
      <c r="E9" s="1058">
        <f>Revenues!E9-Expenses!E9</f>
        <v>-8</v>
      </c>
      <c r="F9" s="1056">
        <f>+Revenues!F9-Expenses!F9</f>
        <v>-23</v>
      </c>
      <c r="G9" s="997">
        <f>+Revenues!G9-Expenses!G9</f>
        <v>-5</v>
      </c>
      <c r="H9" s="997">
        <f>+Revenues!H9-Expenses!H9</f>
        <v>-6</v>
      </c>
      <c r="I9" s="678"/>
      <c r="J9" s="1054">
        <f t="shared" si="2"/>
        <v>24</v>
      </c>
      <c r="K9" s="1058">
        <f>+Revenues!K9-Expenses!K9</f>
        <v>54</v>
      </c>
      <c r="L9" s="785">
        <f>+Revenues!L9-Expenses!L9</f>
        <v>-3</v>
      </c>
      <c r="M9" s="997">
        <f>+Revenues!M9-Expenses!M9</f>
        <v>-19</v>
      </c>
      <c r="N9" s="997">
        <f>+Revenues!N9-Expenses!N9</f>
        <v>-8</v>
      </c>
      <c r="O9" s="678"/>
      <c r="P9" s="159" t="str">
        <f t="shared" si="3"/>
        <v>n.m.</v>
      </c>
      <c r="Q9" s="678"/>
      <c r="R9" s="678"/>
      <c r="S9" s="160" t="str">
        <f t="shared" si="0"/>
        <v>n.m.</v>
      </c>
      <c r="T9" s="1059"/>
      <c r="U9" s="15"/>
    </row>
    <row r="10" spans="1:21" s="695" customFormat="1" ht="18" customHeight="1">
      <c r="A10" s="686"/>
      <c r="B10" s="247"/>
      <c r="C10" s="841" t="s">
        <v>94</v>
      </c>
      <c r="D10" s="1060">
        <f t="shared" si="1"/>
        <v>2367</v>
      </c>
      <c r="E10" s="852">
        <f>Revenues!E10-Expenses!E10</f>
        <v>578</v>
      </c>
      <c r="F10" s="690">
        <f>+Revenues!F10-Expenses!F10</f>
        <v>622</v>
      </c>
      <c r="G10" s="690">
        <f>+Revenues!G10-Expenses!G10</f>
        <v>584</v>
      </c>
      <c r="H10" s="690">
        <f>+Revenues!H10-Expenses!H10</f>
        <v>583</v>
      </c>
      <c r="I10" s="690"/>
      <c r="J10" s="1060">
        <f t="shared" si="2"/>
        <v>2450</v>
      </c>
      <c r="K10" s="852">
        <f>+Revenues!K10-Expenses!K10</f>
        <v>656</v>
      </c>
      <c r="L10" s="777">
        <f>+Revenues!L10-Expenses!L10</f>
        <v>607</v>
      </c>
      <c r="M10" s="690">
        <f>+Revenues!M10-Expenses!M10</f>
        <v>590</v>
      </c>
      <c r="N10" s="690">
        <f>+Revenues!N10-Expenses!N10</f>
        <v>597</v>
      </c>
      <c r="O10" s="690"/>
      <c r="P10" s="153">
        <f t="shared" si="3"/>
        <v>-0.11890243902439024</v>
      </c>
      <c r="Q10" s="690"/>
      <c r="R10" s="690"/>
      <c r="S10" s="154">
        <f t="shared" si="0"/>
        <v>-3.3877551020408125E-2</v>
      </c>
      <c r="T10" s="702"/>
      <c r="U10" s="686"/>
    </row>
    <row r="11" spans="1:21" s="695" customFormat="1" ht="18" customHeight="1">
      <c r="A11" s="15"/>
      <c r="B11" s="247"/>
      <c r="C11" s="841"/>
      <c r="D11" s="1054"/>
      <c r="E11" s="852"/>
      <c r="F11" s="1056"/>
      <c r="G11" s="690"/>
      <c r="H11" s="690"/>
      <c r="I11" s="690"/>
      <c r="J11" s="1054"/>
      <c r="K11" s="852"/>
      <c r="L11" s="777"/>
      <c r="M11" s="690"/>
      <c r="N11" s="690"/>
      <c r="O11" s="690"/>
      <c r="P11" s="159"/>
      <c r="Q11" s="690"/>
      <c r="R11" s="690"/>
      <c r="S11" s="154"/>
      <c r="T11" s="702"/>
      <c r="U11" s="15"/>
    </row>
    <row r="12" spans="1:21" s="695" customFormat="1" ht="18" customHeight="1">
      <c r="A12" s="686"/>
      <c r="B12" s="247"/>
      <c r="C12" s="829" t="s">
        <v>103</v>
      </c>
      <c r="D12" s="1060">
        <f t="shared" si="1"/>
        <v>23</v>
      </c>
      <c r="E12" s="852">
        <f>Revenues!E12-Expenses!E12</f>
        <v>6</v>
      </c>
      <c r="F12" s="690">
        <f>+Revenues!F12-Expenses!F12</f>
        <v>6</v>
      </c>
      <c r="G12" s="690">
        <f>+Revenues!G12-Expenses!G12</f>
        <v>6</v>
      </c>
      <c r="H12" s="690">
        <f>+Revenues!H12-Expenses!H12</f>
        <v>5</v>
      </c>
      <c r="I12" s="872"/>
      <c r="J12" s="1060">
        <f t="shared" si="2"/>
        <v>23</v>
      </c>
      <c r="K12" s="852">
        <f>+Revenues!K12-Expenses!K12</f>
        <v>6</v>
      </c>
      <c r="L12" s="777">
        <f>+Revenues!L12-Expenses!L12</f>
        <v>7</v>
      </c>
      <c r="M12" s="690">
        <f>+Revenues!M12-Expenses!M12</f>
        <v>5</v>
      </c>
      <c r="N12" s="690">
        <f>+Revenues!N12-Expenses!N12</f>
        <v>5</v>
      </c>
      <c r="O12" s="872"/>
      <c r="P12" s="153">
        <f t="shared" si="3"/>
        <v>0</v>
      </c>
      <c r="Q12" s="872"/>
      <c r="R12" s="872"/>
      <c r="S12" s="154">
        <f>+IFERROR(IF(D12*J12&lt;0,"n.m.",IF(D12/J12-1&gt;100%,"&gt;100%",D12/J12-1)),"n.m.")</f>
        <v>0</v>
      </c>
      <c r="T12" s="1061"/>
      <c r="U12" s="686"/>
    </row>
    <row r="13" spans="1:21" s="695" customFormat="1" ht="18" customHeight="1">
      <c r="A13" s="15"/>
      <c r="B13" s="247"/>
      <c r="C13" s="829"/>
      <c r="D13" s="1054"/>
      <c r="E13" s="852"/>
      <c r="F13" s="690"/>
      <c r="G13" s="690"/>
      <c r="H13" s="690"/>
      <c r="I13" s="872"/>
      <c r="J13" s="1054"/>
      <c r="K13" s="852"/>
      <c r="L13" s="777"/>
      <c r="M13" s="690"/>
      <c r="N13" s="690"/>
      <c r="O13" s="872"/>
      <c r="P13" s="159"/>
      <c r="Q13" s="872"/>
      <c r="R13" s="872"/>
      <c r="S13" s="154"/>
      <c r="T13" s="1061"/>
      <c r="U13" s="15"/>
    </row>
    <row r="14" spans="1:21" s="695" customFormat="1" ht="18" customHeight="1">
      <c r="A14" s="686"/>
      <c r="B14" s="247"/>
      <c r="C14" s="829" t="s">
        <v>509</v>
      </c>
      <c r="D14" s="1060">
        <f t="shared" si="1"/>
        <v>262</v>
      </c>
      <c r="E14" s="852">
        <f>Revenues!E14-Expenses!E14</f>
        <v>144</v>
      </c>
      <c r="F14" s="690">
        <f>+Revenues!F14-Expenses!F14</f>
        <v>46</v>
      </c>
      <c r="G14" s="690">
        <f>+Revenues!G14-Expenses!G14</f>
        <v>46</v>
      </c>
      <c r="H14" s="690">
        <f>+Revenues!H14-Expenses!H14</f>
        <v>26</v>
      </c>
      <c r="I14" s="872"/>
      <c r="J14" s="1060">
        <f t="shared" si="2"/>
        <v>149</v>
      </c>
      <c r="K14" s="852">
        <f>+Revenues!K14-Expenses!K14</f>
        <v>34</v>
      </c>
      <c r="L14" s="777">
        <f>+Revenues!L14-Expenses!L14</f>
        <v>38</v>
      </c>
      <c r="M14" s="690">
        <f>+Revenues!M14-Expenses!M14</f>
        <v>36</v>
      </c>
      <c r="N14" s="690">
        <f>+Revenues!N14-Expenses!N14</f>
        <v>41</v>
      </c>
      <c r="O14" s="872"/>
      <c r="P14" s="153" t="str">
        <f t="shared" si="3"/>
        <v>&gt;100%</v>
      </c>
      <c r="Q14" s="872"/>
      <c r="R14" s="872"/>
      <c r="S14" s="154">
        <f>+IFERROR(IF(D14*J14&lt;0,"n.m.",IF(D14/J14-1&gt;100%,"&gt;100%",D14/J14-1)),"n.m.")</f>
        <v>0.75838926174496635</v>
      </c>
      <c r="T14" s="1061"/>
      <c r="U14" s="686"/>
    </row>
    <row r="15" spans="1:21" s="695" customFormat="1" ht="18" customHeight="1">
      <c r="A15" s="15"/>
      <c r="B15" s="247"/>
      <c r="C15" s="1062"/>
      <c r="D15" s="1054"/>
      <c r="E15" s="852"/>
      <c r="F15" s="690"/>
      <c r="G15" s="690"/>
      <c r="H15" s="690"/>
      <c r="I15" s="690"/>
      <c r="J15" s="1054"/>
      <c r="K15" s="852"/>
      <c r="L15" s="777"/>
      <c r="M15" s="690"/>
      <c r="N15" s="690"/>
      <c r="O15" s="690"/>
      <c r="P15" s="159"/>
      <c r="Q15" s="690"/>
      <c r="R15" s="690"/>
      <c r="S15" s="154"/>
      <c r="T15" s="702"/>
      <c r="U15" s="15"/>
    </row>
    <row r="16" spans="1:21" s="695" customFormat="1" ht="18" customHeight="1">
      <c r="A16" s="686"/>
      <c r="B16" s="247"/>
      <c r="C16" s="1062" t="s">
        <v>312</v>
      </c>
      <c r="D16" s="1060">
        <f t="shared" si="1"/>
        <v>-64</v>
      </c>
      <c r="E16" s="852">
        <f>Revenues!E16-Expenses!E16</f>
        <v>-5</v>
      </c>
      <c r="F16" s="690">
        <f>+Revenues!F16-Expenses!F16</f>
        <v>-25</v>
      </c>
      <c r="G16" s="690">
        <f>+Revenues!G16-Expenses!G16</f>
        <v>-23</v>
      </c>
      <c r="H16" s="690">
        <f>+Revenues!H16-Expenses!H16</f>
        <v>-11</v>
      </c>
      <c r="I16" s="1063"/>
      <c r="J16" s="1060">
        <f t="shared" si="2"/>
        <v>393</v>
      </c>
      <c r="K16" s="852">
        <f>+Revenues!K16-Expenses!K16</f>
        <v>-5</v>
      </c>
      <c r="L16" s="777">
        <f>+Revenues!L16-Expenses!L16</f>
        <v>-19</v>
      </c>
      <c r="M16" s="690">
        <f>+Revenues!M16-Expenses!M16</f>
        <v>436</v>
      </c>
      <c r="N16" s="690">
        <f>+Revenues!N16-Expenses!N16</f>
        <v>-19</v>
      </c>
      <c r="O16" s="1063"/>
      <c r="P16" s="153">
        <f t="shared" si="3"/>
        <v>0</v>
      </c>
      <c r="Q16" s="1063"/>
      <c r="R16" s="1063"/>
      <c r="S16" s="154" t="str">
        <f>+IFERROR(IF(D16*J16&lt;0,"n.m.",IF(D16/J16-1&gt;100%,"&gt;100%",D16/J16-1)),"n.m.")</f>
        <v>n.m.</v>
      </c>
      <c r="T16" s="247"/>
      <c r="U16" s="686"/>
    </row>
    <row r="17" spans="1:21" s="695" customFormat="1" ht="18" customHeight="1">
      <c r="A17" s="15"/>
      <c r="B17" s="247"/>
      <c r="C17" s="1062"/>
      <c r="D17" s="1054"/>
      <c r="E17" s="1064"/>
      <c r="F17" s="872"/>
      <c r="G17" s="872"/>
      <c r="H17" s="872"/>
      <c r="I17" s="1065"/>
      <c r="J17" s="1054"/>
      <c r="K17" s="1064"/>
      <c r="L17" s="832"/>
      <c r="M17" s="872"/>
      <c r="N17" s="872"/>
      <c r="O17" s="1065"/>
      <c r="P17" s="159"/>
      <c r="Q17" s="1065"/>
      <c r="R17" s="1065"/>
      <c r="S17" s="154"/>
      <c r="T17" s="957"/>
      <c r="U17" s="15"/>
    </row>
    <row r="18" spans="1:21" s="695" customFormat="1" ht="18" customHeight="1">
      <c r="A18" s="686"/>
      <c r="B18" s="247"/>
      <c r="C18" s="1062" t="s">
        <v>445</v>
      </c>
      <c r="D18" s="1060">
        <f t="shared" si="1"/>
        <v>2588</v>
      </c>
      <c r="E18" s="852">
        <f t="shared" ref="E18:F18" si="4">+E10+E12+E16+E14</f>
        <v>723</v>
      </c>
      <c r="F18" s="690">
        <f t="shared" si="4"/>
        <v>649</v>
      </c>
      <c r="G18" s="690">
        <f t="shared" ref="G18" si="5">+G10+G12+G16+G14</f>
        <v>613</v>
      </c>
      <c r="H18" s="690">
        <f t="shared" ref="H18:N18" si="6">+H10+H12+H16+H14</f>
        <v>603</v>
      </c>
      <c r="I18" s="1065"/>
      <c r="J18" s="1060">
        <f t="shared" si="2"/>
        <v>3015</v>
      </c>
      <c r="K18" s="852">
        <f t="shared" si="6"/>
        <v>691</v>
      </c>
      <c r="L18" s="777">
        <f t="shared" si="6"/>
        <v>633</v>
      </c>
      <c r="M18" s="690">
        <f t="shared" si="6"/>
        <v>1067</v>
      </c>
      <c r="N18" s="690">
        <f t="shared" si="6"/>
        <v>624</v>
      </c>
      <c r="O18" s="1065"/>
      <c r="P18" s="153">
        <f t="shared" si="3"/>
        <v>4.6309696092619479E-2</v>
      </c>
      <c r="Q18" s="1065"/>
      <c r="R18" s="1065"/>
      <c r="S18" s="154">
        <f>+IFERROR(IF(D18*J18&lt;0,"n.m.",IF(D18/J18-1&gt;100%,"&gt;100%",D18/J18-1)),"n.m.")</f>
        <v>-0.14162520729684913</v>
      </c>
      <c r="T18" s="702"/>
      <c r="U18" s="686"/>
    </row>
    <row r="19" spans="1:21" s="695" customFormat="1" ht="18" customHeight="1">
      <c r="A19" s="15"/>
      <c r="B19" s="702"/>
      <c r="C19" s="834"/>
      <c r="D19" s="1054"/>
      <c r="E19" s="825"/>
      <c r="F19" s="690"/>
      <c r="G19" s="777"/>
      <c r="H19" s="777"/>
      <c r="I19" s="690"/>
      <c r="J19" s="1054"/>
      <c r="K19" s="825"/>
      <c r="L19" s="777"/>
      <c r="M19" s="777"/>
      <c r="N19" s="777"/>
      <c r="O19" s="690"/>
      <c r="P19" s="159"/>
      <c r="Q19" s="690"/>
      <c r="R19" s="690"/>
      <c r="S19" s="154"/>
      <c r="T19" s="702"/>
      <c r="U19" s="15"/>
    </row>
    <row r="20" spans="1:21" s="684" customFormat="1" ht="18" customHeight="1">
      <c r="A20" s="276"/>
      <c r="B20" s="837"/>
      <c r="C20" s="838" t="s">
        <v>434</v>
      </c>
      <c r="D20" s="1066">
        <f t="shared" si="1"/>
        <v>264</v>
      </c>
      <c r="E20" s="818">
        <f>Revenues!E22-Expenses!E22</f>
        <v>145</v>
      </c>
      <c r="F20" s="708">
        <f>+Revenues!F22-Expenses!F22</f>
        <v>47</v>
      </c>
      <c r="G20" s="819">
        <f>+Revenues!G22-Expenses!G22</f>
        <v>45</v>
      </c>
      <c r="H20" s="819">
        <f>+Revenues!H22-Expenses!H22</f>
        <v>27</v>
      </c>
      <c r="I20" s="708">
        <f>+Revenues!I22-Expenses!I22</f>
        <v>0</v>
      </c>
      <c r="J20" s="1066">
        <f t="shared" si="2"/>
        <v>149</v>
      </c>
      <c r="K20" s="818">
        <f>+Revenues!K22-Expenses!K22</f>
        <v>35</v>
      </c>
      <c r="L20" s="819">
        <f>+Revenues!L22-Expenses!L22</f>
        <v>38</v>
      </c>
      <c r="M20" s="819">
        <f>+Revenues!M22-Expenses!M22</f>
        <v>37</v>
      </c>
      <c r="N20" s="819">
        <f>+Revenues!N22-Expenses!N22</f>
        <v>39</v>
      </c>
      <c r="O20" s="708"/>
      <c r="P20" s="284" t="str">
        <f t="shared" si="3"/>
        <v>&gt;100%</v>
      </c>
      <c r="Q20" s="708"/>
      <c r="R20" s="708"/>
      <c r="S20" s="285">
        <f>+IFERROR(IF(D20*J20&lt;0,"n.m.",IF(D20/J20-1&gt;100%,"&gt;100%",D20/J20-1)),"n.m.")</f>
        <v>0.77181208053691286</v>
      </c>
      <c r="T20" s="837"/>
      <c r="U20" s="276"/>
    </row>
    <row r="21" spans="1:21" s="695" customFormat="1" ht="18" customHeight="1">
      <c r="A21" s="15"/>
      <c r="B21" s="702"/>
      <c r="C21" s="834"/>
      <c r="D21" s="1054"/>
      <c r="E21" s="825"/>
      <c r="F21" s="690"/>
      <c r="G21" s="777"/>
      <c r="H21" s="777"/>
      <c r="I21" s="690"/>
      <c r="J21" s="1054"/>
      <c r="K21" s="825"/>
      <c r="L21" s="777"/>
      <c r="M21" s="777"/>
      <c r="N21" s="777"/>
      <c r="O21" s="690"/>
      <c r="P21" s="159"/>
      <c r="Q21" s="690"/>
      <c r="R21" s="690"/>
      <c r="S21" s="154"/>
      <c r="T21" s="702"/>
      <c r="U21" s="15"/>
    </row>
    <row r="22" spans="1:21" s="695" customFormat="1" ht="18" customHeight="1">
      <c r="A22" s="686"/>
      <c r="B22" s="702"/>
      <c r="C22" s="834" t="s">
        <v>446</v>
      </c>
      <c r="D22" s="1060">
        <f t="shared" si="1"/>
        <v>2324</v>
      </c>
      <c r="E22" s="825">
        <f>+E18-E20</f>
        <v>578</v>
      </c>
      <c r="F22" s="1067">
        <f>+F18-F20</f>
        <v>602</v>
      </c>
      <c r="G22" s="777">
        <f>+G18-G20</f>
        <v>568</v>
      </c>
      <c r="H22" s="777">
        <f>+H18-H20</f>
        <v>576</v>
      </c>
      <c r="I22" s="690"/>
      <c r="J22" s="1060">
        <f t="shared" si="2"/>
        <v>2866</v>
      </c>
      <c r="K22" s="825">
        <f>+K18-K20</f>
        <v>656</v>
      </c>
      <c r="L22" s="777">
        <f>+L18-L20</f>
        <v>595</v>
      </c>
      <c r="M22" s="777">
        <f>+M18-M20</f>
        <v>1030</v>
      </c>
      <c r="N22" s="777">
        <f>+N18-N20</f>
        <v>585</v>
      </c>
      <c r="O22" s="690"/>
      <c r="P22" s="153">
        <f t="shared" si="3"/>
        <v>-0.11890243902439024</v>
      </c>
      <c r="Q22" s="690"/>
      <c r="R22" s="690"/>
      <c r="S22" s="154">
        <f>+IFERROR(IF(D22*J22&lt;0,"n.m.",IF(D22/J22-1&gt;100%,"&gt;100%",D22/J22-1)),"n.m.")</f>
        <v>-0.18911374738311237</v>
      </c>
      <c r="T22" s="702"/>
      <c r="U22" s="686"/>
    </row>
    <row r="23" spans="1:21" ht="18" customHeight="1">
      <c r="A23" s="15"/>
      <c r="B23" s="668"/>
      <c r="C23" s="247"/>
      <c r="D23" s="876"/>
      <c r="E23" s="247"/>
      <c r="F23" s="876"/>
      <c r="G23" s="876"/>
      <c r="H23" s="876"/>
      <c r="I23" s="876"/>
      <c r="J23" s="876"/>
      <c r="K23" s="876"/>
      <c r="L23" s="876"/>
      <c r="M23" s="876"/>
      <c r="N23" s="876"/>
      <c r="O23" s="876"/>
      <c r="P23" s="388"/>
      <c r="Q23" s="876"/>
      <c r="R23" s="876"/>
      <c r="S23" s="388"/>
      <c r="T23" s="1068"/>
      <c r="U23" s="15"/>
    </row>
    <row r="24" spans="1:21" ht="9" customHeight="1">
      <c r="A24" s="15"/>
      <c r="B24" s="15"/>
      <c r="C24" s="15"/>
      <c r="D24" s="15"/>
      <c r="E24" s="15"/>
      <c r="F24" s="15"/>
      <c r="G24" s="15"/>
      <c r="H24" s="15"/>
      <c r="I24" s="15"/>
      <c r="J24" s="15"/>
      <c r="K24" s="15"/>
      <c r="L24" s="15"/>
      <c r="M24" s="15"/>
      <c r="N24" s="15"/>
      <c r="O24" s="15"/>
      <c r="P24" s="1050"/>
      <c r="Q24" s="15"/>
      <c r="R24" s="15"/>
      <c r="S24" s="1050"/>
      <c r="T24" s="15"/>
      <c r="U24" s="15"/>
    </row>
    <row r="25" spans="1:21" ht="18" customHeight="1">
      <c r="A25" s="808"/>
      <c r="B25" s="1069" t="s">
        <v>313</v>
      </c>
      <c r="C25" s="1069"/>
      <c r="D25" s="1069"/>
      <c r="E25" s="1069"/>
      <c r="F25" s="1069"/>
      <c r="G25" s="1069"/>
      <c r="H25" s="1069"/>
      <c r="I25" s="1069"/>
      <c r="J25" s="1069"/>
      <c r="K25" s="1069"/>
      <c r="L25" s="1069"/>
      <c r="M25" s="1069"/>
      <c r="N25" s="1069"/>
      <c r="O25" s="1069"/>
      <c r="P25" s="1069"/>
      <c r="Q25" s="1069"/>
      <c r="R25" s="1069"/>
      <c r="S25" s="1070"/>
      <c r="T25" s="1069"/>
      <c r="U25" s="804"/>
    </row>
    <row r="26" spans="1:21" ht="17.25">
      <c r="A26" s="719"/>
      <c r="B26" s="2"/>
      <c r="C26" s="809"/>
      <c r="D26" s="809"/>
      <c r="E26" s="809"/>
      <c r="F26" s="809"/>
      <c r="G26" s="809"/>
      <c r="H26" s="809"/>
      <c r="I26" s="809"/>
      <c r="J26" s="809"/>
      <c r="K26" s="809"/>
      <c r="L26" s="809"/>
      <c r="M26" s="809"/>
      <c r="N26" s="809"/>
      <c r="O26" s="809"/>
      <c r="P26" s="1071"/>
      <c r="Q26" s="809"/>
      <c r="R26" s="809"/>
      <c r="S26" s="1071"/>
      <c r="T26" s="808"/>
      <c r="U26" s="719"/>
    </row>
    <row r="27" spans="1:21" ht="9" customHeight="1">
      <c r="A27" s="15"/>
      <c r="B27" s="15"/>
      <c r="C27" s="15"/>
      <c r="D27" s="15"/>
      <c r="E27" s="15"/>
      <c r="F27" s="15"/>
      <c r="G27" s="15"/>
      <c r="H27" s="15"/>
      <c r="I27" s="15"/>
      <c r="J27" s="15"/>
      <c r="K27" s="15"/>
      <c r="L27" s="15"/>
      <c r="M27" s="15"/>
      <c r="N27" s="15"/>
      <c r="O27" s="15"/>
      <c r="P27" s="1050"/>
      <c r="Q27" s="15"/>
      <c r="R27" s="15"/>
      <c r="S27" s="1050"/>
      <c r="T27" s="15"/>
      <c r="U27" s="15"/>
    </row>
    <row r="28" spans="1:21" ht="18" customHeight="1">
      <c r="A28" s="15"/>
      <c r="B28" s="659"/>
      <c r="C28" s="118" t="s">
        <v>24</v>
      </c>
      <c r="D28" s="853">
        <f>+D2</f>
        <v>2015</v>
      </c>
      <c r="E28" s="1072" t="s">
        <v>507</v>
      </c>
      <c r="F28" s="659" t="str">
        <f>+F2</f>
        <v>Q3 '15</v>
      </c>
      <c r="G28" s="659" t="str">
        <f>+G2</f>
        <v>Q2 '15</v>
      </c>
      <c r="H28" s="659" t="str">
        <f>+H2</f>
        <v>Q1 '15</v>
      </c>
      <c r="I28" s="659"/>
      <c r="J28" s="853">
        <f>+J2</f>
        <v>2014</v>
      </c>
      <c r="K28" s="659" t="str">
        <f>+K2</f>
        <v>Q4 '14</v>
      </c>
      <c r="L28" s="659" t="str">
        <f>+L2</f>
        <v>Q3 '14</v>
      </c>
      <c r="M28" s="659" t="str">
        <f>+M2</f>
        <v>Q2 '14</v>
      </c>
      <c r="N28" s="659" t="str">
        <f>+N2</f>
        <v>Q1 '14</v>
      </c>
      <c r="O28" s="659"/>
      <c r="P28" s="388"/>
      <c r="Q28" s="659"/>
      <c r="R28" s="659"/>
      <c r="S28" s="388"/>
      <c r="T28" s="1051"/>
      <c r="U28" s="15"/>
    </row>
    <row r="29" spans="1:21" ht="18" customHeight="1">
      <c r="A29" s="15"/>
      <c r="B29" s="659"/>
      <c r="C29" s="246" t="s">
        <v>28</v>
      </c>
      <c r="D29" s="659"/>
      <c r="E29" s="247"/>
      <c r="F29" s="659"/>
      <c r="G29" s="659"/>
      <c r="H29" s="659"/>
      <c r="I29" s="668"/>
      <c r="J29" s="659"/>
      <c r="K29" s="659"/>
      <c r="L29" s="659"/>
      <c r="M29" s="659"/>
      <c r="N29" s="659"/>
      <c r="O29" s="668"/>
      <c r="P29" s="242"/>
      <c r="Q29" s="668"/>
      <c r="R29" s="668"/>
      <c r="S29" s="242"/>
      <c r="T29" s="668"/>
      <c r="U29" s="15"/>
    </row>
    <row r="30" spans="1:21" ht="18" customHeight="1">
      <c r="A30" s="15"/>
      <c r="B30" s="668"/>
      <c r="C30" s="668"/>
      <c r="D30" s="856"/>
      <c r="E30" s="668"/>
      <c r="F30" s="856"/>
      <c r="G30" s="856"/>
      <c r="H30" s="856"/>
      <c r="I30" s="1052"/>
      <c r="J30" s="856"/>
      <c r="K30" s="856"/>
      <c r="L30" s="856"/>
      <c r="M30" s="856"/>
      <c r="N30" s="856"/>
      <c r="O30" s="1052"/>
      <c r="P30" s="856"/>
      <c r="Q30" s="1052"/>
      <c r="R30" s="1052"/>
      <c r="S30" s="856"/>
      <c r="T30" s="1052"/>
      <c r="U30" s="15"/>
    </row>
    <row r="31" spans="1:21" ht="18" customHeight="1">
      <c r="A31" s="15"/>
      <c r="B31" s="668"/>
      <c r="C31" s="1053" t="s">
        <v>171</v>
      </c>
      <c r="D31" s="1073">
        <f>D5/Revenues!D5</f>
        <v>0.18617385352498289</v>
      </c>
      <c r="E31" s="134">
        <f>E5/Revenues!E5</f>
        <v>0.12806539509536785</v>
      </c>
      <c r="F31" s="731">
        <f>F5/Revenues!F5</f>
        <v>0.22606382978723405</v>
      </c>
      <c r="G31" s="731">
        <f>G5/Revenues!G5</f>
        <v>0.21925133689839571</v>
      </c>
      <c r="H31" s="731">
        <f>H5/Revenues!H5</f>
        <v>0.16860465116279069</v>
      </c>
      <c r="I31" s="731"/>
      <c r="J31" s="1073">
        <f>J5/Revenues!J5</f>
        <v>0.13574982231698648</v>
      </c>
      <c r="K31" s="134">
        <f>K5/Revenues!K5</f>
        <v>0.11079545454545454</v>
      </c>
      <c r="L31" s="813">
        <f>L5/Revenues!L5</f>
        <v>0.1327683615819209</v>
      </c>
      <c r="M31" s="731">
        <f>M5/Revenues!M5</f>
        <v>0.14124293785310735</v>
      </c>
      <c r="N31" s="731">
        <f>N5/Revenues!N5</f>
        <v>0.15850144092219021</v>
      </c>
      <c r="O31" s="731"/>
      <c r="P31" s="731"/>
      <c r="Q31" s="731"/>
      <c r="R31" s="731"/>
      <c r="S31" s="859"/>
      <c r="T31" s="1057"/>
      <c r="U31" s="15"/>
    </row>
    <row r="32" spans="1:21" ht="18" customHeight="1">
      <c r="A32" s="15"/>
      <c r="B32" s="668"/>
      <c r="C32" s="857" t="s">
        <v>172</v>
      </c>
      <c r="D32" s="1073">
        <f>D6/Revenues!D6</f>
        <v>0.21413828689370484</v>
      </c>
      <c r="E32" s="134">
        <f>E6/Revenues!E6</f>
        <v>0.20162932790224034</v>
      </c>
      <c r="F32" s="731">
        <f>F6/Revenues!F6</f>
        <v>0.23045267489711935</v>
      </c>
      <c r="G32" s="731">
        <f>G6/Revenues!G6</f>
        <v>0.21757322175732219</v>
      </c>
      <c r="H32" s="731">
        <f>H6/Revenues!H6</f>
        <v>0.20703933747412009</v>
      </c>
      <c r="I32" s="1074"/>
      <c r="J32" s="1073">
        <f>J6/Revenues!J6</f>
        <v>0.21085594989561587</v>
      </c>
      <c r="K32" s="134">
        <f>K6/Revenues!K6</f>
        <v>0.2</v>
      </c>
      <c r="L32" s="813">
        <f>L6/Revenues!L6</f>
        <v>0.22641509433962265</v>
      </c>
      <c r="M32" s="731">
        <f>M6/Revenues!M6</f>
        <v>0.21638655462184875</v>
      </c>
      <c r="N32" s="731">
        <f>N6/Revenues!N6</f>
        <v>0.20082815734989648</v>
      </c>
      <c r="O32" s="1074"/>
      <c r="P32" s="731"/>
      <c r="Q32" s="1074"/>
      <c r="R32" s="1074"/>
      <c r="S32" s="859"/>
      <c r="T32" s="1059"/>
      <c r="U32" s="15"/>
    </row>
    <row r="33" spans="1:21" ht="18" customHeight="1">
      <c r="A33" s="15"/>
      <c r="B33" s="668"/>
      <c r="C33" s="857" t="s">
        <v>19</v>
      </c>
      <c r="D33" s="1073">
        <f>D7/Revenues!D7</f>
        <v>0.16509966152688982</v>
      </c>
      <c r="E33" s="134">
        <f>E7/Revenues!E7</f>
        <v>0.16666666666666666</v>
      </c>
      <c r="F33" s="731">
        <f>F7/Revenues!F7</f>
        <v>0.18167938931297709</v>
      </c>
      <c r="G33" s="731">
        <f>G7/Revenues!G7</f>
        <v>0.13496932515337423</v>
      </c>
      <c r="H33" s="731">
        <f>H7/Revenues!H7</f>
        <v>0.17647058823529413</v>
      </c>
      <c r="I33" s="1074"/>
      <c r="J33" s="1073">
        <f>J7/Revenues!J7</f>
        <v>0.20205479452054795</v>
      </c>
      <c r="K33" s="134">
        <f>K7/Revenues!K7</f>
        <v>0.19414893617021275</v>
      </c>
      <c r="L33" s="813">
        <f>L7/Revenues!L7</f>
        <v>0.21671388101983002</v>
      </c>
      <c r="M33" s="731">
        <f>M7/Revenues!M7</f>
        <v>0.19398907103825136</v>
      </c>
      <c r="N33" s="731">
        <f>N7/Revenues!N7</f>
        <v>0.20410958904109588</v>
      </c>
      <c r="O33" s="1074"/>
      <c r="P33" s="731"/>
      <c r="Q33" s="1074"/>
      <c r="R33" s="1074"/>
      <c r="S33" s="859"/>
      <c r="T33" s="1059"/>
      <c r="U33" s="15"/>
    </row>
    <row r="34" spans="1:21" ht="18" customHeight="1">
      <c r="A34" s="15"/>
      <c r="B34" s="668"/>
      <c r="C34" s="857" t="s">
        <v>177</v>
      </c>
      <c r="D34" s="1073">
        <f>D8/Revenues!D8</f>
        <v>0.58691674290942364</v>
      </c>
      <c r="E34" s="134">
        <f>E8/Revenues!E8</f>
        <v>0.59963436928702007</v>
      </c>
      <c r="F34" s="731">
        <f>F8/Revenues!F8</f>
        <v>0.60036496350364965</v>
      </c>
      <c r="G34" s="731">
        <f>G8/Revenues!G8</f>
        <v>0.57904411764705888</v>
      </c>
      <c r="H34" s="731">
        <f>H8/Revenues!H8</f>
        <v>0.56855575868372943</v>
      </c>
      <c r="I34" s="1074"/>
      <c r="J34" s="1073">
        <f>J8/Revenues!J8</f>
        <v>0.54862953138815207</v>
      </c>
      <c r="K34" s="134">
        <f>K8/Revenues!K8</f>
        <v>0.56713780918727918</v>
      </c>
      <c r="L34" s="813">
        <f>L8/Revenues!L8</f>
        <v>0.54219030520646316</v>
      </c>
      <c r="M34" s="731">
        <f>M8/Revenues!M8</f>
        <v>0.55087719298245619</v>
      </c>
      <c r="N34" s="731">
        <f>N8/Revenues!N8</f>
        <v>0.53427065026362042</v>
      </c>
      <c r="O34" s="1074"/>
      <c r="P34" s="731"/>
      <c r="Q34" s="1074"/>
      <c r="R34" s="1074"/>
      <c r="S34" s="859"/>
      <c r="T34" s="1059"/>
      <c r="U34" s="15"/>
    </row>
    <row r="35" spans="1:21" ht="18" customHeight="1">
      <c r="A35" s="15"/>
      <c r="B35" s="668"/>
      <c r="C35" s="857" t="s">
        <v>188</v>
      </c>
      <c r="D35" s="1073">
        <f>D9/Revenues!D9</f>
        <v>2.0309477756286266E-2</v>
      </c>
      <c r="E35" s="134">
        <f>E9/Revenues!E9</f>
        <v>1.5267175572519083E-2</v>
      </c>
      <c r="F35" s="731">
        <f>F9/Revenues!F9</f>
        <v>4.4747081712062257E-2</v>
      </c>
      <c r="G35" s="731">
        <f>G9/Revenues!G9</f>
        <v>9.7465886939571145E-3</v>
      </c>
      <c r="H35" s="731">
        <f>H9/Revenues!H9</f>
        <v>1.160541586073501E-2</v>
      </c>
      <c r="I35" s="1074"/>
      <c r="J35" s="1073">
        <f>J9/Revenues!J9</f>
        <v>-1.1707317073170732E-2</v>
      </c>
      <c r="K35" s="134">
        <f>K9/Revenues!K9</f>
        <v>-0.11713665943600868</v>
      </c>
      <c r="L35" s="813">
        <f>L9/Revenues!L9</f>
        <v>5.6710775047258983E-3</v>
      </c>
      <c r="M35" s="731">
        <f>M9/Revenues!M9</f>
        <v>3.5916824196597356E-2</v>
      </c>
      <c r="N35" s="731">
        <f>N9/Revenues!N9</f>
        <v>1.5065913370998116E-2</v>
      </c>
      <c r="O35" s="1074"/>
      <c r="P35" s="731"/>
      <c r="Q35" s="1074"/>
      <c r="R35" s="1074"/>
      <c r="S35" s="859"/>
      <c r="T35" s="1059"/>
      <c r="U35" s="15"/>
    </row>
    <row r="36" spans="1:21" s="695" customFormat="1" ht="18" customHeight="1">
      <c r="A36" s="686"/>
      <c r="B36" s="247"/>
      <c r="C36" s="841" t="s">
        <v>94</v>
      </c>
      <c r="D36" s="1075">
        <f>D10/Revenues!D10</f>
        <v>0.38325777202072536</v>
      </c>
      <c r="E36" s="603">
        <f>E10/Revenues!E10</f>
        <v>0.37218287186091437</v>
      </c>
      <c r="F36" s="743">
        <f>F10/Revenues!F10</f>
        <v>0.40103159252095422</v>
      </c>
      <c r="G36" s="743">
        <f>G10/Revenues!G10</f>
        <v>0.38045602605863194</v>
      </c>
      <c r="H36" s="743">
        <f>H10/Revenues!H10</f>
        <v>0.37931034482758619</v>
      </c>
      <c r="I36" s="737"/>
      <c r="J36" s="1075">
        <f>J10/Revenues!J10</f>
        <v>0.37955073586367155</v>
      </c>
      <c r="K36" s="603">
        <f>K10/Revenues!K10</f>
        <v>0.38839550029603315</v>
      </c>
      <c r="L36" s="826">
        <f>L10/Revenues!L10</f>
        <v>0.38785942492012782</v>
      </c>
      <c r="M36" s="743">
        <f>M10/Revenues!M10</f>
        <v>0.36805988771054271</v>
      </c>
      <c r="N36" s="743">
        <f>N10/Revenues!N10</f>
        <v>0.37359198998748433</v>
      </c>
      <c r="O36" s="737"/>
      <c r="P36" s="743"/>
      <c r="Q36" s="737"/>
      <c r="R36" s="737"/>
      <c r="S36" s="866"/>
      <c r="T36" s="1076"/>
      <c r="U36" s="686"/>
    </row>
    <row r="37" spans="1:21" s="695" customFormat="1" ht="18" customHeight="1">
      <c r="A37" s="15"/>
      <c r="B37" s="247"/>
      <c r="C37" s="1062"/>
      <c r="D37" s="1075"/>
      <c r="E37" s="134"/>
      <c r="F37" s="743"/>
      <c r="G37" s="743"/>
      <c r="H37" s="743"/>
      <c r="I37" s="737"/>
      <c r="J37" s="1075"/>
      <c r="K37" s="603"/>
      <c r="L37" s="826"/>
      <c r="M37" s="743"/>
      <c r="N37" s="743"/>
      <c r="O37" s="737"/>
      <c r="P37" s="743"/>
      <c r="Q37" s="737"/>
      <c r="R37" s="737"/>
      <c r="S37" s="866"/>
      <c r="T37" s="1077"/>
      <c r="U37" s="15"/>
    </row>
    <row r="38" spans="1:21" s="695" customFormat="1" ht="18" customHeight="1">
      <c r="A38" s="686"/>
      <c r="B38" s="247"/>
      <c r="C38" s="829" t="s">
        <v>103</v>
      </c>
      <c r="D38" s="1075">
        <f>D12/Revenues!D12</f>
        <v>2.5000000000000001E-2</v>
      </c>
      <c r="E38" s="603">
        <f>E12/Revenues!E12</f>
        <v>2.7522935779816515E-2</v>
      </c>
      <c r="F38" s="743">
        <f>F12/Revenues!F12</f>
        <v>2.4896265560165973E-2</v>
      </c>
      <c r="G38" s="743">
        <f>G12/Revenues!G12</f>
        <v>2.564102564102564E-2</v>
      </c>
      <c r="H38" s="743">
        <f>H12/Revenues!H12</f>
        <v>2.2026431718061675E-2</v>
      </c>
      <c r="I38" s="737"/>
      <c r="J38" s="1075">
        <f>J12/Revenues!J12</f>
        <v>2.4261603375527425E-2</v>
      </c>
      <c r="K38" s="603">
        <f>K12/Revenues!K12</f>
        <v>2.4193548387096774E-2</v>
      </c>
      <c r="L38" s="826">
        <f>L12/Revenues!L12</f>
        <v>2.8806584362139918E-2</v>
      </c>
      <c r="M38" s="743">
        <f>M12/Revenues!M12</f>
        <v>2.1645021645021644E-2</v>
      </c>
      <c r="N38" s="743">
        <f>N12/Revenues!N12</f>
        <v>2.2123893805309734E-2</v>
      </c>
      <c r="O38" s="737"/>
      <c r="P38" s="743"/>
      <c r="Q38" s="737"/>
      <c r="R38" s="737"/>
      <c r="S38" s="866"/>
      <c r="T38" s="1077"/>
      <c r="U38" s="686"/>
    </row>
    <row r="39" spans="1:21" s="695" customFormat="1" ht="18" customHeight="1">
      <c r="A39" s="15"/>
      <c r="B39" s="247"/>
      <c r="C39" s="829"/>
      <c r="D39" s="1075"/>
      <c r="E39" s="134"/>
      <c r="F39" s="743"/>
      <c r="G39" s="743"/>
      <c r="H39" s="743"/>
      <c r="I39" s="737"/>
      <c r="J39" s="1075"/>
      <c r="K39" s="603"/>
      <c r="L39" s="826"/>
      <c r="M39" s="743"/>
      <c r="N39" s="743"/>
      <c r="O39" s="737"/>
      <c r="P39" s="743"/>
      <c r="Q39" s="737"/>
      <c r="R39" s="737"/>
      <c r="S39" s="866"/>
      <c r="T39" s="1077"/>
      <c r="U39" s="15"/>
    </row>
    <row r="40" spans="1:21" s="695" customFormat="1" ht="18" customHeight="1">
      <c r="A40" s="15"/>
      <c r="B40" s="247"/>
      <c r="C40" s="829" t="s">
        <v>473</v>
      </c>
      <c r="D40" s="1075">
        <f>D14/Revenues!D14</f>
        <v>0.3502673796791444</v>
      </c>
      <c r="E40" s="603">
        <f>E14/Revenues!E14</f>
        <v>0.6</v>
      </c>
      <c r="F40" s="743">
        <f>F14/Revenues!F14</f>
        <v>0.27058823529411763</v>
      </c>
      <c r="G40" s="743">
        <f>G14/Revenues!G14</f>
        <v>0.27218934911242604</v>
      </c>
      <c r="H40" s="743">
        <f>H14/Revenues!H14</f>
        <v>0.15384615384615385</v>
      </c>
      <c r="I40" s="737"/>
      <c r="J40" s="1075">
        <f>J14/Revenues!J14</f>
        <v>0.20956399437412096</v>
      </c>
      <c r="K40" s="603">
        <f>K14/Revenues!K14</f>
        <v>0.18888888888888888</v>
      </c>
      <c r="L40" s="826">
        <f>L14/Revenues!L14</f>
        <v>0.21590909090909091</v>
      </c>
      <c r="M40" s="743">
        <f>M14/Revenues!M14</f>
        <v>0.20224719101123595</v>
      </c>
      <c r="N40" s="743">
        <f>N14/Revenues!N14</f>
        <v>0.23163841807909605</v>
      </c>
      <c r="O40" s="737"/>
      <c r="P40" s="743"/>
      <c r="Q40" s="737"/>
      <c r="R40" s="737"/>
      <c r="S40" s="866"/>
      <c r="T40" s="1077"/>
      <c r="U40" s="15"/>
    </row>
    <row r="41" spans="1:21" s="695" customFormat="1" ht="18" customHeight="1">
      <c r="A41" s="15"/>
      <c r="B41" s="247"/>
      <c r="C41" s="1062"/>
      <c r="D41" s="1075"/>
      <c r="E41" s="134"/>
      <c r="F41" s="743"/>
      <c r="G41" s="743"/>
      <c r="H41" s="743"/>
      <c r="I41" s="737"/>
      <c r="J41" s="1075"/>
      <c r="K41" s="603"/>
      <c r="L41" s="826"/>
      <c r="M41" s="743"/>
      <c r="N41" s="743"/>
      <c r="O41" s="737"/>
      <c r="P41" s="743"/>
      <c r="Q41" s="737"/>
      <c r="R41" s="737"/>
      <c r="S41" s="866"/>
      <c r="T41" s="1077"/>
      <c r="U41" s="15"/>
    </row>
    <row r="42" spans="1:21" s="695" customFormat="1" ht="18" customHeight="1">
      <c r="A42" s="686"/>
      <c r="B42" s="247"/>
      <c r="C42" s="1062" t="s">
        <v>312</v>
      </c>
      <c r="D42" s="1075">
        <f>D16/Revenues!D16</f>
        <v>-1.7297297297297298</v>
      </c>
      <c r="E42" s="603">
        <f>E16/Revenues!E16</f>
        <v>-1.6666666666666667</v>
      </c>
      <c r="F42" s="743">
        <f>F16/Revenues!F16</f>
        <v>-6.25</v>
      </c>
      <c r="G42" s="743">
        <f>G16/Revenues!G16</f>
        <v>-5.75</v>
      </c>
      <c r="H42" s="743">
        <f>H16/Revenues!H16</f>
        <v>-0.42307692307692307</v>
      </c>
      <c r="I42" s="737"/>
      <c r="J42" s="1075">
        <f>J16/Revenues!J16</f>
        <v>2.1129032258064515</v>
      </c>
      <c r="K42" s="603">
        <f>K16/Revenues!K16</f>
        <v>-0.14705882352941177</v>
      </c>
      <c r="L42" s="826">
        <f>L16/Revenues!L16</f>
        <v>-0.35185185185185186</v>
      </c>
      <c r="M42" s="743">
        <f>M16/Revenues!M16</f>
        <v>9.0833333333333339</v>
      </c>
      <c r="N42" s="743">
        <f>N16/Revenues!N16</f>
        <v>-0.38</v>
      </c>
      <c r="O42" s="737"/>
      <c r="P42" s="743"/>
      <c r="Q42" s="737"/>
      <c r="R42" s="737"/>
      <c r="S42" s="866"/>
      <c r="T42" s="1077"/>
      <c r="U42" s="686"/>
    </row>
    <row r="43" spans="1:21" s="695" customFormat="1" ht="18" customHeight="1">
      <c r="A43" s="15"/>
      <c r="B43" s="247"/>
      <c r="C43" s="1062"/>
      <c r="D43" s="1075"/>
      <c r="E43" s="134"/>
      <c r="F43" s="743"/>
      <c r="G43" s="743"/>
      <c r="H43" s="743"/>
      <c r="I43" s="737"/>
      <c r="J43" s="1075"/>
      <c r="K43" s="603"/>
      <c r="L43" s="826"/>
      <c r="M43" s="743"/>
      <c r="N43" s="743"/>
      <c r="O43" s="737"/>
      <c r="P43" s="743"/>
      <c r="Q43" s="737"/>
      <c r="R43" s="737"/>
      <c r="S43" s="866"/>
      <c r="T43" s="1077"/>
      <c r="U43" s="15"/>
    </row>
    <row r="44" spans="1:21" s="695" customFormat="1" ht="18" customHeight="1">
      <c r="A44" s="686"/>
      <c r="B44" s="247"/>
      <c r="C44" s="1062" t="s">
        <v>515</v>
      </c>
      <c r="D44" s="1075">
        <f>D18/Revenues!D20</f>
        <v>0.33505955463490422</v>
      </c>
      <c r="E44" s="603">
        <f>E18/Revenues!E20</f>
        <v>0.36552072800808899</v>
      </c>
      <c r="F44" s="743">
        <f>F18/Revenues!F20</f>
        <v>0.33714285714285713</v>
      </c>
      <c r="G44" s="743">
        <f>G18/Revenues!G20</f>
        <v>0.32229232386961093</v>
      </c>
      <c r="H44" s="743">
        <f>H18/Revenues!H20</f>
        <v>0.31422615945805105</v>
      </c>
      <c r="I44" s="737"/>
      <c r="J44" s="1075">
        <f>J18/Revenues!J20</f>
        <v>0.37300507237411851</v>
      </c>
      <c r="K44" s="603">
        <f>K18/Revenues!K20</f>
        <v>0.32826603325415676</v>
      </c>
      <c r="L44" s="826">
        <f>L18/Revenues!L20</f>
        <v>0.32002022244691608</v>
      </c>
      <c r="M44" s="743">
        <f>M18/Revenues!M20</f>
        <v>0.53243512974051899</v>
      </c>
      <c r="N44" s="743">
        <f>N18/Revenues!N20</f>
        <v>0.31262525050100198</v>
      </c>
      <c r="O44" s="737"/>
      <c r="P44" s="743"/>
      <c r="Q44" s="737"/>
      <c r="R44" s="737"/>
      <c r="S44" s="866"/>
      <c r="T44" s="1077"/>
      <c r="U44" s="686"/>
    </row>
    <row r="45" spans="1:21" s="695" customFormat="1" ht="18" customHeight="1">
      <c r="A45" s="15"/>
      <c r="B45" s="702"/>
      <c r="C45" s="834"/>
      <c r="D45" s="1078"/>
      <c r="E45" s="134"/>
      <c r="F45" s="690"/>
      <c r="G45" s="777"/>
      <c r="H45" s="777"/>
      <c r="I45" s="690"/>
      <c r="J45" s="824"/>
      <c r="K45" s="825"/>
      <c r="L45" s="777"/>
      <c r="M45" s="777"/>
      <c r="N45" s="777"/>
      <c r="O45" s="690"/>
      <c r="P45" s="835"/>
      <c r="Q45" s="690"/>
      <c r="R45" s="690"/>
      <c r="S45" s="836"/>
      <c r="T45" s="702"/>
      <c r="U45" s="15"/>
    </row>
    <row r="46" spans="1:21" s="684" customFormat="1" ht="18" customHeight="1">
      <c r="A46" s="276"/>
      <c r="B46" s="837"/>
      <c r="C46" s="838" t="s">
        <v>448</v>
      </c>
      <c r="D46" s="1079">
        <f>D20/Revenues!D22</f>
        <v>0.36871508379888268</v>
      </c>
      <c r="E46" s="1080">
        <f>E20/Revenues!E22</f>
        <v>0.62231759656652363</v>
      </c>
      <c r="F46" s="749">
        <f>F20/Revenues!F22</f>
        <v>0.29192546583850931</v>
      </c>
      <c r="G46" s="749">
        <f>G20/Revenues!G22</f>
        <v>0.27950310559006208</v>
      </c>
      <c r="H46" s="749">
        <f>H20/Revenues!H22</f>
        <v>0.16770186335403728</v>
      </c>
      <c r="I46" s="1081"/>
      <c r="J46" s="1079">
        <f>J20/Revenues!J22</f>
        <v>0.22106824925816024</v>
      </c>
      <c r="K46" s="1080">
        <f>K20/Revenues!K22</f>
        <v>0.20348837209302326</v>
      </c>
      <c r="L46" s="820">
        <f>L20/Revenues!L22</f>
        <v>0.22754491017964071</v>
      </c>
      <c r="M46" s="749">
        <f>M20/Revenues!M22</f>
        <v>0.21893491124260356</v>
      </c>
      <c r="N46" s="749">
        <f>N20/Revenues!N22</f>
        <v>0.23493975903614459</v>
      </c>
      <c r="O46" s="708"/>
      <c r="P46" s="839"/>
      <c r="Q46" s="708"/>
      <c r="R46" s="708"/>
      <c r="S46" s="840"/>
      <c r="T46" s="837"/>
      <c r="U46" s="276"/>
    </row>
    <row r="47" spans="1:21" s="695" customFormat="1" ht="18" customHeight="1">
      <c r="A47" s="15"/>
      <c r="B47" s="702"/>
      <c r="C47" s="834"/>
      <c r="D47" s="1078"/>
      <c r="E47" s="134"/>
      <c r="F47" s="690"/>
      <c r="G47" s="777"/>
      <c r="H47" s="777"/>
      <c r="I47" s="690"/>
      <c r="J47" s="824"/>
      <c r="K47" s="825"/>
      <c r="L47" s="777"/>
      <c r="M47" s="777"/>
      <c r="N47" s="777"/>
      <c r="O47" s="690"/>
      <c r="P47" s="835"/>
      <c r="Q47" s="690"/>
      <c r="R47" s="690"/>
      <c r="S47" s="836"/>
      <c r="T47" s="702"/>
      <c r="U47" s="15"/>
    </row>
    <row r="48" spans="1:21" s="695" customFormat="1" ht="18" customHeight="1">
      <c r="A48" s="686"/>
      <c r="B48" s="702"/>
      <c r="C48" s="834" t="s">
        <v>447</v>
      </c>
      <c r="D48" s="1075">
        <f>D22/Revenues!D24</f>
        <v>0.33162100456621002</v>
      </c>
      <c r="E48" s="603">
        <f>E22/Revenues!E24</f>
        <v>0.33123209169054441</v>
      </c>
      <c r="F48" s="743">
        <f>F22/Revenues!F24</f>
        <v>0.34126984126984128</v>
      </c>
      <c r="G48" s="743">
        <f>G22/Revenues!G24</f>
        <v>0.32624928202182651</v>
      </c>
      <c r="H48" s="743">
        <f>H22/Revenues!H24</f>
        <v>0.32764505119453924</v>
      </c>
      <c r="I48" s="737"/>
      <c r="J48" s="1075">
        <f>J22/Revenues!J24</f>
        <v>0.38682683223107034</v>
      </c>
      <c r="K48" s="603">
        <f>K22/Revenues!K24</f>
        <v>0.33936885669943095</v>
      </c>
      <c r="L48" s="826">
        <f>L22/Revenues!L24</f>
        <v>0.32854776366648258</v>
      </c>
      <c r="M48" s="743">
        <f>M22/Revenues!M24</f>
        <v>0.56130790190735691</v>
      </c>
      <c r="N48" s="743">
        <f>N22/Revenues!N24</f>
        <v>0.31967213114754101</v>
      </c>
      <c r="O48" s="690"/>
      <c r="P48" s="835"/>
      <c r="Q48" s="690"/>
      <c r="R48" s="690"/>
      <c r="S48" s="836"/>
      <c r="T48" s="702"/>
      <c r="U48" s="686"/>
    </row>
    <row r="49" spans="1:21" ht="18" customHeight="1">
      <c r="A49" s="15"/>
      <c r="B49" s="247"/>
      <c r="C49" s="247"/>
      <c r="D49" s="876"/>
      <c r="E49" s="247"/>
      <c r="F49" s="876"/>
      <c r="G49" s="876"/>
      <c r="H49" s="876"/>
      <c r="I49" s="876"/>
      <c r="J49" s="876"/>
      <c r="K49" s="876"/>
      <c r="L49" s="876"/>
      <c r="M49" s="876"/>
      <c r="N49" s="876"/>
      <c r="O49" s="876"/>
      <c r="P49" s="388"/>
      <c r="Q49" s="876"/>
      <c r="R49" s="876"/>
      <c r="S49" s="388"/>
      <c r="T49" s="1059"/>
      <c r="U49" s="15"/>
    </row>
    <row r="50" spans="1:21" ht="9" customHeight="1">
      <c r="A50" s="15"/>
      <c r="B50" s="15"/>
      <c r="C50" s="15"/>
      <c r="D50" s="15"/>
      <c r="E50" s="360"/>
      <c r="F50" s="15"/>
      <c r="G50" s="15"/>
      <c r="H50" s="15"/>
      <c r="I50" s="15"/>
      <c r="J50" s="15"/>
      <c r="K50" s="15"/>
      <c r="L50" s="15"/>
      <c r="M50" s="15"/>
      <c r="N50" s="15"/>
      <c r="O50" s="15"/>
      <c r="P50" s="1050"/>
      <c r="Q50" s="15"/>
      <c r="R50" s="15"/>
      <c r="S50" s="1050"/>
      <c r="T50" s="15"/>
      <c r="U50" s="15"/>
    </row>
    <row r="51" spans="1:21" ht="18" customHeight="1">
      <c r="A51" s="808"/>
      <c r="B51" s="1069" t="s">
        <v>313</v>
      </c>
      <c r="C51" s="1069"/>
      <c r="D51" s="1069"/>
      <c r="E51" s="804"/>
      <c r="F51" s="1069"/>
      <c r="G51" s="1069"/>
      <c r="H51" s="1069"/>
      <c r="I51" s="1069"/>
      <c r="J51" s="1069"/>
      <c r="K51" s="1069"/>
      <c r="L51" s="1069"/>
      <c r="M51" s="1069"/>
      <c r="N51" s="1069"/>
      <c r="O51" s="1069"/>
      <c r="P51" s="1069"/>
      <c r="Q51" s="1069"/>
      <c r="R51" s="1069"/>
      <c r="S51" s="1070"/>
      <c r="T51" s="1069"/>
      <c r="U51" s="804"/>
    </row>
    <row r="52" spans="1:21" ht="17.25">
      <c r="A52" s="719"/>
      <c r="B52" s="2"/>
      <c r="C52" s="809"/>
      <c r="D52" s="809"/>
      <c r="E52" s="765"/>
      <c r="F52" s="809"/>
      <c r="G52" s="809"/>
      <c r="H52" s="809"/>
      <c r="I52" s="809"/>
      <c r="J52" s="809"/>
      <c r="K52" s="809"/>
      <c r="L52" s="809"/>
      <c r="M52" s="809"/>
      <c r="N52" s="809"/>
      <c r="O52" s="809"/>
      <c r="P52" s="1071"/>
      <c r="Q52" s="809"/>
      <c r="R52" s="809"/>
      <c r="S52" s="1071"/>
      <c r="T52" s="808"/>
      <c r="U52" s="719"/>
    </row>
    <row r="53" spans="1:21" ht="9" customHeight="1">
      <c r="A53" s="15"/>
      <c r="B53" s="15"/>
      <c r="C53" s="15"/>
      <c r="D53" s="15"/>
      <c r="E53" s="360"/>
      <c r="F53" s="15"/>
      <c r="G53" s="15"/>
      <c r="H53" s="15"/>
      <c r="I53" s="15"/>
      <c r="J53" s="15"/>
      <c r="K53" s="15"/>
      <c r="L53" s="15"/>
      <c r="M53" s="15"/>
      <c r="N53" s="15"/>
      <c r="O53" s="15"/>
      <c r="P53" s="1050"/>
      <c r="Q53" s="15"/>
      <c r="R53" s="15"/>
      <c r="S53" s="1050"/>
      <c r="T53" s="15"/>
      <c r="U53" s="15"/>
    </row>
    <row r="54" spans="1:21" ht="18" customHeight="1">
      <c r="A54" s="15"/>
      <c r="B54" s="659"/>
      <c r="C54" s="118" t="s">
        <v>24</v>
      </c>
      <c r="D54" s="853">
        <f>+D2</f>
        <v>2015</v>
      </c>
      <c r="E54" s="120" t="s">
        <v>507</v>
      </c>
      <c r="F54" s="659" t="str">
        <f>+F2</f>
        <v>Q3 '15</v>
      </c>
      <c r="G54" s="659" t="str">
        <f>+G2</f>
        <v>Q2 '15</v>
      </c>
      <c r="H54" s="659" t="str">
        <f>+H2</f>
        <v>Q1 '15</v>
      </c>
      <c r="I54" s="659"/>
      <c r="J54" s="853">
        <f>+J2</f>
        <v>2014</v>
      </c>
      <c r="K54" s="659" t="str">
        <f>+K2</f>
        <v>Q4 '14</v>
      </c>
      <c r="L54" s="659" t="str">
        <f>+L2</f>
        <v>Q3 '14</v>
      </c>
      <c r="M54" s="659" t="str">
        <f>+M2</f>
        <v>Q2 '14</v>
      </c>
      <c r="N54" s="659" t="str">
        <f>+N2</f>
        <v>Q1 '14</v>
      </c>
      <c r="O54" s="659"/>
      <c r="P54" s="659" t="str">
        <f>+P2</f>
        <v>y-on-y</v>
      </c>
      <c r="Q54" s="659"/>
      <c r="R54" s="659"/>
      <c r="S54" s="659" t="str">
        <f>+S2</f>
        <v>y-on-y</v>
      </c>
      <c r="T54" s="1051"/>
      <c r="U54" s="15"/>
    </row>
    <row r="55" spans="1:21" ht="18" customHeight="1">
      <c r="A55" s="15"/>
      <c r="B55" s="668"/>
      <c r="C55" s="246" t="s">
        <v>407</v>
      </c>
      <c r="D55" s="659"/>
      <c r="E55" s="247"/>
      <c r="F55" s="659"/>
      <c r="G55" s="659"/>
      <c r="H55" s="659"/>
      <c r="I55" s="668"/>
      <c r="J55" s="659"/>
      <c r="K55" s="659"/>
      <c r="L55" s="659"/>
      <c r="M55" s="659"/>
      <c r="N55" s="659"/>
      <c r="O55" s="668"/>
      <c r="P55" s="853" t="str">
        <f>+P3</f>
        <v>Q4%</v>
      </c>
      <c r="Q55" s="668"/>
      <c r="R55" s="668"/>
      <c r="S55" s="659" t="str">
        <f>+S3</f>
        <v>FY%</v>
      </c>
      <c r="T55" s="668"/>
      <c r="U55" s="15"/>
    </row>
    <row r="56" spans="1:21" ht="18" customHeight="1">
      <c r="A56" s="15"/>
      <c r="B56" s="668"/>
      <c r="C56" s="668"/>
      <c r="D56" s="701"/>
      <c r="E56" s="855"/>
      <c r="F56" s="701"/>
      <c r="G56" s="701"/>
      <c r="H56" s="701"/>
      <c r="I56" s="668"/>
      <c r="J56" s="701"/>
      <c r="K56" s="701"/>
      <c r="L56" s="701"/>
      <c r="M56" s="701"/>
      <c r="N56" s="701"/>
      <c r="O56" s="668"/>
      <c r="P56" s="856"/>
      <c r="Q56" s="668"/>
      <c r="R56" s="668"/>
      <c r="S56" s="856"/>
      <c r="T56" s="1052"/>
      <c r="U56" s="15"/>
    </row>
    <row r="57" spans="1:21" ht="18" customHeight="1">
      <c r="A57" s="15"/>
      <c r="B57" s="668"/>
      <c r="C57" s="1053" t="s">
        <v>171</v>
      </c>
      <c r="D57" s="1054">
        <f>+H57+G57+F57+E57</f>
        <v>282</v>
      </c>
      <c r="E57" s="1082">
        <f>+'Growth analysis Q4'!G32</f>
        <v>49</v>
      </c>
      <c r="F57" s="1083">
        <f>+'Growth analysis Q3'!G32</f>
        <v>90</v>
      </c>
      <c r="G57" s="1056">
        <f>+'Growth analysis Q2'!G32</f>
        <v>82</v>
      </c>
      <c r="H57" s="1056">
        <f>+'Growth analysis Q1'!G32</f>
        <v>61</v>
      </c>
      <c r="I57" s="678"/>
      <c r="J57" s="1054">
        <f>+N57+M57+L57+K57</f>
        <v>192</v>
      </c>
      <c r="K57" s="1055">
        <f>+'Growth analysis Q4'!L32</f>
        <v>39</v>
      </c>
      <c r="L57" s="1083">
        <f>+'Growth analysis Q3'!L32</f>
        <v>47</v>
      </c>
      <c r="M57" s="1056">
        <f>+'Growth analysis Q2'!L32</f>
        <v>51</v>
      </c>
      <c r="N57" s="1056">
        <f>+'Growth analysis Q1'!L32</f>
        <v>55</v>
      </c>
      <c r="O57" s="678"/>
      <c r="P57" s="159">
        <f>+IFERROR(IF(E57*K57&lt;0,"n.m.",IF(E57/K57-1&gt;100%,"&gt;100%",E57/K57-1)),"n.m.")</f>
        <v>0.25641025641025639</v>
      </c>
      <c r="Q57" s="678"/>
      <c r="R57" s="678"/>
      <c r="S57" s="160">
        <f t="shared" ref="S57:S62" si="7">+IFERROR(IF(D57*J57&lt;0,"n.m.",IF(D57/J57-1&gt;100%,"&gt;100%",D57/J57-1)),"n.m.")</f>
        <v>0.46875</v>
      </c>
      <c r="T57" s="1057"/>
      <c r="U57" s="15"/>
    </row>
    <row r="58" spans="1:21" ht="18" customHeight="1">
      <c r="A58" s="15"/>
      <c r="B58" s="668"/>
      <c r="C58" s="857" t="s">
        <v>172</v>
      </c>
      <c r="D58" s="1054">
        <f t="shared" ref="D58:D74" si="8">+H58+G58+F58+E58</f>
        <v>419</v>
      </c>
      <c r="E58" s="1082">
        <f>+'Growth analysis Q4'!G33</f>
        <v>100</v>
      </c>
      <c r="F58" s="1083">
        <f>+'Growth analysis Q3'!G33</f>
        <v>113</v>
      </c>
      <c r="G58" s="1056">
        <f>+'Growth analysis Q2'!G33</f>
        <v>105</v>
      </c>
      <c r="H58" s="1056">
        <f>+'Growth analysis Q1'!G33</f>
        <v>101</v>
      </c>
      <c r="I58" s="678"/>
      <c r="J58" s="1054">
        <f t="shared" ref="J58:J74" si="9">+N58+M58+L58+K58</f>
        <v>412</v>
      </c>
      <c r="K58" s="1055">
        <f>+'Growth analysis Q4'!L33</f>
        <v>97</v>
      </c>
      <c r="L58" s="1084">
        <f>+'Growth analysis Q3'!L33</f>
        <v>109</v>
      </c>
      <c r="M58" s="1056">
        <f>+'Growth analysis Q2'!L33</f>
        <v>106</v>
      </c>
      <c r="N58" s="1056">
        <f>+'Growth analysis Q1'!L33</f>
        <v>100</v>
      </c>
      <c r="O58" s="678"/>
      <c r="P58" s="159">
        <f t="shared" ref="P58:P74" si="10">+IFERROR(IF(E58*K58&lt;0,"n.m.",IF(E58/K58-1&gt;100%,"&gt;100%",E58/K58-1)),"n.m.")</f>
        <v>3.0927835051546282E-2</v>
      </c>
      <c r="Q58" s="678"/>
      <c r="R58" s="678"/>
      <c r="S58" s="160">
        <f t="shared" si="7"/>
        <v>1.6990291262136026E-2</v>
      </c>
      <c r="T58" s="1059"/>
      <c r="U58" s="15"/>
    </row>
    <row r="59" spans="1:21" ht="18" customHeight="1">
      <c r="A59" s="15"/>
      <c r="B59" s="668"/>
      <c r="C59" s="857" t="s">
        <v>19</v>
      </c>
      <c r="D59" s="1054">
        <f t="shared" si="8"/>
        <v>489</v>
      </c>
      <c r="E59" s="1082">
        <f>+'Growth analysis Q4'!G34</f>
        <v>115</v>
      </c>
      <c r="F59" s="1083">
        <f>+'Growth analysis Q3'!G34</f>
        <v>124</v>
      </c>
      <c r="G59" s="1056">
        <f>+'Growth analysis Q2'!G34</f>
        <v>123</v>
      </c>
      <c r="H59" s="1056">
        <f>+'Growth analysis Q1'!G34</f>
        <v>127</v>
      </c>
      <c r="I59" s="678"/>
      <c r="J59" s="1054">
        <f t="shared" si="9"/>
        <v>606</v>
      </c>
      <c r="K59" s="1055">
        <f>+'Growth analysis Q4'!L34</f>
        <v>149</v>
      </c>
      <c r="L59" s="1084">
        <f>+'Growth analysis Q3'!L34</f>
        <v>158</v>
      </c>
      <c r="M59" s="1056">
        <f>+'Growth analysis Q2'!L34</f>
        <v>153</v>
      </c>
      <c r="N59" s="1056">
        <f>+'Growth analysis Q1'!L34</f>
        <v>146</v>
      </c>
      <c r="O59" s="678"/>
      <c r="P59" s="159">
        <f t="shared" si="10"/>
        <v>-0.22818791946308725</v>
      </c>
      <c r="Q59" s="678"/>
      <c r="R59" s="678"/>
      <c r="S59" s="160">
        <f t="shared" si="7"/>
        <v>-0.19306930693069302</v>
      </c>
      <c r="T59" s="1059"/>
      <c r="U59" s="15"/>
    </row>
    <row r="60" spans="1:21" ht="18" customHeight="1">
      <c r="A60" s="15"/>
      <c r="B60" s="668"/>
      <c r="C60" s="857" t="s">
        <v>177</v>
      </c>
      <c r="D60" s="1054">
        <f t="shared" si="8"/>
        <v>1291</v>
      </c>
      <c r="E60" s="1082">
        <f>+'Growth analysis Q4'!G35</f>
        <v>331</v>
      </c>
      <c r="F60" s="1083">
        <f>+'Growth analysis Q3'!G35</f>
        <v>332</v>
      </c>
      <c r="G60" s="1056">
        <f>+'Growth analysis Q2'!G35</f>
        <v>314</v>
      </c>
      <c r="H60" s="1056">
        <f>+'Growth analysis Q1'!G35</f>
        <v>314</v>
      </c>
      <c r="I60" s="678"/>
      <c r="J60" s="1054">
        <f t="shared" si="9"/>
        <v>1228</v>
      </c>
      <c r="K60" s="1055">
        <f>+'Growth analysis Q4'!L35</f>
        <v>322</v>
      </c>
      <c r="L60" s="1084">
        <f>+'Growth analysis Q3'!L35</f>
        <v>304</v>
      </c>
      <c r="M60" s="1056">
        <f>+'Growth analysis Q2'!L35</f>
        <v>305</v>
      </c>
      <c r="N60" s="1056">
        <f>+'Growth analysis Q1'!L35</f>
        <v>297</v>
      </c>
      <c r="O60" s="678"/>
      <c r="P60" s="159">
        <f t="shared" si="10"/>
        <v>2.7950310559006208E-2</v>
      </c>
      <c r="Q60" s="678"/>
      <c r="R60" s="678"/>
      <c r="S60" s="160">
        <f t="shared" si="7"/>
        <v>5.1302931596091117E-2</v>
      </c>
      <c r="T60" s="1059"/>
      <c r="U60" s="15"/>
    </row>
    <row r="61" spans="1:21" ht="18" customHeight="1">
      <c r="A61" s="15"/>
      <c r="B61" s="668"/>
      <c r="C61" s="857" t="s">
        <v>188</v>
      </c>
      <c r="D61" s="1054">
        <f t="shared" si="8"/>
        <v>-34</v>
      </c>
      <c r="E61" s="1082">
        <f>+'Growth analysis Q4'!G36</f>
        <v>-8</v>
      </c>
      <c r="F61" s="1083">
        <f>+'Growth analysis Q3'!G36</f>
        <v>-13</v>
      </c>
      <c r="G61" s="1056">
        <f>+'Growth analysis Q2'!G36</f>
        <v>-8</v>
      </c>
      <c r="H61" s="1056">
        <f>+'Growth analysis Q1'!G36</f>
        <v>-5</v>
      </c>
      <c r="I61" s="678"/>
      <c r="J61" s="1054">
        <f t="shared" si="9"/>
        <v>9</v>
      </c>
      <c r="K61" s="1055">
        <f>+'Growth analysis Q4'!L36</f>
        <v>37</v>
      </c>
      <c r="L61" s="1084">
        <f>+'Growth analysis Q3'!L36</f>
        <v>-4</v>
      </c>
      <c r="M61" s="1056">
        <f>+'Growth analysis Q2'!L36</f>
        <v>-15</v>
      </c>
      <c r="N61" s="1056">
        <f>+'Growth analysis Q1'!L36</f>
        <v>-9</v>
      </c>
      <c r="O61" s="678"/>
      <c r="P61" s="159" t="str">
        <f t="shared" si="10"/>
        <v>n.m.</v>
      </c>
      <c r="Q61" s="678"/>
      <c r="R61" s="678"/>
      <c r="S61" s="160" t="str">
        <f t="shared" si="7"/>
        <v>n.m.</v>
      </c>
      <c r="T61" s="1059"/>
      <c r="U61" s="15"/>
    </row>
    <row r="62" spans="1:21" s="695" customFormat="1" ht="18" customHeight="1">
      <c r="A62" s="686"/>
      <c r="B62" s="247"/>
      <c r="C62" s="841" t="s">
        <v>94</v>
      </c>
      <c r="D62" s="1060">
        <f t="shared" si="8"/>
        <v>2447</v>
      </c>
      <c r="E62" s="1085">
        <f>+'Growth analysis Q4'!G37</f>
        <v>587</v>
      </c>
      <c r="F62" s="1086">
        <f>+'Growth analysis Q3'!G37</f>
        <v>646</v>
      </c>
      <c r="G62" s="690">
        <f>+'Growth analysis Q2'!G37</f>
        <v>616</v>
      </c>
      <c r="H62" s="690">
        <f>+'Growth analysis Q1'!G37</f>
        <v>598</v>
      </c>
      <c r="I62" s="690"/>
      <c r="J62" s="1060">
        <f t="shared" si="9"/>
        <v>2447</v>
      </c>
      <c r="K62" s="852">
        <f>+'Growth analysis Q4'!L37</f>
        <v>644</v>
      </c>
      <c r="L62" s="1086">
        <f>+'Growth analysis Q3'!L37</f>
        <v>614</v>
      </c>
      <c r="M62" s="690">
        <f>+'Growth analysis Q2'!L37</f>
        <v>600</v>
      </c>
      <c r="N62" s="690">
        <f>+'Growth analysis Q1'!L37</f>
        <v>589</v>
      </c>
      <c r="O62" s="690"/>
      <c r="P62" s="153">
        <f t="shared" si="10"/>
        <v>-8.8509316770186364E-2</v>
      </c>
      <c r="Q62" s="690"/>
      <c r="R62" s="690"/>
      <c r="S62" s="154">
        <f t="shared" si="7"/>
        <v>0</v>
      </c>
      <c r="T62" s="702"/>
      <c r="U62" s="686"/>
    </row>
    <row r="63" spans="1:21" s="695" customFormat="1" ht="18" customHeight="1">
      <c r="A63" s="15"/>
      <c r="B63" s="247"/>
      <c r="C63" s="841"/>
      <c r="D63" s="1054"/>
      <c r="E63" s="1082"/>
      <c r="F63" s="1086"/>
      <c r="G63" s="690"/>
      <c r="H63" s="690"/>
      <c r="I63" s="690"/>
      <c r="J63" s="1054"/>
      <c r="K63" s="852"/>
      <c r="L63" s="1086"/>
      <c r="M63" s="690"/>
      <c r="N63" s="690"/>
      <c r="O63" s="690"/>
      <c r="P63" s="159"/>
      <c r="Q63" s="690"/>
      <c r="R63" s="690"/>
      <c r="S63" s="154"/>
      <c r="T63" s="702"/>
      <c r="U63" s="15"/>
    </row>
    <row r="64" spans="1:21" s="695" customFormat="1" ht="18" customHeight="1">
      <c r="A64" s="686"/>
      <c r="B64" s="247"/>
      <c r="C64" s="829" t="s">
        <v>103</v>
      </c>
      <c r="D64" s="1060">
        <f t="shared" si="8"/>
        <v>23</v>
      </c>
      <c r="E64" s="1085">
        <f>+'Growth analysis Q4'!G39</f>
        <v>6</v>
      </c>
      <c r="F64" s="1086">
        <f>+'Growth analysis Q3'!G39</f>
        <v>6</v>
      </c>
      <c r="G64" s="690">
        <f>+'Growth analysis Q2'!G39</f>
        <v>6</v>
      </c>
      <c r="H64" s="690">
        <f>+'Growth analysis Q1'!G39</f>
        <v>5</v>
      </c>
      <c r="I64" s="872"/>
      <c r="J64" s="1060">
        <f t="shared" si="9"/>
        <v>23</v>
      </c>
      <c r="K64" s="852">
        <f>+'Growth analysis Q4'!L39</f>
        <v>6</v>
      </c>
      <c r="L64" s="1086">
        <f>+'Growth analysis Q3'!L39</f>
        <v>7</v>
      </c>
      <c r="M64" s="690">
        <f>+'Growth analysis Q2'!L39</f>
        <v>5</v>
      </c>
      <c r="N64" s="690">
        <f>+'Growth analysis Q1'!L39</f>
        <v>5</v>
      </c>
      <c r="O64" s="872"/>
      <c r="P64" s="153">
        <f t="shared" si="10"/>
        <v>0</v>
      </c>
      <c r="Q64" s="872"/>
      <c r="R64" s="872"/>
      <c r="S64" s="154">
        <f>+IFERROR(IF(D64*J64&lt;0,"n.m.",IF(D64/J64-1&gt;100%,"&gt;100%",D64/J64-1)),"n.m.")</f>
        <v>0</v>
      </c>
      <c r="T64" s="1061"/>
      <c r="U64" s="686"/>
    </row>
    <row r="65" spans="1:21" s="695" customFormat="1" ht="18" customHeight="1">
      <c r="A65" s="15"/>
      <c r="B65" s="247"/>
      <c r="C65" s="829"/>
      <c r="D65" s="1054"/>
      <c r="E65" s="1082"/>
      <c r="F65" s="1086"/>
      <c r="G65" s="690"/>
      <c r="H65" s="690"/>
      <c r="I65" s="872"/>
      <c r="J65" s="1054"/>
      <c r="K65" s="852"/>
      <c r="L65" s="1086"/>
      <c r="M65" s="690"/>
      <c r="N65" s="690"/>
      <c r="O65" s="872"/>
      <c r="P65" s="159"/>
      <c r="Q65" s="872"/>
      <c r="R65" s="872"/>
      <c r="S65" s="154"/>
      <c r="T65" s="1061"/>
      <c r="U65" s="15"/>
    </row>
    <row r="66" spans="1:21" s="695" customFormat="1" ht="18" customHeight="1">
      <c r="A66" s="686"/>
      <c r="B66" s="247"/>
      <c r="C66" s="829" t="s">
        <v>509</v>
      </c>
      <c r="D66" s="1060">
        <f t="shared" si="8"/>
        <v>170</v>
      </c>
      <c r="E66" s="1085">
        <f>+'Growth analysis Q4'!G41</f>
        <v>52</v>
      </c>
      <c r="F66" s="1086">
        <f>+'Growth analysis Q3'!G41</f>
        <v>46</v>
      </c>
      <c r="G66" s="690">
        <f>+'Growth analysis Q2'!G41</f>
        <v>46</v>
      </c>
      <c r="H66" s="690">
        <f>+'Growth analysis Q1'!G41</f>
        <v>26</v>
      </c>
      <c r="I66" s="872"/>
      <c r="J66" s="1060">
        <f t="shared" si="9"/>
        <v>156</v>
      </c>
      <c r="K66" s="852">
        <f>+'Growth analysis Q4'!L41</f>
        <v>38</v>
      </c>
      <c r="L66" s="1086">
        <f>+'Growth analysis Q3'!L41</f>
        <v>38</v>
      </c>
      <c r="M66" s="690">
        <f>+'Growth analysis Q2'!L41</f>
        <v>39</v>
      </c>
      <c r="N66" s="690">
        <f>+'Growth analysis Q1'!L41</f>
        <v>41</v>
      </c>
      <c r="O66" s="872"/>
      <c r="P66" s="153">
        <f t="shared" si="10"/>
        <v>0.36842105263157898</v>
      </c>
      <c r="Q66" s="872"/>
      <c r="R66" s="872"/>
      <c r="S66" s="154">
        <f>+IFERROR(IF(D66*J66&lt;0,"n.m.",IF(D66/J66-1&gt;100%,"&gt;100%",D66/J66-1)),"n.m.")</f>
        <v>8.9743589743589647E-2</v>
      </c>
      <c r="T66" s="1061"/>
      <c r="U66" s="686"/>
    </row>
    <row r="67" spans="1:21" s="695" customFormat="1" ht="18" customHeight="1">
      <c r="A67" s="15"/>
      <c r="B67" s="247"/>
      <c r="C67" s="1062"/>
      <c r="D67" s="1054"/>
      <c r="E67" s="1082"/>
      <c r="F67" s="1086"/>
      <c r="G67" s="690"/>
      <c r="H67" s="690"/>
      <c r="I67" s="690"/>
      <c r="J67" s="1054"/>
      <c r="K67" s="852"/>
      <c r="L67" s="1086"/>
      <c r="M67" s="690"/>
      <c r="N67" s="690"/>
      <c r="O67" s="690"/>
      <c r="P67" s="159"/>
      <c r="Q67" s="690"/>
      <c r="R67" s="690"/>
      <c r="S67" s="154"/>
      <c r="T67" s="702"/>
      <c r="U67" s="15"/>
    </row>
    <row r="68" spans="1:21" s="695" customFormat="1" ht="18" customHeight="1">
      <c r="A68" s="686"/>
      <c r="B68" s="247"/>
      <c r="C68" s="1062" t="s">
        <v>20</v>
      </c>
      <c r="D68" s="1060">
        <f t="shared" si="8"/>
        <v>-49</v>
      </c>
      <c r="E68" s="1085">
        <f>+'Growth analysis Q4'!G43</f>
        <v>-10</v>
      </c>
      <c r="F68" s="1086">
        <f>+'Growth analysis Q3'!G43</f>
        <v>-11</v>
      </c>
      <c r="G68" s="690">
        <f>+'Growth analysis Q2'!G43</f>
        <v>-21</v>
      </c>
      <c r="H68" s="690">
        <f>+'Growth analysis Q1'!G43</f>
        <v>-7</v>
      </c>
      <c r="I68" s="1063"/>
      <c r="J68" s="1060">
        <f t="shared" si="9"/>
        <v>-53</v>
      </c>
      <c r="K68" s="852">
        <f>+'Growth analysis Q4'!L43</f>
        <v>-19</v>
      </c>
      <c r="L68" s="1086">
        <f>+'Growth analysis Q3'!L43</f>
        <v>-9</v>
      </c>
      <c r="M68" s="690">
        <f>+'Growth analysis Q2'!L43</f>
        <v>-11</v>
      </c>
      <c r="N68" s="690">
        <f>+'Growth analysis Q1'!L43</f>
        <v>-14</v>
      </c>
      <c r="O68" s="1063"/>
      <c r="P68" s="153">
        <f t="shared" si="10"/>
        <v>-0.47368421052631582</v>
      </c>
      <c r="Q68" s="1063"/>
      <c r="R68" s="1063"/>
      <c r="S68" s="154">
        <f>+IFERROR(IF(D68*J68&lt;0,"n.m.",IF(D68/J68-1&gt;100%,"&gt;100%",D68/J68-1)),"n.m.")</f>
        <v>-7.547169811320753E-2</v>
      </c>
      <c r="T68" s="247"/>
      <c r="U68" s="686"/>
    </row>
    <row r="69" spans="1:21" s="695" customFormat="1" ht="18" customHeight="1">
      <c r="A69" s="15"/>
      <c r="B69" s="247"/>
      <c r="C69" s="1062"/>
      <c r="D69" s="1054"/>
      <c r="E69" s="1082"/>
      <c r="F69" s="1087"/>
      <c r="G69" s="872"/>
      <c r="H69" s="872"/>
      <c r="I69" s="1065"/>
      <c r="J69" s="1054"/>
      <c r="K69" s="1064"/>
      <c r="L69" s="1087"/>
      <c r="M69" s="872"/>
      <c r="N69" s="872"/>
      <c r="O69" s="1065"/>
      <c r="P69" s="159"/>
      <c r="Q69" s="1065"/>
      <c r="R69" s="1065"/>
      <c r="S69" s="154"/>
      <c r="T69" s="957"/>
      <c r="U69" s="15"/>
    </row>
    <row r="70" spans="1:21" s="695" customFormat="1" ht="18" customHeight="1">
      <c r="A70" s="686"/>
      <c r="B70" s="247"/>
      <c r="C70" s="1062" t="s">
        <v>449</v>
      </c>
      <c r="D70" s="1060">
        <f t="shared" si="8"/>
        <v>2591</v>
      </c>
      <c r="E70" s="1085">
        <f>+'Growth analysis Q4'!G45</f>
        <v>635</v>
      </c>
      <c r="F70" s="1086">
        <f>+'Growth analysis Q3'!G45</f>
        <v>687</v>
      </c>
      <c r="G70" s="690">
        <f>+'Growth analysis Q2'!G45</f>
        <v>647</v>
      </c>
      <c r="H70" s="690">
        <f>+'Growth analysis Q1'!G45</f>
        <v>622</v>
      </c>
      <c r="I70" s="1065"/>
      <c r="J70" s="1060">
        <f t="shared" si="9"/>
        <v>2573</v>
      </c>
      <c r="K70" s="852">
        <f>+'Growth analysis Q4'!L45</f>
        <v>669</v>
      </c>
      <c r="L70" s="1086">
        <f>+'Growth analysis Q3'!L45</f>
        <v>650</v>
      </c>
      <c r="M70" s="690">
        <f>+'Growth analysis Q2'!L45</f>
        <v>633</v>
      </c>
      <c r="N70" s="690">
        <f>+'Growth analysis Q1'!L45</f>
        <v>621</v>
      </c>
      <c r="O70" s="1065"/>
      <c r="P70" s="153">
        <f t="shared" si="10"/>
        <v>-5.0822122571001493E-2</v>
      </c>
      <c r="Q70" s="1065"/>
      <c r="R70" s="1065"/>
      <c r="S70" s="154">
        <f>+IFERROR(IF(D70*J70&lt;0,"n.m.",IF(D70/J70-1&gt;100%,"&gt;100%",D70/J70-1)),"n.m.")</f>
        <v>6.995724834823136E-3</v>
      </c>
      <c r="T70" s="702"/>
      <c r="U70" s="686"/>
    </row>
    <row r="71" spans="1:21" s="695" customFormat="1" ht="18" customHeight="1">
      <c r="A71" s="15"/>
      <c r="B71" s="702"/>
      <c r="C71" s="834"/>
      <c r="D71" s="1054"/>
      <c r="E71" s="1082"/>
      <c r="F71" s="1086"/>
      <c r="G71" s="690"/>
      <c r="H71" s="690"/>
      <c r="I71" s="1065"/>
      <c r="J71" s="1054"/>
      <c r="K71" s="852"/>
      <c r="L71" s="1086"/>
      <c r="M71" s="690"/>
      <c r="N71" s="690"/>
      <c r="O71" s="690"/>
      <c r="P71" s="159"/>
      <c r="Q71" s="690"/>
      <c r="R71" s="690"/>
      <c r="S71" s="154"/>
      <c r="T71" s="702"/>
      <c r="U71" s="15"/>
    </row>
    <row r="72" spans="1:21" s="684" customFormat="1" ht="18" customHeight="1">
      <c r="A72" s="276"/>
      <c r="B72" s="837"/>
      <c r="C72" s="838" t="s">
        <v>434</v>
      </c>
      <c r="D72" s="1066">
        <f t="shared" si="8"/>
        <v>172</v>
      </c>
      <c r="E72" s="1088">
        <f>+'Growth analysis Q4'!G47</f>
        <v>53</v>
      </c>
      <c r="F72" s="1089">
        <f>+'Growth analysis Q3'!G47</f>
        <v>47</v>
      </c>
      <c r="G72" s="708">
        <f>+'Growth analysis Q2'!G47</f>
        <v>45</v>
      </c>
      <c r="H72" s="708">
        <f>+'Growth analysis Q1'!G47</f>
        <v>27</v>
      </c>
      <c r="I72" s="1090"/>
      <c r="J72" s="1066">
        <f t="shared" si="9"/>
        <v>156</v>
      </c>
      <c r="K72" s="1091">
        <f>+'Growth analysis Q4'!L47</f>
        <v>39</v>
      </c>
      <c r="L72" s="1089">
        <f>+'Growth analysis Q3'!L47</f>
        <v>38</v>
      </c>
      <c r="M72" s="708">
        <f>+'Growth analysis Q2'!L47</f>
        <v>40</v>
      </c>
      <c r="N72" s="708">
        <f>+'Growth analysis Q1'!L47</f>
        <v>39</v>
      </c>
      <c r="O72" s="708"/>
      <c r="P72" s="284">
        <f t="shared" si="10"/>
        <v>0.35897435897435903</v>
      </c>
      <c r="Q72" s="708"/>
      <c r="R72" s="708"/>
      <c r="S72" s="285">
        <f>+IFERROR(IF(D72*J72&lt;0,"n.m.",IF(D72/J72-1&gt;100%,"&gt;100%",D72/J72-1)),"n.m.")</f>
        <v>0.10256410256410264</v>
      </c>
      <c r="T72" s="837"/>
      <c r="U72" s="276"/>
    </row>
    <row r="73" spans="1:21" s="695" customFormat="1" ht="18" customHeight="1">
      <c r="A73" s="15"/>
      <c r="B73" s="702"/>
      <c r="C73" s="834"/>
      <c r="D73" s="1054"/>
      <c r="E73" s="1082"/>
      <c r="F73" s="1086"/>
      <c r="G73" s="690"/>
      <c r="H73" s="690"/>
      <c r="I73" s="1065"/>
      <c r="J73" s="1054"/>
      <c r="K73" s="852"/>
      <c r="L73" s="1086"/>
      <c r="M73" s="690"/>
      <c r="N73" s="690"/>
      <c r="O73" s="690"/>
      <c r="P73" s="159"/>
      <c r="Q73" s="690"/>
      <c r="R73" s="690"/>
      <c r="S73" s="154"/>
      <c r="T73" s="702"/>
      <c r="U73" s="15"/>
    </row>
    <row r="74" spans="1:21" s="695" customFormat="1" ht="18" customHeight="1">
      <c r="A74" s="686"/>
      <c r="B74" s="702"/>
      <c r="C74" s="834" t="s">
        <v>450</v>
      </c>
      <c r="D74" s="1060">
        <f t="shared" si="8"/>
        <v>2419</v>
      </c>
      <c r="E74" s="1085">
        <f>+'Growth analysis Q4'!G49</f>
        <v>582</v>
      </c>
      <c r="F74" s="1086">
        <f>+'Growth analysis Q3'!G49</f>
        <v>640</v>
      </c>
      <c r="G74" s="690">
        <f>+'Growth analysis Q2'!G49</f>
        <v>602</v>
      </c>
      <c r="H74" s="690">
        <f>+'Growth analysis Q1'!G49</f>
        <v>595</v>
      </c>
      <c r="I74" s="1065"/>
      <c r="J74" s="1060">
        <f t="shared" si="9"/>
        <v>2417</v>
      </c>
      <c r="K74" s="852">
        <f>+'Growth analysis Q4'!L49</f>
        <v>630</v>
      </c>
      <c r="L74" s="1086">
        <f>+'Growth analysis Q3'!L49</f>
        <v>612</v>
      </c>
      <c r="M74" s="690">
        <f>+'Growth analysis Q2'!L49</f>
        <v>593</v>
      </c>
      <c r="N74" s="690">
        <f>+'Growth analysis Q1'!L49</f>
        <v>582</v>
      </c>
      <c r="O74" s="690"/>
      <c r="P74" s="153">
        <f t="shared" si="10"/>
        <v>-7.6190476190476142E-2</v>
      </c>
      <c r="Q74" s="690"/>
      <c r="R74" s="690"/>
      <c r="S74" s="154">
        <f>+IFERROR(IF(D74*J74&lt;0,"n.m.",IF(D74/J74-1&gt;100%,"&gt;100%",D74/J74-1)),"n.m.")</f>
        <v>8.2747207281763657E-4</v>
      </c>
      <c r="T74" s="702"/>
      <c r="U74" s="686"/>
    </row>
    <row r="75" spans="1:21" ht="18" customHeight="1">
      <c r="A75" s="15"/>
      <c r="B75" s="668"/>
      <c r="C75" s="247"/>
      <c r="D75" s="876"/>
      <c r="E75" s="247"/>
      <c r="F75" s="876"/>
      <c r="G75" s="876"/>
      <c r="H75" s="876"/>
      <c r="I75" s="876"/>
      <c r="J75" s="876"/>
      <c r="K75" s="876"/>
      <c r="L75" s="876"/>
      <c r="M75" s="876"/>
      <c r="N75" s="876"/>
      <c r="O75" s="876"/>
      <c r="P75" s="388"/>
      <c r="Q75" s="876"/>
      <c r="R75" s="876"/>
      <c r="S75" s="388"/>
      <c r="T75" s="1068"/>
      <c r="U75" s="15"/>
    </row>
    <row r="76" spans="1:21" ht="9" customHeight="1">
      <c r="A76" s="15"/>
      <c r="B76" s="15"/>
      <c r="C76" s="15"/>
      <c r="D76" s="15"/>
      <c r="E76" s="360"/>
      <c r="F76" s="15"/>
      <c r="G76" s="15"/>
      <c r="H76" s="15"/>
      <c r="I76" s="15"/>
      <c r="J76" s="15"/>
      <c r="K76" s="15"/>
      <c r="L76" s="15"/>
      <c r="M76" s="15"/>
      <c r="N76" s="15"/>
      <c r="O76" s="15"/>
      <c r="P76" s="1050"/>
      <c r="Q76" s="15"/>
      <c r="R76" s="15"/>
      <c r="S76" s="1050"/>
      <c r="T76" s="15"/>
      <c r="U76" s="15"/>
    </row>
    <row r="77" spans="1:21" ht="17.25">
      <c r="A77" s="719"/>
      <c r="B77" s="2"/>
      <c r="C77" s="809"/>
      <c r="D77" s="809"/>
      <c r="E77" s="765"/>
      <c r="F77" s="809"/>
      <c r="G77" s="809"/>
      <c r="H77" s="809"/>
      <c r="I77" s="809"/>
      <c r="J77" s="809"/>
      <c r="K77" s="809"/>
      <c r="L77" s="809"/>
      <c r="M77" s="809"/>
      <c r="N77" s="809"/>
      <c r="O77" s="809"/>
      <c r="P77" s="1071"/>
      <c r="Q77" s="809"/>
      <c r="R77" s="809"/>
      <c r="S77" s="1071"/>
      <c r="T77" s="808"/>
      <c r="U77" s="719"/>
    </row>
    <row r="78" spans="1:21" ht="9" customHeight="1">
      <c r="A78" s="15"/>
      <c r="B78" s="15"/>
      <c r="C78" s="15"/>
      <c r="D78" s="15"/>
      <c r="E78" s="360"/>
      <c r="F78" s="15"/>
      <c r="G78" s="15"/>
      <c r="H78" s="15"/>
      <c r="I78" s="15"/>
      <c r="J78" s="15"/>
      <c r="K78" s="15"/>
      <c r="L78" s="15"/>
      <c r="M78" s="15"/>
      <c r="N78" s="15"/>
      <c r="O78" s="15"/>
      <c r="P78" s="1050"/>
      <c r="Q78" s="15"/>
      <c r="R78" s="15"/>
      <c r="S78" s="1050"/>
      <c r="T78" s="15"/>
      <c r="U78" s="15"/>
    </row>
    <row r="79" spans="1:21" ht="18" customHeight="1">
      <c r="A79" s="15"/>
      <c r="B79" s="659"/>
      <c r="C79" s="118" t="s">
        <v>24</v>
      </c>
      <c r="D79" s="853">
        <f>+D54</f>
        <v>2015</v>
      </c>
      <c r="E79" s="120" t="s">
        <v>507</v>
      </c>
      <c r="F79" s="659" t="str">
        <f>+F54</f>
        <v>Q3 '15</v>
      </c>
      <c r="G79" s="659" t="str">
        <f>+G54</f>
        <v>Q2 '15</v>
      </c>
      <c r="H79" s="659" t="str">
        <f>+H54</f>
        <v>Q1 '15</v>
      </c>
      <c r="I79" s="659"/>
      <c r="J79" s="853">
        <f>+J54</f>
        <v>2014</v>
      </c>
      <c r="K79" s="659" t="str">
        <f>+K54</f>
        <v>Q4 '14</v>
      </c>
      <c r="L79" s="659" t="str">
        <f>+L54</f>
        <v>Q3 '14</v>
      </c>
      <c r="M79" s="659" t="str">
        <f>+M54</f>
        <v>Q2 '14</v>
      </c>
      <c r="N79" s="659" t="str">
        <f>+N54</f>
        <v>Q1 '14</v>
      </c>
      <c r="O79" s="659"/>
      <c r="P79" s="659"/>
      <c r="Q79" s="659"/>
      <c r="R79" s="659"/>
      <c r="S79" s="659"/>
      <c r="T79" s="1051"/>
      <c r="U79" s="15"/>
    </row>
    <row r="80" spans="1:21" ht="18" customHeight="1">
      <c r="A80" s="15"/>
      <c r="B80" s="659"/>
      <c r="C80" s="246" t="s">
        <v>408</v>
      </c>
      <c r="D80" s="659"/>
      <c r="E80" s="247"/>
      <c r="F80" s="659"/>
      <c r="G80" s="659"/>
      <c r="H80" s="659"/>
      <c r="I80" s="659"/>
      <c r="J80" s="659"/>
      <c r="K80" s="659"/>
      <c r="L80" s="659"/>
      <c r="M80" s="659"/>
      <c r="N80" s="659"/>
      <c r="O80" s="659"/>
      <c r="P80" s="659"/>
      <c r="Q80" s="659"/>
      <c r="R80" s="659"/>
      <c r="S80" s="659"/>
      <c r="T80" s="668"/>
      <c r="U80" s="15"/>
    </row>
    <row r="81" spans="1:21" ht="18" customHeight="1">
      <c r="A81" s="15"/>
      <c r="B81" s="668"/>
      <c r="C81" s="668"/>
      <c r="D81" s="856"/>
      <c r="E81" s="855"/>
      <c r="F81" s="856"/>
      <c r="G81" s="856"/>
      <c r="H81" s="856"/>
      <c r="I81" s="1052"/>
      <c r="J81" s="856"/>
      <c r="K81" s="856"/>
      <c r="L81" s="856"/>
      <c r="M81" s="856"/>
      <c r="N81" s="856"/>
      <c r="O81" s="1052"/>
      <c r="P81" s="856"/>
      <c r="Q81" s="1052"/>
      <c r="R81" s="1052"/>
      <c r="S81" s="856"/>
      <c r="T81" s="1052"/>
      <c r="U81" s="15"/>
    </row>
    <row r="82" spans="1:21" ht="18" customHeight="1">
      <c r="A82" s="15"/>
      <c r="B82" s="668"/>
      <c r="C82" s="1053" t="s">
        <v>171</v>
      </c>
      <c r="D82" s="1073">
        <f>+'Growth analysis FY'!G57</f>
        <v>0.19301848049281314</v>
      </c>
      <c r="E82" s="1092">
        <f>+'Growth analysis Q4'!G57</f>
        <v>0.1335149863760218</v>
      </c>
      <c r="F82" s="731">
        <f>+'Growth analysis Q3'!G57</f>
        <v>0.23936170212765959</v>
      </c>
      <c r="G82" s="731">
        <f>+'Growth analysis Q2'!G57</f>
        <v>0.21925133689839571</v>
      </c>
      <c r="H82" s="731">
        <f>+'Growth analysis Q1'!G57</f>
        <v>0.17732558139534885</v>
      </c>
      <c r="I82" s="731"/>
      <c r="J82" s="1073">
        <f>+'Growth analysis FY'!L57</f>
        <v>0.13646055437100213</v>
      </c>
      <c r="K82" s="134">
        <f>+'Growth analysis Q4'!L57</f>
        <v>0.11079545454545454</v>
      </c>
      <c r="L82" s="813">
        <f>+'Growth analysis Q3'!L57</f>
        <v>0.1327683615819209</v>
      </c>
      <c r="M82" s="731">
        <f>+'Growth analysis Q2'!L57</f>
        <v>0.1440677966101695</v>
      </c>
      <c r="N82" s="731">
        <f>+'Growth analysis Q1'!L57</f>
        <v>0.15850144092219021</v>
      </c>
      <c r="O82" s="731"/>
      <c r="P82" s="731"/>
      <c r="Q82" s="731"/>
      <c r="R82" s="731"/>
      <c r="S82" s="859"/>
      <c r="T82" s="1057"/>
      <c r="U82" s="15"/>
    </row>
    <row r="83" spans="1:21" ht="18" customHeight="1">
      <c r="A83" s="15"/>
      <c r="B83" s="668"/>
      <c r="C83" s="857" t="s">
        <v>172</v>
      </c>
      <c r="D83" s="1073">
        <f>+'Growth analysis FY'!G58</f>
        <v>0.21620227038183695</v>
      </c>
      <c r="E83" s="1092">
        <f>'Growth analysis Q4'!G58</f>
        <v>0.20366598778004075</v>
      </c>
      <c r="F83" s="731">
        <f>+'Growth analysis Q3'!G58</f>
        <v>0.23251028806584362</v>
      </c>
      <c r="G83" s="731">
        <f>+'Growth analysis Q2'!G58</f>
        <v>0.21966527196652719</v>
      </c>
      <c r="H83" s="731">
        <f>+'Growth analysis Q1'!G58</f>
        <v>0.20910973084886128</v>
      </c>
      <c r="I83" s="1074"/>
      <c r="J83" s="1073">
        <f>+'Growth analysis FY'!L58</f>
        <v>0.21503131524008351</v>
      </c>
      <c r="K83" s="134">
        <f>+'Growth analysis Q4'!L58</f>
        <v>0.20208333333333334</v>
      </c>
      <c r="L83" s="813">
        <f>+'Growth analysis Q3'!L58</f>
        <v>0.22851153039832284</v>
      </c>
      <c r="M83" s="731">
        <f>+'Growth analysis Q2'!L58</f>
        <v>0.22268907563025211</v>
      </c>
      <c r="N83" s="731">
        <f>+'Growth analysis Q1'!L58</f>
        <v>0.20703933747412009</v>
      </c>
      <c r="O83" s="1074"/>
      <c r="P83" s="731"/>
      <c r="Q83" s="1074"/>
      <c r="R83" s="1074"/>
      <c r="S83" s="859"/>
      <c r="T83" s="1059"/>
      <c r="U83" s="15"/>
    </row>
    <row r="84" spans="1:21" ht="18" customHeight="1">
      <c r="A84" s="15"/>
      <c r="B84" s="668"/>
      <c r="C84" s="857" t="s">
        <v>19</v>
      </c>
      <c r="D84" s="1073">
        <f>+'Growth analysis FY'!G59</f>
        <v>0.18321468714874484</v>
      </c>
      <c r="E84" s="1092">
        <f>'Growth analysis Q4'!G59</f>
        <v>0.17113095238095238</v>
      </c>
      <c r="F84" s="731">
        <f>+'Growth analysis Q3'!G59</f>
        <v>0.18931297709923664</v>
      </c>
      <c r="G84" s="731">
        <f>+'Growth analysis Q2'!G59</f>
        <v>0.18580060422960726</v>
      </c>
      <c r="H84" s="731">
        <f>+'Growth analysis Q1'!G59</f>
        <v>0.18676470588235294</v>
      </c>
      <c r="I84" s="1074"/>
      <c r="J84" s="1073">
        <f>+'Growth analysis FY'!L59</f>
        <v>0.20824742268041238</v>
      </c>
      <c r="K84" s="134">
        <f>+'Growth analysis Q4'!L59</f>
        <v>0.1994645247657296</v>
      </c>
      <c r="L84" s="813">
        <f>+'Growth analysis Q3'!L59</f>
        <v>0.22379603399433429</v>
      </c>
      <c r="M84" s="731">
        <f>+'Growth analysis Q2'!L59</f>
        <v>0.21045392022008252</v>
      </c>
      <c r="N84" s="731">
        <f>+'Growth analysis Q1'!L59</f>
        <v>0.2</v>
      </c>
      <c r="O84" s="1074"/>
      <c r="P84" s="731"/>
      <c r="Q84" s="1074"/>
      <c r="R84" s="1074"/>
      <c r="S84" s="859"/>
      <c r="T84" s="1059"/>
      <c r="U84" s="15"/>
    </row>
    <row r="85" spans="1:21" ht="18" customHeight="1">
      <c r="A85" s="15"/>
      <c r="B85" s="668"/>
      <c r="C85" s="857" t="s">
        <v>177</v>
      </c>
      <c r="D85" s="1073">
        <f>+'Growth analysis FY'!G60</f>
        <v>0.59057639524245198</v>
      </c>
      <c r="E85" s="1092">
        <f>'Growth analysis Q4'!G60</f>
        <v>0.60511882998171851</v>
      </c>
      <c r="F85" s="731">
        <f>+'Growth analysis Q3'!G60</f>
        <v>0.6058394160583942</v>
      </c>
      <c r="G85" s="731">
        <f>+'Growth analysis Q2'!G60</f>
        <v>0.57720588235294112</v>
      </c>
      <c r="H85" s="731">
        <f>+'Growth analysis Q1'!G60</f>
        <v>0.57404021937842775</v>
      </c>
      <c r="I85" s="1074"/>
      <c r="J85" s="1073">
        <f>+'Growth analysis FY'!L60</f>
        <v>0.54699331848552335</v>
      </c>
      <c r="K85" s="134">
        <f>+'Growth analysis Q4'!L60</f>
        <v>0.56890459363957602</v>
      </c>
      <c r="L85" s="813">
        <f>+'Growth analysis Q3'!L60</f>
        <v>0.54578096947935373</v>
      </c>
      <c r="M85" s="731">
        <f>+'Growth analysis Q2'!L60</f>
        <v>0.5446428571428571</v>
      </c>
      <c r="N85" s="731">
        <f>+'Growth analysis Q1'!L60</f>
        <v>0.52846975088967973</v>
      </c>
      <c r="O85" s="1074"/>
      <c r="P85" s="731"/>
      <c r="Q85" s="1074"/>
      <c r="R85" s="1074"/>
      <c r="S85" s="859"/>
      <c r="T85" s="1059"/>
      <c r="U85" s="15"/>
    </row>
    <row r="86" spans="1:21" ht="18" customHeight="1">
      <c r="A86" s="15"/>
      <c r="B86" s="668"/>
      <c r="C86" s="857" t="s">
        <v>188</v>
      </c>
      <c r="D86" s="1073">
        <f>+'Growth analysis FY'!G61</f>
        <v>1.6441005802707929E-2</v>
      </c>
      <c r="E86" s="1092">
        <f>'Growth analysis Q4'!G61</f>
        <v>1.5267175572519083E-2</v>
      </c>
      <c r="F86" s="731">
        <f>+'Growth analysis Q3'!G61</f>
        <v>2.5291828793774319E-2</v>
      </c>
      <c r="G86" s="731">
        <f>+'Growth analysis Q2'!G61</f>
        <v>1.5594541910331383E-2</v>
      </c>
      <c r="H86" s="731">
        <f>+'Growth analysis Q1'!G61</f>
        <v>9.6711798839458421E-3</v>
      </c>
      <c r="I86" s="1074"/>
      <c r="J86" s="1073">
        <f>+'Growth analysis FY'!L61</f>
        <v>-4.3269230769230772E-3</v>
      </c>
      <c r="K86" s="134">
        <f>+'Growth analysis Q4'!L61</f>
        <v>-7.5356415478615074E-2</v>
      </c>
      <c r="L86" s="813">
        <f>+'Growth analysis Q3'!L61</f>
        <v>7.5614366729678641E-3</v>
      </c>
      <c r="M86" s="731">
        <f>+'Growth analysis Q2'!L61</f>
        <v>2.835538752362949E-2</v>
      </c>
      <c r="N86" s="731">
        <f>+'Growth analysis Q1'!L61</f>
        <v>1.6949152542372881E-2</v>
      </c>
      <c r="O86" s="1074"/>
      <c r="P86" s="731"/>
      <c r="Q86" s="1074"/>
      <c r="R86" s="1074"/>
      <c r="S86" s="859"/>
      <c r="T86" s="1059"/>
      <c r="U86" s="15"/>
    </row>
    <row r="87" spans="1:21" s="695" customFormat="1" ht="18" customHeight="1">
      <c r="A87" s="686"/>
      <c r="B87" s="247"/>
      <c r="C87" s="841" t="s">
        <v>94</v>
      </c>
      <c r="D87" s="1075">
        <f>+'Growth analysis FY'!G62</f>
        <v>0.39557064338829617</v>
      </c>
      <c r="E87" s="1093">
        <f>'Growth analysis Q4'!G62</f>
        <v>0.37797810688989053</v>
      </c>
      <c r="F87" s="743">
        <f>+'Growth analysis Q3'!G62</f>
        <v>0.41650548033526757</v>
      </c>
      <c r="G87" s="743">
        <f>+'Growth analysis Q2'!G62</f>
        <v>0.39870550161812296</v>
      </c>
      <c r="H87" s="743">
        <f>+'Growth analysis Q1'!G62</f>
        <v>0.38906961613532859</v>
      </c>
      <c r="I87" s="737"/>
      <c r="J87" s="1075">
        <f>+'Growth analysis FY'!L62</f>
        <v>0.38246326977180367</v>
      </c>
      <c r="K87" s="603">
        <f>+'Growth analysis Q4'!L62</f>
        <v>0.38935912938331319</v>
      </c>
      <c r="L87" s="826">
        <f>+'Growth analysis Q3'!L62</f>
        <v>0.39233226837060703</v>
      </c>
      <c r="M87" s="743">
        <f>+'Growth analysis Q2'!L62</f>
        <v>0.37783375314861462</v>
      </c>
      <c r="N87" s="743">
        <f>+'Growth analysis Q1'!L62</f>
        <v>0.37020741671904461</v>
      </c>
      <c r="O87" s="737"/>
      <c r="P87" s="743"/>
      <c r="Q87" s="737"/>
      <c r="R87" s="737"/>
      <c r="S87" s="866"/>
      <c r="T87" s="1076"/>
      <c r="U87" s="686"/>
    </row>
    <row r="88" spans="1:21" s="695" customFormat="1" ht="18" customHeight="1">
      <c r="A88" s="15"/>
      <c r="B88" s="247"/>
      <c r="C88" s="1062"/>
      <c r="D88" s="1075"/>
      <c r="E88" s="1092"/>
      <c r="F88" s="743"/>
      <c r="G88" s="743"/>
      <c r="H88" s="743"/>
      <c r="I88" s="737"/>
      <c r="J88" s="1075"/>
      <c r="K88" s="603"/>
      <c r="L88" s="826"/>
      <c r="M88" s="743"/>
      <c r="N88" s="743"/>
      <c r="O88" s="737"/>
      <c r="P88" s="743"/>
      <c r="Q88" s="737"/>
      <c r="R88" s="737"/>
      <c r="S88" s="866"/>
      <c r="T88" s="1077"/>
      <c r="U88" s="15"/>
    </row>
    <row r="89" spans="1:21" s="695" customFormat="1" ht="18" customHeight="1">
      <c r="A89" s="686"/>
      <c r="B89" s="247"/>
      <c r="C89" s="829" t="s">
        <v>103</v>
      </c>
      <c r="D89" s="1075">
        <f>+'Growth analysis FY'!G64</f>
        <v>2.5000000000000001E-2</v>
      </c>
      <c r="E89" s="1093">
        <f>'Growth analysis Q4'!G64</f>
        <v>2.7522935779816515E-2</v>
      </c>
      <c r="F89" s="743">
        <f>+'Growth analysis Q3'!G64</f>
        <v>2.4896265560165973E-2</v>
      </c>
      <c r="G89" s="743">
        <f>+'Growth analysis Q2'!G64</f>
        <v>2.564102564102564E-2</v>
      </c>
      <c r="H89" s="743">
        <f>+'Growth analysis Q1'!G64</f>
        <v>2.2026431718061675E-2</v>
      </c>
      <c r="I89" s="737"/>
      <c r="J89" s="1075">
        <f>+'Growth analysis FY'!L64</f>
        <v>2.4261603375527425E-2</v>
      </c>
      <c r="K89" s="603">
        <f>+'Growth analysis Q4'!L64</f>
        <v>2.4193548387096774E-2</v>
      </c>
      <c r="L89" s="826">
        <f>+'Growth analysis Q3'!L64</f>
        <v>2.8806584362139918E-2</v>
      </c>
      <c r="M89" s="743">
        <f>+'Growth analysis Q2'!L64</f>
        <v>2.1645021645021644E-2</v>
      </c>
      <c r="N89" s="743">
        <f>+'Growth analysis Q1'!L64</f>
        <v>2.2123893805309734E-2</v>
      </c>
      <c r="O89" s="737"/>
      <c r="P89" s="743"/>
      <c r="Q89" s="737"/>
      <c r="R89" s="737"/>
      <c r="S89" s="866"/>
      <c r="T89" s="1077"/>
      <c r="U89" s="686"/>
    </row>
    <row r="90" spans="1:21" s="695" customFormat="1" ht="18" customHeight="1">
      <c r="A90" s="15"/>
      <c r="B90" s="247"/>
      <c r="C90" s="829"/>
      <c r="D90" s="1075"/>
      <c r="E90" s="1092"/>
      <c r="F90" s="743"/>
      <c r="G90" s="743"/>
      <c r="H90" s="743"/>
      <c r="I90" s="737"/>
      <c r="J90" s="1075"/>
      <c r="K90" s="603"/>
      <c r="L90" s="826"/>
      <c r="M90" s="743"/>
      <c r="N90" s="743"/>
      <c r="O90" s="737"/>
      <c r="P90" s="743"/>
      <c r="Q90" s="737"/>
      <c r="R90" s="737"/>
      <c r="S90" s="866"/>
      <c r="T90" s="1077"/>
      <c r="U90" s="15"/>
    </row>
    <row r="91" spans="1:21" s="695" customFormat="1" ht="18" customHeight="1">
      <c r="A91" s="686"/>
      <c r="B91" s="247"/>
      <c r="C91" s="829" t="s">
        <v>473</v>
      </c>
      <c r="D91" s="1075">
        <f>+'Growth analysis FY'!G66</f>
        <v>0.24926686217008798</v>
      </c>
      <c r="E91" s="1093">
        <f>'Growth analysis Q4'!G66</f>
        <v>0.2988505747126437</v>
      </c>
      <c r="F91" s="743">
        <f>+'Growth analysis Q3'!G66</f>
        <v>0.27058823529411763</v>
      </c>
      <c r="G91" s="743">
        <f>+'Growth analysis Q2'!G66</f>
        <v>0.27218934911242604</v>
      </c>
      <c r="H91" s="743">
        <f>+'Growth analysis Q1'!G66</f>
        <v>0.15384615384615385</v>
      </c>
      <c r="I91" s="737"/>
      <c r="J91" s="1075">
        <f>+'Growth analysis FY'!L66</f>
        <v>0.22002820874471085</v>
      </c>
      <c r="K91" s="603">
        <f>+'Growth analysis Q4'!L66</f>
        <v>0.21348314606741572</v>
      </c>
      <c r="L91" s="826">
        <f>+'Growth analysis Q3'!L66</f>
        <v>0.21590909090909091</v>
      </c>
      <c r="M91" s="743">
        <f>+'Growth analysis Q2'!L66</f>
        <v>0.21910112359550563</v>
      </c>
      <c r="N91" s="743">
        <f>+'Growth analysis Q1'!L66</f>
        <v>0.23163841807909605</v>
      </c>
      <c r="O91" s="737"/>
      <c r="P91" s="743"/>
      <c r="Q91" s="737"/>
      <c r="R91" s="737"/>
      <c r="S91" s="866"/>
      <c r="T91" s="1077"/>
      <c r="U91" s="686"/>
    </row>
    <row r="92" spans="1:21" s="695" customFormat="1" ht="18" customHeight="1">
      <c r="A92" s="15"/>
      <c r="B92" s="247"/>
      <c r="C92" s="1062"/>
      <c r="D92" s="1075"/>
      <c r="E92" s="1092"/>
      <c r="F92" s="743"/>
      <c r="G92" s="743"/>
      <c r="H92" s="743"/>
      <c r="I92" s="737"/>
      <c r="J92" s="1075"/>
      <c r="K92" s="603"/>
      <c r="L92" s="826"/>
      <c r="M92" s="743"/>
      <c r="N92" s="743"/>
      <c r="O92" s="737"/>
      <c r="P92" s="743"/>
      <c r="Q92" s="737"/>
      <c r="R92" s="737"/>
      <c r="S92" s="866"/>
      <c r="T92" s="1077"/>
      <c r="U92" s="15"/>
    </row>
    <row r="93" spans="1:21" s="695" customFormat="1" ht="18" customHeight="1">
      <c r="A93" s="686"/>
      <c r="B93" s="247"/>
      <c r="C93" s="1062" t="s">
        <v>20</v>
      </c>
      <c r="D93" s="1075">
        <f>+'Growth analysis FY'!G68</f>
        <v>-1.3243243243243243</v>
      </c>
      <c r="E93" s="1093">
        <f>'Growth analysis Q4'!G68</f>
        <v>-3.3333333333333335</v>
      </c>
      <c r="F93" s="743">
        <f>+'Growth analysis Q3'!G68</f>
        <v>-2.75</v>
      </c>
      <c r="G93" s="743">
        <f>+'Growth analysis Q2'!G68</f>
        <v>-5.25</v>
      </c>
      <c r="H93" s="743">
        <f>+'Growth analysis Q1'!G68</f>
        <v>-0.26923076923076922</v>
      </c>
      <c r="I93" s="737"/>
      <c r="J93" s="1075">
        <f>+'Growth analysis FY'!L68</f>
        <v>-0.28494623655913981</v>
      </c>
      <c r="K93" s="603">
        <f>+'Growth analysis Q4'!L68</f>
        <v>-0.55882352941176472</v>
      </c>
      <c r="L93" s="826">
        <f>+'Growth analysis Q3'!L68</f>
        <v>-0.16666666666666666</v>
      </c>
      <c r="M93" s="743">
        <f>+'Growth analysis Q2'!L68</f>
        <v>-0.22916666666666666</v>
      </c>
      <c r="N93" s="743">
        <f>+'Growth analysis Q1'!L68</f>
        <v>-0.28000000000000003</v>
      </c>
      <c r="O93" s="737"/>
      <c r="P93" s="743"/>
      <c r="Q93" s="737"/>
      <c r="R93" s="737"/>
      <c r="S93" s="866"/>
      <c r="T93" s="1077"/>
      <c r="U93" s="686"/>
    </row>
    <row r="94" spans="1:21" s="695" customFormat="1" ht="18" customHeight="1">
      <c r="A94" s="15"/>
      <c r="B94" s="247"/>
      <c r="C94" s="1062"/>
      <c r="D94" s="1075"/>
      <c r="E94" s="1092"/>
      <c r="F94" s="743"/>
      <c r="G94" s="743"/>
      <c r="H94" s="743"/>
      <c r="I94" s="737"/>
      <c r="J94" s="1075"/>
      <c r="K94" s="603"/>
      <c r="L94" s="826"/>
      <c r="M94" s="743"/>
      <c r="N94" s="743"/>
      <c r="O94" s="737"/>
      <c r="P94" s="743"/>
      <c r="Q94" s="737"/>
      <c r="R94" s="737"/>
      <c r="S94" s="866"/>
      <c r="T94" s="1077"/>
      <c r="U94" s="15"/>
    </row>
    <row r="95" spans="1:21" s="695" customFormat="1" ht="18" customHeight="1">
      <c r="A95" s="686"/>
      <c r="B95" s="247"/>
      <c r="C95" s="1062" t="s">
        <v>516</v>
      </c>
      <c r="D95" s="1075">
        <f>+'Growth analysis FY'!G70</f>
        <v>0.33789775691184143</v>
      </c>
      <c r="E95" s="1093">
        <f>'Growth analysis Q4'!G70</f>
        <v>0.33211297071129708</v>
      </c>
      <c r="F95" s="743">
        <f>+'Growth analysis Q3'!G70</f>
        <v>0.35688311688311686</v>
      </c>
      <c r="G95" s="743">
        <f>+'Growth analysis Q2'!G70</f>
        <v>0.33838912133891214</v>
      </c>
      <c r="H95" s="743">
        <f>+'Growth analysis Q1'!G70</f>
        <v>0.32412714955706096</v>
      </c>
      <c r="I95" s="737"/>
      <c r="J95" s="1075">
        <f>+'Growth analysis FY'!L70</f>
        <v>0.3206630109670987</v>
      </c>
      <c r="K95" s="603">
        <f>+'Growth analysis Q4'!L70</f>
        <v>0.32350096711798837</v>
      </c>
      <c r="L95" s="826">
        <f>+'Growth analysis Q3'!L70</f>
        <v>0.32861476238624876</v>
      </c>
      <c r="M95" s="743">
        <f>+'Growth analysis Q2'!L70</f>
        <v>0.31825037707390647</v>
      </c>
      <c r="N95" s="743">
        <f>+'Growth analysis Q1'!L70</f>
        <v>0.31221719457013575</v>
      </c>
      <c r="O95" s="737"/>
      <c r="P95" s="743"/>
      <c r="Q95" s="737"/>
      <c r="R95" s="737"/>
      <c r="S95" s="866"/>
      <c r="T95" s="1077"/>
      <c r="U95" s="686"/>
    </row>
    <row r="96" spans="1:21" s="695" customFormat="1" ht="18" customHeight="1">
      <c r="A96" s="15"/>
      <c r="B96" s="702"/>
      <c r="C96" s="834"/>
      <c r="D96" s="1075"/>
      <c r="E96" s="1092"/>
      <c r="F96" s="743"/>
      <c r="G96" s="743"/>
      <c r="H96" s="743"/>
      <c r="I96" s="737"/>
      <c r="J96" s="1075"/>
      <c r="K96" s="603"/>
      <c r="L96" s="826"/>
      <c r="M96" s="743"/>
      <c r="N96" s="743"/>
      <c r="O96" s="690"/>
      <c r="P96" s="835"/>
      <c r="Q96" s="690"/>
      <c r="R96" s="690"/>
      <c r="S96" s="836"/>
      <c r="T96" s="702"/>
      <c r="U96" s="15"/>
    </row>
    <row r="97" spans="1:21" s="684" customFormat="1" ht="18" customHeight="1">
      <c r="A97" s="276"/>
      <c r="B97" s="837"/>
      <c r="C97" s="838" t="s">
        <v>451</v>
      </c>
      <c r="D97" s="1079">
        <f>+'Growth analysis FY'!G72</f>
        <v>0.26461538461538464</v>
      </c>
      <c r="E97" s="1094">
        <f>'Growth analysis Q4'!G72</f>
        <v>0.31736526946107785</v>
      </c>
      <c r="F97" s="749">
        <f>+'Growth analysis Q3'!G72</f>
        <v>0.29192546583850931</v>
      </c>
      <c r="G97" s="749">
        <f>+'Growth analysis Q2'!G72</f>
        <v>0.27950310559006208</v>
      </c>
      <c r="H97" s="749">
        <f>+'Growth analysis Q1'!G72</f>
        <v>0.16770186335403728</v>
      </c>
      <c r="I97" s="1081"/>
      <c r="J97" s="1079">
        <f>+'Growth analysis FY'!L72</f>
        <v>0.23214285714285715</v>
      </c>
      <c r="K97" s="1080">
        <f>+'Growth analysis Q4'!L72</f>
        <v>0.22941176470588234</v>
      </c>
      <c r="L97" s="820">
        <f>+'Growth analysis Q3'!L72</f>
        <v>0.22754491017964071</v>
      </c>
      <c r="M97" s="749">
        <f>+'Growth analysis Q2'!L72</f>
        <v>0.23668639053254437</v>
      </c>
      <c r="N97" s="749">
        <f>+'Growth analysis Q1'!L72</f>
        <v>0.23493975903614459</v>
      </c>
      <c r="O97" s="708"/>
      <c r="P97" s="839"/>
      <c r="Q97" s="708"/>
      <c r="R97" s="708"/>
      <c r="S97" s="840"/>
      <c r="T97" s="837"/>
      <c r="U97" s="276"/>
    </row>
    <row r="98" spans="1:21" s="695" customFormat="1" ht="18" customHeight="1">
      <c r="A98" s="15"/>
      <c r="B98" s="702"/>
      <c r="C98" s="834"/>
      <c r="D98" s="1075"/>
      <c r="E98" s="1092"/>
      <c r="F98" s="743"/>
      <c r="G98" s="743"/>
      <c r="H98" s="743"/>
      <c r="I98" s="737"/>
      <c r="J98" s="1075"/>
      <c r="K98" s="603"/>
      <c r="L98" s="826"/>
      <c r="M98" s="743"/>
      <c r="N98" s="743"/>
      <c r="O98" s="690"/>
      <c r="P98" s="835"/>
      <c r="Q98" s="690"/>
      <c r="R98" s="690"/>
      <c r="S98" s="836"/>
      <c r="T98" s="702"/>
      <c r="U98" s="15"/>
    </row>
    <row r="99" spans="1:21" s="695" customFormat="1" ht="18" customHeight="1">
      <c r="A99" s="686"/>
      <c r="B99" s="702"/>
      <c r="C99" s="834" t="s">
        <v>452</v>
      </c>
      <c r="D99" s="1075">
        <f>+'Growth analysis FY'!G74</f>
        <v>0.34468509546879456</v>
      </c>
      <c r="E99" s="1093">
        <f>'Growth analysis Q4'!G74</f>
        <v>0.33352435530085961</v>
      </c>
      <c r="F99" s="743">
        <f>+'Growth analysis Q3'!G74</f>
        <v>0.36281179138321995</v>
      </c>
      <c r="G99" s="743">
        <f>+'Growth analysis Q2'!G74</f>
        <v>0.34380354083380926</v>
      </c>
      <c r="H99" s="743">
        <f>+'Growth analysis Q1'!G74</f>
        <v>0.33845278725824801</v>
      </c>
      <c r="I99" s="737"/>
      <c r="J99" s="1075">
        <f>+'Growth analysis FY'!L74</f>
        <v>0.32875408052230687</v>
      </c>
      <c r="K99" s="603">
        <f>+'Growth analysis Q4'!L74</f>
        <v>0.33192834562697576</v>
      </c>
      <c r="L99" s="826">
        <f>+'Growth analysis Q3'!L74</f>
        <v>0.33793484262838208</v>
      </c>
      <c r="M99" s="743">
        <f>+'Growth analysis Q2'!L74</f>
        <v>0.32582417582417583</v>
      </c>
      <c r="N99" s="743">
        <f>+'Growth analysis Q1'!L74</f>
        <v>0.31925397696105323</v>
      </c>
      <c r="O99" s="690"/>
      <c r="P99" s="835"/>
      <c r="Q99" s="690"/>
      <c r="R99" s="690"/>
      <c r="S99" s="836"/>
      <c r="T99" s="702"/>
      <c r="U99" s="686"/>
    </row>
    <row r="100" spans="1:21" ht="18" customHeight="1">
      <c r="A100" s="15"/>
      <c r="B100" s="247"/>
      <c r="C100" s="247"/>
      <c r="D100" s="876"/>
      <c r="E100" s="247"/>
      <c r="F100" s="876"/>
      <c r="G100" s="876"/>
      <c r="H100" s="876"/>
      <c r="I100" s="876"/>
      <c r="J100" s="876"/>
      <c r="K100" s="876"/>
      <c r="L100" s="876"/>
      <c r="M100" s="876"/>
      <c r="N100" s="876"/>
      <c r="O100" s="876"/>
      <c r="P100" s="388"/>
      <c r="Q100" s="876"/>
      <c r="R100" s="876"/>
      <c r="S100" s="388"/>
      <c r="T100" s="1059"/>
      <c r="U100" s="15"/>
    </row>
    <row r="101" spans="1:21" ht="9" customHeight="1">
      <c r="A101" s="15"/>
      <c r="B101" s="15"/>
      <c r="C101" s="15"/>
      <c r="D101" s="15"/>
      <c r="E101" s="360"/>
      <c r="F101" s="15"/>
      <c r="G101" s="15"/>
      <c r="H101" s="15"/>
      <c r="I101" s="15"/>
      <c r="J101" s="15"/>
      <c r="K101" s="15"/>
      <c r="L101" s="15"/>
      <c r="M101" s="15"/>
      <c r="N101" s="15"/>
      <c r="O101" s="15"/>
      <c r="P101" s="1050"/>
      <c r="Q101" s="15"/>
      <c r="R101" s="15"/>
      <c r="S101" s="1050"/>
      <c r="T101" s="15"/>
      <c r="U101" s="15"/>
    </row>
    <row r="102" spans="1:21" ht="17.25">
      <c r="A102" s="719"/>
      <c r="B102" s="2"/>
      <c r="C102" s="809"/>
      <c r="D102" s="809"/>
      <c r="E102" s="765"/>
      <c r="F102" s="809"/>
      <c r="G102" s="809"/>
      <c r="H102" s="809"/>
      <c r="I102" s="809"/>
      <c r="J102" s="809"/>
      <c r="K102" s="809"/>
      <c r="L102" s="809"/>
      <c r="M102" s="809"/>
      <c r="N102" s="809"/>
      <c r="O102" s="809"/>
      <c r="P102" s="1071"/>
      <c r="Q102" s="809"/>
      <c r="R102" s="809"/>
      <c r="S102" s="1071"/>
      <c r="T102" s="808"/>
      <c r="U102" s="719"/>
    </row>
    <row r="103" spans="1:21" ht="9" customHeight="1">
      <c r="A103" s="15"/>
      <c r="B103" s="15"/>
      <c r="C103" s="15"/>
      <c r="D103" s="15"/>
      <c r="E103" s="360"/>
      <c r="F103" s="15"/>
      <c r="G103" s="15"/>
      <c r="H103" s="15"/>
      <c r="I103" s="15"/>
      <c r="J103" s="15"/>
      <c r="K103" s="15"/>
      <c r="L103" s="15"/>
      <c r="M103" s="15"/>
      <c r="N103" s="15"/>
      <c r="O103" s="15"/>
      <c r="P103" s="1050"/>
      <c r="Q103" s="15"/>
      <c r="R103" s="15"/>
      <c r="S103" s="1050"/>
      <c r="T103" s="15"/>
      <c r="U103" s="15"/>
    </row>
    <row r="104" spans="1:21" ht="18" customHeight="1">
      <c r="A104" s="15"/>
      <c r="B104" s="659"/>
      <c r="C104" s="118" t="s">
        <v>24</v>
      </c>
      <c r="D104" s="853">
        <f>+D54</f>
        <v>2015</v>
      </c>
      <c r="E104" s="120" t="s">
        <v>507</v>
      </c>
      <c r="F104" s="659" t="str">
        <f>+F54</f>
        <v>Q3 '15</v>
      </c>
      <c r="G104" s="659" t="str">
        <f>+G54</f>
        <v>Q2 '15</v>
      </c>
      <c r="H104" s="659" t="str">
        <f>+H54</f>
        <v>Q1 '15</v>
      </c>
      <c r="I104" s="659"/>
      <c r="J104" s="853">
        <f>+J54</f>
        <v>2014</v>
      </c>
      <c r="K104" s="659" t="str">
        <f>+K54</f>
        <v>Q4 '14</v>
      </c>
      <c r="L104" s="659" t="str">
        <f>+L54</f>
        <v>Q3 '14</v>
      </c>
      <c r="M104" s="659" t="str">
        <f>+M54</f>
        <v>Q2 '14</v>
      </c>
      <c r="N104" s="659" t="str">
        <f>+N54</f>
        <v>Q1 '14</v>
      </c>
      <c r="O104" s="659"/>
      <c r="P104" s="659" t="str">
        <f>+P54</f>
        <v>y-on-y</v>
      </c>
      <c r="Q104" s="659"/>
      <c r="R104" s="659"/>
      <c r="S104" s="659" t="str">
        <f>+S54</f>
        <v>y-on-y</v>
      </c>
      <c r="T104" s="1051"/>
      <c r="U104" s="15"/>
    </row>
    <row r="105" spans="1:21" ht="18" customHeight="1">
      <c r="A105" s="15"/>
      <c r="B105" s="765"/>
      <c r="C105" s="246" t="s">
        <v>4</v>
      </c>
      <c r="D105" s="659"/>
      <c r="E105" s="247"/>
      <c r="F105" s="659"/>
      <c r="G105" s="659"/>
      <c r="H105" s="659"/>
      <c r="I105" s="659"/>
      <c r="J105" s="659"/>
      <c r="K105" s="659"/>
      <c r="L105" s="659"/>
      <c r="M105" s="659"/>
      <c r="N105" s="659"/>
      <c r="O105" s="659"/>
      <c r="P105" s="659" t="str">
        <f>+P55</f>
        <v>Q4%</v>
      </c>
      <c r="Q105" s="659"/>
      <c r="R105" s="659"/>
      <c r="S105" s="659" t="str">
        <f>+S55</f>
        <v>FY%</v>
      </c>
      <c r="T105" s="668"/>
      <c r="U105" s="15"/>
    </row>
    <row r="106" spans="1:21" ht="18" customHeight="1">
      <c r="A106" s="15"/>
      <c r="B106" s="765"/>
      <c r="C106" s="668"/>
      <c r="D106" s="1095"/>
      <c r="E106" s="855"/>
      <c r="F106" s="1095"/>
      <c r="G106" s="1095"/>
      <c r="H106" s="1095"/>
      <c r="I106" s="1096"/>
      <c r="J106" s="1095"/>
      <c r="K106" s="1095"/>
      <c r="L106" s="1095"/>
      <c r="M106" s="1095"/>
      <c r="N106" s="1095"/>
      <c r="O106" s="1096"/>
      <c r="P106" s="365"/>
      <c r="Q106" s="1096"/>
      <c r="R106" s="1096"/>
      <c r="S106" s="365"/>
      <c r="T106" s="1052"/>
      <c r="U106" s="15"/>
    </row>
    <row r="107" spans="1:21" ht="18" customHeight="1">
      <c r="A107" s="15"/>
      <c r="B107" s="765"/>
      <c r="C107" s="1053" t="s">
        <v>171</v>
      </c>
      <c r="D107" s="1097">
        <f>+H107+G107+F107+E107</f>
        <v>178</v>
      </c>
      <c r="E107" s="1058">
        <f>+'Profit &amp; Margin'!E5-Expenses!E33-Expenses!E58</f>
        <v>28</v>
      </c>
      <c r="F107" s="997">
        <f>+'Profit &amp; Margin'!F5-Expenses!F33-Expenses!F58</f>
        <v>63</v>
      </c>
      <c r="G107" s="997">
        <f>+'Profit &amp; Margin'!G5-Expenses!G33-Expenses!G58</f>
        <v>60</v>
      </c>
      <c r="H107" s="997">
        <f>+'Profit &amp; Margin'!H5-Expenses!H33-Expenses!H58</f>
        <v>27</v>
      </c>
      <c r="I107" s="678"/>
      <c r="J107" s="1097">
        <f>+N107+M107+L107+K107</f>
        <v>25</v>
      </c>
      <c r="K107" s="1058">
        <f>+'Profit &amp; Margin'!K5-Expenses!K33-Expenses!K58</f>
        <v>2</v>
      </c>
      <c r="L107" s="785">
        <f>+'Profit &amp; Margin'!L5-Expenses!L33-Expenses!L58</f>
        <v>8</v>
      </c>
      <c r="M107" s="997">
        <f>+'Profit &amp; Margin'!M5-Expenses!M33-Expenses!M58</f>
        <v>8</v>
      </c>
      <c r="N107" s="997">
        <f>+'Profit &amp; Margin'!N5-Expenses!N33-Expenses!N58</f>
        <v>7</v>
      </c>
      <c r="O107" s="678"/>
      <c r="P107" s="159" t="str">
        <f>+IFERROR(IF(E107*K107&lt;0,"n.m.",IF(E107/K107-1&gt;100%,"&gt;100%",E107/K107-1)),"n.m.")</f>
        <v>&gt;100%</v>
      </c>
      <c r="Q107" s="678"/>
      <c r="R107" s="678"/>
      <c r="S107" s="160" t="str">
        <f t="shared" ref="S107:S112" si="11">+IFERROR(IF(D107*J107&lt;0,"n.m.",IF(D107/J107-1&gt;100%,"&gt;100%",D107/J107-1)),"n.m.")</f>
        <v>&gt;100%</v>
      </c>
      <c r="T107" s="1057"/>
      <c r="U107" s="15"/>
    </row>
    <row r="108" spans="1:21" ht="18" customHeight="1">
      <c r="A108" s="15"/>
      <c r="B108" s="765"/>
      <c r="C108" s="857" t="s">
        <v>172</v>
      </c>
      <c r="D108" s="1097">
        <f t="shared" ref="D108:D124" si="12">+H108+G108+F108+E108</f>
        <v>136</v>
      </c>
      <c r="E108" s="1058">
        <f>+'Profit &amp; Margin'!E6-Expenses!E34-Expenses!E59</f>
        <v>33</v>
      </c>
      <c r="F108" s="997">
        <f>+'Profit &amp; Margin'!F6-Expenses!F34-Expenses!F59</f>
        <v>44</v>
      </c>
      <c r="G108" s="997">
        <f>+'Profit &amp; Margin'!G6-Expenses!G34-Expenses!G59</f>
        <v>30</v>
      </c>
      <c r="H108" s="997">
        <f>+'Profit &amp; Margin'!H6-Expenses!H34-Expenses!H59</f>
        <v>29</v>
      </c>
      <c r="I108" s="678"/>
      <c r="J108" s="1097">
        <f t="shared" ref="J108:J124" si="13">+N108+M108+L108+K108</f>
        <v>105</v>
      </c>
      <c r="K108" s="1058">
        <f>+'Profit &amp; Margin'!K6-Expenses!K34-Expenses!K59</f>
        <v>20</v>
      </c>
      <c r="L108" s="785">
        <f>+'Profit &amp; Margin'!L6-Expenses!L34-Expenses!L59</f>
        <v>36</v>
      </c>
      <c r="M108" s="997">
        <f>+'Profit &amp; Margin'!M6-Expenses!M34-Expenses!M59</f>
        <v>23</v>
      </c>
      <c r="N108" s="997">
        <f>+'Profit &amp; Margin'!N6-Expenses!N34-Expenses!N59</f>
        <v>26</v>
      </c>
      <c r="O108" s="678"/>
      <c r="P108" s="159">
        <f t="shared" ref="P108:P124" si="14">+IFERROR(IF(E108*K108&lt;0,"n.m.",IF(E108/K108-1&gt;100%,"&gt;100%",E108/K108-1)),"n.m.")</f>
        <v>0.64999999999999991</v>
      </c>
      <c r="Q108" s="678"/>
      <c r="R108" s="678"/>
      <c r="S108" s="160">
        <f t="shared" si="11"/>
        <v>0.2952380952380953</v>
      </c>
      <c r="T108" s="1059"/>
      <c r="U108" s="15"/>
    </row>
    <row r="109" spans="1:21" ht="18" customHeight="1">
      <c r="A109" s="15"/>
      <c r="B109" s="765"/>
      <c r="C109" s="857" t="s">
        <v>19</v>
      </c>
      <c r="D109" s="1097">
        <f t="shared" si="12"/>
        <v>264</v>
      </c>
      <c r="E109" s="1058">
        <f>+'Profit &amp; Margin'!E7-Expenses!E35-Expenses!E60</f>
        <v>68</v>
      </c>
      <c r="F109" s="997">
        <f>+'Profit &amp; Margin'!F7-Expenses!F35-Expenses!F60</f>
        <v>76</v>
      </c>
      <c r="G109" s="997">
        <f>+'Profit &amp; Margin'!G7-Expenses!G35-Expenses!G60</f>
        <v>44</v>
      </c>
      <c r="H109" s="997">
        <f>+'Profit &amp; Margin'!H7-Expenses!H35-Expenses!H60</f>
        <v>76</v>
      </c>
      <c r="I109" s="678"/>
      <c r="J109" s="1097">
        <f t="shared" si="13"/>
        <v>384</v>
      </c>
      <c r="K109" s="1058">
        <f>+'Profit &amp; Margin'!K7-Expenses!K35-Expenses!K60</f>
        <v>95</v>
      </c>
      <c r="L109" s="785">
        <f>+'Profit &amp; Margin'!L7-Expenses!L35-Expenses!L60</f>
        <v>102</v>
      </c>
      <c r="M109" s="997">
        <f>+'Profit &amp; Margin'!M7-Expenses!M35-Expenses!M60</f>
        <v>91</v>
      </c>
      <c r="N109" s="997">
        <f>+'Profit &amp; Margin'!N7-Expenses!N35-Expenses!N60</f>
        <v>96</v>
      </c>
      <c r="O109" s="678"/>
      <c r="P109" s="159">
        <f t="shared" si="14"/>
        <v>-0.28421052631578947</v>
      </c>
      <c r="Q109" s="678"/>
      <c r="R109" s="678"/>
      <c r="S109" s="160">
        <f t="shared" si="11"/>
        <v>-0.3125</v>
      </c>
      <c r="T109" s="1059"/>
      <c r="U109" s="15"/>
    </row>
    <row r="110" spans="1:21" ht="18" customHeight="1">
      <c r="A110" s="15"/>
      <c r="B110" s="765"/>
      <c r="C110" s="857" t="s">
        <v>177</v>
      </c>
      <c r="D110" s="1097">
        <f t="shared" si="12"/>
        <v>280</v>
      </c>
      <c r="E110" s="1058">
        <f>+'Profit &amp; Margin'!E8-Expenses!E36-Expenses!E61</f>
        <v>67</v>
      </c>
      <c r="F110" s="997">
        <f>+'Profit &amp; Margin'!F8-Expenses!F36-Expenses!F61</f>
        <v>78</v>
      </c>
      <c r="G110" s="997">
        <f>+'Profit &amp; Margin'!G8-Expenses!G36-Expenses!G61</f>
        <v>67</v>
      </c>
      <c r="H110" s="997">
        <f>+'Profit &amp; Margin'!H8-Expenses!H36-Expenses!H61</f>
        <v>68</v>
      </c>
      <c r="I110" s="678"/>
      <c r="J110" s="1097">
        <f t="shared" si="13"/>
        <v>303</v>
      </c>
      <c r="K110" s="1058">
        <f>+'Profit &amp; Margin'!K8-Expenses!K36-Expenses!K61</f>
        <v>76</v>
      </c>
      <c r="L110" s="785">
        <f>+'Profit &amp; Margin'!L8-Expenses!L36-Expenses!L61</f>
        <v>75</v>
      </c>
      <c r="M110" s="997">
        <f>+'Profit &amp; Margin'!M8-Expenses!M36-Expenses!M61</f>
        <v>76</v>
      </c>
      <c r="N110" s="997">
        <f>+'Profit &amp; Margin'!N8-Expenses!N36-Expenses!N61</f>
        <v>76</v>
      </c>
      <c r="O110" s="678"/>
      <c r="P110" s="159">
        <f t="shared" si="14"/>
        <v>-0.11842105263157898</v>
      </c>
      <c r="Q110" s="678"/>
      <c r="R110" s="678"/>
      <c r="S110" s="160">
        <f t="shared" si="11"/>
        <v>-7.5907590759075938E-2</v>
      </c>
      <c r="T110" s="1059"/>
      <c r="U110" s="15"/>
    </row>
    <row r="111" spans="1:21" ht="18" customHeight="1">
      <c r="A111" s="15"/>
      <c r="B111" s="765"/>
      <c r="C111" s="857" t="s">
        <v>188</v>
      </c>
      <c r="D111" s="1097">
        <f t="shared" si="12"/>
        <v>-87</v>
      </c>
      <c r="E111" s="1058">
        <f>+'Profit &amp; Margin'!E9-Expenses!E37-Expenses!E62</f>
        <v>-28</v>
      </c>
      <c r="F111" s="997">
        <f>+'Profit &amp; Margin'!F9-Expenses!F37-Expenses!F62</f>
        <v>-34</v>
      </c>
      <c r="G111" s="997">
        <f>+'Profit &amp; Margin'!G9-Expenses!G37-Expenses!G62</f>
        <v>-13</v>
      </c>
      <c r="H111" s="997">
        <f>+'Profit &amp; Margin'!H9-Expenses!H37-Expenses!H62</f>
        <v>-12</v>
      </c>
      <c r="I111" s="678"/>
      <c r="J111" s="1097">
        <f t="shared" si="13"/>
        <v>3</v>
      </c>
      <c r="K111" s="1058">
        <f>+'Profit &amp; Margin'!K9-Expenses!K37-Expenses!K62</f>
        <v>52</v>
      </c>
      <c r="L111" s="785">
        <f>+'Profit &amp; Margin'!L9-Expenses!L37-Expenses!L62</f>
        <v>-10</v>
      </c>
      <c r="M111" s="997">
        <f>+'Profit &amp; Margin'!M9-Expenses!M37-Expenses!M62</f>
        <v>-27</v>
      </c>
      <c r="N111" s="997">
        <f>+'Profit &amp; Margin'!N9-Expenses!N37-Expenses!N62</f>
        <v>-12</v>
      </c>
      <c r="O111" s="678"/>
      <c r="P111" s="159" t="str">
        <f t="shared" si="14"/>
        <v>n.m.</v>
      </c>
      <c r="Q111" s="678"/>
      <c r="R111" s="678"/>
      <c r="S111" s="160" t="str">
        <f t="shared" si="11"/>
        <v>n.m.</v>
      </c>
      <c r="T111" s="1059"/>
      <c r="U111" s="15"/>
    </row>
    <row r="112" spans="1:21" s="695" customFormat="1" ht="18" customHeight="1">
      <c r="A112" s="686"/>
      <c r="B112" s="767"/>
      <c r="C112" s="841" t="s">
        <v>94</v>
      </c>
      <c r="D112" s="1098">
        <f t="shared" si="12"/>
        <v>771</v>
      </c>
      <c r="E112" s="833">
        <f>SUM(E107:E111)</f>
        <v>168</v>
      </c>
      <c r="F112" s="690">
        <f>+'Profit &amp; Margin'!F10-Expenses!F38-Expenses!F63</f>
        <v>227</v>
      </c>
      <c r="G112" s="690">
        <f>+'Profit &amp; Margin'!G10-Expenses!G38-Expenses!G63</f>
        <v>188</v>
      </c>
      <c r="H112" s="690">
        <f>+'Profit &amp; Margin'!H10-Expenses!H38-Expenses!H63</f>
        <v>188</v>
      </c>
      <c r="I112" s="690"/>
      <c r="J112" s="1098">
        <f t="shared" si="13"/>
        <v>820</v>
      </c>
      <c r="K112" s="852">
        <f>+'Profit &amp; Margin'!K10-Expenses!K38-Expenses!K63</f>
        <v>245</v>
      </c>
      <c r="L112" s="777">
        <f>+'Profit &amp; Margin'!L10-Expenses!L38-Expenses!L63</f>
        <v>211</v>
      </c>
      <c r="M112" s="690">
        <f>+'Profit &amp; Margin'!M10-Expenses!M38-Expenses!M63</f>
        <v>171</v>
      </c>
      <c r="N112" s="690">
        <f>+'Profit &amp; Margin'!N10-Expenses!N38-Expenses!N63</f>
        <v>193</v>
      </c>
      <c r="O112" s="690"/>
      <c r="P112" s="153">
        <f t="shared" si="14"/>
        <v>-0.31428571428571428</v>
      </c>
      <c r="Q112" s="690"/>
      <c r="R112" s="690"/>
      <c r="S112" s="154">
        <f t="shared" si="11"/>
        <v>-5.9756097560975663E-2</v>
      </c>
      <c r="T112" s="1077"/>
      <c r="U112" s="686"/>
    </row>
    <row r="113" spans="1:21" s="695" customFormat="1" ht="18" customHeight="1">
      <c r="A113" s="15"/>
      <c r="B113" s="767"/>
      <c r="C113" s="841"/>
      <c r="D113" s="1097"/>
      <c r="E113" s="1099"/>
      <c r="F113" s="690"/>
      <c r="G113" s="690"/>
      <c r="H113" s="690"/>
      <c r="I113" s="690"/>
      <c r="J113" s="1097"/>
      <c r="K113" s="852"/>
      <c r="L113" s="777"/>
      <c r="M113" s="690"/>
      <c r="N113" s="690"/>
      <c r="O113" s="690"/>
      <c r="P113" s="159"/>
      <c r="Q113" s="690"/>
      <c r="R113" s="690"/>
      <c r="S113" s="154"/>
      <c r="T113" s="1077"/>
      <c r="U113" s="15"/>
    </row>
    <row r="114" spans="1:21" s="695" customFormat="1" ht="18" customHeight="1">
      <c r="A114" s="686"/>
      <c r="B114" s="767"/>
      <c r="C114" s="829" t="s">
        <v>103</v>
      </c>
      <c r="D114" s="1098">
        <f t="shared" si="12"/>
        <v>12</v>
      </c>
      <c r="E114" s="1064">
        <f>+'Profit &amp; Margin'!E12-Expenses!E40-Expenses!E65</f>
        <v>3</v>
      </c>
      <c r="F114" s="872">
        <f>+'Profit &amp; Margin'!F12-Expenses!F40-Expenses!F65</f>
        <v>4</v>
      </c>
      <c r="G114" s="872">
        <f>+'Profit &amp; Margin'!G12-Expenses!G40-Expenses!G65</f>
        <v>3</v>
      </c>
      <c r="H114" s="872">
        <f>+'Profit &amp; Margin'!H12-Expenses!H40-Expenses!H65</f>
        <v>2</v>
      </c>
      <c r="I114" s="872"/>
      <c r="J114" s="1098">
        <f t="shared" si="13"/>
        <v>14</v>
      </c>
      <c r="K114" s="1064">
        <f>+'Profit &amp; Margin'!K12-Expenses!K40-Expenses!K65</f>
        <v>4</v>
      </c>
      <c r="L114" s="832">
        <f>+'Profit &amp; Margin'!L12-Expenses!L40-Expenses!L65</f>
        <v>4</v>
      </c>
      <c r="M114" s="872">
        <f>+'Profit &amp; Margin'!M12-Expenses!M40-Expenses!M65</f>
        <v>4</v>
      </c>
      <c r="N114" s="872">
        <f>+'Profit &amp; Margin'!N12-Expenses!N40-Expenses!N65</f>
        <v>2</v>
      </c>
      <c r="O114" s="872"/>
      <c r="P114" s="153">
        <f t="shared" si="14"/>
        <v>-0.25</v>
      </c>
      <c r="Q114" s="872"/>
      <c r="R114" s="872"/>
      <c r="S114" s="154">
        <f>+IFERROR(IF(D114*J114&lt;0,"n.m.",IF(D114/J114-1&gt;100%,"&gt;100%",D114/J114-1)),"n.m.")</f>
        <v>-0.1428571428571429</v>
      </c>
      <c r="T114" s="1061"/>
      <c r="U114" s="686"/>
    </row>
    <row r="115" spans="1:21" s="695" customFormat="1" ht="18" customHeight="1">
      <c r="A115" s="15"/>
      <c r="B115" s="767"/>
      <c r="C115" s="829"/>
      <c r="D115" s="1097"/>
      <c r="E115" s="1099"/>
      <c r="F115" s="872"/>
      <c r="G115" s="872"/>
      <c r="H115" s="872"/>
      <c r="I115" s="872"/>
      <c r="J115" s="1097"/>
      <c r="K115" s="1064"/>
      <c r="L115" s="832"/>
      <c r="M115" s="872"/>
      <c r="N115" s="872"/>
      <c r="O115" s="872"/>
      <c r="P115" s="159"/>
      <c r="Q115" s="872"/>
      <c r="R115" s="872"/>
      <c r="S115" s="154"/>
      <c r="T115" s="1061"/>
      <c r="U115" s="15"/>
    </row>
    <row r="116" spans="1:21" s="695" customFormat="1" ht="18" customHeight="1">
      <c r="A116" s="686"/>
      <c r="B116" s="767"/>
      <c r="C116" s="829" t="s">
        <v>509</v>
      </c>
      <c r="D116" s="1098">
        <f t="shared" si="12"/>
        <v>99</v>
      </c>
      <c r="E116" s="1064">
        <f>+'Profit &amp; Margin'!E14-Expenses!E42-Expenses!E67</f>
        <v>99</v>
      </c>
      <c r="F116" s="872">
        <f>+'Profit &amp; Margin'!F14-Expenses!F42-Expenses!F67</f>
        <v>8</v>
      </c>
      <c r="G116" s="872">
        <f>+'Profit &amp; Margin'!G14-Expenses!G42-Expenses!G67</f>
        <v>3</v>
      </c>
      <c r="H116" s="872">
        <f>+'Profit &amp; Margin'!H14-Expenses!H42-Expenses!H67</f>
        <v>-11</v>
      </c>
      <c r="I116" s="872"/>
      <c r="J116" s="1098">
        <f t="shared" si="13"/>
        <v>-17</v>
      </c>
      <c r="K116" s="1064">
        <f>+'Profit &amp; Margin'!K14-Expenses!K42-Expenses!K67</f>
        <v>-17</v>
      </c>
      <c r="L116" s="832">
        <f>+'Profit &amp; Margin'!L14-Expenses!L42-Expenses!L67</f>
        <v>-2</v>
      </c>
      <c r="M116" s="872">
        <f>+'Profit &amp; Margin'!M14-Expenses!M42-Expenses!M67</f>
        <v>-2</v>
      </c>
      <c r="N116" s="872">
        <f>+'Profit &amp; Margin'!N14-Expenses!N42-Expenses!N67</f>
        <v>4</v>
      </c>
      <c r="O116" s="872"/>
      <c r="P116" s="153" t="str">
        <f t="shared" si="14"/>
        <v>n.m.</v>
      </c>
      <c r="Q116" s="872"/>
      <c r="R116" s="872"/>
      <c r="S116" s="154" t="str">
        <f>+IFERROR(IF(D116*J116&lt;0,"n.m.",IF(D116/J116-1&gt;100%,"&gt;100%",D116/J116-1)),"n.m.")</f>
        <v>n.m.</v>
      </c>
      <c r="T116" s="1061"/>
      <c r="U116" s="686"/>
    </row>
    <row r="117" spans="1:21" s="695" customFormat="1" ht="18" customHeight="1">
      <c r="A117" s="15"/>
      <c r="B117" s="767"/>
      <c r="C117" s="1062"/>
      <c r="D117" s="1097"/>
      <c r="E117" s="1099"/>
      <c r="F117" s="690"/>
      <c r="G117" s="690"/>
      <c r="H117" s="690"/>
      <c r="I117" s="690"/>
      <c r="J117" s="1097"/>
      <c r="K117" s="852"/>
      <c r="L117" s="777"/>
      <c r="M117" s="690"/>
      <c r="N117" s="690"/>
      <c r="O117" s="690"/>
      <c r="P117" s="159"/>
      <c r="Q117" s="690"/>
      <c r="R117" s="690"/>
      <c r="S117" s="154"/>
      <c r="T117" s="1077"/>
      <c r="U117" s="15"/>
    </row>
    <row r="118" spans="1:21" s="695" customFormat="1" ht="18" customHeight="1">
      <c r="A118" s="686"/>
      <c r="B118" s="767"/>
      <c r="C118" s="1062" t="s">
        <v>312</v>
      </c>
      <c r="D118" s="1098">
        <f t="shared" si="12"/>
        <v>-73</v>
      </c>
      <c r="E118" s="1064">
        <f>+'Profit &amp; Margin'!E16-Expenses!E44-Expenses!E69</f>
        <v>-10</v>
      </c>
      <c r="F118" s="872">
        <f>+'Profit &amp; Margin'!F16-Expenses!F44-Expenses!F69</f>
        <v>-27</v>
      </c>
      <c r="G118" s="872">
        <f>+'Profit &amp; Margin'!G16-Expenses!G44-Expenses!G69</f>
        <v>-22</v>
      </c>
      <c r="H118" s="872">
        <f>+'Profit &amp; Margin'!H16-Expenses!H44-Expenses!H69</f>
        <v>-14</v>
      </c>
      <c r="I118" s="1063"/>
      <c r="J118" s="1098">
        <f t="shared" si="13"/>
        <v>378</v>
      </c>
      <c r="K118" s="1064">
        <f>+'Profit &amp; Margin'!K16-Expenses!K44-Expenses!K69</f>
        <v>-14</v>
      </c>
      <c r="L118" s="832">
        <f>+'Profit &amp; Margin'!L16-Expenses!L44-Expenses!L69</f>
        <v>-20</v>
      </c>
      <c r="M118" s="872">
        <f>+'Profit &amp; Margin'!M16-Expenses!M44-Expenses!M69</f>
        <v>432</v>
      </c>
      <c r="N118" s="872">
        <f>+'Profit &amp; Margin'!N16-Expenses!N44-Expenses!N69</f>
        <v>-20</v>
      </c>
      <c r="O118" s="1063"/>
      <c r="P118" s="153">
        <f t="shared" si="14"/>
        <v>-0.2857142857142857</v>
      </c>
      <c r="Q118" s="1063"/>
      <c r="R118" s="1063"/>
      <c r="S118" s="154" t="str">
        <f>+IFERROR(IF(D118*J118&lt;0,"n.m.",IF(D118/J118-1&gt;100%,"&gt;100%",D118/J118-1)),"n.m.")</f>
        <v>n.m.</v>
      </c>
      <c r="T118" s="1077"/>
      <c r="U118" s="686"/>
    </row>
    <row r="119" spans="1:21" s="695" customFormat="1" ht="18" customHeight="1">
      <c r="A119" s="15"/>
      <c r="B119" s="767"/>
      <c r="C119" s="1062"/>
      <c r="D119" s="1097"/>
      <c r="E119" s="1099"/>
      <c r="F119" s="872"/>
      <c r="G119" s="872"/>
      <c r="H119" s="872"/>
      <c r="I119" s="1065"/>
      <c r="J119" s="1097"/>
      <c r="K119" s="1064"/>
      <c r="L119" s="832"/>
      <c r="M119" s="872"/>
      <c r="N119" s="872"/>
      <c r="O119" s="1065"/>
      <c r="P119" s="159"/>
      <c r="Q119" s="1065"/>
      <c r="R119" s="1065"/>
      <c r="S119" s="154"/>
      <c r="T119" s="1077"/>
      <c r="U119" s="15"/>
    </row>
    <row r="120" spans="1:21" s="695" customFormat="1" ht="18" customHeight="1">
      <c r="A120" s="686"/>
      <c r="B120" s="767"/>
      <c r="C120" s="1062" t="s">
        <v>314</v>
      </c>
      <c r="D120" s="1098">
        <f t="shared" si="12"/>
        <v>809</v>
      </c>
      <c r="E120" s="852">
        <f>+'Profit &amp; Margin'!E18-Expenses!E46-Expenses!E71</f>
        <v>260</v>
      </c>
      <c r="F120" s="690">
        <f>+'Profit &amp; Margin'!F18-Expenses!F46-Expenses!F71</f>
        <v>212</v>
      </c>
      <c r="G120" s="690">
        <f>+'Profit &amp; Margin'!G18-Expenses!G46-Expenses!G71</f>
        <v>172</v>
      </c>
      <c r="H120" s="690">
        <f>+'Profit &amp; Margin'!H18-Expenses!H46-Expenses!H71</f>
        <v>165</v>
      </c>
      <c r="I120" s="1065"/>
      <c r="J120" s="1098">
        <f t="shared" si="13"/>
        <v>1195</v>
      </c>
      <c r="K120" s="852">
        <f>+'Profit &amp; Margin'!K18-Expenses!K46-Expenses!K71</f>
        <v>218</v>
      </c>
      <c r="L120" s="777">
        <f>+'Profit &amp; Margin'!L18-Expenses!L46-Expenses!L71</f>
        <v>193</v>
      </c>
      <c r="M120" s="690">
        <f>+'Profit &amp; Margin'!M18-Expenses!M46-Expenses!M71</f>
        <v>605</v>
      </c>
      <c r="N120" s="690">
        <f>+'Profit &amp; Margin'!N18-Expenses!N46-Expenses!N71</f>
        <v>179</v>
      </c>
      <c r="O120" s="1065"/>
      <c r="P120" s="153">
        <f t="shared" si="14"/>
        <v>0.19266055045871555</v>
      </c>
      <c r="Q120" s="1065"/>
      <c r="R120" s="1065"/>
      <c r="S120" s="154">
        <f>+IFERROR(IF(D120*J120&lt;0,"n.m.",IF(D120/J120-1&gt;100%,"&gt;100%",D120/J120-1)),"n.m.")</f>
        <v>-0.32301255230125525</v>
      </c>
      <c r="T120" s="1077"/>
      <c r="U120" s="686"/>
    </row>
    <row r="121" spans="1:21" s="695" customFormat="1" ht="18" customHeight="1">
      <c r="A121" s="15"/>
      <c r="B121" s="702"/>
      <c r="C121" s="834"/>
      <c r="D121" s="1097"/>
      <c r="E121" s="1099"/>
      <c r="F121" s="690"/>
      <c r="G121" s="777"/>
      <c r="H121" s="777"/>
      <c r="I121" s="690"/>
      <c r="J121" s="1097"/>
      <c r="K121" s="825"/>
      <c r="L121" s="777"/>
      <c r="M121" s="777"/>
      <c r="N121" s="777"/>
      <c r="O121" s="690"/>
      <c r="P121" s="159"/>
      <c r="Q121" s="690"/>
      <c r="R121" s="690"/>
      <c r="S121" s="154"/>
      <c r="T121" s="702"/>
      <c r="U121" s="15"/>
    </row>
    <row r="122" spans="1:21" s="684" customFormat="1" ht="18" customHeight="1">
      <c r="A122" s="276"/>
      <c r="B122" s="837"/>
      <c r="C122" s="838" t="s">
        <v>434</v>
      </c>
      <c r="D122" s="1100">
        <f t="shared" si="12"/>
        <v>101</v>
      </c>
      <c r="E122" s="1091">
        <f>+'Profit &amp; Margin'!E20-Expenses!E48-Expenses!E73</f>
        <v>100</v>
      </c>
      <c r="F122" s="708">
        <f>+'Profit &amp; Margin'!F20-Expenses!F48-Expenses!F73</f>
        <v>8</v>
      </c>
      <c r="G122" s="819">
        <f>+'Profit &amp; Margin'!G20-Expenses!G48-Expenses!G73</f>
        <v>3</v>
      </c>
      <c r="H122" s="819">
        <f>+'Profit &amp; Margin'!H20-Expenses!H48-Expenses!H73</f>
        <v>-10</v>
      </c>
      <c r="I122" s="708"/>
      <c r="J122" s="1100">
        <f t="shared" si="13"/>
        <v>-17</v>
      </c>
      <c r="K122" s="818">
        <f>+'Profit &amp; Margin'!K20-Expenses!K48-Expenses!K73</f>
        <v>-17</v>
      </c>
      <c r="L122" s="819">
        <f>+'Profit &amp; Margin'!L20-Expenses!L48-Expenses!L73</f>
        <v>0</v>
      </c>
      <c r="M122" s="819">
        <f>+'Profit &amp; Margin'!M20-Expenses!M48-Expenses!M73</f>
        <v>-3</v>
      </c>
      <c r="N122" s="819">
        <f>+'Profit &amp; Margin'!N20-Expenses!N48-Expenses!N73</f>
        <v>3</v>
      </c>
      <c r="O122" s="708"/>
      <c r="P122" s="284" t="str">
        <f t="shared" si="14"/>
        <v>n.m.</v>
      </c>
      <c r="Q122" s="708"/>
      <c r="R122" s="708"/>
      <c r="S122" s="285" t="str">
        <f>+IFERROR(IF(D122*J122&lt;0,"n.m.",IF(D122/J122-1&gt;100%,"&gt;100%",D122/J122-1)),"n.m.")</f>
        <v>n.m.</v>
      </c>
      <c r="T122" s="837"/>
      <c r="U122" s="276"/>
    </row>
    <row r="123" spans="1:21" s="695" customFormat="1" ht="18" customHeight="1">
      <c r="A123" s="15"/>
      <c r="B123" s="702"/>
      <c r="C123" s="834"/>
      <c r="D123" s="1097"/>
      <c r="E123" s="1099"/>
      <c r="F123" s="690"/>
      <c r="G123" s="777"/>
      <c r="H123" s="777"/>
      <c r="I123" s="690"/>
      <c r="J123" s="1097"/>
      <c r="K123" s="825"/>
      <c r="L123" s="777"/>
      <c r="M123" s="777"/>
      <c r="N123" s="777"/>
      <c r="O123" s="690"/>
      <c r="P123" s="159"/>
      <c r="Q123" s="690"/>
      <c r="R123" s="690"/>
      <c r="S123" s="154"/>
      <c r="T123" s="702"/>
      <c r="U123" s="15"/>
    </row>
    <row r="124" spans="1:21" s="695" customFormat="1" ht="18" customHeight="1">
      <c r="A124" s="686"/>
      <c r="B124" s="702"/>
      <c r="C124" s="834" t="s">
        <v>453</v>
      </c>
      <c r="D124" s="1098">
        <f t="shared" si="12"/>
        <v>708</v>
      </c>
      <c r="E124" s="852">
        <f>+E120-E122</f>
        <v>160</v>
      </c>
      <c r="F124" s="690">
        <f>+F120-F122</f>
        <v>204</v>
      </c>
      <c r="G124" s="777">
        <f>+G120-G122</f>
        <v>169</v>
      </c>
      <c r="H124" s="777">
        <f>+H120-H122</f>
        <v>175</v>
      </c>
      <c r="I124" s="690"/>
      <c r="J124" s="1098">
        <f t="shared" si="13"/>
        <v>1212</v>
      </c>
      <c r="K124" s="825">
        <f>+K120-K122</f>
        <v>235</v>
      </c>
      <c r="L124" s="777">
        <f>+L120-L122</f>
        <v>193</v>
      </c>
      <c r="M124" s="777">
        <f>+M120-M122</f>
        <v>608</v>
      </c>
      <c r="N124" s="777">
        <f>+N120-N122</f>
        <v>176</v>
      </c>
      <c r="O124" s="690"/>
      <c r="P124" s="153">
        <f t="shared" si="14"/>
        <v>-0.31914893617021278</v>
      </c>
      <c r="Q124" s="690"/>
      <c r="R124" s="690"/>
      <c r="S124" s="154">
        <f>+IFERROR(IF(D124*J124&lt;0,"n.m.",IF(D124/J124-1&gt;100%,"&gt;100%",D124/J124-1)),"n.m.")</f>
        <v>-0.41584158415841588</v>
      </c>
      <c r="T124" s="702"/>
      <c r="U124" s="686"/>
    </row>
    <row r="125" spans="1:21" ht="18" customHeight="1">
      <c r="A125" s="15"/>
      <c r="B125" s="765"/>
      <c r="C125" s="247"/>
      <c r="D125" s="876"/>
      <c r="E125" s="247"/>
      <c r="F125" s="876"/>
      <c r="G125" s="876"/>
      <c r="H125" s="876"/>
      <c r="I125" s="876"/>
      <c r="J125" s="876"/>
      <c r="K125" s="876"/>
      <c r="L125" s="876"/>
      <c r="M125" s="876"/>
      <c r="N125" s="876"/>
      <c r="O125" s="876"/>
      <c r="P125" s="388"/>
      <c r="Q125" s="876"/>
      <c r="R125" s="876"/>
      <c r="S125" s="388"/>
      <c r="T125" s="247"/>
      <c r="U125" s="15"/>
    </row>
    <row r="126" spans="1:21" ht="9" customHeight="1">
      <c r="A126" s="15"/>
      <c r="B126" s="15"/>
      <c r="C126" s="15"/>
      <c r="D126" s="15"/>
      <c r="E126" s="360"/>
      <c r="F126" s="15"/>
      <c r="G126" s="15"/>
      <c r="H126" s="15"/>
      <c r="I126" s="15"/>
      <c r="J126" s="15"/>
      <c r="K126" s="15"/>
      <c r="L126" s="15"/>
      <c r="M126" s="15"/>
      <c r="N126" s="15"/>
      <c r="O126" s="15"/>
      <c r="P126" s="1050"/>
      <c r="Q126" s="15"/>
      <c r="R126" s="15"/>
      <c r="S126" s="1050"/>
      <c r="T126" s="15"/>
      <c r="U126" s="15"/>
    </row>
    <row r="127" spans="1:21" ht="18" customHeight="1">
      <c r="A127" s="808"/>
      <c r="B127" s="1069" t="s">
        <v>313</v>
      </c>
      <c r="C127" s="1069"/>
      <c r="D127" s="1069"/>
      <c r="E127" s="804"/>
      <c r="F127" s="1069"/>
      <c r="G127" s="1069"/>
      <c r="H127" s="1069"/>
      <c r="I127" s="1069"/>
      <c r="J127" s="1069"/>
      <c r="K127" s="1069"/>
      <c r="L127" s="1069"/>
      <c r="M127" s="1069"/>
      <c r="N127" s="1069"/>
      <c r="O127" s="1069"/>
      <c r="P127" s="1069"/>
      <c r="Q127" s="1069"/>
      <c r="R127" s="1069"/>
      <c r="S127" s="1070"/>
      <c r="T127" s="1069"/>
      <c r="U127" s="804"/>
    </row>
    <row r="128" spans="1:21" ht="17.25">
      <c r="A128" s="719"/>
      <c r="B128" s="2"/>
      <c r="C128" s="809"/>
      <c r="D128" s="809"/>
      <c r="E128" s="765"/>
      <c r="F128" s="809"/>
      <c r="G128" s="809"/>
      <c r="H128" s="809"/>
      <c r="I128" s="809"/>
      <c r="J128" s="809"/>
      <c r="K128" s="809"/>
      <c r="L128" s="809"/>
      <c r="M128" s="809"/>
      <c r="N128" s="809"/>
      <c r="O128" s="809"/>
      <c r="P128" s="1071"/>
      <c r="Q128" s="809"/>
      <c r="R128" s="809"/>
      <c r="S128" s="1071"/>
      <c r="T128" s="808"/>
      <c r="U128" s="719"/>
    </row>
    <row r="129" spans="1:21" ht="9" customHeight="1">
      <c r="A129" s="15"/>
      <c r="B129" s="15"/>
      <c r="C129" s="15"/>
      <c r="D129" s="15"/>
      <c r="E129" s="360"/>
      <c r="F129" s="15"/>
      <c r="G129" s="15"/>
      <c r="H129" s="15"/>
      <c r="I129" s="15"/>
      <c r="J129" s="15"/>
      <c r="K129" s="15"/>
      <c r="L129" s="15"/>
      <c r="M129" s="15"/>
      <c r="N129" s="15"/>
      <c r="O129" s="15"/>
      <c r="P129" s="1050"/>
      <c r="Q129" s="15"/>
      <c r="R129" s="15"/>
      <c r="S129" s="1050"/>
      <c r="T129" s="15"/>
      <c r="U129" s="15"/>
    </row>
    <row r="130" spans="1:21" ht="18" customHeight="1">
      <c r="A130" s="15"/>
      <c r="B130" s="659"/>
      <c r="C130" s="118" t="s">
        <v>24</v>
      </c>
      <c r="D130" s="853">
        <f>+D104</f>
        <v>2015</v>
      </c>
      <c r="E130" s="120" t="s">
        <v>507</v>
      </c>
      <c r="F130" s="659" t="str">
        <f>+F104</f>
        <v>Q3 '15</v>
      </c>
      <c r="G130" s="659" t="str">
        <f>+G104</f>
        <v>Q2 '15</v>
      </c>
      <c r="H130" s="659" t="str">
        <f>+H104</f>
        <v>Q1 '15</v>
      </c>
      <c r="I130" s="659"/>
      <c r="J130" s="853">
        <f>+J104</f>
        <v>2014</v>
      </c>
      <c r="K130" s="659" t="str">
        <f>+K104</f>
        <v>Q4 '14</v>
      </c>
      <c r="L130" s="659" t="str">
        <f>+L104</f>
        <v>Q3 '14</v>
      </c>
      <c r="M130" s="659" t="str">
        <f>+M104</f>
        <v>Q2 '14</v>
      </c>
      <c r="N130" s="659" t="str">
        <f>+N104</f>
        <v>Q1 '14</v>
      </c>
      <c r="O130" s="659"/>
      <c r="P130" s="388"/>
      <c r="Q130" s="659"/>
      <c r="R130" s="659"/>
      <c r="S130" s="388"/>
      <c r="T130" s="1051"/>
      <c r="U130" s="15"/>
    </row>
    <row r="131" spans="1:21" ht="18" customHeight="1">
      <c r="A131" s="15"/>
      <c r="B131" s="659"/>
      <c r="C131" s="246" t="s">
        <v>26</v>
      </c>
      <c r="D131" s="659"/>
      <c r="E131" s="247"/>
      <c r="F131" s="659"/>
      <c r="G131" s="659"/>
      <c r="H131" s="659"/>
      <c r="I131" s="668"/>
      <c r="J131" s="659"/>
      <c r="K131" s="659"/>
      <c r="L131" s="659"/>
      <c r="M131" s="659"/>
      <c r="N131" s="659"/>
      <c r="O131" s="668"/>
      <c r="P131" s="242"/>
      <c r="Q131" s="668"/>
      <c r="R131" s="668"/>
      <c r="S131" s="242"/>
      <c r="T131" s="668"/>
      <c r="U131" s="15"/>
    </row>
    <row r="132" spans="1:21" ht="18" customHeight="1">
      <c r="A132" s="15"/>
      <c r="B132" s="668"/>
      <c r="C132" s="668"/>
      <c r="D132" s="856"/>
      <c r="E132" s="855"/>
      <c r="F132" s="856"/>
      <c r="G132" s="856"/>
      <c r="H132" s="856"/>
      <c r="I132" s="1052"/>
      <c r="J132" s="856"/>
      <c r="K132" s="856"/>
      <c r="L132" s="856"/>
      <c r="M132" s="856"/>
      <c r="N132" s="856"/>
      <c r="O132" s="1052"/>
      <c r="P132" s="856"/>
      <c r="Q132" s="1052"/>
      <c r="R132" s="1052"/>
      <c r="S132" s="856"/>
      <c r="T132" s="1052"/>
      <c r="U132" s="15"/>
    </row>
    <row r="133" spans="1:21" ht="18" customHeight="1">
      <c r="A133" s="15"/>
      <c r="B133" s="668"/>
      <c r="C133" s="1053" t="s">
        <v>171</v>
      </c>
      <c r="D133" s="1073">
        <f>D107/Revenues!D5</f>
        <v>0.1218343600273785</v>
      </c>
      <c r="E133" s="1092">
        <f>E107/Revenues!E5</f>
        <v>7.6294277929155316E-2</v>
      </c>
      <c r="F133" s="731">
        <f>F107/Revenues!F5</f>
        <v>0.16755319148936171</v>
      </c>
      <c r="G133" s="731">
        <f>G107/Revenues!G5</f>
        <v>0.16042780748663102</v>
      </c>
      <c r="H133" s="731">
        <f>H107/Revenues!H5</f>
        <v>7.8488372093023256E-2</v>
      </c>
      <c r="I133" s="731"/>
      <c r="J133" s="1073">
        <f>J107/Revenues!J5</f>
        <v>1.7768301350390904E-2</v>
      </c>
      <c r="K133" s="134">
        <f>K107/Revenues!K5</f>
        <v>5.681818181818182E-3</v>
      </c>
      <c r="L133" s="813">
        <f>L107/Revenues!L5</f>
        <v>2.2598870056497175E-2</v>
      </c>
      <c r="M133" s="731">
        <f>M107/Revenues!M5</f>
        <v>2.2598870056497175E-2</v>
      </c>
      <c r="N133" s="731">
        <f>N107/Revenues!N5</f>
        <v>2.0172910662824207E-2</v>
      </c>
      <c r="O133" s="731"/>
      <c r="P133" s="731"/>
      <c r="Q133" s="731"/>
      <c r="R133" s="731"/>
      <c r="S133" s="859"/>
      <c r="T133" s="1057"/>
      <c r="U133" s="15"/>
    </row>
    <row r="134" spans="1:21" ht="18" customHeight="1">
      <c r="A134" s="15"/>
      <c r="B134" s="668"/>
      <c r="C134" s="857" t="s">
        <v>172</v>
      </c>
      <c r="D134" s="1073">
        <f>D108/Revenues!D6</f>
        <v>7.0175438596491224E-2</v>
      </c>
      <c r="E134" s="1092">
        <f>E108/Revenues!E6</f>
        <v>6.720977596741344E-2</v>
      </c>
      <c r="F134" s="731">
        <f>F108/Revenues!F6</f>
        <v>9.0534979423868317E-2</v>
      </c>
      <c r="G134" s="731">
        <f>G108/Revenues!G6</f>
        <v>6.2761506276150625E-2</v>
      </c>
      <c r="H134" s="731">
        <f>H108/Revenues!H6</f>
        <v>6.0041407867494824E-2</v>
      </c>
      <c r="I134" s="1074"/>
      <c r="J134" s="1073">
        <f>J108/Revenues!J6</f>
        <v>5.4801670146137786E-2</v>
      </c>
      <c r="K134" s="134">
        <f>K108/Revenues!K6</f>
        <v>4.1666666666666664E-2</v>
      </c>
      <c r="L134" s="813">
        <f>L108/Revenues!L6</f>
        <v>7.5471698113207544E-2</v>
      </c>
      <c r="M134" s="731">
        <f>M108/Revenues!M6</f>
        <v>4.8319327731092439E-2</v>
      </c>
      <c r="N134" s="731">
        <f>N108/Revenues!N6</f>
        <v>5.3830227743271224E-2</v>
      </c>
      <c r="O134" s="1074"/>
      <c r="P134" s="731"/>
      <c r="Q134" s="1074"/>
      <c r="R134" s="1074"/>
      <c r="S134" s="859"/>
      <c r="T134" s="1059"/>
      <c r="U134" s="15"/>
    </row>
    <row r="135" spans="1:21" ht="18" customHeight="1">
      <c r="A135" s="15"/>
      <c r="B135" s="668"/>
      <c r="C135" s="857" t="s">
        <v>19</v>
      </c>
      <c r="D135" s="1073">
        <f>D109/Revenues!D7</f>
        <v>9.9285445656261753E-2</v>
      </c>
      <c r="E135" s="1092">
        <f>E109/Revenues!E7</f>
        <v>0.10119047619047619</v>
      </c>
      <c r="F135" s="731">
        <f>F109/Revenues!F7</f>
        <v>0.11603053435114503</v>
      </c>
      <c r="G135" s="731">
        <f>G109/Revenues!G7</f>
        <v>6.7484662576687116E-2</v>
      </c>
      <c r="H135" s="731">
        <f>H109/Revenues!H7</f>
        <v>0.11176470588235295</v>
      </c>
      <c r="I135" s="1074"/>
      <c r="J135" s="1073">
        <f>J109/Revenues!J7</f>
        <v>0.13150684931506848</v>
      </c>
      <c r="K135" s="134">
        <f>K109/Revenues!K7</f>
        <v>0.12632978723404256</v>
      </c>
      <c r="L135" s="813">
        <f>L109/Revenues!L7</f>
        <v>0.14447592067988668</v>
      </c>
      <c r="M135" s="731">
        <f>M109/Revenues!M7</f>
        <v>0.12431693989071038</v>
      </c>
      <c r="N135" s="731">
        <f>N109/Revenues!N7</f>
        <v>0.13150684931506848</v>
      </c>
      <c r="O135" s="1074"/>
      <c r="P135" s="731"/>
      <c r="Q135" s="1074"/>
      <c r="R135" s="1074"/>
      <c r="S135" s="859"/>
      <c r="T135" s="1059"/>
      <c r="U135" s="15"/>
    </row>
    <row r="136" spans="1:21" ht="18" customHeight="1">
      <c r="A136" s="15"/>
      <c r="B136" s="668"/>
      <c r="C136" s="857" t="s">
        <v>177</v>
      </c>
      <c r="D136" s="1073">
        <f>D110/Revenues!D8</f>
        <v>0.12808783165599269</v>
      </c>
      <c r="E136" s="1092">
        <f>E110/Revenues!E8</f>
        <v>0.12248628884826325</v>
      </c>
      <c r="F136" s="731">
        <f>F110/Revenues!F8</f>
        <v>0.14233576642335766</v>
      </c>
      <c r="G136" s="731">
        <f>G110/Revenues!G8</f>
        <v>0.12316176470588236</v>
      </c>
      <c r="H136" s="731">
        <f>H110/Revenues!H8</f>
        <v>0.12431444241316271</v>
      </c>
      <c r="I136" s="1074"/>
      <c r="J136" s="1073">
        <f>J110/Revenues!J8</f>
        <v>0.13395225464190982</v>
      </c>
      <c r="K136" s="134">
        <f>K110/Revenues!K8</f>
        <v>0.13427561837455831</v>
      </c>
      <c r="L136" s="813">
        <f>L110/Revenues!L8</f>
        <v>0.13464991023339318</v>
      </c>
      <c r="M136" s="731">
        <f>M110/Revenues!M8</f>
        <v>0.13333333333333333</v>
      </c>
      <c r="N136" s="731">
        <f>N110/Revenues!N8</f>
        <v>0.1335676625659051</v>
      </c>
      <c r="O136" s="1074"/>
      <c r="P136" s="731"/>
      <c r="Q136" s="1074"/>
      <c r="R136" s="1074"/>
      <c r="S136" s="859"/>
      <c r="T136" s="1059"/>
      <c r="U136" s="15"/>
    </row>
    <row r="137" spans="1:21" ht="18" customHeight="1">
      <c r="A137" s="15"/>
      <c r="B137" s="668"/>
      <c r="C137" s="857" t="s">
        <v>188</v>
      </c>
      <c r="D137" s="1073">
        <f>D111/Revenues!D9</f>
        <v>4.2069632495164412E-2</v>
      </c>
      <c r="E137" s="1092">
        <f>E111/Revenues!E9</f>
        <v>5.3435114503816793E-2</v>
      </c>
      <c r="F137" s="731">
        <f>F111/Revenues!F9</f>
        <v>6.6147859922178989E-2</v>
      </c>
      <c r="G137" s="731">
        <f>G111/Revenues!G9</f>
        <v>2.5341130604288498E-2</v>
      </c>
      <c r="H137" s="731">
        <f>H111/Revenues!H9</f>
        <v>2.321083172147002E-2</v>
      </c>
      <c r="I137" s="1074"/>
      <c r="J137" s="1073">
        <f>J111/Revenues!J9</f>
        <v>-1.4634146341463415E-3</v>
      </c>
      <c r="K137" s="134">
        <f>K111/Revenues!K9</f>
        <v>-0.11279826464208242</v>
      </c>
      <c r="L137" s="813">
        <f>L111/Revenues!L9</f>
        <v>1.890359168241966E-2</v>
      </c>
      <c r="M137" s="731">
        <f>M111/Revenues!M9</f>
        <v>5.1039697542533083E-2</v>
      </c>
      <c r="N137" s="731">
        <f>N111/Revenues!N9</f>
        <v>2.2598870056497175E-2</v>
      </c>
      <c r="O137" s="1074"/>
      <c r="P137" s="731"/>
      <c r="Q137" s="1074"/>
      <c r="R137" s="1074"/>
      <c r="S137" s="859"/>
      <c r="T137" s="1059"/>
      <c r="U137" s="15"/>
    </row>
    <row r="138" spans="1:21" s="695" customFormat="1" ht="18" customHeight="1">
      <c r="A138" s="686"/>
      <c r="B138" s="247"/>
      <c r="C138" s="841" t="s">
        <v>94</v>
      </c>
      <c r="D138" s="1075">
        <f>D112/Revenues!D10</f>
        <v>0.1248380829015544</v>
      </c>
      <c r="E138" s="603">
        <f>E112/Revenues!E10</f>
        <v>0.1081777205408886</v>
      </c>
      <c r="F138" s="743">
        <f>F112/Revenues!F10</f>
        <v>0.14635718891038041</v>
      </c>
      <c r="G138" s="743">
        <f>G112/Revenues!G10</f>
        <v>0.12247557003257328</v>
      </c>
      <c r="H138" s="743">
        <f>H112/Revenues!H10</f>
        <v>0.12231620039037085</v>
      </c>
      <c r="I138" s="737"/>
      <c r="J138" s="1075">
        <f>J112/Revenues!J10</f>
        <v>0.12703330751355538</v>
      </c>
      <c r="K138" s="603">
        <f>K112/Revenues!K10</f>
        <v>0.14505624629958555</v>
      </c>
      <c r="L138" s="826">
        <f>L112/Revenues!L10</f>
        <v>0.13482428115015974</v>
      </c>
      <c r="M138" s="743">
        <f>M112/Revenues!M10</f>
        <v>0.10667498440424204</v>
      </c>
      <c r="N138" s="743">
        <f>N112/Revenues!N10</f>
        <v>0.12077596996245307</v>
      </c>
      <c r="O138" s="737"/>
      <c r="P138" s="743"/>
      <c r="Q138" s="737"/>
      <c r="R138" s="737"/>
      <c r="S138" s="866"/>
      <c r="T138" s="1077"/>
      <c r="U138" s="686"/>
    </row>
    <row r="139" spans="1:21" s="695" customFormat="1" ht="18" customHeight="1">
      <c r="A139" s="15"/>
      <c r="B139" s="247"/>
      <c r="C139" s="841"/>
      <c r="D139" s="1075"/>
      <c r="E139" s="1092"/>
      <c r="F139" s="743"/>
      <c r="G139" s="743"/>
      <c r="H139" s="743"/>
      <c r="I139" s="737"/>
      <c r="J139" s="1075"/>
      <c r="K139" s="603"/>
      <c r="L139" s="826"/>
      <c r="M139" s="743"/>
      <c r="N139" s="743"/>
      <c r="O139" s="737"/>
      <c r="P139" s="743"/>
      <c r="Q139" s="737"/>
      <c r="R139" s="737"/>
      <c r="S139" s="866"/>
      <c r="T139" s="1077"/>
      <c r="U139" s="15"/>
    </row>
    <row r="140" spans="1:21" s="695" customFormat="1" ht="18" customHeight="1">
      <c r="A140" s="686"/>
      <c r="B140" s="247"/>
      <c r="C140" s="829" t="s">
        <v>103</v>
      </c>
      <c r="D140" s="1075">
        <f>D114/Revenues!D12</f>
        <v>1.3043478260869565E-2</v>
      </c>
      <c r="E140" s="1093">
        <f>E114/Revenues!E12</f>
        <v>1.3761467889908258E-2</v>
      </c>
      <c r="F140" s="743">
        <f>F114/Revenues!F12</f>
        <v>1.6597510373443983E-2</v>
      </c>
      <c r="G140" s="743">
        <f>G114/Revenues!G12</f>
        <v>1.282051282051282E-2</v>
      </c>
      <c r="H140" s="743">
        <f>H114/Revenues!H12</f>
        <v>8.8105726872246704E-3</v>
      </c>
      <c r="I140" s="737"/>
      <c r="J140" s="1075">
        <f>J114/Revenues!J12</f>
        <v>1.4767932489451477E-2</v>
      </c>
      <c r="K140" s="603">
        <f>K114/Revenues!K12</f>
        <v>1.6129032258064516E-2</v>
      </c>
      <c r="L140" s="826">
        <f>L114/Revenues!L12</f>
        <v>1.646090534979424E-2</v>
      </c>
      <c r="M140" s="743">
        <f>M114/Revenues!M12</f>
        <v>1.7316017316017316E-2</v>
      </c>
      <c r="N140" s="743">
        <f>N114/Revenues!N12</f>
        <v>8.8495575221238937E-3</v>
      </c>
      <c r="O140" s="737"/>
      <c r="P140" s="743"/>
      <c r="Q140" s="737"/>
      <c r="R140" s="737"/>
      <c r="S140" s="866"/>
      <c r="T140" s="1077"/>
      <c r="U140" s="686"/>
    </row>
    <row r="141" spans="1:21" s="695" customFormat="1" ht="18" customHeight="1">
      <c r="A141" s="15"/>
      <c r="B141" s="247"/>
      <c r="C141" s="829"/>
      <c r="D141" s="1075"/>
      <c r="E141" s="1092"/>
      <c r="F141" s="743"/>
      <c r="G141" s="743"/>
      <c r="H141" s="743"/>
      <c r="I141" s="737"/>
      <c r="J141" s="1075"/>
      <c r="K141" s="603"/>
      <c r="L141" s="826"/>
      <c r="M141" s="743"/>
      <c r="N141" s="743"/>
      <c r="O141" s="737"/>
      <c r="P141" s="743"/>
      <c r="Q141" s="737"/>
      <c r="R141" s="737"/>
      <c r="S141" s="866"/>
      <c r="T141" s="1077"/>
      <c r="U141" s="15"/>
    </row>
    <row r="142" spans="1:21" s="695" customFormat="1" ht="18" customHeight="1">
      <c r="A142" s="686"/>
      <c r="B142" s="247"/>
      <c r="C142" s="829" t="s">
        <v>509</v>
      </c>
      <c r="D142" s="1075">
        <f>D116/Revenues!D14</f>
        <v>0.13235294117647059</v>
      </c>
      <c r="E142" s="1093">
        <f>E116/Revenues!E14</f>
        <v>0.41249999999999998</v>
      </c>
      <c r="F142" s="743">
        <f>F116/Revenues!F14</f>
        <v>4.7058823529411764E-2</v>
      </c>
      <c r="G142" s="743">
        <f>G116/Revenues!G14</f>
        <v>1.7751479289940829E-2</v>
      </c>
      <c r="H142" s="743">
        <f>H116/Revenues!H14</f>
        <v>-6.5088757396449703E-2</v>
      </c>
      <c r="I142" s="737"/>
      <c r="J142" s="1075">
        <f>J116/Revenues!J14</f>
        <v>-2.3909985935302389E-2</v>
      </c>
      <c r="K142" s="603">
        <f>K116/Revenues!K14</f>
        <v>-9.4444444444444442E-2</v>
      </c>
      <c r="L142" s="826">
        <f>L116/Revenues!L14</f>
        <v>-1.1363636363636364E-2</v>
      </c>
      <c r="M142" s="743">
        <f>M116/Revenues!M14</f>
        <v>-1.1235955056179775E-2</v>
      </c>
      <c r="N142" s="743">
        <f>N116/Revenues!N14</f>
        <v>2.2598870056497175E-2</v>
      </c>
      <c r="O142" s="737"/>
      <c r="P142" s="743"/>
      <c r="Q142" s="737"/>
      <c r="R142" s="737"/>
      <c r="S142" s="866"/>
      <c r="T142" s="1077"/>
      <c r="U142" s="686"/>
    </row>
    <row r="143" spans="1:21" s="695" customFormat="1" ht="18" customHeight="1">
      <c r="A143" s="15"/>
      <c r="B143" s="247"/>
      <c r="C143" s="1062"/>
      <c r="D143" s="1075"/>
      <c r="E143" s="1092"/>
      <c r="F143" s="743"/>
      <c r="G143" s="743"/>
      <c r="H143" s="743"/>
      <c r="I143" s="737"/>
      <c r="J143" s="1075"/>
      <c r="K143" s="603"/>
      <c r="L143" s="826"/>
      <c r="M143" s="743"/>
      <c r="N143" s="743"/>
      <c r="O143" s="737"/>
      <c r="P143" s="743"/>
      <c r="Q143" s="737"/>
      <c r="R143" s="737"/>
      <c r="S143" s="866"/>
      <c r="T143" s="1077"/>
      <c r="U143" s="15"/>
    </row>
    <row r="144" spans="1:21" s="695" customFormat="1" ht="18" customHeight="1">
      <c r="A144" s="686"/>
      <c r="B144" s="247"/>
      <c r="C144" s="1062" t="s">
        <v>312</v>
      </c>
      <c r="D144" s="1075">
        <f>D118/Revenues!D16</f>
        <v>-1.972972972972973</v>
      </c>
      <c r="E144" s="1093">
        <f>E118/Revenues!E16</f>
        <v>-3.3333333333333335</v>
      </c>
      <c r="F144" s="743">
        <f>F118/Revenues!F16</f>
        <v>-6.75</v>
      </c>
      <c r="G144" s="743">
        <f>G118/Revenues!G16</f>
        <v>-5.5</v>
      </c>
      <c r="H144" s="743">
        <f>H118/Revenues!H16</f>
        <v>-0.53846153846153844</v>
      </c>
      <c r="I144" s="737"/>
      <c r="J144" s="1075">
        <f>J118/Revenues!J16</f>
        <v>2.032258064516129</v>
      </c>
      <c r="K144" s="603">
        <f>K118/Revenues!K16</f>
        <v>-0.41176470588235292</v>
      </c>
      <c r="L144" s="826">
        <f>L118/Revenues!L16</f>
        <v>-0.37037037037037035</v>
      </c>
      <c r="M144" s="743">
        <f>M118/Revenues!M16</f>
        <v>9</v>
      </c>
      <c r="N144" s="743">
        <f>N118/Revenues!N16</f>
        <v>-0.4</v>
      </c>
      <c r="O144" s="737"/>
      <c r="P144" s="743"/>
      <c r="Q144" s="737"/>
      <c r="R144" s="737"/>
      <c r="S144" s="866"/>
      <c r="T144" s="1077"/>
      <c r="U144" s="686"/>
    </row>
    <row r="145" spans="1:21" s="695" customFormat="1" ht="18" customHeight="1">
      <c r="A145" s="15"/>
      <c r="B145" s="247"/>
      <c r="C145" s="1062"/>
      <c r="D145" s="1075"/>
      <c r="E145" s="1092"/>
      <c r="F145" s="743"/>
      <c r="G145" s="743"/>
      <c r="H145" s="743"/>
      <c r="I145" s="737"/>
      <c r="J145" s="1075"/>
      <c r="K145" s="603"/>
      <c r="L145" s="826"/>
      <c r="M145" s="743"/>
      <c r="N145" s="743"/>
      <c r="O145" s="737"/>
      <c r="P145" s="743"/>
      <c r="Q145" s="737"/>
      <c r="R145" s="737"/>
      <c r="S145" s="866"/>
      <c r="T145" s="1077"/>
      <c r="U145" s="15"/>
    </row>
    <row r="146" spans="1:21" s="695" customFormat="1" ht="18" customHeight="1">
      <c r="A146" s="686"/>
      <c r="B146" s="247"/>
      <c r="C146" s="1062" t="s">
        <v>517</v>
      </c>
      <c r="D146" s="1075">
        <f>D120/Revenues!D20</f>
        <v>0.10473847747281201</v>
      </c>
      <c r="E146" s="1093">
        <f>E120/Revenues!E20</f>
        <v>0.13144590495449948</v>
      </c>
      <c r="F146" s="743">
        <f>F120/Revenues!F20</f>
        <v>0.11012987012987013</v>
      </c>
      <c r="G146" s="743">
        <f>G120/Revenues!G20</f>
        <v>9.0431125131440596E-2</v>
      </c>
      <c r="H146" s="743">
        <f>H120/Revenues!H20</f>
        <v>8.5982282438770194E-2</v>
      </c>
      <c r="I146" s="737"/>
      <c r="J146" s="1075">
        <f>J120/Revenues!J20</f>
        <v>0.14784114808858098</v>
      </c>
      <c r="K146" s="603">
        <f>K120/Revenues!K20</f>
        <v>0.10356294536817102</v>
      </c>
      <c r="L146" s="826">
        <f>L120/Revenues!L20</f>
        <v>9.7573306370070778E-2</v>
      </c>
      <c r="M146" s="743">
        <f>M120/Revenues!M20</f>
        <v>0.30189620758483032</v>
      </c>
      <c r="N146" s="743">
        <f>N120/Revenues!N20</f>
        <v>8.9679358717434876E-2</v>
      </c>
      <c r="O146" s="737"/>
      <c r="P146" s="743"/>
      <c r="Q146" s="737"/>
      <c r="R146" s="737"/>
      <c r="S146" s="866"/>
      <c r="T146" s="1077"/>
      <c r="U146" s="686"/>
    </row>
    <row r="147" spans="1:21" s="695" customFormat="1" ht="18" customHeight="1">
      <c r="A147" s="15"/>
      <c r="B147" s="702"/>
      <c r="C147" s="834"/>
      <c r="D147" s="1078"/>
      <c r="E147" s="1092"/>
      <c r="F147" s="690"/>
      <c r="G147" s="777"/>
      <c r="H147" s="777"/>
      <c r="I147" s="690"/>
      <c r="J147" s="824"/>
      <c r="K147" s="825"/>
      <c r="L147" s="777"/>
      <c r="M147" s="777"/>
      <c r="N147" s="777"/>
      <c r="O147" s="690"/>
      <c r="P147" s="835"/>
      <c r="Q147" s="690"/>
      <c r="R147" s="690"/>
      <c r="S147" s="836"/>
      <c r="T147" s="702"/>
      <c r="U147" s="15"/>
    </row>
    <row r="148" spans="1:21" s="684" customFormat="1" ht="18" customHeight="1">
      <c r="A148" s="276"/>
      <c r="B148" s="837"/>
      <c r="C148" s="838" t="s">
        <v>454</v>
      </c>
      <c r="D148" s="1079">
        <f>D122/Revenues!D22</f>
        <v>0.14106145251396648</v>
      </c>
      <c r="E148" s="1094">
        <f>E122/Revenues!E22</f>
        <v>0.42918454935622319</v>
      </c>
      <c r="F148" s="749">
        <f>F122/Revenues!F22</f>
        <v>4.9689440993788817E-2</v>
      </c>
      <c r="G148" s="749">
        <f>G122/Revenues!G22</f>
        <v>1.8633540372670808E-2</v>
      </c>
      <c r="H148" s="749">
        <f>H122/Revenues!H22</f>
        <v>-6.2111801242236024E-2</v>
      </c>
      <c r="I148" s="1081"/>
      <c r="J148" s="1079">
        <f>J122/Revenues!J22</f>
        <v>-2.5222551928783383E-2</v>
      </c>
      <c r="K148" s="1080">
        <f>K122/Revenues!K22</f>
        <v>-9.8837209302325577E-2</v>
      </c>
      <c r="L148" s="820">
        <f>L122/Revenues!L22</f>
        <v>0</v>
      </c>
      <c r="M148" s="749">
        <f>M122/Revenues!M22</f>
        <v>-1.7751479289940829E-2</v>
      </c>
      <c r="N148" s="749">
        <f>N122/Revenues!N22</f>
        <v>1.8072289156626505E-2</v>
      </c>
      <c r="O148" s="708"/>
      <c r="P148" s="839"/>
      <c r="Q148" s="708"/>
      <c r="R148" s="708"/>
      <c r="S148" s="840"/>
      <c r="T148" s="837"/>
      <c r="U148" s="276"/>
    </row>
    <row r="149" spans="1:21" s="695" customFormat="1" ht="18" customHeight="1">
      <c r="A149" s="15"/>
      <c r="B149" s="702"/>
      <c r="C149" s="834"/>
      <c r="D149" s="1078"/>
      <c r="E149" s="1092"/>
      <c r="F149" s="690"/>
      <c r="G149" s="777"/>
      <c r="H149" s="777"/>
      <c r="I149" s="690"/>
      <c r="J149" s="824"/>
      <c r="K149" s="825"/>
      <c r="L149" s="777"/>
      <c r="M149" s="777"/>
      <c r="N149" s="777"/>
      <c r="O149" s="690"/>
      <c r="P149" s="835"/>
      <c r="Q149" s="690"/>
      <c r="R149" s="690"/>
      <c r="S149" s="836"/>
      <c r="T149" s="702"/>
      <c r="U149" s="15"/>
    </row>
    <row r="150" spans="1:21" s="695" customFormat="1" ht="18" customHeight="1">
      <c r="A150" s="686"/>
      <c r="B150" s="702"/>
      <c r="C150" s="834" t="s">
        <v>455</v>
      </c>
      <c r="D150" s="1075">
        <f>D124/Revenues!D24</f>
        <v>0.10102739726027397</v>
      </c>
      <c r="E150" s="1093">
        <f>E124/Revenues!E24</f>
        <v>9.1690544412607447E-2</v>
      </c>
      <c r="F150" s="743">
        <f>F124/Revenues!F24</f>
        <v>0.11564625850340136</v>
      </c>
      <c r="G150" s="743">
        <f>G124/Revenues!G24</f>
        <v>9.7070649052268809E-2</v>
      </c>
      <c r="H150" s="743">
        <f>H124/Revenues!H24</f>
        <v>9.9544937428896474E-2</v>
      </c>
      <c r="I150" s="737"/>
      <c r="J150" s="1075">
        <f>J124/Revenues!J24</f>
        <v>0.16358482926170873</v>
      </c>
      <c r="K150" s="603">
        <f>K124/Revenues!K24</f>
        <v>0.12157268494568028</v>
      </c>
      <c r="L150" s="826">
        <f>L124/Revenues!L24</f>
        <v>0.10657095527332965</v>
      </c>
      <c r="M150" s="743">
        <f>M124/Revenues!M24</f>
        <v>0.33133514986376023</v>
      </c>
      <c r="N150" s="743">
        <f>N124/Revenues!N24</f>
        <v>9.6174863387978149E-2</v>
      </c>
      <c r="O150" s="690"/>
      <c r="P150" s="835"/>
      <c r="Q150" s="690"/>
      <c r="R150" s="690"/>
      <c r="S150" s="836"/>
      <c r="T150" s="702"/>
      <c r="U150" s="686"/>
    </row>
    <row r="151" spans="1:21" ht="18" customHeight="1">
      <c r="A151" s="15"/>
      <c r="B151" s="247"/>
      <c r="C151" s="247"/>
      <c r="D151" s="876"/>
      <c r="E151" s="247"/>
      <c r="F151" s="876"/>
      <c r="G151" s="876"/>
      <c r="H151" s="876"/>
      <c r="I151" s="876"/>
      <c r="J151" s="876"/>
      <c r="K151" s="876"/>
      <c r="L151" s="876"/>
      <c r="M151" s="876"/>
      <c r="N151" s="876"/>
      <c r="O151" s="876"/>
      <c r="P151" s="388"/>
      <c r="Q151" s="876"/>
      <c r="R151" s="876"/>
      <c r="S151" s="388"/>
      <c r="T151" s="247"/>
      <c r="U151" s="15"/>
    </row>
    <row r="152" spans="1:21" ht="9.75" customHeight="1">
      <c r="A152" s="15"/>
      <c r="B152" s="15"/>
      <c r="C152" s="15"/>
      <c r="D152" s="15"/>
      <c r="E152" s="360"/>
      <c r="F152" s="15"/>
      <c r="G152" s="15"/>
      <c r="H152" s="15"/>
      <c r="I152" s="15"/>
      <c r="J152" s="15"/>
      <c r="K152" s="15"/>
      <c r="L152" s="15"/>
      <c r="M152" s="15"/>
      <c r="N152" s="15"/>
      <c r="O152" s="15"/>
      <c r="P152" s="1050"/>
      <c r="Q152" s="15"/>
      <c r="R152" s="15"/>
      <c r="S152" s="1050"/>
      <c r="T152" s="15"/>
      <c r="U152" s="15"/>
    </row>
    <row r="153" spans="1:21" ht="18" customHeight="1">
      <c r="A153" s="808"/>
      <c r="B153" s="1069" t="s">
        <v>313</v>
      </c>
      <c r="C153" s="1069"/>
      <c r="D153" s="1069"/>
      <c r="E153" s="804"/>
      <c r="F153" s="1069"/>
      <c r="G153" s="1069"/>
      <c r="H153" s="1069"/>
      <c r="I153" s="1069"/>
      <c r="J153" s="1069"/>
      <c r="K153" s="1069"/>
      <c r="L153" s="1069"/>
      <c r="M153" s="1069"/>
      <c r="N153" s="1069"/>
      <c r="O153" s="1069"/>
      <c r="P153" s="1069"/>
      <c r="Q153" s="1069"/>
      <c r="R153" s="1069"/>
      <c r="S153" s="1070"/>
      <c r="T153" s="1069"/>
      <c r="U153" s="804"/>
    </row>
    <row r="154" spans="1:21">
      <c r="E154" s="1101"/>
    </row>
    <row r="155" spans="1:21">
      <c r="E155" s="1101"/>
    </row>
    <row r="156" spans="1:21">
      <c r="E156" s="1101"/>
    </row>
    <row r="157" spans="1:21">
      <c r="E157" s="1101"/>
    </row>
    <row r="158" spans="1:21">
      <c r="E158" s="1101"/>
    </row>
    <row r="159" spans="1:21">
      <c r="E159" s="1101"/>
    </row>
    <row r="160" spans="1:21">
      <c r="E160" s="1101"/>
    </row>
    <row r="161" spans="5:5">
      <c r="E161" s="1101"/>
    </row>
    <row r="162" spans="5:5">
      <c r="E162" s="1101"/>
    </row>
    <row r="163" spans="5:5">
      <c r="E163" s="1101"/>
    </row>
    <row r="164" spans="5:5">
      <c r="E164" s="1101"/>
    </row>
    <row r="165" spans="5:5">
      <c r="E165" s="1101"/>
    </row>
    <row r="166" spans="5:5">
      <c r="E166" s="1101"/>
    </row>
    <row r="167" spans="5:5">
      <c r="E167" s="1101"/>
    </row>
    <row r="168" spans="5:5">
      <c r="E168" s="1101"/>
    </row>
    <row r="169" spans="5:5">
      <c r="E169" s="1101"/>
    </row>
    <row r="170" spans="5:5">
      <c r="E170" s="1101"/>
    </row>
    <row r="171" spans="5:5">
      <c r="E171" s="1101"/>
    </row>
    <row r="172" spans="5:5">
      <c r="E172" s="1101"/>
    </row>
    <row r="173" spans="5:5">
      <c r="E173" s="1101"/>
    </row>
    <row r="174" spans="5:5">
      <c r="E174" s="1101"/>
    </row>
    <row r="175" spans="5:5">
      <c r="E175" s="1101"/>
    </row>
    <row r="176" spans="5:5">
      <c r="E176" s="1101"/>
    </row>
    <row r="177" spans="5:5">
      <c r="E177" s="1101"/>
    </row>
    <row r="178" spans="5:5">
      <c r="E178" s="1101"/>
    </row>
    <row r="179" spans="5:5">
      <c r="E179" s="1101"/>
    </row>
    <row r="180" spans="5:5">
      <c r="E180" s="1101"/>
    </row>
    <row r="181" spans="5:5">
      <c r="E181" s="1101"/>
    </row>
    <row r="182" spans="5:5">
      <c r="E182" s="1101"/>
    </row>
    <row r="183" spans="5:5">
      <c r="E183" s="1101"/>
    </row>
    <row r="184" spans="5:5">
      <c r="E184" s="1101"/>
    </row>
    <row r="185" spans="5:5">
      <c r="E185" s="1101"/>
    </row>
    <row r="186" spans="5:5">
      <c r="E186" s="1101"/>
    </row>
    <row r="187" spans="5:5">
      <c r="E187" s="1101"/>
    </row>
    <row r="188" spans="5:5">
      <c r="E188" s="1101"/>
    </row>
    <row r="189" spans="5:5">
      <c r="E189" s="1101"/>
    </row>
    <row r="190" spans="5:5">
      <c r="E190" s="1101"/>
    </row>
    <row r="191" spans="5:5">
      <c r="E191" s="1101"/>
    </row>
    <row r="192" spans="5:5">
      <c r="E192" s="1101"/>
    </row>
    <row r="193" spans="5:5">
      <c r="E193" s="1101"/>
    </row>
    <row r="194" spans="5:5">
      <c r="E194" s="1101"/>
    </row>
    <row r="195" spans="5:5">
      <c r="E195" s="1101"/>
    </row>
    <row r="196" spans="5:5">
      <c r="E196" s="1101"/>
    </row>
    <row r="197" spans="5:5">
      <c r="E197" s="1101"/>
    </row>
    <row r="198" spans="5:5">
      <c r="E198" s="1101"/>
    </row>
    <row r="199" spans="5:5">
      <c r="E199" s="1101"/>
    </row>
    <row r="200" spans="5:5">
      <c r="E200" s="1101"/>
    </row>
  </sheetData>
  <sheetProtection password="8355" sheet="1" objects="1" scenarios="1"/>
  <phoneticPr fontId="3" type="noConversion"/>
  <printOptions horizontalCentered="1"/>
  <pageMargins left="0.31496062992125984" right="0.31496062992125984" top="0.74803149606299213" bottom="0.74803149606299213" header="0.31496062992125984" footer="0.31496062992125984"/>
  <pageSetup paperSize="9" scale="53" fitToWidth="0" orientation="portrait" r:id="rId1"/>
  <headerFooter alignWithMargins="0">
    <oddHeader>&amp;CKPN Investor Relations</oddHeader>
    <oddFooter>&amp;L&amp;8
Q4 2015&amp;C&amp;8&amp;A&amp;R&amp;8  &amp;P/&amp;N</oddFooter>
  </headerFooter>
  <rowBreaks count="2" manualBreakCount="2">
    <brk id="52" max="16383" man="1"/>
    <brk id="102" max="1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83"/>
  <sheetViews>
    <sheetView view="pageBreakPreview" zoomScale="85" zoomScaleNormal="100" zoomScaleSheetLayoutView="85" workbookViewId="0"/>
  </sheetViews>
  <sheetFormatPr defaultColWidth="9.140625" defaultRowHeight="15"/>
  <cols>
    <col min="1" max="1" width="1.28515625" style="879" customWidth="1"/>
    <col min="2" max="2" width="1.7109375" style="879" customWidth="1"/>
    <col min="3" max="3" width="67.5703125" style="879" bestFit="1" customWidth="1"/>
    <col min="4" max="4" width="8.7109375" style="879" customWidth="1"/>
    <col min="5" max="5" width="8.85546875" style="1049" customWidth="1"/>
    <col min="6" max="8" width="8.7109375" style="879" customWidth="1"/>
    <col min="9" max="9" width="1.7109375" style="879" customWidth="1"/>
    <col min="10" max="14" width="8.7109375" style="879" customWidth="1"/>
    <col min="15" max="15" width="1.7109375" style="879" customWidth="1"/>
    <col min="16" max="16" width="8.7109375" style="238" customWidth="1"/>
    <col min="17" max="18" width="1.7109375" style="879" customWidth="1"/>
    <col min="19" max="19" width="8.7109375" style="238" customWidth="1"/>
    <col min="20" max="20" width="1.7109375" style="879" customWidth="1"/>
    <col min="21" max="21" width="1.28515625" style="879" customWidth="1"/>
    <col min="22" max="16384" width="9.140625" style="879"/>
  </cols>
  <sheetData>
    <row r="1" spans="1:21" s="116" customFormat="1" ht="9" customHeight="1">
      <c r="A1" s="15"/>
      <c r="B1" s="15"/>
      <c r="C1" s="15"/>
      <c r="D1" s="15"/>
      <c r="E1" s="877"/>
      <c r="F1" s="15"/>
      <c r="G1" s="15"/>
      <c r="H1" s="15"/>
      <c r="I1" s="15"/>
      <c r="J1" s="15"/>
      <c r="K1" s="15"/>
      <c r="L1" s="15"/>
      <c r="M1" s="15"/>
      <c r="N1" s="15"/>
      <c r="O1" s="15"/>
      <c r="P1" s="15"/>
      <c r="Q1" s="15"/>
      <c r="R1" s="15"/>
      <c r="S1" s="15"/>
      <c r="T1" s="15"/>
      <c r="U1" s="15"/>
    </row>
    <row r="2" spans="1:21" ht="18" customHeight="1">
      <c r="A2" s="15"/>
      <c r="B2" s="121"/>
      <c r="C2" s="118" t="s">
        <v>0</v>
      </c>
      <c r="D2" s="249">
        <f>+'Profit &amp; Margin'!D2</f>
        <v>2015</v>
      </c>
      <c r="E2" s="241" t="s">
        <v>507</v>
      </c>
      <c r="F2" s="241" t="str">
        <f>+'Profit &amp; Margin'!F2</f>
        <v>Q3 '15</v>
      </c>
      <c r="G2" s="241" t="str">
        <f>+'Profit &amp; Margin'!G2</f>
        <v>Q2 '15</v>
      </c>
      <c r="H2" s="241" t="str">
        <f>+'Profit &amp; Margin'!H2</f>
        <v>Q1 '15</v>
      </c>
      <c r="I2" s="241"/>
      <c r="J2" s="249">
        <f>+'Profit &amp; Margin'!J2</f>
        <v>2014</v>
      </c>
      <c r="K2" s="241" t="str">
        <f>+'Profit &amp; Margin'!K2</f>
        <v>Q4 '14</v>
      </c>
      <c r="L2" s="241" t="str">
        <f>+'Profit &amp; Margin'!L2</f>
        <v>Q3 '14</v>
      </c>
      <c r="M2" s="241" t="str">
        <f>+'Profit &amp; Margin'!M2</f>
        <v>Q2 '14</v>
      </c>
      <c r="N2" s="241" t="str">
        <f>+'Profit &amp; Margin'!N2</f>
        <v>Q1 '14</v>
      </c>
      <c r="O2" s="241"/>
      <c r="P2" s="241" t="str">
        <f>+'Profit &amp; Margin'!P2</f>
        <v>y-on-y</v>
      </c>
      <c r="Q2" s="241"/>
      <c r="R2" s="241"/>
      <c r="S2" s="241" t="str">
        <f>+'Profit &amp; Margin'!S2</f>
        <v>y-on-y</v>
      </c>
      <c r="T2" s="878"/>
      <c r="U2" s="15"/>
    </row>
    <row r="3" spans="1:21" ht="18" customHeight="1">
      <c r="A3" s="15"/>
      <c r="B3" s="126"/>
      <c r="C3" s="766" t="s">
        <v>398</v>
      </c>
      <c r="D3" s="249"/>
      <c r="E3" s="241"/>
      <c r="F3" s="241"/>
      <c r="G3" s="241"/>
      <c r="H3" s="241"/>
      <c r="I3" s="267"/>
      <c r="J3" s="249"/>
      <c r="K3" s="241"/>
      <c r="L3" s="241"/>
      <c r="M3" s="241"/>
      <c r="N3" s="241"/>
      <c r="O3" s="267"/>
      <c r="P3" s="249" t="str">
        <f>+'Profit &amp; Margin'!P3</f>
        <v>Q4%</v>
      </c>
      <c r="Q3" s="267"/>
      <c r="R3" s="267"/>
      <c r="S3" s="249" t="str">
        <f>+'Profit &amp; Margin'!S3</f>
        <v>FY%</v>
      </c>
      <c r="T3" s="241"/>
      <c r="U3" s="15"/>
    </row>
    <row r="4" spans="1:21" ht="18" customHeight="1">
      <c r="A4" s="15"/>
      <c r="B4" s="126"/>
      <c r="C4" s="126"/>
      <c r="D4" s="880"/>
      <c r="E4" s="881"/>
      <c r="F4" s="882"/>
      <c r="G4" s="881"/>
      <c r="H4" s="881"/>
      <c r="I4" s="883"/>
      <c r="J4" s="881"/>
      <c r="K4" s="881"/>
      <c r="L4" s="884"/>
      <c r="M4" s="881"/>
      <c r="N4" s="881"/>
      <c r="O4" s="883"/>
      <c r="P4" s="271"/>
      <c r="Q4" s="883"/>
      <c r="R4" s="883"/>
      <c r="S4" s="271"/>
      <c r="T4" s="248"/>
      <c r="U4" s="15"/>
    </row>
    <row r="5" spans="1:21" s="894" customFormat="1" ht="18" customHeight="1">
      <c r="A5" s="686"/>
      <c r="B5" s="885"/>
      <c r="C5" s="886" t="s">
        <v>7</v>
      </c>
      <c r="D5" s="887">
        <f>+H5+G5+F5+E5</f>
        <v>605</v>
      </c>
      <c r="E5" s="888">
        <f>+'P&amp;L &amp; Cash flow'!E27</f>
        <v>288</v>
      </c>
      <c r="F5" s="889">
        <f>+'P&amp;L &amp; Cash flow'!F27</f>
        <v>97</v>
      </c>
      <c r="G5" s="890">
        <f>+'P&amp;L &amp; Cash flow'!G27</f>
        <v>188</v>
      </c>
      <c r="H5" s="890">
        <f>+'P&amp;L &amp; Cash flow'!H27</f>
        <v>32</v>
      </c>
      <c r="I5" s="891"/>
      <c r="J5" s="892">
        <f>+N5+M5+L5+K5</f>
        <v>306</v>
      </c>
      <c r="K5" s="888">
        <f>+'P&amp;L &amp; Cash flow'!K27</f>
        <v>-94</v>
      </c>
      <c r="L5" s="890">
        <f>+'P&amp;L &amp; Cash flow'!L27</f>
        <v>-63</v>
      </c>
      <c r="M5" s="890">
        <f>+'P&amp;L &amp; Cash flow'!M27</f>
        <v>445</v>
      </c>
      <c r="N5" s="890">
        <f>+'P&amp;L &amp; Cash flow'!N27</f>
        <v>18</v>
      </c>
      <c r="O5" s="891"/>
      <c r="P5" s="153" t="str">
        <f>+IFERROR(IF(E5*K5&lt;0,"n.m.",IF(E5/K5-1&gt;100%,"&gt;100%",E5/K5-1)),"n.m.")</f>
        <v>n.m.</v>
      </c>
      <c r="Q5" s="891"/>
      <c r="R5" s="891"/>
      <c r="S5" s="780">
        <f>+IFERROR(IF(D5*J5&lt;0,"n.m.",IF(D5/J5-1&gt;100%,"&gt;100%",D5/J5-1)),"n.m.")</f>
        <v>0.97712418300653603</v>
      </c>
      <c r="T5" s="893"/>
      <c r="U5" s="686"/>
    </row>
    <row r="6" spans="1:21" ht="18" customHeight="1">
      <c r="A6" s="15"/>
      <c r="B6" s="895"/>
      <c r="C6" s="896" t="s">
        <v>104</v>
      </c>
      <c r="D6" s="897">
        <f t="shared" ref="D6:D70" si="0">+H6+G6+F6+E6</f>
        <v>105</v>
      </c>
      <c r="E6" s="898">
        <f>-+'P&amp;L &amp; Cash flow'!E24</f>
        <v>-127</v>
      </c>
      <c r="F6" s="899">
        <f>-+'P&amp;L &amp; Cash flow'!F24</f>
        <v>108</v>
      </c>
      <c r="G6" s="900">
        <f>-+'P&amp;L &amp; Cash flow'!G24</f>
        <v>-19</v>
      </c>
      <c r="H6" s="900">
        <f>-+'P&amp;L &amp; Cash flow'!H24</f>
        <v>143</v>
      </c>
      <c r="I6" s="901"/>
      <c r="J6" s="902">
        <f t="shared" ref="J6:J70" si="1">+N6+M6+L6+K6</f>
        <v>901</v>
      </c>
      <c r="K6" s="898">
        <f>-+'P&amp;L &amp; Cash flow'!K24</f>
        <v>328</v>
      </c>
      <c r="L6" s="900">
        <f>-+'P&amp;L &amp; Cash flow'!L24</f>
        <v>253</v>
      </c>
      <c r="M6" s="900">
        <f>-+'P&amp;L &amp; Cash flow'!M24</f>
        <v>162</v>
      </c>
      <c r="N6" s="900">
        <f>-+'P&amp;L &amp; Cash flow'!N24</f>
        <v>158</v>
      </c>
      <c r="O6" s="901"/>
      <c r="P6" s="159" t="str">
        <f t="shared" ref="P6:P70" si="2">+IFERROR(IF(E6*K6&lt;0,"n.m.",IF(E6/K6-1&gt;100%,"&gt;100%",E6/K6-1)),"n.m.")</f>
        <v>n.m.</v>
      </c>
      <c r="Q6" s="901"/>
      <c r="R6" s="901"/>
      <c r="S6" s="790">
        <f>+IFERROR(IF(D6*J6&lt;0,"n.m.",IF(D6/J6-1&gt;100%,"&gt;100%",D6/J6-1)),"n.m.")</f>
        <v>-0.8834628190899001</v>
      </c>
      <c r="T6" s="903"/>
      <c r="U6" s="15"/>
    </row>
    <row r="7" spans="1:21" ht="18" customHeight="1">
      <c r="A7" s="15"/>
      <c r="B7" s="895"/>
      <c r="C7" s="896" t="s">
        <v>6</v>
      </c>
      <c r="D7" s="897">
        <f t="shared" si="0"/>
        <v>-2</v>
      </c>
      <c r="E7" s="898">
        <f>-+'P&amp;L &amp; Cash flow'!E25</f>
        <v>-1</v>
      </c>
      <c r="F7" s="899">
        <f>-+'P&amp;L &amp; Cash flow'!F25</f>
        <v>-1</v>
      </c>
      <c r="G7" s="900">
        <f>-+'P&amp;L &amp; Cash flow'!G25</f>
        <v>0</v>
      </c>
      <c r="H7" s="900">
        <f>-+'P&amp;L &amp; Cash flow'!H25</f>
        <v>0</v>
      </c>
      <c r="I7" s="901"/>
      <c r="J7" s="902">
        <f t="shared" si="1"/>
        <v>5</v>
      </c>
      <c r="K7" s="898">
        <f>-+'P&amp;L &amp; Cash flow'!K25</f>
        <v>1</v>
      </c>
      <c r="L7" s="900">
        <f>-+'P&amp;L &amp; Cash flow'!L25</f>
        <v>3</v>
      </c>
      <c r="M7" s="900">
        <f>-+'P&amp;L &amp; Cash flow'!M25</f>
        <v>1</v>
      </c>
      <c r="N7" s="900">
        <f>-+'P&amp;L &amp; Cash flow'!N25</f>
        <v>0</v>
      </c>
      <c r="O7" s="901"/>
      <c r="P7" s="159" t="str">
        <f t="shared" si="2"/>
        <v>n.m.</v>
      </c>
      <c r="Q7" s="901"/>
      <c r="R7" s="901"/>
      <c r="S7" s="790" t="str">
        <f>+IFERROR(IF(D7*J7&lt;0,"n.m.",IF(D7/J7-1&gt;100%,"&gt;100%",D7/J7-1)),"n.m.")</f>
        <v>n.m.</v>
      </c>
      <c r="T7" s="903"/>
      <c r="U7" s="15"/>
    </row>
    <row r="8" spans="1:21" ht="18" customHeight="1">
      <c r="A8" s="15"/>
      <c r="B8" s="895"/>
      <c r="C8" s="896"/>
      <c r="D8" s="897"/>
      <c r="E8" s="898"/>
      <c r="F8" s="899"/>
      <c r="G8" s="900"/>
      <c r="H8" s="900"/>
      <c r="I8" s="904"/>
      <c r="J8" s="902"/>
      <c r="K8" s="898"/>
      <c r="L8" s="900"/>
      <c r="M8" s="900"/>
      <c r="N8" s="900"/>
      <c r="O8" s="904"/>
      <c r="P8" s="159"/>
      <c r="Q8" s="904"/>
      <c r="R8" s="904"/>
      <c r="S8" s="790"/>
      <c r="T8" s="903"/>
      <c r="U8" s="15"/>
    </row>
    <row r="9" spans="1:21" ht="18" customHeight="1">
      <c r="A9" s="15"/>
      <c r="B9" s="895"/>
      <c r="C9" s="896" t="s">
        <v>105</v>
      </c>
      <c r="D9" s="897"/>
      <c r="E9" s="898"/>
      <c r="F9" s="899"/>
      <c r="G9" s="900"/>
      <c r="H9" s="900"/>
      <c r="I9" s="904"/>
      <c r="J9" s="902"/>
      <c r="K9" s="898"/>
      <c r="L9" s="900"/>
      <c r="M9" s="900"/>
      <c r="N9" s="900"/>
      <c r="O9" s="904"/>
      <c r="P9" s="159"/>
      <c r="Q9" s="904"/>
      <c r="R9" s="904"/>
      <c r="S9" s="790"/>
      <c r="T9" s="903"/>
      <c r="U9" s="15"/>
    </row>
    <row r="10" spans="1:21" ht="18" customHeight="1">
      <c r="A10" s="15"/>
      <c r="B10" s="895"/>
      <c r="C10" s="896" t="s">
        <v>190</v>
      </c>
      <c r="D10" s="897">
        <f t="shared" si="0"/>
        <v>1616</v>
      </c>
      <c r="E10" s="898">
        <v>418</v>
      </c>
      <c r="F10" s="899">
        <v>398</v>
      </c>
      <c r="G10" s="900">
        <v>399</v>
      </c>
      <c r="H10" s="900">
        <v>401</v>
      </c>
      <c r="I10" s="901"/>
      <c r="J10" s="902">
        <f t="shared" si="1"/>
        <v>1654</v>
      </c>
      <c r="K10" s="898">
        <v>421</v>
      </c>
      <c r="L10" s="900">
        <v>402</v>
      </c>
      <c r="M10" s="900">
        <v>422</v>
      </c>
      <c r="N10" s="900">
        <v>409</v>
      </c>
      <c r="O10" s="901"/>
      <c r="P10" s="159">
        <f t="shared" si="2"/>
        <v>-7.1258907363420665E-3</v>
      </c>
      <c r="Q10" s="901"/>
      <c r="R10" s="901"/>
      <c r="S10" s="790">
        <f>+IFERROR(IF(D10*J10&lt;0,"n.m.",IF(D10/J10-1&gt;100%,"&gt;100%",D10/J10-1)),"n.m.")</f>
        <v>-2.2974607013301118E-2</v>
      </c>
      <c r="T10" s="903"/>
      <c r="U10" s="15"/>
    </row>
    <row r="11" spans="1:21" ht="18" customHeight="1">
      <c r="A11" s="15"/>
      <c r="B11" s="895"/>
      <c r="C11" s="896" t="s">
        <v>106</v>
      </c>
      <c r="D11" s="897">
        <f t="shared" si="0"/>
        <v>8</v>
      </c>
      <c r="E11" s="898">
        <v>0</v>
      </c>
      <c r="F11" s="899">
        <v>3</v>
      </c>
      <c r="G11" s="900">
        <v>3</v>
      </c>
      <c r="H11" s="900">
        <v>2</v>
      </c>
      <c r="I11" s="901"/>
      <c r="J11" s="902">
        <f t="shared" si="1"/>
        <v>6</v>
      </c>
      <c r="K11" s="898">
        <v>1</v>
      </c>
      <c r="L11" s="900">
        <v>3</v>
      </c>
      <c r="M11" s="900">
        <v>1</v>
      </c>
      <c r="N11" s="900">
        <v>1</v>
      </c>
      <c r="O11" s="901"/>
      <c r="P11" s="159">
        <f t="shared" si="2"/>
        <v>-1</v>
      </c>
      <c r="Q11" s="901"/>
      <c r="R11" s="901"/>
      <c r="S11" s="790">
        <f>+IFERROR(IF(D11*J11&lt;0,"n.m.",IF(D11/J11-1&gt;100%,"&gt;100%",D11/J11-1)),"n.m.")</f>
        <v>0.33333333333333326</v>
      </c>
      <c r="T11" s="903"/>
      <c r="U11" s="15"/>
    </row>
    <row r="12" spans="1:21" ht="18" customHeight="1">
      <c r="A12" s="15"/>
      <c r="B12" s="895"/>
      <c r="C12" s="896" t="s">
        <v>1</v>
      </c>
      <c r="D12" s="897">
        <f t="shared" si="0"/>
        <v>-2</v>
      </c>
      <c r="E12" s="898">
        <v>0</v>
      </c>
      <c r="F12" s="899">
        <v>0</v>
      </c>
      <c r="G12" s="900">
        <v>0</v>
      </c>
      <c r="H12" s="900">
        <v>-2</v>
      </c>
      <c r="I12" s="901"/>
      <c r="J12" s="902">
        <f t="shared" si="1"/>
        <v>-2</v>
      </c>
      <c r="K12" s="898">
        <v>5</v>
      </c>
      <c r="L12" s="900">
        <v>-1</v>
      </c>
      <c r="M12" s="900">
        <v>-6</v>
      </c>
      <c r="N12" s="900">
        <v>0</v>
      </c>
      <c r="O12" s="901"/>
      <c r="P12" s="159">
        <f t="shared" si="2"/>
        <v>-1</v>
      </c>
      <c r="Q12" s="901"/>
      <c r="R12" s="901"/>
      <c r="S12" s="790">
        <f>+IFERROR(IF(D12*J12&lt;0,"n.m.",IF(D12/J12-1&gt;100%,"&gt;100%",D12/J12-1)),"n.m.")</f>
        <v>0</v>
      </c>
      <c r="T12" s="903"/>
      <c r="U12" s="15"/>
    </row>
    <row r="13" spans="1:21" ht="18" customHeight="1">
      <c r="A13" s="15"/>
      <c r="B13" s="895"/>
      <c r="C13" s="896" t="s">
        <v>315</v>
      </c>
      <c r="D13" s="897">
        <f t="shared" si="0"/>
        <v>-44</v>
      </c>
      <c r="E13" s="898">
        <v>-43</v>
      </c>
      <c r="F13" s="899">
        <v>9</v>
      </c>
      <c r="G13" s="900">
        <v>-9</v>
      </c>
      <c r="H13" s="900">
        <v>-1</v>
      </c>
      <c r="I13" s="901"/>
      <c r="J13" s="902">
        <f t="shared" si="1"/>
        <v>-894</v>
      </c>
      <c r="K13" s="898">
        <v>-280</v>
      </c>
      <c r="L13" s="900">
        <v>-7</v>
      </c>
      <c r="M13" s="900">
        <v>-492</v>
      </c>
      <c r="N13" s="900">
        <v>-115</v>
      </c>
      <c r="O13" s="901"/>
      <c r="P13" s="159">
        <f t="shared" si="2"/>
        <v>-0.84642857142857142</v>
      </c>
      <c r="Q13" s="901"/>
      <c r="R13" s="901"/>
      <c r="S13" s="790">
        <f>+IFERROR(IF(D13*J13&lt;0,"n.m.",IF(D13/J13-1&gt;100%,"&gt;100%",D13/J13-1)),"n.m.")</f>
        <v>-0.95078299776286357</v>
      </c>
      <c r="T13" s="903"/>
      <c r="U13" s="15"/>
    </row>
    <row r="14" spans="1:21" ht="18" customHeight="1">
      <c r="A14" s="15"/>
      <c r="B14" s="895"/>
      <c r="C14" s="896"/>
      <c r="D14" s="897"/>
      <c r="E14" s="898"/>
      <c r="F14" s="899"/>
      <c r="G14" s="900"/>
      <c r="H14" s="900"/>
      <c r="I14" s="904"/>
      <c r="J14" s="902"/>
      <c r="K14" s="898"/>
      <c r="L14" s="900"/>
      <c r="M14" s="900"/>
      <c r="N14" s="900"/>
      <c r="O14" s="904"/>
      <c r="P14" s="159"/>
      <c r="Q14" s="904"/>
      <c r="R14" s="904"/>
      <c r="S14" s="790"/>
      <c r="T14" s="903"/>
      <c r="U14" s="15"/>
    </row>
    <row r="15" spans="1:21" ht="18" customHeight="1">
      <c r="A15" s="15"/>
      <c r="B15" s="895"/>
      <c r="C15" s="905" t="s">
        <v>107</v>
      </c>
      <c r="D15" s="897">
        <f t="shared" si="0"/>
        <v>-12</v>
      </c>
      <c r="E15" s="898">
        <v>-15</v>
      </c>
      <c r="F15" s="899">
        <v>8</v>
      </c>
      <c r="G15" s="900">
        <v>6</v>
      </c>
      <c r="H15" s="900">
        <v>-11</v>
      </c>
      <c r="I15" s="901"/>
      <c r="J15" s="902">
        <f t="shared" si="1"/>
        <v>-2</v>
      </c>
      <c r="K15" s="898">
        <v>10</v>
      </c>
      <c r="L15" s="900">
        <v>-2</v>
      </c>
      <c r="M15" s="900">
        <v>-2</v>
      </c>
      <c r="N15" s="900">
        <v>-8</v>
      </c>
      <c r="O15" s="901"/>
      <c r="P15" s="159" t="str">
        <f t="shared" si="2"/>
        <v>n.m.</v>
      </c>
      <c r="Q15" s="901"/>
      <c r="R15" s="901"/>
      <c r="S15" s="790" t="str">
        <f t="shared" ref="S15:S22" si="3">+IFERROR(IF(D15*J15&lt;0,"n.m.",IF(D15/J15-1&gt;100%,"&gt;100%",D15/J15-1)),"n.m.")</f>
        <v>&gt;100%</v>
      </c>
      <c r="T15" s="903"/>
      <c r="U15" s="15"/>
    </row>
    <row r="16" spans="1:21" ht="18" customHeight="1">
      <c r="A16" s="15"/>
      <c r="B16" s="895"/>
      <c r="C16" s="905" t="s">
        <v>32</v>
      </c>
      <c r="D16" s="897">
        <f t="shared" si="0"/>
        <v>63</v>
      </c>
      <c r="E16" s="898">
        <v>16</v>
      </c>
      <c r="F16" s="899">
        <v>39</v>
      </c>
      <c r="G16" s="900">
        <v>11</v>
      </c>
      <c r="H16" s="900">
        <v>-3</v>
      </c>
      <c r="I16" s="901"/>
      <c r="J16" s="902">
        <f t="shared" si="1"/>
        <v>216</v>
      </c>
      <c r="K16" s="898">
        <v>68</v>
      </c>
      <c r="L16" s="900">
        <v>38</v>
      </c>
      <c r="M16" s="900">
        <v>3</v>
      </c>
      <c r="N16" s="900">
        <v>107</v>
      </c>
      <c r="O16" s="901"/>
      <c r="P16" s="159">
        <f t="shared" si="2"/>
        <v>-0.76470588235294112</v>
      </c>
      <c r="Q16" s="901"/>
      <c r="R16" s="901"/>
      <c r="S16" s="790">
        <f t="shared" si="3"/>
        <v>-0.70833333333333326</v>
      </c>
      <c r="T16" s="903"/>
      <c r="U16" s="15"/>
    </row>
    <row r="17" spans="1:21" ht="18" customHeight="1">
      <c r="A17" s="15"/>
      <c r="B17" s="895"/>
      <c r="C17" s="905" t="s">
        <v>108</v>
      </c>
      <c r="D17" s="897">
        <f t="shared" si="0"/>
        <v>53</v>
      </c>
      <c r="E17" s="898">
        <v>58</v>
      </c>
      <c r="F17" s="899">
        <v>-5</v>
      </c>
      <c r="G17" s="900">
        <v>34</v>
      </c>
      <c r="H17" s="900">
        <v>-34</v>
      </c>
      <c r="I17" s="901"/>
      <c r="J17" s="902">
        <f t="shared" si="1"/>
        <v>-107</v>
      </c>
      <c r="K17" s="898">
        <v>-9</v>
      </c>
      <c r="L17" s="900">
        <v>36</v>
      </c>
      <c r="M17" s="900">
        <v>31</v>
      </c>
      <c r="N17" s="900">
        <v>-165</v>
      </c>
      <c r="O17" s="901"/>
      <c r="P17" s="159" t="str">
        <f t="shared" si="2"/>
        <v>n.m.</v>
      </c>
      <c r="Q17" s="901"/>
      <c r="R17" s="901"/>
      <c r="S17" s="790" t="str">
        <f t="shared" si="3"/>
        <v>n.m.</v>
      </c>
      <c r="T17" s="903"/>
      <c r="U17" s="15"/>
    </row>
    <row r="18" spans="1:21" ht="18" customHeight="1">
      <c r="A18" s="15"/>
      <c r="B18" s="895"/>
      <c r="C18" s="905" t="s">
        <v>33</v>
      </c>
      <c r="D18" s="897">
        <f t="shared" si="0"/>
        <v>18</v>
      </c>
      <c r="E18" s="898">
        <v>5</v>
      </c>
      <c r="F18" s="899">
        <v>3</v>
      </c>
      <c r="G18" s="900">
        <v>4</v>
      </c>
      <c r="H18" s="900">
        <v>6</v>
      </c>
      <c r="I18" s="901"/>
      <c r="J18" s="902">
        <f t="shared" si="1"/>
        <v>18</v>
      </c>
      <c r="K18" s="898">
        <v>2</v>
      </c>
      <c r="L18" s="900">
        <v>5</v>
      </c>
      <c r="M18" s="900">
        <v>5</v>
      </c>
      <c r="N18" s="900">
        <v>6</v>
      </c>
      <c r="O18" s="901"/>
      <c r="P18" s="159" t="str">
        <f t="shared" si="2"/>
        <v>&gt;100%</v>
      </c>
      <c r="Q18" s="901"/>
      <c r="R18" s="901"/>
      <c r="S18" s="790">
        <f t="shared" si="3"/>
        <v>0</v>
      </c>
      <c r="T18" s="903"/>
      <c r="U18" s="15"/>
    </row>
    <row r="19" spans="1:21" ht="18" customHeight="1">
      <c r="A19" s="15"/>
      <c r="B19" s="895"/>
      <c r="C19" s="905" t="s">
        <v>109</v>
      </c>
      <c r="D19" s="897">
        <f t="shared" si="0"/>
        <v>63</v>
      </c>
      <c r="E19" s="898">
        <v>84</v>
      </c>
      <c r="F19" s="899">
        <v>-36</v>
      </c>
      <c r="G19" s="900">
        <v>-31</v>
      </c>
      <c r="H19" s="900">
        <v>46</v>
      </c>
      <c r="I19" s="901"/>
      <c r="J19" s="902">
        <f t="shared" si="1"/>
        <v>-312</v>
      </c>
      <c r="K19" s="898">
        <v>-134</v>
      </c>
      <c r="L19" s="900">
        <v>-38</v>
      </c>
      <c r="M19" s="900">
        <v>-107</v>
      </c>
      <c r="N19" s="900">
        <v>-33</v>
      </c>
      <c r="O19" s="901"/>
      <c r="P19" s="159" t="str">
        <f t="shared" si="2"/>
        <v>n.m.</v>
      </c>
      <c r="Q19" s="901"/>
      <c r="R19" s="901"/>
      <c r="S19" s="790" t="str">
        <f t="shared" si="3"/>
        <v>n.m.</v>
      </c>
      <c r="T19" s="903"/>
      <c r="U19" s="15"/>
    </row>
    <row r="20" spans="1:21" ht="18" customHeight="1">
      <c r="A20" s="15"/>
      <c r="B20" s="895"/>
      <c r="C20" s="905" t="s">
        <v>110</v>
      </c>
      <c r="D20" s="897">
        <f t="shared" si="0"/>
        <v>-145</v>
      </c>
      <c r="E20" s="898">
        <v>-73</v>
      </c>
      <c r="F20" s="899">
        <v>-15</v>
      </c>
      <c r="G20" s="900">
        <v>-89</v>
      </c>
      <c r="H20" s="900">
        <v>32</v>
      </c>
      <c r="I20" s="901"/>
      <c r="J20" s="902">
        <f t="shared" si="1"/>
        <v>-64</v>
      </c>
      <c r="K20" s="898">
        <v>-31</v>
      </c>
      <c r="L20" s="900">
        <v>-6</v>
      </c>
      <c r="M20" s="900">
        <v>-19</v>
      </c>
      <c r="N20" s="900">
        <v>-8</v>
      </c>
      <c r="O20" s="901"/>
      <c r="P20" s="159" t="str">
        <f t="shared" si="2"/>
        <v>&gt;100%</v>
      </c>
      <c r="Q20" s="901"/>
      <c r="R20" s="901"/>
      <c r="S20" s="790" t="str">
        <f t="shared" si="3"/>
        <v>&gt;100%</v>
      </c>
      <c r="T20" s="903"/>
      <c r="U20" s="15"/>
    </row>
    <row r="21" spans="1:21" ht="18" customHeight="1">
      <c r="A21" s="15"/>
      <c r="B21" s="895"/>
      <c r="C21" s="905" t="s">
        <v>364</v>
      </c>
      <c r="D21" s="897">
        <f t="shared" si="0"/>
        <v>-10</v>
      </c>
      <c r="E21" s="898">
        <v>6</v>
      </c>
      <c r="F21" s="899">
        <v>24</v>
      </c>
      <c r="G21" s="900">
        <v>-25</v>
      </c>
      <c r="H21" s="900">
        <v>-15</v>
      </c>
      <c r="I21" s="901"/>
      <c r="J21" s="902">
        <f t="shared" si="1"/>
        <v>27</v>
      </c>
      <c r="K21" s="898">
        <v>0</v>
      </c>
      <c r="L21" s="900">
        <v>6</v>
      </c>
      <c r="M21" s="900">
        <v>38</v>
      </c>
      <c r="N21" s="900">
        <v>-17</v>
      </c>
      <c r="O21" s="901"/>
      <c r="P21" s="159" t="str">
        <f t="shared" si="2"/>
        <v>n.m.</v>
      </c>
      <c r="Q21" s="901"/>
      <c r="R21" s="901"/>
      <c r="S21" s="790" t="str">
        <f t="shared" si="3"/>
        <v>n.m.</v>
      </c>
      <c r="T21" s="903"/>
      <c r="U21" s="15"/>
    </row>
    <row r="22" spans="1:21" s="894" customFormat="1" ht="18" customHeight="1">
      <c r="A22" s="686"/>
      <c r="B22" s="885"/>
      <c r="C22" s="886" t="s">
        <v>316</v>
      </c>
      <c r="D22" s="887">
        <f t="shared" si="0"/>
        <v>30</v>
      </c>
      <c r="E22" s="888">
        <f>+E15+E16+E17+E18+E19+E20+E21</f>
        <v>81</v>
      </c>
      <c r="F22" s="906">
        <f>+F15+F16+F17+F18+F19+F20+F21</f>
        <v>18</v>
      </c>
      <c r="G22" s="890">
        <f>+G15+G16+G17+G18+G19+G20+G21</f>
        <v>-90</v>
      </c>
      <c r="H22" s="890">
        <f>+H15+H16+H17+H18+H19+H20+H21</f>
        <v>21</v>
      </c>
      <c r="I22" s="907"/>
      <c r="J22" s="892">
        <f t="shared" si="1"/>
        <v>-224</v>
      </c>
      <c r="K22" s="888">
        <f>+K15+K16+K17+K18+K19+K20+K21</f>
        <v>-94</v>
      </c>
      <c r="L22" s="890">
        <f>+L15+L16+L17+L18+L19+L20+L21</f>
        <v>39</v>
      </c>
      <c r="M22" s="890">
        <f>+M15+M16+M17+M18+M19+M20+M21</f>
        <v>-51</v>
      </c>
      <c r="N22" s="890">
        <f>+N15+N16+N17+N18+N19+N20+N21</f>
        <v>-118</v>
      </c>
      <c r="O22" s="907"/>
      <c r="P22" s="153" t="str">
        <f t="shared" si="2"/>
        <v>n.m.</v>
      </c>
      <c r="Q22" s="907"/>
      <c r="R22" s="907"/>
      <c r="S22" s="780" t="str">
        <f t="shared" si="3"/>
        <v>n.m.</v>
      </c>
      <c r="T22" s="893"/>
      <c r="U22" s="686"/>
    </row>
    <row r="23" spans="1:21" ht="18" customHeight="1">
      <c r="A23" s="15"/>
      <c r="B23" s="895"/>
      <c r="C23" s="905"/>
      <c r="D23" s="887"/>
      <c r="E23" s="898"/>
      <c r="F23" s="899"/>
      <c r="G23" s="900"/>
      <c r="H23" s="900"/>
      <c r="I23" s="901"/>
      <c r="J23" s="892"/>
      <c r="K23" s="898"/>
      <c r="L23" s="900"/>
      <c r="M23" s="900"/>
      <c r="N23" s="900"/>
      <c r="O23" s="901"/>
      <c r="P23" s="153"/>
      <c r="Q23" s="901"/>
      <c r="R23" s="901"/>
      <c r="S23" s="780"/>
      <c r="T23" s="893"/>
      <c r="U23" s="15"/>
    </row>
    <row r="24" spans="1:21" ht="18" customHeight="1">
      <c r="A24" s="15"/>
      <c r="B24" s="895"/>
      <c r="C24" s="905" t="s">
        <v>495</v>
      </c>
      <c r="D24" s="897">
        <f t="shared" si="0"/>
        <v>147</v>
      </c>
      <c r="E24" s="898">
        <v>1</v>
      </c>
      <c r="F24" s="899">
        <v>0</v>
      </c>
      <c r="G24" s="900">
        <v>146</v>
      </c>
      <c r="H24" s="900">
        <v>0</v>
      </c>
      <c r="I24" s="901"/>
      <c r="J24" s="902">
        <f t="shared" si="1"/>
        <v>1</v>
      </c>
      <c r="K24" s="898">
        <v>0</v>
      </c>
      <c r="L24" s="900">
        <v>0</v>
      </c>
      <c r="M24" s="900">
        <v>1</v>
      </c>
      <c r="N24" s="900">
        <v>0</v>
      </c>
      <c r="O24" s="901"/>
      <c r="P24" s="159" t="str">
        <f t="shared" si="2"/>
        <v>n.m.</v>
      </c>
      <c r="Q24" s="901"/>
      <c r="R24" s="901"/>
      <c r="S24" s="790" t="str">
        <f>+IFERROR(IF(D24*J24&lt;0,"n.m.",IF(D24/J24-1&gt;100%,"&gt;100%",D24/J24-1)),"n.m.")</f>
        <v>&gt;100%</v>
      </c>
      <c r="T24" s="903"/>
      <c r="U24" s="15"/>
    </row>
    <row r="25" spans="1:21" ht="18" customHeight="1">
      <c r="A25" s="15"/>
      <c r="B25" s="895"/>
      <c r="C25" s="905" t="s">
        <v>111</v>
      </c>
      <c r="D25" s="897">
        <f t="shared" si="0"/>
        <v>18</v>
      </c>
      <c r="E25" s="898">
        <v>31</v>
      </c>
      <c r="F25" s="899">
        <v>-1</v>
      </c>
      <c r="G25" s="900">
        <v>-2</v>
      </c>
      <c r="H25" s="900">
        <v>-10</v>
      </c>
      <c r="I25" s="901"/>
      <c r="J25" s="902">
        <f t="shared" si="1"/>
        <v>38</v>
      </c>
      <c r="K25" s="898">
        <v>66</v>
      </c>
      <c r="L25" s="900">
        <v>-15</v>
      </c>
      <c r="M25" s="900">
        <v>-15</v>
      </c>
      <c r="N25" s="900">
        <v>2</v>
      </c>
      <c r="O25" s="901"/>
      <c r="P25" s="159">
        <f t="shared" si="2"/>
        <v>-0.53030303030303028</v>
      </c>
      <c r="Q25" s="901"/>
      <c r="R25" s="901"/>
      <c r="S25" s="790">
        <f>+IFERROR(IF(D25*J25&lt;0,"n.m.",IF(D25/J25-1&gt;100%,"&gt;100%",D25/J25-1)),"n.m.")</f>
        <v>-0.52631578947368429</v>
      </c>
      <c r="T25" s="903"/>
      <c r="U25" s="15"/>
    </row>
    <row r="26" spans="1:21" ht="18" customHeight="1">
      <c r="A26" s="15"/>
      <c r="B26" s="895"/>
      <c r="C26" s="905" t="s">
        <v>285</v>
      </c>
      <c r="D26" s="897">
        <f t="shared" si="0"/>
        <v>-485</v>
      </c>
      <c r="E26" s="898">
        <v>-71</v>
      </c>
      <c r="F26" s="899">
        <v>-113</v>
      </c>
      <c r="G26" s="900">
        <v>-79</v>
      </c>
      <c r="H26" s="900">
        <v>-222</v>
      </c>
      <c r="I26" s="901"/>
      <c r="J26" s="902">
        <f t="shared" si="1"/>
        <v>-704</v>
      </c>
      <c r="K26" s="898">
        <v>-119</v>
      </c>
      <c r="L26" s="900">
        <v>-130</v>
      </c>
      <c r="M26" s="900">
        <v>-123</v>
      </c>
      <c r="N26" s="900">
        <v>-332</v>
      </c>
      <c r="O26" s="901"/>
      <c r="P26" s="159">
        <f t="shared" si="2"/>
        <v>-0.40336134453781514</v>
      </c>
      <c r="Q26" s="901"/>
      <c r="R26" s="901"/>
      <c r="S26" s="790">
        <f>+IFERROR(IF(D26*J26&lt;0,"n.m.",IF(D26/J26-1&gt;100%,"&gt;100%",D26/J26-1)),"n.m.")</f>
        <v>-0.31107954545454541</v>
      </c>
      <c r="T26" s="903"/>
      <c r="U26" s="15"/>
    </row>
    <row r="27" spans="1:21" s="894" customFormat="1" ht="18" customHeight="1">
      <c r="A27" s="686"/>
      <c r="B27" s="885"/>
      <c r="C27" s="886" t="s">
        <v>390</v>
      </c>
      <c r="D27" s="887">
        <f t="shared" si="0"/>
        <v>1996</v>
      </c>
      <c r="E27" s="888">
        <f>+E24+E25+E26+E22+E5+E6+E7+E10+E11+E12+E13</f>
        <v>577</v>
      </c>
      <c r="F27" s="906">
        <f>+F24+F25+F26+F22+F5+F6+F7+F10+F11+F12+F13</f>
        <v>518</v>
      </c>
      <c r="G27" s="890">
        <f>+G24+G25+G26+G22+G5+G6+G7+G10+G11+G12+G13</f>
        <v>537</v>
      </c>
      <c r="H27" s="890">
        <f>+H24+H25+H26+H22+H5+H6+H7+H10+H11+H12+H13</f>
        <v>364</v>
      </c>
      <c r="I27" s="907"/>
      <c r="J27" s="892">
        <f t="shared" si="1"/>
        <v>1087</v>
      </c>
      <c r="K27" s="888">
        <f>+K24+K25+K26+K22+K5+K6+K7+K10+K11+K12+K13</f>
        <v>235</v>
      </c>
      <c r="L27" s="890">
        <f>+L24+L25+L26+L22+L5+L6+L7+L10+L11+L12+L13</f>
        <v>484</v>
      </c>
      <c r="M27" s="890">
        <f>+M24+M25+M26+M22+M5+M6+M7+M10+M11+M12+M13</f>
        <v>345</v>
      </c>
      <c r="N27" s="890">
        <f>+N24+N25+N26+N22+N5+N6+N7+N10+N11+N12+N13</f>
        <v>23</v>
      </c>
      <c r="O27" s="907"/>
      <c r="P27" s="153" t="str">
        <f t="shared" si="2"/>
        <v>&gt;100%</v>
      </c>
      <c r="Q27" s="907"/>
      <c r="R27" s="907"/>
      <c r="S27" s="780">
        <f>+IFERROR(IF(D27*J27&lt;0,"n.m.",IF(D27/J27-1&gt;100%,"&gt;100%",D27/J27-1)),"n.m.")</f>
        <v>0.83624655013799454</v>
      </c>
      <c r="T27" s="893"/>
      <c r="U27" s="686"/>
    </row>
    <row r="28" spans="1:21" s="917" customFormat="1" ht="18" customHeight="1">
      <c r="A28" s="276"/>
      <c r="B28" s="908"/>
      <c r="C28" s="909" t="s">
        <v>391</v>
      </c>
      <c r="D28" s="910">
        <f t="shared" si="0"/>
        <v>222</v>
      </c>
      <c r="E28" s="911">
        <v>117</v>
      </c>
      <c r="F28" s="912">
        <v>51</v>
      </c>
      <c r="G28" s="913">
        <v>29</v>
      </c>
      <c r="H28" s="913">
        <v>25</v>
      </c>
      <c r="I28" s="914"/>
      <c r="J28" s="915">
        <f t="shared" si="1"/>
        <v>467</v>
      </c>
      <c r="K28" s="911">
        <v>-5</v>
      </c>
      <c r="L28" s="913">
        <v>346</v>
      </c>
      <c r="M28" s="913">
        <v>155</v>
      </c>
      <c r="N28" s="913">
        <v>-29</v>
      </c>
      <c r="O28" s="914"/>
      <c r="P28" s="284" t="str">
        <f t="shared" si="2"/>
        <v>n.m.</v>
      </c>
      <c r="Q28" s="914"/>
      <c r="R28" s="914"/>
      <c r="S28" s="802">
        <f>+IFERROR(IF(D28*J28&lt;0,"n.m.",IF(D28/J28-1&gt;100%,"&gt;100%",D28/J28-1)),"n.m.")</f>
        <v>-0.52462526766595285</v>
      </c>
      <c r="T28" s="916"/>
      <c r="U28" s="276"/>
    </row>
    <row r="29" spans="1:21" ht="18" customHeight="1">
      <c r="A29" s="15"/>
      <c r="B29" s="895"/>
      <c r="C29" s="905"/>
      <c r="D29" s="897"/>
      <c r="E29" s="898"/>
      <c r="F29" s="899"/>
      <c r="G29" s="900"/>
      <c r="H29" s="900"/>
      <c r="I29" s="901"/>
      <c r="J29" s="902"/>
      <c r="K29" s="898"/>
      <c r="L29" s="900"/>
      <c r="M29" s="900"/>
      <c r="N29" s="900"/>
      <c r="O29" s="901"/>
      <c r="P29" s="159"/>
      <c r="Q29" s="901"/>
      <c r="R29" s="901"/>
      <c r="S29" s="790"/>
      <c r="T29" s="903"/>
      <c r="U29" s="15"/>
    </row>
    <row r="30" spans="1:21" ht="18" customHeight="1">
      <c r="A30" s="15"/>
      <c r="B30" s="895"/>
      <c r="C30" s="905" t="s">
        <v>536</v>
      </c>
      <c r="D30" s="897">
        <f t="shared" si="0"/>
        <v>805</v>
      </c>
      <c r="E30" s="898">
        <v>805</v>
      </c>
      <c r="F30" s="899">
        <v>0</v>
      </c>
      <c r="G30" s="900">
        <v>0</v>
      </c>
      <c r="H30" s="900">
        <v>0</v>
      </c>
      <c r="I30" s="901"/>
      <c r="J30" s="902">
        <f t="shared" si="1"/>
        <v>0</v>
      </c>
      <c r="K30" s="898">
        <v>0</v>
      </c>
      <c r="L30" s="900">
        <v>0</v>
      </c>
      <c r="M30" s="900">
        <v>0</v>
      </c>
      <c r="N30" s="900">
        <v>0</v>
      </c>
      <c r="O30" s="901"/>
      <c r="P30" s="159" t="str">
        <f t="shared" si="2"/>
        <v>n.m.</v>
      </c>
      <c r="Q30" s="901"/>
      <c r="R30" s="901"/>
      <c r="S30" s="790" t="str">
        <f t="shared" ref="S30:S40" si="4">+IFERROR(IF(D30*J30&lt;0,"n.m.",IF(D30/J30-1&gt;100%,"&gt;100%",D30/J30-1)),"n.m.")</f>
        <v>n.m.</v>
      </c>
      <c r="T30" s="903"/>
      <c r="U30" s="15"/>
    </row>
    <row r="31" spans="1:21" ht="18" customHeight="1">
      <c r="A31" s="15"/>
      <c r="B31" s="895"/>
      <c r="C31" s="905" t="s">
        <v>112</v>
      </c>
      <c r="D31" s="897">
        <f t="shared" si="0"/>
        <v>-73</v>
      </c>
      <c r="E31" s="898">
        <v>-5</v>
      </c>
      <c r="F31" s="899">
        <v>-68</v>
      </c>
      <c r="G31" s="900">
        <v>0</v>
      </c>
      <c r="H31" s="900">
        <v>0</v>
      </c>
      <c r="I31" s="901"/>
      <c r="J31" s="902">
        <f t="shared" si="1"/>
        <v>-745</v>
      </c>
      <c r="K31" s="898">
        <v>-736</v>
      </c>
      <c r="L31" s="900">
        <v>-8</v>
      </c>
      <c r="M31" s="900">
        <v>0</v>
      </c>
      <c r="N31" s="900">
        <v>-1</v>
      </c>
      <c r="O31" s="901"/>
      <c r="P31" s="159">
        <f t="shared" si="2"/>
        <v>-0.99320652173913049</v>
      </c>
      <c r="Q31" s="901"/>
      <c r="R31" s="901"/>
      <c r="S31" s="790">
        <f t="shared" si="4"/>
        <v>-0.90201342281879193</v>
      </c>
      <c r="T31" s="903"/>
      <c r="U31" s="15"/>
    </row>
    <row r="32" spans="1:21" ht="18" customHeight="1">
      <c r="A32" s="15"/>
      <c r="B32" s="895"/>
      <c r="C32" s="905" t="s">
        <v>113</v>
      </c>
      <c r="D32" s="897">
        <f t="shared" si="0"/>
        <v>-1</v>
      </c>
      <c r="E32" s="898">
        <v>0</v>
      </c>
      <c r="F32" s="899">
        <v>4</v>
      </c>
      <c r="G32" s="900">
        <v>0</v>
      </c>
      <c r="H32" s="900">
        <v>-5</v>
      </c>
      <c r="I32" s="901"/>
      <c r="J32" s="902">
        <f t="shared" si="1"/>
        <v>-1</v>
      </c>
      <c r="K32" s="898">
        <v>9</v>
      </c>
      <c r="L32" s="900">
        <v>-3</v>
      </c>
      <c r="M32" s="900">
        <v>-2</v>
      </c>
      <c r="N32" s="900">
        <v>-5</v>
      </c>
      <c r="O32" s="901"/>
      <c r="P32" s="159">
        <f t="shared" si="2"/>
        <v>-1</v>
      </c>
      <c r="Q32" s="901"/>
      <c r="R32" s="901"/>
      <c r="S32" s="790">
        <f t="shared" si="4"/>
        <v>0</v>
      </c>
      <c r="T32" s="903"/>
      <c r="U32" s="15"/>
    </row>
    <row r="33" spans="1:21" ht="18" customHeight="1">
      <c r="A33" s="15"/>
      <c r="B33" s="895"/>
      <c r="C33" s="905" t="s">
        <v>189</v>
      </c>
      <c r="D33" s="897">
        <f t="shared" si="0"/>
        <v>-4</v>
      </c>
      <c r="E33" s="898">
        <v>0</v>
      </c>
      <c r="F33" s="899">
        <v>-4</v>
      </c>
      <c r="G33" s="900">
        <v>0</v>
      </c>
      <c r="H33" s="900">
        <v>0</v>
      </c>
      <c r="I33" s="901"/>
      <c r="J33" s="902">
        <f t="shared" si="1"/>
        <v>-14</v>
      </c>
      <c r="K33" s="898">
        <v>0</v>
      </c>
      <c r="L33" s="900">
        <v>-14</v>
      </c>
      <c r="M33" s="900">
        <v>0</v>
      </c>
      <c r="N33" s="900">
        <v>0</v>
      </c>
      <c r="O33" s="901"/>
      <c r="P33" s="159" t="str">
        <f t="shared" si="2"/>
        <v>n.m.</v>
      </c>
      <c r="Q33" s="901"/>
      <c r="R33" s="901"/>
      <c r="S33" s="790">
        <f t="shared" si="4"/>
        <v>-0.7142857142857143</v>
      </c>
      <c r="T33" s="903"/>
      <c r="U33" s="15"/>
    </row>
    <row r="34" spans="1:21" ht="18" customHeight="1">
      <c r="A34" s="15"/>
      <c r="B34" s="895"/>
      <c r="C34" s="905" t="s">
        <v>114</v>
      </c>
      <c r="D34" s="897">
        <f t="shared" si="0"/>
        <v>0</v>
      </c>
      <c r="E34" s="898">
        <v>0</v>
      </c>
      <c r="F34" s="899">
        <v>0</v>
      </c>
      <c r="G34" s="900">
        <v>0</v>
      </c>
      <c r="H34" s="900">
        <v>0</v>
      </c>
      <c r="I34" s="901"/>
      <c r="J34" s="902">
        <f t="shared" si="1"/>
        <v>2</v>
      </c>
      <c r="K34" s="898">
        <v>0</v>
      </c>
      <c r="L34" s="900">
        <v>0</v>
      </c>
      <c r="M34" s="900">
        <v>2</v>
      </c>
      <c r="N34" s="900">
        <v>0</v>
      </c>
      <c r="O34" s="901"/>
      <c r="P34" s="159" t="str">
        <f t="shared" si="2"/>
        <v>n.m.</v>
      </c>
      <c r="Q34" s="901"/>
      <c r="R34" s="901"/>
      <c r="S34" s="790">
        <f t="shared" si="4"/>
        <v>-1</v>
      </c>
      <c r="T34" s="903"/>
      <c r="U34" s="15"/>
    </row>
    <row r="35" spans="1:21" ht="18" customHeight="1">
      <c r="A35" s="15"/>
      <c r="B35" s="895"/>
      <c r="C35" s="905" t="s">
        <v>115</v>
      </c>
      <c r="D35" s="897">
        <f t="shared" si="0"/>
        <v>-1300</v>
      </c>
      <c r="E35" s="898">
        <v>-355</v>
      </c>
      <c r="F35" s="899">
        <v>-305</v>
      </c>
      <c r="G35" s="900">
        <v>-306</v>
      </c>
      <c r="H35" s="900">
        <v>-334</v>
      </c>
      <c r="I35" s="901"/>
      <c r="J35" s="902">
        <f t="shared" si="1"/>
        <v>-1239</v>
      </c>
      <c r="K35" s="898">
        <v>-414</v>
      </c>
      <c r="L35" s="900">
        <v>-251</v>
      </c>
      <c r="M35" s="900">
        <v>-275</v>
      </c>
      <c r="N35" s="900">
        <v>-299</v>
      </c>
      <c r="O35" s="901"/>
      <c r="P35" s="159">
        <f t="shared" si="2"/>
        <v>-0.14251207729468596</v>
      </c>
      <c r="Q35" s="901"/>
      <c r="R35" s="901"/>
      <c r="S35" s="790">
        <f t="shared" si="4"/>
        <v>4.9233252623083201E-2</v>
      </c>
      <c r="T35" s="903"/>
      <c r="U35" s="15"/>
    </row>
    <row r="36" spans="1:21" ht="18" customHeight="1">
      <c r="A36" s="15"/>
      <c r="B36" s="895"/>
      <c r="C36" s="905" t="s">
        <v>540</v>
      </c>
      <c r="D36" s="897">
        <f t="shared" si="0"/>
        <v>3</v>
      </c>
      <c r="E36" s="898">
        <v>2</v>
      </c>
      <c r="F36" s="899">
        <v>0</v>
      </c>
      <c r="G36" s="900">
        <v>1</v>
      </c>
      <c r="H36" s="900">
        <v>0</v>
      </c>
      <c r="I36" s="901"/>
      <c r="J36" s="902">
        <f t="shared" si="1"/>
        <v>4</v>
      </c>
      <c r="K36" s="898">
        <v>1</v>
      </c>
      <c r="L36" s="900">
        <v>1</v>
      </c>
      <c r="M36" s="900">
        <v>0</v>
      </c>
      <c r="N36" s="900">
        <v>2</v>
      </c>
      <c r="O36" s="901"/>
      <c r="P36" s="159">
        <f t="shared" si="2"/>
        <v>1</v>
      </c>
      <c r="Q36" s="901"/>
      <c r="R36" s="901"/>
      <c r="S36" s="790">
        <f t="shared" si="4"/>
        <v>-0.25</v>
      </c>
      <c r="T36" s="903"/>
      <c r="U36" s="15"/>
    </row>
    <row r="37" spans="1:21" ht="18" customHeight="1">
      <c r="A37" s="15"/>
      <c r="B37" s="895"/>
      <c r="C37" s="905" t="s">
        <v>537</v>
      </c>
      <c r="D37" s="897">
        <f t="shared" si="0"/>
        <v>-275</v>
      </c>
      <c r="E37" s="898">
        <v>-325</v>
      </c>
      <c r="F37" s="899">
        <v>-50</v>
      </c>
      <c r="G37" s="900">
        <v>-50</v>
      </c>
      <c r="H37" s="900">
        <v>150</v>
      </c>
      <c r="I37" s="901"/>
      <c r="J37" s="902">
        <f t="shared" si="1"/>
        <v>-300</v>
      </c>
      <c r="K37" s="898">
        <v>-300</v>
      </c>
      <c r="L37" s="900">
        <v>0</v>
      </c>
      <c r="M37" s="900">
        <v>0</v>
      </c>
      <c r="N37" s="900">
        <v>0</v>
      </c>
      <c r="O37" s="901"/>
      <c r="P37" s="159">
        <f t="shared" si="2"/>
        <v>8.3333333333333259E-2</v>
      </c>
      <c r="Q37" s="901"/>
      <c r="R37" s="901"/>
      <c r="S37" s="790">
        <f t="shared" si="4"/>
        <v>-8.333333333333337E-2</v>
      </c>
      <c r="T37" s="903"/>
      <c r="U37" s="15"/>
    </row>
    <row r="38" spans="1:21" ht="18" customHeight="1">
      <c r="A38" s="15"/>
      <c r="B38" s="895"/>
      <c r="C38" s="905" t="s">
        <v>116</v>
      </c>
      <c r="D38" s="897">
        <f t="shared" si="0"/>
        <v>-1</v>
      </c>
      <c r="E38" s="898">
        <v>-1</v>
      </c>
      <c r="F38" s="899">
        <v>-1</v>
      </c>
      <c r="G38" s="900">
        <v>1</v>
      </c>
      <c r="H38" s="900">
        <v>0</v>
      </c>
      <c r="I38" s="901"/>
      <c r="J38" s="902">
        <f t="shared" si="1"/>
        <v>-178</v>
      </c>
      <c r="K38" s="898">
        <v>-24</v>
      </c>
      <c r="L38" s="900">
        <v>-38</v>
      </c>
      <c r="M38" s="900">
        <v>-17</v>
      </c>
      <c r="N38" s="900">
        <v>-99</v>
      </c>
      <c r="O38" s="901"/>
      <c r="P38" s="159">
        <f t="shared" si="2"/>
        <v>-0.95833333333333337</v>
      </c>
      <c r="Q38" s="901"/>
      <c r="R38" s="901"/>
      <c r="S38" s="790">
        <f t="shared" si="4"/>
        <v>-0.9943820224719101</v>
      </c>
      <c r="T38" s="903"/>
      <c r="U38" s="15"/>
    </row>
    <row r="39" spans="1:21" s="894" customFormat="1" ht="18" customHeight="1">
      <c r="A39" s="686"/>
      <c r="B39" s="885"/>
      <c r="C39" s="886" t="s">
        <v>392</v>
      </c>
      <c r="D39" s="892">
        <f t="shared" ref="D39:G39" si="5">+D30+D31+D32+D33+D34+D35+D36+D38+D37</f>
        <v>-846</v>
      </c>
      <c r="E39" s="888">
        <f t="shared" si="5"/>
        <v>121</v>
      </c>
      <c r="F39" s="890">
        <f t="shared" si="5"/>
        <v>-424</v>
      </c>
      <c r="G39" s="890">
        <f t="shared" si="5"/>
        <v>-354</v>
      </c>
      <c r="H39" s="890">
        <f>+H30+H31+H32+H33+H34+H35+H36+H38+H37</f>
        <v>-189</v>
      </c>
      <c r="I39" s="907"/>
      <c r="J39" s="892">
        <f t="shared" ref="J39:N39" si="6">+J30+J31+J32+J33+J34+J35+J36+J38+J37</f>
        <v>-2471</v>
      </c>
      <c r="K39" s="888">
        <f t="shared" si="6"/>
        <v>-1464</v>
      </c>
      <c r="L39" s="890">
        <f t="shared" si="6"/>
        <v>-313</v>
      </c>
      <c r="M39" s="890">
        <f t="shared" si="6"/>
        <v>-292</v>
      </c>
      <c r="N39" s="890">
        <f t="shared" si="6"/>
        <v>-402</v>
      </c>
      <c r="O39" s="907"/>
      <c r="P39" s="153" t="str">
        <f t="shared" si="2"/>
        <v>n.m.</v>
      </c>
      <c r="Q39" s="907"/>
      <c r="R39" s="907"/>
      <c r="S39" s="780">
        <f t="shared" si="4"/>
        <v>-0.65762849048968031</v>
      </c>
      <c r="T39" s="893"/>
      <c r="U39" s="686"/>
    </row>
    <row r="40" spans="1:21" s="917" customFormat="1" ht="18" customHeight="1">
      <c r="A40" s="276"/>
      <c r="B40" s="908"/>
      <c r="C40" s="909" t="s">
        <v>393</v>
      </c>
      <c r="D40" s="910">
        <f t="shared" si="0"/>
        <v>-247</v>
      </c>
      <c r="E40" s="911">
        <v>-152</v>
      </c>
      <c r="F40" s="912">
        <v>-20</v>
      </c>
      <c r="G40" s="913">
        <v>-50</v>
      </c>
      <c r="H40" s="913">
        <v>-25</v>
      </c>
      <c r="I40" s="914"/>
      <c r="J40" s="915">
        <f t="shared" si="1"/>
        <v>3944</v>
      </c>
      <c r="K40" s="911">
        <v>4369</v>
      </c>
      <c r="L40" s="913">
        <v>-175</v>
      </c>
      <c r="M40" s="913">
        <v>-126</v>
      </c>
      <c r="N40" s="913">
        <v>-124</v>
      </c>
      <c r="O40" s="914"/>
      <c r="P40" s="284" t="str">
        <f t="shared" si="2"/>
        <v>n.m.</v>
      </c>
      <c r="Q40" s="914"/>
      <c r="R40" s="914"/>
      <c r="S40" s="802" t="str">
        <f t="shared" si="4"/>
        <v>n.m.</v>
      </c>
      <c r="T40" s="916"/>
      <c r="U40" s="276"/>
    </row>
    <row r="41" spans="1:21" ht="18" customHeight="1">
      <c r="A41" s="15"/>
      <c r="B41" s="895"/>
      <c r="C41" s="905"/>
      <c r="D41" s="887"/>
      <c r="E41" s="898"/>
      <c r="F41" s="899"/>
      <c r="G41" s="900"/>
      <c r="H41" s="900"/>
      <c r="I41" s="901"/>
      <c r="J41" s="892"/>
      <c r="K41" s="898"/>
      <c r="L41" s="900"/>
      <c r="M41" s="900"/>
      <c r="N41" s="900"/>
      <c r="O41" s="901"/>
      <c r="P41" s="153"/>
      <c r="Q41" s="901"/>
      <c r="R41" s="901"/>
      <c r="S41" s="780"/>
      <c r="T41" s="893"/>
      <c r="U41" s="15"/>
    </row>
    <row r="42" spans="1:21" ht="18" customHeight="1">
      <c r="A42" s="15"/>
      <c r="B42" s="895"/>
      <c r="C42" s="905" t="s">
        <v>201</v>
      </c>
      <c r="D42" s="897">
        <f t="shared" si="0"/>
        <v>0</v>
      </c>
      <c r="E42" s="898">
        <v>0</v>
      </c>
      <c r="F42" s="899">
        <v>0</v>
      </c>
      <c r="G42" s="900">
        <v>0</v>
      </c>
      <c r="H42" s="900">
        <v>0</v>
      </c>
      <c r="I42" s="901"/>
      <c r="J42" s="902">
        <f t="shared" si="1"/>
        <v>0</v>
      </c>
      <c r="K42" s="898">
        <v>0</v>
      </c>
      <c r="L42" s="900">
        <v>0</v>
      </c>
      <c r="M42" s="900">
        <v>0</v>
      </c>
      <c r="N42" s="900">
        <v>0</v>
      </c>
      <c r="O42" s="901"/>
      <c r="P42" s="159" t="str">
        <f t="shared" si="2"/>
        <v>n.m.</v>
      </c>
      <c r="Q42" s="901"/>
      <c r="R42" s="901"/>
      <c r="S42" s="790" t="str">
        <f t="shared" ref="S42:S54" si="7">+IFERROR(IF(D42*J42&lt;0,"n.m.",IF(D42/J42-1&gt;100%,"&gt;100%",D42/J42-1)),"n.m.")</f>
        <v>n.m.</v>
      </c>
      <c r="T42" s="903"/>
      <c r="U42" s="15"/>
    </row>
    <row r="43" spans="1:21" ht="18" customHeight="1">
      <c r="A43" s="15"/>
      <c r="B43" s="895"/>
      <c r="C43" s="905" t="s">
        <v>117</v>
      </c>
      <c r="D43" s="897">
        <f t="shared" si="0"/>
        <v>0</v>
      </c>
      <c r="E43" s="898">
        <v>0</v>
      </c>
      <c r="F43" s="899">
        <v>0</v>
      </c>
      <c r="G43" s="900">
        <v>0</v>
      </c>
      <c r="H43" s="900">
        <v>0</v>
      </c>
      <c r="I43" s="901"/>
      <c r="J43" s="902">
        <f t="shared" si="1"/>
        <v>0</v>
      </c>
      <c r="K43" s="898">
        <v>0</v>
      </c>
      <c r="L43" s="900">
        <v>0</v>
      </c>
      <c r="M43" s="900">
        <v>0</v>
      </c>
      <c r="N43" s="900">
        <v>0</v>
      </c>
      <c r="O43" s="901"/>
      <c r="P43" s="159" t="str">
        <f t="shared" si="2"/>
        <v>n.m.</v>
      </c>
      <c r="Q43" s="901"/>
      <c r="R43" s="901"/>
      <c r="S43" s="790" t="str">
        <f t="shared" si="7"/>
        <v>n.m.</v>
      </c>
      <c r="T43" s="903"/>
      <c r="U43" s="15"/>
    </row>
    <row r="44" spans="1:21" ht="18" customHeight="1">
      <c r="A44" s="15"/>
      <c r="B44" s="895"/>
      <c r="C44" s="905" t="s">
        <v>34</v>
      </c>
      <c r="D44" s="897">
        <f t="shared" si="0"/>
        <v>-495</v>
      </c>
      <c r="E44" s="898">
        <v>-20</v>
      </c>
      <c r="F44" s="899">
        <v>-253</v>
      </c>
      <c r="G44" s="900">
        <v>-213</v>
      </c>
      <c r="H44" s="900">
        <v>-9</v>
      </c>
      <c r="I44" s="901"/>
      <c r="J44" s="902">
        <f t="shared" si="1"/>
        <v>-94</v>
      </c>
      <c r="K44" s="898">
        <v>-85</v>
      </c>
      <c r="L44" s="900">
        <v>0</v>
      </c>
      <c r="M44" s="900">
        <v>-9</v>
      </c>
      <c r="N44" s="900">
        <v>0</v>
      </c>
      <c r="O44" s="901"/>
      <c r="P44" s="159">
        <f t="shared" si="2"/>
        <v>-0.76470588235294112</v>
      </c>
      <c r="Q44" s="901"/>
      <c r="R44" s="901"/>
      <c r="S44" s="790" t="str">
        <f t="shared" si="7"/>
        <v>&gt;100%</v>
      </c>
      <c r="T44" s="903"/>
      <c r="U44" s="15"/>
    </row>
    <row r="45" spans="1:21" ht="18" customHeight="1">
      <c r="A45" s="15"/>
      <c r="B45" s="895"/>
      <c r="C45" s="918" t="s">
        <v>257</v>
      </c>
      <c r="D45" s="897">
        <f t="shared" si="0"/>
        <v>-67</v>
      </c>
      <c r="E45" s="898">
        <v>0</v>
      </c>
      <c r="F45" s="899">
        <v>-67</v>
      </c>
      <c r="G45" s="900">
        <v>0</v>
      </c>
      <c r="H45" s="900">
        <v>0</v>
      </c>
      <c r="I45" s="901"/>
      <c r="J45" s="902">
        <f t="shared" si="1"/>
        <v>-67</v>
      </c>
      <c r="K45" s="898">
        <v>0</v>
      </c>
      <c r="L45" s="900">
        <v>-67</v>
      </c>
      <c r="M45" s="900">
        <v>0</v>
      </c>
      <c r="N45" s="900">
        <v>0</v>
      </c>
      <c r="O45" s="901"/>
      <c r="P45" s="159" t="str">
        <f t="shared" si="2"/>
        <v>n.m.</v>
      </c>
      <c r="Q45" s="901"/>
      <c r="R45" s="901"/>
      <c r="S45" s="790">
        <f t="shared" si="7"/>
        <v>0</v>
      </c>
      <c r="T45" s="903"/>
      <c r="U45" s="15"/>
    </row>
    <row r="46" spans="1:21" ht="18" customHeight="1">
      <c r="A46" s="15"/>
      <c r="B46" s="895"/>
      <c r="C46" s="905" t="s">
        <v>118</v>
      </c>
      <c r="D46" s="897">
        <f t="shared" si="0"/>
        <v>0</v>
      </c>
      <c r="E46" s="898">
        <v>0</v>
      </c>
      <c r="F46" s="899">
        <v>0</v>
      </c>
      <c r="G46" s="900">
        <v>0</v>
      </c>
      <c r="H46" s="900">
        <v>0</v>
      </c>
      <c r="I46" s="901"/>
      <c r="J46" s="902">
        <f t="shared" si="1"/>
        <v>0</v>
      </c>
      <c r="K46" s="898">
        <v>0</v>
      </c>
      <c r="L46" s="900">
        <v>0</v>
      </c>
      <c r="M46" s="900">
        <v>0</v>
      </c>
      <c r="N46" s="900">
        <v>0</v>
      </c>
      <c r="O46" s="901"/>
      <c r="P46" s="159" t="str">
        <f t="shared" si="2"/>
        <v>n.m.</v>
      </c>
      <c r="Q46" s="901"/>
      <c r="R46" s="901"/>
      <c r="S46" s="790" t="str">
        <f t="shared" si="7"/>
        <v>n.m.</v>
      </c>
      <c r="T46" s="903"/>
      <c r="U46" s="15"/>
    </row>
    <row r="47" spans="1:21" ht="18" customHeight="1">
      <c r="A47" s="15"/>
      <c r="B47" s="895"/>
      <c r="C47" s="905" t="s">
        <v>236</v>
      </c>
      <c r="D47" s="897">
        <f t="shared" si="0"/>
        <v>0</v>
      </c>
      <c r="E47" s="898">
        <v>0</v>
      </c>
      <c r="F47" s="899">
        <v>0</v>
      </c>
      <c r="G47" s="900">
        <v>0</v>
      </c>
      <c r="H47" s="900">
        <v>0</v>
      </c>
      <c r="I47" s="901"/>
      <c r="J47" s="902">
        <f t="shared" si="1"/>
        <v>-1</v>
      </c>
      <c r="K47" s="898">
        <v>0</v>
      </c>
      <c r="L47" s="900">
        <v>-1</v>
      </c>
      <c r="M47" s="900">
        <v>0</v>
      </c>
      <c r="N47" s="900">
        <v>0</v>
      </c>
      <c r="O47" s="901"/>
      <c r="P47" s="159" t="str">
        <f t="shared" si="2"/>
        <v>n.m.</v>
      </c>
      <c r="Q47" s="901"/>
      <c r="R47" s="901"/>
      <c r="S47" s="790">
        <f t="shared" si="7"/>
        <v>-1</v>
      </c>
      <c r="T47" s="903"/>
      <c r="U47" s="15"/>
    </row>
    <row r="48" spans="1:21" ht="18" customHeight="1">
      <c r="A48" s="15"/>
      <c r="B48" s="895"/>
      <c r="C48" s="905" t="s">
        <v>213</v>
      </c>
      <c r="D48" s="897">
        <f t="shared" si="0"/>
        <v>0</v>
      </c>
      <c r="E48" s="898">
        <v>0</v>
      </c>
      <c r="F48" s="899">
        <v>0</v>
      </c>
      <c r="G48" s="900">
        <v>0</v>
      </c>
      <c r="H48" s="900">
        <v>0</v>
      </c>
      <c r="I48" s="901"/>
      <c r="J48" s="902">
        <f t="shared" si="1"/>
        <v>0</v>
      </c>
      <c r="K48" s="898">
        <v>0</v>
      </c>
      <c r="L48" s="900">
        <v>0</v>
      </c>
      <c r="M48" s="900">
        <v>0</v>
      </c>
      <c r="N48" s="900">
        <v>0</v>
      </c>
      <c r="O48" s="901"/>
      <c r="P48" s="159" t="str">
        <f t="shared" si="2"/>
        <v>n.m.</v>
      </c>
      <c r="Q48" s="901"/>
      <c r="R48" s="901"/>
      <c r="S48" s="790" t="str">
        <f t="shared" si="7"/>
        <v>n.m.</v>
      </c>
      <c r="T48" s="903"/>
      <c r="U48" s="15"/>
    </row>
    <row r="49" spans="1:21" ht="18" customHeight="1">
      <c r="A49" s="15"/>
      <c r="B49" s="895"/>
      <c r="C49" s="905" t="s">
        <v>255</v>
      </c>
      <c r="D49" s="897">
        <f t="shared" si="0"/>
        <v>0</v>
      </c>
      <c r="E49" s="898">
        <v>0</v>
      </c>
      <c r="F49" s="899">
        <v>0</v>
      </c>
      <c r="G49" s="900">
        <v>0</v>
      </c>
      <c r="H49" s="900">
        <v>0</v>
      </c>
      <c r="I49" s="901"/>
      <c r="J49" s="902">
        <f t="shared" si="1"/>
        <v>-255</v>
      </c>
      <c r="K49" s="898">
        <v>0</v>
      </c>
      <c r="L49" s="900">
        <v>0</v>
      </c>
      <c r="M49" s="900">
        <v>0</v>
      </c>
      <c r="N49" s="900">
        <v>-255</v>
      </c>
      <c r="O49" s="901"/>
      <c r="P49" s="159" t="str">
        <f t="shared" si="2"/>
        <v>n.m.</v>
      </c>
      <c r="Q49" s="901"/>
      <c r="R49" s="901"/>
      <c r="S49" s="790">
        <f t="shared" si="7"/>
        <v>-1</v>
      </c>
      <c r="T49" s="903"/>
      <c r="U49" s="15"/>
    </row>
    <row r="50" spans="1:21" ht="18" customHeight="1">
      <c r="A50" s="15"/>
      <c r="B50" s="895"/>
      <c r="C50" s="905" t="s">
        <v>119</v>
      </c>
      <c r="D50" s="897">
        <f t="shared" si="0"/>
        <v>-929</v>
      </c>
      <c r="E50" s="898">
        <v>48</v>
      </c>
      <c r="F50" s="899">
        <v>-9</v>
      </c>
      <c r="G50" s="900">
        <v>-982</v>
      </c>
      <c r="H50" s="900">
        <v>14</v>
      </c>
      <c r="I50" s="901"/>
      <c r="J50" s="902">
        <f t="shared" si="1"/>
        <v>-4002</v>
      </c>
      <c r="K50" s="898">
        <v>-2590</v>
      </c>
      <c r="L50" s="900">
        <v>-5</v>
      </c>
      <c r="M50" s="900">
        <v>-653</v>
      </c>
      <c r="N50" s="900">
        <v>-754</v>
      </c>
      <c r="O50" s="901"/>
      <c r="P50" s="159" t="str">
        <f t="shared" si="2"/>
        <v>n.m.</v>
      </c>
      <c r="Q50" s="901"/>
      <c r="R50" s="901"/>
      <c r="S50" s="790">
        <f t="shared" si="7"/>
        <v>-0.76786606696651671</v>
      </c>
      <c r="T50" s="903"/>
      <c r="U50" s="15"/>
    </row>
    <row r="51" spans="1:21" ht="18" customHeight="1">
      <c r="A51" s="15"/>
      <c r="B51" s="895"/>
      <c r="C51" s="905" t="s">
        <v>248</v>
      </c>
      <c r="D51" s="897">
        <f t="shared" si="0"/>
        <v>0</v>
      </c>
      <c r="E51" s="898">
        <v>0</v>
      </c>
      <c r="F51" s="899">
        <v>0</v>
      </c>
      <c r="G51" s="900">
        <v>0</v>
      </c>
      <c r="H51" s="900">
        <v>0</v>
      </c>
      <c r="I51" s="901"/>
      <c r="J51" s="902">
        <f t="shared" si="1"/>
        <v>1</v>
      </c>
      <c r="K51" s="898">
        <v>0</v>
      </c>
      <c r="L51" s="900">
        <v>0</v>
      </c>
      <c r="M51" s="900">
        <v>0</v>
      </c>
      <c r="N51" s="900">
        <v>1</v>
      </c>
      <c r="O51" s="901"/>
      <c r="P51" s="159" t="str">
        <f t="shared" si="2"/>
        <v>n.m.</v>
      </c>
      <c r="Q51" s="901"/>
      <c r="R51" s="901"/>
      <c r="S51" s="790">
        <f t="shared" si="7"/>
        <v>-1</v>
      </c>
      <c r="T51" s="903"/>
      <c r="U51" s="15"/>
    </row>
    <row r="52" spans="1:21" ht="18" customHeight="1">
      <c r="A52" s="15"/>
      <c r="B52" s="895"/>
      <c r="C52" s="905" t="s">
        <v>120</v>
      </c>
      <c r="D52" s="897">
        <f t="shared" si="0"/>
        <v>-5</v>
      </c>
      <c r="E52" s="898">
        <v>0</v>
      </c>
      <c r="F52" s="899">
        <v>-2</v>
      </c>
      <c r="G52" s="900">
        <v>-1</v>
      </c>
      <c r="H52" s="900">
        <v>-2</v>
      </c>
      <c r="I52" s="901"/>
      <c r="J52" s="902">
        <f t="shared" si="1"/>
        <v>-35</v>
      </c>
      <c r="K52" s="898">
        <v>-11</v>
      </c>
      <c r="L52" s="900">
        <v>-10</v>
      </c>
      <c r="M52" s="900">
        <v>-12</v>
      </c>
      <c r="N52" s="900">
        <v>-2</v>
      </c>
      <c r="O52" s="901"/>
      <c r="P52" s="159">
        <f t="shared" si="2"/>
        <v>-1</v>
      </c>
      <c r="Q52" s="901"/>
      <c r="R52" s="901"/>
      <c r="S52" s="790">
        <f t="shared" si="7"/>
        <v>-0.85714285714285721</v>
      </c>
      <c r="T52" s="903"/>
      <c r="U52" s="15"/>
    </row>
    <row r="53" spans="1:21" s="894" customFormat="1" ht="18" customHeight="1">
      <c r="A53" s="686"/>
      <c r="B53" s="885"/>
      <c r="C53" s="886" t="s">
        <v>394</v>
      </c>
      <c r="D53" s="887">
        <f t="shared" si="0"/>
        <v>-1496</v>
      </c>
      <c r="E53" s="888">
        <f>+E42+E43+E44+E46+E47+E48+E50+E51+E52+E45+E49</f>
        <v>28</v>
      </c>
      <c r="F53" s="906">
        <f>+F42+F43+F44+F46+F47+F48+F50+F51+F52+F45+F49</f>
        <v>-331</v>
      </c>
      <c r="G53" s="890">
        <f>+G42+G43+G44+G46+G47+G48+G50+G51+G52+G45+G49</f>
        <v>-1196</v>
      </c>
      <c r="H53" s="890">
        <f>+H42+H43+H44+H46+H47+H48+H50+H51+H52+H45+H49</f>
        <v>3</v>
      </c>
      <c r="I53" s="907"/>
      <c r="J53" s="892">
        <f t="shared" si="1"/>
        <v>-4453</v>
      </c>
      <c r="K53" s="888">
        <f>+K42+K43+K44+K46+K47+K48+K50+K51+K52+K45+K49</f>
        <v>-2686</v>
      </c>
      <c r="L53" s="890">
        <f>+L42+L43+L44+L46+L47+L48+L50+L51+L52+L45+L49</f>
        <v>-83</v>
      </c>
      <c r="M53" s="890">
        <f>+M42+M43+M44+M46+M47+M48+M50+M51+M52+M45+M49</f>
        <v>-674</v>
      </c>
      <c r="N53" s="890">
        <f>+N42+N43+N44+N46+N47+N48+N50+N51+N52+N45+N49</f>
        <v>-1010</v>
      </c>
      <c r="O53" s="907"/>
      <c r="P53" s="153" t="str">
        <f t="shared" si="2"/>
        <v>n.m.</v>
      </c>
      <c r="Q53" s="907"/>
      <c r="R53" s="907"/>
      <c r="S53" s="780">
        <f t="shared" si="7"/>
        <v>-0.66404671008309002</v>
      </c>
      <c r="T53" s="893"/>
      <c r="U53" s="686"/>
    </row>
    <row r="54" spans="1:21" s="917" customFormat="1" ht="18" customHeight="1">
      <c r="A54" s="276"/>
      <c r="B54" s="908"/>
      <c r="C54" s="909" t="s">
        <v>395</v>
      </c>
      <c r="D54" s="910">
        <f t="shared" si="0"/>
        <v>0</v>
      </c>
      <c r="E54" s="911">
        <v>0</v>
      </c>
      <c r="F54" s="912">
        <v>0</v>
      </c>
      <c r="G54" s="913">
        <v>0</v>
      </c>
      <c r="H54" s="913">
        <v>0</v>
      </c>
      <c r="I54" s="914"/>
      <c r="J54" s="915">
        <f t="shared" si="1"/>
        <v>-251</v>
      </c>
      <c r="K54" s="911">
        <v>0</v>
      </c>
      <c r="L54" s="913">
        <v>-93</v>
      </c>
      <c r="M54" s="913">
        <v>-84</v>
      </c>
      <c r="N54" s="913">
        <v>-74</v>
      </c>
      <c r="O54" s="914"/>
      <c r="P54" s="284" t="str">
        <f t="shared" si="2"/>
        <v>n.m.</v>
      </c>
      <c r="Q54" s="914"/>
      <c r="R54" s="914"/>
      <c r="S54" s="802">
        <f t="shared" si="7"/>
        <v>-1</v>
      </c>
      <c r="T54" s="916"/>
      <c r="U54" s="276"/>
    </row>
    <row r="55" spans="1:21" s="930" customFormat="1" ht="18" customHeight="1">
      <c r="A55" s="276"/>
      <c r="B55" s="919"/>
      <c r="C55" s="920"/>
      <c r="D55" s="921"/>
      <c r="E55" s="922"/>
      <c r="F55" s="923"/>
      <c r="G55" s="924"/>
      <c r="H55" s="924"/>
      <c r="I55" s="925"/>
      <c r="J55" s="926"/>
      <c r="K55" s="922"/>
      <c r="L55" s="924"/>
      <c r="M55" s="924"/>
      <c r="N55" s="924"/>
      <c r="O55" s="925"/>
      <c r="P55" s="927"/>
      <c r="Q55" s="925"/>
      <c r="R55" s="925"/>
      <c r="S55" s="928"/>
      <c r="T55" s="929"/>
      <c r="U55" s="276"/>
    </row>
    <row r="56" spans="1:21" s="917" customFormat="1" ht="18" customHeight="1">
      <c r="A56" s="276"/>
      <c r="B56" s="908"/>
      <c r="C56" s="931" t="s">
        <v>396</v>
      </c>
      <c r="D56" s="910">
        <f t="shared" si="0"/>
        <v>-346</v>
      </c>
      <c r="E56" s="911">
        <f>+E27+E39+E53</f>
        <v>726</v>
      </c>
      <c r="F56" s="912">
        <f>+F27+F39+F53</f>
        <v>-237</v>
      </c>
      <c r="G56" s="913">
        <f>+G27+G39+G53</f>
        <v>-1013</v>
      </c>
      <c r="H56" s="913">
        <f>+H27+H39+H53</f>
        <v>178</v>
      </c>
      <c r="I56" s="914"/>
      <c r="J56" s="915">
        <f t="shared" si="1"/>
        <v>-5837</v>
      </c>
      <c r="K56" s="911">
        <f>+K27+K39+K53</f>
        <v>-3915</v>
      </c>
      <c r="L56" s="913">
        <f>+L27+L39+L53</f>
        <v>88</v>
      </c>
      <c r="M56" s="913">
        <f>+M27+M39+M53</f>
        <v>-621</v>
      </c>
      <c r="N56" s="913">
        <f>+N27+N39+N53</f>
        <v>-1389</v>
      </c>
      <c r="O56" s="914"/>
      <c r="P56" s="284" t="str">
        <f t="shared" si="2"/>
        <v>n.m.</v>
      </c>
      <c r="Q56" s="914"/>
      <c r="R56" s="914"/>
      <c r="S56" s="802">
        <f>+IFERROR(IF(D56*J56&lt;0,"n.m.",IF(D56/J56-1&gt;100%,"&gt;100%",D56/J56-1)),"n.m.")</f>
        <v>-0.94072297413054651</v>
      </c>
      <c r="T56" s="916"/>
      <c r="U56" s="276"/>
    </row>
    <row r="57" spans="1:21" s="917" customFormat="1" ht="18" customHeight="1">
      <c r="A57" s="276"/>
      <c r="B57" s="908"/>
      <c r="C57" s="931" t="s">
        <v>397</v>
      </c>
      <c r="D57" s="910">
        <f t="shared" si="0"/>
        <v>-25</v>
      </c>
      <c r="E57" s="932">
        <f>E28+E40+E54</f>
        <v>-35</v>
      </c>
      <c r="F57" s="933">
        <f>F28+F40+F54</f>
        <v>31</v>
      </c>
      <c r="G57" s="934">
        <f>G28+G40+G54</f>
        <v>-21</v>
      </c>
      <c r="H57" s="934">
        <f>H28+H40+H54</f>
        <v>0</v>
      </c>
      <c r="I57" s="935"/>
      <c r="J57" s="915">
        <f t="shared" si="1"/>
        <v>4160</v>
      </c>
      <c r="K57" s="932">
        <f>K28+K40+K54</f>
        <v>4364</v>
      </c>
      <c r="L57" s="934">
        <f>L28+L40+L54</f>
        <v>78</v>
      </c>
      <c r="M57" s="934">
        <f>M28+M40+M54</f>
        <v>-55</v>
      </c>
      <c r="N57" s="934">
        <f>N28+N40+N54</f>
        <v>-227</v>
      </c>
      <c r="O57" s="935"/>
      <c r="P57" s="284" t="str">
        <f t="shared" si="2"/>
        <v>n.m.</v>
      </c>
      <c r="Q57" s="935"/>
      <c r="R57" s="935"/>
      <c r="S57" s="802" t="str">
        <f>+IFERROR(IF(D57*J57&lt;0,"n.m.",IF(D57/J57-1&gt;100%,"&gt;100%",D57/J57-1)),"n.m.")</f>
        <v>n.m.</v>
      </c>
      <c r="T57" s="916"/>
      <c r="U57" s="276"/>
    </row>
    <row r="58" spans="1:21" s="894" customFormat="1" ht="18" customHeight="1">
      <c r="A58" s="686"/>
      <c r="B58" s="885"/>
      <c r="C58" s="886" t="s">
        <v>256</v>
      </c>
      <c r="D58" s="887">
        <f t="shared" si="0"/>
        <v>-371</v>
      </c>
      <c r="E58" s="888">
        <f>E56+E57</f>
        <v>691</v>
      </c>
      <c r="F58" s="906">
        <f>F56+F57</f>
        <v>-206</v>
      </c>
      <c r="G58" s="890">
        <f>G56+G57</f>
        <v>-1034</v>
      </c>
      <c r="H58" s="890">
        <f>H56+H57</f>
        <v>178</v>
      </c>
      <c r="I58" s="907"/>
      <c r="J58" s="892">
        <f t="shared" si="1"/>
        <v>-1677</v>
      </c>
      <c r="K58" s="888">
        <f>+K57+K56</f>
        <v>449</v>
      </c>
      <c r="L58" s="890">
        <f>+L57+L56</f>
        <v>166</v>
      </c>
      <c r="M58" s="890">
        <f>+M57+M56</f>
        <v>-676</v>
      </c>
      <c r="N58" s="890">
        <f>+N57+N56</f>
        <v>-1616</v>
      </c>
      <c r="O58" s="907"/>
      <c r="P58" s="153">
        <f t="shared" si="2"/>
        <v>0.53897550111358572</v>
      </c>
      <c r="Q58" s="907"/>
      <c r="R58" s="907"/>
      <c r="S58" s="780">
        <f>+IFERROR(IF(D58*J58&lt;0,"n.m.",IF(D58/J58-1&gt;100%,"&gt;100%",D58/J58-1)),"n.m.")</f>
        <v>-0.77877161598091837</v>
      </c>
      <c r="T58" s="893"/>
      <c r="U58" s="686"/>
    </row>
    <row r="59" spans="1:21" s="894" customFormat="1" ht="18" customHeight="1">
      <c r="A59" s="15"/>
      <c r="B59" s="885"/>
      <c r="C59" s="886"/>
      <c r="D59" s="887"/>
      <c r="E59" s="936"/>
      <c r="F59" s="937"/>
      <c r="G59" s="938"/>
      <c r="H59" s="938"/>
      <c r="I59" s="891"/>
      <c r="J59" s="892"/>
      <c r="K59" s="936"/>
      <c r="L59" s="938"/>
      <c r="M59" s="938"/>
      <c r="N59" s="938"/>
      <c r="O59" s="891"/>
      <c r="P59" s="153"/>
      <c r="Q59" s="891"/>
      <c r="R59" s="891"/>
      <c r="S59" s="780"/>
      <c r="T59" s="893"/>
      <c r="U59" s="15"/>
    </row>
    <row r="60" spans="1:21" s="894" customFormat="1" ht="18" customHeight="1">
      <c r="A60" s="686"/>
      <c r="B60" s="885"/>
      <c r="C60" s="886" t="s">
        <v>191</v>
      </c>
      <c r="D60" s="887">
        <f>J63</f>
        <v>1945</v>
      </c>
      <c r="E60" s="939">
        <f>+F63</f>
        <v>883</v>
      </c>
      <c r="F60" s="940">
        <f>+G63</f>
        <v>1089</v>
      </c>
      <c r="G60" s="941">
        <f>+H63</f>
        <v>2124</v>
      </c>
      <c r="H60" s="941">
        <f>J63</f>
        <v>1945</v>
      </c>
      <c r="I60" s="891"/>
      <c r="J60" s="892">
        <f>+N60</f>
        <v>3620</v>
      </c>
      <c r="K60" s="939">
        <f>+L63</f>
        <v>1496</v>
      </c>
      <c r="L60" s="941">
        <f>+M63</f>
        <v>1328</v>
      </c>
      <c r="M60" s="941">
        <f>+N63</f>
        <v>2004</v>
      </c>
      <c r="N60" s="941">
        <v>3620</v>
      </c>
      <c r="O60" s="891"/>
      <c r="P60" s="153">
        <f t="shared" si="2"/>
        <v>-0.40975935828877008</v>
      </c>
      <c r="Q60" s="891"/>
      <c r="R60" s="891"/>
      <c r="S60" s="942">
        <f t="shared" ref="S60:S66" si="8">+IFERROR(IF(D60*J60&lt;0,"n.m.",IF(D60/J60-1&gt;100%,"&gt;100%",D60/J60-1)),"n.m.")</f>
        <v>-0.46270718232044195</v>
      </c>
      <c r="T60" s="893"/>
      <c r="U60" s="686"/>
    </row>
    <row r="61" spans="1:21" ht="18" customHeight="1">
      <c r="A61" s="15"/>
      <c r="B61" s="895"/>
      <c r="C61" s="905" t="s">
        <v>121</v>
      </c>
      <c r="D61" s="897">
        <f t="shared" si="0"/>
        <v>-371</v>
      </c>
      <c r="E61" s="898">
        <f>E58</f>
        <v>691</v>
      </c>
      <c r="F61" s="943">
        <f>F58</f>
        <v>-206</v>
      </c>
      <c r="G61" s="900">
        <f>+G58</f>
        <v>-1034</v>
      </c>
      <c r="H61" s="900">
        <f>+H58</f>
        <v>178</v>
      </c>
      <c r="I61" s="904"/>
      <c r="J61" s="902">
        <f t="shared" si="1"/>
        <v>-1677</v>
      </c>
      <c r="K61" s="898">
        <f>+K58</f>
        <v>449</v>
      </c>
      <c r="L61" s="900">
        <f>+L58</f>
        <v>166</v>
      </c>
      <c r="M61" s="900">
        <f>+M58</f>
        <v>-676</v>
      </c>
      <c r="N61" s="900">
        <f>+N58</f>
        <v>-1616</v>
      </c>
      <c r="O61" s="904"/>
      <c r="P61" s="159">
        <f t="shared" si="2"/>
        <v>0.53897550111358572</v>
      </c>
      <c r="Q61" s="904"/>
      <c r="R61" s="904"/>
      <c r="S61" s="944">
        <f t="shared" si="8"/>
        <v>-0.77877161598091837</v>
      </c>
      <c r="T61" s="903"/>
      <c r="U61" s="15"/>
    </row>
    <row r="62" spans="1:21" ht="18" customHeight="1">
      <c r="A62" s="15"/>
      <c r="B62" s="895"/>
      <c r="C62" s="905" t="s">
        <v>122</v>
      </c>
      <c r="D62" s="897">
        <f t="shared" si="0"/>
        <v>1</v>
      </c>
      <c r="E62" s="898">
        <v>1</v>
      </c>
      <c r="F62" s="943">
        <v>0</v>
      </c>
      <c r="G62" s="900">
        <v>-1</v>
      </c>
      <c r="H62" s="900">
        <v>1</v>
      </c>
      <c r="I62" s="904"/>
      <c r="J62" s="902">
        <f t="shared" si="1"/>
        <v>2</v>
      </c>
      <c r="K62" s="898">
        <v>0</v>
      </c>
      <c r="L62" s="945">
        <v>2</v>
      </c>
      <c r="M62" s="900">
        <v>0</v>
      </c>
      <c r="N62" s="900">
        <v>0</v>
      </c>
      <c r="O62" s="904"/>
      <c r="P62" s="159" t="str">
        <f t="shared" si="2"/>
        <v>n.m.</v>
      </c>
      <c r="Q62" s="904"/>
      <c r="R62" s="904"/>
      <c r="S62" s="944">
        <f t="shared" si="8"/>
        <v>-0.5</v>
      </c>
      <c r="T62" s="903"/>
      <c r="U62" s="15"/>
    </row>
    <row r="63" spans="1:21" s="894" customFormat="1" ht="18" customHeight="1">
      <c r="A63" s="686"/>
      <c r="B63" s="885"/>
      <c r="C63" s="886" t="s">
        <v>192</v>
      </c>
      <c r="D63" s="887">
        <f>D60+D61+D62</f>
        <v>1575</v>
      </c>
      <c r="E63" s="939">
        <f>+E60+E61+E62</f>
        <v>1575</v>
      </c>
      <c r="F63" s="940">
        <f>+F60+F61+F62</f>
        <v>883</v>
      </c>
      <c r="G63" s="941">
        <f>+G60+G61+G62</f>
        <v>1089</v>
      </c>
      <c r="H63" s="941">
        <f>+H60+H61+H62</f>
        <v>2124</v>
      </c>
      <c r="I63" s="891"/>
      <c r="J63" s="892">
        <f>+J60+J61+J62</f>
        <v>1945</v>
      </c>
      <c r="K63" s="939">
        <f>+K60+K61+K62</f>
        <v>1945</v>
      </c>
      <c r="L63" s="941">
        <f>+L60+L61+L62</f>
        <v>1496</v>
      </c>
      <c r="M63" s="941">
        <f>+M60+M61+M62</f>
        <v>1328</v>
      </c>
      <c r="N63" s="941">
        <f>+N60+N61+N62</f>
        <v>2004</v>
      </c>
      <c r="O63" s="891"/>
      <c r="P63" s="153">
        <f t="shared" si="2"/>
        <v>-0.19023136246786632</v>
      </c>
      <c r="Q63" s="891"/>
      <c r="R63" s="891"/>
      <c r="S63" s="942">
        <f t="shared" si="8"/>
        <v>-0.19023136246786632</v>
      </c>
      <c r="T63" s="893"/>
      <c r="U63" s="686"/>
    </row>
    <row r="64" spans="1:21" ht="18" customHeight="1">
      <c r="A64" s="15"/>
      <c r="B64" s="895"/>
      <c r="C64" s="905" t="s">
        <v>123</v>
      </c>
      <c r="D64" s="897">
        <f>E64</f>
        <v>4</v>
      </c>
      <c r="E64" s="946">
        <v>4</v>
      </c>
      <c r="F64" s="943">
        <v>24</v>
      </c>
      <c r="G64" s="945">
        <v>12</v>
      </c>
      <c r="H64" s="945">
        <v>14</v>
      </c>
      <c r="I64" s="904"/>
      <c r="J64" s="902">
        <f>+K64</f>
        <v>31</v>
      </c>
      <c r="K64" s="946">
        <v>31</v>
      </c>
      <c r="L64" s="945">
        <v>4</v>
      </c>
      <c r="M64" s="945">
        <v>203</v>
      </c>
      <c r="N64" s="945">
        <v>141</v>
      </c>
      <c r="O64" s="904"/>
      <c r="P64" s="159">
        <f t="shared" si="2"/>
        <v>-0.87096774193548387</v>
      </c>
      <c r="Q64" s="904"/>
      <c r="R64" s="904"/>
      <c r="S64" s="944">
        <f t="shared" si="8"/>
        <v>-0.87096774193548387</v>
      </c>
      <c r="T64" s="903"/>
      <c r="U64" s="15"/>
    </row>
    <row r="65" spans="1:21" ht="18" customHeight="1">
      <c r="A65" s="15"/>
      <c r="B65" s="895"/>
      <c r="C65" s="905" t="s">
        <v>129</v>
      </c>
      <c r="D65" s="897">
        <f>E65</f>
        <v>-133</v>
      </c>
      <c r="E65" s="946">
        <v>-133</v>
      </c>
      <c r="F65" s="943">
        <v>-82</v>
      </c>
      <c r="G65" s="945">
        <v>-51</v>
      </c>
      <c r="H65" s="945">
        <v>0</v>
      </c>
      <c r="I65" s="904"/>
      <c r="J65" s="902">
        <f t="shared" si="1"/>
        <v>0</v>
      </c>
      <c r="K65" s="946">
        <v>0</v>
      </c>
      <c r="L65" s="945">
        <v>0</v>
      </c>
      <c r="M65" s="945">
        <v>0</v>
      </c>
      <c r="N65" s="945">
        <v>0</v>
      </c>
      <c r="O65" s="904"/>
      <c r="P65" s="159" t="str">
        <f t="shared" si="2"/>
        <v>n.m.</v>
      </c>
      <c r="Q65" s="904"/>
      <c r="R65" s="904"/>
      <c r="S65" s="944" t="str">
        <f t="shared" si="8"/>
        <v>n.m.</v>
      </c>
      <c r="T65" s="903"/>
      <c r="U65" s="15"/>
    </row>
    <row r="66" spans="1:21" s="894" customFormat="1" ht="18" customHeight="1">
      <c r="A66" s="686"/>
      <c r="B66" s="885"/>
      <c r="C66" s="886" t="s">
        <v>124</v>
      </c>
      <c r="D66" s="887">
        <f>D63+D64+D65</f>
        <v>1446</v>
      </c>
      <c r="E66" s="939">
        <f>+E63+E64+E65</f>
        <v>1446</v>
      </c>
      <c r="F66" s="940">
        <f>+F63+F64+F65</f>
        <v>825</v>
      </c>
      <c r="G66" s="941">
        <f>+G63+G64+G65</f>
        <v>1050</v>
      </c>
      <c r="H66" s="941">
        <f>+H63+H64+H65</f>
        <v>2138</v>
      </c>
      <c r="I66" s="891"/>
      <c r="J66" s="892">
        <f>+J63+J64+J65</f>
        <v>1976</v>
      </c>
      <c r="K66" s="939">
        <f>+K63+K64+K65</f>
        <v>1976</v>
      </c>
      <c r="L66" s="941">
        <f>+L63+L64+L65</f>
        <v>1500</v>
      </c>
      <c r="M66" s="941">
        <f>+M63+M64+M65</f>
        <v>1531</v>
      </c>
      <c r="N66" s="941">
        <f>+N63+N64+N65</f>
        <v>2145</v>
      </c>
      <c r="O66" s="891"/>
      <c r="P66" s="153">
        <f t="shared" si="2"/>
        <v>-0.26821862348178138</v>
      </c>
      <c r="Q66" s="891"/>
      <c r="R66" s="891"/>
      <c r="S66" s="942">
        <f t="shared" si="8"/>
        <v>-0.26821862348178138</v>
      </c>
      <c r="T66" s="893"/>
      <c r="U66" s="686"/>
    </row>
    <row r="67" spans="1:21" ht="18" customHeight="1">
      <c r="A67" s="15"/>
      <c r="B67" s="895"/>
      <c r="C67" s="886"/>
      <c r="D67" s="887"/>
      <c r="E67" s="947"/>
      <c r="F67" s="948"/>
      <c r="G67" s="949"/>
      <c r="H67" s="949"/>
      <c r="I67" s="891"/>
      <c r="J67" s="892"/>
      <c r="K67" s="947"/>
      <c r="L67" s="949"/>
      <c r="M67" s="949"/>
      <c r="N67" s="949"/>
      <c r="O67" s="891"/>
      <c r="P67" s="153"/>
      <c r="Q67" s="891"/>
      <c r="R67" s="891"/>
      <c r="S67" s="942"/>
      <c r="T67" s="893"/>
      <c r="U67" s="15"/>
    </row>
    <row r="68" spans="1:21" ht="18" customHeight="1">
      <c r="A68" s="15"/>
      <c r="B68" s="895"/>
      <c r="C68" s="950" t="s">
        <v>250</v>
      </c>
      <c r="D68" s="897">
        <f t="shared" si="0"/>
        <v>1996</v>
      </c>
      <c r="E68" s="946">
        <f>E27</f>
        <v>577</v>
      </c>
      <c r="F68" s="943">
        <f>F27</f>
        <v>518</v>
      </c>
      <c r="G68" s="945">
        <f>G27</f>
        <v>537</v>
      </c>
      <c r="H68" s="945">
        <f>H27</f>
        <v>364</v>
      </c>
      <c r="I68" s="904"/>
      <c r="J68" s="902">
        <f t="shared" si="1"/>
        <v>1087</v>
      </c>
      <c r="K68" s="946">
        <f>+K27</f>
        <v>235</v>
      </c>
      <c r="L68" s="945">
        <f>+L27</f>
        <v>484</v>
      </c>
      <c r="M68" s="945">
        <f>+M27</f>
        <v>345</v>
      </c>
      <c r="N68" s="945">
        <f>+N27</f>
        <v>23</v>
      </c>
      <c r="O68" s="904"/>
      <c r="P68" s="159" t="str">
        <f t="shared" si="2"/>
        <v>&gt;100%</v>
      </c>
      <c r="Q68" s="904"/>
      <c r="R68" s="904"/>
      <c r="S68" s="944">
        <f>+IFERROR(IF(D68*J68&lt;0,"n.m.",IF(D68/J68-1&gt;100%,"&gt;100%",D68/J68-1)),"n.m.")</f>
        <v>0.83624655013799454</v>
      </c>
      <c r="T68" s="903"/>
      <c r="U68" s="15"/>
    </row>
    <row r="69" spans="1:21" ht="18" customHeight="1">
      <c r="A69" s="15"/>
      <c r="B69" s="895"/>
      <c r="C69" s="950" t="s">
        <v>415</v>
      </c>
      <c r="D69" s="897">
        <f t="shared" si="0"/>
        <v>-1300</v>
      </c>
      <c r="E69" s="946">
        <v>-355</v>
      </c>
      <c r="F69" s="943">
        <f>-F98</f>
        <v>-305</v>
      </c>
      <c r="G69" s="945">
        <f>-G98</f>
        <v>-306</v>
      </c>
      <c r="H69" s="945">
        <f>-H98</f>
        <v>-334</v>
      </c>
      <c r="I69" s="904"/>
      <c r="J69" s="902">
        <f t="shared" si="1"/>
        <v>-1239</v>
      </c>
      <c r="K69" s="946">
        <f t="shared" ref="K69:L69" si="9">-K98</f>
        <v>-414</v>
      </c>
      <c r="L69" s="945">
        <f t="shared" si="9"/>
        <v>-251</v>
      </c>
      <c r="M69" s="945">
        <f>-M98</f>
        <v>-275</v>
      </c>
      <c r="N69" s="945">
        <f>-N98</f>
        <v>-299</v>
      </c>
      <c r="O69" s="904"/>
      <c r="P69" s="159">
        <f t="shared" si="2"/>
        <v>-0.14251207729468596</v>
      </c>
      <c r="Q69" s="904"/>
      <c r="R69" s="904"/>
      <c r="S69" s="944">
        <f>+IFERROR(IF(D69*J69&lt;0,"n.m.",IF(D69/J69-1&gt;100%,"&gt;100%",D69/J69-1)),"n.m.")</f>
        <v>4.9233252623083201E-2</v>
      </c>
      <c r="T69" s="903"/>
      <c r="U69" s="15"/>
    </row>
    <row r="70" spans="1:21" ht="18" customHeight="1">
      <c r="A70" s="15"/>
      <c r="B70" s="895"/>
      <c r="C70" s="950" t="s">
        <v>251</v>
      </c>
      <c r="D70" s="897">
        <f t="shared" si="0"/>
        <v>2</v>
      </c>
      <c r="E70" s="946">
        <v>1</v>
      </c>
      <c r="F70" s="943">
        <v>0</v>
      </c>
      <c r="G70" s="945">
        <v>1</v>
      </c>
      <c r="H70" s="945">
        <v>0</v>
      </c>
      <c r="I70" s="904"/>
      <c r="J70" s="902">
        <f t="shared" si="1"/>
        <v>1</v>
      </c>
      <c r="K70" s="946">
        <v>0</v>
      </c>
      <c r="L70" s="945">
        <v>1</v>
      </c>
      <c r="M70" s="945">
        <v>0</v>
      </c>
      <c r="N70" s="945">
        <v>0</v>
      </c>
      <c r="O70" s="904"/>
      <c r="P70" s="159" t="str">
        <f t="shared" si="2"/>
        <v>n.m.</v>
      </c>
      <c r="Q70" s="904"/>
      <c r="R70" s="904"/>
      <c r="S70" s="944">
        <f>+IFERROR(IF(D70*J70&lt;0,"n.m.",IF(D70/J70-1&gt;100%,"&gt;100%",D70/J70-1)),"n.m.")</f>
        <v>1</v>
      </c>
      <c r="T70" s="903"/>
      <c r="U70" s="15"/>
    </row>
    <row r="71" spans="1:21" s="894" customFormat="1" ht="18" customHeight="1">
      <c r="A71" s="686"/>
      <c r="B71" s="885"/>
      <c r="C71" s="886" t="s">
        <v>411</v>
      </c>
      <c r="D71" s="887">
        <f t="shared" ref="D71:D76" si="10">+H71+G71+F71+E71</f>
        <v>698</v>
      </c>
      <c r="E71" s="939">
        <f>+E68+E69+E70</f>
        <v>223</v>
      </c>
      <c r="F71" s="940">
        <f>+F68+F69+F70</f>
        <v>213</v>
      </c>
      <c r="G71" s="941">
        <f>+G68+G69+G70</f>
        <v>232</v>
      </c>
      <c r="H71" s="941">
        <f>+H68+H69+H70</f>
        <v>30</v>
      </c>
      <c r="I71" s="891"/>
      <c r="J71" s="892">
        <f t="shared" ref="J71:J76" si="11">+N71+M71+L71+K71</f>
        <v>-151</v>
      </c>
      <c r="K71" s="939">
        <f>+K68+K69+K70</f>
        <v>-179</v>
      </c>
      <c r="L71" s="941">
        <f>+L68+L69+L70</f>
        <v>234</v>
      </c>
      <c r="M71" s="941">
        <f>+M68+M69+M70</f>
        <v>70</v>
      </c>
      <c r="N71" s="941">
        <f>+N68+N69+N70</f>
        <v>-276</v>
      </c>
      <c r="O71" s="891"/>
      <c r="P71" s="153" t="str">
        <f t="shared" ref="P71:P76" si="12">+IFERROR(IF(E71*K71&lt;0,"n.m.",IF(E71/K71-1&gt;100%,"&gt;100%",E71/K71-1)),"n.m.")</f>
        <v>n.m.</v>
      </c>
      <c r="Q71" s="891"/>
      <c r="R71" s="891"/>
      <c r="S71" s="942" t="str">
        <f>+IFERROR(IF(D71*J71&lt;0,"n.m.",IF(D71/J71-1&gt;100%,"&gt;100%",D71/J71-1)),"n.m.")</f>
        <v>n.m.</v>
      </c>
      <c r="T71" s="893"/>
      <c r="U71" s="686"/>
    </row>
    <row r="72" spans="1:21" ht="18" customHeight="1">
      <c r="A72" s="15"/>
      <c r="B72" s="895"/>
      <c r="C72" s="886"/>
      <c r="D72" s="887"/>
      <c r="E72" s="947"/>
      <c r="F72" s="948"/>
      <c r="G72" s="949"/>
      <c r="H72" s="949"/>
      <c r="I72" s="891"/>
      <c r="J72" s="892"/>
      <c r="K72" s="947"/>
      <c r="L72" s="949"/>
      <c r="M72" s="949"/>
      <c r="N72" s="949"/>
      <c r="O72" s="891"/>
      <c r="P72" s="153"/>
      <c r="Q72" s="891"/>
      <c r="R72" s="891"/>
      <c r="S72" s="942"/>
      <c r="T72" s="893"/>
      <c r="U72" s="15"/>
    </row>
    <row r="73" spans="1:21" s="917" customFormat="1" ht="18" customHeight="1">
      <c r="A73" s="276"/>
      <c r="B73" s="908"/>
      <c r="C73" s="951" t="s">
        <v>456</v>
      </c>
      <c r="D73" s="910">
        <f t="shared" si="10"/>
        <v>2218</v>
      </c>
      <c r="E73" s="952">
        <f>+E27+E28</f>
        <v>694</v>
      </c>
      <c r="F73" s="953">
        <f>+F27+F28</f>
        <v>569</v>
      </c>
      <c r="G73" s="954">
        <f>+G27+G28</f>
        <v>566</v>
      </c>
      <c r="H73" s="954">
        <f>+H27+H28</f>
        <v>389</v>
      </c>
      <c r="I73" s="935"/>
      <c r="J73" s="915">
        <f t="shared" si="11"/>
        <v>1554</v>
      </c>
      <c r="K73" s="952">
        <f>+K27+K28</f>
        <v>230</v>
      </c>
      <c r="L73" s="954">
        <f>+L27+L28</f>
        <v>830</v>
      </c>
      <c r="M73" s="954">
        <f>+M27+M28</f>
        <v>500</v>
      </c>
      <c r="N73" s="954">
        <f>+N27+N28</f>
        <v>-6</v>
      </c>
      <c r="O73" s="935"/>
      <c r="P73" s="284" t="str">
        <f t="shared" si="12"/>
        <v>&gt;100%</v>
      </c>
      <c r="Q73" s="935"/>
      <c r="R73" s="935"/>
      <c r="S73" s="955">
        <f>+IFERROR(IF(D73*J73&lt;0,"n.m.",IF(D73/J73-1&gt;100%,"&gt;100%",D73/J73-1)),"n.m.")</f>
        <v>0.42728442728442739</v>
      </c>
      <c r="T73" s="916"/>
      <c r="U73" s="276"/>
    </row>
    <row r="74" spans="1:21" s="917" customFormat="1" ht="18" customHeight="1">
      <c r="A74" s="276"/>
      <c r="B74" s="908"/>
      <c r="C74" s="951" t="s">
        <v>457</v>
      </c>
      <c r="D74" s="910">
        <f t="shared" si="10"/>
        <v>-1398</v>
      </c>
      <c r="E74" s="952">
        <f>-E94</f>
        <v>-385</v>
      </c>
      <c r="F74" s="953">
        <f>-F94</f>
        <v>-325</v>
      </c>
      <c r="G74" s="954">
        <f>-G94</f>
        <v>-331</v>
      </c>
      <c r="H74" s="954">
        <f>-H94</f>
        <v>-357</v>
      </c>
      <c r="I74" s="935"/>
      <c r="J74" s="915">
        <f t="shared" si="11"/>
        <v>-1724</v>
      </c>
      <c r="K74" s="952">
        <f>-68+K69</f>
        <v>-482</v>
      </c>
      <c r="L74" s="954">
        <f>-172+L69</f>
        <v>-423</v>
      </c>
      <c r="M74" s="954">
        <f>-124+M69</f>
        <v>-399</v>
      </c>
      <c r="N74" s="954">
        <f>-121+N69</f>
        <v>-420</v>
      </c>
      <c r="O74" s="935"/>
      <c r="P74" s="284">
        <f t="shared" si="12"/>
        <v>-0.20124481327800825</v>
      </c>
      <c r="Q74" s="935"/>
      <c r="R74" s="935"/>
      <c r="S74" s="955">
        <f>+IFERROR(IF(D74*J74&lt;0,"n.m.",IF(D74/J74-1&gt;100%,"&gt;100%",D74/J74-1)),"n.m.")</f>
        <v>-0.18909512761020886</v>
      </c>
      <c r="T74" s="916"/>
      <c r="U74" s="276"/>
    </row>
    <row r="75" spans="1:21" s="917" customFormat="1" ht="18" customHeight="1">
      <c r="A75" s="276"/>
      <c r="B75" s="908"/>
      <c r="C75" s="951" t="s">
        <v>458</v>
      </c>
      <c r="D75" s="910">
        <f t="shared" si="10"/>
        <v>2</v>
      </c>
      <c r="E75" s="952">
        <v>1</v>
      </c>
      <c r="F75" s="953">
        <v>0</v>
      </c>
      <c r="G75" s="954">
        <v>1</v>
      </c>
      <c r="H75" s="954">
        <v>0</v>
      </c>
      <c r="I75" s="935"/>
      <c r="J75" s="915">
        <f t="shared" si="11"/>
        <v>1</v>
      </c>
      <c r="K75" s="952">
        <v>0</v>
      </c>
      <c r="L75" s="954">
        <v>1</v>
      </c>
      <c r="M75" s="954">
        <v>0</v>
      </c>
      <c r="N75" s="954">
        <v>0</v>
      </c>
      <c r="O75" s="935"/>
      <c r="P75" s="284" t="str">
        <f t="shared" si="12"/>
        <v>n.m.</v>
      </c>
      <c r="Q75" s="935"/>
      <c r="R75" s="935"/>
      <c r="S75" s="955">
        <f>+IFERROR(IF(D75*J75&lt;0,"n.m.",IF(D75/J75-1&gt;100%,"&gt;100%",D75/J75-1)),"n.m.")</f>
        <v>1</v>
      </c>
      <c r="T75" s="916"/>
      <c r="U75" s="276"/>
    </row>
    <row r="76" spans="1:21" s="917" customFormat="1" ht="18" customHeight="1">
      <c r="A76" s="276"/>
      <c r="B76" s="908"/>
      <c r="C76" s="909" t="s">
        <v>471</v>
      </c>
      <c r="D76" s="910">
        <f t="shared" si="10"/>
        <v>822</v>
      </c>
      <c r="E76" s="952">
        <f>+E73+E74+E75</f>
        <v>310</v>
      </c>
      <c r="F76" s="953">
        <f>+F73+F74+F75</f>
        <v>244</v>
      </c>
      <c r="G76" s="954">
        <f>+G73+G74+G75</f>
        <v>236</v>
      </c>
      <c r="H76" s="954">
        <f>+H73+H74+H75</f>
        <v>32</v>
      </c>
      <c r="I76" s="935"/>
      <c r="J76" s="915">
        <f t="shared" si="11"/>
        <v>-169</v>
      </c>
      <c r="K76" s="952">
        <f>+K73+K74+K75</f>
        <v>-252</v>
      </c>
      <c r="L76" s="954">
        <f>+L73+L74+L75</f>
        <v>408</v>
      </c>
      <c r="M76" s="954">
        <f>+M73+M74+M75</f>
        <v>101</v>
      </c>
      <c r="N76" s="954">
        <f>+N73+N74+N75</f>
        <v>-426</v>
      </c>
      <c r="O76" s="935"/>
      <c r="P76" s="284" t="str">
        <f t="shared" si="12"/>
        <v>n.m.</v>
      </c>
      <c r="Q76" s="935"/>
      <c r="R76" s="935"/>
      <c r="S76" s="955" t="str">
        <f>+IFERROR(IF(D76*J76&lt;0,"n.m.",IF(D76/J76-1&gt;100%,"&gt;100%",D76/J76-1)),"n.m.")</f>
        <v>n.m.</v>
      </c>
      <c r="T76" s="916"/>
      <c r="U76" s="276"/>
    </row>
    <row r="77" spans="1:21" ht="18" customHeight="1">
      <c r="A77" s="15"/>
      <c r="B77" s="451"/>
      <c r="C77" s="451"/>
      <c r="D77" s="956"/>
      <c r="E77" s="956"/>
      <c r="F77" s="956"/>
      <c r="G77" s="956"/>
      <c r="H77" s="956"/>
      <c r="I77" s="957"/>
      <c r="J77" s="956"/>
      <c r="K77" s="956"/>
      <c r="L77" s="956"/>
      <c r="M77" s="956"/>
      <c r="N77" s="956"/>
      <c r="O77" s="957"/>
      <c r="P77" s="589"/>
      <c r="Q77" s="957"/>
      <c r="R77" s="957"/>
      <c r="S77" s="589"/>
      <c r="T77" s="957"/>
      <c r="U77" s="15"/>
    </row>
    <row r="78" spans="1:21" s="116" customFormat="1" ht="9" customHeight="1">
      <c r="A78" s="15"/>
      <c r="B78" s="15"/>
      <c r="C78" s="15"/>
      <c r="D78" s="15"/>
      <c r="E78" s="15"/>
      <c r="F78" s="15"/>
      <c r="G78" s="15"/>
      <c r="H78" s="15"/>
      <c r="I78" s="15"/>
      <c r="J78" s="15"/>
      <c r="K78" s="15"/>
      <c r="L78" s="15"/>
      <c r="M78" s="15"/>
      <c r="N78" s="15"/>
      <c r="O78" s="15"/>
      <c r="P78" s="15"/>
      <c r="Q78" s="15"/>
      <c r="R78" s="15"/>
      <c r="S78" s="15"/>
      <c r="T78" s="15"/>
      <c r="U78" s="15"/>
    </row>
    <row r="79" spans="1:21" ht="17.25">
      <c r="A79" s="958"/>
      <c r="B79" s="1" t="s">
        <v>317</v>
      </c>
      <c r="C79" s="959"/>
      <c r="D79" s="958"/>
      <c r="E79" s="958"/>
      <c r="F79" s="959"/>
      <c r="G79" s="958"/>
      <c r="H79" s="958"/>
      <c r="I79" s="958"/>
      <c r="J79" s="958"/>
      <c r="K79" s="958"/>
      <c r="L79" s="959"/>
      <c r="M79" s="958"/>
      <c r="N79" s="958"/>
      <c r="O79" s="958"/>
      <c r="P79" s="5"/>
      <c r="Q79" s="958"/>
      <c r="R79" s="958"/>
      <c r="S79" s="5"/>
      <c r="T79" s="958"/>
      <c r="U79" s="958"/>
    </row>
    <row r="80" spans="1:21" ht="17.25">
      <c r="A80" s="958"/>
      <c r="B80" s="1" t="s">
        <v>318</v>
      </c>
      <c r="C80" s="959"/>
      <c r="D80" s="958"/>
      <c r="E80" s="958"/>
      <c r="F80" s="959"/>
      <c r="G80" s="958"/>
      <c r="H80" s="958"/>
      <c r="I80" s="958"/>
      <c r="J80" s="958"/>
      <c r="K80" s="958"/>
      <c r="L80" s="959"/>
      <c r="M80" s="958"/>
      <c r="N80" s="958"/>
      <c r="O80" s="958"/>
      <c r="P80" s="5"/>
      <c r="Q80" s="958"/>
      <c r="R80" s="958"/>
      <c r="S80" s="5"/>
      <c r="T80" s="958"/>
      <c r="U80" s="958"/>
    </row>
    <row r="81" spans="1:21" ht="17.25">
      <c r="A81" s="958"/>
      <c r="B81" s="719"/>
      <c r="C81" s="959"/>
      <c r="D81" s="958"/>
      <c r="E81" s="958"/>
      <c r="F81" s="959"/>
      <c r="G81" s="958"/>
      <c r="H81" s="958"/>
      <c r="I81" s="958"/>
      <c r="J81" s="958"/>
      <c r="K81" s="958"/>
      <c r="L81" s="959"/>
      <c r="M81" s="958"/>
      <c r="N81" s="958"/>
      <c r="O81" s="958"/>
      <c r="P81" s="5"/>
      <c r="Q81" s="958"/>
      <c r="R81" s="958"/>
      <c r="S81" s="5"/>
      <c r="T81" s="958"/>
      <c r="U81" s="958"/>
    </row>
    <row r="82" spans="1:21" s="116" customFormat="1" ht="9" customHeight="1">
      <c r="A82" s="15"/>
      <c r="B82" s="15"/>
      <c r="C82" s="15"/>
      <c r="D82" s="15"/>
      <c r="E82" s="15"/>
      <c r="F82" s="15"/>
      <c r="G82" s="15"/>
      <c r="H82" s="15"/>
      <c r="I82" s="15"/>
      <c r="J82" s="15"/>
      <c r="K82" s="15"/>
      <c r="L82" s="15"/>
      <c r="M82" s="15"/>
      <c r="N82" s="15"/>
      <c r="O82" s="15"/>
      <c r="P82" s="15"/>
      <c r="Q82" s="15"/>
      <c r="R82" s="15"/>
      <c r="S82" s="15"/>
      <c r="T82" s="15"/>
      <c r="U82" s="15"/>
    </row>
    <row r="83" spans="1:21" ht="18" customHeight="1">
      <c r="A83" s="15"/>
      <c r="B83" s="121"/>
      <c r="C83" s="118" t="s">
        <v>0</v>
      </c>
      <c r="D83" s="119">
        <f>+D2</f>
        <v>2015</v>
      </c>
      <c r="E83" s="121" t="s">
        <v>507</v>
      </c>
      <c r="F83" s="121" t="str">
        <f>+F2</f>
        <v>Q3 '15</v>
      </c>
      <c r="G83" s="121" t="str">
        <f>+G2</f>
        <v>Q2 '15</v>
      </c>
      <c r="H83" s="121" t="str">
        <f>+H2</f>
        <v>Q1 '15</v>
      </c>
      <c r="I83" s="121"/>
      <c r="J83" s="119">
        <f>+J2</f>
        <v>2014</v>
      </c>
      <c r="K83" s="121" t="str">
        <f>+K2</f>
        <v>Q4 '14</v>
      </c>
      <c r="L83" s="121" t="str">
        <f>+L2</f>
        <v>Q3 '14</v>
      </c>
      <c r="M83" s="121" t="str">
        <f>+M2</f>
        <v>Q2 '14</v>
      </c>
      <c r="N83" s="121" t="str">
        <f>+N2</f>
        <v>Q1 '14</v>
      </c>
      <c r="O83" s="121"/>
      <c r="P83" s="121" t="str">
        <f>+P2</f>
        <v>y-on-y</v>
      </c>
      <c r="Q83" s="121"/>
      <c r="R83" s="121"/>
      <c r="S83" s="121" t="str">
        <f>+S2</f>
        <v>y-on-y</v>
      </c>
      <c r="T83" s="960"/>
      <c r="U83" s="15"/>
    </row>
    <row r="84" spans="1:21" ht="18" customHeight="1">
      <c r="A84" s="15"/>
      <c r="B84" s="126"/>
      <c r="C84" s="766" t="s">
        <v>412</v>
      </c>
      <c r="D84" s="452"/>
      <c r="E84" s="121"/>
      <c r="F84" s="121"/>
      <c r="G84" s="121"/>
      <c r="H84" s="121"/>
      <c r="I84" s="126"/>
      <c r="J84" s="452"/>
      <c r="K84" s="121"/>
      <c r="L84" s="121"/>
      <c r="M84" s="121"/>
      <c r="N84" s="121"/>
      <c r="O84" s="126"/>
      <c r="P84" s="452" t="str">
        <f>+P3</f>
        <v>Q4%</v>
      </c>
      <c r="Q84" s="126"/>
      <c r="R84" s="126"/>
      <c r="S84" s="452" t="str">
        <f>+S3</f>
        <v>FY%</v>
      </c>
      <c r="T84" s="121"/>
      <c r="U84" s="15"/>
    </row>
    <row r="85" spans="1:21" ht="18" customHeight="1">
      <c r="A85" s="15"/>
      <c r="B85" s="126"/>
      <c r="C85" s="126"/>
      <c r="D85" s="126"/>
      <c r="E85" s="126"/>
      <c r="F85" s="126"/>
      <c r="G85" s="126"/>
      <c r="H85" s="126"/>
      <c r="I85" s="126"/>
      <c r="J85" s="126"/>
      <c r="K85" s="126"/>
      <c r="L85" s="126"/>
      <c r="M85" s="126"/>
      <c r="N85" s="126"/>
      <c r="O85" s="126"/>
      <c r="P85" s="128"/>
      <c r="Q85" s="126"/>
      <c r="R85" s="126"/>
      <c r="S85" s="128"/>
      <c r="T85" s="126"/>
      <c r="U85" s="15"/>
    </row>
    <row r="86" spans="1:21" s="894" customFormat="1" ht="18" customHeight="1">
      <c r="A86" s="686"/>
      <c r="B86" s="885"/>
      <c r="C86" s="886" t="s">
        <v>94</v>
      </c>
      <c r="D86" s="824">
        <f>+H86+G86+F86+E86</f>
        <v>1285</v>
      </c>
      <c r="E86" s="825">
        <v>348</v>
      </c>
      <c r="F86" s="690">
        <v>301</v>
      </c>
      <c r="G86" s="777">
        <v>304</v>
      </c>
      <c r="H86" s="777">
        <v>332</v>
      </c>
      <c r="I86" s="961"/>
      <c r="J86" s="962">
        <f>+N86+M86+L86+K86</f>
        <v>1226</v>
      </c>
      <c r="K86" s="825">
        <v>410</v>
      </c>
      <c r="L86" s="777">
        <v>248</v>
      </c>
      <c r="M86" s="777">
        <v>271</v>
      </c>
      <c r="N86" s="777">
        <v>297</v>
      </c>
      <c r="O86" s="961"/>
      <c r="P86" s="153">
        <f>+IFERROR(IF(E86*K86&lt;0,"n.m.",IF(E86/K86-1&gt;100%,"&gt;100%",E86/K86-1)),"n.m.")</f>
        <v>-0.15121951219512197</v>
      </c>
      <c r="Q86" s="961"/>
      <c r="R86" s="961"/>
      <c r="S86" s="780">
        <f>+IFERROR(IF(D86*J86&lt;0,"n.m.",IF(D86/J86-1&gt;100%,"&gt;100%",D86/J86-1)),"n.m.")</f>
        <v>4.8123980424143564E-2</v>
      </c>
      <c r="T86" s="963"/>
      <c r="U86" s="686"/>
    </row>
    <row r="87" spans="1:21" s="894" customFormat="1" ht="18" customHeight="1">
      <c r="A87" s="686"/>
      <c r="B87" s="885"/>
      <c r="C87" s="964"/>
      <c r="D87" s="824"/>
      <c r="E87" s="965"/>
      <c r="F87" s="966"/>
      <c r="G87" s="967"/>
      <c r="H87" s="967"/>
      <c r="I87" s="961"/>
      <c r="J87" s="968"/>
      <c r="K87" s="965"/>
      <c r="L87" s="967"/>
      <c r="M87" s="967"/>
      <c r="N87" s="967"/>
      <c r="O87" s="961"/>
      <c r="P87" s="153"/>
      <c r="Q87" s="961"/>
      <c r="R87" s="961"/>
      <c r="S87" s="780"/>
      <c r="T87" s="963"/>
      <c r="U87" s="686"/>
    </row>
    <row r="88" spans="1:21" s="894" customFormat="1" ht="18" customHeight="1">
      <c r="A88" s="686"/>
      <c r="B88" s="885"/>
      <c r="C88" s="964" t="s">
        <v>103</v>
      </c>
      <c r="D88" s="824">
        <f t="shared" ref="D88:D98" si="13">+H88+G88+F88+E88</f>
        <v>11</v>
      </c>
      <c r="E88" s="969">
        <v>6</v>
      </c>
      <c r="F88" s="970">
        <v>3</v>
      </c>
      <c r="G88" s="971">
        <v>1</v>
      </c>
      <c r="H88" s="971">
        <v>1</v>
      </c>
      <c r="I88" s="972"/>
      <c r="J88" s="973">
        <f>+N88+M88+L88+K88</f>
        <v>8</v>
      </c>
      <c r="K88" s="969">
        <v>3</v>
      </c>
      <c r="L88" s="971">
        <v>2</v>
      </c>
      <c r="M88" s="971">
        <v>2</v>
      </c>
      <c r="N88" s="971">
        <v>1</v>
      </c>
      <c r="O88" s="972"/>
      <c r="P88" s="153">
        <f t="shared" ref="P88:P98" si="14">+IFERROR(IF(E88*K88&lt;0,"n.m.",IF(E88/K88-1&gt;100%,"&gt;100%",E88/K88-1)),"n.m.")</f>
        <v>1</v>
      </c>
      <c r="Q88" s="972"/>
      <c r="R88" s="972"/>
      <c r="S88" s="780">
        <f>+IFERROR(IF(D88*J88&lt;0,"n.m.",IF(D88/J88-1&gt;100%,"&gt;100%",D88/J88-1)),"n.m.")</f>
        <v>0.375</v>
      </c>
      <c r="T88" s="974"/>
      <c r="U88" s="686"/>
    </row>
    <row r="89" spans="1:21" s="894" customFormat="1" ht="18" customHeight="1">
      <c r="A89" s="686"/>
      <c r="B89" s="885"/>
      <c r="C89" s="964"/>
      <c r="D89" s="824"/>
      <c r="E89" s="969"/>
      <c r="F89" s="970"/>
      <c r="G89" s="971"/>
      <c r="H89" s="971"/>
      <c r="I89" s="972"/>
      <c r="J89" s="973"/>
      <c r="K89" s="969"/>
      <c r="L89" s="971"/>
      <c r="M89" s="971"/>
      <c r="N89" s="971"/>
      <c r="O89" s="972"/>
      <c r="P89" s="153"/>
      <c r="Q89" s="972"/>
      <c r="R89" s="972"/>
      <c r="S89" s="780"/>
      <c r="T89" s="974"/>
      <c r="U89" s="686"/>
    </row>
    <row r="90" spans="1:21" s="894" customFormat="1" ht="18" customHeight="1">
      <c r="A90" s="686"/>
      <c r="B90" s="885"/>
      <c r="C90" s="829" t="s">
        <v>473</v>
      </c>
      <c r="D90" s="824">
        <f t="shared" si="13"/>
        <v>98</v>
      </c>
      <c r="E90" s="969">
        <v>30</v>
      </c>
      <c r="F90" s="970">
        <v>20</v>
      </c>
      <c r="G90" s="971">
        <v>25</v>
      </c>
      <c r="H90" s="971">
        <v>23</v>
      </c>
      <c r="I90" s="972"/>
      <c r="J90" s="973">
        <f>+N90+M90+L90+K90</f>
        <v>173</v>
      </c>
      <c r="K90" s="969">
        <v>69</v>
      </c>
      <c r="L90" s="971">
        <v>31</v>
      </c>
      <c r="M90" s="971">
        <v>35</v>
      </c>
      <c r="N90" s="971">
        <v>38</v>
      </c>
      <c r="O90" s="972"/>
      <c r="P90" s="153">
        <f t="shared" si="14"/>
        <v>-0.56521739130434789</v>
      </c>
      <c r="Q90" s="972"/>
      <c r="R90" s="972"/>
      <c r="S90" s="780">
        <f>+IFERROR(IF(D90*J90&lt;0,"n.m.",IF(D90/J90-1&gt;100%,"&gt;100%",D90/J90-1)),"n.m.")</f>
        <v>-0.43352601156069359</v>
      </c>
      <c r="T90" s="974"/>
      <c r="U90" s="686"/>
    </row>
    <row r="91" spans="1:21" s="894" customFormat="1" ht="18" customHeight="1">
      <c r="A91" s="686"/>
      <c r="B91" s="885"/>
      <c r="C91" s="964"/>
      <c r="D91" s="824"/>
      <c r="E91" s="965"/>
      <c r="F91" s="966"/>
      <c r="G91" s="967"/>
      <c r="H91" s="967"/>
      <c r="I91" s="961"/>
      <c r="J91" s="968"/>
      <c r="K91" s="965"/>
      <c r="L91" s="967"/>
      <c r="M91" s="967"/>
      <c r="N91" s="967"/>
      <c r="O91" s="961"/>
      <c r="P91" s="153"/>
      <c r="Q91" s="961"/>
      <c r="R91" s="961"/>
      <c r="S91" s="780"/>
      <c r="T91" s="963"/>
      <c r="U91" s="686"/>
    </row>
    <row r="92" spans="1:21" s="930" customFormat="1" ht="18" customHeight="1">
      <c r="A92" s="686"/>
      <c r="B92" s="451"/>
      <c r="C92" s="886" t="s">
        <v>20</v>
      </c>
      <c r="D92" s="824">
        <f t="shared" si="13"/>
        <v>4</v>
      </c>
      <c r="E92" s="975">
        <v>1</v>
      </c>
      <c r="F92" s="976">
        <v>1</v>
      </c>
      <c r="G92" s="977">
        <v>1</v>
      </c>
      <c r="H92" s="977">
        <v>1</v>
      </c>
      <c r="I92" s="972"/>
      <c r="J92" s="978">
        <f>+N92+M92+L92+K92</f>
        <v>5</v>
      </c>
      <c r="K92" s="975">
        <v>0</v>
      </c>
      <c r="L92" s="977">
        <v>2</v>
      </c>
      <c r="M92" s="977">
        <v>2</v>
      </c>
      <c r="N92" s="977">
        <v>1</v>
      </c>
      <c r="O92" s="972"/>
      <c r="P92" s="153" t="str">
        <f t="shared" si="14"/>
        <v>n.m.</v>
      </c>
      <c r="Q92" s="972"/>
      <c r="R92" s="972"/>
      <c r="S92" s="780">
        <f>+IFERROR(IF(D92*J92&lt;0,"n.m.",IF(D92/J92-1&gt;100%,"&gt;100%",D92/J92-1)),"n.m.")</f>
        <v>-0.19999999999999996</v>
      </c>
      <c r="T92" s="974"/>
      <c r="U92" s="686"/>
    </row>
    <row r="93" spans="1:21" s="894" customFormat="1" ht="18" customHeight="1">
      <c r="A93" s="15"/>
      <c r="B93" s="451"/>
      <c r="C93" s="964"/>
      <c r="D93" s="824"/>
      <c r="E93" s="965"/>
      <c r="F93" s="966"/>
      <c r="G93" s="967"/>
      <c r="H93" s="967"/>
      <c r="I93" s="961"/>
      <c r="J93" s="968"/>
      <c r="K93" s="965"/>
      <c r="L93" s="967"/>
      <c r="M93" s="967"/>
      <c r="N93" s="967"/>
      <c r="O93" s="961"/>
      <c r="P93" s="153"/>
      <c r="Q93" s="961"/>
      <c r="R93" s="961"/>
      <c r="S93" s="780"/>
      <c r="T93" s="963"/>
      <c r="U93" s="15"/>
    </row>
    <row r="94" spans="1:21" s="894" customFormat="1" ht="18" customHeight="1">
      <c r="A94" s="686"/>
      <c r="B94" s="451"/>
      <c r="C94" s="886" t="s">
        <v>518</v>
      </c>
      <c r="D94" s="824">
        <f t="shared" si="13"/>
        <v>1398</v>
      </c>
      <c r="E94" s="965">
        <f>+E88+E86+E92+E90</f>
        <v>385</v>
      </c>
      <c r="F94" s="966">
        <f>+F88+F86+F92+F90</f>
        <v>325</v>
      </c>
      <c r="G94" s="967">
        <f>+G88+G86+G92+G90</f>
        <v>331</v>
      </c>
      <c r="H94" s="967">
        <f>+H88+H86+H92+H90</f>
        <v>357</v>
      </c>
      <c r="I94" s="961"/>
      <c r="J94" s="968">
        <f>+N94+M94+L94+K94</f>
        <v>1412</v>
      </c>
      <c r="K94" s="965">
        <f>+K88+K86+K92+K90</f>
        <v>482</v>
      </c>
      <c r="L94" s="967">
        <f>+L88+L86+L92+L90</f>
        <v>283</v>
      </c>
      <c r="M94" s="967">
        <f>+M88+M86+M92+M90</f>
        <v>310</v>
      </c>
      <c r="N94" s="967">
        <f>+N88+N86+N92+N90</f>
        <v>337</v>
      </c>
      <c r="O94" s="961"/>
      <c r="P94" s="153">
        <f t="shared" si="14"/>
        <v>-0.20124481327800825</v>
      </c>
      <c r="Q94" s="961"/>
      <c r="R94" s="961"/>
      <c r="S94" s="780">
        <f>+IFERROR(IF(D94*J94&lt;0,"n.m.",IF(D94/J94-1&gt;100%,"&gt;100%",D94/J94-1)),"n.m.")</f>
        <v>-9.9150141643059575E-3</v>
      </c>
      <c r="T94" s="963"/>
      <c r="U94" s="686"/>
    </row>
    <row r="95" spans="1:21" s="695" customFormat="1" ht="18" customHeight="1">
      <c r="A95" s="15"/>
      <c r="B95" s="702"/>
      <c r="C95" s="834"/>
      <c r="D95" s="824"/>
      <c r="E95" s="825"/>
      <c r="F95" s="690"/>
      <c r="G95" s="777"/>
      <c r="H95" s="777"/>
      <c r="I95" s="690"/>
      <c r="J95" s="962"/>
      <c r="K95" s="825"/>
      <c r="L95" s="777"/>
      <c r="M95" s="777"/>
      <c r="N95" s="777"/>
      <c r="O95" s="690"/>
      <c r="P95" s="153"/>
      <c r="Q95" s="690"/>
      <c r="R95" s="690"/>
      <c r="S95" s="780"/>
      <c r="T95" s="702"/>
      <c r="U95" s="15"/>
    </row>
    <row r="96" spans="1:21" s="684" customFormat="1" ht="18" customHeight="1">
      <c r="A96" s="276"/>
      <c r="B96" s="837"/>
      <c r="C96" s="838" t="s">
        <v>434</v>
      </c>
      <c r="D96" s="817">
        <f t="shared" si="13"/>
        <v>98</v>
      </c>
      <c r="E96" s="818">
        <v>30</v>
      </c>
      <c r="F96" s="708">
        <v>20</v>
      </c>
      <c r="G96" s="819">
        <v>25</v>
      </c>
      <c r="H96" s="819">
        <v>23</v>
      </c>
      <c r="I96" s="708"/>
      <c r="J96" s="979">
        <f>+N96+M96+L96+K96</f>
        <v>173</v>
      </c>
      <c r="K96" s="818">
        <v>68</v>
      </c>
      <c r="L96" s="819">
        <v>32</v>
      </c>
      <c r="M96" s="819">
        <v>35</v>
      </c>
      <c r="N96" s="819">
        <v>38</v>
      </c>
      <c r="O96" s="708"/>
      <c r="P96" s="284">
        <f t="shared" si="14"/>
        <v>-0.55882352941176472</v>
      </c>
      <c r="Q96" s="708"/>
      <c r="R96" s="708"/>
      <c r="S96" s="802">
        <f>+IFERROR(IF(D96*J96&lt;0,"n.m.",IF(D96/J96-1&gt;100%,"&gt;100%",D96/J96-1)),"n.m.")</f>
        <v>-0.43352601156069359</v>
      </c>
      <c r="T96" s="837"/>
      <c r="U96" s="276"/>
    </row>
    <row r="97" spans="1:21" s="695" customFormat="1" ht="18" customHeight="1">
      <c r="A97" s="15"/>
      <c r="B97" s="702"/>
      <c r="C97" s="834"/>
      <c r="D97" s="824"/>
      <c r="E97" s="825"/>
      <c r="F97" s="690"/>
      <c r="G97" s="777"/>
      <c r="H97" s="777"/>
      <c r="I97" s="690"/>
      <c r="J97" s="962"/>
      <c r="K97" s="825"/>
      <c r="L97" s="777"/>
      <c r="M97" s="777"/>
      <c r="N97" s="777"/>
      <c r="O97" s="690"/>
      <c r="P97" s="153"/>
      <c r="Q97" s="690"/>
      <c r="R97" s="690"/>
      <c r="S97" s="780"/>
      <c r="T97" s="702"/>
      <c r="U97" s="15"/>
    </row>
    <row r="98" spans="1:21" s="695" customFormat="1" ht="18" customHeight="1">
      <c r="A98" s="686"/>
      <c r="B98" s="702"/>
      <c r="C98" s="834" t="s">
        <v>459</v>
      </c>
      <c r="D98" s="824">
        <f t="shared" si="13"/>
        <v>1300</v>
      </c>
      <c r="E98" s="825">
        <f>+E94-E96</f>
        <v>355</v>
      </c>
      <c r="F98" s="690">
        <f>+F94-F96</f>
        <v>305</v>
      </c>
      <c r="G98" s="777">
        <f>+G94-G96</f>
        <v>306</v>
      </c>
      <c r="H98" s="777">
        <f>+H94-H96</f>
        <v>334</v>
      </c>
      <c r="I98" s="690"/>
      <c r="J98" s="962">
        <f>+N98+M98+L98+K98</f>
        <v>1239</v>
      </c>
      <c r="K98" s="825">
        <f>+K94-K96</f>
        <v>414</v>
      </c>
      <c r="L98" s="777">
        <f>+L94-L96</f>
        <v>251</v>
      </c>
      <c r="M98" s="777">
        <f>+M94-M96</f>
        <v>275</v>
      </c>
      <c r="N98" s="777">
        <f>+N94-N96</f>
        <v>299</v>
      </c>
      <c r="O98" s="690"/>
      <c r="P98" s="153">
        <f t="shared" si="14"/>
        <v>-0.14251207729468596</v>
      </c>
      <c r="Q98" s="690"/>
      <c r="R98" s="690"/>
      <c r="S98" s="780">
        <f>+IFERROR(IF(D98*J98&lt;0,"n.m.",IF(D98/J98-1&gt;100%,"&gt;100%",D98/J98-1)),"n.m.")</f>
        <v>4.9233252623083201E-2</v>
      </c>
      <c r="T98" s="702"/>
      <c r="U98" s="686"/>
    </row>
    <row r="99" spans="1:21" s="894" customFormat="1" ht="18" customHeight="1">
      <c r="A99" s="15"/>
      <c r="B99" s="126"/>
      <c r="C99" s="980"/>
      <c r="D99" s="981"/>
      <c r="E99" s="981"/>
      <c r="F99" s="981"/>
      <c r="G99" s="981"/>
      <c r="H99" s="981"/>
      <c r="I99" s="963"/>
      <c r="J99" s="981"/>
      <c r="K99" s="981"/>
      <c r="L99" s="981"/>
      <c r="M99" s="981"/>
      <c r="N99" s="981"/>
      <c r="O99" s="963"/>
      <c r="P99" s="742"/>
      <c r="Q99" s="963"/>
      <c r="R99" s="963"/>
      <c r="S99" s="742"/>
      <c r="T99" s="963"/>
      <c r="U99" s="15"/>
    </row>
    <row r="100" spans="1:21" s="116" customFormat="1" ht="9" customHeight="1">
      <c r="A100" s="15"/>
      <c r="B100" s="15"/>
      <c r="C100" s="15"/>
      <c r="D100" s="15"/>
      <c r="E100" s="15"/>
      <c r="F100" s="15"/>
      <c r="G100" s="15"/>
      <c r="H100" s="15"/>
      <c r="I100" s="15"/>
      <c r="J100" s="15"/>
      <c r="K100" s="15"/>
      <c r="L100" s="15"/>
      <c r="M100" s="15"/>
      <c r="N100" s="15"/>
      <c r="O100" s="15"/>
      <c r="P100" s="15"/>
      <c r="Q100" s="15"/>
      <c r="R100" s="15"/>
      <c r="S100" s="15"/>
      <c r="T100" s="15"/>
      <c r="U100" s="15"/>
    </row>
    <row r="101" spans="1:21" ht="17.25">
      <c r="A101" s="126"/>
      <c r="B101" s="3"/>
      <c r="C101" s="389"/>
      <c r="D101" s="389"/>
      <c r="E101" s="389"/>
      <c r="F101" s="389"/>
      <c r="G101" s="389"/>
      <c r="H101" s="389"/>
      <c r="I101" s="389"/>
      <c r="J101" s="389"/>
      <c r="K101" s="389"/>
      <c r="L101" s="389"/>
      <c r="M101" s="389"/>
      <c r="N101" s="389"/>
      <c r="O101" s="389"/>
      <c r="P101" s="232"/>
      <c r="Q101" s="389"/>
      <c r="R101" s="389"/>
      <c r="S101" s="232"/>
      <c r="T101" s="389"/>
      <c r="U101" s="126"/>
    </row>
    <row r="102" spans="1:21" s="116" customFormat="1" ht="9" customHeight="1">
      <c r="A102" s="15"/>
      <c r="B102" s="15"/>
      <c r="C102" s="15"/>
      <c r="D102" s="15"/>
      <c r="E102" s="15"/>
      <c r="F102" s="15"/>
      <c r="G102" s="15"/>
      <c r="H102" s="15"/>
      <c r="I102" s="15"/>
      <c r="J102" s="15"/>
      <c r="K102" s="15"/>
      <c r="L102" s="15"/>
      <c r="M102" s="15"/>
      <c r="N102" s="15"/>
      <c r="O102" s="15"/>
      <c r="P102" s="15"/>
      <c r="Q102" s="15"/>
      <c r="R102" s="15"/>
      <c r="S102" s="15"/>
      <c r="T102" s="15"/>
      <c r="U102" s="15"/>
    </row>
    <row r="103" spans="1:21" ht="18" customHeight="1">
      <c r="A103" s="15"/>
      <c r="B103" s="121"/>
      <c r="C103" s="118" t="s">
        <v>0</v>
      </c>
      <c r="D103" s="119">
        <f>+D83</f>
        <v>2015</v>
      </c>
      <c r="E103" s="121" t="s">
        <v>507</v>
      </c>
      <c r="F103" s="121" t="str">
        <f>+F83</f>
        <v>Q3 '15</v>
      </c>
      <c r="G103" s="121" t="str">
        <f>+G83</f>
        <v>Q2 '15</v>
      </c>
      <c r="H103" s="121" t="str">
        <f>+H83</f>
        <v>Q1 '15</v>
      </c>
      <c r="I103" s="121"/>
      <c r="J103" s="119">
        <f>+J83</f>
        <v>2014</v>
      </c>
      <c r="K103" s="121" t="str">
        <f>+K83</f>
        <v>Q4 '14</v>
      </c>
      <c r="L103" s="121" t="str">
        <f>+L83</f>
        <v>Q3 '14</v>
      </c>
      <c r="M103" s="121" t="str">
        <f>+M83</f>
        <v>Q2 '14</v>
      </c>
      <c r="N103" s="121" t="str">
        <f>+N83</f>
        <v>Q1 '14</v>
      </c>
      <c r="O103" s="121"/>
      <c r="P103" s="806"/>
      <c r="Q103" s="121"/>
      <c r="R103" s="121"/>
      <c r="S103" s="806"/>
      <c r="T103" s="960"/>
      <c r="U103" s="15"/>
    </row>
    <row r="104" spans="1:21" s="220" customFormat="1" ht="18" customHeight="1">
      <c r="A104" s="15"/>
      <c r="B104" s="126"/>
      <c r="C104" s="766" t="s">
        <v>416</v>
      </c>
      <c r="D104" s="121"/>
      <c r="E104" s="121"/>
      <c r="F104" s="121"/>
      <c r="G104" s="121"/>
      <c r="H104" s="121"/>
      <c r="I104" s="126"/>
      <c r="J104" s="121"/>
      <c r="K104" s="121"/>
      <c r="L104" s="121"/>
      <c r="M104" s="121"/>
      <c r="N104" s="121"/>
      <c r="O104" s="126"/>
      <c r="P104" s="452"/>
      <c r="Q104" s="126"/>
      <c r="R104" s="126"/>
      <c r="S104" s="452"/>
      <c r="T104" s="121"/>
      <c r="U104" s="15"/>
    </row>
    <row r="105" spans="1:21" ht="18" customHeight="1">
      <c r="A105" s="15"/>
      <c r="B105" s="126"/>
      <c r="C105" s="126"/>
      <c r="D105" s="126"/>
      <c r="E105" s="126"/>
      <c r="F105" s="126"/>
      <c r="G105" s="126"/>
      <c r="H105" s="126"/>
      <c r="I105" s="126"/>
      <c r="J105" s="126"/>
      <c r="K105" s="126"/>
      <c r="L105" s="126"/>
      <c r="M105" s="126"/>
      <c r="N105" s="126"/>
      <c r="O105" s="126"/>
      <c r="P105" s="128"/>
      <c r="Q105" s="126"/>
      <c r="R105" s="126"/>
      <c r="S105" s="128"/>
      <c r="T105" s="126"/>
      <c r="U105" s="15"/>
    </row>
    <row r="106" spans="1:21" s="894" customFormat="1" ht="18" customHeight="1">
      <c r="A106" s="686"/>
      <c r="B106" s="885"/>
      <c r="C106" s="886" t="s">
        <v>94</v>
      </c>
      <c r="D106" s="982">
        <f>+D86/Revenues!D65</f>
        <v>0.20772712576786292</v>
      </c>
      <c r="E106" s="983">
        <f>+E86/+Revenues!E65</f>
        <v>0.2240824211204121</v>
      </c>
      <c r="F106" s="743">
        <f>+F86/+Revenues!F65</f>
        <v>0.19406834300451323</v>
      </c>
      <c r="G106" s="826">
        <f>+G86/+Revenues!G65</f>
        <v>0.19676375404530744</v>
      </c>
      <c r="H106" s="826">
        <f>+H86/+Revenues!H65</f>
        <v>0.21600520494469747</v>
      </c>
      <c r="I106" s="826"/>
      <c r="J106" s="982">
        <f>+J86/Revenues!J65</f>
        <v>0.19162238199437323</v>
      </c>
      <c r="K106" s="983">
        <f>+K86/+Revenues!K65</f>
        <v>0.2478839177750907</v>
      </c>
      <c r="L106" s="826">
        <f>+L86/+Revenues!L65</f>
        <v>0.1584664536741214</v>
      </c>
      <c r="M106" s="826">
        <f>+M86/+Revenues!M65</f>
        <v>0.17065491183879095</v>
      </c>
      <c r="N106" s="826">
        <f>+N86/+Revenues!N65</f>
        <v>0.18667504714016342</v>
      </c>
      <c r="O106" s="826"/>
      <c r="P106" s="826"/>
      <c r="Q106" s="826"/>
      <c r="R106" s="826"/>
      <c r="S106" s="827"/>
      <c r="T106" s="974"/>
      <c r="U106" s="686"/>
    </row>
    <row r="107" spans="1:21" s="894" customFormat="1" ht="18" customHeight="1">
      <c r="A107" s="686"/>
      <c r="B107" s="885"/>
      <c r="C107" s="964"/>
      <c r="D107" s="982"/>
      <c r="E107" s="983"/>
      <c r="F107" s="737"/>
      <c r="G107" s="826"/>
      <c r="H107" s="826"/>
      <c r="I107" s="826"/>
      <c r="J107" s="982"/>
      <c r="K107" s="983"/>
      <c r="L107" s="826"/>
      <c r="M107" s="826"/>
      <c r="N107" s="826"/>
      <c r="O107" s="826"/>
      <c r="P107" s="826"/>
      <c r="Q107" s="826"/>
      <c r="R107" s="826"/>
      <c r="S107" s="827"/>
      <c r="T107" s="974"/>
      <c r="U107" s="686"/>
    </row>
    <row r="108" spans="1:21" s="894" customFormat="1" ht="18" customHeight="1">
      <c r="A108" s="686"/>
      <c r="B108" s="885"/>
      <c r="C108" s="964" t="s">
        <v>103</v>
      </c>
      <c r="D108" s="982">
        <f>+D88/Revenues!D67</f>
        <v>1.1956521739130435E-2</v>
      </c>
      <c r="E108" s="983">
        <f>+E88/+Revenues!E67</f>
        <v>2.7522935779816515E-2</v>
      </c>
      <c r="F108" s="984">
        <f>+F88/+Revenues!F67</f>
        <v>1.2448132780082987E-2</v>
      </c>
      <c r="G108" s="826">
        <f>+G88/+Revenues!G67</f>
        <v>4.2735042735042739E-3</v>
      </c>
      <c r="H108" s="826">
        <f>+H88/+Revenues!H67</f>
        <v>4.4052863436123352E-3</v>
      </c>
      <c r="I108" s="826"/>
      <c r="J108" s="982">
        <f>+J88/Revenues!J67</f>
        <v>8.4388185654008432E-3</v>
      </c>
      <c r="K108" s="983">
        <f>+K88/+Revenues!K67</f>
        <v>1.2096774193548387E-2</v>
      </c>
      <c r="L108" s="826">
        <f>+L88/+Revenues!L67</f>
        <v>8.23045267489712E-3</v>
      </c>
      <c r="M108" s="826">
        <f>+M88/+Revenues!M67</f>
        <v>8.658008658008658E-3</v>
      </c>
      <c r="N108" s="826">
        <f>+N88/+Revenues!N67</f>
        <v>4.4247787610619468E-3</v>
      </c>
      <c r="O108" s="826"/>
      <c r="P108" s="826"/>
      <c r="Q108" s="826"/>
      <c r="R108" s="826"/>
      <c r="S108" s="827"/>
      <c r="T108" s="963"/>
      <c r="U108" s="686"/>
    </row>
    <row r="109" spans="1:21" s="894" customFormat="1" ht="18" customHeight="1">
      <c r="A109" s="686"/>
      <c r="B109" s="885"/>
      <c r="C109" s="964"/>
      <c r="D109" s="982"/>
      <c r="E109" s="983"/>
      <c r="F109" s="984"/>
      <c r="G109" s="826"/>
      <c r="H109" s="826"/>
      <c r="I109" s="826"/>
      <c r="J109" s="982"/>
      <c r="K109" s="983"/>
      <c r="L109" s="826"/>
      <c r="M109" s="826"/>
      <c r="N109" s="826"/>
      <c r="O109" s="826"/>
      <c r="P109" s="826"/>
      <c r="Q109" s="826"/>
      <c r="R109" s="826"/>
      <c r="S109" s="827"/>
      <c r="T109" s="963"/>
      <c r="U109" s="686"/>
    </row>
    <row r="110" spans="1:21" s="894" customFormat="1" ht="18" customHeight="1">
      <c r="A110" s="686"/>
      <c r="B110" s="885"/>
      <c r="C110" s="829" t="s">
        <v>473</v>
      </c>
      <c r="D110" s="982">
        <f>+D90/Revenues!D69</f>
        <v>0.14369501466275661</v>
      </c>
      <c r="E110" s="983">
        <f>+E90/+Revenues!E69</f>
        <v>0.17241379310344829</v>
      </c>
      <c r="F110" s="984">
        <f>+F90/+Revenues!F69</f>
        <v>0.11764705882352941</v>
      </c>
      <c r="G110" s="826">
        <f>+G90/+Revenues!G69</f>
        <v>0.14792899408284024</v>
      </c>
      <c r="H110" s="826">
        <f>+H90/+Revenues!H69</f>
        <v>0.13609467455621302</v>
      </c>
      <c r="I110" s="826"/>
      <c r="J110" s="982">
        <f>+J90/Revenues!J69</f>
        <v>0.24400564174894218</v>
      </c>
      <c r="K110" s="983">
        <f>+K90/+Revenues!K69</f>
        <v>0.38764044943820225</v>
      </c>
      <c r="L110" s="826">
        <f>+L90/+Revenues!L69</f>
        <v>0.17613636363636365</v>
      </c>
      <c r="M110" s="826">
        <f>+M90/+Revenues!M69</f>
        <v>0.19662921348314608</v>
      </c>
      <c r="N110" s="826">
        <f>+N90/+Revenues!N69</f>
        <v>0.21468926553672316</v>
      </c>
      <c r="O110" s="826"/>
      <c r="P110" s="826"/>
      <c r="Q110" s="826"/>
      <c r="R110" s="826"/>
      <c r="S110" s="827"/>
      <c r="T110" s="963"/>
      <c r="U110" s="686"/>
    </row>
    <row r="111" spans="1:21" s="894" customFormat="1" ht="18" customHeight="1">
      <c r="A111" s="686"/>
      <c r="B111" s="885"/>
      <c r="C111" s="964"/>
      <c r="D111" s="982"/>
      <c r="E111" s="983"/>
      <c r="F111" s="737"/>
      <c r="G111" s="826"/>
      <c r="H111" s="826"/>
      <c r="I111" s="826"/>
      <c r="J111" s="982"/>
      <c r="K111" s="983"/>
      <c r="L111" s="826"/>
      <c r="M111" s="826"/>
      <c r="N111" s="826"/>
      <c r="O111" s="826"/>
      <c r="P111" s="826"/>
      <c r="Q111" s="826"/>
      <c r="R111" s="826"/>
      <c r="S111" s="827"/>
      <c r="T111" s="974"/>
      <c r="U111" s="686"/>
    </row>
    <row r="112" spans="1:21" s="894" customFormat="1" ht="18" customHeight="1">
      <c r="A112" s="686"/>
      <c r="B112" s="919"/>
      <c r="C112" s="886" t="s">
        <v>20</v>
      </c>
      <c r="D112" s="982">
        <f>+D92/Revenues!D71</f>
        <v>0.10810810810810811</v>
      </c>
      <c r="E112" s="983">
        <f>+E92/+Revenues!E71</f>
        <v>0.33333333333333331</v>
      </c>
      <c r="F112" s="743">
        <f>+F92/+Revenues!F71</f>
        <v>0.25</v>
      </c>
      <c r="G112" s="826">
        <f>+G92/+Revenues!G71</f>
        <v>0.25</v>
      </c>
      <c r="H112" s="826">
        <f>+H92/+Revenues!H71</f>
        <v>3.8461538461538464E-2</v>
      </c>
      <c r="I112" s="826"/>
      <c r="J112" s="982">
        <f>+J92/Revenues!J71</f>
        <v>2.6881720430107527E-2</v>
      </c>
      <c r="K112" s="983">
        <f>+K92/+Revenues!K71</f>
        <v>0</v>
      </c>
      <c r="L112" s="826">
        <f>+L92/+Revenues!L71</f>
        <v>3.7037037037037035E-2</v>
      </c>
      <c r="M112" s="826">
        <f>+M92/+Revenues!M71</f>
        <v>4.1666666666666664E-2</v>
      </c>
      <c r="N112" s="826">
        <f>+N92/+Revenues!N71</f>
        <v>0.02</v>
      </c>
      <c r="O112" s="826"/>
      <c r="P112" s="826"/>
      <c r="Q112" s="826"/>
      <c r="R112" s="826"/>
      <c r="S112" s="827"/>
      <c r="T112" s="985"/>
      <c r="U112" s="686"/>
    </row>
    <row r="113" spans="1:21" ht="18" customHeight="1">
      <c r="A113" s="15"/>
      <c r="B113" s="885"/>
      <c r="C113" s="964"/>
      <c r="D113" s="982"/>
      <c r="E113" s="983"/>
      <c r="F113" s="737"/>
      <c r="G113" s="826"/>
      <c r="H113" s="826"/>
      <c r="I113" s="826"/>
      <c r="J113" s="982"/>
      <c r="K113" s="983"/>
      <c r="L113" s="826"/>
      <c r="M113" s="826"/>
      <c r="N113" s="826"/>
      <c r="O113" s="826"/>
      <c r="P113" s="826"/>
      <c r="Q113" s="826"/>
      <c r="R113" s="826"/>
      <c r="S113" s="827"/>
      <c r="T113" s="963"/>
      <c r="U113" s="15"/>
    </row>
    <row r="114" spans="1:21" s="894" customFormat="1" ht="18" customHeight="1">
      <c r="A114" s="686"/>
      <c r="B114" s="885"/>
      <c r="C114" s="886" t="s">
        <v>460</v>
      </c>
      <c r="D114" s="982">
        <f>+D94/Revenues!D75</f>
        <v>0.18231611893583724</v>
      </c>
      <c r="E114" s="983">
        <f>+E94/+Revenues!E75</f>
        <v>0.20135983263598325</v>
      </c>
      <c r="F114" s="737">
        <f>+F94/+Revenues!F75</f>
        <v>0.16883116883116883</v>
      </c>
      <c r="G114" s="826">
        <f>+G94/+Revenues!G75</f>
        <v>0.17311715481171547</v>
      </c>
      <c r="H114" s="826">
        <f>+H94/+Revenues!H75</f>
        <v>0.18603439291297552</v>
      </c>
      <c r="I114" s="826"/>
      <c r="J114" s="982">
        <f>+J94/Revenues!J75</f>
        <v>0.17597208374875373</v>
      </c>
      <c r="K114" s="983">
        <f>+K94/+Revenues!K75</f>
        <v>0.23307543520309479</v>
      </c>
      <c r="L114" s="826">
        <f>+L94/+Revenues!L75</f>
        <v>0.14307381193124369</v>
      </c>
      <c r="M114" s="826">
        <f>+M94/+Revenues!M75</f>
        <v>0.15585721468074409</v>
      </c>
      <c r="N114" s="826">
        <f>+N94/+Revenues!N75</f>
        <v>0.16943187531422826</v>
      </c>
      <c r="O114" s="826"/>
      <c r="P114" s="826"/>
      <c r="Q114" s="826"/>
      <c r="R114" s="826"/>
      <c r="S114" s="827"/>
      <c r="T114" s="963"/>
      <c r="U114" s="686"/>
    </row>
    <row r="115" spans="1:21" s="695" customFormat="1" ht="18" customHeight="1">
      <c r="A115" s="15"/>
      <c r="B115" s="702"/>
      <c r="C115" s="834"/>
      <c r="D115" s="824"/>
      <c r="E115" s="825"/>
      <c r="F115" s="690"/>
      <c r="G115" s="777"/>
      <c r="H115" s="777"/>
      <c r="I115" s="690"/>
      <c r="J115" s="824"/>
      <c r="K115" s="825"/>
      <c r="L115" s="777"/>
      <c r="M115" s="777"/>
      <c r="N115" s="777"/>
      <c r="O115" s="690"/>
      <c r="P115" s="835"/>
      <c r="Q115" s="690"/>
      <c r="R115" s="690"/>
      <c r="S115" s="836"/>
      <c r="T115" s="702"/>
      <c r="U115" s="15"/>
    </row>
    <row r="116" spans="1:21" s="684" customFormat="1" ht="18" customHeight="1">
      <c r="A116" s="276"/>
      <c r="B116" s="837"/>
      <c r="C116" s="838" t="s">
        <v>461</v>
      </c>
      <c r="D116" s="986">
        <f>+D96/Revenues!D77</f>
        <v>0.15076923076923077</v>
      </c>
      <c r="E116" s="987">
        <f>+E96/+Revenues!E77</f>
        <v>0.17964071856287425</v>
      </c>
      <c r="F116" s="749">
        <f>+F96/+Revenues!F77</f>
        <v>0.12422360248447205</v>
      </c>
      <c r="G116" s="820">
        <f>+G96/+Revenues!G77</f>
        <v>0.15527950310559005</v>
      </c>
      <c r="H116" s="820">
        <f>+H96/+Revenues!H77</f>
        <v>0.14285714285714285</v>
      </c>
      <c r="I116" s="749"/>
      <c r="J116" s="986">
        <f>+J96/Revenues!J77</f>
        <v>0.25744047619047616</v>
      </c>
      <c r="K116" s="987">
        <f>+K96/+Revenues!K77</f>
        <v>0.4</v>
      </c>
      <c r="L116" s="820">
        <f>+L96/+Revenues!L77</f>
        <v>0.19161676646706588</v>
      </c>
      <c r="M116" s="820">
        <f>+M96/+Revenues!M77</f>
        <v>0.20710059171597633</v>
      </c>
      <c r="N116" s="820">
        <f>+N96/+Revenues!N77</f>
        <v>0.2289156626506024</v>
      </c>
      <c r="O116" s="708"/>
      <c r="P116" s="839"/>
      <c r="Q116" s="708"/>
      <c r="R116" s="708"/>
      <c r="S116" s="840"/>
      <c r="T116" s="837"/>
      <c r="U116" s="276"/>
    </row>
    <row r="117" spans="1:21" s="695" customFormat="1" ht="18" customHeight="1">
      <c r="A117" s="15"/>
      <c r="B117" s="702"/>
      <c r="C117" s="834"/>
      <c r="D117" s="982"/>
      <c r="E117" s="983"/>
      <c r="F117" s="743"/>
      <c r="G117" s="826"/>
      <c r="H117" s="826"/>
      <c r="I117" s="743"/>
      <c r="J117" s="982"/>
      <c r="K117" s="983"/>
      <c r="L117" s="826"/>
      <c r="M117" s="826"/>
      <c r="N117" s="826"/>
      <c r="O117" s="690"/>
      <c r="P117" s="835"/>
      <c r="Q117" s="690"/>
      <c r="R117" s="690"/>
      <c r="S117" s="836"/>
      <c r="T117" s="702"/>
      <c r="U117" s="15"/>
    </row>
    <row r="118" spans="1:21" s="695" customFormat="1" ht="18" customHeight="1">
      <c r="A118" s="686"/>
      <c r="B118" s="702"/>
      <c r="C118" s="834" t="s">
        <v>462</v>
      </c>
      <c r="D118" s="982">
        <f>+D98/Revenues!D79</f>
        <v>0.18523795953263039</v>
      </c>
      <c r="E118" s="983">
        <f>+E98/+Revenues!E79</f>
        <v>0.20343839541547279</v>
      </c>
      <c r="F118" s="743">
        <f>+F98/+Revenues!F79</f>
        <v>0.17290249433106575</v>
      </c>
      <c r="G118" s="826">
        <f>+G98/+Revenues!G79</f>
        <v>0.17475728155339806</v>
      </c>
      <c r="H118" s="826">
        <f>+H98/+Revenues!H79</f>
        <v>0.1899886234357224</v>
      </c>
      <c r="I118" s="743"/>
      <c r="J118" s="982">
        <f>+J98/Revenues!J79</f>
        <v>0.16852557127312295</v>
      </c>
      <c r="K118" s="983">
        <f>+K98/+Revenues!K79</f>
        <v>0.21812434141201265</v>
      </c>
      <c r="L118" s="826">
        <f>+L98/+Revenues!L79</f>
        <v>0.13859745996686915</v>
      </c>
      <c r="M118" s="826">
        <f>+M98/+Revenues!M79</f>
        <v>0.15109890109890109</v>
      </c>
      <c r="N118" s="826">
        <f>+N98/+Revenues!N79</f>
        <v>0.16401535929786068</v>
      </c>
      <c r="O118" s="690"/>
      <c r="P118" s="835"/>
      <c r="Q118" s="690"/>
      <c r="R118" s="690"/>
      <c r="S118" s="836"/>
      <c r="T118" s="702"/>
      <c r="U118" s="686"/>
    </row>
    <row r="119" spans="1:21" ht="18" customHeight="1">
      <c r="A119" s="15"/>
      <c r="B119" s="451"/>
      <c r="C119" s="451"/>
      <c r="D119" s="717"/>
      <c r="E119" s="717"/>
      <c r="F119" s="717"/>
      <c r="G119" s="717"/>
      <c r="H119" s="717"/>
      <c r="I119" s="717"/>
      <c r="J119" s="717"/>
      <c r="K119" s="717"/>
      <c r="L119" s="717"/>
      <c r="M119" s="717"/>
      <c r="N119" s="717"/>
      <c r="O119" s="717"/>
      <c r="P119" s="717"/>
      <c r="Q119" s="717"/>
      <c r="R119" s="717"/>
      <c r="S119" s="717"/>
      <c r="T119" s="974"/>
      <c r="U119" s="15"/>
    </row>
    <row r="120" spans="1:21" s="116" customFormat="1" ht="9" customHeight="1">
      <c r="A120" s="15"/>
      <c r="B120" s="15"/>
      <c r="C120" s="15"/>
      <c r="D120" s="15"/>
      <c r="E120" s="15"/>
      <c r="F120" s="15"/>
      <c r="G120" s="15"/>
      <c r="H120" s="15"/>
      <c r="I120" s="15"/>
      <c r="J120" s="15"/>
      <c r="K120" s="15"/>
      <c r="L120" s="15"/>
      <c r="M120" s="15"/>
      <c r="N120" s="15"/>
      <c r="O120" s="15"/>
      <c r="P120" s="15"/>
      <c r="Q120" s="15"/>
      <c r="R120" s="15"/>
      <c r="S120" s="15"/>
      <c r="T120" s="15"/>
      <c r="U120" s="15"/>
    </row>
    <row r="121" spans="1:21" s="894" customFormat="1" ht="12.75" customHeight="1">
      <c r="A121" s="451"/>
      <c r="B121" s="807"/>
      <c r="C121" s="389"/>
      <c r="D121" s="389"/>
      <c r="E121" s="389"/>
      <c r="F121" s="389"/>
      <c r="G121" s="389"/>
      <c r="H121" s="389"/>
      <c r="I121" s="389"/>
      <c r="J121" s="389"/>
      <c r="K121" s="389"/>
      <c r="L121" s="389"/>
      <c r="M121" s="389"/>
      <c r="N121" s="389"/>
      <c r="O121" s="389"/>
      <c r="P121" s="232"/>
      <c r="Q121" s="389"/>
      <c r="R121" s="389"/>
      <c r="S121" s="232"/>
      <c r="T121" s="988"/>
      <c r="U121" s="451"/>
    </row>
    <row r="122" spans="1:21" s="116" customFormat="1" ht="9" customHeight="1">
      <c r="A122" s="15"/>
      <c r="B122" s="15"/>
      <c r="C122" s="15"/>
      <c r="D122" s="15"/>
      <c r="E122" s="15"/>
      <c r="F122" s="15"/>
      <c r="G122" s="15"/>
      <c r="H122" s="15"/>
      <c r="I122" s="15"/>
      <c r="J122" s="15"/>
      <c r="K122" s="15"/>
      <c r="L122" s="15"/>
      <c r="M122" s="15"/>
      <c r="N122" s="15"/>
      <c r="O122" s="15"/>
      <c r="P122" s="15"/>
      <c r="Q122" s="15"/>
      <c r="R122" s="15"/>
      <c r="S122" s="15"/>
      <c r="T122" s="15"/>
      <c r="U122" s="15"/>
    </row>
    <row r="123" spans="1:21" s="116" customFormat="1" ht="18" customHeight="1">
      <c r="A123" s="15"/>
      <c r="B123" s="762"/>
      <c r="C123" s="118" t="s">
        <v>0</v>
      </c>
      <c r="D123" s="763">
        <f>+D103</f>
        <v>2015</v>
      </c>
      <c r="E123" s="762" t="s">
        <v>507</v>
      </c>
      <c r="F123" s="762" t="str">
        <f>+F103</f>
        <v>Q3 '15</v>
      </c>
      <c r="G123" s="762" t="str">
        <f>+G103</f>
        <v>Q2 '15</v>
      </c>
      <c r="H123" s="762" t="str">
        <f>+H103</f>
        <v>Q1 '15</v>
      </c>
      <c r="I123" s="762"/>
      <c r="J123" s="763">
        <f>+J103</f>
        <v>2014</v>
      </c>
      <c r="K123" s="762" t="str">
        <f>+K103</f>
        <v>Q4 '14</v>
      </c>
      <c r="L123" s="762" t="str">
        <f>+L103</f>
        <v>Q3 '14</v>
      </c>
      <c r="M123" s="762" t="str">
        <f>+M103</f>
        <v>Q2 '14</v>
      </c>
      <c r="N123" s="762" t="str">
        <f>+N103</f>
        <v>Q1 '14</v>
      </c>
      <c r="O123" s="762"/>
      <c r="P123" s="806"/>
      <c r="Q123" s="762"/>
      <c r="R123" s="762"/>
      <c r="S123" s="806"/>
      <c r="T123" s="989"/>
      <c r="U123" s="15"/>
    </row>
    <row r="124" spans="1:21" s="116" customFormat="1" ht="18" customHeight="1">
      <c r="A124" s="15"/>
      <c r="B124" s="765"/>
      <c r="C124" s="766" t="s">
        <v>9</v>
      </c>
      <c r="D124" s="762"/>
      <c r="E124" s="762"/>
      <c r="F124" s="762"/>
      <c r="G124" s="762"/>
      <c r="H124" s="762"/>
      <c r="I124" s="765"/>
      <c r="J124" s="762"/>
      <c r="K124" s="762"/>
      <c r="L124" s="767"/>
      <c r="M124" s="762"/>
      <c r="N124" s="762"/>
      <c r="O124" s="765"/>
      <c r="P124" s="452"/>
      <c r="Q124" s="765"/>
      <c r="R124" s="765"/>
      <c r="S124" s="452"/>
      <c r="T124" s="809"/>
      <c r="U124" s="15"/>
    </row>
    <row r="125" spans="1:21" s="116" customFormat="1" ht="18" customHeight="1">
      <c r="A125" s="15"/>
      <c r="B125" s="765"/>
      <c r="C125" s="990"/>
      <c r="D125" s="809"/>
      <c r="E125" s="809"/>
      <c r="F125" s="809"/>
      <c r="G125" s="809"/>
      <c r="H125" s="809"/>
      <c r="I125" s="765"/>
      <c r="J125" s="809"/>
      <c r="K125" s="809"/>
      <c r="L125" s="991"/>
      <c r="M125" s="809"/>
      <c r="N125" s="809"/>
      <c r="O125" s="765"/>
      <c r="P125" s="128"/>
      <c r="Q125" s="765"/>
      <c r="R125" s="765"/>
      <c r="S125" s="128"/>
      <c r="T125" s="762"/>
      <c r="U125" s="15"/>
    </row>
    <row r="126" spans="1:21" s="116" customFormat="1" ht="18" customHeight="1">
      <c r="A126" s="15"/>
      <c r="B126" s="805"/>
      <c r="C126" s="992" t="s">
        <v>35</v>
      </c>
      <c r="D126" s="811">
        <f>+E126</f>
        <v>1428</v>
      </c>
      <c r="E126" s="812">
        <v>1428</v>
      </c>
      <c r="F126" s="678">
        <v>1410</v>
      </c>
      <c r="G126" s="787">
        <v>1351</v>
      </c>
      <c r="H126" s="787">
        <v>1447</v>
      </c>
      <c r="I126" s="678"/>
      <c r="J126" s="811">
        <f>+K126</f>
        <v>1454</v>
      </c>
      <c r="K126" s="812">
        <v>1454</v>
      </c>
      <c r="L126" s="787">
        <v>1177</v>
      </c>
      <c r="M126" s="787">
        <v>1169</v>
      </c>
      <c r="N126" s="787">
        <v>1169</v>
      </c>
      <c r="O126" s="678"/>
      <c r="P126" s="813"/>
      <c r="Q126" s="678"/>
      <c r="R126" s="678"/>
      <c r="S126" s="814"/>
      <c r="T126" s="791"/>
      <c r="U126" s="15"/>
    </row>
    <row r="127" spans="1:21" s="116" customFormat="1" ht="18" customHeight="1">
      <c r="A127" s="15"/>
      <c r="B127" s="805"/>
      <c r="C127" s="810" t="s">
        <v>36</v>
      </c>
      <c r="D127" s="811">
        <f t="shared" ref="D127:D142" si="15">+E127</f>
        <v>1180</v>
      </c>
      <c r="E127" s="812">
        <v>1180</v>
      </c>
      <c r="F127" s="678">
        <v>1215</v>
      </c>
      <c r="G127" s="787">
        <v>1251</v>
      </c>
      <c r="H127" s="787">
        <v>1523</v>
      </c>
      <c r="I127" s="678"/>
      <c r="J127" s="811">
        <f t="shared" ref="J127:J142" si="16">+K127</f>
        <v>1564</v>
      </c>
      <c r="K127" s="812">
        <v>1564</v>
      </c>
      <c r="L127" s="787">
        <v>1605</v>
      </c>
      <c r="M127" s="787">
        <v>1647</v>
      </c>
      <c r="N127" s="787">
        <v>1688</v>
      </c>
      <c r="O127" s="678"/>
      <c r="P127" s="813"/>
      <c r="Q127" s="678"/>
      <c r="R127" s="678"/>
      <c r="S127" s="814"/>
      <c r="T127" s="791"/>
      <c r="U127" s="15"/>
    </row>
    <row r="128" spans="1:21" s="116" customFormat="1" ht="18" customHeight="1">
      <c r="A128" s="15"/>
      <c r="B128" s="805"/>
      <c r="C128" s="992" t="s">
        <v>319</v>
      </c>
      <c r="D128" s="811">
        <f t="shared" si="15"/>
        <v>556</v>
      </c>
      <c r="E128" s="812">
        <v>556</v>
      </c>
      <c r="F128" s="678">
        <v>529</v>
      </c>
      <c r="G128" s="787">
        <v>554</v>
      </c>
      <c r="H128" s="787">
        <v>644</v>
      </c>
      <c r="I128" s="678"/>
      <c r="J128" s="811">
        <f t="shared" si="16"/>
        <v>675</v>
      </c>
      <c r="K128" s="812">
        <v>675</v>
      </c>
      <c r="L128" s="787">
        <v>591</v>
      </c>
      <c r="M128" s="787">
        <v>571</v>
      </c>
      <c r="N128" s="787">
        <v>580</v>
      </c>
      <c r="O128" s="678"/>
      <c r="P128" s="813"/>
      <c r="Q128" s="678"/>
      <c r="R128" s="678"/>
      <c r="S128" s="814"/>
      <c r="T128" s="791"/>
      <c r="U128" s="15"/>
    </row>
    <row r="129" spans="1:21" s="116" customFormat="1" ht="18" customHeight="1">
      <c r="A129" s="15"/>
      <c r="B129" s="805"/>
      <c r="C129" s="992" t="s">
        <v>37</v>
      </c>
      <c r="D129" s="811">
        <f t="shared" si="15"/>
        <v>286</v>
      </c>
      <c r="E129" s="812">
        <v>286</v>
      </c>
      <c r="F129" s="678">
        <v>290</v>
      </c>
      <c r="G129" s="787">
        <v>275</v>
      </c>
      <c r="H129" s="787">
        <v>289</v>
      </c>
      <c r="I129" s="678"/>
      <c r="J129" s="811">
        <f t="shared" si="16"/>
        <v>299</v>
      </c>
      <c r="K129" s="812">
        <v>299</v>
      </c>
      <c r="L129" s="787">
        <v>110</v>
      </c>
      <c r="M129" s="787">
        <v>108</v>
      </c>
      <c r="N129" s="787">
        <v>121</v>
      </c>
      <c r="O129" s="678"/>
      <c r="P129" s="813"/>
      <c r="Q129" s="678"/>
      <c r="R129" s="678"/>
      <c r="S129" s="814"/>
      <c r="T129" s="791"/>
      <c r="U129" s="15"/>
    </row>
    <row r="130" spans="1:21" s="116" customFormat="1" ht="18" customHeight="1">
      <c r="A130" s="15"/>
      <c r="B130" s="805"/>
      <c r="C130" s="810" t="s">
        <v>38</v>
      </c>
      <c r="D130" s="811">
        <f t="shared" si="15"/>
        <v>6001</v>
      </c>
      <c r="E130" s="812">
        <v>6001</v>
      </c>
      <c r="F130" s="678">
        <v>6043</v>
      </c>
      <c r="G130" s="787">
        <v>6064</v>
      </c>
      <c r="H130" s="787">
        <v>6603</v>
      </c>
      <c r="I130" s="678"/>
      <c r="J130" s="811">
        <f t="shared" si="16"/>
        <v>6606</v>
      </c>
      <c r="K130" s="812">
        <v>6606</v>
      </c>
      <c r="L130" s="787">
        <v>5096</v>
      </c>
      <c r="M130" s="787">
        <v>5223</v>
      </c>
      <c r="N130" s="787">
        <v>5314</v>
      </c>
      <c r="O130" s="678"/>
      <c r="P130" s="813"/>
      <c r="Q130" s="678"/>
      <c r="R130" s="678"/>
      <c r="S130" s="814"/>
      <c r="T130" s="791"/>
      <c r="U130" s="15"/>
    </row>
    <row r="131" spans="1:21" s="116" customFormat="1" ht="18" customHeight="1">
      <c r="A131" s="15"/>
      <c r="B131" s="805"/>
      <c r="C131" s="810" t="s">
        <v>254</v>
      </c>
      <c r="D131" s="811">
        <f t="shared" si="15"/>
        <v>4014</v>
      </c>
      <c r="E131" s="812">
        <v>4014</v>
      </c>
      <c r="F131" s="678">
        <v>4950</v>
      </c>
      <c r="G131" s="787">
        <v>4914</v>
      </c>
      <c r="H131" s="787">
        <v>5095</v>
      </c>
      <c r="I131" s="678"/>
      <c r="J131" s="811">
        <f t="shared" si="16"/>
        <v>4565</v>
      </c>
      <c r="K131" s="812">
        <v>4565</v>
      </c>
      <c r="L131" s="787">
        <v>2788</v>
      </c>
      <c r="M131" s="787">
        <v>2509</v>
      </c>
      <c r="N131" s="787">
        <v>2334</v>
      </c>
      <c r="O131" s="678"/>
      <c r="P131" s="813"/>
      <c r="Q131" s="678"/>
      <c r="R131" s="678"/>
      <c r="S131" s="814"/>
      <c r="T131" s="791"/>
      <c r="U131" s="15"/>
    </row>
    <row r="132" spans="1:21" s="116" customFormat="1" ht="18" customHeight="1">
      <c r="A132" s="15"/>
      <c r="B132" s="805"/>
      <c r="C132" s="810" t="s">
        <v>39</v>
      </c>
      <c r="D132" s="811">
        <f t="shared" si="15"/>
        <v>3024</v>
      </c>
      <c r="E132" s="812">
        <v>3024</v>
      </c>
      <c r="F132" s="678">
        <v>2081</v>
      </c>
      <c r="G132" s="787">
        <v>2312</v>
      </c>
      <c r="H132" s="787">
        <v>3506</v>
      </c>
      <c r="I132" s="678"/>
      <c r="J132" s="811">
        <f t="shared" si="16"/>
        <v>3385</v>
      </c>
      <c r="K132" s="812">
        <v>3385</v>
      </c>
      <c r="L132" s="787">
        <v>2743</v>
      </c>
      <c r="M132" s="787">
        <v>2866</v>
      </c>
      <c r="N132" s="787">
        <v>3477</v>
      </c>
      <c r="O132" s="678"/>
      <c r="P132" s="813"/>
      <c r="Q132" s="678"/>
      <c r="R132" s="678"/>
      <c r="S132" s="814"/>
      <c r="T132" s="791"/>
      <c r="U132" s="15"/>
    </row>
    <row r="133" spans="1:21" s="684" customFormat="1" ht="18" customHeight="1">
      <c r="A133" s="276"/>
      <c r="B133" s="993"/>
      <c r="C133" s="994" t="s">
        <v>89</v>
      </c>
      <c r="D133" s="817">
        <f t="shared" si="15"/>
        <v>1446</v>
      </c>
      <c r="E133" s="818">
        <v>1446</v>
      </c>
      <c r="F133" s="708">
        <v>825</v>
      </c>
      <c r="G133" s="819">
        <v>1050</v>
      </c>
      <c r="H133" s="819">
        <v>2138</v>
      </c>
      <c r="I133" s="708"/>
      <c r="J133" s="817">
        <f t="shared" si="16"/>
        <v>1976</v>
      </c>
      <c r="K133" s="818">
        <v>1976</v>
      </c>
      <c r="L133" s="819">
        <v>1500</v>
      </c>
      <c r="M133" s="819">
        <v>1531</v>
      </c>
      <c r="N133" s="819">
        <v>2145</v>
      </c>
      <c r="O133" s="708"/>
      <c r="P133" s="820"/>
      <c r="Q133" s="708"/>
      <c r="R133" s="708"/>
      <c r="S133" s="821"/>
      <c r="T133" s="803"/>
      <c r="U133" s="276"/>
    </row>
    <row r="134" spans="1:21" s="116" customFormat="1" ht="18" customHeight="1">
      <c r="A134" s="15"/>
      <c r="B134" s="805"/>
      <c r="C134" s="810" t="s">
        <v>252</v>
      </c>
      <c r="D134" s="811">
        <f t="shared" si="15"/>
        <v>1308</v>
      </c>
      <c r="E134" s="812">
        <v>1308</v>
      </c>
      <c r="F134" s="678">
        <v>1262</v>
      </c>
      <c r="G134" s="787">
        <v>1214</v>
      </c>
      <c r="H134" s="787">
        <v>0</v>
      </c>
      <c r="I134" s="678"/>
      <c r="J134" s="811">
        <f t="shared" si="16"/>
        <v>8</v>
      </c>
      <c r="K134" s="812">
        <v>8</v>
      </c>
      <c r="L134" s="787">
        <v>8476</v>
      </c>
      <c r="M134" s="787">
        <v>8729</v>
      </c>
      <c r="N134" s="787">
        <v>9547</v>
      </c>
      <c r="O134" s="678"/>
      <c r="P134" s="813"/>
      <c r="Q134" s="678"/>
      <c r="R134" s="678"/>
      <c r="S134" s="814"/>
      <c r="T134" s="791"/>
      <c r="U134" s="15"/>
    </row>
    <row r="135" spans="1:21" s="695" customFormat="1" ht="18" customHeight="1">
      <c r="A135" s="686"/>
      <c r="B135" s="995"/>
      <c r="C135" s="830" t="s">
        <v>10</v>
      </c>
      <c r="D135" s="824">
        <f t="shared" si="15"/>
        <v>17797</v>
      </c>
      <c r="E135" s="825">
        <f>E126+E127+E128+E129+E130+E131+E132+E134</f>
        <v>17797</v>
      </c>
      <c r="F135" s="690">
        <f>F126+F127+F128+F129+F130+F131+F132+F134</f>
        <v>17780</v>
      </c>
      <c r="G135" s="777">
        <f>G126+G127+G128+G129+G130+G131+G132+G134</f>
        <v>17935</v>
      </c>
      <c r="H135" s="777">
        <f>H126+H127+H128+H129+H130+H131+H132+H134</f>
        <v>19107</v>
      </c>
      <c r="I135" s="690"/>
      <c r="J135" s="824">
        <f t="shared" si="16"/>
        <v>18556</v>
      </c>
      <c r="K135" s="825">
        <f>K126+K127+K128+K129+K130+K131+K132+K134</f>
        <v>18556</v>
      </c>
      <c r="L135" s="777">
        <f>L126+L127+L128+L129+L130+L131+L132+L134</f>
        <v>22586</v>
      </c>
      <c r="M135" s="777">
        <f>M126+M127+M128+M129+M130+M131+M132+M134</f>
        <v>22822</v>
      </c>
      <c r="N135" s="777">
        <f>N126+N127+N128+N129+N130+N131+N132+N134</f>
        <v>24230</v>
      </c>
      <c r="O135" s="690"/>
      <c r="P135" s="826"/>
      <c r="Q135" s="690"/>
      <c r="R135" s="690"/>
      <c r="S135" s="827"/>
      <c r="T135" s="781"/>
      <c r="U135" s="686"/>
    </row>
    <row r="136" spans="1:21" s="116" customFormat="1" ht="18" customHeight="1">
      <c r="A136" s="15"/>
      <c r="B136" s="805"/>
      <c r="C136" s="810"/>
      <c r="D136" s="811"/>
      <c r="E136" s="812"/>
      <c r="F136" s="678"/>
      <c r="G136" s="787"/>
      <c r="H136" s="787"/>
      <c r="I136" s="678"/>
      <c r="J136" s="811">
        <f t="shared" si="16"/>
        <v>0</v>
      </c>
      <c r="K136" s="812"/>
      <c r="L136" s="787"/>
      <c r="M136" s="787"/>
      <c r="N136" s="787"/>
      <c r="O136" s="678"/>
      <c r="P136" s="813"/>
      <c r="Q136" s="678"/>
      <c r="R136" s="678"/>
      <c r="S136" s="814"/>
      <c r="T136" s="803"/>
      <c r="U136" s="15"/>
    </row>
    <row r="137" spans="1:21" s="116" customFormat="1" ht="18" customHeight="1">
      <c r="A137" s="15"/>
      <c r="B137" s="765"/>
      <c r="C137" s="810" t="s">
        <v>320</v>
      </c>
      <c r="D137" s="811">
        <f t="shared" si="15"/>
        <v>5051</v>
      </c>
      <c r="E137" s="812">
        <v>5051</v>
      </c>
      <c r="F137" s="678">
        <v>5062</v>
      </c>
      <c r="G137" s="787">
        <v>5117</v>
      </c>
      <c r="H137" s="787">
        <v>5158</v>
      </c>
      <c r="I137" s="678"/>
      <c r="J137" s="811">
        <f t="shared" si="16"/>
        <v>4630</v>
      </c>
      <c r="K137" s="812">
        <v>4630</v>
      </c>
      <c r="L137" s="787">
        <v>4729</v>
      </c>
      <c r="M137" s="787">
        <v>5012</v>
      </c>
      <c r="N137" s="787">
        <v>5294</v>
      </c>
      <c r="O137" s="678"/>
      <c r="P137" s="813"/>
      <c r="Q137" s="678"/>
      <c r="R137" s="678"/>
      <c r="S137" s="814"/>
      <c r="T137" s="996"/>
      <c r="U137" s="15"/>
    </row>
    <row r="138" spans="1:21" s="116" customFormat="1" ht="18" customHeight="1">
      <c r="A138" s="15"/>
      <c r="B138" s="765"/>
      <c r="C138" s="992" t="s">
        <v>40</v>
      </c>
      <c r="D138" s="811">
        <f t="shared" si="15"/>
        <v>9338</v>
      </c>
      <c r="E138" s="793">
        <v>9338</v>
      </c>
      <c r="F138" s="678">
        <v>9186</v>
      </c>
      <c r="G138" s="785">
        <v>9277</v>
      </c>
      <c r="H138" s="785">
        <v>9396</v>
      </c>
      <c r="I138" s="997"/>
      <c r="J138" s="811">
        <f t="shared" si="16"/>
        <v>10156</v>
      </c>
      <c r="K138" s="793">
        <v>10156</v>
      </c>
      <c r="L138" s="787">
        <v>12575</v>
      </c>
      <c r="M138" s="785">
        <v>12433</v>
      </c>
      <c r="N138" s="785">
        <v>13724</v>
      </c>
      <c r="O138" s="997"/>
      <c r="P138" s="813"/>
      <c r="Q138" s="997"/>
      <c r="R138" s="997"/>
      <c r="S138" s="814"/>
      <c r="T138" s="996"/>
      <c r="U138" s="15"/>
    </row>
    <row r="139" spans="1:21" s="684" customFormat="1" ht="18" customHeight="1">
      <c r="A139" s="276"/>
      <c r="B139" s="993"/>
      <c r="C139" s="994" t="s">
        <v>90</v>
      </c>
      <c r="D139" s="817">
        <f t="shared" si="15"/>
        <v>356</v>
      </c>
      <c r="E139" s="998">
        <v>356</v>
      </c>
      <c r="F139" s="708">
        <v>367</v>
      </c>
      <c r="G139" s="999">
        <v>345</v>
      </c>
      <c r="H139" s="999">
        <v>442</v>
      </c>
      <c r="I139" s="708"/>
      <c r="J139" s="817">
        <f t="shared" si="16"/>
        <v>452</v>
      </c>
      <c r="K139" s="998">
        <v>452</v>
      </c>
      <c r="L139" s="819">
        <v>656</v>
      </c>
      <c r="M139" s="999">
        <v>687</v>
      </c>
      <c r="N139" s="999">
        <v>1154</v>
      </c>
      <c r="O139" s="708"/>
      <c r="P139" s="820"/>
      <c r="Q139" s="708"/>
      <c r="R139" s="708"/>
      <c r="S139" s="821"/>
      <c r="T139" s="803"/>
      <c r="U139" s="276"/>
    </row>
    <row r="140" spans="1:21" s="116" customFormat="1" ht="18" customHeight="1">
      <c r="A140" s="15"/>
      <c r="B140" s="805"/>
      <c r="C140" s="782" t="s">
        <v>321</v>
      </c>
      <c r="D140" s="811">
        <f t="shared" si="15"/>
        <v>3042</v>
      </c>
      <c r="E140" s="812">
        <v>3042</v>
      </c>
      <c r="F140" s="678">
        <v>3158</v>
      </c>
      <c r="G140" s="787">
        <v>3182</v>
      </c>
      <c r="H140" s="787">
        <v>4553</v>
      </c>
      <c r="I140" s="678"/>
      <c r="J140" s="811">
        <f t="shared" si="16"/>
        <v>3757</v>
      </c>
      <c r="K140" s="812">
        <v>3757</v>
      </c>
      <c r="L140" s="787">
        <v>3796</v>
      </c>
      <c r="M140" s="787">
        <v>3991</v>
      </c>
      <c r="N140" s="787">
        <v>3825</v>
      </c>
      <c r="O140" s="678"/>
      <c r="P140" s="813"/>
      <c r="Q140" s="678"/>
      <c r="R140" s="678"/>
      <c r="S140" s="814"/>
      <c r="T140" s="791"/>
      <c r="U140" s="15"/>
    </row>
    <row r="141" spans="1:21" s="116" customFormat="1" ht="18" customHeight="1">
      <c r="A141" s="15"/>
      <c r="B141" s="805"/>
      <c r="C141" s="782" t="s">
        <v>253</v>
      </c>
      <c r="D141" s="811">
        <f t="shared" si="15"/>
        <v>366</v>
      </c>
      <c r="E141" s="812">
        <v>366</v>
      </c>
      <c r="F141" s="678">
        <v>374</v>
      </c>
      <c r="G141" s="787">
        <v>359</v>
      </c>
      <c r="H141" s="787">
        <v>0</v>
      </c>
      <c r="I141" s="678"/>
      <c r="J141" s="811">
        <f t="shared" si="16"/>
        <v>13</v>
      </c>
      <c r="K141" s="812">
        <v>13</v>
      </c>
      <c r="L141" s="787">
        <v>1486</v>
      </c>
      <c r="M141" s="787">
        <v>1386</v>
      </c>
      <c r="N141" s="787">
        <v>1387</v>
      </c>
      <c r="O141" s="678"/>
      <c r="P141" s="813"/>
      <c r="Q141" s="678"/>
      <c r="R141" s="678"/>
      <c r="S141" s="814"/>
      <c r="T141" s="791"/>
      <c r="U141" s="15"/>
    </row>
    <row r="142" spans="1:21" s="695" customFormat="1" ht="18" customHeight="1">
      <c r="A142" s="686"/>
      <c r="B142" s="995"/>
      <c r="C142" s="1000" t="s">
        <v>11</v>
      </c>
      <c r="D142" s="824">
        <f t="shared" si="15"/>
        <v>17797</v>
      </c>
      <c r="E142" s="825">
        <f>E137+E138+E140+E141</f>
        <v>17797</v>
      </c>
      <c r="F142" s="690">
        <f>F137+F138+F140+F141</f>
        <v>17780</v>
      </c>
      <c r="G142" s="777">
        <f>G137+G138+G140+G141</f>
        <v>17935</v>
      </c>
      <c r="H142" s="777">
        <f>H137+H138+H140+H141</f>
        <v>19107</v>
      </c>
      <c r="I142" s="690"/>
      <c r="J142" s="824">
        <f t="shared" si="16"/>
        <v>18556</v>
      </c>
      <c r="K142" s="825">
        <f>K137+K138+K140+K141</f>
        <v>18556</v>
      </c>
      <c r="L142" s="777">
        <f>L137+L138+L140+L141</f>
        <v>22586</v>
      </c>
      <c r="M142" s="777">
        <f>M137+M138+M140+M141</f>
        <v>22822</v>
      </c>
      <c r="N142" s="777">
        <f>N137+N138+N140+N141</f>
        <v>24230</v>
      </c>
      <c r="O142" s="690"/>
      <c r="P142" s="826"/>
      <c r="Q142" s="690"/>
      <c r="R142" s="690"/>
      <c r="S142" s="827"/>
      <c r="T142" s="1001"/>
      <c r="U142" s="686"/>
    </row>
    <row r="143" spans="1:21" s="116" customFormat="1" ht="18" customHeight="1">
      <c r="A143" s="15"/>
      <c r="B143" s="767"/>
      <c r="C143" s="1002"/>
      <c r="D143" s="767"/>
      <c r="E143" s="767"/>
      <c r="F143" s="767"/>
      <c r="G143" s="767"/>
      <c r="H143" s="767"/>
      <c r="I143" s="767"/>
      <c r="J143" s="767"/>
      <c r="K143" s="767"/>
      <c r="L143" s="1002"/>
      <c r="M143" s="767"/>
      <c r="N143" s="767"/>
      <c r="O143" s="767"/>
      <c r="P143" s="1003"/>
      <c r="Q143" s="767"/>
      <c r="R143" s="767"/>
      <c r="S143" s="1003"/>
      <c r="T143" s="767"/>
      <c r="U143" s="15"/>
    </row>
    <row r="144" spans="1:21" s="116" customFormat="1" ht="9" customHeight="1">
      <c r="A144" s="15"/>
      <c r="B144" s="15"/>
      <c r="C144" s="15"/>
      <c r="D144" s="15"/>
      <c r="E144" s="15"/>
      <c r="F144" s="15"/>
      <c r="G144" s="15"/>
      <c r="H144" s="15"/>
      <c r="I144" s="15"/>
      <c r="J144" s="15"/>
      <c r="K144" s="15"/>
      <c r="L144" s="15"/>
      <c r="M144" s="15"/>
      <c r="N144" s="15"/>
      <c r="O144" s="15"/>
      <c r="P144" s="15"/>
      <c r="Q144" s="15"/>
      <c r="R144" s="15"/>
      <c r="S144" s="15"/>
      <c r="T144" s="15"/>
      <c r="U144" s="15"/>
    </row>
    <row r="145" spans="1:21" s="809" customFormat="1" ht="17.25">
      <c r="A145" s="765"/>
      <c r="B145" s="1004" t="s">
        <v>322</v>
      </c>
      <c r="D145" s="765"/>
      <c r="E145" s="765"/>
      <c r="F145" s="765"/>
      <c r="G145" s="765"/>
      <c r="H145" s="765"/>
      <c r="I145" s="765"/>
      <c r="J145" s="765"/>
      <c r="K145" s="765"/>
      <c r="M145" s="765"/>
      <c r="N145" s="765"/>
      <c r="O145" s="765"/>
      <c r="P145" s="128"/>
      <c r="Q145" s="765"/>
      <c r="R145" s="765"/>
      <c r="S145" s="128"/>
      <c r="U145" s="765"/>
    </row>
    <row r="146" spans="1:21" s="809" customFormat="1" ht="17.25">
      <c r="A146" s="765"/>
      <c r="B146" s="1005" t="s">
        <v>323</v>
      </c>
      <c r="C146" s="765"/>
      <c r="D146" s="765"/>
      <c r="E146" s="765"/>
      <c r="F146" s="765"/>
      <c r="G146" s="765"/>
      <c r="H146" s="765"/>
      <c r="I146" s="765"/>
      <c r="J146" s="765"/>
      <c r="K146" s="765"/>
      <c r="L146" s="765"/>
      <c r="M146" s="765"/>
      <c r="N146" s="765"/>
      <c r="O146" s="765"/>
      <c r="P146" s="128"/>
      <c r="Q146" s="765"/>
      <c r="R146" s="765"/>
      <c r="S146" s="128"/>
      <c r="T146" s="765"/>
      <c r="U146" s="765"/>
    </row>
    <row r="147" spans="1:21" s="809" customFormat="1" ht="17.25">
      <c r="A147" s="765"/>
      <c r="B147" s="1005" t="s">
        <v>324</v>
      </c>
      <c r="C147" s="765"/>
      <c r="D147" s="765"/>
      <c r="E147" s="765"/>
      <c r="F147" s="765"/>
      <c r="G147" s="765"/>
      <c r="H147" s="765"/>
      <c r="I147" s="765"/>
      <c r="J147" s="765"/>
      <c r="K147" s="765"/>
      <c r="L147" s="765"/>
      <c r="M147" s="765"/>
      <c r="N147" s="765"/>
      <c r="O147" s="765"/>
      <c r="P147" s="128"/>
      <c r="Q147" s="765"/>
      <c r="R147" s="765"/>
      <c r="S147" s="128"/>
      <c r="T147" s="765"/>
      <c r="U147" s="765"/>
    </row>
    <row r="148" spans="1:21" s="894" customFormat="1" ht="17.25">
      <c r="A148" s="451"/>
      <c r="B148" s="3"/>
      <c r="C148" s="389"/>
      <c r="D148" s="389"/>
      <c r="E148" s="389"/>
      <c r="F148" s="389"/>
      <c r="G148" s="389"/>
      <c r="H148" s="389"/>
      <c r="I148" s="389"/>
      <c r="J148" s="389"/>
      <c r="K148" s="389"/>
      <c r="L148" s="389"/>
      <c r="M148" s="389"/>
      <c r="N148" s="389"/>
      <c r="O148" s="389"/>
      <c r="P148" s="232"/>
      <c r="Q148" s="389"/>
      <c r="R148" s="389"/>
      <c r="S148" s="232"/>
      <c r="T148" s="988"/>
      <c r="U148" s="451"/>
    </row>
    <row r="149" spans="1:21" s="116" customFormat="1" ht="9" customHeight="1">
      <c r="A149" s="15"/>
      <c r="B149" s="15"/>
      <c r="C149" s="15"/>
      <c r="D149" s="15"/>
      <c r="E149" s="15"/>
      <c r="F149" s="15"/>
      <c r="G149" s="15"/>
      <c r="H149" s="15"/>
      <c r="I149" s="15"/>
      <c r="J149" s="15"/>
      <c r="K149" s="15"/>
      <c r="L149" s="15"/>
      <c r="M149" s="15"/>
      <c r="N149" s="15"/>
      <c r="O149" s="15"/>
      <c r="P149" s="15"/>
      <c r="Q149" s="15"/>
      <c r="R149" s="15"/>
      <c r="S149" s="15"/>
      <c r="T149" s="15"/>
      <c r="U149" s="15"/>
    </row>
    <row r="150" spans="1:21" s="894" customFormat="1" ht="18" customHeight="1">
      <c r="A150" s="15"/>
      <c r="B150" s="121"/>
      <c r="C150" s="118" t="s">
        <v>463</v>
      </c>
      <c r="D150" s="119">
        <f>+D2</f>
        <v>2015</v>
      </c>
      <c r="E150" s="121" t="s">
        <v>507</v>
      </c>
      <c r="F150" s="121" t="str">
        <f>+F2</f>
        <v>Q3 '15</v>
      </c>
      <c r="G150" s="121" t="str">
        <f>+G2</f>
        <v>Q2 '15</v>
      </c>
      <c r="H150" s="121" t="str">
        <f>+H2</f>
        <v>Q1 '15</v>
      </c>
      <c r="I150" s="121"/>
      <c r="J150" s="119">
        <f>+J2</f>
        <v>2014</v>
      </c>
      <c r="K150" s="121" t="str">
        <f>+K2</f>
        <v>Q4 '14</v>
      </c>
      <c r="L150" s="121" t="str">
        <f>+L2</f>
        <v>Q3 '14</v>
      </c>
      <c r="M150" s="121" t="str">
        <f>+M2</f>
        <v>Q2 '14</v>
      </c>
      <c r="N150" s="121" t="str">
        <f>+N2</f>
        <v>Q1 '14</v>
      </c>
      <c r="O150" s="121"/>
      <c r="P150" s="121" t="str">
        <f>+P2</f>
        <v>y-on-y</v>
      </c>
      <c r="Q150" s="121"/>
      <c r="R150" s="121"/>
      <c r="S150" s="121" t="str">
        <f>+S2</f>
        <v>y-on-y</v>
      </c>
      <c r="T150" s="960"/>
      <c r="U150" s="15"/>
    </row>
    <row r="151" spans="1:21" ht="18" customHeight="1">
      <c r="A151" s="15"/>
      <c r="B151" s="126"/>
      <c r="C151" s="766" t="s">
        <v>95</v>
      </c>
      <c r="D151" s="121"/>
      <c r="E151" s="121"/>
      <c r="F151" s="121"/>
      <c r="G151" s="121"/>
      <c r="H151" s="121"/>
      <c r="I151" s="126"/>
      <c r="J151" s="121"/>
      <c r="K151" s="121"/>
      <c r="L151" s="121"/>
      <c r="M151" s="121"/>
      <c r="N151" s="121"/>
      <c r="O151" s="126"/>
      <c r="P151" s="121" t="str">
        <f>+P3</f>
        <v>Q4%</v>
      </c>
      <c r="Q151" s="126"/>
      <c r="R151" s="126"/>
      <c r="S151" s="121" t="str">
        <f>+S3</f>
        <v>FY%</v>
      </c>
      <c r="T151" s="121"/>
      <c r="U151" s="15"/>
    </row>
    <row r="152" spans="1:21" ht="18" customHeight="1">
      <c r="A152" s="15"/>
      <c r="B152" s="126"/>
      <c r="C152" s="126"/>
      <c r="D152" s="960"/>
      <c r="E152" s="960"/>
      <c r="F152" s="960"/>
      <c r="G152" s="960"/>
      <c r="H152" s="960"/>
      <c r="I152" s="126"/>
      <c r="J152" s="960"/>
      <c r="K152" s="960"/>
      <c r="L152" s="960"/>
      <c r="M152" s="960"/>
      <c r="N152" s="960"/>
      <c r="O152" s="126"/>
      <c r="P152" s="745"/>
      <c r="Q152" s="126"/>
      <c r="R152" s="126"/>
      <c r="S152" s="745"/>
      <c r="T152" s="126"/>
      <c r="U152" s="15"/>
    </row>
    <row r="153" spans="1:21" s="894" customFormat="1" ht="18" customHeight="1">
      <c r="A153" s="686"/>
      <c r="B153" s="919"/>
      <c r="C153" s="1006" t="s">
        <v>241</v>
      </c>
      <c r="D153" s="1007">
        <f>E153</f>
        <v>9.59</v>
      </c>
      <c r="E153" s="1008">
        <f>SUM(E154:E157)</f>
        <v>9.59</v>
      </c>
      <c r="F153" s="1009">
        <f>SUM(F154:F157)</f>
        <v>9.59</v>
      </c>
      <c r="G153" s="1010">
        <f>SUM(G154:G157)</f>
        <v>9.59</v>
      </c>
      <c r="H153" s="1010">
        <f>SUM(H154:H157)</f>
        <v>10.59</v>
      </c>
      <c r="I153" s="1011"/>
      <c r="J153" s="1007">
        <f>K153</f>
        <v>10.7</v>
      </c>
      <c r="K153" s="1008">
        <f>SUM(K154:K157)</f>
        <v>10.7</v>
      </c>
      <c r="L153" s="1010">
        <f>SUM(L154:L157)</f>
        <v>12.839999999999998</v>
      </c>
      <c r="M153" s="1010">
        <f>SUM(M154:M157)</f>
        <v>12.799999999999999</v>
      </c>
      <c r="N153" s="1010">
        <f>SUM(N154:N157)</f>
        <v>13.44</v>
      </c>
      <c r="O153" s="1011"/>
      <c r="P153" s="153">
        <f>+IFERROR(IF(E153*K153&lt;0,"n.m.",IF(E153/K153-1&gt;100%,"&gt;100%",E153/K153-1)),"n.m.")</f>
        <v>-0.10373831775700926</v>
      </c>
      <c r="Q153" s="1011"/>
      <c r="R153" s="1011"/>
      <c r="S153" s="780">
        <f>+IFERROR(IF(D153*J153&lt;0,"n.m.",IF(D153/J153-1&gt;100%,"&gt;100%",D153/J153-1)),"n.m.")</f>
        <v>-0.10373831775700926</v>
      </c>
      <c r="T153" s="963"/>
      <c r="U153" s="686"/>
    </row>
    <row r="154" spans="1:21" s="220" customFormat="1" ht="18" customHeight="1">
      <c r="A154" s="15"/>
      <c r="B154" s="895"/>
      <c r="C154" s="1012" t="s">
        <v>96</v>
      </c>
      <c r="D154" s="1013">
        <f t="shared" ref="D154:D179" si="17">E154</f>
        <v>6.67</v>
      </c>
      <c r="E154" s="1014">
        <v>6.67</v>
      </c>
      <c r="F154" s="1015">
        <v>6.67</v>
      </c>
      <c r="G154" s="1016">
        <v>6.67</v>
      </c>
      <c r="H154" s="1016">
        <v>7.67</v>
      </c>
      <c r="I154" s="1017"/>
      <c r="J154" s="1013">
        <f t="shared" ref="J154:J179" si="18">K154</f>
        <v>7.67</v>
      </c>
      <c r="K154" s="1014">
        <v>7.67</v>
      </c>
      <c r="L154" s="1016">
        <v>9.43</v>
      </c>
      <c r="M154" s="1016">
        <v>9.43</v>
      </c>
      <c r="N154" s="1016">
        <v>10.08</v>
      </c>
      <c r="O154" s="1017"/>
      <c r="P154" s="159">
        <f t="shared" ref="P154:P179" si="19">+IFERROR(IF(E154*K154&lt;0,"n.m.",IF(E154/K154-1&gt;100%,"&gt;100%",E154/K154-1)),"n.m.")</f>
        <v>-0.13037809647979137</v>
      </c>
      <c r="Q154" s="1017"/>
      <c r="R154" s="1017"/>
      <c r="S154" s="1018">
        <f>+IFERROR(IF(D154*J154&lt;0,"n.m.",IF(D154/J154-1&gt;100%,"&gt;100%",D154/J154-1)),"n.m.")</f>
        <v>-0.13037809647979137</v>
      </c>
      <c r="T154" s="1019"/>
      <c r="U154" s="15"/>
    </row>
    <row r="155" spans="1:21" ht="18" customHeight="1">
      <c r="A155" s="15"/>
      <c r="B155" s="895"/>
      <c r="C155" s="1012" t="s">
        <v>97</v>
      </c>
      <c r="D155" s="1013">
        <f t="shared" si="17"/>
        <v>0.76</v>
      </c>
      <c r="E155" s="1014">
        <v>0.76</v>
      </c>
      <c r="F155" s="1015">
        <v>0.76</v>
      </c>
      <c r="G155" s="1016">
        <v>0.76</v>
      </c>
      <c r="H155" s="1016">
        <v>0.76</v>
      </c>
      <c r="I155" s="1017"/>
      <c r="J155" s="1013">
        <f t="shared" si="18"/>
        <v>0.76</v>
      </c>
      <c r="K155" s="1014">
        <v>0.76</v>
      </c>
      <c r="L155" s="1016">
        <v>0.76</v>
      </c>
      <c r="M155" s="1016">
        <v>0.76</v>
      </c>
      <c r="N155" s="1016">
        <v>0.76</v>
      </c>
      <c r="O155" s="1017"/>
      <c r="P155" s="159">
        <f t="shared" si="19"/>
        <v>0</v>
      </c>
      <c r="Q155" s="1017"/>
      <c r="R155" s="1017"/>
      <c r="S155" s="1018">
        <f>+IFERROR(IF(D155*J155&lt;0,"n.m.",IF(D155/J155-1&gt;100%,"&gt;100%",D155/J155-1)),"n.m.")</f>
        <v>0</v>
      </c>
      <c r="T155" s="1019"/>
      <c r="U155" s="15"/>
    </row>
    <row r="156" spans="1:21" ht="18" customHeight="1">
      <c r="A156" s="15"/>
      <c r="B156" s="895"/>
      <c r="C156" s="1012" t="s">
        <v>232</v>
      </c>
      <c r="D156" s="1013">
        <f t="shared" si="17"/>
        <v>2.0299999999999998</v>
      </c>
      <c r="E156" s="1014">
        <v>2.0299999999999998</v>
      </c>
      <c r="F156" s="1015">
        <v>2.0299999999999998</v>
      </c>
      <c r="G156" s="1016">
        <v>2.0299999999999998</v>
      </c>
      <c r="H156" s="1016">
        <v>2.0299999999999998</v>
      </c>
      <c r="I156" s="1017"/>
      <c r="J156" s="1013">
        <f t="shared" si="18"/>
        <v>2.0299999999999998</v>
      </c>
      <c r="K156" s="1014">
        <v>2.0299999999999998</v>
      </c>
      <c r="L156" s="1016">
        <v>2.0299999999999998</v>
      </c>
      <c r="M156" s="1016">
        <v>2.0299999999999998</v>
      </c>
      <c r="N156" s="1016">
        <v>2.0299999999999998</v>
      </c>
      <c r="O156" s="1017"/>
      <c r="P156" s="159">
        <f t="shared" si="19"/>
        <v>0</v>
      </c>
      <c r="Q156" s="1017"/>
      <c r="R156" s="1017"/>
      <c r="S156" s="1018">
        <f>+IFERROR(IF(D156*J156&lt;0,"n.m.",IF(D156/J156-1&gt;100%,"&gt;100%",D156/J156-1)),"n.m.")</f>
        <v>0</v>
      </c>
      <c r="T156" s="1019"/>
      <c r="U156" s="15"/>
    </row>
    <row r="157" spans="1:21" ht="18" customHeight="1">
      <c r="A157" s="15"/>
      <c r="B157" s="895"/>
      <c r="C157" s="1012" t="s">
        <v>233</v>
      </c>
      <c r="D157" s="1013">
        <f t="shared" si="17"/>
        <v>0.13</v>
      </c>
      <c r="E157" s="1014">
        <v>0.13</v>
      </c>
      <c r="F157" s="1015">
        <v>0.13</v>
      </c>
      <c r="G157" s="1016">
        <v>0.13</v>
      </c>
      <c r="H157" s="1016">
        <v>0.13</v>
      </c>
      <c r="I157" s="1017"/>
      <c r="J157" s="1013">
        <f t="shared" si="18"/>
        <v>0.24</v>
      </c>
      <c r="K157" s="1014">
        <v>0.24</v>
      </c>
      <c r="L157" s="1016">
        <v>0.62</v>
      </c>
      <c r="M157" s="1016">
        <v>0.57999999999999996</v>
      </c>
      <c r="N157" s="1016">
        <v>0.56999999999999995</v>
      </c>
      <c r="O157" s="1017"/>
      <c r="P157" s="159">
        <f t="shared" si="19"/>
        <v>-0.45833333333333326</v>
      </c>
      <c r="Q157" s="1017"/>
      <c r="R157" s="1017"/>
      <c r="S157" s="1018">
        <f>+IFERROR(IF(D157*J157&lt;0,"n.m.",IF(D157/J157-1&gt;100%,"&gt;100%",D157/J157-1)),"n.m.")</f>
        <v>-0.45833333333333326</v>
      </c>
      <c r="T157" s="1020"/>
      <c r="U157" s="15"/>
    </row>
    <row r="158" spans="1:21" ht="18" customHeight="1">
      <c r="A158" s="15"/>
      <c r="B158" s="919"/>
      <c r="C158" s="1012"/>
      <c r="D158" s="1007"/>
      <c r="E158" s="1021"/>
      <c r="F158" s="1022"/>
      <c r="G158" s="1023"/>
      <c r="H158" s="1023"/>
      <c r="I158" s="1011"/>
      <c r="J158" s="1007"/>
      <c r="K158" s="1021"/>
      <c r="L158" s="1023"/>
      <c r="M158" s="1023"/>
      <c r="N158" s="1023"/>
      <c r="O158" s="1011"/>
      <c r="P158" s="153"/>
      <c r="Q158" s="1011"/>
      <c r="R158" s="1011"/>
      <c r="S158" s="1018"/>
      <c r="T158" s="963"/>
      <c r="U158" s="15"/>
    </row>
    <row r="159" spans="1:21" s="894" customFormat="1" ht="18" customHeight="1">
      <c r="A159" s="686"/>
      <c r="B159" s="885"/>
      <c r="C159" s="1006" t="s">
        <v>259</v>
      </c>
      <c r="D159" s="1007">
        <f t="shared" si="17"/>
        <v>-0.92</v>
      </c>
      <c r="E159" s="1008">
        <f>SUM(E160:E161)</f>
        <v>-0.92</v>
      </c>
      <c r="F159" s="1009">
        <f>SUM(F160:F161)</f>
        <v>-0.97</v>
      </c>
      <c r="G159" s="1010">
        <f>SUM(G160:G161)</f>
        <v>-0.97</v>
      </c>
      <c r="H159" s="1010">
        <f>SUM(H160:H161)</f>
        <v>-1.01</v>
      </c>
      <c r="I159" s="1011"/>
      <c r="J159" s="1007">
        <f t="shared" si="18"/>
        <v>-1.1200000000000001</v>
      </c>
      <c r="K159" s="1008">
        <f>SUM(K160:K161)</f>
        <v>-1.1200000000000001</v>
      </c>
      <c r="L159" s="1010">
        <f>SUM(L160:L161)</f>
        <v>-1.02</v>
      </c>
      <c r="M159" s="1010">
        <v>-1.02</v>
      </c>
      <c r="N159" s="1010">
        <v>-1.02</v>
      </c>
      <c r="O159" s="1011"/>
      <c r="P159" s="153">
        <f t="shared" si="19"/>
        <v>-0.1785714285714286</v>
      </c>
      <c r="Q159" s="1011"/>
      <c r="R159" s="1011"/>
      <c r="S159" s="1024">
        <f>+IFERROR(IF(D159*J159&lt;0,"n.m.",IF(D159/J159-1&gt;100%,"&gt;100%",D159/J159-1)),"n.m.")</f>
        <v>-0.1785714285714286</v>
      </c>
      <c r="T159" s="963"/>
      <c r="U159" s="686"/>
    </row>
    <row r="160" spans="1:21" ht="18" customHeight="1">
      <c r="A160" s="15"/>
      <c r="B160" s="895"/>
      <c r="C160" s="1012" t="s">
        <v>239</v>
      </c>
      <c r="D160" s="1013">
        <f t="shared" si="17"/>
        <v>-1.01</v>
      </c>
      <c r="E160" s="1014">
        <v>-1.01</v>
      </c>
      <c r="F160" s="1015">
        <v>-1.01</v>
      </c>
      <c r="G160" s="1016">
        <v>-1.01</v>
      </c>
      <c r="H160" s="1016">
        <v>-1.01</v>
      </c>
      <c r="I160" s="1025"/>
      <c r="J160" s="1013">
        <f t="shared" si="18"/>
        <v>-1.01</v>
      </c>
      <c r="K160" s="1014">
        <v>-1.01</v>
      </c>
      <c r="L160" s="1016">
        <v>-1.01</v>
      </c>
      <c r="M160" s="1016">
        <v>-1.01</v>
      </c>
      <c r="N160" s="1016">
        <v>-1.01</v>
      </c>
      <c r="O160" s="1025"/>
      <c r="P160" s="159">
        <f t="shared" si="19"/>
        <v>0</v>
      </c>
      <c r="Q160" s="1025"/>
      <c r="R160" s="1025"/>
      <c r="S160" s="1018">
        <f>+IFERROR(IF(D160*J160&lt;0,"n.m.",IF(D160/J160-1&gt;100%,"&gt;100%",D160/J160-1)),"n.m.")</f>
        <v>0</v>
      </c>
      <c r="T160" s="1020"/>
      <c r="U160" s="15"/>
    </row>
    <row r="161" spans="1:21" ht="18" customHeight="1">
      <c r="A161" s="15"/>
      <c r="B161" s="895"/>
      <c r="C161" s="1012" t="s">
        <v>260</v>
      </c>
      <c r="D161" s="1013">
        <f t="shared" si="17"/>
        <v>0.09</v>
      </c>
      <c r="E161" s="1014">
        <v>0.09</v>
      </c>
      <c r="F161" s="1015">
        <v>0.04</v>
      </c>
      <c r="G161" s="1016">
        <v>0.04</v>
      </c>
      <c r="H161" s="1016">
        <v>0</v>
      </c>
      <c r="I161" s="1025"/>
      <c r="J161" s="1013">
        <f t="shared" si="18"/>
        <v>-0.11</v>
      </c>
      <c r="K161" s="1014">
        <v>-0.11</v>
      </c>
      <c r="L161" s="1016">
        <v>-0.01</v>
      </c>
      <c r="M161" s="1016">
        <v>-0.01</v>
      </c>
      <c r="N161" s="1016">
        <v>-0.01</v>
      </c>
      <c r="O161" s="1025"/>
      <c r="P161" s="159" t="str">
        <f t="shared" si="19"/>
        <v>n.m.</v>
      </c>
      <c r="Q161" s="1025"/>
      <c r="R161" s="1025"/>
      <c r="S161" s="1018" t="str">
        <f>+IFERROR(IF(D161*J161&lt;0,"n.m.",IF(D161/J161-1&gt;100%,"&gt;100%",D161/J161-1)),"n.m.")</f>
        <v>n.m.</v>
      </c>
      <c r="T161" s="1020"/>
      <c r="U161" s="15"/>
    </row>
    <row r="162" spans="1:21" ht="18" customHeight="1">
      <c r="A162" s="15"/>
      <c r="B162" s="895"/>
      <c r="C162" s="1012"/>
      <c r="D162" s="1007"/>
      <c r="E162" s="1021"/>
      <c r="F162" s="1022"/>
      <c r="G162" s="1023"/>
      <c r="H162" s="1023"/>
      <c r="I162" s="1011"/>
      <c r="J162" s="1007"/>
      <c r="K162" s="1021"/>
      <c r="L162" s="1023"/>
      <c r="M162" s="1023"/>
      <c r="N162" s="1023"/>
      <c r="O162" s="1011"/>
      <c r="P162" s="153"/>
      <c r="Q162" s="1011"/>
      <c r="R162" s="1011"/>
      <c r="S162" s="1018"/>
      <c r="T162" s="963"/>
      <c r="U162" s="15"/>
    </row>
    <row r="163" spans="1:21" s="894" customFormat="1" ht="18" customHeight="1">
      <c r="A163" s="686"/>
      <c r="B163" s="451"/>
      <c r="C163" s="1006" t="s">
        <v>399</v>
      </c>
      <c r="D163" s="1007">
        <f>E163</f>
        <v>8.67</v>
      </c>
      <c r="E163" s="1008">
        <f>+E153+E159</f>
        <v>8.67</v>
      </c>
      <c r="F163" s="1009">
        <f>+F153+F159</f>
        <v>8.6199999999999992</v>
      </c>
      <c r="G163" s="1010">
        <f>+G153+G159</f>
        <v>8.6199999999999992</v>
      </c>
      <c r="H163" s="1010">
        <f>+H153+H159</f>
        <v>9.58</v>
      </c>
      <c r="I163" s="1011"/>
      <c r="J163" s="1007">
        <f t="shared" si="18"/>
        <v>9.5799999999999983</v>
      </c>
      <c r="K163" s="1008">
        <f>+K153+K159</f>
        <v>9.5799999999999983</v>
      </c>
      <c r="L163" s="1010">
        <f>+L153+L159</f>
        <v>11.819999999999999</v>
      </c>
      <c r="M163" s="1010">
        <f>+M153+M159</f>
        <v>11.78</v>
      </c>
      <c r="N163" s="1010">
        <f>+N153+N159</f>
        <v>12.42</v>
      </c>
      <c r="O163" s="1011"/>
      <c r="P163" s="153">
        <f>+IFERROR(IF(E163*K163&lt;0,"n.m.",IF(E163/K163-1&gt;100%,"&gt;100%",E163/K163-1)),"n.m.")</f>
        <v>-9.4989561586638627E-2</v>
      </c>
      <c r="Q163" s="1011"/>
      <c r="R163" s="1011"/>
      <c r="S163" s="1024">
        <f>+IFERROR(IF(D163*J163&lt;0,"n.m.",IF(D163/J163-1&gt;100%,"&gt;100%",D163/J163-1)),"n.m.")</f>
        <v>-9.4989561586638627E-2</v>
      </c>
      <c r="T163" s="963"/>
      <c r="U163" s="686"/>
    </row>
    <row r="164" spans="1:21" s="917" customFormat="1" ht="18" customHeight="1">
      <c r="A164" s="276"/>
      <c r="B164" s="908"/>
      <c r="C164" s="1026" t="s">
        <v>234</v>
      </c>
      <c r="D164" s="1027">
        <f t="shared" si="17"/>
        <v>0.82</v>
      </c>
      <c r="E164" s="1028">
        <v>0.82</v>
      </c>
      <c r="F164" s="1029">
        <v>0.82</v>
      </c>
      <c r="G164" s="1030">
        <v>0.82</v>
      </c>
      <c r="H164" s="1030">
        <v>1.82</v>
      </c>
      <c r="I164" s="1031"/>
      <c r="J164" s="1027">
        <f t="shared" si="18"/>
        <v>1.1000000000000001</v>
      </c>
      <c r="K164" s="1028">
        <v>1.1000000000000001</v>
      </c>
      <c r="L164" s="1030">
        <v>1.34</v>
      </c>
      <c r="M164" s="1030">
        <v>1.31</v>
      </c>
      <c r="N164" s="1030">
        <v>0.95</v>
      </c>
      <c r="O164" s="1031"/>
      <c r="P164" s="284">
        <f t="shared" si="19"/>
        <v>-0.25454545454545463</v>
      </c>
      <c r="Q164" s="1031"/>
      <c r="R164" s="1031"/>
      <c r="S164" s="1032">
        <f>+IFERROR(IF(D164*J164&lt;0,"n.m.",IF(D164/J164-1&gt;100%,"&gt;100%",D164/J164-1)),"n.m.")</f>
        <v>-0.25454545454545463</v>
      </c>
      <c r="T164" s="1033"/>
      <c r="U164" s="276"/>
    </row>
    <row r="165" spans="1:21" ht="18" customHeight="1">
      <c r="A165" s="15"/>
      <c r="B165" s="895"/>
      <c r="C165" s="1012"/>
      <c r="D165" s="1007"/>
      <c r="E165" s="1021"/>
      <c r="F165" s="1022"/>
      <c r="G165" s="1023"/>
      <c r="H165" s="1023"/>
      <c r="I165" s="1011"/>
      <c r="J165" s="1007"/>
      <c r="K165" s="1021"/>
      <c r="L165" s="1023"/>
      <c r="M165" s="1023"/>
      <c r="N165" s="1023"/>
      <c r="O165" s="1011"/>
      <c r="P165" s="153"/>
      <c r="Q165" s="1011"/>
      <c r="R165" s="1011"/>
      <c r="S165" s="1018"/>
      <c r="T165" s="963"/>
      <c r="U165" s="15"/>
    </row>
    <row r="166" spans="1:21" s="894" customFormat="1" ht="18" customHeight="1">
      <c r="A166" s="686"/>
      <c r="B166" s="451"/>
      <c r="C166" s="1006" t="s">
        <v>240</v>
      </c>
      <c r="D166" s="1007">
        <f t="shared" si="17"/>
        <v>1.58</v>
      </c>
      <c r="E166" s="1008">
        <f>E167+E168</f>
        <v>1.58</v>
      </c>
      <c r="F166" s="1009">
        <f>F167+F168</f>
        <v>0.89</v>
      </c>
      <c r="G166" s="1010">
        <f>G167+G168</f>
        <v>1.0900000000000001</v>
      </c>
      <c r="H166" s="1010">
        <f>H167+H168</f>
        <v>2.12</v>
      </c>
      <c r="I166" s="1011"/>
      <c r="J166" s="1007">
        <f t="shared" si="18"/>
        <v>1.95</v>
      </c>
      <c r="K166" s="1008">
        <f>K167+K168</f>
        <v>1.95</v>
      </c>
      <c r="L166" s="1010">
        <f>L167+L168</f>
        <v>1.5</v>
      </c>
      <c r="M166" s="1010">
        <f>M167+M168</f>
        <v>1.33</v>
      </c>
      <c r="N166" s="1010">
        <f>N167+N168</f>
        <v>2.0099999999999998</v>
      </c>
      <c r="O166" s="1011"/>
      <c r="P166" s="153">
        <f t="shared" si="19"/>
        <v>-0.18974358974358974</v>
      </c>
      <c r="Q166" s="1011"/>
      <c r="R166" s="1011"/>
      <c r="S166" s="1024">
        <f>+IFERROR(IF(D166*J166&lt;0,"n.m.",IF(D166/J166-1&gt;100%,"&gt;100%",D166/J166-1)),"n.m.")</f>
        <v>-0.18974358974358974</v>
      </c>
      <c r="T166" s="963"/>
      <c r="U166" s="686"/>
    </row>
    <row r="167" spans="1:21" ht="18" customHeight="1">
      <c r="A167" s="15"/>
      <c r="B167" s="126"/>
      <c r="C167" s="1012" t="s">
        <v>243</v>
      </c>
      <c r="D167" s="1013">
        <f t="shared" si="17"/>
        <v>1.58</v>
      </c>
      <c r="E167" s="1014">
        <v>1.58</v>
      </c>
      <c r="F167" s="1015">
        <v>0.91</v>
      </c>
      <c r="G167" s="1016">
        <v>1.1000000000000001</v>
      </c>
      <c r="H167" s="1016">
        <v>2.13</v>
      </c>
      <c r="I167" s="1017"/>
      <c r="J167" s="1013">
        <f t="shared" si="18"/>
        <v>1.98</v>
      </c>
      <c r="K167" s="1014">
        <v>1.98</v>
      </c>
      <c r="L167" s="1016">
        <v>1.5</v>
      </c>
      <c r="M167" s="1016">
        <v>1.53</v>
      </c>
      <c r="N167" s="1016">
        <v>2.15</v>
      </c>
      <c r="O167" s="1017"/>
      <c r="P167" s="159">
        <f t="shared" si="19"/>
        <v>-0.20202020202020199</v>
      </c>
      <c r="Q167" s="1017"/>
      <c r="R167" s="1017"/>
      <c r="S167" s="1018">
        <f>+IFERROR(IF(D167*J167&lt;0,"n.m.",IF(D167/J167-1&gt;100%,"&gt;100%",D167/J167-1)),"n.m.")</f>
        <v>-0.20202020202020199</v>
      </c>
      <c r="T167" s="1020"/>
      <c r="U167" s="15"/>
    </row>
    <row r="168" spans="1:21" s="917" customFormat="1" ht="18" customHeight="1">
      <c r="A168" s="15"/>
      <c r="B168" s="895"/>
      <c r="C168" s="1012" t="s">
        <v>242</v>
      </c>
      <c r="D168" s="1013">
        <f t="shared" si="17"/>
        <v>0</v>
      </c>
      <c r="E168" s="1014">
        <v>0</v>
      </c>
      <c r="F168" s="1015">
        <v>-0.02</v>
      </c>
      <c r="G168" s="1016">
        <v>-0.01</v>
      </c>
      <c r="H168" s="1016">
        <v>-0.01</v>
      </c>
      <c r="I168" s="1017"/>
      <c r="J168" s="1013">
        <f t="shared" si="18"/>
        <v>-0.03</v>
      </c>
      <c r="K168" s="1014">
        <v>-0.03</v>
      </c>
      <c r="L168" s="1016">
        <v>0</v>
      </c>
      <c r="M168" s="1016">
        <v>-0.2</v>
      </c>
      <c r="N168" s="1016">
        <v>-0.14000000000000001</v>
      </c>
      <c r="O168" s="1017"/>
      <c r="P168" s="159">
        <f t="shared" si="19"/>
        <v>-1</v>
      </c>
      <c r="Q168" s="1017"/>
      <c r="R168" s="1017"/>
      <c r="S168" s="1018">
        <f>+IFERROR(IF(D168*J168&lt;0,"n.m.",IF(D168/J168-1&gt;100%,"&gt;100%",D168/J168-1)),"n.m.")</f>
        <v>-1</v>
      </c>
      <c r="T168" s="1020"/>
      <c r="U168" s="15"/>
    </row>
    <row r="169" spans="1:21" s="917" customFormat="1" ht="18" customHeight="1">
      <c r="A169" s="15"/>
      <c r="B169" s="895"/>
      <c r="C169" s="1012"/>
      <c r="D169" s="1007"/>
      <c r="E169" s="1014"/>
      <c r="F169" s="1015"/>
      <c r="G169" s="1016"/>
      <c r="H169" s="1016"/>
      <c r="I169" s="1017"/>
      <c r="J169" s="1007"/>
      <c r="K169" s="1014"/>
      <c r="L169" s="1016"/>
      <c r="M169" s="1016"/>
      <c r="N169" s="1016"/>
      <c r="O169" s="1017"/>
      <c r="P169" s="153"/>
      <c r="Q169" s="1017"/>
      <c r="R169" s="1017"/>
      <c r="S169" s="1018"/>
      <c r="T169" s="963"/>
      <c r="U169" s="15"/>
    </row>
    <row r="170" spans="1:21" s="894" customFormat="1" ht="18" customHeight="1">
      <c r="A170" s="686"/>
      <c r="B170" s="885"/>
      <c r="C170" s="1006" t="s">
        <v>307</v>
      </c>
      <c r="D170" s="1007">
        <f t="shared" si="17"/>
        <v>0.56999999999999995</v>
      </c>
      <c r="E170" s="1008">
        <v>0.56999999999999995</v>
      </c>
      <c r="F170" s="1009">
        <v>0.25</v>
      </c>
      <c r="G170" s="1010">
        <v>0.2</v>
      </c>
      <c r="H170" s="1010">
        <v>0.15</v>
      </c>
      <c r="I170" s="1011"/>
      <c r="J170" s="1007">
        <f t="shared" si="18"/>
        <v>0.3</v>
      </c>
      <c r="K170" s="1008">
        <v>0.3</v>
      </c>
      <c r="L170" s="1010">
        <v>0</v>
      </c>
      <c r="M170" s="1010">
        <v>0</v>
      </c>
      <c r="N170" s="1010">
        <v>0</v>
      </c>
      <c r="O170" s="1011"/>
      <c r="P170" s="153">
        <f t="shared" si="19"/>
        <v>0.89999999999999991</v>
      </c>
      <c r="Q170" s="1011"/>
      <c r="R170" s="1011"/>
      <c r="S170" s="1024">
        <f>+IFERROR(IF(D170*J170&lt;0,"n.m.",IF(D170/J170-1&gt;100%,"&gt;100%",D170/J170-1)),"n.m.")</f>
        <v>0.89999999999999991</v>
      </c>
      <c r="T170" s="963"/>
      <c r="U170" s="686"/>
    </row>
    <row r="171" spans="1:21" s="894" customFormat="1" ht="18" customHeight="1">
      <c r="A171" s="15"/>
      <c r="B171" s="895"/>
      <c r="C171" s="1012"/>
      <c r="D171" s="1007"/>
      <c r="E171" s="1021"/>
      <c r="F171" s="1022"/>
      <c r="G171" s="1023"/>
      <c r="H171" s="1023"/>
      <c r="I171" s="1011"/>
      <c r="J171" s="1007"/>
      <c r="K171" s="1021"/>
      <c r="L171" s="1023"/>
      <c r="M171" s="1023"/>
      <c r="N171" s="1023"/>
      <c r="O171" s="1011"/>
      <c r="P171" s="153"/>
      <c r="Q171" s="1011"/>
      <c r="R171" s="1011"/>
      <c r="S171" s="1018"/>
      <c r="T171" s="963"/>
      <c r="U171" s="15"/>
    </row>
    <row r="172" spans="1:21" s="894" customFormat="1" ht="18" customHeight="1">
      <c r="A172" s="686"/>
      <c r="B172" s="885"/>
      <c r="C172" s="1006" t="s">
        <v>428</v>
      </c>
      <c r="D172" s="1007">
        <f t="shared" si="17"/>
        <v>6.52</v>
      </c>
      <c r="E172" s="1008">
        <f>+E163-E166-E170</f>
        <v>6.52</v>
      </c>
      <c r="F172" s="1009">
        <f>+F163-F166-F170</f>
        <v>7.4799999999999995</v>
      </c>
      <c r="G172" s="1010">
        <f>+G163-G166-G170</f>
        <v>7.3299999999999992</v>
      </c>
      <c r="H172" s="1010">
        <f>+H163-H166-H170</f>
        <v>7.31</v>
      </c>
      <c r="I172" s="1011"/>
      <c r="J172" s="1007">
        <f t="shared" si="18"/>
        <v>7.3299999999999983</v>
      </c>
      <c r="K172" s="1008">
        <f>+K163-K166-K170</f>
        <v>7.3299999999999983</v>
      </c>
      <c r="L172" s="1010">
        <f>+L163-L166</f>
        <v>10.319999999999999</v>
      </c>
      <c r="M172" s="1010">
        <f>+M163-M166</f>
        <v>10.45</v>
      </c>
      <c r="N172" s="1010">
        <f>+N163-N166</f>
        <v>10.41</v>
      </c>
      <c r="O172" s="1011"/>
      <c r="P172" s="153">
        <f t="shared" si="19"/>
        <v>-0.11050477489768062</v>
      </c>
      <c r="Q172" s="1011"/>
      <c r="R172" s="1011"/>
      <c r="S172" s="1024">
        <f>+IFERROR(IF(D172*J172&lt;0,"n.m.",IF(D172/J172-1&gt;100%,"&gt;100%",D172/J172-1)),"n.m.")</f>
        <v>-0.11050477489768062</v>
      </c>
      <c r="T172" s="963"/>
      <c r="U172" s="686"/>
    </row>
    <row r="173" spans="1:21" s="894" customFormat="1" ht="18" customHeight="1">
      <c r="A173" s="15"/>
      <c r="B173" s="895"/>
      <c r="C173" s="1012"/>
      <c r="D173" s="1007"/>
      <c r="E173" s="1021"/>
      <c r="F173" s="1022"/>
      <c r="G173" s="1023"/>
      <c r="H173" s="1023"/>
      <c r="I173" s="1011"/>
      <c r="J173" s="1007"/>
      <c r="K173" s="1021"/>
      <c r="L173" s="1023"/>
      <c r="M173" s="1023"/>
      <c r="N173" s="1023"/>
      <c r="O173" s="1011"/>
      <c r="P173" s="153"/>
      <c r="Q173" s="1011"/>
      <c r="R173" s="1011"/>
      <c r="S173" s="1018"/>
      <c r="T173" s="963"/>
      <c r="U173" s="15"/>
    </row>
    <row r="174" spans="1:21" s="894" customFormat="1" ht="18" customHeight="1">
      <c r="A174" s="686"/>
      <c r="B174" s="885"/>
      <c r="C174" s="1006" t="s">
        <v>429</v>
      </c>
      <c r="D174" s="1007">
        <f t="shared" si="17"/>
        <v>-0.61</v>
      </c>
      <c r="E174" s="1008">
        <v>-0.61</v>
      </c>
      <c r="F174" s="1009">
        <v>-0.52</v>
      </c>
      <c r="G174" s="1010">
        <v>-0.56999999999999995</v>
      </c>
      <c r="H174" s="1010">
        <v>-0.53700000000000003</v>
      </c>
      <c r="I174" s="1011"/>
      <c r="J174" s="1007">
        <f t="shared" si="18"/>
        <v>-0.12</v>
      </c>
      <c r="K174" s="1008">
        <v>-0.12</v>
      </c>
      <c r="L174" s="1010">
        <v>-0.03</v>
      </c>
      <c r="M174" s="1010">
        <v>0.21</v>
      </c>
      <c r="N174" s="1010">
        <v>0.27</v>
      </c>
      <c r="O174" s="1011"/>
      <c r="P174" s="153" t="str">
        <f t="shared" si="19"/>
        <v>&gt;100%</v>
      </c>
      <c r="Q174" s="1011"/>
      <c r="R174" s="1011"/>
      <c r="S174" s="1024" t="str">
        <f>+IFERROR(IF(D174*J174&lt;0,"n.m.",IF(D174/J174-1&gt;100%,"&gt;100%",D174/J174-1)),"n.m.")</f>
        <v>&gt;100%</v>
      </c>
      <c r="T174" s="963"/>
      <c r="U174" s="686"/>
    </row>
    <row r="175" spans="1:21" ht="18" customHeight="1">
      <c r="A175" s="15"/>
      <c r="B175" s="895"/>
      <c r="C175" s="1012"/>
      <c r="D175" s="1007"/>
      <c r="E175" s="1021"/>
      <c r="F175" s="1022"/>
      <c r="G175" s="1023"/>
      <c r="H175" s="1023"/>
      <c r="I175" s="1011"/>
      <c r="J175" s="1007"/>
      <c r="K175" s="1021"/>
      <c r="L175" s="1023"/>
      <c r="M175" s="1023"/>
      <c r="N175" s="1023"/>
      <c r="O175" s="1011"/>
      <c r="P175" s="153"/>
      <c r="Q175" s="1011"/>
      <c r="R175" s="1011"/>
      <c r="S175" s="1018"/>
      <c r="T175" s="963"/>
      <c r="U175" s="15"/>
    </row>
    <row r="176" spans="1:21" s="894" customFormat="1" ht="18" customHeight="1">
      <c r="A176" s="686"/>
      <c r="B176" s="451"/>
      <c r="C176" s="1006" t="s">
        <v>193</v>
      </c>
      <c r="D176" s="1007">
        <f t="shared" si="17"/>
        <v>9.42</v>
      </c>
      <c r="E176" s="1008">
        <f>E177+E178+E179</f>
        <v>9.42</v>
      </c>
      <c r="F176" s="1009">
        <f>F177+F178+F179</f>
        <v>9.370000000000001</v>
      </c>
      <c r="G176" s="1010">
        <f>G177+G178+G179</f>
        <v>9.49</v>
      </c>
      <c r="H176" s="1010">
        <f>H177+H178+H179</f>
        <v>10.516000000000002</v>
      </c>
      <c r="I176" s="1011"/>
      <c r="J176" s="1007">
        <f t="shared" si="18"/>
        <v>10.18</v>
      </c>
      <c r="K176" s="1008">
        <f>K177+K178+K179</f>
        <v>10.18</v>
      </c>
      <c r="L176" s="1010">
        <f>L177+L178+L179</f>
        <v>11.94</v>
      </c>
      <c r="M176" s="1010">
        <f>M177+M178+M179</f>
        <v>11.709999999999999</v>
      </c>
      <c r="N176" s="1010">
        <f>N177+N178+N179</f>
        <v>12.209999999999999</v>
      </c>
      <c r="O176" s="1011"/>
      <c r="P176" s="153">
        <f t="shared" si="19"/>
        <v>-7.4656188605108031E-2</v>
      </c>
      <c r="Q176" s="1011"/>
      <c r="R176" s="1011"/>
      <c r="S176" s="1024">
        <f>+IFERROR(IF(D176*J176&lt;0,"n.m.",IF(D176/J176-1&gt;100%,"&gt;100%",D176/J176-1)),"n.m.")</f>
        <v>-7.4656188605108031E-2</v>
      </c>
      <c r="T176" s="963"/>
      <c r="U176" s="686"/>
    </row>
    <row r="177" spans="1:23" s="454" customFormat="1" ht="18" customHeight="1">
      <c r="A177" s="15"/>
      <c r="B177" s="126"/>
      <c r="C177" s="1012" t="s">
        <v>96</v>
      </c>
      <c r="D177" s="1013">
        <f t="shared" si="17"/>
        <v>7.14</v>
      </c>
      <c r="E177" s="1021">
        <v>7.14</v>
      </c>
      <c r="F177" s="1022">
        <v>7.13</v>
      </c>
      <c r="G177" s="1023">
        <v>7.22</v>
      </c>
      <c r="H177" s="1023">
        <v>8.2070000000000007</v>
      </c>
      <c r="I177" s="1025"/>
      <c r="J177" s="1013">
        <f t="shared" si="18"/>
        <v>8.06</v>
      </c>
      <c r="K177" s="1021">
        <v>8.06</v>
      </c>
      <c r="L177" s="1023">
        <v>9.8699999999999992</v>
      </c>
      <c r="M177" s="1023">
        <v>9.75</v>
      </c>
      <c r="N177" s="1023">
        <v>10.27</v>
      </c>
      <c r="O177" s="1025"/>
      <c r="P177" s="159">
        <f t="shared" si="19"/>
        <v>-0.11414392059553358</v>
      </c>
      <c r="Q177" s="1025"/>
      <c r="R177" s="1025"/>
      <c r="S177" s="1018">
        <f>+IFERROR(IF(D177*J177&lt;0,"n.m.",IF(D177/J177-1&gt;100%,"&gt;100%",D177/J177-1)),"n.m.")</f>
        <v>-0.11414392059553358</v>
      </c>
      <c r="T177" s="1020"/>
      <c r="U177" s="15"/>
    </row>
    <row r="178" spans="1:23" ht="18" customHeight="1">
      <c r="A178" s="15"/>
      <c r="B178" s="126"/>
      <c r="C178" s="1012" t="s">
        <v>97</v>
      </c>
      <c r="D178" s="1013">
        <f t="shared" si="17"/>
        <v>1.19</v>
      </c>
      <c r="E178" s="1021">
        <v>1.19</v>
      </c>
      <c r="F178" s="1022">
        <v>1.17</v>
      </c>
      <c r="G178" s="1023">
        <v>1.18</v>
      </c>
      <c r="H178" s="1023">
        <v>1.21</v>
      </c>
      <c r="I178" s="1025"/>
      <c r="J178" s="1013">
        <f t="shared" si="18"/>
        <v>1.1200000000000001</v>
      </c>
      <c r="K178" s="1021">
        <v>1.1200000000000001</v>
      </c>
      <c r="L178" s="1023">
        <v>1.0900000000000001</v>
      </c>
      <c r="M178" s="1023">
        <v>1.03</v>
      </c>
      <c r="N178" s="1023">
        <v>1.03</v>
      </c>
      <c r="O178" s="1025"/>
      <c r="P178" s="159">
        <f t="shared" si="19"/>
        <v>6.2499999999999778E-2</v>
      </c>
      <c r="Q178" s="1025"/>
      <c r="R178" s="1025"/>
      <c r="S178" s="1018">
        <f>+IFERROR(IF(D178*J178&lt;0,"n.m.",IF(D178/J178-1&gt;100%,"&gt;100%",D178/J178-1)),"n.m.")</f>
        <v>6.2499999999999778E-2</v>
      </c>
      <c r="T178" s="1020"/>
      <c r="U178" s="15"/>
      <c r="W178" s="238"/>
    </row>
    <row r="179" spans="1:23" ht="18" customHeight="1">
      <c r="A179" s="15"/>
      <c r="B179" s="895"/>
      <c r="C179" s="1012" t="s">
        <v>235</v>
      </c>
      <c r="D179" s="1013">
        <f t="shared" si="17"/>
        <v>1.0900000000000001</v>
      </c>
      <c r="E179" s="1021">
        <v>1.0900000000000001</v>
      </c>
      <c r="F179" s="1022">
        <v>1.07</v>
      </c>
      <c r="G179" s="1023">
        <v>1.0900000000000001</v>
      </c>
      <c r="H179" s="1023">
        <v>1.099</v>
      </c>
      <c r="I179" s="1025"/>
      <c r="J179" s="1013">
        <f t="shared" si="18"/>
        <v>1</v>
      </c>
      <c r="K179" s="1021">
        <v>1</v>
      </c>
      <c r="L179" s="1023">
        <v>0.98</v>
      </c>
      <c r="M179" s="1023">
        <v>0.93</v>
      </c>
      <c r="N179" s="1023">
        <v>0.91</v>
      </c>
      <c r="O179" s="1025"/>
      <c r="P179" s="159">
        <f t="shared" si="19"/>
        <v>9.000000000000008E-2</v>
      </c>
      <c r="Q179" s="1025"/>
      <c r="R179" s="1025"/>
      <c r="S179" s="1018">
        <f>+IFERROR(IF(D179*J179&lt;0,"n.m.",IF(D179/J179-1&gt;100%,"&gt;100%",D179/J179-1)),"n.m.")</f>
        <v>9.000000000000008E-2</v>
      </c>
      <c r="T179" s="1020"/>
      <c r="U179" s="15"/>
    </row>
    <row r="180" spans="1:23" ht="18" customHeight="1">
      <c r="A180" s="15"/>
      <c r="B180" s="895"/>
      <c r="C180" s="1034"/>
      <c r="D180" s="1035"/>
      <c r="E180" s="1036"/>
      <c r="F180" s="1037"/>
      <c r="G180" s="1035"/>
      <c r="H180" s="1035"/>
      <c r="I180" s="1038"/>
      <c r="J180" s="1035"/>
      <c r="K180" s="1035"/>
      <c r="L180" s="1039"/>
      <c r="M180" s="1035"/>
      <c r="N180" s="1035"/>
      <c r="O180" s="1038"/>
      <c r="P180" s="1040"/>
      <c r="Q180" s="1038"/>
      <c r="R180" s="1038"/>
      <c r="S180" s="1040"/>
      <c r="T180" s="963"/>
      <c r="U180" s="15"/>
    </row>
    <row r="181" spans="1:23" s="116" customFormat="1" ht="9" customHeight="1">
      <c r="A181" s="15"/>
      <c r="B181" s="15"/>
      <c r="C181" s="15"/>
      <c r="D181" s="15"/>
      <c r="E181" s="877"/>
      <c r="F181" s="15"/>
      <c r="G181" s="15"/>
      <c r="H181" s="15"/>
      <c r="I181" s="15"/>
      <c r="J181" s="15"/>
      <c r="K181" s="15"/>
      <c r="L181" s="15"/>
      <c r="M181" s="15"/>
      <c r="N181" s="15"/>
      <c r="O181" s="15"/>
      <c r="P181" s="15"/>
      <c r="Q181" s="15"/>
      <c r="R181" s="15"/>
      <c r="S181" s="15"/>
      <c r="T181" s="15"/>
      <c r="U181" s="15"/>
    </row>
    <row r="182" spans="1:23" s="1042" customFormat="1" ht="36" customHeight="1">
      <c r="A182" s="1041"/>
      <c r="B182" s="1340" t="s">
        <v>400</v>
      </c>
      <c r="C182" s="1340"/>
      <c r="D182" s="1340"/>
      <c r="E182" s="1340"/>
      <c r="F182" s="1340"/>
      <c r="G182" s="1340"/>
      <c r="H182" s="1340"/>
      <c r="I182" s="1340"/>
      <c r="J182" s="1340"/>
      <c r="K182" s="1340"/>
      <c r="L182" s="1340"/>
      <c r="M182" s="1340"/>
      <c r="N182" s="1340"/>
      <c r="O182" s="1340"/>
      <c r="P182" s="1340"/>
      <c r="Q182" s="1340"/>
      <c r="R182" s="1340"/>
      <c r="S182" s="1340"/>
      <c r="T182" s="14"/>
      <c r="U182" s="12"/>
    </row>
    <row r="183" spans="1:23" ht="17.25">
      <c r="A183" s="1043"/>
      <c r="B183" s="2" t="s">
        <v>430</v>
      </c>
      <c r="C183" s="1044"/>
      <c r="D183" s="1043"/>
      <c r="E183" s="1045"/>
      <c r="F183" s="1046"/>
      <c r="G183" s="1043"/>
      <c r="H183" s="1043"/>
      <c r="I183" s="1043"/>
      <c r="J183" s="1043"/>
      <c r="K183" s="1043"/>
      <c r="L183" s="1046"/>
      <c r="M183" s="1043"/>
      <c r="N183" s="1043"/>
      <c r="O183" s="1043"/>
      <c r="P183" s="1047"/>
      <c r="Q183" s="1043"/>
      <c r="R183" s="1043"/>
      <c r="S183" s="1047"/>
      <c r="T183" s="1048"/>
      <c r="U183" s="1043"/>
    </row>
  </sheetData>
  <sheetProtection password="8355" sheet="1" objects="1" scenarios="1"/>
  <mergeCells count="1">
    <mergeCell ref="B182:S182"/>
  </mergeCells>
  <printOptions horizontalCentered="1"/>
  <pageMargins left="0.31496062992125984" right="0.31496062992125984" top="0.74803149606299213" bottom="0.74803149606299213" header="0.31496062992125984" footer="0.31496062992125984"/>
  <pageSetup paperSize="9" scale="52" fitToWidth="0" orientation="portrait" r:id="rId1"/>
  <headerFooter alignWithMargins="0">
    <oddHeader>&amp;CKPN Investor Relations</oddHeader>
    <oddFooter>&amp;L&amp;8
Q4 2015&amp;C&amp;8&amp;A&amp;R&amp;8  &amp;P/&amp;N</oddFooter>
  </headerFooter>
  <rowBreaks count="2" manualBreakCount="2">
    <brk id="81" max="18" man="1"/>
    <brk id="148"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U156"/>
  <sheetViews>
    <sheetView view="pageBreakPreview" zoomScale="85" zoomScaleNormal="100" zoomScaleSheetLayoutView="85" workbookViewId="0"/>
  </sheetViews>
  <sheetFormatPr defaultColWidth="9.140625" defaultRowHeight="15"/>
  <cols>
    <col min="1" max="1" width="1.28515625" style="116" customWidth="1"/>
    <col min="2" max="2" width="1.7109375" style="116" customWidth="1"/>
    <col min="3" max="3" width="51.42578125" style="116" customWidth="1"/>
    <col min="4" max="8" width="8.7109375" style="116" customWidth="1"/>
    <col min="9" max="9" width="1.7109375" style="116" customWidth="1"/>
    <col min="10" max="14" width="8.7109375" style="116" customWidth="1"/>
    <col min="15" max="15" width="1.7109375" style="116" customWidth="1"/>
    <col min="16" max="16" width="8.7109375" style="442" customWidth="1"/>
    <col min="17" max="18" width="1.7109375" style="116" customWidth="1"/>
    <col min="19" max="19" width="8.7109375" style="442" customWidth="1"/>
    <col min="20" max="20" width="1.7109375" style="116" customWidth="1"/>
    <col min="21" max="21" width="1.28515625" style="116" customWidth="1"/>
    <col min="22" max="16384" width="9.140625" style="116"/>
  </cols>
  <sheetData>
    <row r="1" spans="1:21" ht="9" customHeight="1">
      <c r="A1" s="15"/>
      <c r="B1" s="15"/>
      <c r="C1" s="15"/>
      <c r="D1" s="15"/>
      <c r="E1" s="15"/>
      <c r="F1" s="15"/>
      <c r="G1" s="15"/>
      <c r="H1" s="15"/>
      <c r="I1" s="15"/>
      <c r="J1" s="15"/>
      <c r="K1" s="15"/>
      <c r="L1" s="15"/>
      <c r="M1" s="15"/>
      <c r="N1" s="15"/>
      <c r="O1" s="15"/>
      <c r="P1" s="15"/>
      <c r="Q1" s="15"/>
      <c r="R1" s="15"/>
      <c r="S1" s="15"/>
      <c r="T1" s="15"/>
      <c r="U1" s="15"/>
    </row>
    <row r="2" spans="1:21" ht="18" customHeight="1">
      <c r="A2" s="15"/>
      <c r="B2" s="762"/>
      <c r="C2" s="118" t="s">
        <v>24</v>
      </c>
      <c r="D2" s="763">
        <f>+'CF, Capex, BS &amp; Debt sum'!D2</f>
        <v>2015</v>
      </c>
      <c r="E2" s="120" t="s">
        <v>507</v>
      </c>
      <c r="F2" s="762" t="str">
        <f>+'CF, Capex, BS &amp; Debt sum'!F2</f>
        <v>Q3 '15</v>
      </c>
      <c r="G2" s="762" t="str">
        <f>+'CF, Capex, BS &amp; Debt sum'!G2</f>
        <v>Q2 '15</v>
      </c>
      <c r="H2" s="762" t="str">
        <f>+'CF, Capex, BS &amp; Debt sum'!H2</f>
        <v>Q1 '15</v>
      </c>
      <c r="I2" s="762"/>
      <c r="J2" s="763">
        <f>+'CF, Capex, BS &amp; Debt sum'!J2</f>
        <v>2014</v>
      </c>
      <c r="K2" s="762" t="str">
        <f>+'CF, Capex, BS &amp; Debt sum'!K2</f>
        <v>Q4 '14</v>
      </c>
      <c r="L2" s="762" t="str">
        <f>+'CF, Capex, BS &amp; Debt sum'!L2</f>
        <v>Q3 '14</v>
      </c>
      <c r="M2" s="762" t="str">
        <f>+'CF, Capex, BS &amp; Debt sum'!M2</f>
        <v>Q2 '14</v>
      </c>
      <c r="N2" s="762" t="str">
        <f>+'CF, Capex, BS &amp; Debt sum'!N2</f>
        <v>Q1 '14</v>
      </c>
      <c r="O2" s="762"/>
      <c r="P2" s="762" t="str">
        <f>+'CF, Capex, BS &amp; Debt sum'!P2</f>
        <v>y-on-y</v>
      </c>
      <c r="Q2" s="762"/>
      <c r="R2" s="762"/>
      <c r="S2" s="762" t="str">
        <f>+'CF, Capex, BS &amp; Debt sum'!S2</f>
        <v>y-on-y</v>
      </c>
      <c r="T2" s="764"/>
      <c r="U2" s="15"/>
    </row>
    <row r="3" spans="1:21" ht="18" customHeight="1">
      <c r="A3" s="15"/>
      <c r="B3" s="765"/>
      <c r="C3" s="766" t="s">
        <v>143</v>
      </c>
      <c r="D3" s="452"/>
      <c r="E3" s="767"/>
      <c r="F3" s="762"/>
      <c r="G3" s="762"/>
      <c r="H3" s="762"/>
      <c r="I3" s="767"/>
      <c r="J3" s="452"/>
      <c r="K3" s="762"/>
      <c r="L3" s="762"/>
      <c r="M3" s="762"/>
      <c r="N3" s="762"/>
      <c r="O3" s="767"/>
      <c r="P3" s="452" t="str">
        <f>+'CF, Capex, BS &amp; Debt sum'!P3</f>
        <v>Q4%</v>
      </c>
      <c r="Q3" s="767"/>
      <c r="R3" s="767"/>
      <c r="S3" s="452" t="str">
        <f>+'CF, Capex, BS &amp; Debt sum'!S3</f>
        <v>FY%</v>
      </c>
      <c r="T3" s="765"/>
      <c r="U3" s="15"/>
    </row>
    <row r="4" spans="1:21" ht="18" customHeight="1">
      <c r="A4" s="15"/>
      <c r="B4" s="765"/>
      <c r="C4" s="765"/>
      <c r="D4" s="768"/>
      <c r="E4" s="769"/>
      <c r="F4" s="768"/>
      <c r="G4" s="768"/>
      <c r="H4" s="768"/>
      <c r="I4" s="770"/>
      <c r="J4" s="768"/>
      <c r="K4" s="768"/>
      <c r="L4" s="768"/>
      <c r="M4" s="768"/>
      <c r="N4" s="768"/>
      <c r="O4" s="770"/>
      <c r="P4" s="771"/>
      <c r="Q4" s="770"/>
      <c r="R4" s="770"/>
      <c r="S4" s="771"/>
      <c r="T4" s="765"/>
      <c r="U4" s="15"/>
    </row>
    <row r="5" spans="1:21" s="695" customFormat="1" ht="18" customHeight="1">
      <c r="A5" s="686"/>
      <c r="B5" s="767"/>
      <c r="C5" s="772" t="s">
        <v>520</v>
      </c>
      <c r="D5" s="773">
        <f>E5</f>
        <v>14855</v>
      </c>
      <c r="E5" s="774">
        <f>+E6+E7</f>
        <v>14855</v>
      </c>
      <c r="F5" s="775">
        <f>+F6+F7</f>
        <v>15009</v>
      </c>
      <c r="G5" s="776">
        <f>+G6+G7</f>
        <v>15082</v>
      </c>
      <c r="H5" s="776">
        <f>+H6+H7</f>
        <v>15256</v>
      </c>
      <c r="I5" s="777"/>
      <c r="J5" s="773">
        <f>K5</f>
        <v>18470</v>
      </c>
      <c r="K5" s="778">
        <f>K6+K7</f>
        <v>18470</v>
      </c>
      <c r="L5" s="776">
        <f>L6+L7</f>
        <v>18255</v>
      </c>
      <c r="M5" s="776">
        <f>M6+M7</f>
        <v>18466</v>
      </c>
      <c r="N5" s="776">
        <f>N6+N7</f>
        <v>18778</v>
      </c>
      <c r="O5" s="777"/>
      <c r="P5" s="779">
        <f>+IFERROR(IF(E5*K5&lt;0,"n.m.",IF(E5/K5-1&gt;100%,"&gt;100%",E5/K5-1)),"n.m.")</f>
        <v>-0.19572279371954526</v>
      </c>
      <c r="Q5" s="777"/>
      <c r="R5" s="777"/>
      <c r="S5" s="780">
        <f>+IFERROR(IF(D5*J5&lt;0,"n.m.",IF(D5/J5-1&gt;100%,"&gt;100%",D5/J5-1)),"n.m.")</f>
        <v>-0.19572279371954526</v>
      </c>
      <c r="T5" s="781"/>
      <c r="U5" s="686"/>
    </row>
    <row r="6" spans="1:21" ht="18" customHeight="1">
      <c r="A6" s="15"/>
      <c r="B6" s="765"/>
      <c r="C6" s="782" t="s">
        <v>130</v>
      </c>
      <c r="D6" s="783">
        <f t="shared" ref="D6:D9" si="0">E6</f>
        <v>13772</v>
      </c>
      <c r="E6" s="784">
        <v>13772</v>
      </c>
      <c r="F6" s="785">
        <v>13924</v>
      </c>
      <c r="G6" s="786">
        <v>13941</v>
      </c>
      <c r="H6" s="786">
        <v>14109</v>
      </c>
      <c r="I6" s="787"/>
      <c r="J6" s="783">
        <f t="shared" ref="J6:J9" si="1">K6</f>
        <v>14346</v>
      </c>
      <c r="K6" s="788">
        <v>14346</v>
      </c>
      <c r="L6" s="786">
        <v>14329</v>
      </c>
      <c r="M6" s="786">
        <v>14435</v>
      </c>
      <c r="N6" s="786">
        <v>14566</v>
      </c>
      <c r="O6" s="787"/>
      <c r="P6" s="789">
        <f t="shared" ref="P6:P9" si="2">+IFERROR(IF(E6*K6&lt;0,"n.m.",IF(E6/K6-1&gt;100%,"&gt;100%",E6/K6-1)),"n.m.")</f>
        <v>-4.0011152934615879E-2</v>
      </c>
      <c r="Q6" s="787"/>
      <c r="R6" s="787"/>
      <c r="S6" s="790">
        <f>+IFERROR(IF(D6*J6&lt;0,"n.m.",IF(D6/J6-1&gt;100%,"&gt;100%",D6/J6-1)),"n.m.")</f>
        <v>-4.0011152934615879E-2</v>
      </c>
      <c r="T6" s="791"/>
      <c r="U6" s="15"/>
    </row>
    <row r="7" spans="1:21" ht="18" customHeight="1">
      <c r="A7" s="15"/>
      <c r="B7" s="765"/>
      <c r="C7" s="782" t="s">
        <v>464</v>
      </c>
      <c r="D7" s="783">
        <f t="shared" si="0"/>
        <v>1083</v>
      </c>
      <c r="E7" s="792">
        <v>1083</v>
      </c>
      <c r="F7" s="785">
        <v>1085</v>
      </c>
      <c r="G7" s="785">
        <v>1141</v>
      </c>
      <c r="H7" s="785">
        <v>1147</v>
      </c>
      <c r="I7" s="786"/>
      <c r="J7" s="783">
        <f t="shared" si="1"/>
        <v>4124</v>
      </c>
      <c r="K7" s="793">
        <v>4124</v>
      </c>
      <c r="L7" s="786">
        <v>3926</v>
      </c>
      <c r="M7" s="785">
        <v>4031</v>
      </c>
      <c r="N7" s="785">
        <v>4212</v>
      </c>
      <c r="O7" s="786"/>
      <c r="P7" s="789">
        <f t="shared" si="2"/>
        <v>-0.73739088263821539</v>
      </c>
      <c r="Q7" s="786"/>
      <c r="R7" s="786"/>
      <c r="S7" s="790">
        <f>+IFERROR(IF(D7*J7&lt;0,"n.m.",IF(D7/J7-1&gt;100%,"&gt;100%",D7/J7-1)),"n.m.")</f>
        <v>-0.73739088263821539</v>
      </c>
      <c r="T7" s="791"/>
      <c r="U7" s="15"/>
    </row>
    <row r="8" spans="1:21" ht="18" customHeight="1">
      <c r="A8" s="15"/>
      <c r="B8" s="765"/>
      <c r="C8" s="782"/>
      <c r="D8" s="783"/>
      <c r="E8" s="792"/>
      <c r="F8" s="785"/>
      <c r="G8" s="785"/>
      <c r="H8" s="785"/>
      <c r="I8" s="786"/>
      <c r="J8" s="783"/>
      <c r="K8" s="793"/>
      <c r="L8" s="786"/>
      <c r="M8" s="785"/>
      <c r="N8" s="785"/>
      <c r="O8" s="786"/>
      <c r="P8" s="789"/>
      <c r="Q8" s="786"/>
      <c r="R8" s="786"/>
      <c r="S8" s="790"/>
      <c r="T8" s="791"/>
      <c r="U8" s="15"/>
    </row>
    <row r="9" spans="1:21" s="684" customFormat="1" ht="18" customHeight="1">
      <c r="A9" s="276"/>
      <c r="B9" s="794"/>
      <c r="C9" s="795" t="s">
        <v>434</v>
      </c>
      <c r="D9" s="796">
        <f t="shared" si="0"/>
        <v>778</v>
      </c>
      <c r="E9" s="797">
        <v>778</v>
      </c>
      <c r="F9" s="798">
        <v>780</v>
      </c>
      <c r="G9" s="798">
        <v>799</v>
      </c>
      <c r="H9" s="798">
        <v>792</v>
      </c>
      <c r="I9" s="799"/>
      <c r="J9" s="796">
        <f t="shared" si="1"/>
        <v>808</v>
      </c>
      <c r="K9" s="800">
        <v>808</v>
      </c>
      <c r="L9" s="799">
        <v>800</v>
      </c>
      <c r="M9" s="798">
        <v>878</v>
      </c>
      <c r="N9" s="798">
        <v>879</v>
      </c>
      <c r="O9" s="799"/>
      <c r="P9" s="801">
        <f t="shared" si="2"/>
        <v>-3.7128712871287162E-2</v>
      </c>
      <c r="Q9" s="799"/>
      <c r="R9" s="799"/>
      <c r="S9" s="802">
        <f>+IFERROR(IF(D9*J9&lt;0,"n.m.",IF(D9/J9-1&gt;100%,"&gt;100%",D9/J9-1)),"n.m.")</f>
        <v>-3.7128712871287162E-2</v>
      </c>
      <c r="T9" s="803"/>
      <c r="U9" s="276"/>
    </row>
    <row r="10" spans="1:21" ht="18" customHeight="1">
      <c r="A10" s="15"/>
      <c r="B10" s="767"/>
      <c r="C10" s="804"/>
      <c r="D10" s="805"/>
      <c r="E10" s="804"/>
      <c r="F10" s="805"/>
      <c r="G10" s="805"/>
      <c r="H10" s="805"/>
      <c r="I10" s="805"/>
      <c r="J10" s="805"/>
      <c r="K10" s="805"/>
      <c r="L10" s="805"/>
      <c r="M10" s="805"/>
      <c r="N10" s="805"/>
      <c r="O10" s="805"/>
      <c r="P10" s="806"/>
      <c r="Q10" s="805"/>
      <c r="R10" s="805"/>
      <c r="S10" s="806"/>
      <c r="T10" s="765"/>
      <c r="U10" s="15"/>
    </row>
    <row r="11" spans="1:21" ht="9" customHeight="1">
      <c r="A11" s="15"/>
      <c r="B11" s="15"/>
      <c r="C11" s="15"/>
      <c r="D11" s="15"/>
      <c r="E11" s="15"/>
      <c r="F11" s="15"/>
      <c r="G11" s="15"/>
      <c r="H11" s="15"/>
      <c r="I11" s="15"/>
      <c r="J11" s="15"/>
      <c r="K11" s="15"/>
      <c r="L11" s="15"/>
      <c r="M11" s="15"/>
      <c r="N11" s="15"/>
      <c r="O11" s="15"/>
      <c r="P11" s="15"/>
      <c r="Q11" s="15"/>
      <c r="R11" s="15"/>
      <c r="S11" s="15"/>
      <c r="T11" s="15"/>
      <c r="U11" s="15"/>
    </row>
    <row r="12" spans="1:21" ht="17.25">
      <c r="A12" s="719"/>
      <c r="B12" s="807"/>
      <c r="C12" s="719"/>
      <c r="D12" s="719"/>
      <c r="E12" s="719"/>
      <c r="F12" s="719"/>
      <c r="G12" s="719"/>
      <c r="H12" s="719"/>
      <c r="I12" s="808"/>
      <c r="J12" s="719"/>
      <c r="K12" s="719"/>
      <c r="L12" s="719"/>
      <c r="M12" s="719"/>
      <c r="N12" s="719"/>
      <c r="O12" s="808"/>
      <c r="P12" s="232"/>
      <c r="Q12" s="808"/>
      <c r="R12" s="808"/>
      <c r="S12" s="232"/>
      <c r="T12" s="808"/>
      <c r="U12" s="719"/>
    </row>
    <row r="13" spans="1:21" ht="9" customHeight="1">
      <c r="A13" s="15"/>
      <c r="B13" s="15"/>
      <c r="C13" s="15"/>
      <c r="D13" s="15"/>
      <c r="E13" s="15"/>
      <c r="F13" s="15"/>
      <c r="G13" s="15"/>
      <c r="H13" s="15"/>
      <c r="I13" s="15"/>
      <c r="J13" s="15"/>
      <c r="K13" s="15"/>
      <c r="L13" s="15"/>
      <c r="M13" s="15"/>
      <c r="N13" s="15"/>
      <c r="O13" s="15"/>
      <c r="P13" s="15"/>
      <c r="Q13" s="15"/>
      <c r="R13" s="15"/>
      <c r="S13" s="15"/>
      <c r="T13" s="15"/>
      <c r="U13" s="15"/>
    </row>
    <row r="14" spans="1:21" ht="18" customHeight="1">
      <c r="A14" s="15"/>
      <c r="B14" s="762"/>
      <c r="C14" s="118" t="s">
        <v>24</v>
      </c>
      <c r="D14" s="763">
        <f>+D2</f>
        <v>2015</v>
      </c>
      <c r="E14" s="120" t="s">
        <v>507</v>
      </c>
      <c r="F14" s="762" t="str">
        <f>+F2</f>
        <v>Q3 '15</v>
      </c>
      <c r="G14" s="762" t="str">
        <f>+G2</f>
        <v>Q2 '15</v>
      </c>
      <c r="H14" s="762" t="str">
        <f>+H2</f>
        <v>Q1 '15</v>
      </c>
      <c r="I14" s="762"/>
      <c r="J14" s="763">
        <f>+J2</f>
        <v>2014</v>
      </c>
      <c r="K14" s="762" t="str">
        <f>+K2</f>
        <v>Q4 '14</v>
      </c>
      <c r="L14" s="762" t="str">
        <f>+L2</f>
        <v>Q3 '14</v>
      </c>
      <c r="M14" s="762" t="str">
        <f>+M2</f>
        <v>Q2 '14</v>
      </c>
      <c r="N14" s="762" t="str">
        <f>+N2</f>
        <v>Q1 '14</v>
      </c>
      <c r="O14" s="762"/>
      <c r="P14" s="806"/>
      <c r="Q14" s="762"/>
      <c r="R14" s="762"/>
      <c r="S14" s="806"/>
      <c r="T14" s="764"/>
      <c r="U14" s="15"/>
    </row>
    <row r="15" spans="1:21" ht="18" customHeight="1">
      <c r="A15" s="15"/>
      <c r="B15" s="762"/>
      <c r="C15" s="766" t="s">
        <v>325</v>
      </c>
      <c r="D15" s="762"/>
      <c r="E15" s="767"/>
      <c r="F15" s="762"/>
      <c r="G15" s="762"/>
      <c r="H15" s="762"/>
      <c r="I15" s="765"/>
      <c r="J15" s="762"/>
      <c r="K15" s="762"/>
      <c r="L15" s="762"/>
      <c r="M15" s="762"/>
      <c r="N15" s="762"/>
      <c r="O15" s="765"/>
      <c r="P15" s="452"/>
      <c r="Q15" s="765"/>
      <c r="R15" s="765"/>
      <c r="S15" s="452"/>
      <c r="T15" s="765"/>
      <c r="U15" s="15"/>
    </row>
    <row r="16" spans="1:21" ht="18" customHeight="1">
      <c r="A16" s="15"/>
      <c r="B16" s="765"/>
      <c r="C16" s="765"/>
      <c r="D16" s="809"/>
      <c r="E16" s="769"/>
      <c r="F16" s="809"/>
      <c r="G16" s="809"/>
      <c r="H16" s="809"/>
      <c r="I16" s="765"/>
      <c r="J16" s="809"/>
      <c r="K16" s="809"/>
      <c r="L16" s="809"/>
      <c r="M16" s="809"/>
      <c r="N16" s="809"/>
      <c r="O16" s="765"/>
      <c r="P16" s="228"/>
      <c r="Q16" s="765"/>
      <c r="R16" s="765"/>
      <c r="S16" s="228"/>
      <c r="T16" s="765"/>
      <c r="U16" s="15"/>
    </row>
    <row r="17" spans="1:21" ht="18" customHeight="1">
      <c r="A17" s="15"/>
      <c r="B17" s="765"/>
      <c r="C17" s="810" t="s">
        <v>171</v>
      </c>
      <c r="D17" s="811">
        <f>+H17+G17+F17+E17</f>
        <v>-9</v>
      </c>
      <c r="E17" s="812">
        <f t="shared" ref="E17:F17" si="3">+E65+E113</f>
        <v>0</v>
      </c>
      <c r="F17" s="787">
        <f t="shared" si="3"/>
        <v>0</v>
      </c>
      <c r="G17" s="787">
        <f t="shared" ref="G17" si="4">+G65+G113</f>
        <v>-6</v>
      </c>
      <c r="H17" s="787">
        <f t="shared" ref="H17:H22" si="5">+H65+H113</f>
        <v>-3</v>
      </c>
      <c r="I17" s="787"/>
      <c r="J17" s="811">
        <f>+N17+M17+L17+K17</f>
        <v>-20</v>
      </c>
      <c r="K17" s="812">
        <f t="shared" ref="K17:N20" si="6">+K65+K113</f>
        <v>-4</v>
      </c>
      <c r="L17" s="787">
        <f t="shared" si="6"/>
        <v>-5</v>
      </c>
      <c r="M17" s="787">
        <f t="shared" si="6"/>
        <v>-6</v>
      </c>
      <c r="N17" s="787">
        <f t="shared" si="6"/>
        <v>-5</v>
      </c>
      <c r="O17" s="787"/>
      <c r="P17" s="813"/>
      <c r="Q17" s="787"/>
      <c r="R17" s="787"/>
      <c r="S17" s="814"/>
      <c r="T17" s="815"/>
      <c r="U17" s="15"/>
    </row>
    <row r="18" spans="1:21" s="684" customFormat="1" ht="18" customHeight="1">
      <c r="A18" s="276"/>
      <c r="B18" s="794"/>
      <c r="C18" s="816" t="s">
        <v>194</v>
      </c>
      <c r="D18" s="817">
        <f t="shared" ref="D18:D32" si="7">+H18+G18+F18+E18</f>
        <v>-1</v>
      </c>
      <c r="E18" s="818">
        <f t="shared" ref="E18" si="8">+E66+E114</f>
        <v>0</v>
      </c>
      <c r="F18" s="819">
        <f t="shared" ref="F18" si="9">+F66+F114</f>
        <v>0</v>
      </c>
      <c r="G18" s="819">
        <f t="shared" ref="G18" si="10">+G66+G114</f>
        <v>0</v>
      </c>
      <c r="H18" s="819">
        <f t="shared" si="5"/>
        <v>-1</v>
      </c>
      <c r="I18" s="819"/>
      <c r="J18" s="817">
        <f t="shared" ref="J18:J32" si="11">+N18+M18+L18+K18</f>
        <v>-3</v>
      </c>
      <c r="K18" s="818">
        <f t="shared" si="6"/>
        <v>0</v>
      </c>
      <c r="L18" s="819">
        <f t="shared" si="6"/>
        <v>0</v>
      </c>
      <c r="M18" s="819">
        <f t="shared" si="6"/>
        <v>-2</v>
      </c>
      <c r="N18" s="819">
        <f t="shared" si="6"/>
        <v>-1</v>
      </c>
      <c r="O18" s="819"/>
      <c r="P18" s="820"/>
      <c r="Q18" s="819"/>
      <c r="R18" s="819"/>
      <c r="S18" s="821"/>
      <c r="T18" s="822"/>
      <c r="U18" s="276"/>
    </row>
    <row r="19" spans="1:21" ht="18" customHeight="1">
      <c r="A19" s="15"/>
      <c r="B19" s="765"/>
      <c r="C19" s="810" t="s">
        <v>19</v>
      </c>
      <c r="D19" s="811">
        <f t="shared" si="7"/>
        <v>-10</v>
      </c>
      <c r="E19" s="812">
        <f t="shared" ref="E19" si="12">+E67+E115</f>
        <v>0</v>
      </c>
      <c r="F19" s="787">
        <f t="shared" ref="F19" si="13">+F67+F115</f>
        <v>0</v>
      </c>
      <c r="G19" s="787">
        <f t="shared" ref="G19" si="14">+G67+G115</f>
        <v>-6</v>
      </c>
      <c r="H19" s="787">
        <f t="shared" si="5"/>
        <v>-4</v>
      </c>
      <c r="I19" s="787"/>
      <c r="J19" s="811">
        <f t="shared" si="11"/>
        <v>-17</v>
      </c>
      <c r="K19" s="812">
        <f t="shared" si="6"/>
        <v>-2</v>
      </c>
      <c r="L19" s="787">
        <f t="shared" si="6"/>
        <v>-6</v>
      </c>
      <c r="M19" s="787">
        <f t="shared" si="6"/>
        <v>-5</v>
      </c>
      <c r="N19" s="787">
        <f t="shared" si="6"/>
        <v>-4</v>
      </c>
      <c r="O19" s="787"/>
      <c r="P19" s="813"/>
      <c r="Q19" s="787"/>
      <c r="R19" s="787"/>
      <c r="S19" s="814"/>
      <c r="T19" s="815"/>
      <c r="U19" s="15"/>
    </row>
    <row r="20" spans="1:21" ht="18" customHeight="1">
      <c r="A20" s="15"/>
      <c r="B20" s="765"/>
      <c r="C20" s="810" t="s">
        <v>177</v>
      </c>
      <c r="D20" s="811">
        <f t="shared" si="7"/>
        <v>0</v>
      </c>
      <c r="E20" s="812">
        <f t="shared" ref="E20" si="15">+E68+E116</f>
        <v>0</v>
      </c>
      <c r="F20" s="787">
        <f t="shared" ref="F20" si="16">+F68+F116</f>
        <v>0</v>
      </c>
      <c r="G20" s="787">
        <f t="shared" ref="G20" si="17">+G68+G116</f>
        <v>0</v>
      </c>
      <c r="H20" s="787">
        <f t="shared" si="5"/>
        <v>0</v>
      </c>
      <c r="I20" s="787"/>
      <c r="J20" s="811">
        <f t="shared" si="11"/>
        <v>-5</v>
      </c>
      <c r="K20" s="812">
        <f t="shared" si="6"/>
        <v>0</v>
      </c>
      <c r="L20" s="787">
        <f t="shared" si="6"/>
        <v>-1</v>
      </c>
      <c r="M20" s="787">
        <f t="shared" si="6"/>
        <v>-2</v>
      </c>
      <c r="N20" s="787">
        <f t="shared" si="6"/>
        <v>-2</v>
      </c>
      <c r="O20" s="787"/>
      <c r="P20" s="813"/>
      <c r="Q20" s="787"/>
      <c r="R20" s="787"/>
      <c r="S20" s="814"/>
      <c r="T20" s="815"/>
      <c r="U20" s="15"/>
    </row>
    <row r="21" spans="1:21" ht="18" customHeight="1">
      <c r="A21" s="15"/>
      <c r="B21" s="765"/>
      <c r="C21" s="810" t="s">
        <v>131</v>
      </c>
      <c r="D21" s="811">
        <f t="shared" si="7"/>
        <v>0</v>
      </c>
      <c r="E21" s="812">
        <f t="shared" ref="E21" si="18">+E69+E117</f>
        <v>0</v>
      </c>
      <c r="F21" s="787">
        <f t="shared" ref="F21" si="19">+F69+F117</f>
        <v>0</v>
      </c>
      <c r="G21" s="787">
        <f t="shared" ref="G21" si="20">+G69+G117</f>
        <v>0</v>
      </c>
      <c r="H21" s="787">
        <f t="shared" si="5"/>
        <v>0</v>
      </c>
      <c r="I21" s="787"/>
      <c r="J21" s="811">
        <f t="shared" si="11"/>
        <v>0</v>
      </c>
      <c r="K21" s="812">
        <f>+K69+K117</f>
        <v>0</v>
      </c>
      <c r="L21" s="787">
        <v>0</v>
      </c>
      <c r="M21" s="787">
        <v>0</v>
      </c>
      <c r="N21" s="787">
        <v>0</v>
      </c>
      <c r="O21" s="787"/>
      <c r="P21" s="813"/>
      <c r="Q21" s="787"/>
      <c r="R21" s="787"/>
      <c r="S21" s="814"/>
      <c r="T21" s="815"/>
      <c r="U21" s="15"/>
    </row>
    <row r="22" spans="1:21" s="695" customFormat="1" ht="18" customHeight="1">
      <c r="A22" s="686"/>
      <c r="B22" s="767"/>
      <c r="C22" s="823" t="s">
        <v>94</v>
      </c>
      <c r="D22" s="824">
        <f t="shared" si="7"/>
        <v>-19</v>
      </c>
      <c r="E22" s="825">
        <f t="shared" ref="E22" si="21">+E70+E118</f>
        <v>0</v>
      </c>
      <c r="F22" s="777">
        <f t="shared" ref="F22" si="22">+F70+F118</f>
        <v>0</v>
      </c>
      <c r="G22" s="777">
        <f t="shared" ref="G22" si="23">+G70+G118</f>
        <v>-12</v>
      </c>
      <c r="H22" s="777">
        <f t="shared" si="5"/>
        <v>-7</v>
      </c>
      <c r="I22" s="777"/>
      <c r="J22" s="824">
        <f t="shared" si="11"/>
        <v>-42</v>
      </c>
      <c r="K22" s="825">
        <f>+K70+K118</f>
        <v>-6</v>
      </c>
      <c r="L22" s="777">
        <f>+L70+L118</f>
        <v>-12</v>
      </c>
      <c r="M22" s="777">
        <f>+M70+M118</f>
        <v>-13</v>
      </c>
      <c r="N22" s="777">
        <f>+N70+N118</f>
        <v>-11</v>
      </c>
      <c r="O22" s="777"/>
      <c r="P22" s="826"/>
      <c r="Q22" s="777"/>
      <c r="R22" s="777"/>
      <c r="S22" s="827"/>
      <c r="T22" s="828"/>
      <c r="U22" s="686"/>
    </row>
    <row r="23" spans="1:21" s="695" customFormat="1" ht="18" customHeight="1">
      <c r="A23" s="15"/>
      <c r="B23" s="767"/>
      <c r="C23" s="823"/>
      <c r="D23" s="811"/>
      <c r="E23" s="812"/>
      <c r="F23" s="777"/>
      <c r="G23" s="777"/>
      <c r="H23" s="777"/>
      <c r="I23" s="777"/>
      <c r="J23" s="811"/>
      <c r="K23" s="825"/>
      <c r="L23" s="777"/>
      <c r="M23" s="777"/>
      <c r="N23" s="777"/>
      <c r="O23" s="777"/>
      <c r="P23" s="826"/>
      <c r="Q23" s="777"/>
      <c r="R23" s="777"/>
      <c r="S23" s="827"/>
      <c r="T23" s="828"/>
      <c r="U23" s="15"/>
    </row>
    <row r="24" spans="1:21" s="695" customFormat="1" ht="18" customHeight="1">
      <c r="A24" s="686"/>
      <c r="B24" s="767"/>
      <c r="C24" s="829" t="s">
        <v>509</v>
      </c>
      <c r="D24" s="824">
        <f t="shared" si="7"/>
        <v>-10</v>
      </c>
      <c r="E24" s="825">
        <f t="shared" ref="E24" si="24">+E72+E120</f>
        <v>0</v>
      </c>
      <c r="F24" s="776">
        <f>+F72+F120</f>
        <v>0</v>
      </c>
      <c r="G24" s="776">
        <f>+G72+G120</f>
        <v>-6</v>
      </c>
      <c r="H24" s="776">
        <f>+H72+H120</f>
        <v>-4</v>
      </c>
      <c r="I24" s="777"/>
      <c r="J24" s="824">
        <f t="shared" si="11"/>
        <v>-15</v>
      </c>
      <c r="K24" s="778">
        <f>+K72+K120</f>
        <v>-4</v>
      </c>
      <c r="L24" s="776">
        <f>+L72+L120</f>
        <v>-5</v>
      </c>
      <c r="M24" s="776">
        <f>+M72+M120</f>
        <v>-3</v>
      </c>
      <c r="N24" s="776">
        <f>+N72+N120</f>
        <v>-3</v>
      </c>
      <c r="O24" s="777"/>
      <c r="P24" s="826"/>
      <c r="Q24" s="777"/>
      <c r="R24" s="777"/>
      <c r="S24" s="827"/>
      <c r="T24" s="781"/>
      <c r="U24" s="686"/>
    </row>
    <row r="25" spans="1:21" s="695" customFormat="1" ht="18" customHeight="1">
      <c r="A25" s="686"/>
      <c r="B25" s="767"/>
      <c r="C25" s="830"/>
      <c r="D25" s="811"/>
      <c r="E25" s="812"/>
      <c r="F25" s="776"/>
      <c r="G25" s="776"/>
      <c r="H25" s="776"/>
      <c r="I25" s="777"/>
      <c r="J25" s="811"/>
      <c r="K25" s="778"/>
      <c r="L25" s="776"/>
      <c r="M25" s="776"/>
      <c r="N25" s="776"/>
      <c r="O25" s="777"/>
      <c r="P25" s="826"/>
      <c r="Q25" s="777"/>
      <c r="R25" s="777"/>
      <c r="S25" s="827"/>
      <c r="T25" s="781"/>
      <c r="U25" s="686"/>
    </row>
    <row r="26" spans="1:21" s="695" customFormat="1" ht="18" customHeight="1">
      <c r="A26" s="686"/>
      <c r="B26" s="767"/>
      <c r="C26" s="830" t="s">
        <v>20</v>
      </c>
      <c r="D26" s="824">
        <f t="shared" si="7"/>
        <v>0</v>
      </c>
      <c r="E26" s="825">
        <f t="shared" ref="E26" si="25">+E74+E122</f>
        <v>0</v>
      </c>
      <c r="F26" s="776">
        <f>+F74+F122</f>
        <v>0</v>
      </c>
      <c r="G26" s="776">
        <f>+G74+G122</f>
        <v>0</v>
      </c>
      <c r="H26" s="776">
        <f>+H74+H122</f>
        <v>0</v>
      </c>
      <c r="I26" s="777"/>
      <c r="J26" s="824">
        <f t="shared" si="11"/>
        <v>0</v>
      </c>
      <c r="K26" s="778">
        <f>+K74+K122</f>
        <v>0</v>
      </c>
      <c r="L26" s="776">
        <f>+L74+L122</f>
        <v>0</v>
      </c>
      <c r="M26" s="776">
        <f>+M74+M122</f>
        <v>0</v>
      </c>
      <c r="N26" s="776">
        <f>+N74+N122</f>
        <v>0</v>
      </c>
      <c r="O26" s="777"/>
      <c r="P26" s="826"/>
      <c r="Q26" s="777"/>
      <c r="R26" s="777"/>
      <c r="S26" s="827"/>
      <c r="T26" s="781"/>
      <c r="U26" s="686"/>
    </row>
    <row r="27" spans="1:21" s="695" customFormat="1" ht="18" customHeight="1">
      <c r="A27" s="15"/>
      <c r="B27" s="767"/>
      <c r="C27" s="823"/>
      <c r="D27" s="811"/>
      <c r="E27" s="812"/>
      <c r="F27" s="777"/>
      <c r="G27" s="777"/>
      <c r="H27" s="777"/>
      <c r="I27" s="777"/>
      <c r="J27" s="811"/>
      <c r="K27" s="825"/>
      <c r="L27" s="777"/>
      <c r="M27" s="777"/>
      <c r="N27" s="777"/>
      <c r="O27" s="777"/>
      <c r="P27" s="826"/>
      <c r="Q27" s="777"/>
      <c r="R27" s="777"/>
      <c r="S27" s="827"/>
      <c r="T27" s="828"/>
      <c r="U27" s="15"/>
    </row>
    <row r="28" spans="1:21" s="695" customFormat="1" ht="18" customHeight="1">
      <c r="A28" s="686"/>
      <c r="B28" s="767"/>
      <c r="C28" s="831" t="s">
        <v>519</v>
      </c>
      <c r="D28" s="824">
        <f t="shared" si="7"/>
        <v>-29</v>
      </c>
      <c r="E28" s="825">
        <f t="shared" ref="E28" si="26">+E76+E124</f>
        <v>0</v>
      </c>
      <c r="F28" s="832">
        <f>+F76+F124</f>
        <v>0</v>
      </c>
      <c r="G28" s="832">
        <f>+G76+G124</f>
        <v>-18</v>
      </c>
      <c r="H28" s="832">
        <f>+H76+H124</f>
        <v>-11</v>
      </c>
      <c r="I28" s="832"/>
      <c r="J28" s="824">
        <f t="shared" si="11"/>
        <v>-57</v>
      </c>
      <c r="K28" s="833">
        <f t="shared" ref="K28:N32" si="27">+K76+K124</f>
        <v>-10</v>
      </c>
      <c r="L28" s="832">
        <f t="shared" si="27"/>
        <v>-17</v>
      </c>
      <c r="M28" s="832">
        <f t="shared" si="27"/>
        <v>-16</v>
      </c>
      <c r="N28" s="832">
        <f t="shared" si="27"/>
        <v>-14</v>
      </c>
      <c r="O28" s="832"/>
      <c r="P28" s="826"/>
      <c r="Q28" s="832"/>
      <c r="R28" s="832"/>
      <c r="S28" s="827"/>
      <c r="T28" s="828"/>
      <c r="U28" s="686"/>
    </row>
    <row r="29" spans="1:21" s="695" customFormat="1" ht="18" customHeight="1">
      <c r="A29" s="15"/>
      <c r="B29" s="702"/>
      <c r="C29" s="834"/>
      <c r="D29" s="811"/>
      <c r="E29" s="812"/>
      <c r="F29" s="777"/>
      <c r="G29" s="777"/>
      <c r="H29" s="777"/>
      <c r="I29" s="690"/>
      <c r="J29" s="811"/>
      <c r="K29" s="825"/>
      <c r="L29" s="777"/>
      <c r="M29" s="777"/>
      <c r="N29" s="777"/>
      <c r="O29" s="690"/>
      <c r="P29" s="835"/>
      <c r="Q29" s="690"/>
      <c r="R29" s="690"/>
      <c r="S29" s="836"/>
      <c r="T29" s="702"/>
      <c r="U29" s="15"/>
    </row>
    <row r="30" spans="1:21" s="684" customFormat="1" ht="18" customHeight="1">
      <c r="A30" s="276"/>
      <c r="B30" s="837"/>
      <c r="C30" s="838" t="s">
        <v>434</v>
      </c>
      <c r="D30" s="817">
        <f t="shared" si="7"/>
        <v>-10</v>
      </c>
      <c r="E30" s="818">
        <f t="shared" ref="E30" si="28">+E78+E126</f>
        <v>0</v>
      </c>
      <c r="F30" s="819">
        <f>+F78+F126</f>
        <v>0</v>
      </c>
      <c r="G30" s="819">
        <f>+G78+G126</f>
        <v>-6</v>
      </c>
      <c r="H30" s="819">
        <f>+H78+H126</f>
        <v>-4</v>
      </c>
      <c r="I30" s="708"/>
      <c r="J30" s="817">
        <f t="shared" si="11"/>
        <v>-15</v>
      </c>
      <c r="K30" s="818">
        <f t="shared" si="27"/>
        <v>-4</v>
      </c>
      <c r="L30" s="819">
        <f t="shared" si="27"/>
        <v>-5</v>
      </c>
      <c r="M30" s="819">
        <f t="shared" si="27"/>
        <v>-3</v>
      </c>
      <c r="N30" s="819">
        <f t="shared" si="27"/>
        <v>-3</v>
      </c>
      <c r="O30" s="708"/>
      <c r="P30" s="839"/>
      <c r="Q30" s="708"/>
      <c r="R30" s="708"/>
      <c r="S30" s="840"/>
      <c r="T30" s="837"/>
      <c r="U30" s="276"/>
    </row>
    <row r="31" spans="1:21" s="695" customFormat="1" ht="18" customHeight="1">
      <c r="A31" s="15"/>
      <c r="B31" s="702"/>
      <c r="C31" s="834"/>
      <c r="D31" s="811"/>
      <c r="E31" s="812"/>
      <c r="F31" s="777"/>
      <c r="G31" s="777"/>
      <c r="H31" s="777"/>
      <c r="I31" s="690"/>
      <c r="J31" s="811"/>
      <c r="K31" s="825"/>
      <c r="L31" s="777"/>
      <c r="M31" s="777"/>
      <c r="N31" s="777"/>
      <c r="O31" s="690"/>
      <c r="P31" s="835"/>
      <c r="Q31" s="690"/>
      <c r="R31" s="690"/>
      <c r="S31" s="836"/>
      <c r="T31" s="702"/>
      <c r="U31" s="15"/>
    </row>
    <row r="32" spans="1:21" s="695" customFormat="1" ht="18" customHeight="1">
      <c r="A32" s="686"/>
      <c r="B32" s="702"/>
      <c r="C32" s="841" t="s">
        <v>466</v>
      </c>
      <c r="D32" s="824">
        <f t="shared" si="7"/>
        <v>-19</v>
      </c>
      <c r="E32" s="825">
        <f t="shared" ref="E32" si="29">+E80+E128</f>
        <v>0</v>
      </c>
      <c r="F32" s="832">
        <f>+F80+F128</f>
        <v>0</v>
      </c>
      <c r="G32" s="832">
        <f>+G80+G128</f>
        <v>-12</v>
      </c>
      <c r="H32" s="832">
        <f>+H80+H128</f>
        <v>-7</v>
      </c>
      <c r="I32" s="832"/>
      <c r="J32" s="824">
        <f t="shared" si="11"/>
        <v>-42</v>
      </c>
      <c r="K32" s="833">
        <f t="shared" si="27"/>
        <v>-6</v>
      </c>
      <c r="L32" s="832">
        <f t="shared" si="27"/>
        <v>-12</v>
      </c>
      <c r="M32" s="832">
        <f t="shared" si="27"/>
        <v>-13</v>
      </c>
      <c r="N32" s="832">
        <f t="shared" si="27"/>
        <v>-11</v>
      </c>
      <c r="O32" s="832"/>
      <c r="P32" s="826"/>
      <c r="Q32" s="832"/>
      <c r="R32" s="832"/>
      <c r="S32" s="827"/>
      <c r="T32" s="702"/>
      <c r="U32" s="686"/>
    </row>
    <row r="33" spans="1:21" ht="18" customHeight="1">
      <c r="A33" s="15"/>
      <c r="B33" s="767"/>
      <c r="C33" s="804"/>
      <c r="D33" s="805"/>
      <c r="E33" s="804"/>
      <c r="F33" s="805"/>
      <c r="G33" s="805"/>
      <c r="H33" s="805"/>
      <c r="I33" s="805"/>
      <c r="J33" s="805"/>
      <c r="K33" s="805"/>
      <c r="L33" s="805"/>
      <c r="M33" s="805"/>
      <c r="N33" s="805"/>
      <c r="O33" s="805"/>
      <c r="P33" s="806"/>
      <c r="Q33" s="805"/>
      <c r="R33" s="805"/>
      <c r="S33" s="806"/>
      <c r="T33" s="765"/>
      <c r="U33" s="15"/>
    </row>
    <row r="34" spans="1:21" ht="9" customHeight="1">
      <c r="A34" s="15"/>
      <c r="B34" s="15"/>
      <c r="C34" s="15"/>
      <c r="D34" s="15"/>
      <c r="E34" s="15"/>
      <c r="F34" s="15"/>
      <c r="G34" s="15"/>
      <c r="H34" s="15"/>
      <c r="I34" s="15"/>
      <c r="J34" s="15"/>
      <c r="K34" s="15"/>
      <c r="L34" s="15"/>
      <c r="M34" s="15"/>
      <c r="N34" s="15"/>
      <c r="O34" s="15"/>
      <c r="P34" s="15"/>
      <c r="Q34" s="15"/>
      <c r="R34" s="15"/>
      <c r="S34" s="15"/>
      <c r="T34" s="15"/>
      <c r="U34" s="15"/>
    </row>
    <row r="35" spans="1:21" s="719" customFormat="1" ht="18" customHeight="1">
      <c r="B35" s="842" t="s">
        <v>524</v>
      </c>
      <c r="C35" s="842"/>
      <c r="D35" s="842"/>
      <c r="E35" s="842"/>
      <c r="F35" s="842"/>
      <c r="G35" s="842"/>
      <c r="H35" s="842"/>
      <c r="I35" s="842"/>
      <c r="J35" s="842"/>
      <c r="K35" s="842"/>
      <c r="L35" s="842"/>
      <c r="M35" s="842"/>
      <c r="N35" s="842"/>
      <c r="O35" s="842"/>
      <c r="P35" s="842"/>
      <c r="Q35" s="842"/>
      <c r="R35" s="842"/>
      <c r="S35" s="842"/>
    </row>
    <row r="36" spans="1:21" s="719" customFormat="1">
      <c r="P36" s="232"/>
      <c r="S36" s="232"/>
    </row>
    <row r="37" spans="1:21" ht="9" customHeight="1">
      <c r="A37" s="15"/>
      <c r="B37" s="15"/>
      <c r="C37" s="15"/>
      <c r="D37" s="15"/>
      <c r="E37" s="15"/>
      <c r="F37" s="15"/>
      <c r="G37" s="15"/>
      <c r="H37" s="15"/>
      <c r="I37" s="15"/>
      <c r="J37" s="15"/>
      <c r="K37" s="15"/>
      <c r="L37" s="15"/>
      <c r="M37" s="15"/>
      <c r="N37" s="15"/>
      <c r="O37" s="15"/>
      <c r="P37" s="15"/>
      <c r="Q37" s="15"/>
      <c r="R37" s="15"/>
      <c r="S37" s="15"/>
      <c r="T37" s="15"/>
      <c r="U37" s="15"/>
    </row>
    <row r="38" spans="1:21" ht="18" customHeight="1">
      <c r="A38" s="15"/>
      <c r="B38" s="762"/>
      <c r="C38" s="118" t="s">
        <v>24</v>
      </c>
      <c r="D38" s="763">
        <f>+D14</f>
        <v>2015</v>
      </c>
      <c r="E38" s="120" t="s">
        <v>507</v>
      </c>
      <c r="F38" s="762" t="str">
        <f>+F14</f>
        <v>Q3 '15</v>
      </c>
      <c r="G38" s="762" t="str">
        <f>+G14</f>
        <v>Q2 '15</v>
      </c>
      <c r="H38" s="762" t="str">
        <f>+H14</f>
        <v>Q1 '15</v>
      </c>
      <c r="I38" s="762"/>
      <c r="J38" s="763">
        <f>+J14</f>
        <v>2014</v>
      </c>
      <c r="K38" s="762" t="str">
        <f>+K14</f>
        <v>Q4 '14</v>
      </c>
      <c r="L38" s="762" t="str">
        <f>+L14</f>
        <v>Q3 '14</v>
      </c>
      <c r="M38" s="762" t="str">
        <f>+M14</f>
        <v>Q2 '14</v>
      </c>
      <c r="N38" s="762" t="str">
        <f>+N14</f>
        <v>Q1 '14</v>
      </c>
      <c r="O38" s="762"/>
      <c r="P38" s="806"/>
      <c r="Q38" s="762"/>
      <c r="R38" s="762"/>
      <c r="S38" s="806"/>
      <c r="T38" s="764"/>
      <c r="U38" s="15"/>
    </row>
    <row r="39" spans="1:21" ht="18" customHeight="1">
      <c r="A39" s="15"/>
      <c r="B39" s="762"/>
      <c r="C39" s="766" t="s">
        <v>326</v>
      </c>
      <c r="D39" s="762"/>
      <c r="E39" s="767"/>
      <c r="F39" s="762"/>
      <c r="G39" s="762"/>
      <c r="H39" s="762"/>
      <c r="I39" s="765"/>
      <c r="J39" s="762"/>
      <c r="K39" s="762"/>
      <c r="L39" s="762"/>
      <c r="M39" s="762"/>
      <c r="N39" s="762"/>
      <c r="O39" s="765"/>
      <c r="P39" s="452"/>
      <c r="Q39" s="765"/>
      <c r="R39" s="765"/>
      <c r="S39" s="452"/>
      <c r="T39" s="765"/>
      <c r="U39" s="15"/>
    </row>
    <row r="40" spans="1:21" ht="18" customHeight="1">
      <c r="A40" s="15"/>
      <c r="B40" s="765"/>
      <c r="C40" s="765"/>
      <c r="D40" s="809"/>
      <c r="E40" s="769"/>
      <c r="F40" s="809"/>
      <c r="G40" s="809"/>
      <c r="H40" s="809"/>
      <c r="I40" s="765"/>
      <c r="J40" s="809"/>
      <c r="K40" s="809"/>
      <c r="L40" s="809"/>
      <c r="M40" s="809"/>
      <c r="N40" s="809"/>
      <c r="O40" s="765"/>
      <c r="P40" s="228"/>
      <c r="Q40" s="765"/>
      <c r="R40" s="765"/>
      <c r="S40" s="228"/>
      <c r="T40" s="765"/>
      <c r="U40" s="15"/>
    </row>
    <row r="41" spans="1:21" ht="18" customHeight="1">
      <c r="A41" s="15"/>
      <c r="B41" s="765"/>
      <c r="C41" s="810" t="s">
        <v>171</v>
      </c>
      <c r="D41" s="811">
        <f>+H41+G41+F41+E41</f>
        <v>-4</v>
      </c>
      <c r="E41" s="812">
        <f t="shared" ref="E41:F41" si="30">+E89+E137</f>
        <v>0</v>
      </c>
      <c r="F41" s="787">
        <f t="shared" si="30"/>
        <v>0</v>
      </c>
      <c r="G41" s="787">
        <f t="shared" ref="G41" si="31">+G89+G137</f>
        <v>-3</v>
      </c>
      <c r="H41" s="787">
        <f t="shared" ref="H41:H46" si="32">+H89+H137</f>
        <v>-1</v>
      </c>
      <c r="I41" s="787"/>
      <c r="J41" s="811">
        <f>+N41+M41+L41+K41</f>
        <v>-6</v>
      </c>
      <c r="K41" s="812">
        <f t="shared" ref="K41:N46" si="33">+K89+K137</f>
        <v>-2</v>
      </c>
      <c r="L41" s="787">
        <f t="shared" si="33"/>
        <v>0</v>
      </c>
      <c r="M41" s="787">
        <f t="shared" si="33"/>
        <v>-3</v>
      </c>
      <c r="N41" s="787">
        <f t="shared" si="33"/>
        <v>-1</v>
      </c>
      <c r="O41" s="787"/>
      <c r="P41" s="813"/>
      <c r="Q41" s="787"/>
      <c r="R41" s="787"/>
      <c r="S41" s="814"/>
      <c r="T41" s="815"/>
      <c r="U41" s="15"/>
    </row>
    <row r="42" spans="1:21" s="684" customFormat="1" ht="18" customHeight="1">
      <c r="A42" s="276"/>
      <c r="B42" s="794"/>
      <c r="C42" s="816" t="s">
        <v>194</v>
      </c>
      <c r="D42" s="817">
        <f t="shared" ref="D42:D56" si="34">+H42+G42+F42+E42</f>
        <v>0</v>
      </c>
      <c r="E42" s="818">
        <f t="shared" ref="E42" si="35">+E90+E138</f>
        <v>0</v>
      </c>
      <c r="F42" s="819">
        <f t="shared" ref="F42" si="36">+F90+F138</f>
        <v>0</v>
      </c>
      <c r="G42" s="819">
        <f t="shared" ref="G42" si="37">+G90+G138</f>
        <v>0</v>
      </c>
      <c r="H42" s="819">
        <f t="shared" si="32"/>
        <v>0</v>
      </c>
      <c r="I42" s="819"/>
      <c r="J42" s="817">
        <f t="shared" ref="J42:J56" si="38">+N42+M42+L42+K42</f>
        <v>-1</v>
      </c>
      <c r="K42" s="818">
        <f t="shared" si="33"/>
        <v>0</v>
      </c>
      <c r="L42" s="819">
        <f t="shared" si="33"/>
        <v>0</v>
      </c>
      <c r="M42" s="819">
        <f t="shared" si="33"/>
        <v>-1</v>
      </c>
      <c r="N42" s="819">
        <f t="shared" si="33"/>
        <v>0</v>
      </c>
      <c r="O42" s="819"/>
      <c r="P42" s="820"/>
      <c r="Q42" s="819"/>
      <c r="R42" s="819"/>
      <c r="S42" s="821"/>
      <c r="T42" s="822"/>
      <c r="U42" s="276"/>
    </row>
    <row r="43" spans="1:21" ht="18" customHeight="1">
      <c r="A43" s="15"/>
      <c r="B43" s="765"/>
      <c r="C43" s="810" t="s">
        <v>19</v>
      </c>
      <c r="D43" s="811">
        <f t="shared" si="34"/>
        <v>-8</v>
      </c>
      <c r="E43" s="812">
        <f t="shared" ref="E43" si="39">+E91+E139</f>
        <v>0</v>
      </c>
      <c r="F43" s="787">
        <f t="shared" ref="F43" si="40">+F91+F139</f>
        <v>0</v>
      </c>
      <c r="G43" s="787">
        <f t="shared" ref="G43" si="41">+G91+G139</f>
        <v>-5</v>
      </c>
      <c r="H43" s="787">
        <f t="shared" si="32"/>
        <v>-3</v>
      </c>
      <c r="I43" s="787"/>
      <c r="J43" s="811">
        <f t="shared" si="38"/>
        <v>-12</v>
      </c>
      <c r="K43" s="812">
        <f t="shared" si="33"/>
        <v>-2</v>
      </c>
      <c r="L43" s="787">
        <f t="shared" si="33"/>
        <v>-4</v>
      </c>
      <c r="M43" s="787">
        <f t="shared" si="33"/>
        <v>-3</v>
      </c>
      <c r="N43" s="787">
        <f t="shared" si="33"/>
        <v>-3</v>
      </c>
      <c r="O43" s="787"/>
      <c r="P43" s="813"/>
      <c r="Q43" s="787"/>
      <c r="R43" s="787"/>
      <c r="S43" s="814"/>
      <c r="T43" s="815"/>
      <c r="U43" s="15"/>
    </row>
    <row r="44" spans="1:21" ht="18" customHeight="1">
      <c r="A44" s="15"/>
      <c r="B44" s="765"/>
      <c r="C44" s="810" t="s">
        <v>177</v>
      </c>
      <c r="D44" s="811">
        <f t="shared" si="34"/>
        <v>0</v>
      </c>
      <c r="E44" s="812">
        <f t="shared" ref="E44" si="42">+E92+E140</f>
        <v>0</v>
      </c>
      <c r="F44" s="787">
        <f t="shared" ref="F44" si="43">+F92+F140</f>
        <v>0</v>
      </c>
      <c r="G44" s="787">
        <f t="shared" ref="G44" si="44">+G92+G140</f>
        <v>0</v>
      </c>
      <c r="H44" s="787">
        <f t="shared" si="32"/>
        <v>0</v>
      </c>
      <c r="I44" s="787"/>
      <c r="J44" s="811">
        <f t="shared" si="38"/>
        <v>0</v>
      </c>
      <c r="K44" s="812">
        <f t="shared" si="33"/>
        <v>0</v>
      </c>
      <c r="L44" s="787">
        <f t="shared" si="33"/>
        <v>0</v>
      </c>
      <c r="M44" s="787">
        <f t="shared" si="33"/>
        <v>0</v>
      </c>
      <c r="N44" s="787">
        <f t="shared" si="33"/>
        <v>0</v>
      </c>
      <c r="O44" s="787"/>
      <c r="P44" s="813"/>
      <c r="Q44" s="787"/>
      <c r="R44" s="787"/>
      <c r="S44" s="814"/>
      <c r="T44" s="815"/>
      <c r="U44" s="15"/>
    </row>
    <row r="45" spans="1:21" ht="18" customHeight="1">
      <c r="A45" s="15"/>
      <c r="B45" s="765"/>
      <c r="C45" s="810" t="s">
        <v>131</v>
      </c>
      <c r="D45" s="811">
        <f t="shared" si="34"/>
        <v>0</v>
      </c>
      <c r="E45" s="812">
        <f t="shared" ref="E45" si="45">+E93+E141</f>
        <v>0</v>
      </c>
      <c r="F45" s="787">
        <f t="shared" ref="F45" si="46">+F93+F141</f>
        <v>0</v>
      </c>
      <c r="G45" s="787">
        <f t="shared" ref="G45" si="47">+G93+G141</f>
        <v>0</v>
      </c>
      <c r="H45" s="787">
        <f t="shared" si="32"/>
        <v>0</v>
      </c>
      <c r="I45" s="787"/>
      <c r="J45" s="811">
        <f t="shared" si="38"/>
        <v>0</v>
      </c>
      <c r="K45" s="812">
        <f t="shared" si="33"/>
        <v>0</v>
      </c>
      <c r="L45" s="787">
        <f t="shared" si="33"/>
        <v>0</v>
      </c>
      <c r="M45" s="787">
        <f t="shared" si="33"/>
        <v>0</v>
      </c>
      <c r="N45" s="787">
        <f t="shared" si="33"/>
        <v>0</v>
      </c>
      <c r="O45" s="787"/>
      <c r="P45" s="813"/>
      <c r="Q45" s="787"/>
      <c r="R45" s="787"/>
      <c r="S45" s="814"/>
      <c r="T45" s="815"/>
      <c r="U45" s="15"/>
    </row>
    <row r="46" spans="1:21" s="695" customFormat="1" ht="18" customHeight="1">
      <c r="A46" s="686"/>
      <c r="B46" s="767"/>
      <c r="C46" s="823" t="s">
        <v>94</v>
      </c>
      <c r="D46" s="824">
        <f t="shared" si="34"/>
        <v>-12</v>
      </c>
      <c r="E46" s="825">
        <f t="shared" ref="E46" si="48">+E94+E142</f>
        <v>0</v>
      </c>
      <c r="F46" s="777">
        <f t="shared" ref="F46" si="49">+F94+F142</f>
        <v>0</v>
      </c>
      <c r="G46" s="777">
        <f t="shared" ref="G46" si="50">+G94+G142</f>
        <v>-8</v>
      </c>
      <c r="H46" s="777">
        <f t="shared" si="32"/>
        <v>-4</v>
      </c>
      <c r="I46" s="777"/>
      <c r="J46" s="824">
        <f t="shared" si="38"/>
        <v>-18</v>
      </c>
      <c r="K46" s="825">
        <f t="shared" si="33"/>
        <v>-4</v>
      </c>
      <c r="L46" s="777">
        <f t="shared" si="33"/>
        <v>-4</v>
      </c>
      <c r="M46" s="777">
        <f t="shared" si="33"/>
        <v>-6</v>
      </c>
      <c r="N46" s="777">
        <f t="shared" si="33"/>
        <v>-4</v>
      </c>
      <c r="O46" s="777"/>
      <c r="P46" s="826"/>
      <c r="Q46" s="777"/>
      <c r="R46" s="777"/>
      <c r="S46" s="827"/>
      <c r="T46" s="828"/>
      <c r="U46" s="686"/>
    </row>
    <row r="47" spans="1:21" s="695" customFormat="1" ht="18" customHeight="1">
      <c r="A47" s="15"/>
      <c r="B47" s="767"/>
      <c r="C47" s="823"/>
      <c r="D47" s="811"/>
      <c r="E47" s="812"/>
      <c r="F47" s="777"/>
      <c r="G47" s="777"/>
      <c r="H47" s="777"/>
      <c r="I47" s="777"/>
      <c r="J47" s="811"/>
      <c r="K47" s="825"/>
      <c r="L47" s="777"/>
      <c r="M47" s="777"/>
      <c r="N47" s="777"/>
      <c r="O47" s="777"/>
      <c r="P47" s="826"/>
      <c r="Q47" s="777"/>
      <c r="R47" s="777"/>
      <c r="S47" s="827"/>
      <c r="T47" s="828"/>
      <c r="U47" s="15"/>
    </row>
    <row r="48" spans="1:21" s="695" customFormat="1" ht="18" customHeight="1">
      <c r="A48" s="686"/>
      <c r="B48" s="767"/>
      <c r="C48" s="829" t="s">
        <v>509</v>
      </c>
      <c r="D48" s="824">
        <f t="shared" si="34"/>
        <v>-8</v>
      </c>
      <c r="E48" s="825">
        <f t="shared" ref="E48" si="51">+E96+E144</f>
        <v>0</v>
      </c>
      <c r="F48" s="776">
        <f>+F96+F144</f>
        <v>0</v>
      </c>
      <c r="G48" s="776">
        <f>+G96+G144</f>
        <v>-5</v>
      </c>
      <c r="H48" s="776">
        <f>+H96+H144</f>
        <v>-3</v>
      </c>
      <c r="I48" s="777"/>
      <c r="J48" s="824">
        <f t="shared" si="38"/>
        <v>-12</v>
      </c>
      <c r="K48" s="778">
        <f>+K96+K144</f>
        <v>-4</v>
      </c>
      <c r="L48" s="776">
        <f>+L96+L144</f>
        <v>-4</v>
      </c>
      <c r="M48" s="776">
        <f>+M96+M144</f>
        <v>-2</v>
      </c>
      <c r="N48" s="776">
        <f>+N96+N144</f>
        <v>-2</v>
      </c>
      <c r="O48" s="777"/>
      <c r="P48" s="826"/>
      <c r="Q48" s="777"/>
      <c r="R48" s="777"/>
      <c r="S48" s="827"/>
      <c r="T48" s="781"/>
      <c r="U48" s="686"/>
    </row>
    <row r="49" spans="1:21" s="695" customFormat="1" ht="18" customHeight="1">
      <c r="A49" s="686"/>
      <c r="B49" s="767"/>
      <c r="C49" s="830"/>
      <c r="D49" s="811"/>
      <c r="E49" s="812"/>
      <c r="F49" s="776"/>
      <c r="G49" s="776"/>
      <c r="H49" s="776"/>
      <c r="I49" s="777"/>
      <c r="J49" s="811"/>
      <c r="K49" s="778"/>
      <c r="L49" s="776"/>
      <c r="M49" s="776"/>
      <c r="N49" s="776"/>
      <c r="O49" s="777"/>
      <c r="P49" s="826"/>
      <c r="Q49" s="777"/>
      <c r="R49" s="777"/>
      <c r="S49" s="827"/>
      <c r="T49" s="781"/>
      <c r="U49" s="686"/>
    </row>
    <row r="50" spans="1:21" s="695" customFormat="1" ht="18" customHeight="1">
      <c r="A50" s="686"/>
      <c r="B50" s="767"/>
      <c r="C50" s="830" t="s">
        <v>20</v>
      </c>
      <c r="D50" s="824">
        <f t="shared" si="34"/>
        <v>0</v>
      </c>
      <c r="E50" s="825">
        <f t="shared" ref="E50" si="52">+E98+E146</f>
        <v>0</v>
      </c>
      <c r="F50" s="776">
        <f t="shared" ref="F50" si="53">+F98+F146</f>
        <v>0</v>
      </c>
      <c r="G50" s="776">
        <f t="shared" ref="G50" si="54">+G98+G146</f>
        <v>0</v>
      </c>
      <c r="H50" s="776">
        <f t="shared" ref="H50:N50" si="55">+H98+H146</f>
        <v>0</v>
      </c>
      <c r="I50" s="777"/>
      <c r="J50" s="824">
        <f t="shared" si="38"/>
        <v>-1</v>
      </c>
      <c r="K50" s="778">
        <f t="shared" si="55"/>
        <v>0</v>
      </c>
      <c r="L50" s="776">
        <f t="shared" si="55"/>
        <v>-1</v>
      </c>
      <c r="M50" s="776">
        <f t="shared" si="55"/>
        <v>0</v>
      </c>
      <c r="N50" s="776">
        <f t="shared" si="55"/>
        <v>0</v>
      </c>
      <c r="O50" s="777"/>
      <c r="P50" s="826"/>
      <c r="Q50" s="777"/>
      <c r="R50" s="777"/>
      <c r="S50" s="827"/>
      <c r="T50" s="781"/>
      <c r="U50" s="686"/>
    </row>
    <row r="51" spans="1:21" s="695" customFormat="1" ht="18" customHeight="1">
      <c r="A51" s="15"/>
      <c r="B51" s="767"/>
      <c r="C51" s="823"/>
      <c r="D51" s="811"/>
      <c r="E51" s="812"/>
      <c r="F51" s="777"/>
      <c r="G51" s="777"/>
      <c r="H51" s="777"/>
      <c r="I51" s="777"/>
      <c r="J51" s="811"/>
      <c r="K51" s="825"/>
      <c r="L51" s="777"/>
      <c r="M51" s="777"/>
      <c r="N51" s="777"/>
      <c r="O51" s="777"/>
      <c r="P51" s="826"/>
      <c r="Q51" s="777"/>
      <c r="R51" s="777"/>
      <c r="S51" s="827"/>
      <c r="T51" s="828"/>
      <c r="U51" s="15"/>
    </row>
    <row r="52" spans="1:21" s="695" customFormat="1" ht="18" customHeight="1">
      <c r="A52" s="686"/>
      <c r="B52" s="767"/>
      <c r="C52" s="831" t="s">
        <v>465</v>
      </c>
      <c r="D52" s="824">
        <f t="shared" si="34"/>
        <v>-20</v>
      </c>
      <c r="E52" s="825">
        <f t="shared" ref="E52" si="56">+E100+E148</f>
        <v>0</v>
      </c>
      <c r="F52" s="832">
        <f t="shared" ref="F52" si="57">+F100+F148</f>
        <v>0</v>
      </c>
      <c r="G52" s="832">
        <f t="shared" ref="G52" si="58">+G100+G148</f>
        <v>-13</v>
      </c>
      <c r="H52" s="832">
        <f t="shared" ref="H52:N56" si="59">+H100+H148</f>
        <v>-7</v>
      </c>
      <c r="I52" s="832"/>
      <c r="J52" s="824">
        <f t="shared" si="38"/>
        <v>-31</v>
      </c>
      <c r="K52" s="833">
        <f t="shared" si="59"/>
        <v>-8</v>
      </c>
      <c r="L52" s="832">
        <f t="shared" si="59"/>
        <v>-9</v>
      </c>
      <c r="M52" s="832">
        <f t="shared" si="59"/>
        <v>-8</v>
      </c>
      <c r="N52" s="832">
        <f t="shared" si="59"/>
        <v>-6</v>
      </c>
      <c r="O52" s="832"/>
      <c r="P52" s="826"/>
      <c r="Q52" s="832"/>
      <c r="R52" s="832"/>
      <c r="S52" s="827"/>
      <c r="T52" s="828"/>
      <c r="U52" s="686"/>
    </row>
    <row r="53" spans="1:21" s="695" customFormat="1" ht="18" customHeight="1">
      <c r="A53" s="15"/>
      <c r="B53" s="702"/>
      <c r="C53" s="834"/>
      <c r="D53" s="811"/>
      <c r="E53" s="812"/>
      <c r="F53" s="690"/>
      <c r="G53" s="777"/>
      <c r="H53" s="777"/>
      <c r="I53" s="690"/>
      <c r="J53" s="811"/>
      <c r="K53" s="825"/>
      <c r="L53" s="777"/>
      <c r="M53" s="777"/>
      <c r="N53" s="777"/>
      <c r="O53" s="690"/>
      <c r="P53" s="835"/>
      <c r="Q53" s="690"/>
      <c r="R53" s="690"/>
      <c r="S53" s="836"/>
      <c r="T53" s="702"/>
      <c r="U53" s="15"/>
    </row>
    <row r="54" spans="1:21" s="684" customFormat="1" ht="18" customHeight="1">
      <c r="A54" s="276"/>
      <c r="B54" s="837"/>
      <c r="C54" s="838" t="s">
        <v>434</v>
      </c>
      <c r="D54" s="817">
        <f t="shared" si="34"/>
        <v>-8</v>
      </c>
      <c r="E54" s="818">
        <f t="shared" ref="E54" si="60">+E102+E150</f>
        <v>0</v>
      </c>
      <c r="F54" s="708">
        <f t="shared" ref="F54" si="61">+F102+F150</f>
        <v>0</v>
      </c>
      <c r="G54" s="819">
        <f t="shared" ref="G54" si="62">+G102+G150</f>
        <v>-5</v>
      </c>
      <c r="H54" s="819">
        <f t="shared" si="59"/>
        <v>-3</v>
      </c>
      <c r="I54" s="708"/>
      <c r="J54" s="817">
        <f t="shared" si="38"/>
        <v>-12</v>
      </c>
      <c r="K54" s="818">
        <f t="shared" si="59"/>
        <v>-4</v>
      </c>
      <c r="L54" s="819">
        <f t="shared" si="59"/>
        <v>-4</v>
      </c>
      <c r="M54" s="819">
        <f t="shared" si="59"/>
        <v>-2</v>
      </c>
      <c r="N54" s="819">
        <f t="shared" si="59"/>
        <v>-2</v>
      </c>
      <c r="O54" s="708"/>
      <c r="P54" s="839"/>
      <c r="Q54" s="708"/>
      <c r="R54" s="708"/>
      <c r="S54" s="840"/>
      <c r="T54" s="837"/>
      <c r="U54" s="276"/>
    </row>
    <row r="55" spans="1:21" s="695" customFormat="1" ht="18" customHeight="1">
      <c r="A55" s="15"/>
      <c r="B55" s="702"/>
      <c r="C55" s="834"/>
      <c r="D55" s="811"/>
      <c r="E55" s="812"/>
      <c r="F55" s="690"/>
      <c r="G55" s="777"/>
      <c r="H55" s="777"/>
      <c r="I55" s="690"/>
      <c r="J55" s="811"/>
      <c r="K55" s="825"/>
      <c r="L55" s="777"/>
      <c r="M55" s="777"/>
      <c r="N55" s="777"/>
      <c r="O55" s="690"/>
      <c r="P55" s="835"/>
      <c r="Q55" s="690"/>
      <c r="R55" s="690"/>
      <c r="S55" s="836"/>
      <c r="T55" s="702"/>
      <c r="U55" s="15"/>
    </row>
    <row r="56" spans="1:21" s="695" customFormat="1" ht="18" customHeight="1">
      <c r="A56" s="686"/>
      <c r="B56" s="702"/>
      <c r="C56" s="841" t="s">
        <v>466</v>
      </c>
      <c r="D56" s="824">
        <f t="shared" si="34"/>
        <v>-12</v>
      </c>
      <c r="E56" s="825">
        <f t="shared" ref="E56" si="63">+E104+E152</f>
        <v>0</v>
      </c>
      <c r="F56" s="832">
        <f t="shared" ref="F56" si="64">+F104+F152</f>
        <v>0</v>
      </c>
      <c r="G56" s="832">
        <f t="shared" ref="G56" si="65">+G104+G152</f>
        <v>-8</v>
      </c>
      <c r="H56" s="832">
        <f t="shared" si="59"/>
        <v>-4</v>
      </c>
      <c r="I56" s="832"/>
      <c r="J56" s="824">
        <f t="shared" si="38"/>
        <v>-19</v>
      </c>
      <c r="K56" s="833">
        <f t="shared" si="59"/>
        <v>-4</v>
      </c>
      <c r="L56" s="832">
        <f t="shared" si="59"/>
        <v>-5</v>
      </c>
      <c r="M56" s="832">
        <f t="shared" si="59"/>
        <v>-6</v>
      </c>
      <c r="N56" s="832">
        <f t="shared" si="59"/>
        <v>-4</v>
      </c>
      <c r="O56" s="832"/>
      <c r="P56" s="826"/>
      <c r="Q56" s="832"/>
      <c r="R56" s="832"/>
      <c r="S56" s="827"/>
      <c r="T56" s="702"/>
      <c r="U56" s="686"/>
    </row>
    <row r="57" spans="1:21" ht="18" customHeight="1">
      <c r="A57" s="15"/>
      <c r="B57" s="767"/>
      <c r="C57" s="804"/>
      <c r="D57" s="805"/>
      <c r="E57" s="804"/>
      <c r="F57" s="805"/>
      <c r="G57" s="805"/>
      <c r="H57" s="805"/>
      <c r="I57" s="805"/>
      <c r="J57" s="805"/>
      <c r="K57" s="805"/>
      <c r="L57" s="805"/>
      <c r="M57" s="805"/>
      <c r="N57" s="805"/>
      <c r="O57" s="805"/>
      <c r="P57" s="806"/>
      <c r="Q57" s="805"/>
      <c r="R57" s="805"/>
      <c r="S57" s="806"/>
      <c r="T57" s="765"/>
      <c r="U57" s="15"/>
    </row>
    <row r="58" spans="1:21" ht="9" customHeight="1">
      <c r="A58" s="15"/>
      <c r="B58" s="15"/>
      <c r="C58" s="15"/>
      <c r="D58" s="15"/>
      <c r="E58" s="15"/>
      <c r="F58" s="15"/>
      <c r="G58" s="15"/>
      <c r="H58" s="15"/>
      <c r="I58" s="15"/>
      <c r="J58" s="15"/>
      <c r="K58" s="15"/>
      <c r="L58" s="15"/>
      <c r="M58" s="15"/>
      <c r="N58" s="15"/>
      <c r="O58" s="15"/>
      <c r="P58" s="15"/>
      <c r="Q58" s="15"/>
      <c r="R58" s="15"/>
      <c r="S58" s="15"/>
      <c r="T58" s="15"/>
      <c r="U58" s="15"/>
    </row>
    <row r="59" spans="1:21" ht="18" customHeight="1">
      <c r="A59" s="719"/>
      <c r="B59" s="842" t="s">
        <v>524</v>
      </c>
      <c r="C59" s="842"/>
      <c r="D59" s="842"/>
      <c r="E59" s="842"/>
      <c r="F59" s="842"/>
      <c r="G59" s="842"/>
      <c r="H59" s="842"/>
      <c r="I59" s="842"/>
      <c r="J59" s="842"/>
      <c r="K59" s="842"/>
      <c r="L59" s="842"/>
      <c r="M59" s="842"/>
      <c r="N59" s="842"/>
      <c r="O59" s="842"/>
      <c r="P59" s="842"/>
      <c r="Q59" s="842"/>
      <c r="R59" s="842"/>
      <c r="S59" s="842"/>
      <c r="T59" s="719"/>
      <c r="U59" s="719"/>
    </row>
    <row r="60" spans="1:21" ht="12" customHeight="1">
      <c r="A60" s="719"/>
      <c r="B60" s="807"/>
      <c r="C60" s="719"/>
      <c r="D60" s="719"/>
      <c r="E60" s="719"/>
      <c r="F60" s="719"/>
      <c r="G60" s="719"/>
      <c r="H60" s="719"/>
      <c r="I60" s="808"/>
      <c r="J60" s="719"/>
      <c r="K60" s="719"/>
      <c r="L60" s="719"/>
      <c r="M60" s="719"/>
      <c r="N60" s="719"/>
      <c r="O60" s="808"/>
      <c r="P60" s="232"/>
      <c r="Q60" s="808"/>
      <c r="R60" s="808"/>
      <c r="S60" s="232"/>
      <c r="T60" s="808"/>
      <c r="U60" s="719"/>
    </row>
    <row r="61" spans="1:21" ht="9" customHeight="1">
      <c r="A61" s="15"/>
      <c r="B61" s="15"/>
      <c r="C61" s="15"/>
      <c r="D61" s="15"/>
      <c r="E61" s="15"/>
      <c r="F61" s="15"/>
      <c r="G61" s="15"/>
      <c r="H61" s="15"/>
      <c r="I61" s="15"/>
      <c r="J61" s="15"/>
      <c r="K61" s="15"/>
      <c r="L61" s="15"/>
      <c r="M61" s="15"/>
      <c r="N61" s="15"/>
      <c r="O61" s="15"/>
      <c r="P61" s="15"/>
      <c r="Q61" s="15"/>
      <c r="R61" s="15"/>
      <c r="S61" s="15"/>
      <c r="T61" s="15"/>
      <c r="U61" s="15"/>
    </row>
    <row r="62" spans="1:21" ht="18" customHeight="1">
      <c r="A62" s="15"/>
      <c r="B62" s="762"/>
      <c r="C62" s="118" t="s">
        <v>24</v>
      </c>
      <c r="D62" s="763">
        <f>+D2</f>
        <v>2015</v>
      </c>
      <c r="E62" s="120" t="s">
        <v>507</v>
      </c>
      <c r="F62" s="762" t="str">
        <f>+F2</f>
        <v>Q3 '15</v>
      </c>
      <c r="G62" s="762" t="str">
        <f>+G2</f>
        <v>Q2 '15</v>
      </c>
      <c r="H62" s="762" t="str">
        <f>+H2</f>
        <v>Q1 '15</v>
      </c>
      <c r="I62" s="762"/>
      <c r="J62" s="763">
        <f>+J2</f>
        <v>2014</v>
      </c>
      <c r="K62" s="762" t="str">
        <f>+K2</f>
        <v>Q4 '14</v>
      </c>
      <c r="L62" s="762" t="str">
        <f>+L2</f>
        <v>Q3 '14</v>
      </c>
      <c r="M62" s="762" t="str">
        <f>+M2</f>
        <v>Q2 '14</v>
      </c>
      <c r="N62" s="762" t="str">
        <f>+N2</f>
        <v>Q1 '14</v>
      </c>
      <c r="O62" s="762"/>
      <c r="P62" s="806"/>
      <c r="Q62" s="762"/>
      <c r="R62" s="762"/>
      <c r="S62" s="806"/>
      <c r="T62" s="764"/>
      <c r="U62" s="15"/>
    </row>
    <row r="63" spans="1:21" ht="18" customHeight="1">
      <c r="A63" s="15"/>
      <c r="B63" s="762"/>
      <c r="C63" s="766" t="s">
        <v>327</v>
      </c>
      <c r="D63" s="762"/>
      <c r="E63" s="767"/>
      <c r="F63" s="762"/>
      <c r="G63" s="762"/>
      <c r="H63" s="762"/>
      <c r="I63" s="765"/>
      <c r="J63" s="762"/>
      <c r="K63" s="762"/>
      <c r="L63" s="762"/>
      <c r="M63" s="762"/>
      <c r="N63" s="762"/>
      <c r="O63" s="765"/>
      <c r="P63" s="452"/>
      <c r="Q63" s="765"/>
      <c r="R63" s="765"/>
      <c r="S63" s="452"/>
      <c r="T63" s="765"/>
      <c r="U63" s="15"/>
    </row>
    <row r="64" spans="1:21" ht="18" customHeight="1">
      <c r="A64" s="15"/>
      <c r="B64" s="765"/>
      <c r="C64" s="765"/>
      <c r="D64" s="809"/>
      <c r="E64" s="769"/>
      <c r="F64" s="809"/>
      <c r="G64" s="809"/>
      <c r="H64" s="809"/>
      <c r="I64" s="765"/>
      <c r="J64" s="809"/>
      <c r="K64" s="809"/>
      <c r="L64" s="809"/>
      <c r="M64" s="809"/>
      <c r="N64" s="809"/>
      <c r="O64" s="765"/>
      <c r="P64" s="228"/>
      <c r="Q64" s="765"/>
      <c r="R64" s="765"/>
      <c r="S64" s="228"/>
      <c r="T64" s="765"/>
      <c r="U64" s="15"/>
    </row>
    <row r="65" spans="1:21" ht="18" customHeight="1">
      <c r="A65" s="15"/>
      <c r="B65" s="765"/>
      <c r="C65" s="810" t="s">
        <v>171</v>
      </c>
      <c r="D65" s="811">
        <f>+H65+G65+F65+E65</f>
        <v>0</v>
      </c>
      <c r="E65" s="812">
        <v>0</v>
      </c>
      <c r="F65" s="787">
        <v>0</v>
      </c>
      <c r="G65" s="787">
        <v>0</v>
      </c>
      <c r="H65" s="787">
        <v>0</v>
      </c>
      <c r="I65" s="787"/>
      <c r="J65" s="811">
        <f>+N65+M65+L65+K65</f>
        <v>-10</v>
      </c>
      <c r="K65" s="812">
        <v>0</v>
      </c>
      <c r="L65" s="787">
        <v>-2</v>
      </c>
      <c r="M65" s="787">
        <v>-4</v>
      </c>
      <c r="N65" s="787">
        <v>-4</v>
      </c>
      <c r="O65" s="787"/>
      <c r="P65" s="813"/>
      <c r="Q65" s="787"/>
      <c r="R65" s="787"/>
      <c r="S65" s="814"/>
      <c r="T65" s="815"/>
      <c r="U65" s="15"/>
    </row>
    <row r="66" spans="1:21" s="684" customFormat="1" ht="18" customHeight="1">
      <c r="A66" s="276"/>
      <c r="B66" s="794"/>
      <c r="C66" s="816" t="s">
        <v>194</v>
      </c>
      <c r="D66" s="817">
        <f t="shared" ref="D66:D80" si="66">+H66+G66+F66+E66</f>
        <v>0</v>
      </c>
      <c r="E66" s="818">
        <v>0</v>
      </c>
      <c r="F66" s="819">
        <v>0</v>
      </c>
      <c r="G66" s="819">
        <v>0</v>
      </c>
      <c r="H66" s="819">
        <v>0</v>
      </c>
      <c r="I66" s="819"/>
      <c r="J66" s="817">
        <f t="shared" ref="J66:J80" si="67">+N66+M66+L66+K66</f>
        <v>-2</v>
      </c>
      <c r="K66" s="818">
        <v>0</v>
      </c>
      <c r="L66" s="819">
        <v>0</v>
      </c>
      <c r="M66" s="819">
        <v>-1</v>
      </c>
      <c r="N66" s="819">
        <v>-1</v>
      </c>
      <c r="O66" s="819"/>
      <c r="P66" s="820"/>
      <c r="Q66" s="819"/>
      <c r="R66" s="819"/>
      <c r="S66" s="821"/>
      <c r="T66" s="822"/>
      <c r="U66" s="276"/>
    </row>
    <row r="67" spans="1:21" ht="18" customHeight="1">
      <c r="A67" s="15"/>
      <c r="B67" s="765"/>
      <c r="C67" s="810" t="s">
        <v>19</v>
      </c>
      <c r="D67" s="811">
        <f t="shared" si="66"/>
        <v>0</v>
      </c>
      <c r="E67" s="812">
        <v>0</v>
      </c>
      <c r="F67" s="787">
        <v>0</v>
      </c>
      <c r="G67" s="787">
        <v>0</v>
      </c>
      <c r="H67" s="787">
        <v>0</v>
      </c>
      <c r="I67" s="787"/>
      <c r="J67" s="811">
        <f t="shared" si="67"/>
        <v>-5</v>
      </c>
      <c r="K67" s="812">
        <v>0</v>
      </c>
      <c r="L67" s="787">
        <v>-1</v>
      </c>
      <c r="M67" s="787">
        <v>-2</v>
      </c>
      <c r="N67" s="787">
        <v>-2</v>
      </c>
      <c r="O67" s="787"/>
      <c r="P67" s="813"/>
      <c r="Q67" s="787"/>
      <c r="R67" s="787"/>
      <c r="S67" s="814"/>
      <c r="T67" s="815"/>
      <c r="U67" s="15"/>
    </row>
    <row r="68" spans="1:21" ht="18" customHeight="1">
      <c r="A68" s="15"/>
      <c r="B68" s="765"/>
      <c r="C68" s="810" t="s">
        <v>177</v>
      </c>
      <c r="D68" s="811">
        <f t="shared" si="66"/>
        <v>0</v>
      </c>
      <c r="E68" s="812">
        <v>0</v>
      </c>
      <c r="F68" s="787">
        <v>0</v>
      </c>
      <c r="G68" s="787">
        <v>0</v>
      </c>
      <c r="H68" s="787">
        <v>0</v>
      </c>
      <c r="I68" s="787"/>
      <c r="J68" s="811">
        <f t="shared" si="67"/>
        <v>-5</v>
      </c>
      <c r="K68" s="812">
        <v>0</v>
      </c>
      <c r="L68" s="787">
        <v>-1</v>
      </c>
      <c r="M68" s="787">
        <v>-2</v>
      </c>
      <c r="N68" s="787">
        <v>-2</v>
      </c>
      <c r="O68" s="787"/>
      <c r="P68" s="813"/>
      <c r="Q68" s="787"/>
      <c r="R68" s="787"/>
      <c r="S68" s="814"/>
      <c r="T68" s="815"/>
      <c r="U68" s="15"/>
    </row>
    <row r="69" spans="1:21" ht="18" customHeight="1">
      <c r="A69" s="15"/>
      <c r="B69" s="765"/>
      <c r="C69" s="810" t="s">
        <v>131</v>
      </c>
      <c r="D69" s="811">
        <f t="shared" si="66"/>
        <v>0</v>
      </c>
      <c r="E69" s="812">
        <v>0</v>
      </c>
      <c r="F69" s="787">
        <v>0</v>
      </c>
      <c r="G69" s="787">
        <v>0</v>
      </c>
      <c r="H69" s="787">
        <v>0</v>
      </c>
      <c r="I69" s="787"/>
      <c r="J69" s="811">
        <f t="shared" si="67"/>
        <v>0</v>
      </c>
      <c r="K69" s="812">
        <v>0</v>
      </c>
      <c r="L69" s="787">
        <v>0</v>
      </c>
      <c r="M69" s="787">
        <v>0</v>
      </c>
      <c r="N69" s="787">
        <v>0</v>
      </c>
      <c r="O69" s="787"/>
      <c r="P69" s="813"/>
      <c r="Q69" s="787"/>
      <c r="R69" s="787"/>
      <c r="S69" s="814"/>
      <c r="T69" s="815"/>
      <c r="U69" s="15"/>
    </row>
    <row r="70" spans="1:21" s="695" customFormat="1" ht="18" customHeight="1">
      <c r="A70" s="686"/>
      <c r="B70" s="767"/>
      <c r="C70" s="823" t="s">
        <v>94</v>
      </c>
      <c r="D70" s="824">
        <f t="shared" si="66"/>
        <v>0</v>
      </c>
      <c r="E70" s="825">
        <f>E65+E67+E68+E69</f>
        <v>0</v>
      </c>
      <c r="F70" s="832">
        <f>F65+F67+F68+F69</f>
        <v>0</v>
      </c>
      <c r="G70" s="777">
        <f>G65+G67+G68+G69</f>
        <v>0</v>
      </c>
      <c r="H70" s="777">
        <f>H65+H67+H68+H69</f>
        <v>0</v>
      </c>
      <c r="I70" s="777"/>
      <c r="J70" s="824">
        <f t="shared" si="67"/>
        <v>-20</v>
      </c>
      <c r="K70" s="825">
        <f>K65+K67+K68+K69</f>
        <v>0</v>
      </c>
      <c r="L70" s="777">
        <f>L65+L67+L68+L69</f>
        <v>-4</v>
      </c>
      <c r="M70" s="777">
        <f>M65+M67+M68+M69</f>
        <v>-8</v>
      </c>
      <c r="N70" s="777">
        <f>N65+N67+N68+N69</f>
        <v>-8</v>
      </c>
      <c r="O70" s="777"/>
      <c r="P70" s="826"/>
      <c r="Q70" s="777"/>
      <c r="R70" s="777"/>
      <c r="S70" s="827"/>
      <c r="T70" s="828"/>
      <c r="U70" s="686"/>
    </row>
    <row r="71" spans="1:21" s="695" customFormat="1" ht="18" customHeight="1">
      <c r="A71" s="15"/>
      <c r="B71" s="767"/>
      <c r="C71" s="823"/>
      <c r="D71" s="811"/>
      <c r="E71" s="825"/>
      <c r="F71" s="832"/>
      <c r="G71" s="777"/>
      <c r="H71" s="777"/>
      <c r="I71" s="777"/>
      <c r="J71" s="811"/>
      <c r="K71" s="825"/>
      <c r="L71" s="777"/>
      <c r="M71" s="777"/>
      <c r="N71" s="777"/>
      <c r="O71" s="777"/>
      <c r="P71" s="826"/>
      <c r="Q71" s="777"/>
      <c r="R71" s="777"/>
      <c r="S71" s="827"/>
      <c r="T71" s="828"/>
      <c r="U71" s="15"/>
    </row>
    <row r="72" spans="1:21" s="695" customFormat="1" ht="18" customHeight="1">
      <c r="A72" s="686"/>
      <c r="B72" s="767"/>
      <c r="C72" s="829" t="s">
        <v>509</v>
      </c>
      <c r="D72" s="824">
        <f t="shared" si="66"/>
        <v>0</v>
      </c>
      <c r="E72" s="778">
        <v>0</v>
      </c>
      <c r="F72" s="776">
        <v>0</v>
      </c>
      <c r="G72" s="776">
        <v>0</v>
      </c>
      <c r="H72" s="776">
        <v>0</v>
      </c>
      <c r="I72" s="777"/>
      <c r="J72" s="824">
        <f t="shared" si="67"/>
        <v>0</v>
      </c>
      <c r="K72" s="778">
        <v>0</v>
      </c>
      <c r="L72" s="776">
        <v>0</v>
      </c>
      <c r="M72" s="776">
        <v>0</v>
      </c>
      <c r="N72" s="776">
        <v>0</v>
      </c>
      <c r="O72" s="777"/>
      <c r="P72" s="826"/>
      <c r="Q72" s="777"/>
      <c r="R72" s="777"/>
      <c r="S72" s="827"/>
      <c r="T72" s="781"/>
      <c r="U72" s="686"/>
    </row>
    <row r="73" spans="1:21" s="695" customFormat="1" ht="18" customHeight="1">
      <c r="A73" s="686"/>
      <c r="B73" s="767"/>
      <c r="C73" s="830"/>
      <c r="D73" s="811"/>
      <c r="E73" s="778"/>
      <c r="F73" s="776"/>
      <c r="G73" s="776"/>
      <c r="H73" s="776"/>
      <c r="I73" s="777"/>
      <c r="J73" s="811"/>
      <c r="K73" s="778"/>
      <c r="L73" s="776"/>
      <c r="M73" s="776"/>
      <c r="N73" s="776"/>
      <c r="O73" s="777"/>
      <c r="P73" s="826"/>
      <c r="Q73" s="777"/>
      <c r="R73" s="777"/>
      <c r="S73" s="827"/>
      <c r="T73" s="781"/>
      <c r="U73" s="686"/>
    </row>
    <row r="74" spans="1:21" s="695" customFormat="1" ht="18" customHeight="1">
      <c r="A74" s="686"/>
      <c r="B74" s="767"/>
      <c r="C74" s="830" t="s">
        <v>20</v>
      </c>
      <c r="D74" s="824">
        <f t="shared" si="66"/>
        <v>0</v>
      </c>
      <c r="E74" s="778">
        <v>0</v>
      </c>
      <c r="F74" s="776">
        <v>0</v>
      </c>
      <c r="G74" s="776">
        <v>0</v>
      </c>
      <c r="H74" s="776">
        <v>0</v>
      </c>
      <c r="I74" s="777"/>
      <c r="J74" s="824">
        <f t="shared" si="67"/>
        <v>0</v>
      </c>
      <c r="K74" s="778">
        <v>0</v>
      </c>
      <c r="L74" s="776">
        <v>0</v>
      </c>
      <c r="M74" s="776">
        <v>0</v>
      </c>
      <c r="N74" s="776">
        <v>0</v>
      </c>
      <c r="O74" s="777"/>
      <c r="P74" s="826"/>
      <c r="Q74" s="777"/>
      <c r="R74" s="777"/>
      <c r="S74" s="827"/>
      <c r="T74" s="781"/>
      <c r="U74" s="686"/>
    </row>
    <row r="75" spans="1:21" s="695" customFormat="1" ht="18" customHeight="1">
      <c r="A75" s="15"/>
      <c r="B75" s="767"/>
      <c r="C75" s="823"/>
      <c r="D75" s="811"/>
      <c r="E75" s="825"/>
      <c r="F75" s="777"/>
      <c r="G75" s="777"/>
      <c r="H75" s="777"/>
      <c r="I75" s="777"/>
      <c r="J75" s="811"/>
      <c r="K75" s="825"/>
      <c r="L75" s="777"/>
      <c r="M75" s="777"/>
      <c r="N75" s="777"/>
      <c r="O75" s="777"/>
      <c r="P75" s="826"/>
      <c r="Q75" s="777"/>
      <c r="R75" s="777"/>
      <c r="S75" s="827"/>
      <c r="T75" s="828"/>
      <c r="U75" s="15"/>
    </row>
    <row r="76" spans="1:21" s="695" customFormat="1" ht="18" customHeight="1">
      <c r="A76" s="686"/>
      <c r="B76" s="767"/>
      <c r="C76" s="831" t="s">
        <v>465</v>
      </c>
      <c r="D76" s="824">
        <f t="shared" si="66"/>
        <v>0</v>
      </c>
      <c r="E76" s="833">
        <f>+E70+E72+E74</f>
        <v>0</v>
      </c>
      <c r="F76" s="832">
        <f>+F70+F72+F74</f>
        <v>0</v>
      </c>
      <c r="G76" s="832">
        <f>+G70+G72+G74</f>
        <v>0</v>
      </c>
      <c r="H76" s="832">
        <f>+H70+H72+H74</f>
        <v>0</v>
      </c>
      <c r="I76" s="832"/>
      <c r="J76" s="824">
        <f t="shared" si="67"/>
        <v>-20</v>
      </c>
      <c r="K76" s="833">
        <f>+K70+K72+K74</f>
        <v>0</v>
      </c>
      <c r="L76" s="832">
        <f>+L70+L72+L74</f>
        <v>-4</v>
      </c>
      <c r="M76" s="832">
        <f>+M70+M72+M74</f>
        <v>-8</v>
      </c>
      <c r="N76" s="832">
        <f>+N70+N72+N74</f>
        <v>-8</v>
      </c>
      <c r="O76" s="832"/>
      <c r="P76" s="826"/>
      <c r="Q76" s="832"/>
      <c r="R76" s="832"/>
      <c r="S76" s="827"/>
      <c r="T76" s="828"/>
      <c r="U76" s="686"/>
    </row>
    <row r="77" spans="1:21" s="695" customFormat="1" ht="18" customHeight="1">
      <c r="A77" s="15"/>
      <c r="B77" s="702"/>
      <c r="C77" s="834"/>
      <c r="D77" s="811"/>
      <c r="E77" s="825"/>
      <c r="F77" s="690"/>
      <c r="G77" s="777"/>
      <c r="H77" s="777"/>
      <c r="I77" s="690"/>
      <c r="J77" s="811"/>
      <c r="K77" s="825"/>
      <c r="L77" s="777"/>
      <c r="M77" s="777"/>
      <c r="N77" s="777"/>
      <c r="O77" s="690"/>
      <c r="P77" s="835"/>
      <c r="Q77" s="690"/>
      <c r="R77" s="690"/>
      <c r="S77" s="836"/>
      <c r="T77" s="702"/>
      <c r="U77" s="15"/>
    </row>
    <row r="78" spans="1:21" s="684" customFormat="1" ht="18" customHeight="1">
      <c r="A78" s="276"/>
      <c r="B78" s="837"/>
      <c r="C78" s="838" t="s">
        <v>434</v>
      </c>
      <c r="D78" s="817">
        <f t="shared" si="66"/>
        <v>0</v>
      </c>
      <c r="E78" s="818">
        <v>0</v>
      </c>
      <c r="F78" s="708">
        <v>0</v>
      </c>
      <c r="G78" s="819">
        <v>0</v>
      </c>
      <c r="H78" s="819">
        <v>0</v>
      </c>
      <c r="I78" s="708"/>
      <c r="J78" s="817">
        <f t="shared" si="67"/>
        <v>0</v>
      </c>
      <c r="K78" s="818">
        <v>0</v>
      </c>
      <c r="L78" s="819">
        <v>0</v>
      </c>
      <c r="M78" s="819">
        <v>0</v>
      </c>
      <c r="N78" s="819">
        <v>0</v>
      </c>
      <c r="O78" s="708"/>
      <c r="P78" s="839"/>
      <c r="Q78" s="708"/>
      <c r="R78" s="708"/>
      <c r="S78" s="840"/>
      <c r="T78" s="837"/>
      <c r="U78" s="276"/>
    </row>
    <row r="79" spans="1:21" s="695" customFormat="1" ht="18" customHeight="1">
      <c r="A79" s="15"/>
      <c r="B79" s="702"/>
      <c r="C79" s="834"/>
      <c r="D79" s="811"/>
      <c r="E79" s="825"/>
      <c r="F79" s="690"/>
      <c r="G79" s="777"/>
      <c r="H79" s="777"/>
      <c r="I79" s="690"/>
      <c r="J79" s="811"/>
      <c r="K79" s="825"/>
      <c r="L79" s="777"/>
      <c r="M79" s="777"/>
      <c r="N79" s="777"/>
      <c r="O79" s="690"/>
      <c r="P79" s="835"/>
      <c r="Q79" s="690"/>
      <c r="R79" s="690"/>
      <c r="S79" s="836"/>
      <c r="T79" s="702"/>
      <c r="U79" s="15"/>
    </row>
    <row r="80" spans="1:21" s="695" customFormat="1" ht="18" customHeight="1">
      <c r="A80" s="686"/>
      <c r="B80" s="702"/>
      <c r="C80" s="841" t="s">
        <v>466</v>
      </c>
      <c r="D80" s="824">
        <f t="shared" si="66"/>
        <v>0</v>
      </c>
      <c r="E80" s="825">
        <f t="shared" ref="E80:M80" si="68">+E76-E78</f>
        <v>0</v>
      </c>
      <c r="F80" s="690">
        <f t="shared" si="68"/>
        <v>0</v>
      </c>
      <c r="G80" s="777">
        <f t="shared" si="68"/>
        <v>0</v>
      </c>
      <c r="H80" s="777">
        <f t="shared" si="68"/>
        <v>0</v>
      </c>
      <c r="I80" s="690"/>
      <c r="J80" s="824">
        <f t="shared" si="67"/>
        <v>-20</v>
      </c>
      <c r="K80" s="825">
        <f t="shared" si="68"/>
        <v>0</v>
      </c>
      <c r="L80" s="777">
        <f t="shared" si="68"/>
        <v>-4</v>
      </c>
      <c r="M80" s="777">
        <f t="shared" si="68"/>
        <v>-8</v>
      </c>
      <c r="N80" s="777">
        <f>+N76-N78</f>
        <v>-8</v>
      </c>
      <c r="O80" s="690"/>
      <c r="P80" s="835"/>
      <c r="Q80" s="690"/>
      <c r="R80" s="690"/>
      <c r="S80" s="836"/>
      <c r="T80" s="702"/>
      <c r="U80" s="686"/>
    </row>
    <row r="81" spans="1:21" ht="18" customHeight="1">
      <c r="A81" s="15"/>
      <c r="B81" s="767"/>
      <c r="C81" s="804"/>
      <c r="D81" s="805"/>
      <c r="E81" s="804"/>
      <c r="F81" s="805"/>
      <c r="G81" s="805"/>
      <c r="H81" s="805"/>
      <c r="I81" s="805"/>
      <c r="J81" s="805"/>
      <c r="K81" s="805"/>
      <c r="L81" s="805"/>
      <c r="M81" s="805"/>
      <c r="N81" s="805"/>
      <c r="O81" s="805"/>
      <c r="P81" s="806"/>
      <c r="Q81" s="805"/>
      <c r="R81" s="805"/>
      <c r="S81" s="806"/>
      <c r="T81" s="765"/>
      <c r="U81" s="15"/>
    </row>
    <row r="82" spans="1:21" ht="9" customHeight="1">
      <c r="A82" s="15"/>
      <c r="B82" s="15"/>
      <c r="C82" s="15"/>
      <c r="D82" s="15"/>
      <c r="E82" s="15"/>
      <c r="F82" s="15"/>
      <c r="G82" s="15"/>
      <c r="H82" s="15"/>
      <c r="I82" s="15"/>
      <c r="J82" s="15"/>
      <c r="K82" s="15"/>
      <c r="L82" s="15"/>
      <c r="M82" s="15"/>
      <c r="N82" s="15"/>
      <c r="O82" s="15"/>
      <c r="P82" s="15"/>
      <c r="Q82" s="15"/>
      <c r="R82" s="15"/>
      <c r="S82" s="15"/>
      <c r="T82" s="15"/>
      <c r="U82" s="15"/>
    </row>
    <row r="83" spans="1:21" s="719" customFormat="1" ht="18" customHeight="1">
      <c r="B83" s="842" t="s">
        <v>524</v>
      </c>
      <c r="C83" s="842"/>
      <c r="D83" s="842"/>
      <c r="E83" s="842"/>
      <c r="F83" s="842"/>
      <c r="G83" s="842"/>
      <c r="H83" s="842"/>
      <c r="I83" s="842"/>
      <c r="J83" s="842"/>
      <c r="K83" s="842"/>
      <c r="L83" s="842"/>
      <c r="M83" s="842"/>
      <c r="N83" s="842"/>
      <c r="O83" s="842"/>
      <c r="P83" s="842"/>
      <c r="Q83" s="842"/>
      <c r="R83" s="842"/>
      <c r="S83" s="842"/>
    </row>
    <row r="84" spans="1:21" s="719" customFormat="1">
      <c r="P84" s="232"/>
      <c r="S84" s="232"/>
    </row>
    <row r="85" spans="1:21" ht="9" customHeight="1">
      <c r="A85" s="15"/>
      <c r="B85" s="15"/>
      <c r="C85" s="15"/>
      <c r="D85" s="15"/>
      <c r="E85" s="15"/>
      <c r="F85" s="15"/>
      <c r="G85" s="15"/>
      <c r="H85" s="15"/>
      <c r="I85" s="15"/>
      <c r="J85" s="15"/>
      <c r="K85" s="15"/>
      <c r="L85" s="15"/>
      <c r="M85" s="15"/>
      <c r="N85" s="15"/>
      <c r="O85" s="15"/>
      <c r="P85" s="15"/>
      <c r="Q85" s="15"/>
      <c r="R85" s="15"/>
      <c r="S85" s="15"/>
      <c r="T85" s="15"/>
      <c r="U85" s="15"/>
    </row>
    <row r="86" spans="1:21" ht="18" customHeight="1">
      <c r="A86" s="15"/>
      <c r="B86" s="762"/>
      <c r="C86" s="118" t="s">
        <v>24</v>
      </c>
      <c r="D86" s="763">
        <f>+D62</f>
        <v>2015</v>
      </c>
      <c r="E86" s="120" t="s">
        <v>507</v>
      </c>
      <c r="F86" s="762" t="str">
        <f>+F62</f>
        <v>Q3 '15</v>
      </c>
      <c r="G86" s="762" t="str">
        <f>+G62</f>
        <v>Q2 '15</v>
      </c>
      <c r="H86" s="762" t="str">
        <f>+H62</f>
        <v>Q1 '15</v>
      </c>
      <c r="I86" s="762"/>
      <c r="J86" s="763">
        <f>+J62</f>
        <v>2014</v>
      </c>
      <c r="K86" s="762" t="str">
        <f>+K62</f>
        <v>Q4 '14</v>
      </c>
      <c r="L86" s="762" t="str">
        <f>+L62</f>
        <v>Q3 '14</v>
      </c>
      <c r="M86" s="762" t="str">
        <f>+M62</f>
        <v>Q2 '14</v>
      </c>
      <c r="N86" s="762" t="str">
        <f>+N62</f>
        <v>Q1 '14</v>
      </c>
      <c r="O86" s="762"/>
      <c r="P86" s="806"/>
      <c r="Q86" s="762"/>
      <c r="R86" s="762"/>
      <c r="S86" s="806"/>
      <c r="T86" s="764"/>
      <c r="U86" s="15"/>
    </row>
    <row r="87" spans="1:21" ht="18" customHeight="1">
      <c r="A87" s="15"/>
      <c r="B87" s="762"/>
      <c r="C87" s="766" t="s">
        <v>328</v>
      </c>
      <c r="D87" s="762"/>
      <c r="E87" s="767"/>
      <c r="F87" s="762"/>
      <c r="G87" s="762"/>
      <c r="H87" s="762"/>
      <c r="I87" s="765"/>
      <c r="J87" s="762"/>
      <c r="K87" s="762"/>
      <c r="L87" s="762"/>
      <c r="M87" s="762"/>
      <c r="N87" s="762"/>
      <c r="O87" s="765"/>
      <c r="P87" s="452"/>
      <c r="Q87" s="765"/>
      <c r="R87" s="765"/>
      <c r="S87" s="452"/>
      <c r="T87" s="765"/>
      <c r="U87" s="15"/>
    </row>
    <row r="88" spans="1:21" ht="18" customHeight="1">
      <c r="A88" s="15"/>
      <c r="B88" s="765"/>
      <c r="C88" s="765"/>
      <c r="D88" s="809"/>
      <c r="E88" s="769"/>
      <c r="F88" s="809"/>
      <c r="G88" s="809"/>
      <c r="H88" s="809"/>
      <c r="I88" s="765"/>
      <c r="J88" s="809"/>
      <c r="K88" s="809"/>
      <c r="L88" s="809"/>
      <c r="M88" s="809"/>
      <c r="N88" s="809"/>
      <c r="O88" s="765"/>
      <c r="P88" s="228"/>
      <c r="Q88" s="765"/>
      <c r="R88" s="765"/>
      <c r="S88" s="228"/>
      <c r="T88" s="765"/>
      <c r="U88" s="15"/>
    </row>
    <row r="89" spans="1:21" ht="18" customHeight="1">
      <c r="A89" s="15"/>
      <c r="B89" s="765"/>
      <c r="C89" s="810" t="s">
        <v>171</v>
      </c>
      <c r="D89" s="811">
        <f>+H89+G89+F89+E89</f>
        <v>0</v>
      </c>
      <c r="E89" s="812">
        <v>0</v>
      </c>
      <c r="F89" s="787">
        <v>0</v>
      </c>
      <c r="G89" s="787">
        <v>0</v>
      </c>
      <c r="H89" s="787">
        <v>0</v>
      </c>
      <c r="I89" s="787"/>
      <c r="J89" s="811">
        <f>+N89+M89+L89+K89</f>
        <v>-4</v>
      </c>
      <c r="K89" s="812">
        <v>0</v>
      </c>
      <c r="L89" s="787">
        <v>-1</v>
      </c>
      <c r="M89" s="787">
        <v>-2</v>
      </c>
      <c r="N89" s="787">
        <v>-1</v>
      </c>
      <c r="O89" s="787"/>
      <c r="P89" s="813"/>
      <c r="Q89" s="787"/>
      <c r="R89" s="787"/>
      <c r="S89" s="814"/>
      <c r="T89" s="815"/>
      <c r="U89" s="15"/>
    </row>
    <row r="90" spans="1:21" s="684" customFormat="1" ht="18" customHeight="1">
      <c r="A90" s="276"/>
      <c r="B90" s="794"/>
      <c r="C90" s="816" t="s">
        <v>194</v>
      </c>
      <c r="D90" s="817">
        <f t="shared" ref="D90:D104" si="69">+H90+G90+F90+E90</f>
        <v>0</v>
      </c>
      <c r="E90" s="818">
        <v>0</v>
      </c>
      <c r="F90" s="819">
        <v>0</v>
      </c>
      <c r="G90" s="819">
        <v>0</v>
      </c>
      <c r="H90" s="819">
        <v>0</v>
      </c>
      <c r="I90" s="819"/>
      <c r="J90" s="817">
        <f t="shared" ref="J90:J104" si="70">+N90+M90+L90+K90</f>
        <v>-1</v>
      </c>
      <c r="K90" s="818">
        <v>0</v>
      </c>
      <c r="L90" s="819">
        <v>0</v>
      </c>
      <c r="M90" s="819">
        <v>-1</v>
      </c>
      <c r="N90" s="819">
        <v>0</v>
      </c>
      <c r="O90" s="819"/>
      <c r="P90" s="820"/>
      <c r="Q90" s="819"/>
      <c r="R90" s="819"/>
      <c r="S90" s="821"/>
      <c r="T90" s="822"/>
      <c r="U90" s="276"/>
    </row>
    <row r="91" spans="1:21" ht="18" customHeight="1">
      <c r="A91" s="15"/>
      <c r="B91" s="765"/>
      <c r="C91" s="810" t="s">
        <v>19</v>
      </c>
      <c r="D91" s="811">
        <f t="shared" si="69"/>
        <v>0</v>
      </c>
      <c r="E91" s="812">
        <v>0</v>
      </c>
      <c r="F91" s="787">
        <v>0</v>
      </c>
      <c r="G91" s="787">
        <v>0</v>
      </c>
      <c r="H91" s="787">
        <v>0</v>
      </c>
      <c r="I91" s="787"/>
      <c r="J91" s="811">
        <f t="shared" si="70"/>
        <v>-2</v>
      </c>
      <c r="K91" s="812">
        <v>0</v>
      </c>
      <c r="L91" s="787">
        <v>0</v>
      </c>
      <c r="M91" s="787">
        <v>-1</v>
      </c>
      <c r="N91" s="787">
        <v>-1</v>
      </c>
      <c r="O91" s="787"/>
      <c r="P91" s="813"/>
      <c r="Q91" s="787"/>
      <c r="R91" s="787"/>
      <c r="S91" s="814"/>
      <c r="T91" s="815"/>
      <c r="U91" s="15"/>
    </row>
    <row r="92" spans="1:21" ht="18" customHeight="1">
      <c r="A92" s="15"/>
      <c r="B92" s="765"/>
      <c r="C92" s="810" t="s">
        <v>177</v>
      </c>
      <c r="D92" s="811">
        <f t="shared" si="69"/>
        <v>0</v>
      </c>
      <c r="E92" s="812">
        <v>0</v>
      </c>
      <c r="F92" s="787">
        <v>0</v>
      </c>
      <c r="G92" s="787">
        <v>0</v>
      </c>
      <c r="H92" s="787">
        <v>0</v>
      </c>
      <c r="I92" s="787"/>
      <c r="J92" s="811">
        <f t="shared" si="70"/>
        <v>0</v>
      </c>
      <c r="K92" s="812">
        <v>0</v>
      </c>
      <c r="L92" s="787">
        <v>0</v>
      </c>
      <c r="M92" s="787">
        <v>0</v>
      </c>
      <c r="N92" s="787">
        <v>0</v>
      </c>
      <c r="O92" s="787"/>
      <c r="P92" s="813"/>
      <c r="Q92" s="787"/>
      <c r="R92" s="787"/>
      <c r="S92" s="814"/>
      <c r="T92" s="815"/>
      <c r="U92" s="15"/>
    </row>
    <row r="93" spans="1:21" ht="18" customHeight="1">
      <c r="A93" s="15"/>
      <c r="B93" s="765"/>
      <c r="C93" s="810" t="s">
        <v>131</v>
      </c>
      <c r="D93" s="811">
        <f t="shared" si="69"/>
        <v>0</v>
      </c>
      <c r="E93" s="812">
        <v>0</v>
      </c>
      <c r="F93" s="787">
        <v>0</v>
      </c>
      <c r="G93" s="787">
        <v>0</v>
      </c>
      <c r="H93" s="787">
        <v>0</v>
      </c>
      <c r="I93" s="787"/>
      <c r="J93" s="811">
        <f t="shared" si="70"/>
        <v>0</v>
      </c>
      <c r="K93" s="812">
        <v>0</v>
      </c>
      <c r="L93" s="787">
        <v>0</v>
      </c>
      <c r="M93" s="787">
        <v>0</v>
      </c>
      <c r="N93" s="787">
        <v>0</v>
      </c>
      <c r="O93" s="787"/>
      <c r="P93" s="813"/>
      <c r="Q93" s="787"/>
      <c r="R93" s="787"/>
      <c r="S93" s="814"/>
      <c r="T93" s="815"/>
      <c r="U93" s="15"/>
    </row>
    <row r="94" spans="1:21" s="695" customFormat="1" ht="18" customHeight="1">
      <c r="A94" s="686"/>
      <c r="B94" s="767"/>
      <c r="C94" s="823" t="s">
        <v>94</v>
      </c>
      <c r="D94" s="824">
        <f t="shared" si="69"/>
        <v>0</v>
      </c>
      <c r="E94" s="825">
        <f>E89+E91+E92+E93</f>
        <v>0</v>
      </c>
      <c r="F94" s="777">
        <f>F89+F91+F92+F93</f>
        <v>0</v>
      </c>
      <c r="G94" s="777">
        <f>G89+G91+G92+G93</f>
        <v>0</v>
      </c>
      <c r="H94" s="777">
        <f>H89+H91+H92+H93</f>
        <v>0</v>
      </c>
      <c r="I94" s="777"/>
      <c r="J94" s="824">
        <f t="shared" si="70"/>
        <v>-6</v>
      </c>
      <c r="K94" s="825">
        <f>K89+K91+K92+K93</f>
        <v>0</v>
      </c>
      <c r="L94" s="777">
        <f>L89+L91+L92+L93</f>
        <v>-1</v>
      </c>
      <c r="M94" s="777">
        <f>M89+M91+M92+M93</f>
        <v>-3</v>
      </c>
      <c r="N94" s="777">
        <f>N89+N91+N92+N93</f>
        <v>-2</v>
      </c>
      <c r="O94" s="777"/>
      <c r="P94" s="826"/>
      <c r="Q94" s="777"/>
      <c r="R94" s="777"/>
      <c r="S94" s="827"/>
      <c r="T94" s="828"/>
      <c r="U94" s="686"/>
    </row>
    <row r="95" spans="1:21" s="695" customFormat="1" ht="18" customHeight="1">
      <c r="A95" s="15"/>
      <c r="B95" s="767"/>
      <c r="C95" s="823"/>
      <c r="D95" s="811"/>
      <c r="E95" s="825"/>
      <c r="F95" s="777"/>
      <c r="G95" s="777"/>
      <c r="H95" s="777"/>
      <c r="I95" s="777"/>
      <c r="J95" s="811"/>
      <c r="K95" s="825"/>
      <c r="L95" s="777"/>
      <c r="M95" s="777"/>
      <c r="N95" s="777"/>
      <c r="O95" s="777"/>
      <c r="P95" s="826"/>
      <c r="Q95" s="777"/>
      <c r="R95" s="777"/>
      <c r="S95" s="827"/>
      <c r="T95" s="828"/>
      <c r="U95" s="15"/>
    </row>
    <row r="96" spans="1:21" s="695" customFormat="1" ht="18" customHeight="1">
      <c r="A96" s="686"/>
      <c r="B96" s="767"/>
      <c r="C96" s="829" t="s">
        <v>509</v>
      </c>
      <c r="D96" s="824">
        <f t="shared" si="69"/>
        <v>0</v>
      </c>
      <c r="E96" s="778">
        <v>0</v>
      </c>
      <c r="F96" s="776">
        <v>0</v>
      </c>
      <c r="G96" s="776">
        <v>0</v>
      </c>
      <c r="H96" s="776">
        <v>0</v>
      </c>
      <c r="I96" s="777"/>
      <c r="J96" s="824">
        <f t="shared" si="70"/>
        <v>0</v>
      </c>
      <c r="K96" s="778">
        <v>0</v>
      </c>
      <c r="L96" s="776">
        <v>0</v>
      </c>
      <c r="M96" s="776">
        <v>0</v>
      </c>
      <c r="N96" s="776">
        <v>0</v>
      </c>
      <c r="O96" s="777"/>
      <c r="P96" s="826"/>
      <c r="Q96" s="777"/>
      <c r="R96" s="777"/>
      <c r="S96" s="827"/>
      <c r="T96" s="781"/>
      <c r="U96" s="686"/>
    </row>
    <row r="97" spans="1:21" s="695" customFormat="1" ht="18" customHeight="1">
      <c r="A97" s="686"/>
      <c r="B97" s="767"/>
      <c r="C97" s="830"/>
      <c r="D97" s="811"/>
      <c r="E97" s="778"/>
      <c r="F97" s="776"/>
      <c r="G97" s="776"/>
      <c r="H97" s="776"/>
      <c r="I97" s="777"/>
      <c r="J97" s="811"/>
      <c r="K97" s="778"/>
      <c r="L97" s="776"/>
      <c r="M97" s="776"/>
      <c r="N97" s="776"/>
      <c r="O97" s="777"/>
      <c r="P97" s="826"/>
      <c r="Q97" s="777"/>
      <c r="R97" s="777"/>
      <c r="S97" s="827"/>
      <c r="T97" s="781"/>
      <c r="U97" s="686"/>
    </row>
    <row r="98" spans="1:21" s="695" customFormat="1" ht="18" customHeight="1">
      <c r="A98" s="686"/>
      <c r="B98" s="767"/>
      <c r="C98" s="830" t="s">
        <v>20</v>
      </c>
      <c r="D98" s="824">
        <f t="shared" si="69"/>
        <v>0</v>
      </c>
      <c r="E98" s="778">
        <v>0</v>
      </c>
      <c r="F98" s="776">
        <v>0</v>
      </c>
      <c r="G98" s="776">
        <v>0</v>
      </c>
      <c r="H98" s="776">
        <v>0</v>
      </c>
      <c r="I98" s="777"/>
      <c r="J98" s="824">
        <f t="shared" si="70"/>
        <v>0</v>
      </c>
      <c r="K98" s="778">
        <v>0</v>
      </c>
      <c r="L98" s="776">
        <v>0</v>
      </c>
      <c r="M98" s="776">
        <v>0</v>
      </c>
      <c r="N98" s="776">
        <v>0</v>
      </c>
      <c r="O98" s="777"/>
      <c r="P98" s="826"/>
      <c r="Q98" s="777"/>
      <c r="R98" s="777"/>
      <c r="S98" s="827"/>
      <c r="T98" s="781"/>
      <c r="U98" s="686"/>
    </row>
    <row r="99" spans="1:21" s="695" customFormat="1" ht="18" customHeight="1">
      <c r="A99" s="15"/>
      <c r="B99" s="767"/>
      <c r="C99" s="823"/>
      <c r="D99" s="811"/>
      <c r="E99" s="825"/>
      <c r="F99" s="777"/>
      <c r="G99" s="777"/>
      <c r="H99" s="777"/>
      <c r="I99" s="777"/>
      <c r="J99" s="811"/>
      <c r="K99" s="825"/>
      <c r="L99" s="777"/>
      <c r="M99" s="777"/>
      <c r="N99" s="777"/>
      <c r="O99" s="777"/>
      <c r="P99" s="826"/>
      <c r="Q99" s="777"/>
      <c r="R99" s="777"/>
      <c r="S99" s="827"/>
      <c r="T99" s="828"/>
      <c r="U99" s="15"/>
    </row>
    <row r="100" spans="1:21" s="695" customFormat="1" ht="18" customHeight="1">
      <c r="A100" s="686"/>
      <c r="B100" s="767"/>
      <c r="C100" s="831" t="s">
        <v>465</v>
      </c>
      <c r="D100" s="824">
        <f t="shared" si="69"/>
        <v>0</v>
      </c>
      <c r="E100" s="833">
        <f>+E94+E96+E98</f>
        <v>0</v>
      </c>
      <c r="F100" s="832">
        <f>+F94+F96+F98</f>
        <v>0</v>
      </c>
      <c r="G100" s="832">
        <f>+G94+G96+G98</f>
        <v>0</v>
      </c>
      <c r="H100" s="832">
        <f>+H94+H96+H98</f>
        <v>0</v>
      </c>
      <c r="I100" s="832"/>
      <c r="J100" s="824">
        <f t="shared" si="70"/>
        <v>-6</v>
      </c>
      <c r="K100" s="833">
        <f>+K94+K96+K98</f>
        <v>0</v>
      </c>
      <c r="L100" s="832">
        <f>+L94+L96+L98</f>
        <v>-1</v>
      </c>
      <c r="M100" s="832">
        <f>+M94+M96+M98</f>
        <v>-3</v>
      </c>
      <c r="N100" s="832">
        <f>+N94+N96+N98</f>
        <v>-2</v>
      </c>
      <c r="O100" s="832"/>
      <c r="P100" s="826"/>
      <c r="Q100" s="832"/>
      <c r="R100" s="832"/>
      <c r="S100" s="827"/>
      <c r="T100" s="828"/>
      <c r="U100" s="686"/>
    </row>
    <row r="101" spans="1:21" s="695" customFormat="1" ht="18" customHeight="1">
      <c r="A101" s="15"/>
      <c r="B101" s="702"/>
      <c r="C101" s="834"/>
      <c r="D101" s="811"/>
      <c r="E101" s="825"/>
      <c r="F101" s="690"/>
      <c r="G101" s="777"/>
      <c r="H101" s="777"/>
      <c r="I101" s="690"/>
      <c r="J101" s="811"/>
      <c r="K101" s="825"/>
      <c r="L101" s="777"/>
      <c r="M101" s="777"/>
      <c r="N101" s="777"/>
      <c r="O101" s="690"/>
      <c r="P101" s="835"/>
      <c r="Q101" s="690"/>
      <c r="R101" s="690"/>
      <c r="S101" s="836"/>
      <c r="T101" s="702"/>
      <c r="U101" s="15"/>
    </row>
    <row r="102" spans="1:21" s="684" customFormat="1" ht="18" customHeight="1">
      <c r="A102" s="276"/>
      <c r="B102" s="837"/>
      <c r="C102" s="838" t="s">
        <v>434</v>
      </c>
      <c r="D102" s="817">
        <f t="shared" si="69"/>
        <v>0</v>
      </c>
      <c r="E102" s="818">
        <v>0</v>
      </c>
      <c r="F102" s="708">
        <v>0</v>
      </c>
      <c r="G102" s="819">
        <v>0</v>
      </c>
      <c r="H102" s="819">
        <v>0</v>
      </c>
      <c r="I102" s="708"/>
      <c r="J102" s="817">
        <f t="shared" si="70"/>
        <v>0</v>
      </c>
      <c r="K102" s="818">
        <v>0</v>
      </c>
      <c r="L102" s="819">
        <v>0</v>
      </c>
      <c r="M102" s="819">
        <v>0</v>
      </c>
      <c r="N102" s="819">
        <v>0</v>
      </c>
      <c r="O102" s="708"/>
      <c r="P102" s="839"/>
      <c r="Q102" s="708"/>
      <c r="R102" s="708"/>
      <c r="S102" s="840"/>
      <c r="T102" s="837"/>
      <c r="U102" s="276"/>
    </row>
    <row r="103" spans="1:21" s="695" customFormat="1" ht="18" customHeight="1">
      <c r="A103" s="15"/>
      <c r="B103" s="702"/>
      <c r="C103" s="834"/>
      <c r="D103" s="811"/>
      <c r="E103" s="825"/>
      <c r="F103" s="690"/>
      <c r="G103" s="777"/>
      <c r="H103" s="777"/>
      <c r="I103" s="690"/>
      <c r="J103" s="811"/>
      <c r="K103" s="825"/>
      <c r="L103" s="777"/>
      <c r="M103" s="777"/>
      <c r="N103" s="777"/>
      <c r="O103" s="690"/>
      <c r="P103" s="835"/>
      <c r="Q103" s="690"/>
      <c r="R103" s="690"/>
      <c r="S103" s="836"/>
      <c r="T103" s="702"/>
      <c r="U103" s="15"/>
    </row>
    <row r="104" spans="1:21" s="695" customFormat="1" ht="18" customHeight="1">
      <c r="A104" s="686"/>
      <c r="B104" s="702"/>
      <c r="C104" s="841" t="s">
        <v>466</v>
      </c>
      <c r="D104" s="824">
        <f t="shared" si="69"/>
        <v>0</v>
      </c>
      <c r="E104" s="825">
        <f>+E100-E102</f>
        <v>0</v>
      </c>
      <c r="F104" s="690">
        <f>+F100-F102</f>
        <v>0</v>
      </c>
      <c r="G104" s="777">
        <f>+G100-G102</f>
        <v>0</v>
      </c>
      <c r="H104" s="777">
        <f>+H100-H102</f>
        <v>0</v>
      </c>
      <c r="I104" s="690"/>
      <c r="J104" s="824">
        <f t="shared" si="70"/>
        <v>-6</v>
      </c>
      <c r="K104" s="825">
        <f>+K100-K102</f>
        <v>0</v>
      </c>
      <c r="L104" s="777">
        <f>+L100-L102</f>
        <v>-1</v>
      </c>
      <c r="M104" s="777">
        <f>+M100-M102</f>
        <v>-3</v>
      </c>
      <c r="N104" s="777">
        <f>+N100-N102</f>
        <v>-2</v>
      </c>
      <c r="O104" s="690"/>
      <c r="P104" s="835"/>
      <c r="Q104" s="690"/>
      <c r="R104" s="690"/>
      <c r="S104" s="836"/>
      <c r="T104" s="702"/>
      <c r="U104" s="686"/>
    </row>
    <row r="105" spans="1:21" ht="18" customHeight="1">
      <c r="A105" s="15"/>
      <c r="B105" s="767"/>
      <c r="C105" s="804"/>
      <c r="D105" s="805"/>
      <c r="E105" s="804"/>
      <c r="F105" s="805"/>
      <c r="G105" s="805"/>
      <c r="H105" s="805"/>
      <c r="I105" s="805"/>
      <c r="J105" s="805"/>
      <c r="K105" s="805"/>
      <c r="L105" s="805"/>
      <c r="M105" s="805"/>
      <c r="N105" s="805"/>
      <c r="O105" s="805"/>
      <c r="P105" s="806"/>
      <c r="Q105" s="805"/>
      <c r="R105" s="805"/>
      <c r="S105" s="806"/>
      <c r="T105" s="765"/>
      <c r="U105" s="15"/>
    </row>
    <row r="106" spans="1:21" ht="9" customHeight="1">
      <c r="A106" s="15"/>
      <c r="B106" s="15"/>
      <c r="C106" s="15"/>
      <c r="D106" s="15"/>
      <c r="E106" s="15"/>
      <c r="F106" s="15"/>
      <c r="G106" s="15"/>
      <c r="H106" s="15"/>
      <c r="I106" s="15"/>
      <c r="J106" s="15"/>
      <c r="K106" s="15"/>
      <c r="L106" s="15"/>
      <c r="M106" s="15"/>
      <c r="N106" s="15"/>
      <c r="O106" s="15"/>
      <c r="P106" s="15"/>
      <c r="Q106" s="15"/>
      <c r="R106" s="15"/>
      <c r="S106" s="15"/>
      <c r="T106" s="15"/>
      <c r="U106" s="15"/>
    </row>
    <row r="107" spans="1:21" ht="18" customHeight="1">
      <c r="A107" s="808"/>
      <c r="B107" s="842" t="s">
        <v>524</v>
      </c>
      <c r="C107" s="842"/>
      <c r="D107" s="842"/>
      <c r="E107" s="842"/>
      <c r="F107" s="842"/>
      <c r="G107" s="842"/>
      <c r="H107" s="842"/>
      <c r="I107" s="842"/>
      <c r="J107" s="842"/>
      <c r="K107" s="842"/>
      <c r="L107" s="842"/>
      <c r="M107" s="842"/>
      <c r="N107" s="842"/>
      <c r="O107" s="842"/>
      <c r="P107" s="842"/>
      <c r="Q107" s="842"/>
      <c r="R107" s="842"/>
      <c r="S107" s="842"/>
      <c r="T107" s="808"/>
      <c r="U107" s="808"/>
    </row>
    <row r="108" spans="1:21">
      <c r="A108" s="808"/>
      <c r="B108" s="808"/>
      <c r="C108" s="808"/>
      <c r="D108" s="808"/>
      <c r="E108" s="808"/>
      <c r="F108" s="808"/>
      <c r="G108" s="808"/>
      <c r="H108" s="808"/>
      <c r="I108" s="808"/>
      <c r="J108" s="808"/>
      <c r="K108" s="808"/>
      <c r="L108" s="808"/>
      <c r="M108" s="808"/>
      <c r="N108" s="808"/>
      <c r="O108" s="808"/>
      <c r="P108" s="232"/>
      <c r="Q108" s="808"/>
      <c r="R108" s="808"/>
      <c r="S108" s="232"/>
      <c r="T108" s="808"/>
      <c r="U108" s="808"/>
    </row>
    <row r="109" spans="1:21" ht="9" customHeight="1">
      <c r="A109" s="15"/>
      <c r="B109" s="15"/>
      <c r="C109" s="15"/>
      <c r="D109" s="15"/>
      <c r="E109" s="15"/>
      <c r="F109" s="15"/>
      <c r="G109" s="15"/>
      <c r="H109" s="15"/>
      <c r="I109" s="15"/>
      <c r="J109" s="15"/>
      <c r="K109" s="15"/>
      <c r="L109" s="15"/>
      <c r="M109" s="15"/>
      <c r="N109" s="15"/>
      <c r="O109" s="15"/>
      <c r="P109" s="15"/>
      <c r="Q109" s="15"/>
      <c r="R109" s="15"/>
      <c r="S109" s="15"/>
      <c r="T109" s="15"/>
      <c r="U109" s="15"/>
    </row>
    <row r="110" spans="1:21" ht="18" customHeight="1">
      <c r="A110" s="15"/>
      <c r="B110" s="762"/>
      <c r="C110" s="118" t="s">
        <v>24</v>
      </c>
      <c r="D110" s="763">
        <f>+D86</f>
        <v>2015</v>
      </c>
      <c r="E110" s="120" t="s">
        <v>507</v>
      </c>
      <c r="F110" s="762" t="str">
        <f>+F86</f>
        <v>Q3 '15</v>
      </c>
      <c r="G110" s="762" t="str">
        <f>+G86</f>
        <v>Q2 '15</v>
      </c>
      <c r="H110" s="762" t="str">
        <f>+H86</f>
        <v>Q1 '15</v>
      </c>
      <c r="I110" s="762"/>
      <c r="J110" s="763">
        <f>+J86</f>
        <v>2014</v>
      </c>
      <c r="K110" s="762" t="str">
        <f>+K86</f>
        <v>Q4 '14</v>
      </c>
      <c r="L110" s="762" t="str">
        <f>+L86</f>
        <v>Q3 '14</v>
      </c>
      <c r="M110" s="762" t="str">
        <f>+M86</f>
        <v>Q2 '14</v>
      </c>
      <c r="N110" s="762" t="str">
        <f>+N86</f>
        <v>Q1 '14</v>
      </c>
      <c r="O110" s="762"/>
      <c r="P110" s="806"/>
      <c r="Q110" s="762"/>
      <c r="R110" s="762"/>
      <c r="S110" s="806"/>
      <c r="T110" s="764"/>
      <c r="U110" s="15"/>
    </row>
    <row r="111" spans="1:21" ht="18" customHeight="1">
      <c r="A111" s="15"/>
      <c r="B111" s="762"/>
      <c r="C111" s="766" t="s">
        <v>329</v>
      </c>
      <c r="D111" s="762"/>
      <c r="E111" s="767"/>
      <c r="F111" s="762"/>
      <c r="G111" s="762"/>
      <c r="H111" s="762"/>
      <c r="I111" s="765"/>
      <c r="J111" s="762"/>
      <c r="K111" s="762"/>
      <c r="L111" s="762"/>
      <c r="M111" s="762"/>
      <c r="N111" s="762"/>
      <c r="O111" s="765"/>
      <c r="P111" s="452"/>
      <c r="Q111" s="765"/>
      <c r="R111" s="765"/>
      <c r="S111" s="452"/>
      <c r="T111" s="765"/>
      <c r="U111" s="15"/>
    </row>
    <row r="112" spans="1:21" ht="18" customHeight="1">
      <c r="A112" s="15"/>
      <c r="B112" s="765"/>
      <c r="C112" s="765"/>
      <c r="D112" s="809"/>
      <c r="E112" s="769"/>
      <c r="F112" s="809"/>
      <c r="G112" s="809"/>
      <c r="H112" s="809"/>
      <c r="I112" s="765"/>
      <c r="J112" s="809"/>
      <c r="K112" s="809"/>
      <c r="L112" s="809"/>
      <c r="M112" s="809"/>
      <c r="N112" s="809"/>
      <c r="O112" s="765"/>
      <c r="P112" s="228"/>
      <c r="Q112" s="765"/>
      <c r="R112" s="765"/>
      <c r="S112" s="228"/>
      <c r="T112" s="765"/>
      <c r="U112" s="15"/>
    </row>
    <row r="113" spans="1:21" ht="18" customHeight="1">
      <c r="A113" s="15"/>
      <c r="B113" s="765"/>
      <c r="C113" s="810" t="s">
        <v>171</v>
      </c>
      <c r="D113" s="811">
        <f>+H113+G113+F113+E113</f>
        <v>-9</v>
      </c>
      <c r="E113" s="843">
        <v>0</v>
      </c>
      <c r="F113" s="787">
        <v>0</v>
      </c>
      <c r="G113" s="787">
        <v>-6</v>
      </c>
      <c r="H113" s="787">
        <v>-3</v>
      </c>
      <c r="I113" s="787"/>
      <c r="J113" s="811">
        <f>+N113+M113+L113+K113</f>
        <v>-10</v>
      </c>
      <c r="K113" s="812">
        <v>-4</v>
      </c>
      <c r="L113" s="787">
        <v>-3</v>
      </c>
      <c r="M113" s="787">
        <v>-2</v>
      </c>
      <c r="N113" s="787">
        <v>-1</v>
      </c>
      <c r="O113" s="787"/>
      <c r="P113" s="813"/>
      <c r="Q113" s="787"/>
      <c r="R113" s="787"/>
      <c r="S113" s="814"/>
      <c r="T113" s="815"/>
      <c r="U113" s="15"/>
    </row>
    <row r="114" spans="1:21" s="684" customFormat="1" ht="18" customHeight="1">
      <c r="A114" s="276"/>
      <c r="B114" s="794"/>
      <c r="C114" s="816" t="s">
        <v>195</v>
      </c>
      <c r="D114" s="817">
        <f t="shared" ref="D114:D128" si="71">+H114+G114+F114+E114</f>
        <v>-1</v>
      </c>
      <c r="E114" s="844">
        <v>0</v>
      </c>
      <c r="F114" s="819">
        <v>0</v>
      </c>
      <c r="G114" s="819">
        <v>0</v>
      </c>
      <c r="H114" s="819">
        <v>-1</v>
      </c>
      <c r="I114" s="819"/>
      <c r="J114" s="817">
        <f t="shared" ref="J114:J128" si="72">+N114+M114+L114+K114</f>
        <v>-1</v>
      </c>
      <c r="K114" s="818">
        <v>0</v>
      </c>
      <c r="L114" s="819">
        <v>0</v>
      </c>
      <c r="M114" s="819">
        <v>-1</v>
      </c>
      <c r="N114" s="819">
        <v>0</v>
      </c>
      <c r="O114" s="819"/>
      <c r="P114" s="820"/>
      <c r="Q114" s="819"/>
      <c r="R114" s="819"/>
      <c r="S114" s="821"/>
      <c r="T114" s="822"/>
      <c r="U114" s="276"/>
    </row>
    <row r="115" spans="1:21" ht="18" customHeight="1">
      <c r="A115" s="15"/>
      <c r="B115" s="765"/>
      <c r="C115" s="810" t="s">
        <v>19</v>
      </c>
      <c r="D115" s="811">
        <f t="shared" si="71"/>
        <v>-10</v>
      </c>
      <c r="E115" s="843">
        <v>0</v>
      </c>
      <c r="F115" s="787">
        <v>0</v>
      </c>
      <c r="G115" s="787">
        <v>-6</v>
      </c>
      <c r="H115" s="787">
        <v>-4</v>
      </c>
      <c r="I115" s="787"/>
      <c r="J115" s="811">
        <f t="shared" si="72"/>
        <v>-12</v>
      </c>
      <c r="K115" s="812">
        <v>-2</v>
      </c>
      <c r="L115" s="787">
        <v>-5</v>
      </c>
      <c r="M115" s="787">
        <v>-3</v>
      </c>
      <c r="N115" s="787">
        <v>-2</v>
      </c>
      <c r="O115" s="787"/>
      <c r="P115" s="813"/>
      <c r="Q115" s="787"/>
      <c r="R115" s="787"/>
      <c r="S115" s="814"/>
      <c r="T115" s="815"/>
      <c r="U115" s="15"/>
    </row>
    <row r="116" spans="1:21" ht="18" customHeight="1">
      <c r="A116" s="15"/>
      <c r="B116" s="765"/>
      <c r="C116" s="810" t="s">
        <v>177</v>
      </c>
      <c r="D116" s="811">
        <f t="shared" si="71"/>
        <v>0</v>
      </c>
      <c r="E116" s="843">
        <v>0</v>
      </c>
      <c r="F116" s="787">
        <v>0</v>
      </c>
      <c r="G116" s="787">
        <v>0</v>
      </c>
      <c r="H116" s="787">
        <v>0</v>
      </c>
      <c r="I116" s="787"/>
      <c r="J116" s="811">
        <f t="shared" si="72"/>
        <v>0</v>
      </c>
      <c r="K116" s="812">
        <v>0</v>
      </c>
      <c r="L116" s="787">
        <v>0</v>
      </c>
      <c r="M116" s="787">
        <v>0</v>
      </c>
      <c r="N116" s="787">
        <v>0</v>
      </c>
      <c r="O116" s="787"/>
      <c r="P116" s="813"/>
      <c r="Q116" s="787"/>
      <c r="R116" s="787"/>
      <c r="S116" s="814"/>
      <c r="T116" s="815"/>
      <c r="U116" s="15"/>
    </row>
    <row r="117" spans="1:21" ht="18" customHeight="1">
      <c r="A117" s="15"/>
      <c r="B117" s="765"/>
      <c r="C117" s="810" t="s">
        <v>131</v>
      </c>
      <c r="D117" s="811">
        <f t="shared" si="71"/>
        <v>0</v>
      </c>
      <c r="E117" s="843">
        <v>0</v>
      </c>
      <c r="F117" s="787">
        <v>0</v>
      </c>
      <c r="G117" s="787">
        <v>0</v>
      </c>
      <c r="H117" s="787">
        <v>0</v>
      </c>
      <c r="I117" s="787"/>
      <c r="J117" s="811">
        <f t="shared" si="72"/>
        <v>0</v>
      </c>
      <c r="K117" s="812">
        <v>0</v>
      </c>
      <c r="L117" s="787">
        <v>0</v>
      </c>
      <c r="M117" s="787">
        <v>0</v>
      </c>
      <c r="N117" s="787">
        <v>0</v>
      </c>
      <c r="O117" s="787"/>
      <c r="P117" s="813"/>
      <c r="Q117" s="787"/>
      <c r="R117" s="787"/>
      <c r="S117" s="814"/>
      <c r="T117" s="815"/>
      <c r="U117" s="15"/>
    </row>
    <row r="118" spans="1:21" s="695" customFormat="1" ht="18" customHeight="1">
      <c r="A118" s="686"/>
      <c r="B118" s="767"/>
      <c r="C118" s="823" t="s">
        <v>94</v>
      </c>
      <c r="D118" s="824">
        <f t="shared" si="71"/>
        <v>-19</v>
      </c>
      <c r="E118" s="825">
        <f>E113+E115+E116+E117</f>
        <v>0</v>
      </c>
      <c r="F118" s="777">
        <f>F113+F115+F116+F117</f>
        <v>0</v>
      </c>
      <c r="G118" s="777">
        <f>G113+G115+G116+G117</f>
        <v>-12</v>
      </c>
      <c r="H118" s="777">
        <f>H113+H115+H116+H117</f>
        <v>-7</v>
      </c>
      <c r="I118" s="777"/>
      <c r="J118" s="824">
        <f t="shared" si="72"/>
        <v>-22</v>
      </c>
      <c r="K118" s="825">
        <f>K113+K115+K116+K117</f>
        <v>-6</v>
      </c>
      <c r="L118" s="777">
        <f>L113+L115+L116+L117</f>
        <v>-8</v>
      </c>
      <c r="M118" s="777">
        <f>M113+M115+M116+M117</f>
        <v>-5</v>
      </c>
      <c r="N118" s="777">
        <f>N113+N115+N116+N117</f>
        <v>-3</v>
      </c>
      <c r="O118" s="777"/>
      <c r="P118" s="826"/>
      <c r="Q118" s="777"/>
      <c r="R118" s="777"/>
      <c r="S118" s="827"/>
      <c r="T118" s="828"/>
      <c r="U118" s="686"/>
    </row>
    <row r="119" spans="1:21" s="695" customFormat="1" ht="18" customHeight="1">
      <c r="A119" s="15"/>
      <c r="B119" s="767"/>
      <c r="C119" s="823"/>
      <c r="D119" s="811"/>
      <c r="E119" s="845"/>
      <c r="F119" s="777"/>
      <c r="G119" s="777"/>
      <c r="H119" s="777"/>
      <c r="I119" s="777"/>
      <c r="J119" s="811"/>
      <c r="K119" s="825"/>
      <c r="L119" s="777"/>
      <c r="M119" s="777"/>
      <c r="N119" s="777"/>
      <c r="O119" s="777"/>
      <c r="P119" s="826"/>
      <c r="Q119" s="777"/>
      <c r="R119" s="777"/>
      <c r="S119" s="827"/>
      <c r="T119" s="828"/>
      <c r="U119" s="15"/>
    </row>
    <row r="120" spans="1:21" s="695" customFormat="1" ht="18" customHeight="1">
      <c r="A120" s="686"/>
      <c r="B120" s="767"/>
      <c r="C120" s="829" t="s">
        <v>473</v>
      </c>
      <c r="D120" s="824">
        <f t="shared" si="71"/>
        <v>-10</v>
      </c>
      <c r="E120" s="846">
        <v>0</v>
      </c>
      <c r="F120" s="776">
        <v>0</v>
      </c>
      <c r="G120" s="776">
        <v>-6</v>
      </c>
      <c r="H120" s="776">
        <v>-4</v>
      </c>
      <c r="I120" s="777"/>
      <c r="J120" s="824">
        <f t="shared" si="72"/>
        <v>-15</v>
      </c>
      <c r="K120" s="778">
        <v>-4</v>
      </c>
      <c r="L120" s="776">
        <v>-5</v>
      </c>
      <c r="M120" s="776">
        <v>-3</v>
      </c>
      <c r="N120" s="776">
        <v>-3</v>
      </c>
      <c r="O120" s="777"/>
      <c r="P120" s="826"/>
      <c r="Q120" s="777"/>
      <c r="R120" s="777"/>
      <c r="S120" s="827"/>
      <c r="T120" s="781"/>
      <c r="U120" s="686"/>
    </row>
    <row r="121" spans="1:21" s="695" customFormat="1" ht="18" customHeight="1">
      <c r="A121" s="686"/>
      <c r="B121" s="767"/>
      <c r="C121" s="830"/>
      <c r="D121" s="811"/>
      <c r="E121" s="847"/>
      <c r="F121" s="776"/>
      <c r="G121" s="776"/>
      <c r="H121" s="776"/>
      <c r="I121" s="777"/>
      <c r="J121" s="811"/>
      <c r="K121" s="778"/>
      <c r="L121" s="776"/>
      <c r="M121" s="776"/>
      <c r="N121" s="776"/>
      <c r="O121" s="777"/>
      <c r="P121" s="826"/>
      <c r="Q121" s="777"/>
      <c r="R121" s="777"/>
      <c r="S121" s="827"/>
      <c r="T121" s="781"/>
      <c r="U121" s="686"/>
    </row>
    <row r="122" spans="1:21" s="695" customFormat="1" ht="18" customHeight="1">
      <c r="A122" s="686"/>
      <c r="B122" s="767"/>
      <c r="C122" s="830" t="s">
        <v>20</v>
      </c>
      <c r="D122" s="824">
        <f t="shared" si="71"/>
        <v>0</v>
      </c>
      <c r="E122" s="847">
        <v>0</v>
      </c>
      <c r="F122" s="776">
        <v>0</v>
      </c>
      <c r="G122" s="776">
        <v>0</v>
      </c>
      <c r="H122" s="776">
        <v>0</v>
      </c>
      <c r="I122" s="777"/>
      <c r="J122" s="824">
        <f t="shared" si="72"/>
        <v>0</v>
      </c>
      <c r="K122" s="778">
        <v>0</v>
      </c>
      <c r="L122" s="776">
        <v>0</v>
      </c>
      <c r="M122" s="776">
        <v>0</v>
      </c>
      <c r="N122" s="776">
        <v>0</v>
      </c>
      <c r="O122" s="777"/>
      <c r="P122" s="826"/>
      <c r="Q122" s="777"/>
      <c r="R122" s="777"/>
      <c r="S122" s="827"/>
      <c r="T122" s="781"/>
      <c r="U122" s="686"/>
    </row>
    <row r="123" spans="1:21" s="695" customFormat="1" ht="18" customHeight="1">
      <c r="A123" s="15"/>
      <c r="B123" s="767"/>
      <c r="C123" s="823"/>
      <c r="D123" s="811"/>
      <c r="E123" s="848"/>
      <c r="F123" s="777"/>
      <c r="G123" s="777"/>
      <c r="H123" s="777"/>
      <c r="I123" s="777"/>
      <c r="J123" s="811"/>
      <c r="K123" s="825"/>
      <c r="L123" s="777"/>
      <c r="M123" s="777"/>
      <c r="N123" s="777"/>
      <c r="O123" s="777"/>
      <c r="P123" s="826"/>
      <c r="Q123" s="777"/>
      <c r="R123" s="777"/>
      <c r="S123" s="827"/>
      <c r="T123" s="828"/>
      <c r="U123" s="15"/>
    </row>
    <row r="124" spans="1:21" s="695" customFormat="1" ht="18" customHeight="1">
      <c r="A124" s="686"/>
      <c r="B124" s="767"/>
      <c r="C124" s="831" t="s">
        <v>465</v>
      </c>
      <c r="D124" s="824">
        <f t="shared" si="71"/>
        <v>-29</v>
      </c>
      <c r="E124" s="833">
        <f>+E118+E120+E122</f>
        <v>0</v>
      </c>
      <c r="F124" s="832">
        <f>+F118+F120+F122</f>
        <v>0</v>
      </c>
      <c r="G124" s="832">
        <f>+G118+G120+G122</f>
        <v>-18</v>
      </c>
      <c r="H124" s="832">
        <f>+H118+H120+H122</f>
        <v>-11</v>
      </c>
      <c r="I124" s="832"/>
      <c r="J124" s="824">
        <f t="shared" si="72"/>
        <v>-37</v>
      </c>
      <c r="K124" s="833">
        <f>+K118+K120+K122</f>
        <v>-10</v>
      </c>
      <c r="L124" s="832">
        <f>+L118+L120+L122</f>
        <v>-13</v>
      </c>
      <c r="M124" s="832">
        <f>+M118+M120+M122</f>
        <v>-8</v>
      </c>
      <c r="N124" s="832">
        <f>+N118+N120+N122</f>
        <v>-6</v>
      </c>
      <c r="O124" s="832"/>
      <c r="P124" s="826"/>
      <c r="Q124" s="832"/>
      <c r="R124" s="832"/>
      <c r="S124" s="827"/>
      <c r="T124" s="828"/>
      <c r="U124" s="686"/>
    </row>
    <row r="125" spans="1:21" s="695" customFormat="1" ht="18" customHeight="1">
      <c r="A125" s="15"/>
      <c r="B125" s="702"/>
      <c r="C125" s="834"/>
      <c r="D125" s="811"/>
      <c r="E125" s="849"/>
      <c r="F125" s="690"/>
      <c r="G125" s="777"/>
      <c r="H125" s="777"/>
      <c r="I125" s="690"/>
      <c r="J125" s="811"/>
      <c r="K125" s="825"/>
      <c r="L125" s="777"/>
      <c r="M125" s="777"/>
      <c r="N125" s="777"/>
      <c r="O125" s="690"/>
      <c r="P125" s="835"/>
      <c r="Q125" s="690"/>
      <c r="R125" s="690"/>
      <c r="S125" s="836"/>
      <c r="T125" s="702"/>
      <c r="U125" s="15"/>
    </row>
    <row r="126" spans="1:21" s="684" customFormat="1" ht="18" customHeight="1">
      <c r="A126" s="276"/>
      <c r="B126" s="837"/>
      <c r="C126" s="838" t="s">
        <v>434</v>
      </c>
      <c r="D126" s="817">
        <f t="shared" si="71"/>
        <v>-10</v>
      </c>
      <c r="E126" s="850">
        <v>0</v>
      </c>
      <c r="F126" s="708">
        <v>0</v>
      </c>
      <c r="G126" s="819">
        <v>-6</v>
      </c>
      <c r="H126" s="819">
        <v>-4</v>
      </c>
      <c r="I126" s="708"/>
      <c r="J126" s="817">
        <f t="shared" si="72"/>
        <v>-15</v>
      </c>
      <c r="K126" s="818">
        <v>-4</v>
      </c>
      <c r="L126" s="819">
        <v>-5</v>
      </c>
      <c r="M126" s="819">
        <v>-3</v>
      </c>
      <c r="N126" s="819">
        <v>-3</v>
      </c>
      <c r="O126" s="708"/>
      <c r="P126" s="839"/>
      <c r="Q126" s="708"/>
      <c r="R126" s="708"/>
      <c r="S126" s="840"/>
      <c r="T126" s="837"/>
      <c r="U126" s="276"/>
    </row>
    <row r="127" spans="1:21" s="695" customFormat="1" ht="18" customHeight="1">
      <c r="A127" s="15"/>
      <c r="B127" s="702"/>
      <c r="C127" s="834"/>
      <c r="D127" s="811"/>
      <c r="E127" s="851"/>
      <c r="F127" s="690"/>
      <c r="G127" s="777"/>
      <c r="H127" s="777"/>
      <c r="I127" s="690"/>
      <c r="J127" s="811"/>
      <c r="K127" s="825"/>
      <c r="L127" s="777"/>
      <c r="M127" s="777"/>
      <c r="N127" s="777"/>
      <c r="O127" s="690"/>
      <c r="P127" s="835"/>
      <c r="Q127" s="690"/>
      <c r="R127" s="690"/>
      <c r="S127" s="836"/>
      <c r="T127" s="702"/>
      <c r="U127" s="15"/>
    </row>
    <row r="128" spans="1:21" s="695" customFormat="1" ht="18" customHeight="1">
      <c r="A128" s="686"/>
      <c r="B128" s="702"/>
      <c r="C128" s="841" t="s">
        <v>466</v>
      </c>
      <c r="D128" s="824">
        <f t="shared" si="71"/>
        <v>-19</v>
      </c>
      <c r="E128" s="852">
        <f>+E124-E126</f>
        <v>0</v>
      </c>
      <c r="F128" s="690">
        <f>+F124-F126</f>
        <v>0</v>
      </c>
      <c r="G128" s="777">
        <f>+G124-G126</f>
        <v>-12</v>
      </c>
      <c r="H128" s="777">
        <f>+H124-H126</f>
        <v>-7</v>
      </c>
      <c r="I128" s="690"/>
      <c r="J128" s="824">
        <f t="shared" si="72"/>
        <v>-22</v>
      </c>
      <c r="K128" s="825">
        <f>+K124-K126</f>
        <v>-6</v>
      </c>
      <c r="L128" s="777">
        <f>+L124-L126</f>
        <v>-8</v>
      </c>
      <c r="M128" s="777">
        <f>+M124-M126</f>
        <v>-5</v>
      </c>
      <c r="N128" s="777">
        <f>+N124-N126</f>
        <v>-3</v>
      </c>
      <c r="O128" s="690"/>
      <c r="P128" s="835"/>
      <c r="Q128" s="690"/>
      <c r="R128" s="690"/>
      <c r="S128" s="836"/>
      <c r="T128" s="702"/>
      <c r="U128" s="686"/>
    </row>
    <row r="129" spans="1:21" ht="18" customHeight="1">
      <c r="A129" s="15"/>
      <c r="B129" s="767"/>
      <c r="C129" s="804"/>
      <c r="D129" s="805"/>
      <c r="E129" s="804"/>
      <c r="F129" s="805"/>
      <c r="G129" s="805"/>
      <c r="H129" s="805"/>
      <c r="I129" s="805"/>
      <c r="J129" s="805"/>
      <c r="K129" s="805"/>
      <c r="L129" s="805"/>
      <c r="M129" s="805"/>
      <c r="N129" s="805"/>
      <c r="O129" s="805"/>
      <c r="P129" s="806"/>
      <c r="Q129" s="805"/>
      <c r="R129" s="805"/>
      <c r="S129" s="806"/>
      <c r="T129" s="765"/>
      <c r="U129" s="15"/>
    </row>
    <row r="130" spans="1:21" ht="9" customHeight="1">
      <c r="A130" s="15"/>
      <c r="B130" s="15"/>
      <c r="C130" s="15"/>
      <c r="D130" s="15"/>
      <c r="E130" s="15"/>
      <c r="F130" s="15"/>
      <c r="G130" s="15"/>
      <c r="H130" s="15"/>
      <c r="I130" s="15"/>
      <c r="J130" s="15"/>
      <c r="K130" s="15"/>
      <c r="L130" s="15"/>
      <c r="M130" s="15"/>
      <c r="N130" s="15"/>
      <c r="O130" s="15"/>
      <c r="P130" s="15"/>
      <c r="Q130" s="15"/>
      <c r="R130" s="15"/>
      <c r="S130" s="15"/>
      <c r="T130" s="15"/>
      <c r="U130" s="15"/>
    </row>
    <row r="131" spans="1:21" ht="18" customHeight="1">
      <c r="A131" s="719"/>
      <c r="B131" s="842" t="s">
        <v>524</v>
      </c>
      <c r="C131" s="842"/>
      <c r="D131" s="842"/>
      <c r="E131" s="842"/>
      <c r="F131" s="842"/>
      <c r="G131" s="842"/>
      <c r="H131" s="842"/>
      <c r="I131" s="842"/>
      <c r="J131" s="842"/>
      <c r="K131" s="842"/>
      <c r="L131" s="842"/>
      <c r="M131" s="842"/>
      <c r="N131" s="842"/>
      <c r="O131" s="842"/>
      <c r="P131" s="842"/>
      <c r="Q131" s="842"/>
      <c r="R131" s="842"/>
      <c r="S131" s="842"/>
      <c r="T131" s="719"/>
      <c r="U131" s="719"/>
    </row>
    <row r="132" spans="1:21">
      <c r="A132" s="719"/>
      <c r="B132" s="719"/>
      <c r="C132" s="719"/>
      <c r="D132" s="719"/>
      <c r="E132" s="719"/>
      <c r="F132" s="719"/>
      <c r="G132" s="719"/>
      <c r="H132" s="719"/>
      <c r="I132" s="719"/>
      <c r="J132" s="719"/>
      <c r="K132" s="719"/>
      <c r="L132" s="719"/>
      <c r="M132" s="719"/>
      <c r="N132" s="719"/>
      <c r="O132" s="719"/>
      <c r="P132" s="232"/>
      <c r="Q132" s="719"/>
      <c r="R132" s="719"/>
      <c r="S132" s="232"/>
      <c r="T132" s="719"/>
      <c r="U132" s="719"/>
    </row>
    <row r="133" spans="1:21" ht="9" customHeight="1">
      <c r="A133" s="15"/>
      <c r="B133" s="15"/>
      <c r="C133" s="15"/>
      <c r="D133" s="15"/>
      <c r="E133" s="15"/>
      <c r="F133" s="15"/>
      <c r="G133" s="15"/>
      <c r="H133" s="15"/>
      <c r="I133" s="15"/>
      <c r="J133" s="15"/>
      <c r="K133" s="15"/>
      <c r="L133" s="15"/>
      <c r="M133" s="15"/>
      <c r="N133" s="15"/>
      <c r="O133" s="15"/>
      <c r="P133" s="15"/>
      <c r="Q133" s="15"/>
      <c r="R133" s="15"/>
      <c r="S133" s="15"/>
      <c r="T133" s="15"/>
      <c r="U133" s="15"/>
    </row>
    <row r="134" spans="1:21" ht="18" customHeight="1">
      <c r="A134" s="15"/>
      <c r="B134" s="659"/>
      <c r="C134" s="118" t="s">
        <v>24</v>
      </c>
      <c r="D134" s="853">
        <f>+D110</f>
        <v>2015</v>
      </c>
      <c r="E134" s="120" t="s">
        <v>507</v>
      </c>
      <c r="F134" s="659" t="str">
        <f>+F110</f>
        <v>Q3 '15</v>
      </c>
      <c r="G134" s="659" t="str">
        <f>+G110</f>
        <v>Q2 '15</v>
      </c>
      <c r="H134" s="659" t="str">
        <f>+H110</f>
        <v>Q1 '15</v>
      </c>
      <c r="I134" s="659"/>
      <c r="J134" s="853">
        <f>+J110</f>
        <v>2014</v>
      </c>
      <c r="K134" s="659" t="str">
        <f>+K110</f>
        <v>Q4 '14</v>
      </c>
      <c r="L134" s="659" t="str">
        <f>+L110</f>
        <v>Q3 '14</v>
      </c>
      <c r="M134" s="659" t="str">
        <f>+M110</f>
        <v>Q2 '14</v>
      </c>
      <c r="N134" s="659" t="str">
        <f>+N110</f>
        <v>Q1 '14</v>
      </c>
      <c r="O134" s="659"/>
      <c r="P134" s="388"/>
      <c r="Q134" s="659"/>
      <c r="R134" s="659"/>
      <c r="S134" s="388"/>
      <c r="T134" s="659"/>
      <c r="U134" s="15"/>
    </row>
    <row r="135" spans="1:21" ht="18" customHeight="1">
      <c r="A135" s="15"/>
      <c r="B135" s="659"/>
      <c r="C135" s="246" t="s">
        <v>330</v>
      </c>
      <c r="D135" s="659"/>
      <c r="E135" s="247"/>
      <c r="F135" s="659"/>
      <c r="G135" s="659"/>
      <c r="H135" s="854"/>
      <c r="I135" s="668"/>
      <c r="J135" s="659"/>
      <c r="K135" s="659"/>
      <c r="L135" s="659"/>
      <c r="M135" s="659"/>
      <c r="N135" s="659"/>
      <c r="O135" s="668"/>
      <c r="P135" s="242"/>
      <c r="Q135" s="668"/>
      <c r="R135" s="668"/>
      <c r="S135" s="242"/>
      <c r="T135" s="668"/>
      <c r="U135" s="15"/>
    </row>
    <row r="136" spans="1:21" ht="18" customHeight="1">
      <c r="A136" s="15"/>
      <c r="B136" s="668"/>
      <c r="C136" s="668"/>
      <c r="D136" s="701"/>
      <c r="E136" s="855"/>
      <c r="F136" s="701"/>
      <c r="G136" s="701"/>
      <c r="H136" s="701"/>
      <c r="I136" s="668"/>
      <c r="J136" s="701"/>
      <c r="K136" s="701"/>
      <c r="L136" s="701"/>
      <c r="M136" s="701"/>
      <c r="N136" s="701"/>
      <c r="O136" s="668"/>
      <c r="P136" s="856"/>
      <c r="Q136" s="668"/>
      <c r="R136" s="668"/>
      <c r="S136" s="856"/>
      <c r="T136" s="668"/>
      <c r="U136" s="15"/>
    </row>
    <row r="137" spans="1:21" ht="18" customHeight="1">
      <c r="A137" s="15"/>
      <c r="B137" s="668"/>
      <c r="C137" s="857" t="s">
        <v>171</v>
      </c>
      <c r="D137" s="811">
        <f>+H137+G137+F137+E137</f>
        <v>-4</v>
      </c>
      <c r="E137" s="858">
        <v>0</v>
      </c>
      <c r="F137" s="787">
        <v>0</v>
      </c>
      <c r="G137" s="787">
        <v>-3</v>
      </c>
      <c r="H137" s="787">
        <v>-1</v>
      </c>
      <c r="I137" s="678"/>
      <c r="J137" s="811">
        <f>+N137+M137+L137+K137</f>
        <v>-2</v>
      </c>
      <c r="K137" s="812">
        <v>-2</v>
      </c>
      <c r="L137" s="787">
        <v>1</v>
      </c>
      <c r="M137" s="787">
        <v>-1</v>
      </c>
      <c r="N137" s="787">
        <v>0</v>
      </c>
      <c r="O137" s="678"/>
      <c r="P137" s="731"/>
      <c r="Q137" s="678"/>
      <c r="R137" s="678"/>
      <c r="S137" s="859"/>
      <c r="T137" s="860"/>
      <c r="U137" s="360"/>
    </row>
    <row r="138" spans="1:21" s="684" customFormat="1" ht="18" customHeight="1">
      <c r="A138" s="276"/>
      <c r="B138" s="683"/>
      <c r="C138" s="861" t="s">
        <v>195</v>
      </c>
      <c r="D138" s="817">
        <f t="shared" ref="D138:D152" si="73">+H138+G138+F138+E138</f>
        <v>0</v>
      </c>
      <c r="E138" s="862">
        <v>0</v>
      </c>
      <c r="F138" s="819">
        <v>0</v>
      </c>
      <c r="G138" s="819">
        <v>0</v>
      </c>
      <c r="H138" s="819">
        <v>0</v>
      </c>
      <c r="I138" s="708"/>
      <c r="J138" s="817">
        <f t="shared" ref="J138:J152" si="74">+N138+M138+L138+K138</f>
        <v>0</v>
      </c>
      <c r="K138" s="818">
        <v>0</v>
      </c>
      <c r="L138" s="819">
        <v>0</v>
      </c>
      <c r="M138" s="819">
        <v>0</v>
      </c>
      <c r="N138" s="819">
        <v>0</v>
      </c>
      <c r="O138" s="708"/>
      <c r="P138" s="749"/>
      <c r="Q138" s="708"/>
      <c r="R138" s="708"/>
      <c r="S138" s="863"/>
      <c r="T138" s="864"/>
      <c r="U138" s="865"/>
    </row>
    <row r="139" spans="1:21" ht="18" customHeight="1">
      <c r="A139" s="15"/>
      <c r="B139" s="668"/>
      <c r="C139" s="857" t="s">
        <v>19</v>
      </c>
      <c r="D139" s="811">
        <f t="shared" si="73"/>
        <v>-8</v>
      </c>
      <c r="E139" s="858">
        <v>0</v>
      </c>
      <c r="F139" s="787">
        <v>0</v>
      </c>
      <c r="G139" s="787">
        <v>-5</v>
      </c>
      <c r="H139" s="787">
        <v>-3</v>
      </c>
      <c r="I139" s="678"/>
      <c r="J139" s="811">
        <f t="shared" si="74"/>
        <v>-10</v>
      </c>
      <c r="K139" s="812">
        <v>-2</v>
      </c>
      <c r="L139" s="787">
        <v>-4</v>
      </c>
      <c r="M139" s="787">
        <v>-2</v>
      </c>
      <c r="N139" s="787">
        <v>-2</v>
      </c>
      <c r="O139" s="678"/>
      <c r="P139" s="731"/>
      <c r="Q139" s="678"/>
      <c r="R139" s="678"/>
      <c r="S139" s="859"/>
      <c r="T139" s="860"/>
      <c r="U139" s="360"/>
    </row>
    <row r="140" spans="1:21" ht="18" customHeight="1">
      <c r="A140" s="15"/>
      <c r="B140" s="668"/>
      <c r="C140" s="857" t="s">
        <v>177</v>
      </c>
      <c r="D140" s="811">
        <f t="shared" si="73"/>
        <v>0</v>
      </c>
      <c r="E140" s="858">
        <v>0</v>
      </c>
      <c r="F140" s="787">
        <v>0</v>
      </c>
      <c r="G140" s="787">
        <v>0</v>
      </c>
      <c r="H140" s="787">
        <v>0</v>
      </c>
      <c r="I140" s="678"/>
      <c r="J140" s="811">
        <f t="shared" si="74"/>
        <v>0</v>
      </c>
      <c r="K140" s="812">
        <v>0</v>
      </c>
      <c r="L140" s="787">
        <v>0</v>
      </c>
      <c r="M140" s="787">
        <v>0</v>
      </c>
      <c r="N140" s="787">
        <v>0</v>
      </c>
      <c r="O140" s="678"/>
      <c r="P140" s="731"/>
      <c r="Q140" s="678"/>
      <c r="R140" s="678"/>
      <c r="S140" s="859"/>
      <c r="T140" s="860"/>
      <c r="U140" s="360"/>
    </row>
    <row r="141" spans="1:21" ht="18" customHeight="1">
      <c r="A141" s="15"/>
      <c r="B141" s="668"/>
      <c r="C141" s="857" t="s">
        <v>131</v>
      </c>
      <c r="D141" s="811">
        <f t="shared" si="73"/>
        <v>0</v>
      </c>
      <c r="E141" s="858">
        <v>0</v>
      </c>
      <c r="F141" s="787">
        <v>0</v>
      </c>
      <c r="G141" s="787">
        <v>0</v>
      </c>
      <c r="H141" s="787">
        <v>0</v>
      </c>
      <c r="I141" s="678"/>
      <c r="J141" s="811">
        <f t="shared" si="74"/>
        <v>0</v>
      </c>
      <c r="K141" s="812">
        <v>0</v>
      </c>
      <c r="L141" s="787">
        <v>0</v>
      </c>
      <c r="M141" s="787">
        <v>0</v>
      </c>
      <c r="N141" s="787">
        <v>0</v>
      </c>
      <c r="O141" s="678"/>
      <c r="P141" s="731"/>
      <c r="Q141" s="678"/>
      <c r="R141" s="678"/>
      <c r="S141" s="859"/>
      <c r="T141" s="860"/>
      <c r="U141" s="360"/>
    </row>
    <row r="142" spans="1:21" s="695" customFormat="1" ht="18" customHeight="1">
      <c r="A142" s="686"/>
      <c r="B142" s="247"/>
      <c r="C142" s="841" t="s">
        <v>94</v>
      </c>
      <c r="D142" s="824">
        <f t="shared" si="73"/>
        <v>-12</v>
      </c>
      <c r="E142" s="825">
        <f>E137+E139+E140+E141</f>
        <v>0</v>
      </c>
      <c r="F142" s="777">
        <f>F137+F139+F140+F141</f>
        <v>0</v>
      </c>
      <c r="G142" s="777">
        <f>G137+G139+G140+G141</f>
        <v>-8</v>
      </c>
      <c r="H142" s="777">
        <f>H137+H139+H140+H141</f>
        <v>-4</v>
      </c>
      <c r="I142" s="690"/>
      <c r="J142" s="824">
        <f t="shared" si="74"/>
        <v>-12</v>
      </c>
      <c r="K142" s="825">
        <f>K137+K139+K140+K141</f>
        <v>-4</v>
      </c>
      <c r="L142" s="777">
        <f>L137+L139+L140+L141</f>
        <v>-3</v>
      </c>
      <c r="M142" s="777">
        <f>M137+M139+M140+M141</f>
        <v>-3</v>
      </c>
      <c r="N142" s="777">
        <f>N137+N139+N140+N141</f>
        <v>-2</v>
      </c>
      <c r="O142" s="690"/>
      <c r="P142" s="743"/>
      <c r="Q142" s="690"/>
      <c r="R142" s="690"/>
      <c r="S142" s="866"/>
      <c r="T142" s="867"/>
      <c r="U142" s="868"/>
    </row>
    <row r="143" spans="1:21" s="695" customFormat="1" ht="18" customHeight="1">
      <c r="A143" s="15"/>
      <c r="B143" s="247"/>
      <c r="C143" s="841"/>
      <c r="D143" s="811"/>
      <c r="E143" s="869"/>
      <c r="F143" s="777"/>
      <c r="G143" s="777"/>
      <c r="H143" s="777"/>
      <c r="I143" s="690"/>
      <c r="J143" s="811"/>
      <c r="K143" s="825"/>
      <c r="L143" s="777"/>
      <c r="M143" s="777"/>
      <c r="N143" s="777"/>
      <c r="O143" s="690"/>
      <c r="P143" s="743"/>
      <c r="Q143" s="690"/>
      <c r="R143" s="690"/>
      <c r="S143" s="866"/>
      <c r="T143" s="867"/>
      <c r="U143" s="360"/>
    </row>
    <row r="144" spans="1:21" s="695" customFormat="1" ht="18" customHeight="1">
      <c r="A144" s="686"/>
      <c r="B144" s="247"/>
      <c r="C144" s="829" t="s">
        <v>473</v>
      </c>
      <c r="D144" s="824">
        <f t="shared" si="73"/>
        <v>-8</v>
      </c>
      <c r="E144" s="870">
        <v>0</v>
      </c>
      <c r="F144" s="776">
        <v>0</v>
      </c>
      <c r="G144" s="776">
        <v>-5</v>
      </c>
      <c r="H144" s="776">
        <v>-3</v>
      </c>
      <c r="I144" s="690"/>
      <c r="J144" s="824">
        <f t="shared" si="74"/>
        <v>-12</v>
      </c>
      <c r="K144" s="778">
        <v>-4</v>
      </c>
      <c r="L144" s="776">
        <v>-4</v>
      </c>
      <c r="M144" s="776">
        <v>-2</v>
      </c>
      <c r="N144" s="776">
        <v>-2</v>
      </c>
      <c r="O144" s="690"/>
      <c r="P144" s="743"/>
      <c r="Q144" s="690"/>
      <c r="R144" s="690"/>
      <c r="S144" s="866"/>
      <c r="T144" s="867"/>
      <c r="U144" s="868"/>
    </row>
    <row r="145" spans="1:21" s="695" customFormat="1" ht="18" customHeight="1">
      <c r="A145" s="686"/>
      <c r="B145" s="247"/>
      <c r="C145" s="830"/>
      <c r="D145" s="811"/>
      <c r="E145" s="847"/>
      <c r="F145" s="776"/>
      <c r="G145" s="776"/>
      <c r="H145" s="776"/>
      <c r="I145" s="690"/>
      <c r="J145" s="811"/>
      <c r="K145" s="778"/>
      <c r="L145" s="776"/>
      <c r="M145" s="776"/>
      <c r="N145" s="776"/>
      <c r="O145" s="690"/>
      <c r="P145" s="743"/>
      <c r="Q145" s="690"/>
      <c r="R145" s="690"/>
      <c r="S145" s="866"/>
      <c r="T145" s="867"/>
      <c r="U145" s="868"/>
    </row>
    <row r="146" spans="1:21" s="695" customFormat="1" ht="18" customHeight="1">
      <c r="A146" s="686"/>
      <c r="B146" s="247"/>
      <c r="C146" s="830" t="s">
        <v>20</v>
      </c>
      <c r="D146" s="824">
        <f t="shared" si="73"/>
        <v>0</v>
      </c>
      <c r="E146" s="847">
        <v>0</v>
      </c>
      <c r="F146" s="776">
        <v>0</v>
      </c>
      <c r="G146" s="776">
        <v>0</v>
      </c>
      <c r="H146" s="776">
        <v>0</v>
      </c>
      <c r="I146" s="690"/>
      <c r="J146" s="824">
        <f t="shared" si="74"/>
        <v>-1</v>
      </c>
      <c r="K146" s="778">
        <v>0</v>
      </c>
      <c r="L146" s="776">
        <v>-1</v>
      </c>
      <c r="M146" s="776">
        <v>0</v>
      </c>
      <c r="N146" s="776">
        <v>0</v>
      </c>
      <c r="O146" s="690"/>
      <c r="P146" s="743"/>
      <c r="Q146" s="690"/>
      <c r="R146" s="690"/>
      <c r="S146" s="866"/>
      <c r="T146" s="867"/>
      <c r="U146" s="868"/>
    </row>
    <row r="147" spans="1:21" s="695" customFormat="1" ht="18" customHeight="1">
      <c r="A147" s="15"/>
      <c r="B147" s="247"/>
      <c r="C147" s="823"/>
      <c r="D147" s="811"/>
      <c r="E147" s="848"/>
      <c r="F147" s="777"/>
      <c r="G147" s="777"/>
      <c r="H147" s="777"/>
      <c r="I147" s="690"/>
      <c r="J147" s="811"/>
      <c r="K147" s="825"/>
      <c r="L147" s="777"/>
      <c r="M147" s="777"/>
      <c r="N147" s="777"/>
      <c r="O147" s="690"/>
      <c r="P147" s="743"/>
      <c r="Q147" s="690"/>
      <c r="R147" s="690"/>
      <c r="S147" s="866"/>
      <c r="T147" s="871"/>
      <c r="U147" s="360"/>
    </row>
    <row r="148" spans="1:21" s="695" customFormat="1" ht="18" customHeight="1">
      <c r="A148" s="686"/>
      <c r="B148" s="247"/>
      <c r="C148" s="831" t="s">
        <v>465</v>
      </c>
      <c r="D148" s="824">
        <f t="shared" si="73"/>
        <v>-20</v>
      </c>
      <c r="E148" s="833">
        <f>+E142+E144+E146</f>
        <v>0</v>
      </c>
      <c r="F148" s="832">
        <f>+F142+F144+F146</f>
        <v>0</v>
      </c>
      <c r="G148" s="832">
        <f>+G142+G144+G146</f>
        <v>-13</v>
      </c>
      <c r="H148" s="832">
        <f>+H142+H144+H146</f>
        <v>-7</v>
      </c>
      <c r="I148" s="872"/>
      <c r="J148" s="824">
        <f t="shared" si="74"/>
        <v>-25</v>
      </c>
      <c r="K148" s="833">
        <f>+K142+K144+K146</f>
        <v>-8</v>
      </c>
      <c r="L148" s="832">
        <f>+L142+L144+L146</f>
        <v>-8</v>
      </c>
      <c r="M148" s="832">
        <f>+M142+M144+M146</f>
        <v>-5</v>
      </c>
      <c r="N148" s="832">
        <f>+N142+N144+N146</f>
        <v>-4</v>
      </c>
      <c r="O148" s="872"/>
      <c r="P148" s="743"/>
      <c r="Q148" s="872"/>
      <c r="R148" s="872"/>
      <c r="S148" s="866"/>
      <c r="T148" s="873"/>
      <c r="U148" s="868"/>
    </row>
    <row r="149" spans="1:21" s="695" customFormat="1" ht="18" customHeight="1">
      <c r="A149" s="15"/>
      <c r="B149" s="702"/>
      <c r="C149" s="834"/>
      <c r="D149" s="811"/>
      <c r="E149" s="851"/>
      <c r="F149" s="690"/>
      <c r="G149" s="777"/>
      <c r="H149" s="777"/>
      <c r="I149" s="690"/>
      <c r="J149" s="811"/>
      <c r="K149" s="825"/>
      <c r="L149" s="777"/>
      <c r="M149" s="777"/>
      <c r="N149" s="777"/>
      <c r="O149" s="690"/>
      <c r="P149" s="835"/>
      <c r="Q149" s="690"/>
      <c r="R149" s="690"/>
      <c r="S149" s="836"/>
      <c r="T149" s="702"/>
      <c r="U149" s="15"/>
    </row>
    <row r="150" spans="1:21" s="684" customFormat="1" ht="18" customHeight="1">
      <c r="A150" s="276"/>
      <c r="B150" s="837"/>
      <c r="C150" s="838" t="s">
        <v>434</v>
      </c>
      <c r="D150" s="817">
        <f t="shared" si="73"/>
        <v>-8</v>
      </c>
      <c r="E150" s="874">
        <v>0</v>
      </c>
      <c r="F150" s="708">
        <v>0</v>
      </c>
      <c r="G150" s="819">
        <v>-5</v>
      </c>
      <c r="H150" s="819">
        <v>-3</v>
      </c>
      <c r="I150" s="708"/>
      <c r="J150" s="817">
        <f t="shared" si="74"/>
        <v>-12</v>
      </c>
      <c r="K150" s="818">
        <v>-4</v>
      </c>
      <c r="L150" s="819">
        <v>-4</v>
      </c>
      <c r="M150" s="819">
        <v>-2</v>
      </c>
      <c r="N150" s="819">
        <v>-2</v>
      </c>
      <c r="O150" s="708"/>
      <c r="P150" s="839"/>
      <c r="Q150" s="708"/>
      <c r="R150" s="708"/>
      <c r="S150" s="840"/>
      <c r="T150" s="837"/>
      <c r="U150" s="276"/>
    </row>
    <row r="151" spans="1:21" s="695" customFormat="1" ht="18" customHeight="1">
      <c r="A151" s="15"/>
      <c r="B151" s="702"/>
      <c r="C151" s="834"/>
      <c r="D151" s="811"/>
      <c r="E151" s="851"/>
      <c r="F151" s="690"/>
      <c r="G151" s="777"/>
      <c r="H151" s="777"/>
      <c r="I151" s="690"/>
      <c r="J151" s="811"/>
      <c r="K151" s="825"/>
      <c r="L151" s="777"/>
      <c r="M151" s="777"/>
      <c r="N151" s="777"/>
      <c r="O151" s="690"/>
      <c r="P151" s="835"/>
      <c r="Q151" s="690"/>
      <c r="R151" s="690"/>
      <c r="S151" s="836"/>
      <c r="T151" s="702"/>
      <c r="U151" s="15"/>
    </row>
    <row r="152" spans="1:21" s="695" customFormat="1" ht="18" customHeight="1">
      <c r="A152" s="686"/>
      <c r="B152" s="702"/>
      <c r="C152" s="841" t="s">
        <v>466</v>
      </c>
      <c r="D152" s="824">
        <f t="shared" si="73"/>
        <v>-12</v>
      </c>
      <c r="E152" s="852">
        <f>+E148-E150</f>
        <v>0</v>
      </c>
      <c r="F152" s="690">
        <f>+F148-F150</f>
        <v>0</v>
      </c>
      <c r="G152" s="777">
        <f>+G148-G150</f>
        <v>-8</v>
      </c>
      <c r="H152" s="777">
        <f>+H148-H150</f>
        <v>-4</v>
      </c>
      <c r="I152" s="690"/>
      <c r="J152" s="824">
        <f t="shared" si="74"/>
        <v>-13</v>
      </c>
      <c r="K152" s="825">
        <f>+K148-K150</f>
        <v>-4</v>
      </c>
      <c r="L152" s="777">
        <f>+L148-L150</f>
        <v>-4</v>
      </c>
      <c r="M152" s="777">
        <f>+M148-M150</f>
        <v>-3</v>
      </c>
      <c r="N152" s="777">
        <f>+N148-N150</f>
        <v>-2</v>
      </c>
      <c r="O152" s="690"/>
      <c r="P152" s="835"/>
      <c r="Q152" s="690"/>
      <c r="R152" s="690"/>
      <c r="S152" s="836"/>
      <c r="T152" s="702"/>
      <c r="U152" s="686"/>
    </row>
    <row r="153" spans="1:21" ht="18" customHeight="1">
      <c r="A153" s="15"/>
      <c r="B153" s="247"/>
      <c r="C153" s="875"/>
      <c r="D153" s="876"/>
      <c r="E153" s="875"/>
      <c r="F153" s="876"/>
      <c r="G153" s="876"/>
      <c r="H153" s="876"/>
      <c r="I153" s="876"/>
      <c r="J153" s="876"/>
      <c r="K153" s="876"/>
      <c r="L153" s="876"/>
      <c r="M153" s="876"/>
      <c r="N153" s="876"/>
      <c r="O153" s="876"/>
      <c r="P153" s="388"/>
      <c r="Q153" s="876"/>
      <c r="R153" s="876"/>
      <c r="S153" s="388"/>
      <c r="T153" s="668"/>
      <c r="U153" s="15"/>
    </row>
    <row r="154" spans="1:21" ht="9" customHeight="1">
      <c r="A154" s="15"/>
      <c r="B154" s="15"/>
      <c r="C154" s="15"/>
      <c r="D154" s="15"/>
      <c r="E154" s="15"/>
      <c r="F154" s="15"/>
      <c r="G154" s="15"/>
      <c r="H154" s="15"/>
      <c r="I154" s="15"/>
      <c r="J154" s="15"/>
      <c r="K154" s="15"/>
      <c r="L154" s="15"/>
      <c r="M154" s="15"/>
      <c r="N154" s="15"/>
      <c r="O154" s="15"/>
      <c r="P154" s="15"/>
      <c r="Q154" s="15"/>
      <c r="R154" s="15"/>
      <c r="S154" s="15"/>
      <c r="T154" s="15"/>
      <c r="U154" s="15"/>
    </row>
    <row r="155" spans="1:21" ht="18" customHeight="1">
      <c r="A155" s="809"/>
      <c r="B155" s="842" t="s">
        <v>524</v>
      </c>
      <c r="C155" s="842"/>
      <c r="D155" s="842"/>
      <c r="E155" s="842"/>
      <c r="F155" s="842"/>
      <c r="G155" s="842"/>
      <c r="H155" s="842"/>
      <c r="I155" s="842"/>
      <c r="J155" s="842"/>
      <c r="K155" s="842"/>
      <c r="L155" s="842"/>
      <c r="M155" s="842"/>
      <c r="N155" s="842"/>
      <c r="O155" s="842"/>
      <c r="P155" s="842"/>
      <c r="Q155" s="842"/>
      <c r="R155" s="842"/>
      <c r="S155" s="842"/>
      <c r="T155" s="809"/>
      <c r="U155" s="809"/>
    </row>
    <row r="156" spans="1:21">
      <c r="A156" s="809"/>
      <c r="B156" s="809"/>
      <c r="C156" s="809"/>
      <c r="D156" s="809"/>
      <c r="E156" s="809"/>
      <c r="F156" s="809"/>
      <c r="G156" s="809"/>
      <c r="H156" s="809"/>
      <c r="I156" s="809"/>
      <c r="J156" s="809"/>
      <c r="K156" s="809"/>
      <c r="L156" s="809"/>
      <c r="M156" s="809"/>
      <c r="N156" s="809"/>
      <c r="O156" s="809"/>
      <c r="P156" s="128"/>
      <c r="Q156" s="809"/>
      <c r="R156" s="809"/>
      <c r="S156" s="128"/>
      <c r="T156" s="809"/>
      <c r="U156" s="809"/>
    </row>
  </sheetData>
  <sheetProtection password="8355" sheet="1" objects="1" scenarios="1"/>
  <phoneticPr fontId="3" type="noConversion"/>
  <printOptions horizontalCentered="1"/>
  <pageMargins left="0.31496062992125984" right="0.31496062992125984" top="0.74803149606299213" bottom="0.74803149606299213" header="0.31496062992125984" footer="0.31496062992125984"/>
  <pageSetup paperSize="9" scale="53" fitToWidth="0" orientation="portrait" r:id="rId1"/>
  <headerFooter alignWithMargins="0">
    <oddHeader>&amp;CKPN Investor Relations</oddHeader>
    <oddFooter>&amp;L&amp;8
Q4 2015&amp;C&amp;8&amp;A&amp;R&amp;8  &amp;P/&amp;N</oddFooter>
  </headerFooter>
  <rowBreaks count="2" manualBreakCount="2">
    <brk id="60" max="19" man="1"/>
    <brk id="108"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76"/>
  <sheetViews>
    <sheetView view="pageBreakPreview" zoomScale="85" zoomScaleNormal="100" zoomScaleSheetLayoutView="85" workbookViewId="0"/>
  </sheetViews>
  <sheetFormatPr defaultColWidth="9.140625" defaultRowHeight="15"/>
  <cols>
    <col min="1" max="1" width="1.28515625" style="116" customWidth="1"/>
    <col min="2" max="2" width="1.7109375" style="116" customWidth="1"/>
    <col min="3" max="3" width="54.140625" style="116" bestFit="1" customWidth="1"/>
    <col min="4" max="4" width="10.5703125" style="116" customWidth="1"/>
    <col min="5" max="5" width="12" style="442" bestFit="1" customWidth="1"/>
    <col min="6" max="6" width="15.140625" style="116" bestFit="1" customWidth="1"/>
    <col min="7" max="7" width="10.5703125" style="116" customWidth="1"/>
    <col min="8" max="8" width="1.7109375" style="116" customWidth="1"/>
    <col min="9" max="9" width="10.5703125" style="116" customWidth="1"/>
    <col min="10" max="10" width="12" style="442" bestFit="1" customWidth="1"/>
    <col min="11" max="11" width="15.140625" style="116" bestFit="1" customWidth="1"/>
    <col min="12" max="12" width="10.5703125" style="116" customWidth="1"/>
    <col min="13" max="13" width="1.7109375" style="116" customWidth="1"/>
    <col min="14" max="15" width="10.5703125" style="238" customWidth="1"/>
    <col min="16" max="16" width="1.7109375" style="116" customWidth="1"/>
    <col min="17" max="17" width="1.28515625" style="116" customWidth="1"/>
    <col min="18" max="16384" width="9.140625" style="116"/>
  </cols>
  <sheetData>
    <row r="1" spans="1:16384" ht="9" customHeight="1">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15"/>
      <c r="DT1" s="15"/>
      <c r="DU1" s="15"/>
      <c r="DV1" s="15"/>
      <c r="DW1" s="15"/>
      <c r="DX1" s="15"/>
      <c r="DY1" s="15"/>
      <c r="DZ1" s="15"/>
      <c r="EA1" s="15"/>
      <c r="EB1" s="15"/>
      <c r="EC1" s="15"/>
      <c r="ED1" s="15"/>
      <c r="EE1" s="15"/>
      <c r="EF1" s="15"/>
      <c r="EG1" s="15"/>
      <c r="EH1" s="15"/>
      <c r="EI1" s="15"/>
      <c r="EJ1" s="15"/>
      <c r="EK1" s="15"/>
      <c r="EL1" s="15"/>
      <c r="EM1" s="15"/>
      <c r="EN1" s="15"/>
      <c r="EO1" s="15"/>
      <c r="EP1" s="15"/>
      <c r="EQ1" s="15"/>
      <c r="ER1" s="15"/>
      <c r="ES1" s="15"/>
      <c r="ET1" s="15"/>
      <c r="EU1" s="15"/>
      <c r="EV1" s="15"/>
      <c r="EW1" s="15"/>
      <c r="EX1" s="15"/>
      <c r="EY1" s="15"/>
      <c r="EZ1" s="15"/>
      <c r="FA1" s="15"/>
      <c r="FB1" s="15"/>
      <c r="FC1" s="15"/>
      <c r="FD1" s="15"/>
      <c r="FE1" s="15"/>
      <c r="FF1" s="15"/>
      <c r="FG1" s="15"/>
      <c r="FH1" s="15"/>
      <c r="FI1" s="15"/>
      <c r="FJ1" s="15"/>
      <c r="FK1" s="15"/>
      <c r="FL1" s="15"/>
      <c r="FM1" s="15"/>
      <c r="FN1" s="15"/>
      <c r="FO1" s="15"/>
      <c r="FP1" s="15"/>
      <c r="FQ1" s="15"/>
      <c r="FR1" s="15"/>
      <c r="FS1" s="15"/>
      <c r="FT1" s="15"/>
      <c r="FU1" s="15"/>
      <c r="FV1" s="15"/>
      <c r="FW1" s="15"/>
      <c r="FX1" s="15"/>
      <c r="FY1" s="15"/>
      <c r="FZ1" s="15"/>
      <c r="GA1" s="15"/>
      <c r="GB1" s="15"/>
      <c r="GC1" s="15"/>
      <c r="GD1" s="15"/>
      <c r="GE1" s="15"/>
      <c r="GF1" s="15"/>
      <c r="GG1" s="15"/>
      <c r="GH1" s="15"/>
      <c r="GI1" s="15"/>
      <c r="GJ1" s="15"/>
      <c r="GK1" s="15"/>
      <c r="GL1" s="15"/>
      <c r="GM1" s="15"/>
      <c r="GN1" s="15"/>
      <c r="GO1" s="15"/>
      <c r="GP1" s="15"/>
      <c r="GQ1" s="15"/>
      <c r="GR1" s="15"/>
      <c r="GS1" s="15"/>
      <c r="GT1" s="15"/>
      <c r="GU1" s="15"/>
      <c r="GV1" s="15"/>
      <c r="GW1" s="15"/>
      <c r="GX1" s="15"/>
      <c r="GY1" s="15"/>
      <c r="GZ1" s="15"/>
      <c r="HA1" s="15"/>
      <c r="HB1" s="15"/>
      <c r="HC1" s="15"/>
      <c r="HD1" s="15"/>
      <c r="HE1" s="15"/>
      <c r="HF1" s="15"/>
      <c r="HG1" s="15"/>
      <c r="HH1" s="15"/>
      <c r="HI1" s="15"/>
      <c r="HJ1" s="15"/>
      <c r="HK1" s="15"/>
      <c r="HL1" s="15"/>
      <c r="HM1" s="15"/>
      <c r="HN1" s="15"/>
      <c r="HO1" s="15"/>
      <c r="HP1" s="15"/>
      <c r="HQ1" s="15"/>
      <c r="HR1" s="15"/>
      <c r="HS1" s="15"/>
      <c r="HT1" s="15"/>
      <c r="HU1" s="15"/>
      <c r="HV1" s="15"/>
      <c r="HW1" s="15"/>
      <c r="HX1" s="15"/>
      <c r="HY1" s="15"/>
      <c r="HZ1" s="15"/>
      <c r="IA1" s="15"/>
      <c r="IB1" s="15"/>
      <c r="IC1" s="15"/>
      <c r="ID1" s="15"/>
      <c r="IE1" s="15"/>
      <c r="IF1" s="15"/>
      <c r="IG1" s="15"/>
      <c r="IH1" s="15"/>
      <c r="II1" s="15"/>
      <c r="IJ1" s="15"/>
      <c r="IK1" s="15"/>
      <c r="IL1" s="15"/>
      <c r="IM1" s="15"/>
      <c r="IN1" s="15"/>
      <c r="IO1" s="15"/>
      <c r="IP1" s="15"/>
      <c r="IQ1" s="15"/>
      <c r="IR1" s="15"/>
      <c r="IS1" s="15"/>
      <c r="IT1" s="15"/>
      <c r="IU1" s="15"/>
      <c r="IV1" s="15"/>
      <c r="IW1" s="15"/>
      <c r="IX1" s="15"/>
      <c r="IY1" s="15"/>
      <c r="IZ1" s="15"/>
      <c r="JA1" s="15"/>
      <c r="JB1" s="15"/>
      <c r="JC1" s="15"/>
      <c r="JD1" s="15"/>
      <c r="JE1" s="15"/>
      <c r="JF1" s="15"/>
      <c r="JG1" s="15"/>
      <c r="JH1" s="15"/>
      <c r="JI1" s="15"/>
      <c r="JJ1" s="15"/>
      <c r="JK1" s="15"/>
      <c r="JL1" s="15"/>
      <c r="JM1" s="15"/>
      <c r="JN1" s="15"/>
      <c r="JO1" s="15"/>
      <c r="JP1" s="15"/>
      <c r="JQ1" s="15"/>
      <c r="JR1" s="15"/>
      <c r="JS1" s="15"/>
      <c r="JT1" s="15"/>
      <c r="JU1" s="15"/>
      <c r="JV1" s="15"/>
      <c r="JW1" s="15"/>
      <c r="JX1" s="15"/>
      <c r="JY1" s="15"/>
      <c r="JZ1" s="15"/>
      <c r="KA1" s="15"/>
      <c r="KB1" s="15"/>
      <c r="KC1" s="15"/>
      <c r="KD1" s="15"/>
      <c r="KE1" s="15"/>
      <c r="KF1" s="15"/>
      <c r="KG1" s="15"/>
      <c r="KH1" s="15"/>
      <c r="KI1" s="15"/>
      <c r="KJ1" s="15"/>
      <c r="KK1" s="15"/>
      <c r="KL1" s="15"/>
      <c r="KM1" s="15"/>
      <c r="KN1" s="15"/>
      <c r="KO1" s="15"/>
      <c r="KP1" s="15"/>
      <c r="KQ1" s="15"/>
      <c r="KR1" s="15"/>
      <c r="KS1" s="15"/>
      <c r="KT1" s="15"/>
      <c r="KU1" s="15"/>
      <c r="KV1" s="15"/>
      <c r="KW1" s="15"/>
      <c r="KX1" s="15"/>
      <c r="KY1" s="15"/>
      <c r="KZ1" s="15"/>
      <c r="LA1" s="15"/>
      <c r="LB1" s="15"/>
      <c r="LC1" s="15"/>
      <c r="LD1" s="15"/>
      <c r="LE1" s="15"/>
      <c r="LF1" s="15"/>
      <c r="LG1" s="15"/>
      <c r="LH1" s="15"/>
      <c r="LI1" s="15"/>
      <c r="LJ1" s="15"/>
      <c r="LK1" s="15"/>
      <c r="LL1" s="15"/>
      <c r="LM1" s="15"/>
      <c r="LN1" s="15"/>
      <c r="LO1" s="15"/>
      <c r="LP1" s="15"/>
      <c r="LQ1" s="15"/>
      <c r="LR1" s="15"/>
      <c r="LS1" s="15"/>
      <c r="LT1" s="15"/>
      <c r="LU1" s="15"/>
      <c r="LV1" s="15"/>
      <c r="LW1" s="15"/>
      <c r="LX1" s="15"/>
      <c r="LY1" s="15"/>
      <c r="LZ1" s="15"/>
      <c r="MA1" s="15"/>
      <c r="MB1" s="15"/>
      <c r="MC1" s="15"/>
      <c r="MD1" s="15"/>
      <c r="ME1" s="15"/>
      <c r="MF1" s="15"/>
      <c r="MG1" s="15"/>
      <c r="MH1" s="15"/>
      <c r="MI1" s="15"/>
      <c r="MJ1" s="15"/>
      <c r="MK1" s="15"/>
      <c r="ML1" s="15"/>
      <c r="MM1" s="15"/>
      <c r="MN1" s="15"/>
      <c r="MO1" s="15"/>
      <c r="MP1" s="15"/>
      <c r="MQ1" s="15"/>
      <c r="MR1" s="15"/>
      <c r="MS1" s="15"/>
      <c r="MT1" s="15"/>
      <c r="MU1" s="15"/>
      <c r="MV1" s="15"/>
      <c r="MW1" s="15"/>
      <c r="MX1" s="15"/>
      <c r="MY1" s="15"/>
      <c r="MZ1" s="15"/>
      <c r="NA1" s="15"/>
      <c r="NB1" s="15"/>
      <c r="NC1" s="15"/>
      <c r="ND1" s="15"/>
      <c r="NE1" s="15"/>
      <c r="NF1" s="15"/>
      <c r="NG1" s="15"/>
      <c r="NH1" s="15"/>
      <c r="NI1" s="15"/>
      <c r="NJ1" s="15"/>
      <c r="NK1" s="15"/>
      <c r="NL1" s="15"/>
      <c r="NM1" s="15"/>
      <c r="NN1" s="15"/>
      <c r="NO1" s="15"/>
      <c r="NP1" s="15"/>
      <c r="NQ1" s="15"/>
      <c r="NR1" s="15"/>
      <c r="NS1" s="15"/>
      <c r="NT1" s="15"/>
      <c r="NU1" s="15"/>
      <c r="NV1" s="15"/>
      <c r="NW1" s="15"/>
      <c r="NX1" s="15"/>
      <c r="NY1" s="15"/>
      <c r="NZ1" s="15"/>
      <c r="OA1" s="15"/>
      <c r="OB1" s="15"/>
      <c r="OC1" s="15"/>
      <c r="OD1" s="15"/>
      <c r="OE1" s="15"/>
      <c r="OF1" s="15"/>
      <c r="OG1" s="15"/>
      <c r="OH1" s="15"/>
      <c r="OI1" s="15"/>
      <c r="OJ1" s="15"/>
      <c r="OK1" s="15"/>
      <c r="OL1" s="15"/>
      <c r="OM1" s="15"/>
      <c r="ON1" s="15"/>
      <c r="OO1" s="15"/>
      <c r="OP1" s="15"/>
      <c r="OQ1" s="15"/>
      <c r="OR1" s="15"/>
      <c r="OS1" s="15"/>
      <c r="OT1" s="15"/>
      <c r="OU1" s="15"/>
      <c r="OV1" s="15"/>
      <c r="OW1" s="15"/>
      <c r="OX1" s="15"/>
      <c r="OY1" s="15"/>
      <c r="OZ1" s="15"/>
      <c r="PA1" s="15"/>
      <c r="PB1" s="15"/>
      <c r="PC1" s="15"/>
      <c r="PD1" s="15"/>
      <c r="PE1" s="15"/>
      <c r="PF1" s="15"/>
      <c r="PG1" s="15"/>
      <c r="PH1" s="15"/>
      <c r="PI1" s="15"/>
      <c r="PJ1" s="15"/>
      <c r="PK1" s="15"/>
      <c r="PL1" s="15"/>
      <c r="PM1" s="15"/>
      <c r="PN1" s="15"/>
      <c r="PO1" s="15"/>
      <c r="PP1" s="15"/>
      <c r="PQ1" s="15"/>
      <c r="PR1" s="15"/>
      <c r="PS1" s="15"/>
      <c r="PT1" s="15"/>
      <c r="PU1" s="15"/>
      <c r="PV1" s="15"/>
      <c r="PW1" s="15"/>
      <c r="PX1" s="15"/>
      <c r="PY1" s="15"/>
      <c r="PZ1" s="15"/>
      <c r="QA1" s="15"/>
      <c r="QB1" s="15"/>
      <c r="QC1" s="15"/>
      <c r="QD1" s="15"/>
      <c r="QE1" s="15"/>
      <c r="QF1" s="15"/>
      <c r="QG1" s="15"/>
      <c r="QH1" s="15"/>
      <c r="QI1" s="15"/>
      <c r="QJ1" s="15"/>
      <c r="QK1" s="15"/>
      <c r="QL1" s="15"/>
      <c r="QM1" s="15"/>
      <c r="QN1" s="15"/>
      <c r="QO1" s="15"/>
      <c r="QP1" s="15"/>
      <c r="QQ1" s="15"/>
      <c r="QR1" s="15"/>
      <c r="QS1" s="15"/>
      <c r="QT1" s="15"/>
      <c r="QU1" s="15"/>
      <c r="QV1" s="15"/>
      <c r="QW1" s="15"/>
      <c r="QX1" s="15"/>
      <c r="QY1" s="15"/>
      <c r="QZ1" s="15"/>
      <c r="RA1" s="15"/>
      <c r="RB1" s="15"/>
      <c r="RC1" s="15"/>
      <c r="RD1" s="15"/>
      <c r="RE1" s="15"/>
      <c r="RF1" s="15"/>
      <c r="RG1" s="15"/>
      <c r="RH1" s="15"/>
      <c r="RI1" s="15"/>
      <c r="RJ1" s="15"/>
      <c r="RK1" s="15"/>
      <c r="RL1" s="15"/>
      <c r="RM1" s="15"/>
      <c r="RN1" s="15"/>
      <c r="RO1" s="15"/>
      <c r="RP1" s="15"/>
      <c r="RQ1" s="15"/>
      <c r="RR1" s="15"/>
      <c r="RS1" s="15"/>
      <c r="RT1" s="15"/>
      <c r="RU1" s="15"/>
      <c r="RV1" s="15"/>
      <c r="RW1" s="15"/>
      <c r="RX1" s="15"/>
      <c r="RY1" s="15"/>
      <c r="RZ1" s="15"/>
      <c r="SA1" s="15"/>
      <c r="SB1" s="15"/>
      <c r="SC1" s="15"/>
      <c r="SD1" s="15"/>
      <c r="SE1" s="15"/>
      <c r="SF1" s="15"/>
      <c r="SG1" s="15"/>
      <c r="SH1" s="15"/>
      <c r="SI1" s="15"/>
      <c r="SJ1" s="15"/>
      <c r="SK1" s="15"/>
      <c r="SL1" s="15"/>
      <c r="SM1" s="15"/>
      <c r="SN1" s="15"/>
      <c r="SO1" s="15"/>
      <c r="SP1" s="15"/>
      <c r="SQ1" s="15"/>
      <c r="SR1" s="15"/>
      <c r="SS1" s="15"/>
      <c r="ST1" s="15"/>
      <c r="SU1" s="15"/>
      <c r="SV1" s="15"/>
      <c r="SW1" s="15"/>
      <c r="SX1" s="15"/>
      <c r="SY1" s="15"/>
      <c r="SZ1" s="15"/>
      <c r="TA1" s="15"/>
      <c r="TB1" s="15"/>
      <c r="TC1" s="15"/>
      <c r="TD1" s="15"/>
      <c r="TE1" s="15"/>
      <c r="TF1" s="15"/>
      <c r="TG1" s="15"/>
      <c r="TH1" s="15"/>
      <c r="TI1" s="15"/>
      <c r="TJ1" s="15"/>
      <c r="TK1" s="15"/>
      <c r="TL1" s="15"/>
      <c r="TM1" s="15"/>
      <c r="TN1" s="15"/>
      <c r="TO1" s="15"/>
      <c r="TP1" s="15"/>
      <c r="TQ1" s="15"/>
      <c r="TR1" s="15"/>
      <c r="TS1" s="15"/>
      <c r="TT1" s="15"/>
      <c r="TU1" s="15"/>
      <c r="TV1" s="15"/>
      <c r="TW1" s="15"/>
      <c r="TX1" s="15"/>
      <c r="TY1" s="15"/>
      <c r="TZ1" s="15"/>
      <c r="UA1" s="15"/>
      <c r="UB1" s="15"/>
      <c r="UC1" s="15"/>
      <c r="UD1" s="15"/>
      <c r="UE1" s="15"/>
      <c r="UF1" s="15"/>
      <c r="UG1" s="15"/>
      <c r="UH1" s="15"/>
      <c r="UI1" s="15"/>
      <c r="UJ1" s="15"/>
      <c r="UK1" s="15"/>
      <c r="UL1" s="15"/>
      <c r="UM1" s="15"/>
      <c r="UN1" s="15"/>
      <c r="UO1" s="15"/>
      <c r="UP1" s="15"/>
      <c r="UQ1" s="15"/>
      <c r="UR1" s="15"/>
      <c r="US1" s="15"/>
      <c r="UT1" s="15"/>
      <c r="UU1" s="15"/>
      <c r="UV1" s="15"/>
      <c r="UW1" s="15"/>
      <c r="UX1" s="15"/>
      <c r="UY1" s="15"/>
      <c r="UZ1" s="15"/>
      <c r="VA1" s="15"/>
      <c r="VB1" s="15"/>
      <c r="VC1" s="15"/>
      <c r="VD1" s="15"/>
      <c r="VE1" s="15"/>
      <c r="VF1" s="15"/>
      <c r="VG1" s="15"/>
      <c r="VH1" s="15"/>
      <c r="VI1" s="15"/>
      <c r="VJ1" s="15"/>
      <c r="VK1" s="15"/>
      <c r="VL1" s="15"/>
      <c r="VM1" s="15"/>
      <c r="VN1" s="15"/>
      <c r="VO1" s="15"/>
      <c r="VP1" s="15"/>
      <c r="VQ1" s="15"/>
      <c r="VR1" s="15"/>
      <c r="VS1" s="15"/>
      <c r="VT1" s="15"/>
      <c r="VU1" s="15"/>
      <c r="VV1" s="15"/>
      <c r="VW1" s="15"/>
      <c r="VX1" s="15"/>
      <c r="VY1" s="15"/>
      <c r="VZ1" s="15"/>
      <c r="WA1" s="15"/>
      <c r="WB1" s="15"/>
      <c r="WC1" s="15"/>
      <c r="WD1" s="15"/>
      <c r="WE1" s="15"/>
      <c r="WF1" s="15"/>
      <c r="WG1" s="15"/>
      <c r="WH1" s="15"/>
      <c r="WI1" s="15"/>
      <c r="WJ1" s="15"/>
      <c r="WK1" s="15"/>
      <c r="WL1" s="15"/>
      <c r="WM1" s="15"/>
      <c r="WN1" s="15"/>
      <c r="WO1" s="15"/>
      <c r="WP1" s="15"/>
      <c r="WQ1" s="15"/>
      <c r="WR1" s="15"/>
      <c r="WS1" s="15"/>
      <c r="WT1" s="15"/>
      <c r="WU1" s="15"/>
      <c r="WV1" s="15"/>
      <c r="WW1" s="15"/>
      <c r="WX1" s="15"/>
      <c r="WY1" s="15"/>
      <c r="WZ1" s="15"/>
      <c r="XA1" s="15"/>
      <c r="XB1" s="15"/>
      <c r="XC1" s="15"/>
      <c r="XD1" s="15"/>
      <c r="XE1" s="15"/>
      <c r="XF1" s="15"/>
      <c r="XG1" s="15"/>
      <c r="XH1" s="15"/>
      <c r="XI1" s="15"/>
      <c r="XJ1" s="15"/>
      <c r="XK1" s="15"/>
      <c r="XL1" s="15"/>
      <c r="XM1" s="15"/>
      <c r="XN1" s="15"/>
      <c r="XO1" s="15"/>
      <c r="XP1" s="15"/>
      <c r="XQ1" s="15"/>
      <c r="XR1" s="15"/>
      <c r="XS1" s="15"/>
      <c r="XT1" s="15"/>
      <c r="XU1" s="15"/>
      <c r="XV1" s="15"/>
      <c r="XW1" s="15"/>
      <c r="XX1" s="15"/>
      <c r="XY1" s="15"/>
      <c r="XZ1" s="15"/>
      <c r="YA1" s="15"/>
      <c r="YB1" s="15"/>
      <c r="YC1" s="15"/>
      <c r="YD1" s="15"/>
      <c r="YE1" s="15"/>
      <c r="YF1" s="15"/>
      <c r="YG1" s="15"/>
      <c r="YH1" s="15"/>
      <c r="YI1" s="15"/>
      <c r="YJ1" s="15"/>
      <c r="YK1" s="15"/>
      <c r="YL1" s="15"/>
      <c r="YM1" s="15"/>
      <c r="YN1" s="15"/>
      <c r="YO1" s="15"/>
      <c r="YP1" s="15"/>
      <c r="YQ1" s="15"/>
      <c r="YR1" s="15"/>
      <c r="YS1" s="15"/>
      <c r="YT1" s="15"/>
      <c r="YU1" s="15"/>
      <c r="YV1" s="15"/>
      <c r="YW1" s="15"/>
      <c r="YX1" s="15"/>
      <c r="YY1" s="15"/>
      <c r="YZ1" s="15"/>
      <c r="ZA1" s="15"/>
      <c r="ZB1" s="15"/>
      <c r="ZC1" s="15"/>
      <c r="ZD1" s="15"/>
      <c r="ZE1" s="15"/>
      <c r="ZF1" s="15"/>
      <c r="ZG1" s="15"/>
      <c r="ZH1" s="15"/>
      <c r="ZI1" s="15"/>
      <c r="ZJ1" s="15"/>
      <c r="ZK1" s="15"/>
      <c r="ZL1" s="15"/>
      <c r="ZM1" s="15"/>
      <c r="ZN1" s="15"/>
      <c r="ZO1" s="15"/>
      <c r="ZP1" s="15"/>
      <c r="ZQ1" s="15"/>
      <c r="ZR1" s="15"/>
      <c r="ZS1" s="15"/>
      <c r="ZT1" s="15"/>
      <c r="ZU1" s="15"/>
      <c r="ZV1" s="15"/>
      <c r="ZW1" s="15"/>
      <c r="ZX1" s="15"/>
      <c r="ZY1" s="15"/>
      <c r="ZZ1" s="15"/>
      <c r="AAA1" s="15"/>
      <c r="AAB1" s="15"/>
      <c r="AAC1" s="15"/>
      <c r="AAD1" s="15"/>
      <c r="AAE1" s="15"/>
      <c r="AAF1" s="15"/>
      <c r="AAG1" s="15"/>
      <c r="AAH1" s="15"/>
      <c r="AAI1" s="15"/>
      <c r="AAJ1" s="15"/>
      <c r="AAK1" s="15"/>
      <c r="AAL1" s="15"/>
      <c r="AAM1" s="15"/>
      <c r="AAN1" s="15"/>
      <c r="AAO1" s="15"/>
      <c r="AAP1" s="15"/>
      <c r="AAQ1" s="15"/>
      <c r="AAR1" s="15"/>
      <c r="AAS1" s="15"/>
      <c r="AAT1" s="15"/>
      <c r="AAU1" s="15"/>
      <c r="AAV1" s="15"/>
      <c r="AAW1" s="15"/>
      <c r="AAX1" s="15"/>
      <c r="AAY1" s="15"/>
      <c r="AAZ1" s="15"/>
      <c r="ABA1" s="15"/>
      <c r="ABB1" s="15"/>
      <c r="ABC1" s="15"/>
      <c r="ABD1" s="15"/>
      <c r="ABE1" s="15"/>
      <c r="ABF1" s="15"/>
      <c r="ABG1" s="15"/>
      <c r="ABH1" s="15"/>
      <c r="ABI1" s="15"/>
      <c r="ABJ1" s="15"/>
      <c r="ABK1" s="15"/>
      <c r="ABL1" s="15"/>
      <c r="ABM1" s="15"/>
      <c r="ABN1" s="15"/>
      <c r="ABO1" s="15"/>
      <c r="ABP1" s="15"/>
      <c r="ABQ1" s="15"/>
      <c r="ABR1" s="15"/>
      <c r="ABS1" s="15"/>
      <c r="ABT1" s="15"/>
      <c r="ABU1" s="15"/>
      <c r="ABV1" s="15"/>
      <c r="ABW1" s="15"/>
      <c r="ABX1" s="15"/>
      <c r="ABY1" s="15"/>
      <c r="ABZ1" s="15"/>
      <c r="ACA1" s="15"/>
      <c r="ACB1" s="15"/>
      <c r="ACC1" s="15"/>
      <c r="ACD1" s="15"/>
      <c r="ACE1" s="15"/>
      <c r="ACF1" s="15"/>
      <c r="ACG1" s="15"/>
      <c r="ACH1" s="15"/>
      <c r="ACI1" s="15"/>
      <c r="ACJ1" s="15"/>
      <c r="ACK1" s="15"/>
      <c r="ACL1" s="15"/>
      <c r="ACM1" s="15"/>
      <c r="ACN1" s="15"/>
      <c r="ACO1" s="15"/>
      <c r="ACP1" s="15"/>
      <c r="ACQ1" s="15"/>
      <c r="ACR1" s="15"/>
      <c r="ACS1" s="15"/>
      <c r="ACT1" s="15"/>
      <c r="ACU1" s="15"/>
      <c r="ACV1" s="15"/>
      <c r="ACW1" s="15"/>
      <c r="ACX1" s="15"/>
      <c r="ACY1" s="15"/>
      <c r="ACZ1" s="15"/>
      <c r="ADA1" s="15"/>
      <c r="ADB1" s="15"/>
      <c r="ADC1" s="15"/>
      <c r="ADD1" s="15"/>
      <c r="ADE1" s="15"/>
      <c r="ADF1" s="15"/>
      <c r="ADG1" s="15"/>
      <c r="ADH1" s="15"/>
      <c r="ADI1" s="15"/>
      <c r="ADJ1" s="15"/>
      <c r="ADK1" s="15"/>
      <c r="ADL1" s="15"/>
      <c r="ADM1" s="15"/>
      <c r="ADN1" s="15"/>
      <c r="ADO1" s="15"/>
      <c r="ADP1" s="15"/>
      <c r="ADQ1" s="15"/>
      <c r="ADR1" s="15"/>
      <c r="ADS1" s="15"/>
      <c r="ADT1" s="15"/>
      <c r="ADU1" s="15"/>
      <c r="ADV1" s="15"/>
      <c r="ADW1" s="15"/>
      <c r="ADX1" s="15"/>
      <c r="ADY1" s="15"/>
      <c r="ADZ1" s="15"/>
      <c r="AEA1" s="15"/>
      <c r="AEB1" s="15"/>
      <c r="AEC1" s="15"/>
      <c r="AED1" s="15"/>
      <c r="AEE1" s="15"/>
      <c r="AEF1" s="15"/>
      <c r="AEG1" s="15"/>
      <c r="AEH1" s="15"/>
      <c r="AEI1" s="15"/>
      <c r="AEJ1" s="15"/>
      <c r="AEK1" s="15"/>
      <c r="AEL1" s="15"/>
      <c r="AEM1" s="15"/>
      <c r="AEN1" s="15"/>
      <c r="AEO1" s="15"/>
      <c r="AEP1" s="15"/>
      <c r="AEQ1" s="15"/>
      <c r="AER1" s="15"/>
      <c r="AES1" s="15"/>
      <c r="AET1" s="15"/>
      <c r="AEU1" s="15"/>
      <c r="AEV1" s="15"/>
      <c r="AEW1" s="15"/>
      <c r="AEX1" s="15"/>
      <c r="AEY1" s="15"/>
      <c r="AEZ1" s="15"/>
      <c r="AFA1" s="15"/>
      <c r="AFB1" s="15"/>
      <c r="AFC1" s="15"/>
      <c r="AFD1" s="15"/>
      <c r="AFE1" s="15"/>
      <c r="AFF1" s="15"/>
      <c r="AFG1" s="15"/>
      <c r="AFH1" s="15"/>
      <c r="AFI1" s="15"/>
      <c r="AFJ1" s="15"/>
      <c r="AFK1" s="15"/>
      <c r="AFL1" s="15"/>
      <c r="AFM1" s="15"/>
      <c r="AFN1" s="15"/>
      <c r="AFO1" s="15"/>
      <c r="AFP1" s="15"/>
      <c r="AFQ1" s="15"/>
      <c r="AFR1" s="15"/>
      <c r="AFS1" s="15"/>
      <c r="AFT1" s="15"/>
      <c r="AFU1" s="15"/>
      <c r="AFV1" s="15"/>
      <c r="AFW1" s="15"/>
      <c r="AFX1" s="15"/>
      <c r="AFY1" s="15"/>
      <c r="AFZ1" s="15"/>
      <c r="AGA1" s="15"/>
      <c r="AGB1" s="15"/>
      <c r="AGC1" s="15"/>
      <c r="AGD1" s="15"/>
      <c r="AGE1" s="15"/>
      <c r="AGF1" s="15"/>
      <c r="AGG1" s="15"/>
      <c r="AGH1" s="15"/>
      <c r="AGI1" s="15"/>
      <c r="AGJ1" s="15"/>
      <c r="AGK1" s="15"/>
      <c r="AGL1" s="15"/>
      <c r="AGM1" s="15"/>
      <c r="AGN1" s="15"/>
      <c r="AGO1" s="15"/>
      <c r="AGP1" s="15"/>
      <c r="AGQ1" s="15"/>
      <c r="AGR1" s="15"/>
      <c r="AGS1" s="15"/>
      <c r="AGT1" s="15"/>
      <c r="AGU1" s="15"/>
      <c r="AGV1" s="15"/>
      <c r="AGW1" s="15"/>
      <c r="AGX1" s="15"/>
      <c r="AGY1" s="15"/>
      <c r="AGZ1" s="15"/>
      <c r="AHA1" s="15"/>
      <c r="AHB1" s="15"/>
      <c r="AHC1" s="15"/>
      <c r="AHD1" s="15"/>
      <c r="AHE1" s="15"/>
      <c r="AHF1" s="15"/>
      <c r="AHG1" s="15"/>
      <c r="AHH1" s="15"/>
      <c r="AHI1" s="15"/>
      <c r="AHJ1" s="15"/>
      <c r="AHK1" s="15"/>
      <c r="AHL1" s="15"/>
      <c r="AHM1" s="15"/>
      <c r="AHN1" s="15"/>
      <c r="AHO1" s="15"/>
      <c r="AHP1" s="15"/>
      <c r="AHQ1" s="15"/>
      <c r="AHR1" s="15"/>
      <c r="AHS1" s="15"/>
      <c r="AHT1" s="15"/>
      <c r="AHU1" s="15"/>
      <c r="AHV1" s="15"/>
      <c r="AHW1" s="15"/>
      <c r="AHX1" s="15"/>
      <c r="AHY1" s="15"/>
      <c r="AHZ1" s="15"/>
      <c r="AIA1" s="15"/>
      <c r="AIB1" s="15"/>
      <c r="AIC1" s="15"/>
      <c r="AID1" s="15"/>
      <c r="AIE1" s="15"/>
      <c r="AIF1" s="15"/>
      <c r="AIG1" s="15"/>
      <c r="AIH1" s="15"/>
      <c r="AII1" s="15"/>
      <c r="AIJ1" s="15"/>
      <c r="AIK1" s="15"/>
      <c r="AIL1" s="15"/>
      <c r="AIM1" s="15"/>
      <c r="AIN1" s="15"/>
      <c r="AIO1" s="15"/>
      <c r="AIP1" s="15"/>
      <c r="AIQ1" s="15"/>
      <c r="AIR1" s="15"/>
      <c r="AIS1" s="15"/>
      <c r="AIT1" s="15"/>
      <c r="AIU1" s="15"/>
      <c r="AIV1" s="15"/>
      <c r="AIW1" s="15"/>
      <c r="AIX1" s="15"/>
      <c r="AIY1" s="15"/>
      <c r="AIZ1" s="15"/>
      <c r="AJA1" s="15"/>
      <c r="AJB1" s="15"/>
      <c r="AJC1" s="15"/>
      <c r="AJD1" s="15"/>
      <c r="AJE1" s="15"/>
      <c r="AJF1" s="15"/>
      <c r="AJG1" s="15"/>
      <c r="AJH1" s="15"/>
      <c r="AJI1" s="15"/>
      <c r="AJJ1" s="15"/>
      <c r="AJK1" s="15"/>
      <c r="AJL1" s="15"/>
      <c r="AJM1" s="15"/>
      <c r="AJN1" s="15"/>
      <c r="AJO1" s="15"/>
      <c r="AJP1" s="15"/>
      <c r="AJQ1" s="15"/>
      <c r="AJR1" s="15"/>
      <c r="AJS1" s="15"/>
      <c r="AJT1" s="15"/>
      <c r="AJU1" s="15"/>
      <c r="AJV1" s="15"/>
      <c r="AJW1" s="15"/>
      <c r="AJX1" s="15"/>
      <c r="AJY1" s="15"/>
      <c r="AJZ1" s="15"/>
      <c r="AKA1" s="15"/>
      <c r="AKB1" s="15"/>
      <c r="AKC1" s="15"/>
      <c r="AKD1" s="15"/>
      <c r="AKE1" s="15"/>
      <c r="AKF1" s="15"/>
      <c r="AKG1" s="15"/>
      <c r="AKH1" s="15"/>
      <c r="AKI1" s="15"/>
      <c r="AKJ1" s="15"/>
      <c r="AKK1" s="15"/>
      <c r="AKL1" s="15"/>
      <c r="AKM1" s="15"/>
      <c r="AKN1" s="15"/>
      <c r="AKO1" s="15"/>
      <c r="AKP1" s="15"/>
      <c r="AKQ1" s="15"/>
      <c r="AKR1" s="15"/>
      <c r="AKS1" s="15"/>
      <c r="AKT1" s="15"/>
      <c r="AKU1" s="15"/>
      <c r="AKV1" s="15"/>
      <c r="AKW1" s="15"/>
      <c r="AKX1" s="15"/>
      <c r="AKY1" s="15"/>
      <c r="AKZ1" s="15"/>
      <c r="ALA1" s="15"/>
      <c r="ALB1" s="15"/>
      <c r="ALC1" s="15"/>
      <c r="ALD1" s="15"/>
      <c r="ALE1" s="15"/>
      <c r="ALF1" s="15"/>
      <c r="ALG1" s="15"/>
      <c r="ALH1" s="15"/>
      <c r="ALI1" s="15"/>
      <c r="ALJ1" s="15"/>
      <c r="ALK1" s="15"/>
      <c r="ALL1" s="15"/>
      <c r="ALM1" s="15"/>
      <c r="ALN1" s="15"/>
      <c r="ALO1" s="15"/>
      <c r="ALP1" s="15"/>
      <c r="ALQ1" s="15"/>
      <c r="ALR1" s="15"/>
      <c r="ALS1" s="15"/>
      <c r="ALT1" s="15"/>
      <c r="ALU1" s="15"/>
      <c r="ALV1" s="15"/>
      <c r="ALW1" s="15"/>
      <c r="ALX1" s="15"/>
      <c r="ALY1" s="15"/>
      <c r="ALZ1" s="15"/>
      <c r="AMA1" s="15"/>
      <c r="AMB1" s="15"/>
      <c r="AMC1" s="15"/>
      <c r="AMD1" s="15"/>
      <c r="AME1" s="15"/>
      <c r="AMF1" s="15"/>
      <c r="AMG1" s="15"/>
      <c r="AMH1" s="15"/>
      <c r="AMI1" s="15"/>
      <c r="AMJ1" s="15"/>
      <c r="AMK1" s="15"/>
      <c r="AML1" s="15"/>
      <c r="AMM1" s="15"/>
      <c r="AMN1" s="15"/>
      <c r="AMO1" s="15"/>
      <c r="AMP1" s="15"/>
      <c r="AMQ1" s="15"/>
      <c r="AMR1" s="15"/>
      <c r="AMS1" s="15"/>
      <c r="AMT1" s="15"/>
      <c r="AMU1" s="15"/>
      <c r="AMV1" s="15"/>
      <c r="AMW1" s="15"/>
      <c r="AMX1" s="15"/>
      <c r="AMY1" s="15"/>
      <c r="AMZ1" s="15"/>
      <c r="ANA1" s="15"/>
      <c r="ANB1" s="15"/>
      <c r="ANC1" s="15"/>
      <c r="AND1" s="15"/>
      <c r="ANE1" s="15"/>
      <c r="ANF1" s="15"/>
      <c r="ANG1" s="15"/>
      <c r="ANH1" s="15"/>
      <c r="ANI1" s="15"/>
      <c r="ANJ1" s="15"/>
      <c r="ANK1" s="15"/>
      <c r="ANL1" s="15"/>
      <c r="ANM1" s="15"/>
      <c r="ANN1" s="15"/>
      <c r="ANO1" s="15"/>
      <c r="ANP1" s="15"/>
      <c r="ANQ1" s="15"/>
      <c r="ANR1" s="15"/>
      <c r="ANS1" s="15"/>
      <c r="ANT1" s="15"/>
      <c r="ANU1" s="15"/>
      <c r="ANV1" s="15"/>
      <c r="ANW1" s="15"/>
      <c r="ANX1" s="15"/>
      <c r="ANY1" s="15"/>
      <c r="ANZ1" s="15"/>
      <c r="AOA1" s="15"/>
      <c r="AOB1" s="15"/>
      <c r="AOC1" s="15"/>
      <c r="AOD1" s="15"/>
      <c r="AOE1" s="15"/>
      <c r="AOF1" s="15"/>
      <c r="AOG1" s="15"/>
      <c r="AOH1" s="15"/>
      <c r="AOI1" s="15"/>
      <c r="AOJ1" s="15"/>
      <c r="AOK1" s="15"/>
      <c r="AOL1" s="15"/>
      <c r="AOM1" s="15"/>
      <c r="AON1" s="15"/>
      <c r="AOO1" s="15"/>
      <c r="AOP1" s="15"/>
      <c r="AOQ1" s="15"/>
      <c r="AOR1" s="15"/>
      <c r="AOS1" s="15"/>
      <c r="AOT1" s="15"/>
      <c r="AOU1" s="15"/>
      <c r="AOV1" s="15"/>
      <c r="AOW1" s="15"/>
      <c r="AOX1" s="15"/>
      <c r="AOY1" s="15"/>
      <c r="AOZ1" s="15"/>
      <c r="APA1" s="15"/>
      <c r="APB1" s="15"/>
      <c r="APC1" s="15"/>
      <c r="APD1" s="15"/>
      <c r="APE1" s="15"/>
      <c r="APF1" s="15"/>
      <c r="APG1" s="15"/>
      <c r="APH1" s="15"/>
      <c r="API1" s="15"/>
      <c r="APJ1" s="15"/>
      <c r="APK1" s="15"/>
      <c r="APL1" s="15"/>
      <c r="APM1" s="15"/>
      <c r="APN1" s="15"/>
      <c r="APO1" s="15"/>
      <c r="APP1" s="15"/>
      <c r="APQ1" s="15"/>
      <c r="APR1" s="15"/>
      <c r="APS1" s="15"/>
      <c r="APT1" s="15"/>
      <c r="APU1" s="15"/>
      <c r="APV1" s="15"/>
      <c r="APW1" s="15"/>
      <c r="APX1" s="15"/>
      <c r="APY1" s="15"/>
      <c r="APZ1" s="15"/>
      <c r="AQA1" s="15"/>
      <c r="AQB1" s="15"/>
      <c r="AQC1" s="15"/>
      <c r="AQD1" s="15"/>
      <c r="AQE1" s="15"/>
      <c r="AQF1" s="15"/>
      <c r="AQG1" s="15"/>
      <c r="AQH1" s="15"/>
      <c r="AQI1" s="15"/>
      <c r="AQJ1" s="15"/>
      <c r="AQK1" s="15"/>
      <c r="AQL1" s="15"/>
      <c r="AQM1" s="15"/>
      <c r="AQN1" s="15"/>
      <c r="AQO1" s="15"/>
      <c r="AQP1" s="15"/>
      <c r="AQQ1" s="15"/>
      <c r="AQR1" s="15"/>
      <c r="AQS1" s="15"/>
      <c r="AQT1" s="15"/>
      <c r="AQU1" s="15"/>
      <c r="AQV1" s="15"/>
      <c r="AQW1" s="15"/>
      <c r="AQX1" s="15"/>
      <c r="AQY1" s="15"/>
      <c r="AQZ1" s="15"/>
      <c r="ARA1" s="15"/>
      <c r="ARB1" s="15"/>
      <c r="ARC1" s="15"/>
      <c r="ARD1" s="15"/>
      <c r="ARE1" s="15"/>
      <c r="ARF1" s="15"/>
      <c r="ARG1" s="15"/>
      <c r="ARH1" s="15"/>
      <c r="ARI1" s="15"/>
      <c r="ARJ1" s="15"/>
      <c r="ARK1" s="15"/>
      <c r="ARL1" s="15"/>
      <c r="ARM1" s="15"/>
      <c r="ARN1" s="15"/>
      <c r="ARO1" s="15"/>
      <c r="ARP1" s="15"/>
      <c r="ARQ1" s="15"/>
      <c r="ARR1" s="15"/>
      <c r="ARS1" s="15"/>
      <c r="ART1" s="15"/>
      <c r="ARU1" s="15"/>
      <c r="ARV1" s="15"/>
      <c r="ARW1" s="15"/>
      <c r="ARX1" s="15"/>
      <c r="ARY1" s="15"/>
      <c r="ARZ1" s="15"/>
      <c r="ASA1" s="15"/>
      <c r="ASB1" s="15"/>
      <c r="ASC1" s="15"/>
      <c r="ASD1" s="15"/>
      <c r="ASE1" s="15"/>
      <c r="ASF1" s="15"/>
      <c r="ASG1" s="15"/>
      <c r="ASH1" s="15"/>
      <c r="ASI1" s="15"/>
      <c r="ASJ1" s="15"/>
      <c r="ASK1" s="15"/>
      <c r="ASL1" s="15"/>
      <c r="ASM1" s="15"/>
      <c r="ASN1" s="15"/>
      <c r="ASO1" s="15"/>
      <c r="ASP1" s="15"/>
      <c r="ASQ1" s="15"/>
      <c r="ASR1" s="15"/>
      <c r="ASS1" s="15"/>
      <c r="AST1" s="15"/>
      <c r="ASU1" s="15"/>
      <c r="ASV1" s="15"/>
      <c r="ASW1" s="15"/>
      <c r="ASX1" s="15"/>
      <c r="ASY1" s="15"/>
      <c r="ASZ1" s="15"/>
      <c r="ATA1" s="15"/>
      <c r="ATB1" s="15"/>
      <c r="ATC1" s="15"/>
      <c r="ATD1" s="15"/>
      <c r="ATE1" s="15"/>
      <c r="ATF1" s="15"/>
      <c r="ATG1" s="15"/>
      <c r="ATH1" s="15"/>
      <c r="ATI1" s="15"/>
      <c r="ATJ1" s="15"/>
      <c r="ATK1" s="15"/>
      <c r="ATL1" s="15"/>
      <c r="ATM1" s="15"/>
      <c r="ATN1" s="15"/>
      <c r="ATO1" s="15"/>
      <c r="ATP1" s="15"/>
      <c r="ATQ1" s="15"/>
      <c r="ATR1" s="15"/>
      <c r="ATS1" s="15"/>
      <c r="ATT1" s="15"/>
      <c r="ATU1" s="15"/>
      <c r="ATV1" s="15"/>
      <c r="ATW1" s="15"/>
      <c r="ATX1" s="15"/>
      <c r="ATY1" s="15"/>
      <c r="ATZ1" s="15"/>
      <c r="AUA1" s="15"/>
      <c r="AUB1" s="15"/>
      <c r="AUC1" s="15"/>
      <c r="AUD1" s="15"/>
      <c r="AUE1" s="15"/>
      <c r="AUF1" s="15"/>
      <c r="AUG1" s="15"/>
      <c r="AUH1" s="15"/>
      <c r="AUI1" s="15"/>
      <c r="AUJ1" s="15"/>
      <c r="AUK1" s="15"/>
      <c r="AUL1" s="15"/>
      <c r="AUM1" s="15"/>
      <c r="AUN1" s="15"/>
      <c r="AUO1" s="15"/>
      <c r="AUP1" s="15"/>
      <c r="AUQ1" s="15"/>
      <c r="AUR1" s="15"/>
      <c r="AUS1" s="15"/>
      <c r="AUT1" s="15"/>
      <c r="AUU1" s="15"/>
      <c r="AUV1" s="15"/>
      <c r="AUW1" s="15"/>
      <c r="AUX1" s="15"/>
      <c r="AUY1" s="15"/>
      <c r="AUZ1" s="15"/>
      <c r="AVA1" s="15"/>
      <c r="AVB1" s="15"/>
      <c r="AVC1" s="15"/>
      <c r="AVD1" s="15"/>
      <c r="AVE1" s="15"/>
      <c r="AVF1" s="15"/>
      <c r="AVG1" s="15"/>
      <c r="AVH1" s="15"/>
      <c r="AVI1" s="15"/>
      <c r="AVJ1" s="15"/>
      <c r="AVK1" s="15"/>
      <c r="AVL1" s="15"/>
      <c r="AVM1" s="15"/>
      <c r="AVN1" s="15"/>
      <c r="AVO1" s="15"/>
      <c r="AVP1" s="15"/>
      <c r="AVQ1" s="15"/>
      <c r="AVR1" s="15"/>
      <c r="AVS1" s="15"/>
      <c r="AVT1" s="15"/>
      <c r="AVU1" s="15"/>
      <c r="AVV1" s="15"/>
      <c r="AVW1" s="15"/>
      <c r="AVX1" s="15"/>
      <c r="AVY1" s="15"/>
      <c r="AVZ1" s="15"/>
      <c r="AWA1" s="15"/>
      <c r="AWB1" s="15"/>
      <c r="AWC1" s="15"/>
      <c r="AWD1" s="15"/>
      <c r="AWE1" s="15"/>
      <c r="AWF1" s="15"/>
      <c r="AWG1" s="15"/>
      <c r="AWH1" s="15"/>
      <c r="AWI1" s="15"/>
      <c r="AWJ1" s="15"/>
      <c r="AWK1" s="15"/>
      <c r="AWL1" s="15"/>
      <c r="AWM1" s="15"/>
      <c r="AWN1" s="15"/>
      <c r="AWO1" s="15"/>
      <c r="AWP1" s="15"/>
      <c r="AWQ1" s="15"/>
      <c r="AWR1" s="15"/>
      <c r="AWS1" s="15"/>
      <c r="AWT1" s="15"/>
      <c r="AWU1" s="15"/>
      <c r="AWV1" s="15"/>
      <c r="AWW1" s="15"/>
      <c r="AWX1" s="15"/>
      <c r="AWY1" s="15"/>
      <c r="AWZ1" s="15"/>
      <c r="AXA1" s="15"/>
      <c r="AXB1" s="15"/>
      <c r="AXC1" s="15"/>
      <c r="AXD1" s="15"/>
      <c r="AXE1" s="15"/>
      <c r="AXF1" s="15"/>
      <c r="AXG1" s="15"/>
      <c r="AXH1" s="15"/>
      <c r="AXI1" s="15"/>
      <c r="AXJ1" s="15"/>
      <c r="AXK1" s="15"/>
      <c r="AXL1" s="15"/>
      <c r="AXM1" s="15"/>
      <c r="AXN1" s="15"/>
      <c r="AXO1" s="15"/>
      <c r="AXP1" s="15"/>
      <c r="AXQ1" s="15"/>
      <c r="AXR1" s="15"/>
      <c r="AXS1" s="15"/>
      <c r="AXT1" s="15"/>
      <c r="AXU1" s="15"/>
      <c r="AXV1" s="15"/>
      <c r="AXW1" s="15"/>
      <c r="AXX1" s="15"/>
      <c r="AXY1" s="15"/>
      <c r="AXZ1" s="15"/>
      <c r="AYA1" s="15"/>
      <c r="AYB1" s="15"/>
      <c r="AYC1" s="15"/>
      <c r="AYD1" s="15"/>
      <c r="AYE1" s="15"/>
      <c r="AYF1" s="15"/>
      <c r="AYG1" s="15"/>
      <c r="AYH1" s="15"/>
      <c r="AYI1" s="15"/>
      <c r="AYJ1" s="15"/>
      <c r="AYK1" s="15"/>
      <c r="AYL1" s="15"/>
      <c r="AYM1" s="15"/>
      <c r="AYN1" s="15"/>
      <c r="AYO1" s="15"/>
      <c r="AYP1" s="15"/>
      <c r="AYQ1" s="15"/>
      <c r="AYR1" s="15"/>
      <c r="AYS1" s="15"/>
      <c r="AYT1" s="15"/>
      <c r="AYU1" s="15"/>
      <c r="AYV1" s="15"/>
      <c r="AYW1" s="15"/>
      <c r="AYX1" s="15"/>
      <c r="AYY1" s="15"/>
      <c r="AYZ1" s="15"/>
      <c r="AZA1" s="15"/>
      <c r="AZB1" s="15"/>
      <c r="AZC1" s="15"/>
      <c r="AZD1" s="15"/>
      <c r="AZE1" s="15"/>
      <c r="AZF1" s="15"/>
      <c r="AZG1" s="15"/>
      <c r="AZH1" s="15"/>
      <c r="AZI1" s="15"/>
      <c r="AZJ1" s="15"/>
      <c r="AZK1" s="15"/>
      <c r="AZL1" s="15"/>
      <c r="AZM1" s="15"/>
      <c r="AZN1" s="15"/>
      <c r="AZO1" s="15"/>
      <c r="AZP1" s="15"/>
      <c r="AZQ1" s="15"/>
      <c r="AZR1" s="15"/>
      <c r="AZS1" s="15"/>
      <c r="AZT1" s="15"/>
      <c r="AZU1" s="15"/>
      <c r="AZV1" s="15"/>
      <c r="AZW1" s="15"/>
      <c r="AZX1" s="15"/>
      <c r="AZY1" s="15"/>
      <c r="AZZ1" s="15"/>
      <c r="BAA1" s="15"/>
      <c r="BAB1" s="15"/>
      <c r="BAC1" s="15"/>
      <c r="BAD1" s="15"/>
      <c r="BAE1" s="15"/>
      <c r="BAF1" s="15"/>
      <c r="BAG1" s="15"/>
      <c r="BAH1" s="15"/>
      <c r="BAI1" s="15"/>
      <c r="BAJ1" s="15"/>
      <c r="BAK1" s="15"/>
      <c r="BAL1" s="15"/>
      <c r="BAM1" s="15"/>
      <c r="BAN1" s="15"/>
      <c r="BAO1" s="15"/>
      <c r="BAP1" s="15"/>
      <c r="BAQ1" s="15"/>
      <c r="BAR1" s="15"/>
      <c r="BAS1" s="15"/>
      <c r="BAT1" s="15"/>
      <c r="BAU1" s="15"/>
      <c r="BAV1" s="15"/>
      <c r="BAW1" s="15"/>
      <c r="BAX1" s="15"/>
      <c r="BAY1" s="15"/>
      <c r="BAZ1" s="15"/>
      <c r="BBA1" s="15"/>
      <c r="BBB1" s="15"/>
      <c r="BBC1" s="15"/>
      <c r="BBD1" s="15"/>
      <c r="BBE1" s="15"/>
      <c r="BBF1" s="15"/>
      <c r="BBG1" s="15"/>
      <c r="BBH1" s="15"/>
      <c r="BBI1" s="15"/>
      <c r="BBJ1" s="15"/>
      <c r="BBK1" s="15"/>
      <c r="BBL1" s="15"/>
      <c r="BBM1" s="15"/>
      <c r="BBN1" s="15"/>
      <c r="BBO1" s="15"/>
      <c r="BBP1" s="15"/>
      <c r="BBQ1" s="15"/>
      <c r="BBR1" s="15"/>
      <c r="BBS1" s="15"/>
      <c r="BBT1" s="15"/>
      <c r="BBU1" s="15"/>
      <c r="BBV1" s="15"/>
      <c r="BBW1" s="15"/>
      <c r="BBX1" s="15"/>
      <c r="BBY1" s="15"/>
      <c r="BBZ1" s="15"/>
      <c r="BCA1" s="15"/>
      <c r="BCB1" s="15"/>
      <c r="BCC1" s="15"/>
      <c r="BCD1" s="15"/>
      <c r="BCE1" s="15"/>
      <c r="BCF1" s="15"/>
      <c r="BCG1" s="15"/>
      <c r="BCH1" s="15"/>
      <c r="BCI1" s="15"/>
      <c r="BCJ1" s="15"/>
      <c r="BCK1" s="15"/>
      <c r="BCL1" s="15"/>
      <c r="BCM1" s="15"/>
      <c r="BCN1" s="15"/>
      <c r="BCO1" s="15"/>
      <c r="BCP1" s="15"/>
      <c r="BCQ1" s="15"/>
      <c r="BCR1" s="15"/>
      <c r="BCS1" s="15"/>
      <c r="BCT1" s="15"/>
      <c r="BCU1" s="15"/>
      <c r="BCV1" s="15"/>
      <c r="BCW1" s="15"/>
      <c r="BCX1" s="15"/>
      <c r="BCY1" s="15"/>
      <c r="BCZ1" s="15"/>
      <c r="BDA1" s="15"/>
      <c r="BDB1" s="15"/>
      <c r="BDC1" s="15"/>
      <c r="BDD1" s="15"/>
      <c r="BDE1" s="15"/>
      <c r="BDF1" s="15"/>
      <c r="BDG1" s="15"/>
      <c r="BDH1" s="15"/>
      <c r="BDI1" s="15"/>
      <c r="BDJ1" s="15"/>
      <c r="BDK1" s="15"/>
      <c r="BDL1" s="15"/>
      <c r="BDM1" s="15"/>
      <c r="BDN1" s="15"/>
      <c r="BDO1" s="15"/>
      <c r="BDP1" s="15"/>
      <c r="BDQ1" s="15"/>
      <c r="BDR1" s="15"/>
      <c r="BDS1" s="15"/>
      <c r="BDT1" s="15"/>
      <c r="BDU1" s="15"/>
      <c r="BDV1" s="15"/>
      <c r="BDW1" s="15"/>
      <c r="BDX1" s="15"/>
      <c r="BDY1" s="15"/>
      <c r="BDZ1" s="15"/>
      <c r="BEA1" s="15"/>
      <c r="BEB1" s="15"/>
      <c r="BEC1" s="15"/>
      <c r="BED1" s="15"/>
      <c r="BEE1" s="15"/>
      <c r="BEF1" s="15"/>
      <c r="BEG1" s="15"/>
      <c r="BEH1" s="15"/>
      <c r="BEI1" s="15"/>
      <c r="BEJ1" s="15"/>
      <c r="BEK1" s="15"/>
      <c r="BEL1" s="15"/>
      <c r="BEM1" s="15"/>
      <c r="BEN1" s="15"/>
      <c r="BEO1" s="15"/>
      <c r="BEP1" s="15"/>
      <c r="BEQ1" s="15"/>
      <c r="BER1" s="15"/>
      <c r="BES1" s="15"/>
      <c r="BET1" s="15"/>
      <c r="BEU1" s="15"/>
      <c r="BEV1" s="15"/>
      <c r="BEW1" s="15"/>
      <c r="BEX1" s="15"/>
      <c r="BEY1" s="15"/>
      <c r="BEZ1" s="15"/>
      <c r="BFA1" s="15"/>
      <c r="BFB1" s="15"/>
      <c r="BFC1" s="15"/>
      <c r="BFD1" s="15"/>
      <c r="BFE1" s="15"/>
      <c r="BFF1" s="15"/>
      <c r="BFG1" s="15"/>
      <c r="BFH1" s="15"/>
      <c r="BFI1" s="15"/>
      <c r="BFJ1" s="15"/>
      <c r="BFK1" s="15"/>
      <c r="BFL1" s="15"/>
      <c r="BFM1" s="15"/>
      <c r="BFN1" s="15"/>
      <c r="BFO1" s="15"/>
      <c r="BFP1" s="15"/>
      <c r="BFQ1" s="15"/>
      <c r="BFR1" s="15"/>
      <c r="BFS1" s="15"/>
      <c r="BFT1" s="15"/>
      <c r="BFU1" s="15"/>
      <c r="BFV1" s="15"/>
      <c r="BFW1" s="15"/>
      <c r="BFX1" s="15"/>
      <c r="BFY1" s="15"/>
      <c r="BFZ1" s="15"/>
      <c r="BGA1" s="15"/>
      <c r="BGB1" s="15"/>
      <c r="BGC1" s="15"/>
      <c r="BGD1" s="15"/>
      <c r="BGE1" s="15"/>
      <c r="BGF1" s="15"/>
      <c r="BGG1" s="15"/>
      <c r="BGH1" s="15"/>
      <c r="BGI1" s="15"/>
      <c r="BGJ1" s="15"/>
      <c r="BGK1" s="15"/>
      <c r="BGL1" s="15"/>
      <c r="BGM1" s="15"/>
      <c r="BGN1" s="15"/>
      <c r="BGO1" s="15"/>
      <c r="BGP1" s="15"/>
      <c r="BGQ1" s="15"/>
      <c r="BGR1" s="15"/>
      <c r="BGS1" s="15"/>
      <c r="BGT1" s="15"/>
      <c r="BGU1" s="15"/>
      <c r="BGV1" s="15"/>
      <c r="BGW1" s="15"/>
      <c r="BGX1" s="15"/>
      <c r="BGY1" s="15"/>
      <c r="BGZ1" s="15"/>
      <c r="BHA1" s="15"/>
      <c r="BHB1" s="15"/>
      <c r="BHC1" s="15"/>
      <c r="BHD1" s="15"/>
      <c r="BHE1" s="15"/>
      <c r="BHF1" s="15"/>
      <c r="BHG1" s="15"/>
      <c r="BHH1" s="15"/>
      <c r="BHI1" s="15"/>
      <c r="BHJ1" s="15"/>
      <c r="BHK1" s="15"/>
      <c r="BHL1" s="15"/>
      <c r="BHM1" s="15"/>
      <c r="BHN1" s="15"/>
      <c r="BHO1" s="15"/>
      <c r="BHP1" s="15"/>
      <c r="BHQ1" s="15"/>
      <c r="BHR1" s="15"/>
      <c r="BHS1" s="15"/>
      <c r="BHT1" s="15"/>
      <c r="BHU1" s="15"/>
      <c r="BHV1" s="15"/>
      <c r="BHW1" s="15"/>
      <c r="BHX1" s="15"/>
      <c r="BHY1" s="15"/>
      <c r="BHZ1" s="15"/>
      <c r="BIA1" s="15"/>
      <c r="BIB1" s="15"/>
      <c r="BIC1" s="15"/>
      <c r="BID1" s="15"/>
      <c r="BIE1" s="15"/>
      <c r="BIF1" s="15"/>
      <c r="BIG1" s="15"/>
      <c r="BIH1" s="15"/>
      <c r="BII1" s="15"/>
      <c r="BIJ1" s="15"/>
      <c r="BIK1" s="15"/>
      <c r="BIL1" s="15"/>
      <c r="BIM1" s="15"/>
      <c r="BIN1" s="15"/>
      <c r="BIO1" s="15"/>
      <c r="BIP1" s="15"/>
      <c r="BIQ1" s="15"/>
      <c r="BIR1" s="15"/>
      <c r="BIS1" s="15"/>
      <c r="BIT1" s="15"/>
      <c r="BIU1" s="15"/>
      <c r="BIV1" s="15"/>
      <c r="BIW1" s="15"/>
      <c r="BIX1" s="15"/>
      <c r="BIY1" s="15"/>
      <c r="BIZ1" s="15"/>
      <c r="BJA1" s="15"/>
      <c r="BJB1" s="15"/>
      <c r="BJC1" s="15"/>
      <c r="BJD1" s="15"/>
      <c r="BJE1" s="15"/>
      <c r="BJF1" s="15"/>
      <c r="BJG1" s="15"/>
      <c r="BJH1" s="15"/>
      <c r="BJI1" s="15"/>
      <c r="BJJ1" s="15"/>
      <c r="BJK1" s="15"/>
      <c r="BJL1" s="15"/>
      <c r="BJM1" s="15"/>
      <c r="BJN1" s="15"/>
      <c r="BJO1" s="15"/>
      <c r="BJP1" s="15"/>
      <c r="BJQ1" s="15"/>
      <c r="BJR1" s="15"/>
      <c r="BJS1" s="15"/>
      <c r="BJT1" s="15"/>
      <c r="BJU1" s="15"/>
      <c r="BJV1" s="15"/>
      <c r="BJW1" s="15"/>
      <c r="BJX1" s="15"/>
      <c r="BJY1" s="15"/>
      <c r="BJZ1" s="15"/>
      <c r="BKA1" s="15"/>
      <c r="BKB1" s="15"/>
      <c r="BKC1" s="15"/>
      <c r="BKD1" s="15"/>
      <c r="BKE1" s="15"/>
      <c r="BKF1" s="15"/>
      <c r="BKG1" s="15"/>
      <c r="BKH1" s="15"/>
      <c r="BKI1" s="15"/>
      <c r="BKJ1" s="15"/>
      <c r="BKK1" s="15"/>
      <c r="BKL1" s="15"/>
      <c r="BKM1" s="15"/>
      <c r="BKN1" s="15"/>
      <c r="BKO1" s="15"/>
      <c r="BKP1" s="15"/>
      <c r="BKQ1" s="15"/>
      <c r="BKR1" s="15"/>
      <c r="BKS1" s="15"/>
      <c r="BKT1" s="15"/>
      <c r="BKU1" s="15"/>
      <c r="BKV1" s="15"/>
      <c r="BKW1" s="15"/>
      <c r="BKX1" s="15"/>
      <c r="BKY1" s="15"/>
      <c r="BKZ1" s="15"/>
      <c r="BLA1" s="15"/>
      <c r="BLB1" s="15"/>
      <c r="BLC1" s="15"/>
      <c r="BLD1" s="15"/>
      <c r="BLE1" s="15"/>
      <c r="BLF1" s="15"/>
      <c r="BLG1" s="15"/>
      <c r="BLH1" s="15"/>
      <c r="BLI1" s="15"/>
      <c r="BLJ1" s="15"/>
      <c r="BLK1" s="15"/>
      <c r="BLL1" s="15"/>
      <c r="BLM1" s="15"/>
      <c r="BLN1" s="15"/>
      <c r="BLO1" s="15"/>
      <c r="BLP1" s="15"/>
      <c r="BLQ1" s="15"/>
      <c r="BLR1" s="15"/>
      <c r="BLS1" s="15"/>
      <c r="BLT1" s="15"/>
      <c r="BLU1" s="15"/>
      <c r="BLV1" s="15"/>
      <c r="BLW1" s="15"/>
      <c r="BLX1" s="15"/>
      <c r="BLY1" s="15"/>
      <c r="BLZ1" s="15"/>
      <c r="BMA1" s="15"/>
      <c r="BMB1" s="15"/>
      <c r="BMC1" s="15"/>
      <c r="BMD1" s="15"/>
      <c r="BME1" s="15"/>
      <c r="BMF1" s="15"/>
      <c r="BMG1" s="15"/>
      <c r="BMH1" s="15"/>
      <c r="BMI1" s="15"/>
      <c r="BMJ1" s="15"/>
      <c r="BMK1" s="15"/>
      <c r="BML1" s="15"/>
      <c r="BMM1" s="15"/>
      <c r="BMN1" s="15"/>
      <c r="BMO1" s="15"/>
      <c r="BMP1" s="15"/>
      <c r="BMQ1" s="15"/>
      <c r="BMR1" s="15"/>
      <c r="BMS1" s="15"/>
      <c r="BMT1" s="15"/>
      <c r="BMU1" s="15"/>
      <c r="BMV1" s="15"/>
      <c r="BMW1" s="15"/>
      <c r="BMX1" s="15"/>
      <c r="BMY1" s="15"/>
      <c r="BMZ1" s="15"/>
      <c r="BNA1" s="15"/>
      <c r="BNB1" s="15"/>
      <c r="BNC1" s="15"/>
      <c r="BND1" s="15"/>
      <c r="BNE1" s="15"/>
      <c r="BNF1" s="15"/>
      <c r="BNG1" s="15"/>
      <c r="BNH1" s="15"/>
      <c r="BNI1" s="15"/>
      <c r="BNJ1" s="15"/>
      <c r="BNK1" s="15"/>
      <c r="BNL1" s="15"/>
      <c r="BNM1" s="15"/>
      <c r="BNN1" s="15"/>
      <c r="BNO1" s="15"/>
      <c r="BNP1" s="15"/>
      <c r="BNQ1" s="15"/>
      <c r="BNR1" s="15"/>
      <c r="BNS1" s="15"/>
      <c r="BNT1" s="15"/>
      <c r="BNU1" s="15"/>
      <c r="BNV1" s="15"/>
      <c r="BNW1" s="15"/>
      <c r="BNX1" s="15"/>
      <c r="BNY1" s="15"/>
      <c r="BNZ1" s="15"/>
      <c r="BOA1" s="15"/>
      <c r="BOB1" s="15"/>
      <c r="BOC1" s="15"/>
      <c r="BOD1" s="15"/>
      <c r="BOE1" s="15"/>
      <c r="BOF1" s="15"/>
      <c r="BOG1" s="15"/>
      <c r="BOH1" s="15"/>
      <c r="BOI1" s="15"/>
      <c r="BOJ1" s="15"/>
      <c r="BOK1" s="15"/>
      <c r="BOL1" s="15"/>
      <c r="BOM1" s="15"/>
      <c r="BON1" s="15"/>
      <c r="BOO1" s="15"/>
      <c r="BOP1" s="15"/>
      <c r="BOQ1" s="15"/>
      <c r="BOR1" s="15"/>
      <c r="BOS1" s="15"/>
      <c r="BOT1" s="15"/>
      <c r="BOU1" s="15"/>
      <c r="BOV1" s="15"/>
      <c r="BOW1" s="15"/>
      <c r="BOX1" s="15"/>
      <c r="BOY1" s="15"/>
      <c r="BOZ1" s="15"/>
      <c r="BPA1" s="15"/>
      <c r="BPB1" s="15"/>
      <c r="BPC1" s="15"/>
      <c r="BPD1" s="15"/>
      <c r="BPE1" s="15"/>
      <c r="BPF1" s="15"/>
      <c r="BPG1" s="15"/>
      <c r="BPH1" s="15"/>
      <c r="BPI1" s="15"/>
      <c r="BPJ1" s="15"/>
      <c r="BPK1" s="15"/>
      <c r="BPL1" s="15"/>
      <c r="BPM1" s="15"/>
      <c r="BPN1" s="15"/>
      <c r="BPO1" s="15"/>
      <c r="BPP1" s="15"/>
      <c r="BPQ1" s="15"/>
      <c r="BPR1" s="15"/>
      <c r="BPS1" s="15"/>
      <c r="BPT1" s="15"/>
      <c r="BPU1" s="15"/>
      <c r="BPV1" s="15"/>
      <c r="BPW1" s="15"/>
      <c r="BPX1" s="15"/>
      <c r="BPY1" s="15"/>
      <c r="BPZ1" s="15"/>
      <c r="BQA1" s="15"/>
      <c r="BQB1" s="15"/>
      <c r="BQC1" s="15"/>
      <c r="BQD1" s="15"/>
      <c r="BQE1" s="15"/>
      <c r="BQF1" s="15"/>
      <c r="BQG1" s="15"/>
      <c r="BQH1" s="15"/>
      <c r="BQI1" s="15"/>
      <c r="BQJ1" s="15"/>
      <c r="BQK1" s="15"/>
      <c r="BQL1" s="15"/>
      <c r="BQM1" s="15"/>
      <c r="BQN1" s="15"/>
      <c r="BQO1" s="15"/>
      <c r="BQP1" s="15"/>
      <c r="BQQ1" s="15"/>
      <c r="BQR1" s="15"/>
      <c r="BQS1" s="15"/>
      <c r="BQT1" s="15"/>
      <c r="BQU1" s="15"/>
      <c r="BQV1" s="15"/>
      <c r="BQW1" s="15"/>
      <c r="BQX1" s="15"/>
      <c r="BQY1" s="15"/>
      <c r="BQZ1" s="15"/>
      <c r="BRA1" s="15"/>
      <c r="BRB1" s="15"/>
      <c r="BRC1" s="15"/>
      <c r="BRD1" s="15"/>
      <c r="BRE1" s="15"/>
      <c r="BRF1" s="15"/>
      <c r="BRG1" s="15"/>
      <c r="BRH1" s="15"/>
      <c r="BRI1" s="15"/>
      <c r="BRJ1" s="15"/>
      <c r="BRK1" s="15"/>
      <c r="BRL1" s="15"/>
      <c r="BRM1" s="15"/>
      <c r="BRN1" s="15"/>
      <c r="BRO1" s="15"/>
      <c r="BRP1" s="15"/>
      <c r="BRQ1" s="15"/>
      <c r="BRR1" s="15"/>
      <c r="BRS1" s="15"/>
      <c r="BRT1" s="15"/>
      <c r="BRU1" s="15"/>
      <c r="BRV1" s="15"/>
      <c r="BRW1" s="15"/>
      <c r="BRX1" s="15"/>
      <c r="BRY1" s="15"/>
      <c r="BRZ1" s="15"/>
      <c r="BSA1" s="15"/>
      <c r="BSB1" s="15"/>
      <c r="BSC1" s="15"/>
      <c r="BSD1" s="15"/>
      <c r="BSE1" s="15"/>
      <c r="BSF1" s="15"/>
      <c r="BSG1" s="15"/>
      <c r="BSH1" s="15"/>
      <c r="BSI1" s="15"/>
      <c r="BSJ1" s="15"/>
      <c r="BSK1" s="15"/>
      <c r="BSL1" s="15"/>
      <c r="BSM1" s="15"/>
      <c r="BSN1" s="15"/>
      <c r="BSO1" s="15"/>
      <c r="BSP1" s="15"/>
      <c r="BSQ1" s="15"/>
      <c r="BSR1" s="15"/>
      <c r="BSS1" s="15"/>
      <c r="BST1" s="15"/>
      <c r="BSU1" s="15"/>
      <c r="BSV1" s="15"/>
      <c r="BSW1" s="15"/>
      <c r="BSX1" s="15"/>
      <c r="BSY1" s="15"/>
      <c r="BSZ1" s="15"/>
      <c r="BTA1" s="15"/>
      <c r="BTB1" s="15"/>
      <c r="BTC1" s="15"/>
      <c r="BTD1" s="15"/>
      <c r="BTE1" s="15"/>
      <c r="BTF1" s="15"/>
      <c r="BTG1" s="15"/>
      <c r="BTH1" s="15"/>
      <c r="BTI1" s="15"/>
      <c r="BTJ1" s="15"/>
      <c r="BTK1" s="15"/>
      <c r="BTL1" s="15"/>
      <c r="BTM1" s="15"/>
      <c r="BTN1" s="15"/>
      <c r="BTO1" s="15"/>
      <c r="BTP1" s="15"/>
      <c r="BTQ1" s="15"/>
      <c r="BTR1" s="15"/>
      <c r="BTS1" s="15"/>
      <c r="BTT1" s="15"/>
      <c r="BTU1" s="15"/>
      <c r="BTV1" s="15"/>
      <c r="BTW1" s="15"/>
      <c r="BTX1" s="15"/>
      <c r="BTY1" s="15"/>
      <c r="BTZ1" s="15"/>
      <c r="BUA1" s="15"/>
      <c r="BUB1" s="15"/>
      <c r="BUC1" s="15"/>
      <c r="BUD1" s="15"/>
      <c r="BUE1" s="15"/>
      <c r="BUF1" s="15"/>
      <c r="BUG1" s="15"/>
      <c r="BUH1" s="15"/>
      <c r="BUI1" s="15"/>
      <c r="BUJ1" s="15"/>
      <c r="BUK1" s="15"/>
      <c r="BUL1" s="15"/>
      <c r="BUM1" s="15"/>
      <c r="BUN1" s="15"/>
      <c r="BUO1" s="15"/>
      <c r="BUP1" s="15"/>
      <c r="BUQ1" s="15"/>
      <c r="BUR1" s="15"/>
      <c r="BUS1" s="15"/>
      <c r="BUT1" s="15"/>
      <c r="BUU1" s="15"/>
      <c r="BUV1" s="15"/>
      <c r="BUW1" s="15"/>
      <c r="BUX1" s="15"/>
      <c r="BUY1" s="15"/>
      <c r="BUZ1" s="15"/>
      <c r="BVA1" s="15"/>
      <c r="BVB1" s="15"/>
      <c r="BVC1" s="15"/>
      <c r="BVD1" s="15"/>
      <c r="BVE1" s="15"/>
      <c r="BVF1" s="15"/>
      <c r="BVG1" s="15"/>
      <c r="BVH1" s="15"/>
      <c r="BVI1" s="15"/>
      <c r="BVJ1" s="15"/>
      <c r="BVK1" s="15"/>
      <c r="BVL1" s="15"/>
      <c r="BVM1" s="15"/>
      <c r="BVN1" s="15"/>
      <c r="BVO1" s="15"/>
      <c r="BVP1" s="15"/>
      <c r="BVQ1" s="15"/>
      <c r="BVR1" s="15"/>
      <c r="BVS1" s="15"/>
      <c r="BVT1" s="15"/>
      <c r="BVU1" s="15"/>
      <c r="BVV1" s="15"/>
      <c r="BVW1" s="15"/>
      <c r="BVX1" s="15"/>
      <c r="BVY1" s="15"/>
      <c r="BVZ1" s="15"/>
      <c r="BWA1" s="15"/>
      <c r="BWB1" s="15"/>
      <c r="BWC1" s="15"/>
      <c r="BWD1" s="15"/>
      <c r="BWE1" s="15"/>
      <c r="BWF1" s="15"/>
      <c r="BWG1" s="15"/>
      <c r="BWH1" s="15"/>
      <c r="BWI1" s="15"/>
      <c r="BWJ1" s="15"/>
      <c r="BWK1" s="15"/>
      <c r="BWL1" s="15"/>
      <c r="BWM1" s="15"/>
      <c r="BWN1" s="15"/>
      <c r="BWO1" s="15"/>
      <c r="BWP1" s="15"/>
      <c r="BWQ1" s="15"/>
      <c r="BWR1" s="15"/>
      <c r="BWS1" s="15"/>
      <c r="BWT1" s="15"/>
      <c r="BWU1" s="15"/>
      <c r="BWV1" s="15"/>
      <c r="BWW1" s="15"/>
      <c r="BWX1" s="15"/>
      <c r="BWY1" s="15"/>
      <c r="BWZ1" s="15"/>
      <c r="BXA1" s="15"/>
      <c r="BXB1" s="15"/>
      <c r="BXC1" s="15"/>
      <c r="BXD1" s="15"/>
      <c r="BXE1" s="15"/>
      <c r="BXF1" s="15"/>
      <c r="BXG1" s="15"/>
      <c r="BXH1" s="15"/>
      <c r="BXI1" s="15"/>
      <c r="BXJ1" s="15"/>
      <c r="BXK1" s="15"/>
      <c r="BXL1" s="15"/>
      <c r="BXM1" s="15"/>
      <c r="BXN1" s="15"/>
      <c r="BXO1" s="15"/>
      <c r="BXP1" s="15"/>
      <c r="BXQ1" s="15"/>
      <c r="BXR1" s="15"/>
      <c r="BXS1" s="15"/>
      <c r="BXT1" s="15"/>
      <c r="BXU1" s="15"/>
      <c r="BXV1" s="15"/>
      <c r="BXW1" s="15"/>
      <c r="BXX1" s="15"/>
      <c r="BXY1" s="15"/>
      <c r="BXZ1" s="15"/>
      <c r="BYA1" s="15"/>
      <c r="BYB1" s="15"/>
      <c r="BYC1" s="15"/>
      <c r="BYD1" s="15"/>
      <c r="BYE1" s="15"/>
      <c r="BYF1" s="15"/>
      <c r="BYG1" s="15"/>
      <c r="BYH1" s="15"/>
      <c r="BYI1" s="15"/>
      <c r="BYJ1" s="15"/>
      <c r="BYK1" s="15"/>
      <c r="BYL1" s="15"/>
      <c r="BYM1" s="15"/>
      <c r="BYN1" s="15"/>
      <c r="BYO1" s="15"/>
      <c r="BYP1" s="15"/>
      <c r="BYQ1" s="15"/>
      <c r="BYR1" s="15"/>
      <c r="BYS1" s="15"/>
      <c r="BYT1" s="15"/>
      <c r="BYU1" s="15"/>
      <c r="BYV1" s="15"/>
      <c r="BYW1" s="15"/>
      <c r="BYX1" s="15"/>
      <c r="BYY1" s="15"/>
      <c r="BYZ1" s="15"/>
      <c r="BZA1" s="15"/>
      <c r="BZB1" s="15"/>
      <c r="BZC1" s="15"/>
      <c r="BZD1" s="15"/>
      <c r="BZE1" s="15"/>
      <c r="BZF1" s="15"/>
      <c r="BZG1" s="15"/>
      <c r="BZH1" s="15"/>
      <c r="BZI1" s="15"/>
      <c r="BZJ1" s="15"/>
      <c r="BZK1" s="15"/>
      <c r="BZL1" s="15"/>
      <c r="BZM1" s="15"/>
      <c r="BZN1" s="15"/>
      <c r="BZO1" s="15"/>
      <c r="BZP1" s="15"/>
      <c r="BZQ1" s="15"/>
      <c r="BZR1" s="15"/>
      <c r="BZS1" s="15"/>
      <c r="BZT1" s="15"/>
      <c r="BZU1" s="15"/>
      <c r="BZV1" s="15"/>
      <c r="BZW1" s="15"/>
      <c r="BZX1" s="15"/>
      <c r="BZY1" s="15"/>
      <c r="BZZ1" s="15"/>
      <c r="CAA1" s="15"/>
      <c r="CAB1" s="15"/>
      <c r="CAC1" s="15"/>
      <c r="CAD1" s="15"/>
      <c r="CAE1" s="15"/>
      <c r="CAF1" s="15"/>
      <c r="CAG1" s="15"/>
      <c r="CAH1" s="15"/>
      <c r="CAI1" s="15"/>
      <c r="CAJ1" s="15"/>
      <c r="CAK1" s="15"/>
      <c r="CAL1" s="15"/>
      <c r="CAM1" s="15"/>
      <c r="CAN1" s="15"/>
      <c r="CAO1" s="15"/>
      <c r="CAP1" s="15"/>
      <c r="CAQ1" s="15"/>
      <c r="CAR1" s="15"/>
      <c r="CAS1" s="15"/>
      <c r="CAT1" s="15"/>
      <c r="CAU1" s="15"/>
      <c r="CAV1" s="15"/>
      <c r="CAW1" s="15"/>
      <c r="CAX1" s="15"/>
      <c r="CAY1" s="15"/>
      <c r="CAZ1" s="15"/>
      <c r="CBA1" s="15"/>
      <c r="CBB1" s="15"/>
      <c r="CBC1" s="15"/>
      <c r="CBD1" s="15"/>
      <c r="CBE1" s="15"/>
      <c r="CBF1" s="15"/>
      <c r="CBG1" s="15"/>
      <c r="CBH1" s="15"/>
      <c r="CBI1" s="15"/>
      <c r="CBJ1" s="15"/>
      <c r="CBK1" s="15"/>
      <c r="CBL1" s="15"/>
      <c r="CBM1" s="15"/>
      <c r="CBN1" s="15"/>
      <c r="CBO1" s="15"/>
      <c r="CBP1" s="15"/>
      <c r="CBQ1" s="15"/>
      <c r="CBR1" s="15"/>
      <c r="CBS1" s="15"/>
      <c r="CBT1" s="15"/>
      <c r="CBU1" s="15"/>
      <c r="CBV1" s="15"/>
      <c r="CBW1" s="15"/>
      <c r="CBX1" s="15"/>
      <c r="CBY1" s="15"/>
      <c r="CBZ1" s="15"/>
      <c r="CCA1" s="15"/>
      <c r="CCB1" s="15"/>
      <c r="CCC1" s="15"/>
      <c r="CCD1" s="15"/>
      <c r="CCE1" s="15"/>
      <c r="CCF1" s="15"/>
      <c r="CCG1" s="15"/>
      <c r="CCH1" s="15"/>
      <c r="CCI1" s="15"/>
      <c r="CCJ1" s="15"/>
      <c r="CCK1" s="15"/>
      <c r="CCL1" s="15"/>
      <c r="CCM1" s="15"/>
      <c r="CCN1" s="15"/>
      <c r="CCO1" s="15"/>
      <c r="CCP1" s="15"/>
      <c r="CCQ1" s="15"/>
      <c r="CCR1" s="15"/>
      <c r="CCS1" s="15"/>
      <c r="CCT1" s="15"/>
      <c r="CCU1" s="15"/>
      <c r="CCV1" s="15"/>
      <c r="CCW1" s="15"/>
      <c r="CCX1" s="15"/>
      <c r="CCY1" s="15"/>
      <c r="CCZ1" s="15"/>
      <c r="CDA1" s="15"/>
      <c r="CDB1" s="15"/>
      <c r="CDC1" s="15"/>
      <c r="CDD1" s="15"/>
      <c r="CDE1" s="15"/>
      <c r="CDF1" s="15"/>
      <c r="CDG1" s="15"/>
      <c r="CDH1" s="15"/>
      <c r="CDI1" s="15"/>
      <c r="CDJ1" s="15"/>
      <c r="CDK1" s="15"/>
      <c r="CDL1" s="15"/>
      <c r="CDM1" s="15"/>
      <c r="CDN1" s="15"/>
      <c r="CDO1" s="15"/>
      <c r="CDP1" s="15"/>
      <c r="CDQ1" s="15"/>
      <c r="CDR1" s="15"/>
      <c r="CDS1" s="15"/>
      <c r="CDT1" s="15"/>
      <c r="CDU1" s="15"/>
      <c r="CDV1" s="15"/>
      <c r="CDW1" s="15"/>
      <c r="CDX1" s="15"/>
      <c r="CDY1" s="15"/>
      <c r="CDZ1" s="15"/>
      <c r="CEA1" s="15"/>
      <c r="CEB1" s="15"/>
      <c r="CEC1" s="15"/>
      <c r="CED1" s="15"/>
      <c r="CEE1" s="15"/>
      <c r="CEF1" s="15"/>
      <c r="CEG1" s="15"/>
      <c r="CEH1" s="15"/>
      <c r="CEI1" s="15"/>
      <c r="CEJ1" s="15"/>
      <c r="CEK1" s="15"/>
      <c r="CEL1" s="15"/>
      <c r="CEM1" s="15"/>
      <c r="CEN1" s="15"/>
      <c r="CEO1" s="15"/>
      <c r="CEP1" s="15"/>
      <c r="CEQ1" s="15"/>
      <c r="CER1" s="15"/>
      <c r="CES1" s="15"/>
      <c r="CET1" s="15"/>
      <c r="CEU1" s="15"/>
      <c r="CEV1" s="15"/>
      <c r="CEW1" s="15"/>
      <c r="CEX1" s="15"/>
      <c r="CEY1" s="15"/>
      <c r="CEZ1" s="15"/>
      <c r="CFA1" s="15"/>
      <c r="CFB1" s="15"/>
      <c r="CFC1" s="15"/>
      <c r="CFD1" s="15"/>
      <c r="CFE1" s="15"/>
      <c r="CFF1" s="15"/>
      <c r="CFG1" s="15"/>
      <c r="CFH1" s="15"/>
      <c r="CFI1" s="15"/>
      <c r="CFJ1" s="15"/>
      <c r="CFK1" s="15"/>
      <c r="CFL1" s="15"/>
      <c r="CFM1" s="15"/>
      <c r="CFN1" s="15"/>
      <c r="CFO1" s="15"/>
      <c r="CFP1" s="15"/>
      <c r="CFQ1" s="15"/>
      <c r="CFR1" s="15"/>
      <c r="CFS1" s="15"/>
      <c r="CFT1" s="15"/>
      <c r="CFU1" s="15"/>
      <c r="CFV1" s="15"/>
      <c r="CFW1" s="15"/>
      <c r="CFX1" s="15"/>
      <c r="CFY1" s="15"/>
      <c r="CFZ1" s="15"/>
      <c r="CGA1" s="15"/>
      <c r="CGB1" s="15"/>
      <c r="CGC1" s="15"/>
      <c r="CGD1" s="15"/>
      <c r="CGE1" s="15"/>
      <c r="CGF1" s="15"/>
      <c r="CGG1" s="15"/>
      <c r="CGH1" s="15"/>
      <c r="CGI1" s="15"/>
      <c r="CGJ1" s="15"/>
      <c r="CGK1" s="15"/>
      <c r="CGL1" s="15"/>
      <c r="CGM1" s="15"/>
      <c r="CGN1" s="15"/>
      <c r="CGO1" s="15"/>
      <c r="CGP1" s="15"/>
      <c r="CGQ1" s="15"/>
      <c r="CGR1" s="15"/>
      <c r="CGS1" s="15"/>
      <c r="CGT1" s="15"/>
      <c r="CGU1" s="15"/>
      <c r="CGV1" s="15"/>
      <c r="CGW1" s="15"/>
      <c r="CGX1" s="15"/>
      <c r="CGY1" s="15"/>
      <c r="CGZ1" s="15"/>
      <c r="CHA1" s="15"/>
      <c r="CHB1" s="15"/>
      <c r="CHC1" s="15"/>
      <c r="CHD1" s="15"/>
      <c r="CHE1" s="15"/>
      <c r="CHF1" s="15"/>
      <c r="CHG1" s="15"/>
      <c r="CHH1" s="15"/>
      <c r="CHI1" s="15"/>
      <c r="CHJ1" s="15"/>
      <c r="CHK1" s="15"/>
      <c r="CHL1" s="15"/>
      <c r="CHM1" s="15"/>
      <c r="CHN1" s="15"/>
      <c r="CHO1" s="15"/>
      <c r="CHP1" s="15"/>
      <c r="CHQ1" s="15"/>
      <c r="CHR1" s="15"/>
      <c r="CHS1" s="15"/>
      <c r="CHT1" s="15"/>
      <c r="CHU1" s="15"/>
      <c r="CHV1" s="15"/>
      <c r="CHW1" s="15"/>
      <c r="CHX1" s="15"/>
      <c r="CHY1" s="15"/>
      <c r="CHZ1" s="15"/>
      <c r="CIA1" s="15"/>
      <c r="CIB1" s="15"/>
      <c r="CIC1" s="15"/>
      <c r="CID1" s="15"/>
      <c r="CIE1" s="15"/>
      <c r="CIF1" s="15"/>
      <c r="CIG1" s="15"/>
      <c r="CIH1" s="15"/>
      <c r="CII1" s="15"/>
      <c r="CIJ1" s="15"/>
      <c r="CIK1" s="15"/>
      <c r="CIL1" s="15"/>
      <c r="CIM1" s="15"/>
      <c r="CIN1" s="15"/>
      <c r="CIO1" s="15"/>
      <c r="CIP1" s="15"/>
      <c r="CIQ1" s="15"/>
      <c r="CIR1" s="15"/>
      <c r="CIS1" s="15"/>
      <c r="CIT1" s="15"/>
      <c r="CIU1" s="15"/>
      <c r="CIV1" s="15"/>
      <c r="CIW1" s="15"/>
      <c r="CIX1" s="15"/>
      <c r="CIY1" s="15"/>
      <c r="CIZ1" s="15"/>
      <c r="CJA1" s="15"/>
      <c r="CJB1" s="15"/>
      <c r="CJC1" s="15"/>
      <c r="CJD1" s="15"/>
      <c r="CJE1" s="15"/>
      <c r="CJF1" s="15"/>
      <c r="CJG1" s="15"/>
      <c r="CJH1" s="15"/>
      <c r="CJI1" s="15"/>
      <c r="CJJ1" s="15"/>
      <c r="CJK1" s="15"/>
      <c r="CJL1" s="15"/>
      <c r="CJM1" s="15"/>
      <c r="CJN1" s="15"/>
      <c r="CJO1" s="15"/>
      <c r="CJP1" s="15"/>
      <c r="CJQ1" s="15"/>
      <c r="CJR1" s="15"/>
      <c r="CJS1" s="15"/>
      <c r="CJT1" s="15"/>
      <c r="CJU1" s="15"/>
      <c r="CJV1" s="15"/>
      <c r="CJW1" s="15"/>
      <c r="CJX1" s="15"/>
      <c r="CJY1" s="15"/>
      <c r="CJZ1" s="15"/>
      <c r="CKA1" s="15"/>
      <c r="CKB1" s="15"/>
      <c r="CKC1" s="15"/>
      <c r="CKD1" s="15"/>
      <c r="CKE1" s="15"/>
      <c r="CKF1" s="15"/>
      <c r="CKG1" s="15"/>
      <c r="CKH1" s="15"/>
      <c r="CKI1" s="15"/>
      <c r="CKJ1" s="15"/>
      <c r="CKK1" s="15"/>
      <c r="CKL1" s="15"/>
      <c r="CKM1" s="15"/>
      <c r="CKN1" s="15"/>
      <c r="CKO1" s="15"/>
      <c r="CKP1" s="15"/>
      <c r="CKQ1" s="15"/>
      <c r="CKR1" s="15"/>
      <c r="CKS1" s="15"/>
      <c r="CKT1" s="15"/>
      <c r="CKU1" s="15"/>
      <c r="CKV1" s="15"/>
      <c r="CKW1" s="15"/>
      <c r="CKX1" s="15"/>
      <c r="CKY1" s="15"/>
      <c r="CKZ1" s="15"/>
      <c r="CLA1" s="15"/>
      <c r="CLB1" s="15"/>
      <c r="CLC1" s="15"/>
      <c r="CLD1" s="15"/>
      <c r="CLE1" s="15"/>
      <c r="CLF1" s="15"/>
      <c r="CLG1" s="15"/>
      <c r="CLH1" s="15"/>
      <c r="CLI1" s="15"/>
      <c r="CLJ1" s="15"/>
      <c r="CLK1" s="15"/>
      <c r="CLL1" s="15"/>
      <c r="CLM1" s="15"/>
      <c r="CLN1" s="15"/>
      <c r="CLO1" s="15"/>
      <c r="CLP1" s="15"/>
      <c r="CLQ1" s="15"/>
      <c r="CLR1" s="15"/>
      <c r="CLS1" s="15"/>
      <c r="CLT1" s="15"/>
      <c r="CLU1" s="15"/>
      <c r="CLV1" s="15"/>
      <c r="CLW1" s="15"/>
      <c r="CLX1" s="15"/>
      <c r="CLY1" s="15"/>
      <c r="CLZ1" s="15"/>
      <c r="CMA1" s="15"/>
      <c r="CMB1" s="15"/>
      <c r="CMC1" s="15"/>
      <c r="CMD1" s="15"/>
      <c r="CME1" s="15"/>
      <c r="CMF1" s="15"/>
      <c r="CMG1" s="15"/>
      <c r="CMH1" s="15"/>
      <c r="CMI1" s="15"/>
      <c r="CMJ1" s="15"/>
      <c r="CMK1" s="15"/>
      <c r="CML1" s="15"/>
      <c r="CMM1" s="15"/>
      <c r="CMN1" s="15"/>
      <c r="CMO1" s="15"/>
      <c r="CMP1" s="15"/>
      <c r="CMQ1" s="15"/>
      <c r="CMR1" s="15"/>
      <c r="CMS1" s="15"/>
      <c r="CMT1" s="15"/>
      <c r="CMU1" s="15"/>
      <c r="CMV1" s="15"/>
      <c r="CMW1" s="15"/>
      <c r="CMX1" s="15"/>
      <c r="CMY1" s="15"/>
      <c r="CMZ1" s="15"/>
      <c r="CNA1" s="15"/>
      <c r="CNB1" s="15"/>
      <c r="CNC1" s="15"/>
      <c r="CND1" s="15"/>
      <c r="CNE1" s="15"/>
      <c r="CNF1" s="15"/>
      <c r="CNG1" s="15"/>
      <c r="CNH1" s="15"/>
      <c r="CNI1" s="15"/>
      <c r="CNJ1" s="15"/>
      <c r="CNK1" s="15"/>
      <c r="CNL1" s="15"/>
      <c r="CNM1" s="15"/>
      <c r="CNN1" s="15"/>
      <c r="CNO1" s="15"/>
      <c r="CNP1" s="15"/>
      <c r="CNQ1" s="15"/>
      <c r="CNR1" s="15"/>
      <c r="CNS1" s="15"/>
      <c r="CNT1" s="15"/>
      <c r="CNU1" s="15"/>
      <c r="CNV1" s="15"/>
      <c r="CNW1" s="15"/>
      <c r="CNX1" s="15"/>
      <c r="CNY1" s="15"/>
      <c r="CNZ1" s="15"/>
      <c r="COA1" s="15"/>
      <c r="COB1" s="15"/>
      <c r="COC1" s="15"/>
      <c r="COD1" s="15"/>
      <c r="COE1" s="15"/>
      <c r="COF1" s="15"/>
      <c r="COG1" s="15"/>
      <c r="COH1" s="15"/>
      <c r="COI1" s="15"/>
      <c r="COJ1" s="15"/>
      <c r="COK1" s="15"/>
      <c r="COL1" s="15"/>
      <c r="COM1" s="15"/>
      <c r="CON1" s="15"/>
      <c r="COO1" s="15"/>
      <c r="COP1" s="15"/>
      <c r="COQ1" s="15"/>
      <c r="COR1" s="15"/>
      <c r="COS1" s="15"/>
      <c r="COT1" s="15"/>
      <c r="COU1" s="15"/>
      <c r="COV1" s="15"/>
      <c r="COW1" s="15"/>
      <c r="COX1" s="15"/>
      <c r="COY1" s="15"/>
      <c r="COZ1" s="15"/>
      <c r="CPA1" s="15"/>
      <c r="CPB1" s="15"/>
      <c r="CPC1" s="15"/>
      <c r="CPD1" s="15"/>
      <c r="CPE1" s="15"/>
      <c r="CPF1" s="15"/>
      <c r="CPG1" s="15"/>
      <c r="CPH1" s="15"/>
      <c r="CPI1" s="15"/>
      <c r="CPJ1" s="15"/>
      <c r="CPK1" s="15"/>
      <c r="CPL1" s="15"/>
      <c r="CPM1" s="15"/>
      <c r="CPN1" s="15"/>
      <c r="CPO1" s="15"/>
      <c r="CPP1" s="15"/>
      <c r="CPQ1" s="15"/>
      <c r="CPR1" s="15"/>
      <c r="CPS1" s="15"/>
      <c r="CPT1" s="15"/>
      <c r="CPU1" s="15"/>
      <c r="CPV1" s="15"/>
      <c r="CPW1" s="15"/>
      <c r="CPX1" s="15"/>
      <c r="CPY1" s="15"/>
      <c r="CPZ1" s="15"/>
      <c r="CQA1" s="15"/>
      <c r="CQB1" s="15"/>
      <c r="CQC1" s="15"/>
      <c r="CQD1" s="15"/>
      <c r="CQE1" s="15"/>
      <c r="CQF1" s="15"/>
      <c r="CQG1" s="15"/>
      <c r="CQH1" s="15"/>
      <c r="CQI1" s="15"/>
      <c r="CQJ1" s="15"/>
      <c r="CQK1" s="15"/>
      <c r="CQL1" s="15"/>
      <c r="CQM1" s="15"/>
      <c r="CQN1" s="15"/>
      <c r="CQO1" s="15"/>
      <c r="CQP1" s="15"/>
      <c r="CQQ1" s="15"/>
      <c r="CQR1" s="15"/>
      <c r="CQS1" s="15"/>
      <c r="CQT1" s="15"/>
      <c r="CQU1" s="15"/>
      <c r="CQV1" s="15"/>
      <c r="CQW1" s="15"/>
      <c r="CQX1" s="15"/>
      <c r="CQY1" s="15"/>
      <c r="CQZ1" s="15"/>
      <c r="CRA1" s="15"/>
      <c r="CRB1" s="15"/>
      <c r="CRC1" s="15"/>
      <c r="CRD1" s="15"/>
      <c r="CRE1" s="15"/>
      <c r="CRF1" s="15"/>
      <c r="CRG1" s="15"/>
      <c r="CRH1" s="15"/>
      <c r="CRI1" s="15"/>
      <c r="CRJ1" s="15"/>
      <c r="CRK1" s="15"/>
      <c r="CRL1" s="15"/>
      <c r="CRM1" s="15"/>
      <c r="CRN1" s="15"/>
      <c r="CRO1" s="15"/>
      <c r="CRP1" s="15"/>
      <c r="CRQ1" s="15"/>
      <c r="CRR1" s="15"/>
      <c r="CRS1" s="15"/>
      <c r="CRT1" s="15"/>
      <c r="CRU1" s="15"/>
      <c r="CRV1" s="15"/>
      <c r="CRW1" s="15"/>
      <c r="CRX1" s="15"/>
      <c r="CRY1" s="15"/>
      <c r="CRZ1" s="15"/>
      <c r="CSA1" s="15"/>
      <c r="CSB1" s="15"/>
      <c r="CSC1" s="15"/>
      <c r="CSD1" s="15"/>
      <c r="CSE1" s="15"/>
      <c r="CSF1" s="15"/>
      <c r="CSG1" s="15"/>
      <c r="CSH1" s="15"/>
      <c r="CSI1" s="15"/>
      <c r="CSJ1" s="15"/>
      <c r="CSK1" s="15"/>
      <c r="CSL1" s="15"/>
      <c r="CSM1" s="15"/>
      <c r="CSN1" s="15"/>
      <c r="CSO1" s="15"/>
      <c r="CSP1" s="15"/>
      <c r="CSQ1" s="15"/>
      <c r="CSR1" s="15"/>
      <c r="CSS1" s="15"/>
      <c r="CST1" s="15"/>
      <c r="CSU1" s="15"/>
      <c r="CSV1" s="15"/>
      <c r="CSW1" s="15"/>
      <c r="CSX1" s="15"/>
      <c r="CSY1" s="15"/>
      <c r="CSZ1" s="15"/>
      <c r="CTA1" s="15"/>
      <c r="CTB1" s="15"/>
      <c r="CTC1" s="15"/>
      <c r="CTD1" s="15"/>
      <c r="CTE1" s="15"/>
      <c r="CTF1" s="15"/>
      <c r="CTG1" s="15"/>
      <c r="CTH1" s="15"/>
      <c r="CTI1" s="15"/>
      <c r="CTJ1" s="15"/>
      <c r="CTK1" s="15"/>
      <c r="CTL1" s="15"/>
      <c r="CTM1" s="15"/>
      <c r="CTN1" s="15"/>
      <c r="CTO1" s="15"/>
      <c r="CTP1" s="15"/>
      <c r="CTQ1" s="15"/>
      <c r="CTR1" s="15"/>
      <c r="CTS1" s="15"/>
      <c r="CTT1" s="15"/>
      <c r="CTU1" s="15"/>
      <c r="CTV1" s="15"/>
      <c r="CTW1" s="15"/>
      <c r="CTX1" s="15"/>
      <c r="CTY1" s="15"/>
      <c r="CTZ1" s="15"/>
      <c r="CUA1" s="15"/>
      <c r="CUB1" s="15"/>
      <c r="CUC1" s="15"/>
      <c r="CUD1" s="15"/>
      <c r="CUE1" s="15"/>
      <c r="CUF1" s="15"/>
      <c r="CUG1" s="15"/>
      <c r="CUH1" s="15"/>
      <c r="CUI1" s="15"/>
      <c r="CUJ1" s="15"/>
      <c r="CUK1" s="15"/>
      <c r="CUL1" s="15"/>
      <c r="CUM1" s="15"/>
      <c r="CUN1" s="15"/>
      <c r="CUO1" s="15"/>
      <c r="CUP1" s="15"/>
      <c r="CUQ1" s="15"/>
      <c r="CUR1" s="15"/>
      <c r="CUS1" s="15"/>
      <c r="CUT1" s="15"/>
      <c r="CUU1" s="15"/>
      <c r="CUV1" s="15"/>
      <c r="CUW1" s="15"/>
      <c r="CUX1" s="15"/>
      <c r="CUY1" s="15"/>
      <c r="CUZ1" s="15"/>
      <c r="CVA1" s="15"/>
      <c r="CVB1" s="15"/>
      <c r="CVC1" s="15"/>
      <c r="CVD1" s="15"/>
      <c r="CVE1" s="15"/>
      <c r="CVF1" s="15"/>
      <c r="CVG1" s="15"/>
      <c r="CVH1" s="15"/>
      <c r="CVI1" s="15"/>
      <c r="CVJ1" s="15"/>
      <c r="CVK1" s="15"/>
      <c r="CVL1" s="15"/>
      <c r="CVM1" s="15"/>
      <c r="CVN1" s="15"/>
      <c r="CVO1" s="15"/>
      <c r="CVP1" s="15"/>
      <c r="CVQ1" s="15"/>
      <c r="CVR1" s="15"/>
      <c r="CVS1" s="15"/>
      <c r="CVT1" s="15"/>
      <c r="CVU1" s="15"/>
      <c r="CVV1" s="15"/>
      <c r="CVW1" s="15"/>
      <c r="CVX1" s="15"/>
      <c r="CVY1" s="15"/>
      <c r="CVZ1" s="15"/>
      <c r="CWA1" s="15"/>
      <c r="CWB1" s="15"/>
      <c r="CWC1" s="15"/>
      <c r="CWD1" s="15"/>
      <c r="CWE1" s="15"/>
      <c r="CWF1" s="15"/>
      <c r="CWG1" s="15"/>
      <c r="CWH1" s="15"/>
      <c r="CWI1" s="15"/>
      <c r="CWJ1" s="15"/>
      <c r="CWK1" s="15"/>
      <c r="CWL1" s="15"/>
      <c r="CWM1" s="15"/>
      <c r="CWN1" s="15"/>
      <c r="CWO1" s="15"/>
      <c r="CWP1" s="15"/>
      <c r="CWQ1" s="15"/>
      <c r="CWR1" s="15"/>
      <c r="CWS1" s="15"/>
      <c r="CWT1" s="15"/>
      <c r="CWU1" s="15"/>
      <c r="CWV1" s="15"/>
      <c r="CWW1" s="15"/>
      <c r="CWX1" s="15"/>
      <c r="CWY1" s="15"/>
      <c r="CWZ1" s="15"/>
      <c r="CXA1" s="15"/>
      <c r="CXB1" s="15"/>
      <c r="CXC1" s="15"/>
      <c r="CXD1" s="15"/>
      <c r="CXE1" s="15"/>
      <c r="CXF1" s="15"/>
      <c r="CXG1" s="15"/>
      <c r="CXH1" s="15"/>
      <c r="CXI1" s="15"/>
      <c r="CXJ1" s="15"/>
      <c r="CXK1" s="15"/>
      <c r="CXL1" s="15"/>
      <c r="CXM1" s="15"/>
      <c r="CXN1" s="15"/>
      <c r="CXO1" s="15"/>
      <c r="CXP1" s="15"/>
      <c r="CXQ1" s="15"/>
      <c r="CXR1" s="15"/>
      <c r="CXS1" s="15"/>
      <c r="CXT1" s="15"/>
      <c r="CXU1" s="15"/>
      <c r="CXV1" s="15"/>
      <c r="CXW1" s="15"/>
      <c r="CXX1" s="15"/>
      <c r="CXY1" s="15"/>
      <c r="CXZ1" s="15"/>
      <c r="CYA1" s="15"/>
      <c r="CYB1" s="15"/>
      <c r="CYC1" s="15"/>
      <c r="CYD1" s="15"/>
      <c r="CYE1" s="15"/>
      <c r="CYF1" s="15"/>
      <c r="CYG1" s="15"/>
      <c r="CYH1" s="15"/>
      <c r="CYI1" s="15"/>
      <c r="CYJ1" s="15"/>
      <c r="CYK1" s="15"/>
      <c r="CYL1" s="15"/>
      <c r="CYM1" s="15"/>
      <c r="CYN1" s="15"/>
      <c r="CYO1" s="15"/>
      <c r="CYP1" s="15"/>
      <c r="CYQ1" s="15"/>
      <c r="CYR1" s="15"/>
      <c r="CYS1" s="15"/>
      <c r="CYT1" s="15"/>
      <c r="CYU1" s="15"/>
      <c r="CYV1" s="15"/>
      <c r="CYW1" s="15"/>
      <c r="CYX1" s="15"/>
      <c r="CYY1" s="15"/>
      <c r="CYZ1" s="15"/>
      <c r="CZA1" s="15"/>
      <c r="CZB1" s="15"/>
      <c r="CZC1" s="15"/>
      <c r="CZD1" s="15"/>
      <c r="CZE1" s="15"/>
      <c r="CZF1" s="15"/>
      <c r="CZG1" s="15"/>
      <c r="CZH1" s="15"/>
      <c r="CZI1" s="15"/>
      <c r="CZJ1" s="15"/>
      <c r="CZK1" s="15"/>
      <c r="CZL1" s="15"/>
      <c r="CZM1" s="15"/>
      <c r="CZN1" s="15"/>
      <c r="CZO1" s="15"/>
      <c r="CZP1" s="15"/>
      <c r="CZQ1" s="15"/>
      <c r="CZR1" s="15"/>
      <c r="CZS1" s="15"/>
      <c r="CZT1" s="15"/>
      <c r="CZU1" s="15"/>
      <c r="CZV1" s="15"/>
      <c r="CZW1" s="15"/>
      <c r="CZX1" s="15"/>
      <c r="CZY1" s="15"/>
      <c r="CZZ1" s="15"/>
      <c r="DAA1" s="15"/>
      <c r="DAB1" s="15"/>
      <c r="DAC1" s="15"/>
      <c r="DAD1" s="15"/>
      <c r="DAE1" s="15"/>
      <c r="DAF1" s="15"/>
      <c r="DAG1" s="15"/>
      <c r="DAH1" s="15"/>
      <c r="DAI1" s="15"/>
      <c r="DAJ1" s="15"/>
      <c r="DAK1" s="15"/>
      <c r="DAL1" s="15"/>
      <c r="DAM1" s="15"/>
      <c r="DAN1" s="15"/>
      <c r="DAO1" s="15"/>
      <c r="DAP1" s="15"/>
      <c r="DAQ1" s="15"/>
      <c r="DAR1" s="15"/>
      <c r="DAS1" s="15"/>
      <c r="DAT1" s="15"/>
      <c r="DAU1" s="15"/>
      <c r="DAV1" s="15"/>
      <c r="DAW1" s="15"/>
      <c r="DAX1" s="15"/>
      <c r="DAY1" s="15"/>
      <c r="DAZ1" s="15"/>
      <c r="DBA1" s="15"/>
      <c r="DBB1" s="15"/>
      <c r="DBC1" s="15"/>
      <c r="DBD1" s="15"/>
      <c r="DBE1" s="15"/>
      <c r="DBF1" s="15"/>
      <c r="DBG1" s="15"/>
      <c r="DBH1" s="15"/>
      <c r="DBI1" s="15"/>
      <c r="DBJ1" s="15"/>
      <c r="DBK1" s="15"/>
      <c r="DBL1" s="15"/>
      <c r="DBM1" s="15"/>
      <c r="DBN1" s="15"/>
      <c r="DBO1" s="15"/>
      <c r="DBP1" s="15"/>
      <c r="DBQ1" s="15"/>
      <c r="DBR1" s="15"/>
      <c r="DBS1" s="15"/>
      <c r="DBT1" s="15"/>
      <c r="DBU1" s="15"/>
      <c r="DBV1" s="15"/>
      <c r="DBW1" s="15"/>
      <c r="DBX1" s="15"/>
      <c r="DBY1" s="15"/>
      <c r="DBZ1" s="15"/>
      <c r="DCA1" s="15"/>
      <c r="DCB1" s="15"/>
      <c r="DCC1" s="15"/>
      <c r="DCD1" s="15"/>
      <c r="DCE1" s="15"/>
      <c r="DCF1" s="15"/>
      <c r="DCG1" s="15"/>
      <c r="DCH1" s="15"/>
      <c r="DCI1" s="15"/>
      <c r="DCJ1" s="15"/>
      <c r="DCK1" s="15"/>
      <c r="DCL1" s="15"/>
      <c r="DCM1" s="15"/>
      <c r="DCN1" s="15"/>
      <c r="DCO1" s="15"/>
      <c r="DCP1" s="15"/>
      <c r="DCQ1" s="15"/>
      <c r="DCR1" s="15"/>
      <c r="DCS1" s="15"/>
      <c r="DCT1" s="15"/>
      <c r="DCU1" s="15"/>
      <c r="DCV1" s="15"/>
      <c r="DCW1" s="15"/>
      <c r="DCX1" s="15"/>
      <c r="DCY1" s="15"/>
      <c r="DCZ1" s="15"/>
      <c r="DDA1" s="15"/>
      <c r="DDB1" s="15"/>
      <c r="DDC1" s="15"/>
      <c r="DDD1" s="15"/>
      <c r="DDE1" s="15"/>
      <c r="DDF1" s="15"/>
      <c r="DDG1" s="15"/>
      <c r="DDH1" s="15"/>
      <c r="DDI1" s="15"/>
      <c r="DDJ1" s="15"/>
      <c r="DDK1" s="15"/>
      <c r="DDL1" s="15"/>
      <c r="DDM1" s="15"/>
      <c r="DDN1" s="15"/>
      <c r="DDO1" s="15"/>
      <c r="DDP1" s="15"/>
      <c r="DDQ1" s="15"/>
      <c r="DDR1" s="15"/>
      <c r="DDS1" s="15"/>
      <c r="DDT1" s="15"/>
      <c r="DDU1" s="15"/>
      <c r="DDV1" s="15"/>
      <c r="DDW1" s="15"/>
      <c r="DDX1" s="15"/>
      <c r="DDY1" s="15"/>
      <c r="DDZ1" s="15"/>
      <c r="DEA1" s="15"/>
      <c r="DEB1" s="15"/>
      <c r="DEC1" s="15"/>
      <c r="DED1" s="15"/>
      <c r="DEE1" s="15"/>
      <c r="DEF1" s="15"/>
      <c r="DEG1" s="15"/>
      <c r="DEH1" s="15"/>
      <c r="DEI1" s="15"/>
      <c r="DEJ1" s="15"/>
      <c r="DEK1" s="15"/>
      <c r="DEL1" s="15"/>
      <c r="DEM1" s="15"/>
      <c r="DEN1" s="15"/>
      <c r="DEO1" s="15"/>
      <c r="DEP1" s="15"/>
      <c r="DEQ1" s="15"/>
      <c r="DER1" s="15"/>
      <c r="DES1" s="15"/>
      <c r="DET1" s="15"/>
      <c r="DEU1" s="15"/>
      <c r="DEV1" s="15"/>
      <c r="DEW1" s="15"/>
      <c r="DEX1" s="15"/>
      <c r="DEY1" s="15"/>
      <c r="DEZ1" s="15"/>
      <c r="DFA1" s="15"/>
      <c r="DFB1" s="15"/>
      <c r="DFC1" s="15"/>
      <c r="DFD1" s="15"/>
      <c r="DFE1" s="15"/>
      <c r="DFF1" s="15"/>
      <c r="DFG1" s="15"/>
      <c r="DFH1" s="15"/>
      <c r="DFI1" s="15"/>
      <c r="DFJ1" s="15"/>
      <c r="DFK1" s="15"/>
      <c r="DFL1" s="15"/>
      <c r="DFM1" s="15"/>
      <c r="DFN1" s="15"/>
      <c r="DFO1" s="15"/>
      <c r="DFP1" s="15"/>
      <c r="DFQ1" s="15"/>
      <c r="DFR1" s="15"/>
      <c r="DFS1" s="15"/>
      <c r="DFT1" s="15"/>
      <c r="DFU1" s="15"/>
      <c r="DFV1" s="15"/>
      <c r="DFW1" s="15"/>
      <c r="DFX1" s="15"/>
      <c r="DFY1" s="15"/>
      <c r="DFZ1" s="15"/>
      <c r="DGA1" s="15"/>
      <c r="DGB1" s="15"/>
      <c r="DGC1" s="15"/>
      <c r="DGD1" s="15"/>
      <c r="DGE1" s="15"/>
      <c r="DGF1" s="15"/>
      <c r="DGG1" s="15"/>
      <c r="DGH1" s="15"/>
      <c r="DGI1" s="15"/>
      <c r="DGJ1" s="15"/>
      <c r="DGK1" s="15"/>
      <c r="DGL1" s="15"/>
      <c r="DGM1" s="15"/>
      <c r="DGN1" s="15"/>
      <c r="DGO1" s="15"/>
      <c r="DGP1" s="15"/>
      <c r="DGQ1" s="15"/>
      <c r="DGR1" s="15"/>
      <c r="DGS1" s="15"/>
      <c r="DGT1" s="15"/>
      <c r="DGU1" s="15"/>
      <c r="DGV1" s="15"/>
      <c r="DGW1" s="15"/>
      <c r="DGX1" s="15"/>
      <c r="DGY1" s="15"/>
      <c r="DGZ1" s="15"/>
      <c r="DHA1" s="15"/>
      <c r="DHB1" s="15"/>
      <c r="DHC1" s="15"/>
      <c r="DHD1" s="15"/>
      <c r="DHE1" s="15"/>
      <c r="DHF1" s="15"/>
      <c r="DHG1" s="15"/>
      <c r="DHH1" s="15"/>
      <c r="DHI1" s="15"/>
      <c r="DHJ1" s="15"/>
      <c r="DHK1" s="15"/>
      <c r="DHL1" s="15"/>
      <c r="DHM1" s="15"/>
      <c r="DHN1" s="15"/>
      <c r="DHO1" s="15"/>
      <c r="DHP1" s="15"/>
      <c r="DHQ1" s="15"/>
      <c r="DHR1" s="15"/>
      <c r="DHS1" s="15"/>
      <c r="DHT1" s="15"/>
      <c r="DHU1" s="15"/>
      <c r="DHV1" s="15"/>
      <c r="DHW1" s="15"/>
      <c r="DHX1" s="15"/>
      <c r="DHY1" s="15"/>
      <c r="DHZ1" s="15"/>
      <c r="DIA1" s="15"/>
      <c r="DIB1" s="15"/>
      <c r="DIC1" s="15"/>
      <c r="DID1" s="15"/>
      <c r="DIE1" s="15"/>
      <c r="DIF1" s="15"/>
      <c r="DIG1" s="15"/>
      <c r="DIH1" s="15"/>
      <c r="DII1" s="15"/>
      <c r="DIJ1" s="15"/>
      <c r="DIK1" s="15"/>
      <c r="DIL1" s="15"/>
      <c r="DIM1" s="15"/>
      <c r="DIN1" s="15"/>
      <c r="DIO1" s="15"/>
      <c r="DIP1" s="15"/>
      <c r="DIQ1" s="15"/>
      <c r="DIR1" s="15"/>
      <c r="DIS1" s="15"/>
      <c r="DIT1" s="15"/>
      <c r="DIU1" s="15"/>
      <c r="DIV1" s="15"/>
      <c r="DIW1" s="15"/>
      <c r="DIX1" s="15"/>
      <c r="DIY1" s="15"/>
      <c r="DIZ1" s="15"/>
      <c r="DJA1" s="15"/>
      <c r="DJB1" s="15"/>
      <c r="DJC1" s="15"/>
      <c r="DJD1" s="15"/>
      <c r="DJE1" s="15"/>
      <c r="DJF1" s="15"/>
      <c r="DJG1" s="15"/>
      <c r="DJH1" s="15"/>
      <c r="DJI1" s="15"/>
      <c r="DJJ1" s="15"/>
      <c r="DJK1" s="15"/>
      <c r="DJL1" s="15"/>
      <c r="DJM1" s="15"/>
      <c r="DJN1" s="15"/>
      <c r="DJO1" s="15"/>
      <c r="DJP1" s="15"/>
      <c r="DJQ1" s="15"/>
      <c r="DJR1" s="15"/>
      <c r="DJS1" s="15"/>
      <c r="DJT1" s="15"/>
      <c r="DJU1" s="15"/>
      <c r="DJV1" s="15"/>
      <c r="DJW1" s="15"/>
      <c r="DJX1" s="15"/>
      <c r="DJY1" s="15"/>
      <c r="DJZ1" s="15"/>
      <c r="DKA1" s="15"/>
      <c r="DKB1" s="15"/>
      <c r="DKC1" s="15"/>
      <c r="DKD1" s="15"/>
      <c r="DKE1" s="15"/>
      <c r="DKF1" s="15"/>
      <c r="DKG1" s="15"/>
      <c r="DKH1" s="15"/>
      <c r="DKI1" s="15"/>
      <c r="DKJ1" s="15"/>
      <c r="DKK1" s="15"/>
      <c r="DKL1" s="15"/>
      <c r="DKM1" s="15"/>
      <c r="DKN1" s="15"/>
      <c r="DKO1" s="15"/>
      <c r="DKP1" s="15"/>
      <c r="DKQ1" s="15"/>
      <c r="DKR1" s="15"/>
      <c r="DKS1" s="15"/>
      <c r="DKT1" s="15"/>
      <c r="DKU1" s="15"/>
      <c r="DKV1" s="15"/>
      <c r="DKW1" s="15"/>
      <c r="DKX1" s="15"/>
      <c r="DKY1" s="15"/>
      <c r="DKZ1" s="15"/>
      <c r="DLA1" s="15"/>
      <c r="DLB1" s="15"/>
      <c r="DLC1" s="15"/>
      <c r="DLD1" s="15"/>
      <c r="DLE1" s="15"/>
      <c r="DLF1" s="15"/>
      <c r="DLG1" s="15"/>
      <c r="DLH1" s="15"/>
      <c r="DLI1" s="15"/>
      <c r="DLJ1" s="15"/>
      <c r="DLK1" s="15"/>
      <c r="DLL1" s="15"/>
      <c r="DLM1" s="15"/>
      <c r="DLN1" s="15"/>
      <c r="DLO1" s="15"/>
      <c r="DLP1" s="15"/>
      <c r="DLQ1" s="15"/>
      <c r="DLR1" s="15"/>
      <c r="DLS1" s="15"/>
      <c r="DLT1" s="15"/>
      <c r="DLU1" s="15"/>
      <c r="DLV1" s="15"/>
      <c r="DLW1" s="15"/>
      <c r="DLX1" s="15"/>
      <c r="DLY1" s="15"/>
      <c r="DLZ1" s="15"/>
      <c r="DMA1" s="15"/>
      <c r="DMB1" s="15"/>
      <c r="DMC1" s="15"/>
      <c r="DMD1" s="15"/>
      <c r="DME1" s="15"/>
      <c r="DMF1" s="15"/>
      <c r="DMG1" s="15"/>
      <c r="DMH1" s="15"/>
      <c r="DMI1" s="15"/>
      <c r="DMJ1" s="15"/>
      <c r="DMK1" s="15"/>
      <c r="DML1" s="15"/>
      <c r="DMM1" s="15"/>
      <c r="DMN1" s="15"/>
      <c r="DMO1" s="15"/>
      <c r="DMP1" s="15"/>
      <c r="DMQ1" s="15"/>
      <c r="DMR1" s="15"/>
      <c r="DMS1" s="15"/>
      <c r="DMT1" s="15"/>
      <c r="DMU1" s="15"/>
      <c r="DMV1" s="15"/>
      <c r="DMW1" s="15"/>
      <c r="DMX1" s="15"/>
      <c r="DMY1" s="15"/>
      <c r="DMZ1" s="15"/>
      <c r="DNA1" s="15"/>
      <c r="DNB1" s="15"/>
      <c r="DNC1" s="15"/>
      <c r="DND1" s="15"/>
      <c r="DNE1" s="15"/>
      <c r="DNF1" s="15"/>
      <c r="DNG1" s="15"/>
      <c r="DNH1" s="15"/>
      <c r="DNI1" s="15"/>
      <c r="DNJ1" s="15"/>
      <c r="DNK1" s="15"/>
      <c r="DNL1" s="15"/>
      <c r="DNM1" s="15"/>
      <c r="DNN1" s="15"/>
      <c r="DNO1" s="15"/>
      <c r="DNP1" s="15"/>
      <c r="DNQ1" s="15"/>
      <c r="DNR1" s="15"/>
      <c r="DNS1" s="15"/>
      <c r="DNT1" s="15"/>
      <c r="DNU1" s="15"/>
      <c r="DNV1" s="15"/>
      <c r="DNW1" s="15"/>
      <c r="DNX1" s="15"/>
      <c r="DNY1" s="15"/>
      <c r="DNZ1" s="15"/>
      <c r="DOA1" s="15"/>
      <c r="DOB1" s="15"/>
      <c r="DOC1" s="15"/>
      <c r="DOD1" s="15"/>
      <c r="DOE1" s="15"/>
      <c r="DOF1" s="15"/>
      <c r="DOG1" s="15"/>
      <c r="DOH1" s="15"/>
      <c r="DOI1" s="15"/>
      <c r="DOJ1" s="15"/>
      <c r="DOK1" s="15"/>
      <c r="DOL1" s="15"/>
      <c r="DOM1" s="15"/>
      <c r="DON1" s="15"/>
      <c r="DOO1" s="15"/>
      <c r="DOP1" s="15"/>
      <c r="DOQ1" s="15"/>
      <c r="DOR1" s="15"/>
      <c r="DOS1" s="15"/>
      <c r="DOT1" s="15"/>
      <c r="DOU1" s="15"/>
      <c r="DOV1" s="15"/>
      <c r="DOW1" s="15"/>
      <c r="DOX1" s="15"/>
      <c r="DOY1" s="15"/>
      <c r="DOZ1" s="15"/>
      <c r="DPA1" s="15"/>
      <c r="DPB1" s="15"/>
      <c r="DPC1" s="15"/>
      <c r="DPD1" s="15"/>
      <c r="DPE1" s="15"/>
      <c r="DPF1" s="15"/>
      <c r="DPG1" s="15"/>
      <c r="DPH1" s="15"/>
      <c r="DPI1" s="15"/>
      <c r="DPJ1" s="15"/>
      <c r="DPK1" s="15"/>
      <c r="DPL1" s="15"/>
      <c r="DPM1" s="15"/>
      <c r="DPN1" s="15"/>
      <c r="DPO1" s="15"/>
      <c r="DPP1" s="15"/>
      <c r="DPQ1" s="15"/>
      <c r="DPR1" s="15"/>
      <c r="DPS1" s="15"/>
      <c r="DPT1" s="15"/>
      <c r="DPU1" s="15"/>
      <c r="DPV1" s="15"/>
      <c r="DPW1" s="15"/>
      <c r="DPX1" s="15"/>
      <c r="DPY1" s="15"/>
      <c r="DPZ1" s="15"/>
      <c r="DQA1" s="15"/>
      <c r="DQB1" s="15"/>
      <c r="DQC1" s="15"/>
      <c r="DQD1" s="15"/>
      <c r="DQE1" s="15"/>
      <c r="DQF1" s="15"/>
      <c r="DQG1" s="15"/>
      <c r="DQH1" s="15"/>
      <c r="DQI1" s="15"/>
      <c r="DQJ1" s="15"/>
      <c r="DQK1" s="15"/>
      <c r="DQL1" s="15"/>
      <c r="DQM1" s="15"/>
      <c r="DQN1" s="15"/>
      <c r="DQO1" s="15"/>
      <c r="DQP1" s="15"/>
      <c r="DQQ1" s="15"/>
      <c r="DQR1" s="15"/>
      <c r="DQS1" s="15"/>
      <c r="DQT1" s="15"/>
      <c r="DQU1" s="15"/>
      <c r="DQV1" s="15"/>
      <c r="DQW1" s="15"/>
      <c r="DQX1" s="15"/>
      <c r="DQY1" s="15"/>
      <c r="DQZ1" s="15"/>
      <c r="DRA1" s="15"/>
      <c r="DRB1" s="15"/>
      <c r="DRC1" s="15"/>
      <c r="DRD1" s="15"/>
      <c r="DRE1" s="15"/>
      <c r="DRF1" s="15"/>
      <c r="DRG1" s="15"/>
      <c r="DRH1" s="15"/>
      <c r="DRI1" s="15"/>
      <c r="DRJ1" s="15"/>
      <c r="DRK1" s="15"/>
      <c r="DRL1" s="15"/>
      <c r="DRM1" s="15"/>
      <c r="DRN1" s="15"/>
      <c r="DRO1" s="15"/>
      <c r="DRP1" s="15"/>
      <c r="DRQ1" s="15"/>
      <c r="DRR1" s="15"/>
      <c r="DRS1" s="15"/>
      <c r="DRT1" s="15"/>
      <c r="DRU1" s="15"/>
      <c r="DRV1" s="15"/>
      <c r="DRW1" s="15"/>
      <c r="DRX1" s="15"/>
      <c r="DRY1" s="15"/>
      <c r="DRZ1" s="15"/>
      <c r="DSA1" s="15"/>
      <c r="DSB1" s="15"/>
      <c r="DSC1" s="15"/>
      <c r="DSD1" s="15"/>
      <c r="DSE1" s="15"/>
      <c r="DSF1" s="15"/>
      <c r="DSG1" s="15"/>
      <c r="DSH1" s="15"/>
      <c r="DSI1" s="15"/>
      <c r="DSJ1" s="15"/>
      <c r="DSK1" s="15"/>
      <c r="DSL1" s="15"/>
      <c r="DSM1" s="15"/>
      <c r="DSN1" s="15"/>
      <c r="DSO1" s="15"/>
      <c r="DSP1" s="15"/>
      <c r="DSQ1" s="15"/>
      <c r="DSR1" s="15"/>
      <c r="DSS1" s="15"/>
      <c r="DST1" s="15"/>
      <c r="DSU1" s="15"/>
      <c r="DSV1" s="15"/>
      <c r="DSW1" s="15"/>
      <c r="DSX1" s="15"/>
      <c r="DSY1" s="15"/>
      <c r="DSZ1" s="15"/>
      <c r="DTA1" s="15"/>
      <c r="DTB1" s="15"/>
      <c r="DTC1" s="15"/>
      <c r="DTD1" s="15"/>
      <c r="DTE1" s="15"/>
      <c r="DTF1" s="15"/>
      <c r="DTG1" s="15"/>
      <c r="DTH1" s="15"/>
      <c r="DTI1" s="15"/>
      <c r="DTJ1" s="15"/>
      <c r="DTK1" s="15"/>
      <c r="DTL1" s="15"/>
      <c r="DTM1" s="15"/>
      <c r="DTN1" s="15"/>
      <c r="DTO1" s="15"/>
      <c r="DTP1" s="15"/>
      <c r="DTQ1" s="15"/>
      <c r="DTR1" s="15"/>
      <c r="DTS1" s="15"/>
      <c r="DTT1" s="15"/>
      <c r="DTU1" s="15"/>
      <c r="DTV1" s="15"/>
      <c r="DTW1" s="15"/>
      <c r="DTX1" s="15"/>
      <c r="DTY1" s="15"/>
      <c r="DTZ1" s="15"/>
      <c r="DUA1" s="15"/>
      <c r="DUB1" s="15"/>
      <c r="DUC1" s="15"/>
      <c r="DUD1" s="15"/>
      <c r="DUE1" s="15"/>
      <c r="DUF1" s="15"/>
      <c r="DUG1" s="15"/>
      <c r="DUH1" s="15"/>
      <c r="DUI1" s="15"/>
      <c r="DUJ1" s="15"/>
      <c r="DUK1" s="15"/>
      <c r="DUL1" s="15"/>
      <c r="DUM1" s="15"/>
      <c r="DUN1" s="15"/>
      <c r="DUO1" s="15"/>
      <c r="DUP1" s="15"/>
      <c r="DUQ1" s="15"/>
      <c r="DUR1" s="15"/>
      <c r="DUS1" s="15"/>
      <c r="DUT1" s="15"/>
      <c r="DUU1" s="15"/>
      <c r="DUV1" s="15"/>
      <c r="DUW1" s="15"/>
      <c r="DUX1" s="15"/>
      <c r="DUY1" s="15"/>
      <c r="DUZ1" s="15"/>
      <c r="DVA1" s="15"/>
      <c r="DVB1" s="15"/>
      <c r="DVC1" s="15"/>
      <c r="DVD1" s="15"/>
      <c r="DVE1" s="15"/>
      <c r="DVF1" s="15"/>
      <c r="DVG1" s="15"/>
      <c r="DVH1" s="15"/>
      <c r="DVI1" s="15"/>
      <c r="DVJ1" s="15"/>
      <c r="DVK1" s="15"/>
      <c r="DVL1" s="15"/>
      <c r="DVM1" s="15"/>
      <c r="DVN1" s="15"/>
      <c r="DVO1" s="15"/>
      <c r="DVP1" s="15"/>
      <c r="DVQ1" s="15"/>
      <c r="DVR1" s="15"/>
      <c r="DVS1" s="15"/>
      <c r="DVT1" s="15"/>
      <c r="DVU1" s="15"/>
      <c r="DVV1" s="15"/>
      <c r="DVW1" s="15"/>
      <c r="DVX1" s="15"/>
      <c r="DVY1" s="15"/>
      <c r="DVZ1" s="15"/>
      <c r="DWA1" s="15"/>
      <c r="DWB1" s="15"/>
      <c r="DWC1" s="15"/>
      <c r="DWD1" s="15"/>
      <c r="DWE1" s="15"/>
      <c r="DWF1" s="15"/>
      <c r="DWG1" s="15"/>
      <c r="DWH1" s="15"/>
      <c r="DWI1" s="15"/>
      <c r="DWJ1" s="15"/>
      <c r="DWK1" s="15"/>
      <c r="DWL1" s="15"/>
      <c r="DWM1" s="15"/>
      <c r="DWN1" s="15"/>
      <c r="DWO1" s="15"/>
      <c r="DWP1" s="15"/>
      <c r="DWQ1" s="15"/>
      <c r="DWR1" s="15"/>
      <c r="DWS1" s="15"/>
      <c r="DWT1" s="15"/>
      <c r="DWU1" s="15"/>
      <c r="DWV1" s="15"/>
      <c r="DWW1" s="15"/>
      <c r="DWX1" s="15"/>
      <c r="DWY1" s="15"/>
      <c r="DWZ1" s="15"/>
      <c r="DXA1" s="15"/>
      <c r="DXB1" s="15"/>
      <c r="DXC1" s="15"/>
      <c r="DXD1" s="15"/>
      <c r="DXE1" s="15"/>
      <c r="DXF1" s="15"/>
      <c r="DXG1" s="15"/>
      <c r="DXH1" s="15"/>
      <c r="DXI1" s="15"/>
      <c r="DXJ1" s="15"/>
      <c r="DXK1" s="15"/>
      <c r="DXL1" s="15"/>
      <c r="DXM1" s="15"/>
      <c r="DXN1" s="15"/>
      <c r="DXO1" s="15"/>
      <c r="DXP1" s="15"/>
      <c r="DXQ1" s="15"/>
      <c r="DXR1" s="15"/>
      <c r="DXS1" s="15"/>
      <c r="DXT1" s="15"/>
      <c r="DXU1" s="15"/>
      <c r="DXV1" s="15"/>
      <c r="DXW1" s="15"/>
      <c r="DXX1" s="15"/>
      <c r="DXY1" s="15"/>
      <c r="DXZ1" s="15"/>
      <c r="DYA1" s="15"/>
      <c r="DYB1" s="15"/>
      <c r="DYC1" s="15"/>
      <c r="DYD1" s="15"/>
      <c r="DYE1" s="15"/>
      <c r="DYF1" s="15"/>
      <c r="DYG1" s="15"/>
      <c r="DYH1" s="15"/>
      <c r="DYI1" s="15"/>
      <c r="DYJ1" s="15"/>
      <c r="DYK1" s="15"/>
      <c r="DYL1" s="15"/>
      <c r="DYM1" s="15"/>
      <c r="DYN1" s="15"/>
      <c r="DYO1" s="15"/>
      <c r="DYP1" s="15"/>
      <c r="DYQ1" s="15"/>
      <c r="DYR1" s="15"/>
      <c r="DYS1" s="15"/>
      <c r="DYT1" s="15"/>
      <c r="DYU1" s="15"/>
      <c r="DYV1" s="15"/>
      <c r="DYW1" s="15"/>
      <c r="DYX1" s="15"/>
      <c r="DYY1" s="15"/>
      <c r="DYZ1" s="15"/>
      <c r="DZA1" s="15"/>
      <c r="DZB1" s="15"/>
      <c r="DZC1" s="15"/>
      <c r="DZD1" s="15"/>
      <c r="DZE1" s="15"/>
      <c r="DZF1" s="15"/>
      <c r="DZG1" s="15"/>
      <c r="DZH1" s="15"/>
      <c r="DZI1" s="15"/>
      <c r="DZJ1" s="15"/>
      <c r="DZK1" s="15"/>
      <c r="DZL1" s="15"/>
      <c r="DZM1" s="15"/>
      <c r="DZN1" s="15"/>
      <c r="DZO1" s="15"/>
      <c r="DZP1" s="15"/>
      <c r="DZQ1" s="15"/>
      <c r="DZR1" s="15"/>
      <c r="DZS1" s="15"/>
      <c r="DZT1" s="15"/>
      <c r="DZU1" s="15"/>
      <c r="DZV1" s="15"/>
      <c r="DZW1" s="15"/>
      <c r="DZX1" s="15"/>
      <c r="DZY1" s="15"/>
      <c r="DZZ1" s="15"/>
      <c r="EAA1" s="15"/>
      <c r="EAB1" s="15"/>
      <c r="EAC1" s="15"/>
      <c r="EAD1" s="15"/>
      <c r="EAE1" s="15"/>
      <c r="EAF1" s="15"/>
      <c r="EAG1" s="15"/>
      <c r="EAH1" s="15"/>
      <c r="EAI1" s="15"/>
      <c r="EAJ1" s="15"/>
      <c r="EAK1" s="15"/>
      <c r="EAL1" s="15"/>
      <c r="EAM1" s="15"/>
      <c r="EAN1" s="15"/>
      <c r="EAO1" s="15"/>
      <c r="EAP1" s="15"/>
      <c r="EAQ1" s="15"/>
      <c r="EAR1" s="15"/>
      <c r="EAS1" s="15"/>
      <c r="EAT1" s="15"/>
      <c r="EAU1" s="15"/>
      <c r="EAV1" s="15"/>
      <c r="EAW1" s="15"/>
      <c r="EAX1" s="15"/>
      <c r="EAY1" s="15"/>
      <c r="EAZ1" s="15"/>
      <c r="EBA1" s="15"/>
      <c r="EBB1" s="15"/>
      <c r="EBC1" s="15"/>
      <c r="EBD1" s="15"/>
      <c r="EBE1" s="15"/>
      <c r="EBF1" s="15"/>
      <c r="EBG1" s="15"/>
      <c r="EBH1" s="15"/>
      <c r="EBI1" s="15"/>
      <c r="EBJ1" s="15"/>
      <c r="EBK1" s="15"/>
      <c r="EBL1" s="15"/>
      <c r="EBM1" s="15"/>
      <c r="EBN1" s="15"/>
      <c r="EBO1" s="15"/>
      <c r="EBP1" s="15"/>
      <c r="EBQ1" s="15"/>
      <c r="EBR1" s="15"/>
      <c r="EBS1" s="15"/>
      <c r="EBT1" s="15"/>
      <c r="EBU1" s="15"/>
      <c r="EBV1" s="15"/>
      <c r="EBW1" s="15"/>
      <c r="EBX1" s="15"/>
      <c r="EBY1" s="15"/>
      <c r="EBZ1" s="15"/>
      <c r="ECA1" s="15"/>
      <c r="ECB1" s="15"/>
      <c r="ECC1" s="15"/>
      <c r="ECD1" s="15"/>
      <c r="ECE1" s="15"/>
      <c r="ECF1" s="15"/>
      <c r="ECG1" s="15"/>
      <c r="ECH1" s="15"/>
      <c r="ECI1" s="15"/>
      <c r="ECJ1" s="15"/>
      <c r="ECK1" s="15"/>
      <c r="ECL1" s="15"/>
      <c r="ECM1" s="15"/>
      <c r="ECN1" s="15"/>
      <c r="ECO1" s="15"/>
      <c r="ECP1" s="15"/>
      <c r="ECQ1" s="15"/>
      <c r="ECR1" s="15"/>
      <c r="ECS1" s="15"/>
      <c r="ECT1" s="15"/>
      <c r="ECU1" s="15"/>
      <c r="ECV1" s="15"/>
      <c r="ECW1" s="15"/>
      <c r="ECX1" s="15"/>
      <c r="ECY1" s="15"/>
      <c r="ECZ1" s="15"/>
      <c r="EDA1" s="15"/>
      <c r="EDB1" s="15"/>
      <c r="EDC1" s="15"/>
      <c r="EDD1" s="15"/>
      <c r="EDE1" s="15"/>
      <c r="EDF1" s="15"/>
      <c r="EDG1" s="15"/>
      <c r="EDH1" s="15"/>
      <c r="EDI1" s="15"/>
      <c r="EDJ1" s="15"/>
      <c r="EDK1" s="15"/>
      <c r="EDL1" s="15"/>
      <c r="EDM1" s="15"/>
      <c r="EDN1" s="15"/>
      <c r="EDO1" s="15"/>
      <c r="EDP1" s="15"/>
      <c r="EDQ1" s="15"/>
      <c r="EDR1" s="15"/>
      <c r="EDS1" s="15"/>
      <c r="EDT1" s="15"/>
      <c r="EDU1" s="15"/>
      <c r="EDV1" s="15"/>
      <c r="EDW1" s="15"/>
      <c r="EDX1" s="15"/>
      <c r="EDY1" s="15"/>
      <c r="EDZ1" s="15"/>
      <c r="EEA1" s="15"/>
      <c r="EEB1" s="15"/>
      <c r="EEC1" s="15"/>
      <c r="EED1" s="15"/>
      <c r="EEE1" s="15"/>
      <c r="EEF1" s="15"/>
      <c r="EEG1" s="15"/>
      <c r="EEH1" s="15"/>
      <c r="EEI1" s="15"/>
      <c r="EEJ1" s="15"/>
      <c r="EEK1" s="15"/>
      <c r="EEL1" s="15"/>
      <c r="EEM1" s="15"/>
      <c r="EEN1" s="15"/>
      <c r="EEO1" s="15"/>
      <c r="EEP1" s="15"/>
      <c r="EEQ1" s="15"/>
      <c r="EER1" s="15"/>
      <c r="EES1" s="15"/>
      <c r="EET1" s="15"/>
      <c r="EEU1" s="15"/>
      <c r="EEV1" s="15"/>
      <c r="EEW1" s="15"/>
      <c r="EEX1" s="15"/>
      <c r="EEY1" s="15"/>
      <c r="EEZ1" s="15"/>
      <c r="EFA1" s="15"/>
      <c r="EFB1" s="15"/>
      <c r="EFC1" s="15"/>
      <c r="EFD1" s="15"/>
      <c r="EFE1" s="15"/>
      <c r="EFF1" s="15"/>
      <c r="EFG1" s="15"/>
      <c r="EFH1" s="15"/>
      <c r="EFI1" s="15"/>
      <c r="EFJ1" s="15"/>
      <c r="EFK1" s="15"/>
      <c r="EFL1" s="15"/>
      <c r="EFM1" s="15"/>
      <c r="EFN1" s="15"/>
      <c r="EFO1" s="15"/>
      <c r="EFP1" s="15"/>
      <c r="EFQ1" s="15"/>
      <c r="EFR1" s="15"/>
      <c r="EFS1" s="15"/>
      <c r="EFT1" s="15"/>
      <c r="EFU1" s="15"/>
      <c r="EFV1" s="15"/>
      <c r="EFW1" s="15"/>
      <c r="EFX1" s="15"/>
      <c r="EFY1" s="15"/>
      <c r="EFZ1" s="15"/>
      <c r="EGA1" s="15"/>
      <c r="EGB1" s="15"/>
      <c r="EGC1" s="15"/>
      <c r="EGD1" s="15"/>
      <c r="EGE1" s="15"/>
      <c r="EGF1" s="15"/>
      <c r="EGG1" s="15"/>
      <c r="EGH1" s="15"/>
      <c r="EGI1" s="15"/>
      <c r="EGJ1" s="15"/>
      <c r="EGK1" s="15"/>
      <c r="EGL1" s="15"/>
      <c r="EGM1" s="15"/>
      <c r="EGN1" s="15"/>
      <c r="EGO1" s="15"/>
      <c r="EGP1" s="15"/>
      <c r="EGQ1" s="15"/>
      <c r="EGR1" s="15"/>
      <c r="EGS1" s="15"/>
      <c r="EGT1" s="15"/>
      <c r="EGU1" s="15"/>
      <c r="EGV1" s="15"/>
      <c r="EGW1" s="15"/>
      <c r="EGX1" s="15"/>
      <c r="EGY1" s="15"/>
      <c r="EGZ1" s="15"/>
      <c r="EHA1" s="15"/>
      <c r="EHB1" s="15"/>
      <c r="EHC1" s="15"/>
      <c r="EHD1" s="15"/>
      <c r="EHE1" s="15"/>
      <c r="EHF1" s="15"/>
      <c r="EHG1" s="15"/>
      <c r="EHH1" s="15"/>
      <c r="EHI1" s="15"/>
      <c r="EHJ1" s="15"/>
      <c r="EHK1" s="15"/>
      <c r="EHL1" s="15"/>
      <c r="EHM1" s="15"/>
      <c r="EHN1" s="15"/>
      <c r="EHO1" s="15"/>
      <c r="EHP1" s="15"/>
      <c r="EHQ1" s="15"/>
      <c r="EHR1" s="15"/>
      <c r="EHS1" s="15"/>
      <c r="EHT1" s="15"/>
      <c r="EHU1" s="15"/>
      <c r="EHV1" s="15"/>
      <c r="EHW1" s="15"/>
      <c r="EHX1" s="15"/>
      <c r="EHY1" s="15"/>
      <c r="EHZ1" s="15"/>
      <c r="EIA1" s="15"/>
      <c r="EIB1" s="15"/>
      <c r="EIC1" s="15"/>
      <c r="EID1" s="15"/>
      <c r="EIE1" s="15"/>
      <c r="EIF1" s="15"/>
      <c r="EIG1" s="15"/>
      <c r="EIH1" s="15"/>
      <c r="EII1" s="15"/>
      <c r="EIJ1" s="15"/>
      <c r="EIK1" s="15"/>
      <c r="EIL1" s="15"/>
      <c r="EIM1" s="15"/>
      <c r="EIN1" s="15"/>
      <c r="EIO1" s="15"/>
      <c r="EIP1" s="15"/>
      <c r="EIQ1" s="15"/>
      <c r="EIR1" s="15"/>
      <c r="EIS1" s="15"/>
      <c r="EIT1" s="15"/>
      <c r="EIU1" s="15"/>
      <c r="EIV1" s="15"/>
      <c r="EIW1" s="15"/>
      <c r="EIX1" s="15"/>
      <c r="EIY1" s="15"/>
      <c r="EIZ1" s="15"/>
      <c r="EJA1" s="15"/>
      <c r="EJB1" s="15"/>
      <c r="EJC1" s="15"/>
      <c r="EJD1" s="15"/>
      <c r="EJE1" s="15"/>
      <c r="EJF1" s="15"/>
      <c r="EJG1" s="15"/>
      <c r="EJH1" s="15"/>
      <c r="EJI1" s="15"/>
      <c r="EJJ1" s="15"/>
      <c r="EJK1" s="15"/>
      <c r="EJL1" s="15"/>
      <c r="EJM1" s="15"/>
      <c r="EJN1" s="15"/>
      <c r="EJO1" s="15"/>
      <c r="EJP1" s="15"/>
      <c r="EJQ1" s="15"/>
      <c r="EJR1" s="15"/>
      <c r="EJS1" s="15"/>
      <c r="EJT1" s="15"/>
      <c r="EJU1" s="15"/>
      <c r="EJV1" s="15"/>
      <c r="EJW1" s="15"/>
      <c r="EJX1" s="15"/>
      <c r="EJY1" s="15"/>
      <c r="EJZ1" s="15"/>
      <c r="EKA1" s="15"/>
      <c r="EKB1" s="15"/>
      <c r="EKC1" s="15"/>
      <c r="EKD1" s="15"/>
      <c r="EKE1" s="15"/>
      <c r="EKF1" s="15"/>
      <c r="EKG1" s="15"/>
      <c r="EKH1" s="15"/>
      <c r="EKI1" s="15"/>
      <c r="EKJ1" s="15"/>
      <c r="EKK1" s="15"/>
      <c r="EKL1" s="15"/>
      <c r="EKM1" s="15"/>
      <c r="EKN1" s="15"/>
      <c r="EKO1" s="15"/>
      <c r="EKP1" s="15"/>
      <c r="EKQ1" s="15"/>
      <c r="EKR1" s="15"/>
      <c r="EKS1" s="15"/>
      <c r="EKT1" s="15"/>
      <c r="EKU1" s="15"/>
      <c r="EKV1" s="15"/>
      <c r="EKW1" s="15"/>
      <c r="EKX1" s="15"/>
      <c r="EKY1" s="15"/>
      <c r="EKZ1" s="15"/>
      <c r="ELA1" s="15"/>
      <c r="ELB1" s="15"/>
      <c r="ELC1" s="15"/>
      <c r="ELD1" s="15"/>
      <c r="ELE1" s="15"/>
      <c r="ELF1" s="15"/>
      <c r="ELG1" s="15"/>
      <c r="ELH1" s="15"/>
      <c r="ELI1" s="15"/>
      <c r="ELJ1" s="15"/>
      <c r="ELK1" s="15"/>
      <c r="ELL1" s="15"/>
      <c r="ELM1" s="15"/>
      <c r="ELN1" s="15"/>
      <c r="ELO1" s="15"/>
      <c r="ELP1" s="15"/>
      <c r="ELQ1" s="15"/>
      <c r="ELR1" s="15"/>
      <c r="ELS1" s="15"/>
      <c r="ELT1" s="15"/>
      <c r="ELU1" s="15"/>
      <c r="ELV1" s="15"/>
      <c r="ELW1" s="15"/>
      <c r="ELX1" s="15"/>
      <c r="ELY1" s="15"/>
      <c r="ELZ1" s="15"/>
      <c r="EMA1" s="15"/>
      <c r="EMB1" s="15"/>
      <c r="EMC1" s="15"/>
      <c r="EMD1" s="15"/>
      <c r="EME1" s="15"/>
      <c r="EMF1" s="15"/>
      <c r="EMG1" s="15"/>
      <c r="EMH1" s="15"/>
      <c r="EMI1" s="15"/>
      <c r="EMJ1" s="15"/>
      <c r="EMK1" s="15"/>
      <c r="EML1" s="15"/>
      <c r="EMM1" s="15"/>
      <c r="EMN1" s="15"/>
      <c r="EMO1" s="15"/>
      <c r="EMP1" s="15"/>
      <c r="EMQ1" s="15"/>
      <c r="EMR1" s="15"/>
      <c r="EMS1" s="15"/>
      <c r="EMT1" s="15"/>
      <c r="EMU1" s="15"/>
      <c r="EMV1" s="15"/>
      <c r="EMW1" s="15"/>
      <c r="EMX1" s="15"/>
      <c r="EMY1" s="15"/>
      <c r="EMZ1" s="15"/>
      <c r="ENA1" s="15"/>
      <c r="ENB1" s="15"/>
      <c r="ENC1" s="15"/>
      <c r="END1" s="15"/>
      <c r="ENE1" s="15"/>
      <c r="ENF1" s="15"/>
      <c r="ENG1" s="15"/>
      <c r="ENH1" s="15"/>
      <c r="ENI1" s="15"/>
      <c r="ENJ1" s="15"/>
      <c r="ENK1" s="15"/>
      <c r="ENL1" s="15"/>
      <c r="ENM1" s="15"/>
      <c r="ENN1" s="15"/>
      <c r="ENO1" s="15"/>
      <c r="ENP1" s="15"/>
      <c r="ENQ1" s="15"/>
      <c r="ENR1" s="15"/>
      <c r="ENS1" s="15"/>
      <c r="ENT1" s="15"/>
      <c r="ENU1" s="15"/>
      <c r="ENV1" s="15"/>
      <c r="ENW1" s="15"/>
      <c r="ENX1" s="15"/>
      <c r="ENY1" s="15"/>
      <c r="ENZ1" s="15"/>
      <c r="EOA1" s="15"/>
      <c r="EOB1" s="15"/>
      <c r="EOC1" s="15"/>
      <c r="EOD1" s="15"/>
      <c r="EOE1" s="15"/>
      <c r="EOF1" s="15"/>
      <c r="EOG1" s="15"/>
      <c r="EOH1" s="15"/>
      <c r="EOI1" s="15"/>
      <c r="EOJ1" s="15"/>
      <c r="EOK1" s="15"/>
      <c r="EOL1" s="15"/>
      <c r="EOM1" s="15"/>
      <c r="EON1" s="15"/>
      <c r="EOO1" s="15"/>
      <c r="EOP1" s="15"/>
      <c r="EOQ1" s="15"/>
      <c r="EOR1" s="15"/>
      <c r="EOS1" s="15"/>
      <c r="EOT1" s="15"/>
      <c r="EOU1" s="15"/>
      <c r="EOV1" s="15"/>
      <c r="EOW1" s="15"/>
      <c r="EOX1" s="15"/>
      <c r="EOY1" s="15"/>
      <c r="EOZ1" s="15"/>
      <c r="EPA1" s="15"/>
      <c r="EPB1" s="15"/>
      <c r="EPC1" s="15"/>
      <c r="EPD1" s="15"/>
      <c r="EPE1" s="15"/>
      <c r="EPF1" s="15"/>
      <c r="EPG1" s="15"/>
      <c r="EPH1" s="15"/>
      <c r="EPI1" s="15"/>
      <c r="EPJ1" s="15"/>
      <c r="EPK1" s="15"/>
      <c r="EPL1" s="15"/>
      <c r="EPM1" s="15"/>
      <c r="EPN1" s="15"/>
      <c r="EPO1" s="15"/>
      <c r="EPP1" s="15"/>
      <c r="EPQ1" s="15"/>
      <c r="EPR1" s="15"/>
      <c r="EPS1" s="15"/>
      <c r="EPT1" s="15"/>
      <c r="EPU1" s="15"/>
      <c r="EPV1" s="15"/>
      <c r="EPW1" s="15"/>
      <c r="EPX1" s="15"/>
      <c r="EPY1" s="15"/>
      <c r="EPZ1" s="15"/>
      <c r="EQA1" s="15"/>
      <c r="EQB1" s="15"/>
      <c r="EQC1" s="15"/>
      <c r="EQD1" s="15"/>
      <c r="EQE1" s="15"/>
      <c r="EQF1" s="15"/>
      <c r="EQG1" s="15"/>
      <c r="EQH1" s="15"/>
      <c r="EQI1" s="15"/>
      <c r="EQJ1" s="15"/>
      <c r="EQK1" s="15"/>
      <c r="EQL1" s="15"/>
      <c r="EQM1" s="15"/>
      <c r="EQN1" s="15"/>
      <c r="EQO1" s="15"/>
      <c r="EQP1" s="15"/>
      <c r="EQQ1" s="15"/>
      <c r="EQR1" s="15"/>
      <c r="EQS1" s="15"/>
      <c r="EQT1" s="15"/>
      <c r="EQU1" s="15"/>
      <c r="EQV1" s="15"/>
      <c r="EQW1" s="15"/>
      <c r="EQX1" s="15"/>
      <c r="EQY1" s="15"/>
      <c r="EQZ1" s="15"/>
      <c r="ERA1" s="15"/>
      <c r="ERB1" s="15"/>
      <c r="ERC1" s="15"/>
      <c r="ERD1" s="15"/>
      <c r="ERE1" s="15"/>
      <c r="ERF1" s="15"/>
      <c r="ERG1" s="15"/>
      <c r="ERH1" s="15"/>
      <c r="ERI1" s="15"/>
      <c r="ERJ1" s="15"/>
      <c r="ERK1" s="15"/>
      <c r="ERL1" s="15"/>
      <c r="ERM1" s="15"/>
      <c r="ERN1" s="15"/>
      <c r="ERO1" s="15"/>
      <c r="ERP1" s="15"/>
      <c r="ERQ1" s="15"/>
      <c r="ERR1" s="15"/>
      <c r="ERS1" s="15"/>
      <c r="ERT1" s="15"/>
      <c r="ERU1" s="15"/>
      <c r="ERV1" s="15"/>
      <c r="ERW1" s="15"/>
      <c r="ERX1" s="15"/>
      <c r="ERY1" s="15"/>
      <c r="ERZ1" s="15"/>
      <c r="ESA1" s="15"/>
      <c r="ESB1" s="15"/>
      <c r="ESC1" s="15"/>
      <c r="ESD1" s="15"/>
      <c r="ESE1" s="15"/>
      <c r="ESF1" s="15"/>
      <c r="ESG1" s="15"/>
      <c r="ESH1" s="15"/>
      <c r="ESI1" s="15"/>
      <c r="ESJ1" s="15"/>
      <c r="ESK1" s="15"/>
      <c r="ESL1" s="15"/>
      <c r="ESM1" s="15"/>
      <c r="ESN1" s="15"/>
      <c r="ESO1" s="15"/>
      <c r="ESP1" s="15"/>
      <c r="ESQ1" s="15"/>
      <c r="ESR1" s="15"/>
      <c r="ESS1" s="15"/>
      <c r="EST1" s="15"/>
      <c r="ESU1" s="15"/>
      <c r="ESV1" s="15"/>
      <c r="ESW1" s="15"/>
      <c r="ESX1" s="15"/>
      <c r="ESY1" s="15"/>
      <c r="ESZ1" s="15"/>
      <c r="ETA1" s="15"/>
      <c r="ETB1" s="15"/>
      <c r="ETC1" s="15"/>
      <c r="ETD1" s="15"/>
      <c r="ETE1" s="15"/>
      <c r="ETF1" s="15"/>
      <c r="ETG1" s="15"/>
      <c r="ETH1" s="15"/>
      <c r="ETI1" s="15"/>
      <c r="ETJ1" s="15"/>
      <c r="ETK1" s="15"/>
      <c r="ETL1" s="15"/>
      <c r="ETM1" s="15"/>
      <c r="ETN1" s="15"/>
      <c r="ETO1" s="15"/>
      <c r="ETP1" s="15"/>
      <c r="ETQ1" s="15"/>
      <c r="ETR1" s="15"/>
      <c r="ETS1" s="15"/>
      <c r="ETT1" s="15"/>
      <c r="ETU1" s="15"/>
      <c r="ETV1" s="15"/>
      <c r="ETW1" s="15"/>
      <c r="ETX1" s="15"/>
      <c r="ETY1" s="15"/>
      <c r="ETZ1" s="15"/>
      <c r="EUA1" s="15"/>
      <c r="EUB1" s="15"/>
      <c r="EUC1" s="15"/>
      <c r="EUD1" s="15"/>
      <c r="EUE1" s="15"/>
      <c r="EUF1" s="15"/>
      <c r="EUG1" s="15"/>
      <c r="EUH1" s="15"/>
      <c r="EUI1" s="15"/>
      <c r="EUJ1" s="15"/>
      <c r="EUK1" s="15"/>
      <c r="EUL1" s="15"/>
      <c r="EUM1" s="15"/>
      <c r="EUN1" s="15"/>
      <c r="EUO1" s="15"/>
      <c r="EUP1" s="15"/>
      <c r="EUQ1" s="15"/>
      <c r="EUR1" s="15"/>
      <c r="EUS1" s="15"/>
      <c r="EUT1" s="15"/>
      <c r="EUU1" s="15"/>
      <c r="EUV1" s="15"/>
      <c r="EUW1" s="15"/>
      <c r="EUX1" s="15"/>
      <c r="EUY1" s="15"/>
      <c r="EUZ1" s="15"/>
      <c r="EVA1" s="15"/>
      <c r="EVB1" s="15"/>
      <c r="EVC1" s="15"/>
      <c r="EVD1" s="15"/>
      <c r="EVE1" s="15"/>
      <c r="EVF1" s="15"/>
      <c r="EVG1" s="15"/>
      <c r="EVH1" s="15"/>
      <c r="EVI1" s="15"/>
      <c r="EVJ1" s="15"/>
      <c r="EVK1" s="15"/>
      <c r="EVL1" s="15"/>
      <c r="EVM1" s="15"/>
      <c r="EVN1" s="15"/>
      <c r="EVO1" s="15"/>
      <c r="EVP1" s="15"/>
      <c r="EVQ1" s="15"/>
      <c r="EVR1" s="15"/>
      <c r="EVS1" s="15"/>
      <c r="EVT1" s="15"/>
      <c r="EVU1" s="15"/>
      <c r="EVV1" s="15"/>
      <c r="EVW1" s="15"/>
      <c r="EVX1" s="15"/>
      <c r="EVY1" s="15"/>
      <c r="EVZ1" s="15"/>
      <c r="EWA1" s="15"/>
      <c r="EWB1" s="15"/>
      <c r="EWC1" s="15"/>
      <c r="EWD1" s="15"/>
      <c r="EWE1" s="15"/>
      <c r="EWF1" s="15"/>
      <c r="EWG1" s="15"/>
      <c r="EWH1" s="15"/>
      <c r="EWI1" s="15"/>
      <c r="EWJ1" s="15"/>
      <c r="EWK1" s="15"/>
      <c r="EWL1" s="15"/>
      <c r="EWM1" s="15"/>
      <c r="EWN1" s="15"/>
      <c r="EWO1" s="15"/>
      <c r="EWP1" s="15"/>
      <c r="EWQ1" s="15"/>
      <c r="EWR1" s="15"/>
      <c r="EWS1" s="15"/>
      <c r="EWT1" s="15"/>
      <c r="EWU1" s="15"/>
      <c r="EWV1" s="15"/>
      <c r="EWW1" s="15"/>
      <c r="EWX1" s="15"/>
      <c r="EWY1" s="15"/>
      <c r="EWZ1" s="15"/>
      <c r="EXA1" s="15"/>
      <c r="EXB1" s="15"/>
      <c r="EXC1" s="15"/>
      <c r="EXD1" s="15"/>
      <c r="EXE1" s="15"/>
      <c r="EXF1" s="15"/>
      <c r="EXG1" s="15"/>
      <c r="EXH1" s="15"/>
      <c r="EXI1" s="15"/>
      <c r="EXJ1" s="15"/>
      <c r="EXK1" s="15"/>
      <c r="EXL1" s="15"/>
      <c r="EXM1" s="15"/>
      <c r="EXN1" s="15"/>
      <c r="EXO1" s="15"/>
      <c r="EXP1" s="15"/>
      <c r="EXQ1" s="15"/>
      <c r="EXR1" s="15"/>
      <c r="EXS1" s="15"/>
      <c r="EXT1" s="15"/>
      <c r="EXU1" s="15"/>
      <c r="EXV1" s="15"/>
      <c r="EXW1" s="15"/>
      <c r="EXX1" s="15"/>
      <c r="EXY1" s="15"/>
      <c r="EXZ1" s="15"/>
      <c r="EYA1" s="15"/>
      <c r="EYB1" s="15"/>
      <c r="EYC1" s="15"/>
      <c r="EYD1" s="15"/>
      <c r="EYE1" s="15"/>
      <c r="EYF1" s="15"/>
      <c r="EYG1" s="15"/>
      <c r="EYH1" s="15"/>
      <c r="EYI1" s="15"/>
      <c r="EYJ1" s="15"/>
      <c r="EYK1" s="15"/>
      <c r="EYL1" s="15"/>
      <c r="EYM1" s="15"/>
      <c r="EYN1" s="15"/>
      <c r="EYO1" s="15"/>
      <c r="EYP1" s="15"/>
      <c r="EYQ1" s="15"/>
      <c r="EYR1" s="15"/>
      <c r="EYS1" s="15"/>
      <c r="EYT1" s="15"/>
      <c r="EYU1" s="15"/>
      <c r="EYV1" s="15"/>
      <c r="EYW1" s="15"/>
      <c r="EYX1" s="15"/>
      <c r="EYY1" s="15"/>
      <c r="EYZ1" s="15"/>
      <c r="EZA1" s="15"/>
      <c r="EZB1" s="15"/>
      <c r="EZC1" s="15"/>
      <c r="EZD1" s="15"/>
      <c r="EZE1" s="15"/>
      <c r="EZF1" s="15"/>
      <c r="EZG1" s="15"/>
      <c r="EZH1" s="15"/>
      <c r="EZI1" s="15"/>
      <c r="EZJ1" s="15"/>
      <c r="EZK1" s="15"/>
      <c r="EZL1" s="15"/>
      <c r="EZM1" s="15"/>
      <c r="EZN1" s="15"/>
      <c r="EZO1" s="15"/>
      <c r="EZP1" s="15"/>
      <c r="EZQ1" s="15"/>
      <c r="EZR1" s="15"/>
      <c r="EZS1" s="15"/>
      <c r="EZT1" s="15"/>
      <c r="EZU1" s="15"/>
      <c r="EZV1" s="15"/>
      <c r="EZW1" s="15"/>
      <c r="EZX1" s="15"/>
      <c r="EZY1" s="15"/>
      <c r="EZZ1" s="15"/>
      <c r="FAA1" s="15"/>
      <c r="FAB1" s="15"/>
      <c r="FAC1" s="15"/>
      <c r="FAD1" s="15"/>
      <c r="FAE1" s="15"/>
      <c r="FAF1" s="15"/>
      <c r="FAG1" s="15"/>
      <c r="FAH1" s="15"/>
      <c r="FAI1" s="15"/>
      <c r="FAJ1" s="15"/>
      <c r="FAK1" s="15"/>
      <c r="FAL1" s="15"/>
      <c r="FAM1" s="15"/>
      <c r="FAN1" s="15"/>
      <c r="FAO1" s="15"/>
      <c r="FAP1" s="15"/>
      <c r="FAQ1" s="15"/>
      <c r="FAR1" s="15"/>
      <c r="FAS1" s="15"/>
      <c r="FAT1" s="15"/>
      <c r="FAU1" s="15"/>
      <c r="FAV1" s="15"/>
      <c r="FAW1" s="15"/>
      <c r="FAX1" s="15"/>
      <c r="FAY1" s="15"/>
      <c r="FAZ1" s="15"/>
      <c r="FBA1" s="15"/>
      <c r="FBB1" s="15"/>
      <c r="FBC1" s="15"/>
      <c r="FBD1" s="15"/>
      <c r="FBE1" s="15"/>
      <c r="FBF1" s="15"/>
      <c r="FBG1" s="15"/>
      <c r="FBH1" s="15"/>
      <c r="FBI1" s="15"/>
      <c r="FBJ1" s="15"/>
      <c r="FBK1" s="15"/>
      <c r="FBL1" s="15"/>
      <c r="FBM1" s="15"/>
      <c r="FBN1" s="15"/>
      <c r="FBO1" s="15"/>
      <c r="FBP1" s="15"/>
      <c r="FBQ1" s="15"/>
      <c r="FBR1" s="15"/>
      <c r="FBS1" s="15"/>
      <c r="FBT1" s="15"/>
      <c r="FBU1" s="15"/>
      <c r="FBV1" s="15"/>
      <c r="FBW1" s="15"/>
      <c r="FBX1" s="15"/>
      <c r="FBY1" s="15"/>
      <c r="FBZ1" s="15"/>
      <c r="FCA1" s="15"/>
      <c r="FCB1" s="15"/>
      <c r="FCC1" s="15"/>
      <c r="FCD1" s="15"/>
      <c r="FCE1" s="15"/>
      <c r="FCF1" s="15"/>
      <c r="FCG1" s="15"/>
      <c r="FCH1" s="15"/>
      <c r="FCI1" s="15"/>
      <c r="FCJ1" s="15"/>
      <c r="FCK1" s="15"/>
      <c r="FCL1" s="15"/>
      <c r="FCM1" s="15"/>
      <c r="FCN1" s="15"/>
      <c r="FCO1" s="15"/>
      <c r="FCP1" s="15"/>
      <c r="FCQ1" s="15"/>
      <c r="FCR1" s="15"/>
      <c r="FCS1" s="15"/>
      <c r="FCT1" s="15"/>
      <c r="FCU1" s="15"/>
      <c r="FCV1" s="15"/>
      <c r="FCW1" s="15"/>
      <c r="FCX1" s="15"/>
      <c r="FCY1" s="15"/>
      <c r="FCZ1" s="15"/>
      <c r="FDA1" s="15"/>
      <c r="FDB1" s="15"/>
      <c r="FDC1" s="15"/>
      <c r="FDD1" s="15"/>
      <c r="FDE1" s="15"/>
      <c r="FDF1" s="15"/>
      <c r="FDG1" s="15"/>
      <c r="FDH1" s="15"/>
      <c r="FDI1" s="15"/>
      <c r="FDJ1" s="15"/>
      <c r="FDK1" s="15"/>
      <c r="FDL1" s="15"/>
      <c r="FDM1" s="15"/>
      <c r="FDN1" s="15"/>
      <c r="FDO1" s="15"/>
      <c r="FDP1" s="15"/>
      <c r="FDQ1" s="15"/>
      <c r="FDR1" s="15"/>
      <c r="FDS1" s="15"/>
      <c r="FDT1" s="15"/>
      <c r="FDU1" s="15"/>
      <c r="FDV1" s="15"/>
      <c r="FDW1" s="15"/>
      <c r="FDX1" s="15"/>
      <c r="FDY1" s="15"/>
      <c r="FDZ1" s="15"/>
      <c r="FEA1" s="15"/>
      <c r="FEB1" s="15"/>
      <c r="FEC1" s="15"/>
      <c r="FED1" s="15"/>
      <c r="FEE1" s="15"/>
      <c r="FEF1" s="15"/>
      <c r="FEG1" s="15"/>
      <c r="FEH1" s="15"/>
      <c r="FEI1" s="15"/>
      <c r="FEJ1" s="15"/>
      <c r="FEK1" s="15"/>
      <c r="FEL1" s="15"/>
      <c r="FEM1" s="15"/>
      <c r="FEN1" s="15"/>
      <c r="FEO1" s="15"/>
      <c r="FEP1" s="15"/>
      <c r="FEQ1" s="15"/>
      <c r="FER1" s="15"/>
      <c r="FES1" s="15"/>
      <c r="FET1" s="15"/>
      <c r="FEU1" s="15"/>
      <c r="FEV1" s="15"/>
      <c r="FEW1" s="15"/>
      <c r="FEX1" s="15"/>
      <c r="FEY1" s="15"/>
      <c r="FEZ1" s="15"/>
      <c r="FFA1" s="15"/>
      <c r="FFB1" s="15"/>
      <c r="FFC1" s="15"/>
      <c r="FFD1" s="15"/>
      <c r="FFE1" s="15"/>
      <c r="FFF1" s="15"/>
      <c r="FFG1" s="15"/>
      <c r="FFH1" s="15"/>
      <c r="FFI1" s="15"/>
      <c r="FFJ1" s="15"/>
      <c r="FFK1" s="15"/>
      <c r="FFL1" s="15"/>
      <c r="FFM1" s="15"/>
      <c r="FFN1" s="15"/>
      <c r="FFO1" s="15"/>
      <c r="FFP1" s="15"/>
      <c r="FFQ1" s="15"/>
      <c r="FFR1" s="15"/>
      <c r="FFS1" s="15"/>
      <c r="FFT1" s="15"/>
      <c r="FFU1" s="15"/>
      <c r="FFV1" s="15"/>
      <c r="FFW1" s="15"/>
      <c r="FFX1" s="15"/>
      <c r="FFY1" s="15"/>
      <c r="FFZ1" s="15"/>
      <c r="FGA1" s="15"/>
      <c r="FGB1" s="15"/>
      <c r="FGC1" s="15"/>
      <c r="FGD1" s="15"/>
      <c r="FGE1" s="15"/>
      <c r="FGF1" s="15"/>
      <c r="FGG1" s="15"/>
      <c r="FGH1" s="15"/>
      <c r="FGI1" s="15"/>
      <c r="FGJ1" s="15"/>
      <c r="FGK1" s="15"/>
      <c r="FGL1" s="15"/>
      <c r="FGM1" s="15"/>
      <c r="FGN1" s="15"/>
      <c r="FGO1" s="15"/>
      <c r="FGP1" s="15"/>
      <c r="FGQ1" s="15"/>
      <c r="FGR1" s="15"/>
      <c r="FGS1" s="15"/>
      <c r="FGT1" s="15"/>
      <c r="FGU1" s="15"/>
      <c r="FGV1" s="15"/>
      <c r="FGW1" s="15"/>
      <c r="FGX1" s="15"/>
      <c r="FGY1" s="15"/>
      <c r="FGZ1" s="15"/>
      <c r="FHA1" s="15"/>
      <c r="FHB1" s="15"/>
      <c r="FHC1" s="15"/>
      <c r="FHD1" s="15"/>
      <c r="FHE1" s="15"/>
      <c r="FHF1" s="15"/>
      <c r="FHG1" s="15"/>
      <c r="FHH1" s="15"/>
      <c r="FHI1" s="15"/>
      <c r="FHJ1" s="15"/>
      <c r="FHK1" s="15"/>
      <c r="FHL1" s="15"/>
      <c r="FHM1" s="15"/>
      <c r="FHN1" s="15"/>
      <c r="FHO1" s="15"/>
      <c r="FHP1" s="15"/>
      <c r="FHQ1" s="15"/>
      <c r="FHR1" s="15"/>
      <c r="FHS1" s="15"/>
      <c r="FHT1" s="15"/>
      <c r="FHU1" s="15"/>
      <c r="FHV1" s="15"/>
      <c r="FHW1" s="15"/>
      <c r="FHX1" s="15"/>
      <c r="FHY1" s="15"/>
      <c r="FHZ1" s="15"/>
      <c r="FIA1" s="15"/>
      <c r="FIB1" s="15"/>
      <c r="FIC1" s="15"/>
      <c r="FID1" s="15"/>
      <c r="FIE1" s="15"/>
      <c r="FIF1" s="15"/>
      <c r="FIG1" s="15"/>
      <c r="FIH1" s="15"/>
      <c r="FII1" s="15"/>
      <c r="FIJ1" s="15"/>
      <c r="FIK1" s="15"/>
      <c r="FIL1" s="15"/>
      <c r="FIM1" s="15"/>
      <c r="FIN1" s="15"/>
      <c r="FIO1" s="15"/>
      <c r="FIP1" s="15"/>
      <c r="FIQ1" s="15"/>
      <c r="FIR1" s="15"/>
      <c r="FIS1" s="15"/>
      <c r="FIT1" s="15"/>
      <c r="FIU1" s="15"/>
      <c r="FIV1" s="15"/>
      <c r="FIW1" s="15"/>
      <c r="FIX1" s="15"/>
      <c r="FIY1" s="15"/>
      <c r="FIZ1" s="15"/>
      <c r="FJA1" s="15"/>
      <c r="FJB1" s="15"/>
      <c r="FJC1" s="15"/>
      <c r="FJD1" s="15"/>
      <c r="FJE1" s="15"/>
      <c r="FJF1" s="15"/>
      <c r="FJG1" s="15"/>
      <c r="FJH1" s="15"/>
      <c r="FJI1" s="15"/>
      <c r="FJJ1" s="15"/>
      <c r="FJK1" s="15"/>
      <c r="FJL1" s="15"/>
      <c r="FJM1" s="15"/>
      <c r="FJN1" s="15"/>
      <c r="FJO1" s="15"/>
      <c r="FJP1" s="15"/>
      <c r="FJQ1" s="15"/>
      <c r="FJR1" s="15"/>
      <c r="FJS1" s="15"/>
      <c r="FJT1" s="15"/>
      <c r="FJU1" s="15"/>
      <c r="FJV1" s="15"/>
      <c r="FJW1" s="15"/>
      <c r="FJX1" s="15"/>
      <c r="FJY1" s="15"/>
      <c r="FJZ1" s="15"/>
      <c r="FKA1" s="15"/>
      <c r="FKB1" s="15"/>
      <c r="FKC1" s="15"/>
      <c r="FKD1" s="15"/>
      <c r="FKE1" s="15"/>
      <c r="FKF1" s="15"/>
      <c r="FKG1" s="15"/>
      <c r="FKH1" s="15"/>
      <c r="FKI1" s="15"/>
      <c r="FKJ1" s="15"/>
      <c r="FKK1" s="15"/>
      <c r="FKL1" s="15"/>
      <c r="FKM1" s="15"/>
      <c r="FKN1" s="15"/>
      <c r="FKO1" s="15"/>
      <c r="FKP1" s="15"/>
      <c r="FKQ1" s="15"/>
      <c r="FKR1" s="15"/>
      <c r="FKS1" s="15"/>
      <c r="FKT1" s="15"/>
      <c r="FKU1" s="15"/>
      <c r="FKV1" s="15"/>
      <c r="FKW1" s="15"/>
      <c r="FKX1" s="15"/>
      <c r="FKY1" s="15"/>
      <c r="FKZ1" s="15"/>
      <c r="FLA1" s="15"/>
      <c r="FLB1" s="15"/>
      <c r="FLC1" s="15"/>
      <c r="FLD1" s="15"/>
      <c r="FLE1" s="15"/>
      <c r="FLF1" s="15"/>
      <c r="FLG1" s="15"/>
      <c r="FLH1" s="15"/>
      <c r="FLI1" s="15"/>
      <c r="FLJ1" s="15"/>
      <c r="FLK1" s="15"/>
      <c r="FLL1" s="15"/>
      <c r="FLM1" s="15"/>
      <c r="FLN1" s="15"/>
      <c r="FLO1" s="15"/>
      <c r="FLP1" s="15"/>
      <c r="FLQ1" s="15"/>
      <c r="FLR1" s="15"/>
      <c r="FLS1" s="15"/>
      <c r="FLT1" s="15"/>
      <c r="FLU1" s="15"/>
      <c r="FLV1" s="15"/>
      <c r="FLW1" s="15"/>
      <c r="FLX1" s="15"/>
      <c r="FLY1" s="15"/>
      <c r="FLZ1" s="15"/>
      <c r="FMA1" s="15"/>
      <c r="FMB1" s="15"/>
      <c r="FMC1" s="15"/>
      <c r="FMD1" s="15"/>
      <c r="FME1" s="15"/>
      <c r="FMF1" s="15"/>
      <c r="FMG1" s="15"/>
      <c r="FMH1" s="15"/>
      <c r="FMI1" s="15"/>
      <c r="FMJ1" s="15"/>
      <c r="FMK1" s="15"/>
      <c r="FML1" s="15"/>
      <c r="FMM1" s="15"/>
      <c r="FMN1" s="15"/>
      <c r="FMO1" s="15"/>
      <c r="FMP1" s="15"/>
      <c r="FMQ1" s="15"/>
      <c r="FMR1" s="15"/>
      <c r="FMS1" s="15"/>
      <c r="FMT1" s="15"/>
      <c r="FMU1" s="15"/>
      <c r="FMV1" s="15"/>
      <c r="FMW1" s="15"/>
      <c r="FMX1" s="15"/>
      <c r="FMY1" s="15"/>
      <c r="FMZ1" s="15"/>
      <c r="FNA1" s="15"/>
      <c r="FNB1" s="15"/>
      <c r="FNC1" s="15"/>
      <c r="FND1" s="15"/>
      <c r="FNE1" s="15"/>
      <c r="FNF1" s="15"/>
      <c r="FNG1" s="15"/>
      <c r="FNH1" s="15"/>
      <c r="FNI1" s="15"/>
      <c r="FNJ1" s="15"/>
      <c r="FNK1" s="15"/>
      <c r="FNL1" s="15"/>
      <c r="FNM1" s="15"/>
      <c r="FNN1" s="15"/>
      <c r="FNO1" s="15"/>
      <c r="FNP1" s="15"/>
      <c r="FNQ1" s="15"/>
      <c r="FNR1" s="15"/>
      <c r="FNS1" s="15"/>
      <c r="FNT1" s="15"/>
      <c r="FNU1" s="15"/>
      <c r="FNV1" s="15"/>
      <c r="FNW1" s="15"/>
      <c r="FNX1" s="15"/>
      <c r="FNY1" s="15"/>
      <c r="FNZ1" s="15"/>
      <c r="FOA1" s="15"/>
      <c r="FOB1" s="15"/>
      <c r="FOC1" s="15"/>
      <c r="FOD1" s="15"/>
      <c r="FOE1" s="15"/>
      <c r="FOF1" s="15"/>
      <c r="FOG1" s="15"/>
      <c r="FOH1" s="15"/>
      <c r="FOI1" s="15"/>
      <c r="FOJ1" s="15"/>
      <c r="FOK1" s="15"/>
      <c r="FOL1" s="15"/>
      <c r="FOM1" s="15"/>
      <c r="FON1" s="15"/>
      <c r="FOO1" s="15"/>
      <c r="FOP1" s="15"/>
      <c r="FOQ1" s="15"/>
      <c r="FOR1" s="15"/>
      <c r="FOS1" s="15"/>
      <c r="FOT1" s="15"/>
      <c r="FOU1" s="15"/>
      <c r="FOV1" s="15"/>
      <c r="FOW1" s="15"/>
      <c r="FOX1" s="15"/>
      <c r="FOY1" s="15"/>
      <c r="FOZ1" s="15"/>
      <c r="FPA1" s="15"/>
      <c r="FPB1" s="15"/>
      <c r="FPC1" s="15"/>
      <c r="FPD1" s="15"/>
      <c r="FPE1" s="15"/>
      <c r="FPF1" s="15"/>
      <c r="FPG1" s="15"/>
      <c r="FPH1" s="15"/>
      <c r="FPI1" s="15"/>
      <c r="FPJ1" s="15"/>
      <c r="FPK1" s="15"/>
      <c r="FPL1" s="15"/>
      <c r="FPM1" s="15"/>
      <c r="FPN1" s="15"/>
      <c r="FPO1" s="15"/>
      <c r="FPP1" s="15"/>
      <c r="FPQ1" s="15"/>
      <c r="FPR1" s="15"/>
      <c r="FPS1" s="15"/>
      <c r="FPT1" s="15"/>
      <c r="FPU1" s="15"/>
      <c r="FPV1" s="15"/>
      <c r="FPW1" s="15"/>
      <c r="FPX1" s="15"/>
      <c r="FPY1" s="15"/>
      <c r="FPZ1" s="15"/>
      <c r="FQA1" s="15"/>
      <c r="FQB1" s="15"/>
      <c r="FQC1" s="15"/>
      <c r="FQD1" s="15"/>
      <c r="FQE1" s="15"/>
      <c r="FQF1" s="15"/>
      <c r="FQG1" s="15"/>
      <c r="FQH1" s="15"/>
      <c r="FQI1" s="15"/>
      <c r="FQJ1" s="15"/>
      <c r="FQK1" s="15"/>
      <c r="FQL1" s="15"/>
      <c r="FQM1" s="15"/>
      <c r="FQN1" s="15"/>
      <c r="FQO1" s="15"/>
      <c r="FQP1" s="15"/>
      <c r="FQQ1" s="15"/>
      <c r="FQR1" s="15"/>
      <c r="FQS1" s="15"/>
      <c r="FQT1" s="15"/>
      <c r="FQU1" s="15"/>
      <c r="FQV1" s="15"/>
      <c r="FQW1" s="15"/>
      <c r="FQX1" s="15"/>
      <c r="FQY1" s="15"/>
      <c r="FQZ1" s="15"/>
      <c r="FRA1" s="15"/>
      <c r="FRB1" s="15"/>
      <c r="FRC1" s="15"/>
      <c r="FRD1" s="15"/>
      <c r="FRE1" s="15"/>
      <c r="FRF1" s="15"/>
      <c r="FRG1" s="15"/>
      <c r="FRH1" s="15"/>
      <c r="FRI1" s="15"/>
      <c r="FRJ1" s="15"/>
      <c r="FRK1" s="15"/>
      <c r="FRL1" s="15"/>
      <c r="FRM1" s="15"/>
      <c r="FRN1" s="15"/>
      <c r="FRO1" s="15"/>
      <c r="FRP1" s="15"/>
      <c r="FRQ1" s="15"/>
      <c r="FRR1" s="15"/>
      <c r="FRS1" s="15"/>
      <c r="FRT1" s="15"/>
      <c r="FRU1" s="15"/>
      <c r="FRV1" s="15"/>
      <c r="FRW1" s="15"/>
      <c r="FRX1" s="15"/>
      <c r="FRY1" s="15"/>
      <c r="FRZ1" s="15"/>
      <c r="FSA1" s="15"/>
      <c r="FSB1" s="15"/>
      <c r="FSC1" s="15"/>
      <c r="FSD1" s="15"/>
      <c r="FSE1" s="15"/>
      <c r="FSF1" s="15"/>
      <c r="FSG1" s="15"/>
      <c r="FSH1" s="15"/>
      <c r="FSI1" s="15"/>
      <c r="FSJ1" s="15"/>
      <c r="FSK1" s="15"/>
      <c r="FSL1" s="15"/>
      <c r="FSM1" s="15"/>
      <c r="FSN1" s="15"/>
      <c r="FSO1" s="15"/>
      <c r="FSP1" s="15"/>
      <c r="FSQ1" s="15"/>
      <c r="FSR1" s="15"/>
      <c r="FSS1" s="15"/>
      <c r="FST1" s="15"/>
      <c r="FSU1" s="15"/>
      <c r="FSV1" s="15"/>
      <c r="FSW1" s="15"/>
      <c r="FSX1" s="15"/>
      <c r="FSY1" s="15"/>
      <c r="FSZ1" s="15"/>
      <c r="FTA1" s="15"/>
      <c r="FTB1" s="15"/>
      <c r="FTC1" s="15"/>
      <c r="FTD1" s="15"/>
      <c r="FTE1" s="15"/>
      <c r="FTF1" s="15"/>
      <c r="FTG1" s="15"/>
      <c r="FTH1" s="15"/>
      <c r="FTI1" s="15"/>
      <c r="FTJ1" s="15"/>
      <c r="FTK1" s="15"/>
      <c r="FTL1" s="15"/>
      <c r="FTM1" s="15"/>
      <c r="FTN1" s="15"/>
      <c r="FTO1" s="15"/>
      <c r="FTP1" s="15"/>
      <c r="FTQ1" s="15"/>
      <c r="FTR1" s="15"/>
      <c r="FTS1" s="15"/>
      <c r="FTT1" s="15"/>
      <c r="FTU1" s="15"/>
      <c r="FTV1" s="15"/>
      <c r="FTW1" s="15"/>
      <c r="FTX1" s="15"/>
      <c r="FTY1" s="15"/>
      <c r="FTZ1" s="15"/>
      <c r="FUA1" s="15"/>
      <c r="FUB1" s="15"/>
      <c r="FUC1" s="15"/>
      <c r="FUD1" s="15"/>
      <c r="FUE1" s="15"/>
      <c r="FUF1" s="15"/>
      <c r="FUG1" s="15"/>
      <c r="FUH1" s="15"/>
      <c r="FUI1" s="15"/>
      <c r="FUJ1" s="15"/>
      <c r="FUK1" s="15"/>
      <c r="FUL1" s="15"/>
      <c r="FUM1" s="15"/>
      <c r="FUN1" s="15"/>
      <c r="FUO1" s="15"/>
      <c r="FUP1" s="15"/>
      <c r="FUQ1" s="15"/>
      <c r="FUR1" s="15"/>
      <c r="FUS1" s="15"/>
      <c r="FUT1" s="15"/>
      <c r="FUU1" s="15"/>
      <c r="FUV1" s="15"/>
      <c r="FUW1" s="15"/>
      <c r="FUX1" s="15"/>
      <c r="FUY1" s="15"/>
      <c r="FUZ1" s="15"/>
      <c r="FVA1" s="15"/>
      <c r="FVB1" s="15"/>
      <c r="FVC1" s="15"/>
      <c r="FVD1" s="15"/>
      <c r="FVE1" s="15"/>
      <c r="FVF1" s="15"/>
      <c r="FVG1" s="15"/>
      <c r="FVH1" s="15"/>
      <c r="FVI1" s="15"/>
      <c r="FVJ1" s="15"/>
      <c r="FVK1" s="15"/>
      <c r="FVL1" s="15"/>
      <c r="FVM1" s="15"/>
      <c r="FVN1" s="15"/>
      <c r="FVO1" s="15"/>
      <c r="FVP1" s="15"/>
      <c r="FVQ1" s="15"/>
      <c r="FVR1" s="15"/>
      <c r="FVS1" s="15"/>
      <c r="FVT1" s="15"/>
      <c r="FVU1" s="15"/>
      <c r="FVV1" s="15"/>
      <c r="FVW1" s="15"/>
      <c r="FVX1" s="15"/>
      <c r="FVY1" s="15"/>
      <c r="FVZ1" s="15"/>
      <c r="FWA1" s="15"/>
      <c r="FWB1" s="15"/>
      <c r="FWC1" s="15"/>
      <c r="FWD1" s="15"/>
      <c r="FWE1" s="15"/>
      <c r="FWF1" s="15"/>
      <c r="FWG1" s="15"/>
      <c r="FWH1" s="15"/>
      <c r="FWI1" s="15"/>
      <c r="FWJ1" s="15"/>
      <c r="FWK1" s="15"/>
      <c r="FWL1" s="15"/>
      <c r="FWM1" s="15"/>
      <c r="FWN1" s="15"/>
      <c r="FWO1" s="15"/>
      <c r="FWP1" s="15"/>
      <c r="FWQ1" s="15"/>
      <c r="FWR1" s="15"/>
      <c r="FWS1" s="15"/>
      <c r="FWT1" s="15"/>
      <c r="FWU1" s="15"/>
      <c r="FWV1" s="15"/>
      <c r="FWW1" s="15"/>
      <c r="FWX1" s="15"/>
      <c r="FWY1" s="15"/>
      <c r="FWZ1" s="15"/>
      <c r="FXA1" s="15"/>
      <c r="FXB1" s="15"/>
      <c r="FXC1" s="15"/>
      <c r="FXD1" s="15"/>
      <c r="FXE1" s="15"/>
      <c r="FXF1" s="15"/>
      <c r="FXG1" s="15"/>
      <c r="FXH1" s="15"/>
      <c r="FXI1" s="15"/>
      <c r="FXJ1" s="15"/>
      <c r="FXK1" s="15"/>
      <c r="FXL1" s="15"/>
      <c r="FXM1" s="15"/>
      <c r="FXN1" s="15"/>
      <c r="FXO1" s="15"/>
      <c r="FXP1" s="15"/>
      <c r="FXQ1" s="15"/>
      <c r="FXR1" s="15"/>
      <c r="FXS1" s="15"/>
      <c r="FXT1" s="15"/>
      <c r="FXU1" s="15"/>
      <c r="FXV1" s="15"/>
      <c r="FXW1" s="15"/>
      <c r="FXX1" s="15"/>
      <c r="FXY1" s="15"/>
      <c r="FXZ1" s="15"/>
      <c r="FYA1" s="15"/>
      <c r="FYB1" s="15"/>
      <c r="FYC1" s="15"/>
      <c r="FYD1" s="15"/>
      <c r="FYE1" s="15"/>
      <c r="FYF1" s="15"/>
      <c r="FYG1" s="15"/>
      <c r="FYH1" s="15"/>
      <c r="FYI1" s="15"/>
      <c r="FYJ1" s="15"/>
      <c r="FYK1" s="15"/>
      <c r="FYL1" s="15"/>
      <c r="FYM1" s="15"/>
      <c r="FYN1" s="15"/>
      <c r="FYO1" s="15"/>
      <c r="FYP1" s="15"/>
      <c r="FYQ1" s="15"/>
      <c r="FYR1" s="15"/>
      <c r="FYS1" s="15"/>
      <c r="FYT1" s="15"/>
      <c r="FYU1" s="15"/>
      <c r="FYV1" s="15"/>
      <c r="FYW1" s="15"/>
      <c r="FYX1" s="15"/>
      <c r="FYY1" s="15"/>
      <c r="FYZ1" s="15"/>
      <c r="FZA1" s="15"/>
      <c r="FZB1" s="15"/>
      <c r="FZC1" s="15"/>
      <c r="FZD1" s="15"/>
      <c r="FZE1" s="15"/>
      <c r="FZF1" s="15"/>
      <c r="FZG1" s="15"/>
      <c r="FZH1" s="15"/>
      <c r="FZI1" s="15"/>
      <c r="FZJ1" s="15"/>
      <c r="FZK1" s="15"/>
      <c r="FZL1" s="15"/>
      <c r="FZM1" s="15"/>
      <c r="FZN1" s="15"/>
      <c r="FZO1" s="15"/>
      <c r="FZP1" s="15"/>
      <c r="FZQ1" s="15"/>
      <c r="FZR1" s="15"/>
      <c r="FZS1" s="15"/>
      <c r="FZT1" s="15"/>
      <c r="FZU1" s="15"/>
      <c r="FZV1" s="15"/>
      <c r="FZW1" s="15"/>
      <c r="FZX1" s="15"/>
      <c r="FZY1" s="15"/>
      <c r="FZZ1" s="15"/>
      <c r="GAA1" s="15"/>
      <c r="GAB1" s="15"/>
      <c r="GAC1" s="15"/>
      <c r="GAD1" s="15"/>
      <c r="GAE1" s="15"/>
      <c r="GAF1" s="15"/>
      <c r="GAG1" s="15"/>
      <c r="GAH1" s="15"/>
      <c r="GAI1" s="15"/>
      <c r="GAJ1" s="15"/>
      <c r="GAK1" s="15"/>
      <c r="GAL1" s="15"/>
      <c r="GAM1" s="15"/>
      <c r="GAN1" s="15"/>
      <c r="GAO1" s="15"/>
      <c r="GAP1" s="15"/>
      <c r="GAQ1" s="15"/>
      <c r="GAR1" s="15"/>
      <c r="GAS1" s="15"/>
      <c r="GAT1" s="15"/>
      <c r="GAU1" s="15"/>
      <c r="GAV1" s="15"/>
      <c r="GAW1" s="15"/>
      <c r="GAX1" s="15"/>
      <c r="GAY1" s="15"/>
      <c r="GAZ1" s="15"/>
      <c r="GBA1" s="15"/>
      <c r="GBB1" s="15"/>
      <c r="GBC1" s="15"/>
      <c r="GBD1" s="15"/>
      <c r="GBE1" s="15"/>
      <c r="GBF1" s="15"/>
      <c r="GBG1" s="15"/>
      <c r="GBH1" s="15"/>
      <c r="GBI1" s="15"/>
      <c r="GBJ1" s="15"/>
      <c r="GBK1" s="15"/>
      <c r="GBL1" s="15"/>
      <c r="GBM1" s="15"/>
      <c r="GBN1" s="15"/>
      <c r="GBO1" s="15"/>
      <c r="GBP1" s="15"/>
      <c r="GBQ1" s="15"/>
      <c r="GBR1" s="15"/>
      <c r="GBS1" s="15"/>
      <c r="GBT1" s="15"/>
      <c r="GBU1" s="15"/>
      <c r="GBV1" s="15"/>
      <c r="GBW1" s="15"/>
      <c r="GBX1" s="15"/>
      <c r="GBY1" s="15"/>
      <c r="GBZ1" s="15"/>
      <c r="GCA1" s="15"/>
      <c r="GCB1" s="15"/>
      <c r="GCC1" s="15"/>
      <c r="GCD1" s="15"/>
      <c r="GCE1" s="15"/>
      <c r="GCF1" s="15"/>
      <c r="GCG1" s="15"/>
      <c r="GCH1" s="15"/>
      <c r="GCI1" s="15"/>
      <c r="GCJ1" s="15"/>
      <c r="GCK1" s="15"/>
      <c r="GCL1" s="15"/>
      <c r="GCM1" s="15"/>
      <c r="GCN1" s="15"/>
      <c r="GCO1" s="15"/>
      <c r="GCP1" s="15"/>
      <c r="GCQ1" s="15"/>
      <c r="GCR1" s="15"/>
      <c r="GCS1" s="15"/>
      <c r="GCT1" s="15"/>
      <c r="GCU1" s="15"/>
      <c r="GCV1" s="15"/>
      <c r="GCW1" s="15"/>
      <c r="GCX1" s="15"/>
      <c r="GCY1" s="15"/>
      <c r="GCZ1" s="15"/>
      <c r="GDA1" s="15"/>
      <c r="GDB1" s="15"/>
      <c r="GDC1" s="15"/>
      <c r="GDD1" s="15"/>
      <c r="GDE1" s="15"/>
      <c r="GDF1" s="15"/>
      <c r="GDG1" s="15"/>
      <c r="GDH1" s="15"/>
      <c r="GDI1" s="15"/>
      <c r="GDJ1" s="15"/>
      <c r="GDK1" s="15"/>
      <c r="GDL1" s="15"/>
      <c r="GDM1" s="15"/>
      <c r="GDN1" s="15"/>
      <c r="GDO1" s="15"/>
      <c r="GDP1" s="15"/>
      <c r="GDQ1" s="15"/>
      <c r="GDR1" s="15"/>
      <c r="GDS1" s="15"/>
      <c r="GDT1" s="15"/>
      <c r="GDU1" s="15"/>
      <c r="GDV1" s="15"/>
      <c r="GDW1" s="15"/>
      <c r="GDX1" s="15"/>
      <c r="GDY1" s="15"/>
      <c r="GDZ1" s="15"/>
      <c r="GEA1" s="15"/>
      <c r="GEB1" s="15"/>
      <c r="GEC1" s="15"/>
      <c r="GED1" s="15"/>
      <c r="GEE1" s="15"/>
      <c r="GEF1" s="15"/>
      <c r="GEG1" s="15"/>
      <c r="GEH1" s="15"/>
      <c r="GEI1" s="15"/>
      <c r="GEJ1" s="15"/>
      <c r="GEK1" s="15"/>
      <c r="GEL1" s="15"/>
      <c r="GEM1" s="15"/>
      <c r="GEN1" s="15"/>
      <c r="GEO1" s="15"/>
      <c r="GEP1" s="15"/>
      <c r="GEQ1" s="15"/>
      <c r="GER1" s="15"/>
      <c r="GES1" s="15"/>
      <c r="GET1" s="15"/>
      <c r="GEU1" s="15"/>
      <c r="GEV1" s="15"/>
      <c r="GEW1" s="15"/>
      <c r="GEX1" s="15"/>
      <c r="GEY1" s="15"/>
      <c r="GEZ1" s="15"/>
      <c r="GFA1" s="15"/>
      <c r="GFB1" s="15"/>
      <c r="GFC1" s="15"/>
      <c r="GFD1" s="15"/>
      <c r="GFE1" s="15"/>
      <c r="GFF1" s="15"/>
      <c r="GFG1" s="15"/>
      <c r="GFH1" s="15"/>
      <c r="GFI1" s="15"/>
      <c r="GFJ1" s="15"/>
      <c r="GFK1" s="15"/>
      <c r="GFL1" s="15"/>
      <c r="GFM1" s="15"/>
      <c r="GFN1" s="15"/>
      <c r="GFO1" s="15"/>
      <c r="GFP1" s="15"/>
      <c r="GFQ1" s="15"/>
      <c r="GFR1" s="15"/>
      <c r="GFS1" s="15"/>
      <c r="GFT1" s="15"/>
      <c r="GFU1" s="15"/>
      <c r="GFV1" s="15"/>
      <c r="GFW1" s="15"/>
      <c r="GFX1" s="15"/>
      <c r="GFY1" s="15"/>
      <c r="GFZ1" s="15"/>
      <c r="GGA1" s="15"/>
      <c r="GGB1" s="15"/>
      <c r="GGC1" s="15"/>
      <c r="GGD1" s="15"/>
      <c r="GGE1" s="15"/>
      <c r="GGF1" s="15"/>
      <c r="GGG1" s="15"/>
      <c r="GGH1" s="15"/>
      <c r="GGI1" s="15"/>
      <c r="GGJ1" s="15"/>
      <c r="GGK1" s="15"/>
      <c r="GGL1" s="15"/>
      <c r="GGM1" s="15"/>
      <c r="GGN1" s="15"/>
      <c r="GGO1" s="15"/>
      <c r="GGP1" s="15"/>
      <c r="GGQ1" s="15"/>
      <c r="GGR1" s="15"/>
      <c r="GGS1" s="15"/>
      <c r="GGT1" s="15"/>
      <c r="GGU1" s="15"/>
      <c r="GGV1" s="15"/>
      <c r="GGW1" s="15"/>
      <c r="GGX1" s="15"/>
      <c r="GGY1" s="15"/>
      <c r="GGZ1" s="15"/>
      <c r="GHA1" s="15"/>
      <c r="GHB1" s="15"/>
      <c r="GHC1" s="15"/>
      <c r="GHD1" s="15"/>
      <c r="GHE1" s="15"/>
      <c r="GHF1" s="15"/>
      <c r="GHG1" s="15"/>
      <c r="GHH1" s="15"/>
      <c r="GHI1" s="15"/>
      <c r="GHJ1" s="15"/>
      <c r="GHK1" s="15"/>
      <c r="GHL1" s="15"/>
      <c r="GHM1" s="15"/>
      <c r="GHN1" s="15"/>
      <c r="GHO1" s="15"/>
      <c r="GHP1" s="15"/>
      <c r="GHQ1" s="15"/>
      <c r="GHR1" s="15"/>
      <c r="GHS1" s="15"/>
      <c r="GHT1" s="15"/>
      <c r="GHU1" s="15"/>
      <c r="GHV1" s="15"/>
      <c r="GHW1" s="15"/>
      <c r="GHX1" s="15"/>
      <c r="GHY1" s="15"/>
      <c r="GHZ1" s="15"/>
      <c r="GIA1" s="15"/>
      <c r="GIB1" s="15"/>
      <c r="GIC1" s="15"/>
      <c r="GID1" s="15"/>
      <c r="GIE1" s="15"/>
      <c r="GIF1" s="15"/>
      <c r="GIG1" s="15"/>
      <c r="GIH1" s="15"/>
      <c r="GII1" s="15"/>
      <c r="GIJ1" s="15"/>
      <c r="GIK1" s="15"/>
      <c r="GIL1" s="15"/>
      <c r="GIM1" s="15"/>
      <c r="GIN1" s="15"/>
      <c r="GIO1" s="15"/>
      <c r="GIP1" s="15"/>
      <c r="GIQ1" s="15"/>
      <c r="GIR1" s="15"/>
      <c r="GIS1" s="15"/>
      <c r="GIT1" s="15"/>
      <c r="GIU1" s="15"/>
      <c r="GIV1" s="15"/>
      <c r="GIW1" s="15"/>
      <c r="GIX1" s="15"/>
      <c r="GIY1" s="15"/>
      <c r="GIZ1" s="15"/>
      <c r="GJA1" s="15"/>
      <c r="GJB1" s="15"/>
      <c r="GJC1" s="15"/>
      <c r="GJD1" s="15"/>
      <c r="GJE1" s="15"/>
      <c r="GJF1" s="15"/>
      <c r="GJG1" s="15"/>
      <c r="GJH1" s="15"/>
      <c r="GJI1" s="15"/>
      <c r="GJJ1" s="15"/>
      <c r="GJK1" s="15"/>
      <c r="GJL1" s="15"/>
      <c r="GJM1" s="15"/>
      <c r="GJN1" s="15"/>
      <c r="GJO1" s="15"/>
      <c r="GJP1" s="15"/>
      <c r="GJQ1" s="15"/>
      <c r="GJR1" s="15"/>
      <c r="GJS1" s="15"/>
      <c r="GJT1" s="15"/>
      <c r="GJU1" s="15"/>
      <c r="GJV1" s="15"/>
      <c r="GJW1" s="15"/>
      <c r="GJX1" s="15"/>
      <c r="GJY1" s="15"/>
      <c r="GJZ1" s="15"/>
      <c r="GKA1" s="15"/>
      <c r="GKB1" s="15"/>
      <c r="GKC1" s="15"/>
      <c r="GKD1" s="15"/>
      <c r="GKE1" s="15"/>
      <c r="GKF1" s="15"/>
      <c r="GKG1" s="15"/>
      <c r="GKH1" s="15"/>
      <c r="GKI1" s="15"/>
      <c r="GKJ1" s="15"/>
      <c r="GKK1" s="15"/>
      <c r="GKL1" s="15"/>
      <c r="GKM1" s="15"/>
      <c r="GKN1" s="15"/>
      <c r="GKO1" s="15"/>
      <c r="GKP1" s="15"/>
      <c r="GKQ1" s="15"/>
      <c r="GKR1" s="15"/>
      <c r="GKS1" s="15"/>
      <c r="GKT1" s="15"/>
      <c r="GKU1" s="15"/>
      <c r="GKV1" s="15"/>
      <c r="GKW1" s="15"/>
      <c r="GKX1" s="15"/>
      <c r="GKY1" s="15"/>
      <c r="GKZ1" s="15"/>
      <c r="GLA1" s="15"/>
      <c r="GLB1" s="15"/>
      <c r="GLC1" s="15"/>
      <c r="GLD1" s="15"/>
      <c r="GLE1" s="15"/>
      <c r="GLF1" s="15"/>
      <c r="GLG1" s="15"/>
      <c r="GLH1" s="15"/>
      <c r="GLI1" s="15"/>
      <c r="GLJ1" s="15"/>
      <c r="GLK1" s="15"/>
      <c r="GLL1" s="15"/>
      <c r="GLM1" s="15"/>
      <c r="GLN1" s="15"/>
      <c r="GLO1" s="15"/>
      <c r="GLP1" s="15"/>
      <c r="GLQ1" s="15"/>
      <c r="GLR1" s="15"/>
      <c r="GLS1" s="15"/>
      <c r="GLT1" s="15"/>
      <c r="GLU1" s="15"/>
      <c r="GLV1" s="15"/>
      <c r="GLW1" s="15"/>
      <c r="GLX1" s="15"/>
      <c r="GLY1" s="15"/>
      <c r="GLZ1" s="15"/>
      <c r="GMA1" s="15"/>
      <c r="GMB1" s="15"/>
      <c r="GMC1" s="15"/>
      <c r="GMD1" s="15"/>
      <c r="GME1" s="15"/>
      <c r="GMF1" s="15"/>
      <c r="GMG1" s="15"/>
      <c r="GMH1" s="15"/>
      <c r="GMI1" s="15"/>
      <c r="GMJ1" s="15"/>
      <c r="GMK1" s="15"/>
      <c r="GML1" s="15"/>
      <c r="GMM1" s="15"/>
      <c r="GMN1" s="15"/>
      <c r="GMO1" s="15"/>
      <c r="GMP1" s="15"/>
      <c r="GMQ1" s="15"/>
      <c r="GMR1" s="15"/>
      <c r="GMS1" s="15"/>
      <c r="GMT1" s="15"/>
      <c r="GMU1" s="15"/>
      <c r="GMV1" s="15"/>
      <c r="GMW1" s="15"/>
      <c r="GMX1" s="15"/>
      <c r="GMY1" s="15"/>
      <c r="GMZ1" s="15"/>
      <c r="GNA1" s="15"/>
      <c r="GNB1" s="15"/>
      <c r="GNC1" s="15"/>
      <c r="GND1" s="15"/>
      <c r="GNE1" s="15"/>
      <c r="GNF1" s="15"/>
      <c r="GNG1" s="15"/>
      <c r="GNH1" s="15"/>
      <c r="GNI1" s="15"/>
      <c r="GNJ1" s="15"/>
      <c r="GNK1" s="15"/>
      <c r="GNL1" s="15"/>
      <c r="GNM1" s="15"/>
      <c r="GNN1" s="15"/>
      <c r="GNO1" s="15"/>
      <c r="GNP1" s="15"/>
      <c r="GNQ1" s="15"/>
      <c r="GNR1" s="15"/>
      <c r="GNS1" s="15"/>
      <c r="GNT1" s="15"/>
      <c r="GNU1" s="15"/>
      <c r="GNV1" s="15"/>
      <c r="GNW1" s="15"/>
      <c r="GNX1" s="15"/>
      <c r="GNY1" s="15"/>
      <c r="GNZ1" s="15"/>
      <c r="GOA1" s="15"/>
      <c r="GOB1" s="15"/>
      <c r="GOC1" s="15"/>
      <c r="GOD1" s="15"/>
      <c r="GOE1" s="15"/>
      <c r="GOF1" s="15"/>
      <c r="GOG1" s="15"/>
      <c r="GOH1" s="15"/>
      <c r="GOI1" s="15"/>
      <c r="GOJ1" s="15"/>
      <c r="GOK1" s="15"/>
      <c r="GOL1" s="15"/>
      <c r="GOM1" s="15"/>
      <c r="GON1" s="15"/>
      <c r="GOO1" s="15"/>
      <c r="GOP1" s="15"/>
      <c r="GOQ1" s="15"/>
      <c r="GOR1" s="15"/>
      <c r="GOS1" s="15"/>
      <c r="GOT1" s="15"/>
      <c r="GOU1" s="15"/>
      <c r="GOV1" s="15"/>
      <c r="GOW1" s="15"/>
      <c r="GOX1" s="15"/>
      <c r="GOY1" s="15"/>
      <c r="GOZ1" s="15"/>
      <c r="GPA1" s="15"/>
      <c r="GPB1" s="15"/>
      <c r="GPC1" s="15"/>
      <c r="GPD1" s="15"/>
      <c r="GPE1" s="15"/>
      <c r="GPF1" s="15"/>
      <c r="GPG1" s="15"/>
      <c r="GPH1" s="15"/>
      <c r="GPI1" s="15"/>
      <c r="GPJ1" s="15"/>
      <c r="GPK1" s="15"/>
      <c r="GPL1" s="15"/>
      <c r="GPM1" s="15"/>
      <c r="GPN1" s="15"/>
      <c r="GPO1" s="15"/>
      <c r="GPP1" s="15"/>
      <c r="GPQ1" s="15"/>
      <c r="GPR1" s="15"/>
      <c r="GPS1" s="15"/>
      <c r="GPT1" s="15"/>
      <c r="GPU1" s="15"/>
      <c r="GPV1" s="15"/>
      <c r="GPW1" s="15"/>
      <c r="GPX1" s="15"/>
      <c r="GPY1" s="15"/>
      <c r="GPZ1" s="15"/>
      <c r="GQA1" s="15"/>
      <c r="GQB1" s="15"/>
      <c r="GQC1" s="15"/>
      <c r="GQD1" s="15"/>
      <c r="GQE1" s="15"/>
      <c r="GQF1" s="15"/>
      <c r="GQG1" s="15"/>
      <c r="GQH1" s="15"/>
      <c r="GQI1" s="15"/>
      <c r="GQJ1" s="15"/>
      <c r="GQK1" s="15"/>
      <c r="GQL1" s="15"/>
      <c r="GQM1" s="15"/>
      <c r="GQN1" s="15"/>
      <c r="GQO1" s="15"/>
      <c r="GQP1" s="15"/>
      <c r="GQQ1" s="15"/>
      <c r="GQR1" s="15"/>
      <c r="GQS1" s="15"/>
      <c r="GQT1" s="15"/>
      <c r="GQU1" s="15"/>
      <c r="GQV1" s="15"/>
      <c r="GQW1" s="15"/>
      <c r="GQX1" s="15"/>
      <c r="GQY1" s="15"/>
      <c r="GQZ1" s="15"/>
      <c r="GRA1" s="15"/>
      <c r="GRB1" s="15"/>
      <c r="GRC1" s="15"/>
      <c r="GRD1" s="15"/>
      <c r="GRE1" s="15"/>
      <c r="GRF1" s="15"/>
      <c r="GRG1" s="15"/>
      <c r="GRH1" s="15"/>
      <c r="GRI1" s="15"/>
      <c r="GRJ1" s="15"/>
      <c r="GRK1" s="15"/>
      <c r="GRL1" s="15"/>
      <c r="GRM1" s="15"/>
      <c r="GRN1" s="15"/>
      <c r="GRO1" s="15"/>
      <c r="GRP1" s="15"/>
      <c r="GRQ1" s="15"/>
      <c r="GRR1" s="15"/>
      <c r="GRS1" s="15"/>
      <c r="GRT1" s="15"/>
      <c r="GRU1" s="15"/>
      <c r="GRV1" s="15"/>
      <c r="GRW1" s="15"/>
      <c r="GRX1" s="15"/>
      <c r="GRY1" s="15"/>
      <c r="GRZ1" s="15"/>
      <c r="GSA1" s="15"/>
      <c r="GSB1" s="15"/>
      <c r="GSC1" s="15"/>
      <c r="GSD1" s="15"/>
      <c r="GSE1" s="15"/>
      <c r="GSF1" s="15"/>
      <c r="GSG1" s="15"/>
      <c r="GSH1" s="15"/>
      <c r="GSI1" s="15"/>
      <c r="GSJ1" s="15"/>
      <c r="GSK1" s="15"/>
      <c r="GSL1" s="15"/>
      <c r="GSM1" s="15"/>
      <c r="GSN1" s="15"/>
      <c r="GSO1" s="15"/>
      <c r="GSP1" s="15"/>
      <c r="GSQ1" s="15"/>
      <c r="GSR1" s="15"/>
      <c r="GSS1" s="15"/>
      <c r="GST1" s="15"/>
      <c r="GSU1" s="15"/>
      <c r="GSV1" s="15"/>
      <c r="GSW1" s="15"/>
      <c r="GSX1" s="15"/>
      <c r="GSY1" s="15"/>
      <c r="GSZ1" s="15"/>
      <c r="GTA1" s="15"/>
      <c r="GTB1" s="15"/>
      <c r="GTC1" s="15"/>
      <c r="GTD1" s="15"/>
      <c r="GTE1" s="15"/>
      <c r="GTF1" s="15"/>
      <c r="GTG1" s="15"/>
      <c r="GTH1" s="15"/>
      <c r="GTI1" s="15"/>
      <c r="GTJ1" s="15"/>
      <c r="GTK1" s="15"/>
      <c r="GTL1" s="15"/>
      <c r="GTM1" s="15"/>
      <c r="GTN1" s="15"/>
      <c r="GTO1" s="15"/>
      <c r="GTP1" s="15"/>
      <c r="GTQ1" s="15"/>
      <c r="GTR1" s="15"/>
      <c r="GTS1" s="15"/>
      <c r="GTT1" s="15"/>
      <c r="GTU1" s="15"/>
      <c r="GTV1" s="15"/>
      <c r="GTW1" s="15"/>
      <c r="GTX1" s="15"/>
      <c r="GTY1" s="15"/>
      <c r="GTZ1" s="15"/>
      <c r="GUA1" s="15"/>
      <c r="GUB1" s="15"/>
      <c r="GUC1" s="15"/>
      <c r="GUD1" s="15"/>
      <c r="GUE1" s="15"/>
      <c r="GUF1" s="15"/>
      <c r="GUG1" s="15"/>
      <c r="GUH1" s="15"/>
      <c r="GUI1" s="15"/>
      <c r="GUJ1" s="15"/>
      <c r="GUK1" s="15"/>
      <c r="GUL1" s="15"/>
      <c r="GUM1" s="15"/>
      <c r="GUN1" s="15"/>
      <c r="GUO1" s="15"/>
      <c r="GUP1" s="15"/>
      <c r="GUQ1" s="15"/>
      <c r="GUR1" s="15"/>
      <c r="GUS1" s="15"/>
      <c r="GUT1" s="15"/>
      <c r="GUU1" s="15"/>
      <c r="GUV1" s="15"/>
      <c r="GUW1" s="15"/>
      <c r="GUX1" s="15"/>
      <c r="GUY1" s="15"/>
      <c r="GUZ1" s="15"/>
      <c r="GVA1" s="15"/>
      <c r="GVB1" s="15"/>
      <c r="GVC1" s="15"/>
      <c r="GVD1" s="15"/>
      <c r="GVE1" s="15"/>
      <c r="GVF1" s="15"/>
      <c r="GVG1" s="15"/>
      <c r="GVH1" s="15"/>
      <c r="GVI1" s="15"/>
      <c r="GVJ1" s="15"/>
      <c r="GVK1" s="15"/>
      <c r="GVL1" s="15"/>
      <c r="GVM1" s="15"/>
      <c r="GVN1" s="15"/>
      <c r="GVO1" s="15"/>
      <c r="GVP1" s="15"/>
      <c r="GVQ1" s="15"/>
      <c r="GVR1" s="15"/>
      <c r="GVS1" s="15"/>
      <c r="GVT1" s="15"/>
      <c r="GVU1" s="15"/>
      <c r="GVV1" s="15"/>
      <c r="GVW1" s="15"/>
      <c r="GVX1" s="15"/>
      <c r="GVY1" s="15"/>
      <c r="GVZ1" s="15"/>
      <c r="GWA1" s="15"/>
      <c r="GWB1" s="15"/>
      <c r="GWC1" s="15"/>
      <c r="GWD1" s="15"/>
      <c r="GWE1" s="15"/>
      <c r="GWF1" s="15"/>
      <c r="GWG1" s="15"/>
      <c r="GWH1" s="15"/>
      <c r="GWI1" s="15"/>
      <c r="GWJ1" s="15"/>
      <c r="GWK1" s="15"/>
      <c r="GWL1" s="15"/>
      <c r="GWM1" s="15"/>
      <c r="GWN1" s="15"/>
      <c r="GWO1" s="15"/>
      <c r="GWP1" s="15"/>
      <c r="GWQ1" s="15"/>
      <c r="GWR1" s="15"/>
      <c r="GWS1" s="15"/>
      <c r="GWT1" s="15"/>
      <c r="GWU1" s="15"/>
      <c r="GWV1" s="15"/>
      <c r="GWW1" s="15"/>
      <c r="GWX1" s="15"/>
      <c r="GWY1" s="15"/>
      <c r="GWZ1" s="15"/>
      <c r="GXA1" s="15"/>
      <c r="GXB1" s="15"/>
      <c r="GXC1" s="15"/>
      <c r="GXD1" s="15"/>
      <c r="GXE1" s="15"/>
      <c r="GXF1" s="15"/>
      <c r="GXG1" s="15"/>
      <c r="GXH1" s="15"/>
      <c r="GXI1" s="15"/>
      <c r="GXJ1" s="15"/>
      <c r="GXK1" s="15"/>
      <c r="GXL1" s="15"/>
      <c r="GXM1" s="15"/>
      <c r="GXN1" s="15"/>
      <c r="GXO1" s="15"/>
      <c r="GXP1" s="15"/>
      <c r="GXQ1" s="15"/>
      <c r="GXR1" s="15"/>
      <c r="GXS1" s="15"/>
      <c r="GXT1" s="15"/>
      <c r="GXU1" s="15"/>
      <c r="GXV1" s="15"/>
      <c r="GXW1" s="15"/>
      <c r="GXX1" s="15"/>
      <c r="GXY1" s="15"/>
      <c r="GXZ1" s="15"/>
      <c r="GYA1" s="15"/>
      <c r="GYB1" s="15"/>
      <c r="GYC1" s="15"/>
      <c r="GYD1" s="15"/>
      <c r="GYE1" s="15"/>
      <c r="GYF1" s="15"/>
      <c r="GYG1" s="15"/>
      <c r="GYH1" s="15"/>
      <c r="GYI1" s="15"/>
      <c r="GYJ1" s="15"/>
      <c r="GYK1" s="15"/>
      <c r="GYL1" s="15"/>
      <c r="GYM1" s="15"/>
      <c r="GYN1" s="15"/>
      <c r="GYO1" s="15"/>
      <c r="GYP1" s="15"/>
      <c r="GYQ1" s="15"/>
      <c r="GYR1" s="15"/>
      <c r="GYS1" s="15"/>
      <c r="GYT1" s="15"/>
      <c r="GYU1" s="15"/>
      <c r="GYV1" s="15"/>
      <c r="GYW1" s="15"/>
      <c r="GYX1" s="15"/>
      <c r="GYY1" s="15"/>
      <c r="GYZ1" s="15"/>
      <c r="GZA1" s="15"/>
      <c r="GZB1" s="15"/>
      <c r="GZC1" s="15"/>
      <c r="GZD1" s="15"/>
      <c r="GZE1" s="15"/>
      <c r="GZF1" s="15"/>
      <c r="GZG1" s="15"/>
      <c r="GZH1" s="15"/>
      <c r="GZI1" s="15"/>
      <c r="GZJ1" s="15"/>
      <c r="GZK1" s="15"/>
      <c r="GZL1" s="15"/>
      <c r="GZM1" s="15"/>
      <c r="GZN1" s="15"/>
      <c r="GZO1" s="15"/>
      <c r="GZP1" s="15"/>
      <c r="GZQ1" s="15"/>
      <c r="GZR1" s="15"/>
      <c r="GZS1" s="15"/>
      <c r="GZT1" s="15"/>
      <c r="GZU1" s="15"/>
      <c r="GZV1" s="15"/>
      <c r="GZW1" s="15"/>
      <c r="GZX1" s="15"/>
      <c r="GZY1" s="15"/>
      <c r="GZZ1" s="15"/>
      <c r="HAA1" s="15"/>
      <c r="HAB1" s="15"/>
      <c r="HAC1" s="15"/>
      <c r="HAD1" s="15"/>
      <c r="HAE1" s="15"/>
      <c r="HAF1" s="15"/>
      <c r="HAG1" s="15"/>
      <c r="HAH1" s="15"/>
      <c r="HAI1" s="15"/>
      <c r="HAJ1" s="15"/>
      <c r="HAK1" s="15"/>
      <c r="HAL1" s="15"/>
      <c r="HAM1" s="15"/>
      <c r="HAN1" s="15"/>
      <c r="HAO1" s="15"/>
      <c r="HAP1" s="15"/>
      <c r="HAQ1" s="15"/>
      <c r="HAR1" s="15"/>
      <c r="HAS1" s="15"/>
      <c r="HAT1" s="15"/>
      <c r="HAU1" s="15"/>
      <c r="HAV1" s="15"/>
      <c r="HAW1" s="15"/>
      <c r="HAX1" s="15"/>
      <c r="HAY1" s="15"/>
      <c r="HAZ1" s="15"/>
      <c r="HBA1" s="15"/>
      <c r="HBB1" s="15"/>
      <c r="HBC1" s="15"/>
      <c r="HBD1" s="15"/>
      <c r="HBE1" s="15"/>
      <c r="HBF1" s="15"/>
      <c r="HBG1" s="15"/>
      <c r="HBH1" s="15"/>
      <c r="HBI1" s="15"/>
      <c r="HBJ1" s="15"/>
      <c r="HBK1" s="15"/>
      <c r="HBL1" s="15"/>
      <c r="HBM1" s="15"/>
      <c r="HBN1" s="15"/>
      <c r="HBO1" s="15"/>
      <c r="HBP1" s="15"/>
      <c r="HBQ1" s="15"/>
      <c r="HBR1" s="15"/>
      <c r="HBS1" s="15"/>
      <c r="HBT1" s="15"/>
      <c r="HBU1" s="15"/>
      <c r="HBV1" s="15"/>
      <c r="HBW1" s="15"/>
      <c r="HBX1" s="15"/>
      <c r="HBY1" s="15"/>
      <c r="HBZ1" s="15"/>
      <c r="HCA1" s="15"/>
      <c r="HCB1" s="15"/>
      <c r="HCC1" s="15"/>
      <c r="HCD1" s="15"/>
      <c r="HCE1" s="15"/>
      <c r="HCF1" s="15"/>
      <c r="HCG1" s="15"/>
      <c r="HCH1" s="15"/>
      <c r="HCI1" s="15"/>
      <c r="HCJ1" s="15"/>
      <c r="HCK1" s="15"/>
      <c r="HCL1" s="15"/>
      <c r="HCM1" s="15"/>
      <c r="HCN1" s="15"/>
      <c r="HCO1" s="15"/>
      <c r="HCP1" s="15"/>
      <c r="HCQ1" s="15"/>
      <c r="HCR1" s="15"/>
      <c r="HCS1" s="15"/>
      <c r="HCT1" s="15"/>
      <c r="HCU1" s="15"/>
      <c r="HCV1" s="15"/>
      <c r="HCW1" s="15"/>
      <c r="HCX1" s="15"/>
      <c r="HCY1" s="15"/>
      <c r="HCZ1" s="15"/>
      <c r="HDA1" s="15"/>
      <c r="HDB1" s="15"/>
      <c r="HDC1" s="15"/>
      <c r="HDD1" s="15"/>
      <c r="HDE1" s="15"/>
      <c r="HDF1" s="15"/>
      <c r="HDG1" s="15"/>
      <c r="HDH1" s="15"/>
      <c r="HDI1" s="15"/>
      <c r="HDJ1" s="15"/>
      <c r="HDK1" s="15"/>
      <c r="HDL1" s="15"/>
      <c r="HDM1" s="15"/>
      <c r="HDN1" s="15"/>
      <c r="HDO1" s="15"/>
      <c r="HDP1" s="15"/>
      <c r="HDQ1" s="15"/>
      <c r="HDR1" s="15"/>
      <c r="HDS1" s="15"/>
      <c r="HDT1" s="15"/>
      <c r="HDU1" s="15"/>
      <c r="HDV1" s="15"/>
      <c r="HDW1" s="15"/>
      <c r="HDX1" s="15"/>
      <c r="HDY1" s="15"/>
      <c r="HDZ1" s="15"/>
      <c r="HEA1" s="15"/>
      <c r="HEB1" s="15"/>
      <c r="HEC1" s="15"/>
      <c r="HED1" s="15"/>
      <c r="HEE1" s="15"/>
      <c r="HEF1" s="15"/>
      <c r="HEG1" s="15"/>
      <c r="HEH1" s="15"/>
      <c r="HEI1" s="15"/>
      <c r="HEJ1" s="15"/>
      <c r="HEK1" s="15"/>
      <c r="HEL1" s="15"/>
      <c r="HEM1" s="15"/>
      <c r="HEN1" s="15"/>
      <c r="HEO1" s="15"/>
      <c r="HEP1" s="15"/>
      <c r="HEQ1" s="15"/>
      <c r="HER1" s="15"/>
      <c r="HES1" s="15"/>
      <c r="HET1" s="15"/>
      <c r="HEU1" s="15"/>
      <c r="HEV1" s="15"/>
      <c r="HEW1" s="15"/>
      <c r="HEX1" s="15"/>
      <c r="HEY1" s="15"/>
      <c r="HEZ1" s="15"/>
      <c r="HFA1" s="15"/>
      <c r="HFB1" s="15"/>
      <c r="HFC1" s="15"/>
      <c r="HFD1" s="15"/>
      <c r="HFE1" s="15"/>
      <c r="HFF1" s="15"/>
      <c r="HFG1" s="15"/>
      <c r="HFH1" s="15"/>
      <c r="HFI1" s="15"/>
      <c r="HFJ1" s="15"/>
      <c r="HFK1" s="15"/>
      <c r="HFL1" s="15"/>
      <c r="HFM1" s="15"/>
      <c r="HFN1" s="15"/>
      <c r="HFO1" s="15"/>
      <c r="HFP1" s="15"/>
      <c r="HFQ1" s="15"/>
      <c r="HFR1" s="15"/>
      <c r="HFS1" s="15"/>
      <c r="HFT1" s="15"/>
      <c r="HFU1" s="15"/>
      <c r="HFV1" s="15"/>
      <c r="HFW1" s="15"/>
      <c r="HFX1" s="15"/>
      <c r="HFY1" s="15"/>
      <c r="HFZ1" s="15"/>
      <c r="HGA1" s="15"/>
      <c r="HGB1" s="15"/>
      <c r="HGC1" s="15"/>
      <c r="HGD1" s="15"/>
      <c r="HGE1" s="15"/>
      <c r="HGF1" s="15"/>
      <c r="HGG1" s="15"/>
      <c r="HGH1" s="15"/>
      <c r="HGI1" s="15"/>
      <c r="HGJ1" s="15"/>
      <c r="HGK1" s="15"/>
      <c r="HGL1" s="15"/>
      <c r="HGM1" s="15"/>
      <c r="HGN1" s="15"/>
      <c r="HGO1" s="15"/>
      <c r="HGP1" s="15"/>
      <c r="HGQ1" s="15"/>
      <c r="HGR1" s="15"/>
      <c r="HGS1" s="15"/>
      <c r="HGT1" s="15"/>
      <c r="HGU1" s="15"/>
      <c r="HGV1" s="15"/>
      <c r="HGW1" s="15"/>
      <c r="HGX1" s="15"/>
      <c r="HGY1" s="15"/>
      <c r="HGZ1" s="15"/>
      <c r="HHA1" s="15"/>
      <c r="HHB1" s="15"/>
      <c r="HHC1" s="15"/>
      <c r="HHD1" s="15"/>
      <c r="HHE1" s="15"/>
      <c r="HHF1" s="15"/>
      <c r="HHG1" s="15"/>
      <c r="HHH1" s="15"/>
      <c r="HHI1" s="15"/>
      <c r="HHJ1" s="15"/>
      <c r="HHK1" s="15"/>
      <c r="HHL1" s="15"/>
      <c r="HHM1" s="15"/>
      <c r="HHN1" s="15"/>
      <c r="HHO1" s="15"/>
      <c r="HHP1" s="15"/>
      <c r="HHQ1" s="15"/>
      <c r="HHR1" s="15"/>
      <c r="HHS1" s="15"/>
      <c r="HHT1" s="15"/>
      <c r="HHU1" s="15"/>
      <c r="HHV1" s="15"/>
      <c r="HHW1" s="15"/>
      <c r="HHX1" s="15"/>
      <c r="HHY1" s="15"/>
      <c r="HHZ1" s="15"/>
      <c r="HIA1" s="15"/>
      <c r="HIB1" s="15"/>
      <c r="HIC1" s="15"/>
      <c r="HID1" s="15"/>
      <c r="HIE1" s="15"/>
      <c r="HIF1" s="15"/>
      <c r="HIG1" s="15"/>
      <c r="HIH1" s="15"/>
      <c r="HII1" s="15"/>
      <c r="HIJ1" s="15"/>
      <c r="HIK1" s="15"/>
      <c r="HIL1" s="15"/>
      <c r="HIM1" s="15"/>
      <c r="HIN1" s="15"/>
      <c r="HIO1" s="15"/>
      <c r="HIP1" s="15"/>
      <c r="HIQ1" s="15"/>
      <c r="HIR1" s="15"/>
      <c r="HIS1" s="15"/>
      <c r="HIT1" s="15"/>
      <c r="HIU1" s="15"/>
      <c r="HIV1" s="15"/>
      <c r="HIW1" s="15"/>
      <c r="HIX1" s="15"/>
      <c r="HIY1" s="15"/>
      <c r="HIZ1" s="15"/>
      <c r="HJA1" s="15"/>
      <c r="HJB1" s="15"/>
      <c r="HJC1" s="15"/>
      <c r="HJD1" s="15"/>
      <c r="HJE1" s="15"/>
      <c r="HJF1" s="15"/>
      <c r="HJG1" s="15"/>
      <c r="HJH1" s="15"/>
      <c r="HJI1" s="15"/>
      <c r="HJJ1" s="15"/>
      <c r="HJK1" s="15"/>
      <c r="HJL1" s="15"/>
      <c r="HJM1" s="15"/>
      <c r="HJN1" s="15"/>
      <c r="HJO1" s="15"/>
      <c r="HJP1" s="15"/>
      <c r="HJQ1" s="15"/>
      <c r="HJR1" s="15"/>
      <c r="HJS1" s="15"/>
      <c r="HJT1" s="15"/>
      <c r="HJU1" s="15"/>
      <c r="HJV1" s="15"/>
      <c r="HJW1" s="15"/>
      <c r="HJX1" s="15"/>
      <c r="HJY1" s="15"/>
      <c r="HJZ1" s="15"/>
      <c r="HKA1" s="15"/>
      <c r="HKB1" s="15"/>
      <c r="HKC1" s="15"/>
      <c r="HKD1" s="15"/>
      <c r="HKE1" s="15"/>
      <c r="HKF1" s="15"/>
      <c r="HKG1" s="15"/>
      <c r="HKH1" s="15"/>
      <c r="HKI1" s="15"/>
      <c r="HKJ1" s="15"/>
      <c r="HKK1" s="15"/>
      <c r="HKL1" s="15"/>
      <c r="HKM1" s="15"/>
      <c r="HKN1" s="15"/>
      <c r="HKO1" s="15"/>
      <c r="HKP1" s="15"/>
      <c r="HKQ1" s="15"/>
      <c r="HKR1" s="15"/>
      <c r="HKS1" s="15"/>
      <c r="HKT1" s="15"/>
      <c r="HKU1" s="15"/>
      <c r="HKV1" s="15"/>
      <c r="HKW1" s="15"/>
      <c r="HKX1" s="15"/>
      <c r="HKY1" s="15"/>
      <c r="HKZ1" s="15"/>
      <c r="HLA1" s="15"/>
      <c r="HLB1" s="15"/>
      <c r="HLC1" s="15"/>
      <c r="HLD1" s="15"/>
      <c r="HLE1" s="15"/>
      <c r="HLF1" s="15"/>
      <c r="HLG1" s="15"/>
      <c r="HLH1" s="15"/>
      <c r="HLI1" s="15"/>
      <c r="HLJ1" s="15"/>
      <c r="HLK1" s="15"/>
      <c r="HLL1" s="15"/>
      <c r="HLM1" s="15"/>
      <c r="HLN1" s="15"/>
      <c r="HLO1" s="15"/>
      <c r="HLP1" s="15"/>
      <c r="HLQ1" s="15"/>
      <c r="HLR1" s="15"/>
      <c r="HLS1" s="15"/>
      <c r="HLT1" s="15"/>
      <c r="HLU1" s="15"/>
      <c r="HLV1" s="15"/>
      <c r="HLW1" s="15"/>
      <c r="HLX1" s="15"/>
      <c r="HLY1" s="15"/>
      <c r="HLZ1" s="15"/>
      <c r="HMA1" s="15"/>
      <c r="HMB1" s="15"/>
      <c r="HMC1" s="15"/>
      <c r="HMD1" s="15"/>
      <c r="HME1" s="15"/>
      <c r="HMF1" s="15"/>
      <c r="HMG1" s="15"/>
      <c r="HMH1" s="15"/>
      <c r="HMI1" s="15"/>
      <c r="HMJ1" s="15"/>
      <c r="HMK1" s="15"/>
      <c r="HML1" s="15"/>
      <c r="HMM1" s="15"/>
      <c r="HMN1" s="15"/>
      <c r="HMO1" s="15"/>
      <c r="HMP1" s="15"/>
      <c r="HMQ1" s="15"/>
      <c r="HMR1" s="15"/>
      <c r="HMS1" s="15"/>
      <c r="HMT1" s="15"/>
      <c r="HMU1" s="15"/>
      <c r="HMV1" s="15"/>
      <c r="HMW1" s="15"/>
      <c r="HMX1" s="15"/>
      <c r="HMY1" s="15"/>
      <c r="HMZ1" s="15"/>
      <c r="HNA1" s="15"/>
      <c r="HNB1" s="15"/>
      <c r="HNC1" s="15"/>
      <c r="HND1" s="15"/>
      <c r="HNE1" s="15"/>
      <c r="HNF1" s="15"/>
      <c r="HNG1" s="15"/>
      <c r="HNH1" s="15"/>
      <c r="HNI1" s="15"/>
      <c r="HNJ1" s="15"/>
      <c r="HNK1" s="15"/>
      <c r="HNL1" s="15"/>
      <c r="HNM1" s="15"/>
      <c r="HNN1" s="15"/>
      <c r="HNO1" s="15"/>
      <c r="HNP1" s="15"/>
      <c r="HNQ1" s="15"/>
      <c r="HNR1" s="15"/>
      <c r="HNS1" s="15"/>
      <c r="HNT1" s="15"/>
      <c r="HNU1" s="15"/>
      <c r="HNV1" s="15"/>
      <c r="HNW1" s="15"/>
      <c r="HNX1" s="15"/>
      <c r="HNY1" s="15"/>
      <c r="HNZ1" s="15"/>
      <c r="HOA1" s="15"/>
      <c r="HOB1" s="15"/>
      <c r="HOC1" s="15"/>
      <c r="HOD1" s="15"/>
      <c r="HOE1" s="15"/>
      <c r="HOF1" s="15"/>
      <c r="HOG1" s="15"/>
      <c r="HOH1" s="15"/>
      <c r="HOI1" s="15"/>
      <c r="HOJ1" s="15"/>
      <c r="HOK1" s="15"/>
      <c r="HOL1" s="15"/>
      <c r="HOM1" s="15"/>
      <c r="HON1" s="15"/>
      <c r="HOO1" s="15"/>
      <c r="HOP1" s="15"/>
      <c r="HOQ1" s="15"/>
      <c r="HOR1" s="15"/>
      <c r="HOS1" s="15"/>
      <c r="HOT1" s="15"/>
      <c r="HOU1" s="15"/>
      <c r="HOV1" s="15"/>
      <c r="HOW1" s="15"/>
      <c r="HOX1" s="15"/>
      <c r="HOY1" s="15"/>
      <c r="HOZ1" s="15"/>
      <c r="HPA1" s="15"/>
      <c r="HPB1" s="15"/>
      <c r="HPC1" s="15"/>
      <c r="HPD1" s="15"/>
      <c r="HPE1" s="15"/>
      <c r="HPF1" s="15"/>
      <c r="HPG1" s="15"/>
      <c r="HPH1" s="15"/>
      <c r="HPI1" s="15"/>
      <c r="HPJ1" s="15"/>
      <c r="HPK1" s="15"/>
      <c r="HPL1" s="15"/>
      <c r="HPM1" s="15"/>
      <c r="HPN1" s="15"/>
      <c r="HPO1" s="15"/>
      <c r="HPP1" s="15"/>
      <c r="HPQ1" s="15"/>
      <c r="HPR1" s="15"/>
      <c r="HPS1" s="15"/>
      <c r="HPT1" s="15"/>
      <c r="HPU1" s="15"/>
      <c r="HPV1" s="15"/>
      <c r="HPW1" s="15"/>
      <c r="HPX1" s="15"/>
      <c r="HPY1" s="15"/>
      <c r="HPZ1" s="15"/>
      <c r="HQA1" s="15"/>
      <c r="HQB1" s="15"/>
      <c r="HQC1" s="15"/>
      <c r="HQD1" s="15"/>
      <c r="HQE1" s="15"/>
      <c r="HQF1" s="15"/>
      <c r="HQG1" s="15"/>
      <c r="HQH1" s="15"/>
      <c r="HQI1" s="15"/>
      <c r="HQJ1" s="15"/>
      <c r="HQK1" s="15"/>
      <c r="HQL1" s="15"/>
      <c r="HQM1" s="15"/>
      <c r="HQN1" s="15"/>
      <c r="HQO1" s="15"/>
      <c r="HQP1" s="15"/>
      <c r="HQQ1" s="15"/>
      <c r="HQR1" s="15"/>
      <c r="HQS1" s="15"/>
      <c r="HQT1" s="15"/>
      <c r="HQU1" s="15"/>
      <c r="HQV1" s="15"/>
      <c r="HQW1" s="15"/>
      <c r="HQX1" s="15"/>
      <c r="HQY1" s="15"/>
      <c r="HQZ1" s="15"/>
      <c r="HRA1" s="15"/>
      <c r="HRB1" s="15"/>
      <c r="HRC1" s="15"/>
      <c r="HRD1" s="15"/>
      <c r="HRE1" s="15"/>
      <c r="HRF1" s="15"/>
      <c r="HRG1" s="15"/>
      <c r="HRH1" s="15"/>
      <c r="HRI1" s="15"/>
      <c r="HRJ1" s="15"/>
      <c r="HRK1" s="15"/>
      <c r="HRL1" s="15"/>
      <c r="HRM1" s="15"/>
      <c r="HRN1" s="15"/>
      <c r="HRO1" s="15"/>
      <c r="HRP1" s="15"/>
      <c r="HRQ1" s="15"/>
      <c r="HRR1" s="15"/>
      <c r="HRS1" s="15"/>
      <c r="HRT1" s="15"/>
      <c r="HRU1" s="15"/>
      <c r="HRV1" s="15"/>
      <c r="HRW1" s="15"/>
      <c r="HRX1" s="15"/>
      <c r="HRY1" s="15"/>
      <c r="HRZ1" s="15"/>
      <c r="HSA1" s="15"/>
      <c r="HSB1" s="15"/>
      <c r="HSC1" s="15"/>
      <c r="HSD1" s="15"/>
      <c r="HSE1" s="15"/>
      <c r="HSF1" s="15"/>
      <c r="HSG1" s="15"/>
      <c r="HSH1" s="15"/>
      <c r="HSI1" s="15"/>
      <c r="HSJ1" s="15"/>
      <c r="HSK1" s="15"/>
      <c r="HSL1" s="15"/>
      <c r="HSM1" s="15"/>
      <c r="HSN1" s="15"/>
      <c r="HSO1" s="15"/>
      <c r="HSP1" s="15"/>
      <c r="HSQ1" s="15"/>
      <c r="HSR1" s="15"/>
      <c r="HSS1" s="15"/>
      <c r="HST1" s="15"/>
      <c r="HSU1" s="15"/>
      <c r="HSV1" s="15"/>
      <c r="HSW1" s="15"/>
      <c r="HSX1" s="15"/>
      <c r="HSY1" s="15"/>
      <c r="HSZ1" s="15"/>
      <c r="HTA1" s="15"/>
      <c r="HTB1" s="15"/>
      <c r="HTC1" s="15"/>
      <c r="HTD1" s="15"/>
      <c r="HTE1" s="15"/>
      <c r="HTF1" s="15"/>
      <c r="HTG1" s="15"/>
      <c r="HTH1" s="15"/>
      <c r="HTI1" s="15"/>
      <c r="HTJ1" s="15"/>
      <c r="HTK1" s="15"/>
      <c r="HTL1" s="15"/>
      <c r="HTM1" s="15"/>
      <c r="HTN1" s="15"/>
      <c r="HTO1" s="15"/>
      <c r="HTP1" s="15"/>
      <c r="HTQ1" s="15"/>
      <c r="HTR1" s="15"/>
      <c r="HTS1" s="15"/>
      <c r="HTT1" s="15"/>
      <c r="HTU1" s="15"/>
      <c r="HTV1" s="15"/>
      <c r="HTW1" s="15"/>
      <c r="HTX1" s="15"/>
      <c r="HTY1" s="15"/>
      <c r="HTZ1" s="15"/>
      <c r="HUA1" s="15"/>
      <c r="HUB1" s="15"/>
      <c r="HUC1" s="15"/>
      <c r="HUD1" s="15"/>
      <c r="HUE1" s="15"/>
      <c r="HUF1" s="15"/>
      <c r="HUG1" s="15"/>
      <c r="HUH1" s="15"/>
      <c r="HUI1" s="15"/>
      <c r="HUJ1" s="15"/>
      <c r="HUK1" s="15"/>
      <c r="HUL1" s="15"/>
      <c r="HUM1" s="15"/>
      <c r="HUN1" s="15"/>
      <c r="HUO1" s="15"/>
      <c r="HUP1" s="15"/>
      <c r="HUQ1" s="15"/>
      <c r="HUR1" s="15"/>
      <c r="HUS1" s="15"/>
      <c r="HUT1" s="15"/>
      <c r="HUU1" s="15"/>
      <c r="HUV1" s="15"/>
      <c r="HUW1" s="15"/>
      <c r="HUX1" s="15"/>
      <c r="HUY1" s="15"/>
      <c r="HUZ1" s="15"/>
      <c r="HVA1" s="15"/>
      <c r="HVB1" s="15"/>
      <c r="HVC1" s="15"/>
      <c r="HVD1" s="15"/>
      <c r="HVE1" s="15"/>
      <c r="HVF1" s="15"/>
      <c r="HVG1" s="15"/>
      <c r="HVH1" s="15"/>
      <c r="HVI1" s="15"/>
      <c r="HVJ1" s="15"/>
      <c r="HVK1" s="15"/>
      <c r="HVL1" s="15"/>
      <c r="HVM1" s="15"/>
      <c r="HVN1" s="15"/>
      <c r="HVO1" s="15"/>
      <c r="HVP1" s="15"/>
      <c r="HVQ1" s="15"/>
      <c r="HVR1" s="15"/>
      <c r="HVS1" s="15"/>
      <c r="HVT1" s="15"/>
      <c r="HVU1" s="15"/>
      <c r="HVV1" s="15"/>
      <c r="HVW1" s="15"/>
      <c r="HVX1" s="15"/>
      <c r="HVY1" s="15"/>
      <c r="HVZ1" s="15"/>
      <c r="HWA1" s="15"/>
      <c r="HWB1" s="15"/>
      <c r="HWC1" s="15"/>
      <c r="HWD1" s="15"/>
      <c r="HWE1" s="15"/>
      <c r="HWF1" s="15"/>
      <c r="HWG1" s="15"/>
      <c r="HWH1" s="15"/>
      <c r="HWI1" s="15"/>
      <c r="HWJ1" s="15"/>
      <c r="HWK1" s="15"/>
      <c r="HWL1" s="15"/>
      <c r="HWM1" s="15"/>
      <c r="HWN1" s="15"/>
      <c r="HWO1" s="15"/>
      <c r="HWP1" s="15"/>
      <c r="HWQ1" s="15"/>
      <c r="HWR1" s="15"/>
      <c r="HWS1" s="15"/>
      <c r="HWT1" s="15"/>
      <c r="HWU1" s="15"/>
      <c r="HWV1" s="15"/>
      <c r="HWW1" s="15"/>
      <c r="HWX1" s="15"/>
      <c r="HWY1" s="15"/>
      <c r="HWZ1" s="15"/>
      <c r="HXA1" s="15"/>
      <c r="HXB1" s="15"/>
      <c r="HXC1" s="15"/>
      <c r="HXD1" s="15"/>
      <c r="HXE1" s="15"/>
      <c r="HXF1" s="15"/>
      <c r="HXG1" s="15"/>
      <c r="HXH1" s="15"/>
      <c r="HXI1" s="15"/>
      <c r="HXJ1" s="15"/>
      <c r="HXK1" s="15"/>
      <c r="HXL1" s="15"/>
      <c r="HXM1" s="15"/>
      <c r="HXN1" s="15"/>
      <c r="HXO1" s="15"/>
      <c r="HXP1" s="15"/>
      <c r="HXQ1" s="15"/>
      <c r="HXR1" s="15"/>
      <c r="HXS1" s="15"/>
      <c r="HXT1" s="15"/>
      <c r="HXU1" s="15"/>
      <c r="HXV1" s="15"/>
      <c r="HXW1" s="15"/>
      <c r="HXX1" s="15"/>
      <c r="HXY1" s="15"/>
      <c r="HXZ1" s="15"/>
      <c r="HYA1" s="15"/>
      <c r="HYB1" s="15"/>
      <c r="HYC1" s="15"/>
      <c r="HYD1" s="15"/>
      <c r="HYE1" s="15"/>
      <c r="HYF1" s="15"/>
      <c r="HYG1" s="15"/>
      <c r="HYH1" s="15"/>
      <c r="HYI1" s="15"/>
      <c r="HYJ1" s="15"/>
      <c r="HYK1" s="15"/>
      <c r="HYL1" s="15"/>
      <c r="HYM1" s="15"/>
      <c r="HYN1" s="15"/>
      <c r="HYO1" s="15"/>
      <c r="HYP1" s="15"/>
      <c r="HYQ1" s="15"/>
      <c r="HYR1" s="15"/>
      <c r="HYS1" s="15"/>
      <c r="HYT1" s="15"/>
      <c r="HYU1" s="15"/>
      <c r="HYV1" s="15"/>
      <c r="HYW1" s="15"/>
      <c r="HYX1" s="15"/>
      <c r="HYY1" s="15"/>
      <c r="HYZ1" s="15"/>
      <c r="HZA1" s="15"/>
      <c r="HZB1" s="15"/>
      <c r="HZC1" s="15"/>
      <c r="HZD1" s="15"/>
      <c r="HZE1" s="15"/>
      <c r="HZF1" s="15"/>
      <c r="HZG1" s="15"/>
      <c r="HZH1" s="15"/>
      <c r="HZI1" s="15"/>
      <c r="HZJ1" s="15"/>
      <c r="HZK1" s="15"/>
      <c r="HZL1" s="15"/>
      <c r="HZM1" s="15"/>
      <c r="HZN1" s="15"/>
      <c r="HZO1" s="15"/>
      <c r="HZP1" s="15"/>
      <c r="HZQ1" s="15"/>
      <c r="HZR1" s="15"/>
      <c r="HZS1" s="15"/>
      <c r="HZT1" s="15"/>
      <c r="HZU1" s="15"/>
      <c r="HZV1" s="15"/>
      <c r="HZW1" s="15"/>
      <c r="HZX1" s="15"/>
      <c r="HZY1" s="15"/>
      <c r="HZZ1" s="15"/>
      <c r="IAA1" s="15"/>
      <c r="IAB1" s="15"/>
      <c r="IAC1" s="15"/>
      <c r="IAD1" s="15"/>
      <c r="IAE1" s="15"/>
      <c r="IAF1" s="15"/>
      <c r="IAG1" s="15"/>
      <c r="IAH1" s="15"/>
      <c r="IAI1" s="15"/>
      <c r="IAJ1" s="15"/>
      <c r="IAK1" s="15"/>
      <c r="IAL1" s="15"/>
      <c r="IAM1" s="15"/>
      <c r="IAN1" s="15"/>
      <c r="IAO1" s="15"/>
      <c r="IAP1" s="15"/>
      <c r="IAQ1" s="15"/>
      <c r="IAR1" s="15"/>
      <c r="IAS1" s="15"/>
      <c r="IAT1" s="15"/>
      <c r="IAU1" s="15"/>
      <c r="IAV1" s="15"/>
      <c r="IAW1" s="15"/>
      <c r="IAX1" s="15"/>
      <c r="IAY1" s="15"/>
      <c r="IAZ1" s="15"/>
      <c r="IBA1" s="15"/>
      <c r="IBB1" s="15"/>
      <c r="IBC1" s="15"/>
      <c r="IBD1" s="15"/>
      <c r="IBE1" s="15"/>
      <c r="IBF1" s="15"/>
      <c r="IBG1" s="15"/>
      <c r="IBH1" s="15"/>
      <c r="IBI1" s="15"/>
      <c r="IBJ1" s="15"/>
      <c r="IBK1" s="15"/>
      <c r="IBL1" s="15"/>
      <c r="IBM1" s="15"/>
      <c r="IBN1" s="15"/>
      <c r="IBO1" s="15"/>
      <c r="IBP1" s="15"/>
      <c r="IBQ1" s="15"/>
      <c r="IBR1" s="15"/>
      <c r="IBS1" s="15"/>
      <c r="IBT1" s="15"/>
      <c r="IBU1" s="15"/>
      <c r="IBV1" s="15"/>
      <c r="IBW1" s="15"/>
      <c r="IBX1" s="15"/>
      <c r="IBY1" s="15"/>
      <c r="IBZ1" s="15"/>
      <c r="ICA1" s="15"/>
      <c r="ICB1" s="15"/>
      <c r="ICC1" s="15"/>
      <c r="ICD1" s="15"/>
      <c r="ICE1" s="15"/>
      <c r="ICF1" s="15"/>
      <c r="ICG1" s="15"/>
      <c r="ICH1" s="15"/>
      <c r="ICI1" s="15"/>
      <c r="ICJ1" s="15"/>
      <c r="ICK1" s="15"/>
      <c r="ICL1" s="15"/>
      <c r="ICM1" s="15"/>
      <c r="ICN1" s="15"/>
      <c r="ICO1" s="15"/>
      <c r="ICP1" s="15"/>
      <c r="ICQ1" s="15"/>
      <c r="ICR1" s="15"/>
      <c r="ICS1" s="15"/>
      <c r="ICT1" s="15"/>
      <c r="ICU1" s="15"/>
      <c r="ICV1" s="15"/>
      <c r="ICW1" s="15"/>
      <c r="ICX1" s="15"/>
      <c r="ICY1" s="15"/>
      <c r="ICZ1" s="15"/>
      <c r="IDA1" s="15"/>
      <c r="IDB1" s="15"/>
      <c r="IDC1" s="15"/>
      <c r="IDD1" s="15"/>
      <c r="IDE1" s="15"/>
      <c r="IDF1" s="15"/>
      <c r="IDG1" s="15"/>
      <c r="IDH1" s="15"/>
      <c r="IDI1" s="15"/>
      <c r="IDJ1" s="15"/>
      <c r="IDK1" s="15"/>
      <c r="IDL1" s="15"/>
      <c r="IDM1" s="15"/>
      <c r="IDN1" s="15"/>
      <c r="IDO1" s="15"/>
      <c r="IDP1" s="15"/>
      <c r="IDQ1" s="15"/>
      <c r="IDR1" s="15"/>
      <c r="IDS1" s="15"/>
      <c r="IDT1" s="15"/>
      <c r="IDU1" s="15"/>
      <c r="IDV1" s="15"/>
      <c r="IDW1" s="15"/>
      <c r="IDX1" s="15"/>
      <c r="IDY1" s="15"/>
      <c r="IDZ1" s="15"/>
      <c r="IEA1" s="15"/>
      <c r="IEB1" s="15"/>
      <c r="IEC1" s="15"/>
      <c r="IED1" s="15"/>
      <c r="IEE1" s="15"/>
      <c r="IEF1" s="15"/>
      <c r="IEG1" s="15"/>
      <c r="IEH1" s="15"/>
      <c r="IEI1" s="15"/>
      <c r="IEJ1" s="15"/>
      <c r="IEK1" s="15"/>
      <c r="IEL1" s="15"/>
      <c r="IEM1" s="15"/>
      <c r="IEN1" s="15"/>
      <c r="IEO1" s="15"/>
      <c r="IEP1" s="15"/>
      <c r="IEQ1" s="15"/>
      <c r="IER1" s="15"/>
      <c r="IES1" s="15"/>
      <c r="IET1" s="15"/>
      <c r="IEU1" s="15"/>
      <c r="IEV1" s="15"/>
      <c r="IEW1" s="15"/>
      <c r="IEX1" s="15"/>
      <c r="IEY1" s="15"/>
      <c r="IEZ1" s="15"/>
      <c r="IFA1" s="15"/>
      <c r="IFB1" s="15"/>
      <c r="IFC1" s="15"/>
      <c r="IFD1" s="15"/>
      <c r="IFE1" s="15"/>
      <c r="IFF1" s="15"/>
      <c r="IFG1" s="15"/>
      <c r="IFH1" s="15"/>
      <c r="IFI1" s="15"/>
      <c r="IFJ1" s="15"/>
      <c r="IFK1" s="15"/>
      <c r="IFL1" s="15"/>
      <c r="IFM1" s="15"/>
      <c r="IFN1" s="15"/>
      <c r="IFO1" s="15"/>
      <c r="IFP1" s="15"/>
      <c r="IFQ1" s="15"/>
      <c r="IFR1" s="15"/>
      <c r="IFS1" s="15"/>
      <c r="IFT1" s="15"/>
      <c r="IFU1" s="15"/>
      <c r="IFV1" s="15"/>
      <c r="IFW1" s="15"/>
      <c r="IFX1" s="15"/>
      <c r="IFY1" s="15"/>
      <c r="IFZ1" s="15"/>
      <c r="IGA1" s="15"/>
      <c r="IGB1" s="15"/>
      <c r="IGC1" s="15"/>
      <c r="IGD1" s="15"/>
      <c r="IGE1" s="15"/>
      <c r="IGF1" s="15"/>
      <c r="IGG1" s="15"/>
      <c r="IGH1" s="15"/>
      <c r="IGI1" s="15"/>
      <c r="IGJ1" s="15"/>
      <c r="IGK1" s="15"/>
      <c r="IGL1" s="15"/>
      <c r="IGM1" s="15"/>
      <c r="IGN1" s="15"/>
      <c r="IGO1" s="15"/>
      <c r="IGP1" s="15"/>
      <c r="IGQ1" s="15"/>
      <c r="IGR1" s="15"/>
      <c r="IGS1" s="15"/>
      <c r="IGT1" s="15"/>
      <c r="IGU1" s="15"/>
      <c r="IGV1" s="15"/>
      <c r="IGW1" s="15"/>
      <c r="IGX1" s="15"/>
      <c r="IGY1" s="15"/>
      <c r="IGZ1" s="15"/>
      <c r="IHA1" s="15"/>
      <c r="IHB1" s="15"/>
      <c r="IHC1" s="15"/>
      <c r="IHD1" s="15"/>
      <c r="IHE1" s="15"/>
      <c r="IHF1" s="15"/>
      <c r="IHG1" s="15"/>
      <c r="IHH1" s="15"/>
      <c r="IHI1" s="15"/>
      <c r="IHJ1" s="15"/>
      <c r="IHK1" s="15"/>
      <c r="IHL1" s="15"/>
      <c r="IHM1" s="15"/>
      <c r="IHN1" s="15"/>
      <c r="IHO1" s="15"/>
      <c r="IHP1" s="15"/>
      <c r="IHQ1" s="15"/>
      <c r="IHR1" s="15"/>
      <c r="IHS1" s="15"/>
      <c r="IHT1" s="15"/>
      <c r="IHU1" s="15"/>
      <c r="IHV1" s="15"/>
      <c r="IHW1" s="15"/>
      <c r="IHX1" s="15"/>
      <c r="IHY1" s="15"/>
      <c r="IHZ1" s="15"/>
      <c r="IIA1" s="15"/>
      <c r="IIB1" s="15"/>
      <c r="IIC1" s="15"/>
      <c r="IID1" s="15"/>
      <c r="IIE1" s="15"/>
      <c r="IIF1" s="15"/>
      <c r="IIG1" s="15"/>
      <c r="IIH1" s="15"/>
      <c r="III1" s="15"/>
      <c r="IIJ1" s="15"/>
      <c r="IIK1" s="15"/>
      <c r="IIL1" s="15"/>
      <c r="IIM1" s="15"/>
      <c r="IIN1" s="15"/>
      <c r="IIO1" s="15"/>
      <c r="IIP1" s="15"/>
      <c r="IIQ1" s="15"/>
      <c r="IIR1" s="15"/>
      <c r="IIS1" s="15"/>
      <c r="IIT1" s="15"/>
      <c r="IIU1" s="15"/>
      <c r="IIV1" s="15"/>
      <c r="IIW1" s="15"/>
      <c r="IIX1" s="15"/>
      <c r="IIY1" s="15"/>
      <c r="IIZ1" s="15"/>
      <c r="IJA1" s="15"/>
      <c r="IJB1" s="15"/>
      <c r="IJC1" s="15"/>
      <c r="IJD1" s="15"/>
      <c r="IJE1" s="15"/>
      <c r="IJF1" s="15"/>
      <c r="IJG1" s="15"/>
      <c r="IJH1" s="15"/>
      <c r="IJI1" s="15"/>
      <c r="IJJ1" s="15"/>
      <c r="IJK1" s="15"/>
      <c r="IJL1" s="15"/>
      <c r="IJM1" s="15"/>
      <c r="IJN1" s="15"/>
      <c r="IJO1" s="15"/>
      <c r="IJP1" s="15"/>
      <c r="IJQ1" s="15"/>
      <c r="IJR1" s="15"/>
      <c r="IJS1" s="15"/>
      <c r="IJT1" s="15"/>
      <c r="IJU1" s="15"/>
      <c r="IJV1" s="15"/>
      <c r="IJW1" s="15"/>
      <c r="IJX1" s="15"/>
      <c r="IJY1" s="15"/>
      <c r="IJZ1" s="15"/>
      <c r="IKA1" s="15"/>
      <c r="IKB1" s="15"/>
      <c r="IKC1" s="15"/>
      <c r="IKD1" s="15"/>
      <c r="IKE1" s="15"/>
      <c r="IKF1" s="15"/>
      <c r="IKG1" s="15"/>
      <c r="IKH1" s="15"/>
      <c r="IKI1" s="15"/>
      <c r="IKJ1" s="15"/>
      <c r="IKK1" s="15"/>
      <c r="IKL1" s="15"/>
      <c r="IKM1" s="15"/>
      <c r="IKN1" s="15"/>
      <c r="IKO1" s="15"/>
      <c r="IKP1" s="15"/>
      <c r="IKQ1" s="15"/>
      <c r="IKR1" s="15"/>
      <c r="IKS1" s="15"/>
      <c r="IKT1" s="15"/>
      <c r="IKU1" s="15"/>
      <c r="IKV1" s="15"/>
      <c r="IKW1" s="15"/>
      <c r="IKX1" s="15"/>
      <c r="IKY1" s="15"/>
      <c r="IKZ1" s="15"/>
      <c r="ILA1" s="15"/>
      <c r="ILB1" s="15"/>
      <c r="ILC1" s="15"/>
      <c r="ILD1" s="15"/>
      <c r="ILE1" s="15"/>
      <c r="ILF1" s="15"/>
      <c r="ILG1" s="15"/>
      <c r="ILH1" s="15"/>
      <c r="ILI1" s="15"/>
      <c r="ILJ1" s="15"/>
      <c r="ILK1" s="15"/>
      <c r="ILL1" s="15"/>
      <c r="ILM1" s="15"/>
      <c r="ILN1" s="15"/>
      <c r="ILO1" s="15"/>
      <c r="ILP1" s="15"/>
      <c r="ILQ1" s="15"/>
      <c r="ILR1" s="15"/>
      <c r="ILS1" s="15"/>
      <c r="ILT1" s="15"/>
      <c r="ILU1" s="15"/>
      <c r="ILV1" s="15"/>
      <c r="ILW1" s="15"/>
      <c r="ILX1" s="15"/>
      <c r="ILY1" s="15"/>
      <c r="ILZ1" s="15"/>
      <c r="IMA1" s="15"/>
      <c r="IMB1" s="15"/>
      <c r="IMC1" s="15"/>
      <c r="IMD1" s="15"/>
      <c r="IME1" s="15"/>
      <c r="IMF1" s="15"/>
      <c r="IMG1" s="15"/>
      <c r="IMH1" s="15"/>
      <c r="IMI1" s="15"/>
      <c r="IMJ1" s="15"/>
      <c r="IMK1" s="15"/>
      <c r="IML1" s="15"/>
      <c r="IMM1" s="15"/>
      <c r="IMN1" s="15"/>
      <c r="IMO1" s="15"/>
      <c r="IMP1" s="15"/>
      <c r="IMQ1" s="15"/>
      <c r="IMR1" s="15"/>
      <c r="IMS1" s="15"/>
      <c r="IMT1" s="15"/>
      <c r="IMU1" s="15"/>
      <c r="IMV1" s="15"/>
      <c r="IMW1" s="15"/>
      <c r="IMX1" s="15"/>
      <c r="IMY1" s="15"/>
      <c r="IMZ1" s="15"/>
      <c r="INA1" s="15"/>
      <c r="INB1" s="15"/>
      <c r="INC1" s="15"/>
      <c r="IND1" s="15"/>
      <c r="INE1" s="15"/>
      <c r="INF1" s="15"/>
      <c r="ING1" s="15"/>
      <c r="INH1" s="15"/>
      <c r="INI1" s="15"/>
      <c r="INJ1" s="15"/>
      <c r="INK1" s="15"/>
      <c r="INL1" s="15"/>
      <c r="INM1" s="15"/>
      <c r="INN1" s="15"/>
      <c r="INO1" s="15"/>
      <c r="INP1" s="15"/>
      <c r="INQ1" s="15"/>
      <c r="INR1" s="15"/>
      <c r="INS1" s="15"/>
      <c r="INT1" s="15"/>
      <c r="INU1" s="15"/>
      <c r="INV1" s="15"/>
      <c r="INW1" s="15"/>
      <c r="INX1" s="15"/>
      <c r="INY1" s="15"/>
      <c r="INZ1" s="15"/>
      <c r="IOA1" s="15"/>
      <c r="IOB1" s="15"/>
      <c r="IOC1" s="15"/>
      <c r="IOD1" s="15"/>
      <c r="IOE1" s="15"/>
      <c r="IOF1" s="15"/>
      <c r="IOG1" s="15"/>
      <c r="IOH1" s="15"/>
      <c r="IOI1" s="15"/>
      <c r="IOJ1" s="15"/>
      <c r="IOK1" s="15"/>
      <c r="IOL1" s="15"/>
      <c r="IOM1" s="15"/>
      <c r="ION1" s="15"/>
      <c r="IOO1" s="15"/>
      <c r="IOP1" s="15"/>
      <c r="IOQ1" s="15"/>
      <c r="IOR1" s="15"/>
      <c r="IOS1" s="15"/>
      <c r="IOT1" s="15"/>
      <c r="IOU1" s="15"/>
      <c r="IOV1" s="15"/>
      <c r="IOW1" s="15"/>
      <c r="IOX1" s="15"/>
      <c r="IOY1" s="15"/>
      <c r="IOZ1" s="15"/>
      <c r="IPA1" s="15"/>
      <c r="IPB1" s="15"/>
      <c r="IPC1" s="15"/>
      <c r="IPD1" s="15"/>
      <c r="IPE1" s="15"/>
      <c r="IPF1" s="15"/>
      <c r="IPG1" s="15"/>
      <c r="IPH1" s="15"/>
      <c r="IPI1" s="15"/>
      <c r="IPJ1" s="15"/>
      <c r="IPK1" s="15"/>
      <c r="IPL1" s="15"/>
      <c r="IPM1" s="15"/>
      <c r="IPN1" s="15"/>
      <c r="IPO1" s="15"/>
      <c r="IPP1" s="15"/>
      <c r="IPQ1" s="15"/>
      <c r="IPR1" s="15"/>
      <c r="IPS1" s="15"/>
      <c r="IPT1" s="15"/>
      <c r="IPU1" s="15"/>
      <c r="IPV1" s="15"/>
      <c r="IPW1" s="15"/>
      <c r="IPX1" s="15"/>
      <c r="IPY1" s="15"/>
      <c r="IPZ1" s="15"/>
      <c r="IQA1" s="15"/>
      <c r="IQB1" s="15"/>
      <c r="IQC1" s="15"/>
      <c r="IQD1" s="15"/>
      <c r="IQE1" s="15"/>
      <c r="IQF1" s="15"/>
      <c r="IQG1" s="15"/>
      <c r="IQH1" s="15"/>
      <c r="IQI1" s="15"/>
      <c r="IQJ1" s="15"/>
      <c r="IQK1" s="15"/>
      <c r="IQL1" s="15"/>
      <c r="IQM1" s="15"/>
      <c r="IQN1" s="15"/>
      <c r="IQO1" s="15"/>
      <c r="IQP1" s="15"/>
      <c r="IQQ1" s="15"/>
      <c r="IQR1" s="15"/>
      <c r="IQS1" s="15"/>
      <c r="IQT1" s="15"/>
      <c r="IQU1" s="15"/>
      <c r="IQV1" s="15"/>
      <c r="IQW1" s="15"/>
      <c r="IQX1" s="15"/>
      <c r="IQY1" s="15"/>
      <c r="IQZ1" s="15"/>
      <c r="IRA1" s="15"/>
      <c r="IRB1" s="15"/>
      <c r="IRC1" s="15"/>
      <c r="IRD1" s="15"/>
      <c r="IRE1" s="15"/>
      <c r="IRF1" s="15"/>
      <c r="IRG1" s="15"/>
      <c r="IRH1" s="15"/>
      <c r="IRI1" s="15"/>
      <c r="IRJ1" s="15"/>
      <c r="IRK1" s="15"/>
      <c r="IRL1" s="15"/>
      <c r="IRM1" s="15"/>
      <c r="IRN1" s="15"/>
      <c r="IRO1" s="15"/>
      <c r="IRP1" s="15"/>
      <c r="IRQ1" s="15"/>
      <c r="IRR1" s="15"/>
      <c r="IRS1" s="15"/>
      <c r="IRT1" s="15"/>
      <c r="IRU1" s="15"/>
      <c r="IRV1" s="15"/>
      <c r="IRW1" s="15"/>
      <c r="IRX1" s="15"/>
      <c r="IRY1" s="15"/>
      <c r="IRZ1" s="15"/>
      <c r="ISA1" s="15"/>
      <c r="ISB1" s="15"/>
      <c r="ISC1" s="15"/>
      <c r="ISD1" s="15"/>
      <c r="ISE1" s="15"/>
      <c r="ISF1" s="15"/>
      <c r="ISG1" s="15"/>
      <c r="ISH1" s="15"/>
      <c r="ISI1" s="15"/>
      <c r="ISJ1" s="15"/>
      <c r="ISK1" s="15"/>
      <c r="ISL1" s="15"/>
      <c r="ISM1" s="15"/>
      <c r="ISN1" s="15"/>
      <c r="ISO1" s="15"/>
      <c r="ISP1" s="15"/>
      <c r="ISQ1" s="15"/>
      <c r="ISR1" s="15"/>
      <c r="ISS1" s="15"/>
      <c r="IST1" s="15"/>
      <c r="ISU1" s="15"/>
      <c r="ISV1" s="15"/>
      <c r="ISW1" s="15"/>
      <c r="ISX1" s="15"/>
      <c r="ISY1" s="15"/>
      <c r="ISZ1" s="15"/>
      <c r="ITA1" s="15"/>
      <c r="ITB1" s="15"/>
      <c r="ITC1" s="15"/>
      <c r="ITD1" s="15"/>
      <c r="ITE1" s="15"/>
      <c r="ITF1" s="15"/>
      <c r="ITG1" s="15"/>
      <c r="ITH1" s="15"/>
      <c r="ITI1" s="15"/>
      <c r="ITJ1" s="15"/>
      <c r="ITK1" s="15"/>
      <c r="ITL1" s="15"/>
      <c r="ITM1" s="15"/>
      <c r="ITN1" s="15"/>
      <c r="ITO1" s="15"/>
      <c r="ITP1" s="15"/>
      <c r="ITQ1" s="15"/>
      <c r="ITR1" s="15"/>
      <c r="ITS1" s="15"/>
      <c r="ITT1" s="15"/>
      <c r="ITU1" s="15"/>
      <c r="ITV1" s="15"/>
      <c r="ITW1" s="15"/>
      <c r="ITX1" s="15"/>
      <c r="ITY1" s="15"/>
      <c r="ITZ1" s="15"/>
      <c r="IUA1" s="15"/>
      <c r="IUB1" s="15"/>
      <c r="IUC1" s="15"/>
      <c r="IUD1" s="15"/>
      <c r="IUE1" s="15"/>
      <c r="IUF1" s="15"/>
      <c r="IUG1" s="15"/>
      <c r="IUH1" s="15"/>
      <c r="IUI1" s="15"/>
      <c r="IUJ1" s="15"/>
      <c r="IUK1" s="15"/>
      <c r="IUL1" s="15"/>
      <c r="IUM1" s="15"/>
      <c r="IUN1" s="15"/>
      <c r="IUO1" s="15"/>
      <c r="IUP1" s="15"/>
      <c r="IUQ1" s="15"/>
      <c r="IUR1" s="15"/>
      <c r="IUS1" s="15"/>
      <c r="IUT1" s="15"/>
      <c r="IUU1" s="15"/>
      <c r="IUV1" s="15"/>
      <c r="IUW1" s="15"/>
      <c r="IUX1" s="15"/>
      <c r="IUY1" s="15"/>
      <c r="IUZ1" s="15"/>
      <c r="IVA1" s="15"/>
      <c r="IVB1" s="15"/>
      <c r="IVC1" s="15"/>
      <c r="IVD1" s="15"/>
      <c r="IVE1" s="15"/>
      <c r="IVF1" s="15"/>
      <c r="IVG1" s="15"/>
      <c r="IVH1" s="15"/>
      <c r="IVI1" s="15"/>
      <c r="IVJ1" s="15"/>
      <c r="IVK1" s="15"/>
      <c r="IVL1" s="15"/>
      <c r="IVM1" s="15"/>
      <c r="IVN1" s="15"/>
      <c r="IVO1" s="15"/>
      <c r="IVP1" s="15"/>
      <c r="IVQ1" s="15"/>
      <c r="IVR1" s="15"/>
      <c r="IVS1" s="15"/>
      <c r="IVT1" s="15"/>
      <c r="IVU1" s="15"/>
      <c r="IVV1" s="15"/>
      <c r="IVW1" s="15"/>
      <c r="IVX1" s="15"/>
      <c r="IVY1" s="15"/>
      <c r="IVZ1" s="15"/>
      <c r="IWA1" s="15"/>
      <c r="IWB1" s="15"/>
      <c r="IWC1" s="15"/>
      <c r="IWD1" s="15"/>
      <c r="IWE1" s="15"/>
      <c r="IWF1" s="15"/>
      <c r="IWG1" s="15"/>
      <c r="IWH1" s="15"/>
      <c r="IWI1" s="15"/>
      <c r="IWJ1" s="15"/>
      <c r="IWK1" s="15"/>
      <c r="IWL1" s="15"/>
      <c r="IWM1" s="15"/>
      <c r="IWN1" s="15"/>
      <c r="IWO1" s="15"/>
      <c r="IWP1" s="15"/>
      <c r="IWQ1" s="15"/>
      <c r="IWR1" s="15"/>
      <c r="IWS1" s="15"/>
      <c r="IWT1" s="15"/>
      <c r="IWU1" s="15"/>
      <c r="IWV1" s="15"/>
      <c r="IWW1" s="15"/>
      <c r="IWX1" s="15"/>
      <c r="IWY1" s="15"/>
      <c r="IWZ1" s="15"/>
      <c r="IXA1" s="15"/>
      <c r="IXB1" s="15"/>
      <c r="IXC1" s="15"/>
      <c r="IXD1" s="15"/>
      <c r="IXE1" s="15"/>
      <c r="IXF1" s="15"/>
      <c r="IXG1" s="15"/>
      <c r="IXH1" s="15"/>
      <c r="IXI1" s="15"/>
      <c r="IXJ1" s="15"/>
      <c r="IXK1" s="15"/>
      <c r="IXL1" s="15"/>
      <c r="IXM1" s="15"/>
      <c r="IXN1" s="15"/>
      <c r="IXO1" s="15"/>
      <c r="IXP1" s="15"/>
      <c r="IXQ1" s="15"/>
      <c r="IXR1" s="15"/>
      <c r="IXS1" s="15"/>
      <c r="IXT1" s="15"/>
      <c r="IXU1" s="15"/>
      <c r="IXV1" s="15"/>
      <c r="IXW1" s="15"/>
      <c r="IXX1" s="15"/>
      <c r="IXY1" s="15"/>
      <c r="IXZ1" s="15"/>
      <c r="IYA1" s="15"/>
      <c r="IYB1" s="15"/>
      <c r="IYC1" s="15"/>
      <c r="IYD1" s="15"/>
      <c r="IYE1" s="15"/>
      <c r="IYF1" s="15"/>
      <c r="IYG1" s="15"/>
      <c r="IYH1" s="15"/>
      <c r="IYI1" s="15"/>
      <c r="IYJ1" s="15"/>
      <c r="IYK1" s="15"/>
      <c r="IYL1" s="15"/>
      <c r="IYM1" s="15"/>
      <c r="IYN1" s="15"/>
      <c r="IYO1" s="15"/>
      <c r="IYP1" s="15"/>
      <c r="IYQ1" s="15"/>
      <c r="IYR1" s="15"/>
      <c r="IYS1" s="15"/>
      <c r="IYT1" s="15"/>
      <c r="IYU1" s="15"/>
      <c r="IYV1" s="15"/>
      <c r="IYW1" s="15"/>
      <c r="IYX1" s="15"/>
      <c r="IYY1" s="15"/>
      <c r="IYZ1" s="15"/>
      <c r="IZA1" s="15"/>
      <c r="IZB1" s="15"/>
      <c r="IZC1" s="15"/>
      <c r="IZD1" s="15"/>
      <c r="IZE1" s="15"/>
      <c r="IZF1" s="15"/>
      <c r="IZG1" s="15"/>
      <c r="IZH1" s="15"/>
      <c r="IZI1" s="15"/>
      <c r="IZJ1" s="15"/>
      <c r="IZK1" s="15"/>
      <c r="IZL1" s="15"/>
      <c r="IZM1" s="15"/>
      <c r="IZN1" s="15"/>
      <c r="IZO1" s="15"/>
      <c r="IZP1" s="15"/>
      <c r="IZQ1" s="15"/>
      <c r="IZR1" s="15"/>
      <c r="IZS1" s="15"/>
      <c r="IZT1" s="15"/>
      <c r="IZU1" s="15"/>
      <c r="IZV1" s="15"/>
      <c r="IZW1" s="15"/>
      <c r="IZX1" s="15"/>
      <c r="IZY1" s="15"/>
      <c r="IZZ1" s="15"/>
      <c r="JAA1" s="15"/>
      <c r="JAB1" s="15"/>
      <c r="JAC1" s="15"/>
      <c r="JAD1" s="15"/>
      <c r="JAE1" s="15"/>
      <c r="JAF1" s="15"/>
      <c r="JAG1" s="15"/>
      <c r="JAH1" s="15"/>
      <c r="JAI1" s="15"/>
      <c r="JAJ1" s="15"/>
      <c r="JAK1" s="15"/>
      <c r="JAL1" s="15"/>
      <c r="JAM1" s="15"/>
      <c r="JAN1" s="15"/>
      <c r="JAO1" s="15"/>
      <c r="JAP1" s="15"/>
      <c r="JAQ1" s="15"/>
      <c r="JAR1" s="15"/>
      <c r="JAS1" s="15"/>
      <c r="JAT1" s="15"/>
      <c r="JAU1" s="15"/>
      <c r="JAV1" s="15"/>
      <c r="JAW1" s="15"/>
      <c r="JAX1" s="15"/>
      <c r="JAY1" s="15"/>
      <c r="JAZ1" s="15"/>
      <c r="JBA1" s="15"/>
      <c r="JBB1" s="15"/>
      <c r="JBC1" s="15"/>
      <c r="JBD1" s="15"/>
      <c r="JBE1" s="15"/>
      <c r="JBF1" s="15"/>
      <c r="JBG1" s="15"/>
      <c r="JBH1" s="15"/>
      <c r="JBI1" s="15"/>
      <c r="JBJ1" s="15"/>
      <c r="JBK1" s="15"/>
      <c r="JBL1" s="15"/>
      <c r="JBM1" s="15"/>
      <c r="JBN1" s="15"/>
      <c r="JBO1" s="15"/>
      <c r="JBP1" s="15"/>
      <c r="JBQ1" s="15"/>
      <c r="JBR1" s="15"/>
      <c r="JBS1" s="15"/>
      <c r="JBT1" s="15"/>
      <c r="JBU1" s="15"/>
      <c r="JBV1" s="15"/>
      <c r="JBW1" s="15"/>
      <c r="JBX1" s="15"/>
      <c r="JBY1" s="15"/>
      <c r="JBZ1" s="15"/>
      <c r="JCA1" s="15"/>
      <c r="JCB1" s="15"/>
      <c r="JCC1" s="15"/>
      <c r="JCD1" s="15"/>
      <c r="JCE1" s="15"/>
      <c r="JCF1" s="15"/>
      <c r="JCG1" s="15"/>
      <c r="JCH1" s="15"/>
      <c r="JCI1" s="15"/>
      <c r="JCJ1" s="15"/>
      <c r="JCK1" s="15"/>
      <c r="JCL1" s="15"/>
      <c r="JCM1" s="15"/>
      <c r="JCN1" s="15"/>
      <c r="JCO1" s="15"/>
      <c r="JCP1" s="15"/>
      <c r="JCQ1" s="15"/>
      <c r="JCR1" s="15"/>
      <c r="JCS1" s="15"/>
      <c r="JCT1" s="15"/>
      <c r="JCU1" s="15"/>
      <c r="JCV1" s="15"/>
      <c r="JCW1" s="15"/>
      <c r="JCX1" s="15"/>
      <c r="JCY1" s="15"/>
      <c r="JCZ1" s="15"/>
      <c r="JDA1" s="15"/>
      <c r="JDB1" s="15"/>
      <c r="JDC1" s="15"/>
      <c r="JDD1" s="15"/>
      <c r="JDE1" s="15"/>
      <c r="JDF1" s="15"/>
      <c r="JDG1" s="15"/>
      <c r="JDH1" s="15"/>
      <c r="JDI1" s="15"/>
      <c r="JDJ1" s="15"/>
      <c r="JDK1" s="15"/>
      <c r="JDL1" s="15"/>
      <c r="JDM1" s="15"/>
      <c r="JDN1" s="15"/>
      <c r="JDO1" s="15"/>
      <c r="JDP1" s="15"/>
      <c r="JDQ1" s="15"/>
      <c r="JDR1" s="15"/>
      <c r="JDS1" s="15"/>
      <c r="JDT1" s="15"/>
      <c r="JDU1" s="15"/>
      <c r="JDV1" s="15"/>
      <c r="JDW1" s="15"/>
      <c r="JDX1" s="15"/>
      <c r="JDY1" s="15"/>
      <c r="JDZ1" s="15"/>
      <c r="JEA1" s="15"/>
      <c r="JEB1" s="15"/>
      <c r="JEC1" s="15"/>
      <c r="JED1" s="15"/>
      <c r="JEE1" s="15"/>
      <c r="JEF1" s="15"/>
      <c r="JEG1" s="15"/>
      <c r="JEH1" s="15"/>
      <c r="JEI1" s="15"/>
      <c r="JEJ1" s="15"/>
      <c r="JEK1" s="15"/>
      <c r="JEL1" s="15"/>
      <c r="JEM1" s="15"/>
      <c r="JEN1" s="15"/>
      <c r="JEO1" s="15"/>
      <c r="JEP1" s="15"/>
      <c r="JEQ1" s="15"/>
      <c r="JER1" s="15"/>
      <c r="JES1" s="15"/>
      <c r="JET1" s="15"/>
      <c r="JEU1" s="15"/>
      <c r="JEV1" s="15"/>
      <c r="JEW1" s="15"/>
      <c r="JEX1" s="15"/>
      <c r="JEY1" s="15"/>
      <c r="JEZ1" s="15"/>
      <c r="JFA1" s="15"/>
      <c r="JFB1" s="15"/>
      <c r="JFC1" s="15"/>
      <c r="JFD1" s="15"/>
      <c r="JFE1" s="15"/>
      <c r="JFF1" s="15"/>
      <c r="JFG1" s="15"/>
      <c r="JFH1" s="15"/>
      <c r="JFI1" s="15"/>
      <c r="JFJ1" s="15"/>
      <c r="JFK1" s="15"/>
      <c r="JFL1" s="15"/>
      <c r="JFM1" s="15"/>
      <c r="JFN1" s="15"/>
      <c r="JFO1" s="15"/>
      <c r="JFP1" s="15"/>
      <c r="JFQ1" s="15"/>
      <c r="JFR1" s="15"/>
      <c r="JFS1" s="15"/>
      <c r="JFT1" s="15"/>
      <c r="JFU1" s="15"/>
      <c r="JFV1" s="15"/>
      <c r="JFW1" s="15"/>
      <c r="JFX1" s="15"/>
      <c r="JFY1" s="15"/>
      <c r="JFZ1" s="15"/>
      <c r="JGA1" s="15"/>
      <c r="JGB1" s="15"/>
      <c r="JGC1" s="15"/>
      <c r="JGD1" s="15"/>
      <c r="JGE1" s="15"/>
      <c r="JGF1" s="15"/>
      <c r="JGG1" s="15"/>
      <c r="JGH1" s="15"/>
      <c r="JGI1" s="15"/>
      <c r="JGJ1" s="15"/>
      <c r="JGK1" s="15"/>
      <c r="JGL1" s="15"/>
      <c r="JGM1" s="15"/>
      <c r="JGN1" s="15"/>
      <c r="JGO1" s="15"/>
      <c r="JGP1" s="15"/>
      <c r="JGQ1" s="15"/>
      <c r="JGR1" s="15"/>
      <c r="JGS1" s="15"/>
      <c r="JGT1" s="15"/>
      <c r="JGU1" s="15"/>
      <c r="JGV1" s="15"/>
      <c r="JGW1" s="15"/>
      <c r="JGX1" s="15"/>
      <c r="JGY1" s="15"/>
      <c r="JGZ1" s="15"/>
      <c r="JHA1" s="15"/>
      <c r="JHB1" s="15"/>
      <c r="JHC1" s="15"/>
      <c r="JHD1" s="15"/>
      <c r="JHE1" s="15"/>
      <c r="JHF1" s="15"/>
      <c r="JHG1" s="15"/>
      <c r="JHH1" s="15"/>
      <c r="JHI1" s="15"/>
      <c r="JHJ1" s="15"/>
      <c r="JHK1" s="15"/>
      <c r="JHL1" s="15"/>
      <c r="JHM1" s="15"/>
      <c r="JHN1" s="15"/>
      <c r="JHO1" s="15"/>
      <c r="JHP1" s="15"/>
      <c r="JHQ1" s="15"/>
      <c r="JHR1" s="15"/>
      <c r="JHS1" s="15"/>
      <c r="JHT1" s="15"/>
      <c r="JHU1" s="15"/>
      <c r="JHV1" s="15"/>
      <c r="JHW1" s="15"/>
      <c r="JHX1" s="15"/>
      <c r="JHY1" s="15"/>
      <c r="JHZ1" s="15"/>
      <c r="JIA1" s="15"/>
      <c r="JIB1" s="15"/>
      <c r="JIC1" s="15"/>
      <c r="JID1" s="15"/>
      <c r="JIE1" s="15"/>
      <c r="JIF1" s="15"/>
      <c r="JIG1" s="15"/>
      <c r="JIH1" s="15"/>
      <c r="JII1" s="15"/>
      <c r="JIJ1" s="15"/>
      <c r="JIK1" s="15"/>
      <c r="JIL1" s="15"/>
      <c r="JIM1" s="15"/>
      <c r="JIN1" s="15"/>
      <c r="JIO1" s="15"/>
      <c r="JIP1" s="15"/>
      <c r="JIQ1" s="15"/>
      <c r="JIR1" s="15"/>
      <c r="JIS1" s="15"/>
      <c r="JIT1" s="15"/>
      <c r="JIU1" s="15"/>
      <c r="JIV1" s="15"/>
      <c r="JIW1" s="15"/>
      <c r="JIX1" s="15"/>
      <c r="JIY1" s="15"/>
      <c r="JIZ1" s="15"/>
      <c r="JJA1" s="15"/>
      <c r="JJB1" s="15"/>
      <c r="JJC1" s="15"/>
      <c r="JJD1" s="15"/>
      <c r="JJE1" s="15"/>
      <c r="JJF1" s="15"/>
      <c r="JJG1" s="15"/>
      <c r="JJH1" s="15"/>
      <c r="JJI1" s="15"/>
      <c r="JJJ1" s="15"/>
      <c r="JJK1" s="15"/>
      <c r="JJL1" s="15"/>
      <c r="JJM1" s="15"/>
      <c r="JJN1" s="15"/>
      <c r="JJO1" s="15"/>
      <c r="JJP1" s="15"/>
      <c r="JJQ1" s="15"/>
      <c r="JJR1" s="15"/>
      <c r="JJS1" s="15"/>
      <c r="JJT1" s="15"/>
      <c r="JJU1" s="15"/>
      <c r="JJV1" s="15"/>
      <c r="JJW1" s="15"/>
      <c r="JJX1" s="15"/>
      <c r="JJY1" s="15"/>
      <c r="JJZ1" s="15"/>
      <c r="JKA1" s="15"/>
      <c r="JKB1" s="15"/>
      <c r="JKC1" s="15"/>
      <c r="JKD1" s="15"/>
      <c r="JKE1" s="15"/>
      <c r="JKF1" s="15"/>
      <c r="JKG1" s="15"/>
      <c r="JKH1" s="15"/>
      <c r="JKI1" s="15"/>
      <c r="JKJ1" s="15"/>
      <c r="JKK1" s="15"/>
      <c r="JKL1" s="15"/>
      <c r="JKM1" s="15"/>
      <c r="JKN1" s="15"/>
      <c r="JKO1" s="15"/>
      <c r="JKP1" s="15"/>
      <c r="JKQ1" s="15"/>
      <c r="JKR1" s="15"/>
      <c r="JKS1" s="15"/>
      <c r="JKT1" s="15"/>
      <c r="JKU1" s="15"/>
      <c r="JKV1" s="15"/>
      <c r="JKW1" s="15"/>
      <c r="JKX1" s="15"/>
      <c r="JKY1" s="15"/>
      <c r="JKZ1" s="15"/>
      <c r="JLA1" s="15"/>
      <c r="JLB1" s="15"/>
      <c r="JLC1" s="15"/>
      <c r="JLD1" s="15"/>
      <c r="JLE1" s="15"/>
      <c r="JLF1" s="15"/>
      <c r="JLG1" s="15"/>
      <c r="JLH1" s="15"/>
      <c r="JLI1" s="15"/>
      <c r="JLJ1" s="15"/>
      <c r="JLK1" s="15"/>
      <c r="JLL1" s="15"/>
      <c r="JLM1" s="15"/>
      <c r="JLN1" s="15"/>
      <c r="JLO1" s="15"/>
      <c r="JLP1" s="15"/>
      <c r="JLQ1" s="15"/>
      <c r="JLR1" s="15"/>
      <c r="JLS1" s="15"/>
      <c r="JLT1" s="15"/>
      <c r="JLU1" s="15"/>
      <c r="JLV1" s="15"/>
      <c r="JLW1" s="15"/>
      <c r="JLX1" s="15"/>
      <c r="JLY1" s="15"/>
      <c r="JLZ1" s="15"/>
      <c r="JMA1" s="15"/>
      <c r="JMB1" s="15"/>
      <c r="JMC1" s="15"/>
      <c r="JMD1" s="15"/>
      <c r="JME1" s="15"/>
      <c r="JMF1" s="15"/>
      <c r="JMG1" s="15"/>
      <c r="JMH1" s="15"/>
      <c r="JMI1" s="15"/>
      <c r="JMJ1" s="15"/>
      <c r="JMK1" s="15"/>
      <c r="JML1" s="15"/>
      <c r="JMM1" s="15"/>
      <c r="JMN1" s="15"/>
      <c r="JMO1" s="15"/>
      <c r="JMP1" s="15"/>
      <c r="JMQ1" s="15"/>
      <c r="JMR1" s="15"/>
      <c r="JMS1" s="15"/>
      <c r="JMT1" s="15"/>
      <c r="JMU1" s="15"/>
      <c r="JMV1" s="15"/>
      <c r="JMW1" s="15"/>
      <c r="JMX1" s="15"/>
      <c r="JMY1" s="15"/>
      <c r="JMZ1" s="15"/>
      <c r="JNA1" s="15"/>
      <c r="JNB1" s="15"/>
      <c r="JNC1" s="15"/>
      <c r="JND1" s="15"/>
      <c r="JNE1" s="15"/>
      <c r="JNF1" s="15"/>
      <c r="JNG1" s="15"/>
      <c r="JNH1" s="15"/>
      <c r="JNI1" s="15"/>
      <c r="JNJ1" s="15"/>
      <c r="JNK1" s="15"/>
      <c r="JNL1" s="15"/>
      <c r="JNM1" s="15"/>
      <c r="JNN1" s="15"/>
      <c r="JNO1" s="15"/>
      <c r="JNP1" s="15"/>
      <c r="JNQ1" s="15"/>
      <c r="JNR1" s="15"/>
      <c r="JNS1" s="15"/>
      <c r="JNT1" s="15"/>
      <c r="JNU1" s="15"/>
      <c r="JNV1" s="15"/>
      <c r="JNW1" s="15"/>
      <c r="JNX1" s="15"/>
      <c r="JNY1" s="15"/>
      <c r="JNZ1" s="15"/>
      <c r="JOA1" s="15"/>
      <c r="JOB1" s="15"/>
      <c r="JOC1" s="15"/>
      <c r="JOD1" s="15"/>
      <c r="JOE1" s="15"/>
      <c r="JOF1" s="15"/>
      <c r="JOG1" s="15"/>
      <c r="JOH1" s="15"/>
      <c r="JOI1" s="15"/>
      <c r="JOJ1" s="15"/>
      <c r="JOK1" s="15"/>
      <c r="JOL1" s="15"/>
      <c r="JOM1" s="15"/>
      <c r="JON1" s="15"/>
      <c r="JOO1" s="15"/>
      <c r="JOP1" s="15"/>
      <c r="JOQ1" s="15"/>
      <c r="JOR1" s="15"/>
      <c r="JOS1" s="15"/>
      <c r="JOT1" s="15"/>
      <c r="JOU1" s="15"/>
      <c r="JOV1" s="15"/>
      <c r="JOW1" s="15"/>
      <c r="JOX1" s="15"/>
      <c r="JOY1" s="15"/>
      <c r="JOZ1" s="15"/>
      <c r="JPA1" s="15"/>
      <c r="JPB1" s="15"/>
      <c r="JPC1" s="15"/>
      <c r="JPD1" s="15"/>
      <c r="JPE1" s="15"/>
      <c r="JPF1" s="15"/>
      <c r="JPG1" s="15"/>
      <c r="JPH1" s="15"/>
      <c r="JPI1" s="15"/>
      <c r="JPJ1" s="15"/>
      <c r="JPK1" s="15"/>
      <c r="JPL1" s="15"/>
      <c r="JPM1" s="15"/>
      <c r="JPN1" s="15"/>
      <c r="JPO1" s="15"/>
      <c r="JPP1" s="15"/>
      <c r="JPQ1" s="15"/>
      <c r="JPR1" s="15"/>
      <c r="JPS1" s="15"/>
      <c r="JPT1" s="15"/>
      <c r="JPU1" s="15"/>
      <c r="JPV1" s="15"/>
      <c r="JPW1" s="15"/>
      <c r="JPX1" s="15"/>
      <c r="JPY1" s="15"/>
      <c r="JPZ1" s="15"/>
      <c r="JQA1" s="15"/>
      <c r="JQB1" s="15"/>
      <c r="JQC1" s="15"/>
      <c r="JQD1" s="15"/>
      <c r="JQE1" s="15"/>
      <c r="JQF1" s="15"/>
      <c r="JQG1" s="15"/>
      <c r="JQH1" s="15"/>
      <c r="JQI1" s="15"/>
      <c r="JQJ1" s="15"/>
      <c r="JQK1" s="15"/>
      <c r="JQL1" s="15"/>
      <c r="JQM1" s="15"/>
      <c r="JQN1" s="15"/>
      <c r="JQO1" s="15"/>
      <c r="JQP1" s="15"/>
      <c r="JQQ1" s="15"/>
      <c r="JQR1" s="15"/>
      <c r="JQS1" s="15"/>
      <c r="JQT1" s="15"/>
      <c r="JQU1" s="15"/>
      <c r="JQV1" s="15"/>
      <c r="JQW1" s="15"/>
      <c r="JQX1" s="15"/>
      <c r="JQY1" s="15"/>
      <c r="JQZ1" s="15"/>
      <c r="JRA1" s="15"/>
      <c r="JRB1" s="15"/>
      <c r="JRC1" s="15"/>
      <c r="JRD1" s="15"/>
      <c r="JRE1" s="15"/>
      <c r="JRF1" s="15"/>
      <c r="JRG1" s="15"/>
      <c r="JRH1" s="15"/>
      <c r="JRI1" s="15"/>
      <c r="JRJ1" s="15"/>
      <c r="JRK1" s="15"/>
      <c r="JRL1" s="15"/>
      <c r="JRM1" s="15"/>
      <c r="JRN1" s="15"/>
      <c r="JRO1" s="15"/>
      <c r="JRP1" s="15"/>
      <c r="JRQ1" s="15"/>
      <c r="JRR1" s="15"/>
      <c r="JRS1" s="15"/>
      <c r="JRT1" s="15"/>
      <c r="JRU1" s="15"/>
      <c r="JRV1" s="15"/>
      <c r="JRW1" s="15"/>
      <c r="JRX1" s="15"/>
      <c r="JRY1" s="15"/>
      <c r="JRZ1" s="15"/>
      <c r="JSA1" s="15"/>
      <c r="JSB1" s="15"/>
      <c r="JSC1" s="15"/>
      <c r="JSD1" s="15"/>
      <c r="JSE1" s="15"/>
      <c r="JSF1" s="15"/>
      <c r="JSG1" s="15"/>
      <c r="JSH1" s="15"/>
      <c r="JSI1" s="15"/>
      <c r="JSJ1" s="15"/>
      <c r="JSK1" s="15"/>
      <c r="JSL1" s="15"/>
      <c r="JSM1" s="15"/>
      <c r="JSN1" s="15"/>
      <c r="JSO1" s="15"/>
      <c r="JSP1" s="15"/>
      <c r="JSQ1" s="15"/>
      <c r="JSR1" s="15"/>
      <c r="JSS1" s="15"/>
      <c r="JST1" s="15"/>
      <c r="JSU1" s="15"/>
      <c r="JSV1" s="15"/>
      <c r="JSW1" s="15"/>
      <c r="JSX1" s="15"/>
      <c r="JSY1" s="15"/>
      <c r="JSZ1" s="15"/>
      <c r="JTA1" s="15"/>
      <c r="JTB1" s="15"/>
      <c r="JTC1" s="15"/>
      <c r="JTD1" s="15"/>
      <c r="JTE1" s="15"/>
      <c r="JTF1" s="15"/>
      <c r="JTG1" s="15"/>
      <c r="JTH1" s="15"/>
      <c r="JTI1" s="15"/>
      <c r="JTJ1" s="15"/>
      <c r="JTK1" s="15"/>
      <c r="JTL1" s="15"/>
      <c r="JTM1" s="15"/>
      <c r="JTN1" s="15"/>
      <c r="JTO1" s="15"/>
      <c r="JTP1" s="15"/>
      <c r="JTQ1" s="15"/>
      <c r="JTR1" s="15"/>
      <c r="JTS1" s="15"/>
      <c r="JTT1" s="15"/>
      <c r="JTU1" s="15"/>
      <c r="JTV1" s="15"/>
      <c r="JTW1" s="15"/>
      <c r="JTX1" s="15"/>
      <c r="JTY1" s="15"/>
      <c r="JTZ1" s="15"/>
      <c r="JUA1" s="15"/>
      <c r="JUB1" s="15"/>
      <c r="JUC1" s="15"/>
      <c r="JUD1" s="15"/>
      <c r="JUE1" s="15"/>
      <c r="JUF1" s="15"/>
      <c r="JUG1" s="15"/>
      <c r="JUH1" s="15"/>
      <c r="JUI1" s="15"/>
      <c r="JUJ1" s="15"/>
      <c r="JUK1" s="15"/>
      <c r="JUL1" s="15"/>
      <c r="JUM1" s="15"/>
      <c r="JUN1" s="15"/>
      <c r="JUO1" s="15"/>
      <c r="JUP1" s="15"/>
      <c r="JUQ1" s="15"/>
      <c r="JUR1" s="15"/>
      <c r="JUS1" s="15"/>
      <c r="JUT1" s="15"/>
      <c r="JUU1" s="15"/>
      <c r="JUV1" s="15"/>
      <c r="JUW1" s="15"/>
      <c r="JUX1" s="15"/>
      <c r="JUY1" s="15"/>
      <c r="JUZ1" s="15"/>
      <c r="JVA1" s="15"/>
      <c r="JVB1" s="15"/>
      <c r="JVC1" s="15"/>
      <c r="JVD1" s="15"/>
      <c r="JVE1" s="15"/>
      <c r="JVF1" s="15"/>
      <c r="JVG1" s="15"/>
      <c r="JVH1" s="15"/>
      <c r="JVI1" s="15"/>
      <c r="JVJ1" s="15"/>
      <c r="JVK1" s="15"/>
      <c r="JVL1" s="15"/>
      <c r="JVM1" s="15"/>
      <c r="JVN1" s="15"/>
      <c r="JVO1" s="15"/>
      <c r="JVP1" s="15"/>
      <c r="JVQ1" s="15"/>
      <c r="JVR1" s="15"/>
      <c r="JVS1" s="15"/>
      <c r="JVT1" s="15"/>
      <c r="JVU1" s="15"/>
      <c r="JVV1" s="15"/>
      <c r="JVW1" s="15"/>
      <c r="JVX1" s="15"/>
      <c r="JVY1" s="15"/>
      <c r="JVZ1" s="15"/>
      <c r="JWA1" s="15"/>
      <c r="JWB1" s="15"/>
      <c r="JWC1" s="15"/>
      <c r="JWD1" s="15"/>
      <c r="JWE1" s="15"/>
      <c r="JWF1" s="15"/>
      <c r="JWG1" s="15"/>
      <c r="JWH1" s="15"/>
      <c r="JWI1" s="15"/>
      <c r="JWJ1" s="15"/>
      <c r="JWK1" s="15"/>
      <c r="JWL1" s="15"/>
      <c r="JWM1" s="15"/>
      <c r="JWN1" s="15"/>
      <c r="JWO1" s="15"/>
      <c r="JWP1" s="15"/>
      <c r="JWQ1" s="15"/>
      <c r="JWR1" s="15"/>
      <c r="JWS1" s="15"/>
      <c r="JWT1" s="15"/>
      <c r="JWU1" s="15"/>
      <c r="JWV1" s="15"/>
      <c r="JWW1" s="15"/>
      <c r="JWX1" s="15"/>
      <c r="JWY1" s="15"/>
      <c r="JWZ1" s="15"/>
      <c r="JXA1" s="15"/>
      <c r="JXB1" s="15"/>
      <c r="JXC1" s="15"/>
      <c r="JXD1" s="15"/>
      <c r="JXE1" s="15"/>
      <c r="JXF1" s="15"/>
      <c r="JXG1" s="15"/>
      <c r="JXH1" s="15"/>
      <c r="JXI1" s="15"/>
      <c r="JXJ1" s="15"/>
      <c r="JXK1" s="15"/>
      <c r="JXL1" s="15"/>
      <c r="JXM1" s="15"/>
      <c r="JXN1" s="15"/>
      <c r="JXO1" s="15"/>
      <c r="JXP1" s="15"/>
      <c r="JXQ1" s="15"/>
      <c r="JXR1" s="15"/>
      <c r="JXS1" s="15"/>
      <c r="JXT1" s="15"/>
      <c r="JXU1" s="15"/>
      <c r="JXV1" s="15"/>
      <c r="JXW1" s="15"/>
      <c r="JXX1" s="15"/>
      <c r="JXY1" s="15"/>
      <c r="JXZ1" s="15"/>
      <c r="JYA1" s="15"/>
      <c r="JYB1" s="15"/>
      <c r="JYC1" s="15"/>
      <c r="JYD1" s="15"/>
      <c r="JYE1" s="15"/>
      <c r="JYF1" s="15"/>
      <c r="JYG1" s="15"/>
      <c r="JYH1" s="15"/>
      <c r="JYI1" s="15"/>
      <c r="JYJ1" s="15"/>
      <c r="JYK1" s="15"/>
      <c r="JYL1" s="15"/>
      <c r="JYM1" s="15"/>
      <c r="JYN1" s="15"/>
      <c r="JYO1" s="15"/>
      <c r="JYP1" s="15"/>
      <c r="JYQ1" s="15"/>
      <c r="JYR1" s="15"/>
      <c r="JYS1" s="15"/>
      <c r="JYT1" s="15"/>
      <c r="JYU1" s="15"/>
      <c r="JYV1" s="15"/>
      <c r="JYW1" s="15"/>
      <c r="JYX1" s="15"/>
      <c r="JYY1" s="15"/>
      <c r="JYZ1" s="15"/>
      <c r="JZA1" s="15"/>
      <c r="JZB1" s="15"/>
      <c r="JZC1" s="15"/>
      <c r="JZD1" s="15"/>
      <c r="JZE1" s="15"/>
      <c r="JZF1" s="15"/>
      <c r="JZG1" s="15"/>
      <c r="JZH1" s="15"/>
      <c r="JZI1" s="15"/>
      <c r="JZJ1" s="15"/>
      <c r="JZK1" s="15"/>
      <c r="JZL1" s="15"/>
      <c r="JZM1" s="15"/>
      <c r="JZN1" s="15"/>
      <c r="JZO1" s="15"/>
      <c r="JZP1" s="15"/>
      <c r="JZQ1" s="15"/>
      <c r="JZR1" s="15"/>
      <c r="JZS1" s="15"/>
      <c r="JZT1" s="15"/>
      <c r="JZU1" s="15"/>
      <c r="JZV1" s="15"/>
      <c r="JZW1" s="15"/>
      <c r="JZX1" s="15"/>
      <c r="JZY1" s="15"/>
      <c r="JZZ1" s="15"/>
      <c r="KAA1" s="15"/>
      <c r="KAB1" s="15"/>
      <c r="KAC1" s="15"/>
      <c r="KAD1" s="15"/>
      <c r="KAE1" s="15"/>
      <c r="KAF1" s="15"/>
      <c r="KAG1" s="15"/>
      <c r="KAH1" s="15"/>
      <c r="KAI1" s="15"/>
      <c r="KAJ1" s="15"/>
      <c r="KAK1" s="15"/>
      <c r="KAL1" s="15"/>
      <c r="KAM1" s="15"/>
      <c r="KAN1" s="15"/>
      <c r="KAO1" s="15"/>
      <c r="KAP1" s="15"/>
      <c r="KAQ1" s="15"/>
      <c r="KAR1" s="15"/>
      <c r="KAS1" s="15"/>
      <c r="KAT1" s="15"/>
      <c r="KAU1" s="15"/>
      <c r="KAV1" s="15"/>
      <c r="KAW1" s="15"/>
      <c r="KAX1" s="15"/>
      <c r="KAY1" s="15"/>
      <c r="KAZ1" s="15"/>
      <c r="KBA1" s="15"/>
      <c r="KBB1" s="15"/>
      <c r="KBC1" s="15"/>
      <c r="KBD1" s="15"/>
      <c r="KBE1" s="15"/>
      <c r="KBF1" s="15"/>
      <c r="KBG1" s="15"/>
      <c r="KBH1" s="15"/>
      <c r="KBI1" s="15"/>
      <c r="KBJ1" s="15"/>
      <c r="KBK1" s="15"/>
      <c r="KBL1" s="15"/>
      <c r="KBM1" s="15"/>
      <c r="KBN1" s="15"/>
      <c r="KBO1" s="15"/>
      <c r="KBP1" s="15"/>
      <c r="KBQ1" s="15"/>
      <c r="KBR1" s="15"/>
      <c r="KBS1" s="15"/>
      <c r="KBT1" s="15"/>
      <c r="KBU1" s="15"/>
      <c r="KBV1" s="15"/>
      <c r="KBW1" s="15"/>
      <c r="KBX1" s="15"/>
      <c r="KBY1" s="15"/>
      <c r="KBZ1" s="15"/>
      <c r="KCA1" s="15"/>
      <c r="KCB1" s="15"/>
      <c r="KCC1" s="15"/>
      <c r="KCD1" s="15"/>
      <c r="KCE1" s="15"/>
      <c r="KCF1" s="15"/>
      <c r="KCG1" s="15"/>
      <c r="KCH1" s="15"/>
      <c r="KCI1" s="15"/>
      <c r="KCJ1" s="15"/>
      <c r="KCK1" s="15"/>
      <c r="KCL1" s="15"/>
      <c r="KCM1" s="15"/>
      <c r="KCN1" s="15"/>
      <c r="KCO1" s="15"/>
      <c r="KCP1" s="15"/>
      <c r="KCQ1" s="15"/>
      <c r="KCR1" s="15"/>
      <c r="KCS1" s="15"/>
      <c r="KCT1" s="15"/>
      <c r="KCU1" s="15"/>
      <c r="KCV1" s="15"/>
      <c r="KCW1" s="15"/>
      <c r="KCX1" s="15"/>
      <c r="KCY1" s="15"/>
      <c r="KCZ1" s="15"/>
      <c r="KDA1" s="15"/>
      <c r="KDB1" s="15"/>
      <c r="KDC1" s="15"/>
      <c r="KDD1" s="15"/>
      <c r="KDE1" s="15"/>
      <c r="KDF1" s="15"/>
      <c r="KDG1" s="15"/>
      <c r="KDH1" s="15"/>
      <c r="KDI1" s="15"/>
      <c r="KDJ1" s="15"/>
      <c r="KDK1" s="15"/>
      <c r="KDL1" s="15"/>
      <c r="KDM1" s="15"/>
      <c r="KDN1" s="15"/>
      <c r="KDO1" s="15"/>
      <c r="KDP1" s="15"/>
      <c r="KDQ1" s="15"/>
      <c r="KDR1" s="15"/>
      <c r="KDS1" s="15"/>
      <c r="KDT1" s="15"/>
      <c r="KDU1" s="15"/>
      <c r="KDV1" s="15"/>
      <c r="KDW1" s="15"/>
      <c r="KDX1" s="15"/>
      <c r="KDY1" s="15"/>
      <c r="KDZ1" s="15"/>
      <c r="KEA1" s="15"/>
      <c r="KEB1" s="15"/>
      <c r="KEC1" s="15"/>
      <c r="KED1" s="15"/>
      <c r="KEE1" s="15"/>
      <c r="KEF1" s="15"/>
      <c r="KEG1" s="15"/>
      <c r="KEH1" s="15"/>
      <c r="KEI1" s="15"/>
      <c r="KEJ1" s="15"/>
      <c r="KEK1" s="15"/>
      <c r="KEL1" s="15"/>
      <c r="KEM1" s="15"/>
      <c r="KEN1" s="15"/>
      <c r="KEO1" s="15"/>
      <c r="KEP1" s="15"/>
      <c r="KEQ1" s="15"/>
      <c r="KER1" s="15"/>
      <c r="KES1" s="15"/>
      <c r="KET1" s="15"/>
      <c r="KEU1" s="15"/>
      <c r="KEV1" s="15"/>
      <c r="KEW1" s="15"/>
      <c r="KEX1" s="15"/>
      <c r="KEY1" s="15"/>
      <c r="KEZ1" s="15"/>
      <c r="KFA1" s="15"/>
      <c r="KFB1" s="15"/>
      <c r="KFC1" s="15"/>
      <c r="KFD1" s="15"/>
      <c r="KFE1" s="15"/>
      <c r="KFF1" s="15"/>
      <c r="KFG1" s="15"/>
      <c r="KFH1" s="15"/>
      <c r="KFI1" s="15"/>
      <c r="KFJ1" s="15"/>
      <c r="KFK1" s="15"/>
      <c r="KFL1" s="15"/>
      <c r="KFM1" s="15"/>
      <c r="KFN1" s="15"/>
      <c r="KFO1" s="15"/>
      <c r="KFP1" s="15"/>
      <c r="KFQ1" s="15"/>
      <c r="KFR1" s="15"/>
      <c r="KFS1" s="15"/>
      <c r="KFT1" s="15"/>
      <c r="KFU1" s="15"/>
      <c r="KFV1" s="15"/>
      <c r="KFW1" s="15"/>
      <c r="KFX1" s="15"/>
      <c r="KFY1" s="15"/>
      <c r="KFZ1" s="15"/>
      <c r="KGA1" s="15"/>
      <c r="KGB1" s="15"/>
      <c r="KGC1" s="15"/>
      <c r="KGD1" s="15"/>
      <c r="KGE1" s="15"/>
      <c r="KGF1" s="15"/>
      <c r="KGG1" s="15"/>
      <c r="KGH1" s="15"/>
      <c r="KGI1" s="15"/>
      <c r="KGJ1" s="15"/>
      <c r="KGK1" s="15"/>
      <c r="KGL1" s="15"/>
      <c r="KGM1" s="15"/>
      <c r="KGN1" s="15"/>
      <c r="KGO1" s="15"/>
      <c r="KGP1" s="15"/>
      <c r="KGQ1" s="15"/>
      <c r="KGR1" s="15"/>
      <c r="KGS1" s="15"/>
      <c r="KGT1" s="15"/>
      <c r="KGU1" s="15"/>
      <c r="KGV1" s="15"/>
      <c r="KGW1" s="15"/>
      <c r="KGX1" s="15"/>
      <c r="KGY1" s="15"/>
      <c r="KGZ1" s="15"/>
      <c r="KHA1" s="15"/>
      <c r="KHB1" s="15"/>
      <c r="KHC1" s="15"/>
      <c r="KHD1" s="15"/>
      <c r="KHE1" s="15"/>
      <c r="KHF1" s="15"/>
      <c r="KHG1" s="15"/>
      <c r="KHH1" s="15"/>
      <c r="KHI1" s="15"/>
      <c r="KHJ1" s="15"/>
      <c r="KHK1" s="15"/>
      <c r="KHL1" s="15"/>
      <c r="KHM1" s="15"/>
      <c r="KHN1" s="15"/>
      <c r="KHO1" s="15"/>
      <c r="KHP1" s="15"/>
      <c r="KHQ1" s="15"/>
      <c r="KHR1" s="15"/>
      <c r="KHS1" s="15"/>
      <c r="KHT1" s="15"/>
      <c r="KHU1" s="15"/>
      <c r="KHV1" s="15"/>
      <c r="KHW1" s="15"/>
      <c r="KHX1" s="15"/>
      <c r="KHY1" s="15"/>
      <c r="KHZ1" s="15"/>
      <c r="KIA1" s="15"/>
      <c r="KIB1" s="15"/>
      <c r="KIC1" s="15"/>
      <c r="KID1" s="15"/>
      <c r="KIE1" s="15"/>
      <c r="KIF1" s="15"/>
      <c r="KIG1" s="15"/>
      <c r="KIH1" s="15"/>
      <c r="KII1" s="15"/>
      <c r="KIJ1" s="15"/>
      <c r="KIK1" s="15"/>
      <c r="KIL1" s="15"/>
      <c r="KIM1" s="15"/>
      <c r="KIN1" s="15"/>
      <c r="KIO1" s="15"/>
      <c r="KIP1" s="15"/>
      <c r="KIQ1" s="15"/>
      <c r="KIR1" s="15"/>
      <c r="KIS1" s="15"/>
      <c r="KIT1" s="15"/>
      <c r="KIU1" s="15"/>
      <c r="KIV1" s="15"/>
      <c r="KIW1" s="15"/>
      <c r="KIX1" s="15"/>
      <c r="KIY1" s="15"/>
      <c r="KIZ1" s="15"/>
      <c r="KJA1" s="15"/>
      <c r="KJB1" s="15"/>
      <c r="KJC1" s="15"/>
      <c r="KJD1" s="15"/>
      <c r="KJE1" s="15"/>
      <c r="KJF1" s="15"/>
      <c r="KJG1" s="15"/>
      <c r="KJH1" s="15"/>
      <c r="KJI1" s="15"/>
      <c r="KJJ1" s="15"/>
      <c r="KJK1" s="15"/>
      <c r="KJL1" s="15"/>
      <c r="KJM1" s="15"/>
      <c r="KJN1" s="15"/>
      <c r="KJO1" s="15"/>
      <c r="KJP1" s="15"/>
      <c r="KJQ1" s="15"/>
      <c r="KJR1" s="15"/>
      <c r="KJS1" s="15"/>
      <c r="KJT1" s="15"/>
      <c r="KJU1" s="15"/>
      <c r="KJV1" s="15"/>
      <c r="KJW1" s="15"/>
      <c r="KJX1" s="15"/>
      <c r="KJY1" s="15"/>
      <c r="KJZ1" s="15"/>
      <c r="KKA1" s="15"/>
      <c r="KKB1" s="15"/>
      <c r="KKC1" s="15"/>
      <c r="KKD1" s="15"/>
      <c r="KKE1" s="15"/>
      <c r="KKF1" s="15"/>
      <c r="KKG1" s="15"/>
      <c r="KKH1" s="15"/>
      <c r="KKI1" s="15"/>
      <c r="KKJ1" s="15"/>
      <c r="KKK1" s="15"/>
      <c r="KKL1" s="15"/>
      <c r="KKM1" s="15"/>
      <c r="KKN1" s="15"/>
      <c r="KKO1" s="15"/>
      <c r="KKP1" s="15"/>
      <c r="KKQ1" s="15"/>
      <c r="KKR1" s="15"/>
      <c r="KKS1" s="15"/>
      <c r="KKT1" s="15"/>
      <c r="KKU1" s="15"/>
      <c r="KKV1" s="15"/>
      <c r="KKW1" s="15"/>
      <c r="KKX1" s="15"/>
      <c r="KKY1" s="15"/>
      <c r="KKZ1" s="15"/>
      <c r="KLA1" s="15"/>
      <c r="KLB1" s="15"/>
      <c r="KLC1" s="15"/>
      <c r="KLD1" s="15"/>
      <c r="KLE1" s="15"/>
      <c r="KLF1" s="15"/>
      <c r="KLG1" s="15"/>
      <c r="KLH1" s="15"/>
      <c r="KLI1" s="15"/>
      <c r="KLJ1" s="15"/>
      <c r="KLK1" s="15"/>
      <c r="KLL1" s="15"/>
      <c r="KLM1" s="15"/>
      <c r="KLN1" s="15"/>
      <c r="KLO1" s="15"/>
      <c r="KLP1" s="15"/>
      <c r="KLQ1" s="15"/>
      <c r="KLR1" s="15"/>
      <c r="KLS1" s="15"/>
      <c r="KLT1" s="15"/>
      <c r="KLU1" s="15"/>
      <c r="KLV1" s="15"/>
      <c r="KLW1" s="15"/>
      <c r="KLX1" s="15"/>
      <c r="KLY1" s="15"/>
      <c r="KLZ1" s="15"/>
      <c r="KMA1" s="15"/>
      <c r="KMB1" s="15"/>
      <c r="KMC1" s="15"/>
      <c r="KMD1" s="15"/>
      <c r="KME1" s="15"/>
      <c r="KMF1" s="15"/>
      <c r="KMG1" s="15"/>
      <c r="KMH1" s="15"/>
      <c r="KMI1" s="15"/>
      <c r="KMJ1" s="15"/>
      <c r="KMK1" s="15"/>
      <c r="KML1" s="15"/>
      <c r="KMM1" s="15"/>
      <c r="KMN1" s="15"/>
      <c r="KMO1" s="15"/>
      <c r="KMP1" s="15"/>
      <c r="KMQ1" s="15"/>
      <c r="KMR1" s="15"/>
      <c r="KMS1" s="15"/>
      <c r="KMT1" s="15"/>
      <c r="KMU1" s="15"/>
      <c r="KMV1" s="15"/>
      <c r="KMW1" s="15"/>
      <c r="KMX1" s="15"/>
      <c r="KMY1" s="15"/>
      <c r="KMZ1" s="15"/>
      <c r="KNA1" s="15"/>
      <c r="KNB1" s="15"/>
      <c r="KNC1" s="15"/>
      <c r="KND1" s="15"/>
      <c r="KNE1" s="15"/>
      <c r="KNF1" s="15"/>
      <c r="KNG1" s="15"/>
      <c r="KNH1" s="15"/>
      <c r="KNI1" s="15"/>
      <c r="KNJ1" s="15"/>
      <c r="KNK1" s="15"/>
      <c r="KNL1" s="15"/>
      <c r="KNM1" s="15"/>
      <c r="KNN1" s="15"/>
      <c r="KNO1" s="15"/>
      <c r="KNP1" s="15"/>
      <c r="KNQ1" s="15"/>
      <c r="KNR1" s="15"/>
      <c r="KNS1" s="15"/>
      <c r="KNT1" s="15"/>
      <c r="KNU1" s="15"/>
      <c r="KNV1" s="15"/>
      <c r="KNW1" s="15"/>
      <c r="KNX1" s="15"/>
      <c r="KNY1" s="15"/>
      <c r="KNZ1" s="15"/>
      <c r="KOA1" s="15"/>
      <c r="KOB1" s="15"/>
      <c r="KOC1" s="15"/>
      <c r="KOD1" s="15"/>
      <c r="KOE1" s="15"/>
      <c r="KOF1" s="15"/>
      <c r="KOG1" s="15"/>
      <c r="KOH1" s="15"/>
      <c r="KOI1" s="15"/>
      <c r="KOJ1" s="15"/>
      <c r="KOK1" s="15"/>
      <c r="KOL1" s="15"/>
      <c r="KOM1" s="15"/>
      <c r="KON1" s="15"/>
      <c r="KOO1" s="15"/>
      <c r="KOP1" s="15"/>
      <c r="KOQ1" s="15"/>
      <c r="KOR1" s="15"/>
      <c r="KOS1" s="15"/>
      <c r="KOT1" s="15"/>
      <c r="KOU1" s="15"/>
      <c r="KOV1" s="15"/>
      <c r="KOW1" s="15"/>
      <c r="KOX1" s="15"/>
      <c r="KOY1" s="15"/>
      <c r="KOZ1" s="15"/>
      <c r="KPA1" s="15"/>
      <c r="KPB1" s="15"/>
      <c r="KPC1" s="15"/>
      <c r="KPD1" s="15"/>
      <c r="KPE1" s="15"/>
      <c r="KPF1" s="15"/>
      <c r="KPG1" s="15"/>
      <c r="KPH1" s="15"/>
      <c r="KPI1" s="15"/>
      <c r="KPJ1" s="15"/>
      <c r="KPK1" s="15"/>
      <c r="KPL1" s="15"/>
      <c r="KPM1" s="15"/>
      <c r="KPN1" s="15"/>
      <c r="KPO1" s="15"/>
      <c r="KPP1" s="15"/>
      <c r="KPQ1" s="15"/>
      <c r="KPR1" s="15"/>
      <c r="KPS1" s="15"/>
      <c r="KPT1" s="15"/>
      <c r="KPU1" s="15"/>
      <c r="KPV1" s="15"/>
      <c r="KPW1" s="15"/>
      <c r="KPX1" s="15"/>
      <c r="KPY1" s="15"/>
      <c r="KPZ1" s="15"/>
      <c r="KQA1" s="15"/>
      <c r="KQB1" s="15"/>
      <c r="KQC1" s="15"/>
      <c r="KQD1" s="15"/>
      <c r="KQE1" s="15"/>
      <c r="KQF1" s="15"/>
      <c r="KQG1" s="15"/>
      <c r="KQH1" s="15"/>
      <c r="KQI1" s="15"/>
      <c r="KQJ1" s="15"/>
      <c r="KQK1" s="15"/>
      <c r="KQL1" s="15"/>
      <c r="KQM1" s="15"/>
      <c r="KQN1" s="15"/>
      <c r="KQO1" s="15"/>
      <c r="KQP1" s="15"/>
      <c r="KQQ1" s="15"/>
      <c r="KQR1" s="15"/>
      <c r="KQS1" s="15"/>
      <c r="KQT1" s="15"/>
      <c r="KQU1" s="15"/>
      <c r="KQV1" s="15"/>
      <c r="KQW1" s="15"/>
      <c r="KQX1" s="15"/>
      <c r="KQY1" s="15"/>
      <c r="KQZ1" s="15"/>
      <c r="KRA1" s="15"/>
      <c r="KRB1" s="15"/>
      <c r="KRC1" s="15"/>
      <c r="KRD1" s="15"/>
      <c r="KRE1" s="15"/>
      <c r="KRF1" s="15"/>
      <c r="KRG1" s="15"/>
      <c r="KRH1" s="15"/>
      <c r="KRI1" s="15"/>
      <c r="KRJ1" s="15"/>
      <c r="KRK1" s="15"/>
      <c r="KRL1" s="15"/>
      <c r="KRM1" s="15"/>
      <c r="KRN1" s="15"/>
      <c r="KRO1" s="15"/>
      <c r="KRP1" s="15"/>
      <c r="KRQ1" s="15"/>
      <c r="KRR1" s="15"/>
      <c r="KRS1" s="15"/>
      <c r="KRT1" s="15"/>
      <c r="KRU1" s="15"/>
      <c r="KRV1" s="15"/>
      <c r="KRW1" s="15"/>
      <c r="KRX1" s="15"/>
      <c r="KRY1" s="15"/>
      <c r="KRZ1" s="15"/>
      <c r="KSA1" s="15"/>
      <c r="KSB1" s="15"/>
      <c r="KSC1" s="15"/>
      <c r="KSD1" s="15"/>
      <c r="KSE1" s="15"/>
      <c r="KSF1" s="15"/>
      <c r="KSG1" s="15"/>
      <c r="KSH1" s="15"/>
      <c r="KSI1" s="15"/>
      <c r="KSJ1" s="15"/>
      <c r="KSK1" s="15"/>
      <c r="KSL1" s="15"/>
      <c r="KSM1" s="15"/>
      <c r="KSN1" s="15"/>
      <c r="KSO1" s="15"/>
      <c r="KSP1" s="15"/>
      <c r="KSQ1" s="15"/>
      <c r="KSR1" s="15"/>
      <c r="KSS1" s="15"/>
      <c r="KST1" s="15"/>
      <c r="KSU1" s="15"/>
      <c r="KSV1" s="15"/>
      <c r="KSW1" s="15"/>
      <c r="KSX1" s="15"/>
      <c r="KSY1" s="15"/>
      <c r="KSZ1" s="15"/>
      <c r="KTA1" s="15"/>
      <c r="KTB1" s="15"/>
      <c r="KTC1" s="15"/>
      <c r="KTD1" s="15"/>
      <c r="KTE1" s="15"/>
      <c r="KTF1" s="15"/>
      <c r="KTG1" s="15"/>
      <c r="KTH1" s="15"/>
      <c r="KTI1" s="15"/>
      <c r="KTJ1" s="15"/>
      <c r="KTK1" s="15"/>
      <c r="KTL1" s="15"/>
      <c r="KTM1" s="15"/>
      <c r="KTN1" s="15"/>
      <c r="KTO1" s="15"/>
      <c r="KTP1" s="15"/>
      <c r="KTQ1" s="15"/>
      <c r="KTR1" s="15"/>
      <c r="KTS1" s="15"/>
      <c r="KTT1" s="15"/>
      <c r="KTU1" s="15"/>
      <c r="KTV1" s="15"/>
      <c r="KTW1" s="15"/>
      <c r="KTX1" s="15"/>
      <c r="KTY1" s="15"/>
      <c r="KTZ1" s="15"/>
      <c r="KUA1" s="15"/>
      <c r="KUB1" s="15"/>
      <c r="KUC1" s="15"/>
      <c r="KUD1" s="15"/>
      <c r="KUE1" s="15"/>
      <c r="KUF1" s="15"/>
      <c r="KUG1" s="15"/>
      <c r="KUH1" s="15"/>
      <c r="KUI1" s="15"/>
      <c r="KUJ1" s="15"/>
      <c r="KUK1" s="15"/>
      <c r="KUL1" s="15"/>
      <c r="KUM1" s="15"/>
      <c r="KUN1" s="15"/>
      <c r="KUO1" s="15"/>
      <c r="KUP1" s="15"/>
      <c r="KUQ1" s="15"/>
      <c r="KUR1" s="15"/>
      <c r="KUS1" s="15"/>
      <c r="KUT1" s="15"/>
      <c r="KUU1" s="15"/>
      <c r="KUV1" s="15"/>
      <c r="KUW1" s="15"/>
      <c r="KUX1" s="15"/>
      <c r="KUY1" s="15"/>
      <c r="KUZ1" s="15"/>
      <c r="KVA1" s="15"/>
      <c r="KVB1" s="15"/>
      <c r="KVC1" s="15"/>
      <c r="KVD1" s="15"/>
      <c r="KVE1" s="15"/>
      <c r="KVF1" s="15"/>
      <c r="KVG1" s="15"/>
      <c r="KVH1" s="15"/>
      <c r="KVI1" s="15"/>
      <c r="KVJ1" s="15"/>
      <c r="KVK1" s="15"/>
      <c r="KVL1" s="15"/>
      <c r="KVM1" s="15"/>
      <c r="KVN1" s="15"/>
      <c r="KVO1" s="15"/>
      <c r="KVP1" s="15"/>
      <c r="KVQ1" s="15"/>
      <c r="KVR1" s="15"/>
      <c r="KVS1" s="15"/>
      <c r="KVT1" s="15"/>
      <c r="KVU1" s="15"/>
      <c r="KVV1" s="15"/>
      <c r="KVW1" s="15"/>
      <c r="KVX1" s="15"/>
      <c r="KVY1" s="15"/>
      <c r="KVZ1" s="15"/>
      <c r="KWA1" s="15"/>
      <c r="KWB1" s="15"/>
      <c r="KWC1" s="15"/>
      <c r="KWD1" s="15"/>
      <c r="KWE1" s="15"/>
      <c r="KWF1" s="15"/>
      <c r="KWG1" s="15"/>
      <c r="KWH1" s="15"/>
      <c r="KWI1" s="15"/>
      <c r="KWJ1" s="15"/>
      <c r="KWK1" s="15"/>
      <c r="KWL1" s="15"/>
      <c r="KWM1" s="15"/>
      <c r="KWN1" s="15"/>
      <c r="KWO1" s="15"/>
      <c r="KWP1" s="15"/>
      <c r="KWQ1" s="15"/>
      <c r="KWR1" s="15"/>
      <c r="KWS1" s="15"/>
      <c r="KWT1" s="15"/>
      <c r="KWU1" s="15"/>
      <c r="KWV1" s="15"/>
      <c r="KWW1" s="15"/>
      <c r="KWX1" s="15"/>
      <c r="KWY1" s="15"/>
      <c r="KWZ1" s="15"/>
      <c r="KXA1" s="15"/>
      <c r="KXB1" s="15"/>
      <c r="KXC1" s="15"/>
      <c r="KXD1" s="15"/>
      <c r="KXE1" s="15"/>
      <c r="KXF1" s="15"/>
      <c r="KXG1" s="15"/>
      <c r="KXH1" s="15"/>
      <c r="KXI1" s="15"/>
      <c r="KXJ1" s="15"/>
      <c r="KXK1" s="15"/>
      <c r="KXL1" s="15"/>
      <c r="KXM1" s="15"/>
      <c r="KXN1" s="15"/>
      <c r="KXO1" s="15"/>
      <c r="KXP1" s="15"/>
      <c r="KXQ1" s="15"/>
      <c r="KXR1" s="15"/>
      <c r="KXS1" s="15"/>
      <c r="KXT1" s="15"/>
      <c r="KXU1" s="15"/>
      <c r="KXV1" s="15"/>
      <c r="KXW1" s="15"/>
      <c r="KXX1" s="15"/>
      <c r="KXY1" s="15"/>
      <c r="KXZ1" s="15"/>
      <c r="KYA1" s="15"/>
      <c r="KYB1" s="15"/>
      <c r="KYC1" s="15"/>
      <c r="KYD1" s="15"/>
      <c r="KYE1" s="15"/>
      <c r="KYF1" s="15"/>
      <c r="KYG1" s="15"/>
      <c r="KYH1" s="15"/>
      <c r="KYI1" s="15"/>
      <c r="KYJ1" s="15"/>
      <c r="KYK1" s="15"/>
      <c r="KYL1" s="15"/>
      <c r="KYM1" s="15"/>
      <c r="KYN1" s="15"/>
      <c r="KYO1" s="15"/>
      <c r="KYP1" s="15"/>
      <c r="KYQ1" s="15"/>
      <c r="KYR1" s="15"/>
      <c r="KYS1" s="15"/>
      <c r="KYT1" s="15"/>
      <c r="KYU1" s="15"/>
      <c r="KYV1" s="15"/>
      <c r="KYW1" s="15"/>
      <c r="KYX1" s="15"/>
      <c r="KYY1" s="15"/>
      <c r="KYZ1" s="15"/>
      <c r="KZA1" s="15"/>
      <c r="KZB1" s="15"/>
      <c r="KZC1" s="15"/>
      <c r="KZD1" s="15"/>
      <c r="KZE1" s="15"/>
      <c r="KZF1" s="15"/>
      <c r="KZG1" s="15"/>
      <c r="KZH1" s="15"/>
      <c r="KZI1" s="15"/>
      <c r="KZJ1" s="15"/>
      <c r="KZK1" s="15"/>
      <c r="KZL1" s="15"/>
      <c r="KZM1" s="15"/>
      <c r="KZN1" s="15"/>
      <c r="KZO1" s="15"/>
      <c r="KZP1" s="15"/>
      <c r="KZQ1" s="15"/>
      <c r="KZR1" s="15"/>
      <c r="KZS1" s="15"/>
      <c r="KZT1" s="15"/>
      <c r="KZU1" s="15"/>
      <c r="KZV1" s="15"/>
      <c r="KZW1" s="15"/>
      <c r="KZX1" s="15"/>
      <c r="KZY1" s="15"/>
      <c r="KZZ1" s="15"/>
      <c r="LAA1" s="15"/>
      <c r="LAB1" s="15"/>
      <c r="LAC1" s="15"/>
      <c r="LAD1" s="15"/>
      <c r="LAE1" s="15"/>
      <c r="LAF1" s="15"/>
      <c r="LAG1" s="15"/>
      <c r="LAH1" s="15"/>
      <c r="LAI1" s="15"/>
      <c r="LAJ1" s="15"/>
      <c r="LAK1" s="15"/>
      <c r="LAL1" s="15"/>
      <c r="LAM1" s="15"/>
      <c r="LAN1" s="15"/>
      <c r="LAO1" s="15"/>
      <c r="LAP1" s="15"/>
      <c r="LAQ1" s="15"/>
      <c r="LAR1" s="15"/>
      <c r="LAS1" s="15"/>
      <c r="LAT1" s="15"/>
      <c r="LAU1" s="15"/>
      <c r="LAV1" s="15"/>
      <c r="LAW1" s="15"/>
      <c r="LAX1" s="15"/>
      <c r="LAY1" s="15"/>
      <c r="LAZ1" s="15"/>
      <c r="LBA1" s="15"/>
      <c r="LBB1" s="15"/>
      <c r="LBC1" s="15"/>
      <c r="LBD1" s="15"/>
      <c r="LBE1" s="15"/>
      <c r="LBF1" s="15"/>
      <c r="LBG1" s="15"/>
      <c r="LBH1" s="15"/>
      <c r="LBI1" s="15"/>
      <c r="LBJ1" s="15"/>
      <c r="LBK1" s="15"/>
      <c r="LBL1" s="15"/>
      <c r="LBM1" s="15"/>
      <c r="LBN1" s="15"/>
      <c r="LBO1" s="15"/>
      <c r="LBP1" s="15"/>
      <c r="LBQ1" s="15"/>
      <c r="LBR1" s="15"/>
      <c r="LBS1" s="15"/>
      <c r="LBT1" s="15"/>
      <c r="LBU1" s="15"/>
      <c r="LBV1" s="15"/>
      <c r="LBW1" s="15"/>
      <c r="LBX1" s="15"/>
      <c r="LBY1" s="15"/>
      <c r="LBZ1" s="15"/>
      <c r="LCA1" s="15"/>
      <c r="LCB1" s="15"/>
      <c r="LCC1" s="15"/>
      <c r="LCD1" s="15"/>
      <c r="LCE1" s="15"/>
      <c r="LCF1" s="15"/>
      <c r="LCG1" s="15"/>
      <c r="LCH1" s="15"/>
      <c r="LCI1" s="15"/>
      <c r="LCJ1" s="15"/>
      <c r="LCK1" s="15"/>
      <c r="LCL1" s="15"/>
      <c r="LCM1" s="15"/>
      <c r="LCN1" s="15"/>
      <c r="LCO1" s="15"/>
      <c r="LCP1" s="15"/>
      <c r="LCQ1" s="15"/>
      <c r="LCR1" s="15"/>
      <c r="LCS1" s="15"/>
      <c r="LCT1" s="15"/>
      <c r="LCU1" s="15"/>
      <c r="LCV1" s="15"/>
      <c r="LCW1" s="15"/>
      <c r="LCX1" s="15"/>
      <c r="LCY1" s="15"/>
      <c r="LCZ1" s="15"/>
      <c r="LDA1" s="15"/>
      <c r="LDB1" s="15"/>
      <c r="LDC1" s="15"/>
      <c r="LDD1" s="15"/>
      <c r="LDE1" s="15"/>
      <c r="LDF1" s="15"/>
      <c r="LDG1" s="15"/>
      <c r="LDH1" s="15"/>
      <c r="LDI1" s="15"/>
      <c r="LDJ1" s="15"/>
      <c r="LDK1" s="15"/>
      <c r="LDL1" s="15"/>
      <c r="LDM1" s="15"/>
      <c r="LDN1" s="15"/>
      <c r="LDO1" s="15"/>
      <c r="LDP1" s="15"/>
      <c r="LDQ1" s="15"/>
      <c r="LDR1" s="15"/>
      <c r="LDS1" s="15"/>
      <c r="LDT1" s="15"/>
      <c r="LDU1" s="15"/>
      <c r="LDV1" s="15"/>
      <c r="LDW1" s="15"/>
      <c r="LDX1" s="15"/>
      <c r="LDY1" s="15"/>
      <c r="LDZ1" s="15"/>
      <c r="LEA1" s="15"/>
      <c r="LEB1" s="15"/>
      <c r="LEC1" s="15"/>
      <c r="LED1" s="15"/>
      <c r="LEE1" s="15"/>
      <c r="LEF1" s="15"/>
      <c r="LEG1" s="15"/>
      <c r="LEH1" s="15"/>
      <c r="LEI1" s="15"/>
      <c r="LEJ1" s="15"/>
      <c r="LEK1" s="15"/>
      <c r="LEL1" s="15"/>
      <c r="LEM1" s="15"/>
      <c r="LEN1" s="15"/>
      <c r="LEO1" s="15"/>
      <c r="LEP1" s="15"/>
      <c r="LEQ1" s="15"/>
      <c r="LER1" s="15"/>
      <c r="LES1" s="15"/>
      <c r="LET1" s="15"/>
      <c r="LEU1" s="15"/>
      <c r="LEV1" s="15"/>
      <c r="LEW1" s="15"/>
      <c r="LEX1" s="15"/>
      <c r="LEY1" s="15"/>
      <c r="LEZ1" s="15"/>
      <c r="LFA1" s="15"/>
      <c r="LFB1" s="15"/>
      <c r="LFC1" s="15"/>
      <c r="LFD1" s="15"/>
      <c r="LFE1" s="15"/>
      <c r="LFF1" s="15"/>
      <c r="LFG1" s="15"/>
      <c r="LFH1" s="15"/>
      <c r="LFI1" s="15"/>
      <c r="LFJ1" s="15"/>
      <c r="LFK1" s="15"/>
      <c r="LFL1" s="15"/>
      <c r="LFM1" s="15"/>
      <c r="LFN1" s="15"/>
      <c r="LFO1" s="15"/>
      <c r="LFP1" s="15"/>
      <c r="LFQ1" s="15"/>
      <c r="LFR1" s="15"/>
      <c r="LFS1" s="15"/>
      <c r="LFT1" s="15"/>
      <c r="LFU1" s="15"/>
      <c r="LFV1" s="15"/>
      <c r="LFW1" s="15"/>
      <c r="LFX1" s="15"/>
      <c r="LFY1" s="15"/>
      <c r="LFZ1" s="15"/>
      <c r="LGA1" s="15"/>
      <c r="LGB1" s="15"/>
      <c r="LGC1" s="15"/>
      <c r="LGD1" s="15"/>
      <c r="LGE1" s="15"/>
      <c r="LGF1" s="15"/>
      <c r="LGG1" s="15"/>
      <c r="LGH1" s="15"/>
      <c r="LGI1" s="15"/>
      <c r="LGJ1" s="15"/>
      <c r="LGK1" s="15"/>
      <c r="LGL1" s="15"/>
      <c r="LGM1" s="15"/>
      <c r="LGN1" s="15"/>
      <c r="LGO1" s="15"/>
      <c r="LGP1" s="15"/>
      <c r="LGQ1" s="15"/>
      <c r="LGR1" s="15"/>
      <c r="LGS1" s="15"/>
      <c r="LGT1" s="15"/>
      <c r="LGU1" s="15"/>
      <c r="LGV1" s="15"/>
      <c r="LGW1" s="15"/>
      <c r="LGX1" s="15"/>
      <c r="LGY1" s="15"/>
      <c r="LGZ1" s="15"/>
      <c r="LHA1" s="15"/>
      <c r="LHB1" s="15"/>
      <c r="LHC1" s="15"/>
      <c r="LHD1" s="15"/>
      <c r="LHE1" s="15"/>
      <c r="LHF1" s="15"/>
      <c r="LHG1" s="15"/>
      <c r="LHH1" s="15"/>
      <c r="LHI1" s="15"/>
      <c r="LHJ1" s="15"/>
      <c r="LHK1" s="15"/>
      <c r="LHL1" s="15"/>
      <c r="LHM1" s="15"/>
      <c r="LHN1" s="15"/>
      <c r="LHO1" s="15"/>
      <c r="LHP1" s="15"/>
      <c r="LHQ1" s="15"/>
      <c r="LHR1" s="15"/>
      <c r="LHS1" s="15"/>
      <c r="LHT1" s="15"/>
      <c r="LHU1" s="15"/>
      <c r="LHV1" s="15"/>
      <c r="LHW1" s="15"/>
      <c r="LHX1" s="15"/>
      <c r="LHY1" s="15"/>
      <c r="LHZ1" s="15"/>
      <c r="LIA1" s="15"/>
      <c r="LIB1" s="15"/>
      <c r="LIC1" s="15"/>
      <c r="LID1" s="15"/>
      <c r="LIE1" s="15"/>
      <c r="LIF1" s="15"/>
      <c r="LIG1" s="15"/>
      <c r="LIH1" s="15"/>
      <c r="LII1" s="15"/>
      <c r="LIJ1" s="15"/>
      <c r="LIK1" s="15"/>
      <c r="LIL1" s="15"/>
      <c r="LIM1" s="15"/>
      <c r="LIN1" s="15"/>
      <c r="LIO1" s="15"/>
      <c r="LIP1" s="15"/>
      <c r="LIQ1" s="15"/>
      <c r="LIR1" s="15"/>
      <c r="LIS1" s="15"/>
      <c r="LIT1" s="15"/>
      <c r="LIU1" s="15"/>
      <c r="LIV1" s="15"/>
      <c r="LIW1" s="15"/>
      <c r="LIX1" s="15"/>
      <c r="LIY1" s="15"/>
      <c r="LIZ1" s="15"/>
      <c r="LJA1" s="15"/>
      <c r="LJB1" s="15"/>
      <c r="LJC1" s="15"/>
      <c r="LJD1" s="15"/>
      <c r="LJE1" s="15"/>
      <c r="LJF1" s="15"/>
      <c r="LJG1" s="15"/>
      <c r="LJH1" s="15"/>
      <c r="LJI1" s="15"/>
      <c r="LJJ1" s="15"/>
      <c r="LJK1" s="15"/>
      <c r="LJL1" s="15"/>
      <c r="LJM1" s="15"/>
      <c r="LJN1" s="15"/>
      <c r="LJO1" s="15"/>
      <c r="LJP1" s="15"/>
      <c r="LJQ1" s="15"/>
      <c r="LJR1" s="15"/>
      <c r="LJS1" s="15"/>
      <c r="LJT1" s="15"/>
      <c r="LJU1" s="15"/>
      <c r="LJV1" s="15"/>
      <c r="LJW1" s="15"/>
      <c r="LJX1" s="15"/>
      <c r="LJY1" s="15"/>
      <c r="LJZ1" s="15"/>
      <c r="LKA1" s="15"/>
      <c r="LKB1" s="15"/>
      <c r="LKC1" s="15"/>
      <c r="LKD1" s="15"/>
      <c r="LKE1" s="15"/>
      <c r="LKF1" s="15"/>
      <c r="LKG1" s="15"/>
      <c r="LKH1" s="15"/>
      <c r="LKI1" s="15"/>
      <c r="LKJ1" s="15"/>
      <c r="LKK1" s="15"/>
      <c r="LKL1" s="15"/>
      <c r="LKM1" s="15"/>
      <c r="LKN1" s="15"/>
      <c r="LKO1" s="15"/>
      <c r="LKP1" s="15"/>
      <c r="LKQ1" s="15"/>
      <c r="LKR1" s="15"/>
      <c r="LKS1" s="15"/>
      <c r="LKT1" s="15"/>
      <c r="LKU1" s="15"/>
      <c r="LKV1" s="15"/>
      <c r="LKW1" s="15"/>
      <c r="LKX1" s="15"/>
      <c r="LKY1" s="15"/>
      <c r="LKZ1" s="15"/>
      <c r="LLA1" s="15"/>
      <c r="LLB1" s="15"/>
      <c r="LLC1" s="15"/>
      <c r="LLD1" s="15"/>
      <c r="LLE1" s="15"/>
      <c r="LLF1" s="15"/>
      <c r="LLG1" s="15"/>
      <c r="LLH1" s="15"/>
      <c r="LLI1" s="15"/>
      <c r="LLJ1" s="15"/>
      <c r="LLK1" s="15"/>
      <c r="LLL1" s="15"/>
      <c r="LLM1" s="15"/>
      <c r="LLN1" s="15"/>
      <c r="LLO1" s="15"/>
      <c r="LLP1" s="15"/>
      <c r="LLQ1" s="15"/>
      <c r="LLR1" s="15"/>
      <c r="LLS1" s="15"/>
      <c r="LLT1" s="15"/>
      <c r="LLU1" s="15"/>
      <c r="LLV1" s="15"/>
      <c r="LLW1" s="15"/>
      <c r="LLX1" s="15"/>
      <c r="LLY1" s="15"/>
      <c r="LLZ1" s="15"/>
      <c r="LMA1" s="15"/>
      <c r="LMB1" s="15"/>
      <c r="LMC1" s="15"/>
      <c r="LMD1" s="15"/>
      <c r="LME1" s="15"/>
      <c r="LMF1" s="15"/>
      <c r="LMG1" s="15"/>
      <c r="LMH1" s="15"/>
      <c r="LMI1" s="15"/>
      <c r="LMJ1" s="15"/>
      <c r="LMK1" s="15"/>
      <c r="LML1" s="15"/>
      <c r="LMM1" s="15"/>
      <c r="LMN1" s="15"/>
      <c r="LMO1" s="15"/>
      <c r="LMP1" s="15"/>
      <c r="LMQ1" s="15"/>
      <c r="LMR1" s="15"/>
      <c r="LMS1" s="15"/>
      <c r="LMT1" s="15"/>
      <c r="LMU1" s="15"/>
      <c r="LMV1" s="15"/>
      <c r="LMW1" s="15"/>
      <c r="LMX1" s="15"/>
      <c r="LMY1" s="15"/>
      <c r="LMZ1" s="15"/>
      <c r="LNA1" s="15"/>
      <c r="LNB1" s="15"/>
      <c r="LNC1" s="15"/>
      <c r="LND1" s="15"/>
      <c r="LNE1" s="15"/>
      <c r="LNF1" s="15"/>
      <c r="LNG1" s="15"/>
      <c r="LNH1" s="15"/>
      <c r="LNI1" s="15"/>
      <c r="LNJ1" s="15"/>
      <c r="LNK1" s="15"/>
      <c r="LNL1" s="15"/>
      <c r="LNM1" s="15"/>
      <c r="LNN1" s="15"/>
      <c r="LNO1" s="15"/>
      <c r="LNP1" s="15"/>
      <c r="LNQ1" s="15"/>
      <c r="LNR1" s="15"/>
      <c r="LNS1" s="15"/>
      <c r="LNT1" s="15"/>
      <c r="LNU1" s="15"/>
      <c r="LNV1" s="15"/>
      <c r="LNW1" s="15"/>
      <c r="LNX1" s="15"/>
      <c r="LNY1" s="15"/>
      <c r="LNZ1" s="15"/>
      <c r="LOA1" s="15"/>
      <c r="LOB1" s="15"/>
      <c r="LOC1" s="15"/>
      <c r="LOD1" s="15"/>
      <c r="LOE1" s="15"/>
      <c r="LOF1" s="15"/>
      <c r="LOG1" s="15"/>
      <c r="LOH1" s="15"/>
      <c r="LOI1" s="15"/>
      <c r="LOJ1" s="15"/>
      <c r="LOK1" s="15"/>
      <c r="LOL1" s="15"/>
      <c r="LOM1" s="15"/>
      <c r="LON1" s="15"/>
      <c r="LOO1" s="15"/>
      <c r="LOP1" s="15"/>
      <c r="LOQ1" s="15"/>
      <c r="LOR1" s="15"/>
      <c r="LOS1" s="15"/>
      <c r="LOT1" s="15"/>
      <c r="LOU1" s="15"/>
      <c r="LOV1" s="15"/>
      <c r="LOW1" s="15"/>
      <c r="LOX1" s="15"/>
      <c r="LOY1" s="15"/>
      <c r="LOZ1" s="15"/>
      <c r="LPA1" s="15"/>
      <c r="LPB1" s="15"/>
      <c r="LPC1" s="15"/>
      <c r="LPD1" s="15"/>
      <c r="LPE1" s="15"/>
      <c r="LPF1" s="15"/>
      <c r="LPG1" s="15"/>
      <c r="LPH1" s="15"/>
      <c r="LPI1" s="15"/>
      <c r="LPJ1" s="15"/>
      <c r="LPK1" s="15"/>
      <c r="LPL1" s="15"/>
      <c r="LPM1" s="15"/>
      <c r="LPN1" s="15"/>
      <c r="LPO1" s="15"/>
      <c r="LPP1" s="15"/>
      <c r="LPQ1" s="15"/>
      <c r="LPR1" s="15"/>
      <c r="LPS1" s="15"/>
      <c r="LPT1" s="15"/>
      <c r="LPU1" s="15"/>
      <c r="LPV1" s="15"/>
      <c r="LPW1" s="15"/>
      <c r="LPX1" s="15"/>
      <c r="LPY1" s="15"/>
      <c r="LPZ1" s="15"/>
      <c r="LQA1" s="15"/>
      <c r="LQB1" s="15"/>
      <c r="LQC1" s="15"/>
      <c r="LQD1" s="15"/>
      <c r="LQE1" s="15"/>
      <c r="LQF1" s="15"/>
      <c r="LQG1" s="15"/>
      <c r="LQH1" s="15"/>
      <c r="LQI1" s="15"/>
      <c r="LQJ1" s="15"/>
      <c r="LQK1" s="15"/>
      <c r="LQL1" s="15"/>
      <c r="LQM1" s="15"/>
      <c r="LQN1" s="15"/>
      <c r="LQO1" s="15"/>
      <c r="LQP1" s="15"/>
      <c r="LQQ1" s="15"/>
      <c r="LQR1" s="15"/>
      <c r="LQS1" s="15"/>
      <c r="LQT1" s="15"/>
      <c r="LQU1" s="15"/>
      <c r="LQV1" s="15"/>
      <c r="LQW1" s="15"/>
      <c r="LQX1" s="15"/>
      <c r="LQY1" s="15"/>
      <c r="LQZ1" s="15"/>
      <c r="LRA1" s="15"/>
      <c r="LRB1" s="15"/>
      <c r="LRC1" s="15"/>
      <c r="LRD1" s="15"/>
      <c r="LRE1" s="15"/>
      <c r="LRF1" s="15"/>
      <c r="LRG1" s="15"/>
      <c r="LRH1" s="15"/>
      <c r="LRI1" s="15"/>
      <c r="LRJ1" s="15"/>
      <c r="LRK1" s="15"/>
      <c r="LRL1" s="15"/>
      <c r="LRM1" s="15"/>
      <c r="LRN1" s="15"/>
      <c r="LRO1" s="15"/>
      <c r="LRP1" s="15"/>
      <c r="LRQ1" s="15"/>
      <c r="LRR1" s="15"/>
      <c r="LRS1" s="15"/>
      <c r="LRT1" s="15"/>
      <c r="LRU1" s="15"/>
      <c r="LRV1" s="15"/>
      <c r="LRW1" s="15"/>
      <c r="LRX1" s="15"/>
      <c r="LRY1" s="15"/>
      <c r="LRZ1" s="15"/>
      <c r="LSA1" s="15"/>
      <c r="LSB1" s="15"/>
      <c r="LSC1" s="15"/>
      <c r="LSD1" s="15"/>
      <c r="LSE1" s="15"/>
      <c r="LSF1" s="15"/>
      <c r="LSG1" s="15"/>
      <c r="LSH1" s="15"/>
      <c r="LSI1" s="15"/>
      <c r="LSJ1" s="15"/>
      <c r="LSK1" s="15"/>
      <c r="LSL1" s="15"/>
      <c r="LSM1" s="15"/>
      <c r="LSN1" s="15"/>
      <c r="LSO1" s="15"/>
      <c r="LSP1" s="15"/>
      <c r="LSQ1" s="15"/>
      <c r="LSR1" s="15"/>
      <c r="LSS1" s="15"/>
      <c r="LST1" s="15"/>
      <c r="LSU1" s="15"/>
      <c r="LSV1" s="15"/>
      <c r="LSW1" s="15"/>
      <c r="LSX1" s="15"/>
      <c r="LSY1" s="15"/>
      <c r="LSZ1" s="15"/>
      <c r="LTA1" s="15"/>
      <c r="LTB1" s="15"/>
      <c r="LTC1" s="15"/>
      <c r="LTD1" s="15"/>
      <c r="LTE1" s="15"/>
      <c r="LTF1" s="15"/>
      <c r="LTG1" s="15"/>
      <c r="LTH1" s="15"/>
      <c r="LTI1" s="15"/>
      <c r="LTJ1" s="15"/>
      <c r="LTK1" s="15"/>
      <c r="LTL1" s="15"/>
      <c r="LTM1" s="15"/>
      <c r="LTN1" s="15"/>
      <c r="LTO1" s="15"/>
      <c r="LTP1" s="15"/>
      <c r="LTQ1" s="15"/>
      <c r="LTR1" s="15"/>
      <c r="LTS1" s="15"/>
      <c r="LTT1" s="15"/>
      <c r="LTU1" s="15"/>
      <c r="LTV1" s="15"/>
      <c r="LTW1" s="15"/>
      <c r="LTX1" s="15"/>
      <c r="LTY1" s="15"/>
      <c r="LTZ1" s="15"/>
      <c r="LUA1" s="15"/>
      <c r="LUB1" s="15"/>
      <c r="LUC1" s="15"/>
      <c r="LUD1" s="15"/>
      <c r="LUE1" s="15"/>
      <c r="LUF1" s="15"/>
      <c r="LUG1" s="15"/>
      <c r="LUH1" s="15"/>
      <c r="LUI1" s="15"/>
      <c r="LUJ1" s="15"/>
      <c r="LUK1" s="15"/>
      <c r="LUL1" s="15"/>
      <c r="LUM1" s="15"/>
      <c r="LUN1" s="15"/>
      <c r="LUO1" s="15"/>
      <c r="LUP1" s="15"/>
      <c r="LUQ1" s="15"/>
      <c r="LUR1" s="15"/>
      <c r="LUS1" s="15"/>
      <c r="LUT1" s="15"/>
      <c r="LUU1" s="15"/>
      <c r="LUV1" s="15"/>
      <c r="LUW1" s="15"/>
      <c r="LUX1" s="15"/>
      <c r="LUY1" s="15"/>
      <c r="LUZ1" s="15"/>
      <c r="LVA1" s="15"/>
      <c r="LVB1" s="15"/>
      <c r="LVC1" s="15"/>
      <c r="LVD1" s="15"/>
      <c r="LVE1" s="15"/>
      <c r="LVF1" s="15"/>
      <c r="LVG1" s="15"/>
      <c r="LVH1" s="15"/>
      <c r="LVI1" s="15"/>
      <c r="LVJ1" s="15"/>
      <c r="LVK1" s="15"/>
      <c r="LVL1" s="15"/>
      <c r="LVM1" s="15"/>
      <c r="LVN1" s="15"/>
      <c r="LVO1" s="15"/>
      <c r="LVP1" s="15"/>
      <c r="LVQ1" s="15"/>
      <c r="LVR1" s="15"/>
      <c r="LVS1" s="15"/>
      <c r="LVT1" s="15"/>
      <c r="LVU1" s="15"/>
      <c r="LVV1" s="15"/>
      <c r="LVW1" s="15"/>
      <c r="LVX1" s="15"/>
      <c r="LVY1" s="15"/>
      <c r="LVZ1" s="15"/>
      <c r="LWA1" s="15"/>
      <c r="LWB1" s="15"/>
      <c r="LWC1" s="15"/>
      <c r="LWD1" s="15"/>
      <c r="LWE1" s="15"/>
      <c r="LWF1" s="15"/>
      <c r="LWG1" s="15"/>
      <c r="LWH1" s="15"/>
      <c r="LWI1" s="15"/>
      <c r="LWJ1" s="15"/>
      <c r="LWK1" s="15"/>
      <c r="LWL1" s="15"/>
      <c r="LWM1" s="15"/>
      <c r="LWN1" s="15"/>
      <c r="LWO1" s="15"/>
      <c r="LWP1" s="15"/>
      <c r="LWQ1" s="15"/>
      <c r="LWR1" s="15"/>
      <c r="LWS1" s="15"/>
      <c r="LWT1" s="15"/>
      <c r="LWU1" s="15"/>
      <c r="LWV1" s="15"/>
      <c r="LWW1" s="15"/>
      <c r="LWX1" s="15"/>
      <c r="LWY1" s="15"/>
      <c r="LWZ1" s="15"/>
      <c r="LXA1" s="15"/>
      <c r="LXB1" s="15"/>
      <c r="LXC1" s="15"/>
      <c r="LXD1" s="15"/>
      <c r="LXE1" s="15"/>
      <c r="LXF1" s="15"/>
      <c r="LXG1" s="15"/>
      <c r="LXH1" s="15"/>
      <c r="LXI1" s="15"/>
      <c r="LXJ1" s="15"/>
      <c r="LXK1" s="15"/>
      <c r="LXL1" s="15"/>
      <c r="LXM1" s="15"/>
      <c r="LXN1" s="15"/>
      <c r="LXO1" s="15"/>
      <c r="LXP1" s="15"/>
      <c r="LXQ1" s="15"/>
      <c r="LXR1" s="15"/>
      <c r="LXS1" s="15"/>
      <c r="LXT1" s="15"/>
      <c r="LXU1" s="15"/>
      <c r="LXV1" s="15"/>
      <c r="LXW1" s="15"/>
      <c r="LXX1" s="15"/>
      <c r="LXY1" s="15"/>
      <c r="LXZ1" s="15"/>
      <c r="LYA1" s="15"/>
      <c r="LYB1" s="15"/>
      <c r="LYC1" s="15"/>
      <c r="LYD1" s="15"/>
      <c r="LYE1" s="15"/>
      <c r="LYF1" s="15"/>
      <c r="LYG1" s="15"/>
      <c r="LYH1" s="15"/>
      <c r="LYI1" s="15"/>
      <c r="LYJ1" s="15"/>
      <c r="LYK1" s="15"/>
      <c r="LYL1" s="15"/>
      <c r="LYM1" s="15"/>
      <c r="LYN1" s="15"/>
      <c r="LYO1" s="15"/>
      <c r="LYP1" s="15"/>
      <c r="LYQ1" s="15"/>
      <c r="LYR1" s="15"/>
      <c r="LYS1" s="15"/>
      <c r="LYT1" s="15"/>
      <c r="LYU1" s="15"/>
      <c r="LYV1" s="15"/>
      <c r="LYW1" s="15"/>
      <c r="LYX1" s="15"/>
      <c r="LYY1" s="15"/>
      <c r="LYZ1" s="15"/>
      <c r="LZA1" s="15"/>
      <c r="LZB1" s="15"/>
      <c r="LZC1" s="15"/>
      <c r="LZD1" s="15"/>
      <c r="LZE1" s="15"/>
      <c r="LZF1" s="15"/>
      <c r="LZG1" s="15"/>
      <c r="LZH1" s="15"/>
      <c r="LZI1" s="15"/>
      <c r="LZJ1" s="15"/>
      <c r="LZK1" s="15"/>
      <c r="LZL1" s="15"/>
      <c r="LZM1" s="15"/>
      <c r="LZN1" s="15"/>
      <c r="LZO1" s="15"/>
      <c r="LZP1" s="15"/>
      <c r="LZQ1" s="15"/>
      <c r="LZR1" s="15"/>
      <c r="LZS1" s="15"/>
      <c r="LZT1" s="15"/>
      <c r="LZU1" s="15"/>
      <c r="LZV1" s="15"/>
      <c r="LZW1" s="15"/>
      <c r="LZX1" s="15"/>
      <c r="LZY1" s="15"/>
      <c r="LZZ1" s="15"/>
      <c r="MAA1" s="15"/>
      <c r="MAB1" s="15"/>
      <c r="MAC1" s="15"/>
      <c r="MAD1" s="15"/>
      <c r="MAE1" s="15"/>
      <c r="MAF1" s="15"/>
      <c r="MAG1" s="15"/>
      <c r="MAH1" s="15"/>
      <c r="MAI1" s="15"/>
      <c r="MAJ1" s="15"/>
      <c r="MAK1" s="15"/>
      <c r="MAL1" s="15"/>
      <c r="MAM1" s="15"/>
      <c r="MAN1" s="15"/>
      <c r="MAO1" s="15"/>
      <c r="MAP1" s="15"/>
      <c r="MAQ1" s="15"/>
      <c r="MAR1" s="15"/>
      <c r="MAS1" s="15"/>
      <c r="MAT1" s="15"/>
      <c r="MAU1" s="15"/>
      <c r="MAV1" s="15"/>
      <c r="MAW1" s="15"/>
      <c r="MAX1" s="15"/>
      <c r="MAY1" s="15"/>
      <c r="MAZ1" s="15"/>
      <c r="MBA1" s="15"/>
      <c r="MBB1" s="15"/>
      <c r="MBC1" s="15"/>
      <c r="MBD1" s="15"/>
      <c r="MBE1" s="15"/>
      <c r="MBF1" s="15"/>
      <c r="MBG1" s="15"/>
      <c r="MBH1" s="15"/>
      <c r="MBI1" s="15"/>
      <c r="MBJ1" s="15"/>
      <c r="MBK1" s="15"/>
      <c r="MBL1" s="15"/>
      <c r="MBM1" s="15"/>
      <c r="MBN1" s="15"/>
      <c r="MBO1" s="15"/>
      <c r="MBP1" s="15"/>
      <c r="MBQ1" s="15"/>
      <c r="MBR1" s="15"/>
      <c r="MBS1" s="15"/>
      <c r="MBT1" s="15"/>
      <c r="MBU1" s="15"/>
      <c r="MBV1" s="15"/>
      <c r="MBW1" s="15"/>
      <c r="MBX1" s="15"/>
      <c r="MBY1" s="15"/>
      <c r="MBZ1" s="15"/>
      <c r="MCA1" s="15"/>
      <c r="MCB1" s="15"/>
      <c r="MCC1" s="15"/>
      <c r="MCD1" s="15"/>
      <c r="MCE1" s="15"/>
      <c r="MCF1" s="15"/>
      <c r="MCG1" s="15"/>
      <c r="MCH1" s="15"/>
      <c r="MCI1" s="15"/>
      <c r="MCJ1" s="15"/>
      <c r="MCK1" s="15"/>
      <c r="MCL1" s="15"/>
      <c r="MCM1" s="15"/>
      <c r="MCN1" s="15"/>
      <c r="MCO1" s="15"/>
      <c r="MCP1" s="15"/>
      <c r="MCQ1" s="15"/>
      <c r="MCR1" s="15"/>
      <c r="MCS1" s="15"/>
      <c r="MCT1" s="15"/>
      <c r="MCU1" s="15"/>
      <c r="MCV1" s="15"/>
      <c r="MCW1" s="15"/>
      <c r="MCX1" s="15"/>
      <c r="MCY1" s="15"/>
      <c r="MCZ1" s="15"/>
      <c r="MDA1" s="15"/>
      <c r="MDB1" s="15"/>
      <c r="MDC1" s="15"/>
      <c r="MDD1" s="15"/>
      <c r="MDE1" s="15"/>
      <c r="MDF1" s="15"/>
      <c r="MDG1" s="15"/>
      <c r="MDH1" s="15"/>
      <c r="MDI1" s="15"/>
      <c r="MDJ1" s="15"/>
      <c r="MDK1" s="15"/>
      <c r="MDL1" s="15"/>
      <c r="MDM1" s="15"/>
      <c r="MDN1" s="15"/>
      <c r="MDO1" s="15"/>
      <c r="MDP1" s="15"/>
      <c r="MDQ1" s="15"/>
      <c r="MDR1" s="15"/>
      <c r="MDS1" s="15"/>
      <c r="MDT1" s="15"/>
      <c r="MDU1" s="15"/>
      <c r="MDV1" s="15"/>
      <c r="MDW1" s="15"/>
      <c r="MDX1" s="15"/>
      <c r="MDY1" s="15"/>
      <c r="MDZ1" s="15"/>
      <c r="MEA1" s="15"/>
      <c r="MEB1" s="15"/>
      <c r="MEC1" s="15"/>
      <c r="MED1" s="15"/>
      <c r="MEE1" s="15"/>
      <c r="MEF1" s="15"/>
      <c r="MEG1" s="15"/>
      <c r="MEH1" s="15"/>
      <c r="MEI1" s="15"/>
      <c r="MEJ1" s="15"/>
      <c r="MEK1" s="15"/>
      <c r="MEL1" s="15"/>
      <c r="MEM1" s="15"/>
      <c r="MEN1" s="15"/>
      <c r="MEO1" s="15"/>
      <c r="MEP1" s="15"/>
      <c r="MEQ1" s="15"/>
      <c r="MER1" s="15"/>
      <c r="MES1" s="15"/>
      <c r="MET1" s="15"/>
      <c r="MEU1" s="15"/>
      <c r="MEV1" s="15"/>
      <c r="MEW1" s="15"/>
      <c r="MEX1" s="15"/>
      <c r="MEY1" s="15"/>
      <c r="MEZ1" s="15"/>
      <c r="MFA1" s="15"/>
      <c r="MFB1" s="15"/>
      <c r="MFC1" s="15"/>
      <c r="MFD1" s="15"/>
      <c r="MFE1" s="15"/>
      <c r="MFF1" s="15"/>
      <c r="MFG1" s="15"/>
      <c r="MFH1" s="15"/>
      <c r="MFI1" s="15"/>
      <c r="MFJ1" s="15"/>
      <c r="MFK1" s="15"/>
      <c r="MFL1" s="15"/>
      <c r="MFM1" s="15"/>
      <c r="MFN1" s="15"/>
      <c r="MFO1" s="15"/>
      <c r="MFP1" s="15"/>
      <c r="MFQ1" s="15"/>
      <c r="MFR1" s="15"/>
      <c r="MFS1" s="15"/>
      <c r="MFT1" s="15"/>
      <c r="MFU1" s="15"/>
      <c r="MFV1" s="15"/>
      <c r="MFW1" s="15"/>
      <c r="MFX1" s="15"/>
      <c r="MFY1" s="15"/>
      <c r="MFZ1" s="15"/>
      <c r="MGA1" s="15"/>
      <c r="MGB1" s="15"/>
      <c r="MGC1" s="15"/>
      <c r="MGD1" s="15"/>
      <c r="MGE1" s="15"/>
      <c r="MGF1" s="15"/>
      <c r="MGG1" s="15"/>
      <c r="MGH1" s="15"/>
      <c r="MGI1" s="15"/>
      <c r="MGJ1" s="15"/>
      <c r="MGK1" s="15"/>
      <c r="MGL1" s="15"/>
      <c r="MGM1" s="15"/>
      <c r="MGN1" s="15"/>
      <c r="MGO1" s="15"/>
      <c r="MGP1" s="15"/>
      <c r="MGQ1" s="15"/>
      <c r="MGR1" s="15"/>
      <c r="MGS1" s="15"/>
      <c r="MGT1" s="15"/>
      <c r="MGU1" s="15"/>
      <c r="MGV1" s="15"/>
      <c r="MGW1" s="15"/>
      <c r="MGX1" s="15"/>
      <c r="MGY1" s="15"/>
      <c r="MGZ1" s="15"/>
      <c r="MHA1" s="15"/>
      <c r="MHB1" s="15"/>
      <c r="MHC1" s="15"/>
      <c r="MHD1" s="15"/>
      <c r="MHE1" s="15"/>
      <c r="MHF1" s="15"/>
      <c r="MHG1" s="15"/>
      <c r="MHH1" s="15"/>
      <c r="MHI1" s="15"/>
      <c r="MHJ1" s="15"/>
      <c r="MHK1" s="15"/>
      <c r="MHL1" s="15"/>
      <c r="MHM1" s="15"/>
      <c r="MHN1" s="15"/>
      <c r="MHO1" s="15"/>
      <c r="MHP1" s="15"/>
      <c r="MHQ1" s="15"/>
      <c r="MHR1" s="15"/>
      <c r="MHS1" s="15"/>
      <c r="MHT1" s="15"/>
      <c r="MHU1" s="15"/>
      <c r="MHV1" s="15"/>
      <c r="MHW1" s="15"/>
      <c r="MHX1" s="15"/>
      <c r="MHY1" s="15"/>
      <c r="MHZ1" s="15"/>
      <c r="MIA1" s="15"/>
      <c r="MIB1" s="15"/>
      <c r="MIC1" s="15"/>
      <c r="MID1" s="15"/>
      <c r="MIE1" s="15"/>
      <c r="MIF1" s="15"/>
      <c r="MIG1" s="15"/>
      <c r="MIH1" s="15"/>
      <c r="MII1" s="15"/>
      <c r="MIJ1" s="15"/>
      <c r="MIK1" s="15"/>
      <c r="MIL1" s="15"/>
      <c r="MIM1" s="15"/>
      <c r="MIN1" s="15"/>
      <c r="MIO1" s="15"/>
      <c r="MIP1" s="15"/>
      <c r="MIQ1" s="15"/>
      <c r="MIR1" s="15"/>
      <c r="MIS1" s="15"/>
      <c r="MIT1" s="15"/>
      <c r="MIU1" s="15"/>
      <c r="MIV1" s="15"/>
      <c r="MIW1" s="15"/>
      <c r="MIX1" s="15"/>
      <c r="MIY1" s="15"/>
      <c r="MIZ1" s="15"/>
      <c r="MJA1" s="15"/>
      <c r="MJB1" s="15"/>
      <c r="MJC1" s="15"/>
      <c r="MJD1" s="15"/>
      <c r="MJE1" s="15"/>
      <c r="MJF1" s="15"/>
      <c r="MJG1" s="15"/>
      <c r="MJH1" s="15"/>
      <c r="MJI1" s="15"/>
      <c r="MJJ1" s="15"/>
      <c r="MJK1" s="15"/>
      <c r="MJL1" s="15"/>
      <c r="MJM1" s="15"/>
      <c r="MJN1" s="15"/>
      <c r="MJO1" s="15"/>
      <c r="MJP1" s="15"/>
      <c r="MJQ1" s="15"/>
      <c r="MJR1" s="15"/>
      <c r="MJS1" s="15"/>
      <c r="MJT1" s="15"/>
      <c r="MJU1" s="15"/>
      <c r="MJV1" s="15"/>
      <c r="MJW1" s="15"/>
      <c r="MJX1" s="15"/>
      <c r="MJY1" s="15"/>
      <c r="MJZ1" s="15"/>
      <c r="MKA1" s="15"/>
      <c r="MKB1" s="15"/>
      <c r="MKC1" s="15"/>
      <c r="MKD1" s="15"/>
      <c r="MKE1" s="15"/>
      <c r="MKF1" s="15"/>
      <c r="MKG1" s="15"/>
      <c r="MKH1" s="15"/>
      <c r="MKI1" s="15"/>
      <c r="MKJ1" s="15"/>
      <c r="MKK1" s="15"/>
      <c r="MKL1" s="15"/>
      <c r="MKM1" s="15"/>
      <c r="MKN1" s="15"/>
      <c r="MKO1" s="15"/>
      <c r="MKP1" s="15"/>
      <c r="MKQ1" s="15"/>
      <c r="MKR1" s="15"/>
      <c r="MKS1" s="15"/>
      <c r="MKT1" s="15"/>
      <c r="MKU1" s="15"/>
      <c r="MKV1" s="15"/>
      <c r="MKW1" s="15"/>
      <c r="MKX1" s="15"/>
      <c r="MKY1" s="15"/>
      <c r="MKZ1" s="15"/>
      <c r="MLA1" s="15"/>
      <c r="MLB1" s="15"/>
      <c r="MLC1" s="15"/>
      <c r="MLD1" s="15"/>
      <c r="MLE1" s="15"/>
      <c r="MLF1" s="15"/>
      <c r="MLG1" s="15"/>
      <c r="MLH1" s="15"/>
      <c r="MLI1" s="15"/>
      <c r="MLJ1" s="15"/>
      <c r="MLK1" s="15"/>
      <c r="MLL1" s="15"/>
      <c r="MLM1" s="15"/>
      <c r="MLN1" s="15"/>
      <c r="MLO1" s="15"/>
      <c r="MLP1" s="15"/>
      <c r="MLQ1" s="15"/>
      <c r="MLR1" s="15"/>
      <c r="MLS1" s="15"/>
      <c r="MLT1" s="15"/>
      <c r="MLU1" s="15"/>
      <c r="MLV1" s="15"/>
      <c r="MLW1" s="15"/>
      <c r="MLX1" s="15"/>
      <c r="MLY1" s="15"/>
      <c r="MLZ1" s="15"/>
      <c r="MMA1" s="15"/>
      <c r="MMB1" s="15"/>
      <c r="MMC1" s="15"/>
      <c r="MMD1" s="15"/>
      <c r="MME1" s="15"/>
      <c r="MMF1" s="15"/>
      <c r="MMG1" s="15"/>
      <c r="MMH1" s="15"/>
      <c r="MMI1" s="15"/>
      <c r="MMJ1" s="15"/>
      <c r="MMK1" s="15"/>
      <c r="MML1" s="15"/>
      <c r="MMM1" s="15"/>
      <c r="MMN1" s="15"/>
      <c r="MMO1" s="15"/>
      <c r="MMP1" s="15"/>
      <c r="MMQ1" s="15"/>
      <c r="MMR1" s="15"/>
      <c r="MMS1" s="15"/>
      <c r="MMT1" s="15"/>
      <c r="MMU1" s="15"/>
      <c r="MMV1" s="15"/>
      <c r="MMW1" s="15"/>
      <c r="MMX1" s="15"/>
      <c r="MMY1" s="15"/>
      <c r="MMZ1" s="15"/>
      <c r="MNA1" s="15"/>
      <c r="MNB1" s="15"/>
      <c r="MNC1" s="15"/>
      <c r="MND1" s="15"/>
      <c r="MNE1" s="15"/>
      <c r="MNF1" s="15"/>
      <c r="MNG1" s="15"/>
      <c r="MNH1" s="15"/>
      <c r="MNI1" s="15"/>
      <c r="MNJ1" s="15"/>
      <c r="MNK1" s="15"/>
      <c r="MNL1" s="15"/>
      <c r="MNM1" s="15"/>
      <c r="MNN1" s="15"/>
      <c r="MNO1" s="15"/>
      <c r="MNP1" s="15"/>
      <c r="MNQ1" s="15"/>
      <c r="MNR1" s="15"/>
      <c r="MNS1" s="15"/>
      <c r="MNT1" s="15"/>
      <c r="MNU1" s="15"/>
      <c r="MNV1" s="15"/>
      <c r="MNW1" s="15"/>
      <c r="MNX1" s="15"/>
      <c r="MNY1" s="15"/>
      <c r="MNZ1" s="15"/>
      <c r="MOA1" s="15"/>
      <c r="MOB1" s="15"/>
      <c r="MOC1" s="15"/>
      <c r="MOD1" s="15"/>
      <c r="MOE1" s="15"/>
      <c r="MOF1" s="15"/>
      <c r="MOG1" s="15"/>
      <c r="MOH1" s="15"/>
      <c r="MOI1" s="15"/>
      <c r="MOJ1" s="15"/>
      <c r="MOK1" s="15"/>
      <c r="MOL1" s="15"/>
      <c r="MOM1" s="15"/>
      <c r="MON1" s="15"/>
      <c r="MOO1" s="15"/>
      <c r="MOP1" s="15"/>
      <c r="MOQ1" s="15"/>
      <c r="MOR1" s="15"/>
      <c r="MOS1" s="15"/>
      <c r="MOT1" s="15"/>
      <c r="MOU1" s="15"/>
      <c r="MOV1" s="15"/>
      <c r="MOW1" s="15"/>
      <c r="MOX1" s="15"/>
      <c r="MOY1" s="15"/>
      <c r="MOZ1" s="15"/>
      <c r="MPA1" s="15"/>
      <c r="MPB1" s="15"/>
      <c r="MPC1" s="15"/>
      <c r="MPD1" s="15"/>
      <c r="MPE1" s="15"/>
      <c r="MPF1" s="15"/>
      <c r="MPG1" s="15"/>
      <c r="MPH1" s="15"/>
      <c r="MPI1" s="15"/>
      <c r="MPJ1" s="15"/>
      <c r="MPK1" s="15"/>
      <c r="MPL1" s="15"/>
      <c r="MPM1" s="15"/>
      <c r="MPN1" s="15"/>
      <c r="MPO1" s="15"/>
      <c r="MPP1" s="15"/>
      <c r="MPQ1" s="15"/>
      <c r="MPR1" s="15"/>
      <c r="MPS1" s="15"/>
      <c r="MPT1" s="15"/>
      <c r="MPU1" s="15"/>
      <c r="MPV1" s="15"/>
      <c r="MPW1" s="15"/>
      <c r="MPX1" s="15"/>
      <c r="MPY1" s="15"/>
      <c r="MPZ1" s="15"/>
      <c r="MQA1" s="15"/>
      <c r="MQB1" s="15"/>
      <c r="MQC1" s="15"/>
      <c r="MQD1" s="15"/>
      <c r="MQE1" s="15"/>
      <c r="MQF1" s="15"/>
      <c r="MQG1" s="15"/>
      <c r="MQH1" s="15"/>
      <c r="MQI1" s="15"/>
      <c r="MQJ1" s="15"/>
      <c r="MQK1" s="15"/>
      <c r="MQL1" s="15"/>
      <c r="MQM1" s="15"/>
      <c r="MQN1" s="15"/>
      <c r="MQO1" s="15"/>
      <c r="MQP1" s="15"/>
      <c r="MQQ1" s="15"/>
      <c r="MQR1" s="15"/>
      <c r="MQS1" s="15"/>
      <c r="MQT1" s="15"/>
      <c r="MQU1" s="15"/>
      <c r="MQV1" s="15"/>
      <c r="MQW1" s="15"/>
      <c r="MQX1" s="15"/>
      <c r="MQY1" s="15"/>
      <c r="MQZ1" s="15"/>
      <c r="MRA1" s="15"/>
      <c r="MRB1" s="15"/>
      <c r="MRC1" s="15"/>
      <c r="MRD1" s="15"/>
      <c r="MRE1" s="15"/>
      <c r="MRF1" s="15"/>
      <c r="MRG1" s="15"/>
      <c r="MRH1" s="15"/>
      <c r="MRI1" s="15"/>
      <c r="MRJ1" s="15"/>
      <c r="MRK1" s="15"/>
      <c r="MRL1" s="15"/>
      <c r="MRM1" s="15"/>
      <c r="MRN1" s="15"/>
      <c r="MRO1" s="15"/>
      <c r="MRP1" s="15"/>
      <c r="MRQ1" s="15"/>
      <c r="MRR1" s="15"/>
      <c r="MRS1" s="15"/>
      <c r="MRT1" s="15"/>
      <c r="MRU1" s="15"/>
      <c r="MRV1" s="15"/>
      <c r="MRW1" s="15"/>
      <c r="MRX1" s="15"/>
      <c r="MRY1" s="15"/>
      <c r="MRZ1" s="15"/>
      <c r="MSA1" s="15"/>
      <c r="MSB1" s="15"/>
      <c r="MSC1" s="15"/>
      <c r="MSD1" s="15"/>
      <c r="MSE1" s="15"/>
      <c r="MSF1" s="15"/>
      <c r="MSG1" s="15"/>
      <c r="MSH1" s="15"/>
      <c r="MSI1" s="15"/>
      <c r="MSJ1" s="15"/>
      <c r="MSK1" s="15"/>
      <c r="MSL1" s="15"/>
      <c r="MSM1" s="15"/>
      <c r="MSN1" s="15"/>
      <c r="MSO1" s="15"/>
      <c r="MSP1" s="15"/>
      <c r="MSQ1" s="15"/>
      <c r="MSR1" s="15"/>
      <c r="MSS1" s="15"/>
      <c r="MST1" s="15"/>
      <c r="MSU1" s="15"/>
      <c r="MSV1" s="15"/>
      <c r="MSW1" s="15"/>
      <c r="MSX1" s="15"/>
      <c r="MSY1" s="15"/>
      <c r="MSZ1" s="15"/>
      <c r="MTA1" s="15"/>
      <c r="MTB1" s="15"/>
      <c r="MTC1" s="15"/>
      <c r="MTD1" s="15"/>
      <c r="MTE1" s="15"/>
      <c r="MTF1" s="15"/>
      <c r="MTG1" s="15"/>
      <c r="MTH1" s="15"/>
      <c r="MTI1" s="15"/>
      <c r="MTJ1" s="15"/>
      <c r="MTK1" s="15"/>
      <c r="MTL1" s="15"/>
      <c r="MTM1" s="15"/>
      <c r="MTN1" s="15"/>
      <c r="MTO1" s="15"/>
      <c r="MTP1" s="15"/>
      <c r="MTQ1" s="15"/>
      <c r="MTR1" s="15"/>
      <c r="MTS1" s="15"/>
      <c r="MTT1" s="15"/>
      <c r="MTU1" s="15"/>
      <c r="MTV1" s="15"/>
      <c r="MTW1" s="15"/>
      <c r="MTX1" s="15"/>
      <c r="MTY1" s="15"/>
      <c r="MTZ1" s="15"/>
      <c r="MUA1" s="15"/>
      <c r="MUB1" s="15"/>
      <c r="MUC1" s="15"/>
      <c r="MUD1" s="15"/>
      <c r="MUE1" s="15"/>
      <c r="MUF1" s="15"/>
      <c r="MUG1" s="15"/>
      <c r="MUH1" s="15"/>
      <c r="MUI1" s="15"/>
      <c r="MUJ1" s="15"/>
      <c r="MUK1" s="15"/>
      <c r="MUL1" s="15"/>
      <c r="MUM1" s="15"/>
      <c r="MUN1" s="15"/>
      <c r="MUO1" s="15"/>
      <c r="MUP1" s="15"/>
      <c r="MUQ1" s="15"/>
      <c r="MUR1" s="15"/>
      <c r="MUS1" s="15"/>
      <c r="MUT1" s="15"/>
      <c r="MUU1" s="15"/>
      <c r="MUV1" s="15"/>
      <c r="MUW1" s="15"/>
      <c r="MUX1" s="15"/>
      <c r="MUY1" s="15"/>
      <c r="MUZ1" s="15"/>
      <c r="MVA1" s="15"/>
      <c r="MVB1" s="15"/>
      <c r="MVC1" s="15"/>
      <c r="MVD1" s="15"/>
      <c r="MVE1" s="15"/>
      <c r="MVF1" s="15"/>
      <c r="MVG1" s="15"/>
      <c r="MVH1" s="15"/>
      <c r="MVI1" s="15"/>
      <c r="MVJ1" s="15"/>
      <c r="MVK1" s="15"/>
      <c r="MVL1" s="15"/>
      <c r="MVM1" s="15"/>
      <c r="MVN1" s="15"/>
      <c r="MVO1" s="15"/>
      <c r="MVP1" s="15"/>
      <c r="MVQ1" s="15"/>
      <c r="MVR1" s="15"/>
      <c r="MVS1" s="15"/>
      <c r="MVT1" s="15"/>
      <c r="MVU1" s="15"/>
      <c r="MVV1" s="15"/>
      <c r="MVW1" s="15"/>
      <c r="MVX1" s="15"/>
      <c r="MVY1" s="15"/>
      <c r="MVZ1" s="15"/>
      <c r="MWA1" s="15"/>
      <c r="MWB1" s="15"/>
      <c r="MWC1" s="15"/>
      <c r="MWD1" s="15"/>
      <c r="MWE1" s="15"/>
      <c r="MWF1" s="15"/>
      <c r="MWG1" s="15"/>
      <c r="MWH1" s="15"/>
      <c r="MWI1" s="15"/>
      <c r="MWJ1" s="15"/>
      <c r="MWK1" s="15"/>
      <c r="MWL1" s="15"/>
      <c r="MWM1" s="15"/>
      <c r="MWN1" s="15"/>
      <c r="MWO1" s="15"/>
      <c r="MWP1" s="15"/>
      <c r="MWQ1" s="15"/>
      <c r="MWR1" s="15"/>
      <c r="MWS1" s="15"/>
      <c r="MWT1" s="15"/>
      <c r="MWU1" s="15"/>
      <c r="MWV1" s="15"/>
      <c r="MWW1" s="15"/>
      <c r="MWX1" s="15"/>
      <c r="MWY1" s="15"/>
      <c r="MWZ1" s="15"/>
      <c r="MXA1" s="15"/>
      <c r="MXB1" s="15"/>
      <c r="MXC1" s="15"/>
      <c r="MXD1" s="15"/>
      <c r="MXE1" s="15"/>
      <c r="MXF1" s="15"/>
      <c r="MXG1" s="15"/>
      <c r="MXH1" s="15"/>
      <c r="MXI1" s="15"/>
      <c r="MXJ1" s="15"/>
      <c r="MXK1" s="15"/>
      <c r="MXL1" s="15"/>
      <c r="MXM1" s="15"/>
      <c r="MXN1" s="15"/>
      <c r="MXO1" s="15"/>
      <c r="MXP1" s="15"/>
      <c r="MXQ1" s="15"/>
      <c r="MXR1" s="15"/>
      <c r="MXS1" s="15"/>
      <c r="MXT1" s="15"/>
      <c r="MXU1" s="15"/>
      <c r="MXV1" s="15"/>
      <c r="MXW1" s="15"/>
      <c r="MXX1" s="15"/>
      <c r="MXY1" s="15"/>
      <c r="MXZ1" s="15"/>
      <c r="MYA1" s="15"/>
      <c r="MYB1" s="15"/>
      <c r="MYC1" s="15"/>
      <c r="MYD1" s="15"/>
      <c r="MYE1" s="15"/>
      <c r="MYF1" s="15"/>
      <c r="MYG1" s="15"/>
      <c r="MYH1" s="15"/>
      <c r="MYI1" s="15"/>
      <c r="MYJ1" s="15"/>
      <c r="MYK1" s="15"/>
      <c r="MYL1" s="15"/>
      <c r="MYM1" s="15"/>
      <c r="MYN1" s="15"/>
      <c r="MYO1" s="15"/>
      <c r="MYP1" s="15"/>
      <c r="MYQ1" s="15"/>
      <c r="MYR1" s="15"/>
      <c r="MYS1" s="15"/>
      <c r="MYT1" s="15"/>
      <c r="MYU1" s="15"/>
      <c r="MYV1" s="15"/>
      <c r="MYW1" s="15"/>
      <c r="MYX1" s="15"/>
      <c r="MYY1" s="15"/>
      <c r="MYZ1" s="15"/>
      <c r="MZA1" s="15"/>
      <c r="MZB1" s="15"/>
      <c r="MZC1" s="15"/>
      <c r="MZD1" s="15"/>
      <c r="MZE1" s="15"/>
      <c r="MZF1" s="15"/>
      <c r="MZG1" s="15"/>
      <c r="MZH1" s="15"/>
      <c r="MZI1" s="15"/>
      <c r="MZJ1" s="15"/>
      <c r="MZK1" s="15"/>
      <c r="MZL1" s="15"/>
      <c r="MZM1" s="15"/>
      <c r="MZN1" s="15"/>
      <c r="MZO1" s="15"/>
      <c r="MZP1" s="15"/>
      <c r="MZQ1" s="15"/>
      <c r="MZR1" s="15"/>
      <c r="MZS1" s="15"/>
      <c r="MZT1" s="15"/>
      <c r="MZU1" s="15"/>
      <c r="MZV1" s="15"/>
      <c r="MZW1" s="15"/>
      <c r="MZX1" s="15"/>
      <c r="MZY1" s="15"/>
      <c r="MZZ1" s="15"/>
      <c r="NAA1" s="15"/>
      <c r="NAB1" s="15"/>
      <c r="NAC1" s="15"/>
      <c r="NAD1" s="15"/>
      <c r="NAE1" s="15"/>
      <c r="NAF1" s="15"/>
      <c r="NAG1" s="15"/>
      <c r="NAH1" s="15"/>
      <c r="NAI1" s="15"/>
      <c r="NAJ1" s="15"/>
      <c r="NAK1" s="15"/>
      <c r="NAL1" s="15"/>
      <c r="NAM1" s="15"/>
      <c r="NAN1" s="15"/>
      <c r="NAO1" s="15"/>
      <c r="NAP1" s="15"/>
      <c r="NAQ1" s="15"/>
      <c r="NAR1" s="15"/>
      <c r="NAS1" s="15"/>
      <c r="NAT1" s="15"/>
      <c r="NAU1" s="15"/>
      <c r="NAV1" s="15"/>
      <c r="NAW1" s="15"/>
      <c r="NAX1" s="15"/>
      <c r="NAY1" s="15"/>
      <c r="NAZ1" s="15"/>
      <c r="NBA1" s="15"/>
      <c r="NBB1" s="15"/>
      <c r="NBC1" s="15"/>
      <c r="NBD1" s="15"/>
      <c r="NBE1" s="15"/>
      <c r="NBF1" s="15"/>
      <c r="NBG1" s="15"/>
      <c r="NBH1" s="15"/>
      <c r="NBI1" s="15"/>
      <c r="NBJ1" s="15"/>
      <c r="NBK1" s="15"/>
      <c r="NBL1" s="15"/>
      <c r="NBM1" s="15"/>
      <c r="NBN1" s="15"/>
      <c r="NBO1" s="15"/>
      <c r="NBP1" s="15"/>
      <c r="NBQ1" s="15"/>
      <c r="NBR1" s="15"/>
      <c r="NBS1" s="15"/>
      <c r="NBT1" s="15"/>
      <c r="NBU1" s="15"/>
      <c r="NBV1" s="15"/>
      <c r="NBW1" s="15"/>
      <c r="NBX1" s="15"/>
      <c r="NBY1" s="15"/>
      <c r="NBZ1" s="15"/>
      <c r="NCA1" s="15"/>
      <c r="NCB1" s="15"/>
      <c r="NCC1" s="15"/>
      <c r="NCD1" s="15"/>
      <c r="NCE1" s="15"/>
      <c r="NCF1" s="15"/>
      <c r="NCG1" s="15"/>
      <c r="NCH1" s="15"/>
      <c r="NCI1" s="15"/>
      <c r="NCJ1" s="15"/>
      <c r="NCK1" s="15"/>
      <c r="NCL1" s="15"/>
      <c r="NCM1" s="15"/>
      <c r="NCN1" s="15"/>
      <c r="NCO1" s="15"/>
      <c r="NCP1" s="15"/>
      <c r="NCQ1" s="15"/>
      <c r="NCR1" s="15"/>
      <c r="NCS1" s="15"/>
      <c r="NCT1" s="15"/>
      <c r="NCU1" s="15"/>
      <c r="NCV1" s="15"/>
      <c r="NCW1" s="15"/>
      <c r="NCX1" s="15"/>
      <c r="NCY1" s="15"/>
      <c r="NCZ1" s="15"/>
      <c r="NDA1" s="15"/>
      <c r="NDB1" s="15"/>
      <c r="NDC1" s="15"/>
      <c r="NDD1" s="15"/>
      <c r="NDE1" s="15"/>
      <c r="NDF1" s="15"/>
      <c r="NDG1" s="15"/>
      <c r="NDH1" s="15"/>
      <c r="NDI1" s="15"/>
      <c r="NDJ1" s="15"/>
      <c r="NDK1" s="15"/>
      <c r="NDL1" s="15"/>
      <c r="NDM1" s="15"/>
      <c r="NDN1" s="15"/>
      <c r="NDO1" s="15"/>
      <c r="NDP1" s="15"/>
      <c r="NDQ1" s="15"/>
      <c r="NDR1" s="15"/>
      <c r="NDS1" s="15"/>
      <c r="NDT1" s="15"/>
      <c r="NDU1" s="15"/>
      <c r="NDV1" s="15"/>
      <c r="NDW1" s="15"/>
      <c r="NDX1" s="15"/>
      <c r="NDY1" s="15"/>
      <c r="NDZ1" s="15"/>
      <c r="NEA1" s="15"/>
      <c r="NEB1" s="15"/>
      <c r="NEC1" s="15"/>
      <c r="NED1" s="15"/>
      <c r="NEE1" s="15"/>
      <c r="NEF1" s="15"/>
      <c r="NEG1" s="15"/>
      <c r="NEH1" s="15"/>
      <c r="NEI1" s="15"/>
      <c r="NEJ1" s="15"/>
      <c r="NEK1" s="15"/>
      <c r="NEL1" s="15"/>
      <c r="NEM1" s="15"/>
      <c r="NEN1" s="15"/>
      <c r="NEO1" s="15"/>
      <c r="NEP1" s="15"/>
      <c r="NEQ1" s="15"/>
      <c r="NER1" s="15"/>
      <c r="NES1" s="15"/>
      <c r="NET1" s="15"/>
      <c r="NEU1" s="15"/>
      <c r="NEV1" s="15"/>
      <c r="NEW1" s="15"/>
      <c r="NEX1" s="15"/>
      <c r="NEY1" s="15"/>
      <c r="NEZ1" s="15"/>
      <c r="NFA1" s="15"/>
      <c r="NFB1" s="15"/>
      <c r="NFC1" s="15"/>
      <c r="NFD1" s="15"/>
      <c r="NFE1" s="15"/>
      <c r="NFF1" s="15"/>
      <c r="NFG1" s="15"/>
      <c r="NFH1" s="15"/>
      <c r="NFI1" s="15"/>
      <c r="NFJ1" s="15"/>
      <c r="NFK1" s="15"/>
      <c r="NFL1" s="15"/>
      <c r="NFM1" s="15"/>
      <c r="NFN1" s="15"/>
      <c r="NFO1" s="15"/>
      <c r="NFP1" s="15"/>
      <c r="NFQ1" s="15"/>
      <c r="NFR1" s="15"/>
      <c r="NFS1" s="15"/>
      <c r="NFT1" s="15"/>
      <c r="NFU1" s="15"/>
      <c r="NFV1" s="15"/>
      <c r="NFW1" s="15"/>
      <c r="NFX1" s="15"/>
      <c r="NFY1" s="15"/>
      <c r="NFZ1" s="15"/>
      <c r="NGA1" s="15"/>
      <c r="NGB1" s="15"/>
      <c r="NGC1" s="15"/>
      <c r="NGD1" s="15"/>
      <c r="NGE1" s="15"/>
      <c r="NGF1" s="15"/>
      <c r="NGG1" s="15"/>
      <c r="NGH1" s="15"/>
      <c r="NGI1" s="15"/>
      <c r="NGJ1" s="15"/>
      <c r="NGK1" s="15"/>
      <c r="NGL1" s="15"/>
      <c r="NGM1" s="15"/>
      <c r="NGN1" s="15"/>
      <c r="NGO1" s="15"/>
      <c r="NGP1" s="15"/>
      <c r="NGQ1" s="15"/>
      <c r="NGR1" s="15"/>
      <c r="NGS1" s="15"/>
      <c r="NGT1" s="15"/>
      <c r="NGU1" s="15"/>
      <c r="NGV1" s="15"/>
      <c r="NGW1" s="15"/>
      <c r="NGX1" s="15"/>
      <c r="NGY1" s="15"/>
      <c r="NGZ1" s="15"/>
      <c r="NHA1" s="15"/>
      <c r="NHB1" s="15"/>
      <c r="NHC1" s="15"/>
      <c r="NHD1" s="15"/>
      <c r="NHE1" s="15"/>
      <c r="NHF1" s="15"/>
      <c r="NHG1" s="15"/>
      <c r="NHH1" s="15"/>
      <c r="NHI1" s="15"/>
      <c r="NHJ1" s="15"/>
      <c r="NHK1" s="15"/>
      <c r="NHL1" s="15"/>
      <c r="NHM1" s="15"/>
      <c r="NHN1" s="15"/>
      <c r="NHO1" s="15"/>
      <c r="NHP1" s="15"/>
      <c r="NHQ1" s="15"/>
      <c r="NHR1" s="15"/>
      <c r="NHS1" s="15"/>
      <c r="NHT1" s="15"/>
      <c r="NHU1" s="15"/>
      <c r="NHV1" s="15"/>
      <c r="NHW1" s="15"/>
      <c r="NHX1" s="15"/>
      <c r="NHY1" s="15"/>
      <c r="NHZ1" s="15"/>
      <c r="NIA1" s="15"/>
      <c r="NIB1" s="15"/>
      <c r="NIC1" s="15"/>
      <c r="NID1" s="15"/>
      <c r="NIE1" s="15"/>
      <c r="NIF1" s="15"/>
      <c r="NIG1" s="15"/>
      <c r="NIH1" s="15"/>
      <c r="NII1" s="15"/>
      <c r="NIJ1" s="15"/>
      <c r="NIK1" s="15"/>
      <c r="NIL1" s="15"/>
      <c r="NIM1" s="15"/>
      <c r="NIN1" s="15"/>
      <c r="NIO1" s="15"/>
      <c r="NIP1" s="15"/>
      <c r="NIQ1" s="15"/>
      <c r="NIR1" s="15"/>
      <c r="NIS1" s="15"/>
      <c r="NIT1" s="15"/>
      <c r="NIU1" s="15"/>
      <c r="NIV1" s="15"/>
      <c r="NIW1" s="15"/>
      <c r="NIX1" s="15"/>
      <c r="NIY1" s="15"/>
      <c r="NIZ1" s="15"/>
      <c r="NJA1" s="15"/>
      <c r="NJB1" s="15"/>
      <c r="NJC1" s="15"/>
      <c r="NJD1" s="15"/>
      <c r="NJE1" s="15"/>
      <c r="NJF1" s="15"/>
      <c r="NJG1" s="15"/>
      <c r="NJH1" s="15"/>
      <c r="NJI1" s="15"/>
      <c r="NJJ1" s="15"/>
      <c r="NJK1" s="15"/>
      <c r="NJL1" s="15"/>
      <c r="NJM1" s="15"/>
      <c r="NJN1" s="15"/>
      <c r="NJO1" s="15"/>
      <c r="NJP1" s="15"/>
      <c r="NJQ1" s="15"/>
      <c r="NJR1" s="15"/>
      <c r="NJS1" s="15"/>
      <c r="NJT1" s="15"/>
      <c r="NJU1" s="15"/>
      <c r="NJV1" s="15"/>
      <c r="NJW1" s="15"/>
      <c r="NJX1" s="15"/>
      <c r="NJY1" s="15"/>
      <c r="NJZ1" s="15"/>
      <c r="NKA1" s="15"/>
      <c r="NKB1" s="15"/>
      <c r="NKC1" s="15"/>
      <c r="NKD1" s="15"/>
      <c r="NKE1" s="15"/>
      <c r="NKF1" s="15"/>
      <c r="NKG1" s="15"/>
      <c r="NKH1" s="15"/>
      <c r="NKI1" s="15"/>
      <c r="NKJ1" s="15"/>
      <c r="NKK1" s="15"/>
      <c r="NKL1" s="15"/>
      <c r="NKM1" s="15"/>
      <c r="NKN1" s="15"/>
      <c r="NKO1" s="15"/>
      <c r="NKP1" s="15"/>
      <c r="NKQ1" s="15"/>
      <c r="NKR1" s="15"/>
      <c r="NKS1" s="15"/>
      <c r="NKT1" s="15"/>
      <c r="NKU1" s="15"/>
      <c r="NKV1" s="15"/>
      <c r="NKW1" s="15"/>
      <c r="NKX1" s="15"/>
      <c r="NKY1" s="15"/>
      <c r="NKZ1" s="15"/>
      <c r="NLA1" s="15"/>
      <c r="NLB1" s="15"/>
      <c r="NLC1" s="15"/>
      <c r="NLD1" s="15"/>
      <c r="NLE1" s="15"/>
      <c r="NLF1" s="15"/>
      <c r="NLG1" s="15"/>
      <c r="NLH1" s="15"/>
      <c r="NLI1" s="15"/>
      <c r="NLJ1" s="15"/>
      <c r="NLK1" s="15"/>
      <c r="NLL1" s="15"/>
      <c r="NLM1" s="15"/>
      <c r="NLN1" s="15"/>
      <c r="NLO1" s="15"/>
      <c r="NLP1" s="15"/>
      <c r="NLQ1" s="15"/>
      <c r="NLR1" s="15"/>
      <c r="NLS1" s="15"/>
      <c r="NLT1" s="15"/>
      <c r="NLU1" s="15"/>
      <c r="NLV1" s="15"/>
      <c r="NLW1" s="15"/>
      <c r="NLX1" s="15"/>
      <c r="NLY1" s="15"/>
      <c r="NLZ1" s="15"/>
      <c r="NMA1" s="15"/>
      <c r="NMB1" s="15"/>
      <c r="NMC1" s="15"/>
      <c r="NMD1" s="15"/>
      <c r="NME1" s="15"/>
      <c r="NMF1" s="15"/>
      <c r="NMG1" s="15"/>
      <c r="NMH1" s="15"/>
      <c r="NMI1" s="15"/>
      <c r="NMJ1" s="15"/>
      <c r="NMK1" s="15"/>
      <c r="NML1" s="15"/>
      <c r="NMM1" s="15"/>
      <c r="NMN1" s="15"/>
      <c r="NMO1" s="15"/>
      <c r="NMP1" s="15"/>
      <c r="NMQ1" s="15"/>
      <c r="NMR1" s="15"/>
      <c r="NMS1" s="15"/>
      <c r="NMT1" s="15"/>
      <c r="NMU1" s="15"/>
      <c r="NMV1" s="15"/>
      <c r="NMW1" s="15"/>
      <c r="NMX1" s="15"/>
      <c r="NMY1" s="15"/>
      <c r="NMZ1" s="15"/>
      <c r="NNA1" s="15"/>
      <c r="NNB1" s="15"/>
      <c r="NNC1" s="15"/>
      <c r="NND1" s="15"/>
      <c r="NNE1" s="15"/>
      <c r="NNF1" s="15"/>
      <c r="NNG1" s="15"/>
      <c r="NNH1" s="15"/>
      <c r="NNI1" s="15"/>
      <c r="NNJ1" s="15"/>
      <c r="NNK1" s="15"/>
      <c r="NNL1" s="15"/>
      <c r="NNM1" s="15"/>
      <c r="NNN1" s="15"/>
      <c r="NNO1" s="15"/>
      <c r="NNP1" s="15"/>
      <c r="NNQ1" s="15"/>
      <c r="NNR1" s="15"/>
      <c r="NNS1" s="15"/>
      <c r="NNT1" s="15"/>
      <c r="NNU1" s="15"/>
      <c r="NNV1" s="15"/>
      <c r="NNW1" s="15"/>
      <c r="NNX1" s="15"/>
      <c r="NNY1" s="15"/>
      <c r="NNZ1" s="15"/>
      <c r="NOA1" s="15"/>
      <c r="NOB1" s="15"/>
      <c r="NOC1" s="15"/>
      <c r="NOD1" s="15"/>
      <c r="NOE1" s="15"/>
      <c r="NOF1" s="15"/>
      <c r="NOG1" s="15"/>
      <c r="NOH1" s="15"/>
      <c r="NOI1" s="15"/>
      <c r="NOJ1" s="15"/>
      <c r="NOK1" s="15"/>
      <c r="NOL1" s="15"/>
      <c r="NOM1" s="15"/>
      <c r="NON1" s="15"/>
      <c r="NOO1" s="15"/>
      <c r="NOP1" s="15"/>
      <c r="NOQ1" s="15"/>
      <c r="NOR1" s="15"/>
      <c r="NOS1" s="15"/>
      <c r="NOT1" s="15"/>
      <c r="NOU1" s="15"/>
      <c r="NOV1" s="15"/>
      <c r="NOW1" s="15"/>
      <c r="NOX1" s="15"/>
      <c r="NOY1" s="15"/>
      <c r="NOZ1" s="15"/>
      <c r="NPA1" s="15"/>
      <c r="NPB1" s="15"/>
      <c r="NPC1" s="15"/>
      <c r="NPD1" s="15"/>
      <c r="NPE1" s="15"/>
      <c r="NPF1" s="15"/>
      <c r="NPG1" s="15"/>
      <c r="NPH1" s="15"/>
      <c r="NPI1" s="15"/>
      <c r="NPJ1" s="15"/>
      <c r="NPK1" s="15"/>
      <c r="NPL1" s="15"/>
      <c r="NPM1" s="15"/>
      <c r="NPN1" s="15"/>
      <c r="NPO1" s="15"/>
      <c r="NPP1" s="15"/>
      <c r="NPQ1" s="15"/>
      <c r="NPR1" s="15"/>
      <c r="NPS1" s="15"/>
      <c r="NPT1" s="15"/>
      <c r="NPU1" s="15"/>
      <c r="NPV1" s="15"/>
      <c r="NPW1" s="15"/>
      <c r="NPX1" s="15"/>
      <c r="NPY1" s="15"/>
      <c r="NPZ1" s="15"/>
      <c r="NQA1" s="15"/>
      <c r="NQB1" s="15"/>
      <c r="NQC1" s="15"/>
      <c r="NQD1" s="15"/>
      <c r="NQE1" s="15"/>
      <c r="NQF1" s="15"/>
      <c r="NQG1" s="15"/>
      <c r="NQH1" s="15"/>
      <c r="NQI1" s="15"/>
      <c r="NQJ1" s="15"/>
      <c r="NQK1" s="15"/>
      <c r="NQL1" s="15"/>
      <c r="NQM1" s="15"/>
      <c r="NQN1" s="15"/>
      <c r="NQO1" s="15"/>
      <c r="NQP1" s="15"/>
      <c r="NQQ1" s="15"/>
      <c r="NQR1" s="15"/>
      <c r="NQS1" s="15"/>
      <c r="NQT1" s="15"/>
      <c r="NQU1" s="15"/>
      <c r="NQV1" s="15"/>
      <c r="NQW1" s="15"/>
      <c r="NQX1" s="15"/>
      <c r="NQY1" s="15"/>
      <c r="NQZ1" s="15"/>
      <c r="NRA1" s="15"/>
      <c r="NRB1" s="15"/>
      <c r="NRC1" s="15"/>
      <c r="NRD1" s="15"/>
      <c r="NRE1" s="15"/>
      <c r="NRF1" s="15"/>
      <c r="NRG1" s="15"/>
      <c r="NRH1" s="15"/>
      <c r="NRI1" s="15"/>
      <c r="NRJ1" s="15"/>
      <c r="NRK1" s="15"/>
      <c r="NRL1" s="15"/>
      <c r="NRM1" s="15"/>
      <c r="NRN1" s="15"/>
      <c r="NRO1" s="15"/>
      <c r="NRP1" s="15"/>
      <c r="NRQ1" s="15"/>
      <c r="NRR1" s="15"/>
      <c r="NRS1" s="15"/>
      <c r="NRT1" s="15"/>
      <c r="NRU1" s="15"/>
      <c r="NRV1" s="15"/>
      <c r="NRW1" s="15"/>
      <c r="NRX1" s="15"/>
      <c r="NRY1" s="15"/>
      <c r="NRZ1" s="15"/>
      <c r="NSA1" s="15"/>
      <c r="NSB1" s="15"/>
      <c r="NSC1" s="15"/>
      <c r="NSD1" s="15"/>
      <c r="NSE1" s="15"/>
      <c r="NSF1" s="15"/>
      <c r="NSG1" s="15"/>
      <c r="NSH1" s="15"/>
      <c r="NSI1" s="15"/>
      <c r="NSJ1" s="15"/>
      <c r="NSK1" s="15"/>
      <c r="NSL1" s="15"/>
      <c r="NSM1" s="15"/>
      <c r="NSN1" s="15"/>
      <c r="NSO1" s="15"/>
      <c r="NSP1" s="15"/>
      <c r="NSQ1" s="15"/>
      <c r="NSR1" s="15"/>
      <c r="NSS1" s="15"/>
      <c r="NST1" s="15"/>
      <c r="NSU1" s="15"/>
      <c r="NSV1" s="15"/>
      <c r="NSW1" s="15"/>
      <c r="NSX1" s="15"/>
      <c r="NSY1" s="15"/>
      <c r="NSZ1" s="15"/>
      <c r="NTA1" s="15"/>
      <c r="NTB1" s="15"/>
      <c r="NTC1" s="15"/>
      <c r="NTD1" s="15"/>
      <c r="NTE1" s="15"/>
      <c r="NTF1" s="15"/>
      <c r="NTG1" s="15"/>
      <c r="NTH1" s="15"/>
      <c r="NTI1" s="15"/>
      <c r="NTJ1" s="15"/>
      <c r="NTK1" s="15"/>
      <c r="NTL1" s="15"/>
      <c r="NTM1" s="15"/>
      <c r="NTN1" s="15"/>
      <c r="NTO1" s="15"/>
      <c r="NTP1" s="15"/>
      <c r="NTQ1" s="15"/>
      <c r="NTR1" s="15"/>
      <c r="NTS1" s="15"/>
      <c r="NTT1" s="15"/>
      <c r="NTU1" s="15"/>
      <c r="NTV1" s="15"/>
      <c r="NTW1" s="15"/>
      <c r="NTX1" s="15"/>
      <c r="NTY1" s="15"/>
      <c r="NTZ1" s="15"/>
      <c r="NUA1" s="15"/>
      <c r="NUB1" s="15"/>
      <c r="NUC1" s="15"/>
      <c r="NUD1" s="15"/>
      <c r="NUE1" s="15"/>
      <c r="NUF1" s="15"/>
      <c r="NUG1" s="15"/>
      <c r="NUH1" s="15"/>
      <c r="NUI1" s="15"/>
      <c r="NUJ1" s="15"/>
      <c r="NUK1" s="15"/>
      <c r="NUL1" s="15"/>
      <c r="NUM1" s="15"/>
      <c r="NUN1" s="15"/>
      <c r="NUO1" s="15"/>
      <c r="NUP1" s="15"/>
      <c r="NUQ1" s="15"/>
      <c r="NUR1" s="15"/>
      <c r="NUS1" s="15"/>
      <c r="NUT1" s="15"/>
      <c r="NUU1" s="15"/>
      <c r="NUV1" s="15"/>
      <c r="NUW1" s="15"/>
      <c r="NUX1" s="15"/>
      <c r="NUY1" s="15"/>
      <c r="NUZ1" s="15"/>
      <c r="NVA1" s="15"/>
      <c r="NVB1" s="15"/>
      <c r="NVC1" s="15"/>
      <c r="NVD1" s="15"/>
      <c r="NVE1" s="15"/>
      <c r="NVF1" s="15"/>
      <c r="NVG1" s="15"/>
      <c r="NVH1" s="15"/>
      <c r="NVI1" s="15"/>
      <c r="NVJ1" s="15"/>
      <c r="NVK1" s="15"/>
      <c r="NVL1" s="15"/>
      <c r="NVM1" s="15"/>
      <c r="NVN1" s="15"/>
      <c r="NVO1" s="15"/>
      <c r="NVP1" s="15"/>
      <c r="NVQ1" s="15"/>
      <c r="NVR1" s="15"/>
      <c r="NVS1" s="15"/>
      <c r="NVT1" s="15"/>
      <c r="NVU1" s="15"/>
      <c r="NVV1" s="15"/>
      <c r="NVW1" s="15"/>
      <c r="NVX1" s="15"/>
      <c r="NVY1" s="15"/>
      <c r="NVZ1" s="15"/>
      <c r="NWA1" s="15"/>
      <c r="NWB1" s="15"/>
      <c r="NWC1" s="15"/>
      <c r="NWD1" s="15"/>
      <c r="NWE1" s="15"/>
      <c r="NWF1" s="15"/>
      <c r="NWG1" s="15"/>
      <c r="NWH1" s="15"/>
      <c r="NWI1" s="15"/>
      <c r="NWJ1" s="15"/>
      <c r="NWK1" s="15"/>
      <c r="NWL1" s="15"/>
      <c r="NWM1" s="15"/>
      <c r="NWN1" s="15"/>
      <c r="NWO1" s="15"/>
      <c r="NWP1" s="15"/>
      <c r="NWQ1" s="15"/>
      <c r="NWR1" s="15"/>
      <c r="NWS1" s="15"/>
      <c r="NWT1" s="15"/>
      <c r="NWU1" s="15"/>
      <c r="NWV1" s="15"/>
      <c r="NWW1" s="15"/>
      <c r="NWX1" s="15"/>
      <c r="NWY1" s="15"/>
      <c r="NWZ1" s="15"/>
      <c r="NXA1" s="15"/>
      <c r="NXB1" s="15"/>
      <c r="NXC1" s="15"/>
      <c r="NXD1" s="15"/>
      <c r="NXE1" s="15"/>
      <c r="NXF1" s="15"/>
      <c r="NXG1" s="15"/>
      <c r="NXH1" s="15"/>
      <c r="NXI1" s="15"/>
      <c r="NXJ1" s="15"/>
      <c r="NXK1" s="15"/>
      <c r="NXL1" s="15"/>
      <c r="NXM1" s="15"/>
      <c r="NXN1" s="15"/>
      <c r="NXO1" s="15"/>
      <c r="NXP1" s="15"/>
      <c r="NXQ1" s="15"/>
      <c r="NXR1" s="15"/>
      <c r="NXS1" s="15"/>
      <c r="NXT1" s="15"/>
      <c r="NXU1" s="15"/>
      <c r="NXV1" s="15"/>
      <c r="NXW1" s="15"/>
      <c r="NXX1" s="15"/>
      <c r="NXY1" s="15"/>
      <c r="NXZ1" s="15"/>
      <c r="NYA1" s="15"/>
      <c r="NYB1" s="15"/>
      <c r="NYC1" s="15"/>
      <c r="NYD1" s="15"/>
      <c r="NYE1" s="15"/>
      <c r="NYF1" s="15"/>
      <c r="NYG1" s="15"/>
      <c r="NYH1" s="15"/>
      <c r="NYI1" s="15"/>
      <c r="NYJ1" s="15"/>
      <c r="NYK1" s="15"/>
      <c r="NYL1" s="15"/>
      <c r="NYM1" s="15"/>
      <c r="NYN1" s="15"/>
      <c r="NYO1" s="15"/>
      <c r="NYP1" s="15"/>
      <c r="NYQ1" s="15"/>
      <c r="NYR1" s="15"/>
      <c r="NYS1" s="15"/>
      <c r="NYT1" s="15"/>
      <c r="NYU1" s="15"/>
      <c r="NYV1" s="15"/>
      <c r="NYW1" s="15"/>
      <c r="NYX1" s="15"/>
      <c r="NYY1" s="15"/>
      <c r="NYZ1" s="15"/>
      <c r="NZA1" s="15"/>
      <c r="NZB1" s="15"/>
      <c r="NZC1" s="15"/>
      <c r="NZD1" s="15"/>
      <c r="NZE1" s="15"/>
      <c r="NZF1" s="15"/>
      <c r="NZG1" s="15"/>
      <c r="NZH1" s="15"/>
      <c r="NZI1" s="15"/>
      <c r="NZJ1" s="15"/>
      <c r="NZK1" s="15"/>
      <c r="NZL1" s="15"/>
      <c r="NZM1" s="15"/>
      <c r="NZN1" s="15"/>
      <c r="NZO1" s="15"/>
      <c r="NZP1" s="15"/>
      <c r="NZQ1" s="15"/>
      <c r="NZR1" s="15"/>
      <c r="NZS1" s="15"/>
      <c r="NZT1" s="15"/>
      <c r="NZU1" s="15"/>
      <c r="NZV1" s="15"/>
      <c r="NZW1" s="15"/>
      <c r="NZX1" s="15"/>
      <c r="NZY1" s="15"/>
      <c r="NZZ1" s="15"/>
      <c r="OAA1" s="15"/>
      <c r="OAB1" s="15"/>
      <c r="OAC1" s="15"/>
      <c r="OAD1" s="15"/>
      <c r="OAE1" s="15"/>
      <c r="OAF1" s="15"/>
      <c r="OAG1" s="15"/>
      <c r="OAH1" s="15"/>
      <c r="OAI1" s="15"/>
      <c r="OAJ1" s="15"/>
      <c r="OAK1" s="15"/>
      <c r="OAL1" s="15"/>
      <c r="OAM1" s="15"/>
      <c r="OAN1" s="15"/>
      <c r="OAO1" s="15"/>
      <c r="OAP1" s="15"/>
      <c r="OAQ1" s="15"/>
      <c r="OAR1" s="15"/>
      <c r="OAS1" s="15"/>
      <c r="OAT1" s="15"/>
      <c r="OAU1" s="15"/>
      <c r="OAV1" s="15"/>
      <c r="OAW1" s="15"/>
      <c r="OAX1" s="15"/>
      <c r="OAY1" s="15"/>
      <c r="OAZ1" s="15"/>
      <c r="OBA1" s="15"/>
      <c r="OBB1" s="15"/>
      <c r="OBC1" s="15"/>
      <c r="OBD1" s="15"/>
      <c r="OBE1" s="15"/>
      <c r="OBF1" s="15"/>
      <c r="OBG1" s="15"/>
      <c r="OBH1" s="15"/>
      <c r="OBI1" s="15"/>
      <c r="OBJ1" s="15"/>
      <c r="OBK1" s="15"/>
      <c r="OBL1" s="15"/>
      <c r="OBM1" s="15"/>
      <c r="OBN1" s="15"/>
      <c r="OBO1" s="15"/>
      <c r="OBP1" s="15"/>
      <c r="OBQ1" s="15"/>
      <c r="OBR1" s="15"/>
      <c r="OBS1" s="15"/>
      <c r="OBT1" s="15"/>
      <c r="OBU1" s="15"/>
      <c r="OBV1" s="15"/>
      <c r="OBW1" s="15"/>
      <c r="OBX1" s="15"/>
      <c r="OBY1" s="15"/>
      <c r="OBZ1" s="15"/>
      <c r="OCA1" s="15"/>
      <c r="OCB1" s="15"/>
      <c r="OCC1" s="15"/>
      <c r="OCD1" s="15"/>
      <c r="OCE1" s="15"/>
      <c r="OCF1" s="15"/>
      <c r="OCG1" s="15"/>
      <c r="OCH1" s="15"/>
      <c r="OCI1" s="15"/>
      <c r="OCJ1" s="15"/>
      <c r="OCK1" s="15"/>
      <c r="OCL1" s="15"/>
      <c r="OCM1" s="15"/>
      <c r="OCN1" s="15"/>
      <c r="OCO1" s="15"/>
      <c r="OCP1" s="15"/>
      <c r="OCQ1" s="15"/>
      <c r="OCR1" s="15"/>
      <c r="OCS1" s="15"/>
      <c r="OCT1" s="15"/>
      <c r="OCU1" s="15"/>
      <c r="OCV1" s="15"/>
      <c r="OCW1" s="15"/>
      <c r="OCX1" s="15"/>
      <c r="OCY1" s="15"/>
      <c r="OCZ1" s="15"/>
      <c r="ODA1" s="15"/>
      <c r="ODB1" s="15"/>
      <c r="ODC1" s="15"/>
      <c r="ODD1" s="15"/>
      <c r="ODE1" s="15"/>
      <c r="ODF1" s="15"/>
      <c r="ODG1" s="15"/>
      <c r="ODH1" s="15"/>
      <c r="ODI1" s="15"/>
      <c r="ODJ1" s="15"/>
      <c r="ODK1" s="15"/>
      <c r="ODL1" s="15"/>
      <c r="ODM1" s="15"/>
      <c r="ODN1" s="15"/>
      <c r="ODO1" s="15"/>
      <c r="ODP1" s="15"/>
      <c r="ODQ1" s="15"/>
      <c r="ODR1" s="15"/>
      <c r="ODS1" s="15"/>
      <c r="ODT1" s="15"/>
      <c r="ODU1" s="15"/>
      <c r="ODV1" s="15"/>
      <c r="ODW1" s="15"/>
      <c r="ODX1" s="15"/>
      <c r="ODY1" s="15"/>
      <c r="ODZ1" s="15"/>
      <c r="OEA1" s="15"/>
      <c r="OEB1" s="15"/>
      <c r="OEC1" s="15"/>
      <c r="OED1" s="15"/>
      <c r="OEE1" s="15"/>
      <c r="OEF1" s="15"/>
      <c r="OEG1" s="15"/>
      <c r="OEH1" s="15"/>
      <c r="OEI1" s="15"/>
      <c r="OEJ1" s="15"/>
      <c r="OEK1" s="15"/>
      <c r="OEL1" s="15"/>
      <c r="OEM1" s="15"/>
      <c r="OEN1" s="15"/>
      <c r="OEO1" s="15"/>
      <c r="OEP1" s="15"/>
      <c r="OEQ1" s="15"/>
      <c r="OER1" s="15"/>
      <c r="OES1" s="15"/>
      <c r="OET1" s="15"/>
      <c r="OEU1" s="15"/>
      <c r="OEV1" s="15"/>
      <c r="OEW1" s="15"/>
      <c r="OEX1" s="15"/>
      <c r="OEY1" s="15"/>
      <c r="OEZ1" s="15"/>
      <c r="OFA1" s="15"/>
      <c r="OFB1" s="15"/>
      <c r="OFC1" s="15"/>
      <c r="OFD1" s="15"/>
      <c r="OFE1" s="15"/>
      <c r="OFF1" s="15"/>
      <c r="OFG1" s="15"/>
      <c r="OFH1" s="15"/>
      <c r="OFI1" s="15"/>
      <c r="OFJ1" s="15"/>
      <c r="OFK1" s="15"/>
      <c r="OFL1" s="15"/>
      <c r="OFM1" s="15"/>
      <c r="OFN1" s="15"/>
      <c r="OFO1" s="15"/>
      <c r="OFP1" s="15"/>
      <c r="OFQ1" s="15"/>
      <c r="OFR1" s="15"/>
      <c r="OFS1" s="15"/>
      <c r="OFT1" s="15"/>
      <c r="OFU1" s="15"/>
      <c r="OFV1" s="15"/>
      <c r="OFW1" s="15"/>
      <c r="OFX1" s="15"/>
      <c r="OFY1" s="15"/>
      <c r="OFZ1" s="15"/>
      <c r="OGA1" s="15"/>
      <c r="OGB1" s="15"/>
      <c r="OGC1" s="15"/>
      <c r="OGD1" s="15"/>
      <c r="OGE1" s="15"/>
      <c r="OGF1" s="15"/>
      <c r="OGG1" s="15"/>
      <c r="OGH1" s="15"/>
      <c r="OGI1" s="15"/>
      <c r="OGJ1" s="15"/>
      <c r="OGK1" s="15"/>
      <c r="OGL1" s="15"/>
      <c r="OGM1" s="15"/>
      <c r="OGN1" s="15"/>
      <c r="OGO1" s="15"/>
      <c r="OGP1" s="15"/>
      <c r="OGQ1" s="15"/>
      <c r="OGR1" s="15"/>
      <c r="OGS1" s="15"/>
      <c r="OGT1" s="15"/>
      <c r="OGU1" s="15"/>
      <c r="OGV1" s="15"/>
      <c r="OGW1" s="15"/>
      <c r="OGX1" s="15"/>
      <c r="OGY1" s="15"/>
      <c r="OGZ1" s="15"/>
      <c r="OHA1" s="15"/>
      <c r="OHB1" s="15"/>
      <c r="OHC1" s="15"/>
      <c r="OHD1" s="15"/>
      <c r="OHE1" s="15"/>
      <c r="OHF1" s="15"/>
      <c r="OHG1" s="15"/>
      <c r="OHH1" s="15"/>
      <c r="OHI1" s="15"/>
      <c r="OHJ1" s="15"/>
      <c r="OHK1" s="15"/>
      <c r="OHL1" s="15"/>
      <c r="OHM1" s="15"/>
      <c r="OHN1" s="15"/>
      <c r="OHO1" s="15"/>
      <c r="OHP1" s="15"/>
      <c r="OHQ1" s="15"/>
      <c r="OHR1" s="15"/>
      <c r="OHS1" s="15"/>
      <c r="OHT1" s="15"/>
      <c r="OHU1" s="15"/>
      <c r="OHV1" s="15"/>
      <c r="OHW1" s="15"/>
      <c r="OHX1" s="15"/>
      <c r="OHY1" s="15"/>
      <c r="OHZ1" s="15"/>
      <c r="OIA1" s="15"/>
      <c r="OIB1" s="15"/>
      <c r="OIC1" s="15"/>
      <c r="OID1" s="15"/>
      <c r="OIE1" s="15"/>
      <c r="OIF1" s="15"/>
      <c r="OIG1" s="15"/>
      <c r="OIH1" s="15"/>
      <c r="OII1" s="15"/>
      <c r="OIJ1" s="15"/>
      <c r="OIK1" s="15"/>
      <c r="OIL1" s="15"/>
      <c r="OIM1" s="15"/>
      <c r="OIN1" s="15"/>
      <c r="OIO1" s="15"/>
      <c r="OIP1" s="15"/>
      <c r="OIQ1" s="15"/>
      <c r="OIR1" s="15"/>
      <c r="OIS1" s="15"/>
      <c r="OIT1" s="15"/>
      <c r="OIU1" s="15"/>
      <c r="OIV1" s="15"/>
      <c r="OIW1" s="15"/>
      <c r="OIX1" s="15"/>
      <c r="OIY1" s="15"/>
      <c r="OIZ1" s="15"/>
      <c r="OJA1" s="15"/>
      <c r="OJB1" s="15"/>
      <c r="OJC1" s="15"/>
      <c r="OJD1" s="15"/>
      <c r="OJE1" s="15"/>
      <c r="OJF1" s="15"/>
      <c r="OJG1" s="15"/>
      <c r="OJH1" s="15"/>
      <c r="OJI1" s="15"/>
      <c r="OJJ1" s="15"/>
      <c r="OJK1" s="15"/>
      <c r="OJL1" s="15"/>
      <c r="OJM1" s="15"/>
      <c r="OJN1" s="15"/>
      <c r="OJO1" s="15"/>
      <c r="OJP1" s="15"/>
      <c r="OJQ1" s="15"/>
      <c r="OJR1" s="15"/>
      <c r="OJS1" s="15"/>
      <c r="OJT1" s="15"/>
      <c r="OJU1" s="15"/>
      <c r="OJV1" s="15"/>
      <c r="OJW1" s="15"/>
      <c r="OJX1" s="15"/>
      <c r="OJY1" s="15"/>
      <c r="OJZ1" s="15"/>
      <c r="OKA1" s="15"/>
      <c r="OKB1" s="15"/>
      <c r="OKC1" s="15"/>
      <c r="OKD1" s="15"/>
      <c r="OKE1" s="15"/>
      <c r="OKF1" s="15"/>
      <c r="OKG1" s="15"/>
      <c r="OKH1" s="15"/>
      <c r="OKI1" s="15"/>
      <c r="OKJ1" s="15"/>
      <c r="OKK1" s="15"/>
      <c r="OKL1" s="15"/>
      <c r="OKM1" s="15"/>
      <c r="OKN1" s="15"/>
      <c r="OKO1" s="15"/>
      <c r="OKP1" s="15"/>
      <c r="OKQ1" s="15"/>
      <c r="OKR1" s="15"/>
      <c r="OKS1" s="15"/>
      <c r="OKT1" s="15"/>
      <c r="OKU1" s="15"/>
      <c r="OKV1" s="15"/>
      <c r="OKW1" s="15"/>
      <c r="OKX1" s="15"/>
      <c r="OKY1" s="15"/>
      <c r="OKZ1" s="15"/>
      <c r="OLA1" s="15"/>
      <c r="OLB1" s="15"/>
      <c r="OLC1" s="15"/>
      <c r="OLD1" s="15"/>
      <c r="OLE1" s="15"/>
      <c r="OLF1" s="15"/>
      <c r="OLG1" s="15"/>
      <c r="OLH1" s="15"/>
      <c r="OLI1" s="15"/>
      <c r="OLJ1" s="15"/>
      <c r="OLK1" s="15"/>
      <c r="OLL1" s="15"/>
      <c r="OLM1" s="15"/>
      <c r="OLN1" s="15"/>
      <c r="OLO1" s="15"/>
      <c r="OLP1" s="15"/>
      <c r="OLQ1" s="15"/>
      <c r="OLR1" s="15"/>
      <c r="OLS1" s="15"/>
      <c r="OLT1" s="15"/>
      <c r="OLU1" s="15"/>
      <c r="OLV1" s="15"/>
      <c r="OLW1" s="15"/>
      <c r="OLX1" s="15"/>
      <c r="OLY1" s="15"/>
      <c r="OLZ1" s="15"/>
      <c r="OMA1" s="15"/>
      <c r="OMB1" s="15"/>
      <c r="OMC1" s="15"/>
      <c r="OMD1" s="15"/>
      <c r="OME1" s="15"/>
      <c r="OMF1" s="15"/>
      <c r="OMG1" s="15"/>
      <c r="OMH1" s="15"/>
      <c r="OMI1" s="15"/>
      <c r="OMJ1" s="15"/>
      <c r="OMK1" s="15"/>
      <c r="OML1" s="15"/>
      <c r="OMM1" s="15"/>
      <c r="OMN1" s="15"/>
      <c r="OMO1" s="15"/>
      <c r="OMP1" s="15"/>
      <c r="OMQ1" s="15"/>
      <c r="OMR1" s="15"/>
      <c r="OMS1" s="15"/>
      <c r="OMT1" s="15"/>
      <c r="OMU1" s="15"/>
      <c r="OMV1" s="15"/>
      <c r="OMW1" s="15"/>
      <c r="OMX1" s="15"/>
      <c r="OMY1" s="15"/>
      <c r="OMZ1" s="15"/>
      <c r="ONA1" s="15"/>
      <c r="ONB1" s="15"/>
      <c r="ONC1" s="15"/>
      <c r="OND1" s="15"/>
      <c r="ONE1" s="15"/>
      <c r="ONF1" s="15"/>
      <c r="ONG1" s="15"/>
      <c r="ONH1" s="15"/>
      <c r="ONI1" s="15"/>
      <c r="ONJ1" s="15"/>
      <c r="ONK1" s="15"/>
      <c r="ONL1" s="15"/>
      <c r="ONM1" s="15"/>
      <c r="ONN1" s="15"/>
      <c r="ONO1" s="15"/>
      <c r="ONP1" s="15"/>
      <c r="ONQ1" s="15"/>
      <c r="ONR1" s="15"/>
      <c r="ONS1" s="15"/>
      <c r="ONT1" s="15"/>
      <c r="ONU1" s="15"/>
      <c r="ONV1" s="15"/>
      <c r="ONW1" s="15"/>
      <c r="ONX1" s="15"/>
      <c r="ONY1" s="15"/>
      <c r="ONZ1" s="15"/>
      <c r="OOA1" s="15"/>
      <c r="OOB1" s="15"/>
      <c r="OOC1" s="15"/>
      <c r="OOD1" s="15"/>
      <c r="OOE1" s="15"/>
      <c r="OOF1" s="15"/>
      <c r="OOG1" s="15"/>
      <c r="OOH1" s="15"/>
      <c r="OOI1" s="15"/>
      <c r="OOJ1" s="15"/>
      <c r="OOK1" s="15"/>
      <c r="OOL1" s="15"/>
      <c r="OOM1" s="15"/>
      <c r="OON1" s="15"/>
      <c r="OOO1" s="15"/>
      <c r="OOP1" s="15"/>
      <c r="OOQ1" s="15"/>
      <c r="OOR1" s="15"/>
      <c r="OOS1" s="15"/>
      <c r="OOT1" s="15"/>
      <c r="OOU1" s="15"/>
      <c r="OOV1" s="15"/>
      <c r="OOW1" s="15"/>
      <c r="OOX1" s="15"/>
      <c r="OOY1" s="15"/>
      <c r="OOZ1" s="15"/>
      <c r="OPA1" s="15"/>
      <c r="OPB1" s="15"/>
      <c r="OPC1" s="15"/>
      <c r="OPD1" s="15"/>
      <c r="OPE1" s="15"/>
      <c r="OPF1" s="15"/>
      <c r="OPG1" s="15"/>
      <c r="OPH1" s="15"/>
      <c r="OPI1" s="15"/>
      <c r="OPJ1" s="15"/>
      <c r="OPK1" s="15"/>
      <c r="OPL1" s="15"/>
      <c r="OPM1" s="15"/>
      <c r="OPN1" s="15"/>
      <c r="OPO1" s="15"/>
      <c r="OPP1" s="15"/>
      <c r="OPQ1" s="15"/>
      <c r="OPR1" s="15"/>
      <c r="OPS1" s="15"/>
      <c r="OPT1" s="15"/>
      <c r="OPU1" s="15"/>
      <c r="OPV1" s="15"/>
      <c r="OPW1" s="15"/>
      <c r="OPX1" s="15"/>
      <c r="OPY1" s="15"/>
      <c r="OPZ1" s="15"/>
      <c r="OQA1" s="15"/>
      <c r="OQB1" s="15"/>
      <c r="OQC1" s="15"/>
      <c r="OQD1" s="15"/>
      <c r="OQE1" s="15"/>
      <c r="OQF1" s="15"/>
      <c r="OQG1" s="15"/>
      <c r="OQH1" s="15"/>
      <c r="OQI1" s="15"/>
      <c r="OQJ1" s="15"/>
      <c r="OQK1" s="15"/>
      <c r="OQL1" s="15"/>
      <c r="OQM1" s="15"/>
      <c r="OQN1" s="15"/>
      <c r="OQO1" s="15"/>
      <c r="OQP1" s="15"/>
      <c r="OQQ1" s="15"/>
      <c r="OQR1" s="15"/>
      <c r="OQS1" s="15"/>
      <c r="OQT1" s="15"/>
      <c r="OQU1" s="15"/>
      <c r="OQV1" s="15"/>
      <c r="OQW1" s="15"/>
      <c r="OQX1" s="15"/>
      <c r="OQY1" s="15"/>
      <c r="OQZ1" s="15"/>
      <c r="ORA1" s="15"/>
      <c r="ORB1" s="15"/>
      <c r="ORC1" s="15"/>
      <c r="ORD1" s="15"/>
      <c r="ORE1" s="15"/>
      <c r="ORF1" s="15"/>
      <c r="ORG1" s="15"/>
      <c r="ORH1" s="15"/>
      <c r="ORI1" s="15"/>
      <c r="ORJ1" s="15"/>
      <c r="ORK1" s="15"/>
      <c r="ORL1" s="15"/>
      <c r="ORM1" s="15"/>
      <c r="ORN1" s="15"/>
      <c r="ORO1" s="15"/>
      <c r="ORP1" s="15"/>
      <c r="ORQ1" s="15"/>
      <c r="ORR1" s="15"/>
      <c r="ORS1" s="15"/>
      <c r="ORT1" s="15"/>
      <c r="ORU1" s="15"/>
      <c r="ORV1" s="15"/>
      <c r="ORW1" s="15"/>
      <c r="ORX1" s="15"/>
      <c r="ORY1" s="15"/>
      <c r="ORZ1" s="15"/>
      <c r="OSA1" s="15"/>
      <c r="OSB1" s="15"/>
      <c r="OSC1" s="15"/>
      <c r="OSD1" s="15"/>
      <c r="OSE1" s="15"/>
      <c r="OSF1" s="15"/>
      <c r="OSG1" s="15"/>
      <c r="OSH1" s="15"/>
      <c r="OSI1" s="15"/>
      <c r="OSJ1" s="15"/>
      <c r="OSK1" s="15"/>
      <c r="OSL1" s="15"/>
      <c r="OSM1" s="15"/>
      <c r="OSN1" s="15"/>
      <c r="OSO1" s="15"/>
      <c r="OSP1" s="15"/>
      <c r="OSQ1" s="15"/>
      <c r="OSR1" s="15"/>
      <c r="OSS1" s="15"/>
      <c r="OST1" s="15"/>
      <c r="OSU1" s="15"/>
      <c r="OSV1" s="15"/>
      <c r="OSW1" s="15"/>
      <c r="OSX1" s="15"/>
      <c r="OSY1" s="15"/>
      <c r="OSZ1" s="15"/>
      <c r="OTA1" s="15"/>
      <c r="OTB1" s="15"/>
      <c r="OTC1" s="15"/>
      <c r="OTD1" s="15"/>
      <c r="OTE1" s="15"/>
      <c r="OTF1" s="15"/>
      <c r="OTG1" s="15"/>
      <c r="OTH1" s="15"/>
      <c r="OTI1" s="15"/>
      <c r="OTJ1" s="15"/>
      <c r="OTK1" s="15"/>
      <c r="OTL1" s="15"/>
      <c r="OTM1" s="15"/>
      <c r="OTN1" s="15"/>
      <c r="OTO1" s="15"/>
      <c r="OTP1" s="15"/>
      <c r="OTQ1" s="15"/>
      <c r="OTR1" s="15"/>
      <c r="OTS1" s="15"/>
      <c r="OTT1" s="15"/>
      <c r="OTU1" s="15"/>
      <c r="OTV1" s="15"/>
      <c r="OTW1" s="15"/>
      <c r="OTX1" s="15"/>
      <c r="OTY1" s="15"/>
      <c r="OTZ1" s="15"/>
      <c r="OUA1" s="15"/>
      <c r="OUB1" s="15"/>
      <c r="OUC1" s="15"/>
      <c r="OUD1" s="15"/>
      <c r="OUE1" s="15"/>
      <c r="OUF1" s="15"/>
      <c r="OUG1" s="15"/>
      <c r="OUH1" s="15"/>
      <c r="OUI1" s="15"/>
      <c r="OUJ1" s="15"/>
      <c r="OUK1" s="15"/>
      <c r="OUL1" s="15"/>
      <c r="OUM1" s="15"/>
      <c r="OUN1" s="15"/>
      <c r="OUO1" s="15"/>
      <c r="OUP1" s="15"/>
      <c r="OUQ1" s="15"/>
      <c r="OUR1" s="15"/>
      <c r="OUS1" s="15"/>
      <c r="OUT1" s="15"/>
      <c r="OUU1" s="15"/>
      <c r="OUV1" s="15"/>
      <c r="OUW1" s="15"/>
      <c r="OUX1" s="15"/>
      <c r="OUY1" s="15"/>
      <c r="OUZ1" s="15"/>
      <c r="OVA1" s="15"/>
      <c r="OVB1" s="15"/>
      <c r="OVC1" s="15"/>
      <c r="OVD1" s="15"/>
      <c r="OVE1" s="15"/>
      <c r="OVF1" s="15"/>
      <c r="OVG1" s="15"/>
      <c r="OVH1" s="15"/>
      <c r="OVI1" s="15"/>
      <c r="OVJ1" s="15"/>
      <c r="OVK1" s="15"/>
      <c r="OVL1" s="15"/>
      <c r="OVM1" s="15"/>
      <c r="OVN1" s="15"/>
      <c r="OVO1" s="15"/>
      <c r="OVP1" s="15"/>
      <c r="OVQ1" s="15"/>
      <c r="OVR1" s="15"/>
      <c r="OVS1" s="15"/>
      <c r="OVT1" s="15"/>
      <c r="OVU1" s="15"/>
      <c r="OVV1" s="15"/>
      <c r="OVW1" s="15"/>
      <c r="OVX1" s="15"/>
      <c r="OVY1" s="15"/>
      <c r="OVZ1" s="15"/>
      <c r="OWA1" s="15"/>
      <c r="OWB1" s="15"/>
      <c r="OWC1" s="15"/>
      <c r="OWD1" s="15"/>
      <c r="OWE1" s="15"/>
      <c r="OWF1" s="15"/>
      <c r="OWG1" s="15"/>
      <c r="OWH1" s="15"/>
      <c r="OWI1" s="15"/>
      <c r="OWJ1" s="15"/>
      <c r="OWK1" s="15"/>
      <c r="OWL1" s="15"/>
      <c r="OWM1" s="15"/>
      <c r="OWN1" s="15"/>
      <c r="OWO1" s="15"/>
      <c r="OWP1" s="15"/>
      <c r="OWQ1" s="15"/>
      <c r="OWR1" s="15"/>
      <c r="OWS1" s="15"/>
      <c r="OWT1" s="15"/>
      <c r="OWU1" s="15"/>
      <c r="OWV1" s="15"/>
      <c r="OWW1" s="15"/>
      <c r="OWX1" s="15"/>
      <c r="OWY1" s="15"/>
      <c r="OWZ1" s="15"/>
      <c r="OXA1" s="15"/>
      <c r="OXB1" s="15"/>
      <c r="OXC1" s="15"/>
      <c r="OXD1" s="15"/>
      <c r="OXE1" s="15"/>
      <c r="OXF1" s="15"/>
      <c r="OXG1" s="15"/>
      <c r="OXH1" s="15"/>
      <c r="OXI1" s="15"/>
      <c r="OXJ1" s="15"/>
      <c r="OXK1" s="15"/>
      <c r="OXL1" s="15"/>
      <c r="OXM1" s="15"/>
      <c r="OXN1" s="15"/>
      <c r="OXO1" s="15"/>
      <c r="OXP1" s="15"/>
      <c r="OXQ1" s="15"/>
      <c r="OXR1" s="15"/>
      <c r="OXS1" s="15"/>
      <c r="OXT1" s="15"/>
      <c r="OXU1" s="15"/>
      <c r="OXV1" s="15"/>
      <c r="OXW1" s="15"/>
      <c r="OXX1" s="15"/>
      <c r="OXY1" s="15"/>
      <c r="OXZ1" s="15"/>
      <c r="OYA1" s="15"/>
      <c r="OYB1" s="15"/>
      <c r="OYC1" s="15"/>
      <c r="OYD1" s="15"/>
      <c r="OYE1" s="15"/>
      <c r="OYF1" s="15"/>
      <c r="OYG1" s="15"/>
      <c r="OYH1" s="15"/>
      <c r="OYI1" s="15"/>
      <c r="OYJ1" s="15"/>
      <c r="OYK1" s="15"/>
      <c r="OYL1" s="15"/>
      <c r="OYM1" s="15"/>
      <c r="OYN1" s="15"/>
      <c r="OYO1" s="15"/>
      <c r="OYP1" s="15"/>
      <c r="OYQ1" s="15"/>
      <c r="OYR1" s="15"/>
      <c r="OYS1" s="15"/>
      <c r="OYT1" s="15"/>
      <c r="OYU1" s="15"/>
      <c r="OYV1" s="15"/>
      <c r="OYW1" s="15"/>
      <c r="OYX1" s="15"/>
      <c r="OYY1" s="15"/>
      <c r="OYZ1" s="15"/>
      <c r="OZA1" s="15"/>
      <c r="OZB1" s="15"/>
      <c r="OZC1" s="15"/>
      <c r="OZD1" s="15"/>
      <c r="OZE1" s="15"/>
      <c r="OZF1" s="15"/>
      <c r="OZG1" s="15"/>
      <c r="OZH1" s="15"/>
      <c r="OZI1" s="15"/>
      <c r="OZJ1" s="15"/>
      <c r="OZK1" s="15"/>
      <c r="OZL1" s="15"/>
      <c r="OZM1" s="15"/>
      <c r="OZN1" s="15"/>
      <c r="OZO1" s="15"/>
      <c r="OZP1" s="15"/>
      <c r="OZQ1" s="15"/>
      <c r="OZR1" s="15"/>
      <c r="OZS1" s="15"/>
      <c r="OZT1" s="15"/>
      <c r="OZU1" s="15"/>
      <c r="OZV1" s="15"/>
      <c r="OZW1" s="15"/>
      <c r="OZX1" s="15"/>
      <c r="OZY1" s="15"/>
      <c r="OZZ1" s="15"/>
      <c r="PAA1" s="15"/>
      <c r="PAB1" s="15"/>
      <c r="PAC1" s="15"/>
      <c r="PAD1" s="15"/>
      <c r="PAE1" s="15"/>
      <c r="PAF1" s="15"/>
      <c r="PAG1" s="15"/>
      <c r="PAH1" s="15"/>
      <c r="PAI1" s="15"/>
      <c r="PAJ1" s="15"/>
      <c r="PAK1" s="15"/>
      <c r="PAL1" s="15"/>
      <c r="PAM1" s="15"/>
      <c r="PAN1" s="15"/>
      <c r="PAO1" s="15"/>
      <c r="PAP1" s="15"/>
      <c r="PAQ1" s="15"/>
      <c r="PAR1" s="15"/>
      <c r="PAS1" s="15"/>
      <c r="PAT1" s="15"/>
      <c r="PAU1" s="15"/>
      <c r="PAV1" s="15"/>
      <c r="PAW1" s="15"/>
      <c r="PAX1" s="15"/>
      <c r="PAY1" s="15"/>
      <c r="PAZ1" s="15"/>
      <c r="PBA1" s="15"/>
      <c r="PBB1" s="15"/>
      <c r="PBC1" s="15"/>
      <c r="PBD1" s="15"/>
      <c r="PBE1" s="15"/>
      <c r="PBF1" s="15"/>
      <c r="PBG1" s="15"/>
      <c r="PBH1" s="15"/>
      <c r="PBI1" s="15"/>
      <c r="PBJ1" s="15"/>
      <c r="PBK1" s="15"/>
      <c r="PBL1" s="15"/>
      <c r="PBM1" s="15"/>
      <c r="PBN1" s="15"/>
      <c r="PBO1" s="15"/>
      <c r="PBP1" s="15"/>
      <c r="PBQ1" s="15"/>
      <c r="PBR1" s="15"/>
      <c r="PBS1" s="15"/>
      <c r="PBT1" s="15"/>
      <c r="PBU1" s="15"/>
      <c r="PBV1" s="15"/>
      <c r="PBW1" s="15"/>
      <c r="PBX1" s="15"/>
      <c r="PBY1" s="15"/>
      <c r="PBZ1" s="15"/>
      <c r="PCA1" s="15"/>
      <c r="PCB1" s="15"/>
      <c r="PCC1" s="15"/>
      <c r="PCD1" s="15"/>
      <c r="PCE1" s="15"/>
      <c r="PCF1" s="15"/>
      <c r="PCG1" s="15"/>
      <c r="PCH1" s="15"/>
      <c r="PCI1" s="15"/>
      <c r="PCJ1" s="15"/>
      <c r="PCK1" s="15"/>
      <c r="PCL1" s="15"/>
      <c r="PCM1" s="15"/>
      <c r="PCN1" s="15"/>
      <c r="PCO1" s="15"/>
      <c r="PCP1" s="15"/>
      <c r="PCQ1" s="15"/>
      <c r="PCR1" s="15"/>
      <c r="PCS1" s="15"/>
      <c r="PCT1" s="15"/>
      <c r="PCU1" s="15"/>
      <c r="PCV1" s="15"/>
      <c r="PCW1" s="15"/>
      <c r="PCX1" s="15"/>
      <c r="PCY1" s="15"/>
      <c r="PCZ1" s="15"/>
      <c r="PDA1" s="15"/>
      <c r="PDB1" s="15"/>
      <c r="PDC1" s="15"/>
      <c r="PDD1" s="15"/>
      <c r="PDE1" s="15"/>
      <c r="PDF1" s="15"/>
      <c r="PDG1" s="15"/>
      <c r="PDH1" s="15"/>
      <c r="PDI1" s="15"/>
      <c r="PDJ1" s="15"/>
      <c r="PDK1" s="15"/>
      <c r="PDL1" s="15"/>
      <c r="PDM1" s="15"/>
      <c r="PDN1" s="15"/>
      <c r="PDO1" s="15"/>
      <c r="PDP1" s="15"/>
      <c r="PDQ1" s="15"/>
      <c r="PDR1" s="15"/>
      <c r="PDS1" s="15"/>
      <c r="PDT1" s="15"/>
      <c r="PDU1" s="15"/>
      <c r="PDV1" s="15"/>
      <c r="PDW1" s="15"/>
      <c r="PDX1" s="15"/>
      <c r="PDY1" s="15"/>
      <c r="PDZ1" s="15"/>
      <c r="PEA1" s="15"/>
      <c r="PEB1" s="15"/>
      <c r="PEC1" s="15"/>
      <c r="PED1" s="15"/>
      <c r="PEE1" s="15"/>
      <c r="PEF1" s="15"/>
      <c r="PEG1" s="15"/>
      <c r="PEH1" s="15"/>
      <c r="PEI1" s="15"/>
      <c r="PEJ1" s="15"/>
      <c r="PEK1" s="15"/>
      <c r="PEL1" s="15"/>
      <c r="PEM1" s="15"/>
      <c r="PEN1" s="15"/>
      <c r="PEO1" s="15"/>
      <c r="PEP1" s="15"/>
      <c r="PEQ1" s="15"/>
      <c r="PER1" s="15"/>
      <c r="PES1" s="15"/>
      <c r="PET1" s="15"/>
      <c r="PEU1" s="15"/>
      <c r="PEV1" s="15"/>
      <c r="PEW1" s="15"/>
      <c r="PEX1" s="15"/>
      <c r="PEY1" s="15"/>
      <c r="PEZ1" s="15"/>
      <c r="PFA1" s="15"/>
      <c r="PFB1" s="15"/>
      <c r="PFC1" s="15"/>
      <c r="PFD1" s="15"/>
      <c r="PFE1" s="15"/>
      <c r="PFF1" s="15"/>
      <c r="PFG1" s="15"/>
      <c r="PFH1" s="15"/>
      <c r="PFI1" s="15"/>
      <c r="PFJ1" s="15"/>
      <c r="PFK1" s="15"/>
      <c r="PFL1" s="15"/>
      <c r="PFM1" s="15"/>
      <c r="PFN1" s="15"/>
      <c r="PFO1" s="15"/>
      <c r="PFP1" s="15"/>
      <c r="PFQ1" s="15"/>
      <c r="PFR1" s="15"/>
      <c r="PFS1" s="15"/>
      <c r="PFT1" s="15"/>
      <c r="PFU1" s="15"/>
      <c r="PFV1" s="15"/>
      <c r="PFW1" s="15"/>
      <c r="PFX1" s="15"/>
      <c r="PFY1" s="15"/>
      <c r="PFZ1" s="15"/>
      <c r="PGA1" s="15"/>
      <c r="PGB1" s="15"/>
      <c r="PGC1" s="15"/>
      <c r="PGD1" s="15"/>
      <c r="PGE1" s="15"/>
      <c r="PGF1" s="15"/>
      <c r="PGG1" s="15"/>
      <c r="PGH1" s="15"/>
      <c r="PGI1" s="15"/>
      <c r="PGJ1" s="15"/>
      <c r="PGK1" s="15"/>
      <c r="PGL1" s="15"/>
      <c r="PGM1" s="15"/>
      <c r="PGN1" s="15"/>
      <c r="PGO1" s="15"/>
      <c r="PGP1" s="15"/>
      <c r="PGQ1" s="15"/>
      <c r="PGR1" s="15"/>
      <c r="PGS1" s="15"/>
      <c r="PGT1" s="15"/>
      <c r="PGU1" s="15"/>
      <c r="PGV1" s="15"/>
      <c r="PGW1" s="15"/>
      <c r="PGX1" s="15"/>
      <c r="PGY1" s="15"/>
      <c r="PGZ1" s="15"/>
      <c r="PHA1" s="15"/>
      <c r="PHB1" s="15"/>
      <c r="PHC1" s="15"/>
      <c r="PHD1" s="15"/>
      <c r="PHE1" s="15"/>
      <c r="PHF1" s="15"/>
      <c r="PHG1" s="15"/>
      <c r="PHH1" s="15"/>
      <c r="PHI1" s="15"/>
      <c r="PHJ1" s="15"/>
      <c r="PHK1" s="15"/>
      <c r="PHL1" s="15"/>
      <c r="PHM1" s="15"/>
      <c r="PHN1" s="15"/>
      <c r="PHO1" s="15"/>
      <c r="PHP1" s="15"/>
      <c r="PHQ1" s="15"/>
      <c r="PHR1" s="15"/>
      <c r="PHS1" s="15"/>
      <c r="PHT1" s="15"/>
      <c r="PHU1" s="15"/>
      <c r="PHV1" s="15"/>
      <c r="PHW1" s="15"/>
      <c r="PHX1" s="15"/>
      <c r="PHY1" s="15"/>
      <c r="PHZ1" s="15"/>
      <c r="PIA1" s="15"/>
      <c r="PIB1" s="15"/>
      <c r="PIC1" s="15"/>
      <c r="PID1" s="15"/>
      <c r="PIE1" s="15"/>
      <c r="PIF1" s="15"/>
      <c r="PIG1" s="15"/>
      <c r="PIH1" s="15"/>
      <c r="PII1" s="15"/>
      <c r="PIJ1" s="15"/>
      <c r="PIK1" s="15"/>
      <c r="PIL1" s="15"/>
      <c r="PIM1" s="15"/>
      <c r="PIN1" s="15"/>
      <c r="PIO1" s="15"/>
      <c r="PIP1" s="15"/>
      <c r="PIQ1" s="15"/>
      <c r="PIR1" s="15"/>
      <c r="PIS1" s="15"/>
      <c r="PIT1" s="15"/>
      <c r="PIU1" s="15"/>
      <c r="PIV1" s="15"/>
      <c r="PIW1" s="15"/>
      <c r="PIX1" s="15"/>
      <c r="PIY1" s="15"/>
      <c r="PIZ1" s="15"/>
      <c r="PJA1" s="15"/>
      <c r="PJB1" s="15"/>
      <c r="PJC1" s="15"/>
      <c r="PJD1" s="15"/>
      <c r="PJE1" s="15"/>
      <c r="PJF1" s="15"/>
      <c r="PJG1" s="15"/>
      <c r="PJH1" s="15"/>
      <c r="PJI1" s="15"/>
      <c r="PJJ1" s="15"/>
      <c r="PJK1" s="15"/>
      <c r="PJL1" s="15"/>
      <c r="PJM1" s="15"/>
      <c r="PJN1" s="15"/>
      <c r="PJO1" s="15"/>
      <c r="PJP1" s="15"/>
      <c r="PJQ1" s="15"/>
      <c r="PJR1" s="15"/>
      <c r="PJS1" s="15"/>
      <c r="PJT1" s="15"/>
      <c r="PJU1" s="15"/>
      <c r="PJV1" s="15"/>
      <c r="PJW1" s="15"/>
      <c r="PJX1" s="15"/>
      <c r="PJY1" s="15"/>
      <c r="PJZ1" s="15"/>
      <c r="PKA1" s="15"/>
      <c r="PKB1" s="15"/>
      <c r="PKC1" s="15"/>
      <c r="PKD1" s="15"/>
      <c r="PKE1" s="15"/>
      <c r="PKF1" s="15"/>
      <c r="PKG1" s="15"/>
      <c r="PKH1" s="15"/>
      <c r="PKI1" s="15"/>
      <c r="PKJ1" s="15"/>
      <c r="PKK1" s="15"/>
      <c r="PKL1" s="15"/>
      <c r="PKM1" s="15"/>
      <c r="PKN1" s="15"/>
      <c r="PKO1" s="15"/>
      <c r="PKP1" s="15"/>
      <c r="PKQ1" s="15"/>
      <c r="PKR1" s="15"/>
      <c r="PKS1" s="15"/>
      <c r="PKT1" s="15"/>
      <c r="PKU1" s="15"/>
      <c r="PKV1" s="15"/>
      <c r="PKW1" s="15"/>
      <c r="PKX1" s="15"/>
      <c r="PKY1" s="15"/>
      <c r="PKZ1" s="15"/>
      <c r="PLA1" s="15"/>
      <c r="PLB1" s="15"/>
      <c r="PLC1" s="15"/>
      <c r="PLD1" s="15"/>
      <c r="PLE1" s="15"/>
      <c r="PLF1" s="15"/>
      <c r="PLG1" s="15"/>
      <c r="PLH1" s="15"/>
      <c r="PLI1" s="15"/>
      <c r="PLJ1" s="15"/>
      <c r="PLK1" s="15"/>
      <c r="PLL1" s="15"/>
      <c r="PLM1" s="15"/>
      <c r="PLN1" s="15"/>
      <c r="PLO1" s="15"/>
      <c r="PLP1" s="15"/>
      <c r="PLQ1" s="15"/>
      <c r="PLR1" s="15"/>
      <c r="PLS1" s="15"/>
      <c r="PLT1" s="15"/>
      <c r="PLU1" s="15"/>
      <c r="PLV1" s="15"/>
      <c r="PLW1" s="15"/>
      <c r="PLX1" s="15"/>
      <c r="PLY1" s="15"/>
      <c r="PLZ1" s="15"/>
      <c r="PMA1" s="15"/>
      <c r="PMB1" s="15"/>
      <c r="PMC1" s="15"/>
      <c r="PMD1" s="15"/>
      <c r="PME1" s="15"/>
      <c r="PMF1" s="15"/>
      <c r="PMG1" s="15"/>
      <c r="PMH1" s="15"/>
      <c r="PMI1" s="15"/>
      <c r="PMJ1" s="15"/>
      <c r="PMK1" s="15"/>
      <c r="PML1" s="15"/>
      <c r="PMM1" s="15"/>
      <c r="PMN1" s="15"/>
      <c r="PMO1" s="15"/>
      <c r="PMP1" s="15"/>
      <c r="PMQ1" s="15"/>
      <c r="PMR1" s="15"/>
      <c r="PMS1" s="15"/>
      <c r="PMT1" s="15"/>
      <c r="PMU1" s="15"/>
      <c r="PMV1" s="15"/>
      <c r="PMW1" s="15"/>
      <c r="PMX1" s="15"/>
      <c r="PMY1" s="15"/>
      <c r="PMZ1" s="15"/>
      <c r="PNA1" s="15"/>
      <c r="PNB1" s="15"/>
      <c r="PNC1" s="15"/>
      <c r="PND1" s="15"/>
      <c r="PNE1" s="15"/>
      <c r="PNF1" s="15"/>
      <c r="PNG1" s="15"/>
      <c r="PNH1" s="15"/>
      <c r="PNI1" s="15"/>
      <c r="PNJ1" s="15"/>
      <c r="PNK1" s="15"/>
      <c r="PNL1" s="15"/>
      <c r="PNM1" s="15"/>
      <c r="PNN1" s="15"/>
      <c r="PNO1" s="15"/>
      <c r="PNP1" s="15"/>
      <c r="PNQ1" s="15"/>
      <c r="PNR1" s="15"/>
      <c r="PNS1" s="15"/>
      <c r="PNT1" s="15"/>
      <c r="PNU1" s="15"/>
      <c r="PNV1" s="15"/>
      <c r="PNW1" s="15"/>
      <c r="PNX1" s="15"/>
      <c r="PNY1" s="15"/>
      <c r="PNZ1" s="15"/>
      <c r="POA1" s="15"/>
      <c r="POB1" s="15"/>
      <c r="POC1" s="15"/>
      <c r="POD1" s="15"/>
      <c r="POE1" s="15"/>
      <c r="POF1" s="15"/>
      <c r="POG1" s="15"/>
      <c r="POH1" s="15"/>
      <c r="POI1" s="15"/>
      <c r="POJ1" s="15"/>
      <c r="POK1" s="15"/>
      <c r="POL1" s="15"/>
      <c r="POM1" s="15"/>
      <c r="PON1" s="15"/>
      <c r="POO1" s="15"/>
      <c r="POP1" s="15"/>
      <c r="POQ1" s="15"/>
      <c r="POR1" s="15"/>
      <c r="POS1" s="15"/>
      <c r="POT1" s="15"/>
      <c r="POU1" s="15"/>
      <c r="POV1" s="15"/>
      <c r="POW1" s="15"/>
      <c r="POX1" s="15"/>
      <c r="POY1" s="15"/>
      <c r="POZ1" s="15"/>
      <c r="PPA1" s="15"/>
      <c r="PPB1" s="15"/>
      <c r="PPC1" s="15"/>
      <c r="PPD1" s="15"/>
      <c r="PPE1" s="15"/>
      <c r="PPF1" s="15"/>
      <c r="PPG1" s="15"/>
      <c r="PPH1" s="15"/>
      <c r="PPI1" s="15"/>
      <c r="PPJ1" s="15"/>
      <c r="PPK1" s="15"/>
      <c r="PPL1" s="15"/>
      <c r="PPM1" s="15"/>
      <c r="PPN1" s="15"/>
      <c r="PPO1" s="15"/>
      <c r="PPP1" s="15"/>
      <c r="PPQ1" s="15"/>
      <c r="PPR1" s="15"/>
      <c r="PPS1" s="15"/>
      <c r="PPT1" s="15"/>
      <c r="PPU1" s="15"/>
      <c r="PPV1" s="15"/>
      <c r="PPW1" s="15"/>
      <c r="PPX1" s="15"/>
      <c r="PPY1" s="15"/>
      <c r="PPZ1" s="15"/>
      <c r="PQA1" s="15"/>
      <c r="PQB1" s="15"/>
      <c r="PQC1" s="15"/>
      <c r="PQD1" s="15"/>
      <c r="PQE1" s="15"/>
      <c r="PQF1" s="15"/>
      <c r="PQG1" s="15"/>
      <c r="PQH1" s="15"/>
      <c r="PQI1" s="15"/>
      <c r="PQJ1" s="15"/>
      <c r="PQK1" s="15"/>
      <c r="PQL1" s="15"/>
      <c r="PQM1" s="15"/>
      <c r="PQN1" s="15"/>
      <c r="PQO1" s="15"/>
      <c r="PQP1" s="15"/>
      <c r="PQQ1" s="15"/>
      <c r="PQR1" s="15"/>
      <c r="PQS1" s="15"/>
      <c r="PQT1" s="15"/>
      <c r="PQU1" s="15"/>
      <c r="PQV1" s="15"/>
      <c r="PQW1" s="15"/>
      <c r="PQX1" s="15"/>
      <c r="PQY1" s="15"/>
      <c r="PQZ1" s="15"/>
      <c r="PRA1" s="15"/>
      <c r="PRB1" s="15"/>
      <c r="PRC1" s="15"/>
      <c r="PRD1" s="15"/>
      <c r="PRE1" s="15"/>
      <c r="PRF1" s="15"/>
      <c r="PRG1" s="15"/>
      <c r="PRH1" s="15"/>
      <c r="PRI1" s="15"/>
      <c r="PRJ1" s="15"/>
      <c r="PRK1" s="15"/>
      <c r="PRL1" s="15"/>
      <c r="PRM1" s="15"/>
      <c r="PRN1" s="15"/>
      <c r="PRO1" s="15"/>
      <c r="PRP1" s="15"/>
      <c r="PRQ1" s="15"/>
      <c r="PRR1" s="15"/>
      <c r="PRS1" s="15"/>
      <c r="PRT1" s="15"/>
      <c r="PRU1" s="15"/>
      <c r="PRV1" s="15"/>
      <c r="PRW1" s="15"/>
      <c r="PRX1" s="15"/>
      <c r="PRY1" s="15"/>
      <c r="PRZ1" s="15"/>
      <c r="PSA1" s="15"/>
      <c r="PSB1" s="15"/>
      <c r="PSC1" s="15"/>
      <c r="PSD1" s="15"/>
      <c r="PSE1" s="15"/>
      <c r="PSF1" s="15"/>
      <c r="PSG1" s="15"/>
      <c r="PSH1" s="15"/>
      <c r="PSI1" s="15"/>
      <c r="PSJ1" s="15"/>
      <c r="PSK1" s="15"/>
      <c r="PSL1" s="15"/>
      <c r="PSM1" s="15"/>
      <c r="PSN1" s="15"/>
      <c r="PSO1" s="15"/>
      <c r="PSP1" s="15"/>
      <c r="PSQ1" s="15"/>
      <c r="PSR1" s="15"/>
      <c r="PSS1" s="15"/>
      <c r="PST1" s="15"/>
      <c r="PSU1" s="15"/>
      <c r="PSV1" s="15"/>
      <c r="PSW1" s="15"/>
      <c r="PSX1" s="15"/>
      <c r="PSY1" s="15"/>
      <c r="PSZ1" s="15"/>
      <c r="PTA1" s="15"/>
      <c r="PTB1" s="15"/>
      <c r="PTC1" s="15"/>
      <c r="PTD1" s="15"/>
      <c r="PTE1" s="15"/>
      <c r="PTF1" s="15"/>
      <c r="PTG1" s="15"/>
      <c r="PTH1" s="15"/>
      <c r="PTI1" s="15"/>
      <c r="PTJ1" s="15"/>
      <c r="PTK1" s="15"/>
      <c r="PTL1" s="15"/>
      <c r="PTM1" s="15"/>
      <c r="PTN1" s="15"/>
      <c r="PTO1" s="15"/>
      <c r="PTP1" s="15"/>
      <c r="PTQ1" s="15"/>
      <c r="PTR1" s="15"/>
      <c r="PTS1" s="15"/>
      <c r="PTT1" s="15"/>
      <c r="PTU1" s="15"/>
      <c r="PTV1" s="15"/>
      <c r="PTW1" s="15"/>
      <c r="PTX1" s="15"/>
      <c r="PTY1" s="15"/>
      <c r="PTZ1" s="15"/>
      <c r="PUA1" s="15"/>
      <c r="PUB1" s="15"/>
      <c r="PUC1" s="15"/>
      <c r="PUD1" s="15"/>
      <c r="PUE1" s="15"/>
      <c r="PUF1" s="15"/>
      <c r="PUG1" s="15"/>
      <c r="PUH1" s="15"/>
      <c r="PUI1" s="15"/>
      <c r="PUJ1" s="15"/>
      <c r="PUK1" s="15"/>
      <c r="PUL1" s="15"/>
      <c r="PUM1" s="15"/>
      <c r="PUN1" s="15"/>
      <c r="PUO1" s="15"/>
      <c r="PUP1" s="15"/>
      <c r="PUQ1" s="15"/>
      <c r="PUR1" s="15"/>
      <c r="PUS1" s="15"/>
      <c r="PUT1" s="15"/>
      <c r="PUU1" s="15"/>
      <c r="PUV1" s="15"/>
      <c r="PUW1" s="15"/>
      <c r="PUX1" s="15"/>
      <c r="PUY1" s="15"/>
      <c r="PUZ1" s="15"/>
      <c r="PVA1" s="15"/>
      <c r="PVB1" s="15"/>
      <c r="PVC1" s="15"/>
      <c r="PVD1" s="15"/>
      <c r="PVE1" s="15"/>
      <c r="PVF1" s="15"/>
      <c r="PVG1" s="15"/>
      <c r="PVH1" s="15"/>
      <c r="PVI1" s="15"/>
      <c r="PVJ1" s="15"/>
      <c r="PVK1" s="15"/>
      <c r="PVL1" s="15"/>
      <c r="PVM1" s="15"/>
      <c r="PVN1" s="15"/>
      <c r="PVO1" s="15"/>
      <c r="PVP1" s="15"/>
      <c r="PVQ1" s="15"/>
      <c r="PVR1" s="15"/>
      <c r="PVS1" s="15"/>
      <c r="PVT1" s="15"/>
      <c r="PVU1" s="15"/>
      <c r="PVV1" s="15"/>
      <c r="PVW1" s="15"/>
      <c r="PVX1" s="15"/>
      <c r="PVY1" s="15"/>
      <c r="PVZ1" s="15"/>
      <c r="PWA1" s="15"/>
      <c r="PWB1" s="15"/>
      <c r="PWC1" s="15"/>
      <c r="PWD1" s="15"/>
      <c r="PWE1" s="15"/>
      <c r="PWF1" s="15"/>
      <c r="PWG1" s="15"/>
      <c r="PWH1" s="15"/>
      <c r="PWI1" s="15"/>
      <c r="PWJ1" s="15"/>
      <c r="PWK1" s="15"/>
      <c r="PWL1" s="15"/>
      <c r="PWM1" s="15"/>
      <c r="PWN1" s="15"/>
      <c r="PWO1" s="15"/>
      <c r="PWP1" s="15"/>
      <c r="PWQ1" s="15"/>
      <c r="PWR1" s="15"/>
      <c r="PWS1" s="15"/>
      <c r="PWT1" s="15"/>
      <c r="PWU1" s="15"/>
      <c r="PWV1" s="15"/>
      <c r="PWW1" s="15"/>
      <c r="PWX1" s="15"/>
      <c r="PWY1" s="15"/>
      <c r="PWZ1" s="15"/>
      <c r="PXA1" s="15"/>
      <c r="PXB1" s="15"/>
      <c r="PXC1" s="15"/>
      <c r="PXD1" s="15"/>
      <c r="PXE1" s="15"/>
      <c r="PXF1" s="15"/>
      <c r="PXG1" s="15"/>
      <c r="PXH1" s="15"/>
      <c r="PXI1" s="15"/>
      <c r="PXJ1" s="15"/>
      <c r="PXK1" s="15"/>
      <c r="PXL1" s="15"/>
      <c r="PXM1" s="15"/>
      <c r="PXN1" s="15"/>
      <c r="PXO1" s="15"/>
      <c r="PXP1" s="15"/>
      <c r="PXQ1" s="15"/>
      <c r="PXR1" s="15"/>
      <c r="PXS1" s="15"/>
      <c r="PXT1" s="15"/>
      <c r="PXU1" s="15"/>
      <c r="PXV1" s="15"/>
      <c r="PXW1" s="15"/>
      <c r="PXX1" s="15"/>
      <c r="PXY1" s="15"/>
      <c r="PXZ1" s="15"/>
      <c r="PYA1" s="15"/>
      <c r="PYB1" s="15"/>
      <c r="PYC1" s="15"/>
      <c r="PYD1" s="15"/>
      <c r="PYE1" s="15"/>
      <c r="PYF1" s="15"/>
      <c r="PYG1" s="15"/>
      <c r="PYH1" s="15"/>
      <c r="PYI1" s="15"/>
      <c r="PYJ1" s="15"/>
      <c r="PYK1" s="15"/>
      <c r="PYL1" s="15"/>
      <c r="PYM1" s="15"/>
      <c r="PYN1" s="15"/>
      <c r="PYO1" s="15"/>
      <c r="PYP1" s="15"/>
      <c r="PYQ1" s="15"/>
      <c r="PYR1" s="15"/>
      <c r="PYS1" s="15"/>
      <c r="PYT1" s="15"/>
      <c r="PYU1" s="15"/>
      <c r="PYV1" s="15"/>
      <c r="PYW1" s="15"/>
      <c r="PYX1" s="15"/>
      <c r="PYY1" s="15"/>
      <c r="PYZ1" s="15"/>
      <c r="PZA1" s="15"/>
      <c r="PZB1" s="15"/>
      <c r="PZC1" s="15"/>
      <c r="PZD1" s="15"/>
      <c r="PZE1" s="15"/>
      <c r="PZF1" s="15"/>
      <c r="PZG1" s="15"/>
      <c r="PZH1" s="15"/>
      <c r="PZI1" s="15"/>
      <c r="PZJ1" s="15"/>
      <c r="PZK1" s="15"/>
      <c r="PZL1" s="15"/>
      <c r="PZM1" s="15"/>
      <c r="PZN1" s="15"/>
      <c r="PZO1" s="15"/>
      <c r="PZP1" s="15"/>
      <c r="PZQ1" s="15"/>
      <c r="PZR1" s="15"/>
      <c r="PZS1" s="15"/>
      <c r="PZT1" s="15"/>
      <c r="PZU1" s="15"/>
      <c r="PZV1" s="15"/>
      <c r="PZW1" s="15"/>
      <c r="PZX1" s="15"/>
      <c r="PZY1" s="15"/>
      <c r="PZZ1" s="15"/>
      <c r="QAA1" s="15"/>
      <c r="QAB1" s="15"/>
      <c r="QAC1" s="15"/>
      <c r="QAD1" s="15"/>
      <c r="QAE1" s="15"/>
      <c r="QAF1" s="15"/>
      <c r="QAG1" s="15"/>
      <c r="QAH1" s="15"/>
      <c r="QAI1" s="15"/>
      <c r="QAJ1" s="15"/>
      <c r="QAK1" s="15"/>
      <c r="QAL1" s="15"/>
      <c r="QAM1" s="15"/>
      <c r="QAN1" s="15"/>
      <c r="QAO1" s="15"/>
      <c r="QAP1" s="15"/>
      <c r="QAQ1" s="15"/>
      <c r="QAR1" s="15"/>
      <c r="QAS1" s="15"/>
      <c r="QAT1" s="15"/>
      <c r="QAU1" s="15"/>
      <c r="QAV1" s="15"/>
      <c r="QAW1" s="15"/>
      <c r="QAX1" s="15"/>
      <c r="QAY1" s="15"/>
      <c r="QAZ1" s="15"/>
      <c r="QBA1" s="15"/>
      <c r="QBB1" s="15"/>
      <c r="QBC1" s="15"/>
      <c r="QBD1" s="15"/>
      <c r="QBE1" s="15"/>
      <c r="QBF1" s="15"/>
      <c r="QBG1" s="15"/>
      <c r="QBH1" s="15"/>
      <c r="QBI1" s="15"/>
      <c r="QBJ1" s="15"/>
      <c r="QBK1" s="15"/>
      <c r="QBL1" s="15"/>
      <c r="QBM1" s="15"/>
      <c r="QBN1" s="15"/>
      <c r="QBO1" s="15"/>
      <c r="QBP1" s="15"/>
      <c r="QBQ1" s="15"/>
      <c r="QBR1" s="15"/>
      <c r="QBS1" s="15"/>
      <c r="QBT1" s="15"/>
      <c r="QBU1" s="15"/>
      <c r="QBV1" s="15"/>
      <c r="QBW1" s="15"/>
      <c r="QBX1" s="15"/>
      <c r="QBY1" s="15"/>
      <c r="QBZ1" s="15"/>
      <c r="QCA1" s="15"/>
      <c r="QCB1" s="15"/>
      <c r="QCC1" s="15"/>
      <c r="QCD1" s="15"/>
      <c r="QCE1" s="15"/>
      <c r="QCF1" s="15"/>
      <c r="QCG1" s="15"/>
      <c r="QCH1" s="15"/>
      <c r="QCI1" s="15"/>
      <c r="QCJ1" s="15"/>
      <c r="QCK1" s="15"/>
      <c r="QCL1" s="15"/>
      <c r="QCM1" s="15"/>
      <c r="QCN1" s="15"/>
      <c r="QCO1" s="15"/>
      <c r="QCP1" s="15"/>
      <c r="QCQ1" s="15"/>
      <c r="QCR1" s="15"/>
      <c r="QCS1" s="15"/>
      <c r="QCT1" s="15"/>
      <c r="QCU1" s="15"/>
      <c r="QCV1" s="15"/>
      <c r="QCW1" s="15"/>
      <c r="QCX1" s="15"/>
      <c r="QCY1" s="15"/>
      <c r="QCZ1" s="15"/>
      <c r="QDA1" s="15"/>
      <c r="QDB1" s="15"/>
      <c r="QDC1" s="15"/>
      <c r="QDD1" s="15"/>
      <c r="QDE1" s="15"/>
      <c r="QDF1" s="15"/>
      <c r="QDG1" s="15"/>
      <c r="QDH1" s="15"/>
      <c r="QDI1" s="15"/>
      <c r="QDJ1" s="15"/>
      <c r="QDK1" s="15"/>
      <c r="QDL1" s="15"/>
      <c r="QDM1" s="15"/>
      <c r="QDN1" s="15"/>
      <c r="QDO1" s="15"/>
      <c r="QDP1" s="15"/>
      <c r="QDQ1" s="15"/>
      <c r="QDR1" s="15"/>
      <c r="QDS1" s="15"/>
      <c r="QDT1" s="15"/>
      <c r="QDU1" s="15"/>
      <c r="QDV1" s="15"/>
      <c r="QDW1" s="15"/>
      <c r="QDX1" s="15"/>
      <c r="QDY1" s="15"/>
      <c r="QDZ1" s="15"/>
      <c r="QEA1" s="15"/>
      <c r="QEB1" s="15"/>
      <c r="QEC1" s="15"/>
      <c r="QED1" s="15"/>
      <c r="QEE1" s="15"/>
      <c r="QEF1" s="15"/>
      <c r="QEG1" s="15"/>
      <c r="QEH1" s="15"/>
      <c r="QEI1" s="15"/>
      <c r="QEJ1" s="15"/>
      <c r="QEK1" s="15"/>
      <c r="QEL1" s="15"/>
      <c r="QEM1" s="15"/>
      <c r="QEN1" s="15"/>
      <c r="QEO1" s="15"/>
      <c r="QEP1" s="15"/>
      <c r="QEQ1" s="15"/>
      <c r="QER1" s="15"/>
      <c r="QES1" s="15"/>
      <c r="QET1" s="15"/>
      <c r="QEU1" s="15"/>
      <c r="QEV1" s="15"/>
      <c r="QEW1" s="15"/>
      <c r="QEX1" s="15"/>
      <c r="QEY1" s="15"/>
      <c r="QEZ1" s="15"/>
      <c r="QFA1" s="15"/>
      <c r="QFB1" s="15"/>
      <c r="QFC1" s="15"/>
      <c r="QFD1" s="15"/>
      <c r="QFE1" s="15"/>
      <c r="QFF1" s="15"/>
      <c r="QFG1" s="15"/>
      <c r="QFH1" s="15"/>
      <c r="QFI1" s="15"/>
      <c r="QFJ1" s="15"/>
      <c r="QFK1" s="15"/>
      <c r="QFL1" s="15"/>
      <c r="QFM1" s="15"/>
      <c r="QFN1" s="15"/>
      <c r="QFO1" s="15"/>
      <c r="QFP1" s="15"/>
      <c r="QFQ1" s="15"/>
      <c r="QFR1" s="15"/>
      <c r="QFS1" s="15"/>
      <c r="QFT1" s="15"/>
      <c r="QFU1" s="15"/>
      <c r="QFV1" s="15"/>
      <c r="QFW1" s="15"/>
      <c r="QFX1" s="15"/>
      <c r="QFY1" s="15"/>
      <c r="QFZ1" s="15"/>
      <c r="QGA1" s="15"/>
      <c r="QGB1" s="15"/>
      <c r="QGC1" s="15"/>
      <c r="QGD1" s="15"/>
      <c r="QGE1" s="15"/>
      <c r="QGF1" s="15"/>
      <c r="QGG1" s="15"/>
      <c r="QGH1" s="15"/>
      <c r="QGI1" s="15"/>
      <c r="QGJ1" s="15"/>
      <c r="QGK1" s="15"/>
      <c r="QGL1" s="15"/>
      <c r="QGM1" s="15"/>
      <c r="QGN1" s="15"/>
      <c r="QGO1" s="15"/>
      <c r="QGP1" s="15"/>
      <c r="QGQ1" s="15"/>
      <c r="QGR1" s="15"/>
      <c r="QGS1" s="15"/>
      <c r="QGT1" s="15"/>
      <c r="QGU1" s="15"/>
      <c r="QGV1" s="15"/>
      <c r="QGW1" s="15"/>
      <c r="QGX1" s="15"/>
      <c r="QGY1" s="15"/>
      <c r="QGZ1" s="15"/>
      <c r="QHA1" s="15"/>
      <c r="QHB1" s="15"/>
      <c r="QHC1" s="15"/>
      <c r="QHD1" s="15"/>
      <c r="QHE1" s="15"/>
      <c r="QHF1" s="15"/>
      <c r="QHG1" s="15"/>
      <c r="QHH1" s="15"/>
      <c r="QHI1" s="15"/>
      <c r="QHJ1" s="15"/>
      <c r="QHK1" s="15"/>
      <c r="QHL1" s="15"/>
      <c r="QHM1" s="15"/>
      <c r="QHN1" s="15"/>
      <c r="QHO1" s="15"/>
      <c r="QHP1" s="15"/>
      <c r="QHQ1" s="15"/>
      <c r="QHR1" s="15"/>
      <c r="QHS1" s="15"/>
      <c r="QHT1" s="15"/>
      <c r="QHU1" s="15"/>
      <c r="QHV1" s="15"/>
      <c r="QHW1" s="15"/>
      <c r="QHX1" s="15"/>
      <c r="QHY1" s="15"/>
      <c r="QHZ1" s="15"/>
      <c r="QIA1" s="15"/>
      <c r="QIB1" s="15"/>
      <c r="QIC1" s="15"/>
      <c r="QID1" s="15"/>
      <c r="QIE1" s="15"/>
      <c r="QIF1" s="15"/>
      <c r="QIG1" s="15"/>
      <c r="QIH1" s="15"/>
      <c r="QII1" s="15"/>
      <c r="QIJ1" s="15"/>
      <c r="QIK1" s="15"/>
      <c r="QIL1" s="15"/>
      <c r="QIM1" s="15"/>
      <c r="QIN1" s="15"/>
      <c r="QIO1" s="15"/>
      <c r="QIP1" s="15"/>
      <c r="QIQ1" s="15"/>
      <c r="QIR1" s="15"/>
      <c r="QIS1" s="15"/>
      <c r="QIT1" s="15"/>
      <c r="QIU1" s="15"/>
      <c r="QIV1" s="15"/>
      <c r="QIW1" s="15"/>
      <c r="QIX1" s="15"/>
      <c r="QIY1" s="15"/>
      <c r="QIZ1" s="15"/>
      <c r="QJA1" s="15"/>
      <c r="QJB1" s="15"/>
      <c r="QJC1" s="15"/>
      <c r="QJD1" s="15"/>
      <c r="QJE1" s="15"/>
      <c r="QJF1" s="15"/>
      <c r="QJG1" s="15"/>
      <c r="QJH1" s="15"/>
      <c r="QJI1" s="15"/>
      <c r="QJJ1" s="15"/>
      <c r="QJK1" s="15"/>
      <c r="QJL1" s="15"/>
      <c r="QJM1" s="15"/>
      <c r="QJN1" s="15"/>
      <c r="QJO1" s="15"/>
      <c r="QJP1" s="15"/>
      <c r="QJQ1" s="15"/>
      <c r="QJR1" s="15"/>
      <c r="QJS1" s="15"/>
      <c r="QJT1" s="15"/>
      <c r="QJU1" s="15"/>
      <c r="QJV1" s="15"/>
      <c r="QJW1" s="15"/>
      <c r="QJX1" s="15"/>
      <c r="QJY1" s="15"/>
      <c r="QJZ1" s="15"/>
      <c r="QKA1" s="15"/>
      <c r="QKB1" s="15"/>
      <c r="QKC1" s="15"/>
      <c r="QKD1" s="15"/>
      <c r="QKE1" s="15"/>
      <c r="QKF1" s="15"/>
      <c r="QKG1" s="15"/>
      <c r="QKH1" s="15"/>
      <c r="QKI1" s="15"/>
      <c r="QKJ1" s="15"/>
      <c r="QKK1" s="15"/>
      <c r="QKL1" s="15"/>
      <c r="QKM1" s="15"/>
      <c r="QKN1" s="15"/>
      <c r="QKO1" s="15"/>
      <c r="QKP1" s="15"/>
      <c r="QKQ1" s="15"/>
      <c r="QKR1" s="15"/>
      <c r="QKS1" s="15"/>
      <c r="QKT1" s="15"/>
      <c r="QKU1" s="15"/>
      <c r="QKV1" s="15"/>
      <c r="QKW1" s="15"/>
      <c r="QKX1" s="15"/>
      <c r="QKY1" s="15"/>
      <c r="QKZ1" s="15"/>
      <c r="QLA1" s="15"/>
      <c r="QLB1" s="15"/>
      <c r="QLC1" s="15"/>
      <c r="QLD1" s="15"/>
      <c r="QLE1" s="15"/>
      <c r="QLF1" s="15"/>
      <c r="QLG1" s="15"/>
      <c r="QLH1" s="15"/>
      <c r="QLI1" s="15"/>
      <c r="QLJ1" s="15"/>
      <c r="QLK1" s="15"/>
      <c r="QLL1" s="15"/>
      <c r="QLM1" s="15"/>
      <c r="QLN1" s="15"/>
      <c r="QLO1" s="15"/>
      <c r="QLP1" s="15"/>
      <c r="QLQ1" s="15"/>
      <c r="QLR1" s="15"/>
      <c r="QLS1" s="15"/>
      <c r="QLT1" s="15"/>
      <c r="QLU1" s="15"/>
      <c r="QLV1" s="15"/>
      <c r="QLW1" s="15"/>
      <c r="QLX1" s="15"/>
      <c r="QLY1" s="15"/>
      <c r="QLZ1" s="15"/>
      <c r="QMA1" s="15"/>
      <c r="QMB1" s="15"/>
      <c r="QMC1" s="15"/>
      <c r="QMD1" s="15"/>
      <c r="QME1" s="15"/>
      <c r="QMF1" s="15"/>
      <c r="QMG1" s="15"/>
      <c r="QMH1" s="15"/>
      <c r="QMI1" s="15"/>
      <c r="QMJ1" s="15"/>
      <c r="QMK1" s="15"/>
      <c r="QML1" s="15"/>
      <c r="QMM1" s="15"/>
      <c r="QMN1" s="15"/>
      <c r="QMO1" s="15"/>
      <c r="QMP1" s="15"/>
      <c r="QMQ1" s="15"/>
      <c r="QMR1" s="15"/>
      <c r="QMS1" s="15"/>
      <c r="QMT1" s="15"/>
      <c r="QMU1" s="15"/>
      <c r="QMV1" s="15"/>
      <c r="QMW1" s="15"/>
      <c r="QMX1" s="15"/>
      <c r="QMY1" s="15"/>
      <c r="QMZ1" s="15"/>
      <c r="QNA1" s="15"/>
      <c r="QNB1" s="15"/>
      <c r="QNC1" s="15"/>
      <c r="QND1" s="15"/>
      <c r="QNE1" s="15"/>
      <c r="QNF1" s="15"/>
      <c r="QNG1" s="15"/>
      <c r="QNH1" s="15"/>
      <c r="QNI1" s="15"/>
      <c r="QNJ1" s="15"/>
      <c r="QNK1" s="15"/>
      <c r="QNL1" s="15"/>
      <c r="QNM1" s="15"/>
      <c r="QNN1" s="15"/>
      <c r="QNO1" s="15"/>
      <c r="QNP1" s="15"/>
      <c r="QNQ1" s="15"/>
      <c r="QNR1" s="15"/>
      <c r="QNS1" s="15"/>
      <c r="QNT1" s="15"/>
      <c r="QNU1" s="15"/>
      <c r="QNV1" s="15"/>
      <c r="QNW1" s="15"/>
      <c r="QNX1" s="15"/>
      <c r="QNY1" s="15"/>
      <c r="QNZ1" s="15"/>
      <c r="QOA1" s="15"/>
      <c r="QOB1" s="15"/>
      <c r="QOC1" s="15"/>
      <c r="QOD1" s="15"/>
      <c r="QOE1" s="15"/>
      <c r="QOF1" s="15"/>
      <c r="QOG1" s="15"/>
      <c r="QOH1" s="15"/>
      <c r="QOI1" s="15"/>
      <c r="QOJ1" s="15"/>
      <c r="QOK1" s="15"/>
      <c r="QOL1" s="15"/>
      <c r="QOM1" s="15"/>
      <c r="QON1" s="15"/>
      <c r="QOO1" s="15"/>
      <c r="QOP1" s="15"/>
      <c r="QOQ1" s="15"/>
      <c r="QOR1" s="15"/>
      <c r="QOS1" s="15"/>
      <c r="QOT1" s="15"/>
      <c r="QOU1" s="15"/>
      <c r="QOV1" s="15"/>
      <c r="QOW1" s="15"/>
      <c r="QOX1" s="15"/>
      <c r="QOY1" s="15"/>
      <c r="QOZ1" s="15"/>
      <c r="QPA1" s="15"/>
      <c r="QPB1" s="15"/>
      <c r="QPC1" s="15"/>
      <c r="QPD1" s="15"/>
      <c r="QPE1" s="15"/>
      <c r="QPF1" s="15"/>
      <c r="QPG1" s="15"/>
      <c r="QPH1" s="15"/>
      <c r="QPI1" s="15"/>
      <c r="QPJ1" s="15"/>
      <c r="QPK1" s="15"/>
      <c r="QPL1" s="15"/>
      <c r="QPM1" s="15"/>
      <c r="QPN1" s="15"/>
      <c r="QPO1" s="15"/>
      <c r="QPP1" s="15"/>
      <c r="QPQ1" s="15"/>
      <c r="QPR1" s="15"/>
      <c r="QPS1" s="15"/>
      <c r="QPT1" s="15"/>
      <c r="QPU1" s="15"/>
      <c r="QPV1" s="15"/>
      <c r="QPW1" s="15"/>
      <c r="QPX1" s="15"/>
      <c r="QPY1" s="15"/>
      <c r="QPZ1" s="15"/>
      <c r="QQA1" s="15"/>
      <c r="QQB1" s="15"/>
      <c r="QQC1" s="15"/>
      <c r="QQD1" s="15"/>
      <c r="QQE1" s="15"/>
      <c r="QQF1" s="15"/>
      <c r="QQG1" s="15"/>
      <c r="QQH1" s="15"/>
      <c r="QQI1" s="15"/>
      <c r="QQJ1" s="15"/>
      <c r="QQK1" s="15"/>
      <c r="QQL1" s="15"/>
      <c r="QQM1" s="15"/>
      <c r="QQN1" s="15"/>
      <c r="QQO1" s="15"/>
      <c r="QQP1" s="15"/>
      <c r="QQQ1" s="15"/>
      <c r="QQR1" s="15"/>
      <c r="QQS1" s="15"/>
      <c r="QQT1" s="15"/>
      <c r="QQU1" s="15"/>
      <c r="QQV1" s="15"/>
      <c r="QQW1" s="15"/>
      <c r="QQX1" s="15"/>
      <c r="QQY1" s="15"/>
      <c r="QQZ1" s="15"/>
      <c r="QRA1" s="15"/>
      <c r="QRB1" s="15"/>
      <c r="QRC1" s="15"/>
      <c r="QRD1" s="15"/>
      <c r="QRE1" s="15"/>
      <c r="QRF1" s="15"/>
      <c r="QRG1" s="15"/>
      <c r="QRH1" s="15"/>
      <c r="QRI1" s="15"/>
      <c r="QRJ1" s="15"/>
      <c r="QRK1" s="15"/>
      <c r="QRL1" s="15"/>
      <c r="QRM1" s="15"/>
      <c r="QRN1" s="15"/>
      <c r="QRO1" s="15"/>
      <c r="QRP1" s="15"/>
      <c r="QRQ1" s="15"/>
      <c r="QRR1" s="15"/>
      <c r="QRS1" s="15"/>
      <c r="QRT1" s="15"/>
      <c r="QRU1" s="15"/>
      <c r="QRV1" s="15"/>
      <c r="QRW1" s="15"/>
      <c r="QRX1" s="15"/>
      <c r="QRY1" s="15"/>
      <c r="QRZ1" s="15"/>
      <c r="QSA1" s="15"/>
      <c r="QSB1" s="15"/>
      <c r="QSC1" s="15"/>
      <c r="QSD1" s="15"/>
      <c r="QSE1" s="15"/>
      <c r="QSF1" s="15"/>
      <c r="QSG1" s="15"/>
      <c r="QSH1" s="15"/>
      <c r="QSI1" s="15"/>
      <c r="QSJ1" s="15"/>
      <c r="QSK1" s="15"/>
      <c r="QSL1" s="15"/>
      <c r="QSM1" s="15"/>
      <c r="QSN1" s="15"/>
      <c r="QSO1" s="15"/>
      <c r="QSP1" s="15"/>
      <c r="QSQ1" s="15"/>
      <c r="QSR1" s="15"/>
      <c r="QSS1" s="15"/>
      <c r="QST1" s="15"/>
      <c r="QSU1" s="15"/>
      <c r="QSV1" s="15"/>
      <c r="QSW1" s="15"/>
      <c r="QSX1" s="15"/>
      <c r="QSY1" s="15"/>
      <c r="QSZ1" s="15"/>
      <c r="QTA1" s="15"/>
      <c r="QTB1" s="15"/>
      <c r="QTC1" s="15"/>
      <c r="QTD1" s="15"/>
      <c r="QTE1" s="15"/>
      <c r="QTF1" s="15"/>
      <c r="QTG1" s="15"/>
      <c r="QTH1" s="15"/>
      <c r="QTI1" s="15"/>
      <c r="QTJ1" s="15"/>
      <c r="QTK1" s="15"/>
      <c r="QTL1" s="15"/>
      <c r="QTM1" s="15"/>
      <c r="QTN1" s="15"/>
      <c r="QTO1" s="15"/>
      <c r="QTP1" s="15"/>
      <c r="QTQ1" s="15"/>
      <c r="QTR1" s="15"/>
      <c r="QTS1" s="15"/>
      <c r="QTT1" s="15"/>
      <c r="QTU1" s="15"/>
      <c r="QTV1" s="15"/>
      <c r="QTW1" s="15"/>
      <c r="QTX1" s="15"/>
      <c r="QTY1" s="15"/>
      <c r="QTZ1" s="15"/>
      <c r="QUA1" s="15"/>
      <c r="QUB1" s="15"/>
      <c r="QUC1" s="15"/>
      <c r="QUD1" s="15"/>
      <c r="QUE1" s="15"/>
      <c r="QUF1" s="15"/>
      <c r="QUG1" s="15"/>
      <c r="QUH1" s="15"/>
      <c r="QUI1" s="15"/>
      <c r="QUJ1" s="15"/>
      <c r="QUK1" s="15"/>
      <c r="QUL1" s="15"/>
      <c r="QUM1" s="15"/>
      <c r="QUN1" s="15"/>
      <c r="QUO1" s="15"/>
      <c r="QUP1" s="15"/>
      <c r="QUQ1" s="15"/>
      <c r="QUR1" s="15"/>
      <c r="QUS1" s="15"/>
      <c r="QUT1" s="15"/>
      <c r="QUU1" s="15"/>
      <c r="QUV1" s="15"/>
      <c r="QUW1" s="15"/>
      <c r="QUX1" s="15"/>
      <c r="QUY1" s="15"/>
      <c r="QUZ1" s="15"/>
      <c r="QVA1" s="15"/>
      <c r="QVB1" s="15"/>
      <c r="QVC1" s="15"/>
      <c r="QVD1" s="15"/>
      <c r="QVE1" s="15"/>
      <c r="QVF1" s="15"/>
      <c r="QVG1" s="15"/>
      <c r="QVH1" s="15"/>
      <c r="QVI1" s="15"/>
      <c r="QVJ1" s="15"/>
      <c r="QVK1" s="15"/>
      <c r="QVL1" s="15"/>
      <c r="QVM1" s="15"/>
      <c r="QVN1" s="15"/>
      <c r="QVO1" s="15"/>
      <c r="QVP1" s="15"/>
      <c r="QVQ1" s="15"/>
      <c r="QVR1" s="15"/>
      <c r="QVS1" s="15"/>
      <c r="QVT1" s="15"/>
      <c r="QVU1" s="15"/>
      <c r="QVV1" s="15"/>
      <c r="QVW1" s="15"/>
      <c r="QVX1" s="15"/>
      <c r="QVY1" s="15"/>
      <c r="QVZ1" s="15"/>
      <c r="QWA1" s="15"/>
      <c r="QWB1" s="15"/>
      <c r="QWC1" s="15"/>
      <c r="QWD1" s="15"/>
      <c r="QWE1" s="15"/>
      <c r="QWF1" s="15"/>
      <c r="QWG1" s="15"/>
      <c r="QWH1" s="15"/>
      <c r="QWI1" s="15"/>
      <c r="QWJ1" s="15"/>
      <c r="QWK1" s="15"/>
      <c r="QWL1" s="15"/>
      <c r="QWM1" s="15"/>
      <c r="QWN1" s="15"/>
      <c r="QWO1" s="15"/>
      <c r="QWP1" s="15"/>
      <c r="QWQ1" s="15"/>
      <c r="QWR1" s="15"/>
      <c r="QWS1" s="15"/>
      <c r="QWT1" s="15"/>
      <c r="QWU1" s="15"/>
      <c r="QWV1" s="15"/>
      <c r="QWW1" s="15"/>
      <c r="QWX1" s="15"/>
      <c r="QWY1" s="15"/>
      <c r="QWZ1" s="15"/>
      <c r="QXA1" s="15"/>
      <c r="QXB1" s="15"/>
      <c r="QXC1" s="15"/>
      <c r="QXD1" s="15"/>
      <c r="QXE1" s="15"/>
      <c r="QXF1" s="15"/>
      <c r="QXG1" s="15"/>
      <c r="QXH1" s="15"/>
      <c r="QXI1" s="15"/>
      <c r="QXJ1" s="15"/>
      <c r="QXK1" s="15"/>
      <c r="QXL1" s="15"/>
      <c r="QXM1" s="15"/>
      <c r="QXN1" s="15"/>
      <c r="QXO1" s="15"/>
      <c r="QXP1" s="15"/>
      <c r="QXQ1" s="15"/>
      <c r="QXR1" s="15"/>
      <c r="QXS1" s="15"/>
      <c r="QXT1" s="15"/>
      <c r="QXU1" s="15"/>
      <c r="QXV1" s="15"/>
      <c r="QXW1" s="15"/>
      <c r="QXX1" s="15"/>
      <c r="QXY1" s="15"/>
      <c r="QXZ1" s="15"/>
      <c r="QYA1" s="15"/>
      <c r="QYB1" s="15"/>
      <c r="QYC1" s="15"/>
      <c r="QYD1" s="15"/>
      <c r="QYE1" s="15"/>
      <c r="QYF1" s="15"/>
      <c r="QYG1" s="15"/>
      <c r="QYH1" s="15"/>
      <c r="QYI1" s="15"/>
      <c r="QYJ1" s="15"/>
      <c r="QYK1" s="15"/>
      <c r="QYL1" s="15"/>
      <c r="QYM1" s="15"/>
      <c r="QYN1" s="15"/>
      <c r="QYO1" s="15"/>
      <c r="QYP1" s="15"/>
      <c r="QYQ1" s="15"/>
      <c r="QYR1" s="15"/>
      <c r="QYS1" s="15"/>
      <c r="QYT1" s="15"/>
      <c r="QYU1" s="15"/>
      <c r="QYV1" s="15"/>
      <c r="QYW1" s="15"/>
      <c r="QYX1" s="15"/>
      <c r="QYY1" s="15"/>
      <c r="QYZ1" s="15"/>
      <c r="QZA1" s="15"/>
      <c r="QZB1" s="15"/>
      <c r="QZC1" s="15"/>
      <c r="QZD1" s="15"/>
      <c r="QZE1" s="15"/>
      <c r="QZF1" s="15"/>
      <c r="QZG1" s="15"/>
      <c r="QZH1" s="15"/>
      <c r="QZI1" s="15"/>
      <c r="QZJ1" s="15"/>
      <c r="QZK1" s="15"/>
      <c r="QZL1" s="15"/>
      <c r="QZM1" s="15"/>
      <c r="QZN1" s="15"/>
      <c r="QZO1" s="15"/>
      <c r="QZP1" s="15"/>
      <c r="QZQ1" s="15"/>
      <c r="QZR1" s="15"/>
      <c r="QZS1" s="15"/>
      <c r="QZT1" s="15"/>
      <c r="QZU1" s="15"/>
      <c r="QZV1" s="15"/>
      <c r="QZW1" s="15"/>
      <c r="QZX1" s="15"/>
      <c r="QZY1" s="15"/>
      <c r="QZZ1" s="15"/>
      <c r="RAA1" s="15"/>
      <c r="RAB1" s="15"/>
      <c r="RAC1" s="15"/>
      <c r="RAD1" s="15"/>
      <c r="RAE1" s="15"/>
      <c r="RAF1" s="15"/>
      <c r="RAG1" s="15"/>
      <c r="RAH1" s="15"/>
      <c r="RAI1" s="15"/>
      <c r="RAJ1" s="15"/>
      <c r="RAK1" s="15"/>
      <c r="RAL1" s="15"/>
      <c r="RAM1" s="15"/>
      <c r="RAN1" s="15"/>
      <c r="RAO1" s="15"/>
      <c r="RAP1" s="15"/>
      <c r="RAQ1" s="15"/>
      <c r="RAR1" s="15"/>
      <c r="RAS1" s="15"/>
      <c r="RAT1" s="15"/>
      <c r="RAU1" s="15"/>
      <c r="RAV1" s="15"/>
      <c r="RAW1" s="15"/>
      <c r="RAX1" s="15"/>
      <c r="RAY1" s="15"/>
      <c r="RAZ1" s="15"/>
      <c r="RBA1" s="15"/>
      <c r="RBB1" s="15"/>
      <c r="RBC1" s="15"/>
      <c r="RBD1" s="15"/>
      <c r="RBE1" s="15"/>
      <c r="RBF1" s="15"/>
      <c r="RBG1" s="15"/>
      <c r="RBH1" s="15"/>
      <c r="RBI1" s="15"/>
      <c r="RBJ1" s="15"/>
      <c r="RBK1" s="15"/>
      <c r="RBL1" s="15"/>
      <c r="RBM1" s="15"/>
      <c r="RBN1" s="15"/>
      <c r="RBO1" s="15"/>
      <c r="RBP1" s="15"/>
      <c r="RBQ1" s="15"/>
      <c r="RBR1" s="15"/>
      <c r="RBS1" s="15"/>
      <c r="RBT1" s="15"/>
      <c r="RBU1" s="15"/>
      <c r="RBV1" s="15"/>
      <c r="RBW1" s="15"/>
      <c r="RBX1" s="15"/>
      <c r="RBY1" s="15"/>
      <c r="RBZ1" s="15"/>
      <c r="RCA1" s="15"/>
      <c r="RCB1" s="15"/>
      <c r="RCC1" s="15"/>
      <c r="RCD1" s="15"/>
      <c r="RCE1" s="15"/>
      <c r="RCF1" s="15"/>
      <c r="RCG1" s="15"/>
      <c r="RCH1" s="15"/>
      <c r="RCI1" s="15"/>
      <c r="RCJ1" s="15"/>
      <c r="RCK1" s="15"/>
      <c r="RCL1" s="15"/>
      <c r="RCM1" s="15"/>
      <c r="RCN1" s="15"/>
      <c r="RCO1" s="15"/>
      <c r="RCP1" s="15"/>
      <c r="RCQ1" s="15"/>
      <c r="RCR1" s="15"/>
      <c r="RCS1" s="15"/>
      <c r="RCT1" s="15"/>
      <c r="RCU1" s="15"/>
      <c r="RCV1" s="15"/>
      <c r="RCW1" s="15"/>
      <c r="RCX1" s="15"/>
      <c r="RCY1" s="15"/>
      <c r="RCZ1" s="15"/>
      <c r="RDA1" s="15"/>
      <c r="RDB1" s="15"/>
      <c r="RDC1" s="15"/>
      <c r="RDD1" s="15"/>
      <c r="RDE1" s="15"/>
      <c r="RDF1" s="15"/>
      <c r="RDG1" s="15"/>
      <c r="RDH1" s="15"/>
      <c r="RDI1" s="15"/>
      <c r="RDJ1" s="15"/>
      <c r="RDK1" s="15"/>
      <c r="RDL1" s="15"/>
      <c r="RDM1" s="15"/>
      <c r="RDN1" s="15"/>
      <c r="RDO1" s="15"/>
      <c r="RDP1" s="15"/>
      <c r="RDQ1" s="15"/>
      <c r="RDR1" s="15"/>
      <c r="RDS1" s="15"/>
      <c r="RDT1" s="15"/>
      <c r="RDU1" s="15"/>
      <c r="RDV1" s="15"/>
      <c r="RDW1" s="15"/>
      <c r="RDX1" s="15"/>
      <c r="RDY1" s="15"/>
      <c r="RDZ1" s="15"/>
      <c r="REA1" s="15"/>
      <c r="REB1" s="15"/>
      <c r="REC1" s="15"/>
      <c r="RED1" s="15"/>
      <c r="REE1" s="15"/>
      <c r="REF1" s="15"/>
      <c r="REG1" s="15"/>
      <c r="REH1" s="15"/>
      <c r="REI1" s="15"/>
      <c r="REJ1" s="15"/>
      <c r="REK1" s="15"/>
      <c r="REL1" s="15"/>
      <c r="REM1" s="15"/>
      <c r="REN1" s="15"/>
      <c r="REO1" s="15"/>
      <c r="REP1" s="15"/>
      <c r="REQ1" s="15"/>
      <c r="RER1" s="15"/>
      <c r="RES1" s="15"/>
      <c r="RET1" s="15"/>
      <c r="REU1" s="15"/>
      <c r="REV1" s="15"/>
      <c r="REW1" s="15"/>
      <c r="REX1" s="15"/>
      <c r="REY1" s="15"/>
      <c r="REZ1" s="15"/>
      <c r="RFA1" s="15"/>
      <c r="RFB1" s="15"/>
      <c r="RFC1" s="15"/>
      <c r="RFD1" s="15"/>
      <c r="RFE1" s="15"/>
      <c r="RFF1" s="15"/>
      <c r="RFG1" s="15"/>
      <c r="RFH1" s="15"/>
      <c r="RFI1" s="15"/>
      <c r="RFJ1" s="15"/>
      <c r="RFK1" s="15"/>
      <c r="RFL1" s="15"/>
      <c r="RFM1" s="15"/>
      <c r="RFN1" s="15"/>
      <c r="RFO1" s="15"/>
      <c r="RFP1" s="15"/>
      <c r="RFQ1" s="15"/>
      <c r="RFR1" s="15"/>
      <c r="RFS1" s="15"/>
      <c r="RFT1" s="15"/>
      <c r="RFU1" s="15"/>
      <c r="RFV1" s="15"/>
      <c r="RFW1" s="15"/>
      <c r="RFX1" s="15"/>
      <c r="RFY1" s="15"/>
      <c r="RFZ1" s="15"/>
      <c r="RGA1" s="15"/>
      <c r="RGB1" s="15"/>
      <c r="RGC1" s="15"/>
      <c r="RGD1" s="15"/>
      <c r="RGE1" s="15"/>
      <c r="RGF1" s="15"/>
      <c r="RGG1" s="15"/>
      <c r="RGH1" s="15"/>
      <c r="RGI1" s="15"/>
      <c r="RGJ1" s="15"/>
      <c r="RGK1" s="15"/>
      <c r="RGL1" s="15"/>
      <c r="RGM1" s="15"/>
      <c r="RGN1" s="15"/>
      <c r="RGO1" s="15"/>
      <c r="RGP1" s="15"/>
      <c r="RGQ1" s="15"/>
      <c r="RGR1" s="15"/>
      <c r="RGS1" s="15"/>
      <c r="RGT1" s="15"/>
      <c r="RGU1" s="15"/>
      <c r="RGV1" s="15"/>
      <c r="RGW1" s="15"/>
      <c r="RGX1" s="15"/>
      <c r="RGY1" s="15"/>
      <c r="RGZ1" s="15"/>
      <c r="RHA1" s="15"/>
      <c r="RHB1" s="15"/>
      <c r="RHC1" s="15"/>
      <c r="RHD1" s="15"/>
      <c r="RHE1" s="15"/>
      <c r="RHF1" s="15"/>
      <c r="RHG1" s="15"/>
      <c r="RHH1" s="15"/>
      <c r="RHI1" s="15"/>
      <c r="RHJ1" s="15"/>
      <c r="RHK1" s="15"/>
      <c r="RHL1" s="15"/>
      <c r="RHM1" s="15"/>
      <c r="RHN1" s="15"/>
      <c r="RHO1" s="15"/>
      <c r="RHP1" s="15"/>
      <c r="RHQ1" s="15"/>
      <c r="RHR1" s="15"/>
      <c r="RHS1" s="15"/>
      <c r="RHT1" s="15"/>
      <c r="RHU1" s="15"/>
      <c r="RHV1" s="15"/>
      <c r="RHW1" s="15"/>
      <c r="RHX1" s="15"/>
      <c r="RHY1" s="15"/>
      <c r="RHZ1" s="15"/>
      <c r="RIA1" s="15"/>
      <c r="RIB1" s="15"/>
      <c r="RIC1" s="15"/>
      <c r="RID1" s="15"/>
      <c r="RIE1" s="15"/>
      <c r="RIF1" s="15"/>
      <c r="RIG1" s="15"/>
      <c r="RIH1" s="15"/>
      <c r="RII1" s="15"/>
      <c r="RIJ1" s="15"/>
      <c r="RIK1" s="15"/>
      <c r="RIL1" s="15"/>
      <c r="RIM1" s="15"/>
      <c r="RIN1" s="15"/>
      <c r="RIO1" s="15"/>
      <c r="RIP1" s="15"/>
      <c r="RIQ1" s="15"/>
      <c r="RIR1" s="15"/>
      <c r="RIS1" s="15"/>
      <c r="RIT1" s="15"/>
      <c r="RIU1" s="15"/>
      <c r="RIV1" s="15"/>
      <c r="RIW1" s="15"/>
      <c r="RIX1" s="15"/>
      <c r="RIY1" s="15"/>
      <c r="RIZ1" s="15"/>
      <c r="RJA1" s="15"/>
      <c r="RJB1" s="15"/>
      <c r="RJC1" s="15"/>
      <c r="RJD1" s="15"/>
      <c r="RJE1" s="15"/>
      <c r="RJF1" s="15"/>
      <c r="RJG1" s="15"/>
      <c r="RJH1" s="15"/>
      <c r="RJI1" s="15"/>
      <c r="RJJ1" s="15"/>
      <c r="RJK1" s="15"/>
      <c r="RJL1" s="15"/>
      <c r="RJM1" s="15"/>
      <c r="RJN1" s="15"/>
      <c r="RJO1" s="15"/>
      <c r="RJP1" s="15"/>
      <c r="RJQ1" s="15"/>
      <c r="RJR1" s="15"/>
      <c r="RJS1" s="15"/>
      <c r="RJT1" s="15"/>
      <c r="RJU1" s="15"/>
      <c r="RJV1" s="15"/>
      <c r="RJW1" s="15"/>
      <c r="RJX1" s="15"/>
      <c r="RJY1" s="15"/>
      <c r="RJZ1" s="15"/>
      <c r="RKA1" s="15"/>
      <c r="RKB1" s="15"/>
      <c r="RKC1" s="15"/>
      <c r="RKD1" s="15"/>
      <c r="RKE1" s="15"/>
      <c r="RKF1" s="15"/>
      <c r="RKG1" s="15"/>
      <c r="RKH1" s="15"/>
      <c r="RKI1" s="15"/>
      <c r="RKJ1" s="15"/>
      <c r="RKK1" s="15"/>
      <c r="RKL1" s="15"/>
      <c r="RKM1" s="15"/>
      <c r="RKN1" s="15"/>
      <c r="RKO1" s="15"/>
      <c r="RKP1" s="15"/>
      <c r="RKQ1" s="15"/>
      <c r="RKR1" s="15"/>
      <c r="RKS1" s="15"/>
      <c r="RKT1" s="15"/>
      <c r="RKU1" s="15"/>
      <c r="RKV1" s="15"/>
      <c r="RKW1" s="15"/>
      <c r="RKX1" s="15"/>
      <c r="RKY1" s="15"/>
      <c r="RKZ1" s="15"/>
      <c r="RLA1" s="15"/>
      <c r="RLB1" s="15"/>
      <c r="RLC1" s="15"/>
      <c r="RLD1" s="15"/>
      <c r="RLE1" s="15"/>
      <c r="RLF1" s="15"/>
      <c r="RLG1" s="15"/>
      <c r="RLH1" s="15"/>
      <c r="RLI1" s="15"/>
      <c r="RLJ1" s="15"/>
      <c r="RLK1" s="15"/>
      <c r="RLL1" s="15"/>
      <c r="RLM1" s="15"/>
      <c r="RLN1" s="15"/>
      <c r="RLO1" s="15"/>
      <c r="RLP1" s="15"/>
      <c r="RLQ1" s="15"/>
      <c r="RLR1" s="15"/>
      <c r="RLS1" s="15"/>
      <c r="RLT1" s="15"/>
      <c r="RLU1" s="15"/>
      <c r="RLV1" s="15"/>
      <c r="RLW1" s="15"/>
      <c r="RLX1" s="15"/>
      <c r="RLY1" s="15"/>
      <c r="RLZ1" s="15"/>
      <c r="RMA1" s="15"/>
      <c r="RMB1" s="15"/>
      <c r="RMC1" s="15"/>
      <c r="RMD1" s="15"/>
      <c r="RME1" s="15"/>
      <c r="RMF1" s="15"/>
      <c r="RMG1" s="15"/>
      <c r="RMH1" s="15"/>
      <c r="RMI1" s="15"/>
      <c r="RMJ1" s="15"/>
      <c r="RMK1" s="15"/>
      <c r="RML1" s="15"/>
      <c r="RMM1" s="15"/>
      <c r="RMN1" s="15"/>
      <c r="RMO1" s="15"/>
      <c r="RMP1" s="15"/>
      <c r="RMQ1" s="15"/>
      <c r="RMR1" s="15"/>
      <c r="RMS1" s="15"/>
      <c r="RMT1" s="15"/>
      <c r="RMU1" s="15"/>
      <c r="RMV1" s="15"/>
      <c r="RMW1" s="15"/>
      <c r="RMX1" s="15"/>
      <c r="RMY1" s="15"/>
      <c r="RMZ1" s="15"/>
      <c r="RNA1" s="15"/>
      <c r="RNB1" s="15"/>
      <c r="RNC1" s="15"/>
      <c r="RND1" s="15"/>
      <c r="RNE1" s="15"/>
      <c r="RNF1" s="15"/>
      <c r="RNG1" s="15"/>
      <c r="RNH1" s="15"/>
      <c r="RNI1" s="15"/>
      <c r="RNJ1" s="15"/>
      <c r="RNK1" s="15"/>
      <c r="RNL1" s="15"/>
      <c r="RNM1" s="15"/>
      <c r="RNN1" s="15"/>
      <c r="RNO1" s="15"/>
      <c r="RNP1" s="15"/>
      <c r="RNQ1" s="15"/>
      <c r="RNR1" s="15"/>
      <c r="RNS1" s="15"/>
      <c r="RNT1" s="15"/>
      <c r="RNU1" s="15"/>
      <c r="RNV1" s="15"/>
      <c r="RNW1" s="15"/>
      <c r="RNX1" s="15"/>
      <c r="RNY1" s="15"/>
      <c r="RNZ1" s="15"/>
      <c r="ROA1" s="15"/>
      <c r="ROB1" s="15"/>
      <c r="ROC1" s="15"/>
      <c r="ROD1" s="15"/>
      <c r="ROE1" s="15"/>
      <c r="ROF1" s="15"/>
      <c r="ROG1" s="15"/>
      <c r="ROH1" s="15"/>
      <c r="ROI1" s="15"/>
      <c r="ROJ1" s="15"/>
      <c r="ROK1" s="15"/>
      <c r="ROL1" s="15"/>
      <c r="ROM1" s="15"/>
      <c r="RON1" s="15"/>
      <c r="ROO1" s="15"/>
      <c r="ROP1" s="15"/>
      <c r="ROQ1" s="15"/>
      <c r="ROR1" s="15"/>
      <c r="ROS1" s="15"/>
      <c r="ROT1" s="15"/>
      <c r="ROU1" s="15"/>
      <c r="ROV1" s="15"/>
      <c r="ROW1" s="15"/>
      <c r="ROX1" s="15"/>
      <c r="ROY1" s="15"/>
      <c r="ROZ1" s="15"/>
      <c r="RPA1" s="15"/>
      <c r="RPB1" s="15"/>
      <c r="RPC1" s="15"/>
      <c r="RPD1" s="15"/>
      <c r="RPE1" s="15"/>
      <c r="RPF1" s="15"/>
      <c r="RPG1" s="15"/>
      <c r="RPH1" s="15"/>
      <c r="RPI1" s="15"/>
      <c r="RPJ1" s="15"/>
      <c r="RPK1" s="15"/>
      <c r="RPL1" s="15"/>
      <c r="RPM1" s="15"/>
      <c r="RPN1" s="15"/>
      <c r="RPO1" s="15"/>
      <c r="RPP1" s="15"/>
      <c r="RPQ1" s="15"/>
      <c r="RPR1" s="15"/>
      <c r="RPS1" s="15"/>
      <c r="RPT1" s="15"/>
      <c r="RPU1" s="15"/>
      <c r="RPV1" s="15"/>
      <c r="RPW1" s="15"/>
      <c r="RPX1" s="15"/>
      <c r="RPY1" s="15"/>
      <c r="RPZ1" s="15"/>
      <c r="RQA1" s="15"/>
      <c r="RQB1" s="15"/>
      <c r="RQC1" s="15"/>
      <c r="RQD1" s="15"/>
      <c r="RQE1" s="15"/>
      <c r="RQF1" s="15"/>
      <c r="RQG1" s="15"/>
      <c r="RQH1" s="15"/>
      <c r="RQI1" s="15"/>
      <c r="RQJ1" s="15"/>
      <c r="RQK1" s="15"/>
      <c r="RQL1" s="15"/>
      <c r="RQM1" s="15"/>
      <c r="RQN1" s="15"/>
      <c r="RQO1" s="15"/>
      <c r="RQP1" s="15"/>
      <c r="RQQ1" s="15"/>
      <c r="RQR1" s="15"/>
      <c r="RQS1" s="15"/>
      <c r="RQT1" s="15"/>
      <c r="RQU1" s="15"/>
      <c r="RQV1" s="15"/>
      <c r="RQW1" s="15"/>
      <c r="RQX1" s="15"/>
      <c r="RQY1" s="15"/>
      <c r="RQZ1" s="15"/>
      <c r="RRA1" s="15"/>
      <c r="RRB1" s="15"/>
      <c r="RRC1" s="15"/>
      <c r="RRD1" s="15"/>
      <c r="RRE1" s="15"/>
      <c r="RRF1" s="15"/>
      <c r="RRG1" s="15"/>
      <c r="RRH1" s="15"/>
      <c r="RRI1" s="15"/>
      <c r="RRJ1" s="15"/>
      <c r="RRK1" s="15"/>
      <c r="RRL1" s="15"/>
      <c r="RRM1" s="15"/>
      <c r="RRN1" s="15"/>
      <c r="RRO1" s="15"/>
      <c r="RRP1" s="15"/>
      <c r="RRQ1" s="15"/>
      <c r="RRR1" s="15"/>
      <c r="RRS1" s="15"/>
      <c r="RRT1" s="15"/>
      <c r="RRU1" s="15"/>
      <c r="RRV1" s="15"/>
      <c r="RRW1" s="15"/>
      <c r="RRX1" s="15"/>
      <c r="RRY1" s="15"/>
      <c r="RRZ1" s="15"/>
      <c r="RSA1" s="15"/>
      <c r="RSB1" s="15"/>
      <c r="RSC1" s="15"/>
      <c r="RSD1" s="15"/>
      <c r="RSE1" s="15"/>
      <c r="RSF1" s="15"/>
      <c r="RSG1" s="15"/>
      <c r="RSH1" s="15"/>
      <c r="RSI1" s="15"/>
      <c r="RSJ1" s="15"/>
      <c r="RSK1" s="15"/>
      <c r="RSL1" s="15"/>
      <c r="RSM1" s="15"/>
      <c r="RSN1" s="15"/>
      <c r="RSO1" s="15"/>
      <c r="RSP1" s="15"/>
      <c r="RSQ1" s="15"/>
      <c r="RSR1" s="15"/>
      <c r="RSS1" s="15"/>
      <c r="RST1" s="15"/>
      <c r="RSU1" s="15"/>
      <c r="RSV1" s="15"/>
      <c r="RSW1" s="15"/>
      <c r="RSX1" s="15"/>
      <c r="RSY1" s="15"/>
      <c r="RSZ1" s="15"/>
      <c r="RTA1" s="15"/>
      <c r="RTB1" s="15"/>
      <c r="RTC1" s="15"/>
      <c r="RTD1" s="15"/>
      <c r="RTE1" s="15"/>
      <c r="RTF1" s="15"/>
      <c r="RTG1" s="15"/>
      <c r="RTH1" s="15"/>
      <c r="RTI1" s="15"/>
      <c r="RTJ1" s="15"/>
      <c r="RTK1" s="15"/>
      <c r="RTL1" s="15"/>
      <c r="RTM1" s="15"/>
      <c r="RTN1" s="15"/>
      <c r="RTO1" s="15"/>
      <c r="RTP1" s="15"/>
      <c r="RTQ1" s="15"/>
      <c r="RTR1" s="15"/>
      <c r="RTS1" s="15"/>
      <c r="RTT1" s="15"/>
      <c r="RTU1" s="15"/>
      <c r="RTV1" s="15"/>
      <c r="RTW1" s="15"/>
      <c r="RTX1" s="15"/>
      <c r="RTY1" s="15"/>
      <c r="RTZ1" s="15"/>
      <c r="RUA1" s="15"/>
      <c r="RUB1" s="15"/>
      <c r="RUC1" s="15"/>
      <c r="RUD1" s="15"/>
      <c r="RUE1" s="15"/>
      <c r="RUF1" s="15"/>
      <c r="RUG1" s="15"/>
      <c r="RUH1" s="15"/>
      <c r="RUI1" s="15"/>
      <c r="RUJ1" s="15"/>
      <c r="RUK1" s="15"/>
      <c r="RUL1" s="15"/>
      <c r="RUM1" s="15"/>
      <c r="RUN1" s="15"/>
      <c r="RUO1" s="15"/>
      <c r="RUP1" s="15"/>
      <c r="RUQ1" s="15"/>
      <c r="RUR1" s="15"/>
      <c r="RUS1" s="15"/>
      <c r="RUT1" s="15"/>
      <c r="RUU1" s="15"/>
      <c r="RUV1" s="15"/>
      <c r="RUW1" s="15"/>
      <c r="RUX1" s="15"/>
      <c r="RUY1" s="15"/>
      <c r="RUZ1" s="15"/>
      <c r="RVA1" s="15"/>
      <c r="RVB1" s="15"/>
      <c r="RVC1" s="15"/>
      <c r="RVD1" s="15"/>
      <c r="RVE1" s="15"/>
      <c r="RVF1" s="15"/>
      <c r="RVG1" s="15"/>
      <c r="RVH1" s="15"/>
      <c r="RVI1" s="15"/>
      <c r="RVJ1" s="15"/>
      <c r="RVK1" s="15"/>
      <c r="RVL1" s="15"/>
      <c r="RVM1" s="15"/>
      <c r="RVN1" s="15"/>
      <c r="RVO1" s="15"/>
      <c r="RVP1" s="15"/>
      <c r="RVQ1" s="15"/>
      <c r="RVR1" s="15"/>
      <c r="RVS1" s="15"/>
      <c r="RVT1" s="15"/>
      <c r="RVU1" s="15"/>
      <c r="RVV1" s="15"/>
      <c r="RVW1" s="15"/>
      <c r="RVX1" s="15"/>
      <c r="RVY1" s="15"/>
      <c r="RVZ1" s="15"/>
      <c r="RWA1" s="15"/>
      <c r="RWB1" s="15"/>
      <c r="RWC1" s="15"/>
      <c r="RWD1" s="15"/>
      <c r="RWE1" s="15"/>
      <c r="RWF1" s="15"/>
      <c r="RWG1" s="15"/>
      <c r="RWH1" s="15"/>
      <c r="RWI1" s="15"/>
      <c r="RWJ1" s="15"/>
      <c r="RWK1" s="15"/>
      <c r="RWL1" s="15"/>
      <c r="RWM1" s="15"/>
      <c r="RWN1" s="15"/>
      <c r="RWO1" s="15"/>
      <c r="RWP1" s="15"/>
      <c r="RWQ1" s="15"/>
      <c r="RWR1" s="15"/>
      <c r="RWS1" s="15"/>
      <c r="RWT1" s="15"/>
      <c r="RWU1" s="15"/>
      <c r="RWV1" s="15"/>
      <c r="RWW1" s="15"/>
      <c r="RWX1" s="15"/>
      <c r="RWY1" s="15"/>
      <c r="RWZ1" s="15"/>
      <c r="RXA1" s="15"/>
      <c r="RXB1" s="15"/>
      <c r="RXC1" s="15"/>
      <c r="RXD1" s="15"/>
      <c r="RXE1" s="15"/>
      <c r="RXF1" s="15"/>
      <c r="RXG1" s="15"/>
      <c r="RXH1" s="15"/>
      <c r="RXI1" s="15"/>
      <c r="RXJ1" s="15"/>
      <c r="RXK1" s="15"/>
      <c r="RXL1" s="15"/>
      <c r="RXM1" s="15"/>
      <c r="RXN1" s="15"/>
      <c r="RXO1" s="15"/>
      <c r="RXP1" s="15"/>
      <c r="RXQ1" s="15"/>
      <c r="RXR1" s="15"/>
      <c r="RXS1" s="15"/>
      <c r="RXT1" s="15"/>
      <c r="RXU1" s="15"/>
      <c r="RXV1" s="15"/>
      <c r="RXW1" s="15"/>
      <c r="RXX1" s="15"/>
      <c r="RXY1" s="15"/>
      <c r="RXZ1" s="15"/>
      <c r="RYA1" s="15"/>
      <c r="RYB1" s="15"/>
      <c r="RYC1" s="15"/>
      <c r="RYD1" s="15"/>
      <c r="RYE1" s="15"/>
      <c r="RYF1" s="15"/>
      <c r="RYG1" s="15"/>
      <c r="RYH1" s="15"/>
      <c r="RYI1" s="15"/>
      <c r="RYJ1" s="15"/>
      <c r="RYK1" s="15"/>
      <c r="RYL1" s="15"/>
      <c r="RYM1" s="15"/>
      <c r="RYN1" s="15"/>
      <c r="RYO1" s="15"/>
      <c r="RYP1" s="15"/>
      <c r="RYQ1" s="15"/>
      <c r="RYR1" s="15"/>
      <c r="RYS1" s="15"/>
      <c r="RYT1" s="15"/>
      <c r="RYU1" s="15"/>
      <c r="RYV1" s="15"/>
      <c r="RYW1" s="15"/>
      <c r="RYX1" s="15"/>
      <c r="RYY1" s="15"/>
      <c r="RYZ1" s="15"/>
      <c r="RZA1" s="15"/>
      <c r="RZB1" s="15"/>
      <c r="RZC1" s="15"/>
      <c r="RZD1" s="15"/>
      <c r="RZE1" s="15"/>
      <c r="RZF1" s="15"/>
      <c r="RZG1" s="15"/>
      <c r="RZH1" s="15"/>
      <c r="RZI1" s="15"/>
      <c r="RZJ1" s="15"/>
      <c r="RZK1" s="15"/>
      <c r="RZL1" s="15"/>
      <c r="RZM1" s="15"/>
      <c r="RZN1" s="15"/>
      <c r="RZO1" s="15"/>
      <c r="RZP1" s="15"/>
      <c r="RZQ1" s="15"/>
      <c r="RZR1" s="15"/>
      <c r="RZS1" s="15"/>
      <c r="RZT1" s="15"/>
      <c r="RZU1" s="15"/>
      <c r="RZV1" s="15"/>
      <c r="RZW1" s="15"/>
      <c r="RZX1" s="15"/>
      <c r="RZY1" s="15"/>
      <c r="RZZ1" s="15"/>
      <c r="SAA1" s="15"/>
      <c r="SAB1" s="15"/>
      <c r="SAC1" s="15"/>
      <c r="SAD1" s="15"/>
      <c r="SAE1" s="15"/>
      <c r="SAF1" s="15"/>
      <c r="SAG1" s="15"/>
      <c r="SAH1" s="15"/>
      <c r="SAI1" s="15"/>
      <c r="SAJ1" s="15"/>
      <c r="SAK1" s="15"/>
      <c r="SAL1" s="15"/>
      <c r="SAM1" s="15"/>
      <c r="SAN1" s="15"/>
      <c r="SAO1" s="15"/>
      <c r="SAP1" s="15"/>
      <c r="SAQ1" s="15"/>
      <c r="SAR1" s="15"/>
      <c r="SAS1" s="15"/>
      <c r="SAT1" s="15"/>
      <c r="SAU1" s="15"/>
      <c r="SAV1" s="15"/>
      <c r="SAW1" s="15"/>
      <c r="SAX1" s="15"/>
      <c r="SAY1" s="15"/>
      <c r="SAZ1" s="15"/>
      <c r="SBA1" s="15"/>
      <c r="SBB1" s="15"/>
      <c r="SBC1" s="15"/>
      <c r="SBD1" s="15"/>
      <c r="SBE1" s="15"/>
      <c r="SBF1" s="15"/>
      <c r="SBG1" s="15"/>
      <c r="SBH1" s="15"/>
      <c r="SBI1" s="15"/>
      <c r="SBJ1" s="15"/>
      <c r="SBK1" s="15"/>
      <c r="SBL1" s="15"/>
      <c r="SBM1" s="15"/>
      <c r="SBN1" s="15"/>
      <c r="SBO1" s="15"/>
      <c r="SBP1" s="15"/>
      <c r="SBQ1" s="15"/>
      <c r="SBR1" s="15"/>
      <c r="SBS1" s="15"/>
      <c r="SBT1" s="15"/>
      <c r="SBU1" s="15"/>
      <c r="SBV1" s="15"/>
      <c r="SBW1" s="15"/>
      <c r="SBX1" s="15"/>
      <c r="SBY1" s="15"/>
      <c r="SBZ1" s="15"/>
      <c r="SCA1" s="15"/>
      <c r="SCB1" s="15"/>
      <c r="SCC1" s="15"/>
      <c r="SCD1" s="15"/>
      <c r="SCE1" s="15"/>
      <c r="SCF1" s="15"/>
      <c r="SCG1" s="15"/>
      <c r="SCH1" s="15"/>
      <c r="SCI1" s="15"/>
      <c r="SCJ1" s="15"/>
      <c r="SCK1" s="15"/>
      <c r="SCL1" s="15"/>
      <c r="SCM1" s="15"/>
      <c r="SCN1" s="15"/>
      <c r="SCO1" s="15"/>
      <c r="SCP1" s="15"/>
      <c r="SCQ1" s="15"/>
      <c r="SCR1" s="15"/>
      <c r="SCS1" s="15"/>
      <c r="SCT1" s="15"/>
      <c r="SCU1" s="15"/>
      <c r="SCV1" s="15"/>
      <c r="SCW1" s="15"/>
      <c r="SCX1" s="15"/>
      <c r="SCY1" s="15"/>
      <c r="SCZ1" s="15"/>
      <c r="SDA1" s="15"/>
      <c r="SDB1" s="15"/>
      <c r="SDC1" s="15"/>
      <c r="SDD1" s="15"/>
      <c r="SDE1" s="15"/>
      <c r="SDF1" s="15"/>
      <c r="SDG1" s="15"/>
      <c r="SDH1" s="15"/>
      <c r="SDI1" s="15"/>
      <c r="SDJ1" s="15"/>
      <c r="SDK1" s="15"/>
      <c r="SDL1" s="15"/>
      <c r="SDM1" s="15"/>
      <c r="SDN1" s="15"/>
      <c r="SDO1" s="15"/>
      <c r="SDP1" s="15"/>
      <c r="SDQ1" s="15"/>
      <c r="SDR1" s="15"/>
      <c r="SDS1" s="15"/>
      <c r="SDT1" s="15"/>
      <c r="SDU1" s="15"/>
      <c r="SDV1" s="15"/>
      <c r="SDW1" s="15"/>
      <c r="SDX1" s="15"/>
      <c r="SDY1" s="15"/>
      <c r="SDZ1" s="15"/>
      <c r="SEA1" s="15"/>
      <c r="SEB1" s="15"/>
      <c r="SEC1" s="15"/>
      <c r="SED1" s="15"/>
      <c r="SEE1" s="15"/>
      <c r="SEF1" s="15"/>
      <c r="SEG1" s="15"/>
      <c r="SEH1" s="15"/>
      <c r="SEI1" s="15"/>
      <c r="SEJ1" s="15"/>
      <c r="SEK1" s="15"/>
      <c r="SEL1" s="15"/>
      <c r="SEM1" s="15"/>
      <c r="SEN1" s="15"/>
      <c r="SEO1" s="15"/>
      <c r="SEP1" s="15"/>
      <c r="SEQ1" s="15"/>
      <c r="SER1" s="15"/>
      <c r="SES1" s="15"/>
      <c r="SET1" s="15"/>
      <c r="SEU1" s="15"/>
      <c r="SEV1" s="15"/>
      <c r="SEW1" s="15"/>
      <c r="SEX1" s="15"/>
      <c r="SEY1" s="15"/>
      <c r="SEZ1" s="15"/>
      <c r="SFA1" s="15"/>
      <c r="SFB1" s="15"/>
      <c r="SFC1" s="15"/>
      <c r="SFD1" s="15"/>
      <c r="SFE1" s="15"/>
      <c r="SFF1" s="15"/>
      <c r="SFG1" s="15"/>
      <c r="SFH1" s="15"/>
      <c r="SFI1" s="15"/>
      <c r="SFJ1" s="15"/>
      <c r="SFK1" s="15"/>
      <c r="SFL1" s="15"/>
      <c r="SFM1" s="15"/>
      <c r="SFN1" s="15"/>
      <c r="SFO1" s="15"/>
      <c r="SFP1" s="15"/>
      <c r="SFQ1" s="15"/>
      <c r="SFR1" s="15"/>
      <c r="SFS1" s="15"/>
      <c r="SFT1" s="15"/>
      <c r="SFU1" s="15"/>
      <c r="SFV1" s="15"/>
      <c r="SFW1" s="15"/>
      <c r="SFX1" s="15"/>
      <c r="SFY1" s="15"/>
      <c r="SFZ1" s="15"/>
      <c r="SGA1" s="15"/>
      <c r="SGB1" s="15"/>
      <c r="SGC1" s="15"/>
      <c r="SGD1" s="15"/>
      <c r="SGE1" s="15"/>
      <c r="SGF1" s="15"/>
      <c r="SGG1" s="15"/>
      <c r="SGH1" s="15"/>
      <c r="SGI1" s="15"/>
      <c r="SGJ1" s="15"/>
      <c r="SGK1" s="15"/>
      <c r="SGL1" s="15"/>
      <c r="SGM1" s="15"/>
      <c r="SGN1" s="15"/>
      <c r="SGO1" s="15"/>
      <c r="SGP1" s="15"/>
      <c r="SGQ1" s="15"/>
      <c r="SGR1" s="15"/>
      <c r="SGS1" s="15"/>
      <c r="SGT1" s="15"/>
      <c r="SGU1" s="15"/>
      <c r="SGV1" s="15"/>
      <c r="SGW1" s="15"/>
      <c r="SGX1" s="15"/>
      <c r="SGY1" s="15"/>
      <c r="SGZ1" s="15"/>
      <c r="SHA1" s="15"/>
      <c r="SHB1" s="15"/>
      <c r="SHC1" s="15"/>
      <c r="SHD1" s="15"/>
      <c r="SHE1" s="15"/>
      <c r="SHF1" s="15"/>
      <c r="SHG1" s="15"/>
      <c r="SHH1" s="15"/>
      <c r="SHI1" s="15"/>
      <c r="SHJ1" s="15"/>
      <c r="SHK1" s="15"/>
      <c r="SHL1" s="15"/>
      <c r="SHM1" s="15"/>
      <c r="SHN1" s="15"/>
      <c r="SHO1" s="15"/>
      <c r="SHP1" s="15"/>
      <c r="SHQ1" s="15"/>
      <c r="SHR1" s="15"/>
      <c r="SHS1" s="15"/>
      <c r="SHT1" s="15"/>
      <c r="SHU1" s="15"/>
      <c r="SHV1" s="15"/>
      <c r="SHW1" s="15"/>
      <c r="SHX1" s="15"/>
      <c r="SHY1" s="15"/>
      <c r="SHZ1" s="15"/>
      <c r="SIA1" s="15"/>
      <c r="SIB1" s="15"/>
      <c r="SIC1" s="15"/>
      <c r="SID1" s="15"/>
      <c r="SIE1" s="15"/>
      <c r="SIF1" s="15"/>
      <c r="SIG1" s="15"/>
      <c r="SIH1" s="15"/>
      <c r="SII1" s="15"/>
      <c r="SIJ1" s="15"/>
      <c r="SIK1" s="15"/>
      <c r="SIL1" s="15"/>
      <c r="SIM1" s="15"/>
      <c r="SIN1" s="15"/>
      <c r="SIO1" s="15"/>
      <c r="SIP1" s="15"/>
      <c r="SIQ1" s="15"/>
      <c r="SIR1" s="15"/>
      <c r="SIS1" s="15"/>
      <c r="SIT1" s="15"/>
      <c r="SIU1" s="15"/>
      <c r="SIV1" s="15"/>
      <c r="SIW1" s="15"/>
      <c r="SIX1" s="15"/>
      <c r="SIY1" s="15"/>
      <c r="SIZ1" s="15"/>
      <c r="SJA1" s="15"/>
      <c r="SJB1" s="15"/>
      <c r="SJC1" s="15"/>
      <c r="SJD1" s="15"/>
      <c r="SJE1" s="15"/>
      <c r="SJF1" s="15"/>
      <c r="SJG1" s="15"/>
      <c r="SJH1" s="15"/>
      <c r="SJI1" s="15"/>
      <c r="SJJ1" s="15"/>
      <c r="SJK1" s="15"/>
      <c r="SJL1" s="15"/>
      <c r="SJM1" s="15"/>
      <c r="SJN1" s="15"/>
      <c r="SJO1" s="15"/>
      <c r="SJP1" s="15"/>
      <c r="SJQ1" s="15"/>
      <c r="SJR1" s="15"/>
      <c r="SJS1" s="15"/>
      <c r="SJT1" s="15"/>
      <c r="SJU1" s="15"/>
      <c r="SJV1" s="15"/>
      <c r="SJW1" s="15"/>
      <c r="SJX1" s="15"/>
      <c r="SJY1" s="15"/>
      <c r="SJZ1" s="15"/>
      <c r="SKA1" s="15"/>
      <c r="SKB1" s="15"/>
      <c r="SKC1" s="15"/>
      <c r="SKD1" s="15"/>
      <c r="SKE1" s="15"/>
      <c r="SKF1" s="15"/>
      <c r="SKG1" s="15"/>
      <c r="SKH1" s="15"/>
      <c r="SKI1" s="15"/>
      <c r="SKJ1" s="15"/>
      <c r="SKK1" s="15"/>
      <c r="SKL1" s="15"/>
      <c r="SKM1" s="15"/>
      <c r="SKN1" s="15"/>
      <c r="SKO1" s="15"/>
      <c r="SKP1" s="15"/>
      <c r="SKQ1" s="15"/>
      <c r="SKR1" s="15"/>
      <c r="SKS1" s="15"/>
      <c r="SKT1" s="15"/>
      <c r="SKU1" s="15"/>
      <c r="SKV1" s="15"/>
      <c r="SKW1" s="15"/>
      <c r="SKX1" s="15"/>
      <c r="SKY1" s="15"/>
      <c r="SKZ1" s="15"/>
      <c r="SLA1" s="15"/>
      <c r="SLB1" s="15"/>
      <c r="SLC1" s="15"/>
      <c r="SLD1" s="15"/>
      <c r="SLE1" s="15"/>
      <c r="SLF1" s="15"/>
      <c r="SLG1" s="15"/>
      <c r="SLH1" s="15"/>
      <c r="SLI1" s="15"/>
      <c r="SLJ1" s="15"/>
      <c r="SLK1" s="15"/>
      <c r="SLL1" s="15"/>
      <c r="SLM1" s="15"/>
      <c r="SLN1" s="15"/>
      <c r="SLO1" s="15"/>
      <c r="SLP1" s="15"/>
      <c r="SLQ1" s="15"/>
      <c r="SLR1" s="15"/>
      <c r="SLS1" s="15"/>
      <c r="SLT1" s="15"/>
      <c r="SLU1" s="15"/>
      <c r="SLV1" s="15"/>
      <c r="SLW1" s="15"/>
      <c r="SLX1" s="15"/>
      <c r="SLY1" s="15"/>
      <c r="SLZ1" s="15"/>
      <c r="SMA1" s="15"/>
      <c r="SMB1" s="15"/>
      <c r="SMC1" s="15"/>
      <c r="SMD1" s="15"/>
      <c r="SME1" s="15"/>
      <c r="SMF1" s="15"/>
      <c r="SMG1" s="15"/>
      <c r="SMH1" s="15"/>
      <c r="SMI1" s="15"/>
      <c r="SMJ1" s="15"/>
      <c r="SMK1" s="15"/>
      <c r="SML1" s="15"/>
      <c r="SMM1" s="15"/>
      <c r="SMN1" s="15"/>
      <c r="SMO1" s="15"/>
      <c r="SMP1" s="15"/>
      <c r="SMQ1" s="15"/>
      <c r="SMR1" s="15"/>
      <c r="SMS1" s="15"/>
      <c r="SMT1" s="15"/>
      <c r="SMU1" s="15"/>
      <c r="SMV1" s="15"/>
      <c r="SMW1" s="15"/>
      <c r="SMX1" s="15"/>
      <c r="SMY1" s="15"/>
      <c r="SMZ1" s="15"/>
      <c r="SNA1" s="15"/>
      <c r="SNB1" s="15"/>
      <c r="SNC1" s="15"/>
      <c r="SND1" s="15"/>
      <c r="SNE1" s="15"/>
      <c r="SNF1" s="15"/>
      <c r="SNG1" s="15"/>
      <c r="SNH1" s="15"/>
      <c r="SNI1" s="15"/>
      <c r="SNJ1" s="15"/>
      <c r="SNK1" s="15"/>
      <c r="SNL1" s="15"/>
      <c r="SNM1" s="15"/>
      <c r="SNN1" s="15"/>
      <c r="SNO1" s="15"/>
      <c r="SNP1" s="15"/>
      <c r="SNQ1" s="15"/>
      <c r="SNR1" s="15"/>
      <c r="SNS1" s="15"/>
      <c r="SNT1" s="15"/>
      <c r="SNU1" s="15"/>
      <c r="SNV1" s="15"/>
      <c r="SNW1" s="15"/>
      <c r="SNX1" s="15"/>
      <c r="SNY1" s="15"/>
      <c r="SNZ1" s="15"/>
      <c r="SOA1" s="15"/>
      <c r="SOB1" s="15"/>
      <c r="SOC1" s="15"/>
      <c r="SOD1" s="15"/>
      <c r="SOE1" s="15"/>
      <c r="SOF1" s="15"/>
      <c r="SOG1" s="15"/>
      <c r="SOH1" s="15"/>
      <c r="SOI1" s="15"/>
      <c r="SOJ1" s="15"/>
      <c r="SOK1" s="15"/>
      <c r="SOL1" s="15"/>
      <c r="SOM1" s="15"/>
      <c r="SON1" s="15"/>
      <c r="SOO1" s="15"/>
      <c r="SOP1" s="15"/>
      <c r="SOQ1" s="15"/>
      <c r="SOR1" s="15"/>
      <c r="SOS1" s="15"/>
      <c r="SOT1" s="15"/>
      <c r="SOU1" s="15"/>
      <c r="SOV1" s="15"/>
      <c r="SOW1" s="15"/>
      <c r="SOX1" s="15"/>
      <c r="SOY1" s="15"/>
      <c r="SOZ1" s="15"/>
      <c r="SPA1" s="15"/>
      <c r="SPB1" s="15"/>
      <c r="SPC1" s="15"/>
      <c r="SPD1" s="15"/>
      <c r="SPE1" s="15"/>
      <c r="SPF1" s="15"/>
      <c r="SPG1" s="15"/>
      <c r="SPH1" s="15"/>
      <c r="SPI1" s="15"/>
      <c r="SPJ1" s="15"/>
      <c r="SPK1" s="15"/>
      <c r="SPL1" s="15"/>
      <c r="SPM1" s="15"/>
      <c r="SPN1" s="15"/>
      <c r="SPO1" s="15"/>
      <c r="SPP1" s="15"/>
      <c r="SPQ1" s="15"/>
      <c r="SPR1" s="15"/>
      <c r="SPS1" s="15"/>
      <c r="SPT1" s="15"/>
      <c r="SPU1" s="15"/>
      <c r="SPV1" s="15"/>
      <c r="SPW1" s="15"/>
      <c r="SPX1" s="15"/>
      <c r="SPY1" s="15"/>
      <c r="SPZ1" s="15"/>
      <c r="SQA1" s="15"/>
      <c r="SQB1" s="15"/>
      <c r="SQC1" s="15"/>
      <c r="SQD1" s="15"/>
      <c r="SQE1" s="15"/>
      <c r="SQF1" s="15"/>
      <c r="SQG1" s="15"/>
      <c r="SQH1" s="15"/>
      <c r="SQI1" s="15"/>
      <c r="SQJ1" s="15"/>
      <c r="SQK1" s="15"/>
      <c r="SQL1" s="15"/>
      <c r="SQM1" s="15"/>
      <c r="SQN1" s="15"/>
      <c r="SQO1" s="15"/>
      <c r="SQP1" s="15"/>
      <c r="SQQ1" s="15"/>
      <c r="SQR1" s="15"/>
      <c r="SQS1" s="15"/>
      <c r="SQT1" s="15"/>
      <c r="SQU1" s="15"/>
      <c r="SQV1" s="15"/>
      <c r="SQW1" s="15"/>
      <c r="SQX1" s="15"/>
      <c r="SQY1" s="15"/>
      <c r="SQZ1" s="15"/>
      <c r="SRA1" s="15"/>
      <c r="SRB1" s="15"/>
      <c r="SRC1" s="15"/>
      <c r="SRD1" s="15"/>
      <c r="SRE1" s="15"/>
      <c r="SRF1" s="15"/>
      <c r="SRG1" s="15"/>
      <c r="SRH1" s="15"/>
      <c r="SRI1" s="15"/>
      <c r="SRJ1" s="15"/>
      <c r="SRK1" s="15"/>
      <c r="SRL1" s="15"/>
      <c r="SRM1" s="15"/>
      <c r="SRN1" s="15"/>
      <c r="SRO1" s="15"/>
      <c r="SRP1" s="15"/>
      <c r="SRQ1" s="15"/>
      <c r="SRR1" s="15"/>
      <c r="SRS1" s="15"/>
      <c r="SRT1" s="15"/>
      <c r="SRU1" s="15"/>
      <c r="SRV1" s="15"/>
      <c r="SRW1" s="15"/>
      <c r="SRX1" s="15"/>
      <c r="SRY1" s="15"/>
      <c r="SRZ1" s="15"/>
      <c r="SSA1" s="15"/>
      <c r="SSB1" s="15"/>
      <c r="SSC1" s="15"/>
      <c r="SSD1" s="15"/>
      <c r="SSE1" s="15"/>
      <c r="SSF1" s="15"/>
      <c r="SSG1" s="15"/>
      <c r="SSH1" s="15"/>
      <c r="SSI1" s="15"/>
      <c r="SSJ1" s="15"/>
      <c r="SSK1" s="15"/>
      <c r="SSL1" s="15"/>
      <c r="SSM1" s="15"/>
      <c r="SSN1" s="15"/>
      <c r="SSO1" s="15"/>
      <c r="SSP1" s="15"/>
      <c r="SSQ1" s="15"/>
      <c r="SSR1" s="15"/>
      <c r="SSS1" s="15"/>
      <c r="SST1" s="15"/>
      <c r="SSU1" s="15"/>
      <c r="SSV1" s="15"/>
      <c r="SSW1" s="15"/>
      <c r="SSX1" s="15"/>
      <c r="SSY1" s="15"/>
      <c r="SSZ1" s="15"/>
      <c r="STA1" s="15"/>
      <c r="STB1" s="15"/>
      <c r="STC1" s="15"/>
      <c r="STD1" s="15"/>
      <c r="STE1" s="15"/>
      <c r="STF1" s="15"/>
      <c r="STG1" s="15"/>
      <c r="STH1" s="15"/>
      <c r="STI1" s="15"/>
      <c r="STJ1" s="15"/>
      <c r="STK1" s="15"/>
      <c r="STL1" s="15"/>
      <c r="STM1" s="15"/>
      <c r="STN1" s="15"/>
      <c r="STO1" s="15"/>
      <c r="STP1" s="15"/>
      <c r="STQ1" s="15"/>
      <c r="STR1" s="15"/>
      <c r="STS1" s="15"/>
      <c r="STT1" s="15"/>
      <c r="STU1" s="15"/>
      <c r="STV1" s="15"/>
      <c r="STW1" s="15"/>
      <c r="STX1" s="15"/>
      <c r="STY1" s="15"/>
      <c r="STZ1" s="15"/>
      <c r="SUA1" s="15"/>
      <c r="SUB1" s="15"/>
      <c r="SUC1" s="15"/>
      <c r="SUD1" s="15"/>
      <c r="SUE1" s="15"/>
      <c r="SUF1" s="15"/>
      <c r="SUG1" s="15"/>
      <c r="SUH1" s="15"/>
      <c r="SUI1" s="15"/>
      <c r="SUJ1" s="15"/>
      <c r="SUK1" s="15"/>
      <c r="SUL1" s="15"/>
      <c r="SUM1" s="15"/>
      <c r="SUN1" s="15"/>
      <c r="SUO1" s="15"/>
      <c r="SUP1" s="15"/>
      <c r="SUQ1" s="15"/>
      <c r="SUR1" s="15"/>
      <c r="SUS1" s="15"/>
      <c r="SUT1" s="15"/>
      <c r="SUU1" s="15"/>
      <c r="SUV1" s="15"/>
      <c r="SUW1" s="15"/>
      <c r="SUX1" s="15"/>
      <c r="SUY1" s="15"/>
      <c r="SUZ1" s="15"/>
      <c r="SVA1" s="15"/>
      <c r="SVB1" s="15"/>
      <c r="SVC1" s="15"/>
      <c r="SVD1" s="15"/>
      <c r="SVE1" s="15"/>
      <c r="SVF1" s="15"/>
      <c r="SVG1" s="15"/>
      <c r="SVH1" s="15"/>
      <c r="SVI1" s="15"/>
      <c r="SVJ1" s="15"/>
      <c r="SVK1" s="15"/>
      <c r="SVL1" s="15"/>
      <c r="SVM1" s="15"/>
      <c r="SVN1" s="15"/>
      <c r="SVO1" s="15"/>
      <c r="SVP1" s="15"/>
      <c r="SVQ1" s="15"/>
      <c r="SVR1" s="15"/>
      <c r="SVS1" s="15"/>
      <c r="SVT1" s="15"/>
      <c r="SVU1" s="15"/>
      <c r="SVV1" s="15"/>
      <c r="SVW1" s="15"/>
      <c r="SVX1" s="15"/>
      <c r="SVY1" s="15"/>
      <c r="SVZ1" s="15"/>
      <c r="SWA1" s="15"/>
      <c r="SWB1" s="15"/>
      <c r="SWC1" s="15"/>
      <c r="SWD1" s="15"/>
      <c r="SWE1" s="15"/>
      <c r="SWF1" s="15"/>
      <c r="SWG1" s="15"/>
      <c r="SWH1" s="15"/>
      <c r="SWI1" s="15"/>
      <c r="SWJ1" s="15"/>
      <c r="SWK1" s="15"/>
      <c r="SWL1" s="15"/>
      <c r="SWM1" s="15"/>
      <c r="SWN1" s="15"/>
      <c r="SWO1" s="15"/>
      <c r="SWP1" s="15"/>
      <c r="SWQ1" s="15"/>
      <c r="SWR1" s="15"/>
      <c r="SWS1" s="15"/>
      <c r="SWT1" s="15"/>
      <c r="SWU1" s="15"/>
      <c r="SWV1" s="15"/>
      <c r="SWW1" s="15"/>
      <c r="SWX1" s="15"/>
      <c r="SWY1" s="15"/>
      <c r="SWZ1" s="15"/>
      <c r="SXA1" s="15"/>
      <c r="SXB1" s="15"/>
      <c r="SXC1" s="15"/>
      <c r="SXD1" s="15"/>
      <c r="SXE1" s="15"/>
      <c r="SXF1" s="15"/>
      <c r="SXG1" s="15"/>
      <c r="SXH1" s="15"/>
      <c r="SXI1" s="15"/>
      <c r="SXJ1" s="15"/>
      <c r="SXK1" s="15"/>
      <c r="SXL1" s="15"/>
      <c r="SXM1" s="15"/>
      <c r="SXN1" s="15"/>
      <c r="SXO1" s="15"/>
      <c r="SXP1" s="15"/>
      <c r="SXQ1" s="15"/>
      <c r="SXR1" s="15"/>
      <c r="SXS1" s="15"/>
      <c r="SXT1" s="15"/>
      <c r="SXU1" s="15"/>
      <c r="SXV1" s="15"/>
      <c r="SXW1" s="15"/>
      <c r="SXX1" s="15"/>
      <c r="SXY1" s="15"/>
      <c r="SXZ1" s="15"/>
      <c r="SYA1" s="15"/>
      <c r="SYB1" s="15"/>
      <c r="SYC1" s="15"/>
      <c r="SYD1" s="15"/>
      <c r="SYE1" s="15"/>
      <c r="SYF1" s="15"/>
      <c r="SYG1" s="15"/>
      <c r="SYH1" s="15"/>
      <c r="SYI1" s="15"/>
      <c r="SYJ1" s="15"/>
      <c r="SYK1" s="15"/>
      <c r="SYL1" s="15"/>
      <c r="SYM1" s="15"/>
      <c r="SYN1" s="15"/>
      <c r="SYO1" s="15"/>
      <c r="SYP1" s="15"/>
      <c r="SYQ1" s="15"/>
      <c r="SYR1" s="15"/>
      <c r="SYS1" s="15"/>
      <c r="SYT1" s="15"/>
      <c r="SYU1" s="15"/>
      <c r="SYV1" s="15"/>
      <c r="SYW1" s="15"/>
      <c r="SYX1" s="15"/>
      <c r="SYY1" s="15"/>
      <c r="SYZ1" s="15"/>
      <c r="SZA1" s="15"/>
      <c r="SZB1" s="15"/>
      <c r="SZC1" s="15"/>
      <c r="SZD1" s="15"/>
      <c r="SZE1" s="15"/>
      <c r="SZF1" s="15"/>
      <c r="SZG1" s="15"/>
      <c r="SZH1" s="15"/>
      <c r="SZI1" s="15"/>
      <c r="SZJ1" s="15"/>
      <c r="SZK1" s="15"/>
      <c r="SZL1" s="15"/>
      <c r="SZM1" s="15"/>
      <c r="SZN1" s="15"/>
      <c r="SZO1" s="15"/>
      <c r="SZP1" s="15"/>
      <c r="SZQ1" s="15"/>
      <c r="SZR1" s="15"/>
      <c r="SZS1" s="15"/>
      <c r="SZT1" s="15"/>
      <c r="SZU1" s="15"/>
      <c r="SZV1" s="15"/>
      <c r="SZW1" s="15"/>
      <c r="SZX1" s="15"/>
      <c r="SZY1" s="15"/>
      <c r="SZZ1" s="15"/>
      <c r="TAA1" s="15"/>
      <c r="TAB1" s="15"/>
      <c r="TAC1" s="15"/>
      <c r="TAD1" s="15"/>
      <c r="TAE1" s="15"/>
      <c r="TAF1" s="15"/>
      <c r="TAG1" s="15"/>
      <c r="TAH1" s="15"/>
      <c r="TAI1" s="15"/>
      <c r="TAJ1" s="15"/>
      <c r="TAK1" s="15"/>
      <c r="TAL1" s="15"/>
      <c r="TAM1" s="15"/>
      <c r="TAN1" s="15"/>
      <c r="TAO1" s="15"/>
      <c r="TAP1" s="15"/>
      <c r="TAQ1" s="15"/>
      <c r="TAR1" s="15"/>
      <c r="TAS1" s="15"/>
      <c r="TAT1" s="15"/>
      <c r="TAU1" s="15"/>
      <c r="TAV1" s="15"/>
      <c r="TAW1" s="15"/>
      <c r="TAX1" s="15"/>
      <c r="TAY1" s="15"/>
      <c r="TAZ1" s="15"/>
      <c r="TBA1" s="15"/>
      <c r="TBB1" s="15"/>
      <c r="TBC1" s="15"/>
      <c r="TBD1" s="15"/>
      <c r="TBE1" s="15"/>
      <c r="TBF1" s="15"/>
      <c r="TBG1" s="15"/>
      <c r="TBH1" s="15"/>
      <c r="TBI1" s="15"/>
      <c r="TBJ1" s="15"/>
      <c r="TBK1" s="15"/>
      <c r="TBL1" s="15"/>
      <c r="TBM1" s="15"/>
      <c r="TBN1" s="15"/>
      <c r="TBO1" s="15"/>
      <c r="TBP1" s="15"/>
      <c r="TBQ1" s="15"/>
      <c r="TBR1" s="15"/>
      <c r="TBS1" s="15"/>
      <c r="TBT1" s="15"/>
      <c r="TBU1" s="15"/>
      <c r="TBV1" s="15"/>
      <c r="TBW1" s="15"/>
      <c r="TBX1" s="15"/>
      <c r="TBY1" s="15"/>
      <c r="TBZ1" s="15"/>
      <c r="TCA1" s="15"/>
      <c r="TCB1" s="15"/>
      <c r="TCC1" s="15"/>
      <c r="TCD1" s="15"/>
      <c r="TCE1" s="15"/>
      <c r="TCF1" s="15"/>
      <c r="TCG1" s="15"/>
      <c r="TCH1" s="15"/>
      <c r="TCI1" s="15"/>
      <c r="TCJ1" s="15"/>
      <c r="TCK1" s="15"/>
      <c r="TCL1" s="15"/>
      <c r="TCM1" s="15"/>
      <c r="TCN1" s="15"/>
      <c r="TCO1" s="15"/>
      <c r="TCP1" s="15"/>
      <c r="TCQ1" s="15"/>
      <c r="TCR1" s="15"/>
      <c r="TCS1" s="15"/>
      <c r="TCT1" s="15"/>
      <c r="TCU1" s="15"/>
      <c r="TCV1" s="15"/>
      <c r="TCW1" s="15"/>
      <c r="TCX1" s="15"/>
      <c r="TCY1" s="15"/>
      <c r="TCZ1" s="15"/>
      <c r="TDA1" s="15"/>
      <c r="TDB1" s="15"/>
      <c r="TDC1" s="15"/>
      <c r="TDD1" s="15"/>
      <c r="TDE1" s="15"/>
      <c r="TDF1" s="15"/>
      <c r="TDG1" s="15"/>
      <c r="TDH1" s="15"/>
      <c r="TDI1" s="15"/>
      <c r="TDJ1" s="15"/>
      <c r="TDK1" s="15"/>
      <c r="TDL1" s="15"/>
      <c r="TDM1" s="15"/>
      <c r="TDN1" s="15"/>
      <c r="TDO1" s="15"/>
      <c r="TDP1" s="15"/>
      <c r="TDQ1" s="15"/>
      <c r="TDR1" s="15"/>
      <c r="TDS1" s="15"/>
      <c r="TDT1" s="15"/>
      <c r="TDU1" s="15"/>
      <c r="TDV1" s="15"/>
      <c r="TDW1" s="15"/>
      <c r="TDX1" s="15"/>
      <c r="TDY1" s="15"/>
      <c r="TDZ1" s="15"/>
      <c r="TEA1" s="15"/>
      <c r="TEB1" s="15"/>
      <c r="TEC1" s="15"/>
      <c r="TED1" s="15"/>
      <c r="TEE1" s="15"/>
      <c r="TEF1" s="15"/>
      <c r="TEG1" s="15"/>
      <c r="TEH1" s="15"/>
      <c r="TEI1" s="15"/>
      <c r="TEJ1" s="15"/>
      <c r="TEK1" s="15"/>
      <c r="TEL1" s="15"/>
      <c r="TEM1" s="15"/>
      <c r="TEN1" s="15"/>
      <c r="TEO1" s="15"/>
      <c r="TEP1" s="15"/>
      <c r="TEQ1" s="15"/>
      <c r="TER1" s="15"/>
      <c r="TES1" s="15"/>
      <c r="TET1" s="15"/>
      <c r="TEU1" s="15"/>
      <c r="TEV1" s="15"/>
      <c r="TEW1" s="15"/>
      <c r="TEX1" s="15"/>
      <c r="TEY1" s="15"/>
      <c r="TEZ1" s="15"/>
      <c r="TFA1" s="15"/>
      <c r="TFB1" s="15"/>
      <c r="TFC1" s="15"/>
      <c r="TFD1" s="15"/>
      <c r="TFE1" s="15"/>
      <c r="TFF1" s="15"/>
      <c r="TFG1" s="15"/>
      <c r="TFH1" s="15"/>
      <c r="TFI1" s="15"/>
      <c r="TFJ1" s="15"/>
      <c r="TFK1" s="15"/>
      <c r="TFL1" s="15"/>
      <c r="TFM1" s="15"/>
      <c r="TFN1" s="15"/>
      <c r="TFO1" s="15"/>
      <c r="TFP1" s="15"/>
      <c r="TFQ1" s="15"/>
      <c r="TFR1" s="15"/>
      <c r="TFS1" s="15"/>
      <c r="TFT1" s="15"/>
      <c r="TFU1" s="15"/>
      <c r="TFV1" s="15"/>
      <c r="TFW1" s="15"/>
      <c r="TFX1" s="15"/>
      <c r="TFY1" s="15"/>
      <c r="TFZ1" s="15"/>
      <c r="TGA1" s="15"/>
      <c r="TGB1" s="15"/>
      <c r="TGC1" s="15"/>
      <c r="TGD1" s="15"/>
      <c r="TGE1" s="15"/>
      <c r="TGF1" s="15"/>
      <c r="TGG1" s="15"/>
      <c r="TGH1" s="15"/>
      <c r="TGI1" s="15"/>
      <c r="TGJ1" s="15"/>
      <c r="TGK1" s="15"/>
      <c r="TGL1" s="15"/>
      <c r="TGM1" s="15"/>
      <c r="TGN1" s="15"/>
      <c r="TGO1" s="15"/>
      <c r="TGP1" s="15"/>
      <c r="TGQ1" s="15"/>
      <c r="TGR1" s="15"/>
      <c r="TGS1" s="15"/>
      <c r="TGT1" s="15"/>
      <c r="TGU1" s="15"/>
      <c r="TGV1" s="15"/>
      <c r="TGW1" s="15"/>
      <c r="TGX1" s="15"/>
      <c r="TGY1" s="15"/>
      <c r="TGZ1" s="15"/>
      <c r="THA1" s="15"/>
      <c r="THB1" s="15"/>
      <c r="THC1" s="15"/>
      <c r="THD1" s="15"/>
      <c r="THE1" s="15"/>
      <c r="THF1" s="15"/>
      <c r="THG1" s="15"/>
      <c r="THH1" s="15"/>
      <c r="THI1" s="15"/>
      <c r="THJ1" s="15"/>
      <c r="THK1" s="15"/>
      <c r="THL1" s="15"/>
      <c r="THM1" s="15"/>
      <c r="THN1" s="15"/>
      <c r="THO1" s="15"/>
      <c r="THP1" s="15"/>
      <c r="THQ1" s="15"/>
      <c r="THR1" s="15"/>
      <c r="THS1" s="15"/>
      <c r="THT1" s="15"/>
      <c r="THU1" s="15"/>
      <c r="THV1" s="15"/>
      <c r="THW1" s="15"/>
      <c r="THX1" s="15"/>
      <c r="THY1" s="15"/>
      <c r="THZ1" s="15"/>
      <c r="TIA1" s="15"/>
      <c r="TIB1" s="15"/>
      <c r="TIC1" s="15"/>
      <c r="TID1" s="15"/>
      <c r="TIE1" s="15"/>
      <c r="TIF1" s="15"/>
      <c r="TIG1" s="15"/>
      <c r="TIH1" s="15"/>
      <c r="TII1" s="15"/>
      <c r="TIJ1" s="15"/>
      <c r="TIK1" s="15"/>
      <c r="TIL1" s="15"/>
      <c r="TIM1" s="15"/>
      <c r="TIN1" s="15"/>
      <c r="TIO1" s="15"/>
      <c r="TIP1" s="15"/>
      <c r="TIQ1" s="15"/>
      <c r="TIR1" s="15"/>
      <c r="TIS1" s="15"/>
      <c r="TIT1" s="15"/>
      <c r="TIU1" s="15"/>
      <c r="TIV1" s="15"/>
      <c r="TIW1" s="15"/>
      <c r="TIX1" s="15"/>
      <c r="TIY1" s="15"/>
      <c r="TIZ1" s="15"/>
      <c r="TJA1" s="15"/>
      <c r="TJB1" s="15"/>
      <c r="TJC1" s="15"/>
      <c r="TJD1" s="15"/>
      <c r="TJE1" s="15"/>
      <c r="TJF1" s="15"/>
      <c r="TJG1" s="15"/>
      <c r="TJH1" s="15"/>
      <c r="TJI1" s="15"/>
      <c r="TJJ1" s="15"/>
      <c r="TJK1" s="15"/>
      <c r="TJL1" s="15"/>
      <c r="TJM1" s="15"/>
      <c r="TJN1" s="15"/>
      <c r="TJO1" s="15"/>
      <c r="TJP1" s="15"/>
      <c r="TJQ1" s="15"/>
      <c r="TJR1" s="15"/>
      <c r="TJS1" s="15"/>
      <c r="TJT1" s="15"/>
      <c r="TJU1" s="15"/>
      <c r="TJV1" s="15"/>
      <c r="TJW1" s="15"/>
      <c r="TJX1" s="15"/>
      <c r="TJY1" s="15"/>
      <c r="TJZ1" s="15"/>
      <c r="TKA1" s="15"/>
      <c r="TKB1" s="15"/>
      <c r="TKC1" s="15"/>
      <c r="TKD1" s="15"/>
      <c r="TKE1" s="15"/>
      <c r="TKF1" s="15"/>
      <c r="TKG1" s="15"/>
      <c r="TKH1" s="15"/>
      <c r="TKI1" s="15"/>
      <c r="TKJ1" s="15"/>
      <c r="TKK1" s="15"/>
      <c r="TKL1" s="15"/>
      <c r="TKM1" s="15"/>
      <c r="TKN1" s="15"/>
      <c r="TKO1" s="15"/>
      <c r="TKP1" s="15"/>
      <c r="TKQ1" s="15"/>
      <c r="TKR1" s="15"/>
      <c r="TKS1" s="15"/>
      <c r="TKT1" s="15"/>
      <c r="TKU1" s="15"/>
      <c r="TKV1" s="15"/>
      <c r="TKW1" s="15"/>
      <c r="TKX1" s="15"/>
      <c r="TKY1" s="15"/>
      <c r="TKZ1" s="15"/>
      <c r="TLA1" s="15"/>
      <c r="TLB1" s="15"/>
      <c r="TLC1" s="15"/>
      <c r="TLD1" s="15"/>
      <c r="TLE1" s="15"/>
      <c r="TLF1" s="15"/>
      <c r="TLG1" s="15"/>
      <c r="TLH1" s="15"/>
      <c r="TLI1" s="15"/>
      <c r="TLJ1" s="15"/>
      <c r="TLK1" s="15"/>
      <c r="TLL1" s="15"/>
      <c r="TLM1" s="15"/>
      <c r="TLN1" s="15"/>
      <c r="TLO1" s="15"/>
      <c r="TLP1" s="15"/>
      <c r="TLQ1" s="15"/>
      <c r="TLR1" s="15"/>
      <c r="TLS1" s="15"/>
      <c r="TLT1" s="15"/>
      <c r="TLU1" s="15"/>
      <c r="TLV1" s="15"/>
      <c r="TLW1" s="15"/>
      <c r="TLX1" s="15"/>
      <c r="TLY1" s="15"/>
      <c r="TLZ1" s="15"/>
      <c r="TMA1" s="15"/>
      <c r="TMB1" s="15"/>
      <c r="TMC1" s="15"/>
      <c r="TMD1" s="15"/>
      <c r="TME1" s="15"/>
      <c r="TMF1" s="15"/>
      <c r="TMG1" s="15"/>
      <c r="TMH1" s="15"/>
      <c r="TMI1" s="15"/>
      <c r="TMJ1" s="15"/>
      <c r="TMK1" s="15"/>
      <c r="TML1" s="15"/>
      <c r="TMM1" s="15"/>
      <c r="TMN1" s="15"/>
      <c r="TMO1" s="15"/>
      <c r="TMP1" s="15"/>
      <c r="TMQ1" s="15"/>
      <c r="TMR1" s="15"/>
      <c r="TMS1" s="15"/>
      <c r="TMT1" s="15"/>
      <c r="TMU1" s="15"/>
      <c r="TMV1" s="15"/>
      <c r="TMW1" s="15"/>
      <c r="TMX1" s="15"/>
      <c r="TMY1" s="15"/>
      <c r="TMZ1" s="15"/>
      <c r="TNA1" s="15"/>
      <c r="TNB1" s="15"/>
      <c r="TNC1" s="15"/>
      <c r="TND1" s="15"/>
      <c r="TNE1" s="15"/>
      <c r="TNF1" s="15"/>
      <c r="TNG1" s="15"/>
      <c r="TNH1" s="15"/>
      <c r="TNI1" s="15"/>
      <c r="TNJ1" s="15"/>
      <c r="TNK1" s="15"/>
      <c r="TNL1" s="15"/>
      <c r="TNM1" s="15"/>
      <c r="TNN1" s="15"/>
      <c r="TNO1" s="15"/>
      <c r="TNP1" s="15"/>
      <c r="TNQ1" s="15"/>
      <c r="TNR1" s="15"/>
      <c r="TNS1" s="15"/>
      <c r="TNT1" s="15"/>
      <c r="TNU1" s="15"/>
      <c r="TNV1" s="15"/>
      <c r="TNW1" s="15"/>
      <c r="TNX1" s="15"/>
      <c r="TNY1" s="15"/>
      <c r="TNZ1" s="15"/>
      <c r="TOA1" s="15"/>
      <c r="TOB1" s="15"/>
      <c r="TOC1" s="15"/>
      <c r="TOD1" s="15"/>
      <c r="TOE1" s="15"/>
      <c r="TOF1" s="15"/>
      <c r="TOG1" s="15"/>
      <c r="TOH1" s="15"/>
      <c r="TOI1" s="15"/>
      <c r="TOJ1" s="15"/>
      <c r="TOK1" s="15"/>
      <c r="TOL1" s="15"/>
      <c r="TOM1" s="15"/>
      <c r="TON1" s="15"/>
      <c r="TOO1" s="15"/>
      <c r="TOP1" s="15"/>
      <c r="TOQ1" s="15"/>
      <c r="TOR1" s="15"/>
      <c r="TOS1" s="15"/>
      <c r="TOT1" s="15"/>
      <c r="TOU1" s="15"/>
      <c r="TOV1" s="15"/>
      <c r="TOW1" s="15"/>
      <c r="TOX1" s="15"/>
      <c r="TOY1" s="15"/>
      <c r="TOZ1" s="15"/>
      <c r="TPA1" s="15"/>
      <c r="TPB1" s="15"/>
      <c r="TPC1" s="15"/>
      <c r="TPD1" s="15"/>
      <c r="TPE1" s="15"/>
      <c r="TPF1" s="15"/>
      <c r="TPG1" s="15"/>
      <c r="TPH1" s="15"/>
      <c r="TPI1" s="15"/>
      <c r="TPJ1" s="15"/>
      <c r="TPK1" s="15"/>
      <c r="TPL1" s="15"/>
      <c r="TPM1" s="15"/>
      <c r="TPN1" s="15"/>
      <c r="TPO1" s="15"/>
      <c r="TPP1" s="15"/>
      <c r="TPQ1" s="15"/>
      <c r="TPR1" s="15"/>
      <c r="TPS1" s="15"/>
      <c r="TPT1" s="15"/>
      <c r="TPU1" s="15"/>
      <c r="TPV1" s="15"/>
      <c r="TPW1" s="15"/>
      <c r="TPX1" s="15"/>
      <c r="TPY1" s="15"/>
      <c r="TPZ1" s="15"/>
      <c r="TQA1" s="15"/>
      <c r="TQB1" s="15"/>
      <c r="TQC1" s="15"/>
      <c r="TQD1" s="15"/>
      <c r="TQE1" s="15"/>
      <c r="TQF1" s="15"/>
      <c r="TQG1" s="15"/>
      <c r="TQH1" s="15"/>
      <c r="TQI1" s="15"/>
      <c r="TQJ1" s="15"/>
      <c r="TQK1" s="15"/>
      <c r="TQL1" s="15"/>
      <c r="TQM1" s="15"/>
      <c r="TQN1" s="15"/>
      <c r="TQO1" s="15"/>
      <c r="TQP1" s="15"/>
      <c r="TQQ1" s="15"/>
      <c r="TQR1" s="15"/>
      <c r="TQS1" s="15"/>
      <c r="TQT1" s="15"/>
      <c r="TQU1" s="15"/>
      <c r="TQV1" s="15"/>
      <c r="TQW1" s="15"/>
      <c r="TQX1" s="15"/>
      <c r="TQY1" s="15"/>
      <c r="TQZ1" s="15"/>
      <c r="TRA1" s="15"/>
      <c r="TRB1" s="15"/>
      <c r="TRC1" s="15"/>
      <c r="TRD1" s="15"/>
      <c r="TRE1" s="15"/>
      <c r="TRF1" s="15"/>
      <c r="TRG1" s="15"/>
      <c r="TRH1" s="15"/>
      <c r="TRI1" s="15"/>
      <c r="TRJ1" s="15"/>
      <c r="TRK1" s="15"/>
      <c r="TRL1" s="15"/>
      <c r="TRM1" s="15"/>
      <c r="TRN1" s="15"/>
      <c r="TRO1" s="15"/>
      <c r="TRP1" s="15"/>
      <c r="TRQ1" s="15"/>
      <c r="TRR1" s="15"/>
      <c r="TRS1" s="15"/>
      <c r="TRT1" s="15"/>
      <c r="TRU1" s="15"/>
      <c r="TRV1" s="15"/>
      <c r="TRW1" s="15"/>
      <c r="TRX1" s="15"/>
      <c r="TRY1" s="15"/>
      <c r="TRZ1" s="15"/>
      <c r="TSA1" s="15"/>
      <c r="TSB1" s="15"/>
      <c r="TSC1" s="15"/>
      <c r="TSD1" s="15"/>
      <c r="TSE1" s="15"/>
      <c r="TSF1" s="15"/>
      <c r="TSG1" s="15"/>
      <c r="TSH1" s="15"/>
      <c r="TSI1" s="15"/>
      <c r="TSJ1" s="15"/>
      <c r="TSK1" s="15"/>
      <c r="TSL1" s="15"/>
      <c r="TSM1" s="15"/>
      <c r="TSN1" s="15"/>
      <c r="TSO1" s="15"/>
      <c r="TSP1" s="15"/>
      <c r="TSQ1" s="15"/>
      <c r="TSR1" s="15"/>
      <c r="TSS1" s="15"/>
      <c r="TST1" s="15"/>
      <c r="TSU1" s="15"/>
      <c r="TSV1" s="15"/>
      <c r="TSW1" s="15"/>
      <c r="TSX1" s="15"/>
      <c r="TSY1" s="15"/>
      <c r="TSZ1" s="15"/>
      <c r="TTA1" s="15"/>
      <c r="TTB1" s="15"/>
      <c r="TTC1" s="15"/>
      <c r="TTD1" s="15"/>
      <c r="TTE1" s="15"/>
      <c r="TTF1" s="15"/>
      <c r="TTG1" s="15"/>
      <c r="TTH1" s="15"/>
      <c r="TTI1" s="15"/>
      <c r="TTJ1" s="15"/>
      <c r="TTK1" s="15"/>
      <c r="TTL1" s="15"/>
      <c r="TTM1" s="15"/>
      <c r="TTN1" s="15"/>
      <c r="TTO1" s="15"/>
      <c r="TTP1" s="15"/>
      <c r="TTQ1" s="15"/>
      <c r="TTR1" s="15"/>
      <c r="TTS1" s="15"/>
      <c r="TTT1" s="15"/>
      <c r="TTU1" s="15"/>
      <c r="TTV1" s="15"/>
      <c r="TTW1" s="15"/>
      <c r="TTX1" s="15"/>
      <c r="TTY1" s="15"/>
      <c r="TTZ1" s="15"/>
      <c r="TUA1" s="15"/>
      <c r="TUB1" s="15"/>
      <c r="TUC1" s="15"/>
      <c r="TUD1" s="15"/>
      <c r="TUE1" s="15"/>
      <c r="TUF1" s="15"/>
      <c r="TUG1" s="15"/>
      <c r="TUH1" s="15"/>
      <c r="TUI1" s="15"/>
      <c r="TUJ1" s="15"/>
      <c r="TUK1" s="15"/>
      <c r="TUL1" s="15"/>
      <c r="TUM1" s="15"/>
      <c r="TUN1" s="15"/>
      <c r="TUO1" s="15"/>
      <c r="TUP1" s="15"/>
      <c r="TUQ1" s="15"/>
      <c r="TUR1" s="15"/>
      <c r="TUS1" s="15"/>
      <c r="TUT1" s="15"/>
      <c r="TUU1" s="15"/>
      <c r="TUV1" s="15"/>
      <c r="TUW1" s="15"/>
      <c r="TUX1" s="15"/>
      <c r="TUY1" s="15"/>
      <c r="TUZ1" s="15"/>
      <c r="TVA1" s="15"/>
      <c r="TVB1" s="15"/>
      <c r="TVC1" s="15"/>
      <c r="TVD1" s="15"/>
      <c r="TVE1" s="15"/>
      <c r="TVF1" s="15"/>
      <c r="TVG1" s="15"/>
      <c r="TVH1" s="15"/>
      <c r="TVI1" s="15"/>
      <c r="TVJ1" s="15"/>
      <c r="TVK1" s="15"/>
      <c r="TVL1" s="15"/>
      <c r="TVM1" s="15"/>
      <c r="TVN1" s="15"/>
      <c r="TVO1" s="15"/>
      <c r="TVP1" s="15"/>
      <c r="TVQ1" s="15"/>
      <c r="TVR1" s="15"/>
      <c r="TVS1" s="15"/>
      <c r="TVT1" s="15"/>
      <c r="TVU1" s="15"/>
      <c r="TVV1" s="15"/>
      <c r="TVW1" s="15"/>
      <c r="TVX1" s="15"/>
      <c r="TVY1" s="15"/>
      <c r="TVZ1" s="15"/>
      <c r="TWA1" s="15"/>
      <c r="TWB1" s="15"/>
      <c r="TWC1" s="15"/>
      <c r="TWD1" s="15"/>
      <c r="TWE1" s="15"/>
      <c r="TWF1" s="15"/>
      <c r="TWG1" s="15"/>
      <c r="TWH1" s="15"/>
      <c r="TWI1" s="15"/>
      <c r="TWJ1" s="15"/>
      <c r="TWK1" s="15"/>
      <c r="TWL1" s="15"/>
      <c r="TWM1" s="15"/>
      <c r="TWN1" s="15"/>
      <c r="TWO1" s="15"/>
      <c r="TWP1" s="15"/>
      <c r="TWQ1" s="15"/>
      <c r="TWR1" s="15"/>
      <c r="TWS1" s="15"/>
      <c r="TWT1" s="15"/>
      <c r="TWU1" s="15"/>
      <c r="TWV1" s="15"/>
      <c r="TWW1" s="15"/>
      <c r="TWX1" s="15"/>
      <c r="TWY1" s="15"/>
      <c r="TWZ1" s="15"/>
      <c r="TXA1" s="15"/>
      <c r="TXB1" s="15"/>
      <c r="TXC1" s="15"/>
      <c r="TXD1" s="15"/>
      <c r="TXE1" s="15"/>
      <c r="TXF1" s="15"/>
      <c r="TXG1" s="15"/>
      <c r="TXH1" s="15"/>
      <c r="TXI1" s="15"/>
      <c r="TXJ1" s="15"/>
      <c r="TXK1" s="15"/>
      <c r="TXL1" s="15"/>
      <c r="TXM1" s="15"/>
      <c r="TXN1" s="15"/>
      <c r="TXO1" s="15"/>
      <c r="TXP1" s="15"/>
      <c r="TXQ1" s="15"/>
      <c r="TXR1" s="15"/>
      <c r="TXS1" s="15"/>
      <c r="TXT1" s="15"/>
      <c r="TXU1" s="15"/>
      <c r="TXV1" s="15"/>
      <c r="TXW1" s="15"/>
      <c r="TXX1" s="15"/>
      <c r="TXY1" s="15"/>
      <c r="TXZ1" s="15"/>
      <c r="TYA1" s="15"/>
      <c r="TYB1" s="15"/>
      <c r="TYC1" s="15"/>
      <c r="TYD1" s="15"/>
      <c r="TYE1" s="15"/>
      <c r="TYF1" s="15"/>
      <c r="TYG1" s="15"/>
      <c r="TYH1" s="15"/>
      <c r="TYI1" s="15"/>
      <c r="TYJ1" s="15"/>
      <c r="TYK1" s="15"/>
      <c r="TYL1" s="15"/>
      <c r="TYM1" s="15"/>
      <c r="TYN1" s="15"/>
      <c r="TYO1" s="15"/>
      <c r="TYP1" s="15"/>
      <c r="TYQ1" s="15"/>
      <c r="TYR1" s="15"/>
      <c r="TYS1" s="15"/>
      <c r="TYT1" s="15"/>
      <c r="TYU1" s="15"/>
      <c r="TYV1" s="15"/>
      <c r="TYW1" s="15"/>
      <c r="TYX1" s="15"/>
      <c r="TYY1" s="15"/>
      <c r="TYZ1" s="15"/>
      <c r="TZA1" s="15"/>
      <c r="TZB1" s="15"/>
      <c r="TZC1" s="15"/>
      <c r="TZD1" s="15"/>
      <c r="TZE1" s="15"/>
      <c r="TZF1" s="15"/>
      <c r="TZG1" s="15"/>
      <c r="TZH1" s="15"/>
      <c r="TZI1" s="15"/>
      <c r="TZJ1" s="15"/>
      <c r="TZK1" s="15"/>
      <c r="TZL1" s="15"/>
      <c r="TZM1" s="15"/>
      <c r="TZN1" s="15"/>
      <c r="TZO1" s="15"/>
      <c r="TZP1" s="15"/>
      <c r="TZQ1" s="15"/>
      <c r="TZR1" s="15"/>
      <c r="TZS1" s="15"/>
      <c r="TZT1" s="15"/>
      <c r="TZU1" s="15"/>
      <c r="TZV1" s="15"/>
      <c r="TZW1" s="15"/>
      <c r="TZX1" s="15"/>
      <c r="TZY1" s="15"/>
      <c r="TZZ1" s="15"/>
      <c r="UAA1" s="15"/>
      <c r="UAB1" s="15"/>
      <c r="UAC1" s="15"/>
      <c r="UAD1" s="15"/>
      <c r="UAE1" s="15"/>
      <c r="UAF1" s="15"/>
      <c r="UAG1" s="15"/>
      <c r="UAH1" s="15"/>
      <c r="UAI1" s="15"/>
      <c r="UAJ1" s="15"/>
      <c r="UAK1" s="15"/>
      <c r="UAL1" s="15"/>
      <c r="UAM1" s="15"/>
      <c r="UAN1" s="15"/>
      <c r="UAO1" s="15"/>
      <c r="UAP1" s="15"/>
      <c r="UAQ1" s="15"/>
      <c r="UAR1" s="15"/>
      <c r="UAS1" s="15"/>
      <c r="UAT1" s="15"/>
      <c r="UAU1" s="15"/>
      <c r="UAV1" s="15"/>
      <c r="UAW1" s="15"/>
      <c r="UAX1" s="15"/>
      <c r="UAY1" s="15"/>
      <c r="UAZ1" s="15"/>
      <c r="UBA1" s="15"/>
      <c r="UBB1" s="15"/>
      <c r="UBC1" s="15"/>
      <c r="UBD1" s="15"/>
      <c r="UBE1" s="15"/>
      <c r="UBF1" s="15"/>
      <c r="UBG1" s="15"/>
      <c r="UBH1" s="15"/>
      <c r="UBI1" s="15"/>
      <c r="UBJ1" s="15"/>
      <c r="UBK1" s="15"/>
      <c r="UBL1" s="15"/>
      <c r="UBM1" s="15"/>
      <c r="UBN1" s="15"/>
      <c r="UBO1" s="15"/>
      <c r="UBP1" s="15"/>
      <c r="UBQ1" s="15"/>
      <c r="UBR1" s="15"/>
      <c r="UBS1" s="15"/>
      <c r="UBT1" s="15"/>
      <c r="UBU1" s="15"/>
      <c r="UBV1" s="15"/>
      <c r="UBW1" s="15"/>
      <c r="UBX1" s="15"/>
      <c r="UBY1" s="15"/>
      <c r="UBZ1" s="15"/>
      <c r="UCA1" s="15"/>
      <c r="UCB1" s="15"/>
      <c r="UCC1" s="15"/>
      <c r="UCD1" s="15"/>
      <c r="UCE1" s="15"/>
      <c r="UCF1" s="15"/>
      <c r="UCG1" s="15"/>
      <c r="UCH1" s="15"/>
      <c r="UCI1" s="15"/>
      <c r="UCJ1" s="15"/>
      <c r="UCK1" s="15"/>
      <c r="UCL1" s="15"/>
      <c r="UCM1" s="15"/>
      <c r="UCN1" s="15"/>
      <c r="UCO1" s="15"/>
      <c r="UCP1" s="15"/>
      <c r="UCQ1" s="15"/>
      <c r="UCR1" s="15"/>
      <c r="UCS1" s="15"/>
      <c r="UCT1" s="15"/>
      <c r="UCU1" s="15"/>
      <c r="UCV1" s="15"/>
      <c r="UCW1" s="15"/>
      <c r="UCX1" s="15"/>
      <c r="UCY1" s="15"/>
      <c r="UCZ1" s="15"/>
      <c r="UDA1" s="15"/>
      <c r="UDB1" s="15"/>
      <c r="UDC1" s="15"/>
      <c r="UDD1" s="15"/>
      <c r="UDE1" s="15"/>
      <c r="UDF1" s="15"/>
      <c r="UDG1" s="15"/>
      <c r="UDH1" s="15"/>
      <c r="UDI1" s="15"/>
      <c r="UDJ1" s="15"/>
      <c r="UDK1" s="15"/>
      <c r="UDL1" s="15"/>
      <c r="UDM1" s="15"/>
      <c r="UDN1" s="15"/>
      <c r="UDO1" s="15"/>
      <c r="UDP1" s="15"/>
      <c r="UDQ1" s="15"/>
      <c r="UDR1" s="15"/>
      <c r="UDS1" s="15"/>
      <c r="UDT1" s="15"/>
      <c r="UDU1" s="15"/>
      <c r="UDV1" s="15"/>
      <c r="UDW1" s="15"/>
      <c r="UDX1" s="15"/>
      <c r="UDY1" s="15"/>
      <c r="UDZ1" s="15"/>
      <c r="UEA1" s="15"/>
      <c r="UEB1" s="15"/>
      <c r="UEC1" s="15"/>
      <c r="UED1" s="15"/>
      <c r="UEE1" s="15"/>
      <c r="UEF1" s="15"/>
      <c r="UEG1" s="15"/>
      <c r="UEH1" s="15"/>
      <c r="UEI1" s="15"/>
      <c r="UEJ1" s="15"/>
      <c r="UEK1" s="15"/>
      <c r="UEL1" s="15"/>
      <c r="UEM1" s="15"/>
      <c r="UEN1" s="15"/>
      <c r="UEO1" s="15"/>
      <c r="UEP1" s="15"/>
      <c r="UEQ1" s="15"/>
      <c r="UER1" s="15"/>
      <c r="UES1" s="15"/>
      <c r="UET1" s="15"/>
      <c r="UEU1" s="15"/>
      <c r="UEV1" s="15"/>
      <c r="UEW1" s="15"/>
      <c r="UEX1" s="15"/>
      <c r="UEY1" s="15"/>
      <c r="UEZ1" s="15"/>
      <c r="UFA1" s="15"/>
      <c r="UFB1" s="15"/>
      <c r="UFC1" s="15"/>
      <c r="UFD1" s="15"/>
      <c r="UFE1" s="15"/>
      <c r="UFF1" s="15"/>
      <c r="UFG1" s="15"/>
      <c r="UFH1" s="15"/>
      <c r="UFI1" s="15"/>
      <c r="UFJ1" s="15"/>
      <c r="UFK1" s="15"/>
      <c r="UFL1" s="15"/>
      <c r="UFM1" s="15"/>
      <c r="UFN1" s="15"/>
      <c r="UFO1" s="15"/>
      <c r="UFP1" s="15"/>
      <c r="UFQ1" s="15"/>
      <c r="UFR1" s="15"/>
      <c r="UFS1" s="15"/>
      <c r="UFT1" s="15"/>
      <c r="UFU1" s="15"/>
      <c r="UFV1" s="15"/>
      <c r="UFW1" s="15"/>
      <c r="UFX1" s="15"/>
      <c r="UFY1" s="15"/>
      <c r="UFZ1" s="15"/>
      <c r="UGA1" s="15"/>
      <c r="UGB1" s="15"/>
      <c r="UGC1" s="15"/>
      <c r="UGD1" s="15"/>
      <c r="UGE1" s="15"/>
      <c r="UGF1" s="15"/>
      <c r="UGG1" s="15"/>
      <c r="UGH1" s="15"/>
      <c r="UGI1" s="15"/>
      <c r="UGJ1" s="15"/>
      <c r="UGK1" s="15"/>
      <c r="UGL1" s="15"/>
      <c r="UGM1" s="15"/>
      <c r="UGN1" s="15"/>
      <c r="UGO1" s="15"/>
      <c r="UGP1" s="15"/>
      <c r="UGQ1" s="15"/>
      <c r="UGR1" s="15"/>
      <c r="UGS1" s="15"/>
      <c r="UGT1" s="15"/>
      <c r="UGU1" s="15"/>
      <c r="UGV1" s="15"/>
      <c r="UGW1" s="15"/>
      <c r="UGX1" s="15"/>
      <c r="UGY1" s="15"/>
      <c r="UGZ1" s="15"/>
      <c r="UHA1" s="15"/>
      <c r="UHB1" s="15"/>
      <c r="UHC1" s="15"/>
      <c r="UHD1" s="15"/>
      <c r="UHE1" s="15"/>
      <c r="UHF1" s="15"/>
      <c r="UHG1" s="15"/>
      <c r="UHH1" s="15"/>
      <c r="UHI1" s="15"/>
      <c r="UHJ1" s="15"/>
      <c r="UHK1" s="15"/>
      <c r="UHL1" s="15"/>
      <c r="UHM1" s="15"/>
      <c r="UHN1" s="15"/>
      <c r="UHO1" s="15"/>
      <c r="UHP1" s="15"/>
      <c r="UHQ1" s="15"/>
      <c r="UHR1" s="15"/>
      <c r="UHS1" s="15"/>
      <c r="UHT1" s="15"/>
      <c r="UHU1" s="15"/>
      <c r="UHV1" s="15"/>
      <c r="UHW1" s="15"/>
      <c r="UHX1" s="15"/>
      <c r="UHY1" s="15"/>
      <c r="UHZ1" s="15"/>
      <c r="UIA1" s="15"/>
      <c r="UIB1" s="15"/>
      <c r="UIC1" s="15"/>
      <c r="UID1" s="15"/>
      <c r="UIE1" s="15"/>
      <c r="UIF1" s="15"/>
      <c r="UIG1" s="15"/>
      <c r="UIH1" s="15"/>
      <c r="UII1" s="15"/>
      <c r="UIJ1" s="15"/>
      <c r="UIK1" s="15"/>
      <c r="UIL1" s="15"/>
      <c r="UIM1" s="15"/>
      <c r="UIN1" s="15"/>
      <c r="UIO1" s="15"/>
      <c r="UIP1" s="15"/>
      <c r="UIQ1" s="15"/>
      <c r="UIR1" s="15"/>
      <c r="UIS1" s="15"/>
      <c r="UIT1" s="15"/>
      <c r="UIU1" s="15"/>
      <c r="UIV1" s="15"/>
      <c r="UIW1" s="15"/>
      <c r="UIX1" s="15"/>
      <c r="UIY1" s="15"/>
      <c r="UIZ1" s="15"/>
      <c r="UJA1" s="15"/>
      <c r="UJB1" s="15"/>
      <c r="UJC1" s="15"/>
      <c r="UJD1" s="15"/>
      <c r="UJE1" s="15"/>
      <c r="UJF1" s="15"/>
      <c r="UJG1" s="15"/>
      <c r="UJH1" s="15"/>
      <c r="UJI1" s="15"/>
      <c r="UJJ1" s="15"/>
      <c r="UJK1" s="15"/>
      <c r="UJL1" s="15"/>
      <c r="UJM1" s="15"/>
      <c r="UJN1" s="15"/>
      <c r="UJO1" s="15"/>
      <c r="UJP1" s="15"/>
      <c r="UJQ1" s="15"/>
      <c r="UJR1" s="15"/>
      <c r="UJS1" s="15"/>
      <c r="UJT1" s="15"/>
      <c r="UJU1" s="15"/>
      <c r="UJV1" s="15"/>
      <c r="UJW1" s="15"/>
      <c r="UJX1" s="15"/>
      <c r="UJY1" s="15"/>
      <c r="UJZ1" s="15"/>
      <c r="UKA1" s="15"/>
      <c r="UKB1" s="15"/>
      <c r="UKC1" s="15"/>
      <c r="UKD1" s="15"/>
      <c r="UKE1" s="15"/>
      <c r="UKF1" s="15"/>
      <c r="UKG1" s="15"/>
      <c r="UKH1" s="15"/>
      <c r="UKI1" s="15"/>
      <c r="UKJ1" s="15"/>
      <c r="UKK1" s="15"/>
      <c r="UKL1" s="15"/>
      <c r="UKM1" s="15"/>
      <c r="UKN1" s="15"/>
      <c r="UKO1" s="15"/>
      <c r="UKP1" s="15"/>
      <c r="UKQ1" s="15"/>
      <c r="UKR1" s="15"/>
      <c r="UKS1" s="15"/>
      <c r="UKT1" s="15"/>
      <c r="UKU1" s="15"/>
      <c r="UKV1" s="15"/>
      <c r="UKW1" s="15"/>
      <c r="UKX1" s="15"/>
      <c r="UKY1" s="15"/>
      <c r="UKZ1" s="15"/>
      <c r="ULA1" s="15"/>
      <c r="ULB1" s="15"/>
      <c r="ULC1" s="15"/>
      <c r="ULD1" s="15"/>
      <c r="ULE1" s="15"/>
      <c r="ULF1" s="15"/>
      <c r="ULG1" s="15"/>
      <c r="ULH1" s="15"/>
      <c r="ULI1" s="15"/>
      <c r="ULJ1" s="15"/>
      <c r="ULK1" s="15"/>
      <c r="ULL1" s="15"/>
      <c r="ULM1" s="15"/>
      <c r="ULN1" s="15"/>
      <c r="ULO1" s="15"/>
      <c r="ULP1" s="15"/>
      <c r="ULQ1" s="15"/>
      <c r="ULR1" s="15"/>
      <c r="ULS1" s="15"/>
      <c r="ULT1" s="15"/>
      <c r="ULU1" s="15"/>
      <c r="ULV1" s="15"/>
      <c r="ULW1" s="15"/>
      <c r="ULX1" s="15"/>
      <c r="ULY1" s="15"/>
      <c r="ULZ1" s="15"/>
      <c r="UMA1" s="15"/>
      <c r="UMB1" s="15"/>
      <c r="UMC1" s="15"/>
      <c r="UMD1" s="15"/>
      <c r="UME1" s="15"/>
      <c r="UMF1" s="15"/>
      <c r="UMG1" s="15"/>
      <c r="UMH1" s="15"/>
      <c r="UMI1" s="15"/>
      <c r="UMJ1" s="15"/>
      <c r="UMK1" s="15"/>
      <c r="UML1" s="15"/>
      <c r="UMM1" s="15"/>
      <c r="UMN1" s="15"/>
      <c r="UMO1" s="15"/>
      <c r="UMP1" s="15"/>
      <c r="UMQ1" s="15"/>
      <c r="UMR1" s="15"/>
      <c r="UMS1" s="15"/>
      <c r="UMT1" s="15"/>
      <c r="UMU1" s="15"/>
      <c r="UMV1" s="15"/>
      <c r="UMW1" s="15"/>
      <c r="UMX1" s="15"/>
      <c r="UMY1" s="15"/>
      <c r="UMZ1" s="15"/>
      <c r="UNA1" s="15"/>
      <c r="UNB1" s="15"/>
      <c r="UNC1" s="15"/>
      <c r="UND1" s="15"/>
      <c r="UNE1" s="15"/>
      <c r="UNF1" s="15"/>
      <c r="UNG1" s="15"/>
      <c r="UNH1" s="15"/>
      <c r="UNI1" s="15"/>
      <c r="UNJ1" s="15"/>
      <c r="UNK1" s="15"/>
      <c r="UNL1" s="15"/>
      <c r="UNM1" s="15"/>
      <c r="UNN1" s="15"/>
      <c r="UNO1" s="15"/>
      <c r="UNP1" s="15"/>
      <c r="UNQ1" s="15"/>
      <c r="UNR1" s="15"/>
      <c r="UNS1" s="15"/>
      <c r="UNT1" s="15"/>
      <c r="UNU1" s="15"/>
      <c r="UNV1" s="15"/>
      <c r="UNW1" s="15"/>
      <c r="UNX1" s="15"/>
      <c r="UNY1" s="15"/>
      <c r="UNZ1" s="15"/>
      <c r="UOA1" s="15"/>
      <c r="UOB1" s="15"/>
      <c r="UOC1" s="15"/>
      <c r="UOD1" s="15"/>
      <c r="UOE1" s="15"/>
      <c r="UOF1" s="15"/>
      <c r="UOG1" s="15"/>
      <c r="UOH1" s="15"/>
      <c r="UOI1" s="15"/>
      <c r="UOJ1" s="15"/>
      <c r="UOK1" s="15"/>
      <c r="UOL1" s="15"/>
      <c r="UOM1" s="15"/>
      <c r="UON1" s="15"/>
      <c r="UOO1" s="15"/>
      <c r="UOP1" s="15"/>
      <c r="UOQ1" s="15"/>
      <c r="UOR1" s="15"/>
      <c r="UOS1" s="15"/>
      <c r="UOT1" s="15"/>
      <c r="UOU1" s="15"/>
      <c r="UOV1" s="15"/>
      <c r="UOW1" s="15"/>
      <c r="UOX1" s="15"/>
      <c r="UOY1" s="15"/>
      <c r="UOZ1" s="15"/>
      <c r="UPA1" s="15"/>
      <c r="UPB1" s="15"/>
      <c r="UPC1" s="15"/>
      <c r="UPD1" s="15"/>
      <c r="UPE1" s="15"/>
      <c r="UPF1" s="15"/>
      <c r="UPG1" s="15"/>
      <c r="UPH1" s="15"/>
      <c r="UPI1" s="15"/>
      <c r="UPJ1" s="15"/>
      <c r="UPK1" s="15"/>
      <c r="UPL1" s="15"/>
      <c r="UPM1" s="15"/>
      <c r="UPN1" s="15"/>
      <c r="UPO1" s="15"/>
      <c r="UPP1" s="15"/>
      <c r="UPQ1" s="15"/>
      <c r="UPR1" s="15"/>
      <c r="UPS1" s="15"/>
      <c r="UPT1" s="15"/>
      <c r="UPU1" s="15"/>
      <c r="UPV1" s="15"/>
      <c r="UPW1" s="15"/>
      <c r="UPX1" s="15"/>
      <c r="UPY1" s="15"/>
      <c r="UPZ1" s="15"/>
      <c r="UQA1" s="15"/>
      <c r="UQB1" s="15"/>
      <c r="UQC1" s="15"/>
      <c r="UQD1" s="15"/>
      <c r="UQE1" s="15"/>
      <c r="UQF1" s="15"/>
      <c r="UQG1" s="15"/>
      <c r="UQH1" s="15"/>
      <c r="UQI1" s="15"/>
      <c r="UQJ1" s="15"/>
      <c r="UQK1" s="15"/>
      <c r="UQL1" s="15"/>
      <c r="UQM1" s="15"/>
      <c r="UQN1" s="15"/>
      <c r="UQO1" s="15"/>
      <c r="UQP1" s="15"/>
      <c r="UQQ1" s="15"/>
      <c r="UQR1" s="15"/>
      <c r="UQS1" s="15"/>
      <c r="UQT1" s="15"/>
      <c r="UQU1" s="15"/>
      <c r="UQV1" s="15"/>
      <c r="UQW1" s="15"/>
      <c r="UQX1" s="15"/>
      <c r="UQY1" s="15"/>
      <c r="UQZ1" s="15"/>
      <c r="URA1" s="15"/>
      <c r="URB1" s="15"/>
      <c r="URC1" s="15"/>
      <c r="URD1" s="15"/>
      <c r="URE1" s="15"/>
      <c r="URF1" s="15"/>
      <c r="URG1" s="15"/>
      <c r="URH1" s="15"/>
      <c r="URI1" s="15"/>
      <c r="URJ1" s="15"/>
      <c r="URK1" s="15"/>
      <c r="URL1" s="15"/>
      <c r="URM1" s="15"/>
      <c r="URN1" s="15"/>
      <c r="URO1" s="15"/>
      <c r="URP1" s="15"/>
      <c r="URQ1" s="15"/>
      <c r="URR1" s="15"/>
      <c r="URS1" s="15"/>
      <c r="URT1" s="15"/>
      <c r="URU1" s="15"/>
      <c r="URV1" s="15"/>
      <c r="URW1" s="15"/>
      <c r="URX1" s="15"/>
      <c r="URY1" s="15"/>
      <c r="URZ1" s="15"/>
      <c r="USA1" s="15"/>
      <c r="USB1" s="15"/>
      <c r="USC1" s="15"/>
      <c r="USD1" s="15"/>
      <c r="USE1" s="15"/>
      <c r="USF1" s="15"/>
      <c r="USG1" s="15"/>
      <c r="USH1" s="15"/>
      <c r="USI1" s="15"/>
      <c r="USJ1" s="15"/>
      <c r="USK1" s="15"/>
      <c r="USL1" s="15"/>
      <c r="USM1" s="15"/>
      <c r="USN1" s="15"/>
      <c r="USO1" s="15"/>
      <c r="USP1" s="15"/>
      <c r="USQ1" s="15"/>
      <c r="USR1" s="15"/>
      <c r="USS1" s="15"/>
      <c r="UST1" s="15"/>
      <c r="USU1" s="15"/>
      <c r="USV1" s="15"/>
      <c r="USW1" s="15"/>
      <c r="USX1" s="15"/>
      <c r="USY1" s="15"/>
      <c r="USZ1" s="15"/>
      <c r="UTA1" s="15"/>
      <c r="UTB1" s="15"/>
      <c r="UTC1" s="15"/>
      <c r="UTD1" s="15"/>
      <c r="UTE1" s="15"/>
      <c r="UTF1" s="15"/>
      <c r="UTG1" s="15"/>
      <c r="UTH1" s="15"/>
      <c r="UTI1" s="15"/>
      <c r="UTJ1" s="15"/>
      <c r="UTK1" s="15"/>
      <c r="UTL1" s="15"/>
      <c r="UTM1" s="15"/>
      <c r="UTN1" s="15"/>
      <c r="UTO1" s="15"/>
      <c r="UTP1" s="15"/>
      <c r="UTQ1" s="15"/>
      <c r="UTR1" s="15"/>
      <c r="UTS1" s="15"/>
      <c r="UTT1" s="15"/>
      <c r="UTU1" s="15"/>
      <c r="UTV1" s="15"/>
      <c r="UTW1" s="15"/>
      <c r="UTX1" s="15"/>
      <c r="UTY1" s="15"/>
      <c r="UTZ1" s="15"/>
      <c r="UUA1" s="15"/>
      <c r="UUB1" s="15"/>
      <c r="UUC1" s="15"/>
      <c r="UUD1" s="15"/>
      <c r="UUE1" s="15"/>
      <c r="UUF1" s="15"/>
      <c r="UUG1" s="15"/>
      <c r="UUH1" s="15"/>
      <c r="UUI1" s="15"/>
      <c r="UUJ1" s="15"/>
      <c r="UUK1" s="15"/>
      <c r="UUL1" s="15"/>
      <c r="UUM1" s="15"/>
      <c r="UUN1" s="15"/>
      <c r="UUO1" s="15"/>
      <c r="UUP1" s="15"/>
      <c r="UUQ1" s="15"/>
      <c r="UUR1" s="15"/>
      <c r="UUS1" s="15"/>
      <c r="UUT1" s="15"/>
      <c r="UUU1" s="15"/>
      <c r="UUV1" s="15"/>
      <c r="UUW1" s="15"/>
      <c r="UUX1" s="15"/>
      <c r="UUY1" s="15"/>
      <c r="UUZ1" s="15"/>
      <c r="UVA1" s="15"/>
      <c r="UVB1" s="15"/>
      <c r="UVC1" s="15"/>
      <c r="UVD1" s="15"/>
      <c r="UVE1" s="15"/>
      <c r="UVF1" s="15"/>
      <c r="UVG1" s="15"/>
      <c r="UVH1" s="15"/>
      <c r="UVI1" s="15"/>
      <c r="UVJ1" s="15"/>
      <c r="UVK1" s="15"/>
      <c r="UVL1" s="15"/>
      <c r="UVM1" s="15"/>
      <c r="UVN1" s="15"/>
      <c r="UVO1" s="15"/>
      <c r="UVP1" s="15"/>
      <c r="UVQ1" s="15"/>
      <c r="UVR1" s="15"/>
      <c r="UVS1" s="15"/>
      <c r="UVT1" s="15"/>
      <c r="UVU1" s="15"/>
      <c r="UVV1" s="15"/>
      <c r="UVW1" s="15"/>
      <c r="UVX1" s="15"/>
      <c r="UVY1" s="15"/>
      <c r="UVZ1" s="15"/>
      <c r="UWA1" s="15"/>
      <c r="UWB1" s="15"/>
      <c r="UWC1" s="15"/>
      <c r="UWD1" s="15"/>
      <c r="UWE1" s="15"/>
      <c r="UWF1" s="15"/>
      <c r="UWG1" s="15"/>
      <c r="UWH1" s="15"/>
      <c r="UWI1" s="15"/>
      <c r="UWJ1" s="15"/>
      <c r="UWK1" s="15"/>
      <c r="UWL1" s="15"/>
      <c r="UWM1" s="15"/>
      <c r="UWN1" s="15"/>
      <c r="UWO1" s="15"/>
      <c r="UWP1" s="15"/>
      <c r="UWQ1" s="15"/>
      <c r="UWR1" s="15"/>
      <c r="UWS1" s="15"/>
      <c r="UWT1" s="15"/>
      <c r="UWU1" s="15"/>
      <c r="UWV1" s="15"/>
      <c r="UWW1" s="15"/>
      <c r="UWX1" s="15"/>
      <c r="UWY1" s="15"/>
      <c r="UWZ1" s="15"/>
      <c r="UXA1" s="15"/>
      <c r="UXB1" s="15"/>
      <c r="UXC1" s="15"/>
      <c r="UXD1" s="15"/>
      <c r="UXE1" s="15"/>
      <c r="UXF1" s="15"/>
      <c r="UXG1" s="15"/>
      <c r="UXH1" s="15"/>
      <c r="UXI1" s="15"/>
      <c r="UXJ1" s="15"/>
      <c r="UXK1" s="15"/>
      <c r="UXL1" s="15"/>
      <c r="UXM1" s="15"/>
      <c r="UXN1" s="15"/>
      <c r="UXO1" s="15"/>
      <c r="UXP1" s="15"/>
      <c r="UXQ1" s="15"/>
      <c r="UXR1" s="15"/>
      <c r="UXS1" s="15"/>
      <c r="UXT1" s="15"/>
      <c r="UXU1" s="15"/>
      <c r="UXV1" s="15"/>
      <c r="UXW1" s="15"/>
      <c r="UXX1" s="15"/>
      <c r="UXY1" s="15"/>
      <c r="UXZ1" s="15"/>
      <c r="UYA1" s="15"/>
      <c r="UYB1" s="15"/>
      <c r="UYC1" s="15"/>
      <c r="UYD1" s="15"/>
      <c r="UYE1" s="15"/>
      <c r="UYF1" s="15"/>
      <c r="UYG1" s="15"/>
      <c r="UYH1" s="15"/>
      <c r="UYI1" s="15"/>
      <c r="UYJ1" s="15"/>
      <c r="UYK1" s="15"/>
      <c r="UYL1" s="15"/>
      <c r="UYM1" s="15"/>
      <c r="UYN1" s="15"/>
      <c r="UYO1" s="15"/>
      <c r="UYP1" s="15"/>
      <c r="UYQ1" s="15"/>
      <c r="UYR1" s="15"/>
      <c r="UYS1" s="15"/>
      <c r="UYT1" s="15"/>
      <c r="UYU1" s="15"/>
      <c r="UYV1" s="15"/>
      <c r="UYW1" s="15"/>
      <c r="UYX1" s="15"/>
      <c r="UYY1" s="15"/>
      <c r="UYZ1" s="15"/>
      <c r="UZA1" s="15"/>
      <c r="UZB1" s="15"/>
      <c r="UZC1" s="15"/>
      <c r="UZD1" s="15"/>
      <c r="UZE1" s="15"/>
      <c r="UZF1" s="15"/>
      <c r="UZG1" s="15"/>
      <c r="UZH1" s="15"/>
      <c r="UZI1" s="15"/>
      <c r="UZJ1" s="15"/>
      <c r="UZK1" s="15"/>
      <c r="UZL1" s="15"/>
      <c r="UZM1" s="15"/>
      <c r="UZN1" s="15"/>
      <c r="UZO1" s="15"/>
      <c r="UZP1" s="15"/>
      <c r="UZQ1" s="15"/>
      <c r="UZR1" s="15"/>
      <c r="UZS1" s="15"/>
      <c r="UZT1" s="15"/>
      <c r="UZU1" s="15"/>
      <c r="UZV1" s="15"/>
      <c r="UZW1" s="15"/>
      <c r="UZX1" s="15"/>
      <c r="UZY1" s="15"/>
      <c r="UZZ1" s="15"/>
      <c r="VAA1" s="15"/>
      <c r="VAB1" s="15"/>
      <c r="VAC1" s="15"/>
      <c r="VAD1" s="15"/>
      <c r="VAE1" s="15"/>
      <c r="VAF1" s="15"/>
      <c r="VAG1" s="15"/>
      <c r="VAH1" s="15"/>
      <c r="VAI1" s="15"/>
      <c r="VAJ1" s="15"/>
      <c r="VAK1" s="15"/>
      <c r="VAL1" s="15"/>
      <c r="VAM1" s="15"/>
      <c r="VAN1" s="15"/>
      <c r="VAO1" s="15"/>
      <c r="VAP1" s="15"/>
      <c r="VAQ1" s="15"/>
      <c r="VAR1" s="15"/>
      <c r="VAS1" s="15"/>
      <c r="VAT1" s="15"/>
      <c r="VAU1" s="15"/>
      <c r="VAV1" s="15"/>
      <c r="VAW1" s="15"/>
      <c r="VAX1" s="15"/>
      <c r="VAY1" s="15"/>
      <c r="VAZ1" s="15"/>
      <c r="VBA1" s="15"/>
      <c r="VBB1" s="15"/>
      <c r="VBC1" s="15"/>
      <c r="VBD1" s="15"/>
      <c r="VBE1" s="15"/>
      <c r="VBF1" s="15"/>
      <c r="VBG1" s="15"/>
      <c r="VBH1" s="15"/>
      <c r="VBI1" s="15"/>
      <c r="VBJ1" s="15"/>
      <c r="VBK1" s="15"/>
      <c r="VBL1" s="15"/>
      <c r="VBM1" s="15"/>
      <c r="VBN1" s="15"/>
      <c r="VBO1" s="15"/>
      <c r="VBP1" s="15"/>
      <c r="VBQ1" s="15"/>
      <c r="VBR1" s="15"/>
      <c r="VBS1" s="15"/>
      <c r="VBT1" s="15"/>
      <c r="VBU1" s="15"/>
      <c r="VBV1" s="15"/>
      <c r="VBW1" s="15"/>
      <c r="VBX1" s="15"/>
      <c r="VBY1" s="15"/>
      <c r="VBZ1" s="15"/>
      <c r="VCA1" s="15"/>
      <c r="VCB1" s="15"/>
      <c r="VCC1" s="15"/>
      <c r="VCD1" s="15"/>
      <c r="VCE1" s="15"/>
      <c r="VCF1" s="15"/>
      <c r="VCG1" s="15"/>
      <c r="VCH1" s="15"/>
      <c r="VCI1" s="15"/>
      <c r="VCJ1" s="15"/>
      <c r="VCK1" s="15"/>
      <c r="VCL1" s="15"/>
      <c r="VCM1" s="15"/>
      <c r="VCN1" s="15"/>
      <c r="VCO1" s="15"/>
      <c r="VCP1" s="15"/>
      <c r="VCQ1" s="15"/>
      <c r="VCR1" s="15"/>
      <c r="VCS1" s="15"/>
      <c r="VCT1" s="15"/>
      <c r="VCU1" s="15"/>
      <c r="VCV1" s="15"/>
      <c r="VCW1" s="15"/>
      <c r="VCX1" s="15"/>
      <c r="VCY1" s="15"/>
      <c r="VCZ1" s="15"/>
      <c r="VDA1" s="15"/>
      <c r="VDB1" s="15"/>
      <c r="VDC1" s="15"/>
      <c r="VDD1" s="15"/>
      <c r="VDE1" s="15"/>
      <c r="VDF1" s="15"/>
      <c r="VDG1" s="15"/>
      <c r="VDH1" s="15"/>
      <c r="VDI1" s="15"/>
      <c r="VDJ1" s="15"/>
      <c r="VDK1" s="15"/>
      <c r="VDL1" s="15"/>
      <c r="VDM1" s="15"/>
      <c r="VDN1" s="15"/>
      <c r="VDO1" s="15"/>
      <c r="VDP1" s="15"/>
      <c r="VDQ1" s="15"/>
      <c r="VDR1" s="15"/>
      <c r="VDS1" s="15"/>
      <c r="VDT1" s="15"/>
      <c r="VDU1" s="15"/>
      <c r="VDV1" s="15"/>
      <c r="VDW1" s="15"/>
      <c r="VDX1" s="15"/>
      <c r="VDY1" s="15"/>
      <c r="VDZ1" s="15"/>
      <c r="VEA1" s="15"/>
      <c r="VEB1" s="15"/>
      <c r="VEC1" s="15"/>
      <c r="VED1" s="15"/>
      <c r="VEE1" s="15"/>
      <c r="VEF1" s="15"/>
      <c r="VEG1" s="15"/>
      <c r="VEH1" s="15"/>
      <c r="VEI1" s="15"/>
      <c r="VEJ1" s="15"/>
      <c r="VEK1" s="15"/>
      <c r="VEL1" s="15"/>
      <c r="VEM1" s="15"/>
      <c r="VEN1" s="15"/>
      <c r="VEO1" s="15"/>
      <c r="VEP1" s="15"/>
      <c r="VEQ1" s="15"/>
      <c r="VER1" s="15"/>
      <c r="VES1" s="15"/>
      <c r="VET1" s="15"/>
      <c r="VEU1" s="15"/>
      <c r="VEV1" s="15"/>
      <c r="VEW1" s="15"/>
      <c r="VEX1" s="15"/>
      <c r="VEY1" s="15"/>
      <c r="VEZ1" s="15"/>
      <c r="VFA1" s="15"/>
      <c r="VFB1" s="15"/>
      <c r="VFC1" s="15"/>
      <c r="VFD1" s="15"/>
      <c r="VFE1" s="15"/>
      <c r="VFF1" s="15"/>
      <c r="VFG1" s="15"/>
      <c r="VFH1" s="15"/>
      <c r="VFI1" s="15"/>
      <c r="VFJ1" s="15"/>
      <c r="VFK1" s="15"/>
      <c r="VFL1" s="15"/>
      <c r="VFM1" s="15"/>
      <c r="VFN1" s="15"/>
      <c r="VFO1" s="15"/>
      <c r="VFP1" s="15"/>
      <c r="VFQ1" s="15"/>
      <c r="VFR1" s="15"/>
      <c r="VFS1" s="15"/>
      <c r="VFT1" s="15"/>
      <c r="VFU1" s="15"/>
      <c r="VFV1" s="15"/>
      <c r="VFW1" s="15"/>
      <c r="VFX1" s="15"/>
      <c r="VFY1" s="15"/>
      <c r="VFZ1" s="15"/>
      <c r="VGA1" s="15"/>
      <c r="VGB1" s="15"/>
      <c r="VGC1" s="15"/>
      <c r="VGD1" s="15"/>
      <c r="VGE1" s="15"/>
      <c r="VGF1" s="15"/>
      <c r="VGG1" s="15"/>
      <c r="VGH1" s="15"/>
      <c r="VGI1" s="15"/>
      <c r="VGJ1" s="15"/>
      <c r="VGK1" s="15"/>
      <c r="VGL1" s="15"/>
      <c r="VGM1" s="15"/>
      <c r="VGN1" s="15"/>
      <c r="VGO1" s="15"/>
      <c r="VGP1" s="15"/>
      <c r="VGQ1" s="15"/>
      <c r="VGR1" s="15"/>
      <c r="VGS1" s="15"/>
      <c r="VGT1" s="15"/>
      <c r="VGU1" s="15"/>
      <c r="VGV1" s="15"/>
      <c r="VGW1" s="15"/>
      <c r="VGX1" s="15"/>
      <c r="VGY1" s="15"/>
      <c r="VGZ1" s="15"/>
      <c r="VHA1" s="15"/>
      <c r="VHB1" s="15"/>
      <c r="VHC1" s="15"/>
      <c r="VHD1" s="15"/>
      <c r="VHE1" s="15"/>
      <c r="VHF1" s="15"/>
      <c r="VHG1" s="15"/>
      <c r="VHH1" s="15"/>
      <c r="VHI1" s="15"/>
      <c r="VHJ1" s="15"/>
      <c r="VHK1" s="15"/>
      <c r="VHL1" s="15"/>
      <c r="VHM1" s="15"/>
      <c r="VHN1" s="15"/>
      <c r="VHO1" s="15"/>
      <c r="VHP1" s="15"/>
      <c r="VHQ1" s="15"/>
      <c r="VHR1" s="15"/>
      <c r="VHS1" s="15"/>
      <c r="VHT1" s="15"/>
      <c r="VHU1" s="15"/>
      <c r="VHV1" s="15"/>
      <c r="VHW1" s="15"/>
      <c r="VHX1" s="15"/>
      <c r="VHY1" s="15"/>
      <c r="VHZ1" s="15"/>
      <c r="VIA1" s="15"/>
      <c r="VIB1" s="15"/>
      <c r="VIC1" s="15"/>
      <c r="VID1" s="15"/>
      <c r="VIE1" s="15"/>
      <c r="VIF1" s="15"/>
      <c r="VIG1" s="15"/>
      <c r="VIH1" s="15"/>
      <c r="VII1" s="15"/>
      <c r="VIJ1" s="15"/>
      <c r="VIK1" s="15"/>
      <c r="VIL1" s="15"/>
      <c r="VIM1" s="15"/>
      <c r="VIN1" s="15"/>
      <c r="VIO1" s="15"/>
      <c r="VIP1" s="15"/>
      <c r="VIQ1" s="15"/>
      <c r="VIR1" s="15"/>
      <c r="VIS1" s="15"/>
      <c r="VIT1" s="15"/>
      <c r="VIU1" s="15"/>
      <c r="VIV1" s="15"/>
      <c r="VIW1" s="15"/>
      <c r="VIX1" s="15"/>
      <c r="VIY1" s="15"/>
      <c r="VIZ1" s="15"/>
      <c r="VJA1" s="15"/>
      <c r="VJB1" s="15"/>
      <c r="VJC1" s="15"/>
      <c r="VJD1" s="15"/>
      <c r="VJE1" s="15"/>
      <c r="VJF1" s="15"/>
      <c r="VJG1" s="15"/>
      <c r="VJH1" s="15"/>
      <c r="VJI1" s="15"/>
      <c r="VJJ1" s="15"/>
      <c r="VJK1" s="15"/>
      <c r="VJL1" s="15"/>
      <c r="VJM1" s="15"/>
      <c r="VJN1" s="15"/>
      <c r="VJO1" s="15"/>
      <c r="VJP1" s="15"/>
      <c r="VJQ1" s="15"/>
      <c r="VJR1" s="15"/>
      <c r="VJS1" s="15"/>
      <c r="VJT1" s="15"/>
      <c r="VJU1" s="15"/>
      <c r="VJV1" s="15"/>
      <c r="VJW1" s="15"/>
      <c r="VJX1" s="15"/>
      <c r="VJY1" s="15"/>
      <c r="VJZ1" s="15"/>
      <c r="VKA1" s="15"/>
      <c r="VKB1" s="15"/>
      <c r="VKC1" s="15"/>
      <c r="VKD1" s="15"/>
      <c r="VKE1" s="15"/>
      <c r="VKF1" s="15"/>
      <c r="VKG1" s="15"/>
      <c r="VKH1" s="15"/>
      <c r="VKI1" s="15"/>
      <c r="VKJ1" s="15"/>
      <c r="VKK1" s="15"/>
      <c r="VKL1" s="15"/>
      <c r="VKM1" s="15"/>
      <c r="VKN1" s="15"/>
      <c r="VKO1" s="15"/>
      <c r="VKP1" s="15"/>
      <c r="VKQ1" s="15"/>
      <c r="VKR1" s="15"/>
      <c r="VKS1" s="15"/>
      <c r="VKT1" s="15"/>
      <c r="VKU1" s="15"/>
      <c r="VKV1" s="15"/>
      <c r="VKW1" s="15"/>
      <c r="VKX1" s="15"/>
      <c r="VKY1" s="15"/>
      <c r="VKZ1" s="15"/>
      <c r="VLA1" s="15"/>
      <c r="VLB1" s="15"/>
      <c r="VLC1" s="15"/>
      <c r="VLD1" s="15"/>
      <c r="VLE1" s="15"/>
      <c r="VLF1" s="15"/>
      <c r="VLG1" s="15"/>
      <c r="VLH1" s="15"/>
      <c r="VLI1" s="15"/>
      <c r="VLJ1" s="15"/>
      <c r="VLK1" s="15"/>
      <c r="VLL1" s="15"/>
      <c r="VLM1" s="15"/>
      <c r="VLN1" s="15"/>
      <c r="VLO1" s="15"/>
      <c r="VLP1" s="15"/>
      <c r="VLQ1" s="15"/>
      <c r="VLR1" s="15"/>
      <c r="VLS1" s="15"/>
      <c r="VLT1" s="15"/>
      <c r="VLU1" s="15"/>
      <c r="VLV1" s="15"/>
      <c r="VLW1" s="15"/>
      <c r="VLX1" s="15"/>
      <c r="VLY1" s="15"/>
      <c r="VLZ1" s="15"/>
      <c r="VMA1" s="15"/>
      <c r="VMB1" s="15"/>
      <c r="VMC1" s="15"/>
      <c r="VMD1" s="15"/>
      <c r="VME1" s="15"/>
      <c r="VMF1" s="15"/>
      <c r="VMG1" s="15"/>
      <c r="VMH1" s="15"/>
      <c r="VMI1" s="15"/>
      <c r="VMJ1" s="15"/>
      <c r="VMK1" s="15"/>
      <c r="VML1" s="15"/>
      <c r="VMM1" s="15"/>
      <c r="VMN1" s="15"/>
      <c r="VMO1" s="15"/>
      <c r="VMP1" s="15"/>
      <c r="VMQ1" s="15"/>
      <c r="VMR1" s="15"/>
      <c r="VMS1" s="15"/>
      <c r="VMT1" s="15"/>
      <c r="VMU1" s="15"/>
      <c r="VMV1" s="15"/>
      <c r="VMW1" s="15"/>
      <c r="VMX1" s="15"/>
      <c r="VMY1" s="15"/>
      <c r="VMZ1" s="15"/>
      <c r="VNA1" s="15"/>
      <c r="VNB1" s="15"/>
      <c r="VNC1" s="15"/>
      <c r="VND1" s="15"/>
      <c r="VNE1" s="15"/>
      <c r="VNF1" s="15"/>
      <c r="VNG1" s="15"/>
      <c r="VNH1" s="15"/>
      <c r="VNI1" s="15"/>
      <c r="VNJ1" s="15"/>
      <c r="VNK1" s="15"/>
      <c r="VNL1" s="15"/>
      <c r="VNM1" s="15"/>
      <c r="VNN1" s="15"/>
      <c r="VNO1" s="15"/>
      <c r="VNP1" s="15"/>
      <c r="VNQ1" s="15"/>
      <c r="VNR1" s="15"/>
      <c r="VNS1" s="15"/>
      <c r="VNT1" s="15"/>
      <c r="VNU1" s="15"/>
      <c r="VNV1" s="15"/>
      <c r="VNW1" s="15"/>
      <c r="VNX1" s="15"/>
      <c r="VNY1" s="15"/>
      <c r="VNZ1" s="15"/>
      <c r="VOA1" s="15"/>
      <c r="VOB1" s="15"/>
      <c r="VOC1" s="15"/>
      <c r="VOD1" s="15"/>
      <c r="VOE1" s="15"/>
      <c r="VOF1" s="15"/>
      <c r="VOG1" s="15"/>
      <c r="VOH1" s="15"/>
      <c r="VOI1" s="15"/>
      <c r="VOJ1" s="15"/>
      <c r="VOK1" s="15"/>
      <c r="VOL1" s="15"/>
      <c r="VOM1" s="15"/>
      <c r="VON1" s="15"/>
      <c r="VOO1" s="15"/>
      <c r="VOP1" s="15"/>
      <c r="VOQ1" s="15"/>
      <c r="VOR1" s="15"/>
      <c r="VOS1" s="15"/>
      <c r="VOT1" s="15"/>
      <c r="VOU1" s="15"/>
      <c r="VOV1" s="15"/>
      <c r="VOW1" s="15"/>
      <c r="VOX1" s="15"/>
      <c r="VOY1" s="15"/>
      <c r="VOZ1" s="15"/>
      <c r="VPA1" s="15"/>
      <c r="VPB1" s="15"/>
      <c r="VPC1" s="15"/>
      <c r="VPD1" s="15"/>
      <c r="VPE1" s="15"/>
      <c r="VPF1" s="15"/>
      <c r="VPG1" s="15"/>
      <c r="VPH1" s="15"/>
      <c r="VPI1" s="15"/>
      <c r="VPJ1" s="15"/>
      <c r="VPK1" s="15"/>
      <c r="VPL1" s="15"/>
      <c r="VPM1" s="15"/>
      <c r="VPN1" s="15"/>
      <c r="VPO1" s="15"/>
      <c r="VPP1" s="15"/>
      <c r="VPQ1" s="15"/>
      <c r="VPR1" s="15"/>
      <c r="VPS1" s="15"/>
      <c r="VPT1" s="15"/>
      <c r="VPU1" s="15"/>
      <c r="VPV1" s="15"/>
      <c r="VPW1" s="15"/>
      <c r="VPX1" s="15"/>
      <c r="VPY1" s="15"/>
      <c r="VPZ1" s="15"/>
      <c r="VQA1" s="15"/>
      <c r="VQB1" s="15"/>
      <c r="VQC1" s="15"/>
      <c r="VQD1" s="15"/>
      <c r="VQE1" s="15"/>
      <c r="VQF1" s="15"/>
      <c r="VQG1" s="15"/>
      <c r="VQH1" s="15"/>
      <c r="VQI1" s="15"/>
      <c r="VQJ1" s="15"/>
      <c r="VQK1" s="15"/>
      <c r="VQL1" s="15"/>
      <c r="VQM1" s="15"/>
      <c r="VQN1" s="15"/>
      <c r="VQO1" s="15"/>
      <c r="VQP1" s="15"/>
      <c r="VQQ1" s="15"/>
      <c r="VQR1" s="15"/>
      <c r="VQS1" s="15"/>
      <c r="VQT1" s="15"/>
      <c r="VQU1" s="15"/>
      <c r="VQV1" s="15"/>
      <c r="VQW1" s="15"/>
      <c r="VQX1" s="15"/>
      <c r="VQY1" s="15"/>
      <c r="VQZ1" s="15"/>
      <c r="VRA1" s="15"/>
      <c r="VRB1" s="15"/>
      <c r="VRC1" s="15"/>
      <c r="VRD1" s="15"/>
      <c r="VRE1" s="15"/>
      <c r="VRF1" s="15"/>
      <c r="VRG1" s="15"/>
      <c r="VRH1" s="15"/>
      <c r="VRI1" s="15"/>
      <c r="VRJ1" s="15"/>
      <c r="VRK1" s="15"/>
      <c r="VRL1" s="15"/>
      <c r="VRM1" s="15"/>
      <c r="VRN1" s="15"/>
      <c r="VRO1" s="15"/>
      <c r="VRP1" s="15"/>
      <c r="VRQ1" s="15"/>
      <c r="VRR1" s="15"/>
      <c r="VRS1" s="15"/>
      <c r="VRT1" s="15"/>
      <c r="VRU1" s="15"/>
      <c r="VRV1" s="15"/>
      <c r="VRW1" s="15"/>
      <c r="VRX1" s="15"/>
      <c r="VRY1" s="15"/>
      <c r="VRZ1" s="15"/>
      <c r="VSA1" s="15"/>
      <c r="VSB1" s="15"/>
      <c r="VSC1" s="15"/>
      <c r="VSD1" s="15"/>
      <c r="VSE1" s="15"/>
      <c r="VSF1" s="15"/>
      <c r="VSG1" s="15"/>
      <c r="VSH1" s="15"/>
      <c r="VSI1" s="15"/>
      <c r="VSJ1" s="15"/>
      <c r="VSK1" s="15"/>
      <c r="VSL1" s="15"/>
      <c r="VSM1" s="15"/>
      <c r="VSN1" s="15"/>
      <c r="VSO1" s="15"/>
      <c r="VSP1" s="15"/>
      <c r="VSQ1" s="15"/>
      <c r="VSR1" s="15"/>
      <c r="VSS1" s="15"/>
      <c r="VST1" s="15"/>
      <c r="VSU1" s="15"/>
      <c r="VSV1" s="15"/>
      <c r="VSW1" s="15"/>
      <c r="VSX1" s="15"/>
      <c r="VSY1" s="15"/>
      <c r="VSZ1" s="15"/>
      <c r="VTA1" s="15"/>
      <c r="VTB1" s="15"/>
      <c r="VTC1" s="15"/>
      <c r="VTD1" s="15"/>
      <c r="VTE1" s="15"/>
      <c r="VTF1" s="15"/>
      <c r="VTG1" s="15"/>
      <c r="VTH1" s="15"/>
      <c r="VTI1" s="15"/>
      <c r="VTJ1" s="15"/>
      <c r="VTK1" s="15"/>
      <c r="VTL1" s="15"/>
      <c r="VTM1" s="15"/>
      <c r="VTN1" s="15"/>
      <c r="VTO1" s="15"/>
      <c r="VTP1" s="15"/>
      <c r="VTQ1" s="15"/>
      <c r="VTR1" s="15"/>
      <c r="VTS1" s="15"/>
      <c r="VTT1" s="15"/>
      <c r="VTU1" s="15"/>
      <c r="VTV1" s="15"/>
      <c r="VTW1" s="15"/>
      <c r="VTX1" s="15"/>
      <c r="VTY1" s="15"/>
      <c r="VTZ1" s="15"/>
      <c r="VUA1" s="15"/>
      <c r="VUB1" s="15"/>
      <c r="VUC1" s="15"/>
      <c r="VUD1" s="15"/>
      <c r="VUE1" s="15"/>
      <c r="VUF1" s="15"/>
      <c r="VUG1" s="15"/>
      <c r="VUH1" s="15"/>
      <c r="VUI1" s="15"/>
      <c r="VUJ1" s="15"/>
      <c r="VUK1" s="15"/>
      <c r="VUL1" s="15"/>
      <c r="VUM1" s="15"/>
      <c r="VUN1" s="15"/>
      <c r="VUO1" s="15"/>
      <c r="VUP1" s="15"/>
      <c r="VUQ1" s="15"/>
      <c r="VUR1" s="15"/>
      <c r="VUS1" s="15"/>
      <c r="VUT1" s="15"/>
      <c r="VUU1" s="15"/>
      <c r="VUV1" s="15"/>
      <c r="VUW1" s="15"/>
      <c r="VUX1" s="15"/>
      <c r="VUY1" s="15"/>
      <c r="VUZ1" s="15"/>
      <c r="VVA1" s="15"/>
      <c r="VVB1" s="15"/>
      <c r="VVC1" s="15"/>
      <c r="VVD1" s="15"/>
      <c r="VVE1" s="15"/>
      <c r="VVF1" s="15"/>
      <c r="VVG1" s="15"/>
      <c r="VVH1" s="15"/>
      <c r="VVI1" s="15"/>
      <c r="VVJ1" s="15"/>
      <c r="VVK1" s="15"/>
      <c r="VVL1" s="15"/>
      <c r="VVM1" s="15"/>
      <c r="VVN1" s="15"/>
      <c r="VVO1" s="15"/>
      <c r="VVP1" s="15"/>
      <c r="VVQ1" s="15"/>
      <c r="VVR1" s="15"/>
      <c r="VVS1" s="15"/>
      <c r="VVT1" s="15"/>
      <c r="VVU1" s="15"/>
      <c r="VVV1" s="15"/>
      <c r="VVW1" s="15"/>
      <c r="VVX1" s="15"/>
      <c r="VVY1" s="15"/>
      <c r="VVZ1" s="15"/>
      <c r="VWA1" s="15"/>
      <c r="VWB1" s="15"/>
      <c r="VWC1" s="15"/>
      <c r="VWD1" s="15"/>
      <c r="VWE1" s="15"/>
      <c r="VWF1" s="15"/>
      <c r="VWG1" s="15"/>
      <c r="VWH1" s="15"/>
      <c r="VWI1" s="15"/>
      <c r="VWJ1" s="15"/>
      <c r="VWK1" s="15"/>
      <c r="VWL1" s="15"/>
      <c r="VWM1" s="15"/>
      <c r="VWN1" s="15"/>
      <c r="VWO1" s="15"/>
      <c r="VWP1" s="15"/>
      <c r="VWQ1" s="15"/>
      <c r="VWR1" s="15"/>
      <c r="VWS1" s="15"/>
      <c r="VWT1" s="15"/>
      <c r="VWU1" s="15"/>
      <c r="VWV1" s="15"/>
      <c r="VWW1" s="15"/>
      <c r="VWX1" s="15"/>
      <c r="VWY1" s="15"/>
      <c r="VWZ1" s="15"/>
      <c r="VXA1" s="15"/>
      <c r="VXB1" s="15"/>
      <c r="VXC1" s="15"/>
      <c r="VXD1" s="15"/>
      <c r="VXE1" s="15"/>
      <c r="VXF1" s="15"/>
      <c r="VXG1" s="15"/>
      <c r="VXH1" s="15"/>
      <c r="VXI1" s="15"/>
      <c r="VXJ1" s="15"/>
      <c r="VXK1" s="15"/>
      <c r="VXL1" s="15"/>
      <c r="VXM1" s="15"/>
      <c r="VXN1" s="15"/>
      <c r="VXO1" s="15"/>
      <c r="VXP1" s="15"/>
      <c r="VXQ1" s="15"/>
      <c r="VXR1" s="15"/>
      <c r="VXS1" s="15"/>
      <c r="VXT1" s="15"/>
      <c r="VXU1" s="15"/>
      <c r="VXV1" s="15"/>
      <c r="VXW1" s="15"/>
      <c r="VXX1" s="15"/>
      <c r="VXY1" s="15"/>
      <c r="VXZ1" s="15"/>
      <c r="VYA1" s="15"/>
      <c r="VYB1" s="15"/>
      <c r="VYC1" s="15"/>
      <c r="VYD1" s="15"/>
      <c r="VYE1" s="15"/>
      <c r="VYF1" s="15"/>
      <c r="VYG1" s="15"/>
      <c r="VYH1" s="15"/>
      <c r="VYI1" s="15"/>
      <c r="VYJ1" s="15"/>
      <c r="VYK1" s="15"/>
      <c r="VYL1" s="15"/>
      <c r="VYM1" s="15"/>
      <c r="VYN1" s="15"/>
      <c r="VYO1" s="15"/>
      <c r="VYP1" s="15"/>
      <c r="VYQ1" s="15"/>
      <c r="VYR1" s="15"/>
      <c r="VYS1" s="15"/>
      <c r="VYT1" s="15"/>
      <c r="VYU1" s="15"/>
      <c r="VYV1" s="15"/>
      <c r="VYW1" s="15"/>
      <c r="VYX1" s="15"/>
      <c r="VYY1" s="15"/>
      <c r="VYZ1" s="15"/>
      <c r="VZA1" s="15"/>
      <c r="VZB1" s="15"/>
      <c r="VZC1" s="15"/>
      <c r="VZD1" s="15"/>
      <c r="VZE1" s="15"/>
      <c r="VZF1" s="15"/>
      <c r="VZG1" s="15"/>
      <c r="VZH1" s="15"/>
      <c r="VZI1" s="15"/>
      <c r="VZJ1" s="15"/>
      <c r="VZK1" s="15"/>
      <c r="VZL1" s="15"/>
      <c r="VZM1" s="15"/>
      <c r="VZN1" s="15"/>
      <c r="VZO1" s="15"/>
      <c r="VZP1" s="15"/>
      <c r="VZQ1" s="15"/>
      <c r="VZR1" s="15"/>
      <c r="VZS1" s="15"/>
      <c r="VZT1" s="15"/>
      <c r="VZU1" s="15"/>
      <c r="VZV1" s="15"/>
      <c r="VZW1" s="15"/>
      <c r="VZX1" s="15"/>
      <c r="VZY1" s="15"/>
      <c r="VZZ1" s="15"/>
      <c r="WAA1" s="15"/>
      <c r="WAB1" s="15"/>
      <c r="WAC1" s="15"/>
      <c r="WAD1" s="15"/>
      <c r="WAE1" s="15"/>
      <c r="WAF1" s="15"/>
      <c r="WAG1" s="15"/>
      <c r="WAH1" s="15"/>
      <c r="WAI1" s="15"/>
      <c r="WAJ1" s="15"/>
      <c r="WAK1" s="15"/>
      <c r="WAL1" s="15"/>
      <c r="WAM1" s="15"/>
      <c r="WAN1" s="15"/>
      <c r="WAO1" s="15"/>
      <c r="WAP1" s="15"/>
      <c r="WAQ1" s="15"/>
      <c r="WAR1" s="15"/>
      <c r="WAS1" s="15"/>
      <c r="WAT1" s="15"/>
      <c r="WAU1" s="15"/>
      <c r="WAV1" s="15"/>
      <c r="WAW1" s="15"/>
      <c r="WAX1" s="15"/>
      <c r="WAY1" s="15"/>
      <c r="WAZ1" s="15"/>
      <c r="WBA1" s="15"/>
      <c r="WBB1" s="15"/>
      <c r="WBC1" s="15"/>
      <c r="WBD1" s="15"/>
      <c r="WBE1" s="15"/>
      <c r="WBF1" s="15"/>
      <c r="WBG1" s="15"/>
      <c r="WBH1" s="15"/>
      <c r="WBI1" s="15"/>
      <c r="WBJ1" s="15"/>
      <c r="WBK1" s="15"/>
      <c r="WBL1" s="15"/>
      <c r="WBM1" s="15"/>
      <c r="WBN1" s="15"/>
      <c r="WBO1" s="15"/>
      <c r="WBP1" s="15"/>
      <c r="WBQ1" s="15"/>
      <c r="WBR1" s="15"/>
      <c r="WBS1" s="15"/>
      <c r="WBT1" s="15"/>
      <c r="WBU1" s="15"/>
      <c r="WBV1" s="15"/>
      <c r="WBW1" s="15"/>
      <c r="WBX1" s="15"/>
      <c r="WBY1" s="15"/>
      <c r="WBZ1" s="15"/>
      <c r="WCA1" s="15"/>
      <c r="WCB1" s="15"/>
      <c r="WCC1" s="15"/>
      <c r="WCD1" s="15"/>
      <c r="WCE1" s="15"/>
      <c r="WCF1" s="15"/>
      <c r="WCG1" s="15"/>
      <c r="WCH1" s="15"/>
      <c r="WCI1" s="15"/>
      <c r="WCJ1" s="15"/>
      <c r="WCK1" s="15"/>
      <c r="WCL1" s="15"/>
      <c r="WCM1" s="15"/>
      <c r="WCN1" s="15"/>
      <c r="WCO1" s="15"/>
      <c r="WCP1" s="15"/>
      <c r="WCQ1" s="15"/>
      <c r="WCR1" s="15"/>
      <c r="WCS1" s="15"/>
      <c r="WCT1" s="15"/>
      <c r="WCU1" s="15"/>
      <c r="WCV1" s="15"/>
      <c r="WCW1" s="15"/>
      <c r="WCX1" s="15"/>
      <c r="WCY1" s="15"/>
      <c r="WCZ1" s="15"/>
      <c r="WDA1" s="15"/>
      <c r="WDB1" s="15"/>
      <c r="WDC1" s="15"/>
      <c r="WDD1" s="15"/>
      <c r="WDE1" s="15"/>
      <c r="WDF1" s="15"/>
      <c r="WDG1" s="15"/>
      <c r="WDH1" s="15"/>
      <c r="WDI1" s="15"/>
      <c r="WDJ1" s="15"/>
      <c r="WDK1" s="15"/>
      <c r="WDL1" s="15"/>
      <c r="WDM1" s="15"/>
      <c r="WDN1" s="15"/>
      <c r="WDO1" s="15"/>
      <c r="WDP1" s="15"/>
      <c r="WDQ1" s="15"/>
      <c r="WDR1" s="15"/>
      <c r="WDS1" s="15"/>
      <c r="WDT1" s="15"/>
      <c r="WDU1" s="15"/>
      <c r="WDV1" s="15"/>
      <c r="WDW1" s="15"/>
      <c r="WDX1" s="15"/>
      <c r="WDY1" s="15"/>
      <c r="WDZ1" s="15"/>
      <c r="WEA1" s="15"/>
      <c r="WEB1" s="15"/>
      <c r="WEC1" s="15"/>
      <c r="WED1" s="15"/>
      <c r="WEE1" s="15"/>
      <c r="WEF1" s="15"/>
      <c r="WEG1" s="15"/>
      <c r="WEH1" s="15"/>
      <c r="WEI1" s="15"/>
      <c r="WEJ1" s="15"/>
      <c r="WEK1" s="15"/>
      <c r="WEL1" s="15"/>
      <c r="WEM1" s="15"/>
      <c r="WEN1" s="15"/>
      <c r="WEO1" s="15"/>
      <c r="WEP1" s="15"/>
      <c r="WEQ1" s="15"/>
      <c r="WER1" s="15"/>
      <c r="WES1" s="15"/>
      <c r="WET1" s="15"/>
      <c r="WEU1" s="15"/>
      <c r="WEV1" s="15"/>
      <c r="WEW1" s="15"/>
      <c r="WEX1" s="15"/>
      <c r="WEY1" s="15"/>
      <c r="WEZ1" s="15"/>
      <c r="WFA1" s="15"/>
      <c r="WFB1" s="15"/>
      <c r="WFC1" s="15"/>
      <c r="WFD1" s="15"/>
      <c r="WFE1" s="15"/>
      <c r="WFF1" s="15"/>
      <c r="WFG1" s="15"/>
      <c r="WFH1" s="15"/>
      <c r="WFI1" s="15"/>
      <c r="WFJ1" s="15"/>
      <c r="WFK1" s="15"/>
      <c r="WFL1" s="15"/>
      <c r="WFM1" s="15"/>
      <c r="WFN1" s="15"/>
      <c r="WFO1" s="15"/>
      <c r="WFP1" s="15"/>
      <c r="WFQ1" s="15"/>
      <c r="WFR1" s="15"/>
      <c r="WFS1" s="15"/>
      <c r="WFT1" s="15"/>
      <c r="WFU1" s="15"/>
      <c r="WFV1" s="15"/>
      <c r="WFW1" s="15"/>
      <c r="WFX1" s="15"/>
      <c r="WFY1" s="15"/>
      <c r="WFZ1" s="15"/>
      <c r="WGA1" s="15"/>
      <c r="WGB1" s="15"/>
      <c r="WGC1" s="15"/>
      <c r="WGD1" s="15"/>
      <c r="WGE1" s="15"/>
      <c r="WGF1" s="15"/>
      <c r="WGG1" s="15"/>
      <c r="WGH1" s="15"/>
      <c r="WGI1" s="15"/>
      <c r="WGJ1" s="15"/>
      <c r="WGK1" s="15"/>
      <c r="WGL1" s="15"/>
      <c r="WGM1" s="15"/>
      <c r="WGN1" s="15"/>
      <c r="WGO1" s="15"/>
      <c r="WGP1" s="15"/>
      <c r="WGQ1" s="15"/>
      <c r="WGR1" s="15"/>
      <c r="WGS1" s="15"/>
      <c r="WGT1" s="15"/>
      <c r="WGU1" s="15"/>
      <c r="WGV1" s="15"/>
      <c r="WGW1" s="15"/>
      <c r="WGX1" s="15"/>
      <c r="WGY1" s="15"/>
      <c r="WGZ1" s="15"/>
      <c r="WHA1" s="15"/>
      <c r="WHB1" s="15"/>
      <c r="WHC1" s="15"/>
      <c r="WHD1" s="15"/>
      <c r="WHE1" s="15"/>
      <c r="WHF1" s="15"/>
      <c r="WHG1" s="15"/>
      <c r="WHH1" s="15"/>
      <c r="WHI1" s="15"/>
      <c r="WHJ1" s="15"/>
      <c r="WHK1" s="15"/>
      <c r="WHL1" s="15"/>
      <c r="WHM1" s="15"/>
      <c r="WHN1" s="15"/>
      <c r="WHO1" s="15"/>
      <c r="WHP1" s="15"/>
      <c r="WHQ1" s="15"/>
      <c r="WHR1" s="15"/>
      <c r="WHS1" s="15"/>
      <c r="WHT1" s="15"/>
      <c r="WHU1" s="15"/>
      <c r="WHV1" s="15"/>
      <c r="WHW1" s="15"/>
      <c r="WHX1" s="15"/>
      <c r="WHY1" s="15"/>
      <c r="WHZ1" s="15"/>
      <c r="WIA1" s="15"/>
      <c r="WIB1" s="15"/>
      <c r="WIC1" s="15"/>
      <c r="WID1" s="15"/>
      <c r="WIE1" s="15"/>
      <c r="WIF1" s="15"/>
      <c r="WIG1" s="15"/>
      <c r="WIH1" s="15"/>
      <c r="WII1" s="15"/>
      <c r="WIJ1" s="15"/>
      <c r="WIK1" s="15"/>
      <c r="WIL1" s="15"/>
      <c r="WIM1" s="15"/>
      <c r="WIN1" s="15"/>
      <c r="WIO1" s="15"/>
      <c r="WIP1" s="15"/>
      <c r="WIQ1" s="15"/>
      <c r="WIR1" s="15"/>
      <c r="WIS1" s="15"/>
      <c r="WIT1" s="15"/>
      <c r="WIU1" s="15"/>
      <c r="WIV1" s="15"/>
      <c r="WIW1" s="15"/>
      <c r="WIX1" s="15"/>
      <c r="WIY1" s="15"/>
      <c r="WIZ1" s="15"/>
      <c r="WJA1" s="15"/>
      <c r="WJB1" s="15"/>
      <c r="WJC1" s="15"/>
      <c r="WJD1" s="15"/>
      <c r="WJE1" s="15"/>
      <c r="WJF1" s="15"/>
      <c r="WJG1" s="15"/>
      <c r="WJH1" s="15"/>
      <c r="WJI1" s="15"/>
      <c r="WJJ1" s="15"/>
      <c r="WJK1" s="15"/>
      <c r="WJL1" s="15"/>
      <c r="WJM1" s="15"/>
      <c r="WJN1" s="15"/>
      <c r="WJO1" s="15"/>
      <c r="WJP1" s="15"/>
      <c r="WJQ1" s="15"/>
      <c r="WJR1" s="15"/>
      <c r="WJS1" s="15"/>
      <c r="WJT1" s="15"/>
      <c r="WJU1" s="15"/>
      <c r="WJV1" s="15"/>
      <c r="WJW1" s="15"/>
      <c r="WJX1" s="15"/>
      <c r="WJY1" s="15"/>
      <c r="WJZ1" s="15"/>
      <c r="WKA1" s="15"/>
      <c r="WKB1" s="15"/>
      <c r="WKC1" s="15"/>
      <c r="WKD1" s="15"/>
      <c r="WKE1" s="15"/>
      <c r="WKF1" s="15"/>
      <c r="WKG1" s="15"/>
      <c r="WKH1" s="15"/>
      <c r="WKI1" s="15"/>
      <c r="WKJ1" s="15"/>
      <c r="WKK1" s="15"/>
      <c r="WKL1" s="15"/>
      <c r="WKM1" s="15"/>
      <c r="WKN1" s="15"/>
      <c r="WKO1" s="15"/>
      <c r="WKP1" s="15"/>
      <c r="WKQ1" s="15"/>
      <c r="WKR1" s="15"/>
      <c r="WKS1" s="15"/>
      <c r="WKT1" s="15"/>
      <c r="WKU1" s="15"/>
      <c r="WKV1" s="15"/>
      <c r="WKW1" s="15"/>
      <c r="WKX1" s="15"/>
      <c r="WKY1" s="15"/>
      <c r="WKZ1" s="15"/>
      <c r="WLA1" s="15"/>
      <c r="WLB1" s="15"/>
      <c r="WLC1" s="15"/>
      <c r="WLD1" s="15"/>
      <c r="WLE1" s="15"/>
      <c r="WLF1" s="15"/>
      <c r="WLG1" s="15"/>
      <c r="WLH1" s="15"/>
      <c r="WLI1" s="15"/>
      <c r="WLJ1" s="15"/>
      <c r="WLK1" s="15"/>
      <c r="WLL1" s="15"/>
      <c r="WLM1" s="15"/>
      <c r="WLN1" s="15"/>
      <c r="WLO1" s="15"/>
      <c r="WLP1" s="15"/>
      <c r="WLQ1" s="15"/>
      <c r="WLR1" s="15"/>
      <c r="WLS1" s="15"/>
      <c r="WLT1" s="15"/>
      <c r="WLU1" s="15"/>
      <c r="WLV1" s="15"/>
      <c r="WLW1" s="15"/>
      <c r="WLX1" s="15"/>
      <c r="WLY1" s="15"/>
      <c r="WLZ1" s="15"/>
      <c r="WMA1" s="15"/>
      <c r="WMB1" s="15"/>
      <c r="WMC1" s="15"/>
      <c r="WMD1" s="15"/>
      <c r="WME1" s="15"/>
      <c r="WMF1" s="15"/>
      <c r="WMG1" s="15"/>
      <c r="WMH1" s="15"/>
      <c r="WMI1" s="15"/>
      <c r="WMJ1" s="15"/>
      <c r="WMK1" s="15"/>
      <c r="WML1" s="15"/>
      <c r="WMM1" s="15"/>
      <c r="WMN1" s="15"/>
      <c r="WMO1" s="15"/>
      <c r="WMP1" s="15"/>
      <c r="WMQ1" s="15"/>
      <c r="WMR1" s="15"/>
      <c r="WMS1" s="15"/>
      <c r="WMT1" s="15"/>
      <c r="WMU1" s="15"/>
      <c r="WMV1" s="15"/>
      <c r="WMW1" s="15"/>
      <c r="WMX1" s="15"/>
      <c r="WMY1" s="15"/>
      <c r="WMZ1" s="15"/>
      <c r="WNA1" s="15"/>
      <c r="WNB1" s="15"/>
      <c r="WNC1" s="15"/>
      <c r="WND1" s="15"/>
      <c r="WNE1" s="15"/>
      <c r="WNF1" s="15"/>
      <c r="WNG1" s="15"/>
      <c r="WNH1" s="15"/>
      <c r="WNI1" s="15"/>
      <c r="WNJ1" s="15"/>
      <c r="WNK1" s="15"/>
      <c r="WNL1" s="15"/>
      <c r="WNM1" s="15"/>
      <c r="WNN1" s="15"/>
      <c r="WNO1" s="15"/>
      <c r="WNP1" s="15"/>
      <c r="WNQ1" s="15"/>
      <c r="WNR1" s="15"/>
      <c r="WNS1" s="15"/>
      <c r="WNT1" s="15"/>
      <c r="WNU1" s="15"/>
      <c r="WNV1" s="15"/>
      <c r="WNW1" s="15"/>
      <c r="WNX1" s="15"/>
      <c r="WNY1" s="15"/>
      <c r="WNZ1" s="15"/>
      <c r="WOA1" s="15"/>
      <c r="WOB1" s="15"/>
      <c r="WOC1" s="15"/>
      <c r="WOD1" s="15"/>
      <c r="WOE1" s="15"/>
      <c r="WOF1" s="15"/>
      <c r="WOG1" s="15"/>
      <c r="WOH1" s="15"/>
      <c r="WOI1" s="15"/>
      <c r="WOJ1" s="15"/>
      <c r="WOK1" s="15"/>
      <c r="WOL1" s="15"/>
      <c r="WOM1" s="15"/>
      <c r="WON1" s="15"/>
      <c r="WOO1" s="15"/>
      <c r="WOP1" s="15"/>
      <c r="WOQ1" s="15"/>
      <c r="WOR1" s="15"/>
      <c r="WOS1" s="15"/>
      <c r="WOT1" s="15"/>
      <c r="WOU1" s="15"/>
      <c r="WOV1" s="15"/>
      <c r="WOW1" s="15"/>
      <c r="WOX1" s="15"/>
      <c r="WOY1" s="15"/>
      <c r="WOZ1" s="15"/>
      <c r="WPA1" s="15"/>
      <c r="WPB1" s="15"/>
      <c r="WPC1" s="15"/>
      <c r="WPD1" s="15"/>
      <c r="WPE1" s="15"/>
      <c r="WPF1" s="15"/>
      <c r="WPG1" s="15"/>
      <c r="WPH1" s="15"/>
      <c r="WPI1" s="15"/>
      <c r="WPJ1" s="15"/>
      <c r="WPK1" s="15"/>
      <c r="WPL1" s="15"/>
      <c r="WPM1" s="15"/>
      <c r="WPN1" s="15"/>
      <c r="WPO1" s="15"/>
      <c r="WPP1" s="15"/>
      <c r="WPQ1" s="15"/>
      <c r="WPR1" s="15"/>
      <c r="WPS1" s="15"/>
      <c r="WPT1" s="15"/>
      <c r="WPU1" s="15"/>
      <c r="WPV1" s="15"/>
      <c r="WPW1" s="15"/>
      <c r="WPX1" s="15"/>
      <c r="WPY1" s="15"/>
      <c r="WPZ1" s="15"/>
      <c r="WQA1" s="15"/>
      <c r="WQB1" s="15"/>
      <c r="WQC1" s="15"/>
      <c r="WQD1" s="15"/>
      <c r="WQE1" s="15"/>
      <c r="WQF1" s="15"/>
      <c r="WQG1" s="15"/>
      <c r="WQH1" s="15"/>
      <c r="WQI1" s="15"/>
      <c r="WQJ1" s="15"/>
      <c r="WQK1" s="15"/>
      <c r="WQL1" s="15"/>
      <c r="WQM1" s="15"/>
      <c r="WQN1" s="15"/>
      <c r="WQO1" s="15"/>
      <c r="WQP1" s="15"/>
      <c r="WQQ1" s="15"/>
      <c r="WQR1" s="15"/>
      <c r="WQS1" s="15"/>
      <c r="WQT1" s="15"/>
      <c r="WQU1" s="15"/>
      <c r="WQV1" s="15"/>
      <c r="WQW1" s="15"/>
      <c r="WQX1" s="15"/>
      <c r="WQY1" s="15"/>
      <c r="WQZ1" s="15"/>
      <c r="WRA1" s="15"/>
      <c r="WRB1" s="15"/>
      <c r="WRC1" s="15"/>
      <c r="WRD1" s="15"/>
      <c r="WRE1" s="15"/>
      <c r="WRF1" s="15"/>
      <c r="WRG1" s="15"/>
      <c r="WRH1" s="15"/>
      <c r="WRI1" s="15"/>
      <c r="WRJ1" s="15"/>
      <c r="WRK1" s="15"/>
      <c r="WRL1" s="15"/>
      <c r="WRM1" s="15"/>
      <c r="WRN1" s="15"/>
      <c r="WRO1" s="15"/>
      <c r="WRP1" s="15"/>
      <c r="WRQ1" s="15"/>
      <c r="WRR1" s="15"/>
      <c r="WRS1" s="15"/>
      <c r="WRT1" s="15"/>
      <c r="WRU1" s="15"/>
      <c r="WRV1" s="15"/>
      <c r="WRW1" s="15"/>
      <c r="WRX1" s="15"/>
      <c r="WRY1" s="15"/>
      <c r="WRZ1" s="15"/>
      <c r="WSA1" s="15"/>
      <c r="WSB1" s="15"/>
      <c r="WSC1" s="15"/>
      <c r="WSD1" s="15"/>
      <c r="WSE1" s="15"/>
      <c r="WSF1" s="15"/>
      <c r="WSG1" s="15"/>
      <c r="WSH1" s="15"/>
      <c r="WSI1" s="15"/>
      <c r="WSJ1" s="15"/>
      <c r="WSK1" s="15"/>
      <c r="WSL1" s="15"/>
      <c r="WSM1" s="15"/>
      <c r="WSN1" s="15"/>
      <c r="WSO1" s="15"/>
      <c r="WSP1" s="15"/>
      <c r="WSQ1" s="15"/>
      <c r="WSR1" s="15"/>
      <c r="WSS1" s="15"/>
      <c r="WST1" s="15"/>
      <c r="WSU1" s="15"/>
      <c r="WSV1" s="15"/>
      <c r="WSW1" s="15"/>
      <c r="WSX1" s="15"/>
      <c r="WSY1" s="15"/>
      <c r="WSZ1" s="15"/>
      <c r="WTA1" s="15"/>
      <c r="WTB1" s="15"/>
      <c r="WTC1" s="15"/>
      <c r="WTD1" s="15"/>
      <c r="WTE1" s="15"/>
      <c r="WTF1" s="15"/>
      <c r="WTG1" s="15"/>
      <c r="WTH1" s="15"/>
      <c r="WTI1" s="15"/>
      <c r="WTJ1" s="15"/>
      <c r="WTK1" s="15"/>
      <c r="WTL1" s="15"/>
      <c r="WTM1" s="15"/>
      <c r="WTN1" s="15"/>
      <c r="WTO1" s="15"/>
      <c r="WTP1" s="15"/>
      <c r="WTQ1" s="15"/>
      <c r="WTR1" s="15"/>
      <c r="WTS1" s="15"/>
      <c r="WTT1" s="15"/>
      <c r="WTU1" s="15"/>
      <c r="WTV1" s="15"/>
      <c r="WTW1" s="15"/>
      <c r="WTX1" s="15"/>
      <c r="WTY1" s="15"/>
      <c r="WTZ1" s="15"/>
      <c r="WUA1" s="15"/>
      <c r="WUB1" s="15"/>
      <c r="WUC1" s="15"/>
      <c r="WUD1" s="15"/>
      <c r="WUE1" s="15"/>
      <c r="WUF1" s="15"/>
      <c r="WUG1" s="15"/>
      <c r="WUH1" s="15"/>
      <c r="WUI1" s="15"/>
      <c r="WUJ1" s="15"/>
      <c r="WUK1" s="15"/>
      <c r="WUL1" s="15"/>
      <c r="WUM1" s="15"/>
      <c r="WUN1" s="15"/>
      <c r="WUO1" s="15"/>
      <c r="WUP1" s="15"/>
      <c r="WUQ1" s="15"/>
      <c r="WUR1" s="15"/>
      <c r="WUS1" s="15"/>
      <c r="WUT1" s="15"/>
      <c r="WUU1" s="15"/>
      <c r="WUV1" s="15"/>
      <c r="WUW1" s="15"/>
      <c r="WUX1" s="15"/>
      <c r="WUY1" s="15"/>
      <c r="WUZ1" s="15"/>
      <c r="WVA1" s="15"/>
      <c r="WVB1" s="15"/>
      <c r="WVC1" s="15"/>
      <c r="WVD1" s="15"/>
      <c r="WVE1" s="15"/>
      <c r="WVF1" s="15"/>
      <c r="WVG1" s="15"/>
      <c r="WVH1" s="15"/>
      <c r="WVI1" s="15"/>
      <c r="WVJ1" s="15"/>
      <c r="WVK1" s="15"/>
      <c r="WVL1" s="15"/>
      <c r="WVM1" s="15"/>
      <c r="WVN1" s="15"/>
      <c r="WVO1" s="15"/>
      <c r="WVP1" s="15"/>
      <c r="WVQ1" s="15"/>
      <c r="WVR1" s="15"/>
      <c r="WVS1" s="15"/>
      <c r="WVT1" s="15"/>
      <c r="WVU1" s="15"/>
      <c r="WVV1" s="15"/>
      <c r="WVW1" s="15"/>
      <c r="WVX1" s="15"/>
      <c r="WVY1" s="15"/>
      <c r="WVZ1" s="15"/>
      <c r="WWA1" s="15"/>
      <c r="WWB1" s="15"/>
      <c r="WWC1" s="15"/>
      <c r="WWD1" s="15"/>
      <c r="WWE1" s="15"/>
      <c r="WWF1" s="15"/>
      <c r="WWG1" s="15"/>
      <c r="WWH1" s="15"/>
      <c r="WWI1" s="15"/>
      <c r="WWJ1" s="15"/>
      <c r="WWK1" s="15"/>
      <c r="WWL1" s="15"/>
      <c r="WWM1" s="15"/>
      <c r="WWN1" s="15"/>
      <c r="WWO1" s="15"/>
      <c r="WWP1" s="15"/>
      <c r="WWQ1" s="15"/>
      <c r="WWR1" s="15"/>
      <c r="WWS1" s="15"/>
      <c r="WWT1" s="15"/>
      <c r="WWU1" s="15"/>
      <c r="WWV1" s="15"/>
      <c r="WWW1" s="15"/>
      <c r="WWX1" s="15"/>
      <c r="WWY1" s="15"/>
      <c r="WWZ1" s="15"/>
      <c r="WXA1" s="15"/>
      <c r="WXB1" s="15"/>
      <c r="WXC1" s="15"/>
      <c r="WXD1" s="15"/>
      <c r="WXE1" s="15"/>
      <c r="WXF1" s="15"/>
      <c r="WXG1" s="15"/>
      <c r="WXH1" s="15"/>
      <c r="WXI1" s="15"/>
      <c r="WXJ1" s="15"/>
      <c r="WXK1" s="15"/>
      <c r="WXL1" s="15"/>
      <c r="WXM1" s="15"/>
      <c r="WXN1" s="15"/>
      <c r="WXO1" s="15"/>
      <c r="WXP1" s="15"/>
      <c r="WXQ1" s="15"/>
      <c r="WXR1" s="15"/>
      <c r="WXS1" s="15"/>
      <c r="WXT1" s="15"/>
      <c r="WXU1" s="15"/>
      <c r="WXV1" s="15"/>
      <c r="WXW1" s="15"/>
      <c r="WXX1" s="15"/>
      <c r="WXY1" s="15"/>
      <c r="WXZ1" s="15"/>
      <c r="WYA1" s="15"/>
      <c r="WYB1" s="15"/>
      <c r="WYC1" s="15"/>
      <c r="WYD1" s="15"/>
      <c r="WYE1" s="15"/>
      <c r="WYF1" s="15"/>
      <c r="WYG1" s="15"/>
      <c r="WYH1" s="15"/>
      <c r="WYI1" s="15"/>
      <c r="WYJ1" s="15"/>
      <c r="WYK1" s="15"/>
      <c r="WYL1" s="15"/>
      <c r="WYM1" s="15"/>
      <c r="WYN1" s="15"/>
      <c r="WYO1" s="15"/>
      <c r="WYP1" s="15"/>
      <c r="WYQ1" s="15"/>
      <c r="WYR1" s="15"/>
      <c r="WYS1" s="15"/>
      <c r="WYT1" s="15"/>
      <c r="WYU1" s="15"/>
      <c r="WYV1" s="15"/>
      <c r="WYW1" s="15"/>
      <c r="WYX1" s="15"/>
      <c r="WYY1" s="15"/>
      <c r="WYZ1" s="15"/>
      <c r="WZA1" s="15"/>
      <c r="WZB1" s="15"/>
      <c r="WZC1" s="15"/>
      <c r="WZD1" s="15"/>
      <c r="WZE1" s="15"/>
      <c r="WZF1" s="15"/>
      <c r="WZG1" s="15"/>
      <c r="WZH1" s="15"/>
      <c r="WZI1" s="15"/>
      <c r="WZJ1" s="15"/>
      <c r="WZK1" s="15"/>
      <c r="WZL1" s="15"/>
      <c r="WZM1" s="15"/>
      <c r="WZN1" s="15"/>
      <c r="WZO1" s="15"/>
      <c r="WZP1" s="15"/>
      <c r="WZQ1" s="15"/>
      <c r="WZR1" s="15"/>
      <c r="WZS1" s="15"/>
      <c r="WZT1" s="15"/>
      <c r="WZU1" s="15"/>
      <c r="WZV1" s="15"/>
      <c r="WZW1" s="15"/>
      <c r="WZX1" s="15"/>
      <c r="WZY1" s="15"/>
      <c r="WZZ1" s="15"/>
      <c r="XAA1" s="15"/>
      <c r="XAB1" s="15"/>
      <c r="XAC1" s="15"/>
      <c r="XAD1" s="15"/>
      <c r="XAE1" s="15"/>
      <c r="XAF1" s="15"/>
      <c r="XAG1" s="15"/>
      <c r="XAH1" s="15"/>
      <c r="XAI1" s="15"/>
      <c r="XAJ1" s="15"/>
      <c r="XAK1" s="15"/>
      <c r="XAL1" s="15"/>
      <c r="XAM1" s="15"/>
      <c r="XAN1" s="15"/>
      <c r="XAO1" s="15"/>
      <c r="XAP1" s="15"/>
      <c r="XAQ1" s="15"/>
      <c r="XAR1" s="15"/>
      <c r="XAS1" s="15"/>
      <c r="XAT1" s="15"/>
      <c r="XAU1" s="15"/>
      <c r="XAV1" s="15"/>
      <c r="XAW1" s="15"/>
      <c r="XAX1" s="15"/>
      <c r="XAY1" s="15"/>
      <c r="XAZ1" s="15"/>
      <c r="XBA1" s="15"/>
      <c r="XBB1" s="15"/>
      <c r="XBC1" s="15"/>
      <c r="XBD1" s="15"/>
      <c r="XBE1" s="15"/>
      <c r="XBF1" s="15"/>
      <c r="XBG1" s="15"/>
      <c r="XBH1" s="15"/>
      <c r="XBI1" s="15"/>
      <c r="XBJ1" s="15"/>
      <c r="XBK1" s="15"/>
      <c r="XBL1" s="15"/>
      <c r="XBM1" s="15"/>
      <c r="XBN1" s="15"/>
      <c r="XBO1" s="15"/>
      <c r="XBP1" s="15"/>
      <c r="XBQ1" s="15"/>
      <c r="XBR1" s="15"/>
      <c r="XBS1" s="15"/>
      <c r="XBT1" s="15"/>
      <c r="XBU1" s="15"/>
      <c r="XBV1" s="15"/>
      <c r="XBW1" s="15"/>
      <c r="XBX1" s="15"/>
      <c r="XBY1" s="15"/>
      <c r="XBZ1" s="15"/>
      <c r="XCA1" s="15"/>
      <c r="XCB1" s="15"/>
      <c r="XCC1" s="15"/>
      <c r="XCD1" s="15"/>
      <c r="XCE1" s="15"/>
      <c r="XCF1" s="15"/>
      <c r="XCG1" s="15"/>
      <c r="XCH1" s="15"/>
      <c r="XCI1" s="15"/>
      <c r="XCJ1" s="15"/>
      <c r="XCK1" s="15"/>
      <c r="XCL1" s="15"/>
      <c r="XCM1" s="15"/>
      <c r="XCN1" s="15"/>
      <c r="XCO1" s="15"/>
      <c r="XCP1" s="15"/>
      <c r="XCQ1" s="15"/>
      <c r="XCR1" s="15"/>
      <c r="XCS1" s="15"/>
      <c r="XCT1" s="15"/>
      <c r="XCU1" s="15"/>
      <c r="XCV1" s="15"/>
      <c r="XCW1" s="15"/>
      <c r="XCX1" s="15"/>
      <c r="XCY1" s="15"/>
      <c r="XCZ1" s="15"/>
      <c r="XDA1" s="15"/>
      <c r="XDB1" s="15"/>
      <c r="XDC1" s="15"/>
      <c r="XDD1" s="15"/>
      <c r="XDE1" s="15"/>
      <c r="XDF1" s="15"/>
      <c r="XDG1" s="15"/>
      <c r="XDH1" s="15"/>
      <c r="XDI1" s="15"/>
      <c r="XDJ1" s="15"/>
      <c r="XDK1" s="15"/>
      <c r="XDL1" s="15"/>
      <c r="XDM1" s="15"/>
      <c r="XDN1" s="15"/>
      <c r="XDO1" s="15"/>
      <c r="XDP1" s="15"/>
      <c r="XDQ1" s="15"/>
      <c r="XDR1" s="15"/>
      <c r="XDS1" s="15"/>
      <c r="XDT1" s="15"/>
      <c r="XDU1" s="15"/>
      <c r="XDV1" s="15"/>
      <c r="XDW1" s="15"/>
      <c r="XDX1" s="15"/>
      <c r="XDY1" s="15"/>
      <c r="XDZ1" s="15"/>
      <c r="XEA1" s="15"/>
      <c r="XEB1" s="15"/>
      <c r="XEC1" s="15"/>
      <c r="XED1" s="15"/>
      <c r="XEE1" s="15"/>
      <c r="XEF1" s="15"/>
      <c r="XEG1" s="15"/>
      <c r="XEH1" s="15"/>
      <c r="XEI1" s="15"/>
      <c r="XEJ1" s="15"/>
      <c r="XEK1" s="15"/>
      <c r="XEL1" s="15"/>
      <c r="XEM1" s="15"/>
      <c r="XEN1" s="15"/>
      <c r="XEO1" s="15"/>
      <c r="XEP1" s="15"/>
      <c r="XEQ1" s="15"/>
      <c r="XER1" s="15"/>
      <c r="XES1" s="15"/>
      <c r="XET1" s="15"/>
      <c r="XEU1" s="15"/>
      <c r="XEV1" s="15"/>
      <c r="XEW1" s="15"/>
      <c r="XEX1" s="15"/>
      <c r="XEY1" s="15"/>
      <c r="XEZ1" s="15"/>
      <c r="XFA1" s="15"/>
      <c r="XFB1" s="15"/>
      <c r="XFC1" s="15"/>
      <c r="XFD1" s="15"/>
    </row>
    <row r="2" spans="1:16384" ht="18" customHeight="1">
      <c r="A2" s="15"/>
      <c r="B2" s="659"/>
      <c r="C2" s="118" t="s">
        <v>24</v>
      </c>
      <c r="D2" s="660" t="s">
        <v>373</v>
      </c>
      <c r="E2" s="661" t="s">
        <v>284</v>
      </c>
      <c r="F2" s="662"/>
      <c r="G2" s="663" t="str">
        <f>+D2</f>
        <v>Q4 2015</v>
      </c>
      <c r="H2" s="664"/>
      <c r="I2" s="660" t="s">
        <v>277</v>
      </c>
      <c r="J2" s="661" t="str">
        <f>+E2</f>
        <v>Incidentals</v>
      </c>
      <c r="K2" s="662"/>
      <c r="L2" s="663" t="str">
        <f>+I2</f>
        <v>Q4 2014</v>
      </c>
      <c r="M2" s="665"/>
      <c r="N2" s="452" t="s">
        <v>196</v>
      </c>
      <c r="O2" s="452" t="s">
        <v>196</v>
      </c>
      <c r="P2" s="665"/>
      <c r="Q2" s="15"/>
    </row>
    <row r="3" spans="1:16384" ht="18" customHeight="1">
      <c r="A3" s="15"/>
      <c r="B3" s="659"/>
      <c r="C3" s="246" t="s">
        <v>274</v>
      </c>
      <c r="D3" s="666" t="s">
        <v>132</v>
      </c>
      <c r="E3" s="661"/>
      <c r="F3" s="667"/>
      <c r="G3" s="661" t="s">
        <v>271</v>
      </c>
      <c r="H3" s="664"/>
      <c r="I3" s="666" t="s">
        <v>132</v>
      </c>
      <c r="J3" s="661"/>
      <c r="K3" s="667"/>
      <c r="L3" s="661" t="s">
        <v>271</v>
      </c>
      <c r="M3" s="665"/>
      <c r="N3" s="452" t="s">
        <v>132</v>
      </c>
      <c r="O3" s="452" t="s">
        <v>271</v>
      </c>
      <c r="P3" s="665"/>
      <c r="Q3" s="15"/>
    </row>
    <row r="4" spans="1:16384" ht="18" customHeight="1">
      <c r="A4" s="15"/>
      <c r="B4" s="668"/>
      <c r="C4" s="668"/>
      <c r="D4" s="669"/>
      <c r="E4" s="670"/>
      <c r="F4" s="670"/>
      <c r="G4" s="670"/>
      <c r="H4" s="671"/>
      <c r="I4" s="669"/>
      <c r="J4" s="672"/>
      <c r="K4" s="672"/>
      <c r="L4" s="670"/>
      <c r="M4" s="673"/>
      <c r="N4" s="674"/>
      <c r="O4" s="675"/>
      <c r="P4" s="673"/>
      <c r="Q4" s="15"/>
    </row>
    <row r="5" spans="1:16384" ht="18" customHeight="1">
      <c r="A5" s="15"/>
      <c r="B5" s="668"/>
      <c r="C5" s="676" t="s">
        <v>171</v>
      </c>
      <c r="D5" s="677">
        <f>+Revenues!E5</f>
        <v>367</v>
      </c>
      <c r="E5" s="678">
        <v>0</v>
      </c>
      <c r="F5" s="678"/>
      <c r="G5" s="679">
        <f>D5-E5</f>
        <v>367</v>
      </c>
      <c r="H5" s="680"/>
      <c r="I5" s="677">
        <f>+Revenues!K5</f>
        <v>352</v>
      </c>
      <c r="J5" s="678">
        <v>0</v>
      </c>
      <c r="K5" s="678"/>
      <c r="L5" s="679">
        <f t="shared" ref="L5:L20" si="0">+I5-J5</f>
        <v>352</v>
      </c>
      <c r="M5" s="680"/>
      <c r="N5" s="159">
        <f>+IFERROR(IF(D5*I5&lt;0,"n.m.",IF(D5/I5-1&gt;100%,"&gt;100%",D5/I5-1)),"n.m.")</f>
        <v>4.2613636363636465E-2</v>
      </c>
      <c r="O5" s="681">
        <f>+IFERROR(IF(G5*L5&lt;0,"n.m.",IF(G5/L5-1&gt;100%,"&gt;100%",G5/L5-1)),"n.m.")</f>
        <v>4.2613636363636465E-2</v>
      </c>
      <c r="P5" s="682"/>
      <c r="Q5" s="15"/>
    </row>
    <row r="6" spans="1:16384" s="684" customFormat="1" ht="18" customHeight="1">
      <c r="A6" s="15"/>
      <c r="B6" s="683"/>
      <c r="C6" s="676" t="s">
        <v>172</v>
      </c>
      <c r="D6" s="677">
        <f>+Revenues!E6</f>
        <v>491</v>
      </c>
      <c r="E6" s="678">
        <v>0</v>
      </c>
      <c r="F6" s="678"/>
      <c r="G6" s="679">
        <f t="shared" ref="G6:G9" si="1">D6-E6</f>
        <v>491</v>
      </c>
      <c r="H6" s="680"/>
      <c r="I6" s="677">
        <f>+Revenues!K6</f>
        <v>480</v>
      </c>
      <c r="J6" s="678">
        <v>0</v>
      </c>
      <c r="K6" s="678"/>
      <c r="L6" s="679">
        <f t="shared" si="0"/>
        <v>480</v>
      </c>
      <c r="M6" s="680"/>
      <c r="N6" s="159">
        <f t="shared" ref="N6:N24" si="2">+IFERROR(IF(D6*I6&lt;0,"n.m.",IF(D6/I6-1&gt;100%,"&gt;100%",D6/I6-1)),"n.m.")</f>
        <v>2.2916666666666696E-2</v>
      </c>
      <c r="O6" s="681">
        <f t="shared" ref="O6:O24" si="3">+IFERROR(IF(G6*L6&lt;0,"n.m.",IF(G6/L6-1&gt;100%,"&gt;100%",G6/L6-1)),"n.m.")</f>
        <v>2.2916666666666696E-2</v>
      </c>
      <c r="P6" s="682"/>
      <c r="Q6" s="15"/>
    </row>
    <row r="7" spans="1:16384" ht="18" customHeight="1">
      <c r="A7" s="15"/>
      <c r="B7" s="668"/>
      <c r="C7" s="676" t="s">
        <v>19</v>
      </c>
      <c r="D7" s="677">
        <f>+Revenues!E7</f>
        <v>672</v>
      </c>
      <c r="E7" s="678">
        <v>0</v>
      </c>
      <c r="F7" s="678"/>
      <c r="G7" s="679">
        <f t="shared" si="1"/>
        <v>672</v>
      </c>
      <c r="H7" s="680"/>
      <c r="I7" s="677">
        <f>+Revenues!K7</f>
        <v>752</v>
      </c>
      <c r="J7" s="678">
        <v>5</v>
      </c>
      <c r="K7" s="678"/>
      <c r="L7" s="679">
        <f t="shared" si="0"/>
        <v>747</v>
      </c>
      <c r="M7" s="680"/>
      <c r="N7" s="159">
        <f t="shared" si="2"/>
        <v>-0.1063829787234043</v>
      </c>
      <c r="O7" s="681">
        <f t="shared" si="3"/>
        <v>-0.10040160642570284</v>
      </c>
      <c r="P7" s="682"/>
      <c r="Q7" s="15"/>
    </row>
    <row r="8" spans="1:16384" ht="18" customHeight="1">
      <c r="A8" s="15"/>
      <c r="B8" s="668"/>
      <c r="C8" s="685" t="s">
        <v>177</v>
      </c>
      <c r="D8" s="677">
        <f>+Revenues!E8</f>
        <v>547</v>
      </c>
      <c r="E8" s="678">
        <v>0</v>
      </c>
      <c r="F8" s="678"/>
      <c r="G8" s="679">
        <f t="shared" si="1"/>
        <v>547</v>
      </c>
      <c r="H8" s="680"/>
      <c r="I8" s="677">
        <f>+Revenues!K8</f>
        <v>566</v>
      </c>
      <c r="J8" s="678">
        <v>0</v>
      </c>
      <c r="K8" s="678"/>
      <c r="L8" s="679">
        <f t="shared" si="0"/>
        <v>566</v>
      </c>
      <c r="M8" s="680"/>
      <c r="N8" s="159">
        <f t="shared" si="2"/>
        <v>-3.3568904593639592E-2</v>
      </c>
      <c r="O8" s="681">
        <f t="shared" si="3"/>
        <v>-3.3568904593639592E-2</v>
      </c>
      <c r="P8" s="682"/>
      <c r="Q8" s="15"/>
    </row>
    <row r="9" spans="1:16384" ht="18" customHeight="1">
      <c r="A9" s="15"/>
      <c r="B9" s="668"/>
      <c r="C9" s="676" t="s">
        <v>188</v>
      </c>
      <c r="D9" s="677">
        <f>+Revenues!E9</f>
        <v>-524</v>
      </c>
      <c r="E9" s="678">
        <v>0</v>
      </c>
      <c r="F9" s="678"/>
      <c r="G9" s="679">
        <f t="shared" si="1"/>
        <v>-524</v>
      </c>
      <c r="H9" s="680"/>
      <c r="I9" s="677">
        <f>+Revenues!K9</f>
        <v>-461</v>
      </c>
      <c r="J9" s="678">
        <v>30</v>
      </c>
      <c r="K9" s="678"/>
      <c r="L9" s="679">
        <f t="shared" si="0"/>
        <v>-491</v>
      </c>
      <c r="M9" s="680"/>
      <c r="N9" s="159">
        <f t="shared" si="2"/>
        <v>0.1366594360086768</v>
      </c>
      <c r="O9" s="681">
        <f t="shared" si="3"/>
        <v>6.720977596741351E-2</v>
      </c>
      <c r="P9" s="682"/>
      <c r="Q9" s="15"/>
    </row>
    <row r="10" spans="1:16384" s="695" customFormat="1" ht="18" customHeight="1">
      <c r="A10" s="686"/>
      <c r="B10" s="687"/>
      <c r="C10" s="688" t="s">
        <v>94</v>
      </c>
      <c r="D10" s="689">
        <f>+Revenues!E10</f>
        <v>1553</v>
      </c>
      <c r="E10" s="690">
        <f>SUM(E5:E9)</f>
        <v>0</v>
      </c>
      <c r="F10" s="690"/>
      <c r="G10" s="691">
        <f>D10-E10</f>
        <v>1553</v>
      </c>
      <c r="H10" s="692"/>
      <c r="I10" s="689">
        <f>+Revenues!K10</f>
        <v>1689</v>
      </c>
      <c r="J10" s="690">
        <f>J5+J6+J7+J8+J9</f>
        <v>35</v>
      </c>
      <c r="K10" s="690"/>
      <c r="L10" s="691">
        <f t="shared" si="0"/>
        <v>1654</v>
      </c>
      <c r="M10" s="692"/>
      <c r="N10" s="153">
        <f t="shared" si="2"/>
        <v>-8.0521018354055673E-2</v>
      </c>
      <c r="O10" s="693">
        <f t="shared" si="3"/>
        <v>-6.1064087061668659E-2</v>
      </c>
      <c r="P10" s="694"/>
      <c r="Q10" s="686"/>
    </row>
    <row r="11" spans="1:16384" s="695" customFormat="1" ht="18" customHeight="1">
      <c r="A11" s="686"/>
      <c r="B11" s="687"/>
      <c r="C11" s="688"/>
      <c r="D11" s="689"/>
      <c r="E11" s="690"/>
      <c r="F11" s="690"/>
      <c r="G11" s="691"/>
      <c r="H11" s="692"/>
      <c r="I11" s="689"/>
      <c r="J11" s="690"/>
      <c r="K11" s="690"/>
      <c r="L11" s="691"/>
      <c r="M11" s="692"/>
      <c r="N11" s="153"/>
      <c r="O11" s="693"/>
      <c r="P11" s="694"/>
      <c r="Q11" s="686"/>
    </row>
    <row r="12" spans="1:16384" s="695" customFormat="1" ht="18" customHeight="1">
      <c r="A12" s="686"/>
      <c r="B12" s="247"/>
      <c r="C12" s="696" t="s">
        <v>103</v>
      </c>
      <c r="D12" s="689">
        <f>+Revenues!E12</f>
        <v>218</v>
      </c>
      <c r="E12" s="690">
        <v>0</v>
      </c>
      <c r="F12" s="690"/>
      <c r="G12" s="691">
        <f>D12-E12</f>
        <v>218</v>
      </c>
      <c r="H12" s="697"/>
      <c r="I12" s="689">
        <f>+Revenues!K12</f>
        <v>248</v>
      </c>
      <c r="J12" s="690">
        <v>0</v>
      </c>
      <c r="K12" s="690"/>
      <c r="L12" s="691">
        <f t="shared" si="0"/>
        <v>248</v>
      </c>
      <c r="M12" s="697"/>
      <c r="N12" s="153">
        <f t="shared" si="2"/>
        <v>-0.12096774193548387</v>
      </c>
      <c r="O12" s="693">
        <f t="shared" si="3"/>
        <v>-0.12096774193548387</v>
      </c>
      <c r="P12" s="698"/>
      <c r="Q12" s="686"/>
      <c r="T12" s="699"/>
    </row>
    <row r="13" spans="1:16384" s="695" customFormat="1" ht="18" customHeight="1">
      <c r="A13" s="686"/>
      <c r="B13" s="247"/>
      <c r="C13" s="696"/>
      <c r="D13" s="689"/>
      <c r="E13" s="690"/>
      <c r="F13" s="690"/>
      <c r="G13" s="691"/>
      <c r="H13" s="697"/>
      <c r="I13" s="689"/>
      <c r="J13" s="690"/>
      <c r="K13" s="690"/>
      <c r="L13" s="691"/>
      <c r="M13" s="697"/>
      <c r="N13" s="153"/>
      <c r="O13" s="693"/>
      <c r="P13" s="698"/>
      <c r="Q13" s="686"/>
      <c r="T13" s="699"/>
    </row>
    <row r="14" spans="1:16384" s="695" customFormat="1" ht="18" customHeight="1">
      <c r="A14" s="686"/>
      <c r="B14" s="247"/>
      <c r="C14" s="700" t="s">
        <v>509</v>
      </c>
      <c r="D14" s="689">
        <f>+Revenues!E14</f>
        <v>240</v>
      </c>
      <c r="E14" s="690">
        <v>66</v>
      </c>
      <c r="F14" s="690"/>
      <c r="G14" s="691">
        <f>D14-E14</f>
        <v>174</v>
      </c>
      <c r="H14" s="697"/>
      <c r="I14" s="689">
        <f>+Revenues!K14</f>
        <v>180</v>
      </c>
      <c r="J14" s="690">
        <v>2</v>
      </c>
      <c r="K14" s="690"/>
      <c r="L14" s="691">
        <f t="shared" si="0"/>
        <v>178</v>
      </c>
      <c r="M14" s="697"/>
      <c r="N14" s="153">
        <f t="shared" si="2"/>
        <v>0.33333333333333326</v>
      </c>
      <c r="O14" s="693">
        <f t="shared" si="3"/>
        <v>-2.2471910112359605E-2</v>
      </c>
      <c r="P14" s="698"/>
      <c r="Q14" s="686"/>
      <c r="T14" s="699"/>
    </row>
    <row r="15" spans="1:16384" s="695" customFormat="1" ht="18" customHeight="1">
      <c r="A15" s="686"/>
      <c r="B15" s="687"/>
      <c r="C15" s="700"/>
      <c r="D15" s="689"/>
      <c r="E15" s="690"/>
      <c r="F15" s="690"/>
      <c r="G15" s="691"/>
      <c r="H15" s="697"/>
      <c r="I15" s="689"/>
      <c r="J15" s="690"/>
      <c r="K15" s="690"/>
      <c r="L15" s="691"/>
      <c r="M15" s="697"/>
      <c r="N15" s="153"/>
      <c r="O15" s="693"/>
      <c r="P15" s="698"/>
      <c r="Q15" s="686"/>
    </row>
    <row r="16" spans="1:16384" s="695" customFormat="1" ht="18" customHeight="1">
      <c r="A16" s="686"/>
      <c r="B16" s="687"/>
      <c r="C16" s="702" t="s">
        <v>20</v>
      </c>
      <c r="D16" s="689">
        <f>+Revenues!E16</f>
        <v>3</v>
      </c>
      <c r="E16" s="690">
        <v>0</v>
      </c>
      <c r="F16" s="690"/>
      <c r="G16" s="691">
        <f>D16-E16</f>
        <v>3</v>
      </c>
      <c r="H16" s="697"/>
      <c r="I16" s="689">
        <f>+Revenues!K16</f>
        <v>34</v>
      </c>
      <c r="J16" s="690">
        <v>0</v>
      </c>
      <c r="K16" s="690"/>
      <c r="L16" s="691">
        <f t="shared" si="0"/>
        <v>34</v>
      </c>
      <c r="M16" s="697"/>
      <c r="N16" s="153">
        <f t="shared" si="2"/>
        <v>-0.91176470588235292</v>
      </c>
      <c r="O16" s="693">
        <f t="shared" si="3"/>
        <v>-0.91176470588235292</v>
      </c>
      <c r="P16" s="698"/>
      <c r="Q16" s="686"/>
    </row>
    <row r="17" spans="1:16384" s="695" customFormat="1" ht="18" customHeight="1">
      <c r="A17" s="686"/>
      <c r="B17" s="687"/>
      <c r="C17" s="700"/>
      <c r="D17" s="689"/>
      <c r="E17" s="690"/>
      <c r="F17" s="690"/>
      <c r="G17" s="691"/>
      <c r="H17" s="697"/>
      <c r="I17" s="689"/>
      <c r="J17" s="690"/>
      <c r="K17" s="690"/>
      <c r="L17" s="704"/>
      <c r="M17" s="697"/>
      <c r="N17" s="153"/>
      <c r="O17" s="693"/>
      <c r="P17" s="698"/>
      <c r="Q17" s="686"/>
    </row>
    <row r="18" spans="1:16384" s="695" customFormat="1" ht="18" customHeight="1">
      <c r="A18" s="686"/>
      <c r="B18" s="687"/>
      <c r="C18" s="702" t="s">
        <v>21</v>
      </c>
      <c r="D18" s="689">
        <f>+Revenues!E18</f>
        <v>-36</v>
      </c>
      <c r="E18" s="690">
        <v>0</v>
      </c>
      <c r="F18" s="690"/>
      <c r="G18" s="691">
        <f>D18-E18</f>
        <v>-36</v>
      </c>
      <c r="H18" s="697"/>
      <c r="I18" s="689">
        <f>+Revenues!K18</f>
        <v>-46</v>
      </c>
      <c r="J18" s="690">
        <v>0</v>
      </c>
      <c r="K18" s="690"/>
      <c r="L18" s="691">
        <f t="shared" si="0"/>
        <v>-46</v>
      </c>
      <c r="M18" s="697"/>
      <c r="N18" s="153">
        <f t="shared" si="2"/>
        <v>-0.21739130434782605</v>
      </c>
      <c r="O18" s="693">
        <f t="shared" si="3"/>
        <v>-0.21739130434782605</v>
      </c>
      <c r="P18" s="698"/>
      <c r="Q18" s="686"/>
    </row>
    <row r="19" spans="1:16384" s="695" customFormat="1" ht="18" customHeight="1">
      <c r="A19" s="686"/>
      <c r="B19" s="687"/>
      <c r="C19" s="696"/>
      <c r="D19" s="689"/>
      <c r="E19" s="690"/>
      <c r="F19" s="690"/>
      <c r="G19" s="691"/>
      <c r="H19" s="697"/>
      <c r="I19" s="689"/>
      <c r="J19" s="690"/>
      <c r="K19" s="690"/>
      <c r="L19" s="704"/>
      <c r="M19" s="697"/>
      <c r="N19" s="153"/>
      <c r="O19" s="693"/>
      <c r="P19" s="698"/>
      <c r="Q19" s="686"/>
    </row>
    <row r="20" spans="1:16384" s="695" customFormat="1" ht="18" customHeight="1">
      <c r="A20" s="686"/>
      <c r="B20" s="247"/>
      <c r="C20" s="705" t="s">
        <v>510</v>
      </c>
      <c r="D20" s="689">
        <f>+Revenues!E20</f>
        <v>1978</v>
      </c>
      <c r="E20" s="690">
        <f>SUM(E10,E14)</f>
        <v>66</v>
      </c>
      <c r="F20" s="690"/>
      <c r="G20" s="691">
        <f>D20-E20</f>
        <v>1912</v>
      </c>
      <c r="H20" s="697"/>
      <c r="I20" s="689">
        <f>+Revenues!K20</f>
        <v>2105</v>
      </c>
      <c r="J20" s="690">
        <f>+J12+J10+J16+J18+J14</f>
        <v>37</v>
      </c>
      <c r="K20" s="690"/>
      <c r="L20" s="691">
        <f t="shared" si="0"/>
        <v>2068</v>
      </c>
      <c r="M20" s="697"/>
      <c r="N20" s="153">
        <f t="shared" si="2"/>
        <v>-6.0332541567695963E-2</v>
      </c>
      <c r="O20" s="693">
        <f t="shared" si="3"/>
        <v>-7.5435203094777581E-2</v>
      </c>
      <c r="P20" s="698"/>
      <c r="Q20" s="686"/>
    </row>
    <row r="21" spans="1:16384" s="695" customFormat="1" ht="18" customHeight="1">
      <c r="A21" s="15"/>
      <c r="B21" s="247"/>
      <c r="C21" s="705"/>
      <c r="D21" s="677"/>
      <c r="E21" s="690"/>
      <c r="F21" s="690"/>
      <c r="G21" s="679"/>
      <c r="H21" s="697"/>
      <c r="I21" s="689"/>
      <c r="J21" s="690"/>
      <c r="K21" s="690"/>
      <c r="L21" s="691"/>
      <c r="M21" s="697"/>
      <c r="N21" s="159"/>
      <c r="O21" s="681"/>
      <c r="P21" s="698"/>
      <c r="Q21" s="15"/>
    </row>
    <row r="22" spans="1:16384" s="684" customFormat="1" ht="18" customHeight="1">
      <c r="A22" s="276"/>
      <c r="B22" s="683"/>
      <c r="C22" s="706" t="s">
        <v>434</v>
      </c>
      <c r="D22" s="707">
        <f>+Revenues!E22</f>
        <v>233</v>
      </c>
      <c r="E22" s="708">
        <v>66</v>
      </c>
      <c r="F22" s="708"/>
      <c r="G22" s="709">
        <f>D22-E22</f>
        <v>167</v>
      </c>
      <c r="H22" s="710"/>
      <c r="I22" s="707">
        <f>+Revenues!K22</f>
        <v>172</v>
      </c>
      <c r="J22" s="708">
        <v>2</v>
      </c>
      <c r="K22" s="708"/>
      <c r="L22" s="709">
        <f>+I22-J22</f>
        <v>170</v>
      </c>
      <c r="M22" s="710"/>
      <c r="N22" s="284">
        <f t="shared" si="2"/>
        <v>0.35465116279069764</v>
      </c>
      <c r="O22" s="711">
        <f t="shared" si="3"/>
        <v>-1.764705882352946E-2</v>
      </c>
      <c r="P22" s="712"/>
      <c r="Q22" s="276"/>
    </row>
    <row r="23" spans="1:16384" s="695" customFormat="1" ht="18" customHeight="1">
      <c r="A23" s="15"/>
      <c r="B23" s="247"/>
      <c r="C23" s="705"/>
      <c r="D23" s="677"/>
      <c r="E23" s="690"/>
      <c r="F23" s="690"/>
      <c r="G23" s="679"/>
      <c r="H23" s="697"/>
      <c r="I23" s="689"/>
      <c r="J23" s="690"/>
      <c r="K23" s="690"/>
      <c r="L23" s="691"/>
      <c r="M23" s="697"/>
      <c r="N23" s="159"/>
      <c r="O23" s="681"/>
      <c r="P23" s="698"/>
      <c r="Q23" s="15"/>
    </row>
    <row r="24" spans="1:16384" s="695" customFormat="1" ht="18" customHeight="1">
      <c r="A24" s="686"/>
      <c r="B24" s="247"/>
      <c r="C24" s="705" t="s">
        <v>439</v>
      </c>
      <c r="D24" s="689">
        <f>+Revenues!E24</f>
        <v>1745</v>
      </c>
      <c r="E24" s="690">
        <f>E20-E22</f>
        <v>0</v>
      </c>
      <c r="F24" s="690"/>
      <c r="G24" s="691">
        <f>D24-E24</f>
        <v>1745</v>
      </c>
      <c r="H24" s="697"/>
      <c r="I24" s="689">
        <f>+Revenues!K24</f>
        <v>1933</v>
      </c>
      <c r="J24" s="690">
        <f>+J20-J22</f>
        <v>35</v>
      </c>
      <c r="K24" s="690"/>
      <c r="L24" s="691">
        <f>+I24-J24</f>
        <v>1898</v>
      </c>
      <c r="M24" s="697"/>
      <c r="N24" s="153">
        <f t="shared" si="2"/>
        <v>-9.7258147956544194E-2</v>
      </c>
      <c r="O24" s="693">
        <f t="shared" si="3"/>
        <v>-8.0611169652265557E-2</v>
      </c>
      <c r="P24" s="698"/>
      <c r="Q24" s="686"/>
    </row>
    <row r="25" spans="1:16384" ht="18" customHeight="1">
      <c r="A25" s="15"/>
      <c r="B25" s="668"/>
      <c r="C25" s="676"/>
      <c r="D25" s="713"/>
      <c r="E25" s="714"/>
      <c r="F25" s="714"/>
      <c r="G25" s="713"/>
      <c r="H25" s="715"/>
      <c r="I25" s="713"/>
      <c r="J25" s="716"/>
      <c r="K25" s="713"/>
      <c r="L25" s="713"/>
      <c r="M25" s="717"/>
      <c r="N25" s="718"/>
      <c r="O25" s="718"/>
      <c r="P25" s="717"/>
      <c r="Q25" s="15"/>
    </row>
    <row r="26" spans="1:16384" ht="9" customHeight="1">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5"/>
      <c r="IP26" s="15"/>
      <c r="IQ26" s="15"/>
      <c r="IR26" s="15"/>
      <c r="IS26" s="15"/>
      <c r="IT26" s="15"/>
      <c r="IU26" s="15"/>
      <c r="IV26" s="15"/>
      <c r="IW26" s="15"/>
      <c r="IX26" s="15"/>
      <c r="IY26" s="15"/>
      <c r="IZ26" s="15"/>
      <c r="JA26" s="15"/>
      <c r="JB26" s="15"/>
      <c r="JC26" s="15"/>
      <c r="JD26" s="15"/>
      <c r="JE26" s="15"/>
      <c r="JF26" s="15"/>
      <c r="JG26" s="15"/>
      <c r="JH26" s="15"/>
      <c r="JI26" s="15"/>
      <c r="JJ26" s="15"/>
      <c r="JK26" s="15"/>
      <c r="JL26" s="15"/>
      <c r="JM26" s="15"/>
      <c r="JN26" s="15"/>
      <c r="JO26" s="15"/>
      <c r="JP26" s="15"/>
      <c r="JQ26" s="15"/>
      <c r="JR26" s="15"/>
      <c r="JS26" s="15"/>
      <c r="JT26" s="15"/>
      <c r="JU26" s="15"/>
      <c r="JV26" s="15"/>
      <c r="JW26" s="15"/>
      <c r="JX26" s="15"/>
      <c r="JY26" s="15"/>
      <c r="JZ26" s="15"/>
      <c r="KA26" s="15"/>
      <c r="KB26" s="15"/>
      <c r="KC26" s="15"/>
      <c r="KD26" s="15"/>
      <c r="KE26" s="15"/>
      <c r="KF26" s="15"/>
      <c r="KG26" s="15"/>
      <c r="KH26" s="15"/>
      <c r="KI26" s="15"/>
      <c r="KJ26" s="15"/>
      <c r="KK26" s="15"/>
      <c r="KL26" s="15"/>
      <c r="KM26" s="15"/>
      <c r="KN26" s="15"/>
      <c r="KO26" s="15"/>
      <c r="KP26" s="15"/>
      <c r="KQ26" s="15"/>
      <c r="KR26" s="15"/>
      <c r="KS26" s="15"/>
      <c r="KT26" s="15"/>
      <c r="KU26" s="15"/>
      <c r="KV26" s="15"/>
      <c r="KW26" s="15"/>
      <c r="KX26" s="15"/>
      <c r="KY26" s="15"/>
      <c r="KZ26" s="15"/>
      <c r="LA26" s="15"/>
      <c r="LB26" s="15"/>
      <c r="LC26" s="15"/>
      <c r="LD26" s="15"/>
      <c r="LE26" s="15"/>
      <c r="LF26" s="15"/>
      <c r="LG26" s="15"/>
      <c r="LH26" s="15"/>
      <c r="LI26" s="15"/>
      <c r="LJ26" s="15"/>
      <c r="LK26" s="15"/>
      <c r="LL26" s="15"/>
      <c r="LM26" s="15"/>
      <c r="LN26" s="15"/>
      <c r="LO26" s="15"/>
      <c r="LP26" s="15"/>
      <c r="LQ26" s="15"/>
      <c r="LR26" s="15"/>
      <c r="LS26" s="15"/>
      <c r="LT26" s="15"/>
      <c r="LU26" s="15"/>
      <c r="LV26" s="15"/>
      <c r="LW26" s="15"/>
      <c r="LX26" s="15"/>
      <c r="LY26" s="15"/>
      <c r="LZ26" s="15"/>
      <c r="MA26" s="15"/>
      <c r="MB26" s="15"/>
      <c r="MC26" s="15"/>
      <c r="MD26" s="15"/>
      <c r="ME26" s="15"/>
      <c r="MF26" s="15"/>
      <c r="MG26" s="15"/>
      <c r="MH26" s="15"/>
      <c r="MI26" s="15"/>
      <c r="MJ26" s="15"/>
      <c r="MK26" s="15"/>
      <c r="ML26" s="15"/>
      <c r="MM26" s="15"/>
      <c r="MN26" s="15"/>
      <c r="MO26" s="15"/>
      <c r="MP26" s="15"/>
      <c r="MQ26" s="15"/>
      <c r="MR26" s="15"/>
      <c r="MS26" s="15"/>
      <c r="MT26" s="15"/>
      <c r="MU26" s="15"/>
      <c r="MV26" s="15"/>
      <c r="MW26" s="15"/>
      <c r="MX26" s="15"/>
      <c r="MY26" s="15"/>
      <c r="MZ26" s="15"/>
      <c r="NA26" s="15"/>
      <c r="NB26" s="15"/>
      <c r="NC26" s="15"/>
      <c r="ND26" s="15"/>
      <c r="NE26" s="15"/>
      <c r="NF26" s="15"/>
      <c r="NG26" s="15"/>
      <c r="NH26" s="15"/>
      <c r="NI26" s="15"/>
      <c r="NJ26" s="15"/>
      <c r="NK26" s="15"/>
      <c r="NL26" s="15"/>
      <c r="NM26" s="15"/>
      <c r="NN26" s="15"/>
      <c r="NO26" s="15"/>
      <c r="NP26" s="15"/>
      <c r="NQ26" s="15"/>
      <c r="NR26" s="15"/>
      <c r="NS26" s="15"/>
      <c r="NT26" s="15"/>
      <c r="NU26" s="15"/>
      <c r="NV26" s="15"/>
      <c r="NW26" s="15"/>
      <c r="NX26" s="15"/>
      <c r="NY26" s="15"/>
      <c r="NZ26" s="15"/>
      <c r="OA26" s="15"/>
      <c r="OB26" s="15"/>
      <c r="OC26" s="15"/>
      <c r="OD26" s="15"/>
      <c r="OE26" s="15"/>
      <c r="OF26" s="15"/>
      <c r="OG26" s="15"/>
      <c r="OH26" s="15"/>
      <c r="OI26" s="15"/>
      <c r="OJ26" s="15"/>
      <c r="OK26" s="15"/>
      <c r="OL26" s="15"/>
      <c r="OM26" s="15"/>
      <c r="ON26" s="15"/>
      <c r="OO26" s="15"/>
      <c r="OP26" s="15"/>
      <c r="OQ26" s="15"/>
      <c r="OR26" s="15"/>
      <c r="OS26" s="15"/>
      <c r="OT26" s="15"/>
      <c r="OU26" s="15"/>
      <c r="OV26" s="15"/>
      <c r="OW26" s="15"/>
      <c r="OX26" s="15"/>
      <c r="OY26" s="15"/>
      <c r="OZ26" s="15"/>
      <c r="PA26" s="15"/>
      <c r="PB26" s="15"/>
      <c r="PC26" s="15"/>
      <c r="PD26" s="15"/>
      <c r="PE26" s="15"/>
      <c r="PF26" s="15"/>
      <c r="PG26" s="15"/>
      <c r="PH26" s="15"/>
      <c r="PI26" s="15"/>
      <c r="PJ26" s="15"/>
      <c r="PK26" s="15"/>
      <c r="PL26" s="15"/>
      <c r="PM26" s="15"/>
      <c r="PN26" s="15"/>
      <c r="PO26" s="15"/>
      <c r="PP26" s="15"/>
      <c r="PQ26" s="15"/>
      <c r="PR26" s="15"/>
      <c r="PS26" s="15"/>
      <c r="PT26" s="15"/>
      <c r="PU26" s="15"/>
      <c r="PV26" s="15"/>
      <c r="PW26" s="15"/>
      <c r="PX26" s="15"/>
      <c r="PY26" s="15"/>
      <c r="PZ26" s="15"/>
      <c r="QA26" s="15"/>
      <c r="QB26" s="15"/>
      <c r="QC26" s="15"/>
      <c r="QD26" s="15"/>
      <c r="QE26" s="15"/>
      <c r="QF26" s="15"/>
      <c r="QG26" s="15"/>
      <c r="QH26" s="15"/>
      <c r="QI26" s="15"/>
      <c r="QJ26" s="15"/>
      <c r="QK26" s="15"/>
      <c r="QL26" s="15"/>
      <c r="QM26" s="15"/>
      <c r="QN26" s="15"/>
      <c r="QO26" s="15"/>
      <c r="QP26" s="15"/>
      <c r="QQ26" s="15"/>
      <c r="QR26" s="15"/>
      <c r="QS26" s="15"/>
      <c r="QT26" s="15"/>
      <c r="QU26" s="15"/>
      <c r="QV26" s="15"/>
      <c r="QW26" s="15"/>
      <c r="QX26" s="15"/>
      <c r="QY26" s="15"/>
      <c r="QZ26" s="15"/>
      <c r="RA26" s="15"/>
      <c r="RB26" s="15"/>
      <c r="RC26" s="15"/>
      <c r="RD26" s="15"/>
      <c r="RE26" s="15"/>
      <c r="RF26" s="15"/>
      <c r="RG26" s="15"/>
      <c r="RH26" s="15"/>
      <c r="RI26" s="15"/>
      <c r="RJ26" s="15"/>
      <c r="RK26" s="15"/>
      <c r="RL26" s="15"/>
      <c r="RM26" s="15"/>
      <c r="RN26" s="15"/>
      <c r="RO26" s="15"/>
      <c r="RP26" s="15"/>
      <c r="RQ26" s="15"/>
      <c r="RR26" s="15"/>
      <c r="RS26" s="15"/>
      <c r="RT26" s="15"/>
      <c r="RU26" s="15"/>
      <c r="RV26" s="15"/>
      <c r="RW26" s="15"/>
      <c r="RX26" s="15"/>
      <c r="RY26" s="15"/>
      <c r="RZ26" s="15"/>
      <c r="SA26" s="15"/>
      <c r="SB26" s="15"/>
      <c r="SC26" s="15"/>
      <c r="SD26" s="15"/>
      <c r="SE26" s="15"/>
      <c r="SF26" s="15"/>
      <c r="SG26" s="15"/>
      <c r="SH26" s="15"/>
      <c r="SI26" s="15"/>
      <c r="SJ26" s="15"/>
      <c r="SK26" s="15"/>
      <c r="SL26" s="15"/>
      <c r="SM26" s="15"/>
      <c r="SN26" s="15"/>
      <c r="SO26" s="15"/>
      <c r="SP26" s="15"/>
      <c r="SQ26" s="15"/>
      <c r="SR26" s="15"/>
      <c r="SS26" s="15"/>
      <c r="ST26" s="15"/>
      <c r="SU26" s="15"/>
      <c r="SV26" s="15"/>
      <c r="SW26" s="15"/>
      <c r="SX26" s="15"/>
      <c r="SY26" s="15"/>
      <c r="SZ26" s="15"/>
      <c r="TA26" s="15"/>
      <c r="TB26" s="15"/>
      <c r="TC26" s="15"/>
      <c r="TD26" s="15"/>
      <c r="TE26" s="15"/>
      <c r="TF26" s="15"/>
      <c r="TG26" s="15"/>
      <c r="TH26" s="15"/>
      <c r="TI26" s="15"/>
      <c r="TJ26" s="15"/>
      <c r="TK26" s="15"/>
      <c r="TL26" s="15"/>
      <c r="TM26" s="15"/>
      <c r="TN26" s="15"/>
      <c r="TO26" s="15"/>
      <c r="TP26" s="15"/>
      <c r="TQ26" s="15"/>
      <c r="TR26" s="15"/>
      <c r="TS26" s="15"/>
      <c r="TT26" s="15"/>
      <c r="TU26" s="15"/>
      <c r="TV26" s="15"/>
      <c r="TW26" s="15"/>
      <c r="TX26" s="15"/>
      <c r="TY26" s="15"/>
      <c r="TZ26" s="15"/>
      <c r="UA26" s="15"/>
      <c r="UB26" s="15"/>
      <c r="UC26" s="15"/>
      <c r="UD26" s="15"/>
      <c r="UE26" s="15"/>
      <c r="UF26" s="15"/>
      <c r="UG26" s="15"/>
      <c r="UH26" s="15"/>
      <c r="UI26" s="15"/>
      <c r="UJ26" s="15"/>
      <c r="UK26" s="15"/>
      <c r="UL26" s="15"/>
      <c r="UM26" s="15"/>
      <c r="UN26" s="15"/>
      <c r="UO26" s="15"/>
      <c r="UP26" s="15"/>
      <c r="UQ26" s="15"/>
      <c r="UR26" s="15"/>
      <c r="US26" s="15"/>
      <c r="UT26" s="15"/>
      <c r="UU26" s="15"/>
      <c r="UV26" s="15"/>
      <c r="UW26" s="15"/>
      <c r="UX26" s="15"/>
      <c r="UY26" s="15"/>
      <c r="UZ26" s="15"/>
      <c r="VA26" s="15"/>
      <c r="VB26" s="15"/>
      <c r="VC26" s="15"/>
      <c r="VD26" s="15"/>
      <c r="VE26" s="15"/>
      <c r="VF26" s="15"/>
      <c r="VG26" s="15"/>
      <c r="VH26" s="15"/>
      <c r="VI26" s="15"/>
      <c r="VJ26" s="15"/>
      <c r="VK26" s="15"/>
      <c r="VL26" s="15"/>
      <c r="VM26" s="15"/>
      <c r="VN26" s="15"/>
      <c r="VO26" s="15"/>
      <c r="VP26" s="15"/>
      <c r="VQ26" s="15"/>
      <c r="VR26" s="15"/>
      <c r="VS26" s="15"/>
      <c r="VT26" s="15"/>
      <c r="VU26" s="15"/>
      <c r="VV26" s="15"/>
      <c r="VW26" s="15"/>
      <c r="VX26" s="15"/>
      <c r="VY26" s="15"/>
      <c r="VZ26" s="15"/>
      <c r="WA26" s="15"/>
      <c r="WB26" s="15"/>
      <c r="WC26" s="15"/>
      <c r="WD26" s="15"/>
      <c r="WE26" s="15"/>
      <c r="WF26" s="15"/>
      <c r="WG26" s="15"/>
      <c r="WH26" s="15"/>
      <c r="WI26" s="15"/>
      <c r="WJ26" s="15"/>
      <c r="WK26" s="15"/>
      <c r="WL26" s="15"/>
      <c r="WM26" s="15"/>
      <c r="WN26" s="15"/>
      <c r="WO26" s="15"/>
      <c r="WP26" s="15"/>
      <c r="WQ26" s="15"/>
      <c r="WR26" s="15"/>
      <c r="WS26" s="15"/>
      <c r="WT26" s="15"/>
      <c r="WU26" s="15"/>
      <c r="WV26" s="15"/>
      <c r="WW26" s="15"/>
      <c r="WX26" s="15"/>
      <c r="WY26" s="15"/>
      <c r="WZ26" s="15"/>
      <c r="XA26" s="15"/>
      <c r="XB26" s="15"/>
      <c r="XC26" s="15"/>
      <c r="XD26" s="15"/>
      <c r="XE26" s="15"/>
      <c r="XF26" s="15"/>
      <c r="XG26" s="15"/>
      <c r="XH26" s="15"/>
      <c r="XI26" s="15"/>
      <c r="XJ26" s="15"/>
      <c r="XK26" s="15"/>
      <c r="XL26" s="15"/>
      <c r="XM26" s="15"/>
      <c r="XN26" s="15"/>
      <c r="XO26" s="15"/>
      <c r="XP26" s="15"/>
      <c r="XQ26" s="15"/>
      <c r="XR26" s="15"/>
      <c r="XS26" s="15"/>
      <c r="XT26" s="15"/>
      <c r="XU26" s="15"/>
      <c r="XV26" s="15"/>
      <c r="XW26" s="15"/>
      <c r="XX26" s="15"/>
      <c r="XY26" s="15"/>
      <c r="XZ26" s="15"/>
      <c r="YA26" s="15"/>
      <c r="YB26" s="15"/>
      <c r="YC26" s="15"/>
      <c r="YD26" s="15"/>
      <c r="YE26" s="15"/>
      <c r="YF26" s="15"/>
      <c r="YG26" s="15"/>
      <c r="YH26" s="15"/>
      <c r="YI26" s="15"/>
      <c r="YJ26" s="15"/>
      <c r="YK26" s="15"/>
      <c r="YL26" s="15"/>
      <c r="YM26" s="15"/>
      <c r="YN26" s="15"/>
      <c r="YO26" s="15"/>
      <c r="YP26" s="15"/>
      <c r="YQ26" s="15"/>
      <c r="YR26" s="15"/>
      <c r="YS26" s="15"/>
      <c r="YT26" s="15"/>
      <c r="YU26" s="15"/>
      <c r="YV26" s="15"/>
      <c r="YW26" s="15"/>
      <c r="YX26" s="15"/>
      <c r="YY26" s="15"/>
      <c r="YZ26" s="15"/>
      <c r="ZA26" s="15"/>
      <c r="ZB26" s="15"/>
      <c r="ZC26" s="15"/>
      <c r="ZD26" s="15"/>
      <c r="ZE26" s="15"/>
      <c r="ZF26" s="15"/>
      <c r="ZG26" s="15"/>
      <c r="ZH26" s="15"/>
      <c r="ZI26" s="15"/>
      <c r="ZJ26" s="15"/>
      <c r="ZK26" s="15"/>
      <c r="ZL26" s="15"/>
      <c r="ZM26" s="15"/>
      <c r="ZN26" s="15"/>
      <c r="ZO26" s="15"/>
      <c r="ZP26" s="15"/>
      <c r="ZQ26" s="15"/>
      <c r="ZR26" s="15"/>
      <c r="ZS26" s="15"/>
      <c r="ZT26" s="15"/>
      <c r="ZU26" s="15"/>
      <c r="ZV26" s="15"/>
      <c r="ZW26" s="15"/>
      <c r="ZX26" s="15"/>
      <c r="ZY26" s="15"/>
      <c r="ZZ26" s="15"/>
      <c r="AAA26" s="15"/>
      <c r="AAB26" s="15"/>
      <c r="AAC26" s="15"/>
      <c r="AAD26" s="15"/>
      <c r="AAE26" s="15"/>
      <c r="AAF26" s="15"/>
      <c r="AAG26" s="15"/>
      <c r="AAH26" s="15"/>
      <c r="AAI26" s="15"/>
      <c r="AAJ26" s="15"/>
      <c r="AAK26" s="15"/>
      <c r="AAL26" s="15"/>
      <c r="AAM26" s="15"/>
      <c r="AAN26" s="15"/>
      <c r="AAO26" s="15"/>
      <c r="AAP26" s="15"/>
      <c r="AAQ26" s="15"/>
      <c r="AAR26" s="15"/>
      <c r="AAS26" s="15"/>
      <c r="AAT26" s="15"/>
      <c r="AAU26" s="15"/>
      <c r="AAV26" s="15"/>
      <c r="AAW26" s="15"/>
      <c r="AAX26" s="15"/>
      <c r="AAY26" s="15"/>
      <c r="AAZ26" s="15"/>
      <c r="ABA26" s="15"/>
      <c r="ABB26" s="15"/>
      <c r="ABC26" s="15"/>
      <c r="ABD26" s="15"/>
      <c r="ABE26" s="15"/>
      <c r="ABF26" s="15"/>
      <c r="ABG26" s="15"/>
      <c r="ABH26" s="15"/>
      <c r="ABI26" s="15"/>
      <c r="ABJ26" s="15"/>
      <c r="ABK26" s="15"/>
      <c r="ABL26" s="15"/>
      <c r="ABM26" s="15"/>
      <c r="ABN26" s="15"/>
      <c r="ABO26" s="15"/>
      <c r="ABP26" s="15"/>
      <c r="ABQ26" s="15"/>
      <c r="ABR26" s="15"/>
      <c r="ABS26" s="15"/>
      <c r="ABT26" s="15"/>
      <c r="ABU26" s="15"/>
      <c r="ABV26" s="15"/>
      <c r="ABW26" s="15"/>
      <c r="ABX26" s="15"/>
      <c r="ABY26" s="15"/>
      <c r="ABZ26" s="15"/>
      <c r="ACA26" s="15"/>
      <c r="ACB26" s="15"/>
      <c r="ACC26" s="15"/>
      <c r="ACD26" s="15"/>
      <c r="ACE26" s="15"/>
      <c r="ACF26" s="15"/>
      <c r="ACG26" s="15"/>
      <c r="ACH26" s="15"/>
      <c r="ACI26" s="15"/>
      <c r="ACJ26" s="15"/>
      <c r="ACK26" s="15"/>
      <c r="ACL26" s="15"/>
      <c r="ACM26" s="15"/>
      <c r="ACN26" s="15"/>
      <c r="ACO26" s="15"/>
      <c r="ACP26" s="15"/>
      <c r="ACQ26" s="15"/>
      <c r="ACR26" s="15"/>
      <c r="ACS26" s="15"/>
      <c r="ACT26" s="15"/>
      <c r="ACU26" s="15"/>
      <c r="ACV26" s="15"/>
      <c r="ACW26" s="15"/>
      <c r="ACX26" s="15"/>
      <c r="ACY26" s="15"/>
      <c r="ACZ26" s="15"/>
      <c r="ADA26" s="15"/>
      <c r="ADB26" s="15"/>
      <c r="ADC26" s="15"/>
      <c r="ADD26" s="15"/>
      <c r="ADE26" s="15"/>
      <c r="ADF26" s="15"/>
      <c r="ADG26" s="15"/>
      <c r="ADH26" s="15"/>
      <c r="ADI26" s="15"/>
      <c r="ADJ26" s="15"/>
      <c r="ADK26" s="15"/>
      <c r="ADL26" s="15"/>
      <c r="ADM26" s="15"/>
      <c r="ADN26" s="15"/>
      <c r="ADO26" s="15"/>
      <c r="ADP26" s="15"/>
      <c r="ADQ26" s="15"/>
      <c r="ADR26" s="15"/>
      <c r="ADS26" s="15"/>
      <c r="ADT26" s="15"/>
      <c r="ADU26" s="15"/>
      <c r="ADV26" s="15"/>
      <c r="ADW26" s="15"/>
      <c r="ADX26" s="15"/>
      <c r="ADY26" s="15"/>
      <c r="ADZ26" s="15"/>
      <c r="AEA26" s="15"/>
      <c r="AEB26" s="15"/>
      <c r="AEC26" s="15"/>
      <c r="AED26" s="15"/>
      <c r="AEE26" s="15"/>
      <c r="AEF26" s="15"/>
      <c r="AEG26" s="15"/>
      <c r="AEH26" s="15"/>
      <c r="AEI26" s="15"/>
      <c r="AEJ26" s="15"/>
      <c r="AEK26" s="15"/>
      <c r="AEL26" s="15"/>
      <c r="AEM26" s="15"/>
      <c r="AEN26" s="15"/>
      <c r="AEO26" s="15"/>
      <c r="AEP26" s="15"/>
      <c r="AEQ26" s="15"/>
      <c r="AER26" s="15"/>
      <c r="AES26" s="15"/>
      <c r="AET26" s="15"/>
      <c r="AEU26" s="15"/>
      <c r="AEV26" s="15"/>
      <c r="AEW26" s="15"/>
      <c r="AEX26" s="15"/>
      <c r="AEY26" s="15"/>
      <c r="AEZ26" s="15"/>
      <c r="AFA26" s="15"/>
      <c r="AFB26" s="15"/>
      <c r="AFC26" s="15"/>
      <c r="AFD26" s="15"/>
      <c r="AFE26" s="15"/>
      <c r="AFF26" s="15"/>
      <c r="AFG26" s="15"/>
      <c r="AFH26" s="15"/>
      <c r="AFI26" s="15"/>
      <c r="AFJ26" s="15"/>
      <c r="AFK26" s="15"/>
      <c r="AFL26" s="15"/>
      <c r="AFM26" s="15"/>
      <c r="AFN26" s="15"/>
      <c r="AFO26" s="15"/>
      <c r="AFP26" s="15"/>
      <c r="AFQ26" s="15"/>
      <c r="AFR26" s="15"/>
      <c r="AFS26" s="15"/>
      <c r="AFT26" s="15"/>
      <c r="AFU26" s="15"/>
      <c r="AFV26" s="15"/>
      <c r="AFW26" s="15"/>
      <c r="AFX26" s="15"/>
      <c r="AFY26" s="15"/>
      <c r="AFZ26" s="15"/>
      <c r="AGA26" s="15"/>
      <c r="AGB26" s="15"/>
      <c r="AGC26" s="15"/>
      <c r="AGD26" s="15"/>
      <c r="AGE26" s="15"/>
      <c r="AGF26" s="15"/>
      <c r="AGG26" s="15"/>
      <c r="AGH26" s="15"/>
      <c r="AGI26" s="15"/>
      <c r="AGJ26" s="15"/>
      <c r="AGK26" s="15"/>
      <c r="AGL26" s="15"/>
      <c r="AGM26" s="15"/>
      <c r="AGN26" s="15"/>
      <c r="AGO26" s="15"/>
      <c r="AGP26" s="15"/>
      <c r="AGQ26" s="15"/>
      <c r="AGR26" s="15"/>
      <c r="AGS26" s="15"/>
      <c r="AGT26" s="15"/>
      <c r="AGU26" s="15"/>
      <c r="AGV26" s="15"/>
      <c r="AGW26" s="15"/>
      <c r="AGX26" s="15"/>
      <c r="AGY26" s="15"/>
      <c r="AGZ26" s="15"/>
      <c r="AHA26" s="15"/>
      <c r="AHB26" s="15"/>
      <c r="AHC26" s="15"/>
      <c r="AHD26" s="15"/>
      <c r="AHE26" s="15"/>
      <c r="AHF26" s="15"/>
      <c r="AHG26" s="15"/>
      <c r="AHH26" s="15"/>
      <c r="AHI26" s="15"/>
      <c r="AHJ26" s="15"/>
      <c r="AHK26" s="15"/>
      <c r="AHL26" s="15"/>
      <c r="AHM26" s="15"/>
      <c r="AHN26" s="15"/>
      <c r="AHO26" s="15"/>
      <c r="AHP26" s="15"/>
      <c r="AHQ26" s="15"/>
      <c r="AHR26" s="15"/>
      <c r="AHS26" s="15"/>
      <c r="AHT26" s="15"/>
      <c r="AHU26" s="15"/>
      <c r="AHV26" s="15"/>
      <c r="AHW26" s="15"/>
      <c r="AHX26" s="15"/>
      <c r="AHY26" s="15"/>
      <c r="AHZ26" s="15"/>
      <c r="AIA26" s="15"/>
      <c r="AIB26" s="15"/>
      <c r="AIC26" s="15"/>
      <c r="AID26" s="15"/>
      <c r="AIE26" s="15"/>
      <c r="AIF26" s="15"/>
      <c r="AIG26" s="15"/>
      <c r="AIH26" s="15"/>
      <c r="AII26" s="15"/>
      <c r="AIJ26" s="15"/>
      <c r="AIK26" s="15"/>
      <c r="AIL26" s="15"/>
      <c r="AIM26" s="15"/>
      <c r="AIN26" s="15"/>
      <c r="AIO26" s="15"/>
      <c r="AIP26" s="15"/>
      <c r="AIQ26" s="15"/>
      <c r="AIR26" s="15"/>
      <c r="AIS26" s="15"/>
      <c r="AIT26" s="15"/>
      <c r="AIU26" s="15"/>
      <c r="AIV26" s="15"/>
      <c r="AIW26" s="15"/>
      <c r="AIX26" s="15"/>
      <c r="AIY26" s="15"/>
      <c r="AIZ26" s="15"/>
      <c r="AJA26" s="15"/>
      <c r="AJB26" s="15"/>
      <c r="AJC26" s="15"/>
      <c r="AJD26" s="15"/>
      <c r="AJE26" s="15"/>
      <c r="AJF26" s="15"/>
      <c r="AJG26" s="15"/>
      <c r="AJH26" s="15"/>
      <c r="AJI26" s="15"/>
      <c r="AJJ26" s="15"/>
      <c r="AJK26" s="15"/>
      <c r="AJL26" s="15"/>
      <c r="AJM26" s="15"/>
      <c r="AJN26" s="15"/>
      <c r="AJO26" s="15"/>
      <c r="AJP26" s="15"/>
      <c r="AJQ26" s="15"/>
      <c r="AJR26" s="15"/>
      <c r="AJS26" s="15"/>
      <c r="AJT26" s="15"/>
      <c r="AJU26" s="15"/>
      <c r="AJV26" s="15"/>
      <c r="AJW26" s="15"/>
      <c r="AJX26" s="15"/>
      <c r="AJY26" s="15"/>
      <c r="AJZ26" s="15"/>
      <c r="AKA26" s="15"/>
      <c r="AKB26" s="15"/>
      <c r="AKC26" s="15"/>
      <c r="AKD26" s="15"/>
      <c r="AKE26" s="15"/>
      <c r="AKF26" s="15"/>
      <c r="AKG26" s="15"/>
      <c r="AKH26" s="15"/>
      <c r="AKI26" s="15"/>
      <c r="AKJ26" s="15"/>
      <c r="AKK26" s="15"/>
      <c r="AKL26" s="15"/>
      <c r="AKM26" s="15"/>
      <c r="AKN26" s="15"/>
      <c r="AKO26" s="15"/>
      <c r="AKP26" s="15"/>
      <c r="AKQ26" s="15"/>
      <c r="AKR26" s="15"/>
      <c r="AKS26" s="15"/>
      <c r="AKT26" s="15"/>
      <c r="AKU26" s="15"/>
      <c r="AKV26" s="15"/>
      <c r="AKW26" s="15"/>
      <c r="AKX26" s="15"/>
      <c r="AKY26" s="15"/>
      <c r="AKZ26" s="15"/>
      <c r="ALA26" s="15"/>
      <c r="ALB26" s="15"/>
      <c r="ALC26" s="15"/>
      <c r="ALD26" s="15"/>
      <c r="ALE26" s="15"/>
      <c r="ALF26" s="15"/>
      <c r="ALG26" s="15"/>
      <c r="ALH26" s="15"/>
      <c r="ALI26" s="15"/>
      <c r="ALJ26" s="15"/>
      <c r="ALK26" s="15"/>
      <c r="ALL26" s="15"/>
      <c r="ALM26" s="15"/>
      <c r="ALN26" s="15"/>
      <c r="ALO26" s="15"/>
      <c r="ALP26" s="15"/>
      <c r="ALQ26" s="15"/>
      <c r="ALR26" s="15"/>
      <c r="ALS26" s="15"/>
      <c r="ALT26" s="15"/>
      <c r="ALU26" s="15"/>
      <c r="ALV26" s="15"/>
      <c r="ALW26" s="15"/>
      <c r="ALX26" s="15"/>
      <c r="ALY26" s="15"/>
      <c r="ALZ26" s="15"/>
      <c r="AMA26" s="15"/>
      <c r="AMB26" s="15"/>
      <c r="AMC26" s="15"/>
      <c r="AMD26" s="15"/>
      <c r="AME26" s="15"/>
      <c r="AMF26" s="15"/>
      <c r="AMG26" s="15"/>
      <c r="AMH26" s="15"/>
      <c r="AMI26" s="15"/>
      <c r="AMJ26" s="15"/>
      <c r="AMK26" s="15"/>
      <c r="AML26" s="15"/>
      <c r="AMM26" s="15"/>
      <c r="AMN26" s="15"/>
      <c r="AMO26" s="15"/>
      <c r="AMP26" s="15"/>
      <c r="AMQ26" s="15"/>
      <c r="AMR26" s="15"/>
      <c r="AMS26" s="15"/>
      <c r="AMT26" s="15"/>
      <c r="AMU26" s="15"/>
      <c r="AMV26" s="15"/>
      <c r="AMW26" s="15"/>
      <c r="AMX26" s="15"/>
      <c r="AMY26" s="15"/>
      <c r="AMZ26" s="15"/>
      <c r="ANA26" s="15"/>
      <c r="ANB26" s="15"/>
      <c r="ANC26" s="15"/>
      <c r="AND26" s="15"/>
      <c r="ANE26" s="15"/>
      <c r="ANF26" s="15"/>
      <c r="ANG26" s="15"/>
      <c r="ANH26" s="15"/>
      <c r="ANI26" s="15"/>
      <c r="ANJ26" s="15"/>
      <c r="ANK26" s="15"/>
      <c r="ANL26" s="15"/>
      <c r="ANM26" s="15"/>
      <c r="ANN26" s="15"/>
      <c r="ANO26" s="15"/>
      <c r="ANP26" s="15"/>
      <c r="ANQ26" s="15"/>
      <c r="ANR26" s="15"/>
      <c r="ANS26" s="15"/>
      <c r="ANT26" s="15"/>
      <c r="ANU26" s="15"/>
      <c r="ANV26" s="15"/>
      <c r="ANW26" s="15"/>
      <c r="ANX26" s="15"/>
      <c r="ANY26" s="15"/>
      <c r="ANZ26" s="15"/>
      <c r="AOA26" s="15"/>
      <c r="AOB26" s="15"/>
      <c r="AOC26" s="15"/>
      <c r="AOD26" s="15"/>
      <c r="AOE26" s="15"/>
      <c r="AOF26" s="15"/>
      <c r="AOG26" s="15"/>
      <c r="AOH26" s="15"/>
      <c r="AOI26" s="15"/>
      <c r="AOJ26" s="15"/>
      <c r="AOK26" s="15"/>
      <c r="AOL26" s="15"/>
      <c r="AOM26" s="15"/>
      <c r="AON26" s="15"/>
      <c r="AOO26" s="15"/>
      <c r="AOP26" s="15"/>
      <c r="AOQ26" s="15"/>
      <c r="AOR26" s="15"/>
      <c r="AOS26" s="15"/>
      <c r="AOT26" s="15"/>
      <c r="AOU26" s="15"/>
      <c r="AOV26" s="15"/>
      <c r="AOW26" s="15"/>
      <c r="AOX26" s="15"/>
      <c r="AOY26" s="15"/>
      <c r="AOZ26" s="15"/>
      <c r="APA26" s="15"/>
      <c r="APB26" s="15"/>
      <c r="APC26" s="15"/>
      <c r="APD26" s="15"/>
      <c r="APE26" s="15"/>
      <c r="APF26" s="15"/>
      <c r="APG26" s="15"/>
      <c r="APH26" s="15"/>
      <c r="API26" s="15"/>
      <c r="APJ26" s="15"/>
      <c r="APK26" s="15"/>
      <c r="APL26" s="15"/>
      <c r="APM26" s="15"/>
      <c r="APN26" s="15"/>
      <c r="APO26" s="15"/>
      <c r="APP26" s="15"/>
      <c r="APQ26" s="15"/>
      <c r="APR26" s="15"/>
      <c r="APS26" s="15"/>
      <c r="APT26" s="15"/>
      <c r="APU26" s="15"/>
      <c r="APV26" s="15"/>
      <c r="APW26" s="15"/>
      <c r="APX26" s="15"/>
      <c r="APY26" s="15"/>
      <c r="APZ26" s="15"/>
      <c r="AQA26" s="15"/>
      <c r="AQB26" s="15"/>
      <c r="AQC26" s="15"/>
      <c r="AQD26" s="15"/>
      <c r="AQE26" s="15"/>
      <c r="AQF26" s="15"/>
      <c r="AQG26" s="15"/>
      <c r="AQH26" s="15"/>
      <c r="AQI26" s="15"/>
      <c r="AQJ26" s="15"/>
      <c r="AQK26" s="15"/>
      <c r="AQL26" s="15"/>
      <c r="AQM26" s="15"/>
      <c r="AQN26" s="15"/>
      <c r="AQO26" s="15"/>
      <c r="AQP26" s="15"/>
      <c r="AQQ26" s="15"/>
      <c r="AQR26" s="15"/>
      <c r="AQS26" s="15"/>
      <c r="AQT26" s="15"/>
      <c r="AQU26" s="15"/>
      <c r="AQV26" s="15"/>
      <c r="AQW26" s="15"/>
      <c r="AQX26" s="15"/>
      <c r="AQY26" s="15"/>
      <c r="AQZ26" s="15"/>
      <c r="ARA26" s="15"/>
      <c r="ARB26" s="15"/>
      <c r="ARC26" s="15"/>
      <c r="ARD26" s="15"/>
      <c r="ARE26" s="15"/>
      <c r="ARF26" s="15"/>
      <c r="ARG26" s="15"/>
      <c r="ARH26" s="15"/>
      <c r="ARI26" s="15"/>
      <c r="ARJ26" s="15"/>
      <c r="ARK26" s="15"/>
      <c r="ARL26" s="15"/>
      <c r="ARM26" s="15"/>
      <c r="ARN26" s="15"/>
      <c r="ARO26" s="15"/>
      <c r="ARP26" s="15"/>
      <c r="ARQ26" s="15"/>
      <c r="ARR26" s="15"/>
      <c r="ARS26" s="15"/>
      <c r="ART26" s="15"/>
      <c r="ARU26" s="15"/>
      <c r="ARV26" s="15"/>
      <c r="ARW26" s="15"/>
      <c r="ARX26" s="15"/>
      <c r="ARY26" s="15"/>
      <c r="ARZ26" s="15"/>
      <c r="ASA26" s="15"/>
      <c r="ASB26" s="15"/>
      <c r="ASC26" s="15"/>
      <c r="ASD26" s="15"/>
      <c r="ASE26" s="15"/>
      <c r="ASF26" s="15"/>
      <c r="ASG26" s="15"/>
      <c r="ASH26" s="15"/>
      <c r="ASI26" s="15"/>
      <c r="ASJ26" s="15"/>
      <c r="ASK26" s="15"/>
      <c r="ASL26" s="15"/>
      <c r="ASM26" s="15"/>
      <c r="ASN26" s="15"/>
      <c r="ASO26" s="15"/>
      <c r="ASP26" s="15"/>
      <c r="ASQ26" s="15"/>
      <c r="ASR26" s="15"/>
      <c r="ASS26" s="15"/>
      <c r="AST26" s="15"/>
      <c r="ASU26" s="15"/>
      <c r="ASV26" s="15"/>
      <c r="ASW26" s="15"/>
      <c r="ASX26" s="15"/>
      <c r="ASY26" s="15"/>
      <c r="ASZ26" s="15"/>
      <c r="ATA26" s="15"/>
      <c r="ATB26" s="15"/>
      <c r="ATC26" s="15"/>
      <c r="ATD26" s="15"/>
      <c r="ATE26" s="15"/>
      <c r="ATF26" s="15"/>
      <c r="ATG26" s="15"/>
      <c r="ATH26" s="15"/>
      <c r="ATI26" s="15"/>
      <c r="ATJ26" s="15"/>
      <c r="ATK26" s="15"/>
      <c r="ATL26" s="15"/>
      <c r="ATM26" s="15"/>
      <c r="ATN26" s="15"/>
      <c r="ATO26" s="15"/>
      <c r="ATP26" s="15"/>
      <c r="ATQ26" s="15"/>
      <c r="ATR26" s="15"/>
      <c r="ATS26" s="15"/>
      <c r="ATT26" s="15"/>
      <c r="ATU26" s="15"/>
      <c r="ATV26" s="15"/>
      <c r="ATW26" s="15"/>
      <c r="ATX26" s="15"/>
      <c r="ATY26" s="15"/>
      <c r="ATZ26" s="15"/>
      <c r="AUA26" s="15"/>
      <c r="AUB26" s="15"/>
      <c r="AUC26" s="15"/>
      <c r="AUD26" s="15"/>
      <c r="AUE26" s="15"/>
      <c r="AUF26" s="15"/>
      <c r="AUG26" s="15"/>
      <c r="AUH26" s="15"/>
      <c r="AUI26" s="15"/>
      <c r="AUJ26" s="15"/>
      <c r="AUK26" s="15"/>
      <c r="AUL26" s="15"/>
      <c r="AUM26" s="15"/>
      <c r="AUN26" s="15"/>
      <c r="AUO26" s="15"/>
      <c r="AUP26" s="15"/>
      <c r="AUQ26" s="15"/>
      <c r="AUR26" s="15"/>
      <c r="AUS26" s="15"/>
      <c r="AUT26" s="15"/>
      <c r="AUU26" s="15"/>
      <c r="AUV26" s="15"/>
      <c r="AUW26" s="15"/>
      <c r="AUX26" s="15"/>
      <c r="AUY26" s="15"/>
      <c r="AUZ26" s="15"/>
      <c r="AVA26" s="15"/>
      <c r="AVB26" s="15"/>
      <c r="AVC26" s="15"/>
      <c r="AVD26" s="15"/>
      <c r="AVE26" s="15"/>
      <c r="AVF26" s="15"/>
      <c r="AVG26" s="15"/>
      <c r="AVH26" s="15"/>
      <c r="AVI26" s="15"/>
      <c r="AVJ26" s="15"/>
      <c r="AVK26" s="15"/>
      <c r="AVL26" s="15"/>
      <c r="AVM26" s="15"/>
      <c r="AVN26" s="15"/>
      <c r="AVO26" s="15"/>
      <c r="AVP26" s="15"/>
      <c r="AVQ26" s="15"/>
      <c r="AVR26" s="15"/>
      <c r="AVS26" s="15"/>
      <c r="AVT26" s="15"/>
      <c r="AVU26" s="15"/>
      <c r="AVV26" s="15"/>
      <c r="AVW26" s="15"/>
      <c r="AVX26" s="15"/>
      <c r="AVY26" s="15"/>
      <c r="AVZ26" s="15"/>
      <c r="AWA26" s="15"/>
      <c r="AWB26" s="15"/>
      <c r="AWC26" s="15"/>
      <c r="AWD26" s="15"/>
      <c r="AWE26" s="15"/>
      <c r="AWF26" s="15"/>
      <c r="AWG26" s="15"/>
      <c r="AWH26" s="15"/>
      <c r="AWI26" s="15"/>
      <c r="AWJ26" s="15"/>
      <c r="AWK26" s="15"/>
      <c r="AWL26" s="15"/>
      <c r="AWM26" s="15"/>
      <c r="AWN26" s="15"/>
      <c r="AWO26" s="15"/>
      <c r="AWP26" s="15"/>
      <c r="AWQ26" s="15"/>
      <c r="AWR26" s="15"/>
      <c r="AWS26" s="15"/>
      <c r="AWT26" s="15"/>
      <c r="AWU26" s="15"/>
      <c r="AWV26" s="15"/>
      <c r="AWW26" s="15"/>
      <c r="AWX26" s="15"/>
      <c r="AWY26" s="15"/>
      <c r="AWZ26" s="15"/>
      <c r="AXA26" s="15"/>
      <c r="AXB26" s="15"/>
      <c r="AXC26" s="15"/>
      <c r="AXD26" s="15"/>
      <c r="AXE26" s="15"/>
      <c r="AXF26" s="15"/>
      <c r="AXG26" s="15"/>
      <c r="AXH26" s="15"/>
      <c r="AXI26" s="15"/>
      <c r="AXJ26" s="15"/>
      <c r="AXK26" s="15"/>
      <c r="AXL26" s="15"/>
      <c r="AXM26" s="15"/>
      <c r="AXN26" s="15"/>
      <c r="AXO26" s="15"/>
      <c r="AXP26" s="15"/>
      <c r="AXQ26" s="15"/>
      <c r="AXR26" s="15"/>
      <c r="AXS26" s="15"/>
      <c r="AXT26" s="15"/>
      <c r="AXU26" s="15"/>
      <c r="AXV26" s="15"/>
      <c r="AXW26" s="15"/>
      <c r="AXX26" s="15"/>
      <c r="AXY26" s="15"/>
      <c r="AXZ26" s="15"/>
      <c r="AYA26" s="15"/>
      <c r="AYB26" s="15"/>
      <c r="AYC26" s="15"/>
      <c r="AYD26" s="15"/>
      <c r="AYE26" s="15"/>
      <c r="AYF26" s="15"/>
      <c r="AYG26" s="15"/>
      <c r="AYH26" s="15"/>
      <c r="AYI26" s="15"/>
      <c r="AYJ26" s="15"/>
      <c r="AYK26" s="15"/>
      <c r="AYL26" s="15"/>
      <c r="AYM26" s="15"/>
      <c r="AYN26" s="15"/>
      <c r="AYO26" s="15"/>
      <c r="AYP26" s="15"/>
      <c r="AYQ26" s="15"/>
      <c r="AYR26" s="15"/>
      <c r="AYS26" s="15"/>
      <c r="AYT26" s="15"/>
      <c r="AYU26" s="15"/>
      <c r="AYV26" s="15"/>
      <c r="AYW26" s="15"/>
      <c r="AYX26" s="15"/>
      <c r="AYY26" s="15"/>
      <c r="AYZ26" s="15"/>
      <c r="AZA26" s="15"/>
      <c r="AZB26" s="15"/>
      <c r="AZC26" s="15"/>
      <c r="AZD26" s="15"/>
      <c r="AZE26" s="15"/>
      <c r="AZF26" s="15"/>
      <c r="AZG26" s="15"/>
      <c r="AZH26" s="15"/>
      <c r="AZI26" s="15"/>
      <c r="AZJ26" s="15"/>
      <c r="AZK26" s="15"/>
      <c r="AZL26" s="15"/>
      <c r="AZM26" s="15"/>
      <c r="AZN26" s="15"/>
      <c r="AZO26" s="15"/>
      <c r="AZP26" s="15"/>
      <c r="AZQ26" s="15"/>
      <c r="AZR26" s="15"/>
      <c r="AZS26" s="15"/>
      <c r="AZT26" s="15"/>
      <c r="AZU26" s="15"/>
      <c r="AZV26" s="15"/>
      <c r="AZW26" s="15"/>
      <c r="AZX26" s="15"/>
      <c r="AZY26" s="15"/>
      <c r="AZZ26" s="15"/>
      <c r="BAA26" s="15"/>
      <c r="BAB26" s="15"/>
      <c r="BAC26" s="15"/>
      <c r="BAD26" s="15"/>
      <c r="BAE26" s="15"/>
      <c r="BAF26" s="15"/>
      <c r="BAG26" s="15"/>
      <c r="BAH26" s="15"/>
      <c r="BAI26" s="15"/>
      <c r="BAJ26" s="15"/>
      <c r="BAK26" s="15"/>
      <c r="BAL26" s="15"/>
      <c r="BAM26" s="15"/>
      <c r="BAN26" s="15"/>
      <c r="BAO26" s="15"/>
      <c r="BAP26" s="15"/>
      <c r="BAQ26" s="15"/>
      <c r="BAR26" s="15"/>
      <c r="BAS26" s="15"/>
      <c r="BAT26" s="15"/>
      <c r="BAU26" s="15"/>
      <c r="BAV26" s="15"/>
      <c r="BAW26" s="15"/>
      <c r="BAX26" s="15"/>
      <c r="BAY26" s="15"/>
      <c r="BAZ26" s="15"/>
      <c r="BBA26" s="15"/>
      <c r="BBB26" s="15"/>
      <c r="BBC26" s="15"/>
      <c r="BBD26" s="15"/>
      <c r="BBE26" s="15"/>
      <c r="BBF26" s="15"/>
      <c r="BBG26" s="15"/>
      <c r="BBH26" s="15"/>
      <c r="BBI26" s="15"/>
      <c r="BBJ26" s="15"/>
      <c r="BBK26" s="15"/>
      <c r="BBL26" s="15"/>
      <c r="BBM26" s="15"/>
      <c r="BBN26" s="15"/>
      <c r="BBO26" s="15"/>
      <c r="BBP26" s="15"/>
      <c r="BBQ26" s="15"/>
      <c r="BBR26" s="15"/>
      <c r="BBS26" s="15"/>
      <c r="BBT26" s="15"/>
      <c r="BBU26" s="15"/>
      <c r="BBV26" s="15"/>
      <c r="BBW26" s="15"/>
      <c r="BBX26" s="15"/>
      <c r="BBY26" s="15"/>
      <c r="BBZ26" s="15"/>
      <c r="BCA26" s="15"/>
      <c r="BCB26" s="15"/>
      <c r="BCC26" s="15"/>
      <c r="BCD26" s="15"/>
      <c r="BCE26" s="15"/>
      <c r="BCF26" s="15"/>
      <c r="BCG26" s="15"/>
      <c r="BCH26" s="15"/>
      <c r="BCI26" s="15"/>
      <c r="BCJ26" s="15"/>
      <c r="BCK26" s="15"/>
      <c r="BCL26" s="15"/>
      <c r="BCM26" s="15"/>
      <c r="BCN26" s="15"/>
      <c r="BCO26" s="15"/>
      <c r="BCP26" s="15"/>
      <c r="BCQ26" s="15"/>
      <c r="BCR26" s="15"/>
      <c r="BCS26" s="15"/>
      <c r="BCT26" s="15"/>
      <c r="BCU26" s="15"/>
      <c r="BCV26" s="15"/>
      <c r="BCW26" s="15"/>
      <c r="BCX26" s="15"/>
      <c r="BCY26" s="15"/>
      <c r="BCZ26" s="15"/>
      <c r="BDA26" s="15"/>
      <c r="BDB26" s="15"/>
      <c r="BDC26" s="15"/>
      <c r="BDD26" s="15"/>
      <c r="BDE26" s="15"/>
      <c r="BDF26" s="15"/>
      <c r="BDG26" s="15"/>
      <c r="BDH26" s="15"/>
      <c r="BDI26" s="15"/>
      <c r="BDJ26" s="15"/>
      <c r="BDK26" s="15"/>
      <c r="BDL26" s="15"/>
      <c r="BDM26" s="15"/>
      <c r="BDN26" s="15"/>
      <c r="BDO26" s="15"/>
      <c r="BDP26" s="15"/>
      <c r="BDQ26" s="15"/>
      <c r="BDR26" s="15"/>
      <c r="BDS26" s="15"/>
      <c r="BDT26" s="15"/>
      <c r="BDU26" s="15"/>
      <c r="BDV26" s="15"/>
      <c r="BDW26" s="15"/>
      <c r="BDX26" s="15"/>
      <c r="BDY26" s="15"/>
      <c r="BDZ26" s="15"/>
      <c r="BEA26" s="15"/>
      <c r="BEB26" s="15"/>
      <c r="BEC26" s="15"/>
      <c r="BED26" s="15"/>
      <c r="BEE26" s="15"/>
      <c r="BEF26" s="15"/>
      <c r="BEG26" s="15"/>
      <c r="BEH26" s="15"/>
      <c r="BEI26" s="15"/>
      <c r="BEJ26" s="15"/>
      <c r="BEK26" s="15"/>
      <c r="BEL26" s="15"/>
      <c r="BEM26" s="15"/>
      <c r="BEN26" s="15"/>
      <c r="BEO26" s="15"/>
      <c r="BEP26" s="15"/>
      <c r="BEQ26" s="15"/>
      <c r="BER26" s="15"/>
      <c r="BES26" s="15"/>
      <c r="BET26" s="15"/>
      <c r="BEU26" s="15"/>
      <c r="BEV26" s="15"/>
      <c r="BEW26" s="15"/>
      <c r="BEX26" s="15"/>
      <c r="BEY26" s="15"/>
      <c r="BEZ26" s="15"/>
      <c r="BFA26" s="15"/>
      <c r="BFB26" s="15"/>
      <c r="BFC26" s="15"/>
      <c r="BFD26" s="15"/>
      <c r="BFE26" s="15"/>
      <c r="BFF26" s="15"/>
      <c r="BFG26" s="15"/>
      <c r="BFH26" s="15"/>
      <c r="BFI26" s="15"/>
      <c r="BFJ26" s="15"/>
      <c r="BFK26" s="15"/>
      <c r="BFL26" s="15"/>
      <c r="BFM26" s="15"/>
      <c r="BFN26" s="15"/>
      <c r="BFO26" s="15"/>
      <c r="BFP26" s="15"/>
      <c r="BFQ26" s="15"/>
      <c r="BFR26" s="15"/>
      <c r="BFS26" s="15"/>
      <c r="BFT26" s="15"/>
      <c r="BFU26" s="15"/>
      <c r="BFV26" s="15"/>
      <c r="BFW26" s="15"/>
      <c r="BFX26" s="15"/>
      <c r="BFY26" s="15"/>
      <c r="BFZ26" s="15"/>
      <c r="BGA26" s="15"/>
      <c r="BGB26" s="15"/>
      <c r="BGC26" s="15"/>
      <c r="BGD26" s="15"/>
      <c r="BGE26" s="15"/>
      <c r="BGF26" s="15"/>
      <c r="BGG26" s="15"/>
      <c r="BGH26" s="15"/>
      <c r="BGI26" s="15"/>
      <c r="BGJ26" s="15"/>
      <c r="BGK26" s="15"/>
      <c r="BGL26" s="15"/>
      <c r="BGM26" s="15"/>
      <c r="BGN26" s="15"/>
      <c r="BGO26" s="15"/>
      <c r="BGP26" s="15"/>
      <c r="BGQ26" s="15"/>
      <c r="BGR26" s="15"/>
      <c r="BGS26" s="15"/>
      <c r="BGT26" s="15"/>
      <c r="BGU26" s="15"/>
      <c r="BGV26" s="15"/>
      <c r="BGW26" s="15"/>
      <c r="BGX26" s="15"/>
      <c r="BGY26" s="15"/>
      <c r="BGZ26" s="15"/>
      <c r="BHA26" s="15"/>
      <c r="BHB26" s="15"/>
      <c r="BHC26" s="15"/>
      <c r="BHD26" s="15"/>
      <c r="BHE26" s="15"/>
      <c r="BHF26" s="15"/>
      <c r="BHG26" s="15"/>
      <c r="BHH26" s="15"/>
      <c r="BHI26" s="15"/>
      <c r="BHJ26" s="15"/>
      <c r="BHK26" s="15"/>
      <c r="BHL26" s="15"/>
      <c r="BHM26" s="15"/>
      <c r="BHN26" s="15"/>
      <c r="BHO26" s="15"/>
      <c r="BHP26" s="15"/>
      <c r="BHQ26" s="15"/>
      <c r="BHR26" s="15"/>
      <c r="BHS26" s="15"/>
      <c r="BHT26" s="15"/>
      <c r="BHU26" s="15"/>
      <c r="BHV26" s="15"/>
      <c r="BHW26" s="15"/>
      <c r="BHX26" s="15"/>
      <c r="BHY26" s="15"/>
      <c r="BHZ26" s="15"/>
      <c r="BIA26" s="15"/>
      <c r="BIB26" s="15"/>
      <c r="BIC26" s="15"/>
      <c r="BID26" s="15"/>
      <c r="BIE26" s="15"/>
      <c r="BIF26" s="15"/>
      <c r="BIG26" s="15"/>
      <c r="BIH26" s="15"/>
      <c r="BII26" s="15"/>
      <c r="BIJ26" s="15"/>
      <c r="BIK26" s="15"/>
      <c r="BIL26" s="15"/>
      <c r="BIM26" s="15"/>
      <c r="BIN26" s="15"/>
      <c r="BIO26" s="15"/>
      <c r="BIP26" s="15"/>
      <c r="BIQ26" s="15"/>
      <c r="BIR26" s="15"/>
      <c r="BIS26" s="15"/>
      <c r="BIT26" s="15"/>
      <c r="BIU26" s="15"/>
      <c r="BIV26" s="15"/>
      <c r="BIW26" s="15"/>
      <c r="BIX26" s="15"/>
      <c r="BIY26" s="15"/>
      <c r="BIZ26" s="15"/>
      <c r="BJA26" s="15"/>
      <c r="BJB26" s="15"/>
      <c r="BJC26" s="15"/>
      <c r="BJD26" s="15"/>
      <c r="BJE26" s="15"/>
      <c r="BJF26" s="15"/>
      <c r="BJG26" s="15"/>
      <c r="BJH26" s="15"/>
      <c r="BJI26" s="15"/>
      <c r="BJJ26" s="15"/>
      <c r="BJK26" s="15"/>
      <c r="BJL26" s="15"/>
      <c r="BJM26" s="15"/>
      <c r="BJN26" s="15"/>
      <c r="BJO26" s="15"/>
      <c r="BJP26" s="15"/>
      <c r="BJQ26" s="15"/>
      <c r="BJR26" s="15"/>
      <c r="BJS26" s="15"/>
      <c r="BJT26" s="15"/>
      <c r="BJU26" s="15"/>
      <c r="BJV26" s="15"/>
      <c r="BJW26" s="15"/>
      <c r="BJX26" s="15"/>
      <c r="BJY26" s="15"/>
      <c r="BJZ26" s="15"/>
      <c r="BKA26" s="15"/>
      <c r="BKB26" s="15"/>
      <c r="BKC26" s="15"/>
      <c r="BKD26" s="15"/>
      <c r="BKE26" s="15"/>
      <c r="BKF26" s="15"/>
      <c r="BKG26" s="15"/>
      <c r="BKH26" s="15"/>
      <c r="BKI26" s="15"/>
      <c r="BKJ26" s="15"/>
      <c r="BKK26" s="15"/>
      <c r="BKL26" s="15"/>
      <c r="BKM26" s="15"/>
      <c r="BKN26" s="15"/>
      <c r="BKO26" s="15"/>
      <c r="BKP26" s="15"/>
      <c r="BKQ26" s="15"/>
      <c r="BKR26" s="15"/>
      <c r="BKS26" s="15"/>
      <c r="BKT26" s="15"/>
      <c r="BKU26" s="15"/>
      <c r="BKV26" s="15"/>
      <c r="BKW26" s="15"/>
      <c r="BKX26" s="15"/>
      <c r="BKY26" s="15"/>
      <c r="BKZ26" s="15"/>
      <c r="BLA26" s="15"/>
      <c r="BLB26" s="15"/>
      <c r="BLC26" s="15"/>
      <c r="BLD26" s="15"/>
      <c r="BLE26" s="15"/>
      <c r="BLF26" s="15"/>
      <c r="BLG26" s="15"/>
      <c r="BLH26" s="15"/>
      <c r="BLI26" s="15"/>
      <c r="BLJ26" s="15"/>
      <c r="BLK26" s="15"/>
      <c r="BLL26" s="15"/>
      <c r="BLM26" s="15"/>
      <c r="BLN26" s="15"/>
      <c r="BLO26" s="15"/>
      <c r="BLP26" s="15"/>
      <c r="BLQ26" s="15"/>
      <c r="BLR26" s="15"/>
      <c r="BLS26" s="15"/>
      <c r="BLT26" s="15"/>
      <c r="BLU26" s="15"/>
      <c r="BLV26" s="15"/>
      <c r="BLW26" s="15"/>
      <c r="BLX26" s="15"/>
      <c r="BLY26" s="15"/>
      <c r="BLZ26" s="15"/>
      <c r="BMA26" s="15"/>
      <c r="BMB26" s="15"/>
      <c r="BMC26" s="15"/>
      <c r="BMD26" s="15"/>
      <c r="BME26" s="15"/>
      <c r="BMF26" s="15"/>
      <c r="BMG26" s="15"/>
      <c r="BMH26" s="15"/>
      <c r="BMI26" s="15"/>
      <c r="BMJ26" s="15"/>
      <c r="BMK26" s="15"/>
      <c r="BML26" s="15"/>
      <c r="BMM26" s="15"/>
      <c r="BMN26" s="15"/>
      <c r="BMO26" s="15"/>
      <c r="BMP26" s="15"/>
      <c r="BMQ26" s="15"/>
      <c r="BMR26" s="15"/>
      <c r="BMS26" s="15"/>
      <c r="BMT26" s="15"/>
      <c r="BMU26" s="15"/>
      <c r="BMV26" s="15"/>
      <c r="BMW26" s="15"/>
      <c r="BMX26" s="15"/>
      <c r="BMY26" s="15"/>
      <c r="BMZ26" s="15"/>
      <c r="BNA26" s="15"/>
      <c r="BNB26" s="15"/>
      <c r="BNC26" s="15"/>
      <c r="BND26" s="15"/>
      <c r="BNE26" s="15"/>
      <c r="BNF26" s="15"/>
      <c r="BNG26" s="15"/>
      <c r="BNH26" s="15"/>
      <c r="BNI26" s="15"/>
      <c r="BNJ26" s="15"/>
      <c r="BNK26" s="15"/>
      <c r="BNL26" s="15"/>
      <c r="BNM26" s="15"/>
      <c r="BNN26" s="15"/>
      <c r="BNO26" s="15"/>
      <c r="BNP26" s="15"/>
      <c r="BNQ26" s="15"/>
      <c r="BNR26" s="15"/>
      <c r="BNS26" s="15"/>
      <c r="BNT26" s="15"/>
      <c r="BNU26" s="15"/>
      <c r="BNV26" s="15"/>
      <c r="BNW26" s="15"/>
      <c r="BNX26" s="15"/>
      <c r="BNY26" s="15"/>
      <c r="BNZ26" s="15"/>
      <c r="BOA26" s="15"/>
      <c r="BOB26" s="15"/>
      <c r="BOC26" s="15"/>
      <c r="BOD26" s="15"/>
      <c r="BOE26" s="15"/>
      <c r="BOF26" s="15"/>
      <c r="BOG26" s="15"/>
      <c r="BOH26" s="15"/>
      <c r="BOI26" s="15"/>
      <c r="BOJ26" s="15"/>
      <c r="BOK26" s="15"/>
      <c r="BOL26" s="15"/>
      <c r="BOM26" s="15"/>
      <c r="BON26" s="15"/>
      <c r="BOO26" s="15"/>
      <c r="BOP26" s="15"/>
      <c r="BOQ26" s="15"/>
      <c r="BOR26" s="15"/>
      <c r="BOS26" s="15"/>
      <c r="BOT26" s="15"/>
      <c r="BOU26" s="15"/>
      <c r="BOV26" s="15"/>
      <c r="BOW26" s="15"/>
      <c r="BOX26" s="15"/>
      <c r="BOY26" s="15"/>
      <c r="BOZ26" s="15"/>
      <c r="BPA26" s="15"/>
      <c r="BPB26" s="15"/>
      <c r="BPC26" s="15"/>
      <c r="BPD26" s="15"/>
      <c r="BPE26" s="15"/>
      <c r="BPF26" s="15"/>
      <c r="BPG26" s="15"/>
      <c r="BPH26" s="15"/>
      <c r="BPI26" s="15"/>
      <c r="BPJ26" s="15"/>
      <c r="BPK26" s="15"/>
      <c r="BPL26" s="15"/>
      <c r="BPM26" s="15"/>
      <c r="BPN26" s="15"/>
      <c r="BPO26" s="15"/>
      <c r="BPP26" s="15"/>
      <c r="BPQ26" s="15"/>
      <c r="BPR26" s="15"/>
      <c r="BPS26" s="15"/>
      <c r="BPT26" s="15"/>
      <c r="BPU26" s="15"/>
      <c r="BPV26" s="15"/>
      <c r="BPW26" s="15"/>
      <c r="BPX26" s="15"/>
      <c r="BPY26" s="15"/>
      <c r="BPZ26" s="15"/>
      <c r="BQA26" s="15"/>
      <c r="BQB26" s="15"/>
      <c r="BQC26" s="15"/>
      <c r="BQD26" s="15"/>
      <c r="BQE26" s="15"/>
      <c r="BQF26" s="15"/>
      <c r="BQG26" s="15"/>
      <c r="BQH26" s="15"/>
      <c r="BQI26" s="15"/>
      <c r="BQJ26" s="15"/>
      <c r="BQK26" s="15"/>
      <c r="BQL26" s="15"/>
      <c r="BQM26" s="15"/>
      <c r="BQN26" s="15"/>
      <c r="BQO26" s="15"/>
      <c r="BQP26" s="15"/>
      <c r="BQQ26" s="15"/>
      <c r="BQR26" s="15"/>
      <c r="BQS26" s="15"/>
      <c r="BQT26" s="15"/>
      <c r="BQU26" s="15"/>
      <c r="BQV26" s="15"/>
      <c r="BQW26" s="15"/>
      <c r="BQX26" s="15"/>
      <c r="BQY26" s="15"/>
      <c r="BQZ26" s="15"/>
      <c r="BRA26" s="15"/>
      <c r="BRB26" s="15"/>
      <c r="BRC26" s="15"/>
      <c r="BRD26" s="15"/>
      <c r="BRE26" s="15"/>
      <c r="BRF26" s="15"/>
      <c r="BRG26" s="15"/>
      <c r="BRH26" s="15"/>
      <c r="BRI26" s="15"/>
      <c r="BRJ26" s="15"/>
      <c r="BRK26" s="15"/>
      <c r="BRL26" s="15"/>
      <c r="BRM26" s="15"/>
      <c r="BRN26" s="15"/>
      <c r="BRO26" s="15"/>
      <c r="BRP26" s="15"/>
      <c r="BRQ26" s="15"/>
      <c r="BRR26" s="15"/>
      <c r="BRS26" s="15"/>
      <c r="BRT26" s="15"/>
      <c r="BRU26" s="15"/>
      <c r="BRV26" s="15"/>
      <c r="BRW26" s="15"/>
      <c r="BRX26" s="15"/>
      <c r="BRY26" s="15"/>
      <c r="BRZ26" s="15"/>
      <c r="BSA26" s="15"/>
      <c r="BSB26" s="15"/>
      <c r="BSC26" s="15"/>
      <c r="BSD26" s="15"/>
      <c r="BSE26" s="15"/>
      <c r="BSF26" s="15"/>
      <c r="BSG26" s="15"/>
      <c r="BSH26" s="15"/>
      <c r="BSI26" s="15"/>
      <c r="BSJ26" s="15"/>
      <c r="BSK26" s="15"/>
      <c r="BSL26" s="15"/>
      <c r="BSM26" s="15"/>
      <c r="BSN26" s="15"/>
      <c r="BSO26" s="15"/>
      <c r="BSP26" s="15"/>
      <c r="BSQ26" s="15"/>
      <c r="BSR26" s="15"/>
      <c r="BSS26" s="15"/>
      <c r="BST26" s="15"/>
      <c r="BSU26" s="15"/>
      <c r="BSV26" s="15"/>
      <c r="BSW26" s="15"/>
      <c r="BSX26" s="15"/>
      <c r="BSY26" s="15"/>
      <c r="BSZ26" s="15"/>
      <c r="BTA26" s="15"/>
      <c r="BTB26" s="15"/>
      <c r="BTC26" s="15"/>
      <c r="BTD26" s="15"/>
      <c r="BTE26" s="15"/>
      <c r="BTF26" s="15"/>
      <c r="BTG26" s="15"/>
      <c r="BTH26" s="15"/>
      <c r="BTI26" s="15"/>
      <c r="BTJ26" s="15"/>
      <c r="BTK26" s="15"/>
      <c r="BTL26" s="15"/>
      <c r="BTM26" s="15"/>
      <c r="BTN26" s="15"/>
      <c r="BTO26" s="15"/>
      <c r="BTP26" s="15"/>
      <c r="BTQ26" s="15"/>
      <c r="BTR26" s="15"/>
      <c r="BTS26" s="15"/>
      <c r="BTT26" s="15"/>
      <c r="BTU26" s="15"/>
      <c r="BTV26" s="15"/>
      <c r="BTW26" s="15"/>
      <c r="BTX26" s="15"/>
      <c r="BTY26" s="15"/>
      <c r="BTZ26" s="15"/>
      <c r="BUA26" s="15"/>
      <c r="BUB26" s="15"/>
      <c r="BUC26" s="15"/>
      <c r="BUD26" s="15"/>
      <c r="BUE26" s="15"/>
      <c r="BUF26" s="15"/>
      <c r="BUG26" s="15"/>
      <c r="BUH26" s="15"/>
      <c r="BUI26" s="15"/>
      <c r="BUJ26" s="15"/>
      <c r="BUK26" s="15"/>
      <c r="BUL26" s="15"/>
      <c r="BUM26" s="15"/>
      <c r="BUN26" s="15"/>
      <c r="BUO26" s="15"/>
      <c r="BUP26" s="15"/>
      <c r="BUQ26" s="15"/>
      <c r="BUR26" s="15"/>
      <c r="BUS26" s="15"/>
      <c r="BUT26" s="15"/>
      <c r="BUU26" s="15"/>
      <c r="BUV26" s="15"/>
      <c r="BUW26" s="15"/>
      <c r="BUX26" s="15"/>
      <c r="BUY26" s="15"/>
      <c r="BUZ26" s="15"/>
      <c r="BVA26" s="15"/>
      <c r="BVB26" s="15"/>
      <c r="BVC26" s="15"/>
      <c r="BVD26" s="15"/>
      <c r="BVE26" s="15"/>
      <c r="BVF26" s="15"/>
      <c r="BVG26" s="15"/>
      <c r="BVH26" s="15"/>
      <c r="BVI26" s="15"/>
      <c r="BVJ26" s="15"/>
      <c r="BVK26" s="15"/>
      <c r="BVL26" s="15"/>
      <c r="BVM26" s="15"/>
      <c r="BVN26" s="15"/>
      <c r="BVO26" s="15"/>
      <c r="BVP26" s="15"/>
      <c r="BVQ26" s="15"/>
      <c r="BVR26" s="15"/>
      <c r="BVS26" s="15"/>
      <c r="BVT26" s="15"/>
      <c r="BVU26" s="15"/>
      <c r="BVV26" s="15"/>
      <c r="BVW26" s="15"/>
      <c r="BVX26" s="15"/>
      <c r="BVY26" s="15"/>
      <c r="BVZ26" s="15"/>
      <c r="BWA26" s="15"/>
      <c r="BWB26" s="15"/>
      <c r="BWC26" s="15"/>
      <c r="BWD26" s="15"/>
      <c r="BWE26" s="15"/>
      <c r="BWF26" s="15"/>
      <c r="BWG26" s="15"/>
      <c r="BWH26" s="15"/>
      <c r="BWI26" s="15"/>
      <c r="BWJ26" s="15"/>
      <c r="BWK26" s="15"/>
      <c r="BWL26" s="15"/>
      <c r="BWM26" s="15"/>
      <c r="BWN26" s="15"/>
      <c r="BWO26" s="15"/>
      <c r="BWP26" s="15"/>
      <c r="BWQ26" s="15"/>
      <c r="BWR26" s="15"/>
      <c r="BWS26" s="15"/>
      <c r="BWT26" s="15"/>
      <c r="BWU26" s="15"/>
      <c r="BWV26" s="15"/>
      <c r="BWW26" s="15"/>
      <c r="BWX26" s="15"/>
      <c r="BWY26" s="15"/>
      <c r="BWZ26" s="15"/>
      <c r="BXA26" s="15"/>
      <c r="BXB26" s="15"/>
      <c r="BXC26" s="15"/>
      <c r="BXD26" s="15"/>
      <c r="BXE26" s="15"/>
      <c r="BXF26" s="15"/>
      <c r="BXG26" s="15"/>
      <c r="BXH26" s="15"/>
      <c r="BXI26" s="15"/>
      <c r="BXJ26" s="15"/>
      <c r="BXK26" s="15"/>
      <c r="BXL26" s="15"/>
      <c r="BXM26" s="15"/>
      <c r="BXN26" s="15"/>
      <c r="BXO26" s="15"/>
      <c r="BXP26" s="15"/>
      <c r="BXQ26" s="15"/>
      <c r="BXR26" s="15"/>
      <c r="BXS26" s="15"/>
      <c r="BXT26" s="15"/>
      <c r="BXU26" s="15"/>
      <c r="BXV26" s="15"/>
      <c r="BXW26" s="15"/>
      <c r="BXX26" s="15"/>
      <c r="BXY26" s="15"/>
      <c r="BXZ26" s="15"/>
      <c r="BYA26" s="15"/>
      <c r="BYB26" s="15"/>
      <c r="BYC26" s="15"/>
      <c r="BYD26" s="15"/>
      <c r="BYE26" s="15"/>
      <c r="BYF26" s="15"/>
      <c r="BYG26" s="15"/>
      <c r="BYH26" s="15"/>
      <c r="BYI26" s="15"/>
      <c r="BYJ26" s="15"/>
      <c r="BYK26" s="15"/>
      <c r="BYL26" s="15"/>
      <c r="BYM26" s="15"/>
      <c r="BYN26" s="15"/>
      <c r="BYO26" s="15"/>
      <c r="BYP26" s="15"/>
      <c r="BYQ26" s="15"/>
      <c r="BYR26" s="15"/>
      <c r="BYS26" s="15"/>
      <c r="BYT26" s="15"/>
      <c r="BYU26" s="15"/>
      <c r="BYV26" s="15"/>
      <c r="BYW26" s="15"/>
      <c r="BYX26" s="15"/>
      <c r="BYY26" s="15"/>
      <c r="BYZ26" s="15"/>
      <c r="BZA26" s="15"/>
      <c r="BZB26" s="15"/>
      <c r="BZC26" s="15"/>
      <c r="BZD26" s="15"/>
      <c r="BZE26" s="15"/>
      <c r="BZF26" s="15"/>
      <c r="BZG26" s="15"/>
      <c r="BZH26" s="15"/>
      <c r="BZI26" s="15"/>
      <c r="BZJ26" s="15"/>
      <c r="BZK26" s="15"/>
      <c r="BZL26" s="15"/>
      <c r="BZM26" s="15"/>
      <c r="BZN26" s="15"/>
      <c r="BZO26" s="15"/>
      <c r="BZP26" s="15"/>
      <c r="BZQ26" s="15"/>
      <c r="BZR26" s="15"/>
      <c r="BZS26" s="15"/>
      <c r="BZT26" s="15"/>
      <c r="BZU26" s="15"/>
      <c r="BZV26" s="15"/>
      <c r="BZW26" s="15"/>
      <c r="BZX26" s="15"/>
      <c r="BZY26" s="15"/>
      <c r="BZZ26" s="15"/>
      <c r="CAA26" s="15"/>
      <c r="CAB26" s="15"/>
      <c r="CAC26" s="15"/>
      <c r="CAD26" s="15"/>
      <c r="CAE26" s="15"/>
      <c r="CAF26" s="15"/>
      <c r="CAG26" s="15"/>
      <c r="CAH26" s="15"/>
      <c r="CAI26" s="15"/>
      <c r="CAJ26" s="15"/>
      <c r="CAK26" s="15"/>
      <c r="CAL26" s="15"/>
      <c r="CAM26" s="15"/>
      <c r="CAN26" s="15"/>
      <c r="CAO26" s="15"/>
      <c r="CAP26" s="15"/>
      <c r="CAQ26" s="15"/>
      <c r="CAR26" s="15"/>
      <c r="CAS26" s="15"/>
      <c r="CAT26" s="15"/>
      <c r="CAU26" s="15"/>
      <c r="CAV26" s="15"/>
      <c r="CAW26" s="15"/>
      <c r="CAX26" s="15"/>
      <c r="CAY26" s="15"/>
      <c r="CAZ26" s="15"/>
      <c r="CBA26" s="15"/>
      <c r="CBB26" s="15"/>
      <c r="CBC26" s="15"/>
      <c r="CBD26" s="15"/>
      <c r="CBE26" s="15"/>
      <c r="CBF26" s="15"/>
      <c r="CBG26" s="15"/>
      <c r="CBH26" s="15"/>
      <c r="CBI26" s="15"/>
      <c r="CBJ26" s="15"/>
      <c r="CBK26" s="15"/>
      <c r="CBL26" s="15"/>
      <c r="CBM26" s="15"/>
      <c r="CBN26" s="15"/>
      <c r="CBO26" s="15"/>
      <c r="CBP26" s="15"/>
      <c r="CBQ26" s="15"/>
      <c r="CBR26" s="15"/>
      <c r="CBS26" s="15"/>
      <c r="CBT26" s="15"/>
      <c r="CBU26" s="15"/>
      <c r="CBV26" s="15"/>
      <c r="CBW26" s="15"/>
      <c r="CBX26" s="15"/>
      <c r="CBY26" s="15"/>
      <c r="CBZ26" s="15"/>
      <c r="CCA26" s="15"/>
      <c r="CCB26" s="15"/>
      <c r="CCC26" s="15"/>
      <c r="CCD26" s="15"/>
      <c r="CCE26" s="15"/>
      <c r="CCF26" s="15"/>
      <c r="CCG26" s="15"/>
      <c r="CCH26" s="15"/>
      <c r="CCI26" s="15"/>
      <c r="CCJ26" s="15"/>
      <c r="CCK26" s="15"/>
      <c r="CCL26" s="15"/>
      <c r="CCM26" s="15"/>
      <c r="CCN26" s="15"/>
      <c r="CCO26" s="15"/>
      <c r="CCP26" s="15"/>
      <c r="CCQ26" s="15"/>
      <c r="CCR26" s="15"/>
      <c r="CCS26" s="15"/>
      <c r="CCT26" s="15"/>
      <c r="CCU26" s="15"/>
      <c r="CCV26" s="15"/>
      <c r="CCW26" s="15"/>
      <c r="CCX26" s="15"/>
      <c r="CCY26" s="15"/>
      <c r="CCZ26" s="15"/>
      <c r="CDA26" s="15"/>
      <c r="CDB26" s="15"/>
      <c r="CDC26" s="15"/>
      <c r="CDD26" s="15"/>
      <c r="CDE26" s="15"/>
      <c r="CDF26" s="15"/>
      <c r="CDG26" s="15"/>
      <c r="CDH26" s="15"/>
      <c r="CDI26" s="15"/>
      <c r="CDJ26" s="15"/>
      <c r="CDK26" s="15"/>
      <c r="CDL26" s="15"/>
      <c r="CDM26" s="15"/>
      <c r="CDN26" s="15"/>
      <c r="CDO26" s="15"/>
      <c r="CDP26" s="15"/>
      <c r="CDQ26" s="15"/>
      <c r="CDR26" s="15"/>
      <c r="CDS26" s="15"/>
      <c r="CDT26" s="15"/>
      <c r="CDU26" s="15"/>
      <c r="CDV26" s="15"/>
      <c r="CDW26" s="15"/>
      <c r="CDX26" s="15"/>
      <c r="CDY26" s="15"/>
      <c r="CDZ26" s="15"/>
      <c r="CEA26" s="15"/>
      <c r="CEB26" s="15"/>
      <c r="CEC26" s="15"/>
      <c r="CED26" s="15"/>
      <c r="CEE26" s="15"/>
      <c r="CEF26" s="15"/>
      <c r="CEG26" s="15"/>
      <c r="CEH26" s="15"/>
      <c r="CEI26" s="15"/>
      <c r="CEJ26" s="15"/>
      <c r="CEK26" s="15"/>
      <c r="CEL26" s="15"/>
      <c r="CEM26" s="15"/>
      <c r="CEN26" s="15"/>
      <c r="CEO26" s="15"/>
      <c r="CEP26" s="15"/>
      <c r="CEQ26" s="15"/>
      <c r="CER26" s="15"/>
      <c r="CES26" s="15"/>
      <c r="CET26" s="15"/>
      <c r="CEU26" s="15"/>
      <c r="CEV26" s="15"/>
      <c r="CEW26" s="15"/>
      <c r="CEX26" s="15"/>
      <c r="CEY26" s="15"/>
      <c r="CEZ26" s="15"/>
      <c r="CFA26" s="15"/>
      <c r="CFB26" s="15"/>
      <c r="CFC26" s="15"/>
      <c r="CFD26" s="15"/>
      <c r="CFE26" s="15"/>
      <c r="CFF26" s="15"/>
      <c r="CFG26" s="15"/>
      <c r="CFH26" s="15"/>
      <c r="CFI26" s="15"/>
      <c r="CFJ26" s="15"/>
      <c r="CFK26" s="15"/>
      <c r="CFL26" s="15"/>
      <c r="CFM26" s="15"/>
      <c r="CFN26" s="15"/>
      <c r="CFO26" s="15"/>
      <c r="CFP26" s="15"/>
      <c r="CFQ26" s="15"/>
      <c r="CFR26" s="15"/>
      <c r="CFS26" s="15"/>
      <c r="CFT26" s="15"/>
      <c r="CFU26" s="15"/>
      <c r="CFV26" s="15"/>
      <c r="CFW26" s="15"/>
      <c r="CFX26" s="15"/>
      <c r="CFY26" s="15"/>
      <c r="CFZ26" s="15"/>
      <c r="CGA26" s="15"/>
      <c r="CGB26" s="15"/>
      <c r="CGC26" s="15"/>
      <c r="CGD26" s="15"/>
      <c r="CGE26" s="15"/>
      <c r="CGF26" s="15"/>
      <c r="CGG26" s="15"/>
      <c r="CGH26" s="15"/>
      <c r="CGI26" s="15"/>
      <c r="CGJ26" s="15"/>
      <c r="CGK26" s="15"/>
      <c r="CGL26" s="15"/>
      <c r="CGM26" s="15"/>
      <c r="CGN26" s="15"/>
      <c r="CGO26" s="15"/>
      <c r="CGP26" s="15"/>
      <c r="CGQ26" s="15"/>
      <c r="CGR26" s="15"/>
      <c r="CGS26" s="15"/>
      <c r="CGT26" s="15"/>
      <c r="CGU26" s="15"/>
      <c r="CGV26" s="15"/>
      <c r="CGW26" s="15"/>
      <c r="CGX26" s="15"/>
      <c r="CGY26" s="15"/>
      <c r="CGZ26" s="15"/>
      <c r="CHA26" s="15"/>
      <c r="CHB26" s="15"/>
      <c r="CHC26" s="15"/>
      <c r="CHD26" s="15"/>
      <c r="CHE26" s="15"/>
      <c r="CHF26" s="15"/>
      <c r="CHG26" s="15"/>
      <c r="CHH26" s="15"/>
      <c r="CHI26" s="15"/>
      <c r="CHJ26" s="15"/>
      <c r="CHK26" s="15"/>
      <c r="CHL26" s="15"/>
      <c r="CHM26" s="15"/>
      <c r="CHN26" s="15"/>
      <c r="CHO26" s="15"/>
      <c r="CHP26" s="15"/>
      <c r="CHQ26" s="15"/>
      <c r="CHR26" s="15"/>
      <c r="CHS26" s="15"/>
      <c r="CHT26" s="15"/>
      <c r="CHU26" s="15"/>
      <c r="CHV26" s="15"/>
      <c r="CHW26" s="15"/>
      <c r="CHX26" s="15"/>
      <c r="CHY26" s="15"/>
      <c r="CHZ26" s="15"/>
      <c r="CIA26" s="15"/>
      <c r="CIB26" s="15"/>
      <c r="CIC26" s="15"/>
      <c r="CID26" s="15"/>
      <c r="CIE26" s="15"/>
      <c r="CIF26" s="15"/>
      <c r="CIG26" s="15"/>
      <c r="CIH26" s="15"/>
      <c r="CII26" s="15"/>
      <c r="CIJ26" s="15"/>
      <c r="CIK26" s="15"/>
      <c r="CIL26" s="15"/>
      <c r="CIM26" s="15"/>
      <c r="CIN26" s="15"/>
      <c r="CIO26" s="15"/>
      <c r="CIP26" s="15"/>
      <c r="CIQ26" s="15"/>
      <c r="CIR26" s="15"/>
      <c r="CIS26" s="15"/>
      <c r="CIT26" s="15"/>
      <c r="CIU26" s="15"/>
      <c r="CIV26" s="15"/>
      <c r="CIW26" s="15"/>
      <c r="CIX26" s="15"/>
      <c r="CIY26" s="15"/>
      <c r="CIZ26" s="15"/>
      <c r="CJA26" s="15"/>
      <c r="CJB26" s="15"/>
      <c r="CJC26" s="15"/>
      <c r="CJD26" s="15"/>
      <c r="CJE26" s="15"/>
      <c r="CJF26" s="15"/>
      <c r="CJG26" s="15"/>
      <c r="CJH26" s="15"/>
      <c r="CJI26" s="15"/>
      <c r="CJJ26" s="15"/>
      <c r="CJK26" s="15"/>
      <c r="CJL26" s="15"/>
      <c r="CJM26" s="15"/>
      <c r="CJN26" s="15"/>
      <c r="CJO26" s="15"/>
      <c r="CJP26" s="15"/>
      <c r="CJQ26" s="15"/>
      <c r="CJR26" s="15"/>
      <c r="CJS26" s="15"/>
      <c r="CJT26" s="15"/>
      <c r="CJU26" s="15"/>
      <c r="CJV26" s="15"/>
      <c r="CJW26" s="15"/>
      <c r="CJX26" s="15"/>
      <c r="CJY26" s="15"/>
      <c r="CJZ26" s="15"/>
      <c r="CKA26" s="15"/>
      <c r="CKB26" s="15"/>
      <c r="CKC26" s="15"/>
      <c r="CKD26" s="15"/>
      <c r="CKE26" s="15"/>
      <c r="CKF26" s="15"/>
      <c r="CKG26" s="15"/>
      <c r="CKH26" s="15"/>
      <c r="CKI26" s="15"/>
      <c r="CKJ26" s="15"/>
      <c r="CKK26" s="15"/>
      <c r="CKL26" s="15"/>
      <c r="CKM26" s="15"/>
      <c r="CKN26" s="15"/>
      <c r="CKO26" s="15"/>
      <c r="CKP26" s="15"/>
      <c r="CKQ26" s="15"/>
      <c r="CKR26" s="15"/>
      <c r="CKS26" s="15"/>
      <c r="CKT26" s="15"/>
      <c r="CKU26" s="15"/>
      <c r="CKV26" s="15"/>
      <c r="CKW26" s="15"/>
      <c r="CKX26" s="15"/>
      <c r="CKY26" s="15"/>
      <c r="CKZ26" s="15"/>
      <c r="CLA26" s="15"/>
      <c r="CLB26" s="15"/>
      <c r="CLC26" s="15"/>
      <c r="CLD26" s="15"/>
      <c r="CLE26" s="15"/>
      <c r="CLF26" s="15"/>
      <c r="CLG26" s="15"/>
      <c r="CLH26" s="15"/>
      <c r="CLI26" s="15"/>
      <c r="CLJ26" s="15"/>
      <c r="CLK26" s="15"/>
      <c r="CLL26" s="15"/>
      <c r="CLM26" s="15"/>
      <c r="CLN26" s="15"/>
      <c r="CLO26" s="15"/>
      <c r="CLP26" s="15"/>
      <c r="CLQ26" s="15"/>
      <c r="CLR26" s="15"/>
      <c r="CLS26" s="15"/>
      <c r="CLT26" s="15"/>
      <c r="CLU26" s="15"/>
      <c r="CLV26" s="15"/>
      <c r="CLW26" s="15"/>
      <c r="CLX26" s="15"/>
      <c r="CLY26" s="15"/>
      <c r="CLZ26" s="15"/>
      <c r="CMA26" s="15"/>
      <c r="CMB26" s="15"/>
      <c r="CMC26" s="15"/>
      <c r="CMD26" s="15"/>
      <c r="CME26" s="15"/>
      <c r="CMF26" s="15"/>
      <c r="CMG26" s="15"/>
      <c r="CMH26" s="15"/>
      <c r="CMI26" s="15"/>
      <c r="CMJ26" s="15"/>
      <c r="CMK26" s="15"/>
      <c r="CML26" s="15"/>
      <c r="CMM26" s="15"/>
      <c r="CMN26" s="15"/>
      <c r="CMO26" s="15"/>
      <c r="CMP26" s="15"/>
      <c r="CMQ26" s="15"/>
      <c r="CMR26" s="15"/>
      <c r="CMS26" s="15"/>
      <c r="CMT26" s="15"/>
      <c r="CMU26" s="15"/>
      <c r="CMV26" s="15"/>
      <c r="CMW26" s="15"/>
      <c r="CMX26" s="15"/>
      <c r="CMY26" s="15"/>
      <c r="CMZ26" s="15"/>
      <c r="CNA26" s="15"/>
      <c r="CNB26" s="15"/>
      <c r="CNC26" s="15"/>
      <c r="CND26" s="15"/>
      <c r="CNE26" s="15"/>
      <c r="CNF26" s="15"/>
      <c r="CNG26" s="15"/>
      <c r="CNH26" s="15"/>
      <c r="CNI26" s="15"/>
      <c r="CNJ26" s="15"/>
      <c r="CNK26" s="15"/>
      <c r="CNL26" s="15"/>
      <c r="CNM26" s="15"/>
      <c r="CNN26" s="15"/>
      <c r="CNO26" s="15"/>
      <c r="CNP26" s="15"/>
      <c r="CNQ26" s="15"/>
      <c r="CNR26" s="15"/>
      <c r="CNS26" s="15"/>
      <c r="CNT26" s="15"/>
      <c r="CNU26" s="15"/>
      <c r="CNV26" s="15"/>
      <c r="CNW26" s="15"/>
      <c r="CNX26" s="15"/>
      <c r="CNY26" s="15"/>
      <c r="CNZ26" s="15"/>
      <c r="COA26" s="15"/>
      <c r="COB26" s="15"/>
      <c r="COC26" s="15"/>
      <c r="COD26" s="15"/>
      <c r="COE26" s="15"/>
      <c r="COF26" s="15"/>
      <c r="COG26" s="15"/>
      <c r="COH26" s="15"/>
      <c r="COI26" s="15"/>
      <c r="COJ26" s="15"/>
      <c r="COK26" s="15"/>
      <c r="COL26" s="15"/>
      <c r="COM26" s="15"/>
      <c r="CON26" s="15"/>
      <c r="COO26" s="15"/>
      <c r="COP26" s="15"/>
      <c r="COQ26" s="15"/>
      <c r="COR26" s="15"/>
      <c r="COS26" s="15"/>
      <c r="COT26" s="15"/>
      <c r="COU26" s="15"/>
      <c r="COV26" s="15"/>
      <c r="COW26" s="15"/>
      <c r="COX26" s="15"/>
      <c r="COY26" s="15"/>
      <c r="COZ26" s="15"/>
      <c r="CPA26" s="15"/>
      <c r="CPB26" s="15"/>
      <c r="CPC26" s="15"/>
      <c r="CPD26" s="15"/>
      <c r="CPE26" s="15"/>
      <c r="CPF26" s="15"/>
      <c r="CPG26" s="15"/>
      <c r="CPH26" s="15"/>
      <c r="CPI26" s="15"/>
      <c r="CPJ26" s="15"/>
      <c r="CPK26" s="15"/>
      <c r="CPL26" s="15"/>
      <c r="CPM26" s="15"/>
      <c r="CPN26" s="15"/>
      <c r="CPO26" s="15"/>
      <c r="CPP26" s="15"/>
      <c r="CPQ26" s="15"/>
      <c r="CPR26" s="15"/>
      <c r="CPS26" s="15"/>
      <c r="CPT26" s="15"/>
      <c r="CPU26" s="15"/>
      <c r="CPV26" s="15"/>
      <c r="CPW26" s="15"/>
      <c r="CPX26" s="15"/>
      <c r="CPY26" s="15"/>
      <c r="CPZ26" s="15"/>
      <c r="CQA26" s="15"/>
      <c r="CQB26" s="15"/>
      <c r="CQC26" s="15"/>
      <c r="CQD26" s="15"/>
      <c r="CQE26" s="15"/>
      <c r="CQF26" s="15"/>
      <c r="CQG26" s="15"/>
      <c r="CQH26" s="15"/>
      <c r="CQI26" s="15"/>
      <c r="CQJ26" s="15"/>
      <c r="CQK26" s="15"/>
      <c r="CQL26" s="15"/>
      <c r="CQM26" s="15"/>
      <c r="CQN26" s="15"/>
      <c r="CQO26" s="15"/>
      <c r="CQP26" s="15"/>
      <c r="CQQ26" s="15"/>
      <c r="CQR26" s="15"/>
      <c r="CQS26" s="15"/>
      <c r="CQT26" s="15"/>
      <c r="CQU26" s="15"/>
      <c r="CQV26" s="15"/>
      <c r="CQW26" s="15"/>
      <c r="CQX26" s="15"/>
      <c r="CQY26" s="15"/>
      <c r="CQZ26" s="15"/>
      <c r="CRA26" s="15"/>
      <c r="CRB26" s="15"/>
      <c r="CRC26" s="15"/>
      <c r="CRD26" s="15"/>
      <c r="CRE26" s="15"/>
      <c r="CRF26" s="15"/>
      <c r="CRG26" s="15"/>
      <c r="CRH26" s="15"/>
      <c r="CRI26" s="15"/>
      <c r="CRJ26" s="15"/>
      <c r="CRK26" s="15"/>
      <c r="CRL26" s="15"/>
      <c r="CRM26" s="15"/>
      <c r="CRN26" s="15"/>
      <c r="CRO26" s="15"/>
      <c r="CRP26" s="15"/>
      <c r="CRQ26" s="15"/>
      <c r="CRR26" s="15"/>
      <c r="CRS26" s="15"/>
      <c r="CRT26" s="15"/>
      <c r="CRU26" s="15"/>
      <c r="CRV26" s="15"/>
      <c r="CRW26" s="15"/>
      <c r="CRX26" s="15"/>
      <c r="CRY26" s="15"/>
      <c r="CRZ26" s="15"/>
      <c r="CSA26" s="15"/>
      <c r="CSB26" s="15"/>
      <c r="CSC26" s="15"/>
      <c r="CSD26" s="15"/>
      <c r="CSE26" s="15"/>
      <c r="CSF26" s="15"/>
      <c r="CSG26" s="15"/>
      <c r="CSH26" s="15"/>
      <c r="CSI26" s="15"/>
      <c r="CSJ26" s="15"/>
      <c r="CSK26" s="15"/>
      <c r="CSL26" s="15"/>
      <c r="CSM26" s="15"/>
      <c r="CSN26" s="15"/>
      <c r="CSO26" s="15"/>
      <c r="CSP26" s="15"/>
      <c r="CSQ26" s="15"/>
      <c r="CSR26" s="15"/>
      <c r="CSS26" s="15"/>
      <c r="CST26" s="15"/>
      <c r="CSU26" s="15"/>
      <c r="CSV26" s="15"/>
      <c r="CSW26" s="15"/>
      <c r="CSX26" s="15"/>
      <c r="CSY26" s="15"/>
      <c r="CSZ26" s="15"/>
      <c r="CTA26" s="15"/>
      <c r="CTB26" s="15"/>
      <c r="CTC26" s="15"/>
      <c r="CTD26" s="15"/>
      <c r="CTE26" s="15"/>
      <c r="CTF26" s="15"/>
      <c r="CTG26" s="15"/>
      <c r="CTH26" s="15"/>
      <c r="CTI26" s="15"/>
      <c r="CTJ26" s="15"/>
      <c r="CTK26" s="15"/>
      <c r="CTL26" s="15"/>
      <c r="CTM26" s="15"/>
      <c r="CTN26" s="15"/>
      <c r="CTO26" s="15"/>
      <c r="CTP26" s="15"/>
      <c r="CTQ26" s="15"/>
      <c r="CTR26" s="15"/>
      <c r="CTS26" s="15"/>
      <c r="CTT26" s="15"/>
      <c r="CTU26" s="15"/>
      <c r="CTV26" s="15"/>
      <c r="CTW26" s="15"/>
      <c r="CTX26" s="15"/>
      <c r="CTY26" s="15"/>
      <c r="CTZ26" s="15"/>
      <c r="CUA26" s="15"/>
      <c r="CUB26" s="15"/>
      <c r="CUC26" s="15"/>
      <c r="CUD26" s="15"/>
      <c r="CUE26" s="15"/>
      <c r="CUF26" s="15"/>
      <c r="CUG26" s="15"/>
      <c r="CUH26" s="15"/>
      <c r="CUI26" s="15"/>
      <c r="CUJ26" s="15"/>
      <c r="CUK26" s="15"/>
      <c r="CUL26" s="15"/>
      <c r="CUM26" s="15"/>
      <c r="CUN26" s="15"/>
      <c r="CUO26" s="15"/>
      <c r="CUP26" s="15"/>
      <c r="CUQ26" s="15"/>
      <c r="CUR26" s="15"/>
      <c r="CUS26" s="15"/>
      <c r="CUT26" s="15"/>
      <c r="CUU26" s="15"/>
      <c r="CUV26" s="15"/>
      <c r="CUW26" s="15"/>
      <c r="CUX26" s="15"/>
      <c r="CUY26" s="15"/>
      <c r="CUZ26" s="15"/>
      <c r="CVA26" s="15"/>
      <c r="CVB26" s="15"/>
      <c r="CVC26" s="15"/>
      <c r="CVD26" s="15"/>
      <c r="CVE26" s="15"/>
      <c r="CVF26" s="15"/>
      <c r="CVG26" s="15"/>
      <c r="CVH26" s="15"/>
      <c r="CVI26" s="15"/>
      <c r="CVJ26" s="15"/>
      <c r="CVK26" s="15"/>
      <c r="CVL26" s="15"/>
      <c r="CVM26" s="15"/>
      <c r="CVN26" s="15"/>
      <c r="CVO26" s="15"/>
      <c r="CVP26" s="15"/>
      <c r="CVQ26" s="15"/>
      <c r="CVR26" s="15"/>
      <c r="CVS26" s="15"/>
      <c r="CVT26" s="15"/>
      <c r="CVU26" s="15"/>
      <c r="CVV26" s="15"/>
      <c r="CVW26" s="15"/>
      <c r="CVX26" s="15"/>
      <c r="CVY26" s="15"/>
      <c r="CVZ26" s="15"/>
      <c r="CWA26" s="15"/>
      <c r="CWB26" s="15"/>
      <c r="CWC26" s="15"/>
      <c r="CWD26" s="15"/>
      <c r="CWE26" s="15"/>
      <c r="CWF26" s="15"/>
      <c r="CWG26" s="15"/>
      <c r="CWH26" s="15"/>
      <c r="CWI26" s="15"/>
      <c r="CWJ26" s="15"/>
      <c r="CWK26" s="15"/>
      <c r="CWL26" s="15"/>
      <c r="CWM26" s="15"/>
      <c r="CWN26" s="15"/>
      <c r="CWO26" s="15"/>
      <c r="CWP26" s="15"/>
      <c r="CWQ26" s="15"/>
      <c r="CWR26" s="15"/>
      <c r="CWS26" s="15"/>
      <c r="CWT26" s="15"/>
      <c r="CWU26" s="15"/>
      <c r="CWV26" s="15"/>
      <c r="CWW26" s="15"/>
      <c r="CWX26" s="15"/>
      <c r="CWY26" s="15"/>
      <c r="CWZ26" s="15"/>
      <c r="CXA26" s="15"/>
      <c r="CXB26" s="15"/>
      <c r="CXC26" s="15"/>
      <c r="CXD26" s="15"/>
      <c r="CXE26" s="15"/>
      <c r="CXF26" s="15"/>
      <c r="CXG26" s="15"/>
      <c r="CXH26" s="15"/>
      <c r="CXI26" s="15"/>
      <c r="CXJ26" s="15"/>
      <c r="CXK26" s="15"/>
      <c r="CXL26" s="15"/>
      <c r="CXM26" s="15"/>
      <c r="CXN26" s="15"/>
      <c r="CXO26" s="15"/>
      <c r="CXP26" s="15"/>
      <c r="CXQ26" s="15"/>
      <c r="CXR26" s="15"/>
      <c r="CXS26" s="15"/>
      <c r="CXT26" s="15"/>
      <c r="CXU26" s="15"/>
      <c r="CXV26" s="15"/>
      <c r="CXW26" s="15"/>
      <c r="CXX26" s="15"/>
      <c r="CXY26" s="15"/>
      <c r="CXZ26" s="15"/>
      <c r="CYA26" s="15"/>
      <c r="CYB26" s="15"/>
      <c r="CYC26" s="15"/>
      <c r="CYD26" s="15"/>
      <c r="CYE26" s="15"/>
      <c r="CYF26" s="15"/>
      <c r="CYG26" s="15"/>
      <c r="CYH26" s="15"/>
      <c r="CYI26" s="15"/>
      <c r="CYJ26" s="15"/>
      <c r="CYK26" s="15"/>
      <c r="CYL26" s="15"/>
      <c r="CYM26" s="15"/>
      <c r="CYN26" s="15"/>
      <c r="CYO26" s="15"/>
      <c r="CYP26" s="15"/>
      <c r="CYQ26" s="15"/>
      <c r="CYR26" s="15"/>
      <c r="CYS26" s="15"/>
      <c r="CYT26" s="15"/>
      <c r="CYU26" s="15"/>
      <c r="CYV26" s="15"/>
      <c r="CYW26" s="15"/>
      <c r="CYX26" s="15"/>
      <c r="CYY26" s="15"/>
      <c r="CYZ26" s="15"/>
      <c r="CZA26" s="15"/>
      <c r="CZB26" s="15"/>
      <c r="CZC26" s="15"/>
      <c r="CZD26" s="15"/>
      <c r="CZE26" s="15"/>
      <c r="CZF26" s="15"/>
      <c r="CZG26" s="15"/>
      <c r="CZH26" s="15"/>
      <c r="CZI26" s="15"/>
      <c r="CZJ26" s="15"/>
      <c r="CZK26" s="15"/>
      <c r="CZL26" s="15"/>
      <c r="CZM26" s="15"/>
      <c r="CZN26" s="15"/>
      <c r="CZO26" s="15"/>
      <c r="CZP26" s="15"/>
      <c r="CZQ26" s="15"/>
      <c r="CZR26" s="15"/>
      <c r="CZS26" s="15"/>
      <c r="CZT26" s="15"/>
      <c r="CZU26" s="15"/>
      <c r="CZV26" s="15"/>
      <c r="CZW26" s="15"/>
      <c r="CZX26" s="15"/>
      <c r="CZY26" s="15"/>
      <c r="CZZ26" s="15"/>
      <c r="DAA26" s="15"/>
      <c r="DAB26" s="15"/>
      <c r="DAC26" s="15"/>
      <c r="DAD26" s="15"/>
      <c r="DAE26" s="15"/>
      <c r="DAF26" s="15"/>
      <c r="DAG26" s="15"/>
      <c r="DAH26" s="15"/>
      <c r="DAI26" s="15"/>
      <c r="DAJ26" s="15"/>
      <c r="DAK26" s="15"/>
      <c r="DAL26" s="15"/>
      <c r="DAM26" s="15"/>
      <c r="DAN26" s="15"/>
      <c r="DAO26" s="15"/>
      <c r="DAP26" s="15"/>
      <c r="DAQ26" s="15"/>
      <c r="DAR26" s="15"/>
      <c r="DAS26" s="15"/>
      <c r="DAT26" s="15"/>
      <c r="DAU26" s="15"/>
      <c r="DAV26" s="15"/>
      <c r="DAW26" s="15"/>
      <c r="DAX26" s="15"/>
      <c r="DAY26" s="15"/>
      <c r="DAZ26" s="15"/>
      <c r="DBA26" s="15"/>
      <c r="DBB26" s="15"/>
      <c r="DBC26" s="15"/>
      <c r="DBD26" s="15"/>
      <c r="DBE26" s="15"/>
      <c r="DBF26" s="15"/>
      <c r="DBG26" s="15"/>
      <c r="DBH26" s="15"/>
      <c r="DBI26" s="15"/>
      <c r="DBJ26" s="15"/>
      <c r="DBK26" s="15"/>
      <c r="DBL26" s="15"/>
      <c r="DBM26" s="15"/>
      <c r="DBN26" s="15"/>
      <c r="DBO26" s="15"/>
      <c r="DBP26" s="15"/>
      <c r="DBQ26" s="15"/>
      <c r="DBR26" s="15"/>
      <c r="DBS26" s="15"/>
      <c r="DBT26" s="15"/>
      <c r="DBU26" s="15"/>
      <c r="DBV26" s="15"/>
      <c r="DBW26" s="15"/>
      <c r="DBX26" s="15"/>
      <c r="DBY26" s="15"/>
      <c r="DBZ26" s="15"/>
      <c r="DCA26" s="15"/>
      <c r="DCB26" s="15"/>
      <c r="DCC26" s="15"/>
      <c r="DCD26" s="15"/>
      <c r="DCE26" s="15"/>
      <c r="DCF26" s="15"/>
      <c r="DCG26" s="15"/>
      <c r="DCH26" s="15"/>
      <c r="DCI26" s="15"/>
      <c r="DCJ26" s="15"/>
      <c r="DCK26" s="15"/>
      <c r="DCL26" s="15"/>
      <c r="DCM26" s="15"/>
      <c r="DCN26" s="15"/>
      <c r="DCO26" s="15"/>
      <c r="DCP26" s="15"/>
      <c r="DCQ26" s="15"/>
      <c r="DCR26" s="15"/>
      <c r="DCS26" s="15"/>
      <c r="DCT26" s="15"/>
      <c r="DCU26" s="15"/>
      <c r="DCV26" s="15"/>
      <c r="DCW26" s="15"/>
      <c r="DCX26" s="15"/>
      <c r="DCY26" s="15"/>
      <c r="DCZ26" s="15"/>
      <c r="DDA26" s="15"/>
      <c r="DDB26" s="15"/>
      <c r="DDC26" s="15"/>
      <c r="DDD26" s="15"/>
      <c r="DDE26" s="15"/>
      <c r="DDF26" s="15"/>
      <c r="DDG26" s="15"/>
      <c r="DDH26" s="15"/>
      <c r="DDI26" s="15"/>
      <c r="DDJ26" s="15"/>
      <c r="DDK26" s="15"/>
      <c r="DDL26" s="15"/>
      <c r="DDM26" s="15"/>
      <c r="DDN26" s="15"/>
      <c r="DDO26" s="15"/>
      <c r="DDP26" s="15"/>
      <c r="DDQ26" s="15"/>
      <c r="DDR26" s="15"/>
      <c r="DDS26" s="15"/>
      <c r="DDT26" s="15"/>
      <c r="DDU26" s="15"/>
      <c r="DDV26" s="15"/>
      <c r="DDW26" s="15"/>
      <c r="DDX26" s="15"/>
      <c r="DDY26" s="15"/>
      <c r="DDZ26" s="15"/>
      <c r="DEA26" s="15"/>
      <c r="DEB26" s="15"/>
      <c r="DEC26" s="15"/>
      <c r="DED26" s="15"/>
      <c r="DEE26" s="15"/>
      <c r="DEF26" s="15"/>
      <c r="DEG26" s="15"/>
      <c r="DEH26" s="15"/>
      <c r="DEI26" s="15"/>
      <c r="DEJ26" s="15"/>
      <c r="DEK26" s="15"/>
      <c r="DEL26" s="15"/>
      <c r="DEM26" s="15"/>
      <c r="DEN26" s="15"/>
      <c r="DEO26" s="15"/>
      <c r="DEP26" s="15"/>
      <c r="DEQ26" s="15"/>
      <c r="DER26" s="15"/>
      <c r="DES26" s="15"/>
      <c r="DET26" s="15"/>
      <c r="DEU26" s="15"/>
      <c r="DEV26" s="15"/>
      <c r="DEW26" s="15"/>
      <c r="DEX26" s="15"/>
      <c r="DEY26" s="15"/>
      <c r="DEZ26" s="15"/>
      <c r="DFA26" s="15"/>
      <c r="DFB26" s="15"/>
      <c r="DFC26" s="15"/>
      <c r="DFD26" s="15"/>
      <c r="DFE26" s="15"/>
      <c r="DFF26" s="15"/>
      <c r="DFG26" s="15"/>
      <c r="DFH26" s="15"/>
      <c r="DFI26" s="15"/>
      <c r="DFJ26" s="15"/>
      <c r="DFK26" s="15"/>
      <c r="DFL26" s="15"/>
      <c r="DFM26" s="15"/>
      <c r="DFN26" s="15"/>
      <c r="DFO26" s="15"/>
      <c r="DFP26" s="15"/>
      <c r="DFQ26" s="15"/>
      <c r="DFR26" s="15"/>
      <c r="DFS26" s="15"/>
      <c r="DFT26" s="15"/>
      <c r="DFU26" s="15"/>
      <c r="DFV26" s="15"/>
      <c r="DFW26" s="15"/>
      <c r="DFX26" s="15"/>
      <c r="DFY26" s="15"/>
      <c r="DFZ26" s="15"/>
      <c r="DGA26" s="15"/>
      <c r="DGB26" s="15"/>
      <c r="DGC26" s="15"/>
      <c r="DGD26" s="15"/>
      <c r="DGE26" s="15"/>
      <c r="DGF26" s="15"/>
      <c r="DGG26" s="15"/>
      <c r="DGH26" s="15"/>
      <c r="DGI26" s="15"/>
      <c r="DGJ26" s="15"/>
      <c r="DGK26" s="15"/>
      <c r="DGL26" s="15"/>
      <c r="DGM26" s="15"/>
      <c r="DGN26" s="15"/>
      <c r="DGO26" s="15"/>
      <c r="DGP26" s="15"/>
      <c r="DGQ26" s="15"/>
      <c r="DGR26" s="15"/>
      <c r="DGS26" s="15"/>
      <c r="DGT26" s="15"/>
      <c r="DGU26" s="15"/>
      <c r="DGV26" s="15"/>
      <c r="DGW26" s="15"/>
      <c r="DGX26" s="15"/>
      <c r="DGY26" s="15"/>
      <c r="DGZ26" s="15"/>
      <c r="DHA26" s="15"/>
      <c r="DHB26" s="15"/>
      <c r="DHC26" s="15"/>
      <c r="DHD26" s="15"/>
      <c r="DHE26" s="15"/>
      <c r="DHF26" s="15"/>
      <c r="DHG26" s="15"/>
      <c r="DHH26" s="15"/>
      <c r="DHI26" s="15"/>
      <c r="DHJ26" s="15"/>
      <c r="DHK26" s="15"/>
      <c r="DHL26" s="15"/>
      <c r="DHM26" s="15"/>
      <c r="DHN26" s="15"/>
      <c r="DHO26" s="15"/>
      <c r="DHP26" s="15"/>
      <c r="DHQ26" s="15"/>
      <c r="DHR26" s="15"/>
      <c r="DHS26" s="15"/>
      <c r="DHT26" s="15"/>
      <c r="DHU26" s="15"/>
      <c r="DHV26" s="15"/>
      <c r="DHW26" s="15"/>
      <c r="DHX26" s="15"/>
      <c r="DHY26" s="15"/>
      <c r="DHZ26" s="15"/>
      <c r="DIA26" s="15"/>
      <c r="DIB26" s="15"/>
      <c r="DIC26" s="15"/>
      <c r="DID26" s="15"/>
      <c r="DIE26" s="15"/>
      <c r="DIF26" s="15"/>
      <c r="DIG26" s="15"/>
      <c r="DIH26" s="15"/>
      <c r="DII26" s="15"/>
      <c r="DIJ26" s="15"/>
      <c r="DIK26" s="15"/>
      <c r="DIL26" s="15"/>
      <c r="DIM26" s="15"/>
      <c r="DIN26" s="15"/>
      <c r="DIO26" s="15"/>
      <c r="DIP26" s="15"/>
      <c r="DIQ26" s="15"/>
      <c r="DIR26" s="15"/>
      <c r="DIS26" s="15"/>
      <c r="DIT26" s="15"/>
      <c r="DIU26" s="15"/>
      <c r="DIV26" s="15"/>
      <c r="DIW26" s="15"/>
      <c r="DIX26" s="15"/>
      <c r="DIY26" s="15"/>
      <c r="DIZ26" s="15"/>
      <c r="DJA26" s="15"/>
      <c r="DJB26" s="15"/>
      <c r="DJC26" s="15"/>
      <c r="DJD26" s="15"/>
      <c r="DJE26" s="15"/>
      <c r="DJF26" s="15"/>
      <c r="DJG26" s="15"/>
      <c r="DJH26" s="15"/>
      <c r="DJI26" s="15"/>
      <c r="DJJ26" s="15"/>
      <c r="DJK26" s="15"/>
      <c r="DJL26" s="15"/>
      <c r="DJM26" s="15"/>
      <c r="DJN26" s="15"/>
      <c r="DJO26" s="15"/>
      <c r="DJP26" s="15"/>
      <c r="DJQ26" s="15"/>
      <c r="DJR26" s="15"/>
      <c r="DJS26" s="15"/>
      <c r="DJT26" s="15"/>
      <c r="DJU26" s="15"/>
      <c r="DJV26" s="15"/>
      <c r="DJW26" s="15"/>
      <c r="DJX26" s="15"/>
      <c r="DJY26" s="15"/>
      <c r="DJZ26" s="15"/>
      <c r="DKA26" s="15"/>
      <c r="DKB26" s="15"/>
      <c r="DKC26" s="15"/>
      <c r="DKD26" s="15"/>
      <c r="DKE26" s="15"/>
      <c r="DKF26" s="15"/>
      <c r="DKG26" s="15"/>
      <c r="DKH26" s="15"/>
      <c r="DKI26" s="15"/>
      <c r="DKJ26" s="15"/>
      <c r="DKK26" s="15"/>
      <c r="DKL26" s="15"/>
      <c r="DKM26" s="15"/>
      <c r="DKN26" s="15"/>
      <c r="DKO26" s="15"/>
      <c r="DKP26" s="15"/>
      <c r="DKQ26" s="15"/>
      <c r="DKR26" s="15"/>
      <c r="DKS26" s="15"/>
      <c r="DKT26" s="15"/>
      <c r="DKU26" s="15"/>
      <c r="DKV26" s="15"/>
      <c r="DKW26" s="15"/>
      <c r="DKX26" s="15"/>
      <c r="DKY26" s="15"/>
      <c r="DKZ26" s="15"/>
      <c r="DLA26" s="15"/>
      <c r="DLB26" s="15"/>
      <c r="DLC26" s="15"/>
      <c r="DLD26" s="15"/>
      <c r="DLE26" s="15"/>
      <c r="DLF26" s="15"/>
      <c r="DLG26" s="15"/>
      <c r="DLH26" s="15"/>
      <c r="DLI26" s="15"/>
      <c r="DLJ26" s="15"/>
      <c r="DLK26" s="15"/>
      <c r="DLL26" s="15"/>
      <c r="DLM26" s="15"/>
      <c r="DLN26" s="15"/>
      <c r="DLO26" s="15"/>
      <c r="DLP26" s="15"/>
      <c r="DLQ26" s="15"/>
      <c r="DLR26" s="15"/>
      <c r="DLS26" s="15"/>
      <c r="DLT26" s="15"/>
      <c r="DLU26" s="15"/>
      <c r="DLV26" s="15"/>
      <c r="DLW26" s="15"/>
      <c r="DLX26" s="15"/>
      <c r="DLY26" s="15"/>
      <c r="DLZ26" s="15"/>
      <c r="DMA26" s="15"/>
      <c r="DMB26" s="15"/>
      <c r="DMC26" s="15"/>
      <c r="DMD26" s="15"/>
      <c r="DME26" s="15"/>
      <c r="DMF26" s="15"/>
      <c r="DMG26" s="15"/>
      <c r="DMH26" s="15"/>
      <c r="DMI26" s="15"/>
      <c r="DMJ26" s="15"/>
      <c r="DMK26" s="15"/>
      <c r="DML26" s="15"/>
      <c r="DMM26" s="15"/>
      <c r="DMN26" s="15"/>
      <c r="DMO26" s="15"/>
      <c r="DMP26" s="15"/>
      <c r="DMQ26" s="15"/>
      <c r="DMR26" s="15"/>
      <c r="DMS26" s="15"/>
      <c r="DMT26" s="15"/>
      <c r="DMU26" s="15"/>
      <c r="DMV26" s="15"/>
      <c r="DMW26" s="15"/>
      <c r="DMX26" s="15"/>
      <c r="DMY26" s="15"/>
      <c r="DMZ26" s="15"/>
      <c r="DNA26" s="15"/>
      <c r="DNB26" s="15"/>
      <c r="DNC26" s="15"/>
      <c r="DND26" s="15"/>
      <c r="DNE26" s="15"/>
      <c r="DNF26" s="15"/>
      <c r="DNG26" s="15"/>
      <c r="DNH26" s="15"/>
      <c r="DNI26" s="15"/>
      <c r="DNJ26" s="15"/>
      <c r="DNK26" s="15"/>
      <c r="DNL26" s="15"/>
      <c r="DNM26" s="15"/>
      <c r="DNN26" s="15"/>
      <c r="DNO26" s="15"/>
      <c r="DNP26" s="15"/>
      <c r="DNQ26" s="15"/>
      <c r="DNR26" s="15"/>
      <c r="DNS26" s="15"/>
      <c r="DNT26" s="15"/>
      <c r="DNU26" s="15"/>
      <c r="DNV26" s="15"/>
      <c r="DNW26" s="15"/>
      <c r="DNX26" s="15"/>
      <c r="DNY26" s="15"/>
      <c r="DNZ26" s="15"/>
      <c r="DOA26" s="15"/>
      <c r="DOB26" s="15"/>
      <c r="DOC26" s="15"/>
      <c r="DOD26" s="15"/>
      <c r="DOE26" s="15"/>
      <c r="DOF26" s="15"/>
      <c r="DOG26" s="15"/>
      <c r="DOH26" s="15"/>
      <c r="DOI26" s="15"/>
      <c r="DOJ26" s="15"/>
      <c r="DOK26" s="15"/>
      <c r="DOL26" s="15"/>
      <c r="DOM26" s="15"/>
      <c r="DON26" s="15"/>
      <c r="DOO26" s="15"/>
      <c r="DOP26" s="15"/>
      <c r="DOQ26" s="15"/>
      <c r="DOR26" s="15"/>
      <c r="DOS26" s="15"/>
      <c r="DOT26" s="15"/>
      <c r="DOU26" s="15"/>
      <c r="DOV26" s="15"/>
      <c r="DOW26" s="15"/>
      <c r="DOX26" s="15"/>
      <c r="DOY26" s="15"/>
      <c r="DOZ26" s="15"/>
      <c r="DPA26" s="15"/>
      <c r="DPB26" s="15"/>
      <c r="DPC26" s="15"/>
      <c r="DPD26" s="15"/>
      <c r="DPE26" s="15"/>
      <c r="DPF26" s="15"/>
      <c r="DPG26" s="15"/>
      <c r="DPH26" s="15"/>
      <c r="DPI26" s="15"/>
      <c r="DPJ26" s="15"/>
      <c r="DPK26" s="15"/>
      <c r="DPL26" s="15"/>
      <c r="DPM26" s="15"/>
      <c r="DPN26" s="15"/>
      <c r="DPO26" s="15"/>
      <c r="DPP26" s="15"/>
      <c r="DPQ26" s="15"/>
      <c r="DPR26" s="15"/>
      <c r="DPS26" s="15"/>
      <c r="DPT26" s="15"/>
      <c r="DPU26" s="15"/>
      <c r="DPV26" s="15"/>
      <c r="DPW26" s="15"/>
      <c r="DPX26" s="15"/>
      <c r="DPY26" s="15"/>
      <c r="DPZ26" s="15"/>
      <c r="DQA26" s="15"/>
      <c r="DQB26" s="15"/>
      <c r="DQC26" s="15"/>
      <c r="DQD26" s="15"/>
      <c r="DQE26" s="15"/>
      <c r="DQF26" s="15"/>
      <c r="DQG26" s="15"/>
      <c r="DQH26" s="15"/>
      <c r="DQI26" s="15"/>
      <c r="DQJ26" s="15"/>
      <c r="DQK26" s="15"/>
      <c r="DQL26" s="15"/>
      <c r="DQM26" s="15"/>
      <c r="DQN26" s="15"/>
      <c r="DQO26" s="15"/>
      <c r="DQP26" s="15"/>
      <c r="DQQ26" s="15"/>
      <c r="DQR26" s="15"/>
      <c r="DQS26" s="15"/>
      <c r="DQT26" s="15"/>
      <c r="DQU26" s="15"/>
      <c r="DQV26" s="15"/>
      <c r="DQW26" s="15"/>
      <c r="DQX26" s="15"/>
      <c r="DQY26" s="15"/>
      <c r="DQZ26" s="15"/>
      <c r="DRA26" s="15"/>
      <c r="DRB26" s="15"/>
      <c r="DRC26" s="15"/>
      <c r="DRD26" s="15"/>
      <c r="DRE26" s="15"/>
      <c r="DRF26" s="15"/>
      <c r="DRG26" s="15"/>
      <c r="DRH26" s="15"/>
      <c r="DRI26" s="15"/>
      <c r="DRJ26" s="15"/>
      <c r="DRK26" s="15"/>
      <c r="DRL26" s="15"/>
      <c r="DRM26" s="15"/>
      <c r="DRN26" s="15"/>
      <c r="DRO26" s="15"/>
      <c r="DRP26" s="15"/>
      <c r="DRQ26" s="15"/>
      <c r="DRR26" s="15"/>
      <c r="DRS26" s="15"/>
      <c r="DRT26" s="15"/>
      <c r="DRU26" s="15"/>
      <c r="DRV26" s="15"/>
      <c r="DRW26" s="15"/>
      <c r="DRX26" s="15"/>
      <c r="DRY26" s="15"/>
      <c r="DRZ26" s="15"/>
      <c r="DSA26" s="15"/>
      <c r="DSB26" s="15"/>
      <c r="DSC26" s="15"/>
      <c r="DSD26" s="15"/>
      <c r="DSE26" s="15"/>
      <c r="DSF26" s="15"/>
      <c r="DSG26" s="15"/>
      <c r="DSH26" s="15"/>
      <c r="DSI26" s="15"/>
      <c r="DSJ26" s="15"/>
      <c r="DSK26" s="15"/>
      <c r="DSL26" s="15"/>
      <c r="DSM26" s="15"/>
      <c r="DSN26" s="15"/>
      <c r="DSO26" s="15"/>
      <c r="DSP26" s="15"/>
      <c r="DSQ26" s="15"/>
      <c r="DSR26" s="15"/>
      <c r="DSS26" s="15"/>
      <c r="DST26" s="15"/>
      <c r="DSU26" s="15"/>
      <c r="DSV26" s="15"/>
      <c r="DSW26" s="15"/>
      <c r="DSX26" s="15"/>
      <c r="DSY26" s="15"/>
      <c r="DSZ26" s="15"/>
      <c r="DTA26" s="15"/>
      <c r="DTB26" s="15"/>
      <c r="DTC26" s="15"/>
      <c r="DTD26" s="15"/>
      <c r="DTE26" s="15"/>
      <c r="DTF26" s="15"/>
      <c r="DTG26" s="15"/>
      <c r="DTH26" s="15"/>
      <c r="DTI26" s="15"/>
      <c r="DTJ26" s="15"/>
      <c r="DTK26" s="15"/>
      <c r="DTL26" s="15"/>
      <c r="DTM26" s="15"/>
      <c r="DTN26" s="15"/>
      <c r="DTO26" s="15"/>
      <c r="DTP26" s="15"/>
      <c r="DTQ26" s="15"/>
      <c r="DTR26" s="15"/>
      <c r="DTS26" s="15"/>
      <c r="DTT26" s="15"/>
      <c r="DTU26" s="15"/>
      <c r="DTV26" s="15"/>
      <c r="DTW26" s="15"/>
      <c r="DTX26" s="15"/>
      <c r="DTY26" s="15"/>
      <c r="DTZ26" s="15"/>
      <c r="DUA26" s="15"/>
      <c r="DUB26" s="15"/>
      <c r="DUC26" s="15"/>
      <c r="DUD26" s="15"/>
      <c r="DUE26" s="15"/>
      <c r="DUF26" s="15"/>
      <c r="DUG26" s="15"/>
      <c r="DUH26" s="15"/>
      <c r="DUI26" s="15"/>
      <c r="DUJ26" s="15"/>
      <c r="DUK26" s="15"/>
      <c r="DUL26" s="15"/>
      <c r="DUM26" s="15"/>
      <c r="DUN26" s="15"/>
      <c r="DUO26" s="15"/>
      <c r="DUP26" s="15"/>
      <c r="DUQ26" s="15"/>
      <c r="DUR26" s="15"/>
      <c r="DUS26" s="15"/>
      <c r="DUT26" s="15"/>
      <c r="DUU26" s="15"/>
      <c r="DUV26" s="15"/>
      <c r="DUW26" s="15"/>
      <c r="DUX26" s="15"/>
      <c r="DUY26" s="15"/>
      <c r="DUZ26" s="15"/>
      <c r="DVA26" s="15"/>
      <c r="DVB26" s="15"/>
      <c r="DVC26" s="15"/>
      <c r="DVD26" s="15"/>
      <c r="DVE26" s="15"/>
      <c r="DVF26" s="15"/>
      <c r="DVG26" s="15"/>
      <c r="DVH26" s="15"/>
      <c r="DVI26" s="15"/>
      <c r="DVJ26" s="15"/>
      <c r="DVK26" s="15"/>
      <c r="DVL26" s="15"/>
      <c r="DVM26" s="15"/>
      <c r="DVN26" s="15"/>
      <c r="DVO26" s="15"/>
      <c r="DVP26" s="15"/>
      <c r="DVQ26" s="15"/>
      <c r="DVR26" s="15"/>
      <c r="DVS26" s="15"/>
      <c r="DVT26" s="15"/>
      <c r="DVU26" s="15"/>
      <c r="DVV26" s="15"/>
      <c r="DVW26" s="15"/>
      <c r="DVX26" s="15"/>
      <c r="DVY26" s="15"/>
      <c r="DVZ26" s="15"/>
      <c r="DWA26" s="15"/>
      <c r="DWB26" s="15"/>
      <c r="DWC26" s="15"/>
      <c r="DWD26" s="15"/>
      <c r="DWE26" s="15"/>
      <c r="DWF26" s="15"/>
      <c r="DWG26" s="15"/>
      <c r="DWH26" s="15"/>
      <c r="DWI26" s="15"/>
      <c r="DWJ26" s="15"/>
      <c r="DWK26" s="15"/>
      <c r="DWL26" s="15"/>
      <c r="DWM26" s="15"/>
      <c r="DWN26" s="15"/>
      <c r="DWO26" s="15"/>
      <c r="DWP26" s="15"/>
      <c r="DWQ26" s="15"/>
      <c r="DWR26" s="15"/>
      <c r="DWS26" s="15"/>
      <c r="DWT26" s="15"/>
      <c r="DWU26" s="15"/>
      <c r="DWV26" s="15"/>
      <c r="DWW26" s="15"/>
      <c r="DWX26" s="15"/>
      <c r="DWY26" s="15"/>
      <c r="DWZ26" s="15"/>
      <c r="DXA26" s="15"/>
      <c r="DXB26" s="15"/>
      <c r="DXC26" s="15"/>
      <c r="DXD26" s="15"/>
      <c r="DXE26" s="15"/>
      <c r="DXF26" s="15"/>
      <c r="DXG26" s="15"/>
      <c r="DXH26" s="15"/>
      <c r="DXI26" s="15"/>
      <c r="DXJ26" s="15"/>
      <c r="DXK26" s="15"/>
      <c r="DXL26" s="15"/>
      <c r="DXM26" s="15"/>
      <c r="DXN26" s="15"/>
      <c r="DXO26" s="15"/>
      <c r="DXP26" s="15"/>
      <c r="DXQ26" s="15"/>
      <c r="DXR26" s="15"/>
      <c r="DXS26" s="15"/>
      <c r="DXT26" s="15"/>
      <c r="DXU26" s="15"/>
      <c r="DXV26" s="15"/>
      <c r="DXW26" s="15"/>
      <c r="DXX26" s="15"/>
      <c r="DXY26" s="15"/>
      <c r="DXZ26" s="15"/>
      <c r="DYA26" s="15"/>
      <c r="DYB26" s="15"/>
      <c r="DYC26" s="15"/>
      <c r="DYD26" s="15"/>
      <c r="DYE26" s="15"/>
      <c r="DYF26" s="15"/>
      <c r="DYG26" s="15"/>
      <c r="DYH26" s="15"/>
      <c r="DYI26" s="15"/>
      <c r="DYJ26" s="15"/>
      <c r="DYK26" s="15"/>
      <c r="DYL26" s="15"/>
      <c r="DYM26" s="15"/>
      <c r="DYN26" s="15"/>
      <c r="DYO26" s="15"/>
      <c r="DYP26" s="15"/>
      <c r="DYQ26" s="15"/>
      <c r="DYR26" s="15"/>
      <c r="DYS26" s="15"/>
      <c r="DYT26" s="15"/>
      <c r="DYU26" s="15"/>
      <c r="DYV26" s="15"/>
      <c r="DYW26" s="15"/>
      <c r="DYX26" s="15"/>
      <c r="DYY26" s="15"/>
      <c r="DYZ26" s="15"/>
      <c r="DZA26" s="15"/>
      <c r="DZB26" s="15"/>
      <c r="DZC26" s="15"/>
      <c r="DZD26" s="15"/>
      <c r="DZE26" s="15"/>
      <c r="DZF26" s="15"/>
      <c r="DZG26" s="15"/>
      <c r="DZH26" s="15"/>
      <c r="DZI26" s="15"/>
      <c r="DZJ26" s="15"/>
      <c r="DZK26" s="15"/>
      <c r="DZL26" s="15"/>
      <c r="DZM26" s="15"/>
      <c r="DZN26" s="15"/>
      <c r="DZO26" s="15"/>
      <c r="DZP26" s="15"/>
      <c r="DZQ26" s="15"/>
      <c r="DZR26" s="15"/>
      <c r="DZS26" s="15"/>
      <c r="DZT26" s="15"/>
      <c r="DZU26" s="15"/>
      <c r="DZV26" s="15"/>
      <c r="DZW26" s="15"/>
      <c r="DZX26" s="15"/>
      <c r="DZY26" s="15"/>
      <c r="DZZ26" s="15"/>
      <c r="EAA26" s="15"/>
      <c r="EAB26" s="15"/>
      <c r="EAC26" s="15"/>
      <c r="EAD26" s="15"/>
      <c r="EAE26" s="15"/>
      <c r="EAF26" s="15"/>
      <c r="EAG26" s="15"/>
      <c r="EAH26" s="15"/>
      <c r="EAI26" s="15"/>
      <c r="EAJ26" s="15"/>
      <c r="EAK26" s="15"/>
      <c r="EAL26" s="15"/>
      <c r="EAM26" s="15"/>
      <c r="EAN26" s="15"/>
      <c r="EAO26" s="15"/>
      <c r="EAP26" s="15"/>
      <c r="EAQ26" s="15"/>
      <c r="EAR26" s="15"/>
      <c r="EAS26" s="15"/>
      <c r="EAT26" s="15"/>
      <c r="EAU26" s="15"/>
      <c r="EAV26" s="15"/>
      <c r="EAW26" s="15"/>
      <c r="EAX26" s="15"/>
      <c r="EAY26" s="15"/>
      <c r="EAZ26" s="15"/>
      <c r="EBA26" s="15"/>
      <c r="EBB26" s="15"/>
      <c r="EBC26" s="15"/>
      <c r="EBD26" s="15"/>
      <c r="EBE26" s="15"/>
      <c r="EBF26" s="15"/>
      <c r="EBG26" s="15"/>
      <c r="EBH26" s="15"/>
      <c r="EBI26" s="15"/>
      <c r="EBJ26" s="15"/>
      <c r="EBK26" s="15"/>
      <c r="EBL26" s="15"/>
      <c r="EBM26" s="15"/>
      <c r="EBN26" s="15"/>
      <c r="EBO26" s="15"/>
      <c r="EBP26" s="15"/>
      <c r="EBQ26" s="15"/>
      <c r="EBR26" s="15"/>
      <c r="EBS26" s="15"/>
      <c r="EBT26" s="15"/>
      <c r="EBU26" s="15"/>
      <c r="EBV26" s="15"/>
      <c r="EBW26" s="15"/>
      <c r="EBX26" s="15"/>
      <c r="EBY26" s="15"/>
      <c r="EBZ26" s="15"/>
      <c r="ECA26" s="15"/>
      <c r="ECB26" s="15"/>
      <c r="ECC26" s="15"/>
      <c r="ECD26" s="15"/>
      <c r="ECE26" s="15"/>
      <c r="ECF26" s="15"/>
      <c r="ECG26" s="15"/>
      <c r="ECH26" s="15"/>
      <c r="ECI26" s="15"/>
      <c r="ECJ26" s="15"/>
      <c r="ECK26" s="15"/>
      <c r="ECL26" s="15"/>
      <c r="ECM26" s="15"/>
      <c r="ECN26" s="15"/>
      <c r="ECO26" s="15"/>
      <c r="ECP26" s="15"/>
      <c r="ECQ26" s="15"/>
      <c r="ECR26" s="15"/>
      <c r="ECS26" s="15"/>
      <c r="ECT26" s="15"/>
      <c r="ECU26" s="15"/>
      <c r="ECV26" s="15"/>
      <c r="ECW26" s="15"/>
      <c r="ECX26" s="15"/>
      <c r="ECY26" s="15"/>
      <c r="ECZ26" s="15"/>
      <c r="EDA26" s="15"/>
      <c r="EDB26" s="15"/>
      <c r="EDC26" s="15"/>
      <c r="EDD26" s="15"/>
      <c r="EDE26" s="15"/>
      <c r="EDF26" s="15"/>
      <c r="EDG26" s="15"/>
      <c r="EDH26" s="15"/>
      <c r="EDI26" s="15"/>
      <c r="EDJ26" s="15"/>
      <c r="EDK26" s="15"/>
      <c r="EDL26" s="15"/>
      <c r="EDM26" s="15"/>
      <c r="EDN26" s="15"/>
      <c r="EDO26" s="15"/>
      <c r="EDP26" s="15"/>
      <c r="EDQ26" s="15"/>
      <c r="EDR26" s="15"/>
      <c r="EDS26" s="15"/>
      <c r="EDT26" s="15"/>
      <c r="EDU26" s="15"/>
      <c r="EDV26" s="15"/>
      <c r="EDW26" s="15"/>
      <c r="EDX26" s="15"/>
      <c r="EDY26" s="15"/>
      <c r="EDZ26" s="15"/>
      <c r="EEA26" s="15"/>
      <c r="EEB26" s="15"/>
      <c r="EEC26" s="15"/>
      <c r="EED26" s="15"/>
      <c r="EEE26" s="15"/>
      <c r="EEF26" s="15"/>
      <c r="EEG26" s="15"/>
      <c r="EEH26" s="15"/>
      <c r="EEI26" s="15"/>
      <c r="EEJ26" s="15"/>
      <c r="EEK26" s="15"/>
      <c r="EEL26" s="15"/>
      <c r="EEM26" s="15"/>
      <c r="EEN26" s="15"/>
      <c r="EEO26" s="15"/>
      <c r="EEP26" s="15"/>
      <c r="EEQ26" s="15"/>
      <c r="EER26" s="15"/>
      <c r="EES26" s="15"/>
      <c r="EET26" s="15"/>
      <c r="EEU26" s="15"/>
      <c r="EEV26" s="15"/>
      <c r="EEW26" s="15"/>
      <c r="EEX26" s="15"/>
      <c r="EEY26" s="15"/>
      <c r="EEZ26" s="15"/>
      <c r="EFA26" s="15"/>
      <c r="EFB26" s="15"/>
      <c r="EFC26" s="15"/>
      <c r="EFD26" s="15"/>
      <c r="EFE26" s="15"/>
      <c r="EFF26" s="15"/>
      <c r="EFG26" s="15"/>
      <c r="EFH26" s="15"/>
      <c r="EFI26" s="15"/>
      <c r="EFJ26" s="15"/>
      <c r="EFK26" s="15"/>
      <c r="EFL26" s="15"/>
      <c r="EFM26" s="15"/>
      <c r="EFN26" s="15"/>
      <c r="EFO26" s="15"/>
      <c r="EFP26" s="15"/>
      <c r="EFQ26" s="15"/>
      <c r="EFR26" s="15"/>
      <c r="EFS26" s="15"/>
      <c r="EFT26" s="15"/>
      <c r="EFU26" s="15"/>
      <c r="EFV26" s="15"/>
      <c r="EFW26" s="15"/>
      <c r="EFX26" s="15"/>
      <c r="EFY26" s="15"/>
      <c r="EFZ26" s="15"/>
      <c r="EGA26" s="15"/>
      <c r="EGB26" s="15"/>
      <c r="EGC26" s="15"/>
      <c r="EGD26" s="15"/>
      <c r="EGE26" s="15"/>
      <c r="EGF26" s="15"/>
      <c r="EGG26" s="15"/>
      <c r="EGH26" s="15"/>
      <c r="EGI26" s="15"/>
      <c r="EGJ26" s="15"/>
      <c r="EGK26" s="15"/>
      <c r="EGL26" s="15"/>
      <c r="EGM26" s="15"/>
      <c r="EGN26" s="15"/>
      <c r="EGO26" s="15"/>
      <c r="EGP26" s="15"/>
      <c r="EGQ26" s="15"/>
      <c r="EGR26" s="15"/>
      <c r="EGS26" s="15"/>
      <c r="EGT26" s="15"/>
      <c r="EGU26" s="15"/>
      <c r="EGV26" s="15"/>
      <c r="EGW26" s="15"/>
      <c r="EGX26" s="15"/>
      <c r="EGY26" s="15"/>
      <c r="EGZ26" s="15"/>
      <c r="EHA26" s="15"/>
      <c r="EHB26" s="15"/>
      <c r="EHC26" s="15"/>
      <c r="EHD26" s="15"/>
      <c r="EHE26" s="15"/>
      <c r="EHF26" s="15"/>
      <c r="EHG26" s="15"/>
      <c r="EHH26" s="15"/>
      <c r="EHI26" s="15"/>
      <c r="EHJ26" s="15"/>
      <c r="EHK26" s="15"/>
      <c r="EHL26" s="15"/>
      <c r="EHM26" s="15"/>
      <c r="EHN26" s="15"/>
      <c r="EHO26" s="15"/>
      <c r="EHP26" s="15"/>
      <c r="EHQ26" s="15"/>
      <c r="EHR26" s="15"/>
      <c r="EHS26" s="15"/>
      <c r="EHT26" s="15"/>
      <c r="EHU26" s="15"/>
      <c r="EHV26" s="15"/>
      <c r="EHW26" s="15"/>
      <c r="EHX26" s="15"/>
      <c r="EHY26" s="15"/>
      <c r="EHZ26" s="15"/>
      <c r="EIA26" s="15"/>
      <c r="EIB26" s="15"/>
      <c r="EIC26" s="15"/>
      <c r="EID26" s="15"/>
      <c r="EIE26" s="15"/>
      <c r="EIF26" s="15"/>
      <c r="EIG26" s="15"/>
      <c r="EIH26" s="15"/>
      <c r="EII26" s="15"/>
      <c r="EIJ26" s="15"/>
      <c r="EIK26" s="15"/>
      <c r="EIL26" s="15"/>
      <c r="EIM26" s="15"/>
      <c r="EIN26" s="15"/>
      <c r="EIO26" s="15"/>
      <c r="EIP26" s="15"/>
      <c r="EIQ26" s="15"/>
      <c r="EIR26" s="15"/>
      <c r="EIS26" s="15"/>
      <c r="EIT26" s="15"/>
      <c r="EIU26" s="15"/>
      <c r="EIV26" s="15"/>
      <c r="EIW26" s="15"/>
      <c r="EIX26" s="15"/>
      <c r="EIY26" s="15"/>
      <c r="EIZ26" s="15"/>
      <c r="EJA26" s="15"/>
      <c r="EJB26" s="15"/>
      <c r="EJC26" s="15"/>
      <c r="EJD26" s="15"/>
      <c r="EJE26" s="15"/>
      <c r="EJF26" s="15"/>
      <c r="EJG26" s="15"/>
      <c r="EJH26" s="15"/>
      <c r="EJI26" s="15"/>
      <c r="EJJ26" s="15"/>
      <c r="EJK26" s="15"/>
      <c r="EJL26" s="15"/>
      <c r="EJM26" s="15"/>
      <c r="EJN26" s="15"/>
      <c r="EJO26" s="15"/>
      <c r="EJP26" s="15"/>
      <c r="EJQ26" s="15"/>
      <c r="EJR26" s="15"/>
      <c r="EJS26" s="15"/>
      <c r="EJT26" s="15"/>
      <c r="EJU26" s="15"/>
      <c r="EJV26" s="15"/>
      <c r="EJW26" s="15"/>
      <c r="EJX26" s="15"/>
      <c r="EJY26" s="15"/>
      <c r="EJZ26" s="15"/>
      <c r="EKA26" s="15"/>
      <c r="EKB26" s="15"/>
      <c r="EKC26" s="15"/>
      <c r="EKD26" s="15"/>
      <c r="EKE26" s="15"/>
      <c r="EKF26" s="15"/>
      <c r="EKG26" s="15"/>
      <c r="EKH26" s="15"/>
      <c r="EKI26" s="15"/>
      <c r="EKJ26" s="15"/>
      <c r="EKK26" s="15"/>
      <c r="EKL26" s="15"/>
      <c r="EKM26" s="15"/>
      <c r="EKN26" s="15"/>
      <c r="EKO26" s="15"/>
      <c r="EKP26" s="15"/>
      <c r="EKQ26" s="15"/>
      <c r="EKR26" s="15"/>
      <c r="EKS26" s="15"/>
      <c r="EKT26" s="15"/>
      <c r="EKU26" s="15"/>
      <c r="EKV26" s="15"/>
      <c r="EKW26" s="15"/>
      <c r="EKX26" s="15"/>
      <c r="EKY26" s="15"/>
      <c r="EKZ26" s="15"/>
      <c r="ELA26" s="15"/>
      <c r="ELB26" s="15"/>
      <c r="ELC26" s="15"/>
      <c r="ELD26" s="15"/>
      <c r="ELE26" s="15"/>
      <c r="ELF26" s="15"/>
      <c r="ELG26" s="15"/>
      <c r="ELH26" s="15"/>
      <c r="ELI26" s="15"/>
      <c r="ELJ26" s="15"/>
      <c r="ELK26" s="15"/>
      <c r="ELL26" s="15"/>
      <c r="ELM26" s="15"/>
      <c r="ELN26" s="15"/>
      <c r="ELO26" s="15"/>
      <c r="ELP26" s="15"/>
      <c r="ELQ26" s="15"/>
      <c r="ELR26" s="15"/>
      <c r="ELS26" s="15"/>
      <c r="ELT26" s="15"/>
      <c r="ELU26" s="15"/>
      <c r="ELV26" s="15"/>
      <c r="ELW26" s="15"/>
      <c r="ELX26" s="15"/>
      <c r="ELY26" s="15"/>
      <c r="ELZ26" s="15"/>
      <c r="EMA26" s="15"/>
      <c r="EMB26" s="15"/>
      <c r="EMC26" s="15"/>
      <c r="EMD26" s="15"/>
      <c r="EME26" s="15"/>
      <c r="EMF26" s="15"/>
      <c r="EMG26" s="15"/>
      <c r="EMH26" s="15"/>
      <c r="EMI26" s="15"/>
      <c r="EMJ26" s="15"/>
      <c r="EMK26" s="15"/>
      <c r="EML26" s="15"/>
      <c r="EMM26" s="15"/>
      <c r="EMN26" s="15"/>
      <c r="EMO26" s="15"/>
      <c r="EMP26" s="15"/>
      <c r="EMQ26" s="15"/>
      <c r="EMR26" s="15"/>
      <c r="EMS26" s="15"/>
      <c r="EMT26" s="15"/>
      <c r="EMU26" s="15"/>
      <c r="EMV26" s="15"/>
      <c r="EMW26" s="15"/>
      <c r="EMX26" s="15"/>
      <c r="EMY26" s="15"/>
      <c r="EMZ26" s="15"/>
      <c r="ENA26" s="15"/>
      <c r="ENB26" s="15"/>
      <c r="ENC26" s="15"/>
      <c r="END26" s="15"/>
      <c r="ENE26" s="15"/>
      <c r="ENF26" s="15"/>
      <c r="ENG26" s="15"/>
      <c r="ENH26" s="15"/>
      <c r="ENI26" s="15"/>
      <c r="ENJ26" s="15"/>
      <c r="ENK26" s="15"/>
      <c r="ENL26" s="15"/>
      <c r="ENM26" s="15"/>
      <c r="ENN26" s="15"/>
      <c r="ENO26" s="15"/>
      <c r="ENP26" s="15"/>
      <c r="ENQ26" s="15"/>
      <c r="ENR26" s="15"/>
      <c r="ENS26" s="15"/>
      <c r="ENT26" s="15"/>
      <c r="ENU26" s="15"/>
      <c r="ENV26" s="15"/>
      <c r="ENW26" s="15"/>
      <c r="ENX26" s="15"/>
      <c r="ENY26" s="15"/>
      <c r="ENZ26" s="15"/>
      <c r="EOA26" s="15"/>
      <c r="EOB26" s="15"/>
      <c r="EOC26" s="15"/>
      <c r="EOD26" s="15"/>
      <c r="EOE26" s="15"/>
      <c r="EOF26" s="15"/>
      <c r="EOG26" s="15"/>
      <c r="EOH26" s="15"/>
      <c r="EOI26" s="15"/>
      <c r="EOJ26" s="15"/>
      <c r="EOK26" s="15"/>
      <c r="EOL26" s="15"/>
      <c r="EOM26" s="15"/>
      <c r="EON26" s="15"/>
      <c r="EOO26" s="15"/>
      <c r="EOP26" s="15"/>
      <c r="EOQ26" s="15"/>
      <c r="EOR26" s="15"/>
      <c r="EOS26" s="15"/>
      <c r="EOT26" s="15"/>
      <c r="EOU26" s="15"/>
      <c r="EOV26" s="15"/>
      <c r="EOW26" s="15"/>
      <c r="EOX26" s="15"/>
      <c r="EOY26" s="15"/>
      <c r="EOZ26" s="15"/>
      <c r="EPA26" s="15"/>
      <c r="EPB26" s="15"/>
      <c r="EPC26" s="15"/>
      <c r="EPD26" s="15"/>
      <c r="EPE26" s="15"/>
      <c r="EPF26" s="15"/>
      <c r="EPG26" s="15"/>
      <c r="EPH26" s="15"/>
      <c r="EPI26" s="15"/>
      <c r="EPJ26" s="15"/>
      <c r="EPK26" s="15"/>
      <c r="EPL26" s="15"/>
      <c r="EPM26" s="15"/>
      <c r="EPN26" s="15"/>
      <c r="EPO26" s="15"/>
      <c r="EPP26" s="15"/>
      <c r="EPQ26" s="15"/>
      <c r="EPR26" s="15"/>
      <c r="EPS26" s="15"/>
      <c r="EPT26" s="15"/>
      <c r="EPU26" s="15"/>
      <c r="EPV26" s="15"/>
      <c r="EPW26" s="15"/>
      <c r="EPX26" s="15"/>
      <c r="EPY26" s="15"/>
      <c r="EPZ26" s="15"/>
      <c r="EQA26" s="15"/>
      <c r="EQB26" s="15"/>
      <c r="EQC26" s="15"/>
      <c r="EQD26" s="15"/>
      <c r="EQE26" s="15"/>
      <c r="EQF26" s="15"/>
      <c r="EQG26" s="15"/>
      <c r="EQH26" s="15"/>
      <c r="EQI26" s="15"/>
      <c r="EQJ26" s="15"/>
      <c r="EQK26" s="15"/>
      <c r="EQL26" s="15"/>
      <c r="EQM26" s="15"/>
      <c r="EQN26" s="15"/>
      <c r="EQO26" s="15"/>
      <c r="EQP26" s="15"/>
      <c r="EQQ26" s="15"/>
      <c r="EQR26" s="15"/>
      <c r="EQS26" s="15"/>
      <c r="EQT26" s="15"/>
      <c r="EQU26" s="15"/>
      <c r="EQV26" s="15"/>
      <c r="EQW26" s="15"/>
      <c r="EQX26" s="15"/>
      <c r="EQY26" s="15"/>
      <c r="EQZ26" s="15"/>
      <c r="ERA26" s="15"/>
      <c r="ERB26" s="15"/>
      <c r="ERC26" s="15"/>
      <c r="ERD26" s="15"/>
      <c r="ERE26" s="15"/>
      <c r="ERF26" s="15"/>
      <c r="ERG26" s="15"/>
      <c r="ERH26" s="15"/>
      <c r="ERI26" s="15"/>
      <c r="ERJ26" s="15"/>
      <c r="ERK26" s="15"/>
      <c r="ERL26" s="15"/>
      <c r="ERM26" s="15"/>
      <c r="ERN26" s="15"/>
      <c r="ERO26" s="15"/>
      <c r="ERP26" s="15"/>
      <c r="ERQ26" s="15"/>
      <c r="ERR26" s="15"/>
      <c r="ERS26" s="15"/>
      <c r="ERT26" s="15"/>
      <c r="ERU26" s="15"/>
      <c r="ERV26" s="15"/>
      <c r="ERW26" s="15"/>
      <c r="ERX26" s="15"/>
      <c r="ERY26" s="15"/>
      <c r="ERZ26" s="15"/>
      <c r="ESA26" s="15"/>
      <c r="ESB26" s="15"/>
      <c r="ESC26" s="15"/>
      <c r="ESD26" s="15"/>
      <c r="ESE26" s="15"/>
      <c r="ESF26" s="15"/>
      <c r="ESG26" s="15"/>
      <c r="ESH26" s="15"/>
      <c r="ESI26" s="15"/>
      <c r="ESJ26" s="15"/>
      <c r="ESK26" s="15"/>
      <c r="ESL26" s="15"/>
      <c r="ESM26" s="15"/>
      <c r="ESN26" s="15"/>
      <c r="ESO26" s="15"/>
      <c r="ESP26" s="15"/>
      <c r="ESQ26" s="15"/>
      <c r="ESR26" s="15"/>
      <c r="ESS26" s="15"/>
      <c r="EST26" s="15"/>
      <c r="ESU26" s="15"/>
      <c r="ESV26" s="15"/>
      <c r="ESW26" s="15"/>
      <c r="ESX26" s="15"/>
      <c r="ESY26" s="15"/>
      <c r="ESZ26" s="15"/>
      <c r="ETA26" s="15"/>
      <c r="ETB26" s="15"/>
      <c r="ETC26" s="15"/>
      <c r="ETD26" s="15"/>
      <c r="ETE26" s="15"/>
      <c r="ETF26" s="15"/>
      <c r="ETG26" s="15"/>
      <c r="ETH26" s="15"/>
      <c r="ETI26" s="15"/>
      <c r="ETJ26" s="15"/>
      <c r="ETK26" s="15"/>
      <c r="ETL26" s="15"/>
      <c r="ETM26" s="15"/>
      <c r="ETN26" s="15"/>
      <c r="ETO26" s="15"/>
      <c r="ETP26" s="15"/>
      <c r="ETQ26" s="15"/>
      <c r="ETR26" s="15"/>
      <c r="ETS26" s="15"/>
      <c r="ETT26" s="15"/>
      <c r="ETU26" s="15"/>
      <c r="ETV26" s="15"/>
      <c r="ETW26" s="15"/>
      <c r="ETX26" s="15"/>
      <c r="ETY26" s="15"/>
      <c r="ETZ26" s="15"/>
      <c r="EUA26" s="15"/>
      <c r="EUB26" s="15"/>
      <c r="EUC26" s="15"/>
      <c r="EUD26" s="15"/>
      <c r="EUE26" s="15"/>
      <c r="EUF26" s="15"/>
      <c r="EUG26" s="15"/>
      <c r="EUH26" s="15"/>
      <c r="EUI26" s="15"/>
      <c r="EUJ26" s="15"/>
      <c r="EUK26" s="15"/>
      <c r="EUL26" s="15"/>
      <c r="EUM26" s="15"/>
      <c r="EUN26" s="15"/>
      <c r="EUO26" s="15"/>
      <c r="EUP26" s="15"/>
      <c r="EUQ26" s="15"/>
      <c r="EUR26" s="15"/>
      <c r="EUS26" s="15"/>
      <c r="EUT26" s="15"/>
      <c r="EUU26" s="15"/>
      <c r="EUV26" s="15"/>
      <c r="EUW26" s="15"/>
      <c r="EUX26" s="15"/>
      <c r="EUY26" s="15"/>
      <c r="EUZ26" s="15"/>
      <c r="EVA26" s="15"/>
      <c r="EVB26" s="15"/>
      <c r="EVC26" s="15"/>
      <c r="EVD26" s="15"/>
      <c r="EVE26" s="15"/>
      <c r="EVF26" s="15"/>
      <c r="EVG26" s="15"/>
      <c r="EVH26" s="15"/>
      <c r="EVI26" s="15"/>
      <c r="EVJ26" s="15"/>
      <c r="EVK26" s="15"/>
      <c r="EVL26" s="15"/>
      <c r="EVM26" s="15"/>
      <c r="EVN26" s="15"/>
      <c r="EVO26" s="15"/>
      <c r="EVP26" s="15"/>
      <c r="EVQ26" s="15"/>
      <c r="EVR26" s="15"/>
      <c r="EVS26" s="15"/>
      <c r="EVT26" s="15"/>
      <c r="EVU26" s="15"/>
      <c r="EVV26" s="15"/>
      <c r="EVW26" s="15"/>
      <c r="EVX26" s="15"/>
      <c r="EVY26" s="15"/>
      <c r="EVZ26" s="15"/>
      <c r="EWA26" s="15"/>
      <c r="EWB26" s="15"/>
      <c r="EWC26" s="15"/>
      <c r="EWD26" s="15"/>
      <c r="EWE26" s="15"/>
      <c r="EWF26" s="15"/>
      <c r="EWG26" s="15"/>
      <c r="EWH26" s="15"/>
      <c r="EWI26" s="15"/>
      <c r="EWJ26" s="15"/>
      <c r="EWK26" s="15"/>
      <c r="EWL26" s="15"/>
      <c r="EWM26" s="15"/>
      <c r="EWN26" s="15"/>
      <c r="EWO26" s="15"/>
      <c r="EWP26" s="15"/>
      <c r="EWQ26" s="15"/>
      <c r="EWR26" s="15"/>
      <c r="EWS26" s="15"/>
      <c r="EWT26" s="15"/>
      <c r="EWU26" s="15"/>
      <c r="EWV26" s="15"/>
      <c r="EWW26" s="15"/>
      <c r="EWX26" s="15"/>
      <c r="EWY26" s="15"/>
      <c r="EWZ26" s="15"/>
      <c r="EXA26" s="15"/>
      <c r="EXB26" s="15"/>
      <c r="EXC26" s="15"/>
      <c r="EXD26" s="15"/>
      <c r="EXE26" s="15"/>
      <c r="EXF26" s="15"/>
      <c r="EXG26" s="15"/>
      <c r="EXH26" s="15"/>
      <c r="EXI26" s="15"/>
      <c r="EXJ26" s="15"/>
      <c r="EXK26" s="15"/>
      <c r="EXL26" s="15"/>
      <c r="EXM26" s="15"/>
      <c r="EXN26" s="15"/>
      <c r="EXO26" s="15"/>
      <c r="EXP26" s="15"/>
      <c r="EXQ26" s="15"/>
      <c r="EXR26" s="15"/>
      <c r="EXS26" s="15"/>
      <c r="EXT26" s="15"/>
      <c r="EXU26" s="15"/>
      <c r="EXV26" s="15"/>
      <c r="EXW26" s="15"/>
      <c r="EXX26" s="15"/>
      <c r="EXY26" s="15"/>
      <c r="EXZ26" s="15"/>
      <c r="EYA26" s="15"/>
      <c r="EYB26" s="15"/>
      <c r="EYC26" s="15"/>
      <c r="EYD26" s="15"/>
      <c r="EYE26" s="15"/>
      <c r="EYF26" s="15"/>
      <c r="EYG26" s="15"/>
      <c r="EYH26" s="15"/>
      <c r="EYI26" s="15"/>
      <c r="EYJ26" s="15"/>
      <c r="EYK26" s="15"/>
      <c r="EYL26" s="15"/>
      <c r="EYM26" s="15"/>
      <c r="EYN26" s="15"/>
      <c r="EYO26" s="15"/>
      <c r="EYP26" s="15"/>
      <c r="EYQ26" s="15"/>
      <c r="EYR26" s="15"/>
      <c r="EYS26" s="15"/>
      <c r="EYT26" s="15"/>
      <c r="EYU26" s="15"/>
      <c r="EYV26" s="15"/>
      <c r="EYW26" s="15"/>
      <c r="EYX26" s="15"/>
      <c r="EYY26" s="15"/>
      <c r="EYZ26" s="15"/>
      <c r="EZA26" s="15"/>
      <c r="EZB26" s="15"/>
      <c r="EZC26" s="15"/>
      <c r="EZD26" s="15"/>
      <c r="EZE26" s="15"/>
      <c r="EZF26" s="15"/>
      <c r="EZG26" s="15"/>
      <c r="EZH26" s="15"/>
      <c r="EZI26" s="15"/>
      <c r="EZJ26" s="15"/>
      <c r="EZK26" s="15"/>
      <c r="EZL26" s="15"/>
      <c r="EZM26" s="15"/>
      <c r="EZN26" s="15"/>
      <c r="EZO26" s="15"/>
      <c r="EZP26" s="15"/>
      <c r="EZQ26" s="15"/>
      <c r="EZR26" s="15"/>
      <c r="EZS26" s="15"/>
      <c r="EZT26" s="15"/>
      <c r="EZU26" s="15"/>
      <c r="EZV26" s="15"/>
      <c r="EZW26" s="15"/>
      <c r="EZX26" s="15"/>
      <c r="EZY26" s="15"/>
      <c r="EZZ26" s="15"/>
      <c r="FAA26" s="15"/>
      <c r="FAB26" s="15"/>
      <c r="FAC26" s="15"/>
      <c r="FAD26" s="15"/>
      <c r="FAE26" s="15"/>
      <c r="FAF26" s="15"/>
      <c r="FAG26" s="15"/>
      <c r="FAH26" s="15"/>
      <c r="FAI26" s="15"/>
      <c r="FAJ26" s="15"/>
      <c r="FAK26" s="15"/>
      <c r="FAL26" s="15"/>
      <c r="FAM26" s="15"/>
      <c r="FAN26" s="15"/>
      <c r="FAO26" s="15"/>
      <c r="FAP26" s="15"/>
      <c r="FAQ26" s="15"/>
      <c r="FAR26" s="15"/>
      <c r="FAS26" s="15"/>
      <c r="FAT26" s="15"/>
      <c r="FAU26" s="15"/>
      <c r="FAV26" s="15"/>
      <c r="FAW26" s="15"/>
      <c r="FAX26" s="15"/>
      <c r="FAY26" s="15"/>
      <c r="FAZ26" s="15"/>
      <c r="FBA26" s="15"/>
      <c r="FBB26" s="15"/>
      <c r="FBC26" s="15"/>
      <c r="FBD26" s="15"/>
      <c r="FBE26" s="15"/>
      <c r="FBF26" s="15"/>
      <c r="FBG26" s="15"/>
      <c r="FBH26" s="15"/>
      <c r="FBI26" s="15"/>
      <c r="FBJ26" s="15"/>
      <c r="FBK26" s="15"/>
      <c r="FBL26" s="15"/>
      <c r="FBM26" s="15"/>
      <c r="FBN26" s="15"/>
      <c r="FBO26" s="15"/>
      <c r="FBP26" s="15"/>
      <c r="FBQ26" s="15"/>
      <c r="FBR26" s="15"/>
      <c r="FBS26" s="15"/>
      <c r="FBT26" s="15"/>
      <c r="FBU26" s="15"/>
      <c r="FBV26" s="15"/>
      <c r="FBW26" s="15"/>
      <c r="FBX26" s="15"/>
      <c r="FBY26" s="15"/>
      <c r="FBZ26" s="15"/>
      <c r="FCA26" s="15"/>
      <c r="FCB26" s="15"/>
      <c r="FCC26" s="15"/>
      <c r="FCD26" s="15"/>
      <c r="FCE26" s="15"/>
      <c r="FCF26" s="15"/>
      <c r="FCG26" s="15"/>
      <c r="FCH26" s="15"/>
      <c r="FCI26" s="15"/>
      <c r="FCJ26" s="15"/>
      <c r="FCK26" s="15"/>
      <c r="FCL26" s="15"/>
      <c r="FCM26" s="15"/>
      <c r="FCN26" s="15"/>
      <c r="FCO26" s="15"/>
      <c r="FCP26" s="15"/>
      <c r="FCQ26" s="15"/>
      <c r="FCR26" s="15"/>
      <c r="FCS26" s="15"/>
      <c r="FCT26" s="15"/>
      <c r="FCU26" s="15"/>
      <c r="FCV26" s="15"/>
      <c r="FCW26" s="15"/>
      <c r="FCX26" s="15"/>
      <c r="FCY26" s="15"/>
      <c r="FCZ26" s="15"/>
      <c r="FDA26" s="15"/>
      <c r="FDB26" s="15"/>
      <c r="FDC26" s="15"/>
      <c r="FDD26" s="15"/>
      <c r="FDE26" s="15"/>
      <c r="FDF26" s="15"/>
      <c r="FDG26" s="15"/>
      <c r="FDH26" s="15"/>
      <c r="FDI26" s="15"/>
      <c r="FDJ26" s="15"/>
      <c r="FDK26" s="15"/>
      <c r="FDL26" s="15"/>
      <c r="FDM26" s="15"/>
      <c r="FDN26" s="15"/>
      <c r="FDO26" s="15"/>
      <c r="FDP26" s="15"/>
      <c r="FDQ26" s="15"/>
      <c r="FDR26" s="15"/>
      <c r="FDS26" s="15"/>
      <c r="FDT26" s="15"/>
      <c r="FDU26" s="15"/>
      <c r="FDV26" s="15"/>
      <c r="FDW26" s="15"/>
      <c r="FDX26" s="15"/>
      <c r="FDY26" s="15"/>
      <c r="FDZ26" s="15"/>
      <c r="FEA26" s="15"/>
      <c r="FEB26" s="15"/>
      <c r="FEC26" s="15"/>
      <c r="FED26" s="15"/>
      <c r="FEE26" s="15"/>
      <c r="FEF26" s="15"/>
      <c r="FEG26" s="15"/>
      <c r="FEH26" s="15"/>
      <c r="FEI26" s="15"/>
      <c r="FEJ26" s="15"/>
      <c r="FEK26" s="15"/>
      <c r="FEL26" s="15"/>
      <c r="FEM26" s="15"/>
      <c r="FEN26" s="15"/>
      <c r="FEO26" s="15"/>
      <c r="FEP26" s="15"/>
      <c r="FEQ26" s="15"/>
      <c r="FER26" s="15"/>
      <c r="FES26" s="15"/>
      <c r="FET26" s="15"/>
      <c r="FEU26" s="15"/>
      <c r="FEV26" s="15"/>
      <c r="FEW26" s="15"/>
      <c r="FEX26" s="15"/>
      <c r="FEY26" s="15"/>
      <c r="FEZ26" s="15"/>
      <c r="FFA26" s="15"/>
      <c r="FFB26" s="15"/>
      <c r="FFC26" s="15"/>
      <c r="FFD26" s="15"/>
      <c r="FFE26" s="15"/>
      <c r="FFF26" s="15"/>
      <c r="FFG26" s="15"/>
      <c r="FFH26" s="15"/>
      <c r="FFI26" s="15"/>
      <c r="FFJ26" s="15"/>
      <c r="FFK26" s="15"/>
      <c r="FFL26" s="15"/>
      <c r="FFM26" s="15"/>
      <c r="FFN26" s="15"/>
      <c r="FFO26" s="15"/>
      <c r="FFP26" s="15"/>
      <c r="FFQ26" s="15"/>
      <c r="FFR26" s="15"/>
      <c r="FFS26" s="15"/>
      <c r="FFT26" s="15"/>
      <c r="FFU26" s="15"/>
      <c r="FFV26" s="15"/>
      <c r="FFW26" s="15"/>
      <c r="FFX26" s="15"/>
      <c r="FFY26" s="15"/>
      <c r="FFZ26" s="15"/>
      <c r="FGA26" s="15"/>
      <c r="FGB26" s="15"/>
      <c r="FGC26" s="15"/>
      <c r="FGD26" s="15"/>
      <c r="FGE26" s="15"/>
      <c r="FGF26" s="15"/>
      <c r="FGG26" s="15"/>
      <c r="FGH26" s="15"/>
      <c r="FGI26" s="15"/>
      <c r="FGJ26" s="15"/>
      <c r="FGK26" s="15"/>
      <c r="FGL26" s="15"/>
      <c r="FGM26" s="15"/>
      <c r="FGN26" s="15"/>
      <c r="FGO26" s="15"/>
      <c r="FGP26" s="15"/>
      <c r="FGQ26" s="15"/>
      <c r="FGR26" s="15"/>
      <c r="FGS26" s="15"/>
      <c r="FGT26" s="15"/>
      <c r="FGU26" s="15"/>
      <c r="FGV26" s="15"/>
      <c r="FGW26" s="15"/>
      <c r="FGX26" s="15"/>
      <c r="FGY26" s="15"/>
      <c r="FGZ26" s="15"/>
      <c r="FHA26" s="15"/>
      <c r="FHB26" s="15"/>
      <c r="FHC26" s="15"/>
      <c r="FHD26" s="15"/>
      <c r="FHE26" s="15"/>
      <c r="FHF26" s="15"/>
      <c r="FHG26" s="15"/>
      <c r="FHH26" s="15"/>
      <c r="FHI26" s="15"/>
      <c r="FHJ26" s="15"/>
      <c r="FHK26" s="15"/>
      <c r="FHL26" s="15"/>
      <c r="FHM26" s="15"/>
      <c r="FHN26" s="15"/>
      <c r="FHO26" s="15"/>
      <c r="FHP26" s="15"/>
      <c r="FHQ26" s="15"/>
      <c r="FHR26" s="15"/>
      <c r="FHS26" s="15"/>
      <c r="FHT26" s="15"/>
      <c r="FHU26" s="15"/>
      <c r="FHV26" s="15"/>
      <c r="FHW26" s="15"/>
      <c r="FHX26" s="15"/>
      <c r="FHY26" s="15"/>
      <c r="FHZ26" s="15"/>
      <c r="FIA26" s="15"/>
      <c r="FIB26" s="15"/>
      <c r="FIC26" s="15"/>
      <c r="FID26" s="15"/>
      <c r="FIE26" s="15"/>
      <c r="FIF26" s="15"/>
      <c r="FIG26" s="15"/>
      <c r="FIH26" s="15"/>
      <c r="FII26" s="15"/>
      <c r="FIJ26" s="15"/>
      <c r="FIK26" s="15"/>
      <c r="FIL26" s="15"/>
      <c r="FIM26" s="15"/>
      <c r="FIN26" s="15"/>
      <c r="FIO26" s="15"/>
      <c r="FIP26" s="15"/>
      <c r="FIQ26" s="15"/>
      <c r="FIR26" s="15"/>
      <c r="FIS26" s="15"/>
      <c r="FIT26" s="15"/>
      <c r="FIU26" s="15"/>
      <c r="FIV26" s="15"/>
      <c r="FIW26" s="15"/>
      <c r="FIX26" s="15"/>
      <c r="FIY26" s="15"/>
      <c r="FIZ26" s="15"/>
      <c r="FJA26" s="15"/>
      <c r="FJB26" s="15"/>
      <c r="FJC26" s="15"/>
      <c r="FJD26" s="15"/>
      <c r="FJE26" s="15"/>
      <c r="FJF26" s="15"/>
      <c r="FJG26" s="15"/>
      <c r="FJH26" s="15"/>
      <c r="FJI26" s="15"/>
      <c r="FJJ26" s="15"/>
      <c r="FJK26" s="15"/>
      <c r="FJL26" s="15"/>
      <c r="FJM26" s="15"/>
      <c r="FJN26" s="15"/>
      <c r="FJO26" s="15"/>
      <c r="FJP26" s="15"/>
      <c r="FJQ26" s="15"/>
      <c r="FJR26" s="15"/>
      <c r="FJS26" s="15"/>
      <c r="FJT26" s="15"/>
      <c r="FJU26" s="15"/>
      <c r="FJV26" s="15"/>
      <c r="FJW26" s="15"/>
      <c r="FJX26" s="15"/>
      <c r="FJY26" s="15"/>
      <c r="FJZ26" s="15"/>
      <c r="FKA26" s="15"/>
      <c r="FKB26" s="15"/>
      <c r="FKC26" s="15"/>
      <c r="FKD26" s="15"/>
      <c r="FKE26" s="15"/>
      <c r="FKF26" s="15"/>
      <c r="FKG26" s="15"/>
      <c r="FKH26" s="15"/>
      <c r="FKI26" s="15"/>
      <c r="FKJ26" s="15"/>
      <c r="FKK26" s="15"/>
      <c r="FKL26" s="15"/>
      <c r="FKM26" s="15"/>
      <c r="FKN26" s="15"/>
      <c r="FKO26" s="15"/>
      <c r="FKP26" s="15"/>
      <c r="FKQ26" s="15"/>
      <c r="FKR26" s="15"/>
      <c r="FKS26" s="15"/>
      <c r="FKT26" s="15"/>
      <c r="FKU26" s="15"/>
      <c r="FKV26" s="15"/>
      <c r="FKW26" s="15"/>
      <c r="FKX26" s="15"/>
      <c r="FKY26" s="15"/>
      <c r="FKZ26" s="15"/>
      <c r="FLA26" s="15"/>
      <c r="FLB26" s="15"/>
      <c r="FLC26" s="15"/>
      <c r="FLD26" s="15"/>
      <c r="FLE26" s="15"/>
      <c r="FLF26" s="15"/>
      <c r="FLG26" s="15"/>
      <c r="FLH26" s="15"/>
      <c r="FLI26" s="15"/>
      <c r="FLJ26" s="15"/>
      <c r="FLK26" s="15"/>
      <c r="FLL26" s="15"/>
      <c r="FLM26" s="15"/>
      <c r="FLN26" s="15"/>
      <c r="FLO26" s="15"/>
      <c r="FLP26" s="15"/>
      <c r="FLQ26" s="15"/>
      <c r="FLR26" s="15"/>
      <c r="FLS26" s="15"/>
      <c r="FLT26" s="15"/>
      <c r="FLU26" s="15"/>
      <c r="FLV26" s="15"/>
      <c r="FLW26" s="15"/>
      <c r="FLX26" s="15"/>
      <c r="FLY26" s="15"/>
      <c r="FLZ26" s="15"/>
      <c r="FMA26" s="15"/>
      <c r="FMB26" s="15"/>
      <c r="FMC26" s="15"/>
      <c r="FMD26" s="15"/>
      <c r="FME26" s="15"/>
      <c r="FMF26" s="15"/>
      <c r="FMG26" s="15"/>
      <c r="FMH26" s="15"/>
      <c r="FMI26" s="15"/>
      <c r="FMJ26" s="15"/>
      <c r="FMK26" s="15"/>
      <c r="FML26" s="15"/>
      <c r="FMM26" s="15"/>
      <c r="FMN26" s="15"/>
      <c r="FMO26" s="15"/>
      <c r="FMP26" s="15"/>
      <c r="FMQ26" s="15"/>
      <c r="FMR26" s="15"/>
      <c r="FMS26" s="15"/>
      <c r="FMT26" s="15"/>
      <c r="FMU26" s="15"/>
      <c r="FMV26" s="15"/>
      <c r="FMW26" s="15"/>
      <c r="FMX26" s="15"/>
      <c r="FMY26" s="15"/>
      <c r="FMZ26" s="15"/>
      <c r="FNA26" s="15"/>
      <c r="FNB26" s="15"/>
      <c r="FNC26" s="15"/>
      <c r="FND26" s="15"/>
      <c r="FNE26" s="15"/>
      <c r="FNF26" s="15"/>
      <c r="FNG26" s="15"/>
      <c r="FNH26" s="15"/>
      <c r="FNI26" s="15"/>
      <c r="FNJ26" s="15"/>
      <c r="FNK26" s="15"/>
      <c r="FNL26" s="15"/>
      <c r="FNM26" s="15"/>
      <c r="FNN26" s="15"/>
      <c r="FNO26" s="15"/>
      <c r="FNP26" s="15"/>
      <c r="FNQ26" s="15"/>
      <c r="FNR26" s="15"/>
      <c r="FNS26" s="15"/>
      <c r="FNT26" s="15"/>
      <c r="FNU26" s="15"/>
      <c r="FNV26" s="15"/>
      <c r="FNW26" s="15"/>
      <c r="FNX26" s="15"/>
      <c r="FNY26" s="15"/>
      <c r="FNZ26" s="15"/>
      <c r="FOA26" s="15"/>
      <c r="FOB26" s="15"/>
      <c r="FOC26" s="15"/>
      <c r="FOD26" s="15"/>
      <c r="FOE26" s="15"/>
      <c r="FOF26" s="15"/>
      <c r="FOG26" s="15"/>
      <c r="FOH26" s="15"/>
      <c r="FOI26" s="15"/>
      <c r="FOJ26" s="15"/>
      <c r="FOK26" s="15"/>
      <c r="FOL26" s="15"/>
      <c r="FOM26" s="15"/>
      <c r="FON26" s="15"/>
      <c r="FOO26" s="15"/>
      <c r="FOP26" s="15"/>
      <c r="FOQ26" s="15"/>
      <c r="FOR26" s="15"/>
      <c r="FOS26" s="15"/>
      <c r="FOT26" s="15"/>
      <c r="FOU26" s="15"/>
      <c r="FOV26" s="15"/>
      <c r="FOW26" s="15"/>
      <c r="FOX26" s="15"/>
      <c r="FOY26" s="15"/>
      <c r="FOZ26" s="15"/>
      <c r="FPA26" s="15"/>
      <c r="FPB26" s="15"/>
      <c r="FPC26" s="15"/>
      <c r="FPD26" s="15"/>
      <c r="FPE26" s="15"/>
      <c r="FPF26" s="15"/>
      <c r="FPG26" s="15"/>
      <c r="FPH26" s="15"/>
      <c r="FPI26" s="15"/>
      <c r="FPJ26" s="15"/>
      <c r="FPK26" s="15"/>
      <c r="FPL26" s="15"/>
      <c r="FPM26" s="15"/>
      <c r="FPN26" s="15"/>
      <c r="FPO26" s="15"/>
      <c r="FPP26" s="15"/>
      <c r="FPQ26" s="15"/>
      <c r="FPR26" s="15"/>
      <c r="FPS26" s="15"/>
      <c r="FPT26" s="15"/>
      <c r="FPU26" s="15"/>
      <c r="FPV26" s="15"/>
      <c r="FPW26" s="15"/>
      <c r="FPX26" s="15"/>
      <c r="FPY26" s="15"/>
      <c r="FPZ26" s="15"/>
      <c r="FQA26" s="15"/>
      <c r="FQB26" s="15"/>
      <c r="FQC26" s="15"/>
      <c r="FQD26" s="15"/>
      <c r="FQE26" s="15"/>
      <c r="FQF26" s="15"/>
      <c r="FQG26" s="15"/>
      <c r="FQH26" s="15"/>
      <c r="FQI26" s="15"/>
      <c r="FQJ26" s="15"/>
      <c r="FQK26" s="15"/>
      <c r="FQL26" s="15"/>
      <c r="FQM26" s="15"/>
      <c r="FQN26" s="15"/>
      <c r="FQO26" s="15"/>
      <c r="FQP26" s="15"/>
      <c r="FQQ26" s="15"/>
      <c r="FQR26" s="15"/>
      <c r="FQS26" s="15"/>
      <c r="FQT26" s="15"/>
      <c r="FQU26" s="15"/>
      <c r="FQV26" s="15"/>
      <c r="FQW26" s="15"/>
      <c r="FQX26" s="15"/>
      <c r="FQY26" s="15"/>
      <c r="FQZ26" s="15"/>
      <c r="FRA26" s="15"/>
      <c r="FRB26" s="15"/>
      <c r="FRC26" s="15"/>
      <c r="FRD26" s="15"/>
      <c r="FRE26" s="15"/>
      <c r="FRF26" s="15"/>
      <c r="FRG26" s="15"/>
      <c r="FRH26" s="15"/>
      <c r="FRI26" s="15"/>
      <c r="FRJ26" s="15"/>
      <c r="FRK26" s="15"/>
      <c r="FRL26" s="15"/>
      <c r="FRM26" s="15"/>
      <c r="FRN26" s="15"/>
      <c r="FRO26" s="15"/>
      <c r="FRP26" s="15"/>
      <c r="FRQ26" s="15"/>
      <c r="FRR26" s="15"/>
      <c r="FRS26" s="15"/>
      <c r="FRT26" s="15"/>
      <c r="FRU26" s="15"/>
      <c r="FRV26" s="15"/>
      <c r="FRW26" s="15"/>
      <c r="FRX26" s="15"/>
      <c r="FRY26" s="15"/>
      <c r="FRZ26" s="15"/>
      <c r="FSA26" s="15"/>
      <c r="FSB26" s="15"/>
      <c r="FSC26" s="15"/>
      <c r="FSD26" s="15"/>
      <c r="FSE26" s="15"/>
      <c r="FSF26" s="15"/>
      <c r="FSG26" s="15"/>
      <c r="FSH26" s="15"/>
      <c r="FSI26" s="15"/>
      <c r="FSJ26" s="15"/>
      <c r="FSK26" s="15"/>
      <c r="FSL26" s="15"/>
      <c r="FSM26" s="15"/>
      <c r="FSN26" s="15"/>
      <c r="FSO26" s="15"/>
      <c r="FSP26" s="15"/>
      <c r="FSQ26" s="15"/>
      <c r="FSR26" s="15"/>
      <c r="FSS26" s="15"/>
      <c r="FST26" s="15"/>
      <c r="FSU26" s="15"/>
      <c r="FSV26" s="15"/>
      <c r="FSW26" s="15"/>
      <c r="FSX26" s="15"/>
      <c r="FSY26" s="15"/>
      <c r="FSZ26" s="15"/>
      <c r="FTA26" s="15"/>
      <c r="FTB26" s="15"/>
      <c r="FTC26" s="15"/>
      <c r="FTD26" s="15"/>
      <c r="FTE26" s="15"/>
      <c r="FTF26" s="15"/>
      <c r="FTG26" s="15"/>
      <c r="FTH26" s="15"/>
      <c r="FTI26" s="15"/>
      <c r="FTJ26" s="15"/>
      <c r="FTK26" s="15"/>
      <c r="FTL26" s="15"/>
      <c r="FTM26" s="15"/>
      <c r="FTN26" s="15"/>
      <c r="FTO26" s="15"/>
      <c r="FTP26" s="15"/>
      <c r="FTQ26" s="15"/>
      <c r="FTR26" s="15"/>
      <c r="FTS26" s="15"/>
      <c r="FTT26" s="15"/>
      <c r="FTU26" s="15"/>
      <c r="FTV26" s="15"/>
      <c r="FTW26" s="15"/>
      <c r="FTX26" s="15"/>
      <c r="FTY26" s="15"/>
      <c r="FTZ26" s="15"/>
      <c r="FUA26" s="15"/>
      <c r="FUB26" s="15"/>
      <c r="FUC26" s="15"/>
      <c r="FUD26" s="15"/>
      <c r="FUE26" s="15"/>
      <c r="FUF26" s="15"/>
      <c r="FUG26" s="15"/>
      <c r="FUH26" s="15"/>
      <c r="FUI26" s="15"/>
      <c r="FUJ26" s="15"/>
      <c r="FUK26" s="15"/>
      <c r="FUL26" s="15"/>
      <c r="FUM26" s="15"/>
      <c r="FUN26" s="15"/>
      <c r="FUO26" s="15"/>
      <c r="FUP26" s="15"/>
      <c r="FUQ26" s="15"/>
      <c r="FUR26" s="15"/>
      <c r="FUS26" s="15"/>
      <c r="FUT26" s="15"/>
      <c r="FUU26" s="15"/>
      <c r="FUV26" s="15"/>
      <c r="FUW26" s="15"/>
      <c r="FUX26" s="15"/>
      <c r="FUY26" s="15"/>
      <c r="FUZ26" s="15"/>
      <c r="FVA26" s="15"/>
      <c r="FVB26" s="15"/>
      <c r="FVC26" s="15"/>
      <c r="FVD26" s="15"/>
      <c r="FVE26" s="15"/>
      <c r="FVF26" s="15"/>
      <c r="FVG26" s="15"/>
      <c r="FVH26" s="15"/>
      <c r="FVI26" s="15"/>
      <c r="FVJ26" s="15"/>
      <c r="FVK26" s="15"/>
      <c r="FVL26" s="15"/>
      <c r="FVM26" s="15"/>
      <c r="FVN26" s="15"/>
      <c r="FVO26" s="15"/>
      <c r="FVP26" s="15"/>
      <c r="FVQ26" s="15"/>
      <c r="FVR26" s="15"/>
      <c r="FVS26" s="15"/>
      <c r="FVT26" s="15"/>
      <c r="FVU26" s="15"/>
      <c r="FVV26" s="15"/>
      <c r="FVW26" s="15"/>
      <c r="FVX26" s="15"/>
      <c r="FVY26" s="15"/>
      <c r="FVZ26" s="15"/>
      <c r="FWA26" s="15"/>
      <c r="FWB26" s="15"/>
      <c r="FWC26" s="15"/>
      <c r="FWD26" s="15"/>
      <c r="FWE26" s="15"/>
      <c r="FWF26" s="15"/>
      <c r="FWG26" s="15"/>
      <c r="FWH26" s="15"/>
      <c r="FWI26" s="15"/>
      <c r="FWJ26" s="15"/>
      <c r="FWK26" s="15"/>
      <c r="FWL26" s="15"/>
      <c r="FWM26" s="15"/>
      <c r="FWN26" s="15"/>
      <c r="FWO26" s="15"/>
      <c r="FWP26" s="15"/>
      <c r="FWQ26" s="15"/>
      <c r="FWR26" s="15"/>
      <c r="FWS26" s="15"/>
      <c r="FWT26" s="15"/>
      <c r="FWU26" s="15"/>
      <c r="FWV26" s="15"/>
      <c r="FWW26" s="15"/>
      <c r="FWX26" s="15"/>
      <c r="FWY26" s="15"/>
      <c r="FWZ26" s="15"/>
      <c r="FXA26" s="15"/>
      <c r="FXB26" s="15"/>
      <c r="FXC26" s="15"/>
      <c r="FXD26" s="15"/>
      <c r="FXE26" s="15"/>
      <c r="FXF26" s="15"/>
      <c r="FXG26" s="15"/>
      <c r="FXH26" s="15"/>
      <c r="FXI26" s="15"/>
      <c r="FXJ26" s="15"/>
      <c r="FXK26" s="15"/>
      <c r="FXL26" s="15"/>
      <c r="FXM26" s="15"/>
      <c r="FXN26" s="15"/>
      <c r="FXO26" s="15"/>
      <c r="FXP26" s="15"/>
      <c r="FXQ26" s="15"/>
      <c r="FXR26" s="15"/>
      <c r="FXS26" s="15"/>
      <c r="FXT26" s="15"/>
      <c r="FXU26" s="15"/>
      <c r="FXV26" s="15"/>
      <c r="FXW26" s="15"/>
      <c r="FXX26" s="15"/>
      <c r="FXY26" s="15"/>
      <c r="FXZ26" s="15"/>
      <c r="FYA26" s="15"/>
      <c r="FYB26" s="15"/>
      <c r="FYC26" s="15"/>
      <c r="FYD26" s="15"/>
      <c r="FYE26" s="15"/>
      <c r="FYF26" s="15"/>
      <c r="FYG26" s="15"/>
      <c r="FYH26" s="15"/>
      <c r="FYI26" s="15"/>
      <c r="FYJ26" s="15"/>
      <c r="FYK26" s="15"/>
      <c r="FYL26" s="15"/>
      <c r="FYM26" s="15"/>
      <c r="FYN26" s="15"/>
      <c r="FYO26" s="15"/>
      <c r="FYP26" s="15"/>
      <c r="FYQ26" s="15"/>
      <c r="FYR26" s="15"/>
      <c r="FYS26" s="15"/>
      <c r="FYT26" s="15"/>
      <c r="FYU26" s="15"/>
      <c r="FYV26" s="15"/>
      <c r="FYW26" s="15"/>
      <c r="FYX26" s="15"/>
      <c r="FYY26" s="15"/>
      <c r="FYZ26" s="15"/>
      <c r="FZA26" s="15"/>
      <c r="FZB26" s="15"/>
      <c r="FZC26" s="15"/>
      <c r="FZD26" s="15"/>
      <c r="FZE26" s="15"/>
      <c r="FZF26" s="15"/>
      <c r="FZG26" s="15"/>
      <c r="FZH26" s="15"/>
      <c r="FZI26" s="15"/>
      <c r="FZJ26" s="15"/>
      <c r="FZK26" s="15"/>
      <c r="FZL26" s="15"/>
      <c r="FZM26" s="15"/>
      <c r="FZN26" s="15"/>
      <c r="FZO26" s="15"/>
      <c r="FZP26" s="15"/>
      <c r="FZQ26" s="15"/>
      <c r="FZR26" s="15"/>
      <c r="FZS26" s="15"/>
      <c r="FZT26" s="15"/>
      <c r="FZU26" s="15"/>
      <c r="FZV26" s="15"/>
      <c r="FZW26" s="15"/>
      <c r="FZX26" s="15"/>
      <c r="FZY26" s="15"/>
      <c r="FZZ26" s="15"/>
      <c r="GAA26" s="15"/>
      <c r="GAB26" s="15"/>
      <c r="GAC26" s="15"/>
      <c r="GAD26" s="15"/>
      <c r="GAE26" s="15"/>
      <c r="GAF26" s="15"/>
      <c r="GAG26" s="15"/>
      <c r="GAH26" s="15"/>
      <c r="GAI26" s="15"/>
      <c r="GAJ26" s="15"/>
      <c r="GAK26" s="15"/>
      <c r="GAL26" s="15"/>
      <c r="GAM26" s="15"/>
      <c r="GAN26" s="15"/>
      <c r="GAO26" s="15"/>
      <c r="GAP26" s="15"/>
      <c r="GAQ26" s="15"/>
      <c r="GAR26" s="15"/>
      <c r="GAS26" s="15"/>
      <c r="GAT26" s="15"/>
      <c r="GAU26" s="15"/>
      <c r="GAV26" s="15"/>
      <c r="GAW26" s="15"/>
      <c r="GAX26" s="15"/>
      <c r="GAY26" s="15"/>
      <c r="GAZ26" s="15"/>
      <c r="GBA26" s="15"/>
      <c r="GBB26" s="15"/>
      <c r="GBC26" s="15"/>
      <c r="GBD26" s="15"/>
      <c r="GBE26" s="15"/>
      <c r="GBF26" s="15"/>
      <c r="GBG26" s="15"/>
      <c r="GBH26" s="15"/>
      <c r="GBI26" s="15"/>
      <c r="GBJ26" s="15"/>
      <c r="GBK26" s="15"/>
      <c r="GBL26" s="15"/>
      <c r="GBM26" s="15"/>
      <c r="GBN26" s="15"/>
      <c r="GBO26" s="15"/>
      <c r="GBP26" s="15"/>
      <c r="GBQ26" s="15"/>
      <c r="GBR26" s="15"/>
      <c r="GBS26" s="15"/>
      <c r="GBT26" s="15"/>
      <c r="GBU26" s="15"/>
      <c r="GBV26" s="15"/>
      <c r="GBW26" s="15"/>
      <c r="GBX26" s="15"/>
      <c r="GBY26" s="15"/>
      <c r="GBZ26" s="15"/>
      <c r="GCA26" s="15"/>
      <c r="GCB26" s="15"/>
      <c r="GCC26" s="15"/>
      <c r="GCD26" s="15"/>
      <c r="GCE26" s="15"/>
      <c r="GCF26" s="15"/>
      <c r="GCG26" s="15"/>
      <c r="GCH26" s="15"/>
      <c r="GCI26" s="15"/>
      <c r="GCJ26" s="15"/>
      <c r="GCK26" s="15"/>
      <c r="GCL26" s="15"/>
      <c r="GCM26" s="15"/>
      <c r="GCN26" s="15"/>
      <c r="GCO26" s="15"/>
      <c r="GCP26" s="15"/>
      <c r="GCQ26" s="15"/>
      <c r="GCR26" s="15"/>
      <c r="GCS26" s="15"/>
      <c r="GCT26" s="15"/>
      <c r="GCU26" s="15"/>
      <c r="GCV26" s="15"/>
      <c r="GCW26" s="15"/>
      <c r="GCX26" s="15"/>
      <c r="GCY26" s="15"/>
      <c r="GCZ26" s="15"/>
      <c r="GDA26" s="15"/>
      <c r="GDB26" s="15"/>
      <c r="GDC26" s="15"/>
      <c r="GDD26" s="15"/>
      <c r="GDE26" s="15"/>
      <c r="GDF26" s="15"/>
      <c r="GDG26" s="15"/>
      <c r="GDH26" s="15"/>
      <c r="GDI26" s="15"/>
      <c r="GDJ26" s="15"/>
      <c r="GDK26" s="15"/>
      <c r="GDL26" s="15"/>
      <c r="GDM26" s="15"/>
      <c r="GDN26" s="15"/>
      <c r="GDO26" s="15"/>
      <c r="GDP26" s="15"/>
      <c r="GDQ26" s="15"/>
      <c r="GDR26" s="15"/>
      <c r="GDS26" s="15"/>
      <c r="GDT26" s="15"/>
      <c r="GDU26" s="15"/>
      <c r="GDV26" s="15"/>
      <c r="GDW26" s="15"/>
      <c r="GDX26" s="15"/>
      <c r="GDY26" s="15"/>
      <c r="GDZ26" s="15"/>
      <c r="GEA26" s="15"/>
      <c r="GEB26" s="15"/>
      <c r="GEC26" s="15"/>
      <c r="GED26" s="15"/>
      <c r="GEE26" s="15"/>
      <c r="GEF26" s="15"/>
      <c r="GEG26" s="15"/>
      <c r="GEH26" s="15"/>
      <c r="GEI26" s="15"/>
      <c r="GEJ26" s="15"/>
      <c r="GEK26" s="15"/>
      <c r="GEL26" s="15"/>
      <c r="GEM26" s="15"/>
      <c r="GEN26" s="15"/>
      <c r="GEO26" s="15"/>
      <c r="GEP26" s="15"/>
      <c r="GEQ26" s="15"/>
      <c r="GER26" s="15"/>
      <c r="GES26" s="15"/>
      <c r="GET26" s="15"/>
      <c r="GEU26" s="15"/>
      <c r="GEV26" s="15"/>
      <c r="GEW26" s="15"/>
      <c r="GEX26" s="15"/>
      <c r="GEY26" s="15"/>
      <c r="GEZ26" s="15"/>
      <c r="GFA26" s="15"/>
      <c r="GFB26" s="15"/>
      <c r="GFC26" s="15"/>
      <c r="GFD26" s="15"/>
      <c r="GFE26" s="15"/>
      <c r="GFF26" s="15"/>
      <c r="GFG26" s="15"/>
      <c r="GFH26" s="15"/>
      <c r="GFI26" s="15"/>
      <c r="GFJ26" s="15"/>
      <c r="GFK26" s="15"/>
      <c r="GFL26" s="15"/>
      <c r="GFM26" s="15"/>
      <c r="GFN26" s="15"/>
      <c r="GFO26" s="15"/>
      <c r="GFP26" s="15"/>
      <c r="GFQ26" s="15"/>
      <c r="GFR26" s="15"/>
      <c r="GFS26" s="15"/>
      <c r="GFT26" s="15"/>
      <c r="GFU26" s="15"/>
      <c r="GFV26" s="15"/>
      <c r="GFW26" s="15"/>
      <c r="GFX26" s="15"/>
      <c r="GFY26" s="15"/>
      <c r="GFZ26" s="15"/>
      <c r="GGA26" s="15"/>
      <c r="GGB26" s="15"/>
      <c r="GGC26" s="15"/>
      <c r="GGD26" s="15"/>
      <c r="GGE26" s="15"/>
      <c r="GGF26" s="15"/>
      <c r="GGG26" s="15"/>
      <c r="GGH26" s="15"/>
      <c r="GGI26" s="15"/>
      <c r="GGJ26" s="15"/>
      <c r="GGK26" s="15"/>
      <c r="GGL26" s="15"/>
      <c r="GGM26" s="15"/>
      <c r="GGN26" s="15"/>
      <c r="GGO26" s="15"/>
      <c r="GGP26" s="15"/>
      <c r="GGQ26" s="15"/>
      <c r="GGR26" s="15"/>
      <c r="GGS26" s="15"/>
      <c r="GGT26" s="15"/>
      <c r="GGU26" s="15"/>
      <c r="GGV26" s="15"/>
      <c r="GGW26" s="15"/>
      <c r="GGX26" s="15"/>
      <c r="GGY26" s="15"/>
      <c r="GGZ26" s="15"/>
      <c r="GHA26" s="15"/>
      <c r="GHB26" s="15"/>
      <c r="GHC26" s="15"/>
      <c r="GHD26" s="15"/>
      <c r="GHE26" s="15"/>
      <c r="GHF26" s="15"/>
      <c r="GHG26" s="15"/>
      <c r="GHH26" s="15"/>
      <c r="GHI26" s="15"/>
      <c r="GHJ26" s="15"/>
      <c r="GHK26" s="15"/>
      <c r="GHL26" s="15"/>
      <c r="GHM26" s="15"/>
      <c r="GHN26" s="15"/>
      <c r="GHO26" s="15"/>
      <c r="GHP26" s="15"/>
      <c r="GHQ26" s="15"/>
      <c r="GHR26" s="15"/>
      <c r="GHS26" s="15"/>
      <c r="GHT26" s="15"/>
      <c r="GHU26" s="15"/>
      <c r="GHV26" s="15"/>
      <c r="GHW26" s="15"/>
      <c r="GHX26" s="15"/>
      <c r="GHY26" s="15"/>
      <c r="GHZ26" s="15"/>
      <c r="GIA26" s="15"/>
      <c r="GIB26" s="15"/>
      <c r="GIC26" s="15"/>
      <c r="GID26" s="15"/>
      <c r="GIE26" s="15"/>
      <c r="GIF26" s="15"/>
      <c r="GIG26" s="15"/>
      <c r="GIH26" s="15"/>
      <c r="GII26" s="15"/>
      <c r="GIJ26" s="15"/>
      <c r="GIK26" s="15"/>
      <c r="GIL26" s="15"/>
      <c r="GIM26" s="15"/>
      <c r="GIN26" s="15"/>
      <c r="GIO26" s="15"/>
      <c r="GIP26" s="15"/>
      <c r="GIQ26" s="15"/>
      <c r="GIR26" s="15"/>
      <c r="GIS26" s="15"/>
      <c r="GIT26" s="15"/>
      <c r="GIU26" s="15"/>
      <c r="GIV26" s="15"/>
      <c r="GIW26" s="15"/>
      <c r="GIX26" s="15"/>
      <c r="GIY26" s="15"/>
      <c r="GIZ26" s="15"/>
      <c r="GJA26" s="15"/>
      <c r="GJB26" s="15"/>
      <c r="GJC26" s="15"/>
      <c r="GJD26" s="15"/>
      <c r="GJE26" s="15"/>
      <c r="GJF26" s="15"/>
      <c r="GJG26" s="15"/>
      <c r="GJH26" s="15"/>
      <c r="GJI26" s="15"/>
      <c r="GJJ26" s="15"/>
      <c r="GJK26" s="15"/>
      <c r="GJL26" s="15"/>
      <c r="GJM26" s="15"/>
      <c r="GJN26" s="15"/>
      <c r="GJO26" s="15"/>
      <c r="GJP26" s="15"/>
      <c r="GJQ26" s="15"/>
      <c r="GJR26" s="15"/>
      <c r="GJS26" s="15"/>
      <c r="GJT26" s="15"/>
      <c r="GJU26" s="15"/>
      <c r="GJV26" s="15"/>
      <c r="GJW26" s="15"/>
      <c r="GJX26" s="15"/>
      <c r="GJY26" s="15"/>
      <c r="GJZ26" s="15"/>
      <c r="GKA26" s="15"/>
      <c r="GKB26" s="15"/>
      <c r="GKC26" s="15"/>
      <c r="GKD26" s="15"/>
      <c r="GKE26" s="15"/>
      <c r="GKF26" s="15"/>
      <c r="GKG26" s="15"/>
      <c r="GKH26" s="15"/>
      <c r="GKI26" s="15"/>
      <c r="GKJ26" s="15"/>
      <c r="GKK26" s="15"/>
      <c r="GKL26" s="15"/>
      <c r="GKM26" s="15"/>
      <c r="GKN26" s="15"/>
      <c r="GKO26" s="15"/>
      <c r="GKP26" s="15"/>
      <c r="GKQ26" s="15"/>
      <c r="GKR26" s="15"/>
      <c r="GKS26" s="15"/>
      <c r="GKT26" s="15"/>
      <c r="GKU26" s="15"/>
      <c r="GKV26" s="15"/>
      <c r="GKW26" s="15"/>
      <c r="GKX26" s="15"/>
      <c r="GKY26" s="15"/>
      <c r="GKZ26" s="15"/>
      <c r="GLA26" s="15"/>
      <c r="GLB26" s="15"/>
      <c r="GLC26" s="15"/>
      <c r="GLD26" s="15"/>
      <c r="GLE26" s="15"/>
      <c r="GLF26" s="15"/>
      <c r="GLG26" s="15"/>
      <c r="GLH26" s="15"/>
      <c r="GLI26" s="15"/>
      <c r="GLJ26" s="15"/>
      <c r="GLK26" s="15"/>
      <c r="GLL26" s="15"/>
      <c r="GLM26" s="15"/>
      <c r="GLN26" s="15"/>
      <c r="GLO26" s="15"/>
      <c r="GLP26" s="15"/>
      <c r="GLQ26" s="15"/>
      <c r="GLR26" s="15"/>
      <c r="GLS26" s="15"/>
      <c r="GLT26" s="15"/>
      <c r="GLU26" s="15"/>
      <c r="GLV26" s="15"/>
      <c r="GLW26" s="15"/>
      <c r="GLX26" s="15"/>
      <c r="GLY26" s="15"/>
      <c r="GLZ26" s="15"/>
      <c r="GMA26" s="15"/>
      <c r="GMB26" s="15"/>
      <c r="GMC26" s="15"/>
      <c r="GMD26" s="15"/>
      <c r="GME26" s="15"/>
      <c r="GMF26" s="15"/>
      <c r="GMG26" s="15"/>
      <c r="GMH26" s="15"/>
      <c r="GMI26" s="15"/>
      <c r="GMJ26" s="15"/>
      <c r="GMK26" s="15"/>
      <c r="GML26" s="15"/>
      <c r="GMM26" s="15"/>
      <c r="GMN26" s="15"/>
      <c r="GMO26" s="15"/>
      <c r="GMP26" s="15"/>
      <c r="GMQ26" s="15"/>
      <c r="GMR26" s="15"/>
      <c r="GMS26" s="15"/>
      <c r="GMT26" s="15"/>
      <c r="GMU26" s="15"/>
      <c r="GMV26" s="15"/>
      <c r="GMW26" s="15"/>
      <c r="GMX26" s="15"/>
      <c r="GMY26" s="15"/>
      <c r="GMZ26" s="15"/>
      <c r="GNA26" s="15"/>
      <c r="GNB26" s="15"/>
      <c r="GNC26" s="15"/>
      <c r="GND26" s="15"/>
      <c r="GNE26" s="15"/>
      <c r="GNF26" s="15"/>
      <c r="GNG26" s="15"/>
      <c r="GNH26" s="15"/>
      <c r="GNI26" s="15"/>
      <c r="GNJ26" s="15"/>
      <c r="GNK26" s="15"/>
      <c r="GNL26" s="15"/>
      <c r="GNM26" s="15"/>
      <c r="GNN26" s="15"/>
      <c r="GNO26" s="15"/>
      <c r="GNP26" s="15"/>
      <c r="GNQ26" s="15"/>
      <c r="GNR26" s="15"/>
      <c r="GNS26" s="15"/>
      <c r="GNT26" s="15"/>
      <c r="GNU26" s="15"/>
      <c r="GNV26" s="15"/>
      <c r="GNW26" s="15"/>
      <c r="GNX26" s="15"/>
      <c r="GNY26" s="15"/>
      <c r="GNZ26" s="15"/>
      <c r="GOA26" s="15"/>
      <c r="GOB26" s="15"/>
      <c r="GOC26" s="15"/>
      <c r="GOD26" s="15"/>
      <c r="GOE26" s="15"/>
      <c r="GOF26" s="15"/>
      <c r="GOG26" s="15"/>
      <c r="GOH26" s="15"/>
      <c r="GOI26" s="15"/>
      <c r="GOJ26" s="15"/>
      <c r="GOK26" s="15"/>
      <c r="GOL26" s="15"/>
      <c r="GOM26" s="15"/>
      <c r="GON26" s="15"/>
      <c r="GOO26" s="15"/>
      <c r="GOP26" s="15"/>
      <c r="GOQ26" s="15"/>
      <c r="GOR26" s="15"/>
      <c r="GOS26" s="15"/>
      <c r="GOT26" s="15"/>
      <c r="GOU26" s="15"/>
      <c r="GOV26" s="15"/>
      <c r="GOW26" s="15"/>
      <c r="GOX26" s="15"/>
      <c r="GOY26" s="15"/>
      <c r="GOZ26" s="15"/>
      <c r="GPA26" s="15"/>
      <c r="GPB26" s="15"/>
      <c r="GPC26" s="15"/>
      <c r="GPD26" s="15"/>
      <c r="GPE26" s="15"/>
      <c r="GPF26" s="15"/>
      <c r="GPG26" s="15"/>
      <c r="GPH26" s="15"/>
      <c r="GPI26" s="15"/>
      <c r="GPJ26" s="15"/>
      <c r="GPK26" s="15"/>
      <c r="GPL26" s="15"/>
      <c r="GPM26" s="15"/>
      <c r="GPN26" s="15"/>
      <c r="GPO26" s="15"/>
      <c r="GPP26" s="15"/>
      <c r="GPQ26" s="15"/>
      <c r="GPR26" s="15"/>
      <c r="GPS26" s="15"/>
      <c r="GPT26" s="15"/>
      <c r="GPU26" s="15"/>
      <c r="GPV26" s="15"/>
      <c r="GPW26" s="15"/>
      <c r="GPX26" s="15"/>
      <c r="GPY26" s="15"/>
      <c r="GPZ26" s="15"/>
      <c r="GQA26" s="15"/>
      <c r="GQB26" s="15"/>
      <c r="GQC26" s="15"/>
      <c r="GQD26" s="15"/>
      <c r="GQE26" s="15"/>
      <c r="GQF26" s="15"/>
      <c r="GQG26" s="15"/>
      <c r="GQH26" s="15"/>
      <c r="GQI26" s="15"/>
      <c r="GQJ26" s="15"/>
      <c r="GQK26" s="15"/>
      <c r="GQL26" s="15"/>
      <c r="GQM26" s="15"/>
      <c r="GQN26" s="15"/>
      <c r="GQO26" s="15"/>
      <c r="GQP26" s="15"/>
      <c r="GQQ26" s="15"/>
      <c r="GQR26" s="15"/>
      <c r="GQS26" s="15"/>
      <c r="GQT26" s="15"/>
      <c r="GQU26" s="15"/>
      <c r="GQV26" s="15"/>
      <c r="GQW26" s="15"/>
      <c r="GQX26" s="15"/>
      <c r="GQY26" s="15"/>
      <c r="GQZ26" s="15"/>
      <c r="GRA26" s="15"/>
      <c r="GRB26" s="15"/>
      <c r="GRC26" s="15"/>
      <c r="GRD26" s="15"/>
      <c r="GRE26" s="15"/>
      <c r="GRF26" s="15"/>
      <c r="GRG26" s="15"/>
      <c r="GRH26" s="15"/>
      <c r="GRI26" s="15"/>
      <c r="GRJ26" s="15"/>
      <c r="GRK26" s="15"/>
      <c r="GRL26" s="15"/>
      <c r="GRM26" s="15"/>
      <c r="GRN26" s="15"/>
      <c r="GRO26" s="15"/>
      <c r="GRP26" s="15"/>
      <c r="GRQ26" s="15"/>
      <c r="GRR26" s="15"/>
      <c r="GRS26" s="15"/>
      <c r="GRT26" s="15"/>
      <c r="GRU26" s="15"/>
      <c r="GRV26" s="15"/>
      <c r="GRW26" s="15"/>
      <c r="GRX26" s="15"/>
      <c r="GRY26" s="15"/>
      <c r="GRZ26" s="15"/>
      <c r="GSA26" s="15"/>
      <c r="GSB26" s="15"/>
      <c r="GSC26" s="15"/>
      <c r="GSD26" s="15"/>
      <c r="GSE26" s="15"/>
      <c r="GSF26" s="15"/>
      <c r="GSG26" s="15"/>
      <c r="GSH26" s="15"/>
      <c r="GSI26" s="15"/>
      <c r="GSJ26" s="15"/>
      <c r="GSK26" s="15"/>
      <c r="GSL26" s="15"/>
      <c r="GSM26" s="15"/>
      <c r="GSN26" s="15"/>
      <c r="GSO26" s="15"/>
      <c r="GSP26" s="15"/>
      <c r="GSQ26" s="15"/>
      <c r="GSR26" s="15"/>
      <c r="GSS26" s="15"/>
      <c r="GST26" s="15"/>
      <c r="GSU26" s="15"/>
      <c r="GSV26" s="15"/>
      <c r="GSW26" s="15"/>
      <c r="GSX26" s="15"/>
      <c r="GSY26" s="15"/>
      <c r="GSZ26" s="15"/>
      <c r="GTA26" s="15"/>
      <c r="GTB26" s="15"/>
      <c r="GTC26" s="15"/>
      <c r="GTD26" s="15"/>
      <c r="GTE26" s="15"/>
      <c r="GTF26" s="15"/>
      <c r="GTG26" s="15"/>
      <c r="GTH26" s="15"/>
      <c r="GTI26" s="15"/>
      <c r="GTJ26" s="15"/>
      <c r="GTK26" s="15"/>
      <c r="GTL26" s="15"/>
      <c r="GTM26" s="15"/>
      <c r="GTN26" s="15"/>
      <c r="GTO26" s="15"/>
      <c r="GTP26" s="15"/>
      <c r="GTQ26" s="15"/>
      <c r="GTR26" s="15"/>
      <c r="GTS26" s="15"/>
      <c r="GTT26" s="15"/>
      <c r="GTU26" s="15"/>
      <c r="GTV26" s="15"/>
      <c r="GTW26" s="15"/>
      <c r="GTX26" s="15"/>
      <c r="GTY26" s="15"/>
      <c r="GTZ26" s="15"/>
      <c r="GUA26" s="15"/>
      <c r="GUB26" s="15"/>
      <c r="GUC26" s="15"/>
      <c r="GUD26" s="15"/>
      <c r="GUE26" s="15"/>
      <c r="GUF26" s="15"/>
      <c r="GUG26" s="15"/>
      <c r="GUH26" s="15"/>
      <c r="GUI26" s="15"/>
      <c r="GUJ26" s="15"/>
      <c r="GUK26" s="15"/>
      <c r="GUL26" s="15"/>
      <c r="GUM26" s="15"/>
      <c r="GUN26" s="15"/>
      <c r="GUO26" s="15"/>
      <c r="GUP26" s="15"/>
      <c r="GUQ26" s="15"/>
      <c r="GUR26" s="15"/>
      <c r="GUS26" s="15"/>
      <c r="GUT26" s="15"/>
      <c r="GUU26" s="15"/>
      <c r="GUV26" s="15"/>
      <c r="GUW26" s="15"/>
      <c r="GUX26" s="15"/>
      <c r="GUY26" s="15"/>
      <c r="GUZ26" s="15"/>
      <c r="GVA26" s="15"/>
      <c r="GVB26" s="15"/>
      <c r="GVC26" s="15"/>
      <c r="GVD26" s="15"/>
      <c r="GVE26" s="15"/>
      <c r="GVF26" s="15"/>
      <c r="GVG26" s="15"/>
      <c r="GVH26" s="15"/>
      <c r="GVI26" s="15"/>
      <c r="GVJ26" s="15"/>
      <c r="GVK26" s="15"/>
      <c r="GVL26" s="15"/>
      <c r="GVM26" s="15"/>
      <c r="GVN26" s="15"/>
      <c r="GVO26" s="15"/>
      <c r="GVP26" s="15"/>
      <c r="GVQ26" s="15"/>
      <c r="GVR26" s="15"/>
      <c r="GVS26" s="15"/>
      <c r="GVT26" s="15"/>
      <c r="GVU26" s="15"/>
      <c r="GVV26" s="15"/>
      <c r="GVW26" s="15"/>
      <c r="GVX26" s="15"/>
      <c r="GVY26" s="15"/>
      <c r="GVZ26" s="15"/>
      <c r="GWA26" s="15"/>
      <c r="GWB26" s="15"/>
      <c r="GWC26" s="15"/>
      <c r="GWD26" s="15"/>
      <c r="GWE26" s="15"/>
      <c r="GWF26" s="15"/>
      <c r="GWG26" s="15"/>
      <c r="GWH26" s="15"/>
      <c r="GWI26" s="15"/>
      <c r="GWJ26" s="15"/>
      <c r="GWK26" s="15"/>
      <c r="GWL26" s="15"/>
      <c r="GWM26" s="15"/>
      <c r="GWN26" s="15"/>
      <c r="GWO26" s="15"/>
      <c r="GWP26" s="15"/>
      <c r="GWQ26" s="15"/>
      <c r="GWR26" s="15"/>
      <c r="GWS26" s="15"/>
      <c r="GWT26" s="15"/>
      <c r="GWU26" s="15"/>
      <c r="GWV26" s="15"/>
      <c r="GWW26" s="15"/>
      <c r="GWX26" s="15"/>
      <c r="GWY26" s="15"/>
      <c r="GWZ26" s="15"/>
      <c r="GXA26" s="15"/>
      <c r="GXB26" s="15"/>
      <c r="GXC26" s="15"/>
      <c r="GXD26" s="15"/>
      <c r="GXE26" s="15"/>
      <c r="GXF26" s="15"/>
      <c r="GXG26" s="15"/>
      <c r="GXH26" s="15"/>
      <c r="GXI26" s="15"/>
      <c r="GXJ26" s="15"/>
      <c r="GXK26" s="15"/>
      <c r="GXL26" s="15"/>
      <c r="GXM26" s="15"/>
      <c r="GXN26" s="15"/>
      <c r="GXO26" s="15"/>
      <c r="GXP26" s="15"/>
      <c r="GXQ26" s="15"/>
      <c r="GXR26" s="15"/>
      <c r="GXS26" s="15"/>
      <c r="GXT26" s="15"/>
      <c r="GXU26" s="15"/>
      <c r="GXV26" s="15"/>
      <c r="GXW26" s="15"/>
      <c r="GXX26" s="15"/>
      <c r="GXY26" s="15"/>
      <c r="GXZ26" s="15"/>
      <c r="GYA26" s="15"/>
      <c r="GYB26" s="15"/>
      <c r="GYC26" s="15"/>
      <c r="GYD26" s="15"/>
      <c r="GYE26" s="15"/>
      <c r="GYF26" s="15"/>
      <c r="GYG26" s="15"/>
      <c r="GYH26" s="15"/>
      <c r="GYI26" s="15"/>
      <c r="GYJ26" s="15"/>
      <c r="GYK26" s="15"/>
      <c r="GYL26" s="15"/>
      <c r="GYM26" s="15"/>
      <c r="GYN26" s="15"/>
      <c r="GYO26" s="15"/>
      <c r="GYP26" s="15"/>
      <c r="GYQ26" s="15"/>
      <c r="GYR26" s="15"/>
      <c r="GYS26" s="15"/>
      <c r="GYT26" s="15"/>
      <c r="GYU26" s="15"/>
      <c r="GYV26" s="15"/>
      <c r="GYW26" s="15"/>
      <c r="GYX26" s="15"/>
      <c r="GYY26" s="15"/>
      <c r="GYZ26" s="15"/>
      <c r="GZA26" s="15"/>
      <c r="GZB26" s="15"/>
      <c r="GZC26" s="15"/>
      <c r="GZD26" s="15"/>
      <c r="GZE26" s="15"/>
      <c r="GZF26" s="15"/>
      <c r="GZG26" s="15"/>
      <c r="GZH26" s="15"/>
      <c r="GZI26" s="15"/>
      <c r="GZJ26" s="15"/>
      <c r="GZK26" s="15"/>
      <c r="GZL26" s="15"/>
      <c r="GZM26" s="15"/>
      <c r="GZN26" s="15"/>
      <c r="GZO26" s="15"/>
      <c r="GZP26" s="15"/>
      <c r="GZQ26" s="15"/>
      <c r="GZR26" s="15"/>
      <c r="GZS26" s="15"/>
      <c r="GZT26" s="15"/>
      <c r="GZU26" s="15"/>
      <c r="GZV26" s="15"/>
      <c r="GZW26" s="15"/>
      <c r="GZX26" s="15"/>
      <c r="GZY26" s="15"/>
      <c r="GZZ26" s="15"/>
      <c r="HAA26" s="15"/>
      <c r="HAB26" s="15"/>
      <c r="HAC26" s="15"/>
      <c r="HAD26" s="15"/>
      <c r="HAE26" s="15"/>
      <c r="HAF26" s="15"/>
      <c r="HAG26" s="15"/>
      <c r="HAH26" s="15"/>
      <c r="HAI26" s="15"/>
      <c r="HAJ26" s="15"/>
      <c r="HAK26" s="15"/>
      <c r="HAL26" s="15"/>
      <c r="HAM26" s="15"/>
      <c r="HAN26" s="15"/>
      <c r="HAO26" s="15"/>
      <c r="HAP26" s="15"/>
      <c r="HAQ26" s="15"/>
      <c r="HAR26" s="15"/>
      <c r="HAS26" s="15"/>
      <c r="HAT26" s="15"/>
      <c r="HAU26" s="15"/>
      <c r="HAV26" s="15"/>
      <c r="HAW26" s="15"/>
      <c r="HAX26" s="15"/>
      <c r="HAY26" s="15"/>
      <c r="HAZ26" s="15"/>
      <c r="HBA26" s="15"/>
      <c r="HBB26" s="15"/>
      <c r="HBC26" s="15"/>
      <c r="HBD26" s="15"/>
      <c r="HBE26" s="15"/>
      <c r="HBF26" s="15"/>
      <c r="HBG26" s="15"/>
      <c r="HBH26" s="15"/>
      <c r="HBI26" s="15"/>
      <c r="HBJ26" s="15"/>
      <c r="HBK26" s="15"/>
      <c r="HBL26" s="15"/>
      <c r="HBM26" s="15"/>
      <c r="HBN26" s="15"/>
      <c r="HBO26" s="15"/>
      <c r="HBP26" s="15"/>
      <c r="HBQ26" s="15"/>
      <c r="HBR26" s="15"/>
      <c r="HBS26" s="15"/>
      <c r="HBT26" s="15"/>
      <c r="HBU26" s="15"/>
      <c r="HBV26" s="15"/>
      <c r="HBW26" s="15"/>
      <c r="HBX26" s="15"/>
      <c r="HBY26" s="15"/>
      <c r="HBZ26" s="15"/>
      <c r="HCA26" s="15"/>
      <c r="HCB26" s="15"/>
      <c r="HCC26" s="15"/>
      <c r="HCD26" s="15"/>
      <c r="HCE26" s="15"/>
      <c r="HCF26" s="15"/>
      <c r="HCG26" s="15"/>
      <c r="HCH26" s="15"/>
      <c r="HCI26" s="15"/>
      <c r="HCJ26" s="15"/>
      <c r="HCK26" s="15"/>
      <c r="HCL26" s="15"/>
      <c r="HCM26" s="15"/>
      <c r="HCN26" s="15"/>
      <c r="HCO26" s="15"/>
      <c r="HCP26" s="15"/>
      <c r="HCQ26" s="15"/>
      <c r="HCR26" s="15"/>
      <c r="HCS26" s="15"/>
      <c r="HCT26" s="15"/>
      <c r="HCU26" s="15"/>
      <c r="HCV26" s="15"/>
      <c r="HCW26" s="15"/>
      <c r="HCX26" s="15"/>
      <c r="HCY26" s="15"/>
      <c r="HCZ26" s="15"/>
      <c r="HDA26" s="15"/>
      <c r="HDB26" s="15"/>
      <c r="HDC26" s="15"/>
      <c r="HDD26" s="15"/>
      <c r="HDE26" s="15"/>
      <c r="HDF26" s="15"/>
      <c r="HDG26" s="15"/>
      <c r="HDH26" s="15"/>
      <c r="HDI26" s="15"/>
      <c r="HDJ26" s="15"/>
      <c r="HDK26" s="15"/>
      <c r="HDL26" s="15"/>
      <c r="HDM26" s="15"/>
      <c r="HDN26" s="15"/>
      <c r="HDO26" s="15"/>
      <c r="HDP26" s="15"/>
      <c r="HDQ26" s="15"/>
      <c r="HDR26" s="15"/>
      <c r="HDS26" s="15"/>
      <c r="HDT26" s="15"/>
      <c r="HDU26" s="15"/>
      <c r="HDV26" s="15"/>
      <c r="HDW26" s="15"/>
      <c r="HDX26" s="15"/>
      <c r="HDY26" s="15"/>
      <c r="HDZ26" s="15"/>
      <c r="HEA26" s="15"/>
      <c r="HEB26" s="15"/>
      <c r="HEC26" s="15"/>
      <c r="HED26" s="15"/>
      <c r="HEE26" s="15"/>
      <c r="HEF26" s="15"/>
      <c r="HEG26" s="15"/>
      <c r="HEH26" s="15"/>
      <c r="HEI26" s="15"/>
      <c r="HEJ26" s="15"/>
      <c r="HEK26" s="15"/>
      <c r="HEL26" s="15"/>
      <c r="HEM26" s="15"/>
      <c r="HEN26" s="15"/>
      <c r="HEO26" s="15"/>
      <c r="HEP26" s="15"/>
      <c r="HEQ26" s="15"/>
      <c r="HER26" s="15"/>
      <c r="HES26" s="15"/>
      <c r="HET26" s="15"/>
      <c r="HEU26" s="15"/>
      <c r="HEV26" s="15"/>
      <c r="HEW26" s="15"/>
      <c r="HEX26" s="15"/>
      <c r="HEY26" s="15"/>
      <c r="HEZ26" s="15"/>
      <c r="HFA26" s="15"/>
      <c r="HFB26" s="15"/>
      <c r="HFC26" s="15"/>
      <c r="HFD26" s="15"/>
      <c r="HFE26" s="15"/>
      <c r="HFF26" s="15"/>
      <c r="HFG26" s="15"/>
      <c r="HFH26" s="15"/>
      <c r="HFI26" s="15"/>
      <c r="HFJ26" s="15"/>
      <c r="HFK26" s="15"/>
      <c r="HFL26" s="15"/>
      <c r="HFM26" s="15"/>
      <c r="HFN26" s="15"/>
      <c r="HFO26" s="15"/>
      <c r="HFP26" s="15"/>
      <c r="HFQ26" s="15"/>
      <c r="HFR26" s="15"/>
      <c r="HFS26" s="15"/>
      <c r="HFT26" s="15"/>
      <c r="HFU26" s="15"/>
      <c r="HFV26" s="15"/>
      <c r="HFW26" s="15"/>
      <c r="HFX26" s="15"/>
      <c r="HFY26" s="15"/>
      <c r="HFZ26" s="15"/>
      <c r="HGA26" s="15"/>
      <c r="HGB26" s="15"/>
      <c r="HGC26" s="15"/>
      <c r="HGD26" s="15"/>
      <c r="HGE26" s="15"/>
      <c r="HGF26" s="15"/>
      <c r="HGG26" s="15"/>
      <c r="HGH26" s="15"/>
      <c r="HGI26" s="15"/>
      <c r="HGJ26" s="15"/>
      <c r="HGK26" s="15"/>
      <c r="HGL26" s="15"/>
      <c r="HGM26" s="15"/>
      <c r="HGN26" s="15"/>
      <c r="HGO26" s="15"/>
      <c r="HGP26" s="15"/>
      <c r="HGQ26" s="15"/>
      <c r="HGR26" s="15"/>
      <c r="HGS26" s="15"/>
      <c r="HGT26" s="15"/>
      <c r="HGU26" s="15"/>
      <c r="HGV26" s="15"/>
      <c r="HGW26" s="15"/>
      <c r="HGX26" s="15"/>
      <c r="HGY26" s="15"/>
      <c r="HGZ26" s="15"/>
      <c r="HHA26" s="15"/>
      <c r="HHB26" s="15"/>
      <c r="HHC26" s="15"/>
      <c r="HHD26" s="15"/>
      <c r="HHE26" s="15"/>
      <c r="HHF26" s="15"/>
      <c r="HHG26" s="15"/>
      <c r="HHH26" s="15"/>
      <c r="HHI26" s="15"/>
      <c r="HHJ26" s="15"/>
      <c r="HHK26" s="15"/>
      <c r="HHL26" s="15"/>
      <c r="HHM26" s="15"/>
      <c r="HHN26" s="15"/>
      <c r="HHO26" s="15"/>
      <c r="HHP26" s="15"/>
      <c r="HHQ26" s="15"/>
      <c r="HHR26" s="15"/>
      <c r="HHS26" s="15"/>
      <c r="HHT26" s="15"/>
      <c r="HHU26" s="15"/>
      <c r="HHV26" s="15"/>
      <c r="HHW26" s="15"/>
      <c r="HHX26" s="15"/>
      <c r="HHY26" s="15"/>
      <c r="HHZ26" s="15"/>
      <c r="HIA26" s="15"/>
      <c r="HIB26" s="15"/>
      <c r="HIC26" s="15"/>
      <c r="HID26" s="15"/>
      <c r="HIE26" s="15"/>
      <c r="HIF26" s="15"/>
      <c r="HIG26" s="15"/>
      <c r="HIH26" s="15"/>
      <c r="HII26" s="15"/>
      <c r="HIJ26" s="15"/>
      <c r="HIK26" s="15"/>
      <c r="HIL26" s="15"/>
      <c r="HIM26" s="15"/>
      <c r="HIN26" s="15"/>
      <c r="HIO26" s="15"/>
      <c r="HIP26" s="15"/>
      <c r="HIQ26" s="15"/>
      <c r="HIR26" s="15"/>
      <c r="HIS26" s="15"/>
      <c r="HIT26" s="15"/>
      <c r="HIU26" s="15"/>
      <c r="HIV26" s="15"/>
      <c r="HIW26" s="15"/>
      <c r="HIX26" s="15"/>
      <c r="HIY26" s="15"/>
      <c r="HIZ26" s="15"/>
      <c r="HJA26" s="15"/>
      <c r="HJB26" s="15"/>
      <c r="HJC26" s="15"/>
      <c r="HJD26" s="15"/>
      <c r="HJE26" s="15"/>
      <c r="HJF26" s="15"/>
      <c r="HJG26" s="15"/>
      <c r="HJH26" s="15"/>
      <c r="HJI26" s="15"/>
      <c r="HJJ26" s="15"/>
      <c r="HJK26" s="15"/>
      <c r="HJL26" s="15"/>
      <c r="HJM26" s="15"/>
      <c r="HJN26" s="15"/>
      <c r="HJO26" s="15"/>
      <c r="HJP26" s="15"/>
      <c r="HJQ26" s="15"/>
      <c r="HJR26" s="15"/>
      <c r="HJS26" s="15"/>
      <c r="HJT26" s="15"/>
      <c r="HJU26" s="15"/>
      <c r="HJV26" s="15"/>
      <c r="HJW26" s="15"/>
      <c r="HJX26" s="15"/>
      <c r="HJY26" s="15"/>
      <c r="HJZ26" s="15"/>
      <c r="HKA26" s="15"/>
      <c r="HKB26" s="15"/>
      <c r="HKC26" s="15"/>
      <c r="HKD26" s="15"/>
      <c r="HKE26" s="15"/>
      <c r="HKF26" s="15"/>
      <c r="HKG26" s="15"/>
      <c r="HKH26" s="15"/>
      <c r="HKI26" s="15"/>
      <c r="HKJ26" s="15"/>
      <c r="HKK26" s="15"/>
      <c r="HKL26" s="15"/>
      <c r="HKM26" s="15"/>
      <c r="HKN26" s="15"/>
      <c r="HKO26" s="15"/>
      <c r="HKP26" s="15"/>
      <c r="HKQ26" s="15"/>
      <c r="HKR26" s="15"/>
      <c r="HKS26" s="15"/>
      <c r="HKT26" s="15"/>
      <c r="HKU26" s="15"/>
      <c r="HKV26" s="15"/>
      <c r="HKW26" s="15"/>
      <c r="HKX26" s="15"/>
      <c r="HKY26" s="15"/>
      <c r="HKZ26" s="15"/>
      <c r="HLA26" s="15"/>
      <c r="HLB26" s="15"/>
      <c r="HLC26" s="15"/>
      <c r="HLD26" s="15"/>
      <c r="HLE26" s="15"/>
      <c r="HLF26" s="15"/>
      <c r="HLG26" s="15"/>
      <c r="HLH26" s="15"/>
      <c r="HLI26" s="15"/>
      <c r="HLJ26" s="15"/>
      <c r="HLK26" s="15"/>
      <c r="HLL26" s="15"/>
      <c r="HLM26" s="15"/>
      <c r="HLN26" s="15"/>
      <c r="HLO26" s="15"/>
      <c r="HLP26" s="15"/>
      <c r="HLQ26" s="15"/>
      <c r="HLR26" s="15"/>
      <c r="HLS26" s="15"/>
      <c r="HLT26" s="15"/>
      <c r="HLU26" s="15"/>
      <c r="HLV26" s="15"/>
      <c r="HLW26" s="15"/>
      <c r="HLX26" s="15"/>
      <c r="HLY26" s="15"/>
      <c r="HLZ26" s="15"/>
      <c r="HMA26" s="15"/>
      <c r="HMB26" s="15"/>
      <c r="HMC26" s="15"/>
      <c r="HMD26" s="15"/>
      <c r="HME26" s="15"/>
      <c r="HMF26" s="15"/>
      <c r="HMG26" s="15"/>
      <c r="HMH26" s="15"/>
      <c r="HMI26" s="15"/>
      <c r="HMJ26" s="15"/>
      <c r="HMK26" s="15"/>
      <c r="HML26" s="15"/>
      <c r="HMM26" s="15"/>
      <c r="HMN26" s="15"/>
      <c r="HMO26" s="15"/>
      <c r="HMP26" s="15"/>
      <c r="HMQ26" s="15"/>
      <c r="HMR26" s="15"/>
      <c r="HMS26" s="15"/>
      <c r="HMT26" s="15"/>
      <c r="HMU26" s="15"/>
      <c r="HMV26" s="15"/>
      <c r="HMW26" s="15"/>
      <c r="HMX26" s="15"/>
      <c r="HMY26" s="15"/>
      <c r="HMZ26" s="15"/>
      <c r="HNA26" s="15"/>
      <c r="HNB26" s="15"/>
      <c r="HNC26" s="15"/>
      <c r="HND26" s="15"/>
      <c r="HNE26" s="15"/>
      <c r="HNF26" s="15"/>
      <c r="HNG26" s="15"/>
      <c r="HNH26" s="15"/>
      <c r="HNI26" s="15"/>
      <c r="HNJ26" s="15"/>
      <c r="HNK26" s="15"/>
      <c r="HNL26" s="15"/>
      <c r="HNM26" s="15"/>
      <c r="HNN26" s="15"/>
      <c r="HNO26" s="15"/>
      <c r="HNP26" s="15"/>
      <c r="HNQ26" s="15"/>
      <c r="HNR26" s="15"/>
      <c r="HNS26" s="15"/>
      <c r="HNT26" s="15"/>
      <c r="HNU26" s="15"/>
      <c r="HNV26" s="15"/>
      <c r="HNW26" s="15"/>
      <c r="HNX26" s="15"/>
      <c r="HNY26" s="15"/>
      <c r="HNZ26" s="15"/>
      <c r="HOA26" s="15"/>
      <c r="HOB26" s="15"/>
      <c r="HOC26" s="15"/>
      <c r="HOD26" s="15"/>
      <c r="HOE26" s="15"/>
      <c r="HOF26" s="15"/>
      <c r="HOG26" s="15"/>
      <c r="HOH26" s="15"/>
      <c r="HOI26" s="15"/>
      <c r="HOJ26" s="15"/>
      <c r="HOK26" s="15"/>
      <c r="HOL26" s="15"/>
      <c r="HOM26" s="15"/>
      <c r="HON26" s="15"/>
      <c r="HOO26" s="15"/>
      <c r="HOP26" s="15"/>
      <c r="HOQ26" s="15"/>
      <c r="HOR26" s="15"/>
      <c r="HOS26" s="15"/>
      <c r="HOT26" s="15"/>
      <c r="HOU26" s="15"/>
      <c r="HOV26" s="15"/>
      <c r="HOW26" s="15"/>
      <c r="HOX26" s="15"/>
      <c r="HOY26" s="15"/>
      <c r="HOZ26" s="15"/>
      <c r="HPA26" s="15"/>
      <c r="HPB26" s="15"/>
      <c r="HPC26" s="15"/>
      <c r="HPD26" s="15"/>
      <c r="HPE26" s="15"/>
      <c r="HPF26" s="15"/>
      <c r="HPG26" s="15"/>
      <c r="HPH26" s="15"/>
      <c r="HPI26" s="15"/>
      <c r="HPJ26" s="15"/>
      <c r="HPK26" s="15"/>
      <c r="HPL26" s="15"/>
      <c r="HPM26" s="15"/>
      <c r="HPN26" s="15"/>
      <c r="HPO26" s="15"/>
      <c r="HPP26" s="15"/>
      <c r="HPQ26" s="15"/>
      <c r="HPR26" s="15"/>
      <c r="HPS26" s="15"/>
      <c r="HPT26" s="15"/>
      <c r="HPU26" s="15"/>
      <c r="HPV26" s="15"/>
      <c r="HPW26" s="15"/>
      <c r="HPX26" s="15"/>
      <c r="HPY26" s="15"/>
      <c r="HPZ26" s="15"/>
      <c r="HQA26" s="15"/>
      <c r="HQB26" s="15"/>
      <c r="HQC26" s="15"/>
      <c r="HQD26" s="15"/>
      <c r="HQE26" s="15"/>
      <c r="HQF26" s="15"/>
      <c r="HQG26" s="15"/>
      <c r="HQH26" s="15"/>
      <c r="HQI26" s="15"/>
      <c r="HQJ26" s="15"/>
      <c r="HQK26" s="15"/>
      <c r="HQL26" s="15"/>
      <c r="HQM26" s="15"/>
      <c r="HQN26" s="15"/>
      <c r="HQO26" s="15"/>
      <c r="HQP26" s="15"/>
      <c r="HQQ26" s="15"/>
      <c r="HQR26" s="15"/>
      <c r="HQS26" s="15"/>
      <c r="HQT26" s="15"/>
      <c r="HQU26" s="15"/>
      <c r="HQV26" s="15"/>
      <c r="HQW26" s="15"/>
      <c r="HQX26" s="15"/>
      <c r="HQY26" s="15"/>
      <c r="HQZ26" s="15"/>
      <c r="HRA26" s="15"/>
      <c r="HRB26" s="15"/>
      <c r="HRC26" s="15"/>
      <c r="HRD26" s="15"/>
      <c r="HRE26" s="15"/>
      <c r="HRF26" s="15"/>
      <c r="HRG26" s="15"/>
      <c r="HRH26" s="15"/>
      <c r="HRI26" s="15"/>
      <c r="HRJ26" s="15"/>
      <c r="HRK26" s="15"/>
      <c r="HRL26" s="15"/>
      <c r="HRM26" s="15"/>
      <c r="HRN26" s="15"/>
      <c r="HRO26" s="15"/>
      <c r="HRP26" s="15"/>
      <c r="HRQ26" s="15"/>
      <c r="HRR26" s="15"/>
      <c r="HRS26" s="15"/>
      <c r="HRT26" s="15"/>
      <c r="HRU26" s="15"/>
      <c r="HRV26" s="15"/>
      <c r="HRW26" s="15"/>
      <c r="HRX26" s="15"/>
      <c r="HRY26" s="15"/>
      <c r="HRZ26" s="15"/>
      <c r="HSA26" s="15"/>
      <c r="HSB26" s="15"/>
      <c r="HSC26" s="15"/>
      <c r="HSD26" s="15"/>
      <c r="HSE26" s="15"/>
      <c r="HSF26" s="15"/>
      <c r="HSG26" s="15"/>
      <c r="HSH26" s="15"/>
      <c r="HSI26" s="15"/>
      <c r="HSJ26" s="15"/>
      <c r="HSK26" s="15"/>
      <c r="HSL26" s="15"/>
      <c r="HSM26" s="15"/>
      <c r="HSN26" s="15"/>
      <c r="HSO26" s="15"/>
      <c r="HSP26" s="15"/>
      <c r="HSQ26" s="15"/>
      <c r="HSR26" s="15"/>
      <c r="HSS26" s="15"/>
      <c r="HST26" s="15"/>
      <c r="HSU26" s="15"/>
      <c r="HSV26" s="15"/>
      <c r="HSW26" s="15"/>
      <c r="HSX26" s="15"/>
      <c r="HSY26" s="15"/>
      <c r="HSZ26" s="15"/>
      <c r="HTA26" s="15"/>
      <c r="HTB26" s="15"/>
      <c r="HTC26" s="15"/>
      <c r="HTD26" s="15"/>
      <c r="HTE26" s="15"/>
      <c r="HTF26" s="15"/>
      <c r="HTG26" s="15"/>
      <c r="HTH26" s="15"/>
      <c r="HTI26" s="15"/>
      <c r="HTJ26" s="15"/>
      <c r="HTK26" s="15"/>
      <c r="HTL26" s="15"/>
      <c r="HTM26" s="15"/>
      <c r="HTN26" s="15"/>
      <c r="HTO26" s="15"/>
      <c r="HTP26" s="15"/>
      <c r="HTQ26" s="15"/>
      <c r="HTR26" s="15"/>
      <c r="HTS26" s="15"/>
      <c r="HTT26" s="15"/>
      <c r="HTU26" s="15"/>
      <c r="HTV26" s="15"/>
      <c r="HTW26" s="15"/>
      <c r="HTX26" s="15"/>
      <c r="HTY26" s="15"/>
      <c r="HTZ26" s="15"/>
      <c r="HUA26" s="15"/>
      <c r="HUB26" s="15"/>
      <c r="HUC26" s="15"/>
      <c r="HUD26" s="15"/>
      <c r="HUE26" s="15"/>
      <c r="HUF26" s="15"/>
      <c r="HUG26" s="15"/>
      <c r="HUH26" s="15"/>
      <c r="HUI26" s="15"/>
      <c r="HUJ26" s="15"/>
      <c r="HUK26" s="15"/>
      <c r="HUL26" s="15"/>
      <c r="HUM26" s="15"/>
      <c r="HUN26" s="15"/>
      <c r="HUO26" s="15"/>
      <c r="HUP26" s="15"/>
      <c r="HUQ26" s="15"/>
      <c r="HUR26" s="15"/>
      <c r="HUS26" s="15"/>
      <c r="HUT26" s="15"/>
      <c r="HUU26" s="15"/>
      <c r="HUV26" s="15"/>
      <c r="HUW26" s="15"/>
      <c r="HUX26" s="15"/>
      <c r="HUY26" s="15"/>
      <c r="HUZ26" s="15"/>
      <c r="HVA26" s="15"/>
      <c r="HVB26" s="15"/>
      <c r="HVC26" s="15"/>
      <c r="HVD26" s="15"/>
      <c r="HVE26" s="15"/>
      <c r="HVF26" s="15"/>
      <c r="HVG26" s="15"/>
      <c r="HVH26" s="15"/>
      <c r="HVI26" s="15"/>
      <c r="HVJ26" s="15"/>
      <c r="HVK26" s="15"/>
      <c r="HVL26" s="15"/>
      <c r="HVM26" s="15"/>
      <c r="HVN26" s="15"/>
      <c r="HVO26" s="15"/>
      <c r="HVP26" s="15"/>
      <c r="HVQ26" s="15"/>
      <c r="HVR26" s="15"/>
      <c r="HVS26" s="15"/>
      <c r="HVT26" s="15"/>
      <c r="HVU26" s="15"/>
      <c r="HVV26" s="15"/>
      <c r="HVW26" s="15"/>
      <c r="HVX26" s="15"/>
      <c r="HVY26" s="15"/>
      <c r="HVZ26" s="15"/>
      <c r="HWA26" s="15"/>
      <c r="HWB26" s="15"/>
      <c r="HWC26" s="15"/>
      <c r="HWD26" s="15"/>
      <c r="HWE26" s="15"/>
      <c r="HWF26" s="15"/>
      <c r="HWG26" s="15"/>
      <c r="HWH26" s="15"/>
      <c r="HWI26" s="15"/>
      <c r="HWJ26" s="15"/>
      <c r="HWK26" s="15"/>
      <c r="HWL26" s="15"/>
      <c r="HWM26" s="15"/>
      <c r="HWN26" s="15"/>
      <c r="HWO26" s="15"/>
      <c r="HWP26" s="15"/>
      <c r="HWQ26" s="15"/>
      <c r="HWR26" s="15"/>
      <c r="HWS26" s="15"/>
      <c r="HWT26" s="15"/>
      <c r="HWU26" s="15"/>
      <c r="HWV26" s="15"/>
      <c r="HWW26" s="15"/>
      <c r="HWX26" s="15"/>
      <c r="HWY26" s="15"/>
      <c r="HWZ26" s="15"/>
      <c r="HXA26" s="15"/>
      <c r="HXB26" s="15"/>
      <c r="HXC26" s="15"/>
      <c r="HXD26" s="15"/>
      <c r="HXE26" s="15"/>
      <c r="HXF26" s="15"/>
      <c r="HXG26" s="15"/>
      <c r="HXH26" s="15"/>
      <c r="HXI26" s="15"/>
      <c r="HXJ26" s="15"/>
      <c r="HXK26" s="15"/>
      <c r="HXL26" s="15"/>
      <c r="HXM26" s="15"/>
      <c r="HXN26" s="15"/>
      <c r="HXO26" s="15"/>
      <c r="HXP26" s="15"/>
      <c r="HXQ26" s="15"/>
      <c r="HXR26" s="15"/>
      <c r="HXS26" s="15"/>
      <c r="HXT26" s="15"/>
      <c r="HXU26" s="15"/>
      <c r="HXV26" s="15"/>
      <c r="HXW26" s="15"/>
      <c r="HXX26" s="15"/>
      <c r="HXY26" s="15"/>
      <c r="HXZ26" s="15"/>
      <c r="HYA26" s="15"/>
      <c r="HYB26" s="15"/>
      <c r="HYC26" s="15"/>
      <c r="HYD26" s="15"/>
      <c r="HYE26" s="15"/>
      <c r="HYF26" s="15"/>
      <c r="HYG26" s="15"/>
      <c r="HYH26" s="15"/>
      <c r="HYI26" s="15"/>
      <c r="HYJ26" s="15"/>
      <c r="HYK26" s="15"/>
      <c r="HYL26" s="15"/>
      <c r="HYM26" s="15"/>
      <c r="HYN26" s="15"/>
      <c r="HYO26" s="15"/>
      <c r="HYP26" s="15"/>
      <c r="HYQ26" s="15"/>
      <c r="HYR26" s="15"/>
      <c r="HYS26" s="15"/>
      <c r="HYT26" s="15"/>
      <c r="HYU26" s="15"/>
      <c r="HYV26" s="15"/>
      <c r="HYW26" s="15"/>
      <c r="HYX26" s="15"/>
      <c r="HYY26" s="15"/>
      <c r="HYZ26" s="15"/>
      <c r="HZA26" s="15"/>
      <c r="HZB26" s="15"/>
      <c r="HZC26" s="15"/>
      <c r="HZD26" s="15"/>
      <c r="HZE26" s="15"/>
      <c r="HZF26" s="15"/>
      <c r="HZG26" s="15"/>
      <c r="HZH26" s="15"/>
      <c r="HZI26" s="15"/>
      <c r="HZJ26" s="15"/>
      <c r="HZK26" s="15"/>
      <c r="HZL26" s="15"/>
      <c r="HZM26" s="15"/>
      <c r="HZN26" s="15"/>
      <c r="HZO26" s="15"/>
      <c r="HZP26" s="15"/>
      <c r="HZQ26" s="15"/>
      <c r="HZR26" s="15"/>
      <c r="HZS26" s="15"/>
      <c r="HZT26" s="15"/>
      <c r="HZU26" s="15"/>
      <c r="HZV26" s="15"/>
      <c r="HZW26" s="15"/>
      <c r="HZX26" s="15"/>
      <c r="HZY26" s="15"/>
      <c r="HZZ26" s="15"/>
      <c r="IAA26" s="15"/>
      <c r="IAB26" s="15"/>
      <c r="IAC26" s="15"/>
      <c r="IAD26" s="15"/>
      <c r="IAE26" s="15"/>
      <c r="IAF26" s="15"/>
      <c r="IAG26" s="15"/>
      <c r="IAH26" s="15"/>
      <c r="IAI26" s="15"/>
      <c r="IAJ26" s="15"/>
      <c r="IAK26" s="15"/>
      <c r="IAL26" s="15"/>
      <c r="IAM26" s="15"/>
      <c r="IAN26" s="15"/>
      <c r="IAO26" s="15"/>
      <c r="IAP26" s="15"/>
      <c r="IAQ26" s="15"/>
      <c r="IAR26" s="15"/>
      <c r="IAS26" s="15"/>
      <c r="IAT26" s="15"/>
      <c r="IAU26" s="15"/>
      <c r="IAV26" s="15"/>
      <c r="IAW26" s="15"/>
      <c r="IAX26" s="15"/>
      <c r="IAY26" s="15"/>
      <c r="IAZ26" s="15"/>
      <c r="IBA26" s="15"/>
      <c r="IBB26" s="15"/>
      <c r="IBC26" s="15"/>
      <c r="IBD26" s="15"/>
      <c r="IBE26" s="15"/>
      <c r="IBF26" s="15"/>
      <c r="IBG26" s="15"/>
      <c r="IBH26" s="15"/>
      <c r="IBI26" s="15"/>
      <c r="IBJ26" s="15"/>
      <c r="IBK26" s="15"/>
      <c r="IBL26" s="15"/>
      <c r="IBM26" s="15"/>
      <c r="IBN26" s="15"/>
      <c r="IBO26" s="15"/>
      <c r="IBP26" s="15"/>
      <c r="IBQ26" s="15"/>
      <c r="IBR26" s="15"/>
      <c r="IBS26" s="15"/>
      <c r="IBT26" s="15"/>
      <c r="IBU26" s="15"/>
      <c r="IBV26" s="15"/>
      <c r="IBW26" s="15"/>
      <c r="IBX26" s="15"/>
      <c r="IBY26" s="15"/>
      <c r="IBZ26" s="15"/>
      <c r="ICA26" s="15"/>
      <c r="ICB26" s="15"/>
      <c r="ICC26" s="15"/>
      <c r="ICD26" s="15"/>
      <c r="ICE26" s="15"/>
      <c r="ICF26" s="15"/>
      <c r="ICG26" s="15"/>
      <c r="ICH26" s="15"/>
      <c r="ICI26" s="15"/>
      <c r="ICJ26" s="15"/>
      <c r="ICK26" s="15"/>
      <c r="ICL26" s="15"/>
      <c r="ICM26" s="15"/>
      <c r="ICN26" s="15"/>
      <c r="ICO26" s="15"/>
      <c r="ICP26" s="15"/>
      <c r="ICQ26" s="15"/>
      <c r="ICR26" s="15"/>
      <c r="ICS26" s="15"/>
      <c r="ICT26" s="15"/>
      <c r="ICU26" s="15"/>
      <c r="ICV26" s="15"/>
      <c r="ICW26" s="15"/>
      <c r="ICX26" s="15"/>
      <c r="ICY26" s="15"/>
      <c r="ICZ26" s="15"/>
      <c r="IDA26" s="15"/>
      <c r="IDB26" s="15"/>
      <c r="IDC26" s="15"/>
      <c r="IDD26" s="15"/>
      <c r="IDE26" s="15"/>
      <c r="IDF26" s="15"/>
      <c r="IDG26" s="15"/>
      <c r="IDH26" s="15"/>
      <c r="IDI26" s="15"/>
      <c r="IDJ26" s="15"/>
      <c r="IDK26" s="15"/>
      <c r="IDL26" s="15"/>
      <c r="IDM26" s="15"/>
      <c r="IDN26" s="15"/>
      <c r="IDO26" s="15"/>
      <c r="IDP26" s="15"/>
      <c r="IDQ26" s="15"/>
      <c r="IDR26" s="15"/>
      <c r="IDS26" s="15"/>
      <c r="IDT26" s="15"/>
      <c r="IDU26" s="15"/>
      <c r="IDV26" s="15"/>
      <c r="IDW26" s="15"/>
      <c r="IDX26" s="15"/>
      <c r="IDY26" s="15"/>
      <c r="IDZ26" s="15"/>
      <c r="IEA26" s="15"/>
      <c r="IEB26" s="15"/>
      <c r="IEC26" s="15"/>
      <c r="IED26" s="15"/>
      <c r="IEE26" s="15"/>
      <c r="IEF26" s="15"/>
      <c r="IEG26" s="15"/>
      <c r="IEH26" s="15"/>
      <c r="IEI26" s="15"/>
      <c r="IEJ26" s="15"/>
      <c r="IEK26" s="15"/>
      <c r="IEL26" s="15"/>
      <c r="IEM26" s="15"/>
      <c r="IEN26" s="15"/>
      <c r="IEO26" s="15"/>
      <c r="IEP26" s="15"/>
      <c r="IEQ26" s="15"/>
      <c r="IER26" s="15"/>
      <c r="IES26" s="15"/>
      <c r="IET26" s="15"/>
      <c r="IEU26" s="15"/>
      <c r="IEV26" s="15"/>
      <c r="IEW26" s="15"/>
      <c r="IEX26" s="15"/>
      <c r="IEY26" s="15"/>
      <c r="IEZ26" s="15"/>
      <c r="IFA26" s="15"/>
      <c r="IFB26" s="15"/>
      <c r="IFC26" s="15"/>
      <c r="IFD26" s="15"/>
      <c r="IFE26" s="15"/>
      <c r="IFF26" s="15"/>
      <c r="IFG26" s="15"/>
      <c r="IFH26" s="15"/>
      <c r="IFI26" s="15"/>
      <c r="IFJ26" s="15"/>
      <c r="IFK26" s="15"/>
      <c r="IFL26" s="15"/>
      <c r="IFM26" s="15"/>
      <c r="IFN26" s="15"/>
      <c r="IFO26" s="15"/>
      <c r="IFP26" s="15"/>
      <c r="IFQ26" s="15"/>
      <c r="IFR26" s="15"/>
      <c r="IFS26" s="15"/>
      <c r="IFT26" s="15"/>
      <c r="IFU26" s="15"/>
      <c r="IFV26" s="15"/>
      <c r="IFW26" s="15"/>
      <c r="IFX26" s="15"/>
      <c r="IFY26" s="15"/>
      <c r="IFZ26" s="15"/>
      <c r="IGA26" s="15"/>
      <c r="IGB26" s="15"/>
      <c r="IGC26" s="15"/>
      <c r="IGD26" s="15"/>
      <c r="IGE26" s="15"/>
      <c r="IGF26" s="15"/>
      <c r="IGG26" s="15"/>
      <c r="IGH26" s="15"/>
      <c r="IGI26" s="15"/>
      <c r="IGJ26" s="15"/>
      <c r="IGK26" s="15"/>
      <c r="IGL26" s="15"/>
      <c r="IGM26" s="15"/>
      <c r="IGN26" s="15"/>
      <c r="IGO26" s="15"/>
      <c r="IGP26" s="15"/>
      <c r="IGQ26" s="15"/>
      <c r="IGR26" s="15"/>
      <c r="IGS26" s="15"/>
      <c r="IGT26" s="15"/>
      <c r="IGU26" s="15"/>
      <c r="IGV26" s="15"/>
      <c r="IGW26" s="15"/>
      <c r="IGX26" s="15"/>
      <c r="IGY26" s="15"/>
      <c r="IGZ26" s="15"/>
      <c r="IHA26" s="15"/>
      <c r="IHB26" s="15"/>
      <c r="IHC26" s="15"/>
      <c r="IHD26" s="15"/>
      <c r="IHE26" s="15"/>
      <c r="IHF26" s="15"/>
      <c r="IHG26" s="15"/>
      <c r="IHH26" s="15"/>
      <c r="IHI26" s="15"/>
      <c r="IHJ26" s="15"/>
      <c r="IHK26" s="15"/>
      <c r="IHL26" s="15"/>
      <c r="IHM26" s="15"/>
      <c r="IHN26" s="15"/>
      <c r="IHO26" s="15"/>
      <c r="IHP26" s="15"/>
      <c r="IHQ26" s="15"/>
      <c r="IHR26" s="15"/>
      <c r="IHS26" s="15"/>
      <c r="IHT26" s="15"/>
      <c r="IHU26" s="15"/>
      <c r="IHV26" s="15"/>
      <c r="IHW26" s="15"/>
      <c r="IHX26" s="15"/>
      <c r="IHY26" s="15"/>
      <c r="IHZ26" s="15"/>
      <c r="IIA26" s="15"/>
      <c r="IIB26" s="15"/>
      <c r="IIC26" s="15"/>
      <c r="IID26" s="15"/>
      <c r="IIE26" s="15"/>
      <c r="IIF26" s="15"/>
      <c r="IIG26" s="15"/>
      <c r="IIH26" s="15"/>
      <c r="III26" s="15"/>
      <c r="IIJ26" s="15"/>
      <c r="IIK26" s="15"/>
      <c r="IIL26" s="15"/>
      <c r="IIM26" s="15"/>
      <c r="IIN26" s="15"/>
      <c r="IIO26" s="15"/>
      <c r="IIP26" s="15"/>
      <c r="IIQ26" s="15"/>
      <c r="IIR26" s="15"/>
      <c r="IIS26" s="15"/>
      <c r="IIT26" s="15"/>
      <c r="IIU26" s="15"/>
      <c r="IIV26" s="15"/>
      <c r="IIW26" s="15"/>
      <c r="IIX26" s="15"/>
      <c r="IIY26" s="15"/>
      <c r="IIZ26" s="15"/>
      <c r="IJA26" s="15"/>
      <c r="IJB26" s="15"/>
      <c r="IJC26" s="15"/>
      <c r="IJD26" s="15"/>
      <c r="IJE26" s="15"/>
      <c r="IJF26" s="15"/>
      <c r="IJG26" s="15"/>
      <c r="IJH26" s="15"/>
      <c r="IJI26" s="15"/>
      <c r="IJJ26" s="15"/>
      <c r="IJK26" s="15"/>
      <c r="IJL26" s="15"/>
      <c r="IJM26" s="15"/>
      <c r="IJN26" s="15"/>
      <c r="IJO26" s="15"/>
      <c r="IJP26" s="15"/>
      <c r="IJQ26" s="15"/>
      <c r="IJR26" s="15"/>
      <c r="IJS26" s="15"/>
      <c r="IJT26" s="15"/>
      <c r="IJU26" s="15"/>
      <c r="IJV26" s="15"/>
      <c r="IJW26" s="15"/>
      <c r="IJX26" s="15"/>
      <c r="IJY26" s="15"/>
      <c r="IJZ26" s="15"/>
      <c r="IKA26" s="15"/>
      <c r="IKB26" s="15"/>
      <c r="IKC26" s="15"/>
      <c r="IKD26" s="15"/>
      <c r="IKE26" s="15"/>
      <c r="IKF26" s="15"/>
      <c r="IKG26" s="15"/>
      <c r="IKH26" s="15"/>
      <c r="IKI26" s="15"/>
      <c r="IKJ26" s="15"/>
      <c r="IKK26" s="15"/>
      <c r="IKL26" s="15"/>
      <c r="IKM26" s="15"/>
      <c r="IKN26" s="15"/>
      <c r="IKO26" s="15"/>
      <c r="IKP26" s="15"/>
      <c r="IKQ26" s="15"/>
      <c r="IKR26" s="15"/>
      <c r="IKS26" s="15"/>
      <c r="IKT26" s="15"/>
      <c r="IKU26" s="15"/>
      <c r="IKV26" s="15"/>
      <c r="IKW26" s="15"/>
      <c r="IKX26" s="15"/>
      <c r="IKY26" s="15"/>
      <c r="IKZ26" s="15"/>
      <c r="ILA26" s="15"/>
      <c r="ILB26" s="15"/>
      <c r="ILC26" s="15"/>
      <c r="ILD26" s="15"/>
      <c r="ILE26" s="15"/>
      <c r="ILF26" s="15"/>
      <c r="ILG26" s="15"/>
      <c r="ILH26" s="15"/>
      <c r="ILI26" s="15"/>
      <c r="ILJ26" s="15"/>
      <c r="ILK26" s="15"/>
      <c r="ILL26" s="15"/>
      <c r="ILM26" s="15"/>
      <c r="ILN26" s="15"/>
      <c r="ILO26" s="15"/>
      <c r="ILP26" s="15"/>
      <c r="ILQ26" s="15"/>
      <c r="ILR26" s="15"/>
      <c r="ILS26" s="15"/>
      <c r="ILT26" s="15"/>
      <c r="ILU26" s="15"/>
      <c r="ILV26" s="15"/>
      <c r="ILW26" s="15"/>
      <c r="ILX26" s="15"/>
      <c r="ILY26" s="15"/>
      <c r="ILZ26" s="15"/>
      <c r="IMA26" s="15"/>
      <c r="IMB26" s="15"/>
      <c r="IMC26" s="15"/>
      <c r="IMD26" s="15"/>
      <c r="IME26" s="15"/>
      <c r="IMF26" s="15"/>
      <c r="IMG26" s="15"/>
      <c r="IMH26" s="15"/>
      <c r="IMI26" s="15"/>
      <c r="IMJ26" s="15"/>
      <c r="IMK26" s="15"/>
      <c r="IML26" s="15"/>
      <c r="IMM26" s="15"/>
      <c r="IMN26" s="15"/>
      <c r="IMO26" s="15"/>
      <c r="IMP26" s="15"/>
      <c r="IMQ26" s="15"/>
      <c r="IMR26" s="15"/>
      <c r="IMS26" s="15"/>
      <c r="IMT26" s="15"/>
      <c r="IMU26" s="15"/>
      <c r="IMV26" s="15"/>
      <c r="IMW26" s="15"/>
      <c r="IMX26" s="15"/>
      <c r="IMY26" s="15"/>
      <c r="IMZ26" s="15"/>
      <c r="INA26" s="15"/>
      <c r="INB26" s="15"/>
      <c r="INC26" s="15"/>
      <c r="IND26" s="15"/>
      <c r="INE26" s="15"/>
      <c r="INF26" s="15"/>
      <c r="ING26" s="15"/>
      <c r="INH26" s="15"/>
      <c r="INI26" s="15"/>
      <c r="INJ26" s="15"/>
      <c r="INK26" s="15"/>
      <c r="INL26" s="15"/>
      <c r="INM26" s="15"/>
      <c r="INN26" s="15"/>
      <c r="INO26" s="15"/>
      <c r="INP26" s="15"/>
      <c r="INQ26" s="15"/>
      <c r="INR26" s="15"/>
      <c r="INS26" s="15"/>
      <c r="INT26" s="15"/>
      <c r="INU26" s="15"/>
      <c r="INV26" s="15"/>
      <c r="INW26" s="15"/>
      <c r="INX26" s="15"/>
      <c r="INY26" s="15"/>
      <c r="INZ26" s="15"/>
      <c r="IOA26" s="15"/>
      <c r="IOB26" s="15"/>
      <c r="IOC26" s="15"/>
      <c r="IOD26" s="15"/>
      <c r="IOE26" s="15"/>
      <c r="IOF26" s="15"/>
      <c r="IOG26" s="15"/>
      <c r="IOH26" s="15"/>
      <c r="IOI26" s="15"/>
      <c r="IOJ26" s="15"/>
      <c r="IOK26" s="15"/>
      <c r="IOL26" s="15"/>
      <c r="IOM26" s="15"/>
      <c r="ION26" s="15"/>
      <c r="IOO26" s="15"/>
      <c r="IOP26" s="15"/>
      <c r="IOQ26" s="15"/>
      <c r="IOR26" s="15"/>
      <c r="IOS26" s="15"/>
      <c r="IOT26" s="15"/>
      <c r="IOU26" s="15"/>
      <c r="IOV26" s="15"/>
      <c r="IOW26" s="15"/>
      <c r="IOX26" s="15"/>
      <c r="IOY26" s="15"/>
      <c r="IOZ26" s="15"/>
      <c r="IPA26" s="15"/>
      <c r="IPB26" s="15"/>
      <c r="IPC26" s="15"/>
      <c r="IPD26" s="15"/>
      <c r="IPE26" s="15"/>
      <c r="IPF26" s="15"/>
      <c r="IPG26" s="15"/>
      <c r="IPH26" s="15"/>
      <c r="IPI26" s="15"/>
      <c r="IPJ26" s="15"/>
      <c r="IPK26" s="15"/>
      <c r="IPL26" s="15"/>
      <c r="IPM26" s="15"/>
      <c r="IPN26" s="15"/>
      <c r="IPO26" s="15"/>
      <c r="IPP26" s="15"/>
      <c r="IPQ26" s="15"/>
      <c r="IPR26" s="15"/>
      <c r="IPS26" s="15"/>
      <c r="IPT26" s="15"/>
      <c r="IPU26" s="15"/>
      <c r="IPV26" s="15"/>
      <c r="IPW26" s="15"/>
      <c r="IPX26" s="15"/>
      <c r="IPY26" s="15"/>
      <c r="IPZ26" s="15"/>
      <c r="IQA26" s="15"/>
      <c r="IQB26" s="15"/>
      <c r="IQC26" s="15"/>
      <c r="IQD26" s="15"/>
      <c r="IQE26" s="15"/>
      <c r="IQF26" s="15"/>
      <c r="IQG26" s="15"/>
      <c r="IQH26" s="15"/>
      <c r="IQI26" s="15"/>
      <c r="IQJ26" s="15"/>
      <c r="IQK26" s="15"/>
      <c r="IQL26" s="15"/>
      <c r="IQM26" s="15"/>
      <c r="IQN26" s="15"/>
      <c r="IQO26" s="15"/>
      <c r="IQP26" s="15"/>
      <c r="IQQ26" s="15"/>
      <c r="IQR26" s="15"/>
      <c r="IQS26" s="15"/>
      <c r="IQT26" s="15"/>
      <c r="IQU26" s="15"/>
      <c r="IQV26" s="15"/>
      <c r="IQW26" s="15"/>
      <c r="IQX26" s="15"/>
      <c r="IQY26" s="15"/>
      <c r="IQZ26" s="15"/>
      <c r="IRA26" s="15"/>
      <c r="IRB26" s="15"/>
      <c r="IRC26" s="15"/>
      <c r="IRD26" s="15"/>
      <c r="IRE26" s="15"/>
      <c r="IRF26" s="15"/>
      <c r="IRG26" s="15"/>
      <c r="IRH26" s="15"/>
      <c r="IRI26" s="15"/>
      <c r="IRJ26" s="15"/>
      <c r="IRK26" s="15"/>
      <c r="IRL26" s="15"/>
      <c r="IRM26" s="15"/>
      <c r="IRN26" s="15"/>
      <c r="IRO26" s="15"/>
      <c r="IRP26" s="15"/>
      <c r="IRQ26" s="15"/>
      <c r="IRR26" s="15"/>
      <c r="IRS26" s="15"/>
      <c r="IRT26" s="15"/>
      <c r="IRU26" s="15"/>
      <c r="IRV26" s="15"/>
      <c r="IRW26" s="15"/>
      <c r="IRX26" s="15"/>
      <c r="IRY26" s="15"/>
      <c r="IRZ26" s="15"/>
      <c r="ISA26" s="15"/>
      <c r="ISB26" s="15"/>
      <c r="ISC26" s="15"/>
      <c r="ISD26" s="15"/>
      <c r="ISE26" s="15"/>
      <c r="ISF26" s="15"/>
      <c r="ISG26" s="15"/>
      <c r="ISH26" s="15"/>
      <c r="ISI26" s="15"/>
      <c r="ISJ26" s="15"/>
      <c r="ISK26" s="15"/>
      <c r="ISL26" s="15"/>
      <c r="ISM26" s="15"/>
      <c r="ISN26" s="15"/>
      <c r="ISO26" s="15"/>
      <c r="ISP26" s="15"/>
      <c r="ISQ26" s="15"/>
      <c r="ISR26" s="15"/>
      <c r="ISS26" s="15"/>
      <c r="IST26" s="15"/>
      <c r="ISU26" s="15"/>
      <c r="ISV26" s="15"/>
      <c r="ISW26" s="15"/>
      <c r="ISX26" s="15"/>
      <c r="ISY26" s="15"/>
      <c r="ISZ26" s="15"/>
      <c r="ITA26" s="15"/>
      <c r="ITB26" s="15"/>
      <c r="ITC26" s="15"/>
      <c r="ITD26" s="15"/>
      <c r="ITE26" s="15"/>
      <c r="ITF26" s="15"/>
      <c r="ITG26" s="15"/>
      <c r="ITH26" s="15"/>
      <c r="ITI26" s="15"/>
      <c r="ITJ26" s="15"/>
      <c r="ITK26" s="15"/>
      <c r="ITL26" s="15"/>
      <c r="ITM26" s="15"/>
      <c r="ITN26" s="15"/>
      <c r="ITO26" s="15"/>
      <c r="ITP26" s="15"/>
      <c r="ITQ26" s="15"/>
      <c r="ITR26" s="15"/>
      <c r="ITS26" s="15"/>
      <c r="ITT26" s="15"/>
      <c r="ITU26" s="15"/>
      <c r="ITV26" s="15"/>
      <c r="ITW26" s="15"/>
      <c r="ITX26" s="15"/>
      <c r="ITY26" s="15"/>
      <c r="ITZ26" s="15"/>
      <c r="IUA26" s="15"/>
      <c r="IUB26" s="15"/>
      <c r="IUC26" s="15"/>
      <c r="IUD26" s="15"/>
      <c r="IUE26" s="15"/>
      <c r="IUF26" s="15"/>
      <c r="IUG26" s="15"/>
      <c r="IUH26" s="15"/>
      <c r="IUI26" s="15"/>
      <c r="IUJ26" s="15"/>
      <c r="IUK26" s="15"/>
      <c r="IUL26" s="15"/>
      <c r="IUM26" s="15"/>
      <c r="IUN26" s="15"/>
      <c r="IUO26" s="15"/>
      <c r="IUP26" s="15"/>
      <c r="IUQ26" s="15"/>
      <c r="IUR26" s="15"/>
      <c r="IUS26" s="15"/>
      <c r="IUT26" s="15"/>
      <c r="IUU26" s="15"/>
      <c r="IUV26" s="15"/>
      <c r="IUW26" s="15"/>
      <c r="IUX26" s="15"/>
      <c r="IUY26" s="15"/>
      <c r="IUZ26" s="15"/>
      <c r="IVA26" s="15"/>
      <c r="IVB26" s="15"/>
      <c r="IVC26" s="15"/>
      <c r="IVD26" s="15"/>
      <c r="IVE26" s="15"/>
      <c r="IVF26" s="15"/>
      <c r="IVG26" s="15"/>
      <c r="IVH26" s="15"/>
      <c r="IVI26" s="15"/>
      <c r="IVJ26" s="15"/>
      <c r="IVK26" s="15"/>
      <c r="IVL26" s="15"/>
      <c r="IVM26" s="15"/>
      <c r="IVN26" s="15"/>
      <c r="IVO26" s="15"/>
      <c r="IVP26" s="15"/>
      <c r="IVQ26" s="15"/>
      <c r="IVR26" s="15"/>
      <c r="IVS26" s="15"/>
      <c r="IVT26" s="15"/>
      <c r="IVU26" s="15"/>
      <c r="IVV26" s="15"/>
      <c r="IVW26" s="15"/>
      <c r="IVX26" s="15"/>
      <c r="IVY26" s="15"/>
      <c r="IVZ26" s="15"/>
      <c r="IWA26" s="15"/>
      <c r="IWB26" s="15"/>
      <c r="IWC26" s="15"/>
      <c r="IWD26" s="15"/>
      <c r="IWE26" s="15"/>
      <c r="IWF26" s="15"/>
      <c r="IWG26" s="15"/>
      <c r="IWH26" s="15"/>
      <c r="IWI26" s="15"/>
      <c r="IWJ26" s="15"/>
      <c r="IWK26" s="15"/>
      <c r="IWL26" s="15"/>
      <c r="IWM26" s="15"/>
      <c r="IWN26" s="15"/>
      <c r="IWO26" s="15"/>
      <c r="IWP26" s="15"/>
      <c r="IWQ26" s="15"/>
      <c r="IWR26" s="15"/>
      <c r="IWS26" s="15"/>
      <c r="IWT26" s="15"/>
      <c r="IWU26" s="15"/>
      <c r="IWV26" s="15"/>
      <c r="IWW26" s="15"/>
      <c r="IWX26" s="15"/>
      <c r="IWY26" s="15"/>
      <c r="IWZ26" s="15"/>
      <c r="IXA26" s="15"/>
      <c r="IXB26" s="15"/>
      <c r="IXC26" s="15"/>
      <c r="IXD26" s="15"/>
      <c r="IXE26" s="15"/>
      <c r="IXF26" s="15"/>
      <c r="IXG26" s="15"/>
      <c r="IXH26" s="15"/>
      <c r="IXI26" s="15"/>
      <c r="IXJ26" s="15"/>
      <c r="IXK26" s="15"/>
      <c r="IXL26" s="15"/>
      <c r="IXM26" s="15"/>
      <c r="IXN26" s="15"/>
      <c r="IXO26" s="15"/>
      <c r="IXP26" s="15"/>
      <c r="IXQ26" s="15"/>
      <c r="IXR26" s="15"/>
      <c r="IXS26" s="15"/>
      <c r="IXT26" s="15"/>
      <c r="IXU26" s="15"/>
      <c r="IXV26" s="15"/>
      <c r="IXW26" s="15"/>
      <c r="IXX26" s="15"/>
      <c r="IXY26" s="15"/>
      <c r="IXZ26" s="15"/>
      <c r="IYA26" s="15"/>
      <c r="IYB26" s="15"/>
      <c r="IYC26" s="15"/>
      <c r="IYD26" s="15"/>
      <c r="IYE26" s="15"/>
      <c r="IYF26" s="15"/>
      <c r="IYG26" s="15"/>
      <c r="IYH26" s="15"/>
      <c r="IYI26" s="15"/>
      <c r="IYJ26" s="15"/>
      <c r="IYK26" s="15"/>
      <c r="IYL26" s="15"/>
      <c r="IYM26" s="15"/>
      <c r="IYN26" s="15"/>
      <c r="IYO26" s="15"/>
      <c r="IYP26" s="15"/>
      <c r="IYQ26" s="15"/>
      <c r="IYR26" s="15"/>
      <c r="IYS26" s="15"/>
      <c r="IYT26" s="15"/>
      <c r="IYU26" s="15"/>
      <c r="IYV26" s="15"/>
      <c r="IYW26" s="15"/>
      <c r="IYX26" s="15"/>
      <c r="IYY26" s="15"/>
      <c r="IYZ26" s="15"/>
      <c r="IZA26" s="15"/>
      <c r="IZB26" s="15"/>
      <c r="IZC26" s="15"/>
      <c r="IZD26" s="15"/>
      <c r="IZE26" s="15"/>
      <c r="IZF26" s="15"/>
      <c r="IZG26" s="15"/>
      <c r="IZH26" s="15"/>
      <c r="IZI26" s="15"/>
      <c r="IZJ26" s="15"/>
      <c r="IZK26" s="15"/>
      <c r="IZL26" s="15"/>
      <c r="IZM26" s="15"/>
      <c r="IZN26" s="15"/>
      <c r="IZO26" s="15"/>
      <c r="IZP26" s="15"/>
      <c r="IZQ26" s="15"/>
      <c r="IZR26" s="15"/>
      <c r="IZS26" s="15"/>
      <c r="IZT26" s="15"/>
      <c r="IZU26" s="15"/>
      <c r="IZV26" s="15"/>
      <c r="IZW26" s="15"/>
      <c r="IZX26" s="15"/>
      <c r="IZY26" s="15"/>
      <c r="IZZ26" s="15"/>
      <c r="JAA26" s="15"/>
      <c r="JAB26" s="15"/>
      <c r="JAC26" s="15"/>
      <c r="JAD26" s="15"/>
      <c r="JAE26" s="15"/>
      <c r="JAF26" s="15"/>
      <c r="JAG26" s="15"/>
      <c r="JAH26" s="15"/>
      <c r="JAI26" s="15"/>
      <c r="JAJ26" s="15"/>
      <c r="JAK26" s="15"/>
      <c r="JAL26" s="15"/>
      <c r="JAM26" s="15"/>
      <c r="JAN26" s="15"/>
      <c r="JAO26" s="15"/>
      <c r="JAP26" s="15"/>
      <c r="JAQ26" s="15"/>
      <c r="JAR26" s="15"/>
      <c r="JAS26" s="15"/>
      <c r="JAT26" s="15"/>
      <c r="JAU26" s="15"/>
      <c r="JAV26" s="15"/>
      <c r="JAW26" s="15"/>
      <c r="JAX26" s="15"/>
      <c r="JAY26" s="15"/>
      <c r="JAZ26" s="15"/>
      <c r="JBA26" s="15"/>
      <c r="JBB26" s="15"/>
      <c r="JBC26" s="15"/>
      <c r="JBD26" s="15"/>
      <c r="JBE26" s="15"/>
      <c r="JBF26" s="15"/>
      <c r="JBG26" s="15"/>
      <c r="JBH26" s="15"/>
      <c r="JBI26" s="15"/>
      <c r="JBJ26" s="15"/>
      <c r="JBK26" s="15"/>
      <c r="JBL26" s="15"/>
      <c r="JBM26" s="15"/>
      <c r="JBN26" s="15"/>
      <c r="JBO26" s="15"/>
      <c r="JBP26" s="15"/>
      <c r="JBQ26" s="15"/>
      <c r="JBR26" s="15"/>
      <c r="JBS26" s="15"/>
      <c r="JBT26" s="15"/>
      <c r="JBU26" s="15"/>
      <c r="JBV26" s="15"/>
      <c r="JBW26" s="15"/>
      <c r="JBX26" s="15"/>
      <c r="JBY26" s="15"/>
      <c r="JBZ26" s="15"/>
      <c r="JCA26" s="15"/>
      <c r="JCB26" s="15"/>
      <c r="JCC26" s="15"/>
      <c r="JCD26" s="15"/>
      <c r="JCE26" s="15"/>
      <c r="JCF26" s="15"/>
      <c r="JCG26" s="15"/>
      <c r="JCH26" s="15"/>
      <c r="JCI26" s="15"/>
      <c r="JCJ26" s="15"/>
      <c r="JCK26" s="15"/>
      <c r="JCL26" s="15"/>
      <c r="JCM26" s="15"/>
      <c r="JCN26" s="15"/>
      <c r="JCO26" s="15"/>
      <c r="JCP26" s="15"/>
      <c r="JCQ26" s="15"/>
      <c r="JCR26" s="15"/>
      <c r="JCS26" s="15"/>
      <c r="JCT26" s="15"/>
      <c r="JCU26" s="15"/>
      <c r="JCV26" s="15"/>
      <c r="JCW26" s="15"/>
      <c r="JCX26" s="15"/>
      <c r="JCY26" s="15"/>
      <c r="JCZ26" s="15"/>
      <c r="JDA26" s="15"/>
      <c r="JDB26" s="15"/>
      <c r="JDC26" s="15"/>
      <c r="JDD26" s="15"/>
      <c r="JDE26" s="15"/>
      <c r="JDF26" s="15"/>
      <c r="JDG26" s="15"/>
      <c r="JDH26" s="15"/>
      <c r="JDI26" s="15"/>
      <c r="JDJ26" s="15"/>
      <c r="JDK26" s="15"/>
      <c r="JDL26" s="15"/>
      <c r="JDM26" s="15"/>
      <c r="JDN26" s="15"/>
      <c r="JDO26" s="15"/>
      <c r="JDP26" s="15"/>
      <c r="JDQ26" s="15"/>
      <c r="JDR26" s="15"/>
      <c r="JDS26" s="15"/>
      <c r="JDT26" s="15"/>
      <c r="JDU26" s="15"/>
      <c r="JDV26" s="15"/>
      <c r="JDW26" s="15"/>
      <c r="JDX26" s="15"/>
      <c r="JDY26" s="15"/>
      <c r="JDZ26" s="15"/>
      <c r="JEA26" s="15"/>
      <c r="JEB26" s="15"/>
      <c r="JEC26" s="15"/>
      <c r="JED26" s="15"/>
      <c r="JEE26" s="15"/>
      <c r="JEF26" s="15"/>
      <c r="JEG26" s="15"/>
      <c r="JEH26" s="15"/>
      <c r="JEI26" s="15"/>
      <c r="JEJ26" s="15"/>
      <c r="JEK26" s="15"/>
      <c r="JEL26" s="15"/>
      <c r="JEM26" s="15"/>
      <c r="JEN26" s="15"/>
      <c r="JEO26" s="15"/>
      <c r="JEP26" s="15"/>
      <c r="JEQ26" s="15"/>
      <c r="JER26" s="15"/>
      <c r="JES26" s="15"/>
      <c r="JET26" s="15"/>
      <c r="JEU26" s="15"/>
      <c r="JEV26" s="15"/>
      <c r="JEW26" s="15"/>
      <c r="JEX26" s="15"/>
      <c r="JEY26" s="15"/>
      <c r="JEZ26" s="15"/>
      <c r="JFA26" s="15"/>
      <c r="JFB26" s="15"/>
      <c r="JFC26" s="15"/>
      <c r="JFD26" s="15"/>
      <c r="JFE26" s="15"/>
      <c r="JFF26" s="15"/>
      <c r="JFG26" s="15"/>
      <c r="JFH26" s="15"/>
      <c r="JFI26" s="15"/>
      <c r="JFJ26" s="15"/>
      <c r="JFK26" s="15"/>
      <c r="JFL26" s="15"/>
      <c r="JFM26" s="15"/>
      <c r="JFN26" s="15"/>
      <c r="JFO26" s="15"/>
      <c r="JFP26" s="15"/>
      <c r="JFQ26" s="15"/>
      <c r="JFR26" s="15"/>
      <c r="JFS26" s="15"/>
      <c r="JFT26" s="15"/>
      <c r="JFU26" s="15"/>
      <c r="JFV26" s="15"/>
      <c r="JFW26" s="15"/>
      <c r="JFX26" s="15"/>
      <c r="JFY26" s="15"/>
      <c r="JFZ26" s="15"/>
      <c r="JGA26" s="15"/>
      <c r="JGB26" s="15"/>
      <c r="JGC26" s="15"/>
      <c r="JGD26" s="15"/>
      <c r="JGE26" s="15"/>
      <c r="JGF26" s="15"/>
      <c r="JGG26" s="15"/>
      <c r="JGH26" s="15"/>
      <c r="JGI26" s="15"/>
      <c r="JGJ26" s="15"/>
      <c r="JGK26" s="15"/>
      <c r="JGL26" s="15"/>
      <c r="JGM26" s="15"/>
      <c r="JGN26" s="15"/>
      <c r="JGO26" s="15"/>
      <c r="JGP26" s="15"/>
      <c r="JGQ26" s="15"/>
      <c r="JGR26" s="15"/>
      <c r="JGS26" s="15"/>
      <c r="JGT26" s="15"/>
      <c r="JGU26" s="15"/>
      <c r="JGV26" s="15"/>
      <c r="JGW26" s="15"/>
      <c r="JGX26" s="15"/>
      <c r="JGY26" s="15"/>
      <c r="JGZ26" s="15"/>
      <c r="JHA26" s="15"/>
      <c r="JHB26" s="15"/>
      <c r="JHC26" s="15"/>
      <c r="JHD26" s="15"/>
      <c r="JHE26" s="15"/>
      <c r="JHF26" s="15"/>
      <c r="JHG26" s="15"/>
      <c r="JHH26" s="15"/>
      <c r="JHI26" s="15"/>
      <c r="JHJ26" s="15"/>
      <c r="JHK26" s="15"/>
      <c r="JHL26" s="15"/>
      <c r="JHM26" s="15"/>
      <c r="JHN26" s="15"/>
      <c r="JHO26" s="15"/>
      <c r="JHP26" s="15"/>
      <c r="JHQ26" s="15"/>
      <c r="JHR26" s="15"/>
      <c r="JHS26" s="15"/>
      <c r="JHT26" s="15"/>
      <c r="JHU26" s="15"/>
      <c r="JHV26" s="15"/>
      <c r="JHW26" s="15"/>
      <c r="JHX26" s="15"/>
      <c r="JHY26" s="15"/>
      <c r="JHZ26" s="15"/>
      <c r="JIA26" s="15"/>
      <c r="JIB26" s="15"/>
      <c r="JIC26" s="15"/>
      <c r="JID26" s="15"/>
      <c r="JIE26" s="15"/>
      <c r="JIF26" s="15"/>
      <c r="JIG26" s="15"/>
      <c r="JIH26" s="15"/>
      <c r="JII26" s="15"/>
      <c r="JIJ26" s="15"/>
      <c r="JIK26" s="15"/>
      <c r="JIL26" s="15"/>
      <c r="JIM26" s="15"/>
      <c r="JIN26" s="15"/>
      <c r="JIO26" s="15"/>
      <c r="JIP26" s="15"/>
      <c r="JIQ26" s="15"/>
      <c r="JIR26" s="15"/>
      <c r="JIS26" s="15"/>
      <c r="JIT26" s="15"/>
      <c r="JIU26" s="15"/>
      <c r="JIV26" s="15"/>
      <c r="JIW26" s="15"/>
      <c r="JIX26" s="15"/>
      <c r="JIY26" s="15"/>
      <c r="JIZ26" s="15"/>
      <c r="JJA26" s="15"/>
      <c r="JJB26" s="15"/>
      <c r="JJC26" s="15"/>
      <c r="JJD26" s="15"/>
      <c r="JJE26" s="15"/>
      <c r="JJF26" s="15"/>
      <c r="JJG26" s="15"/>
      <c r="JJH26" s="15"/>
      <c r="JJI26" s="15"/>
      <c r="JJJ26" s="15"/>
      <c r="JJK26" s="15"/>
      <c r="JJL26" s="15"/>
      <c r="JJM26" s="15"/>
      <c r="JJN26" s="15"/>
      <c r="JJO26" s="15"/>
      <c r="JJP26" s="15"/>
      <c r="JJQ26" s="15"/>
      <c r="JJR26" s="15"/>
      <c r="JJS26" s="15"/>
      <c r="JJT26" s="15"/>
      <c r="JJU26" s="15"/>
      <c r="JJV26" s="15"/>
      <c r="JJW26" s="15"/>
      <c r="JJX26" s="15"/>
      <c r="JJY26" s="15"/>
      <c r="JJZ26" s="15"/>
      <c r="JKA26" s="15"/>
      <c r="JKB26" s="15"/>
      <c r="JKC26" s="15"/>
      <c r="JKD26" s="15"/>
      <c r="JKE26" s="15"/>
      <c r="JKF26" s="15"/>
      <c r="JKG26" s="15"/>
      <c r="JKH26" s="15"/>
      <c r="JKI26" s="15"/>
      <c r="JKJ26" s="15"/>
      <c r="JKK26" s="15"/>
      <c r="JKL26" s="15"/>
      <c r="JKM26" s="15"/>
      <c r="JKN26" s="15"/>
      <c r="JKO26" s="15"/>
      <c r="JKP26" s="15"/>
      <c r="JKQ26" s="15"/>
      <c r="JKR26" s="15"/>
      <c r="JKS26" s="15"/>
      <c r="JKT26" s="15"/>
      <c r="JKU26" s="15"/>
      <c r="JKV26" s="15"/>
      <c r="JKW26" s="15"/>
      <c r="JKX26" s="15"/>
      <c r="JKY26" s="15"/>
      <c r="JKZ26" s="15"/>
      <c r="JLA26" s="15"/>
      <c r="JLB26" s="15"/>
      <c r="JLC26" s="15"/>
      <c r="JLD26" s="15"/>
      <c r="JLE26" s="15"/>
      <c r="JLF26" s="15"/>
      <c r="JLG26" s="15"/>
      <c r="JLH26" s="15"/>
      <c r="JLI26" s="15"/>
      <c r="JLJ26" s="15"/>
      <c r="JLK26" s="15"/>
      <c r="JLL26" s="15"/>
      <c r="JLM26" s="15"/>
      <c r="JLN26" s="15"/>
      <c r="JLO26" s="15"/>
      <c r="JLP26" s="15"/>
      <c r="JLQ26" s="15"/>
      <c r="JLR26" s="15"/>
      <c r="JLS26" s="15"/>
      <c r="JLT26" s="15"/>
      <c r="JLU26" s="15"/>
      <c r="JLV26" s="15"/>
      <c r="JLW26" s="15"/>
      <c r="JLX26" s="15"/>
      <c r="JLY26" s="15"/>
      <c r="JLZ26" s="15"/>
      <c r="JMA26" s="15"/>
      <c r="JMB26" s="15"/>
      <c r="JMC26" s="15"/>
      <c r="JMD26" s="15"/>
      <c r="JME26" s="15"/>
      <c r="JMF26" s="15"/>
      <c r="JMG26" s="15"/>
      <c r="JMH26" s="15"/>
      <c r="JMI26" s="15"/>
      <c r="JMJ26" s="15"/>
      <c r="JMK26" s="15"/>
      <c r="JML26" s="15"/>
      <c r="JMM26" s="15"/>
      <c r="JMN26" s="15"/>
      <c r="JMO26" s="15"/>
      <c r="JMP26" s="15"/>
      <c r="JMQ26" s="15"/>
      <c r="JMR26" s="15"/>
      <c r="JMS26" s="15"/>
      <c r="JMT26" s="15"/>
      <c r="JMU26" s="15"/>
      <c r="JMV26" s="15"/>
      <c r="JMW26" s="15"/>
      <c r="JMX26" s="15"/>
      <c r="JMY26" s="15"/>
      <c r="JMZ26" s="15"/>
      <c r="JNA26" s="15"/>
      <c r="JNB26" s="15"/>
      <c r="JNC26" s="15"/>
      <c r="JND26" s="15"/>
      <c r="JNE26" s="15"/>
      <c r="JNF26" s="15"/>
      <c r="JNG26" s="15"/>
      <c r="JNH26" s="15"/>
      <c r="JNI26" s="15"/>
      <c r="JNJ26" s="15"/>
      <c r="JNK26" s="15"/>
      <c r="JNL26" s="15"/>
      <c r="JNM26" s="15"/>
      <c r="JNN26" s="15"/>
      <c r="JNO26" s="15"/>
      <c r="JNP26" s="15"/>
      <c r="JNQ26" s="15"/>
      <c r="JNR26" s="15"/>
      <c r="JNS26" s="15"/>
      <c r="JNT26" s="15"/>
      <c r="JNU26" s="15"/>
      <c r="JNV26" s="15"/>
      <c r="JNW26" s="15"/>
      <c r="JNX26" s="15"/>
      <c r="JNY26" s="15"/>
      <c r="JNZ26" s="15"/>
      <c r="JOA26" s="15"/>
      <c r="JOB26" s="15"/>
      <c r="JOC26" s="15"/>
      <c r="JOD26" s="15"/>
      <c r="JOE26" s="15"/>
      <c r="JOF26" s="15"/>
      <c r="JOG26" s="15"/>
      <c r="JOH26" s="15"/>
      <c r="JOI26" s="15"/>
      <c r="JOJ26" s="15"/>
      <c r="JOK26" s="15"/>
      <c r="JOL26" s="15"/>
      <c r="JOM26" s="15"/>
      <c r="JON26" s="15"/>
      <c r="JOO26" s="15"/>
      <c r="JOP26" s="15"/>
      <c r="JOQ26" s="15"/>
      <c r="JOR26" s="15"/>
      <c r="JOS26" s="15"/>
      <c r="JOT26" s="15"/>
      <c r="JOU26" s="15"/>
      <c r="JOV26" s="15"/>
      <c r="JOW26" s="15"/>
      <c r="JOX26" s="15"/>
      <c r="JOY26" s="15"/>
      <c r="JOZ26" s="15"/>
      <c r="JPA26" s="15"/>
      <c r="JPB26" s="15"/>
      <c r="JPC26" s="15"/>
      <c r="JPD26" s="15"/>
      <c r="JPE26" s="15"/>
      <c r="JPF26" s="15"/>
      <c r="JPG26" s="15"/>
      <c r="JPH26" s="15"/>
      <c r="JPI26" s="15"/>
      <c r="JPJ26" s="15"/>
      <c r="JPK26" s="15"/>
      <c r="JPL26" s="15"/>
      <c r="JPM26" s="15"/>
      <c r="JPN26" s="15"/>
      <c r="JPO26" s="15"/>
      <c r="JPP26" s="15"/>
      <c r="JPQ26" s="15"/>
      <c r="JPR26" s="15"/>
      <c r="JPS26" s="15"/>
      <c r="JPT26" s="15"/>
      <c r="JPU26" s="15"/>
      <c r="JPV26" s="15"/>
      <c r="JPW26" s="15"/>
      <c r="JPX26" s="15"/>
      <c r="JPY26" s="15"/>
      <c r="JPZ26" s="15"/>
      <c r="JQA26" s="15"/>
      <c r="JQB26" s="15"/>
      <c r="JQC26" s="15"/>
      <c r="JQD26" s="15"/>
      <c r="JQE26" s="15"/>
      <c r="JQF26" s="15"/>
      <c r="JQG26" s="15"/>
      <c r="JQH26" s="15"/>
      <c r="JQI26" s="15"/>
      <c r="JQJ26" s="15"/>
      <c r="JQK26" s="15"/>
      <c r="JQL26" s="15"/>
      <c r="JQM26" s="15"/>
      <c r="JQN26" s="15"/>
      <c r="JQO26" s="15"/>
      <c r="JQP26" s="15"/>
      <c r="JQQ26" s="15"/>
      <c r="JQR26" s="15"/>
      <c r="JQS26" s="15"/>
      <c r="JQT26" s="15"/>
      <c r="JQU26" s="15"/>
      <c r="JQV26" s="15"/>
      <c r="JQW26" s="15"/>
      <c r="JQX26" s="15"/>
      <c r="JQY26" s="15"/>
      <c r="JQZ26" s="15"/>
      <c r="JRA26" s="15"/>
      <c r="JRB26" s="15"/>
      <c r="JRC26" s="15"/>
      <c r="JRD26" s="15"/>
      <c r="JRE26" s="15"/>
      <c r="JRF26" s="15"/>
      <c r="JRG26" s="15"/>
      <c r="JRH26" s="15"/>
      <c r="JRI26" s="15"/>
      <c r="JRJ26" s="15"/>
      <c r="JRK26" s="15"/>
      <c r="JRL26" s="15"/>
      <c r="JRM26" s="15"/>
      <c r="JRN26" s="15"/>
      <c r="JRO26" s="15"/>
      <c r="JRP26" s="15"/>
      <c r="JRQ26" s="15"/>
      <c r="JRR26" s="15"/>
      <c r="JRS26" s="15"/>
      <c r="JRT26" s="15"/>
      <c r="JRU26" s="15"/>
      <c r="JRV26" s="15"/>
      <c r="JRW26" s="15"/>
      <c r="JRX26" s="15"/>
      <c r="JRY26" s="15"/>
      <c r="JRZ26" s="15"/>
      <c r="JSA26" s="15"/>
      <c r="JSB26" s="15"/>
      <c r="JSC26" s="15"/>
      <c r="JSD26" s="15"/>
      <c r="JSE26" s="15"/>
      <c r="JSF26" s="15"/>
      <c r="JSG26" s="15"/>
      <c r="JSH26" s="15"/>
      <c r="JSI26" s="15"/>
      <c r="JSJ26" s="15"/>
      <c r="JSK26" s="15"/>
      <c r="JSL26" s="15"/>
      <c r="JSM26" s="15"/>
      <c r="JSN26" s="15"/>
      <c r="JSO26" s="15"/>
      <c r="JSP26" s="15"/>
      <c r="JSQ26" s="15"/>
      <c r="JSR26" s="15"/>
      <c r="JSS26" s="15"/>
      <c r="JST26" s="15"/>
      <c r="JSU26" s="15"/>
      <c r="JSV26" s="15"/>
      <c r="JSW26" s="15"/>
      <c r="JSX26" s="15"/>
      <c r="JSY26" s="15"/>
      <c r="JSZ26" s="15"/>
      <c r="JTA26" s="15"/>
      <c r="JTB26" s="15"/>
      <c r="JTC26" s="15"/>
      <c r="JTD26" s="15"/>
      <c r="JTE26" s="15"/>
      <c r="JTF26" s="15"/>
      <c r="JTG26" s="15"/>
      <c r="JTH26" s="15"/>
      <c r="JTI26" s="15"/>
      <c r="JTJ26" s="15"/>
      <c r="JTK26" s="15"/>
      <c r="JTL26" s="15"/>
      <c r="JTM26" s="15"/>
      <c r="JTN26" s="15"/>
      <c r="JTO26" s="15"/>
      <c r="JTP26" s="15"/>
      <c r="JTQ26" s="15"/>
      <c r="JTR26" s="15"/>
      <c r="JTS26" s="15"/>
      <c r="JTT26" s="15"/>
      <c r="JTU26" s="15"/>
      <c r="JTV26" s="15"/>
      <c r="JTW26" s="15"/>
      <c r="JTX26" s="15"/>
      <c r="JTY26" s="15"/>
      <c r="JTZ26" s="15"/>
      <c r="JUA26" s="15"/>
      <c r="JUB26" s="15"/>
      <c r="JUC26" s="15"/>
      <c r="JUD26" s="15"/>
      <c r="JUE26" s="15"/>
      <c r="JUF26" s="15"/>
      <c r="JUG26" s="15"/>
      <c r="JUH26" s="15"/>
      <c r="JUI26" s="15"/>
      <c r="JUJ26" s="15"/>
      <c r="JUK26" s="15"/>
      <c r="JUL26" s="15"/>
      <c r="JUM26" s="15"/>
      <c r="JUN26" s="15"/>
      <c r="JUO26" s="15"/>
      <c r="JUP26" s="15"/>
      <c r="JUQ26" s="15"/>
      <c r="JUR26" s="15"/>
      <c r="JUS26" s="15"/>
      <c r="JUT26" s="15"/>
      <c r="JUU26" s="15"/>
      <c r="JUV26" s="15"/>
      <c r="JUW26" s="15"/>
      <c r="JUX26" s="15"/>
      <c r="JUY26" s="15"/>
      <c r="JUZ26" s="15"/>
      <c r="JVA26" s="15"/>
      <c r="JVB26" s="15"/>
      <c r="JVC26" s="15"/>
      <c r="JVD26" s="15"/>
      <c r="JVE26" s="15"/>
      <c r="JVF26" s="15"/>
      <c r="JVG26" s="15"/>
      <c r="JVH26" s="15"/>
      <c r="JVI26" s="15"/>
      <c r="JVJ26" s="15"/>
      <c r="JVK26" s="15"/>
      <c r="JVL26" s="15"/>
      <c r="JVM26" s="15"/>
      <c r="JVN26" s="15"/>
      <c r="JVO26" s="15"/>
      <c r="JVP26" s="15"/>
      <c r="JVQ26" s="15"/>
      <c r="JVR26" s="15"/>
      <c r="JVS26" s="15"/>
      <c r="JVT26" s="15"/>
      <c r="JVU26" s="15"/>
      <c r="JVV26" s="15"/>
      <c r="JVW26" s="15"/>
      <c r="JVX26" s="15"/>
      <c r="JVY26" s="15"/>
      <c r="JVZ26" s="15"/>
      <c r="JWA26" s="15"/>
      <c r="JWB26" s="15"/>
      <c r="JWC26" s="15"/>
      <c r="JWD26" s="15"/>
      <c r="JWE26" s="15"/>
      <c r="JWF26" s="15"/>
      <c r="JWG26" s="15"/>
      <c r="JWH26" s="15"/>
      <c r="JWI26" s="15"/>
      <c r="JWJ26" s="15"/>
      <c r="JWK26" s="15"/>
      <c r="JWL26" s="15"/>
      <c r="JWM26" s="15"/>
      <c r="JWN26" s="15"/>
      <c r="JWO26" s="15"/>
      <c r="JWP26" s="15"/>
      <c r="JWQ26" s="15"/>
      <c r="JWR26" s="15"/>
      <c r="JWS26" s="15"/>
      <c r="JWT26" s="15"/>
      <c r="JWU26" s="15"/>
      <c r="JWV26" s="15"/>
      <c r="JWW26" s="15"/>
      <c r="JWX26" s="15"/>
      <c r="JWY26" s="15"/>
      <c r="JWZ26" s="15"/>
      <c r="JXA26" s="15"/>
      <c r="JXB26" s="15"/>
      <c r="JXC26" s="15"/>
      <c r="JXD26" s="15"/>
      <c r="JXE26" s="15"/>
      <c r="JXF26" s="15"/>
      <c r="JXG26" s="15"/>
      <c r="JXH26" s="15"/>
      <c r="JXI26" s="15"/>
      <c r="JXJ26" s="15"/>
      <c r="JXK26" s="15"/>
      <c r="JXL26" s="15"/>
      <c r="JXM26" s="15"/>
      <c r="JXN26" s="15"/>
      <c r="JXO26" s="15"/>
      <c r="JXP26" s="15"/>
      <c r="JXQ26" s="15"/>
      <c r="JXR26" s="15"/>
      <c r="JXS26" s="15"/>
      <c r="JXT26" s="15"/>
      <c r="JXU26" s="15"/>
      <c r="JXV26" s="15"/>
      <c r="JXW26" s="15"/>
      <c r="JXX26" s="15"/>
      <c r="JXY26" s="15"/>
      <c r="JXZ26" s="15"/>
      <c r="JYA26" s="15"/>
      <c r="JYB26" s="15"/>
      <c r="JYC26" s="15"/>
      <c r="JYD26" s="15"/>
      <c r="JYE26" s="15"/>
      <c r="JYF26" s="15"/>
      <c r="JYG26" s="15"/>
      <c r="JYH26" s="15"/>
      <c r="JYI26" s="15"/>
      <c r="JYJ26" s="15"/>
      <c r="JYK26" s="15"/>
      <c r="JYL26" s="15"/>
      <c r="JYM26" s="15"/>
      <c r="JYN26" s="15"/>
      <c r="JYO26" s="15"/>
      <c r="JYP26" s="15"/>
      <c r="JYQ26" s="15"/>
      <c r="JYR26" s="15"/>
      <c r="JYS26" s="15"/>
      <c r="JYT26" s="15"/>
      <c r="JYU26" s="15"/>
      <c r="JYV26" s="15"/>
      <c r="JYW26" s="15"/>
      <c r="JYX26" s="15"/>
      <c r="JYY26" s="15"/>
      <c r="JYZ26" s="15"/>
      <c r="JZA26" s="15"/>
      <c r="JZB26" s="15"/>
      <c r="JZC26" s="15"/>
      <c r="JZD26" s="15"/>
      <c r="JZE26" s="15"/>
      <c r="JZF26" s="15"/>
      <c r="JZG26" s="15"/>
      <c r="JZH26" s="15"/>
      <c r="JZI26" s="15"/>
      <c r="JZJ26" s="15"/>
      <c r="JZK26" s="15"/>
      <c r="JZL26" s="15"/>
      <c r="JZM26" s="15"/>
      <c r="JZN26" s="15"/>
      <c r="JZO26" s="15"/>
      <c r="JZP26" s="15"/>
      <c r="JZQ26" s="15"/>
      <c r="JZR26" s="15"/>
      <c r="JZS26" s="15"/>
      <c r="JZT26" s="15"/>
      <c r="JZU26" s="15"/>
      <c r="JZV26" s="15"/>
      <c r="JZW26" s="15"/>
      <c r="JZX26" s="15"/>
      <c r="JZY26" s="15"/>
      <c r="JZZ26" s="15"/>
      <c r="KAA26" s="15"/>
      <c r="KAB26" s="15"/>
      <c r="KAC26" s="15"/>
      <c r="KAD26" s="15"/>
      <c r="KAE26" s="15"/>
      <c r="KAF26" s="15"/>
      <c r="KAG26" s="15"/>
      <c r="KAH26" s="15"/>
      <c r="KAI26" s="15"/>
      <c r="KAJ26" s="15"/>
      <c r="KAK26" s="15"/>
      <c r="KAL26" s="15"/>
      <c r="KAM26" s="15"/>
      <c r="KAN26" s="15"/>
      <c r="KAO26" s="15"/>
      <c r="KAP26" s="15"/>
      <c r="KAQ26" s="15"/>
      <c r="KAR26" s="15"/>
      <c r="KAS26" s="15"/>
      <c r="KAT26" s="15"/>
      <c r="KAU26" s="15"/>
      <c r="KAV26" s="15"/>
      <c r="KAW26" s="15"/>
      <c r="KAX26" s="15"/>
      <c r="KAY26" s="15"/>
      <c r="KAZ26" s="15"/>
      <c r="KBA26" s="15"/>
      <c r="KBB26" s="15"/>
      <c r="KBC26" s="15"/>
      <c r="KBD26" s="15"/>
      <c r="KBE26" s="15"/>
      <c r="KBF26" s="15"/>
      <c r="KBG26" s="15"/>
      <c r="KBH26" s="15"/>
      <c r="KBI26" s="15"/>
      <c r="KBJ26" s="15"/>
      <c r="KBK26" s="15"/>
      <c r="KBL26" s="15"/>
      <c r="KBM26" s="15"/>
      <c r="KBN26" s="15"/>
      <c r="KBO26" s="15"/>
      <c r="KBP26" s="15"/>
      <c r="KBQ26" s="15"/>
      <c r="KBR26" s="15"/>
      <c r="KBS26" s="15"/>
      <c r="KBT26" s="15"/>
      <c r="KBU26" s="15"/>
      <c r="KBV26" s="15"/>
      <c r="KBW26" s="15"/>
      <c r="KBX26" s="15"/>
      <c r="KBY26" s="15"/>
      <c r="KBZ26" s="15"/>
      <c r="KCA26" s="15"/>
      <c r="KCB26" s="15"/>
      <c r="KCC26" s="15"/>
      <c r="KCD26" s="15"/>
      <c r="KCE26" s="15"/>
      <c r="KCF26" s="15"/>
      <c r="KCG26" s="15"/>
      <c r="KCH26" s="15"/>
      <c r="KCI26" s="15"/>
      <c r="KCJ26" s="15"/>
      <c r="KCK26" s="15"/>
      <c r="KCL26" s="15"/>
      <c r="KCM26" s="15"/>
      <c r="KCN26" s="15"/>
      <c r="KCO26" s="15"/>
      <c r="KCP26" s="15"/>
      <c r="KCQ26" s="15"/>
      <c r="KCR26" s="15"/>
      <c r="KCS26" s="15"/>
      <c r="KCT26" s="15"/>
      <c r="KCU26" s="15"/>
      <c r="KCV26" s="15"/>
      <c r="KCW26" s="15"/>
      <c r="KCX26" s="15"/>
      <c r="KCY26" s="15"/>
      <c r="KCZ26" s="15"/>
      <c r="KDA26" s="15"/>
      <c r="KDB26" s="15"/>
      <c r="KDC26" s="15"/>
      <c r="KDD26" s="15"/>
      <c r="KDE26" s="15"/>
      <c r="KDF26" s="15"/>
      <c r="KDG26" s="15"/>
      <c r="KDH26" s="15"/>
      <c r="KDI26" s="15"/>
      <c r="KDJ26" s="15"/>
      <c r="KDK26" s="15"/>
      <c r="KDL26" s="15"/>
      <c r="KDM26" s="15"/>
      <c r="KDN26" s="15"/>
      <c r="KDO26" s="15"/>
      <c r="KDP26" s="15"/>
      <c r="KDQ26" s="15"/>
      <c r="KDR26" s="15"/>
      <c r="KDS26" s="15"/>
      <c r="KDT26" s="15"/>
      <c r="KDU26" s="15"/>
      <c r="KDV26" s="15"/>
      <c r="KDW26" s="15"/>
      <c r="KDX26" s="15"/>
      <c r="KDY26" s="15"/>
      <c r="KDZ26" s="15"/>
      <c r="KEA26" s="15"/>
      <c r="KEB26" s="15"/>
      <c r="KEC26" s="15"/>
      <c r="KED26" s="15"/>
      <c r="KEE26" s="15"/>
      <c r="KEF26" s="15"/>
      <c r="KEG26" s="15"/>
      <c r="KEH26" s="15"/>
      <c r="KEI26" s="15"/>
      <c r="KEJ26" s="15"/>
      <c r="KEK26" s="15"/>
      <c r="KEL26" s="15"/>
      <c r="KEM26" s="15"/>
      <c r="KEN26" s="15"/>
      <c r="KEO26" s="15"/>
      <c r="KEP26" s="15"/>
      <c r="KEQ26" s="15"/>
      <c r="KER26" s="15"/>
      <c r="KES26" s="15"/>
      <c r="KET26" s="15"/>
      <c r="KEU26" s="15"/>
      <c r="KEV26" s="15"/>
      <c r="KEW26" s="15"/>
      <c r="KEX26" s="15"/>
      <c r="KEY26" s="15"/>
      <c r="KEZ26" s="15"/>
      <c r="KFA26" s="15"/>
      <c r="KFB26" s="15"/>
      <c r="KFC26" s="15"/>
      <c r="KFD26" s="15"/>
      <c r="KFE26" s="15"/>
      <c r="KFF26" s="15"/>
      <c r="KFG26" s="15"/>
      <c r="KFH26" s="15"/>
      <c r="KFI26" s="15"/>
      <c r="KFJ26" s="15"/>
      <c r="KFK26" s="15"/>
      <c r="KFL26" s="15"/>
      <c r="KFM26" s="15"/>
      <c r="KFN26" s="15"/>
      <c r="KFO26" s="15"/>
      <c r="KFP26" s="15"/>
      <c r="KFQ26" s="15"/>
      <c r="KFR26" s="15"/>
      <c r="KFS26" s="15"/>
      <c r="KFT26" s="15"/>
      <c r="KFU26" s="15"/>
      <c r="KFV26" s="15"/>
      <c r="KFW26" s="15"/>
      <c r="KFX26" s="15"/>
      <c r="KFY26" s="15"/>
      <c r="KFZ26" s="15"/>
      <c r="KGA26" s="15"/>
      <c r="KGB26" s="15"/>
      <c r="KGC26" s="15"/>
      <c r="KGD26" s="15"/>
      <c r="KGE26" s="15"/>
      <c r="KGF26" s="15"/>
      <c r="KGG26" s="15"/>
      <c r="KGH26" s="15"/>
      <c r="KGI26" s="15"/>
      <c r="KGJ26" s="15"/>
      <c r="KGK26" s="15"/>
      <c r="KGL26" s="15"/>
      <c r="KGM26" s="15"/>
      <c r="KGN26" s="15"/>
      <c r="KGO26" s="15"/>
      <c r="KGP26" s="15"/>
      <c r="KGQ26" s="15"/>
      <c r="KGR26" s="15"/>
      <c r="KGS26" s="15"/>
      <c r="KGT26" s="15"/>
      <c r="KGU26" s="15"/>
      <c r="KGV26" s="15"/>
      <c r="KGW26" s="15"/>
      <c r="KGX26" s="15"/>
      <c r="KGY26" s="15"/>
      <c r="KGZ26" s="15"/>
      <c r="KHA26" s="15"/>
      <c r="KHB26" s="15"/>
      <c r="KHC26" s="15"/>
      <c r="KHD26" s="15"/>
      <c r="KHE26" s="15"/>
      <c r="KHF26" s="15"/>
      <c r="KHG26" s="15"/>
      <c r="KHH26" s="15"/>
      <c r="KHI26" s="15"/>
      <c r="KHJ26" s="15"/>
      <c r="KHK26" s="15"/>
      <c r="KHL26" s="15"/>
      <c r="KHM26" s="15"/>
      <c r="KHN26" s="15"/>
      <c r="KHO26" s="15"/>
      <c r="KHP26" s="15"/>
      <c r="KHQ26" s="15"/>
      <c r="KHR26" s="15"/>
      <c r="KHS26" s="15"/>
      <c r="KHT26" s="15"/>
      <c r="KHU26" s="15"/>
      <c r="KHV26" s="15"/>
      <c r="KHW26" s="15"/>
      <c r="KHX26" s="15"/>
      <c r="KHY26" s="15"/>
      <c r="KHZ26" s="15"/>
      <c r="KIA26" s="15"/>
      <c r="KIB26" s="15"/>
      <c r="KIC26" s="15"/>
      <c r="KID26" s="15"/>
      <c r="KIE26" s="15"/>
      <c r="KIF26" s="15"/>
      <c r="KIG26" s="15"/>
      <c r="KIH26" s="15"/>
      <c r="KII26" s="15"/>
      <c r="KIJ26" s="15"/>
      <c r="KIK26" s="15"/>
      <c r="KIL26" s="15"/>
      <c r="KIM26" s="15"/>
      <c r="KIN26" s="15"/>
      <c r="KIO26" s="15"/>
      <c r="KIP26" s="15"/>
      <c r="KIQ26" s="15"/>
      <c r="KIR26" s="15"/>
      <c r="KIS26" s="15"/>
      <c r="KIT26" s="15"/>
      <c r="KIU26" s="15"/>
      <c r="KIV26" s="15"/>
      <c r="KIW26" s="15"/>
      <c r="KIX26" s="15"/>
      <c r="KIY26" s="15"/>
      <c r="KIZ26" s="15"/>
      <c r="KJA26" s="15"/>
      <c r="KJB26" s="15"/>
      <c r="KJC26" s="15"/>
      <c r="KJD26" s="15"/>
      <c r="KJE26" s="15"/>
      <c r="KJF26" s="15"/>
      <c r="KJG26" s="15"/>
      <c r="KJH26" s="15"/>
      <c r="KJI26" s="15"/>
      <c r="KJJ26" s="15"/>
      <c r="KJK26" s="15"/>
      <c r="KJL26" s="15"/>
      <c r="KJM26" s="15"/>
      <c r="KJN26" s="15"/>
      <c r="KJO26" s="15"/>
      <c r="KJP26" s="15"/>
      <c r="KJQ26" s="15"/>
      <c r="KJR26" s="15"/>
      <c r="KJS26" s="15"/>
      <c r="KJT26" s="15"/>
      <c r="KJU26" s="15"/>
      <c r="KJV26" s="15"/>
      <c r="KJW26" s="15"/>
      <c r="KJX26" s="15"/>
      <c r="KJY26" s="15"/>
      <c r="KJZ26" s="15"/>
      <c r="KKA26" s="15"/>
      <c r="KKB26" s="15"/>
      <c r="KKC26" s="15"/>
      <c r="KKD26" s="15"/>
      <c r="KKE26" s="15"/>
      <c r="KKF26" s="15"/>
      <c r="KKG26" s="15"/>
      <c r="KKH26" s="15"/>
      <c r="KKI26" s="15"/>
      <c r="KKJ26" s="15"/>
      <c r="KKK26" s="15"/>
      <c r="KKL26" s="15"/>
      <c r="KKM26" s="15"/>
      <c r="KKN26" s="15"/>
      <c r="KKO26" s="15"/>
      <c r="KKP26" s="15"/>
      <c r="KKQ26" s="15"/>
      <c r="KKR26" s="15"/>
      <c r="KKS26" s="15"/>
      <c r="KKT26" s="15"/>
      <c r="KKU26" s="15"/>
      <c r="KKV26" s="15"/>
      <c r="KKW26" s="15"/>
      <c r="KKX26" s="15"/>
      <c r="KKY26" s="15"/>
      <c r="KKZ26" s="15"/>
      <c r="KLA26" s="15"/>
      <c r="KLB26" s="15"/>
      <c r="KLC26" s="15"/>
      <c r="KLD26" s="15"/>
      <c r="KLE26" s="15"/>
      <c r="KLF26" s="15"/>
      <c r="KLG26" s="15"/>
      <c r="KLH26" s="15"/>
      <c r="KLI26" s="15"/>
      <c r="KLJ26" s="15"/>
      <c r="KLK26" s="15"/>
      <c r="KLL26" s="15"/>
      <c r="KLM26" s="15"/>
      <c r="KLN26" s="15"/>
      <c r="KLO26" s="15"/>
      <c r="KLP26" s="15"/>
      <c r="KLQ26" s="15"/>
      <c r="KLR26" s="15"/>
      <c r="KLS26" s="15"/>
      <c r="KLT26" s="15"/>
      <c r="KLU26" s="15"/>
      <c r="KLV26" s="15"/>
      <c r="KLW26" s="15"/>
      <c r="KLX26" s="15"/>
      <c r="KLY26" s="15"/>
      <c r="KLZ26" s="15"/>
      <c r="KMA26" s="15"/>
      <c r="KMB26" s="15"/>
      <c r="KMC26" s="15"/>
      <c r="KMD26" s="15"/>
      <c r="KME26" s="15"/>
      <c r="KMF26" s="15"/>
      <c r="KMG26" s="15"/>
      <c r="KMH26" s="15"/>
      <c r="KMI26" s="15"/>
      <c r="KMJ26" s="15"/>
      <c r="KMK26" s="15"/>
      <c r="KML26" s="15"/>
      <c r="KMM26" s="15"/>
      <c r="KMN26" s="15"/>
      <c r="KMO26" s="15"/>
      <c r="KMP26" s="15"/>
      <c r="KMQ26" s="15"/>
      <c r="KMR26" s="15"/>
      <c r="KMS26" s="15"/>
      <c r="KMT26" s="15"/>
      <c r="KMU26" s="15"/>
      <c r="KMV26" s="15"/>
      <c r="KMW26" s="15"/>
      <c r="KMX26" s="15"/>
      <c r="KMY26" s="15"/>
      <c r="KMZ26" s="15"/>
      <c r="KNA26" s="15"/>
      <c r="KNB26" s="15"/>
      <c r="KNC26" s="15"/>
      <c r="KND26" s="15"/>
      <c r="KNE26" s="15"/>
      <c r="KNF26" s="15"/>
      <c r="KNG26" s="15"/>
      <c r="KNH26" s="15"/>
      <c r="KNI26" s="15"/>
      <c r="KNJ26" s="15"/>
      <c r="KNK26" s="15"/>
      <c r="KNL26" s="15"/>
      <c r="KNM26" s="15"/>
      <c r="KNN26" s="15"/>
      <c r="KNO26" s="15"/>
      <c r="KNP26" s="15"/>
      <c r="KNQ26" s="15"/>
      <c r="KNR26" s="15"/>
      <c r="KNS26" s="15"/>
      <c r="KNT26" s="15"/>
      <c r="KNU26" s="15"/>
      <c r="KNV26" s="15"/>
      <c r="KNW26" s="15"/>
      <c r="KNX26" s="15"/>
      <c r="KNY26" s="15"/>
      <c r="KNZ26" s="15"/>
      <c r="KOA26" s="15"/>
      <c r="KOB26" s="15"/>
      <c r="KOC26" s="15"/>
      <c r="KOD26" s="15"/>
      <c r="KOE26" s="15"/>
      <c r="KOF26" s="15"/>
      <c r="KOG26" s="15"/>
      <c r="KOH26" s="15"/>
      <c r="KOI26" s="15"/>
      <c r="KOJ26" s="15"/>
      <c r="KOK26" s="15"/>
      <c r="KOL26" s="15"/>
      <c r="KOM26" s="15"/>
      <c r="KON26" s="15"/>
      <c r="KOO26" s="15"/>
      <c r="KOP26" s="15"/>
      <c r="KOQ26" s="15"/>
      <c r="KOR26" s="15"/>
      <c r="KOS26" s="15"/>
      <c r="KOT26" s="15"/>
      <c r="KOU26" s="15"/>
      <c r="KOV26" s="15"/>
      <c r="KOW26" s="15"/>
      <c r="KOX26" s="15"/>
      <c r="KOY26" s="15"/>
      <c r="KOZ26" s="15"/>
      <c r="KPA26" s="15"/>
      <c r="KPB26" s="15"/>
      <c r="KPC26" s="15"/>
      <c r="KPD26" s="15"/>
      <c r="KPE26" s="15"/>
      <c r="KPF26" s="15"/>
      <c r="KPG26" s="15"/>
      <c r="KPH26" s="15"/>
      <c r="KPI26" s="15"/>
      <c r="KPJ26" s="15"/>
      <c r="KPK26" s="15"/>
      <c r="KPL26" s="15"/>
      <c r="KPM26" s="15"/>
      <c r="KPN26" s="15"/>
      <c r="KPO26" s="15"/>
      <c r="KPP26" s="15"/>
      <c r="KPQ26" s="15"/>
      <c r="KPR26" s="15"/>
      <c r="KPS26" s="15"/>
      <c r="KPT26" s="15"/>
      <c r="KPU26" s="15"/>
      <c r="KPV26" s="15"/>
      <c r="KPW26" s="15"/>
      <c r="KPX26" s="15"/>
      <c r="KPY26" s="15"/>
      <c r="KPZ26" s="15"/>
      <c r="KQA26" s="15"/>
      <c r="KQB26" s="15"/>
      <c r="KQC26" s="15"/>
      <c r="KQD26" s="15"/>
      <c r="KQE26" s="15"/>
      <c r="KQF26" s="15"/>
      <c r="KQG26" s="15"/>
      <c r="KQH26" s="15"/>
      <c r="KQI26" s="15"/>
      <c r="KQJ26" s="15"/>
      <c r="KQK26" s="15"/>
      <c r="KQL26" s="15"/>
      <c r="KQM26" s="15"/>
      <c r="KQN26" s="15"/>
      <c r="KQO26" s="15"/>
      <c r="KQP26" s="15"/>
      <c r="KQQ26" s="15"/>
      <c r="KQR26" s="15"/>
      <c r="KQS26" s="15"/>
      <c r="KQT26" s="15"/>
      <c r="KQU26" s="15"/>
      <c r="KQV26" s="15"/>
      <c r="KQW26" s="15"/>
      <c r="KQX26" s="15"/>
      <c r="KQY26" s="15"/>
      <c r="KQZ26" s="15"/>
      <c r="KRA26" s="15"/>
      <c r="KRB26" s="15"/>
      <c r="KRC26" s="15"/>
      <c r="KRD26" s="15"/>
      <c r="KRE26" s="15"/>
      <c r="KRF26" s="15"/>
      <c r="KRG26" s="15"/>
      <c r="KRH26" s="15"/>
      <c r="KRI26" s="15"/>
      <c r="KRJ26" s="15"/>
      <c r="KRK26" s="15"/>
      <c r="KRL26" s="15"/>
      <c r="KRM26" s="15"/>
      <c r="KRN26" s="15"/>
      <c r="KRO26" s="15"/>
      <c r="KRP26" s="15"/>
      <c r="KRQ26" s="15"/>
      <c r="KRR26" s="15"/>
      <c r="KRS26" s="15"/>
      <c r="KRT26" s="15"/>
      <c r="KRU26" s="15"/>
      <c r="KRV26" s="15"/>
      <c r="KRW26" s="15"/>
      <c r="KRX26" s="15"/>
      <c r="KRY26" s="15"/>
      <c r="KRZ26" s="15"/>
      <c r="KSA26" s="15"/>
      <c r="KSB26" s="15"/>
      <c r="KSC26" s="15"/>
      <c r="KSD26" s="15"/>
      <c r="KSE26" s="15"/>
      <c r="KSF26" s="15"/>
      <c r="KSG26" s="15"/>
      <c r="KSH26" s="15"/>
      <c r="KSI26" s="15"/>
      <c r="KSJ26" s="15"/>
      <c r="KSK26" s="15"/>
      <c r="KSL26" s="15"/>
      <c r="KSM26" s="15"/>
      <c r="KSN26" s="15"/>
      <c r="KSO26" s="15"/>
      <c r="KSP26" s="15"/>
      <c r="KSQ26" s="15"/>
      <c r="KSR26" s="15"/>
      <c r="KSS26" s="15"/>
      <c r="KST26" s="15"/>
      <c r="KSU26" s="15"/>
      <c r="KSV26" s="15"/>
      <c r="KSW26" s="15"/>
      <c r="KSX26" s="15"/>
      <c r="KSY26" s="15"/>
      <c r="KSZ26" s="15"/>
      <c r="KTA26" s="15"/>
      <c r="KTB26" s="15"/>
      <c r="KTC26" s="15"/>
      <c r="KTD26" s="15"/>
      <c r="KTE26" s="15"/>
      <c r="KTF26" s="15"/>
      <c r="KTG26" s="15"/>
      <c r="KTH26" s="15"/>
      <c r="KTI26" s="15"/>
      <c r="KTJ26" s="15"/>
      <c r="KTK26" s="15"/>
      <c r="KTL26" s="15"/>
      <c r="KTM26" s="15"/>
      <c r="KTN26" s="15"/>
      <c r="KTO26" s="15"/>
      <c r="KTP26" s="15"/>
      <c r="KTQ26" s="15"/>
      <c r="KTR26" s="15"/>
      <c r="KTS26" s="15"/>
      <c r="KTT26" s="15"/>
      <c r="KTU26" s="15"/>
      <c r="KTV26" s="15"/>
      <c r="KTW26" s="15"/>
      <c r="KTX26" s="15"/>
      <c r="KTY26" s="15"/>
      <c r="KTZ26" s="15"/>
      <c r="KUA26" s="15"/>
      <c r="KUB26" s="15"/>
      <c r="KUC26" s="15"/>
      <c r="KUD26" s="15"/>
      <c r="KUE26" s="15"/>
      <c r="KUF26" s="15"/>
      <c r="KUG26" s="15"/>
      <c r="KUH26" s="15"/>
      <c r="KUI26" s="15"/>
      <c r="KUJ26" s="15"/>
      <c r="KUK26" s="15"/>
      <c r="KUL26" s="15"/>
      <c r="KUM26" s="15"/>
      <c r="KUN26" s="15"/>
      <c r="KUO26" s="15"/>
      <c r="KUP26" s="15"/>
      <c r="KUQ26" s="15"/>
      <c r="KUR26" s="15"/>
      <c r="KUS26" s="15"/>
      <c r="KUT26" s="15"/>
      <c r="KUU26" s="15"/>
      <c r="KUV26" s="15"/>
      <c r="KUW26" s="15"/>
      <c r="KUX26" s="15"/>
      <c r="KUY26" s="15"/>
      <c r="KUZ26" s="15"/>
      <c r="KVA26" s="15"/>
      <c r="KVB26" s="15"/>
      <c r="KVC26" s="15"/>
      <c r="KVD26" s="15"/>
      <c r="KVE26" s="15"/>
      <c r="KVF26" s="15"/>
      <c r="KVG26" s="15"/>
      <c r="KVH26" s="15"/>
      <c r="KVI26" s="15"/>
      <c r="KVJ26" s="15"/>
      <c r="KVK26" s="15"/>
      <c r="KVL26" s="15"/>
      <c r="KVM26" s="15"/>
      <c r="KVN26" s="15"/>
      <c r="KVO26" s="15"/>
      <c r="KVP26" s="15"/>
      <c r="KVQ26" s="15"/>
      <c r="KVR26" s="15"/>
      <c r="KVS26" s="15"/>
      <c r="KVT26" s="15"/>
      <c r="KVU26" s="15"/>
      <c r="KVV26" s="15"/>
      <c r="KVW26" s="15"/>
      <c r="KVX26" s="15"/>
      <c r="KVY26" s="15"/>
      <c r="KVZ26" s="15"/>
      <c r="KWA26" s="15"/>
      <c r="KWB26" s="15"/>
      <c r="KWC26" s="15"/>
      <c r="KWD26" s="15"/>
      <c r="KWE26" s="15"/>
      <c r="KWF26" s="15"/>
      <c r="KWG26" s="15"/>
      <c r="KWH26" s="15"/>
      <c r="KWI26" s="15"/>
      <c r="KWJ26" s="15"/>
      <c r="KWK26" s="15"/>
      <c r="KWL26" s="15"/>
      <c r="KWM26" s="15"/>
      <c r="KWN26" s="15"/>
      <c r="KWO26" s="15"/>
      <c r="KWP26" s="15"/>
      <c r="KWQ26" s="15"/>
      <c r="KWR26" s="15"/>
      <c r="KWS26" s="15"/>
      <c r="KWT26" s="15"/>
      <c r="KWU26" s="15"/>
      <c r="KWV26" s="15"/>
      <c r="KWW26" s="15"/>
      <c r="KWX26" s="15"/>
      <c r="KWY26" s="15"/>
      <c r="KWZ26" s="15"/>
      <c r="KXA26" s="15"/>
      <c r="KXB26" s="15"/>
      <c r="KXC26" s="15"/>
      <c r="KXD26" s="15"/>
      <c r="KXE26" s="15"/>
      <c r="KXF26" s="15"/>
      <c r="KXG26" s="15"/>
      <c r="KXH26" s="15"/>
      <c r="KXI26" s="15"/>
      <c r="KXJ26" s="15"/>
      <c r="KXK26" s="15"/>
      <c r="KXL26" s="15"/>
      <c r="KXM26" s="15"/>
      <c r="KXN26" s="15"/>
      <c r="KXO26" s="15"/>
      <c r="KXP26" s="15"/>
      <c r="KXQ26" s="15"/>
      <c r="KXR26" s="15"/>
      <c r="KXS26" s="15"/>
      <c r="KXT26" s="15"/>
      <c r="KXU26" s="15"/>
      <c r="KXV26" s="15"/>
      <c r="KXW26" s="15"/>
      <c r="KXX26" s="15"/>
      <c r="KXY26" s="15"/>
      <c r="KXZ26" s="15"/>
      <c r="KYA26" s="15"/>
      <c r="KYB26" s="15"/>
      <c r="KYC26" s="15"/>
      <c r="KYD26" s="15"/>
      <c r="KYE26" s="15"/>
      <c r="KYF26" s="15"/>
      <c r="KYG26" s="15"/>
      <c r="KYH26" s="15"/>
      <c r="KYI26" s="15"/>
      <c r="KYJ26" s="15"/>
      <c r="KYK26" s="15"/>
      <c r="KYL26" s="15"/>
      <c r="KYM26" s="15"/>
      <c r="KYN26" s="15"/>
      <c r="KYO26" s="15"/>
      <c r="KYP26" s="15"/>
      <c r="KYQ26" s="15"/>
      <c r="KYR26" s="15"/>
      <c r="KYS26" s="15"/>
      <c r="KYT26" s="15"/>
      <c r="KYU26" s="15"/>
      <c r="KYV26" s="15"/>
      <c r="KYW26" s="15"/>
      <c r="KYX26" s="15"/>
      <c r="KYY26" s="15"/>
      <c r="KYZ26" s="15"/>
      <c r="KZA26" s="15"/>
      <c r="KZB26" s="15"/>
      <c r="KZC26" s="15"/>
      <c r="KZD26" s="15"/>
      <c r="KZE26" s="15"/>
      <c r="KZF26" s="15"/>
      <c r="KZG26" s="15"/>
      <c r="KZH26" s="15"/>
      <c r="KZI26" s="15"/>
      <c r="KZJ26" s="15"/>
      <c r="KZK26" s="15"/>
      <c r="KZL26" s="15"/>
      <c r="KZM26" s="15"/>
      <c r="KZN26" s="15"/>
      <c r="KZO26" s="15"/>
      <c r="KZP26" s="15"/>
      <c r="KZQ26" s="15"/>
      <c r="KZR26" s="15"/>
      <c r="KZS26" s="15"/>
      <c r="KZT26" s="15"/>
      <c r="KZU26" s="15"/>
      <c r="KZV26" s="15"/>
      <c r="KZW26" s="15"/>
      <c r="KZX26" s="15"/>
      <c r="KZY26" s="15"/>
      <c r="KZZ26" s="15"/>
      <c r="LAA26" s="15"/>
      <c r="LAB26" s="15"/>
      <c r="LAC26" s="15"/>
      <c r="LAD26" s="15"/>
      <c r="LAE26" s="15"/>
      <c r="LAF26" s="15"/>
      <c r="LAG26" s="15"/>
      <c r="LAH26" s="15"/>
      <c r="LAI26" s="15"/>
      <c r="LAJ26" s="15"/>
      <c r="LAK26" s="15"/>
      <c r="LAL26" s="15"/>
      <c r="LAM26" s="15"/>
      <c r="LAN26" s="15"/>
      <c r="LAO26" s="15"/>
      <c r="LAP26" s="15"/>
      <c r="LAQ26" s="15"/>
      <c r="LAR26" s="15"/>
      <c r="LAS26" s="15"/>
      <c r="LAT26" s="15"/>
      <c r="LAU26" s="15"/>
      <c r="LAV26" s="15"/>
      <c r="LAW26" s="15"/>
      <c r="LAX26" s="15"/>
      <c r="LAY26" s="15"/>
      <c r="LAZ26" s="15"/>
      <c r="LBA26" s="15"/>
      <c r="LBB26" s="15"/>
      <c r="LBC26" s="15"/>
      <c r="LBD26" s="15"/>
      <c r="LBE26" s="15"/>
      <c r="LBF26" s="15"/>
      <c r="LBG26" s="15"/>
      <c r="LBH26" s="15"/>
      <c r="LBI26" s="15"/>
      <c r="LBJ26" s="15"/>
      <c r="LBK26" s="15"/>
      <c r="LBL26" s="15"/>
      <c r="LBM26" s="15"/>
      <c r="LBN26" s="15"/>
      <c r="LBO26" s="15"/>
      <c r="LBP26" s="15"/>
      <c r="LBQ26" s="15"/>
      <c r="LBR26" s="15"/>
      <c r="LBS26" s="15"/>
      <c r="LBT26" s="15"/>
      <c r="LBU26" s="15"/>
      <c r="LBV26" s="15"/>
      <c r="LBW26" s="15"/>
      <c r="LBX26" s="15"/>
      <c r="LBY26" s="15"/>
      <c r="LBZ26" s="15"/>
      <c r="LCA26" s="15"/>
      <c r="LCB26" s="15"/>
      <c r="LCC26" s="15"/>
      <c r="LCD26" s="15"/>
      <c r="LCE26" s="15"/>
      <c r="LCF26" s="15"/>
      <c r="LCG26" s="15"/>
      <c r="LCH26" s="15"/>
      <c r="LCI26" s="15"/>
      <c r="LCJ26" s="15"/>
      <c r="LCK26" s="15"/>
      <c r="LCL26" s="15"/>
      <c r="LCM26" s="15"/>
      <c r="LCN26" s="15"/>
      <c r="LCO26" s="15"/>
      <c r="LCP26" s="15"/>
      <c r="LCQ26" s="15"/>
      <c r="LCR26" s="15"/>
      <c r="LCS26" s="15"/>
      <c r="LCT26" s="15"/>
      <c r="LCU26" s="15"/>
      <c r="LCV26" s="15"/>
      <c r="LCW26" s="15"/>
      <c r="LCX26" s="15"/>
      <c r="LCY26" s="15"/>
      <c r="LCZ26" s="15"/>
      <c r="LDA26" s="15"/>
      <c r="LDB26" s="15"/>
      <c r="LDC26" s="15"/>
      <c r="LDD26" s="15"/>
      <c r="LDE26" s="15"/>
      <c r="LDF26" s="15"/>
      <c r="LDG26" s="15"/>
      <c r="LDH26" s="15"/>
      <c r="LDI26" s="15"/>
      <c r="LDJ26" s="15"/>
      <c r="LDK26" s="15"/>
      <c r="LDL26" s="15"/>
      <c r="LDM26" s="15"/>
      <c r="LDN26" s="15"/>
      <c r="LDO26" s="15"/>
      <c r="LDP26" s="15"/>
      <c r="LDQ26" s="15"/>
      <c r="LDR26" s="15"/>
      <c r="LDS26" s="15"/>
      <c r="LDT26" s="15"/>
      <c r="LDU26" s="15"/>
      <c r="LDV26" s="15"/>
      <c r="LDW26" s="15"/>
      <c r="LDX26" s="15"/>
      <c r="LDY26" s="15"/>
      <c r="LDZ26" s="15"/>
      <c r="LEA26" s="15"/>
      <c r="LEB26" s="15"/>
      <c r="LEC26" s="15"/>
      <c r="LED26" s="15"/>
      <c r="LEE26" s="15"/>
      <c r="LEF26" s="15"/>
      <c r="LEG26" s="15"/>
      <c r="LEH26" s="15"/>
      <c r="LEI26" s="15"/>
      <c r="LEJ26" s="15"/>
      <c r="LEK26" s="15"/>
      <c r="LEL26" s="15"/>
      <c r="LEM26" s="15"/>
      <c r="LEN26" s="15"/>
      <c r="LEO26" s="15"/>
      <c r="LEP26" s="15"/>
      <c r="LEQ26" s="15"/>
      <c r="LER26" s="15"/>
      <c r="LES26" s="15"/>
      <c r="LET26" s="15"/>
      <c r="LEU26" s="15"/>
      <c r="LEV26" s="15"/>
      <c r="LEW26" s="15"/>
      <c r="LEX26" s="15"/>
      <c r="LEY26" s="15"/>
      <c r="LEZ26" s="15"/>
      <c r="LFA26" s="15"/>
      <c r="LFB26" s="15"/>
      <c r="LFC26" s="15"/>
      <c r="LFD26" s="15"/>
      <c r="LFE26" s="15"/>
      <c r="LFF26" s="15"/>
      <c r="LFG26" s="15"/>
      <c r="LFH26" s="15"/>
      <c r="LFI26" s="15"/>
      <c r="LFJ26" s="15"/>
      <c r="LFK26" s="15"/>
      <c r="LFL26" s="15"/>
      <c r="LFM26" s="15"/>
      <c r="LFN26" s="15"/>
      <c r="LFO26" s="15"/>
      <c r="LFP26" s="15"/>
      <c r="LFQ26" s="15"/>
      <c r="LFR26" s="15"/>
      <c r="LFS26" s="15"/>
      <c r="LFT26" s="15"/>
      <c r="LFU26" s="15"/>
      <c r="LFV26" s="15"/>
      <c r="LFW26" s="15"/>
      <c r="LFX26" s="15"/>
      <c r="LFY26" s="15"/>
      <c r="LFZ26" s="15"/>
      <c r="LGA26" s="15"/>
      <c r="LGB26" s="15"/>
      <c r="LGC26" s="15"/>
      <c r="LGD26" s="15"/>
      <c r="LGE26" s="15"/>
      <c r="LGF26" s="15"/>
      <c r="LGG26" s="15"/>
      <c r="LGH26" s="15"/>
      <c r="LGI26" s="15"/>
      <c r="LGJ26" s="15"/>
      <c r="LGK26" s="15"/>
      <c r="LGL26" s="15"/>
      <c r="LGM26" s="15"/>
      <c r="LGN26" s="15"/>
      <c r="LGO26" s="15"/>
      <c r="LGP26" s="15"/>
      <c r="LGQ26" s="15"/>
      <c r="LGR26" s="15"/>
      <c r="LGS26" s="15"/>
      <c r="LGT26" s="15"/>
      <c r="LGU26" s="15"/>
      <c r="LGV26" s="15"/>
      <c r="LGW26" s="15"/>
      <c r="LGX26" s="15"/>
      <c r="LGY26" s="15"/>
      <c r="LGZ26" s="15"/>
      <c r="LHA26" s="15"/>
      <c r="LHB26" s="15"/>
      <c r="LHC26" s="15"/>
      <c r="LHD26" s="15"/>
      <c r="LHE26" s="15"/>
      <c r="LHF26" s="15"/>
      <c r="LHG26" s="15"/>
      <c r="LHH26" s="15"/>
      <c r="LHI26" s="15"/>
      <c r="LHJ26" s="15"/>
      <c r="LHK26" s="15"/>
      <c r="LHL26" s="15"/>
      <c r="LHM26" s="15"/>
      <c r="LHN26" s="15"/>
      <c r="LHO26" s="15"/>
      <c r="LHP26" s="15"/>
      <c r="LHQ26" s="15"/>
      <c r="LHR26" s="15"/>
      <c r="LHS26" s="15"/>
      <c r="LHT26" s="15"/>
      <c r="LHU26" s="15"/>
      <c r="LHV26" s="15"/>
      <c r="LHW26" s="15"/>
      <c r="LHX26" s="15"/>
      <c r="LHY26" s="15"/>
      <c r="LHZ26" s="15"/>
      <c r="LIA26" s="15"/>
      <c r="LIB26" s="15"/>
      <c r="LIC26" s="15"/>
      <c r="LID26" s="15"/>
      <c r="LIE26" s="15"/>
      <c r="LIF26" s="15"/>
      <c r="LIG26" s="15"/>
      <c r="LIH26" s="15"/>
      <c r="LII26" s="15"/>
      <c r="LIJ26" s="15"/>
      <c r="LIK26" s="15"/>
      <c r="LIL26" s="15"/>
      <c r="LIM26" s="15"/>
      <c r="LIN26" s="15"/>
      <c r="LIO26" s="15"/>
      <c r="LIP26" s="15"/>
      <c r="LIQ26" s="15"/>
      <c r="LIR26" s="15"/>
      <c r="LIS26" s="15"/>
      <c r="LIT26" s="15"/>
      <c r="LIU26" s="15"/>
      <c r="LIV26" s="15"/>
      <c r="LIW26" s="15"/>
      <c r="LIX26" s="15"/>
      <c r="LIY26" s="15"/>
      <c r="LIZ26" s="15"/>
      <c r="LJA26" s="15"/>
      <c r="LJB26" s="15"/>
      <c r="LJC26" s="15"/>
      <c r="LJD26" s="15"/>
      <c r="LJE26" s="15"/>
      <c r="LJF26" s="15"/>
      <c r="LJG26" s="15"/>
      <c r="LJH26" s="15"/>
      <c r="LJI26" s="15"/>
      <c r="LJJ26" s="15"/>
      <c r="LJK26" s="15"/>
      <c r="LJL26" s="15"/>
      <c r="LJM26" s="15"/>
      <c r="LJN26" s="15"/>
      <c r="LJO26" s="15"/>
      <c r="LJP26" s="15"/>
      <c r="LJQ26" s="15"/>
      <c r="LJR26" s="15"/>
      <c r="LJS26" s="15"/>
      <c r="LJT26" s="15"/>
      <c r="LJU26" s="15"/>
      <c r="LJV26" s="15"/>
      <c r="LJW26" s="15"/>
      <c r="LJX26" s="15"/>
      <c r="LJY26" s="15"/>
      <c r="LJZ26" s="15"/>
      <c r="LKA26" s="15"/>
      <c r="LKB26" s="15"/>
      <c r="LKC26" s="15"/>
      <c r="LKD26" s="15"/>
      <c r="LKE26" s="15"/>
      <c r="LKF26" s="15"/>
      <c r="LKG26" s="15"/>
      <c r="LKH26" s="15"/>
      <c r="LKI26" s="15"/>
      <c r="LKJ26" s="15"/>
      <c r="LKK26" s="15"/>
      <c r="LKL26" s="15"/>
      <c r="LKM26" s="15"/>
      <c r="LKN26" s="15"/>
      <c r="LKO26" s="15"/>
      <c r="LKP26" s="15"/>
      <c r="LKQ26" s="15"/>
      <c r="LKR26" s="15"/>
      <c r="LKS26" s="15"/>
      <c r="LKT26" s="15"/>
      <c r="LKU26" s="15"/>
      <c r="LKV26" s="15"/>
      <c r="LKW26" s="15"/>
      <c r="LKX26" s="15"/>
      <c r="LKY26" s="15"/>
      <c r="LKZ26" s="15"/>
      <c r="LLA26" s="15"/>
      <c r="LLB26" s="15"/>
      <c r="LLC26" s="15"/>
      <c r="LLD26" s="15"/>
      <c r="LLE26" s="15"/>
      <c r="LLF26" s="15"/>
      <c r="LLG26" s="15"/>
      <c r="LLH26" s="15"/>
      <c r="LLI26" s="15"/>
      <c r="LLJ26" s="15"/>
      <c r="LLK26" s="15"/>
      <c r="LLL26" s="15"/>
      <c r="LLM26" s="15"/>
      <c r="LLN26" s="15"/>
      <c r="LLO26" s="15"/>
      <c r="LLP26" s="15"/>
      <c r="LLQ26" s="15"/>
      <c r="LLR26" s="15"/>
      <c r="LLS26" s="15"/>
      <c r="LLT26" s="15"/>
      <c r="LLU26" s="15"/>
      <c r="LLV26" s="15"/>
      <c r="LLW26" s="15"/>
      <c r="LLX26" s="15"/>
      <c r="LLY26" s="15"/>
      <c r="LLZ26" s="15"/>
      <c r="LMA26" s="15"/>
      <c r="LMB26" s="15"/>
      <c r="LMC26" s="15"/>
      <c r="LMD26" s="15"/>
      <c r="LME26" s="15"/>
      <c r="LMF26" s="15"/>
      <c r="LMG26" s="15"/>
      <c r="LMH26" s="15"/>
      <c r="LMI26" s="15"/>
      <c r="LMJ26" s="15"/>
      <c r="LMK26" s="15"/>
      <c r="LML26" s="15"/>
      <c r="LMM26" s="15"/>
      <c r="LMN26" s="15"/>
      <c r="LMO26" s="15"/>
      <c r="LMP26" s="15"/>
      <c r="LMQ26" s="15"/>
      <c r="LMR26" s="15"/>
      <c r="LMS26" s="15"/>
      <c r="LMT26" s="15"/>
      <c r="LMU26" s="15"/>
      <c r="LMV26" s="15"/>
      <c r="LMW26" s="15"/>
      <c r="LMX26" s="15"/>
      <c r="LMY26" s="15"/>
      <c r="LMZ26" s="15"/>
      <c r="LNA26" s="15"/>
      <c r="LNB26" s="15"/>
      <c r="LNC26" s="15"/>
      <c r="LND26" s="15"/>
      <c r="LNE26" s="15"/>
      <c r="LNF26" s="15"/>
      <c r="LNG26" s="15"/>
      <c r="LNH26" s="15"/>
      <c r="LNI26" s="15"/>
      <c r="LNJ26" s="15"/>
      <c r="LNK26" s="15"/>
      <c r="LNL26" s="15"/>
      <c r="LNM26" s="15"/>
      <c r="LNN26" s="15"/>
      <c r="LNO26" s="15"/>
      <c r="LNP26" s="15"/>
      <c r="LNQ26" s="15"/>
      <c r="LNR26" s="15"/>
      <c r="LNS26" s="15"/>
      <c r="LNT26" s="15"/>
      <c r="LNU26" s="15"/>
      <c r="LNV26" s="15"/>
      <c r="LNW26" s="15"/>
      <c r="LNX26" s="15"/>
      <c r="LNY26" s="15"/>
      <c r="LNZ26" s="15"/>
      <c r="LOA26" s="15"/>
      <c r="LOB26" s="15"/>
      <c r="LOC26" s="15"/>
      <c r="LOD26" s="15"/>
      <c r="LOE26" s="15"/>
      <c r="LOF26" s="15"/>
      <c r="LOG26" s="15"/>
      <c r="LOH26" s="15"/>
      <c r="LOI26" s="15"/>
      <c r="LOJ26" s="15"/>
      <c r="LOK26" s="15"/>
      <c r="LOL26" s="15"/>
      <c r="LOM26" s="15"/>
      <c r="LON26" s="15"/>
      <c r="LOO26" s="15"/>
      <c r="LOP26" s="15"/>
      <c r="LOQ26" s="15"/>
      <c r="LOR26" s="15"/>
      <c r="LOS26" s="15"/>
      <c r="LOT26" s="15"/>
      <c r="LOU26" s="15"/>
      <c r="LOV26" s="15"/>
      <c r="LOW26" s="15"/>
      <c r="LOX26" s="15"/>
      <c r="LOY26" s="15"/>
      <c r="LOZ26" s="15"/>
      <c r="LPA26" s="15"/>
      <c r="LPB26" s="15"/>
      <c r="LPC26" s="15"/>
      <c r="LPD26" s="15"/>
      <c r="LPE26" s="15"/>
      <c r="LPF26" s="15"/>
      <c r="LPG26" s="15"/>
      <c r="LPH26" s="15"/>
      <c r="LPI26" s="15"/>
      <c r="LPJ26" s="15"/>
      <c r="LPK26" s="15"/>
      <c r="LPL26" s="15"/>
      <c r="LPM26" s="15"/>
      <c r="LPN26" s="15"/>
      <c r="LPO26" s="15"/>
      <c r="LPP26" s="15"/>
      <c r="LPQ26" s="15"/>
      <c r="LPR26" s="15"/>
      <c r="LPS26" s="15"/>
      <c r="LPT26" s="15"/>
      <c r="LPU26" s="15"/>
      <c r="LPV26" s="15"/>
      <c r="LPW26" s="15"/>
      <c r="LPX26" s="15"/>
      <c r="LPY26" s="15"/>
      <c r="LPZ26" s="15"/>
      <c r="LQA26" s="15"/>
      <c r="LQB26" s="15"/>
      <c r="LQC26" s="15"/>
      <c r="LQD26" s="15"/>
      <c r="LQE26" s="15"/>
      <c r="LQF26" s="15"/>
      <c r="LQG26" s="15"/>
      <c r="LQH26" s="15"/>
      <c r="LQI26" s="15"/>
      <c r="LQJ26" s="15"/>
      <c r="LQK26" s="15"/>
      <c r="LQL26" s="15"/>
      <c r="LQM26" s="15"/>
      <c r="LQN26" s="15"/>
      <c r="LQO26" s="15"/>
      <c r="LQP26" s="15"/>
      <c r="LQQ26" s="15"/>
      <c r="LQR26" s="15"/>
      <c r="LQS26" s="15"/>
      <c r="LQT26" s="15"/>
      <c r="LQU26" s="15"/>
      <c r="LQV26" s="15"/>
      <c r="LQW26" s="15"/>
      <c r="LQX26" s="15"/>
      <c r="LQY26" s="15"/>
      <c r="LQZ26" s="15"/>
      <c r="LRA26" s="15"/>
      <c r="LRB26" s="15"/>
      <c r="LRC26" s="15"/>
      <c r="LRD26" s="15"/>
      <c r="LRE26" s="15"/>
      <c r="LRF26" s="15"/>
      <c r="LRG26" s="15"/>
      <c r="LRH26" s="15"/>
      <c r="LRI26" s="15"/>
      <c r="LRJ26" s="15"/>
      <c r="LRK26" s="15"/>
      <c r="LRL26" s="15"/>
      <c r="LRM26" s="15"/>
      <c r="LRN26" s="15"/>
      <c r="LRO26" s="15"/>
      <c r="LRP26" s="15"/>
      <c r="LRQ26" s="15"/>
      <c r="LRR26" s="15"/>
      <c r="LRS26" s="15"/>
      <c r="LRT26" s="15"/>
      <c r="LRU26" s="15"/>
      <c r="LRV26" s="15"/>
      <c r="LRW26" s="15"/>
      <c r="LRX26" s="15"/>
      <c r="LRY26" s="15"/>
      <c r="LRZ26" s="15"/>
      <c r="LSA26" s="15"/>
      <c r="LSB26" s="15"/>
      <c r="LSC26" s="15"/>
      <c r="LSD26" s="15"/>
      <c r="LSE26" s="15"/>
      <c r="LSF26" s="15"/>
      <c r="LSG26" s="15"/>
      <c r="LSH26" s="15"/>
      <c r="LSI26" s="15"/>
      <c r="LSJ26" s="15"/>
      <c r="LSK26" s="15"/>
      <c r="LSL26" s="15"/>
      <c r="LSM26" s="15"/>
      <c r="LSN26" s="15"/>
      <c r="LSO26" s="15"/>
      <c r="LSP26" s="15"/>
      <c r="LSQ26" s="15"/>
      <c r="LSR26" s="15"/>
      <c r="LSS26" s="15"/>
      <c r="LST26" s="15"/>
      <c r="LSU26" s="15"/>
      <c r="LSV26" s="15"/>
      <c r="LSW26" s="15"/>
      <c r="LSX26" s="15"/>
      <c r="LSY26" s="15"/>
      <c r="LSZ26" s="15"/>
      <c r="LTA26" s="15"/>
      <c r="LTB26" s="15"/>
      <c r="LTC26" s="15"/>
      <c r="LTD26" s="15"/>
      <c r="LTE26" s="15"/>
      <c r="LTF26" s="15"/>
      <c r="LTG26" s="15"/>
      <c r="LTH26" s="15"/>
      <c r="LTI26" s="15"/>
      <c r="LTJ26" s="15"/>
      <c r="LTK26" s="15"/>
      <c r="LTL26" s="15"/>
      <c r="LTM26" s="15"/>
      <c r="LTN26" s="15"/>
      <c r="LTO26" s="15"/>
      <c r="LTP26" s="15"/>
      <c r="LTQ26" s="15"/>
      <c r="LTR26" s="15"/>
      <c r="LTS26" s="15"/>
      <c r="LTT26" s="15"/>
      <c r="LTU26" s="15"/>
      <c r="LTV26" s="15"/>
      <c r="LTW26" s="15"/>
      <c r="LTX26" s="15"/>
      <c r="LTY26" s="15"/>
      <c r="LTZ26" s="15"/>
      <c r="LUA26" s="15"/>
      <c r="LUB26" s="15"/>
      <c r="LUC26" s="15"/>
      <c r="LUD26" s="15"/>
      <c r="LUE26" s="15"/>
      <c r="LUF26" s="15"/>
      <c r="LUG26" s="15"/>
      <c r="LUH26" s="15"/>
      <c r="LUI26" s="15"/>
      <c r="LUJ26" s="15"/>
      <c r="LUK26" s="15"/>
      <c r="LUL26" s="15"/>
      <c r="LUM26" s="15"/>
      <c r="LUN26" s="15"/>
      <c r="LUO26" s="15"/>
      <c r="LUP26" s="15"/>
      <c r="LUQ26" s="15"/>
      <c r="LUR26" s="15"/>
      <c r="LUS26" s="15"/>
      <c r="LUT26" s="15"/>
      <c r="LUU26" s="15"/>
      <c r="LUV26" s="15"/>
      <c r="LUW26" s="15"/>
      <c r="LUX26" s="15"/>
      <c r="LUY26" s="15"/>
      <c r="LUZ26" s="15"/>
      <c r="LVA26" s="15"/>
      <c r="LVB26" s="15"/>
      <c r="LVC26" s="15"/>
      <c r="LVD26" s="15"/>
      <c r="LVE26" s="15"/>
      <c r="LVF26" s="15"/>
      <c r="LVG26" s="15"/>
      <c r="LVH26" s="15"/>
      <c r="LVI26" s="15"/>
      <c r="LVJ26" s="15"/>
      <c r="LVK26" s="15"/>
      <c r="LVL26" s="15"/>
      <c r="LVM26" s="15"/>
      <c r="LVN26" s="15"/>
      <c r="LVO26" s="15"/>
      <c r="LVP26" s="15"/>
      <c r="LVQ26" s="15"/>
      <c r="LVR26" s="15"/>
      <c r="LVS26" s="15"/>
      <c r="LVT26" s="15"/>
      <c r="LVU26" s="15"/>
      <c r="LVV26" s="15"/>
      <c r="LVW26" s="15"/>
      <c r="LVX26" s="15"/>
      <c r="LVY26" s="15"/>
      <c r="LVZ26" s="15"/>
      <c r="LWA26" s="15"/>
      <c r="LWB26" s="15"/>
      <c r="LWC26" s="15"/>
      <c r="LWD26" s="15"/>
      <c r="LWE26" s="15"/>
      <c r="LWF26" s="15"/>
      <c r="LWG26" s="15"/>
      <c r="LWH26" s="15"/>
      <c r="LWI26" s="15"/>
      <c r="LWJ26" s="15"/>
      <c r="LWK26" s="15"/>
      <c r="LWL26" s="15"/>
      <c r="LWM26" s="15"/>
      <c r="LWN26" s="15"/>
      <c r="LWO26" s="15"/>
      <c r="LWP26" s="15"/>
      <c r="LWQ26" s="15"/>
      <c r="LWR26" s="15"/>
      <c r="LWS26" s="15"/>
      <c r="LWT26" s="15"/>
      <c r="LWU26" s="15"/>
      <c r="LWV26" s="15"/>
      <c r="LWW26" s="15"/>
      <c r="LWX26" s="15"/>
      <c r="LWY26" s="15"/>
      <c r="LWZ26" s="15"/>
      <c r="LXA26" s="15"/>
      <c r="LXB26" s="15"/>
      <c r="LXC26" s="15"/>
      <c r="LXD26" s="15"/>
      <c r="LXE26" s="15"/>
      <c r="LXF26" s="15"/>
      <c r="LXG26" s="15"/>
      <c r="LXH26" s="15"/>
      <c r="LXI26" s="15"/>
      <c r="LXJ26" s="15"/>
      <c r="LXK26" s="15"/>
      <c r="LXL26" s="15"/>
      <c r="LXM26" s="15"/>
      <c r="LXN26" s="15"/>
      <c r="LXO26" s="15"/>
      <c r="LXP26" s="15"/>
      <c r="LXQ26" s="15"/>
      <c r="LXR26" s="15"/>
      <c r="LXS26" s="15"/>
      <c r="LXT26" s="15"/>
      <c r="LXU26" s="15"/>
      <c r="LXV26" s="15"/>
      <c r="LXW26" s="15"/>
      <c r="LXX26" s="15"/>
      <c r="LXY26" s="15"/>
      <c r="LXZ26" s="15"/>
      <c r="LYA26" s="15"/>
      <c r="LYB26" s="15"/>
      <c r="LYC26" s="15"/>
      <c r="LYD26" s="15"/>
      <c r="LYE26" s="15"/>
      <c r="LYF26" s="15"/>
      <c r="LYG26" s="15"/>
      <c r="LYH26" s="15"/>
      <c r="LYI26" s="15"/>
      <c r="LYJ26" s="15"/>
      <c r="LYK26" s="15"/>
      <c r="LYL26" s="15"/>
      <c r="LYM26" s="15"/>
      <c r="LYN26" s="15"/>
      <c r="LYO26" s="15"/>
      <c r="LYP26" s="15"/>
      <c r="LYQ26" s="15"/>
      <c r="LYR26" s="15"/>
      <c r="LYS26" s="15"/>
      <c r="LYT26" s="15"/>
      <c r="LYU26" s="15"/>
      <c r="LYV26" s="15"/>
      <c r="LYW26" s="15"/>
      <c r="LYX26" s="15"/>
      <c r="LYY26" s="15"/>
      <c r="LYZ26" s="15"/>
      <c r="LZA26" s="15"/>
      <c r="LZB26" s="15"/>
      <c r="LZC26" s="15"/>
      <c r="LZD26" s="15"/>
      <c r="LZE26" s="15"/>
      <c r="LZF26" s="15"/>
      <c r="LZG26" s="15"/>
      <c r="LZH26" s="15"/>
      <c r="LZI26" s="15"/>
      <c r="LZJ26" s="15"/>
      <c r="LZK26" s="15"/>
      <c r="LZL26" s="15"/>
      <c r="LZM26" s="15"/>
      <c r="LZN26" s="15"/>
      <c r="LZO26" s="15"/>
      <c r="LZP26" s="15"/>
      <c r="LZQ26" s="15"/>
      <c r="LZR26" s="15"/>
      <c r="LZS26" s="15"/>
      <c r="LZT26" s="15"/>
      <c r="LZU26" s="15"/>
      <c r="LZV26" s="15"/>
      <c r="LZW26" s="15"/>
      <c r="LZX26" s="15"/>
      <c r="LZY26" s="15"/>
      <c r="LZZ26" s="15"/>
      <c r="MAA26" s="15"/>
      <c r="MAB26" s="15"/>
      <c r="MAC26" s="15"/>
      <c r="MAD26" s="15"/>
      <c r="MAE26" s="15"/>
      <c r="MAF26" s="15"/>
      <c r="MAG26" s="15"/>
      <c r="MAH26" s="15"/>
      <c r="MAI26" s="15"/>
      <c r="MAJ26" s="15"/>
      <c r="MAK26" s="15"/>
      <c r="MAL26" s="15"/>
      <c r="MAM26" s="15"/>
      <c r="MAN26" s="15"/>
      <c r="MAO26" s="15"/>
      <c r="MAP26" s="15"/>
      <c r="MAQ26" s="15"/>
      <c r="MAR26" s="15"/>
      <c r="MAS26" s="15"/>
      <c r="MAT26" s="15"/>
      <c r="MAU26" s="15"/>
      <c r="MAV26" s="15"/>
      <c r="MAW26" s="15"/>
      <c r="MAX26" s="15"/>
      <c r="MAY26" s="15"/>
      <c r="MAZ26" s="15"/>
      <c r="MBA26" s="15"/>
      <c r="MBB26" s="15"/>
      <c r="MBC26" s="15"/>
      <c r="MBD26" s="15"/>
      <c r="MBE26" s="15"/>
      <c r="MBF26" s="15"/>
      <c r="MBG26" s="15"/>
      <c r="MBH26" s="15"/>
      <c r="MBI26" s="15"/>
      <c r="MBJ26" s="15"/>
      <c r="MBK26" s="15"/>
      <c r="MBL26" s="15"/>
      <c r="MBM26" s="15"/>
      <c r="MBN26" s="15"/>
      <c r="MBO26" s="15"/>
      <c r="MBP26" s="15"/>
      <c r="MBQ26" s="15"/>
      <c r="MBR26" s="15"/>
      <c r="MBS26" s="15"/>
      <c r="MBT26" s="15"/>
      <c r="MBU26" s="15"/>
      <c r="MBV26" s="15"/>
      <c r="MBW26" s="15"/>
      <c r="MBX26" s="15"/>
      <c r="MBY26" s="15"/>
      <c r="MBZ26" s="15"/>
      <c r="MCA26" s="15"/>
      <c r="MCB26" s="15"/>
      <c r="MCC26" s="15"/>
      <c r="MCD26" s="15"/>
      <c r="MCE26" s="15"/>
      <c r="MCF26" s="15"/>
      <c r="MCG26" s="15"/>
      <c r="MCH26" s="15"/>
      <c r="MCI26" s="15"/>
      <c r="MCJ26" s="15"/>
      <c r="MCK26" s="15"/>
      <c r="MCL26" s="15"/>
      <c r="MCM26" s="15"/>
      <c r="MCN26" s="15"/>
      <c r="MCO26" s="15"/>
      <c r="MCP26" s="15"/>
      <c r="MCQ26" s="15"/>
      <c r="MCR26" s="15"/>
      <c r="MCS26" s="15"/>
      <c r="MCT26" s="15"/>
      <c r="MCU26" s="15"/>
      <c r="MCV26" s="15"/>
      <c r="MCW26" s="15"/>
      <c r="MCX26" s="15"/>
      <c r="MCY26" s="15"/>
      <c r="MCZ26" s="15"/>
      <c r="MDA26" s="15"/>
      <c r="MDB26" s="15"/>
      <c r="MDC26" s="15"/>
      <c r="MDD26" s="15"/>
      <c r="MDE26" s="15"/>
      <c r="MDF26" s="15"/>
      <c r="MDG26" s="15"/>
      <c r="MDH26" s="15"/>
      <c r="MDI26" s="15"/>
      <c r="MDJ26" s="15"/>
      <c r="MDK26" s="15"/>
      <c r="MDL26" s="15"/>
      <c r="MDM26" s="15"/>
      <c r="MDN26" s="15"/>
      <c r="MDO26" s="15"/>
      <c r="MDP26" s="15"/>
      <c r="MDQ26" s="15"/>
      <c r="MDR26" s="15"/>
      <c r="MDS26" s="15"/>
      <c r="MDT26" s="15"/>
      <c r="MDU26" s="15"/>
      <c r="MDV26" s="15"/>
      <c r="MDW26" s="15"/>
      <c r="MDX26" s="15"/>
      <c r="MDY26" s="15"/>
      <c r="MDZ26" s="15"/>
      <c r="MEA26" s="15"/>
      <c r="MEB26" s="15"/>
      <c r="MEC26" s="15"/>
      <c r="MED26" s="15"/>
      <c r="MEE26" s="15"/>
      <c r="MEF26" s="15"/>
      <c r="MEG26" s="15"/>
      <c r="MEH26" s="15"/>
      <c r="MEI26" s="15"/>
      <c r="MEJ26" s="15"/>
      <c r="MEK26" s="15"/>
      <c r="MEL26" s="15"/>
      <c r="MEM26" s="15"/>
      <c r="MEN26" s="15"/>
      <c r="MEO26" s="15"/>
      <c r="MEP26" s="15"/>
      <c r="MEQ26" s="15"/>
      <c r="MER26" s="15"/>
      <c r="MES26" s="15"/>
      <c r="MET26" s="15"/>
      <c r="MEU26" s="15"/>
      <c r="MEV26" s="15"/>
      <c r="MEW26" s="15"/>
      <c r="MEX26" s="15"/>
      <c r="MEY26" s="15"/>
      <c r="MEZ26" s="15"/>
      <c r="MFA26" s="15"/>
      <c r="MFB26" s="15"/>
      <c r="MFC26" s="15"/>
      <c r="MFD26" s="15"/>
      <c r="MFE26" s="15"/>
      <c r="MFF26" s="15"/>
      <c r="MFG26" s="15"/>
      <c r="MFH26" s="15"/>
      <c r="MFI26" s="15"/>
      <c r="MFJ26" s="15"/>
      <c r="MFK26" s="15"/>
      <c r="MFL26" s="15"/>
      <c r="MFM26" s="15"/>
      <c r="MFN26" s="15"/>
      <c r="MFO26" s="15"/>
      <c r="MFP26" s="15"/>
      <c r="MFQ26" s="15"/>
      <c r="MFR26" s="15"/>
      <c r="MFS26" s="15"/>
      <c r="MFT26" s="15"/>
      <c r="MFU26" s="15"/>
      <c r="MFV26" s="15"/>
      <c r="MFW26" s="15"/>
      <c r="MFX26" s="15"/>
      <c r="MFY26" s="15"/>
      <c r="MFZ26" s="15"/>
      <c r="MGA26" s="15"/>
      <c r="MGB26" s="15"/>
      <c r="MGC26" s="15"/>
      <c r="MGD26" s="15"/>
      <c r="MGE26" s="15"/>
      <c r="MGF26" s="15"/>
      <c r="MGG26" s="15"/>
      <c r="MGH26" s="15"/>
      <c r="MGI26" s="15"/>
      <c r="MGJ26" s="15"/>
      <c r="MGK26" s="15"/>
      <c r="MGL26" s="15"/>
      <c r="MGM26" s="15"/>
      <c r="MGN26" s="15"/>
      <c r="MGO26" s="15"/>
      <c r="MGP26" s="15"/>
      <c r="MGQ26" s="15"/>
      <c r="MGR26" s="15"/>
      <c r="MGS26" s="15"/>
      <c r="MGT26" s="15"/>
      <c r="MGU26" s="15"/>
      <c r="MGV26" s="15"/>
      <c r="MGW26" s="15"/>
      <c r="MGX26" s="15"/>
      <c r="MGY26" s="15"/>
      <c r="MGZ26" s="15"/>
      <c r="MHA26" s="15"/>
      <c r="MHB26" s="15"/>
      <c r="MHC26" s="15"/>
      <c r="MHD26" s="15"/>
      <c r="MHE26" s="15"/>
      <c r="MHF26" s="15"/>
      <c r="MHG26" s="15"/>
      <c r="MHH26" s="15"/>
      <c r="MHI26" s="15"/>
      <c r="MHJ26" s="15"/>
      <c r="MHK26" s="15"/>
      <c r="MHL26" s="15"/>
      <c r="MHM26" s="15"/>
      <c r="MHN26" s="15"/>
      <c r="MHO26" s="15"/>
      <c r="MHP26" s="15"/>
      <c r="MHQ26" s="15"/>
      <c r="MHR26" s="15"/>
      <c r="MHS26" s="15"/>
      <c r="MHT26" s="15"/>
      <c r="MHU26" s="15"/>
      <c r="MHV26" s="15"/>
      <c r="MHW26" s="15"/>
      <c r="MHX26" s="15"/>
      <c r="MHY26" s="15"/>
      <c r="MHZ26" s="15"/>
      <c r="MIA26" s="15"/>
      <c r="MIB26" s="15"/>
      <c r="MIC26" s="15"/>
      <c r="MID26" s="15"/>
      <c r="MIE26" s="15"/>
      <c r="MIF26" s="15"/>
      <c r="MIG26" s="15"/>
      <c r="MIH26" s="15"/>
      <c r="MII26" s="15"/>
      <c r="MIJ26" s="15"/>
      <c r="MIK26" s="15"/>
      <c r="MIL26" s="15"/>
      <c r="MIM26" s="15"/>
      <c r="MIN26" s="15"/>
      <c r="MIO26" s="15"/>
      <c r="MIP26" s="15"/>
      <c r="MIQ26" s="15"/>
      <c r="MIR26" s="15"/>
      <c r="MIS26" s="15"/>
      <c r="MIT26" s="15"/>
      <c r="MIU26" s="15"/>
      <c r="MIV26" s="15"/>
      <c r="MIW26" s="15"/>
      <c r="MIX26" s="15"/>
      <c r="MIY26" s="15"/>
      <c r="MIZ26" s="15"/>
      <c r="MJA26" s="15"/>
      <c r="MJB26" s="15"/>
      <c r="MJC26" s="15"/>
      <c r="MJD26" s="15"/>
      <c r="MJE26" s="15"/>
      <c r="MJF26" s="15"/>
      <c r="MJG26" s="15"/>
      <c r="MJH26" s="15"/>
      <c r="MJI26" s="15"/>
      <c r="MJJ26" s="15"/>
      <c r="MJK26" s="15"/>
      <c r="MJL26" s="15"/>
      <c r="MJM26" s="15"/>
      <c r="MJN26" s="15"/>
      <c r="MJO26" s="15"/>
      <c r="MJP26" s="15"/>
      <c r="MJQ26" s="15"/>
      <c r="MJR26" s="15"/>
      <c r="MJS26" s="15"/>
      <c r="MJT26" s="15"/>
      <c r="MJU26" s="15"/>
      <c r="MJV26" s="15"/>
      <c r="MJW26" s="15"/>
      <c r="MJX26" s="15"/>
      <c r="MJY26" s="15"/>
      <c r="MJZ26" s="15"/>
      <c r="MKA26" s="15"/>
      <c r="MKB26" s="15"/>
      <c r="MKC26" s="15"/>
      <c r="MKD26" s="15"/>
      <c r="MKE26" s="15"/>
      <c r="MKF26" s="15"/>
      <c r="MKG26" s="15"/>
      <c r="MKH26" s="15"/>
      <c r="MKI26" s="15"/>
      <c r="MKJ26" s="15"/>
      <c r="MKK26" s="15"/>
      <c r="MKL26" s="15"/>
      <c r="MKM26" s="15"/>
      <c r="MKN26" s="15"/>
      <c r="MKO26" s="15"/>
      <c r="MKP26" s="15"/>
      <c r="MKQ26" s="15"/>
      <c r="MKR26" s="15"/>
      <c r="MKS26" s="15"/>
      <c r="MKT26" s="15"/>
      <c r="MKU26" s="15"/>
      <c r="MKV26" s="15"/>
      <c r="MKW26" s="15"/>
      <c r="MKX26" s="15"/>
      <c r="MKY26" s="15"/>
      <c r="MKZ26" s="15"/>
      <c r="MLA26" s="15"/>
      <c r="MLB26" s="15"/>
      <c r="MLC26" s="15"/>
      <c r="MLD26" s="15"/>
      <c r="MLE26" s="15"/>
      <c r="MLF26" s="15"/>
      <c r="MLG26" s="15"/>
      <c r="MLH26" s="15"/>
      <c r="MLI26" s="15"/>
      <c r="MLJ26" s="15"/>
      <c r="MLK26" s="15"/>
      <c r="MLL26" s="15"/>
      <c r="MLM26" s="15"/>
      <c r="MLN26" s="15"/>
      <c r="MLO26" s="15"/>
      <c r="MLP26" s="15"/>
      <c r="MLQ26" s="15"/>
      <c r="MLR26" s="15"/>
      <c r="MLS26" s="15"/>
      <c r="MLT26" s="15"/>
      <c r="MLU26" s="15"/>
      <c r="MLV26" s="15"/>
      <c r="MLW26" s="15"/>
      <c r="MLX26" s="15"/>
      <c r="MLY26" s="15"/>
      <c r="MLZ26" s="15"/>
      <c r="MMA26" s="15"/>
      <c r="MMB26" s="15"/>
      <c r="MMC26" s="15"/>
      <c r="MMD26" s="15"/>
      <c r="MME26" s="15"/>
      <c r="MMF26" s="15"/>
      <c r="MMG26" s="15"/>
      <c r="MMH26" s="15"/>
      <c r="MMI26" s="15"/>
      <c r="MMJ26" s="15"/>
      <c r="MMK26" s="15"/>
      <c r="MML26" s="15"/>
      <c r="MMM26" s="15"/>
      <c r="MMN26" s="15"/>
      <c r="MMO26" s="15"/>
      <c r="MMP26" s="15"/>
      <c r="MMQ26" s="15"/>
      <c r="MMR26" s="15"/>
      <c r="MMS26" s="15"/>
      <c r="MMT26" s="15"/>
      <c r="MMU26" s="15"/>
      <c r="MMV26" s="15"/>
      <c r="MMW26" s="15"/>
      <c r="MMX26" s="15"/>
      <c r="MMY26" s="15"/>
      <c r="MMZ26" s="15"/>
      <c r="MNA26" s="15"/>
      <c r="MNB26" s="15"/>
      <c r="MNC26" s="15"/>
      <c r="MND26" s="15"/>
      <c r="MNE26" s="15"/>
      <c r="MNF26" s="15"/>
      <c r="MNG26" s="15"/>
      <c r="MNH26" s="15"/>
      <c r="MNI26" s="15"/>
      <c r="MNJ26" s="15"/>
      <c r="MNK26" s="15"/>
      <c r="MNL26" s="15"/>
      <c r="MNM26" s="15"/>
      <c r="MNN26" s="15"/>
      <c r="MNO26" s="15"/>
      <c r="MNP26" s="15"/>
      <c r="MNQ26" s="15"/>
      <c r="MNR26" s="15"/>
      <c r="MNS26" s="15"/>
      <c r="MNT26" s="15"/>
      <c r="MNU26" s="15"/>
      <c r="MNV26" s="15"/>
      <c r="MNW26" s="15"/>
      <c r="MNX26" s="15"/>
      <c r="MNY26" s="15"/>
      <c r="MNZ26" s="15"/>
      <c r="MOA26" s="15"/>
      <c r="MOB26" s="15"/>
      <c r="MOC26" s="15"/>
      <c r="MOD26" s="15"/>
      <c r="MOE26" s="15"/>
      <c r="MOF26" s="15"/>
      <c r="MOG26" s="15"/>
      <c r="MOH26" s="15"/>
      <c r="MOI26" s="15"/>
      <c r="MOJ26" s="15"/>
      <c r="MOK26" s="15"/>
      <c r="MOL26" s="15"/>
      <c r="MOM26" s="15"/>
      <c r="MON26" s="15"/>
      <c r="MOO26" s="15"/>
      <c r="MOP26" s="15"/>
      <c r="MOQ26" s="15"/>
      <c r="MOR26" s="15"/>
      <c r="MOS26" s="15"/>
      <c r="MOT26" s="15"/>
      <c r="MOU26" s="15"/>
      <c r="MOV26" s="15"/>
      <c r="MOW26" s="15"/>
      <c r="MOX26" s="15"/>
      <c r="MOY26" s="15"/>
      <c r="MOZ26" s="15"/>
      <c r="MPA26" s="15"/>
      <c r="MPB26" s="15"/>
      <c r="MPC26" s="15"/>
      <c r="MPD26" s="15"/>
      <c r="MPE26" s="15"/>
      <c r="MPF26" s="15"/>
      <c r="MPG26" s="15"/>
      <c r="MPH26" s="15"/>
      <c r="MPI26" s="15"/>
      <c r="MPJ26" s="15"/>
      <c r="MPK26" s="15"/>
      <c r="MPL26" s="15"/>
      <c r="MPM26" s="15"/>
      <c r="MPN26" s="15"/>
      <c r="MPO26" s="15"/>
      <c r="MPP26" s="15"/>
      <c r="MPQ26" s="15"/>
      <c r="MPR26" s="15"/>
      <c r="MPS26" s="15"/>
      <c r="MPT26" s="15"/>
      <c r="MPU26" s="15"/>
      <c r="MPV26" s="15"/>
      <c r="MPW26" s="15"/>
      <c r="MPX26" s="15"/>
      <c r="MPY26" s="15"/>
      <c r="MPZ26" s="15"/>
      <c r="MQA26" s="15"/>
      <c r="MQB26" s="15"/>
      <c r="MQC26" s="15"/>
      <c r="MQD26" s="15"/>
      <c r="MQE26" s="15"/>
      <c r="MQF26" s="15"/>
      <c r="MQG26" s="15"/>
      <c r="MQH26" s="15"/>
      <c r="MQI26" s="15"/>
      <c r="MQJ26" s="15"/>
      <c r="MQK26" s="15"/>
      <c r="MQL26" s="15"/>
      <c r="MQM26" s="15"/>
      <c r="MQN26" s="15"/>
      <c r="MQO26" s="15"/>
      <c r="MQP26" s="15"/>
      <c r="MQQ26" s="15"/>
      <c r="MQR26" s="15"/>
      <c r="MQS26" s="15"/>
      <c r="MQT26" s="15"/>
      <c r="MQU26" s="15"/>
      <c r="MQV26" s="15"/>
      <c r="MQW26" s="15"/>
      <c r="MQX26" s="15"/>
      <c r="MQY26" s="15"/>
      <c r="MQZ26" s="15"/>
      <c r="MRA26" s="15"/>
      <c r="MRB26" s="15"/>
      <c r="MRC26" s="15"/>
      <c r="MRD26" s="15"/>
      <c r="MRE26" s="15"/>
      <c r="MRF26" s="15"/>
      <c r="MRG26" s="15"/>
      <c r="MRH26" s="15"/>
      <c r="MRI26" s="15"/>
      <c r="MRJ26" s="15"/>
      <c r="MRK26" s="15"/>
      <c r="MRL26" s="15"/>
      <c r="MRM26" s="15"/>
      <c r="MRN26" s="15"/>
      <c r="MRO26" s="15"/>
      <c r="MRP26" s="15"/>
      <c r="MRQ26" s="15"/>
      <c r="MRR26" s="15"/>
      <c r="MRS26" s="15"/>
      <c r="MRT26" s="15"/>
      <c r="MRU26" s="15"/>
      <c r="MRV26" s="15"/>
      <c r="MRW26" s="15"/>
      <c r="MRX26" s="15"/>
      <c r="MRY26" s="15"/>
      <c r="MRZ26" s="15"/>
      <c r="MSA26" s="15"/>
      <c r="MSB26" s="15"/>
      <c r="MSC26" s="15"/>
      <c r="MSD26" s="15"/>
      <c r="MSE26" s="15"/>
      <c r="MSF26" s="15"/>
      <c r="MSG26" s="15"/>
      <c r="MSH26" s="15"/>
      <c r="MSI26" s="15"/>
      <c r="MSJ26" s="15"/>
      <c r="MSK26" s="15"/>
      <c r="MSL26" s="15"/>
      <c r="MSM26" s="15"/>
      <c r="MSN26" s="15"/>
      <c r="MSO26" s="15"/>
      <c r="MSP26" s="15"/>
      <c r="MSQ26" s="15"/>
      <c r="MSR26" s="15"/>
      <c r="MSS26" s="15"/>
      <c r="MST26" s="15"/>
      <c r="MSU26" s="15"/>
      <c r="MSV26" s="15"/>
      <c r="MSW26" s="15"/>
      <c r="MSX26" s="15"/>
      <c r="MSY26" s="15"/>
      <c r="MSZ26" s="15"/>
      <c r="MTA26" s="15"/>
      <c r="MTB26" s="15"/>
      <c r="MTC26" s="15"/>
      <c r="MTD26" s="15"/>
      <c r="MTE26" s="15"/>
      <c r="MTF26" s="15"/>
      <c r="MTG26" s="15"/>
      <c r="MTH26" s="15"/>
      <c r="MTI26" s="15"/>
      <c r="MTJ26" s="15"/>
      <c r="MTK26" s="15"/>
      <c r="MTL26" s="15"/>
      <c r="MTM26" s="15"/>
      <c r="MTN26" s="15"/>
      <c r="MTO26" s="15"/>
      <c r="MTP26" s="15"/>
      <c r="MTQ26" s="15"/>
      <c r="MTR26" s="15"/>
      <c r="MTS26" s="15"/>
      <c r="MTT26" s="15"/>
      <c r="MTU26" s="15"/>
      <c r="MTV26" s="15"/>
      <c r="MTW26" s="15"/>
      <c r="MTX26" s="15"/>
      <c r="MTY26" s="15"/>
      <c r="MTZ26" s="15"/>
      <c r="MUA26" s="15"/>
      <c r="MUB26" s="15"/>
      <c r="MUC26" s="15"/>
      <c r="MUD26" s="15"/>
      <c r="MUE26" s="15"/>
      <c r="MUF26" s="15"/>
      <c r="MUG26" s="15"/>
      <c r="MUH26" s="15"/>
      <c r="MUI26" s="15"/>
      <c r="MUJ26" s="15"/>
      <c r="MUK26" s="15"/>
      <c r="MUL26" s="15"/>
      <c r="MUM26" s="15"/>
      <c r="MUN26" s="15"/>
      <c r="MUO26" s="15"/>
      <c r="MUP26" s="15"/>
      <c r="MUQ26" s="15"/>
      <c r="MUR26" s="15"/>
      <c r="MUS26" s="15"/>
      <c r="MUT26" s="15"/>
      <c r="MUU26" s="15"/>
      <c r="MUV26" s="15"/>
      <c r="MUW26" s="15"/>
      <c r="MUX26" s="15"/>
      <c r="MUY26" s="15"/>
      <c r="MUZ26" s="15"/>
      <c r="MVA26" s="15"/>
      <c r="MVB26" s="15"/>
      <c r="MVC26" s="15"/>
      <c r="MVD26" s="15"/>
      <c r="MVE26" s="15"/>
      <c r="MVF26" s="15"/>
      <c r="MVG26" s="15"/>
      <c r="MVH26" s="15"/>
      <c r="MVI26" s="15"/>
      <c r="MVJ26" s="15"/>
      <c r="MVK26" s="15"/>
      <c r="MVL26" s="15"/>
      <c r="MVM26" s="15"/>
      <c r="MVN26" s="15"/>
      <c r="MVO26" s="15"/>
      <c r="MVP26" s="15"/>
      <c r="MVQ26" s="15"/>
      <c r="MVR26" s="15"/>
      <c r="MVS26" s="15"/>
      <c r="MVT26" s="15"/>
      <c r="MVU26" s="15"/>
      <c r="MVV26" s="15"/>
      <c r="MVW26" s="15"/>
      <c r="MVX26" s="15"/>
      <c r="MVY26" s="15"/>
      <c r="MVZ26" s="15"/>
      <c r="MWA26" s="15"/>
      <c r="MWB26" s="15"/>
      <c r="MWC26" s="15"/>
      <c r="MWD26" s="15"/>
      <c r="MWE26" s="15"/>
      <c r="MWF26" s="15"/>
      <c r="MWG26" s="15"/>
      <c r="MWH26" s="15"/>
      <c r="MWI26" s="15"/>
      <c r="MWJ26" s="15"/>
      <c r="MWK26" s="15"/>
      <c r="MWL26" s="15"/>
      <c r="MWM26" s="15"/>
      <c r="MWN26" s="15"/>
      <c r="MWO26" s="15"/>
      <c r="MWP26" s="15"/>
      <c r="MWQ26" s="15"/>
      <c r="MWR26" s="15"/>
      <c r="MWS26" s="15"/>
      <c r="MWT26" s="15"/>
      <c r="MWU26" s="15"/>
      <c r="MWV26" s="15"/>
      <c r="MWW26" s="15"/>
      <c r="MWX26" s="15"/>
      <c r="MWY26" s="15"/>
      <c r="MWZ26" s="15"/>
      <c r="MXA26" s="15"/>
      <c r="MXB26" s="15"/>
      <c r="MXC26" s="15"/>
      <c r="MXD26" s="15"/>
      <c r="MXE26" s="15"/>
      <c r="MXF26" s="15"/>
      <c r="MXG26" s="15"/>
      <c r="MXH26" s="15"/>
      <c r="MXI26" s="15"/>
      <c r="MXJ26" s="15"/>
      <c r="MXK26" s="15"/>
      <c r="MXL26" s="15"/>
      <c r="MXM26" s="15"/>
      <c r="MXN26" s="15"/>
      <c r="MXO26" s="15"/>
      <c r="MXP26" s="15"/>
      <c r="MXQ26" s="15"/>
      <c r="MXR26" s="15"/>
      <c r="MXS26" s="15"/>
      <c r="MXT26" s="15"/>
      <c r="MXU26" s="15"/>
      <c r="MXV26" s="15"/>
      <c r="MXW26" s="15"/>
      <c r="MXX26" s="15"/>
      <c r="MXY26" s="15"/>
      <c r="MXZ26" s="15"/>
      <c r="MYA26" s="15"/>
      <c r="MYB26" s="15"/>
      <c r="MYC26" s="15"/>
      <c r="MYD26" s="15"/>
      <c r="MYE26" s="15"/>
      <c r="MYF26" s="15"/>
      <c r="MYG26" s="15"/>
      <c r="MYH26" s="15"/>
      <c r="MYI26" s="15"/>
      <c r="MYJ26" s="15"/>
      <c r="MYK26" s="15"/>
      <c r="MYL26" s="15"/>
      <c r="MYM26" s="15"/>
      <c r="MYN26" s="15"/>
      <c r="MYO26" s="15"/>
      <c r="MYP26" s="15"/>
      <c r="MYQ26" s="15"/>
      <c r="MYR26" s="15"/>
      <c r="MYS26" s="15"/>
      <c r="MYT26" s="15"/>
      <c r="MYU26" s="15"/>
      <c r="MYV26" s="15"/>
      <c r="MYW26" s="15"/>
      <c r="MYX26" s="15"/>
      <c r="MYY26" s="15"/>
      <c r="MYZ26" s="15"/>
      <c r="MZA26" s="15"/>
      <c r="MZB26" s="15"/>
      <c r="MZC26" s="15"/>
      <c r="MZD26" s="15"/>
      <c r="MZE26" s="15"/>
      <c r="MZF26" s="15"/>
      <c r="MZG26" s="15"/>
      <c r="MZH26" s="15"/>
      <c r="MZI26" s="15"/>
      <c r="MZJ26" s="15"/>
      <c r="MZK26" s="15"/>
      <c r="MZL26" s="15"/>
      <c r="MZM26" s="15"/>
      <c r="MZN26" s="15"/>
      <c r="MZO26" s="15"/>
      <c r="MZP26" s="15"/>
      <c r="MZQ26" s="15"/>
      <c r="MZR26" s="15"/>
      <c r="MZS26" s="15"/>
      <c r="MZT26" s="15"/>
      <c r="MZU26" s="15"/>
      <c r="MZV26" s="15"/>
      <c r="MZW26" s="15"/>
      <c r="MZX26" s="15"/>
      <c r="MZY26" s="15"/>
      <c r="MZZ26" s="15"/>
      <c r="NAA26" s="15"/>
      <c r="NAB26" s="15"/>
      <c r="NAC26" s="15"/>
      <c r="NAD26" s="15"/>
      <c r="NAE26" s="15"/>
      <c r="NAF26" s="15"/>
      <c r="NAG26" s="15"/>
      <c r="NAH26" s="15"/>
      <c r="NAI26" s="15"/>
      <c r="NAJ26" s="15"/>
      <c r="NAK26" s="15"/>
      <c r="NAL26" s="15"/>
      <c r="NAM26" s="15"/>
      <c r="NAN26" s="15"/>
      <c r="NAO26" s="15"/>
      <c r="NAP26" s="15"/>
      <c r="NAQ26" s="15"/>
      <c r="NAR26" s="15"/>
      <c r="NAS26" s="15"/>
      <c r="NAT26" s="15"/>
      <c r="NAU26" s="15"/>
      <c r="NAV26" s="15"/>
      <c r="NAW26" s="15"/>
      <c r="NAX26" s="15"/>
      <c r="NAY26" s="15"/>
      <c r="NAZ26" s="15"/>
      <c r="NBA26" s="15"/>
      <c r="NBB26" s="15"/>
      <c r="NBC26" s="15"/>
      <c r="NBD26" s="15"/>
      <c r="NBE26" s="15"/>
      <c r="NBF26" s="15"/>
      <c r="NBG26" s="15"/>
      <c r="NBH26" s="15"/>
      <c r="NBI26" s="15"/>
      <c r="NBJ26" s="15"/>
      <c r="NBK26" s="15"/>
      <c r="NBL26" s="15"/>
      <c r="NBM26" s="15"/>
      <c r="NBN26" s="15"/>
      <c r="NBO26" s="15"/>
      <c r="NBP26" s="15"/>
      <c r="NBQ26" s="15"/>
      <c r="NBR26" s="15"/>
      <c r="NBS26" s="15"/>
      <c r="NBT26" s="15"/>
      <c r="NBU26" s="15"/>
      <c r="NBV26" s="15"/>
      <c r="NBW26" s="15"/>
      <c r="NBX26" s="15"/>
      <c r="NBY26" s="15"/>
      <c r="NBZ26" s="15"/>
      <c r="NCA26" s="15"/>
      <c r="NCB26" s="15"/>
      <c r="NCC26" s="15"/>
      <c r="NCD26" s="15"/>
      <c r="NCE26" s="15"/>
      <c r="NCF26" s="15"/>
      <c r="NCG26" s="15"/>
      <c r="NCH26" s="15"/>
      <c r="NCI26" s="15"/>
      <c r="NCJ26" s="15"/>
      <c r="NCK26" s="15"/>
      <c r="NCL26" s="15"/>
      <c r="NCM26" s="15"/>
      <c r="NCN26" s="15"/>
      <c r="NCO26" s="15"/>
      <c r="NCP26" s="15"/>
      <c r="NCQ26" s="15"/>
      <c r="NCR26" s="15"/>
      <c r="NCS26" s="15"/>
      <c r="NCT26" s="15"/>
      <c r="NCU26" s="15"/>
      <c r="NCV26" s="15"/>
      <c r="NCW26" s="15"/>
      <c r="NCX26" s="15"/>
      <c r="NCY26" s="15"/>
      <c r="NCZ26" s="15"/>
      <c r="NDA26" s="15"/>
      <c r="NDB26" s="15"/>
      <c r="NDC26" s="15"/>
      <c r="NDD26" s="15"/>
      <c r="NDE26" s="15"/>
      <c r="NDF26" s="15"/>
      <c r="NDG26" s="15"/>
      <c r="NDH26" s="15"/>
      <c r="NDI26" s="15"/>
      <c r="NDJ26" s="15"/>
      <c r="NDK26" s="15"/>
      <c r="NDL26" s="15"/>
      <c r="NDM26" s="15"/>
      <c r="NDN26" s="15"/>
      <c r="NDO26" s="15"/>
      <c r="NDP26" s="15"/>
      <c r="NDQ26" s="15"/>
      <c r="NDR26" s="15"/>
      <c r="NDS26" s="15"/>
      <c r="NDT26" s="15"/>
      <c r="NDU26" s="15"/>
      <c r="NDV26" s="15"/>
      <c r="NDW26" s="15"/>
      <c r="NDX26" s="15"/>
      <c r="NDY26" s="15"/>
      <c r="NDZ26" s="15"/>
      <c r="NEA26" s="15"/>
      <c r="NEB26" s="15"/>
      <c r="NEC26" s="15"/>
      <c r="NED26" s="15"/>
      <c r="NEE26" s="15"/>
      <c r="NEF26" s="15"/>
      <c r="NEG26" s="15"/>
      <c r="NEH26" s="15"/>
      <c r="NEI26" s="15"/>
      <c r="NEJ26" s="15"/>
      <c r="NEK26" s="15"/>
      <c r="NEL26" s="15"/>
      <c r="NEM26" s="15"/>
      <c r="NEN26" s="15"/>
      <c r="NEO26" s="15"/>
      <c r="NEP26" s="15"/>
      <c r="NEQ26" s="15"/>
      <c r="NER26" s="15"/>
      <c r="NES26" s="15"/>
      <c r="NET26" s="15"/>
      <c r="NEU26" s="15"/>
      <c r="NEV26" s="15"/>
      <c r="NEW26" s="15"/>
      <c r="NEX26" s="15"/>
      <c r="NEY26" s="15"/>
      <c r="NEZ26" s="15"/>
      <c r="NFA26" s="15"/>
      <c r="NFB26" s="15"/>
      <c r="NFC26" s="15"/>
      <c r="NFD26" s="15"/>
      <c r="NFE26" s="15"/>
      <c r="NFF26" s="15"/>
      <c r="NFG26" s="15"/>
      <c r="NFH26" s="15"/>
      <c r="NFI26" s="15"/>
      <c r="NFJ26" s="15"/>
      <c r="NFK26" s="15"/>
      <c r="NFL26" s="15"/>
      <c r="NFM26" s="15"/>
      <c r="NFN26" s="15"/>
      <c r="NFO26" s="15"/>
      <c r="NFP26" s="15"/>
      <c r="NFQ26" s="15"/>
      <c r="NFR26" s="15"/>
      <c r="NFS26" s="15"/>
      <c r="NFT26" s="15"/>
      <c r="NFU26" s="15"/>
      <c r="NFV26" s="15"/>
      <c r="NFW26" s="15"/>
      <c r="NFX26" s="15"/>
      <c r="NFY26" s="15"/>
      <c r="NFZ26" s="15"/>
      <c r="NGA26" s="15"/>
      <c r="NGB26" s="15"/>
      <c r="NGC26" s="15"/>
      <c r="NGD26" s="15"/>
      <c r="NGE26" s="15"/>
      <c r="NGF26" s="15"/>
      <c r="NGG26" s="15"/>
      <c r="NGH26" s="15"/>
      <c r="NGI26" s="15"/>
      <c r="NGJ26" s="15"/>
      <c r="NGK26" s="15"/>
      <c r="NGL26" s="15"/>
      <c r="NGM26" s="15"/>
      <c r="NGN26" s="15"/>
      <c r="NGO26" s="15"/>
      <c r="NGP26" s="15"/>
      <c r="NGQ26" s="15"/>
      <c r="NGR26" s="15"/>
      <c r="NGS26" s="15"/>
      <c r="NGT26" s="15"/>
      <c r="NGU26" s="15"/>
      <c r="NGV26" s="15"/>
      <c r="NGW26" s="15"/>
      <c r="NGX26" s="15"/>
      <c r="NGY26" s="15"/>
      <c r="NGZ26" s="15"/>
      <c r="NHA26" s="15"/>
      <c r="NHB26" s="15"/>
      <c r="NHC26" s="15"/>
      <c r="NHD26" s="15"/>
      <c r="NHE26" s="15"/>
      <c r="NHF26" s="15"/>
      <c r="NHG26" s="15"/>
      <c r="NHH26" s="15"/>
      <c r="NHI26" s="15"/>
      <c r="NHJ26" s="15"/>
      <c r="NHK26" s="15"/>
      <c r="NHL26" s="15"/>
      <c r="NHM26" s="15"/>
      <c r="NHN26" s="15"/>
      <c r="NHO26" s="15"/>
      <c r="NHP26" s="15"/>
      <c r="NHQ26" s="15"/>
      <c r="NHR26" s="15"/>
      <c r="NHS26" s="15"/>
      <c r="NHT26" s="15"/>
      <c r="NHU26" s="15"/>
      <c r="NHV26" s="15"/>
      <c r="NHW26" s="15"/>
      <c r="NHX26" s="15"/>
      <c r="NHY26" s="15"/>
      <c r="NHZ26" s="15"/>
      <c r="NIA26" s="15"/>
      <c r="NIB26" s="15"/>
      <c r="NIC26" s="15"/>
      <c r="NID26" s="15"/>
      <c r="NIE26" s="15"/>
      <c r="NIF26" s="15"/>
      <c r="NIG26" s="15"/>
      <c r="NIH26" s="15"/>
      <c r="NII26" s="15"/>
      <c r="NIJ26" s="15"/>
      <c r="NIK26" s="15"/>
      <c r="NIL26" s="15"/>
      <c r="NIM26" s="15"/>
      <c r="NIN26" s="15"/>
      <c r="NIO26" s="15"/>
      <c r="NIP26" s="15"/>
      <c r="NIQ26" s="15"/>
      <c r="NIR26" s="15"/>
      <c r="NIS26" s="15"/>
      <c r="NIT26" s="15"/>
      <c r="NIU26" s="15"/>
      <c r="NIV26" s="15"/>
      <c r="NIW26" s="15"/>
      <c r="NIX26" s="15"/>
      <c r="NIY26" s="15"/>
      <c r="NIZ26" s="15"/>
      <c r="NJA26" s="15"/>
      <c r="NJB26" s="15"/>
      <c r="NJC26" s="15"/>
      <c r="NJD26" s="15"/>
      <c r="NJE26" s="15"/>
      <c r="NJF26" s="15"/>
      <c r="NJG26" s="15"/>
      <c r="NJH26" s="15"/>
      <c r="NJI26" s="15"/>
      <c r="NJJ26" s="15"/>
      <c r="NJK26" s="15"/>
      <c r="NJL26" s="15"/>
      <c r="NJM26" s="15"/>
      <c r="NJN26" s="15"/>
      <c r="NJO26" s="15"/>
      <c r="NJP26" s="15"/>
      <c r="NJQ26" s="15"/>
      <c r="NJR26" s="15"/>
      <c r="NJS26" s="15"/>
      <c r="NJT26" s="15"/>
      <c r="NJU26" s="15"/>
      <c r="NJV26" s="15"/>
      <c r="NJW26" s="15"/>
      <c r="NJX26" s="15"/>
      <c r="NJY26" s="15"/>
      <c r="NJZ26" s="15"/>
      <c r="NKA26" s="15"/>
      <c r="NKB26" s="15"/>
      <c r="NKC26" s="15"/>
      <c r="NKD26" s="15"/>
      <c r="NKE26" s="15"/>
      <c r="NKF26" s="15"/>
      <c r="NKG26" s="15"/>
      <c r="NKH26" s="15"/>
      <c r="NKI26" s="15"/>
      <c r="NKJ26" s="15"/>
      <c r="NKK26" s="15"/>
      <c r="NKL26" s="15"/>
      <c r="NKM26" s="15"/>
      <c r="NKN26" s="15"/>
      <c r="NKO26" s="15"/>
      <c r="NKP26" s="15"/>
      <c r="NKQ26" s="15"/>
      <c r="NKR26" s="15"/>
      <c r="NKS26" s="15"/>
      <c r="NKT26" s="15"/>
      <c r="NKU26" s="15"/>
      <c r="NKV26" s="15"/>
      <c r="NKW26" s="15"/>
      <c r="NKX26" s="15"/>
      <c r="NKY26" s="15"/>
      <c r="NKZ26" s="15"/>
      <c r="NLA26" s="15"/>
      <c r="NLB26" s="15"/>
      <c r="NLC26" s="15"/>
      <c r="NLD26" s="15"/>
      <c r="NLE26" s="15"/>
      <c r="NLF26" s="15"/>
      <c r="NLG26" s="15"/>
      <c r="NLH26" s="15"/>
      <c r="NLI26" s="15"/>
      <c r="NLJ26" s="15"/>
      <c r="NLK26" s="15"/>
      <c r="NLL26" s="15"/>
      <c r="NLM26" s="15"/>
      <c r="NLN26" s="15"/>
      <c r="NLO26" s="15"/>
      <c r="NLP26" s="15"/>
      <c r="NLQ26" s="15"/>
      <c r="NLR26" s="15"/>
      <c r="NLS26" s="15"/>
      <c r="NLT26" s="15"/>
      <c r="NLU26" s="15"/>
      <c r="NLV26" s="15"/>
      <c r="NLW26" s="15"/>
      <c r="NLX26" s="15"/>
      <c r="NLY26" s="15"/>
      <c r="NLZ26" s="15"/>
      <c r="NMA26" s="15"/>
      <c r="NMB26" s="15"/>
      <c r="NMC26" s="15"/>
      <c r="NMD26" s="15"/>
      <c r="NME26" s="15"/>
      <c r="NMF26" s="15"/>
      <c r="NMG26" s="15"/>
      <c r="NMH26" s="15"/>
      <c r="NMI26" s="15"/>
      <c r="NMJ26" s="15"/>
      <c r="NMK26" s="15"/>
      <c r="NML26" s="15"/>
      <c r="NMM26" s="15"/>
      <c r="NMN26" s="15"/>
      <c r="NMO26" s="15"/>
      <c r="NMP26" s="15"/>
      <c r="NMQ26" s="15"/>
      <c r="NMR26" s="15"/>
      <c r="NMS26" s="15"/>
      <c r="NMT26" s="15"/>
      <c r="NMU26" s="15"/>
      <c r="NMV26" s="15"/>
      <c r="NMW26" s="15"/>
      <c r="NMX26" s="15"/>
      <c r="NMY26" s="15"/>
      <c r="NMZ26" s="15"/>
      <c r="NNA26" s="15"/>
      <c r="NNB26" s="15"/>
      <c r="NNC26" s="15"/>
      <c r="NND26" s="15"/>
      <c r="NNE26" s="15"/>
      <c r="NNF26" s="15"/>
      <c r="NNG26" s="15"/>
      <c r="NNH26" s="15"/>
      <c r="NNI26" s="15"/>
      <c r="NNJ26" s="15"/>
      <c r="NNK26" s="15"/>
      <c r="NNL26" s="15"/>
      <c r="NNM26" s="15"/>
      <c r="NNN26" s="15"/>
      <c r="NNO26" s="15"/>
      <c r="NNP26" s="15"/>
      <c r="NNQ26" s="15"/>
      <c r="NNR26" s="15"/>
      <c r="NNS26" s="15"/>
      <c r="NNT26" s="15"/>
      <c r="NNU26" s="15"/>
      <c r="NNV26" s="15"/>
      <c r="NNW26" s="15"/>
      <c r="NNX26" s="15"/>
      <c r="NNY26" s="15"/>
      <c r="NNZ26" s="15"/>
      <c r="NOA26" s="15"/>
      <c r="NOB26" s="15"/>
      <c r="NOC26" s="15"/>
      <c r="NOD26" s="15"/>
      <c r="NOE26" s="15"/>
      <c r="NOF26" s="15"/>
      <c r="NOG26" s="15"/>
      <c r="NOH26" s="15"/>
      <c r="NOI26" s="15"/>
      <c r="NOJ26" s="15"/>
      <c r="NOK26" s="15"/>
      <c r="NOL26" s="15"/>
      <c r="NOM26" s="15"/>
      <c r="NON26" s="15"/>
      <c r="NOO26" s="15"/>
      <c r="NOP26" s="15"/>
      <c r="NOQ26" s="15"/>
      <c r="NOR26" s="15"/>
      <c r="NOS26" s="15"/>
      <c r="NOT26" s="15"/>
      <c r="NOU26" s="15"/>
      <c r="NOV26" s="15"/>
      <c r="NOW26" s="15"/>
      <c r="NOX26" s="15"/>
      <c r="NOY26" s="15"/>
      <c r="NOZ26" s="15"/>
      <c r="NPA26" s="15"/>
      <c r="NPB26" s="15"/>
      <c r="NPC26" s="15"/>
      <c r="NPD26" s="15"/>
      <c r="NPE26" s="15"/>
      <c r="NPF26" s="15"/>
      <c r="NPG26" s="15"/>
      <c r="NPH26" s="15"/>
      <c r="NPI26" s="15"/>
      <c r="NPJ26" s="15"/>
      <c r="NPK26" s="15"/>
      <c r="NPL26" s="15"/>
      <c r="NPM26" s="15"/>
      <c r="NPN26" s="15"/>
      <c r="NPO26" s="15"/>
      <c r="NPP26" s="15"/>
      <c r="NPQ26" s="15"/>
      <c r="NPR26" s="15"/>
      <c r="NPS26" s="15"/>
      <c r="NPT26" s="15"/>
      <c r="NPU26" s="15"/>
      <c r="NPV26" s="15"/>
      <c r="NPW26" s="15"/>
      <c r="NPX26" s="15"/>
      <c r="NPY26" s="15"/>
      <c r="NPZ26" s="15"/>
      <c r="NQA26" s="15"/>
      <c r="NQB26" s="15"/>
      <c r="NQC26" s="15"/>
      <c r="NQD26" s="15"/>
      <c r="NQE26" s="15"/>
      <c r="NQF26" s="15"/>
      <c r="NQG26" s="15"/>
      <c r="NQH26" s="15"/>
      <c r="NQI26" s="15"/>
      <c r="NQJ26" s="15"/>
      <c r="NQK26" s="15"/>
      <c r="NQL26" s="15"/>
      <c r="NQM26" s="15"/>
      <c r="NQN26" s="15"/>
      <c r="NQO26" s="15"/>
      <c r="NQP26" s="15"/>
      <c r="NQQ26" s="15"/>
      <c r="NQR26" s="15"/>
      <c r="NQS26" s="15"/>
      <c r="NQT26" s="15"/>
      <c r="NQU26" s="15"/>
      <c r="NQV26" s="15"/>
      <c r="NQW26" s="15"/>
      <c r="NQX26" s="15"/>
      <c r="NQY26" s="15"/>
      <c r="NQZ26" s="15"/>
      <c r="NRA26" s="15"/>
      <c r="NRB26" s="15"/>
      <c r="NRC26" s="15"/>
      <c r="NRD26" s="15"/>
      <c r="NRE26" s="15"/>
      <c r="NRF26" s="15"/>
      <c r="NRG26" s="15"/>
      <c r="NRH26" s="15"/>
      <c r="NRI26" s="15"/>
      <c r="NRJ26" s="15"/>
      <c r="NRK26" s="15"/>
      <c r="NRL26" s="15"/>
      <c r="NRM26" s="15"/>
      <c r="NRN26" s="15"/>
      <c r="NRO26" s="15"/>
      <c r="NRP26" s="15"/>
      <c r="NRQ26" s="15"/>
      <c r="NRR26" s="15"/>
      <c r="NRS26" s="15"/>
      <c r="NRT26" s="15"/>
      <c r="NRU26" s="15"/>
      <c r="NRV26" s="15"/>
      <c r="NRW26" s="15"/>
      <c r="NRX26" s="15"/>
      <c r="NRY26" s="15"/>
      <c r="NRZ26" s="15"/>
      <c r="NSA26" s="15"/>
      <c r="NSB26" s="15"/>
      <c r="NSC26" s="15"/>
      <c r="NSD26" s="15"/>
      <c r="NSE26" s="15"/>
      <c r="NSF26" s="15"/>
      <c r="NSG26" s="15"/>
      <c r="NSH26" s="15"/>
      <c r="NSI26" s="15"/>
      <c r="NSJ26" s="15"/>
      <c r="NSK26" s="15"/>
      <c r="NSL26" s="15"/>
      <c r="NSM26" s="15"/>
      <c r="NSN26" s="15"/>
      <c r="NSO26" s="15"/>
      <c r="NSP26" s="15"/>
      <c r="NSQ26" s="15"/>
      <c r="NSR26" s="15"/>
      <c r="NSS26" s="15"/>
      <c r="NST26" s="15"/>
      <c r="NSU26" s="15"/>
      <c r="NSV26" s="15"/>
      <c r="NSW26" s="15"/>
      <c r="NSX26" s="15"/>
      <c r="NSY26" s="15"/>
      <c r="NSZ26" s="15"/>
      <c r="NTA26" s="15"/>
      <c r="NTB26" s="15"/>
      <c r="NTC26" s="15"/>
      <c r="NTD26" s="15"/>
      <c r="NTE26" s="15"/>
      <c r="NTF26" s="15"/>
      <c r="NTG26" s="15"/>
      <c r="NTH26" s="15"/>
      <c r="NTI26" s="15"/>
      <c r="NTJ26" s="15"/>
      <c r="NTK26" s="15"/>
      <c r="NTL26" s="15"/>
      <c r="NTM26" s="15"/>
      <c r="NTN26" s="15"/>
      <c r="NTO26" s="15"/>
      <c r="NTP26" s="15"/>
      <c r="NTQ26" s="15"/>
      <c r="NTR26" s="15"/>
      <c r="NTS26" s="15"/>
      <c r="NTT26" s="15"/>
      <c r="NTU26" s="15"/>
      <c r="NTV26" s="15"/>
      <c r="NTW26" s="15"/>
      <c r="NTX26" s="15"/>
      <c r="NTY26" s="15"/>
      <c r="NTZ26" s="15"/>
      <c r="NUA26" s="15"/>
      <c r="NUB26" s="15"/>
      <c r="NUC26" s="15"/>
      <c r="NUD26" s="15"/>
      <c r="NUE26" s="15"/>
      <c r="NUF26" s="15"/>
      <c r="NUG26" s="15"/>
      <c r="NUH26" s="15"/>
      <c r="NUI26" s="15"/>
      <c r="NUJ26" s="15"/>
      <c r="NUK26" s="15"/>
      <c r="NUL26" s="15"/>
      <c r="NUM26" s="15"/>
      <c r="NUN26" s="15"/>
      <c r="NUO26" s="15"/>
      <c r="NUP26" s="15"/>
      <c r="NUQ26" s="15"/>
      <c r="NUR26" s="15"/>
      <c r="NUS26" s="15"/>
      <c r="NUT26" s="15"/>
      <c r="NUU26" s="15"/>
      <c r="NUV26" s="15"/>
      <c r="NUW26" s="15"/>
      <c r="NUX26" s="15"/>
      <c r="NUY26" s="15"/>
      <c r="NUZ26" s="15"/>
      <c r="NVA26" s="15"/>
      <c r="NVB26" s="15"/>
      <c r="NVC26" s="15"/>
      <c r="NVD26" s="15"/>
      <c r="NVE26" s="15"/>
      <c r="NVF26" s="15"/>
      <c r="NVG26" s="15"/>
      <c r="NVH26" s="15"/>
      <c r="NVI26" s="15"/>
      <c r="NVJ26" s="15"/>
      <c r="NVK26" s="15"/>
      <c r="NVL26" s="15"/>
      <c r="NVM26" s="15"/>
      <c r="NVN26" s="15"/>
      <c r="NVO26" s="15"/>
      <c r="NVP26" s="15"/>
      <c r="NVQ26" s="15"/>
      <c r="NVR26" s="15"/>
      <c r="NVS26" s="15"/>
      <c r="NVT26" s="15"/>
      <c r="NVU26" s="15"/>
      <c r="NVV26" s="15"/>
      <c r="NVW26" s="15"/>
      <c r="NVX26" s="15"/>
      <c r="NVY26" s="15"/>
      <c r="NVZ26" s="15"/>
      <c r="NWA26" s="15"/>
      <c r="NWB26" s="15"/>
      <c r="NWC26" s="15"/>
      <c r="NWD26" s="15"/>
      <c r="NWE26" s="15"/>
      <c r="NWF26" s="15"/>
      <c r="NWG26" s="15"/>
      <c r="NWH26" s="15"/>
      <c r="NWI26" s="15"/>
      <c r="NWJ26" s="15"/>
      <c r="NWK26" s="15"/>
      <c r="NWL26" s="15"/>
      <c r="NWM26" s="15"/>
      <c r="NWN26" s="15"/>
      <c r="NWO26" s="15"/>
      <c r="NWP26" s="15"/>
      <c r="NWQ26" s="15"/>
      <c r="NWR26" s="15"/>
      <c r="NWS26" s="15"/>
      <c r="NWT26" s="15"/>
      <c r="NWU26" s="15"/>
      <c r="NWV26" s="15"/>
      <c r="NWW26" s="15"/>
      <c r="NWX26" s="15"/>
      <c r="NWY26" s="15"/>
      <c r="NWZ26" s="15"/>
      <c r="NXA26" s="15"/>
      <c r="NXB26" s="15"/>
      <c r="NXC26" s="15"/>
      <c r="NXD26" s="15"/>
      <c r="NXE26" s="15"/>
      <c r="NXF26" s="15"/>
      <c r="NXG26" s="15"/>
      <c r="NXH26" s="15"/>
      <c r="NXI26" s="15"/>
      <c r="NXJ26" s="15"/>
      <c r="NXK26" s="15"/>
      <c r="NXL26" s="15"/>
      <c r="NXM26" s="15"/>
      <c r="NXN26" s="15"/>
      <c r="NXO26" s="15"/>
      <c r="NXP26" s="15"/>
      <c r="NXQ26" s="15"/>
      <c r="NXR26" s="15"/>
      <c r="NXS26" s="15"/>
      <c r="NXT26" s="15"/>
      <c r="NXU26" s="15"/>
      <c r="NXV26" s="15"/>
      <c r="NXW26" s="15"/>
      <c r="NXX26" s="15"/>
      <c r="NXY26" s="15"/>
      <c r="NXZ26" s="15"/>
      <c r="NYA26" s="15"/>
      <c r="NYB26" s="15"/>
      <c r="NYC26" s="15"/>
      <c r="NYD26" s="15"/>
      <c r="NYE26" s="15"/>
      <c r="NYF26" s="15"/>
      <c r="NYG26" s="15"/>
      <c r="NYH26" s="15"/>
      <c r="NYI26" s="15"/>
      <c r="NYJ26" s="15"/>
      <c r="NYK26" s="15"/>
      <c r="NYL26" s="15"/>
      <c r="NYM26" s="15"/>
      <c r="NYN26" s="15"/>
      <c r="NYO26" s="15"/>
      <c r="NYP26" s="15"/>
      <c r="NYQ26" s="15"/>
      <c r="NYR26" s="15"/>
      <c r="NYS26" s="15"/>
      <c r="NYT26" s="15"/>
      <c r="NYU26" s="15"/>
      <c r="NYV26" s="15"/>
      <c r="NYW26" s="15"/>
      <c r="NYX26" s="15"/>
      <c r="NYY26" s="15"/>
      <c r="NYZ26" s="15"/>
      <c r="NZA26" s="15"/>
      <c r="NZB26" s="15"/>
      <c r="NZC26" s="15"/>
      <c r="NZD26" s="15"/>
      <c r="NZE26" s="15"/>
      <c r="NZF26" s="15"/>
      <c r="NZG26" s="15"/>
      <c r="NZH26" s="15"/>
      <c r="NZI26" s="15"/>
      <c r="NZJ26" s="15"/>
      <c r="NZK26" s="15"/>
      <c r="NZL26" s="15"/>
      <c r="NZM26" s="15"/>
      <c r="NZN26" s="15"/>
      <c r="NZO26" s="15"/>
      <c r="NZP26" s="15"/>
      <c r="NZQ26" s="15"/>
      <c r="NZR26" s="15"/>
      <c r="NZS26" s="15"/>
      <c r="NZT26" s="15"/>
      <c r="NZU26" s="15"/>
      <c r="NZV26" s="15"/>
      <c r="NZW26" s="15"/>
      <c r="NZX26" s="15"/>
      <c r="NZY26" s="15"/>
      <c r="NZZ26" s="15"/>
      <c r="OAA26" s="15"/>
      <c r="OAB26" s="15"/>
      <c r="OAC26" s="15"/>
      <c r="OAD26" s="15"/>
      <c r="OAE26" s="15"/>
      <c r="OAF26" s="15"/>
      <c r="OAG26" s="15"/>
      <c r="OAH26" s="15"/>
      <c r="OAI26" s="15"/>
      <c r="OAJ26" s="15"/>
      <c r="OAK26" s="15"/>
      <c r="OAL26" s="15"/>
      <c r="OAM26" s="15"/>
      <c r="OAN26" s="15"/>
      <c r="OAO26" s="15"/>
      <c r="OAP26" s="15"/>
      <c r="OAQ26" s="15"/>
      <c r="OAR26" s="15"/>
      <c r="OAS26" s="15"/>
      <c r="OAT26" s="15"/>
      <c r="OAU26" s="15"/>
      <c r="OAV26" s="15"/>
      <c r="OAW26" s="15"/>
      <c r="OAX26" s="15"/>
      <c r="OAY26" s="15"/>
      <c r="OAZ26" s="15"/>
      <c r="OBA26" s="15"/>
      <c r="OBB26" s="15"/>
      <c r="OBC26" s="15"/>
      <c r="OBD26" s="15"/>
      <c r="OBE26" s="15"/>
      <c r="OBF26" s="15"/>
      <c r="OBG26" s="15"/>
      <c r="OBH26" s="15"/>
      <c r="OBI26" s="15"/>
      <c r="OBJ26" s="15"/>
      <c r="OBK26" s="15"/>
      <c r="OBL26" s="15"/>
      <c r="OBM26" s="15"/>
      <c r="OBN26" s="15"/>
      <c r="OBO26" s="15"/>
      <c r="OBP26" s="15"/>
      <c r="OBQ26" s="15"/>
      <c r="OBR26" s="15"/>
      <c r="OBS26" s="15"/>
      <c r="OBT26" s="15"/>
      <c r="OBU26" s="15"/>
      <c r="OBV26" s="15"/>
      <c r="OBW26" s="15"/>
      <c r="OBX26" s="15"/>
      <c r="OBY26" s="15"/>
      <c r="OBZ26" s="15"/>
      <c r="OCA26" s="15"/>
      <c r="OCB26" s="15"/>
      <c r="OCC26" s="15"/>
      <c r="OCD26" s="15"/>
      <c r="OCE26" s="15"/>
      <c r="OCF26" s="15"/>
      <c r="OCG26" s="15"/>
      <c r="OCH26" s="15"/>
      <c r="OCI26" s="15"/>
      <c r="OCJ26" s="15"/>
      <c r="OCK26" s="15"/>
      <c r="OCL26" s="15"/>
      <c r="OCM26" s="15"/>
      <c r="OCN26" s="15"/>
      <c r="OCO26" s="15"/>
      <c r="OCP26" s="15"/>
      <c r="OCQ26" s="15"/>
      <c r="OCR26" s="15"/>
      <c r="OCS26" s="15"/>
      <c r="OCT26" s="15"/>
      <c r="OCU26" s="15"/>
      <c r="OCV26" s="15"/>
      <c r="OCW26" s="15"/>
      <c r="OCX26" s="15"/>
      <c r="OCY26" s="15"/>
      <c r="OCZ26" s="15"/>
      <c r="ODA26" s="15"/>
      <c r="ODB26" s="15"/>
      <c r="ODC26" s="15"/>
      <c r="ODD26" s="15"/>
      <c r="ODE26" s="15"/>
      <c r="ODF26" s="15"/>
      <c r="ODG26" s="15"/>
      <c r="ODH26" s="15"/>
      <c r="ODI26" s="15"/>
      <c r="ODJ26" s="15"/>
      <c r="ODK26" s="15"/>
      <c r="ODL26" s="15"/>
      <c r="ODM26" s="15"/>
      <c r="ODN26" s="15"/>
      <c r="ODO26" s="15"/>
      <c r="ODP26" s="15"/>
      <c r="ODQ26" s="15"/>
      <c r="ODR26" s="15"/>
      <c r="ODS26" s="15"/>
      <c r="ODT26" s="15"/>
      <c r="ODU26" s="15"/>
      <c r="ODV26" s="15"/>
      <c r="ODW26" s="15"/>
      <c r="ODX26" s="15"/>
      <c r="ODY26" s="15"/>
      <c r="ODZ26" s="15"/>
      <c r="OEA26" s="15"/>
      <c r="OEB26" s="15"/>
      <c r="OEC26" s="15"/>
      <c r="OED26" s="15"/>
      <c r="OEE26" s="15"/>
      <c r="OEF26" s="15"/>
      <c r="OEG26" s="15"/>
      <c r="OEH26" s="15"/>
      <c r="OEI26" s="15"/>
      <c r="OEJ26" s="15"/>
      <c r="OEK26" s="15"/>
      <c r="OEL26" s="15"/>
      <c r="OEM26" s="15"/>
      <c r="OEN26" s="15"/>
      <c r="OEO26" s="15"/>
      <c r="OEP26" s="15"/>
      <c r="OEQ26" s="15"/>
      <c r="OER26" s="15"/>
      <c r="OES26" s="15"/>
      <c r="OET26" s="15"/>
      <c r="OEU26" s="15"/>
      <c r="OEV26" s="15"/>
      <c r="OEW26" s="15"/>
      <c r="OEX26" s="15"/>
      <c r="OEY26" s="15"/>
      <c r="OEZ26" s="15"/>
      <c r="OFA26" s="15"/>
      <c r="OFB26" s="15"/>
      <c r="OFC26" s="15"/>
      <c r="OFD26" s="15"/>
      <c r="OFE26" s="15"/>
      <c r="OFF26" s="15"/>
      <c r="OFG26" s="15"/>
      <c r="OFH26" s="15"/>
      <c r="OFI26" s="15"/>
      <c r="OFJ26" s="15"/>
      <c r="OFK26" s="15"/>
      <c r="OFL26" s="15"/>
      <c r="OFM26" s="15"/>
      <c r="OFN26" s="15"/>
      <c r="OFO26" s="15"/>
      <c r="OFP26" s="15"/>
      <c r="OFQ26" s="15"/>
      <c r="OFR26" s="15"/>
      <c r="OFS26" s="15"/>
      <c r="OFT26" s="15"/>
      <c r="OFU26" s="15"/>
      <c r="OFV26" s="15"/>
      <c r="OFW26" s="15"/>
      <c r="OFX26" s="15"/>
      <c r="OFY26" s="15"/>
      <c r="OFZ26" s="15"/>
      <c r="OGA26" s="15"/>
      <c r="OGB26" s="15"/>
      <c r="OGC26" s="15"/>
      <c r="OGD26" s="15"/>
      <c r="OGE26" s="15"/>
      <c r="OGF26" s="15"/>
      <c r="OGG26" s="15"/>
      <c r="OGH26" s="15"/>
      <c r="OGI26" s="15"/>
      <c r="OGJ26" s="15"/>
      <c r="OGK26" s="15"/>
      <c r="OGL26" s="15"/>
      <c r="OGM26" s="15"/>
      <c r="OGN26" s="15"/>
      <c r="OGO26" s="15"/>
      <c r="OGP26" s="15"/>
      <c r="OGQ26" s="15"/>
      <c r="OGR26" s="15"/>
      <c r="OGS26" s="15"/>
      <c r="OGT26" s="15"/>
      <c r="OGU26" s="15"/>
      <c r="OGV26" s="15"/>
      <c r="OGW26" s="15"/>
      <c r="OGX26" s="15"/>
      <c r="OGY26" s="15"/>
      <c r="OGZ26" s="15"/>
      <c r="OHA26" s="15"/>
      <c r="OHB26" s="15"/>
      <c r="OHC26" s="15"/>
      <c r="OHD26" s="15"/>
      <c r="OHE26" s="15"/>
      <c r="OHF26" s="15"/>
      <c r="OHG26" s="15"/>
      <c r="OHH26" s="15"/>
      <c r="OHI26" s="15"/>
      <c r="OHJ26" s="15"/>
      <c r="OHK26" s="15"/>
      <c r="OHL26" s="15"/>
      <c r="OHM26" s="15"/>
      <c r="OHN26" s="15"/>
      <c r="OHO26" s="15"/>
      <c r="OHP26" s="15"/>
      <c r="OHQ26" s="15"/>
      <c r="OHR26" s="15"/>
      <c r="OHS26" s="15"/>
      <c r="OHT26" s="15"/>
      <c r="OHU26" s="15"/>
      <c r="OHV26" s="15"/>
      <c r="OHW26" s="15"/>
      <c r="OHX26" s="15"/>
      <c r="OHY26" s="15"/>
      <c r="OHZ26" s="15"/>
      <c r="OIA26" s="15"/>
      <c r="OIB26" s="15"/>
      <c r="OIC26" s="15"/>
      <c r="OID26" s="15"/>
      <c r="OIE26" s="15"/>
      <c r="OIF26" s="15"/>
      <c r="OIG26" s="15"/>
      <c r="OIH26" s="15"/>
      <c r="OII26" s="15"/>
      <c r="OIJ26" s="15"/>
      <c r="OIK26" s="15"/>
      <c r="OIL26" s="15"/>
      <c r="OIM26" s="15"/>
      <c r="OIN26" s="15"/>
      <c r="OIO26" s="15"/>
      <c r="OIP26" s="15"/>
      <c r="OIQ26" s="15"/>
      <c r="OIR26" s="15"/>
      <c r="OIS26" s="15"/>
      <c r="OIT26" s="15"/>
      <c r="OIU26" s="15"/>
      <c r="OIV26" s="15"/>
      <c r="OIW26" s="15"/>
      <c r="OIX26" s="15"/>
      <c r="OIY26" s="15"/>
      <c r="OIZ26" s="15"/>
      <c r="OJA26" s="15"/>
      <c r="OJB26" s="15"/>
      <c r="OJC26" s="15"/>
      <c r="OJD26" s="15"/>
      <c r="OJE26" s="15"/>
      <c r="OJF26" s="15"/>
      <c r="OJG26" s="15"/>
      <c r="OJH26" s="15"/>
      <c r="OJI26" s="15"/>
      <c r="OJJ26" s="15"/>
      <c r="OJK26" s="15"/>
      <c r="OJL26" s="15"/>
      <c r="OJM26" s="15"/>
      <c r="OJN26" s="15"/>
      <c r="OJO26" s="15"/>
      <c r="OJP26" s="15"/>
      <c r="OJQ26" s="15"/>
      <c r="OJR26" s="15"/>
      <c r="OJS26" s="15"/>
      <c r="OJT26" s="15"/>
      <c r="OJU26" s="15"/>
      <c r="OJV26" s="15"/>
      <c r="OJW26" s="15"/>
      <c r="OJX26" s="15"/>
      <c r="OJY26" s="15"/>
      <c r="OJZ26" s="15"/>
      <c r="OKA26" s="15"/>
      <c r="OKB26" s="15"/>
      <c r="OKC26" s="15"/>
      <c r="OKD26" s="15"/>
      <c r="OKE26" s="15"/>
      <c r="OKF26" s="15"/>
      <c r="OKG26" s="15"/>
      <c r="OKH26" s="15"/>
      <c r="OKI26" s="15"/>
      <c r="OKJ26" s="15"/>
      <c r="OKK26" s="15"/>
      <c r="OKL26" s="15"/>
      <c r="OKM26" s="15"/>
      <c r="OKN26" s="15"/>
      <c r="OKO26" s="15"/>
      <c r="OKP26" s="15"/>
      <c r="OKQ26" s="15"/>
      <c r="OKR26" s="15"/>
      <c r="OKS26" s="15"/>
      <c r="OKT26" s="15"/>
      <c r="OKU26" s="15"/>
      <c r="OKV26" s="15"/>
      <c r="OKW26" s="15"/>
      <c r="OKX26" s="15"/>
      <c r="OKY26" s="15"/>
      <c r="OKZ26" s="15"/>
      <c r="OLA26" s="15"/>
      <c r="OLB26" s="15"/>
      <c r="OLC26" s="15"/>
      <c r="OLD26" s="15"/>
      <c r="OLE26" s="15"/>
      <c r="OLF26" s="15"/>
      <c r="OLG26" s="15"/>
      <c r="OLH26" s="15"/>
      <c r="OLI26" s="15"/>
      <c r="OLJ26" s="15"/>
      <c r="OLK26" s="15"/>
      <c r="OLL26" s="15"/>
      <c r="OLM26" s="15"/>
      <c r="OLN26" s="15"/>
      <c r="OLO26" s="15"/>
      <c r="OLP26" s="15"/>
      <c r="OLQ26" s="15"/>
      <c r="OLR26" s="15"/>
      <c r="OLS26" s="15"/>
      <c r="OLT26" s="15"/>
      <c r="OLU26" s="15"/>
      <c r="OLV26" s="15"/>
      <c r="OLW26" s="15"/>
      <c r="OLX26" s="15"/>
      <c r="OLY26" s="15"/>
      <c r="OLZ26" s="15"/>
      <c r="OMA26" s="15"/>
      <c r="OMB26" s="15"/>
      <c r="OMC26" s="15"/>
      <c r="OMD26" s="15"/>
      <c r="OME26" s="15"/>
      <c r="OMF26" s="15"/>
      <c r="OMG26" s="15"/>
      <c r="OMH26" s="15"/>
      <c r="OMI26" s="15"/>
      <c r="OMJ26" s="15"/>
      <c r="OMK26" s="15"/>
      <c r="OML26" s="15"/>
      <c r="OMM26" s="15"/>
      <c r="OMN26" s="15"/>
      <c r="OMO26" s="15"/>
      <c r="OMP26" s="15"/>
      <c r="OMQ26" s="15"/>
      <c r="OMR26" s="15"/>
      <c r="OMS26" s="15"/>
      <c r="OMT26" s="15"/>
      <c r="OMU26" s="15"/>
      <c r="OMV26" s="15"/>
      <c r="OMW26" s="15"/>
      <c r="OMX26" s="15"/>
      <c r="OMY26" s="15"/>
      <c r="OMZ26" s="15"/>
      <c r="ONA26" s="15"/>
      <c r="ONB26" s="15"/>
      <c r="ONC26" s="15"/>
      <c r="OND26" s="15"/>
      <c r="ONE26" s="15"/>
      <c r="ONF26" s="15"/>
      <c r="ONG26" s="15"/>
      <c r="ONH26" s="15"/>
      <c r="ONI26" s="15"/>
      <c r="ONJ26" s="15"/>
      <c r="ONK26" s="15"/>
      <c r="ONL26" s="15"/>
      <c r="ONM26" s="15"/>
      <c r="ONN26" s="15"/>
      <c r="ONO26" s="15"/>
      <c r="ONP26" s="15"/>
      <c r="ONQ26" s="15"/>
      <c r="ONR26" s="15"/>
      <c r="ONS26" s="15"/>
      <c r="ONT26" s="15"/>
      <c r="ONU26" s="15"/>
      <c r="ONV26" s="15"/>
      <c r="ONW26" s="15"/>
      <c r="ONX26" s="15"/>
      <c r="ONY26" s="15"/>
      <c r="ONZ26" s="15"/>
      <c r="OOA26" s="15"/>
      <c r="OOB26" s="15"/>
      <c r="OOC26" s="15"/>
      <c r="OOD26" s="15"/>
      <c r="OOE26" s="15"/>
      <c r="OOF26" s="15"/>
      <c r="OOG26" s="15"/>
      <c r="OOH26" s="15"/>
      <c r="OOI26" s="15"/>
      <c r="OOJ26" s="15"/>
      <c r="OOK26" s="15"/>
      <c r="OOL26" s="15"/>
      <c r="OOM26" s="15"/>
      <c r="OON26" s="15"/>
      <c r="OOO26" s="15"/>
      <c r="OOP26" s="15"/>
      <c r="OOQ26" s="15"/>
      <c r="OOR26" s="15"/>
      <c r="OOS26" s="15"/>
      <c r="OOT26" s="15"/>
      <c r="OOU26" s="15"/>
      <c r="OOV26" s="15"/>
      <c r="OOW26" s="15"/>
      <c r="OOX26" s="15"/>
      <c r="OOY26" s="15"/>
      <c r="OOZ26" s="15"/>
      <c r="OPA26" s="15"/>
      <c r="OPB26" s="15"/>
      <c r="OPC26" s="15"/>
      <c r="OPD26" s="15"/>
      <c r="OPE26" s="15"/>
      <c r="OPF26" s="15"/>
      <c r="OPG26" s="15"/>
      <c r="OPH26" s="15"/>
      <c r="OPI26" s="15"/>
      <c r="OPJ26" s="15"/>
      <c r="OPK26" s="15"/>
      <c r="OPL26" s="15"/>
      <c r="OPM26" s="15"/>
      <c r="OPN26" s="15"/>
      <c r="OPO26" s="15"/>
      <c r="OPP26" s="15"/>
      <c r="OPQ26" s="15"/>
      <c r="OPR26" s="15"/>
      <c r="OPS26" s="15"/>
      <c r="OPT26" s="15"/>
      <c r="OPU26" s="15"/>
      <c r="OPV26" s="15"/>
      <c r="OPW26" s="15"/>
      <c r="OPX26" s="15"/>
      <c r="OPY26" s="15"/>
      <c r="OPZ26" s="15"/>
      <c r="OQA26" s="15"/>
      <c r="OQB26" s="15"/>
      <c r="OQC26" s="15"/>
      <c r="OQD26" s="15"/>
      <c r="OQE26" s="15"/>
      <c r="OQF26" s="15"/>
      <c r="OQG26" s="15"/>
      <c r="OQH26" s="15"/>
      <c r="OQI26" s="15"/>
      <c r="OQJ26" s="15"/>
      <c r="OQK26" s="15"/>
      <c r="OQL26" s="15"/>
      <c r="OQM26" s="15"/>
      <c r="OQN26" s="15"/>
      <c r="OQO26" s="15"/>
      <c r="OQP26" s="15"/>
      <c r="OQQ26" s="15"/>
      <c r="OQR26" s="15"/>
      <c r="OQS26" s="15"/>
      <c r="OQT26" s="15"/>
      <c r="OQU26" s="15"/>
      <c r="OQV26" s="15"/>
      <c r="OQW26" s="15"/>
      <c r="OQX26" s="15"/>
      <c r="OQY26" s="15"/>
      <c r="OQZ26" s="15"/>
      <c r="ORA26" s="15"/>
      <c r="ORB26" s="15"/>
      <c r="ORC26" s="15"/>
      <c r="ORD26" s="15"/>
      <c r="ORE26" s="15"/>
      <c r="ORF26" s="15"/>
      <c r="ORG26" s="15"/>
      <c r="ORH26" s="15"/>
      <c r="ORI26" s="15"/>
      <c r="ORJ26" s="15"/>
      <c r="ORK26" s="15"/>
      <c r="ORL26" s="15"/>
      <c r="ORM26" s="15"/>
      <c r="ORN26" s="15"/>
      <c r="ORO26" s="15"/>
      <c r="ORP26" s="15"/>
      <c r="ORQ26" s="15"/>
      <c r="ORR26" s="15"/>
      <c r="ORS26" s="15"/>
      <c r="ORT26" s="15"/>
      <c r="ORU26" s="15"/>
      <c r="ORV26" s="15"/>
      <c r="ORW26" s="15"/>
      <c r="ORX26" s="15"/>
      <c r="ORY26" s="15"/>
      <c r="ORZ26" s="15"/>
      <c r="OSA26" s="15"/>
      <c r="OSB26" s="15"/>
      <c r="OSC26" s="15"/>
      <c r="OSD26" s="15"/>
      <c r="OSE26" s="15"/>
      <c r="OSF26" s="15"/>
      <c r="OSG26" s="15"/>
      <c r="OSH26" s="15"/>
      <c r="OSI26" s="15"/>
      <c r="OSJ26" s="15"/>
      <c r="OSK26" s="15"/>
      <c r="OSL26" s="15"/>
      <c r="OSM26" s="15"/>
      <c r="OSN26" s="15"/>
      <c r="OSO26" s="15"/>
      <c r="OSP26" s="15"/>
      <c r="OSQ26" s="15"/>
      <c r="OSR26" s="15"/>
      <c r="OSS26" s="15"/>
      <c r="OST26" s="15"/>
      <c r="OSU26" s="15"/>
      <c r="OSV26" s="15"/>
      <c r="OSW26" s="15"/>
      <c r="OSX26" s="15"/>
      <c r="OSY26" s="15"/>
      <c r="OSZ26" s="15"/>
      <c r="OTA26" s="15"/>
      <c r="OTB26" s="15"/>
      <c r="OTC26" s="15"/>
      <c r="OTD26" s="15"/>
      <c r="OTE26" s="15"/>
      <c r="OTF26" s="15"/>
      <c r="OTG26" s="15"/>
      <c r="OTH26" s="15"/>
      <c r="OTI26" s="15"/>
      <c r="OTJ26" s="15"/>
      <c r="OTK26" s="15"/>
      <c r="OTL26" s="15"/>
      <c r="OTM26" s="15"/>
      <c r="OTN26" s="15"/>
      <c r="OTO26" s="15"/>
      <c r="OTP26" s="15"/>
      <c r="OTQ26" s="15"/>
      <c r="OTR26" s="15"/>
      <c r="OTS26" s="15"/>
      <c r="OTT26" s="15"/>
      <c r="OTU26" s="15"/>
      <c r="OTV26" s="15"/>
      <c r="OTW26" s="15"/>
      <c r="OTX26" s="15"/>
      <c r="OTY26" s="15"/>
      <c r="OTZ26" s="15"/>
      <c r="OUA26" s="15"/>
      <c r="OUB26" s="15"/>
      <c r="OUC26" s="15"/>
      <c r="OUD26" s="15"/>
      <c r="OUE26" s="15"/>
      <c r="OUF26" s="15"/>
      <c r="OUG26" s="15"/>
      <c r="OUH26" s="15"/>
      <c r="OUI26" s="15"/>
      <c r="OUJ26" s="15"/>
      <c r="OUK26" s="15"/>
      <c r="OUL26" s="15"/>
      <c r="OUM26" s="15"/>
      <c r="OUN26" s="15"/>
      <c r="OUO26" s="15"/>
      <c r="OUP26" s="15"/>
      <c r="OUQ26" s="15"/>
      <c r="OUR26" s="15"/>
      <c r="OUS26" s="15"/>
      <c r="OUT26" s="15"/>
      <c r="OUU26" s="15"/>
      <c r="OUV26" s="15"/>
      <c r="OUW26" s="15"/>
      <c r="OUX26" s="15"/>
      <c r="OUY26" s="15"/>
      <c r="OUZ26" s="15"/>
      <c r="OVA26" s="15"/>
      <c r="OVB26" s="15"/>
      <c r="OVC26" s="15"/>
      <c r="OVD26" s="15"/>
      <c r="OVE26" s="15"/>
      <c r="OVF26" s="15"/>
      <c r="OVG26" s="15"/>
      <c r="OVH26" s="15"/>
      <c r="OVI26" s="15"/>
      <c r="OVJ26" s="15"/>
      <c r="OVK26" s="15"/>
      <c r="OVL26" s="15"/>
      <c r="OVM26" s="15"/>
      <c r="OVN26" s="15"/>
      <c r="OVO26" s="15"/>
      <c r="OVP26" s="15"/>
      <c r="OVQ26" s="15"/>
      <c r="OVR26" s="15"/>
      <c r="OVS26" s="15"/>
      <c r="OVT26" s="15"/>
      <c r="OVU26" s="15"/>
      <c r="OVV26" s="15"/>
      <c r="OVW26" s="15"/>
      <c r="OVX26" s="15"/>
      <c r="OVY26" s="15"/>
      <c r="OVZ26" s="15"/>
      <c r="OWA26" s="15"/>
      <c r="OWB26" s="15"/>
      <c r="OWC26" s="15"/>
      <c r="OWD26" s="15"/>
      <c r="OWE26" s="15"/>
      <c r="OWF26" s="15"/>
      <c r="OWG26" s="15"/>
      <c r="OWH26" s="15"/>
      <c r="OWI26" s="15"/>
      <c r="OWJ26" s="15"/>
      <c r="OWK26" s="15"/>
      <c r="OWL26" s="15"/>
      <c r="OWM26" s="15"/>
      <c r="OWN26" s="15"/>
      <c r="OWO26" s="15"/>
      <c r="OWP26" s="15"/>
      <c r="OWQ26" s="15"/>
      <c r="OWR26" s="15"/>
      <c r="OWS26" s="15"/>
      <c r="OWT26" s="15"/>
      <c r="OWU26" s="15"/>
      <c r="OWV26" s="15"/>
      <c r="OWW26" s="15"/>
      <c r="OWX26" s="15"/>
      <c r="OWY26" s="15"/>
      <c r="OWZ26" s="15"/>
      <c r="OXA26" s="15"/>
      <c r="OXB26" s="15"/>
      <c r="OXC26" s="15"/>
      <c r="OXD26" s="15"/>
      <c r="OXE26" s="15"/>
      <c r="OXF26" s="15"/>
      <c r="OXG26" s="15"/>
      <c r="OXH26" s="15"/>
      <c r="OXI26" s="15"/>
      <c r="OXJ26" s="15"/>
      <c r="OXK26" s="15"/>
      <c r="OXL26" s="15"/>
      <c r="OXM26" s="15"/>
      <c r="OXN26" s="15"/>
      <c r="OXO26" s="15"/>
      <c r="OXP26" s="15"/>
      <c r="OXQ26" s="15"/>
      <c r="OXR26" s="15"/>
      <c r="OXS26" s="15"/>
      <c r="OXT26" s="15"/>
      <c r="OXU26" s="15"/>
      <c r="OXV26" s="15"/>
      <c r="OXW26" s="15"/>
      <c r="OXX26" s="15"/>
      <c r="OXY26" s="15"/>
      <c r="OXZ26" s="15"/>
      <c r="OYA26" s="15"/>
      <c r="OYB26" s="15"/>
      <c r="OYC26" s="15"/>
      <c r="OYD26" s="15"/>
      <c r="OYE26" s="15"/>
      <c r="OYF26" s="15"/>
      <c r="OYG26" s="15"/>
      <c r="OYH26" s="15"/>
      <c r="OYI26" s="15"/>
      <c r="OYJ26" s="15"/>
      <c r="OYK26" s="15"/>
      <c r="OYL26" s="15"/>
      <c r="OYM26" s="15"/>
      <c r="OYN26" s="15"/>
      <c r="OYO26" s="15"/>
      <c r="OYP26" s="15"/>
      <c r="OYQ26" s="15"/>
      <c r="OYR26" s="15"/>
      <c r="OYS26" s="15"/>
      <c r="OYT26" s="15"/>
      <c r="OYU26" s="15"/>
      <c r="OYV26" s="15"/>
      <c r="OYW26" s="15"/>
      <c r="OYX26" s="15"/>
      <c r="OYY26" s="15"/>
      <c r="OYZ26" s="15"/>
      <c r="OZA26" s="15"/>
      <c r="OZB26" s="15"/>
      <c r="OZC26" s="15"/>
      <c r="OZD26" s="15"/>
      <c r="OZE26" s="15"/>
      <c r="OZF26" s="15"/>
      <c r="OZG26" s="15"/>
      <c r="OZH26" s="15"/>
      <c r="OZI26" s="15"/>
      <c r="OZJ26" s="15"/>
      <c r="OZK26" s="15"/>
      <c r="OZL26" s="15"/>
      <c r="OZM26" s="15"/>
      <c r="OZN26" s="15"/>
      <c r="OZO26" s="15"/>
      <c r="OZP26" s="15"/>
      <c r="OZQ26" s="15"/>
      <c r="OZR26" s="15"/>
      <c r="OZS26" s="15"/>
      <c r="OZT26" s="15"/>
      <c r="OZU26" s="15"/>
      <c r="OZV26" s="15"/>
      <c r="OZW26" s="15"/>
      <c r="OZX26" s="15"/>
      <c r="OZY26" s="15"/>
      <c r="OZZ26" s="15"/>
      <c r="PAA26" s="15"/>
      <c r="PAB26" s="15"/>
      <c r="PAC26" s="15"/>
      <c r="PAD26" s="15"/>
      <c r="PAE26" s="15"/>
      <c r="PAF26" s="15"/>
      <c r="PAG26" s="15"/>
      <c r="PAH26" s="15"/>
      <c r="PAI26" s="15"/>
      <c r="PAJ26" s="15"/>
      <c r="PAK26" s="15"/>
      <c r="PAL26" s="15"/>
      <c r="PAM26" s="15"/>
      <c r="PAN26" s="15"/>
      <c r="PAO26" s="15"/>
      <c r="PAP26" s="15"/>
      <c r="PAQ26" s="15"/>
      <c r="PAR26" s="15"/>
      <c r="PAS26" s="15"/>
      <c r="PAT26" s="15"/>
      <c r="PAU26" s="15"/>
      <c r="PAV26" s="15"/>
      <c r="PAW26" s="15"/>
      <c r="PAX26" s="15"/>
      <c r="PAY26" s="15"/>
      <c r="PAZ26" s="15"/>
      <c r="PBA26" s="15"/>
      <c r="PBB26" s="15"/>
      <c r="PBC26" s="15"/>
      <c r="PBD26" s="15"/>
      <c r="PBE26" s="15"/>
      <c r="PBF26" s="15"/>
      <c r="PBG26" s="15"/>
      <c r="PBH26" s="15"/>
      <c r="PBI26" s="15"/>
      <c r="PBJ26" s="15"/>
      <c r="PBK26" s="15"/>
      <c r="PBL26" s="15"/>
      <c r="PBM26" s="15"/>
      <c r="PBN26" s="15"/>
      <c r="PBO26" s="15"/>
      <c r="PBP26" s="15"/>
      <c r="PBQ26" s="15"/>
      <c r="PBR26" s="15"/>
      <c r="PBS26" s="15"/>
      <c r="PBT26" s="15"/>
      <c r="PBU26" s="15"/>
      <c r="PBV26" s="15"/>
      <c r="PBW26" s="15"/>
      <c r="PBX26" s="15"/>
      <c r="PBY26" s="15"/>
      <c r="PBZ26" s="15"/>
      <c r="PCA26" s="15"/>
      <c r="PCB26" s="15"/>
      <c r="PCC26" s="15"/>
      <c r="PCD26" s="15"/>
      <c r="PCE26" s="15"/>
      <c r="PCF26" s="15"/>
      <c r="PCG26" s="15"/>
      <c r="PCH26" s="15"/>
      <c r="PCI26" s="15"/>
      <c r="PCJ26" s="15"/>
      <c r="PCK26" s="15"/>
      <c r="PCL26" s="15"/>
      <c r="PCM26" s="15"/>
      <c r="PCN26" s="15"/>
      <c r="PCO26" s="15"/>
      <c r="PCP26" s="15"/>
      <c r="PCQ26" s="15"/>
      <c r="PCR26" s="15"/>
      <c r="PCS26" s="15"/>
      <c r="PCT26" s="15"/>
      <c r="PCU26" s="15"/>
      <c r="PCV26" s="15"/>
      <c r="PCW26" s="15"/>
      <c r="PCX26" s="15"/>
      <c r="PCY26" s="15"/>
      <c r="PCZ26" s="15"/>
      <c r="PDA26" s="15"/>
      <c r="PDB26" s="15"/>
      <c r="PDC26" s="15"/>
      <c r="PDD26" s="15"/>
      <c r="PDE26" s="15"/>
      <c r="PDF26" s="15"/>
      <c r="PDG26" s="15"/>
      <c r="PDH26" s="15"/>
      <c r="PDI26" s="15"/>
      <c r="PDJ26" s="15"/>
      <c r="PDK26" s="15"/>
      <c r="PDL26" s="15"/>
      <c r="PDM26" s="15"/>
      <c r="PDN26" s="15"/>
      <c r="PDO26" s="15"/>
      <c r="PDP26" s="15"/>
      <c r="PDQ26" s="15"/>
      <c r="PDR26" s="15"/>
      <c r="PDS26" s="15"/>
      <c r="PDT26" s="15"/>
      <c r="PDU26" s="15"/>
      <c r="PDV26" s="15"/>
      <c r="PDW26" s="15"/>
      <c r="PDX26" s="15"/>
      <c r="PDY26" s="15"/>
      <c r="PDZ26" s="15"/>
      <c r="PEA26" s="15"/>
      <c r="PEB26" s="15"/>
      <c r="PEC26" s="15"/>
      <c r="PED26" s="15"/>
      <c r="PEE26" s="15"/>
      <c r="PEF26" s="15"/>
      <c r="PEG26" s="15"/>
      <c r="PEH26" s="15"/>
      <c r="PEI26" s="15"/>
      <c r="PEJ26" s="15"/>
      <c r="PEK26" s="15"/>
      <c r="PEL26" s="15"/>
      <c r="PEM26" s="15"/>
      <c r="PEN26" s="15"/>
      <c r="PEO26" s="15"/>
      <c r="PEP26" s="15"/>
      <c r="PEQ26" s="15"/>
      <c r="PER26" s="15"/>
      <c r="PES26" s="15"/>
      <c r="PET26" s="15"/>
      <c r="PEU26" s="15"/>
      <c r="PEV26" s="15"/>
      <c r="PEW26" s="15"/>
      <c r="PEX26" s="15"/>
      <c r="PEY26" s="15"/>
      <c r="PEZ26" s="15"/>
      <c r="PFA26" s="15"/>
      <c r="PFB26" s="15"/>
      <c r="PFC26" s="15"/>
      <c r="PFD26" s="15"/>
      <c r="PFE26" s="15"/>
      <c r="PFF26" s="15"/>
      <c r="PFG26" s="15"/>
      <c r="PFH26" s="15"/>
      <c r="PFI26" s="15"/>
      <c r="PFJ26" s="15"/>
      <c r="PFK26" s="15"/>
      <c r="PFL26" s="15"/>
      <c r="PFM26" s="15"/>
      <c r="PFN26" s="15"/>
      <c r="PFO26" s="15"/>
      <c r="PFP26" s="15"/>
      <c r="PFQ26" s="15"/>
      <c r="PFR26" s="15"/>
      <c r="PFS26" s="15"/>
      <c r="PFT26" s="15"/>
      <c r="PFU26" s="15"/>
      <c r="PFV26" s="15"/>
      <c r="PFW26" s="15"/>
      <c r="PFX26" s="15"/>
      <c r="PFY26" s="15"/>
      <c r="PFZ26" s="15"/>
      <c r="PGA26" s="15"/>
      <c r="PGB26" s="15"/>
      <c r="PGC26" s="15"/>
      <c r="PGD26" s="15"/>
      <c r="PGE26" s="15"/>
      <c r="PGF26" s="15"/>
      <c r="PGG26" s="15"/>
      <c r="PGH26" s="15"/>
      <c r="PGI26" s="15"/>
      <c r="PGJ26" s="15"/>
      <c r="PGK26" s="15"/>
      <c r="PGL26" s="15"/>
      <c r="PGM26" s="15"/>
      <c r="PGN26" s="15"/>
      <c r="PGO26" s="15"/>
      <c r="PGP26" s="15"/>
      <c r="PGQ26" s="15"/>
      <c r="PGR26" s="15"/>
      <c r="PGS26" s="15"/>
      <c r="PGT26" s="15"/>
      <c r="PGU26" s="15"/>
      <c r="PGV26" s="15"/>
      <c r="PGW26" s="15"/>
      <c r="PGX26" s="15"/>
      <c r="PGY26" s="15"/>
      <c r="PGZ26" s="15"/>
      <c r="PHA26" s="15"/>
      <c r="PHB26" s="15"/>
      <c r="PHC26" s="15"/>
      <c r="PHD26" s="15"/>
      <c r="PHE26" s="15"/>
      <c r="PHF26" s="15"/>
      <c r="PHG26" s="15"/>
      <c r="PHH26" s="15"/>
      <c r="PHI26" s="15"/>
      <c r="PHJ26" s="15"/>
      <c r="PHK26" s="15"/>
      <c r="PHL26" s="15"/>
      <c r="PHM26" s="15"/>
      <c r="PHN26" s="15"/>
      <c r="PHO26" s="15"/>
      <c r="PHP26" s="15"/>
      <c r="PHQ26" s="15"/>
      <c r="PHR26" s="15"/>
      <c r="PHS26" s="15"/>
      <c r="PHT26" s="15"/>
      <c r="PHU26" s="15"/>
      <c r="PHV26" s="15"/>
      <c r="PHW26" s="15"/>
      <c r="PHX26" s="15"/>
      <c r="PHY26" s="15"/>
      <c r="PHZ26" s="15"/>
      <c r="PIA26" s="15"/>
      <c r="PIB26" s="15"/>
      <c r="PIC26" s="15"/>
      <c r="PID26" s="15"/>
      <c r="PIE26" s="15"/>
      <c r="PIF26" s="15"/>
      <c r="PIG26" s="15"/>
      <c r="PIH26" s="15"/>
      <c r="PII26" s="15"/>
      <c r="PIJ26" s="15"/>
      <c r="PIK26" s="15"/>
      <c r="PIL26" s="15"/>
      <c r="PIM26" s="15"/>
      <c r="PIN26" s="15"/>
      <c r="PIO26" s="15"/>
      <c r="PIP26" s="15"/>
      <c r="PIQ26" s="15"/>
      <c r="PIR26" s="15"/>
      <c r="PIS26" s="15"/>
      <c r="PIT26" s="15"/>
      <c r="PIU26" s="15"/>
      <c r="PIV26" s="15"/>
      <c r="PIW26" s="15"/>
      <c r="PIX26" s="15"/>
      <c r="PIY26" s="15"/>
      <c r="PIZ26" s="15"/>
      <c r="PJA26" s="15"/>
      <c r="PJB26" s="15"/>
      <c r="PJC26" s="15"/>
      <c r="PJD26" s="15"/>
      <c r="PJE26" s="15"/>
      <c r="PJF26" s="15"/>
      <c r="PJG26" s="15"/>
      <c r="PJH26" s="15"/>
      <c r="PJI26" s="15"/>
      <c r="PJJ26" s="15"/>
      <c r="PJK26" s="15"/>
      <c r="PJL26" s="15"/>
      <c r="PJM26" s="15"/>
      <c r="PJN26" s="15"/>
      <c r="PJO26" s="15"/>
      <c r="PJP26" s="15"/>
      <c r="PJQ26" s="15"/>
      <c r="PJR26" s="15"/>
      <c r="PJS26" s="15"/>
      <c r="PJT26" s="15"/>
      <c r="PJU26" s="15"/>
      <c r="PJV26" s="15"/>
      <c r="PJW26" s="15"/>
      <c r="PJX26" s="15"/>
      <c r="PJY26" s="15"/>
      <c r="PJZ26" s="15"/>
      <c r="PKA26" s="15"/>
      <c r="PKB26" s="15"/>
      <c r="PKC26" s="15"/>
      <c r="PKD26" s="15"/>
      <c r="PKE26" s="15"/>
      <c r="PKF26" s="15"/>
      <c r="PKG26" s="15"/>
      <c r="PKH26" s="15"/>
      <c r="PKI26" s="15"/>
      <c r="PKJ26" s="15"/>
      <c r="PKK26" s="15"/>
      <c r="PKL26" s="15"/>
      <c r="PKM26" s="15"/>
      <c r="PKN26" s="15"/>
      <c r="PKO26" s="15"/>
      <c r="PKP26" s="15"/>
      <c r="PKQ26" s="15"/>
      <c r="PKR26" s="15"/>
      <c r="PKS26" s="15"/>
      <c r="PKT26" s="15"/>
      <c r="PKU26" s="15"/>
      <c r="PKV26" s="15"/>
      <c r="PKW26" s="15"/>
      <c r="PKX26" s="15"/>
      <c r="PKY26" s="15"/>
      <c r="PKZ26" s="15"/>
      <c r="PLA26" s="15"/>
      <c r="PLB26" s="15"/>
      <c r="PLC26" s="15"/>
      <c r="PLD26" s="15"/>
      <c r="PLE26" s="15"/>
      <c r="PLF26" s="15"/>
      <c r="PLG26" s="15"/>
      <c r="PLH26" s="15"/>
      <c r="PLI26" s="15"/>
      <c r="PLJ26" s="15"/>
      <c r="PLK26" s="15"/>
      <c r="PLL26" s="15"/>
      <c r="PLM26" s="15"/>
      <c r="PLN26" s="15"/>
      <c r="PLO26" s="15"/>
      <c r="PLP26" s="15"/>
      <c r="PLQ26" s="15"/>
      <c r="PLR26" s="15"/>
      <c r="PLS26" s="15"/>
      <c r="PLT26" s="15"/>
      <c r="PLU26" s="15"/>
      <c r="PLV26" s="15"/>
      <c r="PLW26" s="15"/>
      <c r="PLX26" s="15"/>
      <c r="PLY26" s="15"/>
      <c r="PLZ26" s="15"/>
      <c r="PMA26" s="15"/>
      <c r="PMB26" s="15"/>
      <c r="PMC26" s="15"/>
      <c r="PMD26" s="15"/>
      <c r="PME26" s="15"/>
      <c r="PMF26" s="15"/>
      <c r="PMG26" s="15"/>
      <c r="PMH26" s="15"/>
      <c r="PMI26" s="15"/>
      <c r="PMJ26" s="15"/>
      <c r="PMK26" s="15"/>
      <c r="PML26" s="15"/>
      <c r="PMM26" s="15"/>
      <c r="PMN26" s="15"/>
      <c r="PMO26" s="15"/>
      <c r="PMP26" s="15"/>
      <c r="PMQ26" s="15"/>
      <c r="PMR26" s="15"/>
      <c r="PMS26" s="15"/>
      <c r="PMT26" s="15"/>
      <c r="PMU26" s="15"/>
      <c r="PMV26" s="15"/>
      <c r="PMW26" s="15"/>
      <c r="PMX26" s="15"/>
      <c r="PMY26" s="15"/>
      <c r="PMZ26" s="15"/>
      <c r="PNA26" s="15"/>
      <c r="PNB26" s="15"/>
      <c r="PNC26" s="15"/>
      <c r="PND26" s="15"/>
      <c r="PNE26" s="15"/>
      <c r="PNF26" s="15"/>
      <c r="PNG26" s="15"/>
      <c r="PNH26" s="15"/>
      <c r="PNI26" s="15"/>
      <c r="PNJ26" s="15"/>
      <c r="PNK26" s="15"/>
      <c r="PNL26" s="15"/>
      <c r="PNM26" s="15"/>
      <c r="PNN26" s="15"/>
      <c r="PNO26" s="15"/>
      <c r="PNP26" s="15"/>
      <c r="PNQ26" s="15"/>
      <c r="PNR26" s="15"/>
      <c r="PNS26" s="15"/>
      <c r="PNT26" s="15"/>
      <c r="PNU26" s="15"/>
      <c r="PNV26" s="15"/>
      <c r="PNW26" s="15"/>
      <c r="PNX26" s="15"/>
      <c r="PNY26" s="15"/>
      <c r="PNZ26" s="15"/>
      <c r="POA26" s="15"/>
      <c r="POB26" s="15"/>
      <c r="POC26" s="15"/>
      <c r="POD26" s="15"/>
      <c r="POE26" s="15"/>
      <c r="POF26" s="15"/>
      <c r="POG26" s="15"/>
      <c r="POH26" s="15"/>
      <c r="POI26" s="15"/>
      <c r="POJ26" s="15"/>
      <c r="POK26" s="15"/>
      <c r="POL26" s="15"/>
      <c r="POM26" s="15"/>
      <c r="PON26" s="15"/>
      <c r="POO26" s="15"/>
      <c r="POP26" s="15"/>
      <c r="POQ26" s="15"/>
      <c r="POR26" s="15"/>
      <c r="POS26" s="15"/>
      <c r="POT26" s="15"/>
      <c r="POU26" s="15"/>
      <c r="POV26" s="15"/>
      <c r="POW26" s="15"/>
      <c r="POX26" s="15"/>
      <c r="POY26" s="15"/>
      <c r="POZ26" s="15"/>
      <c r="PPA26" s="15"/>
      <c r="PPB26" s="15"/>
      <c r="PPC26" s="15"/>
      <c r="PPD26" s="15"/>
      <c r="PPE26" s="15"/>
      <c r="PPF26" s="15"/>
      <c r="PPG26" s="15"/>
      <c r="PPH26" s="15"/>
      <c r="PPI26" s="15"/>
      <c r="PPJ26" s="15"/>
      <c r="PPK26" s="15"/>
      <c r="PPL26" s="15"/>
      <c r="PPM26" s="15"/>
      <c r="PPN26" s="15"/>
      <c r="PPO26" s="15"/>
      <c r="PPP26" s="15"/>
      <c r="PPQ26" s="15"/>
      <c r="PPR26" s="15"/>
      <c r="PPS26" s="15"/>
      <c r="PPT26" s="15"/>
      <c r="PPU26" s="15"/>
      <c r="PPV26" s="15"/>
      <c r="PPW26" s="15"/>
      <c r="PPX26" s="15"/>
      <c r="PPY26" s="15"/>
      <c r="PPZ26" s="15"/>
      <c r="PQA26" s="15"/>
      <c r="PQB26" s="15"/>
      <c r="PQC26" s="15"/>
      <c r="PQD26" s="15"/>
      <c r="PQE26" s="15"/>
      <c r="PQF26" s="15"/>
      <c r="PQG26" s="15"/>
      <c r="PQH26" s="15"/>
      <c r="PQI26" s="15"/>
      <c r="PQJ26" s="15"/>
      <c r="PQK26" s="15"/>
      <c r="PQL26" s="15"/>
      <c r="PQM26" s="15"/>
      <c r="PQN26" s="15"/>
      <c r="PQO26" s="15"/>
      <c r="PQP26" s="15"/>
      <c r="PQQ26" s="15"/>
      <c r="PQR26" s="15"/>
      <c r="PQS26" s="15"/>
      <c r="PQT26" s="15"/>
      <c r="PQU26" s="15"/>
      <c r="PQV26" s="15"/>
      <c r="PQW26" s="15"/>
      <c r="PQX26" s="15"/>
      <c r="PQY26" s="15"/>
      <c r="PQZ26" s="15"/>
      <c r="PRA26" s="15"/>
      <c r="PRB26" s="15"/>
      <c r="PRC26" s="15"/>
      <c r="PRD26" s="15"/>
      <c r="PRE26" s="15"/>
      <c r="PRF26" s="15"/>
      <c r="PRG26" s="15"/>
      <c r="PRH26" s="15"/>
      <c r="PRI26" s="15"/>
      <c r="PRJ26" s="15"/>
      <c r="PRK26" s="15"/>
      <c r="PRL26" s="15"/>
      <c r="PRM26" s="15"/>
      <c r="PRN26" s="15"/>
      <c r="PRO26" s="15"/>
      <c r="PRP26" s="15"/>
      <c r="PRQ26" s="15"/>
      <c r="PRR26" s="15"/>
      <c r="PRS26" s="15"/>
      <c r="PRT26" s="15"/>
      <c r="PRU26" s="15"/>
      <c r="PRV26" s="15"/>
      <c r="PRW26" s="15"/>
      <c r="PRX26" s="15"/>
      <c r="PRY26" s="15"/>
      <c r="PRZ26" s="15"/>
      <c r="PSA26" s="15"/>
      <c r="PSB26" s="15"/>
      <c r="PSC26" s="15"/>
      <c r="PSD26" s="15"/>
      <c r="PSE26" s="15"/>
      <c r="PSF26" s="15"/>
      <c r="PSG26" s="15"/>
      <c r="PSH26" s="15"/>
      <c r="PSI26" s="15"/>
      <c r="PSJ26" s="15"/>
      <c r="PSK26" s="15"/>
      <c r="PSL26" s="15"/>
      <c r="PSM26" s="15"/>
      <c r="PSN26" s="15"/>
      <c r="PSO26" s="15"/>
      <c r="PSP26" s="15"/>
      <c r="PSQ26" s="15"/>
      <c r="PSR26" s="15"/>
      <c r="PSS26" s="15"/>
      <c r="PST26" s="15"/>
      <c r="PSU26" s="15"/>
      <c r="PSV26" s="15"/>
      <c r="PSW26" s="15"/>
      <c r="PSX26" s="15"/>
      <c r="PSY26" s="15"/>
      <c r="PSZ26" s="15"/>
      <c r="PTA26" s="15"/>
      <c r="PTB26" s="15"/>
      <c r="PTC26" s="15"/>
      <c r="PTD26" s="15"/>
      <c r="PTE26" s="15"/>
      <c r="PTF26" s="15"/>
      <c r="PTG26" s="15"/>
      <c r="PTH26" s="15"/>
      <c r="PTI26" s="15"/>
      <c r="PTJ26" s="15"/>
      <c r="PTK26" s="15"/>
      <c r="PTL26" s="15"/>
      <c r="PTM26" s="15"/>
      <c r="PTN26" s="15"/>
      <c r="PTO26" s="15"/>
      <c r="PTP26" s="15"/>
      <c r="PTQ26" s="15"/>
      <c r="PTR26" s="15"/>
      <c r="PTS26" s="15"/>
      <c r="PTT26" s="15"/>
      <c r="PTU26" s="15"/>
      <c r="PTV26" s="15"/>
      <c r="PTW26" s="15"/>
      <c r="PTX26" s="15"/>
      <c r="PTY26" s="15"/>
      <c r="PTZ26" s="15"/>
      <c r="PUA26" s="15"/>
      <c r="PUB26" s="15"/>
      <c r="PUC26" s="15"/>
      <c r="PUD26" s="15"/>
      <c r="PUE26" s="15"/>
      <c r="PUF26" s="15"/>
      <c r="PUG26" s="15"/>
      <c r="PUH26" s="15"/>
      <c r="PUI26" s="15"/>
      <c r="PUJ26" s="15"/>
      <c r="PUK26" s="15"/>
      <c r="PUL26" s="15"/>
      <c r="PUM26" s="15"/>
      <c r="PUN26" s="15"/>
      <c r="PUO26" s="15"/>
      <c r="PUP26" s="15"/>
      <c r="PUQ26" s="15"/>
      <c r="PUR26" s="15"/>
      <c r="PUS26" s="15"/>
      <c r="PUT26" s="15"/>
      <c r="PUU26" s="15"/>
      <c r="PUV26" s="15"/>
      <c r="PUW26" s="15"/>
      <c r="PUX26" s="15"/>
      <c r="PUY26" s="15"/>
      <c r="PUZ26" s="15"/>
      <c r="PVA26" s="15"/>
      <c r="PVB26" s="15"/>
      <c r="PVC26" s="15"/>
      <c r="PVD26" s="15"/>
      <c r="PVE26" s="15"/>
      <c r="PVF26" s="15"/>
      <c r="PVG26" s="15"/>
      <c r="PVH26" s="15"/>
      <c r="PVI26" s="15"/>
      <c r="PVJ26" s="15"/>
      <c r="PVK26" s="15"/>
      <c r="PVL26" s="15"/>
      <c r="PVM26" s="15"/>
      <c r="PVN26" s="15"/>
      <c r="PVO26" s="15"/>
      <c r="PVP26" s="15"/>
      <c r="PVQ26" s="15"/>
      <c r="PVR26" s="15"/>
      <c r="PVS26" s="15"/>
      <c r="PVT26" s="15"/>
      <c r="PVU26" s="15"/>
      <c r="PVV26" s="15"/>
      <c r="PVW26" s="15"/>
      <c r="PVX26" s="15"/>
      <c r="PVY26" s="15"/>
      <c r="PVZ26" s="15"/>
      <c r="PWA26" s="15"/>
      <c r="PWB26" s="15"/>
      <c r="PWC26" s="15"/>
      <c r="PWD26" s="15"/>
      <c r="PWE26" s="15"/>
      <c r="PWF26" s="15"/>
      <c r="PWG26" s="15"/>
      <c r="PWH26" s="15"/>
      <c r="PWI26" s="15"/>
      <c r="PWJ26" s="15"/>
      <c r="PWK26" s="15"/>
      <c r="PWL26" s="15"/>
      <c r="PWM26" s="15"/>
      <c r="PWN26" s="15"/>
      <c r="PWO26" s="15"/>
      <c r="PWP26" s="15"/>
      <c r="PWQ26" s="15"/>
      <c r="PWR26" s="15"/>
      <c r="PWS26" s="15"/>
      <c r="PWT26" s="15"/>
      <c r="PWU26" s="15"/>
      <c r="PWV26" s="15"/>
      <c r="PWW26" s="15"/>
      <c r="PWX26" s="15"/>
      <c r="PWY26" s="15"/>
      <c r="PWZ26" s="15"/>
      <c r="PXA26" s="15"/>
      <c r="PXB26" s="15"/>
      <c r="PXC26" s="15"/>
      <c r="PXD26" s="15"/>
      <c r="PXE26" s="15"/>
      <c r="PXF26" s="15"/>
      <c r="PXG26" s="15"/>
      <c r="PXH26" s="15"/>
      <c r="PXI26" s="15"/>
      <c r="PXJ26" s="15"/>
      <c r="PXK26" s="15"/>
      <c r="PXL26" s="15"/>
      <c r="PXM26" s="15"/>
      <c r="PXN26" s="15"/>
      <c r="PXO26" s="15"/>
      <c r="PXP26" s="15"/>
      <c r="PXQ26" s="15"/>
      <c r="PXR26" s="15"/>
      <c r="PXS26" s="15"/>
      <c r="PXT26" s="15"/>
      <c r="PXU26" s="15"/>
      <c r="PXV26" s="15"/>
      <c r="PXW26" s="15"/>
      <c r="PXX26" s="15"/>
      <c r="PXY26" s="15"/>
      <c r="PXZ26" s="15"/>
      <c r="PYA26" s="15"/>
      <c r="PYB26" s="15"/>
      <c r="PYC26" s="15"/>
      <c r="PYD26" s="15"/>
      <c r="PYE26" s="15"/>
      <c r="PYF26" s="15"/>
      <c r="PYG26" s="15"/>
      <c r="PYH26" s="15"/>
      <c r="PYI26" s="15"/>
      <c r="PYJ26" s="15"/>
      <c r="PYK26" s="15"/>
      <c r="PYL26" s="15"/>
      <c r="PYM26" s="15"/>
      <c r="PYN26" s="15"/>
      <c r="PYO26" s="15"/>
      <c r="PYP26" s="15"/>
      <c r="PYQ26" s="15"/>
      <c r="PYR26" s="15"/>
      <c r="PYS26" s="15"/>
      <c r="PYT26" s="15"/>
      <c r="PYU26" s="15"/>
      <c r="PYV26" s="15"/>
      <c r="PYW26" s="15"/>
      <c r="PYX26" s="15"/>
      <c r="PYY26" s="15"/>
      <c r="PYZ26" s="15"/>
      <c r="PZA26" s="15"/>
      <c r="PZB26" s="15"/>
      <c r="PZC26" s="15"/>
      <c r="PZD26" s="15"/>
      <c r="PZE26" s="15"/>
      <c r="PZF26" s="15"/>
      <c r="PZG26" s="15"/>
      <c r="PZH26" s="15"/>
      <c r="PZI26" s="15"/>
      <c r="PZJ26" s="15"/>
      <c r="PZK26" s="15"/>
      <c r="PZL26" s="15"/>
      <c r="PZM26" s="15"/>
      <c r="PZN26" s="15"/>
      <c r="PZO26" s="15"/>
      <c r="PZP26" s="15"/>
      <c r="PZQ26" s="15"/>
      <c r="PZR26" s="15"/>
      <c r="PZS26" s="15"/>
      <c r="PZT26" s="15"/>
      <c r="PZU26" s="15"/>
      <c r="PZV26" s="15"/>
      <c r="PZW26" s="15"/>
      <c r="PZX26" s="15"/>
      <c r="PZY26" s="15"/>
      <c r="PZZ26" s="15"/>
      <c r="QAA26" s="15"/>
      <c r="QAB26" s="15"/>
      <c r="QAC26" s="15"/>
      <c r="QAD26" s="15"/>
      <c r="QAE26" s="15"/>
      <c r="QAF26" s="15"/>
      <c r="QAG26" s="15"/>
      <c r="QAH26" s="15"/>
      <c r="QAI26" s="15"/>
      <c r="QAJ26" s="15"/>
      <c r="QAK26" s="15"/>
      <c r="QAL26" s="15"/>
      <c r="QAM26" s="15"/>
      <c r="QAN26" s="15"/>
      <c r="QAO26" s="15"/>
      <c r="QAP26" s="15"/>
      <c r="QAQ26" s="15"/>
      <c r="QAR26" s="15"/>
      <c r="QAS26" s="15"/>
      <c r="QAT26" s="15"/>
      <c r="QAU26" s="15"/>
      <c r="QAV26" s="15"/>
      <c r="QAW26" s="15"/>
      <c r="QAX26" s="15"/>
      <c r="QAY26" s="15"/>
      <c r="QAZ26" s="15"/>
      <c r="QBA26" s="15"/>
      <c r="QBB26" s="15"/>
      <c r="QBC26" s="15"/>
      <c r="QBD26" s="15"/>
      <c r="QBE26" s="15"/>
      <c r="QBF26" s="15"/>
      <c r="QBG26" s="15"/>
      <c r="QBH26" s="15"/>
      <c r="QBI26" s="15"/>
      <c r="QBJ26" s="15"/>
      <c r="QBK26" s="15"/>
      <c r="QBL26" s="15"/>
      <c r="QBM26" s="15"/>
      <c r="QBN26" s="15"/>
      <c r="QBO26" s="15"/>
      <c r="QBP26" s="15"/>
      <c r="QBQ26" s="15"/>
      <c r="QBR26" s="15"/>
      <c r="QBS26" s="15"/>
      <c r="QBT26" s="15"/>
      <c r="QBU26" s="15"/>
      <c r="QBV26" s="15"/>
      <c r="QBW26" s="15"/>
      <c r="QBX26" s="15"/>
      <c r="QBY26" s="15"/>
      <c r="QBZ26" s="15"/>
      <c r="QCA26" s="15"/>
      <c r="QCB26" s="15"/>
      <c r="QCC26" s="15"/>
      <c r="QCD26" s="15"/>
      <c r="QCE26" s="15"/>
      <c r="QCF26" s="15"/>
      <c r="QCG26" s="15"/>
      <c r="QCH26" s="15"/>
      <c r="QCI26" s="15"/>
      <c r="QCJ26" s="15"/>
      <c r="QCK26" s="15"/>
      <c r="QCL26" s="15"/>
      <c r="QCM26" s="15"/>
      <c r="QCN26" s="15"/>
      <c r="QCO26" s="15"/>
      <c r="QCP26" s="15"/>
      <c r="QCQ26" s="15"/>
      <c r="QCR26" s="15"/>
      <c r="QCS26" s="15"/>
      <c r="QCT26" s="15"/>
      <c r="QCU26" s="15"/>
      <c r="QCV26" s="15"/>
      <c r="QCW26" s="15"/>
      <c r="QCX26" s="15"/>
      <c r="QCY26" s="15"/>
      <c r="QCZ26" s="15"/>
      <c r="QDA26" s="15"/>
      <c r="QDB26" s="15"/>
      <c r="QDC26" s="15"/>
      <c r="QDD26" s="15"/>
      <c r="QDE26" s="15"/>
      <c r="QDF26" s="15"/>
      <c r="QDG26" s="15"/>
      <c r="QDH26" s="15"/>
      <c r="QDI26" s="15"/>
      <c r="QDJ26" s="15"/>
      <c r="QDK26" s="15"/>
      <c r="QDL26" s="15"/>
      <c r="QDM26" s="15"/>
      <c r="QDN26" s="15"/>
      <c r="QDO26" s="15"/>
      <c r="QDP26" s="15"/>
      <c r="QDQ26" s="15"/>
      <c r="QDR26" s="15"/>
      <c r="QDS26" s="15"/>
      <c r="QDT26" s="15"/>
      <c r="QDU26" s="15"/>
      <c r="QDV26" s="15"/>
      <c r="QDW26" s="15"/>
      <c r="QDX26" s="15"/>
      <c r="QDY26" s="15"/>
      <c r="QDZ26" s="15"/>
      <c r="QEA26" s="15"/>
      <c r="QEB26" s="15"/>
      <c r="QEC26" s="15"/>
      <c r="QED26" s="15"/>
      <c r="QEE26" s="15"/>
      <c r="QEF26" s="15"/>
      <c r="QEG26" s="15"/>
      <c r="QEH26" s="15"/>
      <c r="QEI26" s="15"/>
      <c r="QEJ26" s="15"/>
      <c r="QEK26" s="15"/>
      <c r="QEL26" s="15"/>
      <c r="QEM26" s="15"/>
      <c r="QEN26" s="15"/>
      <c r="QEO26" s="15"/>
      <c r="QEP26" s="15"/>
      <c r="QEQ26" s="15"/>
      <c r="QER26" s="15"/>
      <c r="QES26" s="15"/>
      <c r="QET26" s="15"/>
      <c r="QEU26" s="15"/>
      <c r="QEV26" s="15"/>
      <c r="QEW26" s="15"/>
      <c r="QEX26" s="15"/>
      <c r="QEY26" s="15"/>
      <c r="QEZ26" s="15"/>
      <c r="QFA26" s="15"/>
      <c r="QFB26" s="15"/>
      <c r="QFC26" s="15"/>
      <c r="QFD26" s="15"/>
      <c r="QFE26" s="15"/>
      <c r="QFF26" s="15"/>
      <c r="QFG26" s="15"/>
      <c r="QFH26" s="15"/>
      <c r="QFI26" s="15"/>
      <c r="QFJ26" s="15"/>
      <c r="QFK26" s="15"/>
      <c r="QFL26" s="15"/>
      <c r="QFM26" s="15"/>
      <c r="QFN26" s="15"/>
      <c r="QFO26" s="15"/>
      <c r="QFP26" s="15"/>
      <c r="QFQ26" s="15"/>
      <c r="QFR26" s="15"/>
      <c r="QFS26" s="15"/>
      <c r="QFT26" s="15"/>
      <c r="QFU26" s="15"/>
      <c r="QFV26" s="15"/>
      <c r="QFW26" s="15"/>
      <c r="QFX26" s="15"/>
      <c r="QFY26" s="15"/>
      <c r="QFZ26" s="15"/>
      <c r="QGA26" s="15"/>
      <c r="QGB26" s="15"/>
      <c r="QGC26" s="15"/>
      <c r="QGD26" s="15"/>
      <c r="QGE26" s="15"/>
      <c r="QGF26" s="15"/>
      <c r="QGG26" s="15"/>
      <c r="QGH26" s="15"/>
      <c r="QGI26" s="15"/>
      <c r="QGJ26" s="15"/>
      <c r="QGK26" s="15"/>
      <c r="QGL26" s="15"/>
      <c r="QGM26" s="15"/>
      <c r="QGN26" s="15"/>
      <c r="QGO26" s="15"/>
      <c r="QGP26" s="15"/>
      <c r="QGQ26" s="15"/>
      <c r="QGR26" s="15"/>
      <c r="QGS26" s="15"/>
      <c r="QGT26" s="15"/>
      <c r="QGU26" s="15"/>
      <c r="QGV26" s="15"/>
      <c r="QGW26" s="15"/>
      <c r="QGX26" s="15"/>
      <c r="QGY26" s="15"/>
      <c r="QGZ26" s="15"/>
      <c r="QHA26" s="15"/>
      <c r="QHB26" s="15"/>
      <c r="QHC26" s="15"/>
      <c r="QHD26" s="15"/>
      <c r="QHE26" s="15"/>
      <c r="QHF26" s="15"/>
      <c r="QHG26" s="15"/>
      <c r="QHH26" s="15"/>
      <c r="QHI26" s="15"/>
      <c r="QHJ26" s="15"/>
      <c r="QHK26" s="15"/>
      <c r="QHL26" s="15"/>
      <c r="QHM26" s="15"/>
      <c r="QHN26" s="15"/>
      <c r="QHO26" s="15"/>
      <c r="QHP26" s="15"/>
      <c r="QHQ26" s="15"/>
      <c r="QHR26" s="15"/>
      <c r="QHS26" s="15"/>
      <c r="QHT26" s="15"/>
      <c r="QHU26" s="15"/>
      <c r="QHV26" s="15"/>
      <c r="QHW26" s="15"/>
      <c r="QHX26" s="15"/>
      <c r="QHY26" s="15"/>
      <c r="QHZ26" s="15"/>
      <c r="QIA26" s="15"/>
      <c r="QIB26" s="15"/>
      <c r="QIC26" s="15"/>
      <c r="QID26" s="15"/>
      <c r="QIE26" s="15"/>
      <c r="QIF26" s="15"/>
      <c r="QIG26" s="15"/>
      <c r="QIH26" s="15"/>
      <c r="QII26" s="15"/>
      <c r="QIJ26" s="15"/>
      <c r="QIK26" s="15"/>
      <c r="QIL26" s="15"/>
      <c r="QIM26" s="15"/>
      <c r="QIN26" s="15"/>
      <c r="QIO26" s="15"/>
      <c r="QIP26" s="15"/>
      <c r="QIQ26" s="15"/>
      <c r="QIR26" s="15"/>
      <c r="QIS26" s="15"/>
      <c r="QIT26" s="15"/>
      <c r="QIU26" s="15"/>
      <c r="QIV26" s="15"/>
      <c r="QIW26" s="15"/>
      <c r="QIX26" s="15"/>
      <c r="QIY26" s="15"/>
      <c r="QIZ26" s="15"/>
      <c r="QJA26" s="15"/>
      <c r="QJB26" s="15"/>
      <c r="QJC26" s="15"/>
      <c r="QJD26" s="15"/>
      <c r="QJE26" s="15"/>
      <c r="QJF26" s="15"/>
      <c r="QJG26" s="15"/>
      <c r="QJH26" s="15"/>
      <c r="QJI26" s="15"/>
      <c r="QJJ26" s="15"/>
      <c r="QJK26" s="15"/>
      <c r="QJL26" s="15"/>
      <c r="QJM26" s="15"/>
      <c r="QJN26" s="15"/>
      <c r="QJO26" s="15"/>
      <c r="QJP26" s="15"/>
      <c r="QJQ26" s="15"/>
      <c r="QJR26" s="15"/>
      <c r="QJS26" s="15"/>
      <c r="QJT26" s="15"/>
      <c r="QJU26" s="15"/>
      <c r="QJV26" s="15"/>
      <c r="QJW26" s="15"/>
      <c r="QJX26" s="15"/>
      <c r="QJY26" s="15"/>
      <c r="QJZ26" s="15"/>
      <c r="QKA26" s="15"/>
      <c r="QKB26" s="15"/>
      <c r="QKC26" s="15"/>
      <c r="QKD26" s="15"/>
      <c r="QKE26" s="15"/>
      <c r="QKF26" s="15"/>
      <c r="QKG26" s="15"/>
      <c r="QKH26" s="15"/>
      <c r="QKI26" s="15"/>
      <c r="QKJ26" s="15"/>
      <c r="QKK26" s="15"/>
      <c r="QKL26" s="15"/>
      <c r="QKM26" s="15"/>
      <c r="QKN26" s="15"/>
      <c r="QKO26" s="15"/>
      <c r="QKP26" s="15"/>
      <c r="QKQ26" s="15"/>
      <c r="QKR26" s="15"/>
      <c r="QKS26" s="15"/>
      <c r="QKT26" s="15"/>
      <c r="QKU26" s="15"/>
      <c r="QKV26" s="15"/>
      <c r="QKW26" s="15"/>
      <c r="QKX26" s="15"/>
      <c r="QKY26" s="15"/>
      <c r="QKZ26" s="15"/>
      <c r="QLA26" s="15"/>
      <c r="QLB26" s="15"/>
      <c r="QLC26" s="15"/>
      <c r="QLD26" s="15"/>
      <c r="QLE26" s="15"/>
      <c r="QLF26" s="15"/>
      <c r="QLG26" s="15"/>
      <c r="QLH26" s="15"/>
      <c r="QLI26" s="15"/>
      <c r="QLJ26" s="15"/>
      <c r="QLK26" s="15"/>
      <c r="QLL26" s="15"/>
      <c r="QLM26" s="15"/>
      <c r="QLN26" s="15"/>
      <c r="QLO26" s="15"/>
      <c r="QLP26" s="15"/>
      <c r="QLQ26" s="15"/>
      <c r="QLR26" s="15"/>
      <c r="QLS26" s="15"/>
      <c r="QLT26" s="15"/>
      <c r="QLU26" s="15"/>
      <c r="QLV26" s="15"/>
      <c r="QLW26" s="15"/>
      <c r="QLX26" s="15"/>
      <c r="QLY26" s="15"/>
      <c r="QLZ26" s="15"/>
      <c r="QMA26" s="15"/>
      <c r="QMB26" s="15"/>
      <c r="QMC26" s="15"/>
      <c r="QMD26" s="15"/>
      <c r="QME26" s="15"/>
      <c r="QMF26" s="15"/>
      <c r="QMG26" s="15"/>
      <c r="QMH26" s="15"/>
      <c r="QMI26" s="15"/>
      <c r="QMJ26" s="15"/>
      <c r="QMK26" s="15"/>
      <c r="QML26" s="15"/>
      <c r="QMM26" s="15"/>
      <c r="QMN26" s="15"/>
      <c r="QMO26" s="15"/>
      <c r="QMP26" s="15"/>
      <c r="QMQ26" s="15"/>
      <c r="QMR26" s="15"/>
      <c r="QMS26" s="15"/>
      <c r="QMT26" s="15"/>
      <c r="QMU26" s="15"/>
      <c r="QMV26" s="15"/>
      <c r="QMW26" s="15"/>
      <c r="QMX26" s="15"/>
      <c r="QMY26" s="15"/>
      <c r="QMZ26" s="15"/>
      <c r="QNA26" s="15"/>
      <c r="QNB26" s="15"/>
      <c r="QNC26" s="15"/>
      <c r="QND26" s="15"/>
      <c r="QNE26" s="15"/>
      <c r="QNF26" s="15"/>
      <c r="QNG26" s="15"/>
      <c r="QNH26" s="15"/>
      <c r="QNI26" s="15"/>
      <c r="QNJ26" s="15"/>
      <c r="QNK26" s="15"/>
      <c r="QNL26" s="15"/>
      <c r="QNM26" s="15"/>
      <c r="QNN26" s="15"/>
      <c r="QNO26" s="15"/>
      <c r="QNP26" s="15"/>
      <c r="QNQ26" s="15"/>
      <c r="QNR26" s="15"/>
      <c r="QNS26" s="15"/>
      <c r="QNT26" s="15"/>
      <c r="QNU26" s="15"/>
      <c r="QNV26" s="15"/>
      <c r="QNW26" s="15"/>
      <c r="QNX26" s="15"/>
      <c r="QNY26" s="15"/>
      <c r="QNZ26" s="15"/>
      <c r="QOA26" s="15"/>
      <c r="QOB26" s="15"/>
      <c r="QOC26" s="15"/>
      <c r="QOD26" s="15"/>
      <c r="QOE26" s="15"/>
      <c r="QOF26" s="15"/>
      <c r="QOG26" s="15"/>
      <c r="QOH26" s="15"/>
      <c r="QOI26" s="15"/>
      <c r="QOJ26" s="15"/>
      <c r="QOK26" s="15"/>
      <c r="QOL26" s="15"/>
      <c r="QOM26" s="15"/>
      <c r="QON26" s="15"/>
      <c r="QOO26" s="15"/>
      <c r="QOP26" s="15"/>
      <c r="QOQ26" s="15"/>
      <c r="QOR26" s="15"/>
      <c r="QOS26" s="15"/>
      <c r="QOT26" s="15"/>
      <c r="QOU26" s="15"/>
      <c r="QOV26" s="15"/>
      <c r="QOW26" s="15"/>
      <c r="QOX26" s="15"/>
      <c r="QOY26" s="15"/>
      <c r="QOZ26" s="15"/>
      <c r="QPA26" s="15"/>
      <c r="QPB26" s="15"/>
      <c r="QPC26" s="15"/>
      <c r="QPD26" s="15"/>
      <c r="QPE26" s="15"/>
      <c r="QPF26" s="15"/>
      <c r="QPG26" s="15"/>
      <c r="QPH26" s="15"/>
      <c r="QPI26" s="15"/>
      <c r="QPJ26" s="15"/>
      <c r="QPK26" s="15"/>
      <c r="QPL26" s="15"/>
      <c r="QPM26" s="15"/>
      <c r="QPN26" s="15"/>
      <c r="QPO26" s="15"/>
      <c r="QPP26" s="15"/>
      <c r="QPQ26" s="15"/>
      <c r="QPR26" s="15"/>
      <c r="QPS26" s="15"/>
      <c r="QPT26" s="15"/>
      <c r="QPU26" s="15"/>
      <c r="QPV26" s="15"/>
      <c r="QPW26" s="15"/>
      <c r="QPX26" s="15"/>
      <c r="QPY26" s="15"/>
      <c r="QPZ26" s="15"/>
      <c r="QQA26" s="15"/>
      <c r="QQB26" s="15"/>
      <c r="QQC26" s="15"/>
      <c r="QQD26" s="15"/>
      <c r="QQE26" s="15"/>
      <c r="QQF26" s="15"/>
      <c r="QQG26" s="15"/>
      <c r="QQH26" s="15"/>
      <c r="QQI26" s="15"/>
      <c r="QQJ26" s="15"/>
      <c r="QQK26" s="15"/>
      <c r="QQL26" s="15"/>
      <c r="QQM26" s="15"/>
      <c r="QQN26" s="15"/>
      <c r="QQO26" s="15"/>
      <c r="QQP26" s="15"/>
      <c r="QQQ26" s="15"/>
      <c r="QQR26" s="15"/>
      <c r="QQS26" s="15"/>
      <c r="QQT26" s="15"/>
      <c r="QQU26" s="15"/>
      <c r="QQV26" s="15"/>
      <c r="QQW26" s="15"/>
      <c r="QQX26" s="15"/>
      <c r="QQY26" s="15"/>
      <c r="QQZ26" s="15"/>
      <c r="QRA26" s="15"/>
      <c r="QRB26" s="15"/>
      <c r="QRC26" s="15"/>
      <c r="QRD26" s="15"/>
      <c r="QRE26" s="15"/>
      <c r="QRF26" s="15"/>
      <c r="QRG26" s="15"/>
      <c r="QRH26" s="15"/>
      <c r="QRI26" s="15"/>
      <c r="QRJ26" s="15"/>
      <c r="QRK26" s="15"/>
      <c r="QRL26" s="15"/>
      <c r="QRM26" s="15"/>
      <c r="QRN26" s="15"/>
      <c r="QRO26" s="15"/>
      <c r="QRP26" s="15"/>
      <c r="QRQ26" s="15"/>
      <c r="QRR26" s="15"/>
      <c r="QRS26" s="15"/>
      <c r="QRT26" s="15"/>
      <c r="QRU26" s="15"/>
      <c r="QRV26" s="15"/>
      <c r="QRW26" s="15"/>
      <c r="QRX26" s="15"/>
      <c r="QRY26" s="15"/>
      <c r="QRZ26" s="15"/>
      <c r="QSA26" s="15"/>
      <c r="QSB26" s="15"/>
      <c r="QSC26" s="15"/>
      <c r="QSD26" s="15"/>
      <c r="QSE26" s="15"/>
      <c r="QSF26" s="15"/>
      <c r="QSG26" s="15"/>
      <c r="QSH26" s="15"/>
      <c r="QSI26" s="15"/>
      <c r="QSJ26" s="15"/>
      <c r="QSK26" s="15"/>
      <c r="QSL26" s="15"/>
      <c r="QSM26" s="15"/>
      <c r="QSN26" s="15"/>
      <c r="QSO26" s="15"/>
      <c r="QSP26" s="15"/>
      <c r="QSQ26" s="15"/>
      <c r="QSR26" s="15"/>
      <c r="QSS26" s="15"/>
      <c r="QST26" s="15"/>
      <c r="QSU26" s="15"/>
      <c r="QSV26" s="15"/>
      <c r="QSW26" s="15"/>
      <c r="QSX26" s="15"/>
      <c r="QSY26" s="15"/>
      <c r="QSZ26" s="15"/>
      <c r="QTA26" s="15"/>
      <c r="QTB26" s="15"/>
      <c r="QTC26" s="15"/>
      <c r="QTD26" s="15"/>
      <c r="QTE26" s="15"/>
      <c r="QTF26" s="15"/>
      <c r="QTG26" s="15"/>
      <c r="QTH26" s="15"/>
      <c r="QTI26" s="15"/>
      <c r="QTJ26" s="15"/>
      <c r="QTK26" s="15"/>
      <c r="QTL26" s="15"/>
      <c r="QTM26" s="15"/>
      <c r="QTN26" s="15"/>
      <c r="QTO26" s="15"/>
      <c r="QTP26" s="15"/>
      <c r="QTQ26" s="15"/>
      <c r="QTR26" s="15"/>
      <c r="QTS26" s="15"/>
      <c r="QTT26" s="15"/>
      <c r="QTU26" s="15"/>
      <c r="QTV26" s="15"/>
      <c r="QTW26" s="15"/>
      <c r="QTX26" s="15"/>
      <c r="QTY26" s="15"/>
      <c r="QTZ26" s="15"/>
      <c r="QUA26" s="15"/>
      <c r="QUB26" s="15"/>
      <c r="QUC26" s="15"/>
      <c r="QUD26" s="15"/>
      <c r="QUE26" s="15"/>
      <c r="QUF26" s="15"/>
      <c r="QUG26" s="15"/>
      <c r="QUH26" s="15"/>
      <c r="QUI26" s="15"/>
      <c r="QUJ26" s="15"/>
      <c r="QUK26" s="15"/>
      <c r="QUL26" s="15"/>
      <c r="QUM26" s="15"/>
      <c r="QUN26" s="15"/>
      <c r="QUO26" s="15"/>
      <c r="QUP26" s="15"/>
      <c r="QUQ26" s="15"/>
      <c r="QUR26" s="15"/>
      <c r="QUS26" s="15"/>
      <c r="QUT26" s="15"/>
      <c r="QUU26" s="15"/>
      <c r="QUV26" s="15"/>
      <c r="QUW26" s="15"/>
      <c r="QUX26" s="15"/>
      <c r="QUY26" s="15"/>
      <c r="QUZ26" s="15"/>
      <c r="QVA26" s="15"/>
      <c r="QVB26" s="15"/>
      <c r="QVC26" s="15"/>
      <c r="QVD26" s="15"/>
      <c r="QVE26" s="15"/>
      <c r="QVF26" s="15"/>
      <c r="QVG26" s="15"/>
      <c r="QVH26" s="15"/>
      <c r="QVI26" s="15"/>
      <c r="QVJ26" s="15"/>
      <c r="QVK26" s="15"/>
      <c r="QVL26" s="15"/>
      <c r="QVM26" s="15"/>
      <c r="QVN26" s="15"/>
      <c r="QVO26" s="15"/>
      <c r="QVP26" s="15"/>
      <c r="QVQ26" s="15"/>
      <c r="QVR26" s="15"/>
      <c r="QVS26" s="15"/>
      <c r="QVT26" s="15"/>
      <c r="QVU26" s="15"/>
      <c r="QVV26" s="15"/>
      <c r="QVW26" s="15"/>
      <c r="QVX26" s="15"/>
      <c r="QVY26" s="15"/>
      <c r="QVZ26" s="15"/>
      <c r="QWA26" s="15"/>
      <c r="QWB26" s="15"/>
      <c r="QWC26" s="15"/>
      <c r="QWD26" s="15"/>
      <c r="QWE26" s="15"/>
      <c r="QWF26" s="15"/>
      <c r="QWG26" s="15"/>
      <c r="QWH26" s="15"/>
      <c r="QWI26" s="15"/>
      <c r="QWJ26" s="15"/>
      <c r="QWK26" s="15"/>
      <c r="QWL26" s="15"/>
      <c r="QWM26" s="15"/>
      <c r="QWN26" s="15"/>
      <c r="QWO26" s="15"/>
      <c r="QWP26" s="15"/>
      <c r="QWQ26" s="15"/>
      <c r="QWR26" s="15"/>
      <c r="QWS26" s="15"/>
      <c r="QWT26" s="15"/>
      <c r="QWU26" s="15"/>
      <c r="QWV26" s="15"/>
      <c r="QWW26" s="15"/>
      <c r="QWX26" s="15"/>
      <c r="QWY26" s="15"/>
      <c r="QWZ26" s="15"/>
      <c r="QXA26" s="15"/>
      <c r="QXB26" s="15"/>
      <c r="QXC26" s="15"/>
      <c r="QXD26" s="15"/>
      <c r="QXE26" s="15"/>
      <c r="QXF26" s="15"/>
      <c r="QXG26" s="15"/>
      <c r="QXH26" s="15"/>
      <c r="QXI26" s="15"/>
      <c r="QXJ26" s="15"/>
      <c r="QXK26" s="15"/>
      <c r="QXL26" s="15"/>
      <c r="QXM26" s="15"/>
      <c r="QXN26" s="15"/>
      <c r="QXO26" s="15"/>
      <c r="QXP26" s="15"/>
      <c r="QXQ26" s="15"/>
      <c r="QXR26" s="15"/>
      <c r="QXS26" s="15"/>
      <c r="QXT26" s="15"/>
      <c r="QXU26" s="15"/>
      <c r="QXV26" s="15"/>
      <c r="QXW26" s="15"/>
      <c r="QXX26" s="15"/>
      <c r="QXY26" s="15"/>
      <c r="QXZ26" s="15"/>
      <c r="QYA26" s="15"/>
      <c r="QYB26" s="15"/>
      <c r="QYC26" s="15"/>
      <c r="QYD26" s="15"/>
      <c r="QYE26" s="15"/>
      <c r="QYF26" s="15"/>
      <c r="QYG26" s="15"/>
      <c r="QYH26" s="15"/>
      <c r="QYI26" s="15"/>
      <c r="QYJ26" s="15"/>
      <c r="QYK26" s="15"/>
      <c r="QYL26" s="15"/>
      <c r="QYM26" s="15"/>
      <c r="QYN26" s="15"/>
      <c r="QYO26" s="15"/>
      <c r="QYP26" s="15"/>
      <c r="QYQ26" s="15"/>
      <c r="QYR26" s="15"/>
      <c r="QYS26" s="15"/>
      <c r="QYT26" s="15"/>
      <c r="QYU26" s="15"/>
      <c r="QYV26" s="15"/>
      <c r="QYW26" s="15"/>
      <c r="QYX26" s="15"/>
      <c r="QYY26" s="15"/>
      <c r="QYZ26" s="15"/>
      <c r="QZA26" s="15"/>
      <c r="QZB26" s="15"/>
      <c r="QZC26" s="15"/>
      <c r="QZD26" s="15"/>
      <c r="QZE26" s="15"/>
      <c r="QZF26" s="15"/>
      <c r="QZG26" s="15"/>
      <c r="QZH26" s="15"/>
      <c r="QZI26" s="15"/>
      <c r="QZJ26" s="15"/>
      <c r="QZK26" s="15"/>
      <c r="QZL26" s="15"/>
      <c r="QZM26" s="15"/>
      <c r="QZN26" s="15"/>
      <c r="QZO26" s="15"/>
      <c r="QZP26" s="15"/>
      <c r="QZQ26" s="15"/>
      <c r="QZR26" s="15"/>
      <c r="QZS26" s="15"/>
      <c r="QZT26" s="15"/>
      <c r="QZU26" s="15"/>
      <c r="QZV26" s="15"/>
      <c r="QZW26" s="15"/>
      <c r="QZX26" s="15"/>
      <c r="QZY26" s="15"/>
      <c r="QZZ26" s="15"/>
      <c r="RAA26" s="15"/>
      <c r="RAB26" s="15"/>
      <c r="RAC26" s="15"/>
      <c r="RAD26" s="15"/>
      <c r="RAE26" s="15"/>
      <c r="RAF26" s="15"/>
      <c r="RAG26" s="15"/>
      <c r="RAH26" s="15"/>
      <c r="RAI26" s="15"/>
      <c r="RAJ26" s="15"/>
      <c r="RAK26" s="15"/>
      <c r="RAL26" s="15"/>
      <c r="RAM26" s="15"/>
      <c r="RAN26" s="15"/>
      <c r="RAO26" s="15"/>
      <c r="RAP26" s="15"/>
      <c r="RAQ26" s="15"/>
      <c r="RAR26" s="15"/>
      <c r="RAS26" s="15"/>
      <c r="RAT26" s="15"/>
      <c r="RAU26" s="15"/>
      <c r="RAV26" s="15"/>
      <c r="RAW26" s="15"/>
      <c r="RAX26" s="15"/>
      <c r="RAY26" s="15"/>
      <c r="RAZ26" s="15"/>
      <c r="RBA26" s="15"/>
      <c r="RBB26" s="15"/>
      <c r="RBC26" s="15"/>
      <c r="RBD26" s="15"/>
      <c r="RBE26" s="15"/>
      <c r="RBF26" s="15"/>
      <c r="RBG26" s="15"/>
      <c r="RBH26" s="15"/>
      <c r="RBI26" s="15"/>
      <c r="RBJ26" s="15"/>
      <c r="RBK26" s="15"/>
      <c r="RBL26" s="15"/>
      <c r="RBM26" s="15"/>
      <c r="RBN26" s="15"/>
      <c r="RBO26" s="15"/>
      <c r="RBP26" s="15"/>
      <c r="RBQ26" s="15"/>
      <c r="RBR26" s="15"/>
      <c r="RBS26" s="15"/>
      <c r="RBT26" s="15"/>
      <c r="RBU26" s="15"/>
      <c r="RBV26" s="15"/>
      <c r="RBW26" s="15"/>
      <c r="RBX26" s="15"/>
      <c r="RBY26" s="15"/>
      <c r="RBZ26" s="15"/>
      <c r="RCA26" s="15"/>
      <c r="RCB26" s="15"/>
      <c r="RCC26" s="15"/>
      <c r="RCD26" s="15"/>
      <c r="RCE26" s="15"/>
      <c r="RCF26" s="15"/>
      <c r="RCG26" s="15"/>
      <c r="RCH26" s="15"/>
      <c r="RCI26" s="15"/>
      <c r="RCJ26" s="15"/>
      <c r="RCK26" s="15"/>
      <c r="RCL26" s="15"/>
      <c r="RCM26" s="15"/>
      <c r="RCN26" s="15"/>
      <c r="RCO26" s="15"/>
      <c r="RCP26" s="15"/>
      <c r="RCQ26" s="15"/>
      <c r="RCR26" s="15"/>
      <c r="RCS26" s="15"/>
      <c r="RCT26" s="15"/>
      <c r="RCU26" s="15"/>
      <c r="RCV26" s="15"/>
      <c r="RCW26" s="15"/>
      <c r="RCX26" s="15"/>
      <c r="RCY26" s="15"/>
      <c r="RCZ26" s="15"/>
      <c r="RDA26" s="15"/>
      <c r="RDB26" s="15"/>
      <c r="RDC26" s="15"/>
      <c r="RDD26" s="15"/>
      <c r="RDE26" s="15"/>
      <c r="RDF26" s="15"/>
      <c r="RDG26" s="15"/>
      <c r="RDH26" s="15"/>
      <c r="RDI26" s="15"/>
      <c r="RDJ26" s="15"/>
      <c r="RDK26" s="15"/>
      <c r="RDL26" s="15"/>
      <c r="RDM26" s="15"/>
      <c r="RDN26" s="15"/>
      <c r="RDO26" s="15"/>
      <c r="RDP26" s="15"/>
      <c r="RDQ26" s="15"/>
      <c r="RDR26" s="15"/>
      <c r="RDS26" s="15"/>
      <c r="RDT26" s="15"/>
      <c r="RDU26" s="15"/>
      <c r="RDV26" s="15"/>
      <c r="RDW26" s="15"/>
      <c r="RDX26" s="15"/>
      <c r="RDY26" s="15"/>
      <c r="RDZ26" s="15"/>
      <c r="REA26" s="15"/>
      <c r="REB26" s="15"/>
      <c r="REC26" s="15"/>
      <c r="RED26" s="15"/>
      <c r="REE26" s="15"/>
      <c r="REF26" s="15"/>
      <c r="REG26" s="15"/>
      <c r="REH26" s="15"/>
      <c r="REI26" s="15"/>
      <c r="REJ26" s="15"/>
      <c r="REK26" s="15"/>
      <c r="REL26" s="15"/>
      <c r="REM26" s="15"/>
      <c r="REN26" s="15"/>
      <c r="REO26" s="15"/>
      <c r="REP26" s="15"/>
      <c r="REQ26" s="15"/>
      <c r="RER26" s="15"/>
      <c r="RES26" s="15"/>
      <c r="RET26" s="15"/>
      <c r="REU26" s="15"/>
      <c r="REV26" s="15"/>
      <c r="REW26" s="15"/>
      <c r="REX26" s="15"/>
      <c r="REY26" s="15"/>
      <c r="REZ26" s="15"/>
      <c r="RFA26" s="15"/>
      <c r="RFB26" s="15"/>
      <c r="RFC26" s="15"/>
      <c r="RFD26" s="15"/>
      <c r="RFE26" s="15"/>
      <c r="RFF26" s="15"/>
      <c r="RFG26" s="15"/>
      <c r="RFH26" s="15"/>
      <c r="RFI26" s="15"/>
      <c r="RFJ26" s="15"/>
      <c r="RFK26" s="15"/>
      <c r="RFL26" s="15"/>
      <c r="RFM26" s="15"/>
      <c r="RFN26" s="15"/>
      <c r="RFO26" s="15"/>
      <c r="RFP26" s="15"/>
      <c r="RFQ26" s="15"/>
      <c r="RFR26" s="15"/>
      <c r="RFS26" s="15"/>
      <c r="RFT26" s="15"/>
      <c r="RFU26" s="15"/>
      <c r="RFV26" s="15"/>
      <c r="RFW26" s="15"/>
      <c r="RFX26" s="15"/>
      <c r="RFY26" s="15"/>
      <c r="RFZ26" s="15"/>
      <c r="RGA26" s="15"/>
      <c r="RGB26" s="15"/>
      <c r="RGC26" s="15"/>
      <c r="RGD26" s="15"/>
      <c r="RGE26" s="15"/>
      <c r="RGF26" s="15"/>
      <c r="RGG26" s="15"/>
      <c r="RGH26" s="15"/>
      <c r="RGI26" s="15"/>
      <c r="RGJ26" s="15"/>
      <c r="RGK26" s="15"/>
      <c r="RGL26" s="15"/>
      <c r="RGM26" s="15"/>
      <c r="RGN26" s="15"/>
      <c r="RGO26" s="15"/>
      <c r="RGP26" s="15"/>
      <c r="RGQ26" s="15"/>
      <c r="RGR26" s="15"/>
      <c r="RGS26" s="15"/>
      <c r="RGT26" s="15"/>
      <c r="RGU26" s="15"/>
      <c r="RGV26" s="15"/>
      <c r="RGW26" s="15"/>
      <c r="RGX26" s="15"/>
      <c r="RGY26" s="15"/>
      <c r="RGZ26" s="15"/>
      <c r="RHA26" s="15"/>
      <c r="RHB26" s="15"/>
      <c r="RHC26" s="15"/>
      <c r="RHD26" s="15"/>
      <c r="RHE26" s="15"/>
      <c r="RHF26" s="15"/>
      <c r="RHG26" s="15"/>
      <c r="RHH26" s="15"/>
      <c r="RHI26" s="15"/>
      <c r="RHJ26" s="15"/>
      <c r="RHK26" s="15"/>
      <c r="RHL26" s="15"/>
      <c r="RHM26" s="15"/>
      <c r="RHN26" s="15"/>
      <c r="RHO26" s="15"/>
      <c r="RHP26" s="15"/>
      <c r="RHQ26" s="15"/>
      <c r="RHR26" s="15"/>
      <c r="RHS26" s="15"/>
      <c r="RHT26" s="15"/>
      <c r="RHU26" s="15"/>
      <c r="RHV26" s="15"/>
      <c r="RHW26" s="15"/>
      <c r="RHX26" s="15"/>
      <c r="RHY26" s="15"/>
      <c r="RHZ26" s="15"/>
      <c r="RIA26" s="15"/>
      <c r="RIB26" s="15"/>
      <c r="RIC26" s="15"/>
      <c r="RID26" s="15"/>
      <c r="RIE26" s="15"/>
      <c r="RIF26" s="15"/>
      <c r="RIG26" s="15"/>
      <c r="RIH26" s="15"/>
      <c r="RII26" s="15"/>
      <c r="RIJ26" s="15"/>
      <c r="RIK26" s="15"/>
      <c r="RIL26" s="15"/>
      <c r="RIM26" s="15"/>
      <c r="RIN26" s="15"/>
      <c r="RIO26" s="15"/>
      <c r="RIP26" s="15"/>
      <c r="RIQ26" s="15"/>
      <c r="RIR26" s="15"/>
      <c r="RIS26" s="15"/>
      <c r="RIT26" s="15"/>
      <c r="RIU26" s="15"/>
      <c r="RIV26" s="15"/>
      <c r="RIW26" s="15"/>
      <c r="RIX26" s="15"/>
      <c r="RIY26" s="15"/>
      <c r="RIZ26" s="15"/>
      <c r="RJA26" s="15"/>
      <c r="RJB26" s="15"/>
      <c r="RJC26" s="15"/>
      <c r="RJD26" s="15"/>
      <c r="RJE26" s="15"/>
      <c r="RJF26" s="15"/>
      <c r="RJG26" s="15"/>
      <c r="RJH26" s="15"/>
      <c r="RJI26" s="15"/>
      <c r="RJJ26" s="15"/>
      <c r="RJK26" s="15"/>
      <c r="RJL26" s="15"/>
      <c r="RJM26" s="15"/>
      <c r="RJN26" s="15"/>
      <c r="RJO26" s="15"/>
      <c r="RJP26" s="15"/>
      <c r="RJQ26" s="15"/>
      <c r="RJR26" s="15"/>
      <c r="RJS26" s="15"/>
      <c r="RJT26" s="15"/>
      <c r="RJU26" s="15"/>
      <c r="RJV26" s="15"/>
      <c r="RJW26" s="15"/>
      <c r="RJX26" s="15"/>
      <c r="RJY26" s="15"/>
      <c r="RJZ26" s="15"/>
      <c r="RKA26" s="15"/>
      <c r="RKB26" s="15"/>
      <c r="RKC26" s="15"/>
      <c r="RKD26" s="15"/>
      <c r="RKE26" s="15"/>
      <c r="RKF26" s="15"/>
      <c r="RKG26" s="15"/>
      <c r="RKH26" s="15"/>
      <c r="RKI26" s="15"/>
      <c r="RKJ26" s="15"/>
      <c r="RKK26" s="15"/>
      <c r="RKL26" s="15"/>
      <c r="RKM26" s="15"/>
      <c r="RKN26" s="15"/>
      <c r="RKO26" s="15"/>
      <c r="RKP26" s="15"/>
      <c r="RKQ26" s="15"/>
      <c r="RKR26" s="15"/>
      <c r="RKS26" s="15"/>
      <c r="RKT26" s="15"/>
      <c r="RKU26" s="15"/>
      <c r="RKV26" s="15"/>
      <c r="RKW26" s="15"/>
      <c r="RKX26" s="15"/>
      <c r="RKY26" s="15"/>
      <c r="RKZ26" s="15"/>
      <c r="RLA26" s="15"/>
      <c r="RLB26" s="15"/>
      <c r="RLC26" s="15"/>
      <c r="RLD26" s="15"/>
      <c r="RLE26" s="15"/>
      <c r="RLF26" s="15"/>
      <c r="RLG26" s="15"/>
      <c r="RLH26" s="15"/>
      <c r="RLI26" s="15"/>
      <c r="RLJ26" s="15"/>
      <c r="RLK26" s="15"/>
      <c r="RLL26" s="15"/>
      <c r="RLM26" s="15"/>
      <c r="RLN26" s="15"/>
      <c r="RLO26" s="15"/>
      <c r="RLP26" s="15"/>
      <c r="RLQ26" s="15"/>
      <c r="RLR26" s="15"/>
      <c r="RLS26" s="15"/>
      <c r="RLT26" s="15"/>
      <c r="RLU26" s="15"/>
      <c r="RLV26" s="15"/>
      <c r="RLW26" s="15"/>
      <c r="RLX26" s="15"/>
      <c r="RLY26" s="15"/>
      <c r="RLZ26" s="15"/>
      <c r="RMA26" s="15"/>
      <c r="RMB26" s="15"/>
      <c r="RMC26" s="15"/>
      <c r="RMD26" s="15"/>
      <c r="RME26" s="15"/>
      <c r="RMF26" s="15"/>
      <c r="RMG26" s="15"/>
      <c r="RMH26" s="15"/>
      <c r="RMI26" s="15"/>
      <c r="RMJ26" s="15"/>
      <c r="RMK26" s="15"/>
      <c r="RML26" s="15"/>
      <c r="RMM26" s="15"/>
      <c r="RMN26" s="15"/>
      <c r="RMO26" s="15"/>
      <c r="RMP26" s="15"/>
      <c r="RMQ26" s="15"/>
      <c r="RMR26" s="15"/>
      <c r="RMS26" s="15"/>
      <c r="RMT26" s="15"/>
      <c r="RMU26" s="15"/>
      <c r="RMV26" s="15"/>
      <c r="RMW26" s="15"/>
      <c r="RMX26" s="15"/>
      <c r="RMY26" s="15"/>
      <c r="RMZ26" s="15"/>
      <c r="RNA26" s="15"/>
      <c r="RNB26" s="15"/>
      <c r="RNC26" s="15"/>
      <c r="RND26" s="15"/>
      <c r="RNE26" s="15"/>
      <c r="RNF26" s="15"/>
      <c r="RNG26" s="15"/>
      <c r="RNH26" s="15"/>
      <c r="RNI26" s="15"/>
      <c r="RNJ26" s="15"/>
      <c r="RNK26" s="15"/>
      <c r="RNL26" s="15"/>
      <c r="RNM26" s="15"/>
      <c r="RNN26" s="15"/>
      <c r="RNO26" s="15"/>
      <c r="RNP26" s="15"/>
      <c r="RNQ26" s="15"/>
      <c r="RNR26" s="15"/>
      <c r="RNS26" s="15"/>
      <c r="RNT26" s="15"/>
      <c r="RNU26" s="15"/>
      <c r="RNV26" s="15"/>
      <c r="RNW26" s="15"/>
      <c r="RNX26" s="15"/>
      <c r="RNY26" s="15"/>
      <c r="RNZ26" s="15"/>
      <c r="ROA26" s="15"/>
      <c r="ROB26" s="15"/>
      <c r="ROC26" s="15"/>
      <c r="ROD26" s="15"/>
      <c r="ROE26" s="15"/>
      <c r="ROF26" s="15"/>
      <c r="ROG26" s="15"/>
      <c r="ROH26" s="15"/>
      <c r="ROI26" s="15"/>
      <c r="ROJ26" s="15"/>
      <c r="ROK26" s="15"/>
      <c r="ROL26" s="15"/>
      <c r="ROM26" s="15"/>
      <c r="RON26" s="15"/>
      <c r="ROO26" s="15"/>
      <c r="ROP26" s="15"/>
      <c r="ROQ26" s="15"/>
      <c r="ROR26" s="15"/>
      <c r="ROS26" s="15"/>
      <c r="ROT26" s="15"/>
      <c r="ROU26" s="15"/>
      <c r="ROV26" s="15"/>
      <c r="ROW26" s="15"/>
      <c r="ROX26" s="15"/>
      <c r="ROY26" s="15"/>
      <c r="ROZ26" s="15"/>
      <c r="RPA26" s="15"/>
      <c r="RPB26" s="15"/>
      <c r="RPC26" s="15"/>
      <c r="RPD26" s="15"/>
      <c r="RPE26" s="15"/>
      <c r="RPF26" s="15"/>
      <c r="RPG26" s="15"/>
      <c r="RPH26" s="15"/>
      <c r="RPI26" s="15"/>
      <c r="RPJ26" s="15"/>
      <c r="RPK26" s="15"/>
      <c r="RPL26" s="15"/>
      <c r="RPM26" s="15"/>
      <c r="RPN26" s="15"/>
      <c r="RPO26" s="15"/>
      <c r="RPP26" s="15"/>
      <c r="RPQ26" s="15"/>
      <c r="RPR26" s="15"/>
      <c r="RPS26" s="15"/>
      <c r="RPT26" s="15"/>
      <c r="RPU26" s="15"/>
      <c r="RPV26" s="15"/>
      <c r="RPW26" s="15"/>
      <c r="RPX26" s="15"/>
      <c r="RPY26" s="15"/>
      <c r="RPZ26" s="15"/>
      <c r="RQA26" s="15"/>
      <c r="RQB26" s="15"/>
      <c r="RQC26" s="15"/>
      <c r="RQD26" s="15"/>
      <c r="RQE26" s="15"/>
      <c r="RQF26" s="15"/>
      <c r="RQG26" s="15"/>
      <c r="RQH26" s="15"/>
      <c r="RQI26" s="15"/>
      <c r="RQJ26" s="15"/>
      <c r="RQK26" s="15"/>
      <c r="RQL26" s="15"/>
      <c r="RQM26" s="15"/>
      <c r="RQN26" s="15"/>
      <c r="RQO26" s="15"/>
      <c r="RQP26" s="15"/>
      <c r="RQQ26" s="15"/>
      <c r="RQR26" s="15"/>
      <c r="RQS26" s="15"/>
      <c r="RQT26" s="15"/>
      <c r="RQU26" s="15"/>
      <c r="RQV26" s="15"/>
      <c r="RQW26" s="15"/>
      <c r="RQX26" s="15"/>
      <c r="RQY26" s="15"/>
      <c r="RQZ26" s="15"/>
      <c r="RRA26" s="15"/>
      <c r="RRB26" s="15"/>
      <c r="RRC26" s="15"/>
      <c r="RRD26" s="15"/>
      <c r="RRE26" s="15"/>
      <c r="RRF26" s="15"/>
      <c r="RRG26" s="15"/>
      <c r="RRH26" s="15"/>
      <c r="RRI26" s="15"/>
      <c r="RRJ26" s="15"/>
      <c r="RRK26" s="15"/>
      <c r="RRL26" s="15"/>
      <c r="RRM26" s="15"/>
      <c r="RRN26" s="15"/>
      <c r="RRO26" s="15"/>
      <c r="RRP26" s="15"/>
      <c r="RRQ26" s="15"/>
      <c r="RRR26" s="15"/>
      <c r="RRS26" s="15"/>
      <c r="RRT26" s="15"/>
      <c r="RRU26" s="15"/>
      <c r="RRV26" s="15"/>
      <c r="RRW26" s="15"/>
      <c r="RRX26" s="15"/>
      <c r="RRY26" s="15"/>
      <c r="RRZ26" s="15"/>
      <c r="RSA26" s="15"/>
      <c r="RSB26" s="15"/>
      <c r="RSC26" s="15"/>
      <c r="RSD26" s="15"/>
      <c r="RSE26" s="15"/>
      <c r="RSF26" s="15"/>
      <c r="RSG26" s="15"/>
      <c r="RSH26" s="15"/>
      <c r="RSI26" s="15"/>
      <c r="RSJ26" s="15"/>
      <c r="RSK26" s="15"/>
      <c r="RSL26" s="15"/>
      <c r="RSM26" s="15"/>
      <c r="RSN26" s="15"/>
      <c r="RSO26" s="15"/>
      <c r="RSP26" s="15"/>
      <c r="RSQ26" s="15"/>
      <c r="RSR26" s="15"/>
      <c r="RSS26" s="15"/>
      <c r="RST26" s="15"/>
      <c r="RSU26" s="15"/>
      <c r="RSV26" s="15"/>
      <c r="RSW26" s="15"/>
      <c r="RSX26" s="15"/>
      <c r="RSY26" s="15"/>
      <c r="RSZ26" s="15"/>
      <c r="RTA26" s="15"/>
      <c r="RTB26" s="15"/>
      <c r="RTC26" s="15"/>
      <c r="RTD26" s="15"/>
      <c r="RTE26" s="15"/>
      <c r="RTF26" s="15"/>
      <c r="RTG26" s="15"/>
      <c r="RTH26" s="15"/>
      <c r="RTI26" s="15"/>
      <c r="RTJ26" s="15"/>
      <c r="RTK26" s="15"/>
      <c r="RTL26" s="15"/>
      <c r="RTM26" s="15"/>
      <c r="RTN26" s="15"/>
      <c r="RTO26" s="15"/>
      <c r="RTP26" s="15"/>
      <c r="RTQ26" s="15"/>
      <c r="RTR26" s="15"/>
      <c r="RTS26" s="15"/>
      <c r="RTT26" s="15"/>
      <c r="RTU26" s="15"/>
      <c r="RTV26" s="15"/>
      <c r="RTW26" s="15"/>
      <c r="RTX26" s="15"/>
      <c r="RTY26" s="15"/>
      <c r="RTZ26" s="15"/>
      <c r="RUA26" s="15"/>
      <c r="RUB26" s="15"/>
      <c r="RUC26" s="15"/>
      <c r="RUD26" s="15"/>
      <c r="RUE26" s="15"/>
      <c r="RUF26" s="15"/>
      <c r="RUG26" s="15"/>
      <c r="RUH26" s="15"/>
      <c r="RUI26" s="15"/>
      <c r="RUJ26" s="15"/>
      <c r="RUK26" s="15"/>
      <c r="RUL26" s="15"/>
      <c r="RUM26" s="15"/>
      <c r="RUN26" s="15"/>
      <c r="RUO26" s="15"/>
      <c r="RUP26" s="15"/>
      <c r="RUQ26" s="15"/>
      <c r="RUR26" s="15"/>
      <c r="RUS26" s="15"/>
      <c r="RUT26" s="15"/>
      <c r="RUU26" s="15"/>
      <c r="RUV26" s="15"/>
      <c r="RUW26" s="15"/>
      <c r="RUX26" s="15"/>
      <c r="RUY26" s="15"/>
      <c r="RUZ26" s="15"/>
      <c r="RVA26" s="15"/>
      <c r="RVB26" s="15"/>
      <c r="RVC26" s="15"/>
      <c r="RVD26" s="15"/>
      <c r="RVE26" s="15"/>
      <c r="RVF26" s="15"/>
      <c r="RVG26" s="15"/>
      <c r="RVH26" s="15"/>
      <c r="RVI26" s="15"/>
      <c r="RVJ26" s="15"/>
      <c r="RVK26" s="15"/>
      <c r="RVL26" s="15"/>
      <c r="RVM26" s="15"/>
      <c r="RVN26" s="15"/>
      <c r="RVO26" s="15"/>
      <c r="RVP26" s="15"/>
      <c r="RVQ26" s="15"/>
      <c r="RVR26" s="15"/>
      <c r="RVS26" s="15"/>
      <c r="RVT26" s="15"/>
      <c r="RVU26" s="15"/>
      <c r="RVV26" s="15"/>
      <c r="RVW26" s="15"/>
      <c r="RVX26" s="15"/>
      <c r="RVY26" s="15"/>
      <c r="RVZ26" s="15"/>
      <c r="RWA26" s="15"/>
      <c r="RWB26" s="15"/>
      <c r="RWC26" s="15"/>
      <c r="RWD26" s="15"/>
      <c r="RWE26" s="15"/>
      <c r="RWF26" s="15"/>
      <c r="RWG26" s="15"/>
      <c r="RWH26" s="15"/>
      <c r="RWI26" s="15"/>
      <c r="RWJ26" s="15"/>
      <c r="RWK26" s="15"/>
      <c r="RWL26" s="15"/>
      <c r="RWM26" s="15"/>
      <c r="RWN26" s="15"/>
      <c r="RWO26" s="15"/>
      <c r="RWP26" s="15"/>
      <c r="RWQ26" s="15"/>
      <c r="RWR26" s="15"/>
      <c r="RWS26" s="15"/>
      <c r="RWT26" s="15"/>
      <c r="RWU26" s="15"/>
      <c r="RWV26" s="15"/>
      <c r="RWW26" s="15"/>
      <c r="RWX26" s="15"/>
      <c r="RWY26" s="15"/>
      <c r="RWZ26" s="15"/>
      <c r="RXA26" s="15"/>
      <c r="RXB26" s="15"/>
      <c r="RXC26" s="15"/>
      <c r="RXD26" s="15"/>
      <c r="RXE26" s="15"/>
      <c r="RXF26" s="15"/>
      <c r="RXG26" s="15"/>
      <c r="RXH26" s="15"/>
      <c r="RXI26" s="15"/>
      <c r="RXJ26" s="15"/>
      <c r="RXK26" s="15"/>
      <c r="RXL26" s="15"/>
      <c r="RXM26" s="15"/>
      <c r="RXN26" s="15"/>
      <c r="RXO26" s="15"/>
      <c r="RXP26" s="15"/>
      <c r="RXQ26" s="15"/>
      <c r="RXR26" s="15"/>
      <c r="RXS26" s="15"/>
      <c r="RXT26" s="15"/>
      <c r="RXU26" s="15"/>
      <c r="RXV26" s="15"/>
      <c r="RXW26" s="15"/>
      <c r="RXX26" s="15"/>
      <c r="RXY26" s="15"/>
      <c r="RXZ26" s="15"/>
      <c r="RYA26" s="15"/>
      <c r="RYB26" s="15"/>
      <c r="RYC26" s="15"/>
      <c r="RYD26" s="15"/>
      <c r="RYE26" s="15"/>
      <c r="RYF26" s="15"/>
      <c r="RYG26" s="15"/>
      <c r="RYH26" s="15"/>
      <c r="RYI26" s="15"/>
      <c r="RYJ26" s="15"/>
      <c r="RYK26" s="15"/>
      <c r="RYL26" s="15"/>
      <c r="RYM26" s="15"/>
      <c r="RYN26" s="15"/>
      <c r="RYO26" s="15"/>
      <c r="RYP26" s="15"/>
      <c r="RYQ26" s="15"/>
      <c r="RYR26" s="15"/>
      <c r="RYS26" s="15"/>
      <c r="RYT26" s="15"/>
      <c r="RYU26" s="15"/>
      <c r="RYV26" s="15"/>
      <c r="RYW26" s="15"/>
      <c r="RYX26" s="15"/>
      <c r="RYY26" s="15"/>
      <c r="RYZ26" s="15"/>
      <c r="RZA26" s="15"/>
      <c r="RZB26" s="15"/>
      <c r="RZC26" s="15"/>
      <c r="RZD26" s="15"/>
      <c r="RZE26" s="15"/>
      <c r="RZF26" s="15"/>
      <c r="RZG26" s="15"/>
      <c r="RZH26" s="15"/>
      <c r="RZI26" s="15"/>
      <c r="RZJ26" s="15"/>
      <c r="RZK26" s="15"/>
      <c r="RZL26" s="15"/>
      <c r="RZM26" s="15"/>
      <c r="RZN26" s="15"/>
      <c r="RZO26" s="15"/>
      <c r="RZP26" s="15"/>
      <c r="RZQ26" s="15"/>
      <c r="RZR26" s="15"/>
      <c r="RZS26" s="15"/>
      <c r="RZT26" s="15"/>
      <c r="RZU26" s="15"/>
      <c r="RZV26" s="15"/>
      <c r="RZW26" s="15"/>
      <c r="RZX26" s="15"/>
      <c r="RZY26" s="15"/>
      <c r="RZZ26" s="15"/>
      <c r="SAA26" s="15"/>
      <c r="SAB26" s="15"/>
      <c r="SAC26" s="15"/>
      <c r="SAD26" s="15"/>
      <c r="SAE26" s="15"/>
      <c r="SAF26" s="15"/>
      <c r="SAG26" s="15"/>
      <c r="SAH26" s="15"/>
      <c r="SAI26" s="15"/>
      <c r="SAJ26" s="15"/>
      <c r="SAK26" s="15"/>
      <c r="SAL26" s="15"/>
      <c r="SAM26" s="15"/>
      <c r="SAN26" s="15"/>
      <c r="SAO26" s="15"/>
      <c r="SAP26" s="15"/>
      <c r="SAQ26" s="15"/>
      <c r="SAR26" s="15"/>
      <c r="SAS26" s="15"/>
      <c r="SAT26" s="15"/>
      <c r="SAU26" s="15"/>
      <c r="SAV26" s="15"/>
      <c r="SAW26" s="15"/>
      <c r="SAX26" s="15"/>
      <c r="SAY26" s="15"/>
      <c r="SAZ26" s="15"/>
      <c r="SBA26" s="15"/>
      <c r="SBB26" s="15"/>
      <c r="SBC26" s="15"/>
      <c r="SBD26" s="15"/>
      <c r="SBE26" s="15"/>
      <c r="SBF26" s="15"/>
      <c r="SBG26" s="15"/>
      <c r="SBH26" s="15"/>
      <c r="SBI26" s="15"/>
      <c r="SBJ26" s="15"/>
      <c r="SBK26" s="15"/>
      <c r="SBL26" s="15"/>
      <c r="SBM26" s="15"/>
      <c r="SBN26" s="15"/>
      <c r="SBO26" s="15"/>
      <c r="SBP26" s="15"/>
      <c r="SBQ26" s="15"/>
      <c r="SBR26" s="15"/>
      <c r="SBS26" s="15"/>
      <c r="SBT26" s="15"/>
      <c r="SBU26" s="15"/>
      <c r="SBV26" s="15"/>
      <c r="SBW26" s="15"/>
      <c r="SBX26" s="15"/>
      <c r="SBY26" s="15"/>
      <c r="SBZ26" s="15"/>
      <c r="SCA26" s="15"/>
      <c r="SCB26" s="15"/>
      <c r="SCC26" s="15"/>
      <c r="SCD26" s="15"/>
      <c r="SCE26" s="15"/>
      <c r="SCF26" s="15"/>
      <c r="SCG26" s="15"/>
      <c r="SCH26" s="15"/>
      <c r="SCI26" s="15"/>
      <c r="SCJ26" s="15"/>
      <c r="SCK26" s="15"/>
      <c r="SCL26" s="15"/>
      <c r="SCM26" s="15"/>
      <c r="SCN26" s="15"/>
      <c r="SCO26" s="15"/>
      <c r="SCP26" s="15"/>
      <c r="SCQ26" s="15"/>
      <c r="SCR26" s="15"/>
      <c r="SCS26" s="15"/>
      <c r="SCT26" s="15"/>
      <c r="SCU26" s="15"/>
      <c r="SCV26" s="15"/>
      <c r="SCW26" s="15"/>
      <c r="SCX26" s="15"/>
      <c r="SCY26" s="15"/>
      <c r="SCZ26" s="15"/>
      <c r="SDA26" s="15"/>
      <c r="SDB26" s="15"/>
      <c r="SDC26" s="15"/>
      <c r="SDD26" s="15"/>
      <c r="SDE26" s="15"/>
      <c r="SDF26" s="15"/>
      <c r="SDG26" s="15"/>
      <c r="SDH26" s="15"/>
      <c r="SDI26" s="15"/>
      <c r="SDJ26" s="15"/>
      <c r="SDK26" s="15"/>
      <c r="SDL26" s="15"/>
      <c r="SDM26" s="15"/>
      <c r="SDN26" s="15"/>
      <c r="SDO26" s="15"/>
      <c r="SDP26" s="15"/>
      <c r="SDQ26" s="15"/>
      <c r="SDR26" s="15"/>
      <c r="SDS26" s="15"/>
      <c r="SDT26" s="15"/>
      <c r="SDU26" s="15"/>
      <c r="SDV26" s="15"/>
      <c r="SDW26" s="15"/>
      <c r="SDX26" s="15"/>
      <c r="SDY26" s="15"/>
      <c r="SDZ26" s="15"/>
      <c r="SEA26" s="15"/>
      <c r="SEB26" s="15"/>
      <c r="SEC26" s="15"/>
      <c r="SED26" s="15"/>
      <c r="SEE26" s="15"/>
      <c r="SEF26" s="15"/>
      <c r="SEG26" s="15"/>
      <c r="SEH26" s="15"/>
      <c r="SEI26" s="15"/>
      <c r="SEJ26" s="15"/>
      <c r="SEK26" s="15"/>
      <c r="SEL26" s="15"/>
      <c r="SEM26" s="15"/>
      <c r="SEN26" s="15"/>
      <c r="SEO26" s="15"/>
      <c r="SEP26" s="15"/>
      <c r="SEQ26" s="15"/>
      <c r="SER26" s="15"/>
      <c r="SES26" s="15"/>
      <c r="SET26" s="15"/>
      <c r="SEU26" s="15"/>
      <c r="SEV26" s="15"/>
      <c r="SEW26" s="15"/>
      <c r="SEX26" s="15"/>
      <c r="SEY26" s="15"/>
      <c r="SEZ26" s="15"/>
      <c r="SFA26" s="15"/>
      <c r="SFB26" s="15"/>
      <c r="SFC26" s="15"/>
      <c r="SFD26" s="15"/>
      <c r="SFE26" s="15"/>
      <c r="SFF26" s="15"/>
      <c r="SFG26" s="15"/>
      <c r="SFH26" s="15"/>
      <c r="SFI26" s="15"/>
      <c r="SFJ26" s="15"/>
      <c r="SFK26" s="15"/>
      <c r="SFL26" s="15"/>
      <c r="SFM26" s="15"/>
      <c r="SFN26" s="15"/>
      <c r="SFO26" s="15"/>
      <c r="SFP26" s="15"/>
      <c r="SFQ26" s="15"/>
      <c r="SFR26" s="15"/>
      <c r="SFS26" s="15"/>
      <c r="SFT26" s="15"/>
      <c r="SFU26" s="15"/>
      <c r="SFV26" s="15"/>
      <c r="SFW26" s="15"/>
      <c r="SFX26" s="15"/>
      <c r="SFY26" s="15"/>
      <c r="SFZ26" s="15"/>
      <c r="SGA26" s="15"/>
      <c r="SGB26" s="15"/>
      <c r="SGC26" s="15"/>
      <c r="SGD26" s="15"/>
      <c r="SGE26" s="15"/>
      <c r="SGF26" s="15"/>
      <c r="SGG26" s="15"/>
      <c r="SGH26" s="15"/>
      <c r="SGI26" s="15"/>
      <c r="SGJ26" s="15"/>
      <c r="SGK26" s="15"/>
      <c r="SGL26" s="15"/>
      <c r="SGM26" s="15"/>
      <c r="SGN26" s="15"/>
      <c r="SGO26" s="15"/>
      <c r="SGP26" s="15"/>
      <c r="SGQ26" s="15"/>
      <c r="SGR26" s="15"/>
      <c r="SGS26" s="15"/>
      <c r="SGT26" s="15"/>
      <c r="SGU26" s="15"/>
      <c r="SGV26" s="15"/>
      <c r="SGW26" s="15"/>
      <c r="SGX26" s="15"/>
      <c r="SGY26" s="15"/>
      <c r="SGZ26" s="15"/>
      <c r="SHA26" s="15"/>
      <c r="SHB26" s="15"/>
      <c r="SHC26" s="15"/>
      <c r="SHD26" s="15"/>
      <c r="SHE26" s="15"/>
      <c r="SHF26" s="15"/>
      <c r="SHG26" s="15"/>
      <c r="SHH26" s="15"/>
      <c r="SHI26" s="15"/>
      <c r="SHJ26" s="15"/>
      <c r="SHK26" s="15"/>
      <c r="SHL26" s="15"/>
      <c r="SHM26" s="15"/>
      <c r="SHN26" s="15"/>
      <c r="SHO26" s="15"/>
      <c r="SHP26" s="15"/>
      <c r="SHQ26" s="15"/>
      <c r="SHR26" s="15"/>
      <c r="SHS26" s="15"/>
      <c r="SHT26" s="15"/>
      <c r="SHU26" s="15"/>
      <c r="SHV26" s="15"/>
      <c r="SHW26" s="15"/>
      <c r="SHX26" s="15"/>
      <c r="SHY26" s="15"/>
      <c r="SHZ26" s="15"/>
      <c r="SIA26" s="15"/>
      <c r="SIB26" s="15"/>
      <c r="SIC26" s="15"/>
      <c r="SID26" s="15"/>
      <c r="SIE26" s="15"/>
      <c r="SIF26" s="15"/>
      <c r="SIG26" s="15"/>
      <c r="SIH26" s="15"/>
      <c r="SII26" s="15"/>
      <c r="SIJ26" s="15"/>
      <c r="SIK26" s="15"/>
      <c r="SIL26" s="15"/>
      <c r="SIM26" s="15"/>
      <c r="SIN26" s="15"/>
      <c r="SIO26" s="15"/>
      <c r="SIP26" s="15"/>
      <c r="SIQ26" s="15"/>
      <c r="SIR26" s="15"/>
      <c r="SIS26" s="15"/>
      <c r="SIT26" s="15"/>
      <c r="SIU26" s="15"/>
      <c r="SIV26" s="15"/>
      <c r="SIW26" s="15"/>
      <c r="SIX26" s="15"/>
      <c r="SIY26" s="15"/>
      <c r="SIZ26" s="15"/>
      <c r="SJA26" s="15"/>
      <c r="SJB26" s="15"/>
      <c r="SJC26" s="15"/>
      <c r="SJD26" s="15"/>
      <c r="SJE26" s="15"/>
      <c r="SJF26" s="15"/>
      <c r="SJG26" s="15"/>
      <c r="SJH26" s="15"/>
      <c r="SJI26" s="15"/>
      <c r="SJJ26" s="15"/>
      <c r="SJK26" s="15"/>
      <c r="SJL26" s="15"/>
      <c r="SJM26" s="15"/>
      <c r="SJN26" s="15"/>
      <c r="SJO26" s="15"/>
      <c r="SJP26" s="15"/>
      <c r="SJQ26" s="15"/>
      <c r="SJR26" s="15"/>
      <c r="SJS26" s="15"/>
      <c r="SJT26" s="15"/>
      <c r="SJU26" s="15"/>
      <c r="SJV26" s="15"/>
      <c r="SJW26" s="15"/>
      <c r="SJX26" s="15"/>
      <c r="SJY26" s="15"/>
      <c r="SJZ26" s="15"/>
      <c r="SKA26" s="15"/>
      <c r="SKB26" s="15"/>
      <c r="SKC26" s="15"/>
      <c r="SKD26" s="15"/>
      <c r="SKE26" s="15"/>
      <c r="SKF26" s="15"/>
      <c r="SKG26" s="15"/>
      <c r="SKH26" s="15"/>
      <c r="SKI26" s="15"/>
      <c r="SKJ26" s="15"/>
      <c r="SKK26" s="15"/>
      <c r="SKL26" s="15"/>
      <c r="SKM26" s="15"/>
      <c r="SKN26" s="15"/>
      <c r="SKO26" s="15"/>
      <c r="SKP26" s="15"/>
      <c r="SKQ26" s="15"/>
      <c r="SKR26" s="15"/>
      <c r="SKS26" s="15"/>
      <c r="SKT26" s="15"/>
      <c r="SKU26" s="15"/>
      <c r="SKV26" s="15"/>
      <c r="SKW26" s="15"/>
      <c r="SKX26" s="15"/>
      <c r="SKY26" s="15"/>
      <c r="SKZ26" s="15"/>
      <c r="SLA26" s="15"/>
      <c r="SLB26" s="15"/>
      <c r="SLC26" s="15"/>
      <c r="SLD26" s="15"/>
      <c r="SLE26" s="15"/>
      <c r="SLF26" s="15"/>
      <c r="SLG26" s="15"/>
      <c r="SLH26" s="15"/>
      <c r="SLI26" s="15"/>
      <c r="SLJ26" s="15"/>
      <c r="SLK26" s="15"/>
      <c r="SLL26" s="15"/>
      <c r="SLM26" s="15"/>
      <c r="SLN26" s="15"/>
      <c r="SLO26" s="15"/>
      <c r="SLP26" s="15"/>
      <c r="SLQ26" s="15"/>
      <c r="SLR26" s="15"/>
      <c r="SLS26" s="15"/>
      <c r="SLT26" s="15"/>
      <c r="SLU26" s="15"/>
      <c r="SLV26" s="15"/>
      <c r="SLW26" s="15"/>
      <c r="SLX26" s="15"/>
      <c r="SLY26" s="15"/>
      <c r="SLZ26" s="15"/>
      <c r="SMA26" s="15"/>
      <c r="SMB26" s="15"/>
      <c r="SMC26" s="15"/>
      <c r="SMD26" s="15"/>
      <c r="SME26" s="15"/>
      <c r="SMF26" s="15"/>
      <c r="SMG26" s="15"/>
      <c r="SMH26" s="15"/>
      <c r="SMI26" s="15"/>
      <c r="SMJ26" s="15"/>
      <c r="SMK26" s="15"/>
      <c r="SML26" s="15"/>
      <c r="SMM26" s="15"/>
      <c r="SMN26" s="15"/>
      <c r="SMO26" s="15"/>
      <c r="SMP26" s="15"/>
      <c r="SMQ26" s="15"/>
      <c r="SMR26" s="15"/>
      <c r="SMS26" s="15"/>
      <c r="SMT26" s="15"/>
      <c r="SMU26" s="15"/>
      <c r="SMV26" s="15"/>
      <c r="SMW26" s="15"/>
      <c r="SMX26" s="15"/>
      <c r="SMY26" s="15"/>
      <c r="SMZ26" s="15"/>
      <c r="SNA26" s="15"/>
      <c r="SNB26" s="15"/>
      <c r="SNC26" s="15"/>
      <c r="SND26" s="15"/>
      <c r="SNE26" s="15"/>
      <c r="SNF26" s="15"/>
      <c r="SNG26" s="15"/>
      <c r="SNH26" s="15"/>
      <c r="SNI26" s="15"/>
      <c r="SNJ26" s="15"/>
      <c r="SNK26" s="15"/>
      <c r="SNL26" s="15"/>
      <c r="SNM26" s="15"/>
      <c r="SNN26" s="15"/>
      <c r="SNO26" s="15"/>
      <c r="SNP26" s="15"/>
      <c r="SNQ26" s="15"/>
      <c r="SNR26" s="15"/>
      <c r="SNS26" s="15"/>
      <c r="SNT26" s="15"/>
      <c r="SNU26" s="15"/>
      <c r="SNV26" s="15"/>
      <c r="SNW26" s="15"/>
      <c r="SNX26" s="15"/>
      <c r="SNY26" s="15"/>
      <c r="SNZ26" s="15"/>
      <c r="SOA26" s="15"/>
      <c r="SOB26" s="15"/>
      <c r="SOC26" s="15"/>
      <c r="SOD26" s="15"/>
      <c r="SOE26" s="15"/>
      <c r="SOF26" s="15"/>
      <c r="SOG26" s="15"/>
      <c r="SOH26" s="15"/>
      <c r="SOI26" s="15"/>
      <c r="SOJ26" s="15"/>
      <c r="SOK26" s="15"/>
      <c r="SOL26" s="15"/>
      <c r="SOM26" s="15"/>
      <c r="SON26" s="15"/>
      <c r="SOO26" s="15"/>
      <c r="SOP26" s="15"/>
      <c r="SOQ26" s="15"/>
      <c r="SOR26" s="15"/>
      <c r="SOS26" s="15"/>
      <c r="SOT26" s="15"/>
      <c r="SOU26" s="15"/>
      <c r="SOV26" s="15"/>
      <c r="SOW26" s="15"/>
      <c r="SOX26" s="15"/>
      <c r="SOY26" s="15"/>
      <c r="SOZ26" s="15"/>
      <c r="SPA26" s="15"/>
      <c r="SPB26" s="15"/>
      <c r="SPC26" s="15"/>
      <c r="SPD26" s="15"/>
      <c r="SPE26" s="15"/>
      <c r="SPF26" s="15"/>
      <c r="SPG26" s="15"/>
      <c r="SPH26" s="15"/>
      <c r="SPI26" s="15"/>
      <c r="SPJ26" s="15"/>
      <c r="SPK26" s="15"/>
      <c r="SPL26" s="15"/>
      <c r="SPM26" s="15"/>
      <c r="SPN26" s="15"/>
      <c r="SPO26" s="15"/>
      <c r="SPP26" s="15"/>
      <c r="SPQ26" s="15"/>
      <c r="SPR26" s="15"/>
      <c r="SPS26" s="15"/>
      <c r="SPT26" s="15"/>
      <c r="SPU26" s="15"/>
      <c r="SPV26" s="15"/>
      <c r="SPW26" s="15"/>
      <c r="SPX26" s="15"/>
      <c r="SPY26" s="15"/>
      <c r="SPZ26" s="15"/>
      <c r="SQA26" s="15"/>
      <c r="SQB26" s="15"/>
      <c r="SQC26" s="15"/>
      <c r="SQD26" s="15"/>
      <c r="SQE26" s="15"/>
      <c r="SQF26" s="15"/>
      <c r="SQG26" s="15"/>
      <c r="SQH26" s="15"/>
      <c r="SQI26" s="15"/>
      <c r="SQJ26" s="15"/>
      <c r="SQK26" s="15"/>
      <c r="SQL26" s="15"/>
      <c r="SQM26" s="15"/>
      <c r="SQN26" s="15"/>
      <c r="SQO26" s="15"/>
      <c r="SQP26" s="15"/>
      <c r="SQQ26" s="15"/>
      <c r="SQR26" s="15"/>
      <c r="SQS26" s="15"/>
      <c r="SQT26" s="15"/>
      <c r="SQU26" s="15"/>
      <c r="SQV26" s="15"/>
      <c r="SQW26" s="15"/>
      <c r="SQX26" s="15"/>
      <c r="SQY26" s="15"/>
      <c r="SQZ26" s="15"/>
      <c r="SRA26" s="15"/>
      <c r="SRB26" s="15"/>
      <c r="SRC26" s="15"/>
      <c r="SRD26" s="15"/>
      <c r="SRE26" s="15"/>
      <c r="SRF26" s="15"/>
      <c r="SRG26" s="15"/>
      <c r="SRH26" s="15"/>
      <c r="SRI26" s="15"/>
      <c r="SRJ26" s="15"/>
      <c r="SRK26" s="15"/>
      <c r="SRL26" s="15"/>
      <c r="SRM26" s="15"/>
      <c r="SRN26" s="15"/>
      <c r="SRO26" s="15"/>
      <c r="SRP26" s="15"/>
      <c r="SRQ26" s="15"/>
      <c r="SRR26" s="15"/>
      <c r="SRS26" s="15"/>
      <c r="SRT26" s="15"/>
      <c r="SRU26" s="15"/>
      <c r="SRV26" s="15"/>
      <c r="SRW26" s="15"/>
      <c r="SRX26" s="15"/>
      <c r="SRY26" s="15"/>
      <c r="SRZ26" s="15"/>
      <c r="SSA26" s="15"/>
      <c r="SSB26" s="15"/>
      <c r="SSC26" s="15"/>
      <c r="SSD26" s="15"/>
      <c r="SSE26" s="15"/>
      <c r="SSF26" s="15"/>
      <c r="SSG26" s="15"/>
      <c r="SSH26" s="15"/>
      <c r="SSI26" s="15"/>
      <c r="SSJ26" s="15"/>
      <c r="SSK26" s="15"/>
      <c r="SSL26" s="15"/>
      <c r="SSM26" s="15"/>
      <c r="SSN26" s="15"/>
      <c r="SSO26" s="15"/>
      <c r="SSP26" s="15"/>
      <c r="SSQ26" s="15"/>
      <c r="SSR26" s="15"/>
      <c r="SSS26" s="15"/>
      <c r="SST26" s="15"/>
      <c r="SSU26" s="15"/>
      <c r="SSV26" s="15"/>
      <c r="SSW26" s="15"/>
      <c r="SSX26" s="15"/>
      <c r="SSY26" s="15"/>
      <c r="SSZ26" s="15"/>
      <c r="STA26" s="15"/>
      <c r="STB26" s="15"/>
      <c r="STC26" s="15"/>
      <c r="STD26" s="15"/>
      <c r="STE26" s="15"/>
      <c r="STF26" s="15"/>
      <c r="STG26" s="15"/>
      <c r="STH26" s="15"/>
      <c r="STI26" s="15"/>
      <c r="STJ26" s="15"/>
      <c r="STK26" s="15"/>
      <c r="STL26" s="15"/>
      <c r="STM26" s="15"/>
      <c r="STN26" s="15"/>
      <c r="STO26" s="15"/>
      <c r="STP26" s="15"/>
      <c r="STQ26" s="15"/>
      <c r="STR26" s="15"/>
      <c r="STS26" s="15"/>
      <c r="STT26" s="15"/>
      <c r="STU26" s="15"/>
      <c r="STV26" s="15"/>
      <c r="STW26" s="15"/>
      <c r="STX26" s="15"/>
      <c r="STY26" s="15"/>
      <c r="STZ26" s="15"/>
      <c r="SUA26" s="15"/>
      <c r="SUB26" s="15"/>
      <c r="SUC26" s="15"/>
      <c r="SUD26" s="15"/>
      <c r="SUE26" s="15"/>
      <c r="SUF26" s="15"/>
      <c r="SUG26" s="15"/>
      <c r="SUH26" s="15"/>
      <c r="SUI26" s="15"/>
      <c r="SUJ26" s="15"/>
      <c r="SUK26" s="15"/>
      <c r="SUL26" s="15"/>
      <c r="SUM26" s="15"/>
      <c r="SUN26" s="15"/>
      <c r="SUO26" s="15"/>
      <c r="SUP26" s="15"/>
      <c r="SUQ26" s="15"/>
      <c r="SUR26" s="15"/>
      <c r="SUS26" s="15"/>
      <c r="SUT26" s="15"/>
      <c r="SUU26" s="15"/>
      <c r="SUV26" s="15"/>
      <c r="SUW26" s="15"/>
      <c r="SUX26" s="15"/>
      <c r="SUY26" s="15"/>
      <c r="SUZ26" s="15"/>
      <c r="SVA26" s="15"/>
      <c r="SVB26" s="15"/>
      <c r="SVC26" s="15"/>
      <c r="SVD26" s="15"/>
      <c r="SVE26" s="15"/>
      <c r="SVF26" s="15"/>
      <c r="SVG26" s="15"/>
      <c r="SVH26" s="15"/>
      <c r="SVI26" s="15"/>
      <c r="SVJ26" s="15"/>
      <c r="SVK26" s="15"/>
      <c r="SVL26" s="15"/>
      <c r="SVM26" s="15"/>
      <c r="SVN26" s="15"/>
      <c r="SVO26" s="15"/>
      <c r="SVP26" s="15"/>
      <c r="SVQ26" s="15"/>
      <c r="SVR26" s="15"/>
      <c r="SVS26" s="15"/>
      <c r="SVT26" s="15"/>
      <c r="SVU26" s="15"/>
      <c r="SVV26" s="15"/>
      <c r="SVW26" s="15"/>
      <c r="SVX26" s="15"/>
      <c r="SVY26" s="15"/>
      <c r="SVZ26" s="15"/>
      <c r="SWA26" s="15"/>
      <c r="SWB26" s="15"/>
      <c r="SWC26" s="15"/>
      <c r="SWD26" s="15"/>
      <c r="SWE26" s="15"/>
      <c r="SWF26" s="15"/>
      <c r="SWG26" s="15"/>
      <c r="SWH26" s="15"/>
      <c r="SWI26" s="15"/>
      <c r="SWJ26" s="15"/>
      <c r="SWK26" s="15"/>
      <c r="SWL26" s="15"/>
      <c r="SWM26" s="15"/>
      <c r="SWN26" s="15"/>
      <c r="SWO26" s="15"/>
      <c r="SWP26" s="15"/>
      <c r="SWQ26" s="15"/>
      <c r="SWR26" s="15"/>
      <c r="SWS26" s="15"/>
      <c r="SWT26" s="15"/>
      <c r="SWU26" s="15"/>
      <c r="SWV26" s="15"/>
      <c r="SWW26" s="15"/>
      <c r="SWX26" s="15"/>
      <c r="SWY26" s="15"/>
      <c r="SWZ26" s="15"/>
      <c r="SXA26" s="15"/>
      <c r="SXB26" s="15"/>
      <c r="SXC26" s="15"/>
      <c r="SXD26" s="15"/>
      <c r="SXE26" s="15"/>
      <c r="SXF26" s="15"/>
      <c r="SXG26" s="15"/>
      <c r="SXH26" s="15"/>
      <c r="SXI26" s="15"/>
      <c r="SXJ26" s="15"/>
      <c r="SXK26" s="15"/>
      <c r="SXL26" s="15"/>
      <c r="SXM26" s="15"/>
      <c r="SXN26" s="15"/>
      <c r="SXO26" s="15"/>
      <c r="SXP26" s="15"/>
      <c r="SXQ26" s="15"/>
      <c r="SXR26" s="15"/>
      <c r="SXS26" s="15"/>
      <c r="SXT26" s="15"/>
      <c r="SXU26" s="15"/>
      <c r="SXV26" s="15"/>
      <c r="SXW26" s="15"/>
      <c r="SXX26" s="15"/>
      <c r="SXY26" s="15"/>
      <c r="SXZ26" s="15"/>
      <c r="SYA26" s="15"/>
      <c r="SYB26" s="15"/>
      <c r="SYC26" s="15"/>
      <c r="SYD26" s="15"/>
      <c r="SYE26" s="15"/>
      <c r="SYF26" s="15"/>
      <c r="SYG26" s="15"/>
      <c r="SYH26" s="15"/>
      <c r="SYI26" s="15"/>
      <c r="SYJ26" s="15"/>
      <c r="SYK26" s="15"/>
      <c r="SYL26" s="15"/>
      <c r="SYM26" s="15"/>
      <c r="SYN26" s="15"/>
      <c r="SYO26" s="15"/>
      <c r="SYP26" s="15"/>
      <c r="SYQ26" s="15"/>
      <c r="SYR26" s="15"/>
      <c r="SYS26" s="15"/>
      <c r="SYT26" s="15"/>
      <c r="SYU26" s="15"/>
      <c r="SYV26" s="15"/>
      <c r="SYW26" s="15"/>
      <c r="SYX26" s="15"/>
      <c r="SYY26" s="15"/>
      <c r="SYZ26" s="15"/>
      <c r="SZA26" s="15"/>
      <c r="SZB26" s="15"/>
      <c r="SZC26" s="15"/>
      <c r="SZD26" s="15"/>
      <c r="SZE26" s="15"/>
      <c r="SZF26" s="15"/>
      <c r="SZG26" s="15"/>
      <c r="SZH26" s="15"/>
      <c r="SZI26" s="15"/>
      <c r="SZJ26" s="15"/>
      <c r="SZK26" s="15"/>
      <c r="SZL26" s="15"/>
      <c r="SZM26" s="15"/>
      <c r="SZN26" s="15"/>
      <c r="SZO26" s="15"/>
      <c r="SZP26" s="15"/>
      <c r="SZQ26" s="15"/>
      <c r="SZR26" s="15"/>
      <c r="SZS26" s="15"/>
      <c r="SZT26" s="15"/>
      <c r="SZU26" s="15"/>
      <c r="SZV26" s="15"/>
      <c r="SZW26" s="15"/>
      <c r="SZX26" s="15"/>
      <c r="SZY26" s="15"/>
      <c r="SZZ26" s="15"/>
      <c r="TAA26" s="15"/>
      <c r="TAB26" s="15"/>
      <c r="TAC26" s="15"/>
      <c r="TAD26" s="15"/>
      <c r="TAE26" s="15"/>
      <c r="TAF26" s="15"/>
      <c r="TAG26" s="15"/>
      <c r="TAH26" s="15"/>
      <c r="TAI26" s="15"/>
      <c r="TAJ26" s="15"/>
      <c r="TAK26" s="15"/>
      <c r="TAL26" s="15"/>
      <c r="TAM26" s="15"/>
      <c r="TAN26" s="15"/>
      <c r="TAO26" s="15"/>
      <c r="TAP26" s="15"/>
      <c r="TAQ26" s="15"/>
      <c r="TAR26" s="15"/>
      <c r="TAS26" s="15"/>
      <c r="TAT26" s="15"/>
      <c r="TAU26" s="15"/>
      <c r="TAV26" s="15"/>
      <c r="TAW26" s="15"/>
      <c r="TAX26" s="15"/>
      <c r="TAY26" s="15"/>
      <c r="TAZ26" s="15"/>
      <c r="TBA26" s="15"/>
      <c r="TBB26" s="15"/>
      <c r="TBC26" s="15"/>
      <c r="TBD26" s="15"/>
      <c r="TBE26" s="15"/>
      <c r="TBF26" s="15"/>
      <c r="TBG26" s="15"/>
      <c r="TBH26" s="15"/>
      <c r="TBI26" s="15"/>
      <c r="TBJ26" s="15"/>
      <c r="TBK26" s="15"/>
      <c r="TBL26" s="15"/>
      <c r="TBM26" s="15"/>
      <c r="TBN26" s="15"/>
      <c r="TBO26" s="15"/>
      <c r="TBP26" s="15"/>
      <c r="TBQ26" s="15"/>
      <c r="TBR26" s="15"/>
      <c r="TBS26" s="15"/>
      <c r="TBT26" s="15"/>
      <c r="TBU26" s="15"/>
      <c r="TBV26" s="15"/>
      <c r="TBW26" s="15"/>
      <c r="TBX26" s="15"/>
      <c r="TBY26" s="15"/>
      <c r="TBZ26" s="15"/>
      <c r="TCA26" s="15"/>
      <c r="TCB26" s="15"/>
      <c r="TCC26" s="15"/>
      <c r="TCD26" s="15"/>
      <c r="TCE26" s="15"/>
      <c r="TCF26" s="15"/>
      <c r="TCG26" s="15"/>
      <c r="TCH26" s="15"/>
      <c r="TCI26" s="15"/>
      <c r="TCJ26" s="15"/>
      <c r="TCK26" s="15"/>
      <c r="TCL26" s="15"/>
      <c r="TCM26" s="15"/>
      <c r="TCN26" s="15"/>
      <c r="TCO26" s="15"/>
      <c r="TCP26" s="15"/>
      <c r="TCQ26" s="15"/>
      <c r="TCR26" s="15"/>
      <c r="TCS26" s="15"/>
      <c r="TCT26" s="15"/>
      <c r="TCU26" s="15"/>
      <c r="TCV26" s="15"/>
      <c r="TCW26" s="15"/>
      <c r="TCX26" s="15"/>
      <c r="TCY26" s="15"/>
      <c r="TCZ26" s="15"/>
      <c r="TDA26" s="15"/>
      <c r="TDB26" s="15"/>
      <c r="TDC26" s="15"/>
      <c r="TDD26" s="15"/>
      <c r="TDE26" s="15"/>
      <c r="TDF26" s="15"/>
      <c r="TDG26" s="15"/>
      <c r="TDH26" s="15"/>
      <c r="TDI26" s="15"/>
      <c r="TDJ26" s="15"/>
      <c r="TDK26" s="15"/>
      <c r="TDL26" s="15"/>
      <c r="TDM26" s="15"/>
      <c r="TDN26" s="15"/>
      <c r="TDO26" s="15"/>
      <c r="TDP26" s="15"/>
      <c r="TDQ26" s="15"/>
      <c r="TDR26" s="15"/>
      <c r="TDS26" s="15"/>
      <c r="TDT26" s="15"/>
      <c r="TDU26" s="15"/>
      <c r="TDV26" s="15"/>
      <c r="TDW26" s="15"/>
      <c r="TDX26" s="15"/>
      <c r="TDY26" s="15"/>
      <c r="TDZ26" s="15"/>
      <c r="TEA26" s="15"/>
      <c r="TEB26" s="15"/>
      <c r="TEC26" s="15"/>
      <c r="TED26" s="15"/>
      <c r="TEE26" s="15"/>
      <c r="TEF26" s="15"/>
      <c r="TEG26" s="15"/>
      <c r="TEH26" s="15"/>
      <c r="TEI26" s="15"/>
      <c r="TEJ26" s="15"/>
      <c r="TEK26" s="15"/>
      <c r="TEL26" s="15"/>
      <c r="TEM26" s="15"/>
      <c r="TEN26" s="15"/>
      <c r="TEO26" s="15"/>
      <c r="TEP26" s="15"/>
      <c r="TEQ26" s="15"/>
      <c r="TER26" s="15"/>
      <c r="TES26" s="15"/>
      <c r="TET26" s="15"/>
      <c r="TEU26" s="15"/>
      <c r="TEV26" s="15"/>
      <c r="TEW26" s="15"/>
      <c r="TEX26" s="15"/>
      <c r="TEY26" s="15"/>
      <c r="TEZ26" s="15"/>
      <c r="TFA26" s="15"/>
      <c r="TFB26" s="15"/>
      <c r="TFC26" s="15"/>
      <c r="TFD26" s="15"/>
      <c r="TFE26" s="15"/>
      <c r="TFF26" s="15"/>
      <c r="TFG26" s="15"/>
      <c r="TFH26" s="15"/>
      <c r="TFI26" s="15"/>
      <c r="TFJ26" s="15"/>
      <c r="TFK26" s="15"/>
      <c r="TFL26" s="15"/>
      <c r="TFM26" s="15"/>
      <c r="TFN26" s="15"/>
      <c r="TFO26" s="15"/>
      <c r="TFP26" s="15"/>
      <c r="TFQ26" s="15"/>
      <c r="TFR26" s="15"/>
      <c r="TFS26" s="15"/>
      <c r="TFT26" s="15"/>
      <c r="TFU26" s="15"/>
      <c r="TFV26" s="15"/>
      <c r="TFW26" s="15"/>
      <c r="TFX26" s="15"/>
      <c r="TFY26" s="15"/>
      <c r="TFZ26" s="15"/>
      <c r="TGA26" s="15"/>
      <c r="TGB26" s="15"/>
      <c r="TGC26" s="15"/>
      <c r="TGD26" s="15"/>
      <c r="TGE26" s="15"/>
      <c r="TGF26" s="15"/>
      <c r="TGG26" s="15"/>
      <c r="TGH26" s="15"/>
      <c r="TGI26" s="15"/>
      <c r="TGJ26" s="15"/>
      <c r="TGK26" s="15"/>
      <c r="TGL26" s="15"/>
      <c r="TGM26" s="15"/>
      <c r="TGN26" s="15"/>
      <c r="TGO26" s="15"/>
      <c r="TGP26" s="15"/>
      <c r="TGQ26" s="15"/>
      <c r="TGR26" s="15"/>
      <c r="TGS26" s="15"/>
      <c r="TGT26" s="15"/>
      <c r="TGU26" s="15"/>
      <c r="TGV26" s="15"/>
      <c r="TGW26" s="15"/>
      <c r="TGX26" s="15"/>
      <c r="TGY26" s="15"/>
      <c r="TGZ26" s="15"/>
      <c r="THA26" s="15"/>
      <c r="THB26" s="15"/>
      <c r="THC26" s="15"/>
      <c r="THD26" s="15"/>
      <c r="THE26" s="15"/>
      <c r="THF26" s="15"/>
      <c r="THG26" s="15"/>
      <c r="THH26" s="15"/>
      <c r="THI26" s="15"/>
      <c r="THJ26" s="15"/>
      <c r="THK26" s="15"/>
      <c r="THL26" s="15"/>
      <c r="THM26" s="15"/>
      <c r="THN26" s="15"/>
      <c r="THO26" s="15"/>
      <c r="THP26" s="15"/>
      <c r="THQ26" s="15"/>
      <c r="THR26" s="15"/>
      <c r="THS26" s="15"/>
      <c r="THT26" s="15"/>
      <c r="THU26" s="15"/>
      <c r="THV26" s="15"/>
      <c r="THW26" s="15"/>
      <c r="THX26" s="15"/>
      <c r="THY26" s="15"/>
      <c r="THZ26" s="15"/>
      <c r="TIA26" s="15"/>
      <c r="TIB26" s="15"/>
      <c r="TIC26" s="15"/>
      <c r="TID26" s="15"/>
      <c r="TIE26" s="15"/>
      <c r="TIF26" s="15"/>
      <c r="TIG26" s="15"/>
      <c r="TIH26" s="15"/>
      <c r="TII26" s="15"/>
      <c r="TIJ26" s="15"/>
      <c r="TIK26" s="15"/>
      <c r="TIL26" s="15"/>
      <c r="TIM26" s="15"/>
      <c r="TIN26" s="15"/>
      <c r="TIO26" s="15"/>
      <c r="TIP26" s="15"/>
      <c r="TIQ26" s="15"/>
      <c r="TIR26" s="15"/>
      <c r="TIS26" s="15"/>
      <c r="TIT26" s="15"/>
      <c r="TIU26" s="15"/>
      <c r="TIV26" s="15"/>
      <c r="TIW26" s="15"/>
      <c r="TIX26" s="15"/>
      <c r="TIY26" s="15"/>
      <c r="TIZ26" s="15"/>
      <c r="TJA26" s="15"/>
      <c r="TJB26" s="15"/>
      <c r="TJC26" s="15"/>
      <c r="TJD26" s="15"/>
      <c r="TJE26" s="15"/>
      <c r="TJF26" s="15"/>
      <c r="TJG26" s="15"/>
      <c r="TJH26" s="15"/>
      <c r="TJI26" s="15"/>
      <c r="TJJ26" s="15"/>
      <c r="TJK26" s="15"/>
      <c r="TJL26" s="15"/>
      <c r="TJM26" s="15"/>
      <c r="TJN26" s="15"/>
      <c r="TJO26" s="15"/>
      <c r="TJP26" s="15"/>
      <c r="TJQ26" s="15"/>
      <c r="TJR26" s="15"/>
      <c r="TJS26" s="15"/>
      <c r="TJT26" s="15"/>
      <c r="TJU26" s="15"/>
      <c r="TJV26" s="15"/>
      <c r="TJW26" s="15"/>
      <c r="TJX26" s="15"/>
      <c r="TJY26" s="15"/>
      <c r="TJZ26" s="15"/>
      <c r="TKA26" s="15"/>
      <c r="TKB26" s="15"/>
      <c r="TKC26" s="15"/>
      <c r="TKD26" s="15"/>
      <c r="TKE26" s="15"/>
      <c r="TKF26" s="15"/>
      <c r="TKG26" s="15"/>
      <c r="TKH26" s="15"/>
      <c r="TKI26" s="15"/>
      <c r="TKJ26" s="15"/>
      <c r="TKK26" s="15"/>
      <c r="TKL26" s="15"/>
      <c r="TKM26" s="15"/>
      <c r="TKN26" s="15"/>
      <c r="TKO26" s="15"/>
      <c r="TKP26" s="15"/>
      <c r="TKQ26" s="15"/>
      <c r="TKR26" s="15"/>
      <c r="TKS26" s="15"/>
      <c r="TKT26" s="15"/>
      <c r="TKU26" s="15"/>
      <c r="TKV26" s="15"/>
      <c r="TKW26" s="15"/>
      <c r="TKX26" s="15"/>
      <c r="TKY26" s="15"/>
      <c r="TKZ26" s="15"/>
      <c r="TLA26" s="15"/>
      <c r="TLB26" s="15"/>
      <c r="TLC26" s="15"/>
      <c r="TLD26" s="15"/>
      <c r="TLE26" s="15"/>
      <c r="TLF26" s="15"/>
      <c r="TLG26" s="15"/>
      <c r="TLH26" s="15"/>
      <c r="TLI26" s="15"/>
      <c r="TLJ26" s="15"/>
      <c r="TLK26" s="15"/>
      <c r="TLL26" s="15"/>
      <c r="TLM26" s="15"/>
      <c r="TLN26" s="15"/>
      <c r="TLO26" s="15"/>
      <c r="TLP26" s="15"/>
      <c r="TLQ26" s="15"/>
      <c r="TLR26" s="15"/>
      <c r="TLS26" s="15"/>
      <c r="TLT26" s="15"/>
      <c r="TLU26" s="15"/>
      <c r="TLV26" s="15"/>
      <c r="TLW26" s="15"/>
      <c r="TLX26" s="15"/>
      <c r="TLY26" s="15"/>
      <c r="TLZ26" s="15"/>
      <c r="TMA26" s="15"/>
      <c r="TMB26" s="15"/>
      <c r="TMC26" s="15"/>
      <c r="TMD26" s="15"/>
      <c r="TME26" s="15"/>
      <c r="TMF26" s="15"/>
      <c r="TMG26" s="15"/>
      <c r="TMH26" s="15"/>
      <c r="TMI26" s="15"/>
      <c r="TMJ26" s="15"/>
      <c r="TMK26" s="15"/>
      <c r="TML26" s="15"/>
      <c r="TMM26" s="15"/>
      <c r="TMN26" s="15"/>
      <c r="TMO26" s="15"/>
      <c r="TMP26" s="15"/>
      <c r="TMQ26" s="15"/>
      <c r="TMR26" s="15"/>
      <c r="TMS26" s="15"/>
      <c r="TMT26" s="15"/>
      <c r="TMU26" s="15"/>
      <c r="TMV26" s="15"/>
      <c r="TMW26" s="15"/>
      <c r="TMX26" s="15"/>
      <c r="TMY26" s="15"/>
      <c r="TMZ26" s="15"/>
      <c r="TNA26" s="15"/>
      <c r="TNB26" s="15"/>
      <c r="TNC26" s="15"/>
      <c r="TND26" s="15"/>
      <c r="TNE26" s="15"/>
      <c r="TNF26" s="15"/>
      <c r="TNG26" s="15"/>
      <c r="TNH26" s="15"/>
      <c r="TNI26" s="15"/>
      <c r="TNJ26" s="15"/>
      <c r="TNK26" s="15"/>
      <c r="TNL26" s="15"/>
      <c r="TNM26" s="15"/>
      <c r="TNN26" s="15"/>
      <c r="TNO26" s="15"/>
      <c r="TNP26" s="15"/>
      <c r="TNQ26" s="15"/>
      <c r="TNR26" s="15"/>
      <c r="TNS26" s="15"/>
      <c r="TNT26" s="15"/>
      <c r="TNU26" s="15"/>
      <c r="TNV26" s="15"/>
      <c r="TNW26" s="15"/>
      <c r="TNX26" s="15"/>
      <c r="TNY26" s="15"/>
      <c r="TNZ26" s="15"/>
      <c r="TOA26" s="15"/>
      <c r="TOB26" s="15"/>
      <c r="TOC26" s="15"/>
      <c r="TOD26" s="15"/>
      <c r="TOE26" s="15"/>
      <c r="TOF26" s="15"/>
      <c r="TOG26" s="15"/>
      <c r="TOH26" s="15"/>
      <c r="TOI26" s="15"/>
      <c r="TOJ26" s="15"/>
      <c r="TOK26" s="15"/>
      <c r="TOL26" s="15"/>
      <c r="TOM26" s="15"/>
      <c r="TON26" s="15"/>
      <c r="TOO26" s="15"/>
      <c r="TOP26" s="15"/>
      <c r="TOQ26" s="15"/>
      <c r="TOR26" s="15"/>
      <c r="TOS26" s="15"/>
      <c r="TOT26" s="15"/>
      <c r="TOU26" s="15"/>
      <c r="TOV26" s="15"/>
      <c r="TOW26" s="15"/>
      <c r="TOX26" s="15"/>
      <c r="TOY26" s="15"/>
      <c r="TOZ26" s="15"/>
      <c r="TPA26" s="15"/>
      <c r="TPB26" s="15"/>
      <c r="TPC26" s="15"/>
      <c r="TPD26" s="15"/>
      <c r="TPE26" s="15"/>
      <c r="TPF26" s="15"/>
      <c r="TPG26" s="15"/>
      <c r="TPH26" s="15"/>
      <c r="TPI26" s="15"/>
      <c r="TPJ26" s="15"/>
      <c r="TPK26" s="15"/>
      <c r="TPL26" s="15"/>
      <c r="TPM26" s="15"/>
      <c r="TPN26" s="15"/>
      <c r="TPO26" s="15"/>
      <c r="TPP26" s="15"/>
      <c r="TPQ26" s="15"/>
      <c r="TPR26" s="15"/>
      <c r="TPS26" s="15"/>
      <c r="TPT26" s="15"/>
      <c r="TPU26" s="15"/>
      <c r="TPV26" s="15"/>
      <c r="TPW26" s="15"/>
      <c r="TPX26" s="15"/>
      <c r="TPY26" s="15"/>
      <c r="TPZ26" s="15"/>
      <c r="TQA26" s="15"/>
      <c r="TQB26" s="15"/>
      <c r="TQC26" s="15"/>
      <c r="TQD26" s="15"/>
      <c r="TQE26" s="15"/>
      <c r="TQF26" s="15"/>
      <c r="TQG26" s="15"/>
      <c r="TQH26" s="15"/>
      <c r="TQI26" s="15"/>
      <c r="TQJ26" s="15"/>
      <c r="TQK26" s="15"/>
      <c r="TQL26" s="15"/>
      <c r="TQM26" s="15"/>
      <c r="TQN26" s="15"/>
      <c r="TQO26" s="15"/>
      <c r="TQP26" s="15"/>
      <c r="TQQ26" s="15"/>
      <c r="TQR26" s="15"/>
      <c r="TQS26" s="15"/>
      <c r="TQT26" s="15"/>
      <c r="TQU26" s="15"/>
      <c r="TQV26" s="15"/>
      <c r="TQW26" s="15"/>
      <c r="TQX26" s="15"/>
      <c r="TQY26" s="15"/>
      <c r="TQZ26" s="15"/>
      <c r="TRA26" s="15"/>
      <c r="TRB26" s="15"/>
      <c r="TRC26" s="15"/>
      <c r="TRD26" s="15"/>
      <c r="TRE26" s="15"/>
      <c r="TRF26" s="15"/>
      <c r="TRG26" s="15"/>
      <c r="TRH26" s="15"/>
      <c r="TRI26" s="15"/>
      <c r="TRJ26" s="15"/>
      <c r="TRK26" s="15"/>
      <c r="TRL26" s="15"/>
      <c r="TRM26" s="15"/>
      <c r="TRN26" s="15"/>
      <c r="TRO26" s="15"/>
      <c r="TRP26" s="15"/>
      <c r="TRQ26" s="15"/>
      <c r="TRR26" s="15"/>
      <c r="TRS26" s="15"/>
      <c r="TRT26" s="15"/>
      <c r="TRU26" s="15"/>
      <c r="TRV26" s="15"/>
      <c r="TRW26" s="15"/>
      <c r="TRX26" s="15"/>
      <c r="TRY26" s="15"/>
      <c r="TRZ26" s="15"/>
      <c r="TSA26" s="15"/>
      <c r="TSB26" s="15"/>
      <c r="TSC26" s="15"/>
      <c r="TSD26" s="15"/>
      <c r="TSE26" s="15"/>
      <c r="TSF26" s="15"/>
      <c r="TSG26" s="15"/>
      <c r="TSH26" s="15"/>
      <c r="TSI26" s="15"/>
      <c r="TSJ26" s="15"/>
      <c r="TSK26" s="15"/>
      <c r="TSL26" s="15"/>
      <c r="TSM26" s="15"/>
      <c r="TSN26" s="15"/>
      <c r="TSO26" s="15"/>
      <c r="TSP26" s="15"/>
      <c r="TSQ26" s="15"/>
      <c r="TSR26" s="15"/>
      <c r="TSS26" s="15"/>
      <c r="TST26" s="15"/>
      <c r="TSU26" s="15"/>
      <c r="TSV26" s="15"/>
      <c r="TSW26" s="15"/>
      <c r="TSX26" s="15"/>
      <c r="TSY26" s="15"/>
      <c r="TSZ26" s="15"/>
      <c r="TTA26" s="15"/>
      <c r="TTB26" s="15"/>
      <c r="TTC26" s="15"/>
      <c r="TTD26" s="15"/>
      <c r="TTE26" s="15"/>
      <c r="TTF26" s="15"/>
      <c r="TTG26" s="15"/>
      <c r="TTH26" s="15"/>
      <c r="TTI26" s="15"/>
      <c r="TTJ26" s="15"/>
      <c r="TTK26" s="15"/>
      <c r="TTL26" s="15"/>
      <c r="TTM26" s="15"/>
      <c r="TTN26" s="15"/>
      <c r="TTO26" s="15"/>
      <c r="TTP26" s="15"/>
      <c r="TTQ26" s="15"/>
      <c r="TTR26" s="15"/>
      <c r="TTS26" s="15"/>
      <c r="TTT26" s="15"/>
      <c r="TTU26" s="15"/>
      <c r="TTV26" s="15"/>
      <c r="TTW26" s="15"/>
      <c r="TTX26" s="15"/>
      <c r="TTY26" s="15"/>
      <c r="TTZ26" s="15"/>
      <c r="TUA26" s="15"/>
      <c r="TUB26" s="15"/>
      <c r="TUC26" s="15"/>
      <c r="TUD26" s="15"/>
      <c r="TUE26" s="15"/>
      <c r="TUF26" s="15"/>
      <c r="TUG26" s="15"/>
      <c r="TUH26" s="15"/>
      <c r="TUI26" s="15"/>
      <c r="TUJ26" s="15"/>
      <c r="TUK26" s="15"/>
      <c r="TUL26" s="15"/>
      <c r="TUM26" s="15"/>
      <c r="TUN26" s="15"/>
      <c r="TUO26" s="15"/>
      <c r="TUP26" s="15"/>
      <c r="TUQ26" s="15"/>
      <c r="TUR26" s="15"/>
      <c r="TUS26" s="15"/>
      <c r="TUT26" s="15"/>
      <c r="TUU26" s="15"/>
      <c r="TUV26" s="15"/>
      <c r="TUW26" s="15"/>
      <c r="TUX26" s="15"/>
      <c r="TUY26" s="15"/>
      <c r="TUZ26" s="15"/>
      <c r="TVA26" s="15"/>
      <c r="TVB26" s="15"/>
      <c r="TVC26" s="15"/>
      <c r="TVD26" s="15"/>
      <c r="TVE26" s="15"/>
      <c r="TVF26" s="15"/>
      <c r="TVG26" s="15"/>
      <c r="TVH26" s="15"/>
      <c r="TVI26" s="15"/>
      <c r="TVJ26" s="15"/>
      <c r="TVK26" s="15"/>
      <c r="TVL26" s="15"/>
      <c r="TVM26" s="15"/>
      <c r="TVN26" s="15"/>
      <c r="TVO26" s="15"/>
      <c r="TVP26" s="15"/>
      <c r="TVQ26" s="15"/>
      <c r="TVR26" s="15"/>
      <c r="TVS26" s="15"/>
      <c r="TVT26" s="15"/>
      <c r="TVU26" s="15"/>
      <c r="TVV26" s="15"/>
      <c r="TVW26" s="15"/>
      <c r="TVX26" s="15"/>
      <c r="TVY26" s="15"/>
      <c r="TVZ26" s="15"/>
      <c r="TWA26" s="15"/>
      <c r="TWB26" s="15"/>
      <c r="TWC26" s="15"/>
      <c r="TWD26" s="15"/>
      <c r="TWE26" s="15"/>
      <c r="TWF26" s="15"/>
      <c r="TWG26" s="15"/>
      <c r="TWH26" s="15"/>
      <c r="TWI26" s="15"/>
      <c r="TWJ26" s="15"/>
      <c r="TWK26" s="15"/>
      <c r="TWL26" s="15"/>
      <c r="TWM26" s="15"/>
      <c r="TWN26" s="15"/>
      <c r="TWO26" s="15"/>
      <c r="TWP26" s="15"/>
      <c r="TWQ26" s="15"/>
      <c r="TWR26" s="15"/>
      <c r="TWS26" s="15"/>
      <c r="TWT26" s="15"/>
      <c r="TWU26" s="15"/>
      <c r="TWV26" s="15"/>
      <c r="TWW26" s="15"/>
      <c r="TWX26" s="15"/>
      <c r="TWY26" s="15"/>
      <c r="TWZ26" s="15"/>
      <c r="TXA26" s="15"/>
      <c r="TXB26" s="15"/>
      <c r="TXC26" s="15"/>
      <c r="TXD26" s="15"/>
      <c r="TXE26" s="15"/>
      <c r="TXF26" s="15"/>
      <c r="TXG26" s="15"/>
      <c r="TXH26" s="15"/>
      <c r="TXI26" s="15"/>
      <c r="TXJ26" s="15"/>
      <c r="TXK26" s="15"/>
      <c r="TXL26" s="15"/>
      <c r="TXM26" s="15"/>
      <c r="TXN26" s="15"/>
      <c r="TXO26" s="15"/>
      <c r="TXP26" s="15"/>
      <c r="TXQ26" s="15"/>
      <c r="TXR26" s="15"/>
      <c r="TXS26" s="15"/>
      <c r="TXT26" s="15"/>
      <c r="TXU26" s="15"/>
      <c r="TXV26" s="15"/>
      <c r="TXW26" s="15"/>
      <c r="TXX26" s="15"/>
      <c r="TXY26" s="15"/>
      <c r="TXZ26" s="15"/>
      <c r="TYA26" s="15"/>
      <c r="TYB26" s="15"/>
      <c r="TYC26" s="15"/>
      <c r="TYD26" s="15"/>
      <c r="TYE26" s="15"/>
      <c r="TYF26" s="15"/>
      <c r="TYG26" s="15"/>
      <c r="TYH26" s="15"/>
      <c r="TYI26" s="15"/>
      <c r="TYJ26" s="15"/>
      <c r="TYK26" s="15"/>
      <c r="TYL26" s="15"/>
      <c r="TYM26" s="15"/>
      <c r="TYN26" s="15"/>
      <c r="TYO26" s="15"/>
      <c r="TYP26" s="15"/>
      <c r="TYQ26" s="15"/>
      <c r="TYR26" s="15"/>
      <c r="TYS26" s="15"/>
      <c r="TYT26" s="15"/>
      <c r="TYU26" s="15"/>
      <c r="TYV26" s="15"/>
      <c r="TYW26" s="15"/>
      <c r="TYX26" s="15"/>
      <c r="TYY26" s="15"/>
      <c r="TYZ26" s="15"/>
      <c r="TZA26" s="15"/>
      <c r="TZB26" s="15"/>
      <c r="TZC26" s="15"/>
      <c r="TZD26" s="15"/>
      <c r="TZE26" s="15"/>
      <c r="TZF26" s="15"/>
      <c r="TZG26" s="15"/>
      <c r="TZH26" s="15"/>
      <c r="TZI26" s="15"/>
      <c r="TZJ26" s="15"/>
      <c r="TZK26" s="15"/>
      <c r="TZL26" s="15"/>
      <c r="TZM26" s="15"/>
      <c r="TZN26" s="15"/>
      <c r="TZO26" s="15"/>
      <c r="TZP26" s="15"/>
      <c r="TZQ26" s="15"/>
      <c r="TZR26" s="15"/>
      <c r="TZS26" s="15"/>
      <c r="TZT26" s="15"/>
      <c r="TZU26" s="15"/>
      <c r="TZV26" s="15"/>
      <c r="TZW26" s="15"/>
      <c r="TZX26" s="15"/>
      <c r="TZY26" s="15"/>
      <c r="TZZ26" s="15"/>
      <c r="UAA26" s="15"/>
      <c r="UAB26" s="15"/>
      <c r="UAC26" s="15"/>
      <c r="UAD26" s="15"/>
      <c r="UAE26" s="15"/>
      <c r="UAF26" s="15"/>
      <c r="UAG26" s="15"/>
      <c r="UAH26" s="15"/>
      <c r="UAI26" s="15"/>
      <c r="UAJ26" s="15"/>
      <c r="UAK26" s="15"/>
      <c r="UAL26" s="15"/>
      <c r="UAM26" s="15"/>
      <c r="UAN26" s="15"/>
      <c r="UAO26" s="15"/>
      <c r="UAP26" s="15"/>
      <c r="UAQ26" s="15"/>
      <c r="UAR26" s="15"/>
      <c r="UAS26" s="15"/>
      <c r="UAT26" s="15"/>
      <c r="UAU26" s="15"/>
      <c r="UAV26" s="15"/>
      <c r="UAW26" s="15"/>
      <c r="UAX26" s="15"/>
      <c r="UAY26" s="15"/>
      <c r="UAZ26" s="15"/>
      <c r="UBA26" s="15"/>
      <c r="UBB26" s="15"/>
      <c r="UBC26" s="15"/>
      <c r="UBD26" s="15"/>
      <c r="UBE26" s="15"/>
      <c r="UBF26" s="15"/>
      <c r="UBG26" s="15"/>
      <c r="UBH26" s="15"/>
      <c r="UBI26" s="15"/>
      <c r="UBJ26" s="15"/>
      <c r="UBK26" s="15"/>
      <c r="UBL26" s="15"/>
      <c r="UBM26" s="15"/>
      <c r="UBN26" s="15"/>
      <c r="UBO26" s="15"/>
      <c r="UBP26" s="15"/>
      <c r="UBQ26" s="15"/>
      <c r="UBR26" s="15"/>
      <c r="UBS26" s="15"/>
      <c r="UBT26" s="15"/>
      <c r="UBU26" s="15"/>
      <c r="UBV26" s="15"/>
      <c r="UBW26" s="15"/>
      <c r="UBX26" s="15"/>
      <c r="UBY26" s="15"/>
      <c r="UBZ26" s="15"/>
      <c r="UCA26" s="15"/>
      <c r="UCB26" s="15"/>
      <c r="UCC26" s="15"/>
      <c r="UCD26" s="15"/>
      <c r="UCE26" s="15"/>
      <c r="UCF26" s="15"/>
      <c r="UCG26" s="15"/>
      <c r="UCH26" s="15"/>
      <c r="UCI26" s="15"/>
      <c r="UCJ26" s="15"/>
      <c r="UCK26" s="15"/>
      <c r="UCL26" s="15"/>
      <c r="UCM26" s="15"/>
      <c r="UCN26" s="15"/>
      <c r="UCO26" s="15"/>
      <c r="UCP26" s="15"/>
      <c r="UCQ26" s="15"/>
      <c r="UCR26" s="15"/>
      <c r="UCS26" s="15"/>
      <c r="UCT26" s="15"/>
      <c r="UCU26" s="15"/>
      <c r="UCV26" s="15"/>
      <c r="UCW26" s="15"/>
      <c r="UCX26" s="15"/>
      <c r="UCY26" s="15"/>
      <c r="UCZ26" s="15"/>
      <c r="UDA26" s="15"/>
      <c r="UDB26" s="15"/>
      <c r="UDC26" s="15"/>
      <c r="UDD26" s="15"/>
      <c r="UDE26" s="15"/>
      <c r="UDF26" s="15"/>
      <c r="UDG26" s="15"/>
      <c r="UDH26" s="15"/>
      <c r="UDI26" s="15"/>
      <c r="UDJ26" s="15"/>
      <c r="UDK26" s="15"/>
      <c r="UDL26" s="15"/>
      <c r="UDM26" s="15"/>
      <c r="UDN26" s="15"/>
      <c r="UDO26" s="15"/>
      <c r="UDP26" s="15"/>
      <c r="UDQ26" s="15"/>
      <c r="UDR26" s="15"/>
      <c r="UDS26" s="15"/>
      <c r="UDT26" s="15"/>
      <c r="UDU26" s="15"/>
      <c r="UDV26" s="15"/>
      <c r="UDW26" s="15"/>
      <c r="UDX26" s="15"/>
      <c r="UDY26" s="15"/>
      <c r="UDZ26" s="15"/>
      <c r="UEA26" s="15"/>
      <c r="UEB26" s="15"/>
      <c r="UEC26" s="15"/>
      <c r="UED26" s="15"/>
      <c r="UEE26" s="15"/>
      <c r="UEF26" s="15"/>
      <c r="UEG26" s="15"/>
      <c r="UEH26" s="15"/>
      <c r="UEI26" s="15"/>
      <c r="UEJ26" s="15"/>
      <c r="UEK26" s="15"/>
      <c r="UEL26" s="15"/>
      <c r="UEM26" s="15"/>
      <c r="UEN26" s="15"/>
      <c r="UEO26" s="15"/>
      <c r="UEP26" s="15"/>
      <c r="UEQ26" s="15"/>
      <c r="UER26" s="15"/>
      <c r="UES26" s="15"/>
      <c r="UET26" s="15"/>
      <c r="UEU26" s="15"/>
      <c r="UEV26" s="15"/>
      <c r="UEW26" s="15"/>
      <c r="UEX26" s="15"/>
      <c r="UEY26" s="15"/>
      <c r="UEZ26" s="15"/>
      <c r="UFA26" s="15"/>
      <c r="UFB26" s="15"/>
      <c r="UFC26" s="15"/>
      <c r="UFD26" s="15"/>
      <c r="UFE26" s="15"/>
      <c r="UFF26" s="15"/>
      <c r="UFG26" s="15"/>
      <c r="UFH26" s="15"/>
      <c r="UFI26" s="15"/>
      <c r="UFJ26" s="15"/>
      <c r="UFK26" s="15"/>
      <c r="UFL26" s="15"/>
      <c r="UFM26" s="15"/>
      <c r="UFN26" s="15"/>
      <c r="UFO26" s="15"/>
      <c r="UFP26" s="15"/>
      <c r="UFQ26" s="15"/>
      <c r="UFR26" s="15"/>
      <c r="UFS26" s="15"/>
      <c r="UFT26" s="15"/>
      <c r="UFU26" s="15"/>
      <c r="UFV26" s="15"/>
      <c r="UFW26" s="15"/>
      <c r="UFX26" s="15"/>
      <c r="UFY26" s="15"/>
      <c r="UFZ26" s="15"/>
      <c r="UGA26" s="15"/>
      <c r="UGB26" s="15"/>
      <c r="UGC26" s="15"/>
      <c r="UGD26" s="15"/>
      <c r="UGE26" s="15"/>
      <c r="UGF26" s="15"/>
      <c r="UGG26" s="15"/>
      <c r="UGH26" s="15"/>
      <c r="UGI26" s="15"/>
      <c r="UGJ26" s="15"/>
      <c r="UGK26" s="15"/>
      <c r="UGL26" s="15"/>
      <c r="UGM26" s="15"/>
      <c r="UGN26" s="15"/>
      <c r="UGO26" s="15"/>
      <c r="UGP26" s="15"/>
      <c r="UGQ26" s="15"/>
      <c r="UGR26" s="15"/>
      <c r="UGS26" s="15"/>
      <c r="UGT26" s="15"/>
      <c r="UGU26" s="15"/>
      <c r="UGV26" s="15"/>
      <c r="UGW26" s="15"/>
      <c r="UGX26" s="15"/>
      <c r="UGY26" s="15"/>
      <c r="UGZ26" s="15"/>
      <c r="UHA26" s="15"/>
      <c r="UHB26" s="15"/>
      <c r="UHC26" s="15"/>
      <c r="UHD26" s="15"/>
      <c r="UHE26" s="15"/>
      <c r="UHF26" s="15"/>
      <c r="UHG26" s="15"/>
      <c r="UHH26" s="15"/>
      <c r="UHI26" s="15"/>
      <c r="UHJ26" s="15"/>
      <c r="UHK26" s="15"/>
      <c r="UHL26" s="15"/>
      <c r="UHM26" s="15"/>
      <c r="UHN26" s="15"/>
      <c r="UHO26" s="15"/>
      <c r="UHP26" s="15"/>
      <c r="UHQ26" s="15"/>
      <c r="UHR26" s="15"/>
      <c r="UHS26" s="15"/>
      <c r="UHT26" s="15"/>
      <c r="UHU26" s="15"/>
      <c r="UHV26" s="15"/>
      <c r="UHW26" s="15"/>
      <c r="UHX26" s="15"/>
      <c r="UHY26" s="15"/>
      <c r="UHZ26" s="15"/>
      <c r="UIA26" s="15"/>
      <c r="UIB26" s="15"/>
      <c r="UIC26" s="15"/>
      <c r="UID26" s="15"/>
      <c r="UIE26" s="15"/>
      <c r="UIF26" s="15"/>
      <c r="UIG26" s="15"/>
      <c r="UIH26" s="15"/>
      <c r="UII26" s="15"/>
      <c r="UIJ26" s="15"/>
      <c r="UIK26" s="15"/>
      <c r="UIL26" s="15"/>
      <c r="UIM26" s="15"/>
      <c r="UIN26" s="15"/>
      <c r="UIO26" s="15"/>
      <c r="UIP26" s="15"/>
      <c r="UIQ26" s="15"/>
      <c r="UIR26" s="15"/>
      <c r="UIS26" s="15"/>
      <c r="UIT26" s="15"/>
      <c r="UIU26" s="15"/>
      <c r="UIV26" s="15"/>
      <c r="UIW26" s="15"/>
      <c r="UIX26" s="15"/>
      <c r="UIY26" s="15"/>
      <c r="UIZ26" s="15"/>
      <c r="UJA26" s="15"/>
      <c r="UJB26" s="15"/>
      <c r="UJC26" s="15"/>
      <c r="UJD26" s="15"/>
      <c r="UJE26" s="15"/>
      <c r="UJF26" s="15"/>
      <c r="UJG26" s="15"/>
      <c r="UJH26" s="15"/>
      <c r="UJI26" s="15"/>
      <c r="UJJ26" s="15"/>
      <c r="UJK26" s="15"/>
      <c r="UJL26" s="15"/>
      <c r="UJM26" s="15"/>
      <c r="UJN26" s="15"/>
      <c r="UJO26" s="15"/>
      <c r="UJP26" s="15"/>
      <c r="UJQ26" s="15"/>
      <c r="UJR26" s="15"/>
      <c r="UJS26" s="15"/>
      <c r="UJT26" s="15"/>
      <c r="UJU26" s="15"/>
      <c r="UJV26" s="15"/>
      <c r="UJW26" s="15"/>
      <c r="UJX26" s="15"/>
      <c r="UJY26" s="15"/>
      <c r="UJZ26" s="15"/>
      <c r="UKA26" s="15"/>
      <c r="UKB26" s="15"/>
      <c r="UKC26" s="15"/>
      <c r="UKD26" s="15"/>
      <c r="UKE26" s="15"/>
      <c r="UKF26" s="15"/>
      <c r="UKG26" s="15"/>
      <c r="UKH26" s="15"/>
      <c r="UKI26" s="15"/>
      <c r="UKJ26" s="15"/>
      <c r="UKK26" s="15"/>
      <c r="UKL26" s="15"/>
      <c r="UKM26" s="15"/>
      <c r="UKN26" s="15"/>
      <c r="UKO26" s="15"/>
      <c r="UKP26" s="15"/>
      <c r="UKQ26" s="15"/>
      <c r="UKR26" s="15"/>
      <c r="UKS26" s="15"/>
      <c r="UKT26" s="15"/>
      <c r="UKU26" s="15"/>
      <c r="UKV26" s="15"/>
      <c r="UKW26" s="15"/>
      <c r="UKX26" s="15"/>
      <c r="UKY26" s="15"/>
      <c r="UKZ26" s="15"/>
      <c r="ULA26" s="15"/>
      <c r="ULB26" s="15"/>
      <c r="ULC26" s="15"/>
      <c r="ULD26" s="15"/>
      <c r="ULE26" s="15"/>
      <c r="ULF26" s="15"/>
      <c r="ULG26" s="15"/>
      <c r="ULH26" s="15"/>
      <c r="ULI26" s="15"/>
      <c r="ULJ26" s="15"/>
      <c r="ULK26" s="15"/>
      <c r="ULL26" s="15"/>
      <c r="ULM26" s="15"/>
      <c r="ULN26" s="15"/>
      <c r="ULO26" s="15"/>
      <c r="ULP26" s="15"/>
      <c r="ULQ26" s="15"/>
      <c r="ULR26" s="15"/>
      <c r="ULS26" s="15"/>
      <c r="ULT26" s="15"/>
      <c r="ULU26" s="15"/>
      <c r="ULV26" s="15"/>
      <c r="ULW26" s="15"/>
      <c r="ULX26" s="15"/>
      <c r="ULY26" s="15"/>
      <c r="ULZ26" s="15"/>
      <c r="UMA26" s="15"/>
      <c r="UMB26" s="15"/>
      <c r="UMC26" s="15"/>
      <c r="UMD26" s="15"/>
      <c r="UME26" s="15"/>
      <c r="UMF26" s="15"/>
      <c r="UMG26" s="15"/>
      <c r="UMH26" s="15"/>
      <c r="UMI26" s="15"/>
      <c r="UMJ26" s="15"/>
      <c r="UMK26" s="15"/>
      <c r="UML26" s="15"/>
      <c r="UMM26" s="15"/>
      <c r="UMN26" s="15"/>
      <c r="UMO26" s="15"/>
      <c r="UMP26" s="15"/>
      <c r="UMQ26" s="15"/>
      <c r="UMR26" s="15"/>
      <c r="UMS26" s="15"/>
      <c r="UMT26" s="15"/>
      <c r="UMU26" s="15"/>
      <c r="UMV26" s="15"/>
      <c r="UMW26" s="15"/>
      <c r="UMX26" s="15"/>
      <c r="UMY26" s="15"/>
      <c r="UMZ26" s="15"/>
      <c r="UNA26" s="15"/>
      <c r="UNB26" s="15"/>
      <c r="UNC26" s="15"/>
      <c r="UND26" s="15"/>
      <c r="UNE26" s="15"/>
      <c r="UNF26" s="15"/>
      <c r="UNG26" s="15"/>
      <c r="UNH26" s="15"/>
      <c r="UNI26" s="15"/>
      <c r="UNJ26" s="15"/>
      <c r="UNK26" s="15"/>
      <c r="UNL26" s="15"/>
      <c r="UNM26" s="15"/>
      <c r="UNN26" s="15"/>
      <c r="UNO26" s="15"/>
      <c r="UNP26" s="15"/>
      <c r="UNQ26" s="15"/>
      <c r="UNR26" s="15"/>
      <c r="UNS26" s="15"/>
      <c r="UNT26" s="15"/>
      <c r="UNU26" s="15"/>
      <c r="UNV26" s="15"/>
      <c r="UNW26" s="15"/>
      <c r="UNX26" s="15"/>
      <c r="UNY26" s="15"/>
      <c r="UNZ26" s="15"/>
      <c r="UOA26" s="15"/>
      <c r="UOB26" s="15"/>
      <c r="UOC26" s="15"/>
      <c r="UOD26" s="15"/>
      <c r="UOE26" s="15"/>
      <c r="UOF26" s="15"/>
      <c r="UOG26" s="15"/>
      <c r="UOH26" s="15"/>
      <c r="UOI26" s="15"/>
      <c r="UOJ26" s="15"/>
      <c r="UOK26" s="15"/>
      <c r="UOL26" s="15"/>
      <c r="UOM26" s="15"/>
      <c r="UON26" s="15"/>
      <c r="UOO26" s="15"/>
      <c r="UOP26" s="15"/>
      <c r="UOQ26" s="15"/>
      <c r="UOR26" s="15"/>
      <c r="UOS26" s="15"/>
      <c r="UOT26" s="15"/>
      <c r="UOU26" s="15"/>
      <c r="UOV26" s="15"/>
      <c r="UOW26" s="15"/>
      <c r="UOX26" s="15"/>
      <c r="UOY26" s="15"/>
      <c r="UOZ26" s="15"/>
      <c r="UPA26" s="15"/>
      <c r="UPB26" s="15"/>
      <c r="UPC26" s="15"/>
      <c r="UPD26" s="15"/>
      <c r="UPE26" s="15"/>
      <c r="UPF26" s="15"/>
      <c r="UPG26" s="15"/>
      <c r="UPH26" s="15"/>
      <c r="UPI26" s="15"/>
      <c r="UPJ26" s="15"/>
      <c r="UPK26" s="15"/>
      <c r="UPL26" s="15"/>
      <c r="UPM26" s="15"/>
      <c r="UPN26" s="15"/>
      <c r="UPO26" s="15"/>
      <c r="UPP26" s="15"/>
      <c r="UPQ26" s="15"/>
      <c r="UPR26" s="15"/>
      <c r="UPS26" s="15"/>
      <c r="UPT26" s="15"/>
      <c r="UPU26" s="15"/>
      <c r="UPV26" s="15"/>
      <c r="UPW26" s="15"/>
      <c r="UPX26" s="15"/>
      <c r="UPY26" s="15"/>
      <c r="UPZ26" s="15"/>
      <c r="UQA26" s="15"/>
      <c r="UQB26" s="15"/>
      <c r="UQC26" s="15"/>
      <c r="UQD26" s="15"/>
      <c r="UQE26" s="15"/>
      <c r="UQF26" s="15"/>
      <c r="UQG26" s="15"/>
      <c r="UQH26" s="15"/>
      <c r="UQI26" s="15"/>
      <c r="UQJ26" s="15"/>
      <c r="UQK26" s="15"/>
      <c r="UQL26" s="15"/>
      <c r="UQM26" s="15"/>
      <c r="UQN26" s="15"/>
      <c r="UQO26" s="15"/>
      <c r="UQP26" s="15"/>
      <c r="UQQ26" s="15"/>
      <c r="UQR26" s="15"/>
      <c r="UQS26" s="15"/>
      <c r="UQT26" s="15"/>
      <c r="UQU26" s="15"/>
      <c r="UQV26" s="15"/>
      <c r="UQW26" s="15"/>
      <c r="UQX26" s="15"/>
      <c r="UQY26" s="15"/>
      <c r="UQZ26" s="15"/>
      <c r="URA26" s="15"/>
      <c r="URB26" s="15"/>
      <c r="URC26" s="15"/>
      <c r="URD26" s="15"/>
      <c r="URE26" s="15"/>
      <c r="URF26" s="15"/>
      <c r="URG26" s="15"/>
      <c r="URH26" s="15"/>
      <c r="URI26" s="15"/>
      <c r="URJ26" s="15"/>
      <c r="URK26" s="15"/>
      <c r="URL26" s="15"/>
      <c r="URM26" s="15"/>
      <c r="URN26" s="15"/>
      <c r="URO26" s="15"/>
      <c r="URP26" s="15"/>
      <c r="URQ26" s="15"/>
      <c r="URR26" s="15"/>
      <c r="URS26" s="15"/>
      <c r="URT26" s="15"/>
      <c r="URU26" s="15"/>
      <c r="URV26" s="15"/>
      <c r="URW26" s="15"/>
      <c r="URX26" s="15"/>
      <c r="URY26" s="15"/>
      <c r="URZ26" s="15"/>
      <c r="USA26" s="15"/>
      <c r="USB26" s="15"/>
      <c r="USC26" s="15"/>
      <c r="USD26" s="15"/>
      <c r="USE26" s="15"/>
      <c r="USF26" s="15"/>
      <c r="USG26" s="15"/>
      <c r="USH26" s="15"/>
      <c r="USI26" s="15"/>
      <c r="USJ26" s="15"/>
      <c r="USK26" s="15"/>
      <c r="USL26" s="15"/>
      <c r="USM26" s="15"/>
      <c r="USN26" s="15"/>
      <c r="USO26" s="15"/>
      <c r="USP26" s="15"/>
      <c r="USQ26" s="15"/>
      <c r="USR26" s="15"/>
      <c r="USS26" s="15"/>
      <c r="UST26" s="15"/>
      <c r="USU26" s="15"/>
      <c r="USV26" s="15"/>
      <c r="USW26" s="15"/>
      <c r="USX26" s="15"/>
      <c r="USY26" s="15"/>
      <c r="USZ26" s="15"/>
      <c r="UTA26" s="15"/>
      <c r="UTB26" s="15"/>
      <c r="UTC26" s="15"/>
      <c r="UTD26" s="15"/>
      <c r="UTE26" s="15"/>
      <c r="UTF26" s="15"/>
      <c r="UTG26" s="15"/>
      <c r="UTH26" s="15"/>
      <c r="UTI26" s="15"/>
      <c r="UTJ26" s="15"/>
      <c r="UTK26" s="15"/>
      <c r="UTL26" s="15"/>
      <c r="UTM26" s="15"/>
      <c r="UTN26" s="15"/>
      <c r="UTO26" s="15"/>
      <c r="UTP26" s="15"/>
      <c r="UTQ26" s="15"/>
      <c r="UTR26" s="15"/>
      <c r="UTS26" s="15"/>
      <c r="UTT26" s="15"/>
      <c r="UTU26" s="15"/>
      <c r="UTV26" s="15"/>
      <c r="UTW26" s="15"/>
      <c r="UTX26" s="15"/>
      <c r="UTY26" s="15"/>
      <c r="UTZ26" s="15"/>
      <c r="UUA26" s="15"/>
      <c r="UUB26" s="15"/>
      <c r="UUC26" s="15"/>
      <c r="UUD26" s="15"/>
      <c r="UUE26" s="15"/>
      <c r="UUF26" s="15"/>
      <c r="UUG26" s="15"/>
      <c r="UUH26" s="15"/>
      <c r="UUI26" s="15"/>
      <c r="UUJ26" s="15"/>
      <c r="UUK26" s="15"/>
      <c r="UUL26" s="15"/>
      <c r="UUM26" s="15"/>
      <c r="UUN26" s="15"/>
      <c r="UUO26" s="15"/>
      <c r="UUP26" s="15"/>
      <c r="UUQ26" s="15"/>
      <c r="UUR26" s="15"/>
      <c r="UUS26" s="15"/>
      <c r="UUT26" s="15"/>
      <c r="UUU26" s="15"/>
      <c r="UUV26" s="15"/>
      <c r="UUW26" s="15"/>
      <c r="UUX26" s="15"/>
      <c r="UUY26" s="15"/>
      <c r="UUZ26" s="15"/>
      <c r="UVA26" s="15"/>
      <c r="UVB26" s="15"/>
      <c r="UVC26" s="15"/>
      <c r="UVD26" s="15"/>
      <c r="UVE26" s="15"/>
      <c r="UVF26" s="15"/>
      <c r="UVG26" s="15"/>
      <c r="UVH26" s="15"/>
      <c r="UVI26" s="15"/>
      <c r="UVJ26" s="15"/>
      <c r="UVK26" s="15"/>
      <c r="UVL26" s="15"/>
      <c r="UVM26" s="15"/>
      <c r="UVN26" s="15"/>
      <c r="UVO26" s="15"/>
      <c r="UVP26" s="15"/>
      <c r="UVQ26" s="15"/>
      <c r="UVR26" s="15"/>
      <c r="UVS26" s="15"/>
      <c r="UVT26" s="15"/>
      <c r="UVU26" s="15"/>
      <c r="UVV26" s="15"/>
      <c r="UVW26" s="15"/>
      <c r="UVX26" s="15"/>
      <c r="UVY26" s="15"/>
      <c r="UVZ26" s="15"/>
      <c r="UWA26" s="15"/>
      <c r="UWB26" s="15"/>
      <c r="UWC26" s="15"/>
      <c r="UWD26" s="15"/>
      <c r="UWE26" s="15"/>
      <c r="UWF26" s="15"/>
      <c r="UWG26" s="15"/>
      <c r="UWH26" s="15"/>
      <c r="UWI26" s="15"/>
      <c r="UWJ26" s="15"/>
      <c r="UWK26" s="15"/>
      <c r="UWL26" s="15"/>
      <c r="UWM26" s="15"/>
      <c r="UWN26" s="15"/>
      <c r="UWO26" s="15"/>
      <c r="UWP26" s="15"/>
      <c r="UWQ26" s="15"/>
      <c r="UWR26" s="15"/>
      <c r="UWS26" s="15"/>
      <c r="UWT26" s="15"/>
      <c r="UWU26" s="15"/>
      <c r="UWV26" s="15"/>
      <c r="UWW26" s="15"/>
      <c r="UWX26" s="15"/>
      <c r="UWY26" s="15"/>
      <c r="UWZ26" s="15"/>
      <c r="UXA26" s="15"/>
      <c r="UXB26" s="15"/>
      <c r="UXC26" s="15"/>
      <c r="UXD26" s="15"/>
      <c r="UXE26" s="15"/>
      <c r="UXF26" s="15"/>
      <c r="UXG26" s="15"/>
      <c r="UXH26" s="15"/>
      <c r="UXI26" s="15"/>
      <c r="UXJ26" s="15"/>
      <c r="UXK26" s="15"/>
      <c r="UXL26" s="15"/>
      <c r="UXM26" s="15"/>
      <c r="UXN26" s="15"/>
      <c r="UXO26" s="15"/>
      <c r="UXP26" s="15"/>
      <c r="UXQ26" s="15"/>
      <c r="UXR26" s="15"/>
      <c r="UXS26" s="15"/>
      <c r="UXT26" s="15"/>
      <c r="UXU26" s="15"/>
      <c r="UXV26" s="15"/>
      <c r="UXW26" s="15"/>
      <c r="UXX26" s="15"/>
      <c r="UXY26" s="15"/>
      <c r="UXZ26" s="15"/>
      <c r="UYA26" s="15"/>
      <c r="UYB26" s="15"/>
      <c r="UYC26" s="15"/>
      <c r="UYD26" s="15"/>
      <c r="UYE26" s="15"/>
      <c r="UYF26" s="15"/>
      <c r="UYG26" s="15"/>
      <c r="UYH26" s="15"/>
      <c r="UYI26" s="15"/>
      <c r="UYJ26" s="15"/>
      <c r="UYK26" s="15"/>
      <c r="UYL26" s="15"/>
      <c r="UYM26" s="15"/>
      <c r="UYN26" s="15"/>
      <c r="UYO26" s="15"/>
      <c r="UYP26" s="15"/>
      <c r="UYQ26" s="15"/>
      <c r="UYR26" s="15"/>
      <c r="UYS26" s="15"/>
      <c r="UYT26" s="15"/>
      <c r="UYU26" s="15"/>
      <c r="UYV26" s="15"/>
      <c r="UYW26" s="15"/>
      <c r="UYX26" s="15"/>
      <c r="UYY26" s="15"/>
      <c r="UYZ26" s="15"/>
      <c r="UZA26" s="15"/>
      <c r="UZB26" s="15"/>
      <c r="UZC26" s="15"/>
      <c r="UZD26" s="15"/>
      <c r="UZE26" s="15"/>
      <c r="UZF26" s="15"/>
      <c r="UZG26" s="15"/>
      <c r="UZH26" s="15"/>
      <c r="UZI26" s="15"/>
      <c r="UZJ26" s="15"/>
      <c r="UZK26" s="15"/>
      <c r="UZL26" s="15"/>
      <c r="UZM26" s="15"/>
      <c r="UZN26" s="15"/>
      <c r="UZO26" s="15"/>
      <c r="UZP26" s="15"/>
      <c r="UZQ26" s="15"/>
      <c r="UZR26" s="15"/>
      <c r="UZS26" s="15"/>
      <c r="UZT26" s="15"/>
      <c r="UZU26" s="15"/>
      <c r="UZV26" s="15"/>
      <c r="UZW26" s="15"/>
      <c r="UZX26" s="15"/>
      <c r="UZY26" s="15"/>
      <c r="UZZ26" s="15"/>
      <c r="VAA26" s="15"/>
      <c r="VAB26" s="15"/>
      <c r="VAC26" s="15"/>
      <c r="VAD26" s="15"/>
      <c r="VAE26" s="15"/>
      <c r="VAF26" s="15"/>
      <c r="VAG26" s="15"/>
      <c r="VAH26" s="15"/>
      <c r="VAI26" s="15"/>
      <c r="VAJ26" s="15"/>
      <c r="VAK26" s="15"/>
      <c r="VAL26" s="15"/>
      <c r="VAM26" s="15"/>
      <c r="VAN26" s="15"/>
      <c r="VAO26" s="15"/>
      <c r="VAP26" s="15"/>
      <c r="VAQ26" s="15"/>
      <c r="VAR26" s="15"/>
      <c r="VAS26" s="15"/>
      <c r="VAT26" s="15"/>
      <c r="VAU26" s="15"/>
      <c r="VAV26" s="15"/>
      <c r="VAW26" s="15"/>
      <c r="VAX26" s="15"/>
      <c r="VAY26" s="15"/>
      <c r="VAZ26" s="15"/>
      <c r="VBA26" s="15"/>
      <c r="VBB26" s="15"/>
      <c r="VBC26" s="15"/>
      <c r="VBD26" s="15"/>
      <c r="VBE26" s="15"/>
      <c r="VBF26" s="15"/>
      <c r="VBG26" s="15"/>
      <c r="VBH26" s="15"/>
      <c r="VBI26" s="15"/>
      <c r="VBJ26" s="15"/>
      <c r="VBK26" s="15"/>
      <c r="VBL26" s="15"/>
      <c r="VBM26" s="15"/>
      <c r="VBN26" s="15"/>
      <c r="VBO26" s="15"/>
      <c r="VBP26" s="15"/>
      <c r="VBQ26" s="15"/>
      <c r="VBR26" s="15"/>
      <c r="VBS26" s="15"/>
      <c r="VBT26" s="15"/>
      <c r="VBU26" s="15"/>
      <c r="VBV26" s="15"/>
      <c r="VBW26" s="15"/>
      <c r="VBX26" s="15"/>
      <c r="VBY26" s="15"/>
      <c r="VBZ26" s="15"/>
      <c r="VCA26" s="15"/>
      <c r="VCB26" s="15"/>
      <c r="VCC26" s="15"/>
      <c r="VCD26" s="15"/>
      <c r="VCE26" s="15"/>
      <c r="VCF26" s="15"/>
      <c r="VCG26" s="15"/>
      <c r="VCH26" s="15"/>
      <c r="VCI26" s="15"/>
      <c r="VCJ26" s="15"/>
      <c r="VCK26" s="15"/>
      <c r="VCL26" s="15"/>
      <c r="VCM26" s="15"/>
      <c r="VCN26" s="15"/>
      <c r="VCO26" s="15"/>
      <c r="VCP26" s="15"/>
      <c r="VCQ26" s="15"/>
      <c r="VCR26" s="15"/>
      <c r="VCS26" s="15"/>
      <c r="VCT26" s="15"/>
      <c r="VCU26" s="15"/>
      <c r="VCV26" s="15"/>
      <c r="VCW26" s="15"/>
      <c r="VCX26" s="15"/>
      <c r="VCY26" s="15"/>
      <c r="VCZ26" s="15"/>
      <c r="VDA26" s="15"/>
      <c r="VDB26" s="15"/>
      <c r="VDC26" s="15"/>
      <c r="VDD26" s="15"/>
      <c r="VDE26" s="15"/>
      <c r="VDF26" s="15"/>
      <c r="VDG26" s="15"/>
      <c r="VDH26" s="15"/>
      <c r="VDI26" s="15"/>
      <c r="VDJ26" s="15"/>
      <c r="VDK26" s="15"/>
      <c r="VDL26" s="15"/>
      <c r="VDM26" s="15"/>
      <c r="VDN26" s="15"/>
      <c r="VDO26" s="15"/>
      <c r="VDP26" s="15"/>
      <c r="VDQ26" s="15"/>
      <c r="VDR26" s="15"/>
      <c r="VDS26" s="15"/>
      <c r="VDT26" s="15"/>
      <c r="VDU26" s="15"/>
      <c r="VDV26" s="15"/>
      <c r="VDW26" s="15"/>
      <c r="VDX26" s="15"/>
      <c r="VDY26" s="15"/>
      <c r="VDZ26" s="15"/>
      <c r="VEA26" s="15"/>
      <c r="VEB26" s="15"/>
      <c r="VEC26" s="15"/>
      <c r="VED26" s="15"/>
      <c r="VEE26" s="15"/>
      <c r="VEF26" s="15"/>
      <c r="VEG26" s="15"/>
      <c r="VEH26" s="15"/>
      <c r="VEI26" s="15"/>
      <c r="VEJ26" s="15"/>
      <c r="VEK26" s="15"/>
      <c r="VEL26" s="15"/>
      <c r="VEM26" s="15"/>
      <c r="VEN26" s="15"/>
      <c r="VEO26" s="15"/>
      <c r="VEP26" s="15"/>
      <c r="VEQ26" s="15"/>
      <c r="VER26" s="15"/>
      <c r="VES26" s="15"/>
      <c r="VET26" s="15"/>
      <c r="VEU26" s="15"/>
      <c r="VEV26" s="15"/>
      <c r="VEW26" s="15"/>
      <c r="VEX26" s="15"/>
      <c r="VEY26" s="15"/>
      <c r="VEZ26" s="15"/>
      <c r="VFA26" s="15"/>
      <c r="VFB26" s="15"/>
      <c r="VFC26" s="15"/>
      <c r="VFD26" s="15"/>
      <c r="VFE26" s="15"/>
      <c r="VFF26" s="15"/>
      <c r="VFG26" s="15"/>
      <c r="VFH26" s="15"/>
      <c r="VFI26" s="15"/>
      <c r="VFJ26" s="15"/>
      <c r="VFK26" s="15"/>
      <c r="VFL26" s="15"/>
      <c r="VFM26" s="15"/>
      <c r="VFN26" s="15"/>
      <c r="VFO26" s="15"/>
      <c r="VFP26" s="15"/>
      <c r="VFQ26" s="15"/>
      <c r="VFR26" s="15"/>
      <c r="VFS26" s="15"/>
      <c r="VFT26" s="15"/>
      <c r="VFU26" s="15"/>
      <c r="VFV26" s="15"/>
      <c r="VFW26" s="15"/>
      <c r="VFX26" s="15"/>
      <c r="VFY26" s="15"/>
      <c r="VFZ26" s="15"/>
      <c r="VGA26" s="15"/>
      <c r="VGB26" s="15"/>
      <c r="VGC26" s="15"/>
      <c r="VGD26" s="15"/>
      <c r="VGE26" s="15"/>
      <c r="VGF26" s="15"/>
      <c r="VGG26" s="15"/>
      <c r="VGH26" s="15"/>
      <c r="VGI26" s="15"/>
      <c r="VGJ26" s="15"/>
      <c r="VGK26" s="15"/>
      <c r="VGL26" s="15"/>
      <c r="VGM26" s="15"/>
      <c r="VGN26" s="15"/>
      <c r="VGO26" s="15"/>
      <c r="VGP26" s="15"/>
      <c r="VGQ26" s="15"/>
      <c r="VGR26" s="15"/>
      <c r="VGS26" s="15"/>
      <c r="VGT26" s="15"/>
      <c r="VGU26" s="15"/>
      <c r="VGV26" s="15"/>
      <c r="VGW26" s="15"/>
      <c r="VGX26" s="15"/>
      <c r="VGY26" s="15"/>
      <c r="VGZ26" s="15"/>
      <c r="VHA26" s="15"/>
      <c r="VHB26" s="15"/>
      <c r="VHC26" s="15"/>
      <c r="VHD26" s="15"/>
      <c r="VHE26" s="15"/>
      <c r="VHF26" s="15"/>
      <c r="VHG26" s="15"/>
      <c r="VHH26" s="15"/>
      <c r="VHI26" s="15"/>
      <c r="VHJ26" s="15"/>
      <c r="VHK26" s="15"/>
      <c r="VHL26" s="15"/>
      <c r="VHM26" s="15"/>
      <c r="VHN26" s="15"/>
      <c r="VHO26" s="15"/>
      <c r="VHP26" s="15"/>
      <c r="VHQ26" s="15"/>
      <c r="VHR26" s="15"/>
      <c r="VHS26" s="15"/>
      <c r="VHT26" s="15"/>
      <c r="VHU26" s="15"/>
      <c r="VHV26" s="15"/>
      <c r="VHW26" s="15"/>
      <c r="VHX26" s="15"/>
      <c r="VHY26" s="15"/>
      <c r="VHZ26" s="15"/>
      <c r="VIA26" s="15"/>
      <c r="VIB26" s="15"/>
      <c r="VIC26" s="15"/>
      <c r="VID26" s="15"/>
      <c r="VIE26" s="15"/>
      <c r="VIF26" s="15"/>
      <c r="VIG26" s="15"/>
      <c r="VIH26" s="15"/>
      <c r="VII26" s="15"/>
      <c r="VIJ26" s="15"/>
      <c r="VIK26" s="15"/>
      <c r="VIL26" s="15"/>
      <c r="VIM26" s="15"/>
      <c r="VIN26" s="15"/>
      <c r="VIO26" s="15"/>
      <c r="VIP26" s="15"/>
      <c r="VIQ26" s="15"/>
      <c r="VIR26" s="15"/>
      <c r="VIS26" s="15"/>
      <c r="VIT26" s="15"/>
      <c r="VIU26" s="15"/>
      <c r="VIV26" s="15"/>
      <c r="VIW26" s="15"/>
      <c r="VIX26" s="15"/>
      <c r="VIY26" s="15"/>
      <c r="VIZ26" s="15"/>
      <c r="VJA26" s="15"/>
      <c r="VJB26" s="15"/>
      <c r="VJC26" s="15"/>
      <c r="VJD26" s="15"/>
      <c r="VJE26" s="15"/>
      <c r="VJF26" s="15"/>
      <c r="VJG26" s="15"/>
      <c r="VJH26" s="15"/>
      <c r="VJI26" s="15"/>
      <c r="VJJ26" s="15"/>
      <c r="VJK26" s="15"/>
      <c r="VJL26" s="15"/>
      <c r="VJM26" s="15"/>
      <c r="VJN26" s="15"/>
      <c r="VJO26" s="15"/>
      <c r="VJP26" s="15"/>
      <c r="VJQ26" s="15"/>
      <c r="VJR26" s="15"/>
      <c r="VJS26" s="15"/>
      <c r="VJT26" s="15"/>
      <c r="VJU26" s="15"/>
      <c r="VJV26" s="15"/>
      <c r="VJW26" s="15"/>
      <c r="VJX26" s="15"/>
      <c r="VJY26" s="15"/>
      <c r="VJZ26" s="15"/>
      <c r="VKA26" s="15"/>
      <c r="VKB26" s="15"/>
      <c r="VKC26" s="15"/>
      <c r="VKD26" s="15"/>
      <c r="VKE26" s="15"/>
      <c r="VKF26" s="15"/>
      <c r="VKG26" s="15"/>
      <c r="VKH26" s="15"/>
      <c r="VKI26" s="15"/>
      <c r="VKJ26" s="15"/>
      <c r="VKK26" s="15"/>
      <c r="VKL26" s="15"/>
      <c r="VKM26" s="15"/>
      <c r="VKN26" s="15"/>
      <c r="VKO26" s="15"/>
      <c r="VKP26" s="15"/>
      <c r="VKQ26" s="15"/>
      <c r="VKR26" s="15"/>
      <c r="VKS26" s="15"/>
      <c r="VKT26" s="15"/>
      <c r="VKU26" s="15"/>
      <c r="VKV26" s="15"/>
      <c r="VKW26" s="15"/>
      <c r="VKX26" s="15"/>
      <c r="VKY26" s="15"/>
      <c r="VKZ26" s="15"/>
      <c r="VLA26" s="15"/>
      <c r="VLB26" s="15"/>
      <c r="VLC26" s="15"/>
      <c r="VLD26" s="15"/>
      <c r="VLE26" s="15"/>
      <c r="VLF26" s="15"/>
      <c r="VLG26" s="15"/>
      <c r="VLH26" s="15"/>
      <c r="VLI26" s="15"/>
      <c r="VLJ26" s="15"/>
      <c r="VLK26" s="15"/>
      <c r="VLL26" s="15"/>
      <c r="VLM26" s="15"/>
      <c r="VLN26" s="15"/>
      <c r="VLO26" s="15"/>
      <c r="VLP26" s="15"/>
      <c r="VLQ26" s="15"/>
      <c r="VLR26" s="15"/>
      <c r="VLS26" s="15"/>
      <c r="VLT26" s="15"/>
      <c r="VLU26" s="15"/>
      <c r="VLV26" s="15"/>
      <c r="VLW26" s="15"/>
      <c r="VLX26" s="15"/>
      <c r="VLY26" s="15"/>
      <c r="VLZ26" s="15"/>
      <c r="VMA26" s="15"/>
      <c r="VMB26" s="15"/>
      <c r="VMC26" s="15"/>
      <c r="VMD26" s="15"/>
      <c r="VME26" s="15"/>
      <c r="VMF26" s="15"/>
      <c r="VMG26" s="15"/>
      <c r="VMH26" s="15"/>
      <c r="VMI26" s="15"/>
      <c r="VMJ26" s="15"/>
      <c r="VMK26" s="15"/>
      <c r="VML26" s="15"/>
      <c r="VMM26" s="15"/>
      <c r="VMN26" s="15"/>
      <c r="VMO26" s="15"/>
      <c r="VMP26" s="15"/>
      <c r="VMQ26" s="15"/>
      <c r="VMR26" s="15"/>
      <c r="VMS26" s="15"/>
      <c r="VMT26" s="15"/>
      <c r="VMU26" s="15"/>
      <c r="VMV26" s="15"/>
      <c r="VMW26" s="15"/>
      <c r="VMX26" s="15"/>
      <c r="VMY26" s="15"/>
      <c r="VMZ26" s="15"/>
      <c r="VNA26" s="15"/>
      <c r="VNB26" s="15"/>
      <c r="VNC26" s="15"/>
      <c r="VND26" s="15"/>
      <c r="VNE26" s="15"/>
      <c r="VNF26" s="15"/>
      <c r="VNG26" s="15"/>
      <c r="VNH26" s="15"/>
      <c r="VNI26" s="15"/>
      <c r="VNJ26" s="15"/>
      <c r="VNK26" s="15"/>
      <c r="VNL26" s="15"/>
      <c r="VNM26" s="15"/>
      <c r="VNN26" s="15"/>
      <c r="VNO26" s="15"/>
      <c r="VNP26" s="15"/>
      <c r="VNQ26" s="15"/>
      <c r="VNR26" s="15"/>
      <c r="VNS26" s="15"/>
      <c r="VNT26" s="15"/>
      <c r="VNU26" s="15"/>
      <c r="VNV26" s="15"/>
      <c r="VNW26" s="15"/>
      <c r="VNX26" s="15"/>
      <c r="VNY26" s="15"/>
      <c r="VNZ26" s="15"/>
      <c r="VOA26" s="15"/>
      <c r="VOB26" s="15"/>
      <c r="VOC26" s="15"/>
      <c r="VOD26" s="15"/>
      <c r="VOE26" s="15"/>
      <c r="VOF26" s="15"/>
      <c r="VOG26" s="15"/>
      <c r="VOH26" s="15"/>
      <c r="VOI26" s="15"/>
      <c r="VOJ26" s="15"/>
      <c r="VOK26" s="15"/>
      <c r="VOL26" s="15"/>
      <c r="VOM26" s="15"/>
      <c r="VON26" s="15"/>
      <c r="VOO26" s="15"/>
      <c r="VOP26" s="15"/>
      <c r="VOQ26" s="15"/>
      <c r="VOR26" s="15"/>
      <c r="VOS26" s="15"/>
      <c r="VOT26" s="15"/>
      <c r="VOU26" s="15"/>
      <c r="VOV26" s="15"/>
      <c r="VOW26" s="15"/>
      <c r="VOX26" s="15"/>
      <c r="VOY26" s="15"/>
      <c r="VOZ26" s="15"/>
      <c r="VPA26" s="15"/>
      <c r="VPB26" s="15"/>
      <c r="VPC26" s="15"/>
      <c r="VPD26" s="15"/>
      <c r="VPE26" s="15"/>
      <c r="VPF26" s="15"/>
      <c r="VPG26" s="15"/>
      <c r="VPH26" s="15"/>
      <c r="VPI26" s="15"/>
      <c r="VPJ26" s="15"/>
      <c r="VPK26" s="15"/>
      <c r="VPL26" s="15"/>
      <c r="VPM26" s="15"/>
      <c r="VPN26" s="15"/>
      <c r="VPO26" s="15"/>
      <c r="VPP26" s="15"/>
      <c r="VPQ26" s="15"/>
      <c r="VPR26" s="15"/>
      <c r="VPS26" s="15"/>
      <c r="VPT26" s="15"/>
      <c r="VPU26" s="15"/>
      <c r="VPV26" s="15"/>
      <c r="VPW26" s="15"/>
      <c r="VPX26" s="15"/>
      <c r="VPY26" s="15"/>
      <c r="VPZ26" s="15"/>
      <c r="VQA26" s="15"/>
      <c r="VQB26" s="15"/>
      <c r="VQC26" s="15"/>
      <c r="VQD26" s="15"/>
      <c r="VQE26" s="15"/>
      <c r="VQF26" s="15"/>
      <c r="VQG26" s="15"/>
      <c r="VQH26" s="15"/>
      <c r="VQI26" s="15"/>
      <c r="VQJ26" s="15"/>
      <c r="VQK26" s="15"/>
      <c r="VQL26" s="15"/>
      <c r="VQM26" s="15"/>
      <c r="VQN26" s="15"/>
      <c r="VQO26" s="15"/>
      <c r="VQP26" s="15"/>
      <c r="VQQ26" s="15"/>
      <c r="VQR26" s="15"/>
      <c r="VQS26" s="15"/>
      <c r="VQT26" s="15"/>
      <c r="VQU26" s="15"/>
      <c r="VQV26" s="15"/>
      <c r="VQW26" s="15"/>
      <c r="VQX26" s="15"/>
      <c r="VQY26" s="15"/>
      <c r="VQZ26" s="15"/>
      <c r="VRA26" s="15"/>
      <c r="VRB26" s="15"/>
      <c r="VRC26" s="15"/>
      <c r="VRD26" s="15"/>
      <c r="VRE26" s="15"/>
      <c r="VRF26" s="15"/>
      <c r="VRG26" s="15"/>
      <c r="VRH26" s="15"/>
      <c r="VRI26" s="15"/>
      <c r="VRJ26" s="15"/>
      <c r="VRK26" s="15"/>
      <c r="VRL26" s="15"/>
      <c r="VRM26" s="15"/>
      <c r="VRN26" s="15"/>
      <c r="VRO26" s="15"/>
      <c r="VRP26" s="15"/>
      <c r="VRQ26" s="15"/>
      <c r="VRR26" s="15"/>
      <c r="VRS26" s="15"/>
      <c r="VRT26" s="15"/>
      <c r="VRU26" s="15"/>
      <c r="VRV26" s="15"/>
      <c r="VRW26" s="15"/>
      <c r="VRX26" s="15"/>
      <c r="VRY26" s="15"/>
      <c r="VRZ26" s="15"/>
      <c r="VSA26" s="15"/>
      <c r="VSB26" s="15"/>
      <c r="VSC26" s="15"/>
      <c r="VSD26" s="15"/>
      <c r="VSE26" s="15"/>
      <c r="VSF26" s="15"/>
      <c r="VSG26" s="15"/>
      <c r="VSH26" s="15"/>
      <c r="VSI26" s="15"/>
      <c r="VSJ26" s="15"/>
      <c r="VSK26" s="15"/>
      <c r="VSL26" s="15"/>
      <c r="VSM26" s="15"/>
      <c r="VSN26" s="15"/>
      <c r="VSO26" s="15"/>
      <c r="VSP26" s="15"/>
      <c r="VSQ26" s="15"/>
      <c r="VSR26" s="15"/>
      <c r="VSS26" s="15"/>
      <c r="VST26" s="15"/>
      <c r="VSU26" s="15"/>
      <c r="VSV26" s="15"/>
      <c r="VSW26" s="15"/>
      <c r="VSX26" s="15"/>
      <c r="VSY26" s="15"/>
      <c r="VSZ26" s="15"/>
      <c r="VTA26" s="15"/>
      <c r="VTB26" s="15"/>
      <c r="VTC26" s="15"/>
      <c r="VTD26" s="15"/>
      <c r="VTE26" s="15"/>
      <c r="VTF26" s="15"/>
      <c r="VTG26" s="15"/>
      <c r="VTH26" s="15"/>
      <c r="VTI26" s="15"/>
      <c r="VTJ26" s="15"/>
      <c r="VTK26" s="15"/>
      <c r="VTL26" s="15"/>
      <c r="VTM26" s="15"/>
      <c r="VTN26" s="15"/>
      <c r="VTO26" s="15"/>
      <c r="VTP26" s="15"/>
      <c r="VTQ26" s="15"/>
      <c r="VTR26" s="15"/>
      <c r="VTS26" s="15"/>
      <c r="VTT26" s="15"/>
      <c r="VTU26" s="15"/>
      <c r="VTV26" s="15"/>
      <c r="VTW26" s="15"/>
      <c r="VTX26" s="15"/>
      <c r="VTY26" s="15"/>
      <c r="VTZ26" s="15"/>
      <c r="VUA26" s="15"/>
      <c r="VUB26" s="15"/>
      <c r="VUC26" s="15"/>
      <c r="VUD26" s="15"/>
      <c r="VUE26" s="15"/>
      <c r="VUF26" s="15"/>
      <c r="VUG26" s="15"/>
      <c r="VUH26" s="15"/>
      <c r="VUI26" s="15"/>
      <c r="VUJ26" s="15"/>
      <c r="VUK26" s="15"/>
      <c r="VUL26" s="15"/>
      <c r="VUM26" s="15"/>
      <c r="VUN26" s="15"/>
      <c r="VUO26" s="15"/>
      <c r="VUP26" s="15"/>
      <c r="VUQ26" s="15"/>
      <c r="VUR26" s="15"/>
      <c r="VUS26" s="15"/>
      <c r="VUT26" s="15"/>
      <c r="VUU26" s="15"/>
      <c r="VUV26" s="15"/>
      <c r="VUW26" s="15"/>
      <c r="VUX26" s="15"/>
      <c r="VUY26" s="15"/>
      <c r="VUZ26" s="15"/>
      <c r="VVA26" s="15"/>
      <c r="VVB26" s="15"/>
      <c r="VVC26" s="15"/>
      <c r="VVD26" s="15"/>
      <c r="VVE26" s="15"/>
      <c r="VVF26" s="15"/>
      <c r="VVG26" s="15"/>
      <c r="VVH26" s="15"/>
      <c r="VVI26" s="15"/>
      <c r="VVJ26" s="15"/>
      <c r="VVK26" s="15"/>
      <c r="VVL26" s="15"/>
      <c r="VVM26" s="15"/>
      <c r="VVN26" s="15"/>
      <c r="VVO26" s="15"/>
      <c r="VVP26" s="15"/>
      <c r="VVQ26" s="15"/>
      <c r="VVR26" s="15"/>
      <c r="VVS26" s="15"/>
      <c r="VVT26" s="15"/>
      <c r="VVU26" s="15"/>
      <c r="VVV26" s="15"/>
      <c r="VVW26" s="15"/>
      <c r="VVX26" s="15"/>
      <c r="VVY26" s="15"/>
      <c r="VVZ26" s="15"/>
      <c r="VWA26" s="15"/>
      <c r="VWB26" s="15"/>
      <c r="VWC26" s="15"/>
      <c r="VWD26" s="15"/>
      <c r="VWE26" s="15"/>
      <c r="VWF26" s="15"/>
      <c r="VWG26" s="15"/>
      <c r="VWH26" s="15"/>
      <c r="VWI26" s="15"/>
      <c r="VWJ26" s="15"/>
      <c r="VWK26" s="15"/>
      <c r="VWL26" s="15"/>
      <c r="VWM26" s="15"/>
      <c r="VWN26" s="15"/>
      <c r="VWO26" s="15"/>
      <c r="VWP26" s="15"/>
      <c r="VWQ26" s="15"/>
      <c r="VWR26" s="15"/>
      <c r="VWS26" s="15"/>
      <c r="VWT26" s="15"/>
      <c r="VWU26" s="15"/>
      <c r="VWV26" s="15"/>
      <c r="VWW26" s="15"/>
      <c r="VWX26" s="15"/>
      <c r="VWY26" s="15"/>
      <c r="VWZ26" s="15"/>
      <c r="VXA26" s="15"/>
      <c r="VXB26" s="15"/>
      <c r="VXC26" s="15"/>
      <c r="VXD26" s="15"/>
      <c r="VXE26" s="15"/>
      <c r="VXF26" s="15"/>
      <c r="VXG26" s="15"/>
      <c r="VXH26" s="15"/>
      <c r="VXI26" s="15"/>
      <c r="VXJ26" s="15"/>
      <c r="VXK26" s="15"/>
      <c r="VXL26" s="15"/>
      <c r="VXM26" s="15"/>
      <c r="VXN26" s="15"/>
      <c r="VXO26" s="15"/>
      <c r="VXP26" s="15"/>
      <c r="VXQ26" s="15"/>
      <c r="VXR26" s="15"/>
      <c r="VXS26" s="15"/>
      <c r="VXT26" s="15"/>
      <c r="VXU26" s="15"/>
      <c r="VXV26" s="15"/>
      <c r="VXW26" s="15"/>
      <c r="VXX26" s="15"/>
      <c r="VXY26" s="15"/>
      <c r="VXZ26" s="15"/>
      <c r="VYA26" s="15"/>
      <c r="VYB26" s="15"/>
      <c r="VYC26" s="15"/>
      <c r="VYD26" s="15"/>
      <c r="VYE26" s="15"/>
      <c r="VYF26" s="15"/>
      <c r="VYG26" s="15"/>
      <c r="VYH26" s="15"/>
      <c r="VYI26" s="15"/>
      <c r="VYJ26" s="15"/>
      <c r="VYK26" s="15"/>
      <c r="VYL26" s="15"/>
      <c r="VYM26" s="15"/>
      <c r="VYN26" s="15"/>
      <c r="VYO26" s="15"/>
      <c r="VYP26" s="15"/>
      <c r="VYQ26" s="15"/>
      <c r="VYR26" s="15"/>
      <c r="VYS26" s="15"/>
      <c r="VYT26" s="15"/>
      <c r="VYU26" s="15"/>
      <c r="VYV26" s="15"/>
      <c r="VYW26" s="15"/>
      <c r="VYX26" s="15"/>
      <c r="VYY26" s="15"/>
      <c r="VYZ26" s="15"/>
      <c r="VZA26" s="15"/>
      <c r="VZB26" s="15"/>
      <c r="VZC26" s="15"/>
      <c r="VZD26" s="15"/>
      <c r="VZE26" s="15"/>
      <c r="VZF26" s="15"/>
      <c r="VZG26" s="15"/>
      <c r="VZH26" s="15"/>
      <c r="VZI26" s="15"/>
      <c r="VZJ26" s="15"/>
      <c r="VZK26" s="15"/>
      <c r="VZL26" s="15"/>
      <c r="VZM26" s="15"/>
      <c r="VZN26" s="15"/>
      <c r="VZO26" s="15"/>
      <c r="VZP26" s="15"/>
      <c r="VZQ26" s="15"/>
      <c r="VZR26" s="15"/>
      <c r="VZS26" s="15"/>
      <c r="VZT26" s="15"/>
      <c r="VZU26" s="15"/>
      <c r="VZV26" s="15"/>
      <c r="VZW26" s="15"/>
      <c r="VZX26" s="15"/>
      <c r="VZY26" s="15"/>
      <c r="VZZ26" s="15"/>
      <c r="WAA26" s="15"/>
      <c r="WAB26" s="15"/>
      <c r="WAC26" s="15"/>
      <c r="WAD26" s="15"/>
      <c r="WAE26" s="15"/>
      <c r="WAF26" s="15"/>
      <c r="WAG26" s="15"/>
      <c r="WAH26" s="15"/>
      <c r="WAI26" s="15"/>
      <c r="WAJ26" s="15"/>
      <c r="WAK26" s="15"/>
      <c r="WAL26" s="15"/>
      <c r="WAM26" s="15"/>
      <c r="WAN26" s="15"/>
      <c r="WAO26" s="15"/>
      <c r="WAP26" s="15"/>
      <c r="WAQ26" s="15"/>
      <c r="WAR26" s="15"/>
      <c r="WAS26" s="15"/>
      <c r="WAT26" s="15"/>
      <c r="WAU26" s="15"/>
      <c r="WAV26" s="15"/>
      <c r="WAW26" s="15"/>
      <c r="WAX26" s="15"/>
      <c r="WAY26" s="15"/>
      <c r="WAZ26" s="15"/>
      <c r="WBA26" s="15"/>
      <c r="WBB26" s="15"/>
      <c r="WBC26" s="15"/>
      <c r="WBD26" s="15"/>
      <c r="WBE26" s="15"/>
      <c r="WBF26" s="15"/>
      <c r="WBG26" s="15"/>
      <c r="WBH26" s="15"/>
      <c r="WBI26" s="15"/>
      <c r="WBJ26" s="15"/>
      <c r="WBK26" s="15"/>
      <c r="WBL26" s="15"/>
      <c r="WBM26" s="15"/>
      <c r="WBN26" s="15"/>
      <c r="WBO26" s="15"/>
      <c r="WBP26" s="15"/>
      <c r="WBQ26" s="15"/>
      <c r="WBR26" s="15"/>
      <c r="WBS26" s="15"/>
      <c r="WBT26" s="15"/>
      <c r="WBU26" s="15"/>
      <c r="WBV26" s="15"/>
      <c r="WBW26" s="15"/>
      <c r="WBX26" s="15"/>
      <c r="WBY26" s="15"/>
      <c r="WBZ26" s="15"/>
      <c r="WCA26" s="15"/>
      <c r="WCB26" s="15"/>
      <c r="WCC26" s="15"/>
      <c r="WCD26" s="15"/>
      <c r="WCE26" s="15"/>
      <c r="WCF26" s="15"/>
      <c r="WCG26" s="15"/>
      <c r="WCH26" s="15"/>
      <c r="WCI26" s="15"/>
      <c r="WCJ26" s="15"/>
      <c r="WCK26" s="15"/>
      <c r="WCL26" s="15"/>
      <c r="WCM26" s="15"/>
      <c r="WCN26" s="15"/>
      <c r="WCO26" s="15"/>
      <c r="WCP26" s="15"/>
      <c r="WCQ26" s="15"/>
      <c r="WCR26" s="15"/>
      <c r="WCS26" s="15"/>
      <c r="WCT26" s="15"/>
      <c r="WCU26" s="15"/>
      <c r="WCV26" s="15"/>
      <c r="WCW26" s="15"/>
      <c r="WCX26" s="15"/>
      <c r="WCY26" s="15"/>
      <c r="WCZ26" s="15"/>
      <c r="WDA26" s="15"/>
      <c r="WDB26" s="15"/>
      <c r="WDC26" s="15"/>
      <c r="WDD26" s="15"/>
      <c r="WDE26" s="15"/>
      <c r="WDF26" s="15"/>
      <c r="WDG26" s="15"/>
      <c r="WDH26" s="15"/>
      <c r="WDI26" s="15"/>
      <c r="WDJ26" s="15"/>
      <c r="WDK26" s="15"/>
      <c r="WDL26" s="15"/>
      <c r="WDM26" s="15"/>
      <c r="WDN26" s="15"/>
      <c r="WDO26" s="15"/>
      <c r="WDP26" s="15"/>
      <c r="WDQ26" s="15"/>
      <c r="WDR26" s="15"/>
      <c r="WDS26" s="15"/>
      <c r="WDT26" s="15"/>
      <c r="WDU26" s="15"/>
      <c r="WDV26" s="15"/>
      <c r="WDW26" s="15"/>
      <c r="WDX26" s="15"/>
      <c r="WDY26" s="15"/>
      <c r="WDZ26" s="15"/>
      <c r="WEA26" s="15"/>
      <c r="WEB26" s="15"/>
      <c r="WEC26" s="15"/>
      <c r="WED26" s="15"/>
      <c r="WEE26" s="15"/>
      <c r="WEF26" s="15"/>
      <c r="WEG26" s="15"/>
      <c r="WEH26" s="15"/>
      <c r="WEI26" s="15"/>
      <c r="WEJ26" s="15"/>
      <c r="WEK26" s="15"/>
      <c r="WEL26" s="15"/>
      <c r="WEM26" s="15"/>
      <c r="WEN26" s="15"/>
      <c r="WEO26" s="15"/>
      <c r="WEP26" s="15"/>
      <c r="WEQ26" s="15"/>
      <c r="WER26" s="15"/>
      <c r="WES26" s="15"/>
      <c r="WET26" s="15"/>
      <c r="WEU26" s="15"/>
      <c r="WEV26" s="15"/>
      <c r="WEW26" s="15"/>
      <c r="WEX26" s="15"/>
      <c r="WEY26" s="15"/>
      <c r="WEZ26" s="15"/>
      <c r="WFA26" s="15"/>
      <c r="WFB26" s="15"/>
      <c r="WFC26" s="15"/>
      <c r="WFD26" s="15"/>
      <c r="WFE26" s="15"/>
      <c r="WFF26" s="15"/>
      <c r="WFG26" s="15"/>
      <c r="WFH26" s="15"/>
      <c r="WFI26" s="15"/>
      <c r="WFJ26" s="15"/>
      <c r="WFK26" s="15"/>
      <c r="WFL26" s="15"/>
      <c r="WFM26" s="15"/>
      <c r="WFN26" s="15"/>
      <c r="WFO26" s="15"/>
      <c r="WFP26" s="15"/>
      <c r="WFQ26" s="15"/>
      <c r="WFR26" s="15"/>
      <c r="WFS26" s="15"/>
      <c r="WFT26" s="15"/>
      <c r="WFU26" s="15"/>
      <c r="WFV26" s="15"/>
      <c r="WFW26" s="15"/>
      <c r="WFX26" s="15"/>
      <c r="WFY26" s="15"/>
      <c r="WFZ26" s="15"/>
      <c r="WGA26" s="15"/>
      <c r="WGB26" s="15"/>
      <c r="WGC26" s="15"/>
      <c r="WGD26" s="15"/>
      <c r="WGE26" s="15"/>
      <c r="WGF26" s="15"/>
      <c r="WGG26" s="15"/>
      <c r="WGH26" s="15"/>
      <c r="WGI26" s="15"/>
      <c r="WGJ26" s="15"/>
      <c r="WGK26" s="15"/>
      <c r="WGL26" s="15"/>
      <c r="WGM26" s="15"/>
      <c r="WGN26" s="15"/>
      <c r="WGO26" s="15"/>
      <c r="WGP26" s="15"/>
      <c r="WGQ26" s="15"/>
      <c r="WGR26" s="15"/>
      <c r="WGS26" s="15"/>
      <c r="WGT26" s="15"/>
      <c r="WGU26" s="15"/>
      <c r="WGV26" s="15"/>
      <c r="WGW26" s="15"/>
      <c r="WGX26" s="15"/>
      <c r="WGY26" s="15"/>
      <c r="WGZ26" s="15"/>
      <c r="WHA26" s="15"/>
      <c r="WHB26" s="15"/>
      <c r="WHC26" s="15"/>
      <c r="WHD26" s="15"/>
      <c r="WHE26" s="15"/>
      <c r="WHF26" s="15"/>
      <c r="WHG26" s="15"/>
      <c r="WHH26" s="15"/>
      <c r="WHI26" s="15"/>
      <c r="WHJ26" s="15"/>
      <c r="WHK26" s="15"/>
      <c r="WHL26" s="15"/>
      <c r="WHM26" s="15"/>
      <c r="WHN26" s="15"/>
      <c r="WHO26" s="15"/>
      <c r="WHP26" s="15"/>
      <c r="WHQ26" s="15"/>
      <c r="WHR26" s="15"/>
      <c r="WHS26" s="15"/>
      <c r="WHT26" s="15"/>
      <c r="WHU26" s="15"/>
      <c r="WHV26" s="15"/>
      <c r="WHW26" s="15"/>
      <c r="WHX26" s="15"/>
      <c r="WHY26" s="15"/>
      <c r="WHZ26" s="15"/>
      <c r="WIA26" s="15"/>
      <c r="WIB26" s="15"/>
      <c r="WIC26" s="15"/>
      <c r="WID26" s="15"/>
      <c r="WIE26" s="15"/>
      <c r="WIF26" s="15"/>
      <c r="WIG26" s="15"/>
      <c r="WIH26" s="15"/>
      <c r="WII26" s="15"/>
      <c r="WIJ26" s="15"/>
      <c r="WIK26" s="15"/>
      <c r="WIL26" s="15"/>
      <c r="WIM26" s="15"/>
      <c r="WIN26" s="15"/>
      <c r="WIO26" s="15"/>
      <c r="WIP26" s="15"/>
      <c r="WIQ26" s="15"/>
      <c r="WIR26" s="15"/>
      <c r="WIS26" s="15"/>
      <c r="WIT26" s="15"/>
      <c r="WIU26" s="15"/>
      <c r="WIV26" s="15"/>
      <c r="WIW26" s="15"/>
      <c r="WIX26" s="15"/>
      <c r="WIY26" s="15"/>
      <c r="WIZ26" s="15"/>
      <c r="WJA26" s="15"/>
      <c r="WJB26" s="15"/>
      <c r="WJC26" s="15"/>
      <c r="WJD26" s="15"/>
      <c r="WJE26" s="15"/>
      <c r="WJF26" s="15"/>
      <c r="WJG26" s="15"/>
      <c r="WJH26" s="15"/>
      <c r="WJI26" s="15"/>
      <c r="WJJ26" s="15"/>
      <c r="WJK26" s="15"/>
      <c r="WJL26" s="15"/>
      <c r="WJM26" s="15"/>
      <c r="WJN26" s="15"/>
      <c r="WJO26" s="15"/>
      <c r="WJP26" s="15"/>
      <c r="WJQ26" s="15"/>
      <c r="WJR26" s="15"/>
      <c r="WJS26" s="15"/>
      <c r="WJT26" s="15"/>
      <c r="WJU26" s="15"/>
      <c r="WJV26" s="15"/>
      <c r="WJW26" s="15"/>
      <c r="WJX26" s="15"/>
      <c r="WJY26" s="15"/>
      <c r="WJZ26" s="15"/>
      <c r="WKA26" s="15"/>
      <c r="WKB26" s="15"/>
      <c r="WKC26" s="15"/>
      <c r="WKD26" s="15"/>
      <c r="WKE26" s="15"/>
      <c r="WKF26" s="15"/>
      <c r="WKG26" s="15"/>
      <c r="WKH26" s="15"/>
      <c r="WKI26" s="15"/>
      <c r="WKJ26" s="15"/>
      <c r="WKK26" s="15"/>
      <c r="WKL26" s="15"/>
      <c r="WKM26" s="15"/>
      <c r="WKN26" s="15"/>
      <c r="WKO26" s="15"/>
      <c r="WKP26" s="15"/>
      <c r="WKQ26" s="15"/>
      <c r="WKR26" s="15"/>
      <c r="WKS26" s="15"/>
      <c r="WKT26" s="15"/>
      <c r="WKU26" s="15"/>
      <c r="WKV26" s="15"/>
      <c r="WKW26" s="15"/>
      <c r="WKX26" s="15"/>
      <c r="WKY26" s="15"/>
      <c r="WKZ26" s="15"/>
      <c r="WLA26" s="15"/>
      <c r="WLB26" s="15"/>
      <c r="WLC26" s="15"/>
      <c r="WLD26" s="15"/>
      <c r="WLE26" s="15"/>
      <c r="WLF26" s="15"/>
      <c r="WLG26" s="15"/>
      <c r="WLH26" s="15"/>
      <c r="WLI26" s="15"/>
      <c r="WLJ26" s="15"/>
      <c r="WLK26" s="15"/>
      <c r="WLL26" s="15"/>
      <c r="WLM26" s="15"/>
      <c r="WLN26" s="15"/>
      <c r="WLO26" s="15"/>
      <c r="WLP26" s="15"/>
      <c r="WLQ26" s="15"/>
      <c r="WLR26" s="15"/>
      <c r="WLS26" s="15"/>
      <c r="WLT26" s="15"/>
      <c r="WLU26" s="15"/>
      <c r="WLV26" s="15"/>
      <c r="WLW26" s="15"/>
      <c r="WLX26" s="15"/>
      <c r="WLY26" s="15"/>
      <c r="WLZ26" s="15"/>
      <c r="WMA26" s="15"/>
      <c r="WMB26" s="15"/>
      <c r="WMC26" s="15"/>
      <c r="WMD26" s="15"/>
      <c r="WME26" s="15"/>
      <c r="WMF26" s="15"/>
      <c r="WMG26" s="15"/>
      <c r="WMH26" s="15"/>
      <c r="WMI26" s="15"/>
      <c r="WMJ26" s="15"/>
      <c r="WMK26" s="15"/>
      <c r="WML26" s="15"/>
      <c r="WMM26" s="15"/>
      <c r="WMN26" s="15"/>
      <c r="WMO26" s="15"/>
      <c r="WMP26" s="15"/>
      <c r="WMQ26" s="15"/>
      <c r="WMR26" s="15"/>
      <c r="WMS26" s="15"/>
      <c r="WMT26" s="15"/>
      <c r="WMU26" s="15"/>
      <c r="WMV26" s="15"/>
      <c r="WMW26" s="15"/>
      <c r="WMX26" s="15"/>
      <c r="WMY26" s="15"/>
      <c r="WMZ26" s="15"/>
      <c r="WNA26" s="15"/>
      <c r="WNB26" s="15"/>
      <c r="WNC26" s="15"/>
      <c r="WND26" s="15"/>
      <c r="WNE26" s="15"/>
      <c r="WNF26" s="15"/>
      <c r="WNG26" s="15"/>
      <c r="WNH26" s="15"/>
      <c r="WNI26" s="15"/>
      <c r="WNJ26" s="15"/>
      <c r="WNK26" s="15"/>
      <c r="WNL26" s="15"/>
      <c r="WNM26" s="15"/>
      <c r="WNN26" s="15"/>
      <c r="WNO26" s="15"/>
      <c r="WNP26" s="15"/>
      <c r="WNQ26" s="15"/>
      <c r="WNR26" s="15"/>
      <c r="WNS26" s="15"/>
      <c r="WNT26" s="15"/>
      <c r="WNU26" s="15"/>
      <c r="WNV26" s="15"/>
      <c r="WNW26" s="15"/>
      <c r="WNX26" s="15"/>
      <c r="WNY26" s="15"/>
      <c r="WNZ26" s="15"/>
      <c r="WOA26" s="15"/>
      <c r="WOB26" s="15"/>
      <c r="WOC26" s="15"/>
      <c r="WOD26" s="15"/>
      <c r="WOE26" s="15"/>
      <c r="WOF26" s="15"/>
      <c r="WOG26" s="15"/>
      <c r="WOH26" s="15"/>
      <c r="WOI26" s="15"/>
      <c r="WOJ26" s="15"/>
      <c r="WOK26" s="15"/>
      <c r="WOL26" s="15"/>
      <c r="WOM26" s="15"/>
      <c r="WON26" s="15"/>
      <c r="WOO26" s="15"/>
      <c r="WOP26" s="15"/>
      <c r="WOQ26" s="15"/>
      <c r="WOR26" s="15"/>
      <c r="WOS26" s="15"/>
      <c r="WOT26" s="15"/>
      <c r="WOU26" s="15"/>
      <c r="WOV26" s="15"/>
      <c r="WOW26" s="15"/>
      <c r="WOX26" s="15"/>
      <c r="WOY26" s="15"/>
      <c r="WOZ26" s="15"/>
      <c r="WPA26" s="15"/>
      <c r="WPB26" s="15"/>
      <c r="WPC26" s="15"/>
      <c r="WPD26" s="15"/>
      <c r="WPE26" s="15"/>
      <c r="WPF26" s="15"/>
      <c r="WPG26" s="15"/>
      <c r="WPH26" s="15"/>
      <c r="WPI26" s="15"/>
      <c r="WPJ26" s="15"/>
      <c r="WPK26" s="15"/>
      <c r="WPL26" s="15"/>
      <c r="WPM26" s="15"/>
      <c r="WPN26" s="15"/>
      <c r="WPO26" s="15"/>
      <c r="WPP26" s="15"/>
      <c r="WPQ26" s="15"/>
      <c r="WPR26" s="15"/>
      <c r="WPS26" s="15"/>
      <c r="WPT26" s="15"/>
      <c r="WPU26" s="15"/>
      <c r="WPV26" s="15"/>
      <c r="WPW26" s="15"/>
      <c r="WPX26" s="15"/>
      <c r="WPY26" s="15"/>
      <c r="WPZ26" s="15"/>
      <c r="WQA26" s="15"/>
      <c r="WQB26" s="15"/>
      <c r="WQC26" s="15"/>
      <c r="WQD26" s="15"/>
      <c r="WQE26" s="15"/>
      <c r="WQF26" s="15"/>
      <c r="WQG26" s="15"/>
      <c r="WQH26" s="15"/>
      <c r="WQI26" s="15"/>
      <c r="WQJ26" s="15"/>
      <c r="WQK26" s="15"/>
      <c r="WQL26" s="15"/>
      <c r="WQM26" s="15"/>
      <c r="WQN26" s="15"/>
      <c r="WQO26" s="15"/>
      <c r="WQP26" s="15"/>
      <c r="WQQ26" s="15"/>
      <c r="WQR26" s="15"/>
      <c r="WQS26" s="15"/>
      <c r="WQT26" s="15"/>
      <c r="WQU26" s="15"/>
      <c r="WQV26" s="15"/>
      <c r="WQW26" s="15"/>
      <c r="WQX26" s="15"/>
      <c r="WQY26" s="15"/>
      <c r="WQZ26" s="15"/>
      <c r="WRA26" s="15"/>
      <c r="WRB26" s="15"/>
      <c r="WRC26" s="15"/>
      <c r="WRD26" s="15"/>
      <c r="WRE26" s="15"/>
      <c r="WRF26" s="15"/>
      <c r="WRG26" s="15"/>
      <c r="WRH26" s="15"/>
      <c r="WRI26" s="15"/>
      <c r="WRJ26" s="15"/>
      <c r="WRK26" s="15"/>
      <c r="WRL26" s="15"/>
      <c r="WRM26" s="15"/>
      <c r="WRN26" s="15"/>
      <c r="WRO26" s="15"/>
      <c r="WRP26" s="15"/>
      <c r="WRQ26" s="15"/>
      <c r="WRR26" s="15"/>
      <c r="WRS26" s="15"/>
      <c r="WRT26" s="15"/>
      <c r="WRU26" s="15"/>
      <c r="WRV26" s="15"/>
      <c r="WRW26" s="15"/>
      <c r="WRX26" s="15"/>
      <c r="WRY26" s="15"/>
      <c r="WRZ26" s="15"/>
      <c r="WSA26" s="15"/>
      <c r="WSB26" s="15"/>
      <c r="WSC26" s="15"/>
      <c r="WSD26" s="15"/>
      <c r="WSE26" s="15"/>
      <c r="WSF26" s="15"/>
      <c r="WSG26" s="15"/>
      <c r="WSH26" s="15"/>
      <c r="WSI26" s="15"/>
      <c r="WSJ26" s="15"/>
      <c r="WSK26" s="15"/>
      <c r="WSL26" s="15"/>
      <c r="WSM26" s="15"/>
      <c r="WSN26" s="15"/>
      <c r="WSO26" s="15"/>
      <c r="WSP26" s="15"/>
      <c r="WSQ26" s="15"/>
      <c r="WSR26" s="15"/>
      <c r="WSS26" s="15"/>
      <c r="WST26" s="15"/>
      <c r="WSU26" s="15"/>
      <c r="WSV26" s="15"/>
      <c r="WSW26" s="15"/>
      <c r="WSX26" s="15"/>
      <c r="WSY26" s="15"/>
      <c r="WSZ26" s="15"/>
      <c r="WTA26" s="15"/>
      <c r="WTB26" s="15"/>
      <c r="WTC26" s="15"/>
      <c r="WTD26" s="15"/>
      <c r="WTE26" s="15"/>
      <c r="WTF26" s="15"/>
      <c r="WTG26" s="15"/>
      <c r="WTH26" s="15"/>
      <c r="WTI26" s="15"/>
      <c r="WTJ26" s="15"/>
      <c r="WTK26" s="15"/>
      <c r="WTL26" s="15"/>
      <c r="WTM26" s="15"/>
      <c r="WTN26" s="15"/>
      <c r="WTO26" s="15"/>
      <c r="WTP26" s="15"/>
      <c r="WTQ26" s="15"/>
      <c r="WTR26" s="15"/>
      <c r="WTS26" s="15"/>
      <c r="WTT26" s="15"/>
      <c r="WTU26" s="15"/>
      <c r="WTV26" s="15"/>
      <c r="WTW26" s="15"/>
      <c r="WTX26" s="15"/>
      <c r="WTY26" s="15"/>
      <c r="WTZ26" s="15"/>
      <c r="WUA26" s="15"/>
      <c r="WUB26" s="15"/>
      <c r="WUC26" s="15"/>
      <c r="WUD26" s="15"/>
      <c r="WUE26" s="15"/>
      <c r="WUF26" s="15"/>
      <c r="WUG26" s="15"/>
      <c r="WUH26" s="15"/>
      <c r="WUI26" s="15"/>
      <c r="WUJ26" s="15"/>
      <c r="WUK26" s="15"/>
      <c r="WUL26" s="15"/>
      <c r="WUM26" s="15"/>
      <c r="WUN26" s="15"/>
      <c r="WUO26" s="15"/>
      <c r="WUP26" s="15"/>
      <c r="WUQ26" s="15"/>
      <c r="WUR26" s="15"/>
      <c r="WUS26" s="15"/>
      <c r="WUT26" s="15"/>
      <c r="WUU26" s="15"/>
      <c r="WUV26" s="15"/>
      <c r="WUW26" s="15"/>
      <c r="WUX26" s="15"/>
      <c r="WUY26" s="15"/>
      <c r="WUZ26" s="15"/>
      <c r="WVA26" s="15"/>
      <c r="WVB26" s="15"/>
      <c r="WVC26" s="15"/>
      <c r="WVD26" s="15"/>
      <c r="WVE26" s="15"/>
      <c r="WVF26" s="15"/>
      <c r="WVG26" s="15"/>
      <c r="WVH26" s="15"/>
      <c r="WVI26" s="15"/>
      <c r="WVJ26" s="15"/>
      <c r="WVK26" s="15"/>
      <c r="WVL26" s="15"/>
      <c r="WVM26" s="15"/>
      <c r="WVN26" s="15"/>
      <c r="WVO26" s="15"/>
      <c r="WVP26" s="15"/>
      <c r="WVQ26" s="15"/>
      <c r="WVR26" s="15"/>
      <c r="WVS26" s="15"/>
      <c r="WVT26" s="15"/>
      <c r="WVU26" s="15"/>
      <c r="WVV26" s="15"/>
      <c r="WVW26" s="15"/>
      <c r="WVX26" s="15"/>
      <c r="WVY26" s="15"/>
      <c r="WVZ26" s="15"/>
      <c r="WWA26" s="15"/>
      <c r="WWB26" s="15"/>
      <c r="WWC26" s="15"/>
      <c r="WWD26" s="15"/>
      <c r="WWE26" s="15"/>
      <c r="WWF26" s="15"/>
      <c r="WWG26" s="15"/>
      <c r="WWH26" s="15"/>
      <c r="WWI26" s="15"/>
      <c r="WWJ26" s="15"/>
      <c r="WWK26" s="15"/>
      <c r="WWL26" s="15"/>
      <c r="WWM26" s="15"/>
      <c r="WWN26" s="15"/>
      <c r="WWO26" s="15"/>
      <c r="WWP26" s="15"/>
      <c r="WWQ26" s="15"/>
      <c r="WWR26" s="15"/>
      <c r="WWS26" s="15"/>
      <c r="WWT26" s="15"/>
      <c r="WWU26" s="15"/>
      <c r="WWV26" s="15"/>
      <c r="WWW26" s="15"/>
      <c r="WWX26" s="15"/>
      <c r="WWY26" s="15"/>
      <c r="WWZ26" s="15"/>
      <c r="WXA26" s="15"/>
      <c r="WXB26" s="15"/>
      <c r="WXC26" s="15"/>
      <c r="WXD26" s="15"/>
      <c r="WXE26" s="15"/>
      <c r="WXF26" s="15"/>
      <c r="WXG26" s="15"/>
      <c r="WXH26" s="15"/>
      <c r="WXI26" s="15"/>
      <c r="WXJ26" s="15"/>
      <c r="WXK26" s="15"/>
      <c r="WXL26" s="15"/>
      <c r="WXM26" s="15"/>
      <c r="WXN26" s="15"/>
      <c r="WXO26" s="15"/>
      <c r="WXP26" s="15"/>
      <c r="WXQ26" s="15"/>
      <c r="WXR26" s="15"/>
      <c r="WXS26" s="15"/>
      <c r="WXT26" s="15"/>
      <c r="WXU26" s="15"/>
      <c r="WXV26" s="15"/>
      <c r="WXW26" s="15"/>
      <c r="WXX26" s="15"/>
      <c r="WXY26" s="15"/>
      <c r="WXZ26" s="15"/>
      <c r="WYA26" s="15"/>
      <c r="WYB26" s="15"/>
      <c r="WYC26" s="15"/>
      <c r="WYD26" s="15"/>
      <c r="WYE26" s="15"/>
      <c r="WYF26" s="15"/>
      <c r="WYG26" s="15"/>
      <c r="WYH26" s="15"/>
      <c r="WYI26" s="15"/>
      <c r="WYJ26" s="15"/>
      <c r="WYK26" s="15"/>
      <c r="WYL26" s="15"/>
      <c r="WYM26" s="15"/>
      <c r="WYN26" s="15"/>
      <c r="WYO26" s="15"/>
      <c r="WYP26" s="15"/>
      <c r="WYQ26" s="15"/>
      <c r="WYR26" s="15"/>
      <c r="WYS26" s="15"/>
      <c r="WYT26" s="15"/>
      <c r="WYU26" s="15"/>
      <c r="WYV26" s="15"/>
      <c r="WYW26" s="15"/>
      <c r="WYX26" s="15"/>
      <c r="WYY26" s="15"/>
      <c r="WYZ26" s="15"/>
      <c r="WZA26" s="15"/>
      <c r="WZB26" s="15"/>
      <c r="WZC26" s="15"/>
      <c r="WZD26" s="15"/>
      <c r="WZE26" s="15"/>
      <c r="WZF26" s="15"/>
      <c r="WZG26" s="15"/>
      <c r="WZH26" s="15"/>
      <c r="WZI26" s="15"/>
      <c r="WZJ26" s="15"/>
      <c r="WZK26" s="15"/>
      <c r="WZL26" s="15"/>
      <c r="WZM26" s="15"/>
      <c r="WZN26" s="15"/>
      <c r="WZO26" s="15"/>
      <c r="WZP26" s="15"/>
      <c r="WZQ26" s="15"/>
      <c r="WZR26" s="15"/>
      <c r="WZS26" s="15"/>
      <c r="WZT26" s="15"/>
      <c r="WZU26" s="15"/>
      <c r="WZV26" s="15"/>
      <c r="WZW26" s="15"/>
      <c r="WZX26" s="15"/>
      <c r="WZY26" s="15"/>
      <c r="WZZ26" s="15"/>
      <c r="XAA26" s="15"/>
      <c r="XAB26" s="15"/>
      <c r="XAC26" s="15"/>
      <c r="XAD26" s="15"/>
      <c r="XAE26" s="15"/>
      <c r="XAF26" s="15"/>
      <c r="XAG26" s="15"/>
      <c r="XAH26" s="15"/>
      <c r="XAI26" s="15"/>
      <c r="XAJ26" s="15"/>
      <c r="XAK26" s="15"/>
      <c r="XAL26" s="15"/>
      <c r="XAM26" s="15"/>
      <c r="XAN26" s="15"/>
      <c r="XAO26" s="15"/>
      <c r="XAP26" s="15"/>
      <c r="XAQ26" s="15"/>
      <c r="XAR26" s="15"/>
      <c r="XAS26" s="15"/>
      <c r="XAT26" s="15"/>
      <c r="XAU26" s="15"/>
      <c r="XAV26" s="15"/>
      <c r="XAW26" s="15"/>
      <c r="XAX26" s="15"/>
      <c r="XAY26" s="15"/>
      <c r="XAZ26" s="15"/>
      <c r="XBA26" s="15"/>
      <c r="XBB26" s="15"/>
      <c r="XBC26" s="15"/>
      <c r="XBD26" s="15"/>
      <c r="XBE26" s="15"/>
      <c r="XBF26" s="15"/>
      <c r="XBG26" s="15"/>
      <c r="XBH26" s="15"/>
      <c r="XBI26" s="15"/>
      <c r="XBJ26" s="15"/>
      <c r="XBK26" s="15"/>
      <c r="XBL26" s="15"/>
      <c r="XBM26" s="15"/>
      <c r="XBN26" s="15"/>
      <c r="XBO26" s="15"/>
      <c r="XBP26" s="15"/>
      <c r="XBQ26" s="15"/>
      <c r="XBR26" s="15"/>
      <c r="XBS26" s="15"/>
      <c r="XBT26" s="15"/>
      <c r="XBU26" s="15"/>
      <c r="XBV26" s="15"/>
      <c r="XBW26" s="15"/>
      <c r="XBX26" s="15"/>
      <c r="XBY26" s="15"/>
      <c r="XBZ26" s="15"/>
      <c r="XCA26" s="15"/>
      <c r="XCB26" s="15"/>
      <c r="XCC26" s="15"/>
      <c r="XCD26" s="15"/>
      <c r="XCE26" s="15"/>
      <c r="XCF26" s="15"/>
      <c r="XCG26" s="15"/>
      <c r="XCH26" s="15"/>
      <c r="XCI26" s="15"/>
      <c r="XCJ26" s="15"/>
      <c r="XCK26" s="15"/>
      <c r="XCL26" s="15"/>
      <c r="XCM26" s="15"/>
      <c r="XCN26" s="15"/>
      <c r="XCO26" s="15"/>
      <c r="XCP26" s="15"/>
      <c r="XCQ26" s="15"/>
      <c r="XCR26" s="15"/>
      <c r="XCS26" s="15"/>
      <c r="XCT26" s="15"/>
      <c r="XCU26" s="15"/>
      <c r="XCV26" s="15"/>
      <c r="XCW26" s="15"/>
      <c r="XCX26" s="15"/>
      <c r="XCY26" s="15"/>
      <c r="XCZ26" s="15"/>
      <c r="XDA26" s="15"/>
      <c r="XDB26" s="15"/>
      <c r="XDC26" s="15"/>
      <c r="XDD26" s="15"/>
      <c r="XDE26" s="15"/>
      <c r="XDF26" s="15"/>
      <c r="XDG26" s="15"/>
      <c r="XDH26" s="15"/>
      <c r="XDI26" s="15"/>
      <c r="XDJ26" s="15"/>
      <c r="XDK26" s="15"/>
      <c r="XDL26" s="15"/>
      <c r="XDM26" s="15"/>
      <c r="XDN26" s="15"/>
      <c r="XDO26" s="15"/>
      <c r="XDP26" s="15"/>
      <c r="XDQ26" s="15"/>
      <c r="XDR26" s="15"/>
      <c r="XDS26" s="15"/>
      <c r="XDT26" s="15"/>
      <c r="XDU26" s="15"/>
      <c r="XDV26" s="15"/>
      <c r="XDW26" s="15"/>
      <c r="XDX26" s="15"/>
      <c r="XDY26" s="15"/>
      <c r="XDZ26" s="15"/>
      <c r="XEA26" s="15"/>
      <c r="XEB26" s="15"/>
      <c r="XEC26" s="15"/>
      <c r="XED26" s="15"/>
      <c r="XEE26" s="15"/>
      <c r="XEF26" s="15"/>
      <c r="XEG26" s="15"/>
      <c r="XEH26" s="15"/>
      <c r="XEI26" s="15"/>
      <c r="XEJ26" s="15"/>
      <c r="XEK26" s="15"/>
      <c r="XEL26" s="15"/>
      <c r="XEM26" s="15"/>
      <c r="XEN26" s="15"/>
      <c r="XEO26" s="15"/>
      <c r="XEP26" s="15"/>
      <c r="XEQ26" s="15"/>
      <c r="XER26" s="15"/>
      <c r="XES26" s="15"/>
      <c r="XET26" s="15"/>
      <c r="XEU26" s="15"/>
      <c r="XEV26" s="15"/>
      <c r="XEW26" s="15"/>
      <c r="XEX26" s="15"/>
      <c r="XEY26" s="15"/>
      <c r="XEZ26" s="15"/>
      <c r="XFA26" s="15"/>
      <c r="XFB26" s="15"/>
      <c r="XFC26" s="15"/>
      <c r="XFD26" s="15"/>
    </row>
    <row r="27" spans="1:16384" s="719" customFormat="1">
      <c r="D27" s="720"/>
      <c r="E27" s="721"/>
      <c r="F27" s="720"/>
      <c r="G27" s="720"/>
      <c r="H27" s="720"/>
      <c r="I27" s="720"/>
      <c r="J27" s="721"/>
      <c r="K27" s="720"/>
      <c r="L27" s="720"/>
      <c r="N27" s="236"/>
      <c r="O27" s="236"/>
    </row>
    <row r="28" spans="1:16384" ht="9" customHeight="1">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c r="DA28" s="15"/>
      <c r="DB28" s="15"/>
      <c r="DC28" s="15"/>
      <c r="DD28" s="15"/>
      <c r="DE28" s="15"/>
      <c r="DF28" s="15"/>
      <c r="DG28" s="15"/>
      <c r="DH28" s="15"/>
      <c r="DI28" s="15"/>
      <c r="DJ28" s="15"/>
      <c r="DK28" s="15"/>
      <c r="DL28" s="15"/>
      <c r="DM28" s="15"/>
      <c r="DN28" s="15"/>
      <c r="DO28" s="15"/>
      <c r="DP28" s="15"/>
      <c r="DQ28" s="15"/>
      <c r="DR28" s="15"/>
      <c r="DS28" s="15"/>
      <c r="DT28" s="15"/>
      <c r="DU28" s="15"/>
      <c r="DV28" s="15"/>
      <c r="DW28" s="15"/>
      <c r="DX28" s="15"/>
      <c r="DY28" s="15"/>
      <c r="DZ28" s="15"/>
      <c r="EA28" s="15"/>
      <c r="EB28" s="15"/>
      <c r="EC28" s="15"/>
      <c r="ED28" s="15"/>
      <c r="EE28" s="15"/>
      <c r="EF28" s="15"/>
      <c r="EG28" s="15"/>
      <c r="EH28" s="15"/>
      <c r="EI28" s="15"/>
      <c r="EJ28" s="15"/>
      <c r="EK28" s="15"/>
      <c r="EL28" s="15"/>
      <c r="EM28" s="15"/>
      <c r="EN28" s="15"/>
      <c r="EO28" s="15"/>
      <c r="EP28" s="15"/>
      <c r="EQ28" s="15"/>
      <c r="ER28" s="15"/>
      <c r="ES28" s="15"/>
      <c r="ET28" s="15"/>
      <c r="EU28" s="15"/>
      <c r="EV28" s="15"/>
      <c r="EW28" s="15"/>
      <c r="EX28" s="15"/>
      <c r="EY28" s="15"/>
      <c r="EZ28" s="15"/>
      <c r="FA28" s="15"/>
      <c r="FB28" s="15"/>
      <c r="FC28" s="15"/>
      <c r="FD28" s="15"/>
      <c r="FE28" s="15"/>
      <c r="FF28" s="15"/>
      <c r="FG28" s="15"/>
      <c r="FH28" s="15"/>
      <c r="FI28" s="15"/>
      <c r="FJ28" s="15"/>
      <c r="FK28" s="15"/>
      <c r="FL28" s="15"/>
      <c r="FM28" s="15"/>
      <c r="FN28" s="15"/>
      <c r="FO28" s="15"/>
      <c r="FP28" s="15"/>
      <c r="FQ28" s="15"/>
      <c r="FR28" s="15"/>
      <c r="FS28" s="15"/>
      <c r="FT28" s="15"/>
      <c r="FU28" s="15"/>
      <c r="FV28" s="15"/>
      <c r="FW28" s="15"/>
      <c r="FX28" s="15"/>
      <c r="FY28" s="15"/>
      <c r="FZ28" s="15"/>
      <c r="GA28" s="15"/>
      <c r="GB28" s="15"/>
      <c r="GC28" s="15"/>
      <c r="GD28" s="15"/>
      <c r="GE28" s="15"/>
      <c r="GF28" s="15"/>
      <c r="GG28" s="15"/>
      <c r="GH28" s="15"/>
      <c r="GI28" s="15"/>
      <c r="GJ28" s="15"/>
      <c r="GK28" s="15"/>
      <c r="GL28" s="15"/>
      <c r="GM28" s="15"/>
      <c r="GN28" s="15"/>
      <c r="GO28" s="15"/>
      <c r="GP28" s="15"/>
      <c r="GQ28" s="15"/>
      <c r="GR28" s="15"/>
      <c r="GS28" s="15"/>
      <c r="GT28" s="15"/>
      <c r="GU28" s="15"/>
      <c r="GV28" s="15"/>
      <c r="GW28" s="15"/>
      <c r="GX28" s="15"/>
      <c r="GY28" s="15"/>
      <c r="GZ28" s="15"/>
      <c r="HA28" s="15"/>
      <c r="HB28" s="15"/>
      <c r="HC28" s="15"/>
      <c r="HD28" s="15"/>
      <c r="HE28" s="15"/>
      <c r="HF28" s="15"/>
      <c r="HG28" s="15"/>
      <c r="HH28" s="15"/>
      <c r="HI28" s="15"/>
      <c r="HJ28" s="15"/>
      <c r="HK28" s="15"/>
      <c r="HL28" s="15"/>
      <c r="HM28" s="15"/>
      <c r="HN28" s="15"/>
      <c r="HO28" s="15"/>
      <c r="HP28" s="15"/>
      <c r="HQ28" s="15"/>
      <c r="HR28" s="15"/>
      <c r="HS28" s="15"/>
      <c r="HT28" s="15"/>
      <c r="HU28" s="15"/>
      <c r="HV28" s="15"/>
      <c r="HW28" s="15"/>
      <c r="HX28" s="15"/>
      <c r="HY28" s="15"/>
      <c r="HZ28" s="15"/>
      <c r="IA28" s="15"/>
      <c r="IB28" s="15"/>
      <c r="IC28" s="15"/>
      <c r="ID28" s="15"/>
      <c r="IE28" s="15"/>
      <c r="IF28" s="15"/>
      <c r="IG28" s="15"/>
      <c r="IH28" s="15"/>
      <c r="II28" s="15"/>
      <c r="IJ28" s="15"/>
      <c r="IK28" s="15"/>
      <c r="IL28" s="15"/>
      <c r="IM28" s="15"/>
      <c r="IN28" s="15"/>
      <c r="IO28" s="15"/>
      <c r="IP28" s="15"/>
      <c r="IQ28" s="15"/>
      <c r="IR28" s="15"/>
      <c r="IS28" s="15"/>
      <c r="IT28" s="15"/>
      <c r="IU28" s="15"/>
      <c r="IV28" s="15"/>
      <c r="IW28" s="15"/>
      <c r="IX28" s="15"/>
      <c r="IY28" s="15"/>
      <c r="IZ28" s="15"/>
      <c r="JA28" s="15"/>
      <c r="JB28" s="15"/>
      <c r="JC28" s="15"/>
      <c r="JD28" s="15"/>
      <c r="JE28" s="15"/>
      <c r="JF28" s="15"/>
      <c r="JG28" s="15"/>
      <c r="JH28" s="15"/>
      <c r="JI28" s="15"/>
      <c r="JJ28" s="15"/>
      <c r="JK28" s="15"/>
      <c r="JL28" s="15"/>
      <c r="JM28" s="15"/>
      <c r="JN28" s="15"/>
      <c r="JO28" s="15"/>
      <c r="JP28" s="15"/>
      <c r="JQ28" s="15"/>
      <c r="JR28" s="15"/>
      <c r="JS28" s="15"/>
      <c r="JT28" s="15"/>
      <c r="JU28" s="15"/>
      <c r="JV28" s="15"/>
      <c r="JW28" s="15"/>
      <c r="JX28" s="15"/>
      <c r="JY28" s="15"/>
      <c r="JZ28" s="15"/>
      <c r="KA28" s="15"/>
      <c r="KB28" s="15"/>
      <c r="KC28" s="15"/>
      <c r="KD28" s="15"/>
      <c r="KE28" s="15"/>
      <c r="KF28" s="15"/>
      <c r="KG28" s="15"/>
      <c r="KH28" s="15"/>
      <c r="KI28" s="15"/>
      <c r="KJ28" s="15"/>
      <c r="KK28" s="15"/>
      <c r="KL28" s="15"/>
      <c r="KM28" s="15"/>
      <c r="KN28" s="15"/>
      <c r="KO28" s="15"/>
      <c r="KP28" s="15"/>
      <c r="KQ28" s="15"/>
      <c r="KR28" s="15"/>
      <c r="KS28" s="15"/>
      <c r="KT28" s="15"/>
      <c r="KU28" s="15"/>
      <c r="KV28" s="15"/>
      <c r="KW28" s="15"/>
      <c r="KX28" s="15"/>
      <c r="KY28" s="15"/>
      <c r="KZ28" s="15"/>
      <c r="LA28" s="15"/>
      <c r="LB28" s="15"/>
      <c r="LC28" s="15"/>
      <c r="LD28" s="15"/>
      <c r="LE28" s="15"/>
      <c r="LF28" s="15"/>
      <c r="LG28" s="15"/>
      <c r="LH28" s="15"/>
      <c r="LI28" s="15"/>
      <c r="LJ28" s="15"/>
      <c r="LK28" s="15"/>
      <c r="LL28" s="15"/>
      <c r="LM28" s="15"/>
      <c r="LN28" s="15"/>
      <c r="LO28" s="15"/>
      <c r="LP28" s="15"/>
      <c r="LQ28" s="15"/>
      <c r="LR28" s="15"/>
      <c r="LS28" s="15"/>
      <c r="LT28" s="15"/>
      <c r="LU28" s="15"/>
      <c r="LV28" s="15"/>
      <c r="LW28" s="15"/>
      <c r="LX28" s="15"/>
      <c r="LY28" s="15"/>
      <c r="LZ28" s="15"/>
      <c r="MA28" s="15"/>
      <c r="MB28" s="15"/>
      <c r="MC28" s="15"/>
      <c r="MD28" s="15"/>
      <c r="ME28" s="15"/>
      <c r="MF28" s="15"/>
      <c r="MG28" s="15"/>
      <c r="MH28" s="15"/>
      <c r="MI28" s="15"/>
      <c r="MJ28" s="15"/>
      <c r="MK28" s="15"/>
      <c r="ML28" s="15"/>
      <c r="MM28" s="15"/>
      <c r="MN28" s="15"/>
      <c r="MO28" s="15"/>
      <c r="MP28" s="15"/>
      <c r="MQ28" s="15"/>
      <c r="MR28" s="15"/>
      <c r="MS28" s="15"/>
      <c r="MT28" s="15"/>
      <c r="MU28" s="15"/>
      <c r="MV28" s="15"/>
      <c r="MW28" s="15"/>
      <c r="MX28" s="15"/>
      <c r="MY28" s="15"/>
      <c r="MZ28" s="15"/>
      <c r="NA28" s="15"/>
      <c r="NB28" s="15"/>
      <c r="NC28" s="15"/>
      <c r="ND28" s="15"/>
      <c r="NE28" s="15"/>
      <c r="NF28" s="15"/>
      <c r="NG28" s="15"/>
      <c r="NH28" s="15"/>
      <c r="NI28" s="15"/>
      <c r="NJ28" s="15"/>
      <c r="NK28" s="15"/>
      <c r="NL28" s="15"/>
      <c r="NM28" s="15"/>
      <c r="NN28" s="15"/>
      <c r="NO28" s="15"/>
      <c r="NP28" s="15"/>
      <c r="NQ28" s="15"/>
      <c r="NR28" s="15"/>
      <c r="NS28" s="15"/>
      <c r="NT28" s="15"/>
      <c r="NU28" s="15"/>
      <c r="NV28" s="15"/>
      <c r="NW28" s="15"/>
      <c r="NX28" s="15"/>
      <c r="NY28" s="15"/>
      <c r="NZ28" s="15"/>
      <c r="OA28" s="15"/>
      <c r="OB28" s="15"/>
      <c r="OC28" s="15"/>
      <c r="OD28" s="15"/>
      <c r="OE28" s="15"/>
      <c r="OF28" s="15"/>
      <c r="OG28" s="15"/>
      <c r="OH28" s="15"/>
      <c r="OI28" s="15"/>
      <c r="OJ28" s="15"/>
      <c r="OK28" s="15"/>
      <c r="OL28" s="15"/>
      <c r="OM28" s="15"/>
      <c r="ON28" s="15"/>
      <c r="OO28" s="15"/>
      <c r="OP28" s="15"/>
      <c r="OQ28" s="15"/>
      <c r="OR28" s="15"/>
      <c r="OS28" s="15"/>
      <c r="OT28" s="15"/>
      <c r="OU28" s="15"/>
      <c r="OV28" s="15"/>
      <c r="OW28" s="15"/>
      <c r="OX28" s="15"/>
      <c r="OY28" s="15"/>
      <c r="OZ28" s="15"/>
      <c r="PA28" s="15"/>
      <c r="PB28" s="15"/>
      <c r="PC28" s="15"/>
      <c r="PD28" s="15"/>
      <c r="PE28" s="15"/>
      <c r="PF28" s="15"/>
      <c r="PG28" s="15"/>
      <c r="PH28" s="15"/>
      <c r="PI28" s="15"/>
      <c r="PJ28" s="15"/>
      <c r="PK28" s="15"/>
      <c r="PL28" s="15"/>
      <c r="PM28" s="15"/>
      <c r="PN28" s="15"/>
      <c r="PO28" s="15"/>
      <c r="PP28" s="15"/>
      <c r="PQ28" s="15"/>
      <c r="PR28" s="15"/>
      <c r="PS28" s="15"/>
      <c r="PT28" s="15"/>
      <c r="PU28" s="15"/>
      <c r="PV28" s="15"/>
      <c r="PW28" s="15"/>
      <c r="PX28" s="15"/>
      <c r="PY28" s="15"/>
      <c r="PZ28" s="15"/>
      <c r="QA28" s="15"/>
      <c r="QB28" s="15"/>
      <c r="QC28" s="15"/>
      <c r="QD28" s="15"/>
      <c r="QE28" s="15"/>
      <c r="QF28" s="15"/>
      <c r="QG28" s="15"/>
      <c r="QH28" s="15"/>
      <c r="QI28" s="15"/>
      <c r="QJ28" s="15"/>
      <c r="QK28" s="15"/>
      <c r="QL28" s="15"/>
      <c r="QM28" s="15"/>
      <c r="QN28" s="15"/>
      <c r="QO28" s="15"/>
      <c r="QP28" s="15"/>
      <c r="QQ28" s="15"/>
      <c r="QR28" s="15"/>
      <c r="QS28" s="15"/>
      <c r="QT28" s="15"/>
      <c r="QU28" s="15"/>
      <c r="QV28" s="15"/>
      <c r="QW28" s="15"/>
      <c r="QX28" s="15"/>
      <c r="QY28" s="15"/>
      <c r="QZ28" s="15"/>
      <c r="RA28" s="15"/>
      <c r="RB28" s="15"/>
      <c r="RC28" s="15"/>
      <c r="RD28" s="15"/>
      <c r="RE28" s="15"/>
      <c r="RF28" s="15"/>
      <c r="RG28" s="15"/>
      <c r="RH28" s="15"/>
      <c r="RI28" s="15"/>
      <c r="RJ28" s="15"/>
      <c r="RK28" s="15"/>
      <c r="RL28" s="15"/>
      <c r="RM28" s="15"/>
      <c r="RN28" s="15"/>
      <c r="RO28" s="15"/>
      <c r="RP28" s="15"/>
      <c r="RQ28" s="15"/>
      <c r="RR28" s="15"/>
      <c r="RS28" s="15"/>
      <c r="RT28" s="15"/>
      <c r="RU28" s="15"/>
      <c r="RV28" s="15"/>
      <c r="RW28" s="15"/>
      <c r="RX28" s="15"/>
      <c r="RY28" s="15"/>
      <c r="RZ28" s="15"/>
      <c r="SA28" s="15"/>
      <c r="SB28" s="15"/>
      <c r="SC28" s="15"/>
      <c r="SD28" s="15"/>
      <c r="SE28" s="15"/>
      <c r="SF28" s="15"/>
      <c r="SG28" s="15"/>
      <c r="SH28" s="15"/>
      <c r="SI28" s="15"/>
      <c r="SJ28" s="15"/>
      <c r="SK28" s="15"/>
      <c r="SL28" s="15"/>
      <c r="SM28" s="15"/>
      <c r="SN28" s="15"/>
      <c r="SO28" s="15"/>
      <c r="SP28" s="15"/>
      <c r="SQ28" s="15"/>
      <c r="SR28" s="15"/>
      <c r="SS28" s="15"/>
      <c r="ST28" s="15"/>
      <c r="SU28" s="15"/>
      <c r="SV28" s="15"/>
      <c r="SW28" s="15"/>
      <c r="SX28" s="15"/>
      <c r="SY28" s="15"/>
      <c r="SZ28" s="15"/>
      <c r="TA28" s="15"/>
      <c r="TB28" s="15"/>
      <c r="TC28" s="15"/>
      <c r="TD28" s="15"/>
      <c r="TE28" s="15"/>
      <c r="TF28" s="15"/>
      <c r="TG28" s="15"/>
      <c r="TH28" s="15"/>
      <c r="TI28" s="15"/>
      <c r="TJ28" s="15"/>
      <c r="TK28" s="15"/>
      <c r="TL28" s="15"/>
      <c r="TM28" s="15"/>
      <c r="TN28" s="15"/>
      <c r="TO28" s="15"/>
      <c r="TP28" s="15"/>
      <c r="TQ28" s="15"/>
      <c r="TR28" s="15"/>
      <c r="TS28" s="15"/>
      <c r="TT28" s="15"/>
      <c r="TU28" s="15"/>
      <c r="TV28" s="15"/>
      <c r="TW28" s="15"/>
      <c r="TX28" s="15"/>
      <c r="TY28" s="15"/>
      <c r="TZ28" s="15"/>
      <c r="UA28" s="15"/>
      <c r="UB28" s="15"/>
      <c r="UC28" s="15"/>
      <c r="UD28" s="15"/>
      <c r="UE28" s="15"/>
      <c r="UF28" s="15"/>
      <c r="UG28" s="15"/>
      <c r="UH28" s="15"/>
      <c r="UI28" s="15"/>
      <c r="UJ28" s="15"/>
      <c r="UK28" s="15"/>
      <c r="UL28" s="15"/>
      <c r="UM28" s="15"/>
      <c r="UN28" s="15"/>
      <c r="UO28" s="15"/>
      <c r="UP28" s="15"/>
      <c r="UQ28" s="15"/>
      <c r="UR28" s="15"/>
      <c r="US28" s="15"/>
      <c r="UT28" s="15"/>
      <c r="UU28" s="15"/>
      <c r="UV28" s="15"/>
      <c r="UW28" s="15"/>
      <c r="UX28" s="15"/>
      <c r="UY28" s="15"/>
      <c r="UZ28" s="15"/>
      <c r="VA28" s="15"/>
      <c r="VB28" s="15"/>
      <c r="VC28" s="15"/>
      <c r="VD28" s="15"/>
      <c r="VE28" s="15"/>
      <c r="VF28" s="15"/>
      <c r="VG28" s="15"/>
      <c r="VH28" s="15"/>
      <c r="VI28" s="15"/>
      <c r="VJ28" s="15"/>
      <c r="VK28" s="15"/>
      <c r="VL28" s="15"/>
      <c r="VM28" s="15"/>
      <c r="VN28" s="15"/>
      <c r="VO28" s="15"/>
      <c r="VP28" s="15"/>
      <c r="VQ28" s="15"/>
      <c r="VR28" s="15"/>
      <c r="VS28" s="15"/>
      <c r="VT28" s="15"/>
      <c r="VU28" s="15"/>
      <c r="VV28" s="15"/>
      <c r="VW28" s="15"/>
      <c r="VX28" s="15"/>
      <c r="VY28" s="15"/>
      <c r="VZ28" s="15"/>
      <c r="WA28" s="15"/>
      <c r="WB28" s="15"/>
      <c r="WC28" s="15"/>
      <c r="WD28" s="15"/>
      <c r="WE28" s="15"/>
      <c r="WF28" s="15"/>
      <c r="WG28" s="15"/>
      <c r="WH28" s="15"/>
      <c r="WI28" s="15"/>
      <c r="WJ28" s="15"/>
      <c r="WK28" s="15"/>
      <c r="WL28" s="15"/>
      <c r="WM28" s="15"/>
      <c r="WN28" s="15"/>
      <c r="WO28" s="15"/>
      <c r="WP28" s="15"/>
      <c r="WQ28" s="15"/>
      <c r="WR28" s="15"/>
      <c r="WS28" s="15"/>
      <c r="WT28" s="15"/>
      <c r="WU28" s="15"/>
      <c r="WV28" s="15"/>
      <c r="WW28" s="15"/>
      <c r="WX28" s="15"/>
      <c r="WY28" s="15"/>
      <c r="WZ28" s="15"/>
      <c r="XA28" s="15"/>
      <c r="XB28" s="15"/>
      <c r="XC28" s="15"/>
      <c r="XD28" s="15"/>
      <c r="XE28" s="15"/>
      <c r="XF28" s="15"/>
      <c r="XG28" s="15"/>
      <c r="XH28" s="15"/>
      <c r="XI28" s="15"/>
      <c r="XJ28" s="15"/>
      <c r="XK28" s="15"/>
      <c r="XL28" s="15"/>
      <c r="XM28" s="15"/>
      <c r="XN28" s="15"/>
      <c r="XO28" s="15"/>
      <c r="XP28" s="15"/>
      <c r="XQ28" s="15"/>
      <c r="XR28" s="15"/>
      <c r="XS28" s="15"/>
      <c r="XT28" s="15"/>
      <c r="XU28" s="15"/>
      <c r="XV28" s="15"/>
      <c r="XW28" s="15"/>
      <c r="XX28" s="15"/>
      <c r="XY28" s="15"/>
      <c r="XZ28" s="15"/>
      <c r="YA28" s="15"/>
      <c r="YB28" s="15"/>
      <c r="YC28" s="15"/>
      <c r="YD28" s="15"/>
      <c r="YE28" s="15"/>
      <c r="YF28" s="15"/>
      <c r="YG28" s="15"/>
      <c r="YH28" s="15"/>
      <c r="YI28" s="15"/>
      <c r="YJ28" s="15"/>
      <c r="YK28" s="15"/>
      <c r="YL28" s="15"/>
      <c r="YM28" s="15"/>
      <c r="YN28" s="15"/>
      <c r="YO28" s="15"/>
      <c r="YP28" s="15"/>
      <c r="YQ28" s="15"/>
      <c r="YR28" s="15"/>
      <c r="YS28" s="15"/>
      <c r="YT28" s="15"/>
      <c r="YU28" s="15"/>
      <c r="YV28" s="15"/>
      <c r="YW28" s="15"/>
      <c r="YX28" s="15"/>
      <c r="YY28" s="15"/>
      <c r="YZ28" s="15"/>
      <c r="ZA28" s="15"/>
      <c r="ZB28" s="15"/>
      <c r="ZC28" s="15"/>
      <c r="ZD28" s="15"/>
      <c r="ZE28" s="15"/>
      <c r="ZF28" s="15"/>
      <c r="ZG28" s="15"/>
      <c r="ZH28" s="15"/>
      <c r="ZI28" s="15"/>
      <c r="ZJ28" s="15"/>
      <c r="ZK28" s="15"/>
      <c r="ZL28" s="15"/>
      <c r="ZM28" s="15"/>
      <c r="ZN28" s="15"/>
      <c r="ZO28" s="15"/>
      <c r="ZP28" s="15"/>
      <c r="ZQ28" s="15"/>
      <c r="ZR28" s="15"/>
      <c r="ZS28" s="15"/>
      <c r="ZT28" s="15"/>
      <c r="ZU28" s="15"/>
      <c r="ZV28" s="15"/>
      <c r="ZW28" s="15"/>
      <c r="ZX28" s="15"/>
      <c r="ZY28" s="15"/>
      <c r="ZZ28" s="15"/>
      <c r="AAA28" s="15"/>
      <c r="AAB28" s="15"/>
      <c r="AAC28" s="15"/>
      <c r="AAD28" s="15"/>
      <c r="AAE28" s="15"/>
      <c r="AAF28" s="15"/>
      <c r="AAG28" s="15"/>
      <c r="AAH28" s="15"/>
      <c r="AAI28" s="15"/>
      <c r="AAJ28" s="15"/>
      <c r="AAK28" s="15"/>
      <c r="AAL28" s="15"/>
      <c r="AAM28" s="15"/>
      <c r="AAN28" s="15"/>
      <c r="AAO28" s="15"/>
      <c r="AAP28" s="15"/>
      <c r="AAQ28" s="15"/>
      <c r="AAR28" s="15"/>
      <c r="AAS28" s="15"/>
      <c r="AAT28" s="15"/>
      <c r="AAU28" s="15"/>
      <c r="AAV28" s="15"/>
      <c r="AAW28" s="15"/>
      <c r="AAX28" s="15"/>
      <c r="AAY28" s="15"/>
      <c r="AAZ28" s="15"/>
      <c r="ABA28" s="15"/>
      <c r="ABB28" s="15"/>
      <c r="ABC28" s="15"/>
      <c r="ABD28" s="15"/>
      <c r="ABE28" s="15"/>
      <c r="ABF28" s="15"/>
      <c r="ABG28" s="15"/>
      <c r="ABH28" s="15"/>
      <c r="ABI28" s="15"/>
      <c r="ABJ28" s="15"/>
      <c r="ABK28" s="15"/>
      <c r="ABL28" s="15"/>
      <c r="ABM28" s="15"/>
      <c r="ABN28" s="15"/>
      <c r="ABO28" s="15"/>
      <c r="ABP28" s="15"/>
      <c r="ABQ28" s="15"/>
      <c r="ABR28" s="15"/>
      <c r="ABS28" s="15"/>
      <c r="ABT28" s="15"/>
      <c r="ABU28" s="15"/>
      <c r="ABV28" s="15"/>
      <c r="ABW28" s="15"/>
      <c r="ABX28" s="15"/>
      <c r="ABY28" s="15"/>
      <c r="ABZ28" s="15"/>
      <c r="ACA28" s="15"/>
      <c r="ACB28" s="15"/>
      <c r="ACC28" s="15"/>
      <c r="ACD28" s="15"/>
      <c r="ACE28" s="15"/>
      <c r="ACF28" s="15"/>
      <c r="ACG28" s="15"/>
      <c r="ACH28" s="15"/>
      <c r="ACI28" s="15"/>
      <c r="ACJ28" s="15"/>
      <c r="ACK28" s="15"/>
      <c r="ACL28" s="15"/>
      <c r="ACM28" s="15"/>
      <c r="ACN28" s="15"/>
      <c r="ACO28" s="15"/>
      <c r="ACP28" s="15"/>
      <c r="ACQ28" s="15"/>
      <c r="ACR28" s="15"/>
      <c r="ACS28" s="15"/>
      <c r="ACT28" s="15"/>
      <c r="ACU28" s="15"/>
      <c r="ACV28" s="15"/>
      <c r="ACW28" s="15"/>
      <c r="ACX28" s="15"/>
      <c r="ACY28" s="15"/>
      <c r="ACZ28" s="15"/>
      <c r="ADA28" s="15"/>
      <c r="ADB28" s="15"/>
      <c r="ADC28" s="15"/>
      <c r="ADD28" s="15"/>
      <c r="ADE28" s="15"/>
      <c r="ADF28" s="15"/>
      <c r="ADG28" s="15"/>
      <c r="ADH28" s="15"/>
      <c r="ADI28" s="15"/>
      <c r="ADJ28" s="15"/>
      <c r="ADK28" s="15"/>
      <c r="ADL28" s="15"/>
      <c r="ADM28" s="15"/>
      <c r="ADN28" s="15"/>
      <c r="ADO28" s="15"/>
      <c r="ADP28" s="15"/>
      <c r="ADQ28" s="15"/>
      <c r="ADR28" s="15"/>
      <c r="ADS28" s="15"/>
      <c r="ADT28" s="15"/>
      <c r="ADU28" s="15"/>
      <c r="ADV28" s="15"/>
      <c r="ADW28" s="15"/>
      <c r="ADX28" s="15"/>
      <c r="ADY28" s="15"/>
      <c r="ADZ28" s="15"/>
      <c r="AEA28" s="15"/>
      <c r="AEB28" s="15"/>
      <c r="AEC28" s="15"/>
      <c r="AED28" s="15"/>
      <c r="AEE28" s="15"/>
      <c r="AEF28" s="15"/>
      <c r="AEG28" s="15"/>
      <c r="AEH28" s="15"/>
      <c r="AEI28" s="15"/>
      <c r="AEJ28" s="15"/>
      <c r="AEK28" s="15"/>
      <c r="AEL28" s="15"/>
      <c r="AEM28" s="15"/>
      <c r="AEN28" s="15"/>
      <c r="AEO28" s="15"/>
      <c r="AEP28" s="15"/>
      <c r="AEQ28" s="15"/>
      <c r="AER28" s="15"/>
      <c r="AES28" s="15"/>
      <c r="AET28" s="15"/>
      <c r="AEU28" s="15"/>
      <c r="AEV28" s="15"/>
      <c r="AEW28" s="15"/>
      <c r="AEX28" s="15"/>
      <c r="AEY28" s="15"/>
      <c r="AEZ28" s="15"/>
      <c r="AFA28" s="15"/>
      <c r="AFB28" s="15"/>
      <c r="AFC28" s="15"/>
      <c r="AFD28" s="15"/>
      <c r="AFE28" s="15"/>
      <c r="AFF28" s="15"/>
      <c r="AFG28" s="15"/>
      <c r="AFH28" s="15"/>
      <c r="AFI28" s="15"/>
      <c r="AFJ28" s="15"/>
      <c r="AFK28" s="15"/>
      <c r="AFL28" s="15"/>
      <c r="AFM28" s="15"/>
      <c r="AFN28" s="15"/>
      <c r="AFO28" s="15"/>
      <c r="AFP28" s="15"/>
      <c r="AFQ28" s="15"/>
      <c r="AFR28" s="15"/>
      <c r="AFS28" s="15"/>
      <c r="AFT28" s="15"/>
      <c r="AFU28" s="15"/>
      <c r="AFV28" s="15"/>
      <c r="AFW28" s="15"/>
      <c r="AFX28" s="15"/>
      <c r="AFY28" s="15"/>
      <c r="AFZ28" s="15"/>
      <c r="AGA28" s="15"/>
      <c r="AGB28" s="15"/>
      <c r="AGC28" s="15"/>
      <c r="AGD28" s="15"/>
      <c r="AGE28" s="15"/>
      <c r="AGF28" s="15"/>
      <c r="AGG28" s="15"/>
      <c r="AGH28" s="15"/>
      <c r="AGI28" s="15"/>
      <c r="AGJ28" s="15"/>
      <c r="AGK28" s="15"/>
      <c r="AGL28" s="15"/>
      <c r="AGM28" s="15"/>
      <c r="AGN28" s="15"/>
      <c r="AGO28" s="15"/>
      <c r="AGP28" s="15"/>
      <c r="AGQ28" s="15"/>
      <c r="AGR28" s="15"/>
      <c r="AGS28" s="15"/>
      <c r="AGT28" s="15"/>
      <c r="AGU28" s="15"/>
      <c r="AGV28" s="15"/>
      <c r="AGW28" s="15"/>
      <c r="AGX28" s="15"/>
      <c r="AGY28" s="15"/>
      <c r="AGZ28" s="15"/>
      <c r="AHA28" s="15"/>
      <c r="AHB28" s="15"/>
      <c r="AHC28" s="15"/>
      <c r="AHD28" s="15"/>
      <c r="AHE28" s="15"/>
      <c r="AHF28" s="15"/>
      <c r="AHG28" s="15"/>
      <c r="AHH28" s="15"/>
      <c r="AHI28" s="15"/>
      <c r="AHJ28" s="15"/>
      <c r="AHK28" s="15"/>
      <c r="AHL28" s="15"/>
      <c r="AHM28" s="15"/>
      <c r="AHN28" s="15"/>
      <c r="AHO28" s="15"/>
      <c r="AHP28" s="15"/>
      <c r="AHQ28" s="15"/>
      <c r="AHR28" s="15"/>
      <c r="AHS28" s="15"/>
      <c r="AHT28" s="15"/>
      <c r="AHU28" s="15"/>
      <c r="AHV28" s="15"/>
      <c r="AHW28" s="15"/>
      <c r="AHX28" s="15"/>
      <c r="AHY28" s="15"/>
      <c r="AHZ28" s="15"/>
      <c r="AIA28" s="15"/>
      <c r="AIB28" s="15"/>
      <c r="AIC28" s="15"/>
      <c r="AID28" s="15"/>
      <c r="AIE28" s="15"/>
      <c r="AIF28" s="15"/>
      <c r="AIG28" s="15"/>
      <c r="AIH28" s="15"/>
      <c r="AII28" s="15"/>
      <c r="AIJ28" s="15"/>
      <c r="AIK28" s="15"/>
      <c r="AIL28" s="15"/>
      <c r="AIM28" s="15"/>
      <c r="AIN28" s="15"/>
      <c r="AIO28" s="15"/>
      <c r="AIP28" s="15"/>
      <c r="AIQ28" s="15"/>
      <c r="AIR28" s="15"/>
      <c r="AIS28" s="15"/>
      <c r="AIT28" s="15"/>
      <c r="AIU28" s="15"/>
      <c r="AIV28" s="15"/>
      <c r="AIW28" s="15"/>
      <c r="AIX28" s="15"/>
      <c r="AIY28" s="15"/>
      <c r="AIZ28" s="15"/>
      <c r="AJA28" s="15"/>
      <c r="AJB28" s="15"/>
      <c r="AJC28" s="15"/>
      <c r="AJD28" s="15"/>
      <c r="AJE28" s="15"/>
      <c r="AJF28" s="15"/>
      <c r="AJG28" s="15"/>
      <c r="AJH28" s="15"/>
      <c r="AJI28" s="15"/>
      <c r="AJJ28" s="15"/>
      <c r="AJK28" s="15"/>
      <c r="AJL28" s="15"/>
      <c r="AJM28" s="15"/>
      <c r="AJN28" s="15"/>
      <c r="AJO28" s="15"/>
      <c r="AJP28" s="15"/>
      <c r="AJQ28" s="15"/>
      <c r="AJR28" s="15"/>
      <c r="AJS28" s="15"/>
      <c r="AJT28" s="15"/>
      <c r="AJU28" s="15"/>
      <c r="AJV28" s="15"/>
      <c r="AJW28" s="15"/>
      <c r="AJX28" s="15"/>
      <c r="AJY28" s="15"/>
      <c r="AJZ28" s="15"/>
      <c r="AKA28" s="15"/>
      <c r="AKB28" s="15"/>
      <c r="AKC28" s="15"/>
      <c r="AKD28" s="15"/>
      <c r="AKE28" s="15"/>
      <c r="AKF28" s="15"/>
      <c r="AKG28" s="15"/>
      <c r="AKH28" s="15"/>
      <c r="AKI28" s="15"/>
      <c r="AKJ28" s="15"/>
      <c r="AKK28" s="15"/>
      <c r="AKL28" s="15"/>
      <c r="AKM28" s="15"/>
      <c r="AKN28" s="15"/>
      <c r="AKO28" s="15"/>
      <c r="AKP28" s="15"/>
      <c r="AKQ28" s="15"/>
      <c r="AKR28" s="15"/>
      <c r="AKS28" s="15"/>
      <c r="AKT28" s="15"/>
      <c r="AKU28" s="15"/>
      <c r="AKV28" s="15"/>
      <c r="AKW28" s="15"/>
      <c r="AKX28" s="15"/>
      <c r="AKY28" s="15"/>
      <c r="AKZ28" s="15"/>
      <c r="ALA28" s="15"/>
      <c r="ALB28" s="15"/>
      <c r="ALC28" s="15"/>
      <c r="ALD28" s="15"/>
      <c r="ALE28" s="15"/>
      <c r="ALF28" s="15"/>
      <c r="ALG28" s="15"/>
      <c r="ALH28" s="15"/>
      <c r="ALI28" s="15"/>
      <c r="ALJ28" s="15"/>
      <c r="ALK28" s="15"/>
      <c r="ALL28" s="15"/>
      <c r="ALM28" s="15"/>
      <c r="ALN28" s="15"/>
      <c r="ALO28" s="15"/>
      <c r="ALP28" s="15"/>
      <c r="ALQ28" s="15"/>
      <c r="ALR28" s="15"/>
      <c r="ALS28" s="15"/>
      <c r="ALT28" s="15"/>
      <c r="ALU28" s="15"/>
      <c r="ALV28" s="15"/>
      <c r="ALW28" s="15"/>
      <c r="ALX28" s="15"/>
      <c r="ALY28" s="15"/>
      <c r="ALZ28" s="15"/>
      <c r="AMA28" s="15"/>
      <c r="AMB28" s="15"/>
      <c r="AMC28" s="15"/>
      <c r="AMD28" s="15"/>
      <c r="AME28" s="15"/>
      <c r="AMF28" s="15"/>
      <c r="AMG28" s="15"/>
      <c r="AMH28" s="15"/>
      <c r="AMI28" s="15"/>
      <c r="AMJ28" s="15"/>
      <c r="AMK28" s="15"/>
      <c r="AML28" s="15"/>
      <c r="AMM28" s="15"/>
      <c r="AMN28" s="15"/>
      <c r="AMO28" s="15"/>
      <c r="AMP28" s="15"/>
      <c r="AMQ28" s="15"/>
      <c r="AMR28" s="15"/>
      <c r="AMS28" s="15"/>
      <c r="AMT28" s="15"/>
      <c r="AMU28" s="15"/>
      <c r="AMV28" s="15"/>
      <c r="AMW28" s="15"/>
      <c r="AMX28" s="15"/>
      <c r="AMY28" s="15"/>
      <c r="AMZ28" s="15"/>
      <c r="ANA28" s="15"/>
      <c r="ANB28" s="15"/>
      <c r="ANC28" s="15"/>
      <c r="AND28" s="15"/>
      <c r="ANE28" s="15"/>
      <c r="ANF28" s="15"/>
      <c r="ANG28" s="15"/>
      <c r="ANH28" s="15"/>
      <c r="ANI28" s="15"/>
      <c r="ANJ28" s="15"/>
      <c r="ANK28" s="15"/>
      <c r="ANL28" s="15"/>
      <c r="ANM28" s="15"/>
      <c r="ANN28" s="15"/>
      <c r="ANO28" s="15"/>
      <c r="ANP28" s="15"/>
      <c r="ANQ28" s="15"/>
      <c r="ANR28" s="15"/>
      <c r="ANS28" s="15"/>
      <c r="ANT28" s="15"/>
      <c r="ANU28" s="15"/>
      <c r="ANV28" s="15"/>
      <c r="ANW28" s="15"/>
      <c r="ANX28" s="15"/>
      <c r="ANY28" s="15"/>
      <c r="ANZ28" s="15"/>
      <c r="AOA28" s="15"/>
      <c r="AOB28" s="15"/>
      <c r="AOC28" s="15"/>
      <c r="AOD28" s="15"/>
      <c r="AOE28" s="15"/>
      <c r="AOF28" s="15"/>
      <c r="AOG28" s="15"/>
      <c r="AOH28" s="15"/>
      <c r="AOI28" s="15"/>
      <c r="AOJ28" s="15"/>
      <c r="AOK28" s="15"/>
      <c r="AOL28" s="15"/>
      <c r="AOM28" s="15"/>
      <c r="AON28" s="15"/>
      <c r="AOO28" s="15"/>
      <c r="AOP28" s="15"/>
      <c r="AOQ28" s="15"/>
      <c r="AOR28" s="15"/>
      <c r="AOS28" s="15"/>
      <c r="AOT28" s="15"/>
      <c r="AOU28" s="15"/>
      <c r="AOV28" s="15"/>
      <c r="AOW28" s="15"/>
      <c r="AOX28" s="15"/>
      <c r="AOY28" s="15"/>
      <c r="AOZ28" s="15"/>
      <c r="APA28" s="15"/>
      <c r="APB28" s="15"/>
      <c r="APC28" s="15"/>
      <c r="APD28" s="15"/>
      <c r="APE28" s="15"/>
      <c r="APF28" s="15"/>
      <c r="APG28" s="15"/>
      <c r="APH28" s="15"/>
      <c r="API28" s="15"/>
      <c r="APJ28" s="15"/>
      <c r="APK28" s="15"/>
      <c r="APL28" s="15"/>
      <c r="APM28" s="15"/>
      <c r="APN28" s="15"/>
      <c r="APO28" s="15"/>
      <c r="APP28" s="15"/>
      <c r="APQ28" s="15"/>
      <c r="APR28" s="15"/>
      <c r="APS28" s="15"/>
      <c r="APT28" s="15"/>
      <c r="APU28" s="15"/>
      <c r="APV28" s="15"/>
      <c r="APW28" s="15"/>
      <c r="APX28" s="15"/>
      <c r="APY28" s="15"/>
      <c r="APZ28" s="15"/>
      <c r="AQA28" s="15"/>
      <c r="AQB28" s="15"/>
      <c r="AQC28" s="15"/>
      <c r="AQD28" s="15"/>
      <c r="AQE28" s="15"/>
      <c r="AQF28" s="15"/>
      <c r="AQG28" s="15"/>
      <c r="AQH28" s="15"/>
      <c r="AQI28" s="15"/>
      <c r="AQJ28" s="15"/>
      <c r="AQK28" s="15"/>
      <c r="AQL28" s="15"/>
      <c r="AQM28" s="15"/>
      <c r="AQN28" s="15"/>
      <c r="AQO28" s="15"/>
      <c r="AQP28" s="15"/>
      <c r="AQQ28" s="15"/>
      <c r="AQR28" s="15"/>
      <c r="AQS28" s="15"/>
      <c r="AQT28" s="15"/>
      <c r="AQU28" s="15"/>
      <c r="AQV28" s="15"/>
      <c r="AQW28" s="15"/>
      <c r="AQX28" s="15"/>
      <c r="AQY28" s="15"/>
      <c r="AQZ28" s="15"/>
      <c r="ARA28" s="15"/>
      <c r="ARB28" s="15"/>
      <c r="ARC28" s="15"/>
      <c r="ARD28" s="15"/>
      <c r="ARE28" s="15"/>
      <c r="ARF28" s="15"/>
      <c r="ARG28" s="15"/>
      <c r="ARH28" s="15"/>
      <c r="ARI28" s="15"/>
      <c r="ARJ28" s="15"/>
      <c r="ARK28" s="15"/>
      <c r="ARL28" s="15"/>
      <c r="ARM28" s="15"/>
      <c r="ARN28" s="15"/>
      <c r="ARO28" s="15"/>
      <c r="ARP28" s="15"/>
      <c r="ARQ28" s="15"/>
      <c r="ARR28" s="15"/>
      <c r="ARS28" s="15"/>
      <c r="ART28" s="15"/>
      <c r="ARU28" s="15"/>
      <c r="ARV28" s="15"/>
      <c r="ARW28" s="15"/>
      <c r="ARX28" s="15"/>
      <c r="ARY28" s="15"/>
      <c r="ARZ28" s="15"/>
      <c r="ASA28" s="15"/>
      <c r="ASB28" s="15"/>
      <c r="ASC28" s="15"/>
      <c r="ASD28" s="15"/>
      <c r="ASE28" s="15"/>
      <c r="ASF28" s="15"/>
      <c r="ASG28" s="15"/>
      <c r="ASH28" s="15"/>
      <c r="ASI28" s="15"/>
      <c r="ASJ28" s="15"/>
      <c r="ASK28" s="15"/>
      <c r="ASL28" s="15"/>
      <c r="ASM28" s="15"/>
      <c r="ASN28" s="15"/>
      <c r="ASO28" s="15"/>
      <c r="ASP28" s="15"/>
      <c r="ASQ28" s="15"/>
      <c r="ASR28" s="15"/>
      <c r="ASS28" s="15"/>
      <c r="AST28" s="15"/>
      <c r="ASU28" s="15"/>
      <c r="ASV28" s="15"/>
      <c r="ASW28" s="15"/>
      <c r="ASX28" s="15"/>
      <c r="ASY28" s="15"/>
      <c r="ASZ28" s="15"/>
      <c r="ATA28" s="15"/>
      <c r="ATB28" s="15"/>
      <c r="ATC28" s="15"/>
      <c r="ATD28" s="15"/>
      <c r="ATE28" s="15"/>
      <c r="ATF28" s="15"/>
      <c r="ATG28" s="15"/>
      <c r="ATH28" s="15"/>
      <c r="ATI28" s="15"/>
      <c r="ATJ28" s="15"/>
      <c r="ATK28" s="15"/>
      <c r="ATL28" s="15"/>
      <c r="ATM28" s="15"/>
      <c r="ATN28" s="15"/>
      <c r="ATO28" s="15"/>
      <c r="ATP28" s="15"/>
      <c r="ATQ28" s="15"/>
      <c r="ATR28" s="15"/>
      <c r="ATS28" s="15"/>
      <c r="ATT28" s="15"/>
      <c r="ATU28" s="15"/>
      <c r="ATV28" s="15"/>
      <c r="ATW28" s="15"/>
      <c r="ATX28" s="15"/>
      <c r="ATY28" s="15"/>
      <c r="ATZ28" s="15"/>
      <c r="AUA28" s="15"/>
      <c r="AUB28" s="15"/>
      <c r="AUC28" s="15"/>
      <c r="AUD28" s="15"/>
      <c r="AUE28" s="15"/>
      <c r="AUF28" s="15"/>
      <c r="AUG28" s="15"/>
      <c r="AUH28" s="15"/>
      <c r="AUI28" s="15"/>
      <c r="AUJ28" s="15"/>
      <c r="AUK28" s="15"/>
      <c r="AUL28" s="15"/>
      <c r="AUM28" s="15"/>
      <c r="AUN28" s="15"/>
      <c r="AUO28" s="15"/>
      <c r="AUP28" s="15"/>
      <c r="AUQ28" s="15"/>
      <c r="AUR28" s="15"/>
      <c r="AUS28" s="15"/>
      <c r="AUT28" s="15"/>
      <c r="AUU28" s="15"/>
      <c r="AUV28" s="15"/>
      <c r="AUW28" s="15"/>
      <c r="AUX28" s="15"/>
      <c r="AUY28" s="15"/>
      <c r="AUZ28" s="15"/>
      <c r="AVA28" s="15"/>
      <c r="AVB28" s="15"/>
      <c r="AVC28" s="15"/>
      <c r="AVD28" s="15"/>
      <c r="AVE28" s="15"/>
      <c r="AVF28" s="15"/>
      <c r="AVG28" s="15"/>
      <c r="AVH28" s="15"/>
      <c r="AVI28" s="15"/>
      <c r="AVJ28" s="15"/>
      <c r="AVK28" s="15"/>
      <c r="AVL28" s="15"/>
      <c r="AVM28" s="15"/>
      <c r="AVN28" s="15"/>
      <c r="AVO28" s="15"/>
      <c r="AVP28" s="15"/>
      <c r="AVQ28" s="15"/>
      <c r="AVR28" s="15"/>
      <c r="AVS28" s="15"/>
      <c r="AVT28" s="15"/>
      <c r="AVU28" s="15"/>
      <c r="AVV28" s="15"/>
      <c r="AVW28" s="15"/>
      <c r="AVX28" s="15"/>
      <c r="AVY28" s="15"/>
      <c r="AVZ28" s="15"/>
      <c r="AWA28" s="15"/>
      <c r="AWB28" s="15"/>
      <c r="AWC28" s="15"/>
      <c r="AWD28" s="15"/>
      <c r="AWE28" s="15"/>
      <c r="AWF28" s="15"/>
      <c r="AWG28" s="15"/>
      <c r="AWH28" s="15"/>
      <c r="AWI28" s="15"/>
      <c r="AWJ28" s="15"/>
      <c r="AWK28" s="15"/>
      <c r="AWL28" s="15"/>
      <c r="AWM28" s="15"/>
      <c r="AWN28" s="15"/>
      <c r="AWO28" s="15"/>
      <c r="AWP28" s="15"/>
      <c r="AWQ28" s="15"/>
      <c r="AWR28" s="15"/>
      <c r="AWS28" s="15"/>
      <c r="AWT28" s="15"/>
      <c r="AWU28" s="15"/>
      <c r="AWV28" s="15"/>
      <c r="AWW28" s="15"/>
      <c r="AWX28" s="15"/>
      <c r="AWY28" s="15"/>
      <c r="AWZ28" s="15"/>
      <c r="AXA28" s="15"/>
      <c r="AXB28" s="15"/>
      <c r="AXC28" s="15"/>
      <c r="AXD28" s="15"/>
      <c r="AXE28" s="15"/>
      <c r="AXF28" s="15"/>
      <c r="AXG28" s="15"/>
      <c r="AXH28" s="15"/>
      <c r="AXI28" s="15"/>
      <c r="AXJ28" s="15"/>
      <c r="AXK28" s="15"/>
      <c r="AXL28" s="15"/>
      <c r="AXM28" s="15"/>
      <c r="AXN28" s="15"/>
      <c r="AXO28" s="15"/>
      <c r="AXP28" s="15"/>
      <c r="AXQ28" s="15"/>
      <c r="AXR28" s="15"/>
      <c r="AXS28" s="15"/>
      <c r="AXT28" s="15"/>
      <c r="AXU28" s="15"/>
      <c r="AXV28" s="15"/>
      <c r="AXW28" s="15"/>
      <c r="AXX28" s="15"/>
      <c r="AXY28" s="15"/>
      <c r="AXZ28" s="15"/>
      <c r="AYA28" s="15"/>
      <c r="AYB28" s="15"/>
      <c r="AYC28" s="15"/>
      <c r="AYD28" s="15"/>
      <c r="AYE28" s="15"/>
      <c r="AYF28" s="15"/>
      <c r="AYG28" s="15"/>
      <c r="AYH28" s="15"/>
      <c r="AYI28" s="15"/>
      <c r="AYJ28" s="15"/>
      <c r="AYK28" s="15"/>
      <c r="AYL28" s="15"/>
      <c r="AYM28" s="15"/>
      <c r="AYN28" s="15"/>
      <c r="AYO28" s="15"/>
      <c r="AYP28" s="15"/>
      <c r="AYQ28" s="15"/>
      <c r="AYR28" s="15"/>
      <c r="AYS28" s="15"/>
      <c r="AYT28" s="15"/>
      <c r="AYU28" s="15"/>
      <c r="AYV28" s="15"/>
      <c r="AYW28" s="15"/>
      <c r="AYX28" s="15"/>
      <c r="AYY28" s="15"/>
      <c r="AYZ28" s="15"/>
      <c r="AZA28" s="15"/>
      <c r="AZB28" s="15"/>
      <c r="AZC28" s="15"/>
      <c r="AZD28" s="15"/>
      <c r="AZE28" s="15"/>
      <c r="AZF28" s="15"/>
      <c r="AZG28" s="15"/>
      <c r="AZH28" s="15"/>
      <c r="AZI28" s="15"/>
      <c r="AZJ28" s="15"/>
      <c r="AZK28" s="15"/>
      <c r="AZL28" s="15"/>
      <c r="AZM28" s="15"/>
      <c r="AZN28" s="15"/>
      <c r="AZO28" s="15"/>
      <c r="AZP28" s="15"/>
      <c r="AZQ28" s="15"/>
      <c r="AZR28" s="15"/>
      <c r="AZS28" s="15"/>
      <c r="AZT28" s="15"/>
      <c r="AZU28" s="15"/>
      <c r="AZV28" s="15"/>
      <c r="AZW28" s="15"/>
      <c r="AZX28" s="15"/>
      <c r="AZY28" s="15"/>
      <c r="AZZ28" s="15"/>
      <c r="BAA28" s="15"/>
      <c r="BAB28" s="15"/>
      <c r="BAC28" s="15"/>
      <c r="BAD28" s="15"/>
      <c r="BAE28" s="15"/>
      <c r="BAF28" s="15"/>
      <c r="BAG28" s="15"/>
      <c r="BAH28" s="15"/>
      <c r="BAI28" s="15"/>
      <c r="BAJ28" s="15"/>
      <c r="BAK28" s="15"/>
      <c r="BAL28" s="15"/>
      <c r="BAM28" s="15"/>
      <c r="BAN28" s="15"/>
      <c r="BAO28" s="15"/>
      <c r="BAP28" s="15"/>
      <c r="BAQ28" s="15"/>
      <c r="BAR28" s="15"/>
      <c r="BAS28" s="15"/>
      <c r="BAT28" s="15"/>
      <c r="BAU28" s="15"/>
      <c r="BAV28" s="15"/>
      <c r="BAW28" s="15"/>
      <c r="BAX28" s="15"/>
      <c r="BAY28" s="15"/>
      <c r="BAZ28" s="15"/>
      <c r="BBA28" s="15"/>
      <c r="BBB28" s="15"/>
      <c r="BBC28" s="15"/>
      <c r="BBD28" s="15"/>
      <c r="BBE28" s="15"/>
      <c r="BBF28" s="15"/>
      <c r="BBG28" s="15"/>
      <c r="BBH28" s="15"/>
      <c r="BBI28" s="15"/>
      <c r="BBJ28" s="15"/>
      <c r="BBK28" s="15"/>
      <c r="BBL28" s="15"/>
      <c r="BBM28" s="15"/>
      <c r="BBN28" s="15"/>
      <c r="BBO28" s="15"/>
      <c r="BBP28" s="15"/>
      <c r="BBQ28" s="15"/>
      <c r="BBR28" s="15"/>
      <c r="BBS28" s="15"/>
      <c r="BBT28" s="15"/>
      <c r="BBU28" s="15"/>
      <c r="BBV28" s="15"/>
      <c r="BBW28" s="15"/>
      <c r="BBX28" s="15"/>
      <c r="BBY28" s="15"/>
      <c r="BBZ28" s="15"/>
      <c r="BCA28" s="15"/>
      <c r="BCB28" s="15"/>
      <c r="BCC28" s="15"/>
      <c r="BCD28" s="15"/>
      <c r="BCE28" s="15"/>
      <c r="BCF28" s="15"/>
      <c r="BCG28" s="15"/>
      <c r="BCH28" s="15"/>
      <c r="BCI28" s="15"/>
      <c r="BCJ28" s="15"/>
      <c r="BCK28" s="15"/>
      <c r="BCL28" s="15"/>
      <c r="BCM28" s="15"/>
      <c r="BCN28" s="15"/>
      <c r="BCO28" s="15"/>
      <c r="BCP28" s="15"/>
      <c r="BCQ28" s="15"/>
      <c r="BCR28" s="15"/>
      <c r="BCS28" s="15"/>
      <c r="BCT28" s="15"/>
      <c r="BCU28" s="15"/>
      <c r="BCV28" s="15"/>
      <c r="BCW28" s="15"/>
      <c r="BCX28" s="15"/>
      <c r="BCY28" s="15"/>
      <c r="BCZ28" s="15"/>
      <c r="BDA28" s="15"/>
      <c r="BDB28" s="15"/>
      <c r="BDC28" s="15"/>
      <c r="BDD28" s="15"/>
      <c r="BDE28" s="15"/>
      <c r="BDF28" s="15"/>
      <c r="BDG28" s="15"/>
      <c r="BDH28" s="15"/>
      <c r="BDI28" s="15"/>
      <c r="BDJ28" s="15"/>
      <c r="BDK28" s="15"/>
      <c r="BDL28" s="15"/>
      <c r="BDM28" s="15"/>
      <c r="BDN28" s="15"/>
      <c r="BDO28" s="15"/>
      <c r="BDP28" s="15"/>
      <c r="BDQ28" s="15"/>
      <c r="BDR28" s="15"/>
      <c r="BDS28" s="15"/>
      <c r="BDT28" s="15"/>
      <c r="BDU28" s="15"/>
      <c r="BDV28" s="15"/>
      <c r="BDW28" s="15"/>
      <c r="BDX28" s="15"/>
      <c r="BDY28" s="15"/>
      <c r="BDZ28" s="15"/>
      <c r="BEA28" s="15"/>
      <c r="BEB28" s="15"/>
      <c r="BEC28" s="15"/>
      <c r="BED28" s="15"/>
      <c r="BEE28" s="15"/>
      <c r="BEF28" s="15"/>
      <c r="BEG28" s="15"/>
      <c r="BEH28" s="15"/>
      <c r="BEI28" s="15"/>
      <c r="BEJ28" s="15"/>
      <c r="BEK28" s="15"/>
      <c r="BEL28" s="15"/>
      <c r="BEM28" s="15"/>
      <c r="BEN28" s="15"/>
      <c r="BEO28" s="15"/>
      <c r="BEP28" s="15"/>
      <c r="BEQ28" s="15"/>
      <c r="BER28" s="15"/>
      <c r="BES28" s="15"/>
      <c r="BET28" s="15"/>
      <c r="BEU28" s="15"/>
      <c r="BEV28" s="15"/>
      <c r="BEW28" s="15"/>
      <c r="BEX28" s="15"/>
      <c r="BEY28" s="15"/>
      <c r="BEZ28" s="15"/>
      <c r="BFA28" s="15"/>
      <c r="BFB28" s="15"/>
      <c r="BFC28" s="15"/>
      <c r="BFD28" s="15"/>
      <c r="BFE28" s="15"/>
      <c r="BFF28" s="15"/>
      <c r="BFG28" s="15"/>
      <c r="BFH28" s="15"/>
      <c r="BFI28" s="15"/>
      <c r="BFJ28" s="15"/>
      <c r="BFK28" s="15"/>
      <c r="BFL28" s="15"/>
      <c r="BFM28" s="15"/>
      <c r="BFN28" s="15"/>
      <c r="BFO28" s="15"/>
      <c r="BFP28" s="15"/>
      <c r="BFQ28" s="15"/>
      <c r="BFR28" s="15"/>
      <c r="BFS28" s="15"/>
      <c r="BFT28" s="15"/>
      <c r="BFU28" s="15"/>
      <c r="BFV28" s="15"/>
      <c r="BFW28" s="15"/>
      <c r="BFX28" s="15"/>
      <c r="BFY28" s="15"/>
      <c r="BFZ28" s="15"/>
      <c r="BGA28" s="15"/>
      <c r="BGB28" s="15"/>
      <c r="BGC28" s="15"/>
      <c r="BGD28" s="15"/>
      <c r="BGE28" s="15"/>
      <c r="BGF28" s="15"/>
      <c r="BGG28" s="15"/>
      <c r="BGH28" s="15"/>
      <c r="BGI28" s="15"/>
      <c r="BGJ28" s="15"/>
      <c r="BGK28" s="15"/>
      <c r="BGL28" s="15"/>
      <c r="BGM28" s="15"/>
      <c r="BGN28" s="15"/>
      <c r="BGO28" s="15"/>
      <c r="BGP28" s="15"/>
      <c r="BGQ28" s="15"/>
      <c r="BGR28" s="15"/>
      <c r="BGS28" s="15"/>
      <c r="BGT28" s="15"/>
      <c r="BGU28" s="15"/>
      <c r="BGV28" s="15"/>
      <c r="BGW28" s="15"/>
      <c r="BGX28" s="15"/>
      <c r="BGY28" s="15"/>
      <c r="BGZ28" s="15"/>
      <c r="BHA28" s="15"/>
      <c r="BHB28" s="15"/>
      <c r="BHC28" s="15"/>
      <c r="BHD28" s="15"/>
      <c r="BHE28" s="15"/>
      <c r="BHF28" s="15"/>
      <c r="BHG28" s="15"/>
      <c r="BHH28" s="15"/>
      <c r="BHI28" s="15"/>
      <c r="BHJ28" s="15"/>
      <c r="BHK28" s="15"/>
      <c r="BHL28" s="15"/>
      <c r="BHM28" s="15"/>
      <c r="BHN28" s="15"/>
      <c r="BHO28" s="15"/>
      <c r="BHP28" s="15"/>
      <c r="BHQ28" s="15"/>
      <c r="BHR28" s="15"/>
      <c r="BHS28" s="15"/>
      <c r="BHT28" s="15"/>
      <c r="BHU28" s="15"/>
      <c r="BHV28" s="15"/>
      <c r="BHW28" s="15"/>
      <c r="BHX28" s="15"/>
      <c r="BHY28" s="15"/>
      <c r="BHZ28" s="15"/>
      <c r="BIA28" s="15"/>
      <c r="BIB28" s="15"/>
      <c r="BIC28" s="15"/>
      <c r="BID28" s="15"/>
      <c r="BIE28" s="15"/>
      <c r="BIF28" s="15"/>
      <c r="BIG28" s="15"/>
      <c r="BIH28" s="15"/>
      <c r="BII28" s="15"/>
      <c r="BIJ28" s="15"/>
      <c r="BIK28" s="15"/>
      <c r="BIL28" s="15"/>
      <c r="BIM28" s="15"/>
      <c r="BIN28" s="15"/>
      <c r="BIO28" s="15"/>
      <c r="BIP28" s="15"/>
      <c r="BIQ28" s="15"/>
      <c r="BIR28" s="15"/>
      <c r="BIS28" s="15"/>
      <c r="BIT28" s="15"/>
      <c r="BIU28" s="15"/>
      <c r="BIV28" s="15"/>
      <c r="BIW28" s="15"/>
      <c r="BIX28" s="15"/>
      <c r="BIY28" s="15"/>
      <c r="BIZ28" s="15"/>
      <c r="BJA28" s="15"/>
      <c r="BJB28" s="15"/>
      <c r="BJC28" s="15"/>
      <c r="BJD28" s="15"/>
      <c r="BJE28" s="15"/>
      <c r="BJF28" s="15"/>
      <c r="BJG28" s="15"/>
      <c r="BJH28" s="15"/>
      <c r="BJI28" s="15"/>
      <c r="BJJ28" s="15"/>
      <c r="BJK28" s="15"/>
      <c r="BJL28" s="15"/>
      <c r="BJM28" s="15"/>
      <c r="BJN28" s="15"/>
      <c r="BJO28" s="15"/>
      <c r="BJP28" s="15"/>
      <c r="BJQ28" s="15"/>
      <c r="BJR28" s="15"/>
      <c r="BJS28" s="15"/>
      <c r="BJT28" s="15"/>
      <c r="BJU28" s="15"/>
      <c r="BJV28" s="15"/>
      <c r="BJW28" s="15"/>
      <c r="BJX28" s="15"/>
      <c r="BJY28" s="15"/>
      <c r="BJZ28" s="15"/>
      <c r="BKA28" s="15"/>
      <c r="BKB28" s="15"/>
      <c r="BKC28" s="15"/>
      <c r="BKD28" s="15"/>
      <c r="BKE28" s="15"/>
      <c r="BKF28" s="15"/>
      <c r="BKG28" s="15"/>
      <c r="BKH28" s="15"/>
      <c r="BKI28" s="15"/>
      <c r="BKJ28" s="15"/>
      <c r="BKK28" s="15"/>
      <c r="BKL28" s="15"/>
      <c r="BKM28" s="15"/>
      <c r="BKN28" s="15"/>
      <c r="BKO28" s="15"/>
      <c r="BKP28" s="15"/>
      <c r="BKQ28" s="15"/>
      <c r="BKR28" s="15"/>
      <c r="BKS28" s="15"/>
      <c r="BKT28" s="15"/>
      <c r="BKU28" s="15"/>
      <c r="BKV28" s="15"/>
      <c r="BKW28" s="15"/>
      <c r="BKX28" s="15"/>
      <c r="BKY28" s="15"/>
      <c r="BKZ28" s="15"/>
      <c r="BLA28" s="15"/>
      <c r="BLB28" s="15"/>
      <c r="BLC28" s="15"/>
      <c r="BLD28" s="15"/>
      <c r="BLE28" s="15"/>
      <c r="BLF28" s="15"/>
      <c r="BLG28" s="15"/>
      <c r="BLH28" s="15"/>
      <c r="BLI28" s="15"/>
      <c r="BLJ28" s="15"/>
      <c r="BLK28" s="15"/>
      <c r="BLL28" s="15"/>
      <c r="BLM28" s="15"/>
      <c r="BLN28" s="15"/>
      <c r="BLO28" s="15"/>
      <c r="BLP28" s="15"/>
      <c r="BLQ28" s="15"/>
      <c r="BLR28" s="15"/>
      <c r="BLS28" s="15"/>
      <c r="BLT28" s="15"/>
      <c r="BLU28" s="15"/>
      <c r="BLV28" s="15"/>
      <c r="BLW28" s="15"/>
      <c r="BLX28" s="15"/>
      <c r="BLY28" s="15"/>
      <c r="BLZ28" s="15"/>
      <c r="BMA28" s="15"/>
      <c r="BMB28" s="15"/>
      <c r="BMC28" s="15"/>
      <c r="BMD28" s="15"/>
      <c r="BME28" s="15"/>
      <c r="BMF28" s="15"/>
      <c r="BMG28" s="15"/>
      <c r="BMH28" s="15"/>
      <c r="BMI28" s="15"/>
      <c r="BMJ28" s="15"/>
      <c r="BMK28" s="15"/>
      <c r="BML28" s="15"/>
      <c r="BMM28" s="15"/>
      <c r="BMN28" s="15"/>
      <c r="BMO28" s="15"/>
      <c r="BMP28" s="15"/>
      <c r="BMQ28" s="15"/>
      <c r="BMR28" s="15"/>
      <c r="BMS28" s="15"/>
      <c r="BMT28" s="15"/>
      <c r="BMU28" s="15"/>
      <c r="BMV28" s="15"/>
      <c r="BMW28" s="15"/>
      <c r="BMX28" s="15"/>
      <c r="BMY28" s="15"/>
      <c r="BMZ28" s="15"/>
      <c r="BNA28" s="15"/>
      <c r="BNB28" s="15"/>
      <c r="BNC28" s="15"/>
      <c r="BND28" s="15"/>
      <c r="BNE28" s="15"/>
      <c r="BNF28" s="15"/>
      <c r="BNG28" s="15"/>
      <c r="BNH28" s="15"/>
      <c r="BNI28" s="15"/>
      <c r="BNJ28" s="15"/>
      <c r="BNK28" s="15"/>
      <c r="BNL28" s="15"/>
      <c r="BNM28" s="15"/>
      <c r="BNN28" s="15"/>
      <c r="BNO28" s="15"/>
      <c r="BNP28" s="15"/>
      <c r="BNQ28" s="15"/>
      <c r="BNR28" s="15"/>
      <c r="BNS28" s="15"/>
      <c r="BNT28" s="15"/>
      <c r="BNU28" s="15"/>
      <c r="BNV28" s="15"/>
      <c r="BNW28" s="15"/>
      <c r="BNX28" s="15"/>
      <c r="BNY28" s="15"/>
      <c r="BNZ28" s="15"/>
      <c r="BOA28" s="15"/>
      <c r="BOB28" s="15"/>
      <c r="BOC28" s="15"/>
      <c r="BOD28" s="15"/>
      <c r="BOE28" s="15"/>
      <c r="BOF28" s="15"/>
      <c r="BOG28" s="15"/>
      <c r="BOH28" s="15"/>
      <c r="BOI28" s="15"/>
      <c r="BOJ28" s="15"/>
      <c r="BOK28" s="15"/>
      <c r="BOL28" s="15"/>
      <c r="BOM28" s="15"/>
      <c r="BON28" s="15"/>
      <c r="BOO28" s="15"/>
      <c r="BOP28" s="15"/>
      <c r="BOQ28" s="15"/>
      <c r="BOR28" s="15"/>
      <c r="BOS28" s="15"/>
      <c r="BOT28" s="15"/>
      <c r="BOU28" s="15"/>
      <c r="BOV28" s="15"/>
      <c r="BOW28" s="15"/>
      <c r="BOX28" s="15"/>
      <c r="BOY28" s="15"/>
      <c r="BOZ28" s="15"/>
      <c r="BPA28" s="15"/>
      <c r="BPB28" s="15"/>
      <c r="BPC28" s="15"/>
      <c r="BPD28" s="15"/>
      <c r="BPE28" s="15"/>
      <c r="BPF28" s="15"/>
      <c r="BPG28" s="15"/>
      <c r="BPH28" s="15"/>
      <c r="BPI28" s="15"/>
      <c r="BPJ28" s="15"/>
      <c r="BPK28" s="15"/>
      <c r="BPL28" s="15"/>
      <c r="BPM28" s="15"/>
      <c r="BPN28" s="15"/>
      <c r="BPO28" s="15"/>
      <c r="BPP28" s="15"/>
      <c r="BPQ28" s="15"/>
      <c r="BPR28" s="15"/>
      <c r="BPS28" s="15"/>
      <c r="BPT28" s="15"/>
      <c r="BPU28" s="15"/>
      <c r="BPV28" s="15"/>
      <c r="BPW28" s="15"/>
      <c r="BPX28" s="15"/>
      <c r="BPY28" s="15"/>
      <c r="BPZ28" s="15"/>
      <c r="BQA28" s="15"/>
      <c r="BQB28" s="15"/>
      <c r="BQC28" s="15"/>
      <c r="BQD28" s="15"/>
      <c r="BQE28" s="15"/>
      <c r="BQF28" s="15"/>
      <c r="BQG28" s="15"/>
      <c r="BQH28" s="15"/>
      <c r="BQI28" s="15"/>
      <c r="BQJ28" s="15"/>
      <c r="BQK28" s="15"/>
      <c r="BQL28" s="15"/>
      <c r="BQM28" s="15"/>
      <c r="BQN28" s="15"/>
      <c r="BQO28" s="15"/>
      <c r="BQP28" s="15"/>
      <c r="BQQ28" s="15"/>
      <c r="BQR28" s="15"/>
      <c r="BQS28" s="15"/>
      <c r="BQT28" s="15"/>
      <c r="BQU28" s="15"/>
      <c r="BQV28" s="15"/>
      <c r="BQW28" s="15"/>
      <c r="BQX28" s="15"/>
      <c r="BQY28" s="15"/>
      <c r="BQZ28" s="15"/>
      <c r="BRA28" s="15"/>
      <c r="BRB28" s="15"/>
      <c r="BRC28" s="15"/>
      <c r="BRD28" s="15"/>
      <c r="BRE28" s="15"/>
      <c r="BRF28" s="15"/>
      <c r="BRG28" s="15"/>
      <c r="BRH28" s="15"/>
      <c r="BRI28" s="15"/>
      <c r="BRJ28" s="15"/>
      <c r="BRK28" s="15"/>
      <c r="BRL28" s="15"/>
      <c r="BRM28" s="15"/>
      <c r="BRN28" s="15"/>
      <c r="BRO28" s="15"/>
      <c r="BRP28" s="15"/>
      <c r="BRQ28" s="15"/>
      <c r="BRR28" s="15"/>
      <c r="BRS28" s="15"/>
      <c r="BRT28" s="15"/>
      <c r="BRU28" s="15"/>
      <c r="BRV28" s="15"/>
      <c r="BRW28" s="15"/>
      <c r="BRX28" s="15"/>
      <c r="BRY28" s="15"/>
      <c r="BRZ28" s="15"/>
      <c r="BSA28" s="15"/>
      <c r="BSB28" s="15"/>
      <c r="BSC28" s="15"/>
      <c r="BSD28" s="15"/>
      <c r="BSE28" s="15"/>
      <c r="BSF28" s="15"/>
      <c r="BSG28" s="15"/>
      <c r="BSH28" s="15"/>
      <c r="BSI28" s="15"/>
      <c r="BSJ28" s="15"/>
      <c r="BSK28" s="15"/>
      <c r="BSL28" s="15"/>
      <c r="BSM28" s="15"/>
      <c r="BSN28" s="15"/>
      <c r="BSO28" s="15"/>
      <c r="BSP28" s="15"/>
      <c r="BSQ28" s="15"/>
      <c r="BSR28" s="15"/>
      <c r="BSS28" s="15"/>
      <c r="BST28" s="15"/>
      <c r="BSU28" s="15"/>
      <c r="BSV28" s="15"/>
      <c r="BSW28" s="15"/>
      <c r="BSX28" s="15"/>
      <c r="BSY28" s="15"/>
      <c r="BSZ28" s="15"/>
      <c r="BTA28" s="15"/>
      <c r="BTB28" s="15"/>
      <c r="BTC28" s="15"/>
      <c r="BTD28" s="15"/>
      <c r="BTE28" s="15"/>
      <c r="BTF28" s="15"/>
      <c r="BTG28" s="15"/>
      <c r="BTH28" s="15"/>
      <c r="BTI28" s="15"/>
      <c r="BTJ28" s="15"/>
      <c r="BTK28" s="15"/>
      <c r="BTL28" s="15"/>
      <c r="BTM28" s="15"/>
      <c r="BTN28" s="15"/>
      <c r="BTO28" s="15"/>
      <c r="BTP28" s="15"/>
      <c r="BTQ28" s="15"/>
      <c r="BTR28" s="15"/>
      <c r="BTS28" s="15"/>
      <c r="BTT28" s="15"/>
      <c r="BTU28" s="15"/>
      <c r="BTV28" s="15"/>
      <c r="BTW28" s="15"/>
      <c r="BTX28" s="15"/>
      <c r="BTY28" s="15"/>
      <c r="BTZ28" s="15"/>
      <c r="BUA28" s="15"/>
      <c r="BUB28" s="15"/>
      <c r="BUC28" s="15"/>
      <c r="BUD28" s="15"/>
      <c r="BUE28" s="15"/>
      <c r="BUF28" s="15"/>
      <c r="BUG28" s="15"/>
      <c r="BUH28" s="15"/>
      <c r="BUI28" s="15"/>
      <c r="BUJ28" s="15"/>
      <c r="BUK28" s="15"/>
      <c r="BUL28" s="15"/>
      <c r="BUM28" s="15"/>
      <c r="BUN28" s="15"/>
      <c r="BUO28" s="15"/>
      <c r="BUP28" s="15"/>
      <c r="BUQ28" s="15"/>
      <c r="BUR28" s="15"/>
      <c r="BUS28" s="15"/>
      <c r="BUT28" s="15"/>
      <c r="BUU28" s="15"/>
      <c r="BUV28" s="15"/>
      <c r="BUW28" s="15"/>
      <c r="BUX28" s="15"/>
      <c r="BUY28" s="15"/>
      <c r="BUZ28" s="15"/>
      <c r="BVA28" s="15"/>
      <c r="BVB28" s="15"/>
      <c r="BVC28" s="15"/>
      <c r="BVD28" s="15"/>
      <c r="BVE28" s="15"/>
      <c r="BVF28" s="15"/>
      <c r="BVG28" s="15"/>
      <c r="BVH28" s="15"/>
      <c r="BVI28" s="15"/>
      <c r="BVJ28" s="15"/>
      <c r="BVK28" s="15"/>
      <c r="BVL28" s="15"/>
      <c r="BVM28" s="15"/>
      <c r="BVN28" s="15"/>
      <c r="BVO28" s="15"/>
      <c r="BVP28" s="15"/>
      <c r="BVQ28" s="15"/>
      <c r="BVR28" s="15"/>
      <c r="BVS28" s="15"/>
      <c r="BVT28" s="15"/>
      <c r="BVU28" s="15"/>
      <c r="BVV28" s="15"/>
      <c r="BVW28" s="15"/>
      <c r="BVX28" s="15"/>
      <c r="BVY28" s="15"/>
      <c r="BVZ28" s="15"/>
      <c r="BWA28" s="15"/>
      <c r="BWB28" s="15"/>
      <c r="BWC28" s="15"/>
      <c r="BWD28" s="15"/>
      <c r="BWE28" s="15"/>
      <c r="BWF28" s="15"/>
      <c r="BWG28" s="15"/>
      <c r="BWH28" s="15"/>
      <c r="BWI28" s="15"/>
      <c r="BWJ28" s="15"/>
      <c r="BWK28" s="15"/>
      <c r="BWL28" s="15"/>
      <c r="BWM28" s="15"/>
      <c r="BWN28" s="15"/>
      <c r="BWO28" s="15"/>
      <c r="BWP28" s="15"/>
      <c r="BWQ28" s="15"/>
      <c r="BWR28" s="15"/>
      <c r="BWS28" s="15"/>
      <c r="BWT28" s="15"/>
      <c r="BWU28" s="15"/>
      <c r="BWV28" s="15"/>
      <c r="BWW28" s="15"/>
      <c r="BWX28" s="15"/>
      <c r="BWY28" s="15"/>
      <c r="BWZ28" s="15"/>
      <c r="BXA28" s="15"/>
      <c r="BXB28" s="15"/>
      <c r="BXC28" s="15"/>
      <c r="BXD28" s="15"/>
      <c r="BXE28" s="15"/>
      <c r="BXF28" s="15"/>
      <c r="BXG28" s="15"/>
      <c r="BXH28" s="15"/>
      <c r="BXI28" s="15"/>
      <c r="BXJ28" s="15"/>
      <c r="BXK28" s="15"/>
      <c r="BXL28" s="15"/>
      <c r="BXM28" s="15"/>
      <c r="BXN28" s="15"/>
      <c r="BXO28" s="15"/>
      <c r="BXP28" s="15"/>
      <c r="BXQ28" s="15"/>
      <c r="BXR28" s="15"/>
      <c r="BXS28" s="15"/>
      <c r="BXT28" s="15"/>
      <c r="BXU28" s="15"/>
      <c r="BXV28" s="15"/>
      <c r="BXW28" s="15"/>
      <c r="BXX28" s="15"/>
      <c r="BXY28" s="15"/>
      <c r="BXZ28" s="15"/>
      <c r="BYA28" s="15"/>
      <c r="BYB28" s="15"/>
      <c r="BYC28" s="15"/>
      <c r="BYD28" s="15"/>
      <c r="BYE28" s="15"/>
      <c r="BYF28" s="15"/>
      <c r="BYG28" s="15"/>
      <c r="BYH28" s="15"/>
      <c r="BYI28" s="15"/>
      <c r="BYJ28" s="15"/>
      <c r="BYK28" s="15"/>
      <c r="BYL28" s="15"/>
      <c r="BYM28" s="15"/>
      <c r="BYN28" s="15"/>
      <c r="BYO28" s="15"/>
      <c r="BYP28" s="15"/>
      <c r="BYQ28" s="15"/>
      <c r="BYR28" s="15"/>
      <c r="BYS28" s="15"/>
      <c r="BYT28" s="15"/>
      <c r="BYU28" s="15"/>
      <c r="BYV28" s="15"/>
      <c r="BYW28" s="15"/>
      <c r="BYX28" s="15"/>
      <c r="BYY28" s="15"/>
      <c r="BYZ28" s="15"/>
      <c r="BZA28" s="15"/>
      <c r="BZB28" s="15"/>
      <c r="BZC28" s="15"/>
      <c r="BZD28" s="15"/>
      <c r="BZE28" s="15"/>
      <c r="BZF28" s="15"/>
      <c r="BZG28" s="15"/>
      <c r="BZH28" s="15"/>
      <c r="BZI28" s="15"/>
      <c r="BZJ28" s="15"/>
      <c r="BZK28" s="15"/>
      <c r="BZL28" s="15"/>
      <c r="BZM28" s="15"/>
      <c r="BZN28" s="15"/>
      <c r="BZO28" s="15"/>
      <c r="BZP28" s="15"/>
      <c r="BZQ28" s="15"/>
      <c r="BZR28" s="15"/>
      <c r="BZS28" s="15"/>
      <c r="BZT28" s="15"/>
      <c r="BZU28" s="15"/>
      <c r="BZV28" s="15"/>
      <c r="BZW28" s="15"/>
      <c r="BZX28" s="15"/>
      <c r="BZY28" s="15"/>
      <c r="BZZ28" s="15"/>
      <c r="CAA28" s="15"/>
      <c r="CAB28" s="15"/>
      <c r="CAC28" s="15"/>
      <c r="CAD28" s="15"/>
      <c r="CAE28" s="15"/>
      <c r="CAF28" s="15"/>
      <c r="CAG28" s="15"/>
      <c r="CAH28" s="15"/>
      <c r="CAI28" s="15"/>
      <c r="CAJ28" s="15"/>
      <c r="CAK28" s="15"/>
      <c r="CAL28" s="15"/>
      <c r="CAM28" s="15"/>
      <c r="CAN28" s="15"/>
      <c r="CAO28" s="15"/>
      <c r="CAP28" s="15"/>
      <c r="CAQ28" s="15"/>
      <c r="CAR28" s="15"/>
      <c r="CAS28" s="15"/>
      <c r="CAT28" s="15"/>
      <c r="CAU28" s="15"/>
      <c r="CAV28" s="15"/>
      <c r="CAW28" s="15"/>
      <c r="CAX28" s="15"/>
      <c r="CAY28" s="15"/>
      <c r="CAZ28" s="15"/>
      <c r="CBA28" s="15"/>
      <c r="CBB28" s="15"/>
      <c r="CBC28" s="15"/>
      <c r="CBD28" s="15"/>
      <c r="CBE28" s="15"/>
      <c r="CBF28" s="15"/>
      <c r="CBG28" s="15"/>
      <c r="CBH28" s="15"/>
      <c r="CBI28" s="15"/>
      <c r="CBJ28" s="15"/>
      <c r="CBK28" s="15"/>
      <c r="CBL28" s="15"/>
      <c r="CBM28" s="15"/>
      <c r="CBN28" s="15"/>
      <c r="CBO28" s="15"/>
      <c r="CBP28" s="15"/>
      <c r="CBQ28" s="15"/>
      <c r="CBR28" s="15"/>
      <c r="CBS28" s="15"/>
      <c r="CBT28" s="15"/>
      <c r="CBU28" s="15"/>
      <c r="CBV28" s="15"/>
      <c r="CBW28" s="15"/>
      <c r="CBX28" s="15"/>
      <c r="CBY28" s="15"/>
      <c r="CBZ28" s="15"/>
      <c r="CCA28" s="15"/>
      <c r="CCB28" s="15"/>
      <c r="CCC28" s="15"/>
      <c r="CCD28" s="15"/>
      <c r="CCE28" s="15"/>
      <c r="CCF28" s="15"/>
      <c r="CCG28" s="15"/>
      <c r="CCH28" s="15"/>
      <c r="CCI28" s="15"/>
      <c r="CCJ28" s="15"/>
      <c r="CCK28" s="15"/>
      <c r="CCL28" s="15"/>
      <c r="CCM28" s="15"/>
      <c r="CCN28" s="15"/>
      <c r="CCO28" s="15"/>
      <c r="CCP28" s="15"/>
      <c r="CCQ28" s="15"/>
      <c r="CCR28" s="15"/>
      <c r="CCS28" s="15"/>
      <c r="CCT28" s="15"/>
      <c r="CCU28" s="15"/>
      <c r="CCV28" s="15"/>
      <c r="CCW28" s="15"/>
      <c r="CCX28" s="15"/>
      <c r="CCY28" s="15"/>
      <c r="CCZ28" s="15"/>
      <c r="CDA28" s="15"/>
      <c r="CDB28" s="15"/>
      <c r="CDC28" s="15"/>
      <c r="CDD28" s="15"/>
      <c r="CDE28" s="15"/>
      <c r="CDF28" s="15"/>
      <c r="CDG28" s="15"/>
      <c r="CDH28" s="15"/>
      <c r="CDI28" s="15"/>
      <c r="CDJ28" s="15"/>
      <c r="CDK28" s="15"/>
      <c r="CDL28" s="15"/>
      <c r="CDM28" s="15"/>
      <c r="CDN28" s="15"/>
      <c r="CDO28" s="15"/>
      <c r="CDP28" s="15"/>
      <c r="CDQ28" s="15"/>
      <c r="CDR28" s="15"/>
      <c r="CDS28" s="15"/>
      <c r="CDT28" s="15"/>
      <c r="CDU28" s="15"/>
      <c r="CDV28" s="15"/>
      <c r="CDW28" s="15"/>
      <c r="CDX28" s="15"/>
      <c r="CDY28" s="15"/>
      <c r="CDZ28" s="15"/>
      <c r="CEA28" s="15"/>
      <c r="CEB28" s="15"/>
      <c r="CEC28" s="15"/>
      <c r="CED28" s="15"/>
      <c r="CEE28" s="15"/>
      <c r="CEF28" s="15"/>
      <c r="CEG28" s="15"/>
      <c r="CEH28" s="15"/>
      <c r="CEI28" s="15"/>
      <c r="CEJ28" s="15"/>
      <c r="CEK28" s="15"/>
      <c r="CEL28" s="15"/>
      <c r="CEM28" s="15"/>
      <c r="CEN28" s="15"/>
      <c r="CEO28" s="15"/>
      <c r="CEP28" s="15"/>
      <c r="CEQ28" s="15"/>
      <c r="CER28" s="15"/>
      <c r="CES28" s="15"/>
      <c r="CET28" s="15"/>
      <c r="CEU28" s="15"/>
      <c r="CEV28" s="15"/>
      <c r="CEW28" s="15"/>
      <c r="CEX28" s="15"/>
      <c r="CEY28" s="15"/>
      <c r="CEZ28" s="15"/>
      <c r="CFA28" s="15"/>
      <c r="CFB28" s="15"/>
      <c r="CFC28" s="15"/>
      <c r="CFD28" s="15"/>
      <c r="CFE28" s="15"/>
      <c r="CFF28" s="15"/>
      <c r="CFG28" s="15"/>
      <c r="CFH28" s="15"/>
      <c r="CFI28" s="15"/>
      <c r="CFJ28" s="15"/>
      <c r="CFK28" s="15"/>
      <c r="CFL28" s="15"/>
      <c r="CFM28" s="15"/>
      <c r="CFN28" s="15"/>
      <c r="CFO28" s="15"/>
      <c r="CFP28" s="15"/>
      <c r="CFQ28" s="15"/>
      <c r="CFR28" s="15"/>
      <c r="CFS28" s="15"/>
      <c r="CFT28" s="15"/>
      <c r="CFU28" s="15"/>
      <c r="CFV28" s="15"/>
      <c r="CFW28" s="15"/>
      <c r="CFX28" s="15"/>
      <c r="CFY28" s="15"/>
      <c r="CFZ28" s="15"/>
      <c r="CGA28" s="15"/>
      <c r="CGB28" s="15"/>
      <c r="CGC28" s="15"/>
      <c r="CGD28" s="15"/>
      <c r="CGE28" s="15"/>
      <c r="CGF28" s="15"/>
      <c r="CGG28" s="15"/>
      <c r="CGH28" s="15"/>
      <c r="CGI28" s="15"/>
      <c r="CGJ28" s="15"/>
      <c r="CGK28" s="15"/>
      <c r="CGL28" s="15"/>
      <c r="CGM28" s="15"/>
      <c r="CGN28" s="15"/>
      <c r="CGO28" s="15"/>
      <c r="CGP28" s="15"/>
      <c r="CGQ28" s="15"/>
      <c r="CGR28" s="15"/>
      <c r="CGS28" s="15"/>
      <c r="CGT28" s="15"/>
      <c r="CGU28" s="15"/>
      <c r="CGV28" s="15"/>
      <c r="CGW28" s="15"/>
      <c r="CGX28" s="15"/>
      <c r="CGY28" s="15"/>
      <c r="CGZ28" s="15"/>
      <c r="CHA28" s="15"/>
      <c r="CHB28" s="15"/>
      <c r="CHC28" s="15"/>
      <c r="CHD28" s="15"/>
      <c r="CHE28" s="15"/>
      <c r="CHF28" s="15"/>
      <c r="CHG28" s="15"/>
      <c r="CHH28" s="15"/>
      <c r="CHI28" s="15"/>
      <c r="CHJ28" s="15"/>
      <c r="CHK28" s="15"/>
      <c r="CHL28" s="15"/>
      <c r="CHM28" s="15"/>
      <c r="CHN28" s="15"/>
      <c r="CHO28" s="15"/>
      <c r="CHP28" s="15"/>
      <c r="CHQ28" s="15"/>
      <c r="CHR28" s="15"/>
      <c r="CHS28" s="15"/>
      <c r="CHT28" s="15"/>
      <c r="CHU28" s="15"/>
      <c r="CHV28" s="15"/>
      <c r="CHW28" s="15"/>
      <c r="CHX28" s="15"/>
      <c r="CHY28" s="15"/>
      <c r="CHZ28" s="15"/>
      <c r="CIA28" s="15"/>
      <c r="CIB28" s="15"/>
      <c r="CIC28" s="15"/>
      <c r="CID28" s="15"/>
      <c r="CIE28" s="15"/>
      <c r="CIF28" s="15"/>
      <c r="CIG28" s="15"/>
      <c r="CIH28" s="15"/>
      <c r="CII28" s="15"/>
      <c r="CIJ28" s="15"/>
      <c r="CIK28" s="15"/>
      <c r="CIL28" s="15"/>
      <c r="CIM28" s="15"/>
      <c r="CIN28" s="15"/>
      <c r="CIO28" s="15"/>
      <c r="CIP28" s="15"/>
      <c r="CIQ28" s="15"/>
      <c r="CIR28" s="15"/>
      <c r="CIS28" s="15"/>
      <c r="CIT28" s="15"/>
      <c r="CIU28" s="15"/>
      <c r="CIV28" s="15"/>
      <c r="CIW28" s="15"/>
      <c r="CIX28" s="15"/>
      <c r="CIY28" s="15"/>
      <c r="CIZ28" s="15"/>
      <c r="CJA28" s="15"/>
      <c r="CJB28" s="15"/>
      <c r="CJC28" s="15"/>
      <c r="CJD28" s="15"/>
      <c r="CJE28" s="15"/>
      <c r="CJF28" s="15"/>
      <c r="CJG28" s="15"/>
      <c r="CJH28" s="15"/>
      <c r="CJI28" s="15"/>
      <c r="CJJ28" s="15"/>
      <c r="CJK28" s="15"/>
      <c r="CJL28" s="15"/>
      <c r="CJM28" s="15"/>
      <c r="CJN28" s="15"/>
      <c r="CJO28" s="15"/>
      <c r="CJP28" s="15"/>
      <c r="CJQ28" s="15"/>
      <c r="CJR28" s="15"/>
      <c r="CJS28" s="15"/>
      <c r="CJT28" s="15"/>
      <c r="CJU28" s="15"/>
      <c r="CJV28" s="15"/>
      <c r="CJW28" s="15"/>
      <c r="CJX28" s="15"/>
      <c r="CJY28" s="15"/>
      <c r="CJZ28" s="15"/>
      <c r="CKA28" s="15"/>
      <c r="CKB28" s="15"/>
      <c r="CKC28" s="15"/>
      <c r="CKD28" s="15"/>
      <c r="CKE28" s="15"/>
      <c r="CKF28" s="15"/>
      <c r="CKG28" s="15"/>
      <c r="CKH28" s="15"/>
      <c r="CKI28" s="15"/>
      <c r="CKJ28" s="15"/>
      <c r="CKK28" s="15"/>
      <c r="CKL28" s="15"/>
      <c r="CKM28" s="15"/>
      <c r="CKN28" s="15"/>
      <c r="CKO28" s="15"/>
      <c r="CKP28" s="15"/>
      <c r="CKQ28" s="15"/>
      <c r="CKR28" s="15"/>
      <c r="CKS28" s="15"/>
      <c r="CKT28" s="15"/>
      <c r="CKU28" s="15"/>
      <c r="CKV28" s="15"/>
      <c r="CKW28" s="15"/>
      <c r="CKX28" s="15"/>
      <c r="CKY28" s="15"/>
      <c r="CKZ28" s="15"/>
      <c r="CLA28" s="15"/>
      <c r="CLB28" s="15"/>
      <c r="CLC28" s="15"/>
      <c r="CLD28" s="15"/>
      <c r="CLE28" s="15"/>
      <c r="CLF28" s="15"/>
      <c r="CLG28" s="15"/>
      <c r="CLH28" s="15"/>
      <c r="CLI28" s="15"/>
      <c r="CLJ28" s="15"/>
      <c r="CLK28" s="15"/>
      <c r="CLL28" s="15"/>
      <c r="CLM28" s="15"/>
      <c r="CLN28" s="15"/>
      <c r="CLO28" s="15"/>
      <c r="CLP28" s="15"/>
      <c r="CLQ28" s="15"/>
      <c r="CLR28" s="15"/>
      <c r="CLS28" s="15"/>
      <c r="CLT28" s="15"/>
      <c r="CLU28" s="15"/>
      <c r="CLV28" s="15"/>
      <c r="CLW28" s="15"/>
      <c r="CLX28" s="15"/>
      <c r="CLY28" s="15"/>
      <c r="CLZ28" s="15"/>
      <c r="CMA28" s="15"/>
      <c r="CMB28" s="15"/>
      <c r="CMC28" s="15"/>
      <c r="CMD28" s="15"/>
      <c r="CME28" s="15"/>
      <c r="CMF28" s="15"/>
      <c r="CMG28" s="15"/>
      <c r="CMH28" s="15"/>
      <c r="CMI28" s="15"/>
      <c r="CMJ28" s="15"/>
      <c r="CMK28" s="15"/>
      <c r="CML28" s="15"/>
      <c r="CMM28" s="15"/>
      <c r="CMN28" s="15"/>
      <c r="CMO28" s="15"/>
      <c r="CMP28" s="15"/>
      <c r="CMQ28" s="15"/>
      <c r="CMR28" s="15"/>
      <c r="CMS28" s="15"/>
      <c r="CMT28" s="15"/>
      <c r="CMU28" s="15"/>
      <c r="CMV28" s="15"/>
      <c r="CMW28" s="15"/>
      <c r="CMX28" s="15"/>
      <c r="CMY28" s="15"/>
      <c r="CMZ28" s="15"/>
      <c r="CNA28" s="15"/>
      <c r="CNB28" s="15"/>
      <c r="CNC28" s="15"/>
      <c r="CND28" s="15"/>
      <c r="CNE28" s="15"/>
      <c r="CNF28" s="15"/>
      <c r="CNG28" s="15"/>
      <c r="CNH28" s="15"/>
      <c r="CNI28" s="15"/>
      <c r="CNJ28" s="15"/>
      <c r="CNK28" s="15"/>
      <c r="CNL28" s="15"/>
      <c r="CNM28" s="15"/>
      <c r="CNN28" s="15"/>
      <c r="CNO28" s="15"/>
      <c r="CNP28" s="15"/>
      <c r="CNQ28" s="15"/>
      <c r="CNR28" s="15"/>
      <c r="CNS28" s="15"/>
      <c r="CNT28" s="15"/>
      <c r="CNU28" s="15"/>
      <c r="CNV28" s="15"/>
      <c r="CNW28" s="15"/>
      <c r="CNX28" s="15"/>
      <c r="CNY28" s="15"/>
      <c r="CNZ28" s="15"/>
      <c r="COA28" s="15"/>
      <c r="COB28" s="15"/>
      <c r="COC28" s="15"/>
      <c r="COD28" s="15"/>
      <c r="COE28" s="15"/>
      <c r="COF28" s="15"/>
      <c r="COG28" s="15"/>
      <c r="COH28" s="15"/>
      <c r="COI28" s="15"/>
      <c r="COJ28" s="15"/>
      <c r="COK28" s="15"/>
      <c r="COL28" s="15"/>
      <c r="COM28" s="15"/>
      <c r="CON28" s="15"/>
      <c r="COO28" s="15"/>
      <c r="COP28" s="15"/>
      <c r="COQ28" s="15"/>
      <c r="COR28" s="15"/>
      <c r="COS28" s="15"/>
      <c r="COT28" s="15"/>
      <c r="COU28" s="15"/>
      <c r="COV28" s="15"/>
      <c r="COW28" s="15"/>
      <c r="COX28" s="15"/>
      <c r="COY28" s="15"/>
      <c r="COZ28" s="15"/>
      <c r="CPA28" s="15"/>
      <c r="CPB28" s="15"/>
      <c r="CPC28" s="15"/>
      <c r="CPD28" s="15"/>
      <c r="CPE28" s="15"/>
      <c r="CPF28" s="15"/>
      <c r="CPG28" s="15"/>
      <c r="CPH28" s="15"/>
      <c r="CPI28" s="15"/>
      <c r="CPJ28" s="15"/>
      <c r="CPK28" s="15"/>
      <c r="CPL28" s="15"/>
      <c r="CPM28" s="15"/>
      <c r="CPN28" s="15"/>
      <c r="CPO28" s="15"/>
      <c r="CPP28" s="15"/>
      <c r="CPQ28" s="15"/>
      <c r="CPR28" s="15"/>
      <c r="CPS28" s="15"/>
      <c r="CPT28" s="15"/>
      <c r="CPU28" s="15"/>
      <c r="CPV28" s="15"/>
      <c r="CPW28" s="15"/>
      <c r="CPX28" s="15"/>
      <c r="CPY28" s="15"/>
      <c r="CPZ28" s="15"/>
      <c r="CQA28" s="15"/>
      <c r="CQB28" s="15"/>
      <c r="CQC28" s="15"/>
      <c r="CQD28" s="15"/>
      <c r="CQE28" s="15"/>
      <c r="CQF28" s="15"/>
      <c r="CQG28" s="15"/>
      <c r="CQH28" s="15"/>
      <c r="CQI28" s="15"/>
      <c r="CQJ28" s="15"/>
      <c r="CQK28" s="15"/>
      <c r="CQL28" s="15"/>
      <c r="CQM28" s="15"/>
      <c r="CQN28" s="15"/>
      <c r="CQO28" s="15"/>
      <c r="CQP28" s="15"/>
      <c r="CQQ28" s="15"/>
      <c r="CQR28" s="15"/>
      <c r="CQS28" s="15"/>
      <c r="CQT28" s="15"/>
      <c r="CQU28" s="15"/>
      <c r="CQV28" s="15"/>
      <c r="CQW28" s="15"/>
      <c r="CQX28" s="15"/>
      <c r="CQY28" s="15"/>
      <c r="CQZ28" s="15"/>
      <c r="CRA28" s="15"/>
      <c r="CRB28" s="15"/>
      <c r="CRC28" s="15"/>
      <c r="CRD28" s="15"/>
      <c r="CRE28" s="15"/>
      <c r="CRF28" s="15"/>
      <c r="CRG28" s="15"/>
      <c r="CRH28" s="15"/>
      <c r="CRI28" s="15"/>
      <c r="CRJ28" s="15"/>
      <c r="CRK28" s="15"/>
      <c r="CRL28" s="15"/>
      <c r="CRM28" s="15"/>
      <c r="CRN28" s="15"/>
      <c r="CRO28" s="15"/>
      <c r="CRP28" s="15"/>
      <c r="CRQ28" s="15"/>
      <c r="CRR28" s="15"/>
      <c r="CRS28" s="15"/>
      <c r="CRT28" s="15"/>
      <c r="CRU28" s="15"/>
      <c r="CRV28" s="15"/>
      <c r="CRW28" s="15"/>
      <c r="CRX28" s="15"/>
      <c r="CRY28" s="15"/>
      <c r="CRZ28" s="15"/>
      <c r="CSA28" s="15"/>
      <c r="CSB28" s="15"/>
      <c r="CSC28" s="15"/>
      <c r="CSD28" s="15"/>
      <c r="CSE28" s="15"/>
      <c r="CSF28" s="15"/>
      <c r="CSG28" s="15"/>
      <c r="CSH28" s="15"/>
      <c r="CSI28" s="15"/>
      <c r="CSJ28" s="15"/>
      <c r="CSK28" s="15"/>
      <c r="CSL28" s="15"/>
      <c r="CSM28" s="15"/>
      <c r="CSN28" s="15"/>
      <c r="CSO28" s="15"/>
      <c r="CSP28" s="15"/>
      <c r="CSQ28" s="15"/>
      <c r="CSR28" s="15"/>
      <c r="CSS28" s="15"/>
      <c r="CST28" s="15"/>
      <c r="CSU28" s="15"/>
      <c r="CSV28" s="15"/>
      <c r="CSW28" s="15"/>
      <c r="CSX28" s="15"/>
      <c r="CSY28" s="15"/>
      <c r="CSZ28" s="15"/>
      <c r="CTA28" s="15"/>
      <c r="CTB28" s="15"/>
      <c r="CTC28" s="15"/>
      <c r="CTD28" s="15"/>
      <c r="CTE28" s="15"/>
      <c r="CTF28" s="15"/>
      <c r="CTG28" s="15"/>
      <c r="CTH28" s="15"/>
      <c r="CTI28" s="15"/>
      <c r="CTJ28" s="15"/>
      <c r="CTK28" s="15"/>
      <c r="CTL28" s="15"/>
      <c r="CTM28" s="15"/>
      <c r="CTN28" s="15"/>
      <c r="CTO28" s="15"/>
      <c r="CTP28" s="15"/>
      <c r="CTQ28" s="15"/>
      <c r="CTR28" s="15"/>
      <c r="CTS28" s="15"/>
      <c r="CTT28" s="15"/>
      <c r="CTU28" s="15"/>
      <c r="CTV28" s="15"/>
      <c r="CTW28" s="15"/>
      <c r="CTX28" s="15"/>
      <c r="CTY28" s="15"/>
      <c r="CTZ28" s="15"/>
      <c r="CUA28" s="15"/>
      <c r="CUB28" s="15"/>
      <c r="CUC28" s="15"/>
      <c r="CUD28" s="15"/>
      <c r="CUE28" s="15"/>
      <c r="CUF28" s="15"/>
      <c r="CUG28" s="15"/>
      <c r="CUH28" s="15"/>
      <c r="CUI28" s="15"/>
      <c r="CUJ28" s="15"/>
      <c r="CUK28" s="15"/>
      <c r="CUL28" s="15"/>
      <c r="CUM28" s="15"/>
      <c r="CUN28" s="15"/>
      <c r="CUO28" s="15"/>
      <c r="CUP28" s="15"/>
      <c r="CUQ28" s="15"/>
      <c r="CUR28" s="15"/>
      <c r="CUS28" s="15"/>
      <c r="CUT28" s="15"/>
      <c r="CUU28" s="15"/>
      <c r="CUV28" s="15"/>
      <c r="CUW28" s="15"/>
      <c r="CUX28" s="15"/>
      <c r="CUY28" s="15"/>
      <c r="CUZ28" s="15"/>
      <c r="CVA28" s="15"/>
      <c r="CVB28" s="15"/>
      <c r="CVC28" s="15"/>
      <c r="CVD28" s="15"/>
      <c r="CVE28" s="15"/>
      <c r="CVF28" s="15"/>
      <c r="CVG28" s="15"/>
      <c r="CVH28" s="15"/>
      <c r="CVI28" s="15"/>
      <c r="CVJ28" s="15"/>
      <c r="CVK28" s="15"/>
      <c r="CVL28" s="15"/>
      <c r="CVM28" s="15"/>
      <c r="CVN28" s="15"/>
      <c r="CVO28" s="15"/>
      <c r="CVP28" s="15"/>
      <c r="CVQ28" s="15"/>
      <c r="CVR28" s="15"/>
      <c r="CVS28" s="15"/>
      <c r="CVT28" s="15"/>
      <c r="CVU28" s="15"/>
      <c r="CVV28" s="15"/>
      <c r="CVW28" s="15"/>
      <c r="CVX28" s="15"/>
      <c r="CVY28" s="15"/>
      <c r="CVZ28" s="15"/>
      <c r="CWA28" s="15"/>
      <c r="CWB28" s="15"/>
      <c r="CWC28" s="15"/>
      <c r="CWD28" s="15"/>
      <c r="CWE28" s="15"/>
      <c r="CWF28" s="15"/>
      <c r="CWG28" s="15"/>
      <c r="CWH28" s="15"/>
      <c r="CWI28" s="15"/>
      <c r="CWJ28" s="15"/>
      <c r="CWK28" s="15"/>
      <c r="CWL28" s="15"/>
      <c r="CWM28" s="15"/>
      <c r="CWN28" s="15"/>
      <c r="CWO28" s="15"/>
      <c r="CWP28" s="15"/>
      <c r="CWQ28" s="15"/>
      <c r="CWR28" s="15"/>
      <c r="CWS28" s="15"/>
      <c r="CWT28" s="15"/>
      <c r="CWU28" s="15"/>
      <c r="CWV28" s="15"/>
      <c r="CWW28" s="15"/>
      <c r="CWX28" s="15"/>
      <c r="CWY28" s="15"/>
      <c r="CWZ28" s="15"/>
      <c r="CXA28" s="15"/>
      <c r="CXB28" s="15"/>
      <c r="CXC28" s="15"/>
      <c r="CXD28" s="15"/>
      <c r="CXE28" s="15"/>
      <c r="CXF28" s="15"/>
      <c r="CXG28" s="15"/>
      <c r="CXH28" s="15"/>
      <c r="CXI28" s="15"/>
      <c r="CXJ28" s="15"/>
      <c r="CXK28" s="15"/>
      <c r="CXL28" s="15"/>
      <c r="CXM28" s="15"/>
      <c r="CXN28" s="15"/>
      <c r="CXO28" s="15"/>
      <c r="CXP28" s="15"/>
      <c r="CXQ28" s="15"/>
      <c r="CXR28" s="15"/>
      <c r="CXS28" s="15"/>
      <c r="CXT28" s="15"/>
      <c r="CXU28" s="15"/>
      <c r="CXV28" s="15"/>
      <c r="CXW28" s="15"/>
      <c r="CXX28" s="15"/>
      <c r="CXY28" s="15"/>
      <c r="CXZ28" s="15"/>
      <c r="CYA28" s="15"/>
      <c r="CYB28" s="15"/>
      <c r="CYC28" s="15"/>
      <c r="CYD28" s="15"/>
      <c r="CYE28" s="15"/>
      <c r="CYF28" s="15"/>
      <c r="CYG28" s="15"/>
      <c r="CYH28" s="15"/>
      <c r="CYI28" s="15"/>
      <c r="CYJ28" s="15"/>
      <c r="CYK28" s="15"/>
      <c r="CYL28" s="15"/>
      <c r="CYM28" s="15"/>
      <c r="CYN28" s="15"/>
      <c r="CYO28" s="15"/>
      <c r="CYP28" s="15"/>
      <c r="CYQ28" s="15"/>
      <c r="CYR28" s="15"/>
      <c r="CYS28" s="15"/>
      <c r="CYT28" s="15"/>
      <c r="CYU28" s="15"/>
      <c r="CYV28" s="15"/>
      <c r="CYW28" s="15"/>
      <c r="CYX28" s="15"/>
      <c r="CYY28" s="15"/>
      <c r="CYZ28" s="15"/>
      <c r="CZA28" s="15"/>
      <c r="CZB28" s="15"/>
      <c r="CZC28" s="15"/>
      <c r="CZD28" s="15"/>
      <c r="CZE28" s="15"/>
      <c r="CZF28" s="15"/>
      <c r="CZG28" s="15"/>
      <c r="CZH28" s="15"/>
      <c r="CZI28" s="15"/>
      <c r="CZJ28" s="15"/>
      <c r="CZK28" s="15"/>
      <c r="CZL28" s="15"/>
      <c r="CZM28" s="15"/>
      <c r="CZN28" s="15"/>
      <c r="CZO28" s="15"/>
      <c r="CZP28" s="15"/>
      <c r="CZQ28" s="15"/>
      <c r="CZR28" s="15"/>
      <c r="CZS28" s="15"/>
      <c r="CZT28" s="15"/>
      <c r="CZU28" s="15"/>
      <c r="CZV28" s="15"/>
      <c r="CZW28" s="15"/>
      <c r="CZX28" s="15"/>
      <c r="CZY28" s="15"/>
      <c r="CZZ28" s="15"/>
      <c r="DAA28" s="15"/>
      <c r="DAB28" s="15"/>
      <c r="DAC28" s="15"/>
      <c r="DAD28" s="15"/>
      <c r="DAE28" s="15"/>
      <c r="DAF28" s="15"/>
      <c r="DAG28" s="15"/>
      <c r="DAH28" s="15"/>
      <c r="DAI28" s="15"/>
      <c r="DAJ28" s="15"/>
      <c r="DAK28" s="15"/>
      <c r="DAL28" s="15"/>
      <c r="DAM28" s="15"/>
      <c r="DAN28" s="15"/>
      <c r="DAO28" s="15"/>
      <c r="DAP28" s="15"/>
      <c r="DAQ28" s="15"/>
      <c r="DAR28" s="15"/>
      <c r="DAS28" s="15"/>
      <c r="DAT28" s="15"/>
      <c r="DAU28" s="15"/>
      <c r="DAV28" s="15"/>
      <c r="DAW28" s="15"/>
      <c r="DAX28" s="15"/>
      <c r="DAY28" s="15"/>
      <c r="DAZ28" s="15"/>
      <c r="DBA28" s="15"/>
      <c r="DBB28" s="15"/>
      <c r="DBC28" s="15"/>
      <c r="DBD28" s="15"/>
      <c r="DBE28" s="15"/>
      <c r="DBF28" s="15"/>
      <c r="DBG28" s="15"/>
      <c r="DBH28" s="15"/>
      <c r="DBI28" s="15"/>
      <c r="DBJ28" s="15"/>
      <c r="DBK28" s="15"/>
      <c r="DBL28" s="15"/>
      <c r="DBM28" s="15"/>
      <c r="DBN28" s="15"/>
      <c r="DBO28" s="15"/>
      <c r="DBP28" s="15"/>
      <c r="DBQ28" s="15"/>
      <c r="DBR28" s="15"/>
      <c r="DBS28" s="15"/>
      <c r="DBT28" s="15"/>
      <c r="DBU28" s="15"/>
      <c r="DBV28" s="15"/>
      <c r="DBW28" s="15"/>
      <c r="DBX28" s="15"/>
      <c r="DBY28" s="15"/>
      <c r="DBZ28" s="15"/>
      <c r="DCA28" s="15"/>
      <c r="DCB28" s="15"/>
      <c r="DCC28" s="15"/>
      <c r="DCD28" s="15"/>
      <c r="DCE28" s="15"/>
      <c r="DCF28" s="15"/>
      <c r="DCG28" s="15"/>
      <c r="DCH28" s="15"/>
      <c r="DCI28" s="15"/>
      <c r="DCJ28" s="15"/>
      <c r="DCK28" s="15"/>
      <c r="DCL28" s="15"/>
      <c r="DCM28" s="15"/>
      <c r="DCN28" s="15"/>
      <c r="DCO28" s="15"/>
      <c r="DCP28" s="15"/>
      <c r="DCQ28" s="15"/>
      <c r="DCR28" s="15"/>
      <c r="DCS28" s="15"/>
      <c r="DCT28" s="15"/>
      <c r="DCU28" s="15"/>
      <c r="DCV28" s="15"/>
      <c r="DCW28" s="15"/>
      <c r="DCX28" s="15"/>
      <c r="DCY28" s="15"/>
      <c r="DCZ28" s="15"/>
      <c r="DDA28" s="15"/>
      <c r="DDB28" s="15"/>
      <c r="DDC28" s="15"/>
      <c r="DDD28" s="15"/>
      <c r="DDE28" s="15"/>
      <c r="DDF28" s="15"/>
      <c r="DDG28" s="15"/>
      <c r="DDH28" s="15"/>
      <c r="DDI28" s="15"/>
      <c r="DDJ28" s="15"/>
      <c r="DDK28" s="15"/>
      <c r="DDL28" s="15"/>
      <c r="DDM28" s="15"/>
      <c r="DDN28" s="15"/>
      <c r="DDO28" s="15"/>
      <c r="DDP28" s="15"/>
      <c r="DDQ28" s="15"/>
      <c r="DDR28" s="15"/>
      <c r="DDS28" s="15"/>
      <c r="DDT28" s="15"/>
      <c r="DDU28" s="15"/>
      <c r="DDV28" s="15"/>
      <c r="DDW28" s="15"/>
      <c r="DDX28" s="15"/>
      <c r="DDY28" s="15"/>
      <c r="DDZ28" s="15"/>
      <c r="DEA28" s="15"/>
      <c r="DEB28" s="15"/>
      <c r="DEC28" s="15"/>
      <c r="DED28" s="15"/>
      <c r="DEE28" s="15"/>
      <c r="DEF28" s="15"/>
      <c r="DEG28" s="15"/>
      <c r="DEH28" s="15"/>
      <c r="DEI28" s="15"/>
      <c r="DEJ28" s="15"/>
      <c r="DEK28" s="15"/>
      <c r="DEL28" s="15"/>
      <c r="DEM28" s="15"/>
      <c r="DEN28" s="15"/>
      <c r="DEO28" s="15"/>
      <c r="DEP28" s="15"/>
      <c r="DEQ28" s="15"/>
      <c r="DER28" s="15"/>
      <c r="DES28" s="15"/>
      <c r="DET28" s="15"/>
      <c r="DEU28" s="15"/>
      <c r="DEV28" s="15"/>
      <c r="DEW28" s="15"/>
      <c r="DEX28" s="15"/>
      <c r="DEY28" s="15"/>
      <c r="DEZ28" s="15"/>
      <c r="DFA28" s="15"/>
      <c r="DFB28" s="15"/>
      <c r="DFC28" s="15"/>
      <c r="DFD28" s="15"/>
      <c r="DFE28" s="15"/>
      <c r="DFF28" s="15"/>
      <c r="DFG28" s="15"/>
      <c r="DFH28" s="15"/>
      <c r="DFI28" s="15"/>
      <c r="DFJ28" s="15"/>
      <c r="DFK28" s="15"/>
      <c r="DFL28" s="15"/>
      <c r="DFM28" s="15"/>
      <c r="DFN28" s="15"/>
      <c r="DFO28" s="15"/>
      <c r="DFP28" s="15"/>
      <c r="DFQ28" s="15"/>
      <c r="DFR28" s="15"/>
      <c r="DFS28" s="15"/>
      <c r="DFT28" s="15"/>
      <c r="DFU28" s="15"/>
      <c r="DFV28" s="15"/>
      <c r="DFW28" s="15"/>
      <c r="DFX28" s="15"/>
      <c r="DFY28" s="15"/>
      <c r="DFZ28" s="15"/>
      <c r="DGA28" s="15"/>
      <c r="DGB28" s="15"/>
      <c r="DGC28" s="15"/>
      <c r="DGD28" s="15"/>
      <c r="DGE28" s="15"/>
      <c r="DGF28" s="15"/>
      <c r="DGG28" s="15"/>
      <c r="DGH28" s="15"/>
      <c r="DGI28" s="15"/>
      <c r="DGJ28" s="15"/>
      <c r="DGK28" s="15"/>
      <c r="DGL28" s="15"/>
      <c r="DGM28" s="15"/>
      <c r="DGN28" s="15"/>
      <c r="DGO28" s="15"/>
      <c r="DGP28" s="15"/>
      <c r="DGQ28" s="15"/>
      <c r="DGR28" s="15"/>
      <c r="DGS28" s="15"/>
      <c r="DGT28" s="15"/>
      <c r="DGU28" s="15"/>
      <c r="DGV28" s="15"/>
      <c r="DGW28" s="15"/>
      <c r="DGX28" s="15"/>
      <c r="DGY28" s="15"/>
      <c r="DGZ28" s="15"/>
      <c r="DHA28" s="15"/>
      <c r="DHB28" s="15"/>
      <c r="DHC28" s="15"/>
      <c r="DHD28" s="15"/>
      <c r="DHE28" s="15"/>
      <c r="DHF28" s="15"/>
      <c r="DHG28" s="15"/>
      <c r="DHH28" s="15"/>
      <c r="DHI28" s="15"/>
      <c r="DHJ28" s="15"/>
      <c r="DHK28" s="15"/>
      <c r="DHL28" s="15"/>
      <c r="DHM28" s="15"/>
      <c r="DHN28" s="15"/>
      <c r="DHO28" s="15"/>
      <c r="DHP28" s="15"/>
      <c r="DHQ28" s="15"/>
      <c r="DHR28" s="15"/>
      <c r="DHS28" s="15"/>
      <c r="DHT28" s="15"/>
      <c r="DHU28" s="15"/>
      <c r="DHV28" s="15"/>
      <c r="DHW28" s="15"/>
      <c r="DHX28" s="15"/>
      <c r="DHY28" s="15"/>
      <c r="DHZ28" s="15"/>
      <c r="DIA28" s="15"/>
      <c r="DIB28" s="15"/>
      <c r="DIC28" s="15"/>
      <c r="DID28" s="15"/>
      <c r="DIE28" s="15"/>
      <c r="DIF28" s="15"/>
      <c r="DIG28" s="15"/>
      <c r="DIH28" s="15"/>
      <c r="DII28" s="15"/>
      <c r="DIJ28" s="15"/>
      <c r="DIK28" s="15"/>
      <c r="DIL28" s="15"/>
      <c r="DIM28" s="15"/>
      <c r="DIN28" s="15"/>
      <c r="DIO28" s="15"/>
      <c r="DIP28" s="15"/>
      <c r="DIQ28" s="15"/>
      <c r="DIR28" s="15"/>
      <c r="DIS28" s="15"/>
      <c r="DIT28" s="15"/>
      <c r="DIU28" s="15"/>
      <c r="DIV28" s="15"/>
      <c r="DIW28" s="15"/>
      <c r="DIX28" s="15"/>
      <c r="DIY28" s="15"/>
      <c r="DIZ28" s="15"/>
      <c r="DJA28" s="15"/>
      <c r="DJB28" s="15"/>
      <c r="DJC28" s="15"/>
      <c r="DJD28" s="15"/>
      <c r="DJE28" s="15"/>
      <c r="DJF28" s="15"/>
      <c r="DJG28" s="15"/>
      <c r="DJH28" s="15"/>
      <c r="DJI28" s="15"/>
      <c r="DJJ28" s="15"/>
      <c r="DJK28" s="15"/>
      <c r="DJL28" s="15"/>
      <c r="DJM28" s="15"/>
      <c r="DJN28" s="15"/>
      <c r="DJO28" s="15"/>
      <c r="DJP28" s="15"/>
      <c r="DJQ28" s="15"/>
      <c r="DJR28" s="15"/>
      <c r="DJS28" s="15"/>
      <c r="DJT28" s="15"/>
      <c r="DJU28" s="15"/>
      <c r="DJV28" s="15"/>
      <c r="DJW28" s="15"/>
      <c r="DJX28" s="15"/>
      <c r="DJY28" s="15"/>
      <c r="DJZ28" s="15"/>
      <c r="DKA28" s="15"/>
      <c r="DKB28" s="15"/>
      <c r="DKC28" s="15"/>
      <c r="DKD28" s="15"/>
      <c r="DKE28" s="15"/>
      <c r="DKF28" s="15"/>
      <c r="DKG28" s="15"/>
      <c r="DKH28" s="15"/>
      <c r="DKI28" s="15"/>
      <c r="DKJ28" s="15"/>
      <c r="DKK28" s="15"/>
      <c r="DKL28" s="15"/>
      <c r="DKM28" s="15"/>
      <c r="DKN28" s="15"/>
      <c r="DKO28" s="15"/>
      <c r="DKP28" s="15"/>
      <c r="DKQ28" s="15"/>
      <c r="DKR28" s="15"/>
      <c r="DKS28" s="15"/>
      <c r="DKT28" s="15"/>
      <c r="DKU28" s="15"/>
      <c r="DKV28" s="15"/>
      <c r="DKW28" s="15"/>
      <c r="DKX28" s="15"/>
      <c r="DKY28" s="15"/>
      <c r="DKZ28" s="15"/>
      <c r="DLA28" s="15"/>
      <c r="DLB28" s="15"/>
      <c r="DLC28" s="15"/>
      <c r="DLD28" s="15"/>
      <c r="DLE28" s="15"/>
      <c r="DLF28" s="15"/>
      <c r="DLG28" s="15"/>
      <c r="DLH28" s="15"/>
      <c r="DLI28" s="15"/>
      <c r="DLJ28" s="15"/>
      <c r="DLK28" s="15"/>
      <c r="DLL28" s="15"/>
      <c r="DLM28" s="15"/>
      <c r="DLN28" s="15"/>
      <c r="DLO28" s="15"/>
      <c r="DLP28" s="15"/>
      <c r="DLQ28" s="15"/>
      <c r="DLR28" s="15"/>
      <c r="DLS28" s="15"/>
      <c r="DLT28" s="15"/>
      <c r="DLU28" s="15"/>
      <c r="DLV28" s="15"/>
      <c r="DLW28" s="15"/>
      <c r="DLX28" s="15"/>
      <c r="DLY28" s="15"/>
      <c r="DLZ28" s="15"/>
      <c r="DMA28" s="15"/>
      <c r="DMB28" s="15"/>
      <c r="DMC28" s="15"/>
      <c r="DMD28" s="15"/>
      <c r="DME28" s="15"/>
      <c r="DMF28" s="15"/>
      <c r="DMG28" s="15"/>
      <c r="DMH28" s="15"/>
      <c r="DMI28" s="15"/>
      <c r="DMJ28" s="15"/>
      <c r="DMK28" s="15"/>
      <c r="DML28" s="15"/>
      <c r="DMM28" s="15"/>
      <c r="DMN28" s="15"/>
      <c r="DMO28" s="15"/>
      <c r="DMP28" s="15"/>
      <c r="DMQ28" s="15"/>
      <c r="DMR28" s="15"/>
      <c r="DMS28" s="15"/>
      <c r="DMT28" s="15"/>
      <c r="DMU28" s="15"/>
      <c r="DMV28" s="15"/>
      <c r="DMW28" s="15"/>
      <c r="DMX28" s="15"/>
      <c r="DMY28" s="15"/>
      <c r="DMZ28" s="15"/>
      <c r="DNA28" s="15"/>
      <c r="DNB28" s="15"/>
      <c r="DNC28" s="15"/>
      <c r="DND28" s="15"/>
      <c r="DNE28" s="15"/>
      <c r="DNF28" s="15"/>
      <c r="DNG28" s="15"/>
      <c r="DNH28" s="15"/>
      <c r="DNI28" s="15"/>
      <c r="DNJ28" s="15"/>
      <c r="DNK28" s="15"/>
      <c r="DNL28" s="15"/>
      <c r="DNM28" s="15"/>
      <c r="DNN28" s="15"/>
      <c r="DNO28" s="15"/>
      <c r="DNP28" s="15"/>
      <c r="DNQ28" s="15"/>
      <c r="DNR28" s="15"/>
      <c r="DNS28" s="15"/>
      <c r="DNT28" s="15"/>
      <c r="DNU28" s="15"/>
      <c r="DNV28" s="15"/>
      <c r="DNW28" s="15"/>
      <c r="DNX28" s="15"/>
      <c r="DNY28" s="15"/>
      <c r="DNZ28" s="15"/>
      <c r="DOA28" s="15"/>
      <c r="DOB28" s="15"/>
      <c r="DOC28" s="15"/>
      <c r="DOD28" s="15"/>
      <c r="DOE28" s="15"/>
      <c r="DOF28" s="15"/>
      <c r="DOG28" s="15"/>
      <c r="DOH28" s="15"/>
      <c r="DOI28" s="15"/>
      <c r="DOJ28" s="15"/>
      <c r="DOK28" s="15"/>
      <c r="DOL28" s="15"/>
      <c r="DOM28" s="15"/>
      <c r="DON28" s="15"/>
      <c r="DOO28" s="15"/>
      <c r="DOP28" s="15"/>
      <c r="DOQ28" s="15"/>
      <c r="DOR28" s="15"/>
      <c r="DOS28" s="15"/>
      <c r="DOT28" s="15"/>
      <c r="DOU28" s="15"/>
      <c r="DOV28" s="15"/>
      <c r="DOW28" s="15"/>
      <c r="DOX28" s="15"/>
      <c r="DOY28" s="15"/>
      <c r="DOZ28" s="15"/>
      <c r="DPA28" s="15"/>
      <c r="DPB28" s="15"/>
      <c r="DPC28" s="15"/>
      <c r="DPD28" s="15"/>
      <c r="DPE28" s="15"/>
      <c r="DPF28" s="15"/>
      <c r="DPG28" s="15"/>
      <c r="DPH28" s="15"/>
      <c r="DPI28" s="15"/>
      <c r="DPJ28" s="15"/>
      <c r="DPK28" s="15"/>
      <c r="DPL28" s="15"/>
      <c r="DPM28" s="15"/>
      <c r="DPN28" s="15"/>
      <c r="DPO28" s="15"/>
      <c r="DPP28" s="15"/>
      <c r="DPQ28" s="15"/>
      <c r="DPR28" s="15"/>
      <c r="DPS28" s="15"/>
      <c r="DPT28" s="15"/>
      <c r="DPU28" s="15"/>
      <c r="DPV28" s="15"/>
      <c r="DPW28" s="15"/>
      <c r="DPX28" s="15"/>
      <c r="DPY28" s="15"/>
      <c r="DPZ28" s="15"/>
      <c r="DQA28" s="15"/>
      <c r="DQB28" s="15"/>
      <c r="DQC28" s="15"/>
      <c r="DQD28" s="15"/>
      <c r="DQE28" s="15"/>
      <c r="DQF28" s="15"/>
      <c r="DQG28" s="15"/>
      <c r="DQH28" s="15"/>
      <c r="DQI28" s="15"/>
      <c r="DQJ28" s="15"/>
      <c r="DQK28" s="15"/>
      <c r="DQL28" s="15"/>
      <c r="DQM28" s="15"/>
      <c r="DQN28" s="15"/>
      <c r="DQO28" s="15"/>
      <c r="DQP28" s="15"/>
      <c r="DQQ28" s="15"/>
      <c r="DQR28" s="15"/>
      <c r="DQS28" s="15"/>
      <c r="DQT28" s="15"/>
      <c r="DQU28" s="15"/>
      <c r="DQV28" s="15"/>
      <c r="DQW28" s="15"/>
      <c r="DQX28" s="15"/>
      <c r="DQY28" s="15"/>
      <c r="DQZ28" s="15"/>
      <c r="DRA28" s="15"/>
      <c r="DRB28" s="15"/>
      <c r="DRC28" s="15"/>
      <c r="DRD28" s="15"/>
      <c r="DRE28" s="15"/>
      <c r="DRF28" s="15"/>
      <c r="DRG28" s="15"/>
      <c r="DRH28" s="15"/>
      <c r="DRI28" s="15"/>
      <c r="DRJ28" s="15"/>
      <c r="DRK28" s="15"/>
      <c r="DRL28" s="15"/>
      <c r="DRM28" s="15"/>
      <c r="DRN28" s="15"/>
      <c r="DRO28" s="15"/>
      <c r="DRP28" s="15"/>
      <c r="DRQ28" s="15"/>
      <c r="DRR28" s="15"/>
      <c r="DRS28" s="15"/>
      <c r="DRT28" s="15"/>
      <c r="DRU28" s="15"/>
      <c r="DRV28" s="15"/>
      <c r="DRW28" s="15"/>
      <c r="DRX28" s="15"/>
      <c r="DRY28" s="15"/>
      <c r="DRZ28" s="15"/>
      <c r="DSA28" s="15"/>
      <c r="DSB28" s="15"/>
      <c r="DSC28" s="15"/>
      <c r="DSD28" s="15"/>
      <c r="DSE28" s="15"/>
      <c r="DSF28" s="15"/>
      <c r="DSG28" s="15"/>
      <c r="DSH28" s="15"/>
      <c r="DSI28" s="15"/>
      <c r="DSJ28" s="15"/>
      <c r="DSK28" s="15"/>
      <c r="DSL28" s="15"/>
      <c r="DSM28" s="15"/>
      <c r="DSN28" s="15"/>
      <c r="DSO28" s="15"/>
      <c r="DSP28" s="15"/>
      <c r="DSQ28" s="15"/>
      <c r="DSR28" s="15"/>
      <c r="DSS28" s="15"/>
      <c r="DST28" s="15"/>
      <c r="DSU28" s="15"/>
      <c r="DSV28" s="15"/>
      <c r="DSW28" s="15"/>
      <c r="DSX28" s="15"/>
      <c r="DSY28" s="15"/>
      <c r="DSZ28" s="15"/>
      <c r="DTA28" s="15"/>
      <c r="DTB28" s="15"/>
      <c r="DTC28" s="15"/>
      <c r="DTD28" s="15"/>
      <c r="DTE28" s="15"/>
      <c r="DTF28" s="15"/>
      <c r="DTG28" s="15"/>
      <c r="DTH28" s="15"/>
      <c r="DTI28" s="15"/>
      <c r="DTJ28" s="15"/>
      <c r="DTK28" s="15"/>
      <c r="DTL28" s="15"/>
      <c r="DTM28" s="15"/>
      <c r="DTN28" s="15"/>
      <c r="DTO28" s="15"/>
      <c r="DTP28" s="15"/>
      <c r="DTQ28" s="15"/>
      <c r="DTR28" s="15"/>
      <c r="DTS28" s="15"/>
      <c r="DTT28" s="15"/>
      <c r="DTU28" s="15"/>
      <c r="DTV28" s="15"/>
      <c r="DTW28" s="15"/>
      <c r="DTX28" s="15"/>
      <c r="DTY28" s="15"/>
      <c r="DTZ28" s="15"/>
      <c r="DUA28" s="15"/>
      <c r="DUB28" s="15"/>
      <c r="DUC28" s="15"/>
      <c r="DUD28" s="15"/>
      <c r="DUE28" s="15"/>
      <c r="DUF28" s="15"/>
      <c r="DUG28" s="15"/>
      <c r="DUH28" s="15"/>
      <c r="DUI28" s="15"/>
      <c r="DUJ28" s="15"/>
      <c r="DUK28" s="15"/>
      <c r="DUL28" s="15"/>
      <c r="DUM28" s="15"/>
      <c r="DUN28" s="15"/>
      <c r="DUO28" s="15"/>
      <c r="DUP28" s="15"/>
      <c r="DUQ28" s="15"/>
      <c r="DUR28" s="15"/>
      <c r="DUS28" s="15"/>
      <c r="DUT28" s="15"/>
      <c r="DUU28" s="15"/>
      <c r="DUV28" s="15"/>
      <c r="DUW28" s="15"/>
      <c r="DUX28" s="15"/>
      <c r="DUY28" s="15"/>
      <c r="DUZ28" s="15"/>
      <c r="DVA28" s="15"/>
      <c r="DVB28" s="15"/>
      <c r="DVC28" s="15"/>
      <c r="DVD28" s="15"/>
      <c r="DVE28" s="15"/>
      <c r="DVF28" s="15"/>
      <c r="DVG28" s="15"/>
      <c r="DVH28" s="15"/>
      <c r="DVI28" s="15"/>
      <c r="DVJ28" s="15"/>
      <c r="DVK28" s="15"/>
      <c r="DVL28" s="15"/>
      <c r="DVM28" s="15"/>
      <c r="DVN28" s="15"/>
      <c r="DVO28" s="15"/>
      <c r="DVP28" s="15"/>
      <c r="DVQ28" s="15"/>
      <c r="DVR28" s="15"/>
      <c r="DVS28" s="15"/>
      <c r="DVT28" s="15"/>
      <c r="DVU28" s="15"/>
      <c r="DVV28" s="15"/>
      <c r="DVW28" s="15"/>
      <c r="DVX28" s="15"/>
      <c r="DVY28" s="15"/>
      <c r="DVZ28" s="15"/>
      <c r="DWA28" s="15"/>
      <c r="DWB28" s="15"/>
      <c r="DWC28" s="15"/>
      <c r="DWD28" s="15"/>
      <c r="DWE28" s="15"/>
      <c r="DWF28" s="15"/>
      <c r="DWG28" s="15"/>
      <c r="DWH28" s="15"/>
      <c r="DWI28" s="15"/>
      <c r="DWJ28" s="15"/>
      <c r="DWK28" s="15"/>
      <c r="DWL28" s="15"/>
      <c r="DWM28" s="15"/>
      <c r="DWN28" s="15"/>
      <c r="DWO28" s="15"/>
      <c r="DWP28" s="15"/>
      <c r="DWQ28" s="15"/>
      <c r="DWR28" s="15"/>
      <c r="DWS28" s="15"/>
      <c r="DWT28" s="15"/>
      <c r="DWU28" s="15"/>
      <c r="DWV28" s="15"/>
      <c r="DWW28" s="15"/>
      <c r="DWX28" s="15"/>
      <c r="DWY28" s="15"/>
      <c r="DWZ28" s="15"/>
      <c r="DXA28" s="15"/>
      <c r="DXB28" s="15"/>
      <c r="DXC28" s="15"/>
      <c r="DXD28" s="15"/>
      <c r="DXE28" s="15"/>
      <c r="DXF28" s="15"/>
      <c r="DXG28" s="15"/>
      <c r="DXH28" s="15"/>
      <c r="DXI28" s="15"/>
      <c r="DXJ28" s="15"/>
      <c r="DXK28" s="15"/>
      <c r="DXL28" s="15"/>
      <c r="DXM28" s="15"/>
      <c r="DXN28" s="15"/>
      <c r="DXO28" s="15"/>
      <c r="DXP28" s="15"/>
      <c r="DXQ28" s="15"/>
      <c r="DXR28" s="15"/>
      <c r="DXS28" s="15"/>
      <c r="DXT28" s="15"/>
      <c r="DXU28" s="15"/>
      <c r="DXV28" s="15"/>
      <c r="DXW28" s="15"/>
      <c r="DXX28" s="15"/>
      <c r="DXY28" s="15"/>
      <c r="DXZ28" s="15"/>
      <c r="DYA28" s="15"/>
      <c r="DYB28" s="15"/>
      <c r="DYC28" s="15"/>
      <c r="DYD28" s="15"/>
      <c r="DYE28" s="15"/>
      <c r="DYF28" s="15"/>
      <c r="DYG28" s="15"/>
      <c r="DYH28" s="15"/>
      <c r="DYI28" s="15"/>
      <c r="DYJ28" s="15"/>
      <c r="DYK28" s="15"/>
      <c r="DYL28" s="15"/>
      <c r="DYM28" s="15"/>
      <c r="DYN28" s="15"/>
      <c r="DYO28" s="15"/>
      <c r="DYP28" s="15"/>
      <c r="DYQ28" s="15"/>
      <c r="DYR28" s="15"/>
      <c r="DYS28" s="15"/>
      <c r="DYT28" s="15"/>
      <c r="DYU28" s="15"/>
      <c r="DYV28" s="15"/>
      <c r="DYW28" s="15"/>
      <c r="DYX28" s="15"/>
      <c r="DYY28" s="15"/>
      <c r="DYZ28" s="15"/>
      <c r="DZA28" s="15"/>
      <c r="DZB28" s="15"/>
      <c r="DZC28" s="15"/>
      <c r="DZD28" s="15"/>
      <c r="DZE28" s="15"/>
      <c r="DZF28" s="15"/>
      <c r="DZG28" s="15"/>
      <c r="DZH28" s="15"/>
      <c r="DZI28" s="15"/>
      <c r="DZJ28" s="15"/>
      <c r="DZK28" s="15"/>
      <c r="DZL28" s="15"/>
      <c r="DZM28" s="15"/>
      <c r="DZN28" s="15"/>
      <c r="DZO28" s="15"/>
      <c r="DZP28" s="15"/>
      <c r="DZQ28" s="15"/>
      <c r="DZR28" s="15"/>
      <c r="DZS28" s="15"/>
      <c r="DZT28" s="15"/>
      <c r="DZU28" s="15"/>
      <c r="DZV28" s="15"/>
      <c r="DZW28" s="15"/>
      <c r="DZX28" s="15"/>
      <c r="DZY28" s="15"/>
      <c r="DZZ28" s="15"/>
      <c r="EAA28" s="15"/>
      <c r="EAB28" s="15"/>
      <c r="EAC28" s="15"/>
      <c r="EAD28" s="15"/>
      <c r="EAE28" s="15"/>
      <c r="EAF28" s="15"/>
      <c r="EAG28" s="15"/>
      <c r="EAH28" s="15"/>
      <c r="EAI28" s="15"/>
      <c r="EAJ28" s="15"/>
      <c r="EAK28" s="15"/>
      <c r="EAL28" s="15"/>
      <c r="EAM28" s="15"/>
      <c r="EAN28" s="15"/>
      <c r="EAO28" s="15"/>
      <c r="EAP28" s="15"/>
      <c r="EAQ28" s="15"/>
      <c r="EAR28" s="15"/>
      <c r="EAS28" s="15"/>
      <c r="EAT28" s="15"/>
      <c r="EAU28" s="15"/>
      <c r="EAV28" s="15"/>
      <c r="EAW28" s="15"/>
      <c r="EAX28" s="15"/>
      <c r="EAY28" s="15"/>
      <c r="EAZ28" s="15"/>
      <c r="EBA28" s="15"/>
      <c r="EBB28" s="15"/>
      <c r="EBC28" s="15"/>
      <c r="EBD28" s="15"/>
      <c r="EBE28" s="15"/>
      <c r="EBF28" s="15"/>
      <c r="EBG28" s="15"/>
      <c r="EBH28" s="15"/>
      <c r="EBI28" s="15"/>
      <c r="EBJ28" s="15"/>
      <c r="EBK28" s="15"/>
      <c r="EBL28" s="15"/>
      <c r="EBM28" s="15"/>
      <c r="EBN28" s="15"/>
      <c r="EBO28" s="15"/>
      <c r="EBP28" s="15"/>
      <c r="EBQ28" s="15"/>
      <c r="EBR28" s="15"/>
      <c r="EBS28" s="15"/>
      <c r="EBT28" s="15"/>
      <c r="EBU28" s="15"/>
      <c r="EBV28" s="15"/>
      <c r="EBW28" s="15"/>
      <c r="EBX28" s="15"/>
      <c r="EBY28" s="15"/>
      <c r="EBZ28" s="15"/>
      <c r="ECA28" s="15"/>
      <c r="ECB28" s="15"/>
      <c r="ECC28" s="15"/>
      <c r="ECD28" s="15"/>
      <c r="ECE28" s="15"/>
      <c r="ECF28" s="15"/>
      <c r="ECG28" s="15"/>
      <c r="ECH28" s="15"/>
      <c r="ECI28" s="15"/>
      <c r="ECJ28" s="15"/>
      <c r="ECK28" s="15"/>
      <c r="ECL28" s="15"/>
      <c r="ECM28" s="15"/>
      <c r="ECN28" s="15"/>
      <c r="ECO28" s="15"/>
      <c r="ECP28" s="15"/>
      <c r="ECQ28" s="15"/>
      <c r="ECR28" s="15"/>
      <c r="ECS28" s="15"/>
      <c r="ECT28" s="15"/>
      <c r="ECU28" s="15"/>
      <c r="ECV28" s="15"/>
      <c r="ECW28" s="15"/>
      <c r="ECX28" s="15"/>
      <c r="ECY28" s="15"/>
      <c r="ECZ28" s="15"/>
      <c r="EDA28" s="15"/>
      <c r="EDB28" s="15"/>
      <c r="EDC28" s="15"/>
      <c r="EDD28" s="15"/>
      <c r="EDE28" s="15"/>
      <c r="EDF28" s="15"/>
      <c r="EDG28" s="15"/>
      <c r="EDH28" s="15"/>
      <c r="EDI28" s="15"/>
      <c r="EDJ28" s="15"/>
      <c r="EDK28" s="15"/>
      <c r="EDL28" s="15"/>
      <c r="EDM28" s="15"/>
      <c r="EDN28" s="15"/>
      <c r="EDO28" s="15"/>
      <c r="EDP28" s="15"/>
      <c r="EDQ28" s="15"/>
      <c r="EDR28" s="15"/>
      <c r="EDS28" s="15"/>
      <c r="EDT28" s="15"/>
      <c r="EDU28" s="15"/>
      <c r="EDV28" s="15"/>
      <c r="EDW28" s="15"/>
      <c r="EDX28" s="15"/>
      <c r="EDY28" s="15"/>
      <c r="EDZ28" s="15"/>
      <c r="EEA28" s="15"/>
      <c r="EEB28" s="15"/>
      <c r="EEC28" s="15"/>
      <c r="EED28" s="15"/>
      <c r="EEE28" s="15"/>
      <c r="EEF28" s="15"/>
      <c r="EEG28" s="15"/>
      <c r="EEH28" s="15"/>
      <c r="EEI28" s="15"/>
      <c r="EEJ28" s="15"/>
      <c r="EEK28" s="15"/>
      <c r="EEL28" s="15"/>
      <c r="EEM28" s="15"/>
      <c r="EEN28" s="15"/>
      <c r="EEO28" s="15"/>
      <c r="EEP28" s="15"/>
      <c r="EEQ28" s="15"/>
      <c r="EER28" s="15"/>
      <c r="EES28" s="15"/>
      <c r="EET28" s="15"/>
      <c r="EEU28" s="15"/>
      <c r="EEV28" s="15"/>
      <c r="EEW28" s="15"/>
      <c r="EEX28" s="15"/>
      <c r="EEY28" s="15"/>
      <c r="EEZ28" s="15"/>
      <c r="EFA28" s="15"/>
      <c r="EFB28" s="15"/>
      <c r="EFC28" s="15"/>
      <c r="EFD28" s="15"/>
      <c r="EFE28" s="15"/>
      <c r="EFF28" s="15"/>
      <c r="EFG28" s="15"/>
      <c r="EFH28" s="15"/>
      <c r="EFI28" s="15"/>
      <c r="EFJ28" s="15"/>
      <c r="EFK28" s="15"/>
      <c r="EFL28" s="15"/>
      <c r="EFM28" s="15"/>
      <c r="EFN28" s="15"/>
      <c r="EFO28" s="15"/>
      <c r="EFP28" s="15"/>
      <c r="EFQ28" s="15"/>
      <c r="EFR28" s="15"/>
      <c r="EFS28" s="15"/>
      <c r="EFT28" s="15"/>
      <c r="EFU28" s="15"/>
      <c r="EFV28" s="15"/>
      <c r="EFW28" s="15"/>
      <c r="EFX28" s="15"/>
      <c r="EFY28" s="15"/>
      <c r="EFZ28" s="15"/>
      <c r="EGA28" s="15"/>
      <c r="EGB28" s="15"/>
      <c r="EGC28" s="15"/>
      <c r="EGD28" s="15"/>
      <c r="EGE28" s="15"/>
      <c r="EGF28" s="15"/>
      <c r="EGG28" s="15"/>
      <c r="EGH28" s="15"/>
      <c r="EGI28" s="15"/>
      <c r="EGJ28" s="15"/>
      <c r="EGK28" s="15"/>
      <c r="EGL28" s="15"/>
      <c r="EGM28" s="15"/>
      <c r="EGN28" s="15"/>
      <c r="EGO28" s="15"/>
      <c r="EGP28" s="15"/>
      <c r="EGQ28" s="15"/>
      <c r="EGR28" s="15"/>
      <c r="EGS28" s="15"/>
      <c r="EGT28" s="15"/>
      <c r="EGU28" s="15"/>
      <c r="EGV28" s="15"/>
      <c r="EGW28" s="15"/>
      <c r="EGX28" s="15"/>
      <c r="EGY28" s="15"/>
      <c r="EGZ28" s="15"/>
      <c r="EHA28" s="15"/>
      <c r="EHB28" s="15"/>
      <c r="EHC28" s="15"/>
      <c r="EHD28" s="15"/>
      <c r="EHE28" s="15"/>
      <c r="EHF28" s="15"/>
      <c r="EHG28" s="15"/>
      <c r="EHH28" s="15"/>
      <c r="EHI28" s="15"/>
      <c r="EHJ28" s="15"/>
      <c r="EHK28" s="15"/>
      <c r="EHL28" s="15"/>
      <c r="EHM28" s="15"/>
      <c r="EHN28" s="15"/>
      <c r="EHO28" s="15"/>
      <c r="EHP28" s="15"/>
      <c r="EHQ28" s="15"/>
      <c r="EHR28" s="15"/>
      <c r="EHS28" s="15"/>
      <c r="EHT28" s="15"/>
      <c r="EHU28" s="15"/>
      <c r="EHV28" s="15"/>
      <c r="EHW28" s="15"/>
      <c r="EHX28" s="15"/>
      <c r="EHY28" s="15"/>
      <c r="EHZ28" s="15"/>
      <c r="EIA28" s="15"/>
      <c r="EIB28" s="15"/>
      <c r="EIC28" s="15"/>
      <c r="EID28" s="15"/>
      <c r="EIE28" s="15"/>
      <c r="EIF28" s="15"/>
      <c r="EIG28" s="15"/>
      <c r="EIH28" s="15"/>
      <c r="EII28" s="15"/>
      <c r="EIJ28" s="15"/>
      <c r="EIK28" s="15"/>
      <c r="EIL28" s="15"/>
      <c r="EIM28" s="15"/>
      <c r="EIN28" s="15"/>
      <c r="EIO28" s="15"/>
      <c r="EIP28" s="15"/>
      <c r="EIQ28" s="15"/>
      <c r="EIR28" s="15"/>
      <c r="EIS28" s="15"/>
      <c r="EIT28" s="15"/>
      <c r="EIU28" s="15"/>
      <c r="EIV28" s="15"/>
      <c r="EIW28" s="15"/>
      <c r="EIX28" s="15"/>
      <c r="EIY28" s="15"/>
      <c r="EIZ28" s="15"/>
      <c r="EJA28" s="15"/>
      <c r="EJB28" s="15"/>
      <c r="EJC28" s="15"/>
      <c r="EJD28" s="15"/>
      <c r="EJE28" s="15"/>
      <c r="EJF28" s="15"/>
      <c r="EJG28" s="15"/>
      <c r="EJH28" s="15"/>
      <c r="EJI28" s="15"/>
      <c r="EJJ28" s="15"/>
      <c r="EJK28" s="15"/>
      <c r="EJL28" s="15"/>
      <c r="EJM28" s="15"/>
      <c r="EJN28" s="15"/>
      <c r="EJO28" s="15"/>
      <c r="EJP28" s="15"/>
      <c r="EJQ28" s="15"/>
      <c r="EJR28" s="15"/>
      <c r="EJS28" s="15"/>
      <c r="EJT28" s="15"/>
      <c r="EJU28" s="15"/>
      <c r="EJV28" s="15"/>
      <c r="EJW28" s="15"/>
      <c r="EJX28" s="15"/>
      <c r="EJY28" s="15"/>
      <c r="EJZ28" s="15"/>
      <c r="EKA28" s="15"/>
      <c r="EKB28" s="15"/>
      <c r="EKC28" s="15"/>
      <c r="EKD28" s="15"/>
      <c r="EKE28" s="15"/>
      <c r="EKF28" s="15"/>
      <c r="EKG28" s="15"/>
      <c r="EKH28" s="15"/>
      <c r="EKI28" s="15"/>
      <c r="EKJ28" s="15"/>
      <c r="EKK28" s="15"/>
      <c r="EKL28" s="15"/>
      <c r="EKM28" s="15"/>
      <c r="EKN28" s="15"/>
      <c r="EKO28" s="15"/>
      <c r="EKP28" s="15"/>
      <c r="EKQ28" s="15"/>
      <c r="EKR28" s="15"/>
      <c r="EKS28" s="15"/>
      <c r="EKT28" s="15"/>
      <c r="EKU28" s="15"/>
      <c r="EKV28" s="15"/>
      <c r="EKW28" s="15"/>
      <c r="EKX28" s="15"/>
      <c r="EKY28" s="15"/>
      <c r="EKZ28" s="15"/>
      <c r="ELA28" s="15"/>
      <c r="ELB28" s="15"/>
      <c r="ELC28" s="15"/>
      <c r="ELD28" s="15"/>
      <c r="ELE28" s="15"/>
      <c r="ELF28" s="15"/>
      <c r="ELG28" s="15"/>
      <c r="ELH28" s="15"/>
      <c r="ELI28" s="15"/>
      <c r="ELJ28" s="15"/>
      <c r="ELK28" s="15"/>
      <c r="ELL28" s="15"/>
      <c r="ELM28" s="15"/>
      <c r="ELN28" s="15"/>
      <c r="ELO28" s="15"/>
      <c r="ELP28" s="15"/>
      <c r="ELQ28" s="15"/>
      <c r="ELR28" s="15"/>
      <c r="ELS28" s="15"/>
      <c r="ELT28" s="15"/>
      <c r="ELU28" s="15"/>
      <c r="ELV28" s="15"/>
      <c r="ELW28" s="15"/>
      <c r="ELX28" s="15"/>
      <c r="ELY28" s="15"/>
      <c r="ELZ28" s="15"/>
      <c r="EMA28" s="15"/>
      <c r="EMB28" s="15"/>
      <c r="EMC28" s="15"/>
      <c r="EMD28" s="15"/>
      <c r="EME28" s="15"/>
      <c r="EMF28" s="15"/>
      <c r="EMG28" s="15"/>
      <c r="EMH28" s="15"/>
      <c r="EMI28" s="15"/>
      <c r="EMJ28" s="15"/>
      <c r="EMK28" s="15"/>
      <c r="EML28" s="15"/>
      <c r="EMM28" s="15"/>
      <c r="EMN28" s="15"/>
      <c r="EMO28" s="15"/>
      <c r="EMP28" s="15"/>
      <c r="EMQ28" s="15"/>
      <c r="EMR28" s="15"/>
      <c r="EMS28" s="15"/>
      <c r="EMT28" s="15"/>
      <c r="EMU28" s="15"/>
      <c r="EMV28" s="15"/>
      <c r="EMW28" s="15"/>
      <c r="EMX28" s="15"/>
      <c r="EMY28" s="15"/>
      <c r="EMZ28" s="15"/>
      <c r="ENA28" s="15"/>
      <c r="ENB28" s="15"/>
      <c r="ENC28" s="15"/>
      <c r="END28" s="15"/>
      <c r="ENE28" s="15"/>
      <c r="ENF28" s="15"/>
      <c r="ENG28" s="15"/>
      <c r="ENH28" s="15"/>
      <c r="ENI28" s="15"/>
      <c r="ENJ28" s="15"/>
      <c r="ENK28" s="15"/>
      <c r="ENL28" s="15"/>
      <c r="ENM28" s="15"/>
      <c r="ENN28" s="15"/>
      <c r="ENO28" s="15"/>
      <c r="ENP28" s="15"/>
      <c r="ENQ28" s="15"/>
      <c r="ENR28" s="15"/>
      <c r="ENS28" s="15"/>
      <c r="ENT28" s="15"/>
      <c r="ENU28" s="15"/>
      <c r="ENV28" s="15"/>
      <c r="ENW28" s="15"/>
      <c r="ENX28" s="15"/>
      <c r="ENY28" s="15"/>
      <c r="ENZ28" s="15"/>
      <c r="EOA28" s="15"/>
      <c r="EOB28" s="15"/>
      <c r="EOC28" s="15"/>
      <c r="EOD28" s="15"/>
      <c r="EOE28" s="15"/>
      <c r="EOF28" s="15"/>
      <c r="EOG28" s="15"/>
      <c r="EOH28" s="15"/>
      <c r="EOI28" s="15"/>
      <c r="EOJ28" s="15"/>
      <c r="EOK28" s="15"/>
      <c r="EOL28" s="15"/>
      <c r="EOM28" s="15"/>
      <c r="EON28" s="15"/>
      <c r="EOO28" s="15"/>
      <c r="EOP28" s="15"/>
      <c r="EOQ28" s="15"/>
      <c r="EOR28" s="15"/>
      <c r="EOS28" s="15"/>
      <c r="EOT28" s="15"/>
      <c r="EOU28" s="15"/>
      <c r="EOV28" s="15"/>
      <c r="EOW28" s="15"/>
      <c r="EOX28" s="15"/>
      <c r="EOY28" s="15"/>
      <c r="EOZ28" s="15"/>
      <c r="EPA28" s="15"/>
      <c r="EPB28" s="15"/>
      <c r="EPC28" s="15"/>
      <c r="EPD28" s="15"/>
      <c r="EPE28" s="15"/>
      <c r="EPF28" s="15"/>
      <c r="EPG28" s="15"/>
      <c r="EPH28" s="15"/>
      <c r="EPI28" s="15"/>
      <c r="EPJ28" s="15"/>
      <c r="EPK28" s="15"/>
      <c r="EPL28" s="15"/>
      <c r="EPM28" s="15"/>
      <c r="EPN28" s="15"/>
      <c r="EPO28" s="15"/>
      <c r="EPP28" s="15"/>
      <c r="EPQ28" s="15"/>
      <c r="EPR28" s="15"/>
      <c r="EPS28" s="15"/>
      <c r="EPT28" s="15"/>
      <c r="EPU28" s="15"/>
      <c r="EPV28" s="15"/>
      <c r="EPW28" s="15"/>
      <c r="EPX28" s="15"/>
      <c r="EPY28" s="15"/>
      <c r="EPZ28" s="15"/>
      <c r="EQA28" s="15"/>
      <c r="EQB28" s="15"/>
      <c r="EQC28" s="15"/>
      <c r="EQD28" s="15"/>
      <c r="EQE28" s="15"/>
      <c r="EQF28" s="15"/>
      <c r="EQG28" s="15"/>
      <c r="EQH28" s="15"/>
      <c r="EQI28" s="15"/>
      <c r="EQJ28" s="15"/>
      <c r="EQK28" s="15"/>
      <c r="EQL28" s="15"/>
      <c r="EQM28" s="15"/>
      <c r="EQN28" s="15"/>
      <c r="EQO28" s="15"/>
      <c r="EQP28" s="15"/>
      <c r="EQQ28" s="15"/>
      <c r="EQR28" s="15"/>
      <c r="EQS28" s="15"/>
      <c r="EQT28" s="15"/>
      <c r="EQU28" s="15"/>
      <c r="EQV28" s="15"/>
      <c r="EQW28" s="15"/>
      <c r="EQX28" s="15"/>
      <c r="EQY28" s="15"/>
      <c r="EQZ28" s="15"/>
      <c r="ERA28" s="15"/>
      <c r="ERB28" s="15"/>
      <c r="ERC28" s="15"/>
      <c r="ERD28" s="15"/>
      <c r="ERE28" s="15"/>
      <c r="ERF28" s="15"/>
      <c r="ERG28" s="15"/>
      <c r="ERH28" s="15"/>
      <c r="ERI28" s="15"/>
      <c r="ERJ28" s="15"/>
      <c r="ERK28" s="15"/>
      <c r="ERL28" s="15"/>
      <c r="ERM28" s="15"/>
      <c r="ERN28" s="15"/>
      <c r="ERO28" s="15"/>
      <c r="ERP28" s="15"/>
      <c r="ERQ28" s="15"/>
      <c r="ERR28" s="15"/>
      <c r="ERS28" s="15"/>
      <c r="ERT28" s="15"/>
      <c r="ERU28" s="15"/>
      <c r="ERV28" s="15"/>
      <c r="ERW28" s="15"/>
      <c r="ERX28" s="15"/>
      <c r="ERY28" s="15"/>
      <c r="ERZ28" s="15"/>
      <c r="ESA28" s="15"/>
      <c r="ESB28" s="15"/>
      <c r="ESC28" s="15"/>
      <c r="ESD28" s="15"/>
      <c r="ESE28" s="15"/>
      <c r="ESF28" s="15"/>
      <c r="ESG28" s="15"/>
      <c r="ESH28" s="15"/>
      <c r="ESI28" s="15"/>
      <c r="ESJ28" s="15"/>
      <c r="ESK28" s="15"/>
      <c r="ESL28" s="15"/>
      <c r="ESM28" s="15"/>
      <c r="ESN28" s="15"/>
      <c r="ESO28" s="15"/>
      <c r="ESP28" s="15"/>
      <c r="ESQ28" s="15"/>
      <c r="ESR28" s="15"/>
      <c r="ESS28" s="15"/>
      <c r="EST28" s="15"/>
      <c r="ESU28" s="15"/>
      <c r="ESV28" s="15"/>
      <c r="ESW28" s="15"/>
      <c r="ESX28" s="15"/>
      <c r="ESY28" s="15"/>
      <c r="ESZ28" s="15"/>
      <c r="ETA28" s="15"/>
      <c r="ETB28" s="15"/>
      <c r="ETC28" s="15"/>
      <c r="ETD28" s="15"/>
      <c r="ETE28" s="15"/>
      <c r="ETF28" s="15"/>
      <c r="ETG28" s="15"/>
      <c r="ETH28" s="15"/>
      <c r="ETI28" s="15"/>
      <c r="ETJ28" s="15"/>
      <c r="ETK28" s="15"/>
      <c r="ETL28" s="15"/>
      <c r="ETM28" s="15"/>
      <c r="ETN28" s="15"/>
      <c r="ETO28" s="15"/>
      <c r="ETP28" s="15"/>
      <c r="ETQ28" s="15"/>
      <c r="ETR28" s="15"/>
      <c r="ETS28" s="15"/>
      <c r="ETT28" s="15"/>
      <c r="ETU28" s="15"/>
      <c r="ETV28" s="15"/>
      <c r="ETW28" s="15"/>
      <c r="ETX28" s="15"/>
      <c r="ETY28" s="15"/>
      <c r="ETZ28" s="15"/>
      <c r="EUA28" s="15"/>
      <c r="EUB28" s="15"/>
      <c r="EUC28" s="15"/>
      <c r="EUD28" s="15"/>
      <c r="EUE28" s="15"/>
      <c r="EUF28" s="15"/>
      <c r="EUG28" s="15"/>
      <c r="EUH28" s="15"/>
      <c r="EUI28" s="15"/>
      <c r="EUJ28" s="15"/>
      <c r="EUK28" s="15"/>
      <c r="EUL28" s="15"/>
      <c r="EUM28" s="15"/>
      <c r="EUN28" s="15"/>
      <c r="EUO28" s="15"/>
      <c r="EUP28" s="15"/>
      <c r="EUQ28" s="15"/>
      <c r="EUR28" s="15"/>
      <c r="EUS28" s="15"/>
      <c r="EUT28" s="15"/>
      <c r="EUU28" s="15"/>
      <c r="EUV28" s="15"/>
      <c r="EUW28" s="15"/>
      <c r="EUX28" s="15"/>
      <c r="EUY28" s="15"/>
      <c r="EUZ28" s="15"/>
      <c r="EVA28" s="15"/>
      <c r="EVB28" s="15"/>
      <c r="EVC28" s="15"/>
      <c r="EVD28" s="15"/>
      <c r="EVE28" s="15"/>
      <c r="EVF28" s="15"/>
      <c r="EVG28" s="15"/>
      <c r="EVH28" s="15"/>
      <c r="EVI28" s="15"/>
      <c r="EVJ28" s="15"/>
      <c r="EVK28" s="15"/>
      <c r="EVL28" s="15"/>
      <c r="EVM28" s="15"/>
      <c r="EVN28" s="15"/>
      <c r="EVO28" s="15"/>
      <c r="EVP28" s="15"/>
      <c r="EVQ28" s="15"/>
      <c r="EVR28" s="15"/>
      <c r="EVS28" s="15"/>
      <c r="EVT28" s="15"/>
      <c r="EVU28" s="15"/>
      <c r="EVV28" s="15"/>
      <c r="EVW28" s="15"/>
      <c r="EVX28" s="15"/>
      <c r="EVY28" s="15"/>
      <c r="EVZ28" s="15"/>
      <c r="EWA28" s="15"/>
      <c r="EWB28" s="15"/>
      <c r="EWC28" s="15"/>
      <c r="EWD28" s="15"/>
      <c r="EWE28" s="15"/>
      <c r="EWF28" s="15"/>
      <c r="EWG28" s="15"/>
      <c r="EWH28" s="15"/>
      <c r="EWI28" s="15"/>
      <c r="EWJ28" s="15"/>
      <c r="EWK28" s="15"/>
      <c r="EWL28" s="15"/>
      <c r="EWM28" s="15"/>
      <c r="EWN28" s="15"/>
      <c r="EWO28" s="15"/>
      <c r="EWP28" s="15"/>
      <c r="EWQ28" s="15"/>
      <c r="EWR28" s="15"/>
      <c r="EWS28" s="15"/>
      <c r="EWT28" s="15"/>
      <c r="EWU28" s="15"/>
      <c r="EWV28" s="15"/>
      <c r="EWW28" s="15"/>
      <c r="EWX28" s="15"/>
      <c r="EWY28" s="15"/>
      <c r="EWZ28" s="15"/>
      <c r="EXA28" s="15"/>
      <c r="EXB28" s="15"/>
      <c r="EXC28" s="15"/>
      <c r="EXD28" s="15"/>
      <c r="EXE28" s="15"/>
      <c r="EXF28" s="15"/>
      <c r="EXG28" s="15"/>
      <c r="EXH28" s="15"/>
      <c r="EXI28" s="15"/>
      <c r="EXJ28" s="15"/>
      <c r="EXK28" s="15"/>
      <c r="EXL28" s="15"/>
      <c r="EXM28" s="15"/>
      <c r="EXN28" s="15"/>
      <c r="EXO28" s="15"/>
      <c r="EXP28" s="15"/>
      <c r="EXQ28" s="15"/>
      <c r="EXR28" s="15"/>
      <c r="EXS28" s="15"/>
      <c r="EXT28" s="15"/>
      <c r="EXU28" s="15"/>
      <c r="EXV28" s="15"/>
      <c r="EXW28" s="15"/>
      <c r="EXX28" s="15"/>
      <c r="EXY28" s="15"/>
      <c r="EXZ28" s="15"/>
      <c r="EYA28" s="15"/>
      <c r="EYB28" s="15"/>
      <c r="EYC28" s="15"/>
      <c r="EYD28" s="15"/>
      <c r="EYE28" s="15"/>
      <c r="EYF28" s="15"/>
      <c r="EYG28" s="15"/>
      <c r="EYH28" s="15"/>
      <c r="EYI28" s="15"/>
      <c r="EYJ28" s="15"/>
      <c r="EYK28" s="15"/>
      <c r="EYL28" s="15"/>
      <c r="EYM28" s="15"/>
      <c r="EYN28" s="15"/>
      <c r="EYO28" s="15"/>
      <c r="EYP28" s="15"/>
      <c r="EYQ28" s="15"/>
      <c r="EYR28" s="15"/>
      <c r="EYS28" s="15"/>
      <c r="EYT28" s="15"/>
      <c r="EYU28" s="15"/>
      <c r="EYV28" s="15"/>
      <c r="EYW28" s="15"/>
      <c r="EYX28" s="15"/>
      <c r="EYY28" s="15"/>
      <c r="EYZ28" s="15"/>
      <c r="EZA28" s="15"/>
      <c r="EZB28" s="15"/>
      <c r="EZC28" s="15"/>
      <c r="EZD28" s="15"/>
      <c r="EZE28" s="15"/>
      <c r="EZF28" s="15"/>
      <c r="EZG28" s="15"/>
      <c r="EZH28" s="15"/>
      <c r="EZI28" s="15"/>
      <c r="EZJ28" s="15"/>
      <c r="EZK28" s="15"/>
      <c r="EZL28" s="15"/>
      <c r="EZM28" s="15"/>
      <c r="EZN28" s="15"/>
      <c r="EZO28" s="15"/>
      <c r="EZP28" s="15"/>
      <c r="EZQ28" s="15"/>
      <c r="EZR28" s="15"/>
      <c r="EZS28" s="15"/>
      <c r="EZT28" s="15"/>
      <c r="EZU28" s="15"/>
      <c r="EZV28" s="15"/>
      <c r="EZW28" s="15"/>
      <c r="EZX28" s="15"/>
      <c r="EZY28" s="15"/>
      <c r="EZZ28" s="15"/>
      <c r="FAA28" s="15"/>
      <c r="FAB28" s="15"/>
      <c r="FAC28" s="15"/>
      <c r="FAD28" s="15"/>
      <c r="FAE28" s="15"/>
      <c r="FAF28" s="15"/>
      <c r="FAG28" s="15"/>
      <c r="FAH28" s="15"/>
      <c r="FAI28" s="15"/>
      <c r="FAJ28" s="15"/>
      <c r="FAK28" s="15"/>
      <c r="FAL28" s="15"/>
      <c r="FAM28" s="15"/>
      <c r="FAN28" s="15"/>
      <c r="FAO28" s="15"/>
      <c r="FAP28" s="15"/>
      <c r="FAQ28" s="15"/>
      <c r="FAR28" s="15"/>
      <c r="FAS28" s="15"/>
      <c r="FAT28" s="15"/>
      <c r="FAU28" s="15"/>
      <c r="FAV28" s="15"/>
      <c r="FAW28" s="15"/>
      <c r="FAX28" s="15"/>
      <c r="FAY28" s="15"/>
      <c r="FAZ28" s="15"/>
      <c r="FBA28" s="15"/>
      <c r="FBB28" s="15"/>
      <c r="FBC28" s="15"/>
      <c r="FBD28" s="15"/>
      <c r="FBE28" s="15"/>
      <c r="FBF28" s="15"/>
      <c r="FBG28" s="15"/>
      <c r="FBH28" s="15"/>
      <c r="FBI28" s="15"/>
      <c r="FBJ28" s="15"/>
      <c r="FBK28" s="15"/>
      <c r="FBL28" s="15"/>
      <c r="FBM28" s="15"/>
      <c r="FBN28" s="15"/>
      <c r="FBO28" s="15"/>
      <c r="FBP28" s="15"/>
      <c r="FBQ28" s="15"/>
      <c r="FBR28" s="15"/>
      <c r="FBS28" s="15"/>
      <c r="FBT28" s="15"/>
      <c r="FBU28" s="15"/>
      <c r="FBV28" s="15"/>
      <c r="FBW28" s="15"/>
      <c r="FBX28" s="15"/>
      <c r="FBY28" s="15"/>
      <c r="FBZ28" s="15"/>
      <c r="FCA28" s="15"/>
      <c r="FCB28" s="15"/>
      <c r="FCC28" s="15"/>
      <c r="FCD28" s="15"/>
      <c r="FCE28" s="15"/>
      <c r="FCF28" s="15"/>
      <c r="FCG28" s="15"/>
      <c r="FCH28" s="15"/>
      <c r="FCI28" s="15"/>
      <c r="FCJ28" s="15"/>
      <c r="FCK28" s="15"/>
      <c r="FCL28" s="15"/>
      <c r="FCM28" s="15"/>
      <c r="FCN28" s="15"/>
      <c r="FCO28" s="15"/>
      <c r="FCP28" s="15"/>
      <c r="FCQ28" s="15"/>
      <c r="FCR28" s="15"/>
      <c r="FCS28" s="15"/>
      <c r="FCT28" s="15"/>
      <c r="FCU28" s="15"/>
      <c r="FCV28" s="15"/>
      <c r="FCW28" s="15"/>
      <c r="FCX28" s="15"/>
      <c r="FCY28" s="15"/>
      <c r="FCZ28" s="15"/>
      <c r="FDA28" s="15"/>
      <c r="FDB28" s="15"/>
      <c r="FDC28" s="15"/>
      <c r="FDD28" s="15"/>
      <c r="FDE28" s="15"/>
      <c r="FDF28" s="15"/>
      <c r="FDG28" s="15"/>
      <c r="FDH28" s="15"/>
      <c r="FDI28" s="15"/>
      <c r="FDJ28" s="15"/>
      <c r="FDK28" s="15"/>
      <c r="FDL28" s="15"/>
      <c r="FDM28" s="15"/>
      <c r="FDN28" s="15"/>
      <c r="FDO28" s="15"/>
      <c r="FDP28" s="15"/>
      <c r="FDQ28" s="15"/>
      <c r="FDR28" s="15"/>
      <c r="FDS28" s="15"/>
      <c r="FDT28" s="15"/>
      <c r="FDU28" s="15"/>
      <c r="FDV28" s="15"/>
      <c r="FDW28" s="15"/>
      <c r="FDX28" s="15"/>
      <c r="FDY28" s="15"/>
      <c r="FDZ28" s="15"/>
      <c r="FEA28" s="15"/>
      <c r="FEB28" s="15"/>
      <c r="FEC28" s="15"/>
      <c r="FED28" s="15"/>
      <c r="FEE28" s="15"/>
      <c r="FEF28" s="15"/>
      <c r="FEG28" s="15"/>
      <c r="FEH28" s="15"/>
      <c r="FEI28" s="15"/>
      <c r="FEJ28" s="15"/>
      <c r="FEK28" s="15"/>
      <c r="FEL28" s="15"/>
      <c r="FEM28" s="15"/>
      <c r="FEN28" s="15"/>
      <c r="FEO28" s="15"/>
      <c r="FEP28" s="15"/>
      <c r="FEQ28" s="15"/>
      <c r="FER28" s="15"/>
      <c r="FES28" s="15"/>
      <c r="FET28" s="15"/>
      <c r="FEU28" s="15"/>
      <c r="FEV28" s="15"/>
      <c r="FEW28" s="15"/>
      <c r="FEX28" s="15"/>
      <c r="FEY28" s="15"/>
      <c r="FEZ28" s="15"/>
      <c r="FFA28" s="15"/>
      <c r="FFB28" s="15"/>
      <c r="FFC28" s="15"/>
      <c r="FFD28" s="15"/>
      <c r="FFE28" s="15"/>
      <c r="FFF28" s="15"/>
      <c r="FFG28" s="15"/>
      <c r="FFH28" s="15"/>
      <c r="FFI28" s="15"/>
      <c r="FFJ28" s="15"/>
      <c r="FFK28" s="15"/>
      <c r="FFL28" s="15"/>
      <c r="FFM28" s="15"/>
      <c r="FFN28" s="15"/>
      <c r="FFO28" s="15"/>
      <c r="FFP28" s="15"/>
      <c r="FFQ28" s="15"/>
      <c r="FFR28" s="15"/>
      <c r="FFS28" s="15"/>
      <c r="FFT28" s="15"/>
      <c r="FFU28" s="15"/>
      <c r="FFV28" s="15"/>
      <c r="FFW28" s="15"/>
      <c r="FFX28" s="15"/>
      <c r="FFY28" s="15"/>
      <c r="FFZ28" s="15"/>
      <c r="FGA28" s="15"/>
      <c r="FGB28" s="15"/>
      <c r="FGC28" s="15"/>
      <c r="FGD28" s="15"/>
      <c r="FGE28" s="15"/>
      <c r="FGF28" s="15"/>
      <c r="FGG28" s="15"/>
      <c r="FGH28" s="15"/>
      <c r="FGI28" s="15"/>
      <c r="FGJ28" s="15"/>
      <c r="FGK28" s="15"/>
      <c r="FGL28" s="15"/>
      <c r="FGM28" s="15"/>
      <c r="FGN28" s="15"/>
      <c r="FGO28" s="15"/>
      <c r="FGP28" s="15"/>
      <c r="FGQ28" s="15"/>
      <c r="FGR28" s="15"/>
      <c r="FGS28" s="15"/>
      <c r="FGT28" s="15"/>
      <c r="FGU28" s="15"/>
      <c r="FGV28" s="15"/>
      <c r="FGW28" s="15"/>
      <c r="FGX28" s="15"/>
      <c r="FGY28" s="15"/>
      <c r="FGZ28" s="15"/>
      <c r="FHA28" s="15"/>
      <c r="FHB28" s="15"/>
      <c r="FHC28" s="15"/>
      <c r="FHD28" s="15"/>
      <c r="FHE28" s="15"/>
      <c r="FHF28" s="15"/>
      <c r="FHG28" s="15"/>
      <c r="FHH28" s="15"/>
      <c r="FHI28" s="15"/>
      <c r="FHJ28" s="15"/>
      <c r="FHK28" s="15"/>
      <c r="FHL28" s="15"/>
      <c r="FHM28" s="15"/>
      <c r="FHN28" s="15"/>
      <c r="FHO28" s="15"/>
      <c r="FHP28" s="15"/>
      <c r="FHQ28" s="15"/>
      <c r="FHR28" s="15"/>
      <c r="FHS28" s="15"/>
      <c r="FHT28" s="15"/>
      <c r="FHU28" s="15"/>
      <c r="FHV28" s="15"/>
      <c r="FHW28" s="15"/>
      <c r="FHX28" s="15"/>
      <c r="FHY28" s="15"/>
      <c r="FHZ28" s="15"/>
      <c r="FIA28" s="15"/>
      <c r="FIB28" s="15"/>
      <c r="FIC28" s="15"/>
      <c r="FID28" s="15"/>
      <c r="FIE28" s="15"/>
      <c r="FIF28" s="15"/>
      <c r="FIG28" s="15"/>
      <c r="FIH28" s="15"/>
      <c r="FII28" s="15"/>
      <c r="FIJ28" s="15"/>
      <c r="FIK28" s="15"/>
      <c r="FIL28" s="15"/>
      <c r="FIM28" s="15"/>
      <c r="FIN28" s="15"/>
      <c r="FIO28" s="15"/>
      <c r="FIP28" s="15"/>
      <c r="FIQ28" s="15"/>
      <c r="FIR28" s="15"/>
      <c r="FIS28" s="15"/>
      <c r="FIT28" s="15"/>
      <c r="FIU28" s="15"/>
      <c r="FIV28" s="15"/>
      <c r="FIW28" s="15"/>
      <c r="FIX28" s="15"/>
      <c r="FIY28" s="15"/>
      <c r="FIZ28" s="15"/>
      <c r="FJA28" s="15"/>
      <c r="FJB28" s="15"/>
      <c r="FJC28" s="15"/>
      <c r="FJD28" s="15"/>
      <c r="FJE28" s="15"/>
      <c r="FJF28" s="15"/>
      <c r="FJG28" s="15"/>
      <c r="FJH28" s="15"/>
      <c r="FJI28" s="15"/>
      <c r="FJJ28" s="15"/>
      <c r="FJK28" s="15"/>
      <c r="FJL28" s="15"/>
      <c r="FJM28" s="15"/>
      <c r="FJN28" s="15"/>
      <c r="FJO28" s="15"/>
      <c r="FJP28" s="15"/>
      <c r="FJQ28" s="15"/>
      <c r="FJR28" s="15"/>
      <c r="FJS28" s="15"/>
      <c r="FJT28" s="15"/>
      <c r="FJU28" s="15"/>
      <c r="FJV28" s="15"/>
      <c r="FJW28" s="15"/>
      <c r="FJX28" s="15"/>
      <c r="FJY28" s="15"/>
      <c r="FJZ28" s="15"/>
      <c r="FKA28" s="15"/>
      <c r="FKB28" s="15"/>
      <c r="FKC28" s="15"/>
      <c r="FKD28" s="15"/>
      <c r="FKE28" s="15"/>
      <c r="FKF28" s="15"/>
      <c r="FKG28" s="15"/>
      <c r="FKH28" s="15"/>
      <c r="FKI28" s="15"/>
      <c r="FKJ28" s="15"/>
      <c r="FKK28" s="15"/>
      <c r="FKL28" s="15"/>
      <c r="FKM28" s="15"/>
      <c r="FKN28" s="15"/>
      <c r="FKO28" s="15"/>
      <c r="FKP28" s="15"/>
      <c r="FKQ28" s="15"/>
      <c r="FKR28" s="15"/>
      <c r="FKS28" s="15"/>
      <c r="FKT28" s="15"/>
      <c r="FKU28" s="15"/>
      <c r="FKV28" s="15"/>
      <c r="FKW28" s="15"/>
      <c r="FKX28" s="15"/>
      <c r="FKY28" s="15"/>
      <c r="FKZ28" s="15"/>
      <c r="FLA28" s="15"/>
      <c r="FLB28" s="15"/>
      <c r="FLC28" s="15"/>
      <c r="FLD28" s="15"/>
      <c r="FLE28" s="15"/>
      <c r="FLF28" s="15"/>
      <c r="FLG28" s="15"/>
      <c r="FLH28" s="15"/>
      <c r="FLI28" s="15"/>
      <c r="FLJ28" s="15"/>
      <c r="FLK28" s="15"/>
      <c r="FLL28" s="15"/>
      <c r="FLM28" s="15"/>
      <c r="FLN28" s="15"/>
      <c r="FLO28" s="15"/>
      <c r="FLP28" s="15"/>
      <c r="FLQ28" s="15"/>
      <c r="FLR28" s="15"/>
      <c r="FLS28" s="15"/>
      <c r="FLT28" s="15"/>
      <c r="FLU28" s="15"/>
      <c r="FLV28" s="15"/>
      <c r="FLW28" s="15"/>
      <c r="FLX28" s="15"/>
      <c r="FLY28" s="15"/>
      <c r="FLZ28" s="15"/>
      <c r="FMA28" s="15"/>
      <c r="FMB28" s="15"/>
      <c r="FMC28" s="15"/>
      <c r="FMD28" s="15"/>
      <c r="FME28" s="15"/>
      <c r="FMF28" s="15"/>
      <c r="FMG28" s="15"/>
      <c r="FMH28" s="15"/>
      <c r="FMI28" s="15"/>
      <c r="FMJ28" s="15"/>
      <c r="FMK28" s="15"/>
      <c r="FML28" s="15"/>
      <c r="FMM28" s="15"/>
      <c r="FMN28" s="15"/>
      <c r="FMO28" s="15"/>
      <c r="FMP28" s="15"/>
      <c r="FMQ28" s="15"/>
      <c r="FMR28" s="15"/>
      <c r="FMS28" s="15"/>
      <c r="FMT28" s="15"/>
      <c r="FMU28" s="15"/>
      <c r="FMV28" s="15"/>
      <c r="FMW28" s="15"/>
      <c r="FMX28" s="15"/>
      <c r="FMY28" s="15"/>
      <c r="FMZ28" s="15"/>
      <c r="FNA28" s="15"/>
      <c r="FNB28" s="15"/>
      <c r="FNC28" s="15"/>
      <c r="FND28" s="15"/>
      <c r="FNE28" s="15"/>
      <c r="FNF28" s="15"/>
      <c r="FNG28" s="15"/>
      <c r="FNH28" s="15"/>
      <c r="FNI28" s="15"/>
      <c r="FNJ28" s="15"/>
      <c r="FNK28" s="15"/>
      <c r="FNL28" s="15"/>
      <c r="FNM28" s="15"/>
      <c r="FNN28" s="15"/>
      <c r="FNO28" s="15"/>
      <c r="FNP28" s="15"/>
      <c r="FNQ28" s="15"/>
      <c r="FNR28" s="15"/>
      <c r="FNS28" s="15"/>
      <c r="FNT28" s="15"/>
      <c r="FNU28" s="15"/>
      <c r="FNV28" s="15"/>
      <c r="FNW28" s="15"/>
      <c r="FNX28" s="15"/>
      <c r="FNY28" s="15"/>
      <c r="FNZ28" s="15"/>
      <c r="FOA28" s="15"/>
      <c r="FOB28" s="15"/>
      <c r="FOC28" s="15"/>
      <c r="FOD28" s="15"/>
      <c r="FOE28" s="15"/>
      <c r="FOF28" s="15"/>
      <c r="FOG28" s="15"/>
      <c r="FOH28" s="15"/>
      <c r="FOI28" s="15"/>
      <c r="FOJ28" s="15"/>
      <c r="FOK28" s="15"/>
      <c r="FOL28" s="15"/>
      <c r="FOM28" s="15"/>
      <c r="FON28" s="15"/>
      <c r="FOO28" s="15"/>
      <c r="FOP28" s="15"/>
      <c r="FOQ28" s="15"/>
      <c r="FOR28" s="15"/>
      <c r="FOS28" s="15"/>
      <c r="FOT28" s="15"/>
      <c r="FOU28" s="15"/>
      <c r="FOV28" s="15"/>
      <c r="FOW28" s="15"/>
      <c r="FOX28" s="15"/>
      <c r="FOY28" s="15"/>
      <c r="FOZ28" s="15"/>
      <c r="FPA28" s="15"/>
      <c r="FPB28" s="15"/>
      <c r="FPC28" s="15"/>
      <c r="FPD28" s="15"/>
      <c r="FPE28" s="15"/>
      <c r="FPF28" s="15"/>
      <c r="FPG28" s="15"/>
      <c r="FPH28" s="15"/>
      <c r="FPI28" s="15"/>
      <c r="FPJ28" s="15"/>
      <c r="FPK28" s="15"/>
      <c r="FPL28" s="15"/>
      <c r="FPM28" s="15"/>
      <c r="FPN28" s="15"/>
      <c r="FPO28" s="15"/>
      <c r="FPP28" s="15"/>
      <c r="FPQ28" s="15"/>
      <c r="FPR28" s="15"/>
      <c r="FPS28" s="15"/>
      <c r="FPT28" s="15"/>
      <c r="FPU28" s="15"/>
      <c r="FPV28" s="15"/>
      <c r="FPW28" s="15"/>
      <c r="FPX28" s="15"/>
      <c r="FPY28" s="15"/>
      <c r="FPZ28" s="15"/>
      <c r="FQA28" s="15"/>
      <c r="FQB28" s="15"/>
      <c r="FQC28" s="15"/>
      <c r="FQD28" s="15"/>
      <c r="FQE28" s="15"/>
      <c r="FQF28" s="15"/>
      <c r="FQG28" s="15"/>
      <c r="FQH28" s="15"/>
      <c r="FQI28" s="15"/>
      <c r="FQJ28" s="15"/>
      <c r="FQK28" s="15"/>
      <c r="FQL28" s="15"/>
      <c r="FQM28" s="15"/>
      <c r="FQN28" s="15"/>
      <c r="FQO28" s="15"/>
      <c r="FQP28" s="15"/>
      <c r="FQQ28" s="15"/>
      <c r="FQR28" s="15"/>
      <c r="FQS28" s="15"/>
      <c r="FQT28" s="15"/>
      <c r="FQU28" s="15"/>
      <c r="FQV28" s="15"/>
      <c r="FQW28" s="15"/>
      <c r="FQX28" s="15"/>
      <c r="FQY28" s="15"/>
      <c r="FQZ28" s="15"/>
      <c r="FRA28" s="15"/>
      <c r="FRB28" s="15"/>
      <c r="FRC28" s="15"/>
      <c r="FRD28" s="15"/>
      <c r="FRE28" s="15"/>
      <c r="FRF28" s="15"/>
      <c r="FRG28" s="15"/>
      <c r="FRH28" s="15"/>
      <c r="FRI28" s="15"/>
      <c r="FRJ28" s="15"/>
      <c r="FRK28" s="15"/>
      <c r="FRL28" s="15"/>
      <c r="FRM28" s="15"/>
      <c r="FRN28" s="15"/>
      <c r="FRO28" s="15"/>
      <c r="FRP28" s="15"/>
      <c r="FRQ28" s="15"/>
      <c r="FRR28" s="15"/>
      <c r="FRS28" s="15"/>
      <c r="FRT28" s="15"/>
      <c r="FRU28" s="15"/>
      <c r="FRV28" s="15"/>
      <c r="FRW28" s="15"/>
      <c r="FRX28" s="15"/>
      <c r="FRY28" s="15"/>
      <c r="FRZ28" s="15"/>
      <c r="FSA28" s="15"/>
      <c r="FSB28" s="15"/>
      <c r="FSC28" s="15"/>
      <c r="FSD28" s="15"/>
      <c r="FSE28" s="15"/>
      <c r="FSF28" s="15"/>
      <c r="FSG28" s="15"/>
      <c r="FSH28" s="15"/>
      <c r="FSI28" s="15"/>
      <c r="FSJ28" s="15"/>
      <c r="FSK28" s="15"/>
      <c r="FSL28" s="15"/>
      <c r="FSM28" s="15"/>
      <c r="FSN28" s="15"/>
      <c r="FSO28" s="15"/>
      <c r="FSP28" s="15"/>
      <c r="FSQ28" s="15"/>
      <c r="FSR28" s="15"/>
      <c r="FSS28" s="15"/>
      <c r="FST28" s="15"/>
      <c r="FSU28" s="15"/>
      <c r="FSV28" s="15"/>
      <c r="FSW28" s="15"/>
      <c r="FSX28" s="15"/>
      <c r="FSY28" s="15"/>
      <c r="FSZ28" s="15"/>
      <c r="FTA28" s="15"/>
      <c r="FTB28" s="15"/>
      <c r="FTC28" s="15"/>
      <c r="FTD28" s="15"/>
      <c r="FTE28" s="15"/>
      <c r="FTF28" s="15"/>
      <c r="FTG28" s="15"/>
      <c r="FTH28" s="15"/>
      <c r="FTI28" s="15"/>
      <c r="FTJ28" s="15"/>
      <c r="FTK28" s="15"/>
      <c r="FTL28" s="15"/>
      <c r="FTM28" s="15"/>
      <c r="FTN28" s="15"/>
      <c r="FTO28" s="15"/>
      <c r="FTP28" s="15"/>
      <c r="FTQ28" s="15"/>
      <c r="FTR28" s="15"/>
      <c r="FTS28" s="15"/>
      <c r="FTT28" s="15"/>
      <c r="FTU28" s="15"/>
      <c r="FTV28" s="15"/>
      <c r="FTW28" s="15"/>
      <c r="FTX28" s="15"/>
      <c r="FTY28" s="15"/>
      <c r="FTZ28" s="15"/>
      <c r="FUA28" s="15"/>
      <c r="FUB28" s="15"/>
      <c r="FUC28" s="15"/>
      <c r="FUD28" s="15"/>
      <c r="FUE28" s="15"/>
      <c r="FUF28" s="15"/>
      <c r="FUG28" s="15"/>
      <c r="FUH28" s="15"/>
      <c r="FUI28" s="15"/>
      <c r="FUJ28" s="15"/>
      <c r="FUK28" s="15"/>
      <c r="FUL28" s="15"/>
      <c r="FUM28" s="15"/>
      <c r="FUN28" s="15"/>
      <c r="FUO28" s="15"/>
      <c r="FUP28" s="15"/>
      <c r="FUQ28" s="15"/>
      <c r="FUR28" s="15"/>
      <c r="FUS28" s="15"/>
      <c r="FUT28" s="15"/>
      <c r="FUU28" s="15"/>
      <c r="FUV28" s="15"/>
      <c r="FUW28" s="15"/>
      <c r="FUX28" s="15"/>
      <c r="FUY28" s="15"/>
      <c r="FUZ28" s="15"/>
      <c r="FVA28" s="15"/>
      <c r="FVB28" s="15"/>
      <c r="FVC28" s="15"/>
      <c r="FVD28" s="15"/>
      <c r="FVE28" s="15"/>
      <c r="FVF28" s="15"/>
      <c r="FVG28" s="15"/>
      <c r="FVH28" s="15"/>
      <c r="FVI28" s="15"/>
      <c r="FVJ28" s="15"/>
      <c r="FVK28" s="15"/>
      <c r="FVL28" s="15"/>
      <c r="FVM28" s="15"/>
      <c r="FVN28" s="15"/>
      <c r="FVO28" s="15"/>
      <c r="FVP28" s="15"/>
      <c r="FVQ28" s="15"/>
      <c r="FVR28" s="15"/>
      <c r="FVS28" s="15"/>
      <c r="FVT28" s="15"/>
      <c r="FVU28" s="15"/>
      <c r="FVV28" s="15"/>
      <c r="FVW28" s="15"/>
      <c r="FVX28" s="15"/>
      <c r="FVY28" s="15"/>
      <c r="FVZ28" s="15"/>
      <c r="FWA28" s="15"/>
      <c r="FWB28" s="15"/>
      <c r="FWC28" s="15"/>
      <c r="FWD28" s="15"/>
      <c r="FWE28" s="15"/>
      <c r="FWF28" s="15"/>
      <c r="FWG28" s="15"/>
      <c r="FWH28" s="15"/>
      <c r="FWI28" s="15"/>
      <c r="FWJ28" s="15"/>
      <c r="FWK28" s="15"/>
      <c r="FWL28" s="15"/>
      <c r="FWM28" s="15"/>
      <c r="FWN28" s="15"/>
      <c r="FWO28" s="15"/>
      <c r="FWP28" s="15"/>
      <c r="FWQ28" s="15"/>
      <c r="FWR28" s="15"/>
      <c r="FWS28" s="15"/>
      <c r="FWT28" s="15"/>
      <c r="FWU28" s="15"/>
      <c r="FWV28" s="15"/>
      <c r="FWW28" s="15"/>
      <c r="FWX28" s="15"/>
      <c r="FWY28" s="15"/>
      <c r="FWZ28" s="15"/>
      <c r="FXA28" s="15"/>
      <c r="FXB28" s="15"/>
      <c r="FXC28" s="15"/>
      <c r="FXD28" s="15"/>
      <c r="FXE28" s="15"/>
      <c r="FXF28" s="15"/>
      <c r="FXG28" s="15"/>
      <c r="FXH28" s="15"/>
      <c r="FXI28" s="15"/>
      <c r="FXJ28" s="15"/>
      <c r="FXK28" s="15"/>
      <c r="FXL28" s="15"/>
      <c r="FXM28" s="15"/>
      <c r="FXN28" s="15"/>
      <c r="FXO28" s="15"/>
      <c r="FXP28" s="15"/>
      <c r="FXQ28" s="15"/>
      <c r="FXR28" s="15"/>
      <c r="FXS28" s="15"/>
      <c r="FXT28" s="15"/>
      <c r="FXU28" s="15"/>
      <c r="FXV28" s="15"/>
      <c r="FXW28" s="15"/>
      <c r="FXX28" s="15"/>
      <c r="FXY28" s="15"/>
      <c r="FXZ28" s="15"/>
      <c r="FYA28" s="15"/>
      <c r="FYB28" s="15"/>
      <c r="FYC28" s="15"/>
      <c r="FYD28" s="15"/>
      <c r="FYE28" s="15"/>
      <c r="FYF28" s="15"/>
      <c r="FYG28" s="15"/>
      <c r="FYH28" s="15"/>
      <c r="FYI28" s="15"/>
      <c r="FYJ28" s="15"/>
      <c r="FYK28" s="15"/>
      <c r="FYL28" s="15"/>
      <c r="FYM28" s="15"/>
      <c r="FYN28" s="15"/>
      <c r="FYO28" s="15"/>
      <c r="FYP28" s="15"/>
      <c r="FYQ28" s="15"/>
      <c r="FYR28" s="15"/>
      <c r="FYS28" s="15"/>
      <c r="FYT28" s="15"/>
      <c r="FYU28" s="15"/>
      <c r="FYV28" s="15"/>
      <c r="FYW28" s="15"/>
      <c r="FYX28" s="15"/>
      <c r="FYY28" s="15"/>
      <c r="FYZ28" s="15"/>
      <c r="FZA28" s="15"/>
      <c r="FZB28" s="15"/>
      <c r="FZC28" s="15"/>
      <c r="FZD28" s="15"/>
      <c r="FZE28" s="15"/>
      <c r="FZF28" s="15"/>
      <c r="FZG28" s="15"/>
      <c r="FZH28" s="15"/>
      <c r="FZI28" s="15"/>
      <c r="FZJ28" s="15"/>
      <c r="FZK28" s="15"/>
      <c r="FZL28" s="15"/>
      <c r="FZM28" s="15"/>
      <c r="FZN28" s="15"/>
      <c r="FZO28" s="15"/>
      <c r="FZP28" s="15"/>
      <c r="FZQ28" s="15"/>
      <c r="FZR28" s="15"/>
      <c r="FZS28" s="15"/>
      <c r="FZT28" s="15"/>
      <c r="FZU28" s="15"/>
      <c r="FZV28" s="15"/>
      <c r="FZW28" s="15"/>
      <c r="FZX28" s="15"/>
      <c r="FZY28" s="15"/>
      <c r="FZZ28" s="15"/>
      <c r="GAA28" s="15"/>
      <c r="GAB28" s="15"/>
      <c r="GAC28" s="15"/>
      <c r="GAD28" s="15"/>
      <c r="GAE28" s="15"/>
      <c r="GAF28" s="15"/>
      <c r="GAG28" s="15"/>
      <c r="GAH28" s="15"/>
      <c r="GAI28" s="15"/>
      <c r="GAJ28" s="15"/>
      <c r="GAK28" s="15"/>
      <c r="GAL28" s="15"/>
      <c r="GAM28" s="15"/>
      <c r="GAN28" s="15"/>
      <c r="GAO28" s="15"/>
      <c r="GAP28" s="15"/>
      <c r="GAQ28" s="15"/>
      <c r="GAR28" s="15"/>
      <c r="GAS28" s="15"/>
      <c r="GAT28" s="15"/>
      <c r="GAU28" s="15"/>
      <c r="GAV28" s="15"/>
      <c r="GAW28" s="15"/>
      <c r="GAX28" s="15"/>
      <c r="GAY28" s="15"/>
      <c r="GAZ28" s="15"/>
      <c r="GBA28" s="15"/>
      <c r="GBB28" s="15"/>
      <c r="GBC28" s="15"/>
      <c r="GBD28" s="15"/>
      <c r="GBE28" s="15"/>
      <c r="GBF28" s="15"/>
      <c r="GBG28" s="15"/>
      <c r="GBH28" s="15"/>
      <c r="GBI28" s="15"/>
      <c r="GBJ28" s="15"/>
      <c r="GBK28" s="15"/>
      <c r="GBL28" s="15"/>
      <c r="GBM28" s="15"/>
      <c r="GBN28" s="15"/>
      <c r="GBO28" s="15"/>
      <c r="GBP28" s="15"/>
      <c r="GBQ28" s="15"/>
      <c r="GBR28" s="15"/>
      <c r="GBS28" s="15"/>
      <c r="GBT28" s="15"/>
      <c r="GBU28" s="15"/>
      <c r="GBV28" s="15"/>
      <c r="GBW28" s="15"/>
      <c r="GBX28" s="15"/>
      <c r="GBY28" s="15"/>
      <c r="GBZ28" s="15"/>
      <c r="GCA28" s="15"/>
      <c r="GCB28" s="15"/>
      <c r="GCC28" s="15"/>
      <c r="GCD28" s="15"/>
      <c r="GCE28" s="15"/>
      <c r="GCF28" s="15"/>
      <c r="GCG28" s="15"/>
      <c r="GCH28" s="15"/>
      <c r="GCI28" s="15"/>
      <c r="GCJ28" s="15"/>
      <c r="GCK28" s="15"/>
      <c r="GCL28" s="15"/>
      <c r="GCM28" s="15"/>
      <c r="GCN28" s="15"/>
      <c r="GCO28" s="15"/>
      <c r="GCP28" s="15"/>
      <c r="GCQ28" s="15"/>
      <c r="GCR28" s="15"/>
      <c r="GCS28" s="15"/>
      <c r="GCT28" s="15"/>
      <c r="GCU28" s="15"/>
      <c r="GCV28" s="15"/>
      <c r="GCW28" s="15"/>
      <c r="GCX28" s="15"/>
      <c r="GCY28" s="15"/>
      <c r="GCZ28" s="15"/>
      <c r="GDA28" s="15"/>
      <c r="GDB28" s="15"/>
      <c r="GDC28" s="15"/>
      <c r="GDD28" s="15"/>
      <c r="GDE28" s="15"/>
      <c r="GDF28" s="15"/>
      <c r="GDG28" s="15"/>
      <c r="GDH28" s="15"/>
      <c r="GDI28" s="15"/>
      <c r="GDJ28" s="15"/>
      <c r="GDK28" s="15"/>
      <c r="GDL28" s="15"/>
      <c r="GDM28" s="15"/>
      <c r="GDN28" s="15"/>
      <c r="GDO28" s="15"/>
      <c r="GDP28" s="15"/>
      <c r="GDQ28" s="15"/>
      <c r="GDR28" s="15"/>
      <c r="GDS28" s="15"/>
      <c r="GDT28" s="15"/>
      <c r="GDU28" s="15"/>
      <c r="GDV28" s="15"/>
      <c r="GDW28" s="15"/>
      <c r="GDX28" s="15"/>
      <c r="GDY28" s="15"/>
      <c r="GDZ28" s="15"/>
      <c r="GEA28" s="15"/>
      <c r="GEB28" s="15"/>
      <c r="GEC28" s="15"/>
      <c r="GED28" s="15"/>
      <c r="GEE28" s="15"/>
      <c r="GEF28" s="15"/>
      <c r="GEG28" s="15"/>
      <c r="GEH28" s="15"/>
      <c r="GEI28" s="15"/>
      <c r="GEJ28" s="15"/>
      <c r="GEK28" s="15"/>
      <c r="GEL28" s="15"/>
      <c r="GEM28" s="15"/>
      <c r="GEN28" s="15"/>
      <c r="GEO28" s="15"/>
      <c r="GEP28" s="15"/>
      <c r="GEQ28" s="15"/>
      <c r="GER28" s="15"/>
      <c r="GES28" s="15"/>
      <c r="GET28" s="15"/>
      <c r="GEU28" s="15"/>
      <c r="GEV28" s="15"/>
      <c r="GEW28" s="15"/>
      <c r="GEX28" s="15"/>
      <c r="GEY28" s="15"/>
      <c r="GEZ28" s="15"/>
      <c r="GFA28" s="15"/>
      <c r="GFB28" s="15"/>
      <c r="GFC28" s="15"/>
      <c r="GFD28" s="15"/>
      <c r="GFE28" s="15"/>
      <c r="GFF28" s="15"/>
      <c r="GFG28" s="15"/>
      <c r="GFH28" s="15"/>
      <c r="GFI28" s="15"/>
      <c r="GFJ28" s="15"/>
      <c r="GFK28" s="15"/>
      <c r="GFL28" s="15"/>
      <c r="GFM28" s="15"/>
      <c r="GFN28" s="15"/>
      <c r="GFO28" s="15"/>
      <c r="GFP28" s="15"/>
      <c r="GFQ28" s="15"/>
      <c r="GFR28" s="15"/>
      <c r="GFS28" s="15"/>
      <c r="GFT28" s="15"/>
      <c r="GFU28" s="15"/>
      <c r="GFV28" s="15"/>
      <c r="GFW28" s="15"/>
      <c r="GFX28" s="15"/>
      <c r="GFY28" s="15"/>
      <c r="GFZ28" s="15"/>
      <c r="GGA28" s="15"/>
      <c r="GGB28" s="15"/>
      <c r="GGC28" s="15"/>
      <c r="GGD28" s="15"/>
      <c r="GGE28" s="15"/>
      <c r="GGF28" s="15"/>
      <c r="GGG28" s="15"/>
      <c r="GGH28" s="15"/>
      <c r="GGI28" s="15"/>
      <c r="GGJ28" s="15"/>
      <c r="GGK28" s="15"/>
      <c r="GGL28" s="15"/>
      <c r="GGM28" s="15"/>
      <c r="GGN28" s="15"/>
      <c r="GGO28" s="15"/>
      <c r="GGP28" s="15"/>
      <c r="GGQ28" s="15"/>
      <c r="GGR28" s="15"/>
      <c r="GGS28" s="15"/>
      <c r="GGT28" s="15"/>
      <c r="GGU28" s="15"/>
      <c r="GGV28" s="15"/>
      <c r="GGW28" s="15"/>
      <c r="GGX28" s="15"/>
      <c r="GGY28" s="15"/>
      <c r="GGZ28" s="15"/>
      <c r="GHA28" s="15"/>
      <c r="GHB28" s="15"/>
      <c r="GHC28" s="15"/>
      <c r="GHD28" s="15"/>
      <c r="GHE28" s="15"/>
      <c r="GHF28" s="15"/>
      <c r="GHG28" s="15"/>
      <c r="GHH28" s="15"/>
      <c r="GHI28" s="15"/>
      <c r="GHJ28" s="15"/>
      <c r="GHK28" s="15"/>
      <c r="GHL28" s="15"/>
      <c r="GHM28" s="15"/>
      <c r="GHN28" s="15"/>
      <c r="GHO28" s="15"/>
      <c r="GHP28" s="15"/>
      <c r="GHQ28" s="15"/>
      <c r="GHR28" s="15"/>
      <c r="GHS28" s="15"/>
      <c r="GHT28" s="15"/>
      <c r="GHU28" s="15"/>
      <c r="GHV28" s="15"/>
      <c r="GHW28" s="15"/>
      <c r="GHX28" s="15"/>
      <c r="GHY28" s="15"/>
      <c r="GHZ28" s="15"/>
      <c r="GIA28" s="15"/>
      <c r="GIB28" s="15"/>
      <c r="GIC28" s="15"/>
      <c r="GID28" s="15"/>
      <c r="GIE28" s="15"/>
      <c r="GIF28" s="15"/>
      <c r="GIG28" s="15"/>
      <c r="GIH28" s="15"/>
      <c r="GII28" s="15"/>
      <c r="GIJ28" s="15"/>
      <c r="GIK28" s="15"/>
      <c r="GIL28" s="15"/>
      <c r="GIM28" s="15"/>
      <c r="GIN28" s="15"/>
      <c r="GIO28" s="15"/>
      <c r="GIP28" s="15"/>
      <c r="GIQ28" s="15"/>
      <c r="GIR28" s="15"/>
      <c r="GIS28" s="15"/>
      <c r="GIT28" s="15"/>
      <c r="GIU28" s="15"/>
      <c r="GIV28" s="15"/>
      <c r="GIW28" s="15"/>
      <c r="GIX28" s="15"/>
      <c r="GIY28" s="15"/>
      <c r="GIZ28" s="15"/>
      <c r="GJA28" s="15"/>
      <c r="GJB28" s="15"/>
      <c r="GJC28" s="15"/>
      <c r="GJD28" s="15"/>
      <c r="GJE28" s="15"/>
      <c r="GJF28" s="15"/>
      <c r="GJG28" s="15"/>
      <c r="GJH28" s="15"/>
      <c r="GJI28" s="15"/>
      <c r="GJJ28" s="15"/>
      <c r="GJK28" s="15"/>
      <c r="GJL28" s="15"/>
      <c r="GJM28" s="15"/>
      <c r="GJN28" s="15"/>
      <c r="GJO28" s="15"/>
      <c r="GJP28" s="15"/>
      <c r="GJQ28" s="15"/>
      <c r="GJR28" s="15"/>
      <c r="GJS28" s="15"/>
      <c r="GJT28" s="15"/>
      <c r="GJU28" s="15"/>
      <c r="GJV28" s="15"/>
      <c r="GJW28" s="15"/>
      <c r="GJX28" s="15"/>
      <c r="GJY28" s="15"/>
      <c r="GJZ28" s="15"/>
      <c r="GKA28" s="15"/>
      <c r="GKB28" s="15"/>
      <c r="GKC28" s="15"/>
      <c r="GKD28" s="15"/>
      <c r="GKE28" s="15"/>
      <c r="GKF28" s="15"/>
      <c r="GKG28" s="15"/>
      <c r="GKH28" s="15"/>
      <c r="GKI28" s="15"/>
      <c r="GKJ28" s="15"/>
      <c r="GKK28" s="15"/>
      <c r="GKL28" s="15"/>
      <c r="GKM28" s="15"/>
      <c r="GKN28" s="15"/>
      <c r="GKO28" s="15"/>
      <c r="GKP28" s="15"/>
      <c r="GKQ28" s="15"/>
      <c r="GKR28" s="15"/>
      <c r="GKS28" s="15"/>
      <c r="GKT28" s="15"/>
      <c r="GKU28" s="15"/>
      <c r="GKV28" s="15"/>
      <c r="GKW28" s="15"/>
      <c r="GKX28" s="15"/>
      <c r="GKY28" s="15"/>
      <c r="GKZ28" s="15"/>
      <c r="GLA28" s="15"/>
      <c r="GLB28" s="15"/>
      <c r="GLC28" s="15"/>
      <c r="GLD28" s="15"/>
      <c r="GLE28" s="15"/>
      <c r="GLF28" s="15"/>
      <c r="GLG28" s="15"/>
      <c r="GLH28" s="15"/>
      <c r="GLI28" s="15"/>
      <c r="GLJ28" s="15"/>
      <c r="GLK28" s="15"/>
      <c r="GLL28" s="15"/>
      <c r="GLM28" s="15"/>
      <c r="GLN28" s="15"/>
      <c r="GLO28" s="15"/>
      <c r="GLP28" s="15"/>
      <c r="GLQ28" s="15"/>
      <c r="GLR28" s="15"/>
      <c r="GLS28" s="15"/>
      <c r="GLT28" s="15"/>
      <c r="GLU28" s="15"/>
      <c r="GLV28" s="15"/>
      <c r="GLW28" s="15"/>
      <c r="GLX28" s="15"/>
      <c r="GLY28" s="15"/>
      <c r="GLZ28" s="15"/>
      <c r="GMA28" s="15"/>
      <c r="GMB28" s="15"/>
      <c r="GMC28" s="15"/>
      <c r="GMD28" s="15"/>
      <c r="GME28" s="15"/>
      <c r="GMF28" s="15"/>
      <c r="GMG28" s="15"/>
      <c r="GMH28" s="15"/>
      <c r="GMI28" s="15"/>
      <c r="GMJ28" s="15"/>
      <c r="GMK28" s="15"/>
      <c r="GML28" s="15"/>
      <c r="GMM28" s="15"/>
      <c r="GMN28" s="15"/>
      <c r="GMO28" s="15"/>
      <c r="GMP28" s="15"/>
      <c r="GMQ28" s="15"/>
      <c r="GMR28" s="15"/>
      <c r="GMS28" s="15"/>
      <c r="GMT28" s="15"/>
      <c r="GMU28" s="15"/>
      <c r="GMV28" s="15"/>
      <c r="GMW28" s="15"/>
      <c r="GMX28" s="15"/>
      <c r="GMY28" s="15"/>
      <c r="GMZ28" s="15"/>
      <c r="GNA28" s="15"/>
      <c r="GNB28" s="15"/>
      <c r="GNC28" s="15"/>
      <c r="GND28" s="15"/>
      <c r="GNE28" s="15"/>
      <c r="GNF28" s="15"/>
      <c r="GNG28" s="15"/>
      <c r="GNH28" s="15"/>
      <c r="GNI28" s="15"/>
      <c r="GNJ28" s="15"/>
      <c r="GNK28" s="15"/>
      <c r="GNL28" s="15"/>
      <c r="GNM28" s="15"/>
      <c r="GNN28" s="15"/>
      <c r="GNO28" s="15"/>
      <c r="GNP28" s="15"/>
      <c r="GNQ28" s="15"/>
      <c r="GNR28" s="15"/>
      <c r="GNS28" s="15"/>
      <c r="GNT28" s="15"/>
      <c r="GNU28" s="15"/>
      <c r="GNV28" s="15"/>
      <c r="GNW28" s="15"/>
      <c r="GNX28" s="15"/>
      <c r="GNY28" s="15"/>
      <c r="GNZ28" s="15"/>
      <c r="GOA28" s="15"/>
      <c r="GOB28" s="15"/>
      <c r="GOC28" s="15"/>
      <c r="GOD28" s="15"/>
      <c r="GOE28" s="15"/>
      <c r="GOF28" s="15"/>
      <c r="GOG28" s="15"/>
      <c r="GOH28" s="15"/>
      <c r="GOI28" s="15"/>
      <c r="GOJ28" s="15"/>
      <c r="GOK28" s="15"/>
      <c r="GOL28" s="15"/>
      <c r="GOM28" s="15"/>
      <c r="GON28" s="15"/>
      <c r="GOO28" s="15"/>
      <c r="GOP28" s="15"/>
      <c r="GOQ28" s="15"/>
      <c r="GOR28" s="15"/>
      <c r="GOS28" s="15"/>
      <c r="GOT28" s="15"/>
      <c r="GOU28" s="15"/>
      <c r="GOV28" s="15"/>
      <c r="GOW28" s="15"/>
      <c r="GOX28" s="15"/>
      <c r="GOY28" s="15"/>
      <c r="GOZ28" s="15"/>
      <c r="GPA28" s="15"/>
      <c r="GPB28" s="15"/>
      <c r="GPC28" s="15"/>
      <c r="GPD28" s="15"/>
      <c r="GPE28" s="15"/>
      <c r="GPF28" s="15"/>
      <c r="GPG28" s="15"/>
      <c r="GPH28" s="15"/>
      <c r="GPI28" s="15"/>
      <c r="GPJ28" s="15"/>
      <c r="GPK28" s="15"/>
      <c r="GPL28" s="15"/>
      <c r="GPM28" s="15"/>
      <c r="GPN28" s="15"/>
      <c r="GPO28" s="15"/>
      <c r="GPP28" s="15"/>
      <c r="GPQ28" s="15"/>
      <c r="GPR28" s="15"/>
      <c r="GPS28" s="15"/>
      <c r="GPT28" s="15"/>
      <c r="GPU28" s="15"/>
      <c r="GPV28" s="15"/>
      <c r="GPW28" s="15"/>
      <c r="GPX28" s="15"/>
      <c r="GPY28" s="15"/>
      <c r="GPZ28" s="15"/>
      <c r="GQA28" s="15"/>
      <c r="GQB28" s="15"/>
      <c r="GQC28" s="15"/>
      <c r="GQD28" s="15"/>
      <c r="GQE28" s="15"/>
      <c r="GQF28" s="15"/>
      <c r="GQG28" s="15"/>
      <c r="GQH28" s="15"/>
      <c r="GQI28" s="15"/>
      <c r="GQJ28" s="15"/>
      <c r="GQK28" s="15"/>
      <c r="GQL28" s="15"/>
      <c r="GQM28" s="15"/>
      <c r="GQN28" s="15"/>
      <c r="GQO28" s="15"/>
      <c r="GQP28" s="15"/>
      <c r="GQQ28" s="15"/>
      <c r="GQR28" s="15"/>
      <c r="GQS28" s="15"/>
      <c r="GQT28" s="15"/>
      <c r="GQU28" s="15"/>
      <c r="GQV28" s="15"/>
      <c r="GQW28" s="15"/>
      <c r="GQX28" s="15"/>
      <c r="GQY28" s="15"/>
      <c r="GQZ28" s="15"/>
      <c r="GRA28" s="15"/>
      <c r="GRB28" s="15"/>
      <c r="GRC28" s="15"/>
      <c r="GRD28" s="15"/>
      <c r="GRE28" s="15"/>
      <c r="GRF28" s="15"/>
      <c r="GRG28" s="15"/>
      <c r="GRH28" s="15"/>
      <c r="GRI28" s="15"/>
      <c r="GRJ28" s="15"/>
      <c r="GRK28" s="15"/>
      <c r="GRL28" s="15"/>
      <c r="GRM28" s="15"/>
      <c r="GRN28" s="15"/>
      <c r="GRO28" s="15"/>
      <c r="GRP28" s="15"/>
      <c r="GRQ28" s="15"/>
      <c r="GRR28" s="15"/>
      <c r="GRS28" s="15"/>
      <c r="GRT28" s="15"/>
      <c r="GRU28" s="15"/>
      <c r="GRV28" s="15"/>
      <c r="GRW28" s="15"/>
      <c r="GRX28" s="15"/>
      <c r="GRY28" s="15"/>
      <c r="GRZ28" s="15"/>
      <c r="GSA28" s="15"/>
      <c r="GSB28" s="15"/>
      <c r="GSC28" s="15"/>
      <c r="GSD28" s="15"/>
      <c r="GSE28" s="15"/>
      <c r="GSF28" s="15"/>
      <c r="GSG28" s="15"/>
      <c r="GSH28" s="15"/>
      <c r="GSI28" s="15"/>
      <c r="GSJ28" s="15"/>
      <c r="GSK28" s="15"/>
      <c r="GSL28" s="15"/>
      <c r="GSM28" s="15"/>
      <c r="GSN28" s="15"/>
      <c r="GSO28" s="15"/>
      <c r="GSP28" s="15"/>
      <c r="GSQ28" s="15"/>
      <c r="GSR28" s="15"/>
      <c r="GSS28" s="15"/>
      <c r="GST28" s="15"/>
      <c r="GSU28" s="15"/>
      <c r="GSV28" s="15"/>
      <c r="GSW28" s="15"/>
      <c r="GSX28" s="15"/>
      <c r="GSY28" s="15"/>
      <c r="GSZ28" s="15"/>
      <c r="GTA28" s="15"/>
      <c r="GTB28" s="15"/>
      <c r="GTC28" s="15"/>
      <c r="GTD28" s="15"/>
      <c r="GTE28" s="15"/>
      <c r="GTF28" s="15"/>
      <c r="GTG28" s="15"/>
      <c r="GTH28" s="15"/>
      <c r="GTI28" s="15"/>
      <c r="GTJ28" s="15"/>
      <c r="GTK28" s="15"/>
      <c r="GTL28" s="15"/>
      <c r="GTM28" s="15"/>
      <c r="GTN28" s="15"/>
      <c r="GTO28" s="15"/>
      <c r="GTP28" s="15"/>
      <c r="GTQ28" s="15"/>
      <c r="GTR28" s="15"/>
      <c r="GTS28" s="15"/>
      <c r="GTT28" s="15"/>
      <c r="GTU28" s="15"/>
      <c r="GTV28" s="15"/>
      <c r="GTW28" s="15"/>
      <c r="GTX28" s="15"/>
      <c r="GTY28" s="15"/>
      <c r="GTZ28" s="15"/>
      <c r="GUA28" s="15"/>
      <c r="GUB28" s="15"/>
      <c r="GUC28" s="15"/>
      <c r="GUD28" s="15"/>
      <c r="GUE28" s="15"/>
      <c r="GUF28" s="15"/>
      <c r="GUG28" s="15"/>
      <c r="GUH28" s="15"/>
      <c r="GUI28" s="15"/>
      <c r="GUJ28" s="15"/>
      <c r="GUK28" s="15"/>
      <c r="GUL28" s="15"/>
      <c r="GUM28" s="15"/>
      <c r="GUN28" s="15"/>
      <c r="GUO28" s="15"/>
      <c r="GUP28" s="15"/>
      <c r="GUQ28" s="15"/>
      <c r="GUR28" s="15"/>
      <c r="GUS28" s="15"/>
      <c r="GUT28" s="15"/>
      <c r="GUU28" s="15"/>
      <c r="GUV28" s="15"/>
      <c r="GUW28" s="15"/>
      <c r="GUX28" s="15"/>
      <c r="GUY28" s="15"/>
      <c r="GUZ28" s="15"/>
      <c r="GVA28" s="15"/>
      <c r="GVB28" s="15"/>
      <c r="GVC28" s="15"/>
      <c r="GVD28" s="15"/>
      <c r="GVE28" s="15"/>
      <c r="GVF28" s="15"/>
      <c r="GVG28" s="15"/>
      <c r="GVH28" s="15"/>
      <c r="GVI28" s="15"/>
      <c r="GVJ28" s="15"/>
      <c r="GVK28" s="15"/>
      <c r="GVL28" s="15"/>
      <c r="GVM28" s="15"/>
      <c r="GVN28" s="15"/>
      <c r="GVO28" s="15"/>
      <c r="GVP28" s="15"/>
      <c r="GVQ28" s="15"/>
      <c r="GVR28" s="15"/>
      <c r="GVS28" s="15"/>
      <c r="GVT28" s="15"/>
      <c r="GVU28" s="15"/>
      <c r="GVV28" s="15"/>
      <c r="GVW28" s="15"/>
      <c r="GVX28" s="15"/>
      <c r="GVY28" s="15"/>
      <c r="GVZ28" s="15"/>
      <c r="GWA28" s="15"/>
      <c r="GWB28" s="15"/>
      <c r="GWC28" s="15"/>
      <c r="GWD28" s="15"/>
      <c r="GWE28" s="15"/>
      <c r="GWF28" s="15"/>
      <c r="GWG28" s="15"/>
      <c r="GWH28" s="15"/>
      <c r="GWI28" s="15"/>
      <c r="GWJ28" s="15"/>
      <c r="GWK28" s="15"/>
      <c r="GWL28" s="15"/>
      <c r="GWM28" s="15"/>
      <c r="GWN28" s="15"/>
      <c r="GWO28" s="15"/>
      <c r="GWP28" s="15"/>
      <c r="GWQ28" s="15"/>
      <c r="GWR28" s="15"/>
      <c r="GWS28" s="15"/>
      <c r="GWT28" s="15"/>
      <c r="GWU28" s="15"/>
      <c r="GWV28" s="15"/>
      <c r="GWW28" s="15"/>
      <c r="GWX28" s="15"/>
      <c r="GWY28" s="15"/>
      <c r="GWZ28" s="15"/>
      <c r="GXA28" s="15"/>
      <c r="GXB28" s="15"/>
      <c r="GXC28" s="15"/>
      <c r="GXD28" s="15"/>
      <c r="GXE28" s="15"/>
      <c r="GXF28" s="15"/>
      <c r="GXG28" s="15"/>
      <c r="GXH28" s="15"/>
      <c r="GXI28" s="15"/>
      <c r="GXJ28" s="15"/>
      <c r="GXK28" s="15"/>
      <c r="GXL28" s="15"/>
      <c r="GXM28" s="15"/>
      <c r="GXN28" s="15"/>
      <c r="GXO28" s="15"/>
      <c r="GXP28" s="15"/>
      <c r="GXQ28" s="15"/>
      <c r="GXR28" s="15"/>
      <c r="GXS28" s="15"/>
      <c r="GXT28" s="15"/>
      <c r="GXU28" s="15"/>
      <c r="GXV28" s="15"/>
      <c r="GXW28" s="15"/>
      <c r="GXX28" s="15"/>
      <c r="GXY28" s="15"/>
      <c r="GXZ28" s="15"/>
      <c r="GYA28" s="15"/>
      <c r="GYB28" s="15"/>
      <c r="GYC28" s="15"/>
      <c r="GYD28" s="15"/>
      <c r="GYE28" s="15"/>
      <c r="GYF28" s="15"/>
      <c r="GYG28" s="15"/>
      <c r="GYH28" s="15"/>
      <c r="GYI28" s="15"/>
      <c r="GYJ28" s="15"/>
      <c r="GYK28" s="15"/>
      <c r="GYL28" s="15"/>
      <c r="GYM28" s="15"/>
      <c r="GYN28" s="15"/>
      <c r="GYO28" s="15"/>
      <c r="GYP28" s="15"/>
      <c r="GYQ28" s="15"/>
      <c r="GYR28" s="15"/>
      <c r="GYS28" s="15"/>
      <c r="GYT28" s="15"/>
      <c r="GYU28" s="15"/>
      <c r="GYV28" s="15"/>
      <c r="GYW28" s="15"/>
      <c r="GYX28" s="15"/>
      <c r="GYY28" s="15"/>
      <c r="GYZ28" s="15"/>
      <c r="GZA28" s="15"/>
      <c r="GZB28" s="15"/>
      <c r="GZC28" s="15"/>
      <c r="GZD28" s="15"/>
      <c r="GZE28" s="15"/>
      <c r="GZF28" s="15"/>
      <c r="GZG28" s="15"/>
      <c r="GZH28" s="15"/>
      <c r="GZI28" s="15"/>
      <c r="GZJ28" s="15"/>
      <c r="GZK28" s="15"/>
      <c r="GZL28" s="15"/>
      <c r="GZM28" s="15"/>
      <c r="GZN28" s="15"/>
      <c r="GZO28" s="15"/>
      <c r="GZP28" s="15"/>
      <c r="GZQ28" s="15"/>
      <c r="GZR28" s="15"/>
      <c r="GZS28" s="15"/>
      <c r="GZT28" s="15"/>
      <c r="GZU28" s="15"/>
      <c r="GZV28" s="15"/>
      <c r="GZW28" s="15"/>
      <c r="GZX28" s="15"/>
      <c r="GZY28" s="15"/>
      <c r="GZZ28" s="15"/>
      <c r="HAA28" s="15"/>
      <c r="HAB28" s="15"/>
      <c r="HAC28" s="15"/>
      <c r="HAD28" s="15"/>
      <c r="HAE28" s="15"/>
      <c r="HAF28" s="15"/>
      <c r="HAG28" s="15"/>
      <c r="HAH28" s="15"/>
      <c r="HAI28" s="15"/>
      <c r="HAJ28" s="15"/>
      <c r="HAK28" s="15"/>
      <c r="HAL28" s="15"/>
      <c r="HAM28" s="15"/>
      <c r="HAN28" s="15"/>
      <c r="HAO28" s="15"/>
      <c r="HAP28" s="15"/>
      <c r="HAQ28" s="15"/>
      <c r="HAR28" s="15"/>
      <c r="HAS28" s="15"/>
      <c r="HAT28" s="15"/>
      <c r="HAU28" s="15"/>
      <c r="HAV28" s="15"/>
      <c r="HAW28" s="15"/>
      <c r="HAX28" s="15"/>
      <c r="HAY28" s="15"/>
      <c r="HAZ28" s="15"/>
      <c r="HBA28" s="15"/>
      <c r="HBB28" s="15"/>
      <c r="HBC28" s="15"/>
      <c r="HBD28" s="15"/>
      <c r="HBE28" s="15"/>
      <c r="HBF28" s="15"/>
      <c r="HBG28" s="15"/>
      <c r="HBH28" s="15"/>
      <c r="HBI28" s="15"/>
      <c r="HBJ28" s="15"/>
      <c r="HBK28" s="15"/>
      <c r="HBL28" s="15"/>
      <c r="HBM28" s="15"/>
      <c r="HBN28" s="15"/>
      <c r="HBO28" s="15"/>
      <c r="HBP28" s="15"/>
      <c r="HBQ28" s="15"/>
      <c r="HBR28" s="15"/>
      <c r="HBS28" s="15"/>
      <c r="HBT28" s="15"/>
      <c r="HBU28" s="15"/>
      <c r="HBV28" s="15"/>
      <c r="HBW28" s="15"/>
      <c r="HBX28" s="15"/>
      <c r="HBY28" s="15"/>
      <c r="HBZ28" s="15"/>
      <c r="HCA28" s="15"/>
      <c r="HCB28" s="15"/>
      <c r="HCC28" s="15"/>
      <c r="HCD28" s="15"/>
      <c r="HCE28" s="15"/>
      <c r="HCF28" s="15"/>
      <c r="HCG28" s="15"/>
      <c r="HCH28" s="15"/>
      <c r="HCI28" s="15"/>
      <c r="HCJ28" s="15"/>
      <c r="HCK28" s="15"/>
      <c r="HCL28" s="15"/>
      <c r="HCM28" s="15"/>
      <c r="HCN28" s="15"/>
      <c r="HCO28" s="15"/>
      <c r="HCP28" s="15"/>
      <c r="HCQ28" s="15"/>
      <c r="HCR28" s="15"/>
      <c r="HCS28" s="15"/>
      <c r="HCT28" s="15"/>
      <c r="HCU28" s="15"/>
      <c r="HCV28" s="15"/>
      <c r="HCW28" s="15"/>
      <c r="HCX28" s="15"/>
      <c r="HCY28" s="15"/>
      <c r="HCZ28" s="15"/>
      <c r="HDA28" s="15"/>
      <c r="HDB28" s="15"/>
      <c r="HDC28" s="15"/>
      <c r="HDD28" s="15"/>
      <c r="HDE28" s="15"/>
      <c r="HDF28" s="15"/>
      <c r="HDG28" s="15"/>
      <c r="HDH28" s="15"/>
      <c r="HDI28" s="15"/>
      <c r="HDJ28" s="15"/>
      <c r="HDK28" s="15"/>
      <c r="HDL28" s="15"/>
      <c r="HDM28" s="15"/>
      <c r="HDN28" s="15"/>
      <c r="HDO28" s="15"/>
      <c r="HDP28" s="15"/>
      <c r="HDQ28" s="15"/>
      <c r="HDR28" s="15"/>
      <c r="HDS28" s="15"/>
      <c r="HDT28" s="15"/>
      <c r="HDU28" s="15"/>
      <c r="HDV28" s="15"/>
      <c r="HDW28" s="15"/>
      <c r="HDX28" s="15"/>
      <c r="HDY28" s="15"/>
      <c r="HDZ28" s="15"/>
      <c r="HEA28" s="15"/>
      <c r="HEB28" s="15"/>
      <c r="HEC28" s="15"/>
      <c r="HED28" s="15"/>
      <c r="HEE28" s="15"/>
      <c r="HEF28" s="15"/>
      <c r="HEG28" s="15"/>
      <c r="HEH28" s="15"/>
      <c r="HEI28" s="15"/>
      <c r="HEJ28" s="15"/>
      <c r="HEK28" s="15"/>
      <c r="HEL28" s="15"/>
      <c r="HEM28" s="15"/>
      <c r="HEN28" s="15"/>
      <c r="HEO28" s="15"/>
      <c r="HEP28" s="15"/>
      <c r="HEQ28" s="15"/>
      <c r="HER28" s="15"/>
      <c r="HES28" s="15"/>
      <c r="HET28" s="15"/>
      <c r="HEU28" s="15"/>
      <c r="HEV28" s="15"/>
      <c r="HEW28" s="15"/>
      <c r="HEX28" s="15"/>
      <c r="HEY28" s="15"/>
      <c r="HEZ28" s="15"/>
      <c r="HFA28" s="15"/>
      <c r="HFB28" s="15"/>
      <c r="HFC28" s="15"/>
      <c r="HFD28" s="15"/>
      <c r="HFE28" s="15"/>
      <c r="HFF28" s="15"/>
      <c r="HFG28" s="15"/>
      <c r="HFH28" s="15"/>
      <c r="HFI28" s="15"/>
      <c r="HFJ28" s="15"/>
      <c r="HFK28" s="15"/>
      <c r="HFL28" s="15"/>
      <c r="HFM28" s="15"/>
      <c r="HFN28" s="15"/>
      <c r="HFO28" s="15"/>
      <c r="HFP28" s="15"/>
      <c r="HFQ28" s="15"/>
      <c r="HFR28" s="15"/>
      <c r="HFS28" s="15"/>
      <c r="HFT28" s="15"/>
      <c r="HFU28" s="15"/>
      <c r="HFV28" s="15"/>
      <c r="HFW28" s="15"/>
      <c r="HFX28" s="15"/>
      <c r="HFY28" s="15"/>
      <c r="HFZ28" s="15"/>
      <c r="HGA28" s="15"/>
      <c r="HGB28" s="15"/>
      <c r="HGC28" s="15"/>
      <c r="HGD28" s="15"/>
      <c r="HGE28" s="15"/>
      <c r="HGF28" s="15"/>
      <c r="HGG28" s="15"/>
      <c r="HGH28" s="15"/>
      <c r="HGI28" s="15"/>
      <c r="HGJ28" s="15"/>
      <c r="HGK28" s="15"/>
      <c r="HGL28" s="15"/>
      <c r="HGM28" s="15"/>
      <c r="HGN28" s="15"/>
      <c r="HGO28" s="15"/>
      <c r="HGP28" s="15"/>
      <c r="HGQ28" s="15"/>
      <c r="HGR28" s="15"/>
      <c r="HGS28" s="15"/>
      <c r="HGT28" s="15"/>
      <c r="HGU28" s="15"/>
      <c r="HGV28" s="15"/>
      <c r="HGW28" s="15"/>
      <c r="HGX28" s="15"/>
      <c r="HGY28" s="15"/>
      <c r="HGZ28" s="15"/>
      <c r="HHA28" s="15"/>
      <c r="HHB28" s="15"/>
      <c r="HHC28" s="15"/>
      <c r="HHD28" s="15"/>
      <c r="HHE28" s="15"/>
      <c r="HHF28" s="15"/>
      <c r="HHG28" s="15"/>
      <c r="HHH28" s="15"/>
      <c r="HHI28" s="15"/>
      <c r="HHJ28" s="15"/>
      <c r="HHK28" s="15"/>
      <c r="HHL28" s="15"/>
      <c r="HHM28" s="15"/>
      <c r="HHN28" s="15"/>
      <c r="HHO28" s="15"/>
      <c r="HHP28" s="15"/>
      <c r="HHQ28" s="15"/>
      <c r="HHR28" s="15"/>
      <c r="HHS28" s="15"/>
      <c r="HHT28" s="15"/>
      <c r="HHU28" s="15"/>
      <c r="HHV28" s="15"/>
      <c r="HHW28" s="15"/>
      <c r="HHX28" s="15"/>
      <c r="HHY28" s="15"/>
      <c r="HHZ28" s="15"/>
      <c r="HIA28" s="15"/>
      <c r="HIB28" s="15"/>
      <c r="HIC28" s="15"/>
      <c r="HID28" s="15"/>
      <c r="HIE28" s="15"/>
      <c r="HIF28" s="15"/>
      <c r="HIG28" s="15"/>
      <c r="HIH28" s="15"/>
      <c r="HII28" s="15"/>
      <c r="HIJ28" s="15"/>
      <c r="HIK28" s="15"/>
      <c r="HIL28" s="15"/>
      <c r="HIM28" s="15"/>
      <c r="HIN28" s="15"/>
      <c r="HIO28" s="15"/>
      <c r="HIP28" s="15"/>
      <c r="HIQ28" s="15"/>
      <c r="HIR28" s="15"/>
      <c r="HIS28" s="15"/>
      <c r="HIT28" s="15"/>
      <c r="HIU28" s="15"/>
      <c r="HIV28" s="15"/>
      <c r="HIW28" s="15"/>
      <c r="HIX28" s="15"/>
      <c r="HIY28" s="15"/>
      <c r="HIZ28" s="15"/>
      <c r="HJA28" s="15"/>
      <c r="HJB28" s="15"/>
      <c r="HJC28" s="15"/>
      <c r="HJD28" s="15"/>
      <c r="HJE28" s="15"/>
      <c r="HJF28" s="15"/>
      <c r="HJG28" s="15"/>
      <c r="HJH28" s="15"/>
      <c r="HJI28" s="15"/>
      <c r="HJJ28" s="15"/>
      <c r="HJK28" s="15"/>
      <c r="HJL28" s="15"/>
      <c r="HJM28" s="15"/>
      <c r="HJN28" s="15"/>
      <c r="HJO28" s="15"/>
      <c r="HJP28" s="15"/>
      <c r="HJQ28" s="15"/>
      <c r="HJR28" s="15"/>
      <c r="HJS28" s="15"/>
      <c r="HJT28" s="15"/>
      <c r="HJU28" s="15"/>
      <c r="HJV28" s="15"/>
      <c r="HJW28" s="15"/>
      <c r="HJX28" s="15"/>
      <c r="HJY28" s="15"/>
      <c r="HJZ28" s="15"/>
      <c r="HKA28" s="15"/>
      <c r="HKB28" s="15"/>
      <c r="HKC28" s="15"/>
      <c r="HKD28" s="15"/>
      <c r="HKE28" s="15"/>
      <c r="HKF28" s="15"/>
      <c r="HKG28" s="15"/>
      <c r="HKH28" s="15"/>
      <c r="HKI28" s="15"/>
      <c r="HKJ28" s="15"/>
      <c r="HKK28" s="15"/>
      <c r="HKL28" s="15"/>
      <c r="HKM28" s="15"/>
      <c r="HKN28" s="15"/>
      <c r="HKO28" s="15"/>
      <c r="HKP28" s="15"/>
      <c r="HKQ28" s="15"/>
      <c r="HKR28" s="15"/>
      <c r="HKS28" s="15"/>
      <c r="HKT28" s="15"/>
      <c r="HKU28" s="15"/>
      <c r="HKV28" s="15"/>
      <c r="HKW28" s="15"/>
      <c r="HKX28" s="15"/>
      <c r="HKY28" s="15"/>
      <c r="HKZ28" s="15"/>
      <c r="HLA28" s="15"/>
      <c r="HLB28" s="15"/>
      <c r="HLC28" s="15"/>
      <c r="HLD28" s="15"/>
      <c r="HLE28" s="15"/>
      <c r="HLF28" s="15"/>
      <c r="HLG28" s="15"/>
      <c r="HLH28" s="15"/>
      <c r="HLI28" s="15"/>
      <c r="HLJ28" s="15"/>
      <c r="HLK28" s="15"/>
      <c r="HLL28" s="15"/>
      <c r="HLM28" s="15"/>
      <c r="HLN28" s="15"/>
      <c r="HLO28" s="15"/>
      <c r="HLP28" s="15"/>
      <c r="HLQ28" s="15"/>
      <c r="HLR28" s="15"/>
      <c r="HLS28" s="15"/>
      <c r="HLT28" s="15"/>
      <c r="HLU28" s="15"/>
      <c r="HLV28" s="15"/>
      <c r="HLW28" s="15"/>
      <c r="HLX28" s="15"/>
      <c r="HLY28" s="15"/>
      <c r="HLZ28" s="15"/>
      <c r="HMA28" s="15"/>
      <c r="HMB28" s="15"/>
      <c r="HMC28" s="15"/>
      <c r="HMD28" s="15"/>
      <c r="HME28" s="15"/>
      <c r="HMF28" s="15"/>
      <c r="HMG28" s="15"/>
      <c r="HMH28" s="15"/>
      <c r="HMI28" s="15"/>
      <c r="HMJ28" s="15"/>
      <c r="HMK28" s="15"/>
      <c r="HML28" s="15"/>
      <c r="HMM28" s="15"/>
      <c r="HMN28" s="15"/>
      <c r="HMO28" s="15"/>
      <c r="HMP28" s="15"/>
      <c r="HMQ28" s="15"/>
      <c r="HMR28" s="15"/>
      <c r="HMS28" s="15"/>
      <c r="HMT28" s="15"/>
      <c r="HMU28" s="15"/>
      <c r="HMV28" s="15"/>
      <c r="HMW28" s="15"/>
      <c r="HMX28" s="15"/>
      <c r="HMY28" s="15"/>
      <c r="HMZ28" s="15"/>
      <c r="HNA28" s="15"/>
      <c r="HNB28" s="15"/>
      <c r="HNC28" s="15"/>
      <c r="HND28" s="15"/>
      <c r="HNE28" s="15"/>
      <c r="HNF28" s="15"/>
      <c r="HNG28" s="15"/>
      <c r="HNH28" s="15"/>
      <c r="HNI28" s="15"/>
      <c r="HNJ28" s="15"/>
      <c r="HNK28" s="15"/>
      <c r="HNL28" s="15"/>
      <c r="HNM28" s="15"/>
      <c r="HNN28" s="15"/>
      <c r="HNO28" s="15"/>
      <c r="HNP28" s="15"/>
      <c r="HNQ28" s="15"/>
      <c r="HNR28" s="15"/>
      <c r="HNS28" s="15"/>
      <c r="HNT28" s="15"/>
      <c r="HNU28" s="15"/>
      <c r="HNV28" s="15"/>
      <c r="HNW28" s="15"/>
      <c r="HNX28" s="15"/>
      <c r="HNY28" s="15"/>
      <c r="HNZ28" s="15"/>
      <c r="HOA28" s="15"/>
      <c r="HOB28" s="15"/>
      <c r="HOC28" s="15"/>
      <c r="HOD28" s="15"/>
      <c r="HOE28" s="15"/>
      <c r="HOF28" s="15"/>
      <c r="HOG28" s="15"/>
      <c r="HOH28" s="15"/>
      <c r="HOI28" s="15"/>
      <c r="HOJ28" s="15"/>
      <c r="HOK28" s="15"/>
      <c r="HOL28" s="15"/>
      <c r="HOM28" s="15"/>
      <c r="HON28" s="15"/>
      <c r="HOO28" s="15"/>
      <c r="HOP28" s="15"/>
      <c r="HOQ28" s="15"/>
      <c r="HOR28" s="15"/>
      <c r="HOS28" s="15"/>
      <c r="HOT28" s="15"/>
      <c r="HOU28" s="15"/>
      <c r="HOV28" s="15"/>
      <c r="HOW28" s="15"/>
      <c r="HOX28" s="15"/>
      <c r="HOY28" s="15"/>
      <c r="HOZ28" s="15"/>
      <c r="HPA28" s="15"/>
      <c r="HPB28" s="15"/>
      <c r="HPC28" s="15"/>
      <c r="HPD28" s="15"/>
      <c r="HPE28" s="15"/>
      <c r="HPF28" s="15"/>
      <c r="HPG28" s="15"/>
      <c r="HPH28" s="15"/>
      <c r="HPI28" s="15"/>
      <c r="HPJ28" s="15"/>
      <c r="HPK28" s="15"/>
      <c r="HPL28" s="15"/>
      <c r="HPM28" s="15"/>
      <c r="HPN28" s="15"/>
      <c r="HPO28" s="15"/>
      <c r="HPP28" s="15"/>
      <c r="HPQ28" s="15"/>
      <c r="HPR28" s="15"/>
      <c r="HPS28" s="15"/>
      <c r="HPT28" s="15"/>
      <c r="HPU28" s="15"/>
      <c r="HPV28" s="15"/>
      <c r="HPW28" s="15"/>
      <c r="HPX28" s="15"/>
      <c r="HPY28" s="15"/>
      <c r="HPZ28" s="15"/>
      <c r="HQA28" s="15"/>
      <c r="HQB28" s="15"/>
      <c r="HQC28" s="15"/>
      <c r="HQD28" s="15"/>
      <c r="HQE28" s="15"/>
      <c r="HQF28" s="15"/>
      <c r="HQG28" s="15"/>
      <c r="HQH28" s="15"/>
      <c r="HQI28" s="15"/>
      <c r="HQJ28" s="15"/>
      <c r="HQK28" s="15"/>
      <c r="HQL28" s="15"/>
      <c r="HQM28" s="15"/>
      <c r="HQN28" s="15"/>
      <c r="HQO28" s="15"/>
      <c r="HQP28" s="15"/>
      <c r="HQQ28" s="15"/>
      <c r="HQR28" s="15"/>
      <c r="HQS28" s="15"/>
      <c r="HQT28" s="15"/>
      <c r="HQU28" s="15"/>
      <c r="HQV28" s="15"/>
      <c r="HQW28" s="15"/>
      <c r="HQX28" s="15"/>
      <c r="HQY28" s="15"/>
      <c r="HQZ28" s="15"/>
      <c r="HRA28" s="15"/>
      <c r="HRB28" s="15"/>
      <c r="HRC28" s="15"/>
      <c r="HRD28" s="15"/>
      <c r="HRE28" s="15"/>
      <c r="HRF28" s="15"/>
      <c r="HRG28" s="15"/>
      <c r="HRH28" s="15"/>
      <c r="HRI28" s="15"/>
      <c r="HRJ28" s="15"/>
      <c r="HRK28" s="15"/>
      <c r="HRL28" s="15"/>
      <c r="HRM28" s="15"/>
      <c r="HRN28" s="15"/>
      <c r="HRO28" s="15"/>
      <c r="HRP28" s="15"/>
      <c r="HRQ28" s="15"/>
      <c r="HRR28" s="15"/>
      <c r="HRS28" s="15"/>
      <c r="HRT28" s="15"/>
      <c r="HRU28" s="15"/>
      <c r="HRV28" s="15"/>
      <c r="HRW28" s="15"/>
      <c r="HRX28" s="15"/>
      <c r="HRY28" s="15"/>
      <c r="HRZ28" s="15"/>
      <c r="HSA28" s="15"/>
      <c r="HSB28" s="15"/>
      <c r="HSC28" s="15"/>
      <c r="HSD28" s="15"/>
      <c r="HSE28" s="15"/>
      <c r="HSF28" s="15"/>
      <c r="HSG28" s="15"/>
      <c r="HSH28" s="15"/>
      <c r="HSI28" s="15"/>
      <c r="HSJ28" s="15"/>
      <c r="HSK28" s="15"/>
      <c r="HSL28" s="15"/>
      <c r="HSM28" s="15"/>
      <c r="HSN28" s="15"/>
      <c r="HSO28" s="15"/>
      <c r="HSP28" s="15"/>
      <c r="HSQ28" s="15"/>
      <c r="HSR28" s="15"/>
      <c r="HSS28" s="15"/>
      <c r="HST28" s="15"/>
      <c r="HSU28" s="15"/>
      <c r="HSV28" s="15"/>
      <c r="HSW28" s="15"/>
      <c r="HSX28" s="15"/>
      <c r="HSY28" s="15"/>
      <c r="HSZ28" s="15"/>
      <c r="HTA28" s="15"/>
      <c r="HTB28" s="15"/>
      <c r="HTC28" s="15"/>
      <c r="HTD28" s="15"/>
      <c r="HTE28" s="15"/>
      <c r="HTF28" s="15"/>
      <c r="HTG28" s="15"/>
      <c r="HTH28" s="15"/>
      <c r="HTI28" s="15"/>
      <c r="HTJ28" s="15"/>
      <c r="HTK28" s="15"/>
      <c r="HTL28" s="15"/>
      <c r="HTM28" s="15"/>
      <c r="HTN28" s="15"/>
      <c r="HTO28" s="15"/>
      <c r="HTP28" s="15"/>
      <c r="HTQ28" s="15"/>
      <c r="HTR28" s="15"/>
      <c r="HTS28" s="15"/>
      <c r="HTT28" s="15"/>
      <c r="HTU28" s="15"/>
      <c r="HTV28" s="15"/>
      <c r="HTW28" s="15"/>
      <c r="HTX28" s="15"/>
      <c r="HTY28" s="15"/>
      <c r="HTZ28" s="15"/>
      <c r="HUA28" s="15"/>
      <c r="HUB28" s="15"/>
      <c r="HUC28" s="15"/>
      <c r="HUD28" s="15"/>
      <c r="HUE28" s="15"/>
      <c r="HUF28" s="15"/>
      <c r="HUG28" s="15"/>
      <c r="HUH28" s="15"/>
      <c r="HUI28" s="15"/>
      <c r="HUJ28" s="15"/>
      <c r="HUK28" s="15"/>
      <c r="HUL28" s="15"/>
      <c r="HUM28" s="15"/>
      <c r="HUN28" s="15"/>
      <c r="HUO28" s="15"/>
      <c r="HUP28" s="15"/>
      <c r="HUQ28" s="15"/>
      <c r="HUR28" s="15"/>
      <c r="HUS28" s="15"/>
      <c r="HUT28" s="15"/>
      <c r="HUU28" s="15"/>
      <c r="HUV28" s="15"/>
      <c r="HUW28" s="15"/>
      <c r="HUX28" s="15"/>
      <c r="HUY28" s="15"/>
      <c r="HUZ28" s="15"/>
      <c r="HVA28" s="15"/>
      <c r="HVB28" s="15"/>
      <c r="HVC28" s="15"/>
      <c r="HVD28" s="15"/>
      <c r="HVE28" s="15"/>
      <c r="HVF28" s="15"/>
      <c r="HVG28" s="15"/>
      <c r="HVH28" s="15"/>
      <c r="HVI28" s="15"/>
      <c r="HVJ28" s="15"/>
      <c r="HVK28" s="15"/>
      <c r="HVL28" s="15"/>
      <c r="HVM28" s="15"/>
      <c r="HVN28" s="15"/>
      <c r="HVO28" s="15"/>
      <c r="HVP28" s="15"/>
      <c r="HVQ28" s="15"/>
      <c r="HVR28" s="15"/>
      <c r="HVS28" s="15"/>
      <c r="HVT28" s="15"/>
      <c r="HVU28" s="15"/>
      <c r="HVV28" s="15"/>
      <c r="HVW28" s="15"/>
      <c r="HVX28" s="15"/>
      <c r="HVY28" s="15"/>
      <c r="HVZ28" s="15"/>
      <c r="HWA28" s="15"/>
      <c r="HWB28" s="15"/>
      <c r="HWC28" s="15"/>
      <c r="HWD28" s="15"/>
      <c r="HWE28" s="15"/>
      <c r="HWF28" s="15"/>
      <c r="HWG28" s="15"/>
      <c r="HWH28" s="15"/>
      <c r="HWI28" s="15"/>
      <c r="HWJ28" s="15"/>
      <c r="HWK28" s="15"/>
      <c r="HWL28" s="15"/>
      <c r="HWM28" s="15"/>
      <c r="HWN28" s="15"/>
      <c r="HWO28" s="15"/>
      <c r="HWP28" s="15"/>
      <c r="HWQ28" s="15"/>
      <c r="HWR28" s="15"/>
      <c r="HWS28" s="15"/>
      <c r="HWT28" s="15"/>
      <c r="HWU28" s="15"/>
      <c r="HWV28" s="15"/>
      <c r="HWW28" s="15"/>
      <c r="HWX28" s="15"/>
      <c r="HWY28" s="15"/>
      <c r="HWZ28" s="15"/>
      <c r="HXA28" s="15"/>
      <c r="HXB28" s="15"/>
      <c r="HXC28" s="15"/>
      <c r="HXD28" s="15"/>
      <c r="HXE28" s="15"/>
      <c r="HXF28" s="15"/>
      <c r="HXG28" s="15"/>
      <c r="HXH28" s="15"/>
      <c r="HXI28" s="15"/>
      <c r="HXJ28" s="15"/>
      <c r="HXK28" s="15"/>
      <c r="HXL28" s="15"/>
      <c r="HXM28" s="15"/>
      <c r="HXN28" s="15"/>
      <c r="HXO28" s="15"/>
      <c r="HXP28" s="15"/>
      <c r="HXQ28" s="15"/>
      <c r="HXR28" s="15"/>
      <c r="HXS28" s="15"/>
      <c r="HXT28" s="15"/>
      <c r="HXU28" s="15"/>
      <c r="HXV28" s="15"/>
      <c r="HXW28" s="15"/>
      <c r="HXX28" s="15"/>
      <c r="HXY28" s="15"/>
      <c r="HXZ28" s="15"/>
      <c r="HYA28" s="15"/>
      <c r="HYB28" s="15"/>
      <c r="HYC28" s="15"/>
      <c r="HYD28" s="15"/>
      <c r="HYE28" s="15"/>
      <c r="HYF28" s="15"/>
      <c r="HYG28" s="15"/>
      <c r="HYH28" s="15"/>
      <c r="HYI28" s="15"/>
      <c r="HYJ28" s="15"/>
      <c r="HYK28" s="15"/>
      <c r="HYL28" s="15"/>
      <c r="HYM28" s="15"/>
      <c r="HYN28" s="15"/>
      <c r="HYO28" s="15"/>
      <c r="HYP28" s="15"/>
      <c r="HYQ28" s="15"/>
      <c r="HYR28" s="15"/>
      <c r="HYS28" s="15"/>
      <c r="HYT28" s="15"/>
      <c r="HYU28" s="15"/>
      <c r="HYV28" s="15"/>
      <c r="HYW28" s="15"/>
      <c r="HYX28" s="15"/>
      <c r="HYY28" s="15"/>
      <c r="HYZ28" s="15"/>
      <c r="HZA28" s="15"/>
      <c r="HZB28" s="15"/>
      <c r="HZC28" s="15"/>
      <c r="HZD28" s="15"/>
      <c r="HZE28" s="15"/>
      <c r="HZF28" s="15"/>
      <c r="HZG28" s="15"/>
      <c r="HZH28" s="15"/>
      <c r="HZI28" s="15"/>
      <c r="HZJ28" s="15"/>
      <c r="HZK28" s="15"/>
      <c r="HZL28" s="15"/>
      <c r="HZM28" s="15"/>
      <c r="HZN28" s="15"/>
      <c r="HZO28" s="15"/>
      <c r="HZP28" s="15"/>
      <c r="HZQ28" s="15"/>
      <c r="HZR28" s="15"/>
      <c r="HZS28" s="15"/>
      <c r="HZT28" s="15"/>
      <c r="HZU28" s="15"/>
      <c r="HZV28" s="15"/>
      <c r="HZW28" s="15"/>
      <c r="HZX28" s="15"/>
      <c r="HZY28" s="15"/>
      <c r="HZZ28" s="15"/>
      <c r="IAA28" s="15"/>
      <c r="IAB28" s="15"/>
      <c r="IAC28" s="15"/>
      <c r="IAD28" s="15"/>
      <c r="IAE28" s="15"/>
      <c r="IAF28" s="15"/>
      <c r="IAG28" s="15"/>
      <c r="IAH28" s="15"/>
      <c r="IAI28" s="15"/>
      <c r="IAJ28" s="15"/>
      <c r="IAK28" s="15"/>
      <c r="IAL28" s="15"/>
      <c r="IAM28" s="15"/>
      <c r="IAN28" s="15"/>
      <c r="IAO28" s="15"/>
      <c r="IAP28" s="15"/>
      <c r="IAQ28" s="15"/>
      <c r="IAR28" s="15"/>
      <c r="IAS28" s="15"/>
      <c r="IAT28" s="15"/>
      <c r="IAU28" s="15"/>
      <c r="IAV28" s="15"/>
      <c r="IAW28" s="15"/>
      <c r="IAX28" s="15"/>
      <c r="IAY28" s="15"/>
      <c r="IAZ28" s="15"/>
      <c r="IBA28" s="15"/>
      <c r="IBB28" s="15"/>
      <c r="IBC28" s="15"/>
      <c r="IBD28" s="15"/>
      <c r="IBE28" s="15"/>
      <c r="IBF28" s="15"/>
      <c r="IBG28" s="15"/>
      <c r="IBH28" s="15"/>
      <c r="IBI28" s="15"/>
      <c r="IBJ28" s="15"/>
      <c r="IBK28" s="15"/>
      <c r="IBL28" s="15"/>
      <c r="IBM28" s="15"/>
      <c r="IBN28" s="15"/>
      <c r="IBO28" s="15"/>
      <c r="IBP28" s="15"/>
      <c r="IBQ28" s="15"/>
      <c r="IBR28" s="15"/>
      <c r="IBS28" s="15"/>
      <c r="IBT28" s="15"/>
      <c r="IBU28" s="15"/>
      <c r="IBV28" s="15"/>
      <c r="IBW28" s="15"/>
      <c r="IBX28" s="15"/>
      <c r="IBY28" s="15"/>
      <c r="IBZ28" s="15"/>
      <c r="ICA28" s="15"/>
      <c r="ICB28" s="15"/>
      <c r="ICC28" s="15"/>
      <c r="ICD28" s="15"/>
      <c r="ICE28" s="15"/>
      <c r="ICF28" s="15"/>
      <c r="ICG28" s="15"/>
      <c r="ICH28" s="15"/>
      <c r="ICI28" s="15"/>
      <c r="ICJ28" s="15"/>
      <c r="ICK28" s="15"/>
      <c r="ICL28" s="15"/>
      <c r="ICM28" s="15"/>
      <c r="ICN28" s="15"/>
      <c r="ICO28" s="15"/>
      <c r="ICP28" s="15"/>
      <c r="ICQ28" s="15"/>
      <c r="ICR28" s="15"/>
      <c r="ICS28" s="15"/>
      <c r="ICT28" s="15"/>
      <c r="ICU28" s="15"/>
      <c r="ICV28" s="15"/>
      <c r="ICW28" s="15"/>
      <c r="ICX28" s="15"/>
      <c r="ICY28" s="15"/>
      <c r="ICZ28" s="15"/>
      <c r="IDA28" s="15"/>
      <c r="IDB28" s="15"/>
      <c r="IDC28" s="15"/>
      <c r="IDD28" s="15"/>
      <c r="IDE28" s="15"/>
      <c r="IDF28" s="15"/>
      <c r="IDG28" s="15"/>
      <c r="IDH28" s="15"/>
      <c r="IDI28" s="15"/>
      <c r="IDJ28" s="15"/>
      <c r="IDK28" s="15"/>
      <c r="IDL28" s="15"/>
      <c r="IDM28" s="15"/>
      <c r="IDN28" s="15"/>
      <c r="IDO28" s="15"/>
      <c r="IDP28" s="15"/>
      <c r="IDQ28" s="15"/>
      <c r="IDR28" s="15"/>
      <c r="IDS28" s="15"/>
      <c r="IDT28" s="15"/>
      <c r="IDU28" s="15"/>
      <c r="IDV28" s="15"/>
      <c r="IDW28" s="15"/>
      <c r="IDX28" s="15"/>
      <c r="IDY28" s="15"/>
      <c r="IDZ28" s="15"/>
      <c r="IEA28" s="15"/>
      <c r="IEB28" s="15"/>
      <c r="IEC28" s="15"/>
      <c r="IED28" s="15"/>
      <c r="IEE28" s="15"/>
      <c r="IEF28" s="15"/>
      <c r="IEG28" s="15"/>
      <c r="IEH28" s="15"/>
      <c r="IEI28" s="15"/>
      <c r="IEJ28" s="15"/>
      <c r="IEK28" s="15"/>
      <c r="IEL28" s="15"/>
      <c r="IEM28" s="15"/>
      <c r="IEN28" s="15"/>
      <c r="IEO28" s="15"/>
      <c r="IEP28" s="15"/>
      <c r="IEQ28" s="15"/>
      <c r="IER28" s="15"/>
      <c r="IES28" s="15"/>
      <c r="IET28" s="15"/>
      <c r="IEU28" s="15"/>
      <c r="IEV28" s="15"/>
      <c r="IEW28" s="15"/>
      <c r="IEX28" s="15"/>
      <c r="IEY28" s="15"/>
      <c r="IEZ28" s="15"/>
      <c r="IFA28" s="15"/>
      <c r="IFB28" s="15"/>
      <c r="IFC28" s="15"/>
      <c r="IFD28" s="15"/>
      <c r="IFE28" s="15"/>
      <c r="IFF28" s="15"/>
      <c r="IFG28" s="15"/>
      <c r="IFH28" s="15"/>
      <c r="IFI28" s="15"/>
      <c r="IFJ28" s="15"/>
      <c r="IFK28" s="15"/>
      <c r="IFL28" s="15"/>
      <c r="IFM28" s="15"/>
      <c r="IFN28" s="15"/>
      <c r="IFO28" s="15"/>
      <c r="IFP28" s="15"/>
      <c r="IFQ28" s="15"/>
      <c r="IFR28" s="15"/>
      <c r="IFS28" s="15"/>
      <c r="IFT28" s="15"/>
      <c r="IFU28" s="15"/>
      <c r="IFV28" s="15"/>
      <c r="IFW28" s="15"/>
      <c r="IFX28" s="15"/>
      <c r="IFY28" s="15"/>
      <c r="IFZ28" s="15"/>
      <c r="IGA28" s="15"/>
      <c r="IGB28" s="15"/>
      <c r="IGC28" s="15"/>
      <c r="IGD28" s="15"/>
      <c r="IGE28" s="15"/>
      <c r="IGF28" s="15"/>
      <c r="IGG28" s="15"/>
      <c r="IGH28" s="15"/>
      <c r="IGI28" s="15"/>
      <c r="IGJ28" s="15"/>
      <c r="IGK28" s="15"/>
      <c r="IGL28" s="15"/>
      <c r="IGM28" s="15"/>
      <c r="IGN28" s="15"/>
      <c r="IGO28" s="15"/>
      <c r="IGP28" s="15"/>
      <c r="IGQ28" s="15"/>
      <c r="IGR28" s="15"/>
      <c r="IGS28" s="15"/>
      <c r="IGT28" s="15"/>
      <c r="IGU28" s="15"/>
      <c r="IGV28" s="15"/>
      <c r="IGW28" s="15"/>
      <c r="IGX28" s="15"/>
      <c r="IGY28" s="15"/>
      <c r="IGZ28" s="15"/>
      <c r="IHA28" s="15"/>
      <c r="IHB28" s="15"/>
      <c r="IHC28" s="15"/>
      <c r="IHD28" s="15"/>
      <c r="IHE28" s="15"/>
      <c r="IHF28" s="15"/>
      <c r="IHG28" s="15"/>
      <c r="IHH28" s="15"/>
      <c r="IHI28" s="15"/>
      <c r="IHJ28" s="15"/>
      <c r="IHK28" s="15"/>
      <c r="IHL28" s="15"/>
      <c r="IHM28" s="15"/>
      <c r="IHN28" s="15"/>
      <c r="IHO28" s="15"/>
      <c r="IHP28" s="15"/>
      <c r="IHQ28" s="15"/>
      <c r="IHR28" s="15"/>
      <c r="IHS28" s="15"/>
      <c r="IHT28" s="15"/>
      <c r="IHU28" s="15"/>
      <c r="IHV28" s="15"/>
      <c r="IHW28" s="15"/>
      <c r="IHX28" s="15"/>
      <c r="IHY28" s="15"/>
      <c r="IHZ28" s="15"/>
      <c r="IIA28" s="15"/>
      <c r="IIB28" s="15"/>
      <c r="IIC28" s="15"/>
      <c r="IID28" s="15"/>
      <c r="IIE28" s="15"/>
      <c r="IIF28" s="15"/>
      <c r="IIG28" s="15"/>
      <c r="IIH28" s="15"/>
      <c r="III28" s="15"/>
      <c r="IIJ28" s="15"/>
      <c r="IIK28" s="15"/>
      <c r="IIL28" s="15"/>
      <c r="IIM28" s="15"/>
      <c r="IIN28" s="15"/>
      <c r="IIO28" s="15"/>
      <c r="IIP28" s="15"/>
      <c r="IIQ28" s="15"/>
      <c r="IIR28" s="15"/>
      <c r="IIS28" s="15"/>
      <c r="IIT28" s="15"/>
      <c r="IIU28" s="15"/>
      <c r="IIV28" s="15"/>
      <c r="IIW28" s="15"/>
      <c r="IIX28" s="15"/>
      <c r="IIY28" s="15"/>
      <c r="IIZ28" s="15"/>
      <c r="IJA28" s="15"/>
      <c r="IJB28" s="15"/>
      <c r="IJC28" s="15"/>
      <c r="IJD28" s="15"/>
      <c r="IJE28" s="15"/>
      <c r="IJF28" s="15"/>
      <c r="IJG28" s="15"/>
      <c r="IJH28" s="15"/>
      <c r="IJI28" s="15"/>
      <c r="IJJ28" s="15"/>
      <c r="IJK28" s="15"/>
      <c r="IJL28" s="15"/>
      <c r="IJM28" s="15"/>
      <c r="IJN28" s="15"/>
      <c r="IJO28" s="15"/>
      <c r="IJP28" s="15"/>
      <c r="IJQ28" s="15"/>
      <c r="IJR28" s="15"/>
      <c r="IJS28" s="15"/>
      <c r="IJT28" s="15"/>
      <c r="IJU28" s="15"/>
      <c r="IJV28" s="15"/>
      <c r="IJW28" s="15"/>
      <c r="IJX28" s="15"/>
      <c r="IJY28" s="15"/>
      <c r="IJZ28" s="15"/>
      <c r="IKA28" s="15"/>
      <c r="IKB28" s="15"/>
      <c r="IKC28" s="15"/>
      <c r="IKD28" s="15"/>
      <c r="IKE28" s="15"/>
      <c r="IKF28" s="15"/>
      <c r="IKG28" s="15"/>
      <c r="IKH28" s="15"/>
      <c r="IKI28" s="15"/>
      <c r="IKJ28" s="15"/>
      <c r="IKK28" s="15"/>
      <c r="IKL28" s="15"/>
      <c r="IKM28" s="15"/>
      <c r="IKN28" s="15"/>
      <c r="IKO28" s="15"/>
      <c r="IKP28" s="15"/>
      <c r="IKQ28" s="15"/>
      <c r="IKR28" s="15"/>
      <c r="IKS28" s="15"/>
      <c r="IKT28" s="15"/>
      <c r="IKU28" s="15"/>
      <c r="IKV28" s="15"/>
      <c r="IKW28" s="15"/>
      <c r="IKX28" s="15"/>
      <c r="IKY28" s="15"/>
      <c r="IKZ28" s="15"/>
      <c r="ILA28" s="15"/>
      <c r="ILB28" s="15"/>
      <c r="ILC28" s="15"/>
      <c r="ILD28" s="15"/>
      <c r="ILE28" s="15"/>
      <c r="ILF28" s="15"/>
      <c r="ILG28" s="15"/>
      <c r="ILH28" s="15"/>
      <c r="ILI28" s="15"/>
      <c r="ILJ28" s="15"/>
      <c r="ILK28" s="15"/>
      <c r="ILL28" s="15"/>
      <c r="ILM28" s="15"/>
      <c r="ILN28" s="15"/>
      <c r="ILO28" s="15"/>
      <c r="ILP28" s="15"/>
      <c r="ILQ28" s="15"/>
      <c r="ILR28" s="15"/>
      <c r="ILS28" s="15"/>
      <c r="ILT28" s="15"/>
      <c r="ILU28" s="15"/>
      <c r="ILV28" s="15"/>
      <c r="ILW28" s="15"/>
      <c r="ILX28" s="15"/>
      <c r="ILY28" s="15"/>
      <c r="ILZ28" s="15"/>
      <c r="IMA28" s="15"/>
      <c r="IMB28" s="15"/>
      <c r="IMC28" s="15"/>
      <c r="IMD28" s="15"/>
      <c r="IME28" s="15"/>
      <c r="IMF28" s="15"/>
      <c r="IMG28" s="15"/>
      <c r="IMH28" s="15"/>
      <c r="IMI28" s="15"/>
      <c r="IMJ28" s="15"/>
      <c r="IMK28" s="15"/>
      <c r="IML28" s="15"/>
      <c r="IMM28" s="15"/>
      <c r="IMN28" s="15"/>
      <c r="IMO28" s="15"/>
      <c r="IMP28" s="15"/>
      <c r="IMQ28" s="15"/>
      <c r="IMR28" s="15"/>
      <c r="IMS28" s="15"/>
      <c r="IMT28" s="15"/>
      <c r="IMU28" s="15"/>
      <c r="IMV28" s="15"/>
      <c r="IMW28" s="15"/>
      <c r="IMX28" s="15"/>
      <c r="IMY28" s="15"/>
      <c r="IMZ28" s="15"/>
      <c r="INA28" s="15"/>
      <c r="INB28" s="15"/>
      <c r="INC28" s="15"/>
      <c r="IND28" s="15"/>
      <c r="INE28" s="15"/>
      <c r="INF28" s="15"/>
      <c r="ING28" s="15"/>
      <c r="INH28" s="15"/>
      <c r="INI28" s="15"/>
      <c r="INJ28" s="15"/>
      <c r="INK28" s="15"/>
      <c r="INL28" s="15"/>
      <c r="INM28" s="15"/>
      <c r="INN28" s="15"/>
      <c r="INO28" s="15"/>
      <c r="INP28" s="15"/>
      <c r="INQ28" s="15"/>
      <c r="INR28" s="15"/>
      <c r="INS28" s="15"/>
      <c r="INT28" s="15"/>
      <c r="INU28" s="15"/>
      <c r="INV28" s="15"/>
      <c r="INW28" s="15"/>
      <c r="INX28" s="15"/>
      <c r="INY28" s="15"/>
      <c r="INZ28" s="15"/>
      <c r="IOA28" s="15"/>
      <c r="IOB28" s="15"/>
      <c r="IOC28" s="15"/>
      <c r="IOD28" s="15"/>
      <c r="IOE28" s="15"/>
      <c r="IOF28" s="15"/>
      <c r="IOG28" s="15"/>
      <c r="IOH28" s="15"/>
      <c r="IOI28" s="15"/>
      <c r="IOJ28" s="15"/>
      <c r="IOK28" s="15"/>
      <c r="IOL28" s="15"/>
      <c r="IOM28" s="15"/>
      <c r="ION28" s="15"/>
      <c r="IOO28" s="15"/>
      <c r="IOP28" s="15"/>
      <c r="IOQ28" s="15"/>
      <c r="IOR28" s="15"/>
      <c r="IOS28" s="15"/>
      <c r="IOT28" s="15"/>
      <c r="IOU28" s="15"/>
      <c r="IOV28" s="15"/>
      <c r="IOW28" s="15"/>
      <c r="IOX28" s="15"/>
      <c r="IOY28" s="15"/>
      <c r="IOZ28" s="15"/>
      <c r="IPA28" s="15"/>
      <c r="IPB28" s="15"/>
      <c r="IPC28" s="15"/>
      <c r="IPD28" s="15"/>
      <c r="IPE28" s="15"/>
      <c r="IPF28" s="15"/>
      <c r="IPG28" s="15"/>
      <c r="IPH28" s="15"/>
      <c r="IPI28" s="15"/>
      <c r="IPJ28" s="15"/>
      <c r="IPK28" s="15"/>
      <c r="IPL28" s="15"/>
      <c r="IPM28" s="15"/>
      <c r="IPN28" s="15"/>
      <c r="IPO28" s="15"/>
      <c r="IPP28" s="15"/>
      <c r="IPQ28" s="15"/>
      <c r="IPR28" s="15"/>
      <c r="IPS28" s="15"/>
      <c r="IPT28" s="15"/>
      <c r="IPU28" s="15"/>
      <c r="IPV28" s="15"/>
      <c r="IPW28" s="15"/>
      <c r="IPX28" s="15"/>
      <c r="IPY28" s="15"/>
      <c r="IPZ28" s="15"/>
      <c r="IQA28" s="15"/>
      <c r="IQB28" s="15"/>
      <c r="IQC28" s="15"/>
      <c r="IQD28" s="15"/>
      <c r="IQE28" s="15"/>
      <c r="IQF28" s="15"/>
      <c r="IQG28" s="15"/>
      <c r="IQH28" s="15"/>
      <c r="IQI28" s="15"/>
      <c r="IQJ28" s="15"/>
      <c r="IQK28" s="15"/>
      <c r="IQL28" s="15"/>
      <c r="IQM28" s="15"/>
      <c r="IQN28" s="15"/>
      <c r="IQO28" s="15"/>
      <c r="IQP28" s="15"/>
      <c r="IQQ28" s="15"/>
      <c r="IQR28" s="15"/>
      <c r="IQS28" s="15"/>
      <c r="IQT28" s="15"/>
      <c r="IQU28" s="15"/>
      <c r="IQV28" s="15"/>
      <c r="IQW28" s="15"/>
      <c r="IQX28" s="15"/>
      <c r="IQY28" s="15"/>
      <c r="IQZ28" s="15"/>
      <c r="IRA28" s="15"/>
      <c r="IRB28" s="15"/>
      <c r="IRC28" s="15"/>
      <c r="IRD28" s="15"/>
      <c r="IRE28" s="15"/>
      <c r="IRF28" s="15"/>
      <c r="IRG28" s="15"/>
      <c r="IRH28" s="15"/>
      <c r="IRI28" s="15"/>
      <c r="IRJ28" s="15"/>
      <c r="IRK28" s="15"/>
      <c r="IRL28" s="15"/>
      <c r="IRM28" s="15"/>
      <c r="IRN28" s="15"/>
      <c r="IRO28" s="15"/>
      <c r="IRP28" s="15"/>
      <c r="IRQ28" s="15"/>
      <c r="IRR28" s="15"/>
      <c r="IRS28" s="15"/>
      <c r="IRT28" s="15"/>
      <c r="IRU28" s="15"/>
      <c r="IRV28" s="15"/>
      <c r="IRW28" s="15"/>
      <c r="IRX28" s="15"/>
      <c r="IRY28" s="15"/>
      <c r="IRZ28" s="15"/>
      <c r="ISA28" s="15"/>
      <c r="ISB28" s="15"/>
      <c r="ISC28" s="15"/>
      <c r="ISD28" s="15"/>
      <c r="ISE28" s="15"/>
      <c r="ISF28" s="15"/>
      <c r="ISG28" s="15"/>
      <c r="ISH28" s="15"/>
      <c r="ISI28" s="15"/>
      <c r="ISJ28" s="15"/>
      <c r="ISK28" s="15"/>
      <c r="ISL28" s="15"/>
      <c r="ISM28" s="15"/>
      <c r="ISN28" s="15"/>
      <c r="ISO28" s="15"/>
      <c r="ISP28" s="15"/>
      <c r="ISQ28" s="15"/>
      <c r="ISR28" s="15"/>
      <c r="ISS28" s="15"/>
      <c r="IST28" s="15"/>
      <c r="ISU28" s="15"/>
      <c r="ISV28" s="15"/>
      <c r="ISW28" s="15"/>
      <c r="ISX28" s="15"/>
      <c r="ISY28" s="15"/>
      <c r="ISZ28" s="15"/>
      <c r="ITA28" s="15"/>
      <c r="ITB28" s="15"/>
      <c r="ITC28" s="15"/>
      <c r="ITD28" s="15"/>
      <c r="ITE28" s="15"/>
      <c r="ITF28" s="15"/>
      <c r="ITG28" s="15"/>
      <c r="ITH28" s="15"/>
      <c r="ITI28" s="15"/>
      <c r="ITJ28" s="15"/>
      <c r="ITK28" s="15"/>
      <c r="ITL28" s="15"/>
      <c r="ITM28" s="15"/>
      <c r="ITN28" s="15"/>
      <c r="ITO28" s="15"/>
      <c r="ITP28" s="15"/>
      <c r="ITQ28" s="15"/>
      <c r="ITR28" s="15"/>
      <c r="ITS28" s="15"/>
      <c r="ITT28" s="15"/>
      <c r="ITU28" s="15"/>
      <c r="ITV28" s="15"/>
      <c r="ITW28" s="15"/>
      <c r="ITX28" s="15"/>
      <c r="ITY28" s="15"/>
      <c r="ITZ28" s="15"/>
      <c r="IUA28" s="15"/>
      <c r="IUB28" s="15"/>
      <c r="IUC28" s="15"/>
      <c r="IUD28" s="15"/>
      <c r="IUE28" s="15"/>
      <c r="IUF28" s="15"/>
      <c r="IUG28" s="15"/>
      <c r="IUH28" s="15"/>
      <c r="IUI28" s="15"/>
      <c r="IUJ28" s="15"/>
      <c r="IUK28" s="15"/>
      <c r="IUL28" s="15"/>
      <c r="IUM28" s="15"/>
      <c r="IUN28" s="15"/>
      <c r="IUO28" s="15"/>
      <c r="IUP28" s="15"/>
      <c r="IUQ28" s="15"/>
      <c r="IUR28" s="15"/>
      <c r="IUS28" s="15"/>
      <c r="IUT28" s="15"/>
      <c r="IUU28" s="15"/>
      <c r="IUV28" s="15"/>
      <c r="IUW28" s="15"/>
      <c r="IUX28" s="15"/>
      <c r="IUY28" s="15"/>
      <c r="IUZ28" s="15"/>
      <c r="IVA28" s="15"/>
      <c r="IVB28" s="15"/>
      <c r="IVC28" s="15"/>
      <c r="IVD28" s="15"/>
      <c r="IVE28" s="15"/>
      <c r="IVF28" s="15"/>
      <c r="IVG28" s="15"/>
      <c r="IVH28" s="15"/>
      <c r="IVI28" s="15"/>
      <c r="IVJ28" s="15"/>
      <c r="IVK28" s="15"/>
      <c r="IVL28" s="15"/>
      <c r="IVM28" s="15"/>
      <c r="IVN28" s="15"/>
      <c r="IVO28" s="15"/>
      <c r="IVP28" s="15"/>
      <c r="IVQ28" s="15"/>
      <c r="IVR28" s="15"/>
      <c r="IVS28" s="15"/>
      <c r="IVT28" s="15"/>
      <c r="IVU28" s="15"/>
      <c r="IVV28" s="15"/>
      <c r="IVW28" s="15"/>
      <c r="IVX28" s="15"/>
      <c r="IVY28" s="15"/>
      <c r="IVZ28" s="15"/>
      <c r="IWA28" s="15"/>
      <c r="IWB28" s="15"/>
      <c r="IWC28" s="15"/>
      <c r="IWD28" s="15"/>
      <c r="IWE28" s="15"/>
      <c r="IWF28" s="15"/>
      <c r="IWG28" s="15"/>
      <c r="IWH28" s="15"/>
      <c r="IWI28" s="15"/>
      <c r="IWJ28" s="15"/>
      <c r="IWK28" s="15"/>
      <c r="IWL28" s="15"/>
      <c r="IWM28" s="15"/>
      <c r="IWN28" s="15"/>
      <c r="IWO28" s="15"/>
      <c r="IWP28" s="15"/>
      <c r="IWQ28" s="15"/>
      <c r="IWR28" s="15"/>
      <c r="IWS28" s="15"/>
      <c r="IWT28" s="15"/>
      <c r="IWU28" s="15"/>
      <c r="IWV28" s="15"/>
      <c r="IWW28" s="15"/>
      <c r="IWX28" s="15"/>
      <c r="IWY28" s="15"/>
      <c r="IWZ28" s="15"/>
      <c r="IXA28" s="15"/>
      <c r="IXB28" s="15"/>
      <c r="IXC28" s="15"/>
      <c r="IXD28" s="15"/>
      <c r="IXE28" s="15"/>
      <c r="IXF28" s="15"/>
      <c r="IXG28" s="15"/>
      <c r="IXH28" s="15"/>
      <c r="IXI28" s="15"/>
      <c r="IXJ28" s="15"/>
      <c r="IXK28" s="15"/>
      <c r="IXL28" s="15"/>
      <c r="IXM28" s="15"/>
      <c r="IXN28" s="15"/>
      <c r="IXO28" s="15"/>
      <c r="IXP28" s="15"/>
      <c r="IXQ28" s="15"/>
      <c r="IXR28" s="15"/>
      <c r="IXS28" s="15"/>
      <c r="IXT28" s="15"/>
      <c r="IXU28" s="15"/>
      <c r="IXV28" s="15"/>
      <c r="IXW28" s="15"/>
      <c r="IXX28" s="15"/>
      <c r="IXY28" s="15"/>
      <c r="IXZ28" s="15"/>
      <c r="IYA28" s="15"/>
      <c r="IYB28" s="15"/>
      <c r="IYC28" s="15"/>
      <c r="IYD28" s="15"/>
      <c r="IYE28" s="15"/>
      <c r="IYF28" s="15"/>
      <c r="IYG28" s="15"/>
      <c r="IYH28" s="15"/>
      <c r="IYI28" s="15"/>
      <c r="IYJ28" s="15"/>
      <c r="IYK28" s="15"/>
      <c r="IYL28" s="15"/>
      <c r="IYM28" s="15"/>
      <c r="IYN28" s="15"/>
      <c r="IYO28" s="15"/>
      <c r="IYP28" s="15"/>
      <c r="IYQ28" s="15"/>
      <c r="IYR28" s="15"/>
      <c r="IYS28" s="15"/>
      <c r="IYT28" s="15"/>
      <c r="IYU28" s="15"/>
      <c r="IYV28" s="15"/>
      <c r="IYW28" s="15"/>
      <c r="IYX28" s="15"/>
      <c r="IYY28" s="15"/>
      <c r="IYZ28" s="15"/>
      <c r="IZA28" s="15"/>
      <c r="IZB28" s="15"/>
      <c r="IZC28" s="15"/>
      <c r="IZD28" s="15"/>
      <c r="IZE28" s="15"/>
      <c r="IZF28" s="15"/>
      <c r="IZG28" s="15"/>
      <c r="IZH28" s="15"/>
      <c r="IZI28" s="15"/>
      <c r="IZJ28" s="15"/>
      <c r="IZK28" s="15"/>
      <c r="IZL28" s="15"/>
      <c r="IZM28" s="15"/>
      <c r="IZN28" s="15"/>
      <c r="IZO28" s="15"/>
      <c r="IZP28" s="15"/>
      <c r="IZQ28" s="15"/>
      <c r="IZR28" s="15"/>
      <c r="IZS28" s="15"/>
      <c r="IZT28" s="15"/>
      <c r="IZU28" s="15"/>
      <c r="IZV28" s="15"/>
      <c r="IZW28" s="15"/>
      <c r="IZX28" s="15"/>
      <c r="IZY28" s="15"/>
      <c r="IZZ28" s="15"/>
      <c r="JAA28" s="15"/>
      <c r="JAB28" s="15"/>
      <c r="JAC28" s="15"/>
      <c r="JAD28" s="15"/>
      <c r="JAE28" s="15"/>
      <c r="JAF28" s="15"/>
      <c r="JAG28" s="15"/>
      <c r="JAH28" s="15"/>
      <c r="JAI28" s="15"/>
      <c r="JAJ28" s="15"/>
      <c r="JAK28" s="15"/>
      <c r="JAL28" s="15"/>
      <c r="JAM28" s="15"/>
      <c r="JAN28" s="15"/>
      <c r="JAO28" s="15"/>
      <c r="JAP28" s="15"/>
      <c r="JAQ28" s="15"/>
      <c r="JAR28" s="15"/>
      <c r="JAS28" s="15"/>
      <c r="JAT28" s="15"/>
      <c r="JAU28" s="15"/>
      <c r="JAV28" s="15"/>
      <c r="JAW28" s="15"/>
      <c r="JAX28" s="15"/>
      <c r="JAY28" s="15"/>
      <c r="JAZ28" s="15"/>
      <c r="JBA28" s="15"/>
      <c r="JBB28" s="15"/>
      <c r="JBC28" s="15"/>
      <c r="JBD28" s="15"/>
      <c r="JBE28" s="15"/>
      <c r="JBF28" s="15"/>
      <c r="JBG28" s="15"/>
      <c r="JBH28" s="15"/>
      <c r="JBI28" s="15"/>
      <c r="JBJ28" s="15"/>
      <c r="JBK28" s="15"/>
      <c r="JBL28" s="15"/>
      <c r="JBM28" s="15"/>
      <c r="JBN28" s="15"/>
      <c r="JBO28" s="15"/>
      <c r="JBP28" s="15"/>
      <c r="JBQ28" s="15"/>
      <c r="JBR28" s="15"/>
      <c r="JBS28" s="15"/>
      <c r="JBT28" s="15"/>
      <c r="JBU28" s="15"/>
      <c r="JBV28" s="15"/>
      <c r="JBW28" s="15"/>
      <c r="JBX28" s="15"/>
      <c r="JBY28" s="15"/>
      <c r="JBZ28" s="15"/>
      <c r="JCA28" s="15"/>
      <c r="JCB28" s="15"/>
      <c r="JCC28" s="15"/>
      <c r="JCD28" s="15"/>
      <c r="JCE28" s="15"/>
      <c r="JCF28" s="15"/>
      <c r="JCG28" s="15"/>
      <c r="JCH28" s="15"/>
      <c r="JCI28" s="15"/>
      <c r="JCJ28" s="15"/>
      <c r="JCK28" s="15"/>
      <c r="JCL28" s="15"/>
      <c r="JCM28" s="15"/>
      <c r="JCN28" s="15"/>
      <c r="JCO28" s="15"/>
      <c r="JCP28" s="15"/>
      <c r="JCQ28" s="15"/>
      <c r="JCR28" s="15"/>
      <c r="JCS28" s="15"/>
      <c r="JCT28" s="15"/>
      <c r="JCU28" s="15"/>
      <c r="JCV28" s="15"/>
      <c r="JCW28" s="15"/>
      <c r="JCX28" s="15"/>
      <c r="JCY28" s="15"/>
      <c r="JCZ28" s="15"/>
      <c r="JDA28" s="15"/>
      <c r="JDB28" s="15"/>
      <c r="JDC28" s="15"/>
      <c r="JDD28" s="15"/>
      <c r="JDE28" s="15"/>
      <c r="JDF28" s="15"/>
      <c r="JDG28" s="15"/>
      <c r="JDH28" s="15"/>
      <c r="JDI28" s="15"/>
      <c r="JDJ28" s="15"/>
      <c r="JDK28" s="15"/>
      <c r="JDL28" s="15"/>
      <c r="JDM28" s="15"/>
      <c r="JDN28" s="15"/>
      <c r="JDO28" s="15"/>
      <c r="JDP28" s="15"/>
      <c r="JDQ28" s="15"/>
      <c r="JDR28" s="15"/>
      <c r="JDS28" s="15"/>
      <c r="JDT28" s="15"/>
      <c r="JDU28" s="15"/>
      <c r="JDV28" s="15"/>
      <c r="JDW28" s="15"/>
      <c r="JDX28" s="15"/>
      <c r="JDY28" s="15"/>
      <c r="JDZ28" s="15"/>
      <c r="JEA28" s="15"/>
      <c r="JEB28" s="15"/>
      <c r="JEC28" s="15"/>
      <c r="JED28" s="15"/>
      <c r="JEE28" s="15"/>
      <c r="JEF28" s="15"/>
      <c r="JEG28" s="15"/>
      <c r="JEH28" s="15"/>
      <c r="JEI28" s="15"/>
      <c r="JEJ28" s="15"/>
      <c r="JEK28" s="15"/>
      <c r="JEL28" s="15"/>
      <c r="JEM28" s="15"/>
      <c r="JEN28" s="15"/>
      <c r="JEO28" s="15"/>
      <c r="JEP28" s="15"/>
      <c r="JEQ28" s="15"/>
      <c r="JER28" s="15"/>
      <c r="JES28" s="15"/>
      <c r="JET28" s="15"/>
      <c r="JEU28" s="15"/>
      <c r="JEV28" s="15"/>
      <c r="JEW28" s="15"/>
      <c r="JEX28" s="15"/>
      <c r="JEY28" s="15"/>
      <c r="JEZ28" s="15"/>
      <c r="JFA28" s="15"/>
      <c r="JFB28" s="15"/>
      <c r="JFC28" s="15"/>
      <c r="JFD28" s="15"/>
      <c r="JFE28" s="15"/>
      <c r="JFF28" s="15"/>
      <c r="JFG28" s="15"/>
      <c r="JFH28" s="15"/>
      <c r="JFI28" s="15"/>
      <c r="JFJ28" s="15"/>
      <c r="JFK28" s="15"/>
      <c r="JFL28" s="15"/>
      <c r="JFM28" s="15"/>
      <c r="JFN28" s="15"/>
      <c r="JFO28" s="15"/>
      <c r="JFP28" s="15"/>
      <c r="JFQ28" s="15"/>
      <c r="JFR28" s="15"/>
      <c r="JFS28" s="15"/>
      <c r="JFT28" s="15"/>
      <c r="JFU28" s="15"/>
      <c r="JFV28" s="15"/>
      <c r="JFW28" s="15"/>
      <c r="JFX28" s="15"/>
      <c r="JFY28" s="15"/>
      <c r="JFZ28" s="15"/>
      <c r="JGA28" s="15"/>
      <c r="JGB28" s="15"/>
      <c r="JGC28" s="15"/>
      <c r="JGD28" s="15"/>
      <c r="JGE28" s="15"/>
      <c r="JGF28" s="15"/>
      <c r="JGG28" s="15"/>
      <c r="JGH28" s="15"/>
      <c r="JGI28" s="15"/>
      <c r="JGJ28" s="15"/>
      <c r="JGK28" s="15"/>
      <c r="JGL28" s="15"/>
      <c r="JGM28" s="15"/>
      <c r="JGN28" s="15"/>
      <c r="JGO28" s="15"/>
      <c r="JGP28" s="15"/>
      <c r="JGQ28" s="15"/>
      <c r="JGR28" s="15"/>
      <c r="JGS28" s="15"/>
      <c r="JGT28" s="15"/>
      <c r="JGU28" s="15"/>
      <c r="JGV28" s="15"/>
      <c r="JGW28" s="15"/>
      <c r="JGX28" s="15"/>
      <c r="JGY28" s="15"/>
      <c r="JGZ28" s="15"/>
      <c r="JHA28" s="15"/>
      <c r="JHB28" s="15"/>
      <c r="JHC28" s="15"/>
      <c r="JHD28" s="15"/>
      <c r="JHE28" s="15"/>
      <c r="JHF28" s="15"/>
      <c r="JHG28" s="15"/>
      <c r="JHH28" s="15"/>
      <c r="JHI28" s="15"/>
      <c r="JHJ28" s="15"/>
      <c r="JHK28" s="15"/>
      <c r="JHL28" s="15"/>
      <c r="JHM28" s="15"/>
      <c r="JHN28" s="15"/>
      <c r="JHO28" s="15"/>
      <c r="JHP28" s="15"/>
      <c r="JHQ28" s="15"/>
      <c r="JHR28" s="15"/>
      <c r="JHS28" s="15"/>
      <c r="JHT28" s="15"/>
      <c r="JHU28" s="15"/>
      <c r="JHV28" s="15"/>
      <c r="JHW28" s="15"/>
      <c r="JHX28" s="15"/>
      <c r="JHY28" s="15"/>
      <c r="JHZ28" s="15"/>
      <c r="JIA28" s="15"/>
      <c r="JIB28" s="15"/>
      <c r="JIC28" s="15"/>
      <c r="JID28" s="15"/>
      <c r="JIE28" s="15"/>
      <c r="JIF28" s="15"/>
      <c r="JIG28" s="15"/>
      <c r="JIH28" s="15"/>
      <c r="JII28" s="15"/>
      <c r="JIJ28" s="15"/>
      <c r="JIK28" s="15"/>
      <c r="JIL28" s="15"/>
      <c r="JIM28" s="15"/>
      <c r="JIN28" s="15"/>
      <c r="JIO28" s="15"/>
      <c r="JIP28" s="15"/>
      <c r="JIQ28" s="15"/>
      <c r="JIR28" s="15"/>
      <c r="JIS28" s="15"/>
      <c r="JIT28" s="15"/>
      <c r="JIU28" s="15"/>
      <c r="JIV28" s="15"/>
      <c r="JIW28" s="15"/>
      <c r="JIX28" s="15"/>
      <c r="JIY28" s="15"/>
      <c r="JIZ28" s="15"/>
      <c r="JJA28" s="15"/>
      <c r="JJB28" s="15"/>
      <c r="JJC28" s="15"/>
      <c r="JJD28" s="15"/>
      <c r="JJE28" s="15"/>
      <c r="JJF28" s="15"/>
      <c r="JJG28" s="15"/>
      <c r="JJH28" s="15"/>
      <c r="JJI28" s="15"/>
      <c r="JJJ28" s="15"/>
      <c r="JJK28" s="15"/>
      <c r="JJL28" s="15"/>
      <c r="JJM28" s="15"/>
      <c r="JJN28" s="15"/>
      <c r="JJO28" s="15"/>
      <c r="JJP28" s="15"/>
      <c r="JJQ28" s="15"/>
      <c r="JJR28" s="15"/>
      <c r="JJS28" s="15"/>
      <c r="JJT28" s="15"/>
      <c r="JJU28" s="15"/>
      <c r="JJV28" s="15"/>
      <c r="JJW28" s="15"/>
      <c r="JJX28" s="15"/>
      <c r="JJY28" s="15"/>
      <c r="JJZ28" s="15"/>
      <c r="JKA28" s="15"/>
      <c r="JKB28" s="15"/>
      <c r="JKC28" s="15"/>
      <c r="JKD28" s="15"/>
      <c r="JKE28" s="15"/>
      <c r="JKF28" s="15"/>
      <c r="JKG28" s="15"/>
      <c r="JKH28" s="15"/>
      <c r="JKI28" s="15"/>
      <c r="JKJ28" s="15"/>
      <c r="JKK28" s="15"/>
      <c r="JKL28" s="15"/>
      <c r="JKM28" s="15"/>
      <c r="JKN28" s="15"/>
      <c r="JKO28" s="15"/>
      <c r="JKP28" s="15"/>
      <c r="JKQ28" s="15"/>
      <c r="JKR28" s="15"/>
      <c r="JKS28" s="15"/>
      <c r="JKT28" s="15"/>
      <c r="JKU28" s="15"/>
      <c r="JKV28" s="15"/>
      <c r="JKW28" s="15"/>
      <c r="JKX28" s="15"/>
      <c r="JKY28" s="15"/>
      <c r="JKZ28" s="15"/>
      <c r="JLA28" s="15"/>
      <c r="JLB28" s="15"/>
      <c r="JLC28" s="15"/>
      <c r="JLD28" s="15"/>
      <c r="JLE28" s="15"/>
      <c r="JLF28" s="15"/>
      <c r="JLG28" s="15"/>
      <c r="JLH28" s="15"/>
      <c r="JLI28" s="15"/>
      <c r="JLJ28" s="15"/>
      <c r="JLK28" s="15"/>
      <c r="JLL28" s="15"/>
      <c r="JLM28" s="15"/>
      <c r="JLN28" s="15"/>
      <c r="JLO28" s="15"/>
      <c r="JLP28" s="15"/>
      <c r="JLQ28" s="15"/>
      <c r="JLR28" s="15"/>
      <c r="JLS28" s="15"/>
      <c r="JLT28" s="15"/>
      <c r="JLU28" s="15"/>
      <c r="JLV28" s="15"/>
      <c r="JLW28" s="15"/>
      <c r="JLX28" s="15"/>
      <c r="JLY28" s="15"/>
      <c r="JLZ28" s="15"/>
      <c r="JMA28" s="15"/>
      <c r="JMB28" s="15"/>
      <c r="JMC28" s="15"/>
      <c r="JMD28" s="15"/>
      <c r="JME28" s="15"/>
      <c r="JMF28" s="15"/>
      <c r="JMG28" s="15"/>
      <c r="JMH28" s="15"/>
      <c r="JMI28" s="15"/>
      <c r="JMJ28" s="15"/>
      <c r="JMK28" s="15"/>
      <c r="JML28" s="15"/>
      <c r="JMM28" s="15"/>
      <c r="JMN28" s="15"/>
      <c r="JMO28" s="15"/>
      <c r="JMP28" s="15"/>
      <c r="JMQ28" s="15"/>
      <c r="JMR28" s="15"/>
      <c r="JMS28" s="15"/>
      <c r="JMT28" s="15"/>
      <c r="JMU28" s="15"/>
      <c r="JMV28" s="15"/>
      <c r="JMW28" s="15"/>
      <c r="JMX28" s="15"/>
      <c r="JMY28" s="15"/>
      <c r="JMZ28" s="15"/>
      <c r="JNA28" s="15"/>
      <c r="JNB28" s="15"/>
      <c r="JNC28" s="15"/>
      <c r="JND28" s="15"/>
      <c r="JNE28" s="15"/>
      <c r="JNF28" s="15"/>
      <c r="JNG28" s="15"/>
      <c r="JNH28" s="15"/>
      <c r="JNI28" s="15"/>
      <c r="JNJ28" s="15"/>
      <c r="JNK28" s="15"/>
      <c r="JNL28" s="15"/>
      <c r="JNM28" s="15"/>
      <c r="JNN28" s="15"/>
      <c r="JNO28" s="15"/>
      <c r="JNP28" s="15"/>
      <c r="JNQ28" s="15"/>
      <c r="JNR28" s="15"/>
      <c r="JNS28" s="15"/>
      <c r="JNT28" s="15"/>
      <c r="JNU28" s="15"/>
      <c r="JNV28" s="15"/>
      <c r="JNW28" s="15"/>
      <c r="JNX28" s="15"/>
      <c r="JNY28" s="15"/>
      <c r="JNZ28" s="15"/>
      <c r="JOA28" s="15"/>
      <c r="JOB28" s="15"/>
      <c r="JOC28" s="15"/>
      <c r="JOD28" s="15"/>
      <c r="JOE28" s="15"/>
      <c r="JOF28" s="15"/>
      <c r="JOG28" s="15"/>
      <c r="JOH28" s="15"/>
      <c r="JOI28" s="15"/>
      <c r="JOJ28" s="15"/>
      <c r="JOK28" s="15"/>
      <c r="JOL28" s="15"/>
      <c r="JOM28" s="15"/>
      <c r="JON28" s="15"/>
      <c r="JOO28" s="15"/>
      <c r="JOP28" s="15"/>
      <c r="JOQ28" s="15"/>
      <c r="JOR28" s="15"/>
      <c r="JOS28" s="15"/>
      <c r="JOT28" s="15"/>
      <c r="JOU28" s="15"/>
      <c r="JOV28" s="15"/>
      <c r="JOW28" s="15"/>
      <c r="JOX28" s="15"/>
      <c r="JOY28" s="15"/>
      <c r="JOZ28" s="15"/>
      <c r="JPA28" s="15"/>
      <c r="JPB28" s="15"/>
      <c r="JPC28" s="15"/>
      <c r="JPD28" s="15"/>
      <c r="JPE28" s="15"/>
      <c r="JPF28" s="15"/>
      <c r="JPG28" s="15"/>
      <c r="JPH28" s="15"/>
      <c r="JPI28" s="15"/>
      <c r="JPJ28" s="15"/>
      <c r="JPK28" s="15"/>
      <c r="JPL28" s="15"/>
      <c r="JPM28" s="15"/>
      <c r="JPN28" s="15"/>
      <c r="JPO28" s="15"/>
      <c r="JPP28" s="15"/>
      <c r="JPQ28" s="15"/>
      <c r="JPR28" s="15"/>
      <c r="JPS28" s="15"/>
      <c r="JPT28" s="15"/>
      <c r="JPU28" s="15"/>
      <c r="JPV28" s="15"/>
      <c r="JPW28" s="15"/>
      <c r="JPX28" s="15"/>
      <c r="JPY28" s="15"/>
      <c r="JPZ28" s="15"/>
      <c r="JQA28" s="15"/>
      <c r="JQB28" s="15"/>
      <c r="JQC28" s="15"/>
      <c r="JQD28" s="15"/>
      <c r="JQE28" s="15"/>
      <c r="JQF28" s="15"/>
      <c r="JQG28" s="15"/>
      <c r="JQH28" s="15"/>
      <c r="JQI28" s="15"/>
      <c r="JQJ28" s="15"/>
      <c r="JQK28" s="15"/>
      <c r="JQL28" s="15"/>
      <c r="JQM28" s="15"/>
      <c r="JQN28" s="15"/>
      <c r="JQO28" s="15"/>
      <c r="JQP28" s="15"/>
      <c r="JQQ28" s="15"/>
      <c r="JQR28" s="15"/>
      <c r="JQS28" s="15"/>
      <c r="JQT28" s="15"/>
      <c r="JQU28" s="15"/>
      <c r="JQV28" s="15"/>
      <c r="JQW28" s="15"/>
      <c r="JQX28" s="15"/>
      <c r="JQY28" s="15"/>
      <c r="JQZ28" s="15"/>
      <c r="JRA28" s="15"/>
      <c r="JRB28" s="15"/>
      <c r="JRC28" s="15"/>
      <c r="JRD28" s="15"/>
      <c r="JRE28" s="15"/>
      <c r="JRF28" s="15"/>
      <c r="JRG28" s="15"/>
      <c r="JRH28" s="15"/>
      <c r="JRI28" s="15"/>
      <c r="JRJ28" s="15"/>
      <c r="JRK28" s="15"/>
      <c r="JRL28" s="15"/>
      <c r="JRM28" s="15"/>
      <c r="JRN28" s="15"/>
      <c r="JRO28" s="15"/>
      <c r="JRP28" s="15"/>
      <c r="JRQ28" s="15"/>
      <c r="JRR28" s="15"/>
      <c r="JRS28" s="15"/>
      <c r="JRT28" s="15"/>
      <c r="JRU28" s="15"/>
      <c r="JRV28" s="15"/>
      <c r="JRW28" s="15"/>
      <c r="JRX28" s="15"/>
      <c r="JRY28" s="15"/>
      <c r="JRZ28" s="15"/>
      <c r="JSA28" s="15"/>
      <c r="JSB28" s="15"/>
      <c r="JSC28" s="15"/>
      <c r="JSD28" s="15"/>
      <c r="JSE28" s="15"/>
      <c r="JSF28" s="15"/>
      <c r="JSG28" s="15"/>
      <c r="JSH28" s="15"/>
      <c r="JSI28" s="15"/>
      <c r="JSJ28" s="15"/>
      <c r="JSK28" s="15"/>
      <c r="JSL28" s="15"/>
      <c r="JSM28" s="15"/>
      <c r="JSN28" s="15"/>
      <c r="JSO28" s="15"/>
      <c r="JSP28" s="15"/>
      <c r="JSQ28" s="15"/>
      <c r="JSR28" s="15"/>
      <c r="JSS28" s="15"/>
      <c r="JST28" s="15"/>
      <c r="JSU28" s="15"/>
      <c r="JSV28" s="15"/>
      <c r="JSW28" s="15"/>
      <c r="JSX28" s="15"/>
      <c r="JSY28" s="15"/>
      <c r="JSZ28" s="15"/>
      <c r="JTA28" s="15"/>
      <c r="JTB28" s="15"/>
      <c r="JTC28" s="15"/>
      <c r="JTD28" s="15"/>
      <c r="JTE28" s="15"/>
      <c r="JTF28" s="15"/>
      <c r="JTG28" s="15"/>
      <c r="JTH28" s="15"/>
      <c r="JTI28" s="15"/>
      <c r="JTJ28" s="15"/>
      <c r="JTK28" s="15"/>
      <c r="JTL28" s="15"/>
      <c r="JTM28" s="15"/>
      <c r="JTN28" s="15"/>
      <c r="JTO28" s="15"/>
      <c r="JTP28" s="15"/>
      <c r="JTQ28" s="15"/>
      <c r="JTR28" s="15"/>
      <c r="JTS28" s="15"/>
      <c r="JTT28" s="15"/>
      <c r="JTU28" s="15"/>
      <c r="JTV28" s="15"/>
      <c r="JTW28" s="15"/>
      <c r="JTX28" s="15"/>
      <c r="JTY28" s="15"/>
      <c r="JTZ28" s="15"/>
      <c r="JUA28" s="15"/>
      <c r="JUB28" s="15"/>
      <c r="JUC28" s="15"/>
      <c r="JUD28" s="15"/>
      <c r="JUE28" s="15"/>
      <c r="JUF28" s="15"/>
      <c r="JUG28" s="15"/>
      <c r="JUH28" s="15"/>
      <c r="JUI28" s="15"/>
      <c r="JUJ28" s="15"/>
      <c r="JUK28" s="15"/>
      <c r="JUL28" s="15"/>
      <c r="JUM28" s="15"/>
      <c r="JUN28" s="15"/>
      <c r="JUO28" s="15"/>
      <c r="JUP28" s="15"/>
      <c r="JUQ28" s="15"/>
      <c r="JUR28" s="15"/>
      <c r="JUS28" s="15"/>
      <c r="JUT28" s="15"/>
      <c r="JUU28" s="15"/>
      <c r="JUV28" s="15"/>
      <c r="JUW28" s="15"/>
      <c r="JUX28" s="15"/>
      <c r="JUY28" s="15"/>
      <c r="JUZ28" s="15"/>
      <c r="JVA28" s="15"/>
      <c r="JVB28" s="15"/>
      <c r="JVC28" s="15"/>
      <c r="JVD28" s="15"/>
      <c r="JVE28" s="15"/>
      <c r="JVF28" s="15"/>
      <c r="JVG28" s="15"/>
      <c r="JVH28" s="15"/>
      <c r="JVI28" s="15"/>
      <c r="JVJ28" s="15"/>
      <c r="JVK28" s="15"/>
      <c r="JVL28" s="15"/>
      <c r="JVM28" s="15"/>
      <c r="JVN28" s="15"/>
      <c r="JVO28" s="15"/>
      <c r="JVP28" s="15"/>
      <c r="JVQ28" s="15"/>
      <c r="JVR28" s="15"/>
      <c r="JVS28" s="15"/>
      <c r="JVT28" s="15"/>
      <c r="JVU28" s="15"/>
      <c r="JVV28" s="15"/>
      <c r="JVW28" s="15"/>
      <c r="JVX28" s="15"/>
      <c r="JVY28" s="15"/>
      <c r="JVZ28" s="15"/>
      <c r="JWA28" s="15"/>
      <c r="JWB28" s="15"/>
      <c r="JWC28" s="15"/>
      <c r="JWD28" s="15"/>
      <c r="JWE28" s="15"/>
      <c r="JWF28" s="15"/>
      <c r="JWG28" s="15"/>
      <c r="JWH28" s="15"/>
      <c r="JWI28" s="15"/>
      <c r="JWJ28" s="15"/>
      <c r="JWK28" s="15"/>
      <c r="JWL28" s="15"/>
      <c r="JWM28" s="15"/>
      <c r="JWN28" s="15"/>
      <c r="JWO28" s="15"/>
      <c r="JWP28" s="15"/>
      <c r="JWQ28" s="15"/>
      <c r="JWR28" s="15"/>
      <c r="JWS28" s="15"/>
      <c r="JWT28" s="15"/>
      <c r="JWU28" s="15"/>
      <c r="JWV28" s="15"/>
      <c r="JWW28" s="15"/>
      <c r="JWX28" s="15"/>
      <c r="JWY28" s="15"/>
      <c r="JWZ28" s="15"/>
      <c r="JXA28" s="15"/>
      <c r="JXB28" s="15"/>
      <c r="JXC28" s="15"/>
      <c r="JXD28" s="15"/>
      <c r="JXE28" s="15"/>
      <c r="JXF28" s="15"/>
      <c r="JXG28" s="15"/>
      <c r="JXH28" s="15"/>
      <c r="JXI28" s="15"/>
      <c r="JXJ28" s="15"/>
      <c r="JXK28" s="15"/>
      <c r="JXL28" s="15"/>
      <c r="JXM28" s="15"/>
      <c r="JXN28" s="15"/>
      <c r="JXO28" s="15"/>
      <c r="JXP28" s="15"/>
      <c r="JXQ28" s="15"/>
      <c r="JXR28" s="15"/>
      <c r="JXS28" s="15"/>
      <c r="JXT28" s="15"/>
      <c r="JXU28" s="15"/>
      <c r="JXV28" s="15"/>
      <c r="JXW28" s="15"/>
      <c r="JXX28" s="15"/>
      <c r="JXY28" s="15"/>
      <c r="JXZ28" s="15"/>
      <c r="JYA28" s="15"/>
      <c r="JYB28" s="15"/>
      <c r="JYC28" s="15"/>
      <c r="JYD28" s="15"/>
      <c r="JYE28" s="15"/>
      <c r="JYF28" s="15"/>
      <c r="JYG28" s="15"/>
      <c r="JYH28" s="15"/>
      <c r="JYI28" s="15"/>
      <c r="JYJ28" s="15"/>
      <c r="JYK28" s="15"/>
      <c r="JYL28" s="15"/>
      <c r="JYM28" s="15"/>
      <c r="JYN28" s="15"/>
      <c r="JYO28" s="15"/>
      <c r="JYP28" s="15"/>
      <c r="JYQ28" s="15"/>
      <c r="JYR28" s="15"/>
      <c r="JYS28" s="15"/>
      <c r="JYT28" s="15"/>
      <c r="JYU28" s="15"/>
      <c r="JYV28" s="15"/>
      <c r="JYW28" s="15"/>
      <c r="JYX28" s="15"/>
      <c r="JYY28" s="15"/>
      <c r="JYZ28" s="15"/>
      <c r="JZA28" s="15"/>
      <c r="JZB28" s="15"/>
      <c r="JZC28" s="15"/>
      <c r="JZD28" s="15"/>
      <c r="JZE28" s="15"/>
      <c r="JZF28" s="15"/>
      <c r="JZG28" s="15"/>
      <c r="JZH28" s="15"/>
      <c r="JZI28" s="15"/>
      <c r="JZJ28" s="15"/>
      <c r="JZK28" s="15"/>
      <c r="JZL28" s="15"/>
      <c r="JZM28" s="15"/>
      <c r="JZN28" s="15"/>
      <c r="JZO28" s="15"/>
      <c r="JZP28" s="15"/>
      <c r="JZQ28" s="15"/>
      <c r="JZR28" s="15"/>
      <c r="JZS28" s="15"/>
      <c r="JZT28" s="15"/>
      <c r="JZU28" s="15"/>
      <c r="JZV28" s="15"/>
      <c r="JZW28" s="15"/>
      <c r="JZX28" s="15"/>
      <c r="JZY28" s="15"/>
      <c r="JZZ28" s="15"/>
      <c r="KAA28" s="15"/>
      <c r="KAB28" s="15"/>
      <c r="KAC28" s="15"/>
      <c r="KAD28" s="15"/>
      <c r="KAE28" s="15"/>
      <c r="KAF28" s="15"/>
      <c r="KAG28" s="15"/>
      <c r="KAH28" s="15"/>
      <c r="KAI28" s="15"/>
      <c r="KAJ28" s="15"/>
      <c r="KAK28" s="15"/>
      <c r="KAL28" s="15"/>
      <c r="KAM28" s="15"/>
      <c r="KAN28" s="15"/>
      <c r="KAO28" s="15"/>
      <c r="KAP28" s="15"/>
      <c r="KAQ28" s="15"/>
      <c r="KAR28" s="15"/>
      <c r="KAS28" s="15"/>
      <c r="KAT28" s="15"/>
      <c r="KAU28" s="15"/>
      <c r="KAV28" s="15"/>
      <c r="KAW28" s="15"/>
      <c r="KAX28" s="15"/>
      <c r="KAY28" s="15"/>
      <c r="KAZ28" s="15"/>
      <c r="KBA28" s="15"/>
      <c r="KBB28" s="15"/>
      <c r="KBC28" s="15"/>
      <c r="KBD28" s="15"/>
      <c r="KBE28" s="15"/>
      <c r="KBF28" s="15"/>
      <c r="KBG28" s="15"/>
      <c r="KBH28" s="15"/>
      <c r="KBI28" s="15"/>
      <c r="KBJ28" s="15"/>
      <c r="KBK28" s="15"/>
      <c r="KBL28" s="15"/>
      <c r="KBM28" s="15"/>
      <c r="KBN28" s="15"/>
      <c r="KBO28" s="15"/>
      <c r="KBP28" s="15"/>
      <c r="KBQ28" s="15"/>
      <c r="KBR28" s="15"/>
      <c r="KBS28" s="15"/>
      <c r="KBT28" s="15"/>
      <c r="KBU28" s="15"/>
      <c r="KBV28" s="15"/>
      <c r="KBW28" s="15"/>
      <c r="KBX28" s="15"/>
      <c r="KBY28" s="15"/>
      <c r="KBZ28" s="15"/>
      <c r="KCA28" s="15"/>
      <c r="KCB28" s="15"/>
      <c r="KCC28" s="15"/>
      <c r="KCD28" s="15"/>
      <c r="KCE28" s="15"/>
      <c r="KCF28" s="15"/>
      <c r="KCG28" s="15"/>
      <c r="KCH28" s="15"/>
      <c r="KCI28" s="15"/>
      <c r="KCJ28" s="15"/>
      <c r="KCK28" s="15"/>
      <c r="KCL28" s="15"/>
      <c r="KCM28" s="15"/>
      <c r="KCN28" s="15"/>
      <c r="KCO28" s="15"/>
      <c r="KCP28" s="15"/>
      <c r="KCQ28" s="15"/>
      <c r="KCR28" s="15"/>
      <c r="KCS28" s="15"/>
      <c r="KCT28" s="15"/>
      <c r="KCU28" s="15"/>
      <c r="KCV28" s="15"/>
      <c r="KCW28" s="15"/>
      <c r="KCX28" s="15"/>
      <c r="KCY28" s="15"/>
      <c r="KCZ28" s="15"/>
      <c r="KDA28" s="15"/>
      <c r="KDB28" s="15"/>
      <c r="KDC28" s="15"/>
      <c r="KDD28" s="15"/>
      <c r="KDE28" s="15"/>
      <c r="KDF28" s="15"/>
      <c r="KDG28" s="15"/>
      <c r="KDH28" s="15"/>
      <c r="KDI28" s="15"/>
      <c r="KDJ28" s="15"/>
      <c r="KDK28" s="15"/>
      <c r="KDL28" s="15"/>
      <c r="KDM28" s="15"/>
      <c r="KDN28" s="15"/>
      <c r="KDO28" s="15"/>
      <c r="KDP28" s="15"/>
      <c r="KDQ28" s="15"/>
      <c r="KDR28" s="15"/>
      <c r="KDS28" s="15"/>
      <c r="KDT28" s="15"/>
      <c r="KDU28" s="15"/>
      <c r="KDV28" s="15"/>
      <c r="KDW28" s="15"/>
      <c r="KDX28" s="15"/>
      <c r="KDY28" s="15"/>
      <c r="KDZ28" s="15"/>
      <c r="KEA28" s="15"/>
      <c r="KEB28" s="15"/>
      <c r="KEC28" s="15"/>
      <c r="KED28" s="15"/>
      <c r="KEE28" s="15"/>
      <c r="KEF28" s="15"/>
      <c r="KEG28" s="15"/>
      <c r="KEH28" s="15"/>
      <c r="KEI28" s="15"/>
      <c r="KEJ28" s="15"/>
      <c r="KEK28" s="15"/>
      <c r="KEL28" s="15"/>
      <c r="KEM28" s="15"/>
      <c r="KEN28" s="15"/>
      <c r="KEO28" s="15"/>
      <c r="KEP28" s="15"/>
      <c r="KEQ28" s="15"/>
      <c r="KER28" s="15"/>
      <c r="KES28" s="15"/>
      <c r="KET28" s="15"/>
      <c r="KEU28" s="15"/>
      <c r="KEV28" s="15"/>
      <c r="KEW28" s="15"/>
      <c r="KEX28" s="15"/>
      <c r="KEY28" s="15"/>
      <c r="KEZ28" s="15"/>
      <c r="KFA28" s="15"/>
      <c r="KFB28" s="15"/>
      <c r="KFC28" s="15"/>
      <c r="KFD28" s="15"/>
      <c r="KFE28" s="15"/>
      <c r="KFF28" s="15"/>
      <c r="KFG28" s="15"/>
      <c r="KFH28" s="15"/>
      <c r="KFI28" s="15"/>
      <c r="KFJ28" s="15"/>
      <c r="KFK28" s="15"/>
      <c r="KFL28" s="15"/>
      <c r="KFM28" s="15"/>
      <c r="KFN28" s="15"/>
      <c r="KFO28" s="15"/>
      <c r="KFP28" s="15"/>
      <c r="KFQ28" s="15"/>
      <c r="KFR28" s="15"/>
      <c r="KFS28" s="15"/>
      <c r="KFT28" s="15"/>
      <c r="KFU28" s="15"/>
      <c r="KFV28" s="15"/>
      <c r="KFW28" s="15"/>
      <c r="KFX28" s="15"/>
      <c r="KFY28" s="15"/>
      <c r="KFZ28" s="15"/>
      <c r="KGA28" s="15"/>
      <c r="KGB28" s="15"/>
      <c r="KGC28" s="15"/>
      <c r="KGD28" s="15"/>
      <c r="KGE28" s="15"/>
      <c r="KGF28" s="15"/>
      <c r="KGG28" s="15"/>
      <c r="KGH28" s="15"/>
      <c r="KGI28" s="15"/>
      <c r="KGJ28" s="15"/>
      <c r="KGK28" s="15"/>
      <c r="KGL28" s="15"/>
      <c r="KGM28" s="15"/>
      <c r="KGN28" s="15"/>
      <c r="KGO28" s="15"/>
      <c r="KGP28" s="15"/>
      <c r="KGQ28" s="15"/>
      <c r="KGR28" s="15"/>
      <c r="KGS28" s="15"/>
      <c r="KGT28" s="15"/>
      <c r="KGU28" s="15"/>
      <c r="KGV28" s="15"/>
      <c r="KGW28" s="15"/>
      <c r="KGX28" s="15"/>
      <c r="KGY28" s="15"/>
      <c r="KGZ28" s="15"/>
      <c r="KHA28" s="15"/>
      <c r="KHB28" s="15"/>
      <c r="KHC28" s="15"/>
      <c r="KHD28" s="15"/>
      <c r="KHE28" s="15"/>
      <c r="KHF28" s="15"/>
      <c r="KHG28" s="15"/>
      <c r="KHH28" s="15"/>
      <c r="KHI28" s="15"/>
      <c r="KHJ28" s="15"/>
      <c r="KHK28" s="15"/>
      <c r="KHL28" s="15"/>
      <c r="KHM28" s="15"/>
      <c r="KHN28" s="15"/>
      <c r="KHO28" s="15"/>
      <c r="KHP28" s="15"/>
      <c r="KHQ28" s="15"/>
      <c r="KHR28" s="15"/>
      <c r="KHS28" s="15"/>
      <c r="KHT28" s="15"/>
      <c r="KHU28" s="15"/>
      <c r="KHV28" s="15"/>
      <c r="KHW28" s="15"/>
      <c r="KHX28" s="15"/>
      <c r="KHY28" s="15"/>
      <c r="KHZ28" s="15"/>
      <c r="KIA28" s="15"/>
      <c r="KIB28" s="15"/>
      <c r="KIC28" s="15"/>
      <c r="KID28" s="15"/>
      <c r="KIE28" s="15"/>
      <c r="KIF28" s="15"/>
      <c r="KIG28" s="15"/>
      <c r="KIH28" s="15"/>
      <c r="KII28" s="15"/>
      <c r="KIJ28" s="15"/>
      <c r="KIK28" s="15"/>
      <c r="KIL28" s="15"/>
      <c r="KIM28" s="15"/>
      <c r="KIN28" s="15"/>
      <c r="KIO28" s="15"/>
      <c r="KIP28" s="15"/>
      <c r="KIQ28" s="15"/>
      <c r="KIR28" s="15"/>
      <c r="KIS28" s="15"/>
      <c r="KIT28" s="15"/>
      <c r="KIU28" s="15"/>
      <c r="KIV28" s="15"/>
      <c r="KIW28" s="15"/>
      <c r="KIX28" s="15"/>
      <c r="KIY28" s="15"/>
      <c r="KIZ28" s="15"/>
      <c r="KJA28" s="15"/>
      <c r="KJB28" s="15"/>
      <c r="KJC28" s="15"/>
      <c r="KJD28" s="15"/>
      <c r="KJE28" s="15"/>
      <c r="KJF28" s="15"/>
      <c r="KJG28" s="15"/>
      <c r="KJH28" s="15"/>
      <c r="KJI28" s="15"/>
      <c r="KJJ28" s="15"/>
      <c r="KJK28" s="15"/>
      <c r="KJL28" s="15"/>
      <c r="KJM28" s="15"/>
      <c r="KJN28" s="15"/>
      <c r="KJO28" s="15"/>
      <c r="KJP28" s="15"/>
      <c r="KJQ28" s="15"/>
      <c r="KJR28" s="15"/>
      <c r="KJS28" s="15"/>
      <c r="KJT28" s="15"/>
      <c r="KJU28" s="15"/>
      <c r="KJV28" s="15"/>
      <c r="KJW28" s="15"/>
      <c r="KJX28" s="15"/>
      <c r="KJY28" s="15"/>
      <c r="KJZ28" s="15"/>
      <c r="KKA28" s="15"/>
      <c r="KKB28" s="15"/>
      <c r="KKC28" s="15"/>
      <c r="KKD28" s="15"/>
      <c r="KKE28" s="15"/>
      <c r="KKF28" s="15"/>
      <c r="KKG28" s="15"/>
      <c r="KKH28" s="15"/>
      <c r="KKI28" s="15"/>
      <c r="KKJ28" s="15"/>
      <c r="KKK28" s="15"/>
      <c r="KKL28" s="15"/>
      <c r="KKM28" s="15"/>
      <c r="KKN28" s="15"/>
      <c r="KKO28" s="15"/>
      <c r="KKP28" s="15"/>
      <c r="KKQ28" s="15"/>
      <c r="KKR28" s="15"/>
      <c r="KKS28" s="15"/>
      <c r="KKT28" s="15"/>
      <c r="KKU28" s="15"/>
      <c r="KKV28" s="15"/>
      <c r="KKW28" s="15"/>
      <c r="KKX28" s="15"/>
      <c r="KKY28" s="15"/>
      <c r="KKZ28" s="15"/>
      <c r="KLA28" s="15"/>
      <c r="KLB28" s="15"/>
      <c r="KLC28" s="15"/>
      <c r="KLD28" s="15"/>
      <c r="KLE28" s="15"/>
      <c r="KLF28" s="15"/>
      <c r="KLG28" s="15"/>
      <c r="KLH28" s="15"/>
      <c r="KLI28" s="15"/>
      <c r="KLJ28" s="15"/>
      <c r="KLK28" s="15"/>
      <c r="KLL28" s="15"/>
      <c r="KLM28" s="15"/>
      <c r="KLN28" s="15"/>
      <c r="KLO28" s="15"/>
      <c r="KLP28" s="15"/>
      <c r="KLQ28" s="15"/>
      <c r="KLR28" s="15"/>
      <c r="KLS28" s="15"/>
      <c r="KLT28" s="15"/>
      <c r="KLU28" s="15"/>
      <c r="KLV28" s="15"/>
      <c r="KLW28" s="15"/>
      <c r="KLX28" s="15"/>
      <c r="KLY28" s="15"/>
      <c r="KLZ28" s="15"/>
      <c r="KMA28" s="15"/>
      <c r="KMB28" s="15"/>
      <c r="KMC28" s="15"/>
      <c r="KMD28" s="15"/>
      <c r="KME28" s="15"/>
      <c r="KMF28" s="15"/>
      <c r="KMG28" s="15"/>
      <c r="KMH28" s="15"/>
      <c r="KMI28" s="15"/>
      <c r="KMJ28" s="15"/>
      <c r="KMK28" s="15"/>
      <c r="KML28" s="15"/>
      <c r="KMM28" s="15"/>
      <c r="KMN28" s="15"/>
      <c r="KMO28" s="15"/>
      <c r="KMP28" s="15"/>
      <c r="KMQ28" s="15"/>
      <c r="KMR28" s="15"/>
      <c r="KMS28" s="15"/>
      <c r="KMT28" s="15"/>
      <c r="KMU28" s="15"/>
      <c r="KMV28" s="15"/>
      <c r="KMW28" s="15"/>
      <c r="KMX28" s="15"/>
      <c r="KMY28" s="15"/>
      <c r="KMZ28" s="15"/>
      <c r="KNA28" s="15"/>
      <c r="KNB28" s="15"/>
      <c r="KNC28" s="15"/>
      <c r="KND28" s="15"/>
      <c r="KNE28" s="15"/>
      <c r="KNF28" s="15"/>
      <c r="KNG28" s="15"/>
      <c r="KNH28" s="15"/>
      <c r="KNI28" s="15"/>
      <c r="KNJ28" s="15"/>
      <c r="KNK28" s="15"/>
      <c r="KNL28" s="15"/>
      <c r="KNM28" s="15"/>
      <c r="KNN28" s="15"/>
      <c r="KNO28" s="15"/>
      <c r="KNP28" s="15"/>
      <c r="KNQ28" s="15"/>
      <c r="KNR28" s="15"/>
      <c r="KNS28" s="15"/>
      <c r="KNT28" s="15"/>
      <c r="KNU28" s="15"/>
      <c r="KNV28" s="15"/>
      <c r="KNW28" s="15"/>
      <c r="KNX28" s="15"/>
      <c r="KNY28" s="15"/>
      <c r="KNZ28" s="15"/>
      <c r="KOA28" s="15"/>
      <c r="KOB28" s="15"/>
      <c r="KOC28" s="15"/>
      <c r="KOD28" s="15"/>
      <c r="KOE28" s="15"/>
      <c r="KOF28" s="15"/>
      <c r="KOG28" s="15"/>
      <c r="KOH28" s="15"/>
      <c r="KOI28" s="15"/>
      <c r="KOJ28" s="15"/>
      <c r="KOK28" s="15"/>
      <c r="KOL28" s="15"/>
      <c r="KOM28" s="15"/>
      <c r="KON28" s="15"/>
      <c r="KOO28" s="15"/>
      <c r="KOP28" s="15"/>
      <c r="KOQ28" s="15"/>
      <c r="KOR28" s="15"/>
      <c r="KOS28" s="15"/>
      <c r="KOT28" s="15"/>
      <c r="KOU28" s="15"/>
      <c r="KOV28" s="15"/>
      <c r="KOW28" s="15"/>
      <c r="KOX28" s="15"/>
      <c r="KOY28" s="15"/>
      <c r="KOZ28" s="15"/>
      <c r="KPA28" s="15"/>
      <c r="KPB28" s="15"/>
      <c r="KPC28" s="15"/>
      <c r="KPD28" s="15"/>
      <c r="KPE28" s="15"/>
      <c r="KPF28" s="15"/>
      <c r="KPG28" s="15"/>
      <c r="KPH28" s="15"/>
      <c r="KPI28" s="15"/>
      <c r="KPJ28" s="15"/>
      <c r="KPK28" s="15"/>
      <c r="KPL28" s="15"/>
      <c r="KPM28" s="15"/>
      <c r="KPN28" s="15"/>
      <c r="KPO28" s="15"/>
      <c r="KPP28" s="15"/>
      <c r="KPQ28" s="15"/>
      <c r="KPR28" s="15"/>
      <c r="KPS28" s="15"/>
      <c r="KPT28" s="15"/>
      <c r="KPU28" s="15"/>
      <c r="KPV28" s="15"/>
      <c r="KPW28" s="15"/>
      <c r="KPX28" s="15"/>
      <c r="KPY28" s="15"/>
      <c r="KPZ28" s="15"/>
      <c r="KQA28" s="15"/>
      <c r="KQB28" s="15"/>
      <c r="KQC28" s="15"/>
      <c r="KQD28" s="15"/>
      <c r="KQE28" s="15"/>
      <c r="KQF28" s="15"/>
      <c r="KQG28" s="15"/>
      <c r="KQH28" s="15"/>
      <c r="KQI28" s="15"/>
      <c r="KQJ28" s="15"/>
      <c r="KQK28" s="15"/>
      <c r="KQL28" s="15"/>
      <c r="KQM28" s="15"/>
      <c r="KQN28" s="15"/>
      <c r="KQO28" s="15"/>
      <c r="KQP28" s="15"/>
      <c r="KQQ28" s="15"/>
      <c r="KQR28" s="15"/>
      <c r="KQS28" s="15"/>
      <c r="KQT28" s="15"/>
      <c r="KQU28" s="15"/>
      <c r="KQV28" s="15"/>
      <c r="KQW28" s="15"/>
      <c r="KQX28" s="15"/>
      <c r="KQY28" s="15"/>
      <c r="KQZ28" s="15"/>
      <c r="KRA28" s="15"/>
      <c r="KRB28" s="15"/>
      <c r="KRC28" s="15"/>
      <c r="KRD28" s="15"/>
      <c r="KRE28" s="15"/>
      <c r="KRF28" s="15"/>
      <c r="KRG28" s="15"/>
      <c r="KRH28" s="15"/>
      <c r="KRI28" s="15"/>
      <c r="KRJ28" s="15"/>
      <c r="KRK28" s="15"/>
      <c r="KRL28" s="15"/>
      <c r="KRM28" s="15"/>
      <c r="KRN28" s="15"/>
      <c r="KRO28" s="15"/>
      <c r="KRP28" s="15"/>
      <c r="KRQ28" s="15"/>
      <c r="KRR28" s="15"/>
      <c r="KRS28" s="15"/>
      <c r="KRT28" s="15"/>
      <c r="KRU28" s="15"/>
      <c r="KRV28" s="15"/>
      <c r="KRW28" s="15"/>
      <c r="KRX28" s="15"/>
      <c r="KRY28" s="15"/>
      <c r="KRZ28" s="15"/>
      <c r="KSA28" s="15"/>
      <c r="KSB28" s="15"/>
      <c r="KSC28" s="15"/>
      <c r="KSD28" s="15"/>
      <c r="KSE28" s="15"/>
      <c r="KSF28" s="15"/>
      <c r="KSG28" s="15"/>
      <c r="KSH28" s="15"/>
      <c r="KSI28" s="15"/>
      <c r="KSJ28" s="15"/>
      <c r="KSK28" s="15"/>
      <c r="KSL28" s="15"/>
      <c r="KSM28" s="15"/>
      <c r="KSN28" s="15"/>
      <c r="KSO28" s="15"/>
      <c r="KSP28" s="15"/>
      <c r="KSQ28" s="15"/>
      <c r="KSR28" s="15"/>
      <c r="KSS28" s="15"/>
      <c r="KST28" s="15"/>
      <c r="KSU28" s="15"/>
      <c r="KSV28" s="15"/>
      <c r="KSW28" s="15"/>
      <c r="KSX28" s="15"/>
      <c r="KSY28" s="15"/>
      <c r="KSZ28" s="15"/>
      <c r="KTA28" s="15"/>
      <c r="KTB28" s="15"/>
      <c r="KTC28" s="15"/>
      <c r="KTD28" s="15"/>
      <c r="KTE28" s="15"/>
      <c r="KTF28" s="15"/>
      <c r="KTG28" s="15"/>
      <c r="KTH28" s="15"/>
      <c r="KTI28" s="15"/>
      <c r="KTJ28" s="15"/>
      <c r="KTK28" s="15"/>
      <c r="KTL28" s="15"/>
      <c r="KTM28" s="15"/>
      <c r="KTN28" s="15"/>
      <c r="KTO28" s="15"/>
      <c r="KTP28" s="15"/>
      <c r="KTQ28" s="15"/>
      <c r="KTR28" s="15"/>
      <c r="KTS28" s="15"/>
      <c r="KTT28" s="15"/>
      <c r="KTU28" s="15"/>
      <c r="KTV28" s="15"/>
      <c r="KTW28" s="15"/>
      <c r="KTX28" s="15"/>
      <c r="KTY28" s="15"/>
      <c r="KTZ28" s="15"/>
      <c r="KUA28" s="15"/>
      <c r="KUB28" s="15"/>
      <c r="KUC28" s="15"/>
      <c r="KUD28" s="15"/>
      <c r="KUE28" s="15"/>
      <c r="KUF28" s="15"/>
      <c r="KUG28" s="15"/>
      <c r="KUH28" s="15"/>
      <c r="KUI28" s="15"/>
      <c r="KUJ28" s="15"/>
      <c r="KUK28" s="15"/>
      <c r="KUL28" s="15"/>
      <c r="KUM28" s="15"/>
      <c r="KUN28" s="15"/>
      <c r="KUO28" s="15"/>
      <c r="KUP28" s="15"/>
      <c r="KUQ28" s="15"/>
      <c r="KUR28" s="15"/>
      <c r="KUS28" s="15"/>
      <c r="KUT28" s="15"/>
      <c r="KUU28" s="15"/>
      <c r="KUV28" s="15"/>
      <c r="KUW28" s="15"/>
      <c r="KUX28" s="15"/>
      <c r="KUY28" s="15"/>
      <c r="KUZ28" s="15"/>
      <c r="KVA28" s="15"/>
      <c r="KVB28" s="15"/>
      <c r="KVC28" s="15"/>
      <c r="KVD28" s="15"/>
      <c r="KVE28" s="15"/>
      <c r="KVF28" s="15"/>
      <c r="KVG28" s="15"/>
      <c r="KVH28" s="15"/>
      <c r="KVI28" s="15"/>
      <c r="KVJ28" s="15"/>
      <c r="KVK28" s="15"/>
      <c r="KVL28" s="15"/>
      <c r="KVM28" s="15"/>
      <c r="KVN28" s="15"/>
      <c r="KVO28" s="15"/>
      <c r="KVP28" s="15"/>
      <c r="KVQ28" s="15"/>
      <c r="KVR28" s="15"/>
      <c r="KVS28" s="15"/>
      <c r="KVT28" s="15"/>
      <c r="KVU28" s="15"/>
      <c r="KVV28" s="15"/>
      <c r="KVW28" s="15"/>
      <c r="KVX28" s="15"/>
      <c r="KVY28" s="15"/>
      <c r="KVZ28" s="15"/>
      <c r="KWA28" s="15"/>
      <c r="KWB28" s="15"/>
      <c r="KWC28" s="15"/>
      <c r="KWD28" s="15"/>
      <c r="KWE28" s="15"/>
      <c r="KWF28" s="15"/>
      <c r="KWG28" s="15"/>
      <c r="KWH28" s="15"/>
      <c r="KWI28" s="15"/>
      <c r="KWJ28" s="15"/>
      <c r="KWK28" s="15"/>
      <c r="KWL28" s="15"/>
      <c r="KWM28" s="15"/>
      <c r="KWN28" s="15"/>
      <c r="KWO28" s="15"/>
      <c r="KWP28" s="15"/>
      <c r="KWQ28" s="15"/>
      <c r="KWR28" s="15"/>
      <c r="KWS28" s="15"/>
      <c r="KWT28" s="15"/>
      <c r="KWU28" s="15"/>
      <c r="KWV28" s="15"/>
      <c r="KWW28" s="15"/>
      <c r="KWX28" s="15"/>
      <c r="KWY28" s="15"/>
      <c r="KWZ28" s="15"/>
      <c r="KXA28" s="15"/>
      <c r="KXB28" s="15"/>
      <c r="KXC28" s="15"/>
      <c r="KXD28" s="15"/>
      <c r="KXE28" s="15"/>
      <c r="KXF28" s="15"/>
      <c r="KXG28" s="15"/>
      <c r="KXH28" s="15"/>
      <c r="KXI28" s="15"/>
      <c r="KXJ28" s="15"/>
      <c r="KXK28" s="15"/>
      <c r="KXL28" s="15"/>
      <c r="KXM28" s="15"/>
      <c r="KXN28" s="15"/>
      <c r="KXO28" s="15"/>
      <c r="KXP28" s="15"/>
      <c r="KXQ28" s="15"/>
      <c r="KXR28" s="15"/>
      <c r="KXS28" s="15"/>
      <c r="KXT28" s="15"/>
      <c r="KXU28" s="15"/>
      <c r="KXV28" s="15"/>
      <c r="KXW28" s="15"/>
      <c r="KXX28" s="15"/>
      <c r="KXY28" s="15"/>
      <c r="KXZ28" s="15"/>
      <c r="KYA28" s="15"/>
      <c r="KYB28" s="15"/>
      <c r="KYC28" s="15"/>
      <c r="KYD28" s="15"/>
      <c r="KYE28" s="15"/>
      <c r="KYF28" s="15"/>
      <c r="KYG28" s="15"/>
      <c r="KYH28" s="15"/>
      <c r="KYI28" s="15"/>
      <c r="KYJ28" s="15"/>
      <c r="KYK28" s="15"/>
      <c r="KYL28" s="15"/>
      <c r="KYM28" s="15"/>
      <c r="KYN28" s="15"/>
      <c r="KYO28" s="15"/>
      <c r="KYP28" s="15"/>
      <c r="KYQ28" s="15"/>
      <c r="KYR28" s="15"/>
      <c r="KYS28" s="15"/>
      <c r="KYT28" s="15"/>
      <c r="KYU28" s="15"/>
      <c r="KYV28" s="15"/>
      <c r="KYW28" s="15"/>
      <c r="KYX28" s="15"/>
      <c r="KYY28" s="15"/>
      <c r="KYZ28" s="15"/>
      <c r="KZA28" s="15"/>
      <c r="KZB28" s="15"/>
      <c r="KZC28" s="15"/>
      <c r="KZD28" s="15"/>
      <c r="KZE28" s="15"/>
      <c r="KZF28" s="15"/>
      <c r="KZG28" s="15"/>
      <c r="KZH28" s="15"/>
      <c r="KZI28" s="15"/>
      <c r="KZJ28" s="15"/>
      <c r="KZK28" s="15"/>
      <c r="KZL28" s="15"/>
      <c r="KZM28" s="15"/>
      <c r="KZN28" s="15"/>
      <c r="KZO28" s="15"/>
      <c r="KZP28" s="15"/>
      <c r="KZQ28" s="15"/>
      <c r="KZR28" s="15"/>
      <c r="KZS28" s="15"/>
      <c r="KZT28" s="15"/>
      <c r="KZU28" s="15"/>
      <c r="KZV28" s="15"/>
      <c r="KZW28" s="15"/>
      <c r="KZX28" s="15"/>
      <c r="KZY28" s="15"/>
      <c r="KZZ28" s="15"/>
      <c r="LAA28" s="15"/>
      <c r="LAB28" s="15"/>
      <c r="LAC28" s="15"/>
      <c r="LAD28" s="15"/>
      <c r="LAE28" s="15"/>
      <c r="LAF28" s="15"/>
      <c r="LAG28" s="15"/>
      <c r="LAH28" s="15"/>
      <c r="LAI28" s="15"/>
      <c r="LAJ28" s="15"/>
      <c r="LAK28" s="15"/>
      <c r="LAL28" s="15"/>
      <c r="LAM28" s="15"/>
      <c r="LAN28" s="15"/>
      <c r="LAO28" s="15"/>
      <c r="LAP28" s="15"/>
      <c r="LAQ28" s="15"/>
      <c r="LAR28" s="15"/>
      <c r="LAS28" s="15"/>
      <c r="LAT28" s="15"/>
      <c r="LAU28" s="15"/>
      <c r="LAV28" s="15"/>
      <c r="LAW28" s="15"/>
      <c r="LAX28" s="15"/>
      <c r="LAY28" s="15"/>
      <c r="LAZ28" s="15"/>
      <c r="LBA28" s="15"/>
      <c r="LBB28" s="15"/>
      <c r="LBC28" s="15"/>
      <c r="LBD28" s="15"/>
      <c r="LBE28" s="15"/>
      <c r="LBF28" s="15"/>
      <c r="LBG28" s="15"/>
      <c r="LBH28" s="15"/>
      <c r="LBI28" s="15"/>
      <c r="LBJ28" s="15"/>
      <c r="LBK28" s="15"/>
      <c r="LBL28" s="15"/>
      <c r="LBM28" s="15"/>
      <c r="LBN28" s="15"/>
      <c r="LBO28" s="15"/>
      <c r="LBP28" s="15"/>
      <c r="LBQ28" s="15"/>
      <c r="LBR28" s="15"/>
      <c r="LBS28" s="15"/>
      <c r="LBT28" s="15"/>
      <c r="LBU28" s="15"/>
      <c r="LBV28" s="15"/>
      <c r="LBW28" s="15"/>
      <c r="LBX28" s="15"/>
      <c r="LBY28" s="15"/>
      <c r="LBZ28" s="15"/>
      <c r="LCA28" s="15"/>
      <c r="LCB28" s="15"/>
      <c r="LCC28" s="15"/>
      <c r="LCD28" s="15"/>
      <c r="LCE28" s="15"/>
      <c r="LCF28" s="15"/>
      <c r="LCG28" s="15"/>
      <c r="LCH28" s="15"/>
      <c r="LCI28" s="15"/>
      <c r="LCJ28" s="15"/>
      <c r="LCK28" s="15"/>
      <c r="LCL28" s="15"/>
      <c r="LCM28" s="15"/>
      <c r="LCN28" s="15"/>
      <c r="LCO28" s="15"/>
      <c r="LCP28" s="15"/>
      <c r="LCQ28" s="15"/>
      <c r="LCR28" s="15"/>
      <c r="LCS28" s="15"/>
      <c r="LCT28" s="15"/>
      <c r="LCU28" s="15"/>
      <c r="LCV28" s="15"/>
      <c r="LCW28" s="15"/>
      <c r="LCX28" s="15"/>
      <c r="LCY28" s="15"/>
      <c r="LCZ28" s="15"/>
      <c r="LDA28" s="15"/>
      <c r="LDB28" s="15"/>
      <c r="LDC28" s="15"/>
      <c r="LDD28" s="15"/>
      <c r="LDE28" s="15"/>
      <c r="LDF28" s="15"/>
      <c r="LDG28" s="15"/>
      <c r="LDH28" s="15"/>
      <c r="LDI28" s="15"/>
      <c r="LDJ28" s="15"/>
      <c r="LDK28" s="15"/>
      <c r="LDL28" s="15"/>
      <c r="LDM28" s="15"/>
      <c r="LDN28" s="15"/>
      <c r="LDO28" s="15"/>
      <c r="LDP28" s="15"/>
      <c r="LDQ28" s="15"/>
      <c r="LDR28" s="15"/>
      <c r="LDS28" s="15"/>
      <c r="LDT28" s="15"/>
      <c r="LDU28" s="15"/>
      <c r="LDV28" s="15"/>
      <c r="LDW28" s="15"/>
      <c r="LDX28" s="15"/>
      <c r="LDY28" s="15"/>
      <c r="LDZ28" s="15"/>
      <c r="LEA28" s="15"/>
      <c r="LEB28" s="15"/>
      <c r="LEC28" s="15"/>
      <c r="LED28" s="15"/>
      <c r="LEE28" s="15"/>
      <c r="LEF28" s="15"/>
      <c r="LEG28" s="15"/>
      <c r="LEH28" s="15"/>
      <c r="LEI28" s="15"/>
      <c r="LEJ28" s="15"/>
      <c r="LEK28" s="15"/>
      <c r="LEL28" s="15"/>
      <c r="LEM28" s="15"/>
      <c r="LEN28" s="15"/>
      <c r="LEO28" s="15"/>
      <c r="LEP28" s="15"/>
      <c r="LEQ28" s="15"/>
      <c r="LER28" s="15"/>
      <c r="LES28" s="15"/>
      <c r="LET28" s="15"/>
      <c r="LEU28" s="15"/>
      <c r="LEV28" s="15"/>
      <c r="LEW28" s="15"/>
      <c r="LEX28" s="15"/>
      <c r="LEY28" s="15"/>
      <c r="LEZ28" s="15"/>
      <c r="LFA28" s="15"/>
      <c r="LFB28" s="15"/>
      <c r="LFC28" s="15"/>
      <c r="LFD28" s="15"/>
      <c r="LFE28" s="15"/>
      <c r="LFF28" s="15"/>
      <c r="LFG28" s="15"/>
      <c r="LFH28" s="15"/>
      <c r="LFI28" s="15"/>
      <c r="LFJ28" s="15"/>
      <c r="LFK28" s="15"/>
      <c r="LFL28" s="15"/>
      <c r="LFM28" s="15"/>
      <c r="LFN28" s="15"/>
      <c r="LFO28" s="15"/>
      <c r="LFP28" s="15"/>
      <c r="LFQ28" s="15"/>
      <c r="LFR28" s="15"/>
      <c r="LFS28" s="15"/>
      <c r="LFT28" s="15"/>
      <c r="LFU28" s="15"/>
      <c r="LFV28" s="15"/>
      <c r="LFW28" s="15"/>
      <c r="LFX28" s="15"/>
      <c r="LFY28" s="15"/>
      <c r="LFZ28" s="15"/>
      <c r="LGA28" s="15"/>
      <c r="LGB28" s="15"/>
      <c r="LGC28" s="15"/>
      <c r="LGD28" s="15"/>
      <c r="LGE28" s="15"/>
      <c r="LGF28" s="15"/>
      <c r="LGG28" s="15"/>
      <c r="LGH28" s="15"/>
      <c r="LGI28" s="15"/>
      <c r="LGJ28" s="15"/>
      <c r="LGK28" s="15"/>
      <c r="LGL28" s="15"/>
      <c r="LGM28" s="15"/>
      <c r="LGN28" s="15"/>
      <c r="LGO28" s="15"/>
      <c r="LGP28" s="15"/>
      <c r="LGQ28" s="15"/>
      <c r="LGR28" s="15"/>
      <c r="LGS28" s="15"/>
      <c r="LGT28" s="15"/>
      <c r="LGU28" s="15"/>
      <c r="LGV28" s="15"/>
      <c r="LGW28" s="15"/>
      <c r="LGX28" s="15"/>
      <c r="LGY28" s="15"/>
      <c r="LGZ28" s="15"/>
      <c r="LHA28" s="15"/>
      <c r="LHB28" s="15"/>
      <c r="LHC28" s="15"/>
      <c r="LHD28" s="15"/>
      <c r="LHE28" s="15"/>
      <c r="LHF28" s="15"/>
      <c r="LHG28" s="15"/>
      <c r="LHH28" s="15"/>
      <c r="LHI28" s="15"/>
      <c r="LHJ28" s="15"/>
      <c r="LHK28" s="15"/>
      <c r="LHL28" s="15"/>
      <c r="LHM28" s="15"/>
      <c r="LHN28" s="15"/>
      <c r="LHO28" s="15"/>
      <c r="LHP28" s="15"/>
      <c r="LHQ28" s="15"/>
      <c r="LHR28" s="15"/>
      <c r="LHS28" s="15"/>
      <c r="LHT28" s="15"/>
      <c r="LHU28" s="15"/>
      <c r="LHV28" s="15"/>
      <c r="LHW28" s="15"/>
      <c r="LHX28" s="15"/>
      <c r="LHY28" s="15"/>
      <c r="LHZ28" s="15"/>
      <c r="LIA28" s="15"/>
      <c r="LIB28" s="15"/>
      <c r="LIC28" s="15"/>
      <c r="LID28" s="15"/>
      <c r="LIE28" s="15"/>
      <c r="LIF28" s="15"/>
      <c r="LIG28" s="15"/>
      <c r="LIH28" s="15"/>
      <c r="LII28" s="15"/>
      <c r="LIJ28" s="15"/>
      <c r="LIK28" s="15"/>
      <c r="LIL28" s="15"/>
      <c r="LIM28" s="15"/>
      <c r="LIN28" s="15"/>
      <c r="LIO28" s="15"/>
      <c r="LIP28" s="15"/>
      <c r="LIQ28" s="15"/>
      <c r="LIR28" s="15"/>
      <c r="LIS28" s="15"/>
      <c r="LIT28" s="15"/>
      <c r="LIU28" s="15"/>
      <c r="LIV28" s="15"/>
      <c r="LIW28" s="15"/>
      <c r="LIX28" s="15"/>
      <c r="LIY28" s="15"/>
      <c r="LIZ28" s="15"/>
      <c r="LJA28" s="15"/>
      <c r="LJB28" s="15"/>
      <c r="LJC28" s="15"/>
      <c r="LJD28" s="15"/>
      <c r="LJE28" s="15"/>
      <c r="LJF28" s="15"/>
      <c r="LJG28" s="15"/>
      <c r="LJH28" s="15"/>
      <c r="LJI28" s="15"/>
      <c r="LJJ28" s="15"/>
      <c r="LJK28" s="15"/>
      <c r="LJL28" s="15"/>
      <c r="LJM28" s="15"/>
      <c r="LJN28" s="15"/>
      <c r="LJO28" s="15"/>
      <c r="LJP28" s="15"/>
      <c r="LJQ28" s="15"/>
      <c r="LJR28" s="15"/>
      <c r="LJS28" s="15"/>
      <c r="LJT28" s="15"/>
      <c r="LJU28" s="15"/>
      <c r="LJV28" s="15"/>
      <c r="LJW28" s="15"/>
      <c r="LJX28" s="15"/>
      <c r="LJY28" s="15"/>
      <c r="LJZ28" s="15"/>
      <c r="LKA28" s="15"/>
      <c r="LKB28" s="15"/>
      <c r="LKC28" s="15"/>
      <c r="LKD28" s="15"/>
      <c r="LKE28" s="15"/>
      <c r="LKF28" s="15"/>
      <c r="LKG28" s="15"/>
      <c r="LKH28" s="15"/>
      <c r="LKI28" s="15"/>
      <c r="LKJ28" s="15"/>
      <c r="LKK28" s="15"/>
      <c r="LKL28" s="15"/>
      <c r="LKM28" s="15"/>
      <c r="LKN28" s="15"/>
      <c r="LKO28" s="15"/>
      <c r="LKP28" s="15"/>
      <c r="LKQ28" s="15"/>
      <c r="LKR28" s="15"/>
      <c r="LKS28" s="15"/>
      <c r="LKT28" s="15"/>
      <c r="LKU28" s="15"/>
      <c r="LKV28" s="15"/>
      <c r="LKW28" s="15"/>
      <c r="LKX28" s="15"/>
      <c r="LKY28" s="15"/>
      <c r="LKZ28" s="15"/>
      <c r="LLA28" s="15"/>
      <c r="LLB28" s="15"/>
      <c r="LLC28" s="15"/>
      <c r="LLD28" s="15"/>
      <c r="LLE28" s="15"/>
      <c r="LLF28" s="15"/>
      <c r="LLG28" s="15"/>
      <c r="LLH28" s="15"/>
      <c r="LLI28" s="15"/>
      <c r="LLJ28" s="15"/>
      <c r="LLK28" s="15"/>
      <c r="LLL28" s="15"/>
      <c r="LLM28" s="15"/>
      <c r="LLN28" s="15"/>
      <c r="LLO28" s="15"/>
      <c r="LLP28" s="15"/>
      <c r="LLQ28" s="15"/>
      <c r="LLR28" s="15"/>
      <c r="LLS28" s="15"/>
      <c r="LLT28" s="15"/>
      <c r="LLU28" s="15"/>
      <c r="LLV28" s="15"/>
      <c r="LLW28" s="15"/>
      <c r="LLX28" s="15"/>
      <c r="LLY28" s="15"/>
      <c r="LLZ28" s="15"/>
      <c r="LMA28" s="15"/>
      <c r="LMB28" s="15"/>
      <c r="LMC28" s="15"/>
      <c r="LMD28" s="15"/>
      <c r="LME28" s="15"/>
      <c r="LMF28" s="15"/>
      <c r="LMG28" s="15"/>
      <c r="LMH28" s="15"/>
      <c r="LMI28" s="15"/>
      <c r="LMJ28" s="15"/>
      <c r="LMK28" s="15"/>
      <c r="LML28" s="15"/>
      <c r="LMM28" s="15"/>
      <c r="LMN28" s="15"/>
      <c r="LMO28" s="15"/>
      <c r="LMP28" s="15"/>
      <c r="LMQ28" s="15"/>
      <c r="LMR28" s="15"/>
      <c r="LMS28" s="15"/>
      <c r="LMT28" s="15"/>
      <c r="LMU28" s="15"/>
      <c r="LMV28" s="15"/>
      <c r="LMW28" s="15"/>
      <c r="LMX28" s="15"/>
      <c r="LMY28" s="15"/>
      <c r="LMZ28" s="15"/>
      <c r="LNA28" s="15"/>
      <c r="LNB28" s="15"/>
      <c r="LNC28" s="15"/>
      <c r="LND28" s="15"/>
      <c r="LNE28" s="15"/>
      <c r="LNF28" s="15"/>
      <c r="LNG28" s="15"/>
      <c r="LNH28" s="15"/>
      <c r="LNI28" s="15"/>
      <c r="LNJ28" s="15"/>
      <c r="LNK28" s="15"/>
      <c r="LNL28" s="15"/>
      <c r="LNM28" s="15"/>
      <c r="LNN28" s="15"/>
      <c r="LNO28" s="15"/>
      <c r="LNP28" s="15"/>
      <c r="LNQ28" s="15"/>
      <c r="LNR28" s="15"/>
      <c r="LNS28" s="15"/>
      <c r="LNT28" s="15"/>
      <c r="LNU28" s="15"/>
      <c r="LNV28" s="15"/>
      <c r="LNW28" s="15"/>
      <c r="LNX28" s="15"/>
      <c r="LNY28" s="15"/>
      <c r="LNZ28" s="15"/>
      <c r="LOA28" s="15"/>
      <c r="LOB28" s="15"/>
      <c r="LOC28" s="15"/>
      <c r="LOD28" s="15"/>
      <c r="LOE28" s="15"/>
      <c r="LOF28" s="15"/>
      <c r="LOG28" s="15"/>
      <c r="LOH28" s="15"/>
      <c r="LOI28" s="15"/>
      <c r="LOJ28" s="15"/>
      <c r="LOK28" s="15"/>
      <c r="LOL28" s="15"/>
      <c r="LOM28" s="15"/>
      <c r="LON28" s="15"/>
      <c r="LOO28" s="15"/>
      <c r="LOP28" s="15"/>
      <c r="LOQ28" s="15"/>
      <c r="LOR28" s="15"/>
      <c r="LOS28" s="15"/>
      <c r="LOT28" s="15"/>
      <c r="LOU28" s="15"/>
      <c r="LOV28" s="15"/>
      <c r="LOW28" s="15"/>
      <c r="LOX28" s="15"/>
      <c r="LOY28" s="15"/>
      <c r="LOZ28" s="15"/>
      <c r="LPA28" s="15"/>
      <c r="LPB28" s="15"/>
      <c r="LPC28" s="15"/>
      <c r="LPD28" s="15"/>
      <c r="LPE28" s="15"/>
      <c r="LPF28" s="15"/>
      <c r="LPG28" s="15"/>
      <c r="LPH28" s="15"/>
      <c r="LPI28" s="15"/>
      <c r="LPJ28" s="15"/>
      <c r="LPK28" s="15"/>
      <c r="LPL28" s="15"/>
      <c r="LPM28" s="15"/>
      <c r="LPN28" s="15"/>
      <c r="LPO28" s="15"/>
      <c r="LPP28" s="15"/>
      <c r="LPQ28" s="15"/>
      <c r="LPR28" s="15"/>
      <c r="LPS28" s="15"/>
      <c r="LPT28" s="15"/>
      <c r="LPU28" s="15"/>
      <c r="LPV28" s="15"/>
      <c r="LPW28" s="15"/>
      <c r="LPX28" s="15"/>
      <c r="LPY28" s="15"/>
      <c r="LPZ28" s="15"/>
      <c r="LQA28" s="15"/>
      <c r="LQB28" s="15"/>
      <c r="LQC28" s="15"/>
      <c r="LQD28" s="15"/>
      <c r="LQE28" s="15"/>
      <c r="LQF28" s="15"/>
      <c r="LQG28" s="15"/>
      <c r="LQH28" s="15"/>
      <c r="LQI28" s="15"/>
      <c r="LQJ28" s="15"/>
      <c r="LQK28" s="15"/>
      <c r="LQL28" s="15"/>
      <c r="LQM28" s="15"/>
      <c r="LQN28" s="15"/>
      <c r="LQO28" s="15"/>
      <c r="LQP28" s="15"/>
      <c r="LQQ28" s="15"/>
      <c r="LQR28" s="15"/>
      <c r="LQS28" s="15"/>
      <c r="LQT28" s="15"/>
      <c r="LQU28" s="15"/>
      <c r="LQV28" s="15"/>
      <c r="LQW28" s="15"/>
      <c r="LQX28" s="15"/>
      <c r="LQY28" s="15"/>
      <c r="LQZ28" s="15"/>
      <c r="LRA28" s="15"/>
      <c r="LRB28" s="15"/>
      <c r="LRC28" s="15"/>
      <c r="LRD28" s="15"/>
      <c r="LRE28" s="15"/>
      <c r="LRF28" s="15"/>
      <c r="LRG28" s="15"/>
      <c r="LRH28" s="15"/>
      <c r="LRI28" s="15"/>
      <c r="LRJ28" s="15"/>
      <c r="LRK28" s="15"/>
      <c r="LRL28" s="15"/>
      <c r="LRM28" s="15"/>
      <c r="LRN28" s="15"/>
      <c r="LRO28" s="15"/>
      <c r="LRP28" s="15"/>
      <c r="LRQ28" s="15"/>
      <c r="LRR28" s="15"/>
      <c r="LRS28" s="15"/>
      <c r="LRT28" s="15"/>
      <c r="LRU28" s="15"/>
      <c r="LRV28" s="15"/>
      <c r="LRW28" s="15"/>
      <c r="LRX28" s="15"/>
      <c r="LRY28" s="15"/>
      <c r="LRZ28" s="15"/>
      <c r="LSA28" s="15"/>
      <c r="LSB28" s="15"/>
      <c r="LSC28" s="15"/>
      <c r="LSD28" s="15"/>
      <c r="LSE28" s="15"/>
      <c r="LSF28" s="15"/>
      <c r="LSG28" s="15"/>
      <c r="LSH28" s="15"/>
      <c r="LSI28" s="15"/>
      <c r="LSJ28" s="15"/>
      <c r="LSK28" s="15"/>
      <c r="LSL28" s="15"/>
      <c r="LSM28" s="15"/>
      <c r="LSN28" s="15"/>
      <c r="LSO28" s="15"/>
      <c r="LSP28" s="15"/>
      <c r="LSQ28" s="15"/>
      <c r="LSR28" s="15"/>
      <c r="LSS28" s="15"/>
      <c r="LST28" s="15"/>
      <c r="LSU28" s="15"/>
      <c r="LSV28" s="15"/>
      <c r="LSW28" s="15"/>
      <c r="LSX28" s="15"/>
      <c r="LSY28" s="15"/>
      <c r="LSZ28" s="15"/>
      <c r="LTA28" s="15"/>
      <c r="LTB28" s="15"/>
      <c r="LTC28" s="15"/>
      <c r="LTD28" s="15"/>
      <c r="LTE28" s="15"/>
      <c r="LTF28" s="15"/>
      <c r="LTG28" s="15"/>
      <c r="LTH28" s="15"/>
      <c r="LTI28" s="15"/>
      <c r="LTJ28" s="15"/>
      <c r="LTK28" s="15"/>
      <c r="LTL28" s="15"/>
      <c r="LTM28" s="15"/>
      <c r="LTN28" s="15"/>
      <c r="LTO28" s="15"/>
      <c r="LTP28" s="15"/>
      <c r="LTQ28" s="15"/>
      <c r="LTR28" s="15"/>
      <c r="LTS28" s="15"/>
      <c r="LTT28" s="15"/>
      <c r="LTU28" s="15"/>
      <c r="LTV28" s="15"/>
      <c r="LTW28" s="15"/>
      <c r="LTX28" s="15"/>
      <c r="LTY28" s="15"/>
      <c r="LTZ28" s="15"/>
      <c r="LUA28" s="15"/>
      <c r="LUB28" s="15"/>
      <c r="LUC28" s="15"/>
      <c r="LUD28" s="15"/>
      <c r="LUE28" s="15"/>
      <c r="LUF28" s="15"/>
      <c r="LUG28" s="15"/>
      <c r="LUH28" s="15"/>
      <c r="LUI28" s="15"/>
      <c r="LUJ28" s="15"/>
      <c r="LUK28" s="15"/>
      <c r="LUL28" s="15"/>
      <c r="LUM28" s="15"/>
      <c r="LUN28" s="15"/>
      <c r="LUO28" s="15"/>
      <c r="LUP28" s="15"/>
      <c r="LUQ28" s="15"/>
      <c r="LUR28" s="15"/>
      <c r="LUS28" s="15"/>
      <c r="LUT28" s="15"/>
      <c r="LUU28" s="15"/>
      <c r="LUV28" s="15"/>
      <c r="LUW28" s="15"/>
      <c r="LUX28" s="15"/>
      <c r="LUY28" s="15"/>
      <c r="LUZ28" s="15"/>
      <c r="LVA28" s="15"/>
      <c r="LVB28" s="15"/>
      <c r="LVC28" s="15"/>
      <c r="LVD28" s="15"/>
      <c r="LVE28" s="15"/>
      <c r="LVF28" s="15"/>
      <c r="LVG28" s="15"/>
      <c r="LVH28" s="15"/>
      <c r="LVI28" s="15"/>
      <c r="LVJ28" s="15"/>
      <c r="LVK28" s="15"/>
      <c r="LVL28" s="15"/>
      <c r="LVM28" s="15"/>
      <c r="LVN28" s="15"/>
      <c r="LVO28" s="15"/>
      <c r="LVP28" s="15"/>
      <c r="LVQ28" s="15"/>
      <c r="LVR28" s="15"/>
      <c r="LVS28" s="15"/>
      <c r="LVT28" s="15"/>
      <c r="LVU28" s="15"/>
      <c r="LVV28" s="15"/>
      <c r="LVW28" s="15"/>
      <c r="LVX28" s="15"/>
      <c r="LVY28" s="15"/>
      <c r="LVZ28" s="15"/>
      <c r="LWA28" s="15"/>
      <c r="LWB28" s="15"/>
      <c r="LWC28" s="15"/>
      <c r="LWD28" s="15"/>
      <c r="LWE28" s="15"/>
      <c r="LWF28" s="15"/>
      <c r="LWG28" s="15"/>
      <c r="LWH28" s="15"/>
      <c r="LWI28" s="15"/>
      <c r="LWJ28" s="15"/>
      <c r="LWK28" s="15"/>
      <c r="LWL28" s="15"/>
      <c r="LWM28" s="15"/>
      <c r="LWN28" s="15"/>
      <c r="LWO28" s="15"/>
      <c r="LWP28" s="15"/>
      <c r="LWQ28" s="15"/>
      <c r="LWR28" s="15"/>
      <c r="LWS28" s="15"/>
      <c r="LWT28" s="15"/>
      <c r="LWU28" s="15"/>
      <c r="LWV28" s="15"/>
      <c r="LWW28" s="15"/>
      <c r="LWX28" s="15"/>
      <c r="LWY28" s="15"/>
      <c r="LWZ28" s="15"/>
      <c r="LXA28" s="15"/>
      <c r="LXB28" s="15"/>
      <c r="LXC28" s="15"/>
      <c r="LXD28" s="15"/>
      <c r="LXE28" s="15"/>
      <c r="LXF28" s="15"/>
      <c r="LXG28" s="15"/>
      <c r="LXH28" s="15"/>
      <c r="LXI28" s="15"/>
      <c r="LXJ28" s="15"/>
      <c r="LXK28" s="15"/>
      <c r="LXL28" s="15"/>
      <c r="LXM28" s="15"/>
      <c r="LXN28" s="15"/>
      <c r="LXO28" s="15"/>
      <c r="LXP28" s="15"/>
      <c r="LXQ28" s="15"/>
      <c r="LXR28" s="15"/>
      <c r="LXS28" s="15"/>
      <c r="LXT28" s="15"/>
      <c r="LXU28" s="15"/>
      <c r="LXV28" s="15"/>
      <c r="LXW28" s="15"/>
      <c r="LXX28" s="15"/>
      <c r="LXY28" s="15"/>
      <c r="LXZ28" s="15"/>
      <c r="LYA28" s="15"/>
      <c r="LYB28" s="15"/>
      <c r="LYC28" s="15"/>
      <c r="LYD28" s="15"/>
      <c r="LYE28" s="15"/>
      <c r="LYF28" s="15"/>
      <c r="LYG28" s="15"/>
      <c r="LYH28" s="15"/>
      <c r="LYI28" s="15"/>
      <c r="LYJ28" s="15"/>
      <c r="LYK28" s="15"/>
      <c r="LYL28" s="15"/>
      <c r="LYM28" s="15"/>
      <c r="LYN28" s="15"/>
      <c r="LYO28" s="15"/>
      <c r="LYP28" s="15"/>
      <c r="LYQ28" s="15"/>
      <c r="LYR28" s="15"/>
      <c r="LYS28" s="15"/>
      <c r="LYT28" s="15"/>
      <c r="LYU28" s="15"/>
      <c r="LYV28" s="15"/>
      <c r="LYW28" s="15"/>
      <c r="LYX28" s="15"/>
      <c r="LYY28" s="15"/>
      <c r="LYZ28" s="15"/>
      <c r="LZA28" s="15"/>
      <c r="LZB28" s="15"/>
      <c r="LZC28" s="15"/>
      <c r="LZD28" s="15"/>
      <c r="LZE28" s="15"/>
      <c r="LZF28" s="15"/>
      <c r="LZG28" s="15"/>
      <c r="LZH28" s="15"/>
      <c r="LZI28" s="15"/>
      <c r="LZJ28" s="15"/>
      <c r="LZK28" s="15"/>
      <c r="LZL28" s="15"/>
      <c r="LZM28" s="15"/>
      <c r="LZN28" s="15"/>
      <c r="LZO28" s="15"/>
      <c r="LZP28" s="15"/>
      <c r="LZQ28" s="15"/>
      <c r="LZR28" s="15"/>
      <c r="LZS28" s="15"/>
      <c r="LZT28" s="15"/>
      <c r="LZU28" s="15"/>
      <c r="LZV28" s="15"/>
      <c r="LZW28" s="15"/>
      <c r="LZX28" s="15"/>
      <c r="LZY28" s="15"/>
      <c r="LZZ28" s="15"/>
      <c r="MAA28" s="15"/>
      <c r="MAB28" s="15"/>
      <c r="MAC28" s="15"/>
      <c r="MAD28" s="15"/>
      <c r="MAE28" s="15"/>
      <c r="MAF28" s="15"/>
      <c r="MAG28" s="15"/>
      <c r="MAH28" s="15"/>
      <c r="MAI28" s="15"/>
      <c r="MAJ28" s="15"/>
      <c r="MAK28" s="15"/>
      <c r="MAL28" s="15"/>
      <c r="MAM28" s="15"/>
      <c r="MAN28" s="15"/>
      <c r="MAO28" s="15"/>
      <c r="MAP28" s="15"/>
      <c r="MAQ28" s="15"/>
      <c r="MAR28" s="15"/>
      <c r="MAS28" s="15"/>
      <c r="MAT28" s="15"/>
      <c r="MAU28" s="15"/>
      <c r="MAV28" s="15"/>
      <c r="MAW28" s="15"/>
      <c r="MAX28" s="15"/>
      <c r="MAY28" s="15"/>
      <c r="MAZ28" s="15"/>
      <c r="MBA28" s="15"/>
      <c r="MBB28" s="15"/>
      <c r="MBC28" s="15"/>
      <c r="MBD28" s="15"/>
      <c r="MBE28" s="15"/>
      <c r="MBF28" s="15"/>
      <c r="MBG28" s="15"/>
      <c r="MBH28" s="15"/>
      <c r="MBI28" s="15"/>
      <c r="MBJ28" s="15"/>
      <c r="MBK28" s="15"/>
      <c r="MBL28" s="15"/>
      <c r="MBM28" s="15"/>
      <c r="MBN28" s="15"/>
      <c r="MBO28" s="15"/>
      <c r="MBP28" s="15"/>
      <c r="MBQ28" s="15"/>
      <c r="MBR28" s="15"/>
      <c r="MBS28" s="15"/>
      <c r="MBT28" s="15"/>
      <c r="MBU28" s="15"/>
      <c r="MBV28" s="15"/>
      <c r="MBW28" s="15"/>
      <c r="MBX28" s="15"/>
      <c r="MBY28" s="15"/>
      <c r="MBZ28" s="15"/>
      <c r="MCA28" s="15"/>
      <c r="MCB28" s="15"/>
      <c r="MCC28" s="15"/>
      <c r="MCD28" s="15"/>
      <c r="MCE28" s="15"/>
      <c r="MCF28" s="15"/>
      <c r="MCG28" s="15"/>
      <c r="MCH28" s="15"/>
      <c r="MCI28" s="15"/>
      <c r="MCJ28" s="15"/>
      <c r="MCK28" s="15"/>
      <c r="MCL28" s="15"/>
      <c r="MCM28" s="15"/>
      <c r="MCN28" s="15"/>
      <c r="MCO28" s="15"/>
      <c r="MCP28" s="15"/>
      <c r="MCQ28" s="15"/>
      <c r="MCR28" s="15"/>
      <c r="MCS28" s="15"/>
      <c r="MCT28" s="15"/>
      <c r="MCU28" s="15"/>
      <c r="MCV28" s="15"/>
      <c r="MCW28" s="15"/>
      <c r="MCX28" s="15"/>
      <c r="MCY28" s="15"/>
      <c r="MCZ28" s="15"/>
      <c r="MDA28" s="15"/>
      <c r="MDB28" s="15"/>
      <c r="MDC28" s="15"/>
      <c r="MDD28" s="15"/>
      <c r="MDE28" s="15"/>
      <c r="MDF28" s="15"/>
      <c r="MDG28" s="15"/>
      <c r="MDH28" s="15"/>
      <c r="MDI28" s="15"/>
      <c r="MDJ28" s="15"/>
      <c r="MDK28" s="15"/>
      <c r="MDL28" s="15"/>
      <c r="MDM28" s="15"/>
      <c r="MDN28" s="15"/>
      <c r="MDO28" s="15"/>
      <c r="MDP28" s="15"/>
      <c r="MDQ28" s="15"/>
      <c r="MDR28" s="15"/>
      <c r="MDS28" s="15"/>
      <c r="MDT28" s="15"/>
      <c r="MDU28" s="15"/>
      <c r="MDV28" s="15"/>
      <c r="MDW28" s="15"/>
      <c r="MDX28" s="15"/>
      <c r="MDY28" s="15"/>
      <c r="MDZ28" s="15"/>
      <c r="MEA28" s="15"/>
      <c r="MEB28" s="15"/>
      <c r="MEC28" s="15"/>
      <c r="MED28" s="15"/>
      <c r="MEE28" s="15"/>
      <c r="MEF28" s="15"/>
      <c r="MEG28" s="15"/>
      <c r="MEH28" s="15"/>
      <c r="MEI28" s="15"/>
      <c r="MEJ28" s="15"/>
      <c r="MEK28" s="15"/>
      <c r="MEL28" s="15"/>
      <c r="MEM28" s="15"/>
      <c r="MEN28" s="15"/>
      <c r="MEO28" s="15"/>
      <c r="MEP28" s="15"/>
      <c r="MEQ28" s="15"/>
      <c r="MER28" s="15"/>
      <c r="MES28" s="15"/>
      <c r="MET28" s="15"/>
      <c r="MEU28" s="15"/>
      <c r="MEV28" s="15"/>
      <c r="MEW28" s="15"/>
      <c r="MEX28" s="15"/>
      <c r="MEY28" s="15"/>
      <c r="MEZ28" s="15"/>
      <c r="MFA28" s="15"/>
      <c r="MFB28" s="15"/>
      <c r="MFC28" s="15"/>
      <c r="MFD28" s="15"/>
      <c r="MFE28" s="15"/>
      <c r="MFF28" s="15"/>
      <c r="MFG28" s="15"/>
      <c r="MFH28" s="15"/>
      <c r="MFI28" s="15"/>
      <c r="MFJ28" s="15"/>
      <c r="MFK28" s="15"/>
      <c r="MFL28" s="15"/>
      <c r="MFM28" s="15"/>
      <c r="MFN28" s="15"/>
      <c r="MFO28" s="15"/>
      <c r="MFP28" s="15"/>
      <c r="MFQ28" s="15"/>
      <c r="MFR28" s="15"/>
      <c r="MFS28" s="15"/>
      <c r="MFT28" s="15"/>
      <c r="MFU28" s="15"/>
      <c r="MFV28" s="15"/>
      <c r="MFW28" s="15"/>
      <c r="MFX28" s="15"/>
      <c r="MFY28" s="15"/>
      <c r="MFZ28" s="15"/>
      <c r="MGA28" s="15"/>
      <c r="MGB28" s="15"/>
      <c r="MGC28" s="15"/>
      <c r="MGD28" s="15"/>
      <c r="MGE28" s="15"/>
      <c r="MGF28" s="15"/>
      <c r="MGG28" s="15"/>
      <c r="MGH28" s="15"/>
      <c r="MGI28" s="15"/>
      <c r="MGJ28" s="15"/>
      <c r="MGK28" s="15"/>
      <c r="MGL28" s="15"/>
      <c r="MGM28" s="15"/>
      <c r="MGN28" s="15"/>
      <c r="MGO28" s="15"/>
      <c r="MGP28" s="15"/>
      <c r="MGQ28" s="15"/>
      <c r="MGR28" s="15"/>
      <c r="MGS28" s="15"/>
      <c r="MGT28" s="15"/>
      <c r="MGU28" s="15"/>
      <c r="MGV28" s="15"/>
      <c r="MGW28" s="15"/>
      <c r="MGX28" s="15"/>
      <c r="MGY28" s="15"/>
      <c r="MGZ28" s="15"/>
      <c r="MHA28" s="15"/>
      <c r="MHB28" s="15"/>
      <c r="MHC28" s="15"/>
      <c r="MHD28" s="15"/>
      <c r="MHE28" s="15"/>
      <c r="MHF28" s="15"/>
      <c r="MHG28" s="15"/>
      <c r="MHH28" s="15"/>
      <c r="MHI28" s="15"/>
      <c r="MHJ28" s="15"/>
      <c r="MHK28" s="15"/>
      <c r="MHL28" s="15"/>
      <c r="MHM28" s="15"/>
      <c r="MHN28" s="15"/>
      <c r="MHO28" s="15"/>
      <c r="MHP28" s="15"/>
      <c r="MHQ28" s="15"/>
      <c r="MHR28" s="15"/>
      <c r="MHS28" s="15"/>
      <c r="MHT28" s="15"/>
      <c r="MHU28" s="15"/>
      <c r="MHV28" s="15"/>
      <c r="MHW28" s="15"/>
      <c r="MHX28" s="15"/>
      <c r="MHY28" s="15"/>
      <c r="MHZ28" s="15"/>
      <c r="MIA28" s="15"/>
      <c r="MIB28" s="15"/>
      <c r="MIC28" s="15"/>
      <c r="MID28" s="15"/>
      <c r="MIE28" s="15"/>
      <c r="MIF28" s="15"/>
      <c r="MIG28" s="15"/>
      <c r="MIH28" s="15"/>
      <c r="MII28" s="15"/>
      <c r="MIJ28" s="15"/>
      <c r="MIK28" s="15"/>
      <c r="MIL28" s="15"/>
      <c r="MIM28" s="15"/>
      <c r="MIN28" s="15"/>
      <c r="MIO28" s="15"/>
      <c r="MIP28" s="15"/>
      <c r="MIQ28" s="15"/>
      <c r="MIR28" s="15"/>
      <c r="MIS28" s="15"/>
      <c r="MIT28" s="15"/>
      <c r="MIU28" s="15"/>
      <c r="MIV28" s="15"/>
      <c r="MIW28" s="15"/>
      <c r="MIX28" s="15"/>
      <c r="MIY28" s="15"/>
      <c r="MIZ28" s="15"/>
      <c r="MJA28" s="15"/>
      <c r="MJB28" s="15"/>
      <c r="MJC28" s="15"/>
      <c r="MJD28" s="15"/>
      <c r="MJE28" s="15"/>
      <c r="MJF28" s="15"/>
      <c r="MJG28" s="15"/>
      <c r="MJH28" s="15"/>
      <c r="MJI28" s="15"/>
      <c r="MJJ28" s="15"/>
      <c r="MJK28" s="15"/>
      <c r="MJL28" s="15"/>
      <c r="MJM28" s="15"/>
      <c r="MJN28" s="15"/>
      <c r="MJO28" s="15"/>
      <c r="MJP28" s="15"/>
      <c r="MJQ28" s="15"/>
      <c r="MJR28" s="15"/>
      <c r="MJS28" s="15"/>
      <c r="MJT28" s="15"/>
      <c r="MJU28" s="15"/>
      <c r="MJV28" s="15"/>
      <c r="MJW28" s="15"/>
      <c r="MJX28" s="15"/>
      <c r="MJY28" s="15"/>
      <c r="MJZ28" s="15"/>
      <c r="MKA28" s="15"/>
      <c r="MKB28" s="15"/>
      <c r="MKC28" s="15"/>
      <c r="MKD28" s="15"/>
      <c r="MKE28" s="15"/>
      <c r="MKF28" s="15"/>
      <c r="MKG28" s="15"/>
      <c r="MKH28" s="15"/>
      <c r="MKI28" s="15"/>
      <c r="MKJ28" s="15"/>
      <c r="MKK28" s="15"/>
      <c r="MKL28" s="15"/>
      <c r="MKM28" s="15"/>
      <c r="MKN28" s="15"/>
      <c r="MKO28" s="15"/>
      <c r="MKP28" s="15"/>
      <c r="MKQ28" s="15"/>
      <c r="MKR28" s="15"/>
      <c r="MKS28" s="15"/>
      <c r="MKT28" s="15"/>
      <c r="MKU28" s="15"/>
      <c r="MKV28" s="15"/>
      <c r="MKW28" s="15"/>
      <c r="MKX28" s="15"/>
      <c r="MKY28" s="15"/>
      <c r="MKZ28" s="15"/>
      <c r="MLA28" s="15"/>
      <c r="MLB28" s="15"/>
      <c r="MLC28" s="15"/>
      <c r="MLD28" s="15"/>
      <c r="MLE28" s="15"/>
      <c r="MLF28" s="15"/>
      <c r="MLG28" s="15"/>
      <c r="MLH28" s="15"/>
      <c r="MLI28" s="15"/>
      <c r="MLJ28" s="15"/>
      <c r="MLK28" s="15"/>
      <c r="MLL28" s="15"/>
      <c r="MLM28" s="15"/>
      <c r="MLN28" s="15"/>
      <c r="MLO28" s="15"/>
      <c r="MLP28" s="15"/>
      <c r="MLQ28" s="15"/>
      <c r="MLR28" s="15"/>
      <c r="MLS28" s="15"/>
      <c r="MLT28" s="15"/>
      <c r="MLU28" s="15"/>
      <c r="MLV28" s="15"/>
      <c r="MLW28" s="15"/>
      <c r="MLX28" s="15"/>
      <c r="MLY28" s="15"/>
      <c r="MLZ28" s="15"/>
      <c r="MMA28" s="15"/>
      <c r="MMB28" s="15"/>
      <c r="MMC28" s="15"/>
      <c r="MMD28" s="15"/>
      <c r="MME28" s="15"/>
      <c r="MMF28" s="15"/>
      <c r="MMG28" s="15"/>
      <c r="MMH28" s="15"/>
      <c r="MMI28" s="15"/>
      <c r="MMJ28" s="15"/>
      <c r="MMK28" s="15"/>
      <c r="MML28" s="15"/>
      <c r="MMM28" s="15"/>
      <c r="MMN28" s="15"/>
      <c r="MMO28" s="15"/>
      <c r="MMP28" s="15"/>
      <c r="MMQ28" s="15"/>
      <c r="MMR28" s="15"/>
      <c r="MMS28" s="15"/>
      <c r="MMT28" s="15"/>
      <c r="MMU28" s="15"/>
      <c r="MMV28" s="15"/>
      <c r="MMW28" s="15"/>
      <c r="MMX28" s="15"/>
      <c r="MMY28" s="15"/>
      <c r="MMZ28" s="15"/>
      <c r="MNA28" s="15"/>
      <c r="MNB28" s="15"/>
      <c r="MNC28" s="15"/>
      <c r="MND28" s="15"/>
      <c r="MNE28" s="15"/>
      <c r="MNF28" s="15"/>
      <c r="MNG28" s="15"/>
      <c r="MNH28" s="15"/>
      <c r="MNI28" s="15"/>
      <c r="MNJ28" s="15"/>
      <c r="MNK28" s="15"/>
      <c r="MNL28" s="15"/>
      <c r="MNM28" s="15"/>
      <c r="MNN28" s="15"/>
      <c r="MNO28" s="15"/>
      <c r="MNP28" s="15"/>
      <c r="MNQ28" s="15"/>
      <c r="MNR28" s="15"/>
      <c r="MNS28" s="15"/>
      <c r="MNT28" s="15"/>
      <c r="MNU28" s="15"/>
      <c r="MNV28" s="15"/>
      <c r="MNW28" s="15"/>
      <c r="MNX28" s="15"/>
      <c r="MNY28" s="15"/>
      <c r="MNZ28" s="15"/>
      <c r="MOA28" s="15"/>
      <c r="MOB28" s="15"/>
      <c r="MOC28" s="15"/>
      <c r="MOD28" s="15"/>
      <c r="MOE28" s="15"/>
      <c r="MOF28" s="15"/>
      <c r="MOG28" s="15"/>
      <c r="MOH28" s="15"/>
      <c r="MOI28" s="15"/>
      <c r="MOJ28" s="15"/>
      <c r="MOK28" s="15"/>
      <c r="MOL28" s="15"/>
      <c r="MOM28" s="15"/>
      <c r="MON28" s="15"/>
      <c r="MOO28" s="15"/>
      <c r="MOP28" s="15"/>
      <c r="MOQ28" s="15"/>
      <c r="MOR28" s="15"/>
      <c r="MOS28" s="15"/>
      <c r="MOT28" s="15"/>
      <c r="MOU28" s="15"/>
      <c r="MOV28" s="15"/>
      <c r="MOW28" s="15"/>
      <c r="MOX28" s="15"/>
      <c r="MOY28" s="15"/>
      <c r="MOZ28" s="15"/>
      <c r="MPA28" s="15"/>
      <c r="MPB28" s="15"/>
      <c r="MPC28" s="15"/>
      <c r="MPD28" s="15"/>
      <c r="MPE28" s="15"/>
      <c r="MPF28" s="15"/>
      <c r="MPG28" s="15"/>
      <c r="MPH28" s="15"/>
      <c r="MPI28" s="15"/>
      <c r="MPJ28" s="15"/>
      <c r="MPK28" s="15"/>
      <c r="MPL28" s="15"/>
      <c r="MPM28" s="15"/>
      <c r="MPN28" s="15"/>
      <c r="MPO28" s="15"/>
      <c r="MPP28" s="15"/>
      <c r="MPQ28" s="15"/>
      <c r="MPR28" s="15"/>
      <c r="MPS28" s="15"/>
      <c r="MPT28" s="15"/>
      <c r="MPU28" s="15"/>
      <c r="MPV28" s="15"/>
      <c r="MPW28" s="15"/>
      <c r="MPX28" s="15"/>
      <c r="MPY28" s="15"/>
      <c r="MPZ28" s="15"/>
      <c r="MQA28" s="15"/>
      <c r="MQB28" s="15"/>
      <c r="MQC28" s="15"/>
      <c r="MQD28" s="15"/>
      <c r="MQE28" s="15"/>
      <c r="MQF28" s="15"/>
      <c r="MQG28" s="15"/>
      <c r="MQH28" s="15"/>
      <c r="MQI28" s="15"/>
      <c r="MQJ28" s="15"/>
      <c r="MQK28" s="15"/>
      <c r="MQL28" s="15"/>
      <c r="MQM28" s="15"/>
      <c r="MQN28" s="15"/>
      <c r="MQO28" s="15"/>
      <c r="MQP28" s="15"/>
      <c r="MQQ28" s="15"/>
      <c r="MQR28" s="15"/>
      <c r="MQS28" s="15"/>
      <c r="MQT28" s="15"/>
      <c r="MQU28" s="15"/>
      <c r="MQV28" s="15"/>
      <c r="MQW28" s="15"/>
      <c r="MQX28" s="15"/>
      <c r="MQY28" s="15"/>
      <c r="MQZ28" s="15"/>
      <c r="MRA28" s="15"/>
      <c r="MRB28" s="15"/>
      <c r="MRC28" s="15"/>
      <c r="MRD28" s="15"/>
      <c r="MRE28" s="15"/>
      <c r="MRF28" s="15"/>
      <c r="MRG28" s="15"/>
      <c r="MRH28" s="15"/>
      <c r="MRI28" s="15"/>
      <c r="MRJ28" s="15"/>
      <c r="MRK28" s="15"/>
      <c r="MRL28" s="15"/>
      <c r="MRM28" s="15"/>
      <c r="MRN28" s="15"/>
      <c r="MRO28" s="15"/>
      <c r="MRP28" s="15"/>
      <c r="MRQ28" s="15"/>
      <c r="MRR28" s="15"/>
      <c r="MRS28" s="15"/>
      <c r="MRT28" s="15"/>
      <c r="MRU28" s="15"/>
      <c r="MRV28" s="15"/>
      <c r="MRW28" s="15"/>
      <c r="MRX28" s="15"/>
      <c r="MRY28" s="15"/>
      <c r="MRZ28" s="15"/>
      <c r="MSA28" s="15"/>
      <c r="MSB28" s="15"/>
      <c r="MSC28" s="15"/>
      <c r="MSD28" s="15"/>
      <c r="MSE28" s="15"/>
      <c r="MSF28" s="15"/>
      <c r="MSG28" s="15"/>
      <c r="MSH28" s="15"/>
      <c r="MSI28" s="15"/>
      <c r="MSJ28" s="15"/>
      <c r="MSK28" s="15"/>
      <c r="MSL28" s="15"/>
      <c r="MSM28" s="15"/>
      <c r="MSN28" s="15"/>
      <c r="MSO28" s="15"/>
      <c r="MSP28" s="15"/>
      <c r="MSQ28" s="15"/>
      <c r="MSR28" s="15"/>
      <c r="MSS28" s="15"/>
      <c r="MST28" s="15"/>
      <c r="MSU28" s="15"/>
      <c r="MSV28" s="15"/>
      <c r="MSW28" s="15"/>
      <c r="MSX28" s="15"/>
      <c r="MSY28" s="15"/>
      <c r="MSZ28" s="15"/>
      <c r="MTA28" s="15"/>
      <c r="MTB28" s="15"/>
      <c r="MTC28" s="15"/>
      <c r="MTD28" s="15"/>
      <c r="MTE28" s="15"/>
      <c r="MTF28" s="15"/>
      <c r="MTG28" s="15"/>
      <c r="MTH28" s="15"/>
      <c r="MTI28" s="15"/>
      <c r="MTJ28" s="15"/>
      <c r="MTK28" s="15"/>
      <c r="MTL28" s="15"/>
      <c r="MTM28" s="15"/>
      <c r="MTN28" s="15"/>
      <c r="MTO28" s="15"/>
      <c r="MTP28" s="15"/>
      <c r="MTQ28" s="15"/>
      <c r="MTR28" s="15"/>
      <c r="MTS28" s="15"/>
      <c r="MTT28" s="15"/>
      <c r="MTU28" s="15"/>
      <c r="MTV28" s="15"/>
      <c r="MTW28" s="15"/>
      <c r="MTX28" s="15"/>
      <c r="MTY28" s="15"/>
      <c r="MTZ28" s="15"/>
      <c r="MUA28" s="15"/>
      <c r="MUB28" s="15"/>
      <c r="MUC28" s="15"/>
      <c r="MUD28" s="15"/>
      <c r="MUE28" s="15"/>
      <c r="MUF28" s="15"/>
      <c r="MUG28" s="15"/>
      <c r="MUH28" s="15"/>
      <c r="MUI28" s="15"/>
      <c r="MUJ28" s="15"/>
      <c r="MUK28" s="15"/>
      <c r="MUL28" s="15"/>
      <c r="MUM28" s="15"/>
      <c r="MUN28" s="15"/>
      <c r="MUO28" s="15"/>
      <c r="MUP28" s="15"/>
      <c r="MUQ28" s="15"/>
      <c r="MUR28" s="15"/>
      <c r="MUS28" s="15"/>
      <c r="MUT28" s="15"/>
      <c r="MUU28" s="15"/>
      <c r="MUV28" s="15"/>
      <c r="MUW28" s="15"/>
      <c r="MUX28" s="15"/>
      <c r="MUY28" s="15"/>
      <c r="MUZ28" s="15"/>
      <c r="MVA28" s="15"/>
      <c r="MVB28" s="15"/>
      <c r="MVC28" s="15"/>
      <c r="MVD28" s="15"/>
      <c r="MVE28" s="15"/>
      <c r="MVF28" s="15"/>
      <c r="MVG28" s="15"/>
      <c r="MVH28" s="15"/>
      <c r="MVI28" s="15"/>
      <c r="MVJ28" s="15"/>
      <c r="MVK28" s="15"/>
      <c r="MVL28" s="15"/>
      <c r="MVM28" s="15"/>
      <c r="MVN28" s="15"/>
      <c r="MVO28" s="15"/>
      <c r="MVP28" s="15"/>
      <c r="MVQ28" s="15"/>
      <c r="MVR28" s="15"/>
      <c r="MVS28" s="15"/>
      <c r="MVT28" s="15"/>
      <c r="MVU28" s="15"/>
      <c r="MVV28" s="15"/>
      <c r="MVW28" s="15"/>
      <c r="MVX28" s="15"/>
      <c r="MVY28" s="15"/>
      <c r="MVZ28" s="15"/>
      <c r="MWA28" s="15"/>
      <c r="MWB28" s="15"/>
      <c r="MWC28" s="15"/>
      <c r="MWD28" s="15"/>
      <c r="MWE28" s="15"/>
      <c r="MWF28" s="15"/>
      <c r="MWG28" s="15"/>
      <c r="MWH28" s="15"/>
      <c r="MWI28" s="15"/>
      <c r="MWJ28" s="15"/>
      <c r="MWK28" s="15"/>
      <c r="MWL28" s="15"/>
      <c r="MWM28" s="15"/>
      <c r="MWN28" s="15"/>
      <c r="MWO28" s="15"/>
      <c r="MWP28" s="15"/>
      <c r="MWQ28" s="15"/>
      <c r="MWR28" s="15"/>
      <c r="MWS28" s="15"/>
      <c r="MWT28" s="15"/>
      <c r="MWU28" s="15"/>
      <c r="MWV28" s="15"/>
      <c r="MWW28" s="15"/>
      <c r="MWX28" s="15"/>
      <c r="MWY28" s="15"/>
      <c r="MWZ28" s="15"/>
      <c r="MXA28" s="15"/>
      <c r="MXB28" s="15"/>
      <c r="MXC28" s="15"/>
      <c r="MXD28" s="15"/>
      <c r="MXE28" s="15"/>
      <c r="MXF28" s="15"/>
      <c r="MXG28" s="15"/>
      <c r="MXH28" s="15"/>
      <c r="MXI28" s="15"/>
      <c r="MXJ28" s="15"/>
      <c r="MXK28" s="15"/>
      <c r="MXL28" s="15"/>
      <c r="MXM28" s="15"/>
      <c r="MXN28" s="15"/>
      <c r="MXO28" s="15"/>
      <c r="MXP28" s="15"/>
      <c r="MXQ28" s="15"/>
      <c r="MXR28" s="15"/>
      <c r="MXS28" s="15"/>
      <c r="MXT28" s="15"/>
      <c r="MXU28" s="15"/>
      <c r="MXV28" s="15"/>
      <c r="MXW28" s="15"/>
      <c r="MXX28" s="15"/>
      <c r="MXY28" s="15"/>
      <c r="MXZ28" s="15"/>
      <c r="MYA28" s="15"/>
      <c r="MYB28" s="15"/>
      <c r="MYC28" s="15"/>
      <c r="MYD28" s="15"/>
      <c r="MYE28" s="15"/>
      <c r="MYF28" s="15"/>
      <c r="MYG28" s="15"/>
      <c r="MYH28" s="15"/>
      <c r="MYI28" s="15"/>
      <c r="MYJ28" s="15"/>
      <c r="MYK28" s="15"/>
      <c r="MYL28" s="15"/>
      <c r="MYM28" s="15"/>
      <c r="MYN28" s="15"/>
      <c r="MYO28" s="15"/>
      <c r="MYP28" s="15"/>
      <c r="MYQ28" s="15"/>
      <c r="MYR28" s="15"/>
      <c r="MYS28" s="15"/>
      <c r="MYT28" s="15"/>
      <c r="MYU28" s="15"/>
      <c r="MYV28" s="15"/>
      <c r="MYW28" s="15"/>
      <c r="MYX28" s="15"/>
      <c r="MYY28" s="15"/>
      <c r="MYZ28" s="15"/>
      <c r="MZA28" s="15"/>
      <c r="MZB28" s="15"/>
      <c r="MZC28" s="15"/>
      <c r="MZD28" s="15"/>
      <c r="MZE28" s="15"/>
      <c r="MZF28" s="15"/>
      <c r="MZG28" s="15"/>
      <c r="MZH28" s="15"/>
      <c r="MZI28" s="15"/>
      <c r="MZJ28" s="15"/>
      <c r="MZK28" s="15"/>
      <c r="MZL28" s="15"/>
      <c r="MZM28" s="15"/>
      <c r="MZN28" s="15"/>
      <c r="MZO28" s="15"/>
      <c r="MZP28" s="15"/>
      <c r="MZQ28" s="15"/>
      <c r="MZR28" s="15"/>
      <c r="MZS28" s="15"/>
      <c r="MZT28" s="15"/>
      <c r="MZU28" s="15"/>
      <c r="MZV28" s="15"/>
      <c r="MZW28" s="15"/>
      <c r="MZX28" s="15"/>
      <c r="MZY28" s="15"/>
      <c r="MZZ28" s="15"/>
      <c r="NAA28" s="15"/>
      <c r="NAB28" s="15"/>
      <c r="NAC28" s="15"/>
      <c r="NAD28" s="15"/>
      <c r="NAE28" s="15"/>
      <c r="NAF28" s="15"/>
      <c r="NAG28" s="15"/>
      <c r="NAH28" s="15"/>
      <c r="NAI28" s="15"/>
      <c r="NAJ28" s="15"/>
      <c r="NAK28" s="15"/>
      <c r="NAL28" s="15"/>
      <c r="NAM28" s="15"/>
      <c r="NAN28" s="15"/>
      <c r="NAO28" s="15"/>
      <c r="NAP28" s="15"/>
      <c r="NAQ28" s="15"/>
      <c r="NAR28" s="15"/>
      <c r="NAS28" s="15"/>
      <c r="NAT28" s="15"/>
      <c r="NAU28" s="15"/>
      <c r="NAV28" s="15"/>
      <c r="NAW28" s="15"/>
      <c r="NAX28" s="15"/>
      <c r="NAY28" s="15"/>
      <c r="NAZ28" s="15"/>
      <c r="NBA28" s="15"/>
      <c r="NBB28" s="15"/>
      <c r="NBC28" s="15"/>
      <c r="NBD28" s="15"/>
      <c r="NBE28" s="15"/>
      <c r="NBF28" s="15"/>
      <c r="NBG28" s="15"/>
      <c r="NBH28" s="15"/>
      <c r="NBI28" s="15"/>
      <c r="NBJ28" s="15"/>
      <c r="NBK28" s="15"/>
      <c r="NBL28" s="15"/>
      <c r="NBM28" s="15"/>
      <c r="NBN28" s="15"/>
      <c r="NBO28" s="15"/>
      <c r="NBP28" s="15"/>
      <c r="NBQ28" s="15"/>
      <c r="NBR28" s="15"/>
      <c r="NBS28" s="15"/>
      <c r="NBT28" s="15"/>
      <c r="NBU28" s="15"/>
      <c r="NBV28" s="15"/>
      <c r="NBW28" s="15"/>
      <c r="NBX28" s="15"/>
      <c r="NBY28" s="15"/>
      <c r="NBZ28" s="15"/>
      <c r="NCA28" s="15"/>
      <c r="NCB28" s="15"/>
      <c r="NCC28" s="15"/>
      <c r="NCD28" s="15"/>
      <c r="NCE28" s="15"/>
      <c r="NCF28" s="15"/>
      <c r="NCG28" s="15"/>
      <c r="NCH28" s="15"/>
      <c r="NCI28" s="15"/>
      <c r="NCJ28" s="15"/>
      <c r="NCK28" s="15"/>
      <c r="NCL28" s="15"/>
      <c r="NCM28" s="15"/>
      <c r="NCN28" s="15"/>
      <c r="NCO28" s="15"/>
      <c r="NCP28" s="15"/>
      <c r="NCQ28" s="15"/>
      <c r="NCR28" s="15"/>
      <c r="NCS28" s="15"/>
      <c r="NCT28" s="15"/>
      <c r="NCU28" s="15"/>
      <c r="NCV28" s="15"/>
      <c r="NCW28" s="15"/>
      <c r="NCX28" s="15"/>
      <c r="NCY28" s="15"/>
      <c r="NCZ28" s="15"/>
      <c r="NDA28" s="15"/>
      <c r="NDB28" s="15"/>
      <c r="NDC28" s="15"/>
      <c r="NDD28" s="15"/>
      <c r="NDE28" s="15"/>
      <c r="NDF28" s="15"/>
      <c r="NDG28" s="15"/>
      <c r="NDH28" s="15"/>
      <c r="NDI28" s="15"/>
      <c r="NDJ28" s="15"/>
      <c r="NDK28" s="15"/>
      <c r="NDL28" s="15"/>
      <c r="NDM28" s="15"/>
      <c r="NDN28" s="15"/>
      <c r="NDO28" s="15"/>
      <c r="NDP28" s="15"/>
      <c r="NDQ28" s="15"/>
      <c r="NDR28" s="15"/>
      <c r="NDS28" s="15"/>
      <c r="NDT28" s="15"/>
      <c r="NDU28" s="15"/>
      <c r="NDV28" s="15"/>
      <c r="NDW28" s="15"/>
      <c r="NDX28" s="15"/>
      <c r="NDY28" s="15"/>
      <c r="NDZ28" s="15"/>
      <c r="NEA28" s="15"/>
      <c r="NEB28" s="15"/>
      <c r="NEC28" s="15"/>
      <c r="NED28" s="15"/>
      <c r="NEE28" s="15"/>
      <c r="NEF28" s="15"/>
      <c r="NEG28" s="15"/>
      <c r="NEH28" s="15"/>
      <c r="NEI28" s="15"/>
      <c r="NEJ28" s="15"/>
      <c r="NEK28" s="15"/>
      <c r="NEL28" s="15"/>
      <c r="NEM28" s="15"/>
      <c r="NEN28" s="15"/>
      <c r="NEO28" s="15"/>
      <c r="NEP28" s="15"/>
      <c r="NEQ28" s="15"/>
      <c r="NER28" s="15"/>
      <c r="NES28" s="15"/>
      <c r="NET28" s="15"/>
      <c r="NEU28" s="15"/>
      <c r="NEV28" s="15"/>
      <c r="NEW28" s="15"/>
      <c r="NEX28" s="15"/>
      <c r="NEY28" s="15"/>
      <c r="NEZ28" s="15"/>
      <c r="NFA28" s="15"/>
      <c r="NFB28" s="15"/>
      <c r="NFC28" s="15"/>
      <c r="NFD28" s="15"/>
      <c r="NFE28" s="15"/>
      <c r="NFF28" s="15"/>
      <c r="NFG28" s="15"/>
      <c r="NFH28" s="15"/>
      <c r="NFI28" s="15"/>
      <c r="NFJ28" s="15"/>
      <c r="NFK28" s="15"/>
      <c r="NFL28" s="15"/>
      <c r="NFM28" s="15"/>
      <c r="NFN28" s="15"/>
      <c r="NFO28" s="15"/>
      <c r="NFP28" s="15"/>
      <c r="NFQ28" s="15"/>
      <c r="NFR28" s="15"/>
      <c r="NFS28" s="15"/>
      <c r="NFT28" s="15"/>
      <c r="NFU28" s="15"/>
      <c r="NFV28" s="15"/>
      <c r="NFW28" s="15"/>
      <c r="NFX28" s="15"/>
      <c r="NFY28" s="15"/>
      <c r="NFZ28" s="15"/>
      <c r="NGA28" s="15"/>
      <c r="NGB28" s="15"/>
      <c r="NGC28" s="15"/>
      <c r="NGD28" s="15"/>
      <c r="NGE28" s="15"/>
      <c r="NGF28" s="15"/>
      <c r="NGG28" s="15"/>
      <c r="NGH28" s="15"/>
      <c r="NGI28" s="15"/>
      <c r="NGJ28" s="15"/>
      <c r="NGK28" s="15"/>
      <c r="NGL28" s="15"/>
      <c r="NGM28" s="15"/>
      <c r="NGN28" s="15"/>
      <c r="NGO28" s="15"/>
      <c r="NGP28" s="15"/>
      <c r="NGQ28" s="15"/>
      <c r="NGR28" s="15"/>
      <c r="NGS28" s="15"/>
      <c r="NGT28" s="15"/>
      <c r="NGU28" s="15"/>
      <c r="NGV28" s="15"/>
      <c r="NGW28" s="15"/>
      <c r="NGX28" s="15"/>
      <c r="NGY28" s="15"/>
      <c r="NGZ28" s="15"/>
      <c r="NHA28" s="15"/>
      <c r="NHB28" s="15"/>
      <c r="NHC28" s="15"/>
      <c r="NHD28" s="15"/>
      <c r="NHE28" s="15"/>
      <c r="NHF28" s="15"/>
      <c r="NHG28" s="15"/>
      <c r="NHH28" s="15"/>
      <c r="NHI28" s="15"/>
      <c r="NHJ28" s="15"/>
      <c r="NHK28" s="15"/>
      <c r="NHL28" s="15"/>
      <c r="NHM28" s="15"/>
      <c r="NHN28" s="15"/>
      <c r="NHO28" s="15"/>
      <c r="NHP28" s="15"/>
      <c r="NHQ28" s="15"/>
      <c r="NHR28" s="15"/>
      <c r="NHS28" s="15"/>
      <c r="NHT28" s="15"/>
      <c r="NHU28" s="15"/>
      <c r="NHV28" s="15"/>
      <c r="NHW28" s="15"/>
      <c r="NHX28" s="15"/>
      <c r="NHY28" s="15"/>
      <c r="NHZ28" s="15"/>
      <c r="NIA28" s="15"/>
      <c r="NIB28" s="15"/>
      <c r="NIC28" s="15"/>
      <c r="NID28" s="15"/>
      <c r="NIE28" s="15"/>
      <c r="NIF28" s="15"/>
      <c r="NIG28" s="15"/>
      <c r="NIH28" s="15"/>
      <c r="NII28" s="15"/>
      <c r="NIJ28" s="15"/>
      <c r="NIK28" s="15"/>
      <c r="NIL28" s="15"/>
      <c r="NIM28" s="15"/>
      <c r="NIN28" s="15"/>
      <c r="NIO28" s="15"/>
      <c r="NIP28" s="15"/>
      <c r="NIQ28" s="15"/>
      <c r="NIR28" s="15"/>
      <c r="NIS28" s="15"/>
      <c r="NIT28" s="15"/>
      <c r="NIU28" s="15"/>
      <c r="NIV28" s="15"/>
      <c r="NIW28" s="15"/>
      <c r="NIX28" s="15"/>
      <c r="NIY28" s="15"/>
      <c r="NIZ28" s="15"/>
      <c r="NJA28" s="15"/>
      <c r="NJB28" s="15"/>
      <c r="NJC28" s="15"/>
      <c r="NJD28" s="15"/>
      <c r="NJE28" s="15"/>
      <c r="NJF28" s="15"/>
      <c r="NJG28" s="15"/>
      <c r="NJH28" s="15"/>
      <c r="NJI28" s="15"/>
      <c r="NJJ28" s="15"/>
      <c r="NJK28" s="15"/>
      <c r="NJL28" s="15"/>
      <c r="NJM28" s="15"/>
      <c r="NJN28" s="15"/>
      <c r="NJO28" s="15"/>
      <c r="NJP28" s="15"/>
      <c r="NJQ28" s="15"/>
      <c r="NJR28" s="15"/>
      <c r="NJS28" s="15"/>
      <c r="NJT28" s="15"/>
      <c r="NJU28" s="15"/>
      <c r="NJV28" s="15"/>
      <c r="NJW28" s="15"/>
      <c r="NJX28" s="15"/>
      <c r="NJY28" s="15"/>
      <c r="NJZ28" s="15"/>
      <c r="NKA28" s="15"/>
      <c r="NKB28" s="15"/>
      <c r="NKC28" s="15"/>
      <c r="NKD28" s="15"/>
      <c r="NKE28" s="15"/>
      <c r="NKF28" s="15"/>
      <c r="NKG28" s="15"/>
      <c r="NKH28" s="15"/>
      <c r="NKI28" s="15"/>
      <c r="NKJ28" s="15"/>
      <c r="NKK28" s="15"/>
      <c r="NKL28" s="15"/>
      <c r="NKM28" s="15"/>
      <c r="NKN28" s="15"/>
      <c r="NKO28" s="15"/>
      <c r="NKP28" s="15"/>
      <c r="NKQ28" s="15"/>
      <c r="NKR28" s="15"/>
      <c r="NKS28" s="15"/>
      <c r="NKT28" s="15"/>
      <c r="NKU28" s="15"/>
      <c r="NKV28" s="15"/>
      <c r="NKW28" s="15"/>
      <c r="NKX28" s="15"/>
      <c r="NKY28" s="15"/>
      <c r="NKZ28" s="15"/>
      <c r="NLA28" s="15"/>
      <c r="NLB28" s="15"/>
      <c r="NLC28" s="15"/>
      <c r="NLD28" s="15"/>
      <c r="NLE28" s="15"/>
      <c r="NLF28" s="15"/>
      <c r="NLG28" s="15"/>
      <c r="NLH28" s="15"/>
      <c r="NLI28" s="15"/>
      <c r="NLJ28" s="15"/>
      <c r="NLK28" s="15"/>
      <c r="NLL28" s="15"/>
      <c r="NLM28" s="15"/>
      <c r="NLN28" s="15"/>
      <c r="NLO28" s="15"/>
      <c r="NLP28" s="15"/>
      <c r="NLQ28" s="15"/>
      <c r="NLR28" s="15"/>
      <c r="NLS28" s="15"/>
      <c r="NLT28" s="15"/>
      <c r="NLU28" s="15"/>
      <c r="NLV28" s="15"/>
      <c r="NLW28" s="15"/>
      <c r="NLX28" s="15"/>
      <c r="NLY28" s="15"/>
      <c r="NLZ28" s="15"/>
      <c r="NMA28" s="15"/>
      <c r="NMB28" s="15"/>
      <c r="NMC28" s="15"/>
      <c r="NMD28" s="15"/>
      <c r="NME28" s="15"/>
      <c r="NMF28" s="15"/>
      <c r="NMG28" s="15"/>
      <c r="NMH28" s="15"/>
      <c r="NMI28" s="15"/>
      <c r="NMJ28" s="15"/>
      <c r="NMK28" s="15"/>
      <c r="NML28" s="15"/>
      <c r="NMM28" s="15"/>
      <c r="NMN28" s="15"/>
      <c r="NMO28" s="15"/>
      <c r="NMP28" s="15"/>
      <c r="NMQ28" s="15"/>
      <c r="NMR28" s="15"/>
      <c r="NMS28" s="15"/>
      <c r="NMT28" s="15"/>
      <c r="NMU28" s="15"/>
      <c r="NMV28" s="15"/>
      <c r="NMW28" s="15"/>
      <c r="NMX28" s="15"/>
      <c r="NMY28" s="15"/>
      <c r="NMZ28" s="15"/>
      <c r="NNA28" s="15"/>
      <c r="NNB28" s="15"/>
      <c r="NNC28" s="15"/>
      <c r="NND28" s="15"/>
      <c r="NNE28" s="15"/>
      <c r="NNF28" s="15"/>
      <c r="NNG28" s="15"/>
      <c r="NNH28" s="15"/>
      <c r="NNI28" s="15"/>
      <c r="NNJ28" s="15"/>
      <c r="NNK28" s="15"/>
      <c r="NNL28" s="15"/>
      <c r="NNM28" s="15"/>
      <c r="NNN28" s="15"/>
      <c r="NNO28" s="15"/>
      <c r="NNP28" s="15"/>
      <c r="NNQ28" s="15"/>
      <c r="NNR28" s="15"/>
      <c r="NNS28" s="15"/>
      <c r="NNT28" s="15"/>
      <c r="NNU28" s="15"/>
      <c r="NNV28" s="15"/>
      <c r="NNW28" s="15"/>
      <c r="NNX28" s="15"/>
      <c r="NNY28" s="15"/>
      <c r="NNZ28" s="15"/>
      <c r="NOA28" s="15"/>
      <c r="NOB28" s="15"/>
      <c r="NOC28" s="15"/>
      <c r="NOD28" s="15"/>
      <c r="NOE28" s="15"/>
      <c r="NOF28" s="15"/>
      <c r="NOG28" s="15"/>
      <c r="NOH28" s="15"/>
      <c r="NOI28" s="15"/>
      <c r="NOJ28" s="15"/>
      <c r="NOK28" s="15"/>
      <c r="NOL28" s="15"/>
      <c r="NOM28" s="15"/>
      <c r="NON28" s="15"/>
      <c r="NOO28" s="15"/>
      <c r="NOP28" s="15"/>
      <c r="NOQ28" s="15"/>
      <c r="NOR28" s="15"/>
      <c r="NOS28" s="15"/>
      <c r="NOT28" s="15"/>
      <c r="NOU28" s="15"/>
      <c r="NOV28" s="15"/>
      <c r="NOW28" s="15"/>
      <c r="NOX28" s="15"/>
      <c r="NOY28" s="15"/>
      <c r="NOZ28" s="15"/>
      <c r="NPA28" s="15"/>
      <c r="NPB28" s="15"/>
      <c r="NPC28" s="15"/>
      <c r="NPD28" s="15"/>
      <c r="NPE28" s="15"/>
      <c r="NPF28" s="15"/>
      <c r="NPG28" s="15"/>
      <c r="NPH28" s="15"/>
      <c r="NPI28" s="15"/>
      <c r="NPJ28" s="15"/>
      <c r="NPK28" s="15"/>
      <c r="NPL28" s="15"/>
      <c r="NPM28" s="15"/>
      <c r="NPN28" s="15"/>
      <c r="NPO28" s="15"/>
      <c r="NPP28" s="15"/>
      <c r="NPQ28" s="15"/>
      <c r="NPR28" s="15"/>
      <c r="NPS28" s="15"/>
      <c r="NPT28" s="15"/>
      <c r="NPU28" s="15"/>
      <c r="NPV28" s="15"/>
      <c r="NPW28" s="15"/>
      <c r="NPX28" s="15"/>
      <c r="NPY28" s="15"/>
      <c r="NPZ28" s="15"/>
      <c r="NQA28" s="15"/>
      <c r="NQB28" s="15"/>
      <c r="NQC28" s="15"/>
      <c r="NQD28" s="15"/>
      <c r="NQE28" s="15"/>
      <c r="NQF28" s="15"/>
      <c r="NQG28" s="15"/>
      <c r="NQH28" s="15"/>
      <c r="NQI28" s="15"/>
      <c r="NQJ28" s="15"/>
      <c r="NQK28" s="15"/>
      <c r="NQL28" s="15"/>
      <c r="NQM28" s="15"/>
      <c r="NQN28" s="15"/>
      <c r="NQO28" s="15"/>
      <c r="NQP28" s="15"/>
      <c r="NQQ28" s="15"/>
      <c r="NQR28" s="15"/>
      <c r="NQS28" s="15"/>
      <c r="NQT28" s="15"/>
      <c r="NQU28" s="15"/>
      <c r="NQV28" s="15"/>
      <c r="NQW28" s="15"/>
      <c r="NQX28" s="15"/>
      <c r="NQY28" s="15"/>
      <c r="NQZ28" s="15"/>
      <c r="NRA28" s="15"/>
      <c r="NRB28" s="15"/>
      <c r="NRC28" s="15"/>
      <c r="NRD28" s="15"/>
      <c r="NRE28" s="15"/>
      <c r="NRF28" s="15"/>
      <c r="NRG28" s="15"/>
      <c r="NRH28" s="15"/>
      <c r="NRI28" s="15"/>
      <c r="NRJ28" s="15"/>
      <c r="NRK28" s="15"/>
      <c r="NRL28" s="15"/>
      <c r="NRM28" s="15"/>
      <c r="NRN28" s="15"/>
      <c r="NRO28" s="15"/>
      <c r="NRP28" s="15"/>
      <c r="NRQ28" s="15"/>
      <c r="NRR28" s="15"/>
      <c r="NRS28" s="15"/>
      <c r="NRT28" s="15"/>
      <c r="NRU28" s="15"/>
      <c r="NRV28" s="15"/>
      <c r="NRW28" s="15"/>
      <c r="NRX28" s="15"/>
      <c r="NRY28" s="15"/>
      <c r="NRZ28" s="15"/>
      <c r="NSA28" s="15"/>
      <c r="NSB28" s="15"/>
      <c r="NSC28" s="15"/>
      <c r="NSD28" s="15"/>
      <c r="NSE28" s="15"/>
      <c r="NSF28" s="15"/>
      <c r="NSG28" s="15"/>
      <c r="NSH28" s="15"/>
      <c r="NSI28" s="15"/>
      <c r="NSJ28" s="15"/>
      <c r="NSK28" s="15"/>
      <c r="NSL28" s="15"/>
      <c r="NSM28" s="15"/>
      <c r="NSN28" s="15"/>
      <c r="NSO28" s="15"/>
      <c r="NSP28" s="15"/>
      <c r="NSQ28" s="15"/>
      <c r="NSR28" s="15"/>
      <c r="NSS28" s="15"/>
      <c r="NST28" s="15"/>
      <c r="NSU28" s="15"/>
      <c r="NSV28" s="15"/>
      <c r="NSW28" s="15"/>
      <c r="NSX28" s="15"/>
      <c r="NSY28" s="15"/>
      <c r="NSZ28" s="15"/>
      <c r="NTA28" s="15"/>
      <c r="NTB28" s="15"/>
      <c r="NTC28" s="15"/>
      <c r="NTD28" s="15"/>
      <c r="NTE28" s="15"/>
      <c r="NTF28" s="15"/>
      <c r="NTG28" s="15"/>
      <c r="NTH28" s="15"/>
      <c r="NTI28" s="15"/>
      <c r="NTJ28" s="15"/>
      <c r="NTK28" s="15"/>
      <c r="NTL28" s="15"/>
      <c r="NTM28" s="15"/>
      <c r="NTN28" s="15"/>
      <c r="NTO28" s="15"/>
      <c r="NTP28" s="15"/>
      <c r="NTQ28" s="15"/>
      <c r="NTR28" s="15"/>
      <c r="NTS28" s="15"/>
      <c r="NTT28" s="15"/>
      <c r="NTU28" s="15"/>
      <c r="NTV28" s="15"/>
      <c r="NTW28" s="15"/>
      <c r="NTX28" s="15"/>
      <c r="NTY28" s="15"/>
      <c r="NTZ28" s="15"/>
      <c r="NUA28" s="15"/>
      <c r="NUB28" s="15"/>
      <c r="NUC28" s="15"/>
      <c r="NUD28" s="15"/>
      <c r="NUE28" s="15"/>
      <c r="NUF28" s="15"/>
      <c r="NUG28" s="15"/>
      <c r="NUH28" s="15"/>
      <c r="NUI28" s="15"/>
      <c r="NUJ28" s="15"/>
      <c r="NUK28" s="15"/>
      <c r="NUL28" s="15"/>
      <c r="NUM28" s="15"/>
      <c r="NUN28" s="15"/>
      <c r="NUO28" s="15"/>
      <c r="NUP28" s="15"/>
      <c r="NUQ28" s="15"/>
      <c r="NUR28" s="15"/>
      <c r="NUS28" s="15"/>
      <c r="NUT28" s="15"/>
      <c r="NUU28" s="15"/>
      <c r="NUV28" s="15"/>
      <c r="NUW28" s="15"/>
      <c r="NUX28" s="15"/>
      <c r="NUY28" s="15"/>
      <c r="NUZ28" s="15"/>
      <c r="NVA28" s="15"/>
      <c r="NVB28" s="15"/>
      <c r="NVC28" s="15"/>
      <c r="NVD28" s="15"/>
      <c r="NVE28" s="15"/>
      <c r="NVF28" s="15"/>
      <c r="NVG28" s="15"/>
      <c r="NVH28" s="15"/>
      <c r="NVI28" s="15"/>
      <c r="NVJ28" s="15"/>
      <c r="NVK28" s="15"/>
      <c r="NVL28" s="15"/>
      <c r="NVM28" s="15"/>
      <c r="NVN28" s="15"/>
      <c r="NVO28" s="15"/>
      <c r="NVP28" s="15"/>
      <c r="NVQ28" s="15"/>
      <c r="NVR28" s="15"/>
      <c r="NVS28" s="15"/>
      <c r="NVT28" s="15"/>
      <c r="NVU28" s="15"/>
      <c r="NVV28" s="15"/>
      <c r="NVW28" s="15"/>
      <c r="NVX28" s="15"/>
      <c r="NVY28" s="15"/>
      <c r="NVZ28" s="15"/>
      <c r="NWA28" s="15"/>
      <c r="NWB28" s="15"/>
      <c r="NWC28" s="15"/>
      <c r="NWD28" s="15"/>
      <c r="NWE28" s="15"/>
      <c r="NWF28" s="15"/>
      <c r="NWG28" s="15"/>
      <c r="NWH28" s="15"/>
      <c r="NWI28" s="15"/>
      <c r="NWJ28" s="15"/>
      <c r="NWK28" s="15"/>
      <c r="NWL28" s="15"/>
      <c r="NWM28" s="15"/>
      <c r="NWN28" s="15"/>
      <c r="NWO28" s="15"/>
      <c r="NWP28" s="15"/>
      <c r="NWQ28" s="15"/>
      <c r="NWR28" s="15"/>
      <c r="NWS28" s="15"/>
      <c r="NWT28" s="15"/>
      <c r="NWU28" s="15"/>
      <c r="NWV28" s="15"/>
      <c r="NWW28" s="15"/>
      <c r="NWX28" s="15"/>
      <c r="NWY28" s="15"/>
      <c r="NWZ28" s="15"/>
      <c r="NXA28" s="15"/>
      <c r="NXB28" s="15"/>
      <c r="NXC28" s="15"/>
      <c r="NXD28" s="15"/>
      <c r="NXE28" s="15"/>
      <c r="NXF28" s="15"/>
      <c r="NXG28" s="15"/>
      <c r="NXH28" s="15"/>
      <c r="NXI28" s="15"/>
      <c r="NXJ28" s="15"/>
      <c r="NXK28" s="15"/>
      <c r="NXL28" s="15"/>
      <c r="NXM28" s="15"/>
      <c r="NXN28" s="15"/>
      <c r="NXO28" s="15"/>
      <c r="NXP28" s="15"/>
      <c r="NXQ28" s="15"/>
      <c r="NXR28" s="15"/>
      <c r="NXS28" s="15"/>
      <c r="NXT28" s="15"/>
      <c r="NXU28" s="15"/>
      <c r="NXV28" s="15"/>
      <c r="NXW28" s="15"/>
      <c r="NXX28" s="15"/>
      <c r="NXY28" s="15"/>
      <c r="NXZ28" s="15"/>
      <c r="NYA28" s="15"/>
      <c r="NYB28" s="15"/>
      <c r="NYC28" s="15"/>
      <c r="NYD28" s="15"/>
      <c r="NYE28" s="15"/>
      <c r="NYF28" s="15"/>
      <c r="NYG28" s="15"/>
      <c r="NYH28" s="15"/>
      <c r="NYI28" s="15"/>
      <c r="NYJ28" s="15"/>
      <c r="NYK28" s="15"/>
      <c r="NYL28" s="15"/>
      <c r="NYM28" s="15"/>
      <c r="NYN28" s="15"/>
      <c r="NYO28" s="15"/>
      <c r="NYP28" s="15"/>
      <c r="NYQ28" s="15"/>
      <c r="NYR28" s="15"/>
      <c r="NYS28" s="15"/>
      <c r="NYT28" s="15"/>
      <c r="NYU28" s="15"/>
      <c r="NYV28" s="15"/>
      <c r="NYW28" s="15"/>
      <c r="NYX28" s="15"/>
      <c r="NYY28" s="15"/>
      <c r="NYZ28" s="15"/>
      <c r="NZA28" s="15"/>
      <c r="NZB28" s="15"/>
      <c r="NZC28" s="15"/>
      <c r="NZD28" s="15"/>
      <c r="NZE28" s="15"/>
      <c r="NZF28" s="15"/>
      <c r="NZG28" s="15"/>
      <c r="NZH28" s="15"/>
      <c r="NZI28" s="15"/>
      <c r="NZJ28" s="15"/>
      <c r="NZK28" s="15"/>
      <c r="NZL28" s="15"/>
      <c r="NZM28" s="15"/>
      <c r="NZN28" s="15"/>
      <c r="NZO28" s="15"/>
      <c r="NZP28" s="15"/>
      <c r="NZQ28" s="15"/>
      <c r="NZR28" s="15"/>
      <c r="NZS28" s="15"/>
      <c r="NZT28" s="15"/>
      <c r="NZU28" s="15"/>
      <c r="NZV28" s="15"/>
      <c r="NZW28" s="15"/>
      <c r="NZX28" s="15"/>
      <c r="NZY28" s="15"/>
      <c r="NZZ28" s="15"/>
      <c r="OAA28" s="15"/>
      <c r="OAB28" s="15"/>
      <c r="OAC28" s="15"/>
      <c r="OAD28" s="15"/>
      <c r="OAE28" s="15"/>
      <c r="OAF28" s="15"/>
      <c r="OAG28" s="15"/>
      <c r="OAH28" s="15"/>
      <c r="OAI28" s="15"/>
      <c r="OAJ28" s="15"/>
      <c r="OAK28" s="15"/>
      <c r="OAL28" s="15"/>
      <c r="OAM28" s="15"/>
      <c r="OAN28" s="15"/>
      <c r="OAO28" s="15"/>
      <c r="OAP28" s="15"/>
      <c r="OAQ28" s="15"/>
      <c r="OAR28" s="15"/>
      <c r="OAS28" s="15"/>
      <c r="OAT28" s="15"/>
      <c r="OAU28" s="15"/>
      <c r="OAV28" s="15"/>
      <c r="OAW28" s="15"/>
      <c r="OAX28" s="15"/>
      <c r="OAY28" s="15"/>
      <c r="OAZ28" s="15"/>
      <c r="OBA28" s="15"/>
      <c r="OBB28" s="15"/>
      <c r="OBC28" s="15"/>
      <c r="OBD28" s="15"/>
      <c r="OBE28" s="15"/>
      <c r="OBF28" s="15"/>
      <c r="OBG28" s="15"/>
      <c r="OBH28" s="15"/>
      <c r="OBI28" s="15"/>
      <c r="OBJ28" s="15"/>
      <c r="OBK28" s="15"/>
      <c r="OBL28" s="15"/>
      <c r="OBM28" s="15"/>
      <c r="OBN28" s="15"/>
      <c r="OBO28" s="15"/>
      <c r="OBP28" s="15"/>
      <c r="OBQ28" s="15"/>
      <c r="OBR28" s="15"/>
      <c r="OBS28" s="15"/>
      <c r="OBT28" s="15"/>
      <c r="OBU28" s="15"/>
      <c r="OBV28" s="15"/>
      <c r="OBW28" s="15"/>
      <c r="OBX28" s="15"/>
      <c r="OBY28" s="15"/>
      <c r="OBZ28" s="15"/>
      <c r="OCA28" s="15"/>
      <c r="OCB28" s="15"/>
      <c r="OCC28" s="15"/>
      <c r="OCD28" s="15"/>
      <c r="OCE28" s="15"/>
      <c r="OCF28" s="15"/>
      <c r="OCG28" s="15"/>
      <c r="OCH28" s="15"/>
      <c r="OCI28" s="15"/>
      <c r="OCJ28" s="15"/>
      <c r="OCK28" s="15"/>
      <c r="OCL28" s="15"/>
      <c r="OCM28" s="15"/>
      <c r="OCN28" s="15"/>
      <c r="OCO28" s="15"/>
      <c r="OCP28" s="15"/>
      <c r="OCQ28" s="15"/>
      <c r="OCR28" s="15"/>
      <c r="OCS28" s="15"/>
      <c r="OCT28" s="15"/>
      <c r="OCU28" s="15"/>
      <c r="OCV28" s="15"/>
      <c r="OCW28" s="15"/>
      <c r="OCX28" s="15"/>
      <c r="OCY28" s="15"/>
      <c r="OCZ28" s="15"/>
      <c r="ODA28" s="15"/>
      <c r="ODB28" s="15"/>
      <c r="ODC28" s="15"/>
      <c r="ODD28" s="15"/>
      <c r="ODE28" s="15"/>
      <c r="ODF28" s="15"/>
      <c r="ODG28" s="15"/>
      <c r="ODH28" s="15"/>
      <c r="ODI28" s="15"/>
      <c r="ODJ28" s="15"/>
      <c r="ODK28" s="15"/>
      <c r="ODL28" s="15"/>
      <c r="ODM28" s="15"/>
      <c r="ODN28" s="15"/>
      <c r="ODO28" s="15"/>
      <c r="ODP28" s="15"/>
      <c r="ODQ28" s="15"/>
      <c r="ODR28" s="15"/>
      <c r="ODS28" s="15"/>
      <c r="ODT28" s="15"/>
      <c r="ODU28" s="15"/>
      <c r="ODV28" s="15"/>
      <c r="ODW28" s="15"/>
      <c r="ODX28" s="15"/>
      <c r="ODY28" s="15"/>
      <c r="ODZ28" s="15"/>
      <c r="OEA28" s="15"/>
      <c r="OEB28" s="15"/>
      <c r="OEC28" s="15"/>
      <c r="OED28" s="15"/>
      <c r="OEE28" s="15"/>
      <c r="OEF28" s="15"/>
      <c r="OEG28" s="15"/>
      <c r="OEH28" s="15"/>
      <c r="OEI28" s="15"/>
      <c r="OEJ28" s="15"/>
      <c r="OEK28" s="15"/>
      <c r="OEL28" s="15"/>
      <c r="OEM28" s="15"/>
      <c r="OEN28" s="15"/>
      <c r="OEO28" s="15"/>
      <c r="OEP28" s="15"/>
      <c r="OEQ28" s="15"/>
      <c r="OER28" s="15"/>
      <c r="OES28" s="15"/>
      <c r="OET28" s="15"/>
      <c r="OEU28" s="15"/>
      <c r="OEV28" s="15"/>
      <c r="OEW28" s="15"/>
      <c r="OEX28" s="15"/>
      <c r="OEY28" s="15"/>
      <c r="OEZ28" s="15"/>
      <c r="OFA28" s="15"/>
      <c r="OFB28" s="15"/>
      <c r="OFC28" s="15"/>
      <c r="OFD28" s="15"/>
      <c r="OFE28" s="15"/>
      <c r="OFF28" s="15"/>
      <c r="OFG28" s="15"/>
      <c r="OFH28" s="15"/>
      <c r="OFI28" s="15"/>
      <c r="OFJ28" s="15"/>
      <c r="OFK28" s="15"/>
      <c r="OFL28" s="15"/>
      <c r="OFM28" s="15"/>
      <c r="OFN28" s="15"/>
      <c r="OFO28" s="15"/>
      <c r="OFP28" s="15"/>
      <c r="OFQ28" s="15"/>
      <c r="OFR28" s="15"/>
      <c r="OFS28" s="15"/>
      <c r="OFT28" s="15"/>
      <c r="OFU28" s="15"/>
      <c r="OFV28" s="15"/>
      <c r="OFW28" s="15"/>
      <c r="OFX28" s="15"/>
      <c r="OFY28" s="15"/>
      <c r="OFZ28" s="15"/>
      <c r="OGA28" s="15"/>
      <c r="OGB28" s="15"/>
      <c r="OGC28" s="15"/>
      <c r="OGD28" s="15"/>
      <c r="OGE28" s="15"/>
      <c r="OGF28" s="15"/>
      <c r="OGG28" s="15"/>
      <c r="OGH28" s="15"/>
      <c r="OGI28" s="15"/>
      <c r="OGJ28" s="15"/>
      <c r="OGK28" s="15"/>
      <c r="OGL28" s="15"/>
      <c r="OGM28" s="15"/>
      <c r="OGN28" s="15"/>
      <c r="OGO28" s="15"/>
      <c r="OGP28" s="15"/>
      <c r="OGQ28" s="15"/>
      <c r="OGR28" s="15"/>
      <c r="OGS28" s="15"/>
      <c r="OGT28" s="15"/>
      <c r="OGU28" s="15"/>
      <c r="OGV28" s="15"/>
      <c r="OGW28" s="15"/>
      <c r="OGX28" s="15"/>
      <c r="OGY28" s="15"/>
      <c r="OGZ28" s="15"/>
      <c r="OHA28" s="15"/>
      <c r="OHB28" s="15"/>
      <c r="OHC28" s="15"/>
      <c r="OHD28" s="15"/>
      <c r="OHE28" s="15"/>
      <c r="OHF28" s="15"/>
      <c r="OHG28" s="15"/>
      <c r="OHH28" s="15"/>
      <c r="OHI28" s="15"/>
      <c r="OHJ28" s="15"/>
      <c r="OHK28" s="15"/>
      <c r="OHL28" s="15"/>
      <c r="OHM28" s="15"/>
      <c r="OHN28" s="15"/>
      <c r="OHO28" s="15"/>
      <c r="OHP28" s="15"/>
      <c r="OHQ28" s="15"/>
      <c r="OHR28" s="15"/>
      <c r="OHS28" s="15"/>
      <c r="OHT28" s="15"/>
      <c r="OHU28" s="15"/>
      <c r="OHV28" s="15"/>
      <c r="OHW28" s="15"/>
      <c r="OHX28" s="15"/>
      <c r="OHY28" s="15"/>
      <c r="OHZ28" s="15"/>
      <c r="OIA28" s="15"/>
      <c r="OIB28" s="15"/>
      <c r="OIC28" s="15"/>
      <c r="OID28" s="15"/>
      <c r="OIE28" s="15"/>
      <c r="OIF28" s="15"/>
      <c r="OIG28" s="15"/>
      <c r="OIH28" s="15"/>
      <c r="OII28" s="15"/>
      <c r="OIJ28" s="15"/>
      <c r="OIK28" s="15"/>
      <c r="OIL28" s="15"/>
      <c r="OIM28" s="15"/>
      <c r="OIN28" s="15"/>
      <c r="OIO28" s="15"/>
      <c r="OIP28" s="15"/>
      <c r="OIQ28" s="15"/>
      <c r="OIR28" s="15"/>
      <c r="OIS28" s="15"/>
      <c r="OIT28" s="15"/>
      <c r="OIU28" s="15"/>
      <c r="OIV28" s="15"/>
      <c r="OIW28" s="15"/>
      <c r="OIX28" s="15"/>
      <c r="OIY28" s="15"/>
      <c r="OIZ28" s="15"/>
      <c r="OJA28" s="15"/>
      <c r="OJB28" s="15"/>
      <c r="OJC28" s="15"/>
      <c r="OJD28" s="15"/>
      <c r="OJE28" s="15"/>
      <c r="OJF28" s="15"/>
      <c r="OJG28" s="15"/>
      <c r="OJH28" s="15"/>
      <c r="OJI28" s="15"/>
      <c r="OJJ28" s="15"/>
      <c r="OJK28" s="15"/>
      <c r="OJL28" s="15"/>
      <c r="OJM28" s="15"/>
      <c r="OJN28" s="15"/>
      <c r="OJO28" s="15"/>
      <c r="OJP28" s="15"/>
      <c r="OJQ28" s="15"/>
      <c r="OJR28" s="15"/>
      <c r="OJS28" s="15"/>
      <c r="OJT28" s="15"/>
      <c r="OJU28" s="15"/>
      <c r="OJV28" s="15"/>
      <c r="OJW28" s="15"/>
      <c r="OJX28" s="15"/>
      <c r="OJY28" s="15"/>
      <c r="OJZ28" s="15"/>
      <c r="OKA28" s="15"/>
      <c r="OKB28" s="15"/>
      <c r="OKC28" s="15"/>
      <c r="OKD28" s="15"/>
      <c r="OKE28" s="15"/>
      <c r="OKF28" s="15"/>
      <c r="OKG28" s="15"/>
      <c r="OKH28" s="15"/>
      <c r="OKI28" s="15"/>
      <c r="OKJ28" s="15"/>
      <c r="OKK28" s="15"/>
      <c r="OKL28" s="15"/>
      <c r="OKM28" s="15"/>
      <c r="OKN28" s="15"/>
      <c r="OKO28" s="15"/>
      <c r="OKP28" s="15"/>
      <c r="OKQ28" s="15"/>
      <c r="OKR28" s="15"/>
      <c r="OKS28" s="15"/>
      <c r="OKT28" s="15"/>
      <c r="OKU28" s="15"/>
      <c r="OKV28" s="15"/>
      <c r="OKW28" s="15"/>
      <c r="OKX28" s="15"/>
      <c r="OKY28" s="15"/>
      <c r="OKZ28" s="15"/>
      <c r="OLA28" s="15"/>
      <c r="OLB28" s="15"/>
      <c r="OLC28" s="15"/>
      <c r="OLD28" s="15"/>
      <c r="OLE28" s="15"/>
      <c r="OLF28" s="15"/>
      <c r="OLG28" s="15"/>
      <c r="OLH28" s="15"/>
      <c r="OLI28" s="15"/>
      <c r="OLJ28" s="15"/>
      <c r="OLK28" s="15"/>
      <c r="OLL28" s="15"/>
      <c r="OLM28" s="15"/>
      <c r="OLN28" s="15"/>
      <c r="OLO28" s="15"/>
      <c r="OLP28" s="15"/>
      <c r="OLQ28" s="15"/>
      <c r="OLR28" s="15"/>
      <c r="OLS28" s="15"/>
      <c r="OLT28" s="15"/>
      <c r="OLU28" s="15"/>
      <c r="OLV28" s="15"/>
      <c r="OLW28" s="15"/>
      <c r="OLX28" s="15"/>
      <c r="OLY28" s="15"/>
      <c r="OLZ28" s="15"/>
      <c r="OMA28" s="15"/>
      <c r="OMB28" s="15"/>
      <c r="OMC28" s="15"/>
      <c r="OMD28" s="15"/>
      <c r="OME28" s="15"/>
      <c r="OMF28" s="15"/>
      <c r="OMG28" s="15"/>
      <c r="OMH28" s="15"/>
      <c r="OMI28" s="15"/>
      <c r="OMJ28" s="15"/>
      <c r="OMK28" s="15"/>
      <c r="OML28" s="15"/>
      <c r="OMM28" s="15"/>
      <c r="OMN28" s="15"/>
      <c r="OMO28" s="15"/>
      <c r="OMP28" s="15"/>
      <c r="OMQ28" s="15"/>
      <c r="OMR28" s="15"/>
      <c r="OMS28" s="15"/>
      <c r="OMT28" s="15"/>
      <c r="OMU28" s="15"/>
      <c r="OMV28" s="15"/>
      <c r="OMW28" s="15"/>
      <c r="OMX28" s="15"/>
      <c r="OMY28" s="15"/>
      <c r="OMZ28" s="15"/>
      <c r="ONA28" s="15"/>
      <c r="ONB28" s="15"/>
      <c r="ONC28" s="15"/>
      <c r="OND28" s="15"/>
      <c r="ONE28" s="15"/>
      <c r="ONF28" s="15"/>
      <c r="ONG28" s="15"/>
      <c r="ONH28" s="15"/>
      <c r="ONI28" s="15"/>
      <c r="ONJ28" s="15"/>
      <c r="ONK28" s="15"/>
      <c r="ONL28" s="15"/>
      <c r="ONM28" s="15"/>
      <c r="ONN28" s="15"/>
      <c r="ONO28" s="15"/>
      <c r="ONP28" s="15"/>
      <c r="ONQ28" s="15"/>
      <c r="ONR28" s="15"/>
      <c r="ONS28" s="15"/>
      <c r="ONT28" s="15"/>
      <c r="ONU28" s="15"/>
      <c r="ONV28" s="15"/>
      <c r="ONW28" s="15"/>
      <c r="ONX28" s="15"/>
      <c r="ONY28" s="15"/>
      <c r="ONZ28" s="15"/>
      <c r="OOA28" s="15"/>
      <c r="OOB28" s="15"/>
      <c r="OOC28" s="15"/>
      <c r="OOD28" s="15"/>
      <c r="OOE28" s="15"/>
      <c r="OOF28" s="15"/>
      <c r="OOG28" s="15"/>
      <c r="OOH28" s="15"/>
      <c r="OOI28" s="15"/>
      <c r="OOJ28" s="15"/>
      <c r="OOK28" s="15"/>
      <c r="OOL28" s="15"/>
      <c r="OOM28" s="15"/>
      <c r="OON28" s="15"/>
      <c r="OOO28" s="15"/>
      <c r="OOP28" s="15"/>
      <c r="OOQ28" s="15"/>
      <c r="OOR28" s="15"/>
      <c r="OOS28" s="15"/>
      <c r="OOT28" s="15"/>
      <c r="OOU28" s="15"/>
      <c r="OOV28" s="15"/>
      <c r="OOW28" s="15"/>
      <c r="OOX28" s="15"/>
      <c r="OOY28" s="15"/>
      <c r="OOZ28" s="15"/>
      <c r="OPA28" s="15"/>
      <c r="OPB28" s="15"/>
      <c r="OPC28" s="15"/>
      <c r="OPD28" s="15"/>
      <c r="OPE28" s="15"/>
      <c r="OPF28" s="15"/>
      <c r="OPG28" s="15"/>
      <c r="OPH28" s="15"/>
      <c r="OPI28" s="15"/>
      <c r="OPJ28" s="15"/>
      <c r="OPK28" s="15"/>
      <c r="OPL28" s="15"/>
      <c r="OPM28" s="15"/>
      <c r="OPN28" s="15"/>
      <c r="OPO28" s="15"/>
      <c r="OPP28" s="15"/>
      <c r="OPQ28" s="15"/>
      <c r="OPR28" s="15"/>
      <c r="OPS28" s="15"/>
      <c r="OPT28" s="15"/>
      <c r="OPU28" s="15"/>
      <c r="OPV28" s="15"/>
      <c r="OPW28" s="15"/>
      <c r="OPX28" s="15"/>
      <c r="OPY28" s="15"/>
      <c r="OPZ28" s="15"/>
      <c r="OQA28" s="15"/>
      <c r="OQB28" s="15"/>
      <c r="OQC28" s="15"/>
      <c r="OQD28" s="15"/>
      <c r="OQE28" s="15"/>
      <c r="OQF28" s="15"/>
      <c r="OQG28" s="15"/>
      <c r="OQH28" s="15"/>
      <c r="OQI28" s="15"/>
      <c r="OQJ28" s="15"/>
      <c r="OQK28" s="15"/>
      <c r="OQL28" s="15"/>
      <c r="OQM28" s="15"/>
      <c r="OQN28" s="15"/>
      <c r="OQO28" s="15"/>
      <c r="OQP28" s="15"/>
      <c r="OQQ28" s="15"/>
      <c r="OQR28" s="15"/>
      <c r="OQS28" s="15"/>
      <c r="OQT28" s="15"/>
      <c r="OQU28" s="15"/>
      <c r="OQV28" s="15"/>
      <c r="OQW28" s="15"/>
      <c r="OQX28" s="15"/>
      <c r="OQY28" s="15"/>
      <c r="OQZ28" s="15"/>
      <c r="ORA28" s="15"/>
      <c r="ORB28" s="15"/>
      <c r="ORC28" s="15"/>
      <c r="ORD28" s="15"/>
      <c r="ORE28" s="15"/>
      <c r="ORF28" s="15"/>
      <c r="ORG28" s="15"/>
      <c r="ORH28" s="15"/>
      <c r="ORI28" s="15"/>
      <c r="ORJ28" s="15"/>
      <c r="ORK28" s="15"/>
      <c r="ORL28" s="15"/>
      <c r="ORM28" s="15"/>
      <c r="ORN28" s="15"/>
      <c r="ORO28" s="15"/>
      <c r="ORP28" s="15"/>
      <c r="ORQ28" s="15"/>
      <c r="ORR28" s="15"/>
      <c r="ORS28" s="15"/>
      <c r="ORT28" s="15"/>
      <c r="ORU28" s="15"/>
      <c r="ORV28" s="15"/>
      <c r="ORW28" s="15"/>
      <c r="ORX28" s="15"/>
      <c r="ORY28" s="15"/>
      <c r="ORZ28" s="15"/>
      <c r="OSA28" s="15"/>
      <c r="OSB28" s="15"/>
      <c r="OSC28" s="15"/>
      <c r="OSD28" s="15"/>
      <c r="OSE28" s="15"/>
      <c r="OSF28" s="15"/>
      <c r="OSG28" s="15"/>
      <c r="OSH28" s="15"/>
      <c r="OSI28" s="15"/>
      <c r="OSJ28" s="15"/>
      <c r="OSK28" s="15"/>
      <c r="OSL28" s="15"/>
      <c r="OSM28" s="15"/>
      <c r="OSN28" s="15"/>
      <c r="OSO28" s="15"/>
      <c r="OSP28" s="15"/>
      <c r="OSQ28" s="15"/>
      <c r="OSR28" s="15"/>
      <c r="OSS28" s="15"/>
      <c r="OST28" s="15"/>
      <c r="OSU28" s="15"/>
      <c r="OSV28" s="15"/>
      <c r="OSW28" s="15"/>
      <c r="OSX28" s="15"/>
      <c r="OSY28" s="15"/>
      <c r="OSZ28" s="15"/>
      <c r="OTA28" s="15"/>
      <c r="OTB28" s="15"/>
      <c r="OTC28" s="15"/>
      <c r="OTD28" s="15"/>
      <c r="OTE28" s="15"/>
      <c r="OTF28" s="15"/>
      <c r="OTG28" s="15"/>
      <c r="OTH28" s="15"/>
      <c r="OTI28" s="15"/>
      <c r="OTJ28" s="15"/>
      <c r="OTK28" s="15"/>
      <c r="OTL28" s="15"/>
      <c r="OTM28" s="15"/>
      <c r="OTN28" s="15"/>
      <c r="OTO28" s="15"/>
      <c r="OTP28" s="15"/>
      <c r="OTQ28" s="15"/>
      <c r="OTR28" s="15"/>
      <c r="OTS28" s="15"/>
      <c r="OTT28" s="15"/>
      <c r="OTU28" s="15"/>
      <c r="OTV28" s="15"/>
      <c r="OTW28" s="15"/>
      <c r="OTX28" s="15"/>
      <c r="OTY28" s="15"/>
      <c r="OTZ28" s="15"/>
      <c r="OUA28" s="15"/>
      <c r="OUB28" s="15"/>
      <c r="OUC28" s="15"/>
      <c r="OUD28" s="15"/>
      <c r="OUE28" s="15"/>
      <c r="OUF28" s="15"/>
      <c r="OUG28" s="15"/>
      <c r="OUH28" s="15"/>
      <c r="OUI28" s="15"/>
      <c r="OUJ28" s="15"/>
      <c r="OUK28" s="15"/>
      <c r="OUL28" s="15"/>
      <c r="OUM28" s="15"/>
      <c r="OUN28" s="15"/>
      <c r="OUO28" s="15"/>
      <c r="OUP28" s="15"/>
      <c r="OUQ28" s="15"/>
      <c r="OUR28" s="15"/>
      <c r="OUS28" s="15"/>
      <c r="OUT28" s="15"/>
      <c r="OUU28" s="15"/>
      <c r="OUV28" s="15"/>
      <c r="OUW28" s="15"/>
      <c r="OUX28" s="15"/>
      <c r="OUY28" s="15"/>
      <c r="OUZ28" s="15"/>
      <c r="OVA28" s="15"/>
      <c r="OVB28" s="15"/>
      <c r="OVC28" s="15"/>
      <c r="OVD28" s="15"/>
      <c r="OVE28" s="15"/>
      <c r="OVF28" s="15"/>
      <c r="OVG28" s="15"/>
      <c r="OVH28" s="15"/>
      <c r="OVI28" s="15"/>
      <c r="OVJ28" s="15"/>
      <c r="OVK28" s="15"/>
      <c r="OVL28" s="15"/>
      <c r="OVM28" s="15"/>
      <c r="OVN28" s="15"/>
      <c r="OVO28" s="15"/>
      <c r="OVP28" s="15"/>
      <c r="OVQ28" s="15"/>
      <c r="OVR28" s="15"/>
      <c r="OVS28" s="15"/>
      <c r="OVT28" s="15"/>
      <c r="OVU28" s="15"/>
      <c r="OVV28" s="15"/>
      <c r="OVW28" s="15"/>
      <c r="OVX28" s="15"/>
      <c r="OVY28" s="15"/>
      <c r="OVZ28" s="15"/>
      <c r="OWA28" s="15"/>
      <c r="OWB28" s="15"/>
      <c r="OWC28" s="15"/>
      <c r="OWD28" s="15"/>
      <c r="OWE28" s="15"/>
      <c r="OWF28" s="15"/>
      <c r="OWG28" s="15"/>
      <c r="OWH28" s="15"/>
      <c r="OWI28" s="15"/>
      <c r="OWJ28" s="15"/>
      <c r="OWK28" s="15"/>
      <c r="OWL28" s="15"/>
      <c r="OWM28" s="15"/>
      <c r="OWN28" s="15"/>
      <c r="OWO28" s="15"/>
      <c r="OWP28" s="15"/>
      <c r="OWQ28" s="15"/>
      <c r="OWR28" s="15"/>
      <c r="OWS28" s="15"/>
      <c r="OWT28" s="15"/>
      <c r="OWU28" s="15"/>
      <c r="OWV28" s="15"/>
      <c r="OWW28" s="15"/>
      <c r="OWX28" s="15"/>
      <c r="OWY28" s="15"/>
      <c r="OWZ28" s="15"/>
      <c r="OXA28" s="15"/>
      <c r="OXB28" s="15"/>
      <c r="OXC28" s="15"/>
      <c r="OXD28" s="15"/>
      <c r="OXE28" s="15"/>
      <c r="OXF28" s="15"/>
      <c r="OXG28" s="15"/>
      <c r="OXH28" s="15"/>
      <c r="OXI28" s="15"/>
      <c r="OXJ28" s="15"/>
      <c r="OXK28" s="15"/>
      <c r="OXL28" s="15"/>
      <c r="OXM28" s="15"/>
      <c r="OXN28" s="15"/>
      <c r="OXO28" s="15"/>
      <c r="OXP28" s="15"/>
      <c r="OXQ28" s="15"/>
      <c r="OXR28" s="15"/>
      <c r="OXS28" s="15"/>
      <c r="OXT28" s="15"/>
      <c r="OXU28" s="15"/>
      <c r="OXV28" s="15"/>
      <c r="OXW28" s="15"/>
      <c r="OXX28" s="15"/>
      <c r="OXY28" s="15"/>
      <c r="OXZ28" s="15"/>
      <c r="OYA28" s="15"/>
      <c r="OYB28" s="15"/>
      <c r="OYC28" s="15"/>
      <c r="OYD28" s="15"/>
      <c r="OYE28" s="15"/>
      <c r="OYF28" s="15"/>
      <c r="OYG28" s="15"/>
      <c r="OYH28" s="15"/>
      <c r="OYI28" s="15"/>
      <c r="OYJ28" s="15"/>
      <c r="OYK28" s="15"/>
      <c r="OYL28" s="15"/>
      <c r="OYM28" s="15"/>
      <c r="OYN28" s="15"/>
      <c r="OYO28" s="15"/>
      <c r="OYP28" s="15"/>
      <c r="OYQ28" s="15"/>
      <c r="OYR28" s="15"/>
      <c r="OYS28" s="15"/>
      <c r="OYT28" s="15"/>
      <c r="OYU28" s="15"/>
      <c r="OYV28" s="15"/>
      <c r="OYW28" s="15"/>
      <c r="OYX28" s="15"/>
      <c r="OYY28" s="15"/>
      <c r="OYZ28" s="15"/>
      <c r="OZA28" s="15"/>
      <c r="OZB28" s="15"/>
      <c r="OZC28" s="15"/>
      <c r="OZD28" s="15"/>
      <c r="OZE28" s="15"/>
      <c r="OZF28" s="15"/>
      <c r="OZG28" s="15"/>
      <c r="OZH28" s="15"/>
      <c r="OZI28" s="15"/>
      <c r="OZJ28" s="15"/>
      <c r="OZK28" s="15"/>
      <c r="OZL28" s="15"/>
      <c r="OZM28" s="15"/>
      <c r="OZN28" s="15"/>
      <c r="OZO28" s="15"/>
      <c r="OZP28" s="15"/>
      <c r="OZQ28" s="15"/>
      <c r="OZR28" s="15"/>
      <c r="OZS28" s="15"/>
      <c r="OZT28" s="15"/>
      <c r="OZU28" s="15"/>
      <c r="OZV28" s="15"/>
      <c r="OZW28" s="15"/>
      <c r="OZX28" s="15"/>
      <c r="OZY28" s="15"/>
      <c r="OZZ28" s="15"/>
      <c r="PAA28" s="15"/>
      <c r="PAB28" s="15"/>
      <c r="PAC28" s="15"/>
      <c r="PAD28" s="15"/>
      <c r="PAE28" s="15"/>
      <c r="PAF28" s="15"/>
      <c r="PAG28" s="15"/>
      <c r="PAH28" s="15"/>
      <c r="PAI28" s="15"/>
      <c r="PAJ28" s="15"/>
      <c r="PAK28" s="15"/>
      <c r="PAL28" s="15"/>
      <c r="PAM28" s="15"/>
      <c r="PAN28" s="15"/>
      <c r="PAO28" s="15"/>
      <c r="PAP28" s="15"/>
      <c r="PAQ28" s="15"/>
      <c r="PAR28" s="15"/>
      <c r="PAS28" s="15"/>
      <c r="PAT28" s="15"/>
      <c r="PAU28" s="15"/>
      <c r="PAV28" s="15"/>
      <c r="PAW28" s="15"/>
      <c r="PAX28" s="15"/>
      <c r="PAY28" s="15"/>
      <c r="PAZ28" s="15"/>
      <c r="PBA28" s="15"/>
      <c r="PBB28" s="15"/>
      <c r="PBC28" s="15"/>
      <c r="PBD28" s="15"/>
      <c r="PBE28" s="15"/>
      <c r="PBF28" s="15"/>
      <c r="PBG28" s="15"/>
      <c r="PBH28" s="15"/>
      <c r="PBI28" s="15"/>
      <c r="PBJ28" s="15"/>
      <c r="PBK28" s="15"/>
      <c r="PBL28" s="15"/>
      <c r="PBM28" s="15"/>
      <c r="PBN28" s="15"/>
      <c r="PBO28" s="15"/>
      <c r="PBP28" s="15"/>
      <c r="PBQ28" s="15"/>
      <c r="PBR28" s="15"/>
      <c r="PBS28" s="15"/>
      <c r="PBT28" s="15"/>
      <c r="PBU28" s="15"/>
      <c r="PBV28" s="15"/>
      <c r="PBW28" s="15"/>
      <c r="PBX28" s="15"/>
      <c r="PBY28" s="15"/>
      <c r="PBZ28" s="15"/>
      <c r="PCA28" s="15"/>
      <c r="PCB28" s="15"/>
      <c r="PCC28" s="15"/>
      <c r="PCD28" s="15"/>
      <c r="PCE28" s="15"/>
      <c r="PCF28" s="15"/>
      <c r="PCG28" s="15"/>
      <c r="PCH28" s="15"/>
      <c r="PCI28" s="15"/>
      <c r="PCJ28" s="15"/>
      <c r="PCK28" s="15"/>
      <c r="PCL28" s="15"/>
      <c r="PCM28" s="15"/>
      <c r="PCN28" s="15"/>
      <c r="PCO28" s="15"/>
      <c r="PCP28" s="15"/>
      <c r="PCQ28" s="15"/>
      <c r="PCR28" s="15"/>
      <c r="PCS28" s="15"/>
      <c r="PCT28" s="15"/>
      <c r="PCU28" s="15"/>
      <c r="PCV28" s="15"/>
      <c r="PCW28" s="15"/>
      <c r="PCX28" s="15"/>
      <c r="PCY28" s="15"/>
      <c r="PCZ28" s="15"/>
      <c r="PDA28" s="15"/>
      <c r="PDB28" s="15"/>
      <c r="PDC28" s="15"/>
      <c r="PDD28" s="15"/>
      <c r="PDE28" s="15"/>
      <c r="PDF28" s="15"/>
      <c r="PDG28" s="15"/>
      <c r="PDH28" s="15"/>
      <c r="PDI28" s="15"/>
      <c r="PDJ28" s="15"/>
      <c r="PDK28" s="15"/>
      <c r="PDL28" s="15"/>
      <c r="PDM28" s="15"/>
      <c r="PDN28" s="15"/>
      <c r="PDO28" s="15"/>
      <c r="PDP28" s="15"/>
      <c r="PDQ28" s="15"/>
      <c r="PDR28" s="15"/>
      <c r="PDS28" s="15"/>
      <c r="PDT28" s="15"/>
      <c r="PDU28" s="15"/>
      <c r="PDV28" s="15"/>
      <c r="PDW28" s="15"/>
      <c r="PDX28" s="15"/>
      <c r="PDY28" s="15"/>
      <c r="PDZ28" s="15"/>
      <c r="PEA28" s="15"/>
      <c r="PEB28" s="15"/>
      <c r="PEC28" s="15"/>
      <c r="PED28" s="15"/>
      <c r="PEE28" s="15"/>
      <c r="PEF28" s="15"/>
      <c r="PEG28" s="15"/>
      <c r="PEH28" s="15"/>
      <c r="PEI28" s="15"/>
      <c r="PEJ28" s="15"/>
      <c r="PEK28" s="15"/>
      <c r="PEL28" s="15"/>
      <c r="PEM28" s="15"/>
      <c r="PEN28" s="15"/>
      <c r="PEO28" s="15"/>
      <c r="PEP28" s="15"/>
      <c r="PEQ28" s="15"/>
      <c r="PER28" s="15"/>
      <c r="PES28" s="15"/>
      <c r="PET28" s="15"/>
      <c r="PEU28" s="15"/>
      <c r="PEV28" s="15"/>
      <c r="PEW28" s="15"/>
      <c r="PEX28" s="15"/>
      <c r="PEY28" s="15"/>
      <c r="PEZ28" s="15"/>
      <c r="PFA28" s="15"/>
      <c r="PFB28" s="15"/>
      <c r="PFC28" s="15"/>
      <c r="PFD28" s="15"/>
      <c r="PFE28" s="15"/>
      <c r="PFF28" s="15"/>
      <c r="PFG28" s="15"/>
      <c r="PFH28" s="15"/>
      <c r="PFI28" s="15"/>
      <c r="PFJ28" s="15"/>
      <c r="PFK28" s="15"/>
      <c r="PFL28" s="15"/>
      <c r="PFM28" s="15"/>
      <c r="PFN28" s="15"/>
      <c r="PFO28" s="15"/>
      <c r="PFP28" s="15"/>
      <c r="PFQ28" s="15"/>
      <c r="PFR28" s="15"/>
      <c r="PFS28" s="15"/>
      <c r="PFT28" s="15"/>
      <c r="PFU28" s="15"/>
      <c r="PFV28" s="15"/>
      <c r="PFW28" s="15"/>
      <c r="PFX28" s="15"/>
      <c r="PFY28" s="15"/>
      <c r="PFZ28" s="15"/>
      <c r="PGA28" s="15"/>
      <c r="PGB28" s="15"/>
      <c r="PGC28" s="15"/>
      <c r="PGD28" s="15"/>
      <c r="PGE28" s="15"/>
      <c r="PGF28" s="15"/>
      <c r="PGG28" s="15"/>
      <c r="PGH28" s="15"/>
      <c r="PGI28" s="15"/>
      <c r="PGJ28" s="15"/>
      <c r="PGK28" s="15"/>
      <c r="PGL28" s="15"/>
      <c r="PGM28" s="15"/>
      <c r="PGN28" s="15"/>
      <c r="PGO28" s="15"/>
      <c r="PGP28" s="15"/>
      <c r="PGQ28" s="15"/>
      <c r="PGR28" s="15"/>
      <c r="PGS28" s="15"/>
      <c r="PGT28" s="15"/>
      <c r="PGU28" s="15"/>
      <c r="PGV28" s="15"/>
      <c r="PGW28" s="15"/>
      <c r="PGX28" s="15"/>
      <c r="PGY28" s="15"/>
      <c r="PGZ28" s="15"/>
      <c r="PHA28" s="15"/>
      <c r="PHB28" s="15"/>
      <c r="PHC28" s="15"/>
      <c r="PHD28" s="15"/>
      <c r="PHE28" s="15"/>
      <c r="PHF28" s="15"/>
      <c r="PHG28" s="15"/>
      <c r="PHH28" s="15"/>
      <c r="PHI28" s="15"/>
      <c r="PHJ28" s="15"/>
      <c r="PHK28" s="15"/>
      <c r="PHL28" s="15"/>
      <c r="PHM28" s="15"/>
      <c r="PHN28" s="15"/>
      <c r="PHO28" s="15"/>
      <c r="PHP28" s="15"/>
      <c r="PHQ28" s="15"/>
      <c r="PHR28" s="15"/>
      <c r="PHS28" s="15"/>
      <c r="PHT28" s="15"/>
      <c r="PHU28" s="15"/>
      <c r="PHV28" s="15"/>
      <c r="PHW28" s="15"/>
      <c r="PHX28" s="15"/>
      <c r="PHY28" s="15"/>
      <c r="PHZ28" s="15"/>
      <c r="PIA28" s="15"/>
      <c r="PIB28" s="15"/>
      <c r="PIC28" s="15"/>
      <c r="PID28" s="15"/>
      <c r="PIE28" s="15"/>
      <c r="PIF28" s="15"/>
      <c r="PIG28" s="15"/>
      <c r="PIH28" s="15"/>
      <c r="PII28" s="15"/>
      <c r="PIJ28" s="15"/>
      <c r="PIK28" s="15"/>
      <c r="PIL28" s="15"/>
      <c r="PIM28" s="15"/>
      <c r="PIN28" s="15"/>
      <c r="PIO28" s="15"/>
      <c r="PIP28" s="15"/>
      <c r="PIQ28" s="15"/>
      <c r="PIR28" s="15"/>
      <c r="PIS28" s="15"/>
      <c r="PIT28" s="15"/>
      <c r="PIU28" s="15"/>
      <c r="PIV28" s="15"/>
      <c r="PIW28" s="15"/>
      <c r="PIX28" s="15"/>
      <c r="PIY28" s="15"/>
      <c r="PIZ28" s="15"/>
      <c r="PJA28" s="15"/>
      <c r="PJB28" s="15"/>
      <c r="PJC28" s="15"/>
      <c r="PJD28" s="15"/>
      <c r="PJE28" s="15"/>
      <c r="PJF28" s="15"/>
      <c r="PJG28" s="15"/>
      <c r="PJH28" s="15"/>
      <c r="PJI28" s="15"/>
      <c r="PJJ28" s="15"/>
      <c r="PJK28" s="15"/>
      <c r="PJL28" s="15"/>
      <c r="PJM28" s="15"/>
      <c r="PJN28" s="15"/>
      <c r="PJO28" s="15"/>
      <c r="PJP28" s="15"/>
      <c r="PJQ28" s="15"/>
      <c r="PJR28" s="15"/>
      <c r="PJS28" s="15"/>
      <c r="PJT28" s="15"/>
      <c r="PJU28" s="15"/>
      <c r="PJV28" s="15"/>
      <c r="PJW28" s="15"/>
      <c r="PJX28" s="15"/>
      <c r="PJY28" s="15"/>
      <c r="PJZ28" s="15"/>
      <c r="PKA28" s="15"/>
      <c r="PKB28" s="15"/>
      <c r="PKC28" s="15"/>
      <c r="PKD28" s="15"/>
      <c r="PKE28" s="15"/>
      <c r="PKF28" s="15"/>
      <c r="PKG28" s="15"/>
      <c r="PKH28" s="15"/>
      <c r="PKI28" s="15"/>
      <c r="PKJ28" s="15"/>
      <c r="PKK28" s="15"/>
      <c r="PKL28" s="15"/>
      <c r="PKM28" s="15"/>
      <c r="PKN28" s="15"/>
      <c r="PKO28" s="15"/>
      <c r="PKP28" s="15"/>
      <c r="PKQ28" s="15"/>
      <c r="PKR28" s="15"/>
      <c r="PKS28" s="15"/>
      <c r="PKT28" s="15"/>
      <c r="PKU28" s="15"/>
      <c r="PKV28" s="15"/>
      <c r="PKW28" s="15"/>
      <c r="PKX28" s="15"/>
      <c r="PKY28" s="15"/>
      <c r="PKZ28" s="15"/>
      <c r="PLA28" s="15"/>
      <c r="PLB28" s="15"/>
      <c r="PLC28" s="15"/>
      <c r="PLD28" s="15"/>
      <c r="PLE28" s="15"/>
      <c r="PLF28" s="15"/>
      <c r="PLG28" s="15"/>
      <c r="PLH28" s="15"/>
      <c r="PLI28" s="15"/>
      <c r="PLJ28" s="15"/>
      <c r="PLK28" s="15"/>
      <c r="PLL28" s="15"/>
      <c r="PLM28" s="15"/>
      <c r="PLN28" s="15"/>
      <c r="PLO28" s="15"/>
      <c r="PLP28" s="15"/>
      <c r="PLQ28" s="15"/>
      <c r="PLR28" s="15"/>
      <c r="PLS28" s="15"/>
      <c r="PLT28" s="15"/>
      <c r="PLU28" s="15"/>
      <c r="PLV28" s="15"/>
      <c r="PLW28" s="15"/>
      <c r="PLX28" s="15"/>
      <c r="PLY28" s="15"/>
      <c r="PLZ28" s="15"/>
      <c r="PMA28" s="15"/>
      <c r="PMB28" s="15"/>
      <c r="PMC28" s="15"/>
      <c r="PMD28" s="15"/>
      <c r="PME28" s="15"/>
      <c r="PMF28" s="15"/>
      <c r="PMG28" s="15"/>
      <c r="PMH28" s="15"/>
      <c r="PMI28" s="15"/>
      <c r="PMJ28" s="15"/>
      <c r="PMK28" s="15"/>
      <c r="PML28" s="15"/>
      <c r="PMM28" s="15"/>
      <c r="PMN28" s="15"/>
      <c r="PMO28" s="15"/>
      <c r="PMP28" s="15"/>
      <c r="PMQ28" s="15"/>
      <c r="PMR28" s="15"/>
      <c r="PMS28" s="15"/>
      <c r="PMT28" s="15"/>
      <c r="PMU28" s="15"/>
      <c r="PMV28" s="15"/>
      <c r="PMW28" s="15"/>
      <c r="PMX28" s="15"/>
      <c r="PMY28" s="15"/>
      <c r="PMZ28" s="15"/>
      <c r="PNA28" s="15"/>
      <c r="PNB28" s="15"/>
      <c r="PNC28" s="15"/>
      <c r="PND28" s="15"/>
      <c r="PNE28" s="15"/>
      <c r="PNF28" s="15"/>
      <c r="PNG28" s="15"/>
      <c r="PNH28" s="15"/>
      <c r="PNI28" s="15"/>
      <c r="PNJ28" s="15"/>
      <c r="PNK28" s="15"/>
      <c r="PNL28" s="15"/>
      <c r="PNM28" s="15"/>
      <c r="PNN28" s="15"/>
      <c r="PNO28" s="15"/>
      <c r="PNP28" s="15"/>
      <c r="PNQ28" s="15"/>
      <c r="PNR28" s="15"/>
      <c r="PNS28" s="15"/>
      <c r="PNT28" s="15"/>
      <c r="PNU28" s="15"/>
      <c r="PNV28" s="15"/>
      <c r="PNW28" s="15"/>
      <c r="PNX28" s="15"/>
      <c r="PNY28" s="15"/>
      <c r="PNZ28" s="15"/>
      <c r="POA28" s="15"/>
      <c r="POB28" s="15"/>
      <c r="POC28" s="15"/>
      <c r="POD28" s="15"/>
      <c r="POE28" s="15"/>
      <c r="POF28" s="15"/>
      <c r="POG28" s="15"/>
      <c r="POH28" s="15"/>
      <c r="POI28" s="15"/>
      <c r="POJ28" s="15"/>
      <c r="POK28" s="15"/>
      <c r="POL28" s="15"/>
      <c r="POM28" s="15"/>
      <c r="PON28" s="15"/>
      <c r="POO28" s="15"/>
      <c r="POP28" s="15"/>
      <c r="POQ28" s="15"/>
      <c r="POR28" s="15"/>
      <c r="POS28" s="15"/>
      <c r="POT28" s="15"/>
      <c r="POU28" s="15"/>
      <c r="POV28" s="15"/>
      <c r="POW28" s="15"/>
      <c r="POX28" s="15"/>
      <c r="POY28" s="15"/>
      <c r="POZ28" s="15"/>
      <c r="PPA28" s="15"/>
      <c r="PPB28" s="15"/>
      <c r="PPC28" s="15"/>
      <c r="PPD28" s="15"/>
      <c r="PPE28" s="15"/>
      <c r="PPF28" s="15"/>
      <c r="PPG28" s="15"/>
      <c r="PPH28" s="15"/>
      <c r="PPI28" s="15"/>
      <c r="PPJ28" s="15"/>
      <c r="PPK28" s="15"/>
      <c r="PPL28" s="15"/>
      <c r="PPM28" s="15"/>
      <c r="PPN28" s="15"/>
      <c r="PPO28" s="15"/>
      <c r="PPP28" s="15"/>
      <c r="PPQ28" s="15"/>
      <c r="PPR28" s="15"/>
      <c r="PPS28" s="15"/>
      <c r="PPT28" s="15"/>
      <c r="PPU28" s="15"/>
      <c r="PPV28" s="15"/>
      <c r="PPW28" s="15"/>
      <c r="PPX28" s="15"/>
      <c r="PPY28" s="15"/>
      <c r="PPZ28" s="15"/>
      <c r="PQA28" s="15"/>
      <c r="PQB28" s="15"/>
      <c r="PQC28" s="15"/>
      <c r="PQD28" s="15"/>
      <c r="PQE28" s="15"/>
      <c r="PQF28" s="15"/>
      <c r="PQG28" s="15"/>
      <c r="PQH28" s="15"/>
      <c r="PQI28" s="15"/>
      <c r="PQJ28" s="15"/>
      <c r="PQK28" s="15"/>
      <c r="PQL28" s="15"/>
      <c r="PQM28" s="15"/>
      <c r="PQN28" s="15"/>
      <c r="PQO28" s="15"/>
      <c r="PQP28" s="15"/>
      <c r="PQQ28" s="15"/>
      <c r="PQR28" s="15"/>
      <c r="PQS28" s="15"/>
      <c r="PQT28" s="15"/>
      <c r="PQU28" s="15"/>
      <c r="PQV28" s="15"/>
      <c r="PQW28" s="15"/>
      <c r="PQX28" s="15"/>
      <c r="PQY28" s="15"/>
      <c r="PQZ28" s="15"/>
      <c r="PRA28" s="15"/>
      <c r="PRB28" s="15"/>
      <c r="PRC28" s="15"/>
      <c r="PRD28" s="15"/>
      <c r="PRE28" s="15"/>
      <c r="PRF28" s="15"/>
      <c r="PRG28" s="15"/>
      <c r="PRH28" s="15"/>
      <c r="PRI28" s="15"/>
      <c r="PRJ28" s="15"/>
      <c r="PRK28" s="15"/>
      <c r="PRL28" s="15"/>
      <c r="PRM28" s="15"/>
      <c r="PRN28" s="15"/>
      <c r="PRO28" s="15"/>
      <c r="PRP28" s="15"/>
      <c r="PRQ28" s="15"/>
      <c r="PRR28" s="15"/>
      <c r="PRS28" s="15"/>
      <c r="PRT28" s="15"/>
      <c r="PRU28" s="15"/>
      <c r="PRV28" s="15"/>
      <c r="PRW28" s="15"/>
      <c r="PRX28" s="15"/>
      <c r="PRY28" s="15"/>
      <c r="PRZ28" s="15"/>
      <c r="PSA28" s="15"/>
      <c r="PSB28" s="15"/>
      <c r="PSC28" s="15"/>
      <c r="PSD28" s="15"/>
      <c r="PSE28" s="15"/>
      <c r="PSF28" s="15"/>
      <c r="PSG28" s="15"/>
      <c r="PSH28" s="15"/>
      <c r="PSI28" s="15"/>
      <c r="PSJ28" s="15"/>
      <c r="PSK28" s="15"/>
      <c r="PSL28" s="15"/>
      <c r="PSM28" s="15"/>
      <c r="PSN28" s="15"/>
      <c r="PSO28" s="15"/>
      <c r="PSP28" s="15"/>
      <c r="PSQ28" s="15"/>
      <c r="PSR28" s="15"/>
      <c r="PSS28" s="15"/>
      <c r="PST28" s="15"/>
      <c r="PSU28" s="15"/>
      <c r="PSV28" s="15"/>
      <c r="PSW28" s="15"/>
      <c r="PSX28" s="15"/>
      <c r="PSY28" s="15"/>
      <c r="PSZ28" s="15"/>
      <c r="PTA28" s="15"/>
      <c r="PTB28" s="15"/>
      <c r="PTC28" s="15"/>
      <c r="PTD28" s="15"/>
      <c r="PTE28" s="15"/>
      <c r="PTF28" s="15"/>
      <c r="PTG28" s="15"/>
      <c r="PTH28" s="15"/>
      <c r="PTI28" s="15"/>
      <c r="PTJ28" s="15"/>
      <c r="PTK28" s="15"/>
      <c r="PTL28" s="15"/>
      <c r="PTM28" s="15"/>
      <c r="PTN28" s="15"/>
      <c r="PTO28" s="15"/>
      <c r="PTP28" s="15"/>
      <c r="PTQ28" s="15"/>
      <c r="PTR28" s="15"/>
      <c r="PTS28" s="15"/>
      <c r="PTT28" s="15"/>
      <c r="PTU28" s="15"/>
      <c r="PTV28" s="15"/>
      <c r="PTW28" s="15"/>
      <c r="PTX28" s="15"/>
      <c r="PTY28" s="15"/>
      <c r="PTZ28" s="15"/>
      <c r="PUA28" s="15"/>
      <c r="PUB28" s="15"/>
      <c r="PUC28" s="15"/>
      <c r="PUD28" s="15"/>
      <c r="PUE28" s="15"/>
      <c r="PUF28" s="15"/>
      <c r="PUG28" s="15"/>
      <c r="PUH28" s="15"/>
      <c r="PUI28" s="15"/>
      <c r="PUJ28" s="15"/>
      <c r="PUK28" s="15"/>
      <c r="PUL28" s="15"/>
      <c r="PUM28" s="15"/>
      <c r="PUN28" s="15"/>
      <c r="PUO28" s="15"/>
      <c r="PUP28" s="15"/>
      <c r="PUQ28" s="15"/>
      <c r="PUR28" s="15"/>
      <c r="PUS28" s="15"/>
      <c r="PUT28" s="15"/>
      <c r="PUU28" s="15"/>
      <c r="PUV28" s="15"/>
      <c r="PUW28" s="15"/>
      <c r="PUX28" s="15"/>
      <c r="PUY28" s="15"/>
      <c r="PUZ28" s="15"/>
      <c r="PVA28" s="15"/>
      <c r="PVB28" s="15"/>
      <c r="PVC28" s="15"/>
      <c r="PVD28" s="15"/>
      <c r="PVE28" s="15"/>
      <c r="PVF28" s="15"/>
      <c r="PVG28" s="15"/>
      <c r="PVH28" s="15"/>
      <c r="PVI28" s="15"/>
      <c r="PVJ28" s="15"/>
      <c r="PVK28" s="15"/>
      <c r="PVL28" s="15"/>
      <c r="PVM28" s="15"/>
      <c r="PVN28" s="15"/>
      <c r="PVO28" s="15"/>
      <c r="PVP28" s="15"/>
      <c r="PVQ28" s="15"/>
      <c r="PVR28" s="15"/>
      <c r="PVS28" s="15"/>
      <c r="PVT28" s="15"/>
      <c r="PVU28" s="15"/>
      <c r="PVV28" s="15"/>
      <c r="PVW28" s="15"/>
      <c r="PVX28" s="15"/>
      <c r="PVY28" s="15"/>
      <c r="PVZ28" s="15"/>
      <c r="PWA28" s="15"/>
      <c r="PWB28" s="15"/>
      <c r="PWC28" s="15"/>
      <c r="PWD28" s="15"/>
      <c r="PWE28" s="15"/>
      <c r="PWF28" s="15"/>
      <c r="PWG28" s="15"/>
      <c r="PWH28" s="15"/>
      <c r="PWI28" s="15"/>
      <c r="PWJ28" s="15"/>
      <c r="PWK28" s="15"/>
      <c r="PWL28" s="15"/>
      <c r="PWM28" s="15"/>
      <c r="PWN28" s="15"/>
      <c r="PWO28" s="15"/>
      <c r="PWP28" s="15"/>
      <c r="PWQ28" s="15"/>
      <c r="PWR28" s="15"/>
      <c r="PWS28" s="15"/>
      <c r="PWT28" s="15"/>
      <c r="PWU28" s="15"/>
      <c r="PWV28" s="15"/>
      <c r="PWW28" s="15"/>
      <c r="PWX28" s="15"/>
      <c r="PWY28" s="15"/>
      <c r="PWZ28" s="15"/>
      <c r="PXA28" s="15"/>
      <c r="PXB28" s="15"/>
      <c r="PXC28" s="15"/>
      <c r="PXD28" s="15"/>
      <c r="PXE28" s="15"/>
      <c r="PXF28" s="15"/>
      <c r="PXG28" s="15"/>
      <c r="PXH28" s="15"/>
      <c r="PXI28" s="15"/>
      <c r="PXJ28" s="15"/>
      <c r="PXK28" s="15"/>
      <c r="PXL28" s="15"/>
      <c r="PXM28" s="15"/>
      <c r="PXN28" s="15"/>
      <c r="PXO28" s="15"/>
      <c r="PXP28" s="15"/>
      <c r="PXQ28" s="15"/>
      <c r="PXR28" s="15"/>
      <c r="PXS28" s="15"/>
      <c r="PXT28" s="15"/>
      <c r="PXU28" s="15"/>
      <c r="PXV28" s="15"/>
      <c r="PXW28" s="15"/>
      <c r="PXX28" s="15"/>
      <c r="PXY28" s="15"/>
      <c r="PXZ28" s="15"/>
      <c r="PYA28" s="15"/>
      <c r="PYB28" s="15"/>
      <c r="PYC28" s="15"/>
      <c r="PYD28" s="15"/>
      <c r="PYE28" s="15"/>
      <c r="PYF28" s="15"/>
      <c r="PYG28" s="15"/>
      <c r="PYH28" s="15"/>
      <c r="PYI28" s="15"/>
      <c r="PYJ28" s="15"/>
      <c r="PYK28" s="15"/>
      <c r="PYL28" s="15"/>
      <c r="PYM28" s="15"/>
      <c r="PYN28" s="15"/>
      <c r="PYO28" s="15"/>
      <c r="PYP28" s="15"/>
      <c r="PYQ28" s="15"/>
      <c r="PYR28" s="15"/>
      <c r="PYS28" s="15"/>
      <c r="PYT28" s="15"/>
      <c r="PYU28" s="15"/>
      <c r="PYV28" s="15"/>
      <c r="PYW28" s="15"/>
      <c r="PYX28" s="15"/>
      <c r="PYY28" s="15"/>
      <c r="PYZ28" s="15"/>
      <c r="PZA28" s="15"/>
      <c r="PZB28" s="15"/>
      <c r="PZC28" s="15"/>
      <c r="PZD28" s="15"/>
      <c r="PZE28" s="15"/>
      <c r="PZF28" s="15"/>
      <c r="PZG28" s="15"/>
      <c r="PZH28" s="15"/>
      <c r="PZI28" s="15"/>
      <c r="PZJ28" s="15"/>
      <c r="PZK28" s="15"/>
      <c r="PZL28" s="15"/>
      <c r="PZM28" s="15"/>
      <c r="PZN28" s="15"/>
      <c r="PZO28" s="15"/>
      <c r="PZP28" s="15"/>
      <c r="PZQ28" s="15"/>
      <c r="PZR28" s="15"/>
      <c r="PZS28" s="15"/>
      <c r="PZT28" s="15"/>
      <c r="PZU28" s="15"/>
      <c r="PZV28" s="15"/>
      <c r="PZW28" s="15"/>
      <c r="PZX28" s="15"/>
      <c r="PZY28" s="15"/>
      <c r="PZZ28" s="15"/>
      <c r="QAA28" s="15"/>
      <c r="QAB28" s="15"/>
      <c r="QAC28" s="15"/>
      <c r="QAD28" s="15"/>
      <c r="QAE28" s="15"/>
      <c r="QAF28" s="15"/>
      <c r="QAG28" s="15"/>
      <c r="QAH28" s="15"/>
      <c r="QAI28" s="15"/>
      <c r="QAJ28" s="15"/>
      <c r="QAK28" s="15"/>
      <c r="QAL28" s="15"/>
      <c r="QAM28" s="15"/>
      <c r="QAN28" s="15"/>
      <c r="QAO28" s="15"/>
      <c r="QAP28" s="15"/>
      <c r="QAQ28" s="15"/>
      <c r="QAR28" s="15"/>
      <c r="QAS28" s="15"/>
      <c r="QAT28" s="15"/>
      <c r="QAU28" s="15"/>
      <c r="QAV28" s="15"/>
      <c r="QAW28" s="15"/>
      <c r="QAX28" s="15"/>
      <c r="QAY28" s="15"/>
      <c r="QAZ28" s="15"/>
      <c r="QBA28" s="15"/>
      <c r="QBB28" s="15"/>
      <c r="QBC28" s="15"/>
      <c r="QBD28" s="15"/>
      <c r="QBE28" s="15"/>
      <c r="QBF28" s="15"/>
      <c r="QBG28" s="15"/>
      <c r="QBH28" s="15"/>
      <c r="QBI28" s="15"/>
      <c r="QBJ28" s="15"/>
      <c r="QBK28" s="15"/>
      <c r="QBL28" s="15"/>
      <c r="QBM28" s="15"/>
      <c r="QBN28" s="15"/>
      <c r="QBO28" s="15"/>
      <c r="QBP28" s="15"/>
      <c r="QBQ28" s="15"/>
      <c r="QBR28" s="15"/>
      <c r="QBS28" s="15"/>
      <c r="QBT28" s="15"/>
      <c r="QBU28" s="15"/>
      <c r="QBV28" s="15"/>
      <c r="QBW28" s="15"/>
      <c r="QBX28" s="15"/>
      <c r="QBY28" s="15"/>
      <c r="QBZ28" s="15"/>
      <c r="QCA28" s="15"/>
      <c r="QCB28" s="15"/>
      <c r="QCC28" s="15"/>
      <c r="QCD28" s="15"/>
      <c r="QCE28" s="15"/>
      <c r="QCF28" s="15"/>
      <c r="QCG28" s="15"/>
      <c r="QCH28" s="15"/>
      <c r="QCI28" s="15"/>
      <c r="QCJ28" s="15"/>
      <c r="QCK28" s="15"/>
      <c r="QCL28" s="15"/>
      <c r="QCM28" s="15"/>
      <c r="QCN28" s="15"/>
      <c r="QCO28" s="15"/>
      <c r="QCP28" s="15"/>
      <c r="QCQ28" s="15"/>
      <c r="QCR28" s="15"/>
      <c r="QCS28" s="15"/>
      <c r="QCT28" s="15"/>
      <c r="QCU28" s="15"/>
      <c r="QCV28" s="15"/>
      <c r="QCW28" s="15"/>
      <c r="QCX28" s="15"/>
      <c r="QCY28" s="15"/>
      <c r="QCZ28" s="15"/>
      <c r="QDA28" s="15"/>
      <c r="QDB28" s="15"/>
      <c r="QDC28" s="15"/>
      <c r="QDD28" s="15"/>
      <c r="QDE28" s="15"/>
      <c r="QDF28" s="15"/>
      <c r="QDG28" s="15"/>
      <c r="QDH28" s="15"/>
      <c r="QDI28" s="15"/>
      <c r="QDJ28" s="15"/>
      <c r="QDK28" s="15"/>
      <c r="QDL28" s="15"/>
      <c r="QDM28" s="15"/>
      <c r="QDN28" s="15"/>
      <c r="QDO28" s="15"/>
      <c r="QDP28" s="15"/>
      <c r="QDQ28" s="15"/>
      <c r="QDR28" s="15"/>
      <c r="QDS28" s="15"/>
      <c r="QDT28" s="15"/>
      <c r="QDU28" s="15"/>
      <c r="QDV28" s="15"/>
      <c r="QDW28" s="15"/>
      <c r="QDX28" s="15"/>
      <c r="QDY28" s="15"/>
      <c r="QDZ28" s="15"/>
      <c r="QEA28" s="15"/>
      <c r="QEB28" s="15"/>
      <c r="QEC28" s="15"/>
      <c r="QED28" s="15"/>
      <c r="QEE28" s="15"/>
      <c r="QEF28" s="15"/>
      <c r="QEG28" s="15"/>
      <c r="QEH28" s="15"/>
      <c r="QEI28" s="15"/>
      <c r="QEJ28" s="15"/>
      <c r="QEK28" s="15"/>
      <c r="QEL28" s="15"/>
      <c r="QEM28" s="15"/>
      <c r="QEN28" s="15"/>
      <c r="QEO28" s="15"/>
      <c r="QEP28" s="15"/>
      <c r="QEQ28" s="15"/>
      <c r="QER28" s="15"/>
      <c r="QES28" s="15"/>
      <c r="QET28" s="15"/>
      <c r="QEU28" s="15"/>
      <c r="QEV28" s="15"/>
      <c r="QEW28" s="15"/>
      <c r="QEX28" s="15"/>
      <c r="QEY28" s="15"/>
      <c r="QEZ28" s="15"/>
      <c r="QFA28" s="15"/>
      <c r="QFB28" s="15"/>
      <c r="QFC28" s="15"/>
      <c r="QFD28" s="15"/>
      <c r="QFE28" s="15"/>
      <c r="QFF28" s="15"/>
      <c r="QFG28" s="15"/>
      <c r="QFH28" s="15"/>
      <c r="QFI28" s="15"/>
      <c r="QFJ28" s="15"/>
      <c r="QFK28" s="15"/>
      <c r="QFL28" s="15"/>
      <c r="QFM28" s="15"/>
      <c r="QFN28" s="15"/>
      <c r="QFO28" s="15"/>
      <c r="QFP28" s="15"/>
      <c r="QFQ28" s="15"/>
      <c r="QFR28" s="15"/>
      <c r="QFS28" s="15"/>
      <c r="QFT28" s="15"/>
      <c r="QFU28" s="15"/>
      <c r="QFV28" s="15"/>
      <c r="QFW28" s="15"/>
      <c r="QFX28" s="15"/>
      <c r="QFY28" s="15"/>
      <c r="QFZ28" s="15"/>
      <c r="QGA28" s="15"/>
      <c r="QGB28" s="15"/>
      <c r="QGC28" s="15"/>
      <c r="QGD28" s="15"/>
      <c r="QGE28" s="15"/>
      <c r="QGF28" s="15"/>
      <c r="QGG28" s="15"/>
      <c r="QGH28" s="15"/>
      <c r="QGI28" s="15"/>
      <c r="QGJ28" s="15"/>
      <c r="QGK28" s="15"/>
      <c r="QGL28" s="15"/>
      <c r="QGM28" s="15"/>
      <c r="QGN28" s="15"/>
      <c r="QGO28" s="15"/>
      <c r="QGP28" s="15"/>
      <c r="QGQ28" s="15"/>
      <c r="QGR28" s="15"/>
      <c r="QGS28" s="15"/>
      <c r="QGT28" s="15"/>
      <c r="QGU28" s="15"/>
      <c r="QGV28" s="15"/>
      <c r="QGW28" s="15"/>
      <c r="QGX28" s="15"/>
      <c r="QGY28" s="15"/>
      <c r="QGZ28" s="15"/>
      <c r="QHA28" s="15"/>
      <c r="QHB28" s="15"/>
      <c r="QHC28" s="15"/>
      <c r="QHD28" s="15"/>
      <c r="QHE28" s="15"/>
      <c r="QHF28" s="15"/>
      <c r="QHG28" s="15"/>
      <c r="QHH28" s="15"/>
      <c r="QHI28" s="15"/>
      <c r="QHJ28" s="15"/>
      <c r="QHK28" s="15"/>
      <c r="QHL28" s="15"/>
      <c r="QHM28" s="15"/>
      <c r="QHN28" s="15"/>
      <c r="QHO28" s="15"/>
      <c r="QHP28" s="15"/>
      <c r="QHQ28" s="15"/>
      <c r="QHR28" s="15"/>
      <c r="QHS28" s="15"/>
      <c r="QHT28" s="15"/>
      <c r="QHU28" s="15"/>
      <c r="QHV28" s="15"/>
      <c r="QHW28" s="15"/>
      <c r="QHX28" s="15"/>
      <c r="QHY28" s="15"/>
      <c r="QHZ28" s="15"/>
      <c r="QIA28" s="15"/>
      <c r="QIB28" s="15"/>
      <c r="QIC28" s="15"/>
      <c r="QID28" s="15"/>
      <c r="QIE28" s="15"/>
      <c r="QIF28" s="15"/>
      <c r="QIG28" s="15"/>
      <c r="QIH28" s="15"/>
      <c r="QII28" s="15"/>
      <c r="QIJ28" s="15"/>
      <c r="QIK28" s="15"/>
      <c r="QIL28" s="15"/>
      <c r="QIM28" s="15"/>
      <c r="QIN28" s="15"/>
      <c r="QIO28" s="15"/>
      <c r="QIP28" s="15"/>
      <c r="QIQ28" s="15"/>
      <c r="QIR28" s="15"/>
      <c r="QIS28" s="15"/>
      <c r="QIT28" s="15"/>
      <c r="QIU28" s="15"/>
      <c r="QIV28" s="15"/>
      <c r="QIW28" s="15"/>
      <c r="QIX28" s="15"/>
      <c r="QIY28" s="15"/>
      <c r="QIZ28" s="15"/>
      <c r="QJA28" s="15"/>
      <c r="QJB28" s="15"/>
      <c r="QJC28" s="15"/>
      <c r="QJD28" s="15"/>
      <c r="QJE28" s="15"/>
      <c r="QJF28" s="15"/>
      <c r="QJG28" s="15"/>
      <c r="QJH28" s="15"/>
      <c r="QJI28" s="15"/>
      <c r="QJJ28" s="15"/>
      <c r="QJK28" s="15"/>
      <c r="QJL28" s="15"/>
      <c r="QJM28" s="15"/>
      <c r="QJN28" s="15"/>
      <c r="QJO28" s="15"/>
      <c r="QJP28" s="15"/>
      <c r="QJQ28" s="15"/>
      <c r="QJR28" s="15"/>
      <c r="QJS28" s="15"/>
      <c r="QJT28" s="15"/>
      <c r="QJU28" s="15"/>
      <c r="QJV28" s="15"/>
      <c r="QJW28" s="15"/>
      <c r="QJX28" s="15"/>
      <c r="QJY28" s="15"/>
      <c r="QJZ28" s="15"/>
      <c r="QKA28" s="15"/>
      <c r="QKB28" s="15"/>
      <c r="QKC28" s="15"/>
      <c r="QKD28" s="15"/>
      <c r="QKE28" s="15"/>
      <c r="QKF28" s="15"/>
      <c r="QKG28" s="15"/>
      <c r="QKH28" s="15"/>
      <c r="QKI28" s="15"/>
      <c r="QKJ28" s="15"/>
      <c r="QKK28" s="15"/>
      <c r="QKL28" s="15"/>
      <c r="QKM28" s="15"/>
      <c r="QKN28" s="15"/>
      <c r="QKO28" s="15"/>
      <c r="QKP28" s="15"/>
      <c r="QKQ28" s="15"/>
      <c r="QKR28" s="15"/>
      <c r="QKS28" s="15"/>
      <c r="QKT28" s="15"/>
      <c r="QKU28" s="15"/>
      <c r="QKV28" s="15"/>
      <c r="QKW28" s="15"/>
      <c r="QKX28" s="15"/>
      <c r="QKY28" s="15"/>
      <c r="QKZ28" s="15"/>
      <c r="QLA28" s="15"/>
      <c r="QLB28" s="15"/>
      <c r="QLC28" s="15"/>
      <c r="QLD28" s="15"/>
      <c r="QLE28" s="15"/>
      <c r="QLF28" s="15"/>
      <c r="QLG28" s="15"/>
      <c r="QLH28" s="15"/>
      <c r="QLI28" s="15"/>
      <c r="QLJ28" s="15"/>
      <c r="QLK28" s="15"/>
      <c r="QLL28" s="15"/>
      <c r="QLM28" s="15"/>
      <c r="QLN28" s="15"/>
      <c r="QLO28" s="15"/>
      <c r="QLP28" s="15"/>
      <c r="QLQ28" s="15"/>
      <c r="QLR28" s="15"/>
      <c r="QLS28" s="15"/>
      <c r="QLT28" s="15"/>
      <c r="QLU28" s="15"/>
      <c r="QLV28" s="15"/>
      <c r="QLW28" s="15"/>
      <c r="QLX28" s="15"/>
      <c r="QLY28" s="15"/>
      <c r="QLZ28" s="15"/>
      <c r="QMA28" s="15"/>
      <c r="QMB28" s="15"/>
      <c r="QMC28" s="15"/>
      <c r="QMD28" s="15"/>
      <c r="QME28" s="15"/>
      <c r="QMF28" s="15"/>
      <c r="QMG28" s="15"/>
      <c r="QMH28" s="15"/>
      <c r="QMI28" s="15"/>
      <c r="QMJ28" s="15"/>
      <c r="QMK28" s="15"/>
      <c r="QML28" s="15"/>
      <c r="QMM28" s="15"/>
      <c r="QMN28" s="15"/>
      <c r="QMO28" s="15"/>
      <c r="QMP28" s="15"/>
      <c r="QMQ28" s="15"/>
      <c r="QMR28" s="15"/>
      <c r="QMS28" s="15"/>
      <c r="QMT28" s="15"/>
      <c r="QMU28" s="15"/>
      <c r="QMV28" s="15"/>
      <c r="QMW28" s="15"/>
      <c r="QMX28" s="15"/>
      <c r="QMY28" s="15"/>
      <c r="QMZ28" s="15"/>
      <c r="QNA28" s="15"/>
      <c r="QNB28" s="15"/>
      <c r="QNC28" s="15"/>
      <c r="QND28" s="15"/>
      <c r="QNE28" s="15"/>
      <c r="QNF28" s="15"/>
      <c r="QNG28" s="15"/>
      <c r="QNH28" s="15"/>
      <c r="QNI28" s="15"/>
      <c r="QNJ28" s="15"/>
      <c r="QNK28" s="15"/>
      <c r="QNL28" s="15"/>
      <c r="QNM28" s="15"/>
      <c r="QNN28" s="15"/>
      <c r="QNO28" s="15"/>
      <c r="QNP28" s="15"/>
      <c r="QNQ28" s="15"/>
      <c r="QNR28" s="15"/>
      <c r="QNS28" s="15"/>
      <c r="QNT28" s="15"/>
      <c r="QNU28" s="15"/>
      <c r="QNV28" s="15"/>
      <c r="QNW28" s="15"/>
      <c r="QNX28" s="15"/>
      <c r="QNY28" s="15"/>
      <c r="QNZ28" s="15"/>
      <c r="QOA28" s="15"/>
      <c r="QOB28" s="15"/>
      <c r="QOC28" s="15"/>
      <c r="QOD28" s="15"/>
      <c r="QOE28" s="15"/>
      <c r="QOF28" s="15"/>
      <c r="QOG28" s="15"/>
      <c r="QOH28" s="15"/>
      <c r="QOI28" s="15"/>
      <c r="QOJ28" s="15"/>
      <c r="QOK28" s="15"/>
      <c r="QOL28" s="15"/>
      <c r="QOM28" s="15"/>
      <c r="QON28" s="15"/>
      <c r="QOO28" s="15"/>
      <c r="QOP28" s="15"/>
      <c r="QOQ28" s="15"/>
      <c r="QOR28" s="15"/>
      <c r="QOS28" s="15"/>
      <c r="QOT28" s="15"/>
      <c r="QOU28" s="15"/>
      <c r="QOV28" s="15"/>
      <c r="QOW28" s="15"/>
      <c r="QOX28" s="15"/>
      <c r="QOY28" s="15"/>
      <c r="QOZ28" s="15"/>
      <c r="QPA28" s="15"/>
      <c r="QPB28" s="15"/>
      <c r="QPC28" s="15"/>
      <c r="QPD28" s="15"/>
      <c r="QPE28" s="15"/>
      <c r="QPF28" s="15"/>
      <c r="QPG28" s="15"/>
      <c r="QPH28" s="15"/>
      <c r="QPI28" s="15"/>
      <c r="QPJ28" s="15"/>
      <c r="QPK28" s="15"/>
      <c r="QPL28" s="15"/>
      <c r="QPM28" s="15"/>
      <c r="QPN28" s="15"/>
      <c r="QPO28" s="15"/>
      <c r="QPP28" s="15"/>
      <c r="QPQ28" s="15"/>
      <c r="QPR28" s="15"/>
      <c r="QPS28" s="15"/>
      <c r="QPT28" s="15"/>
      <c r="QPU28" s="15"/>
      <c r="QPV28" s="15"/>
      <c r="QPW28" s="15"/>
      <c r="QPX28" s="15"/>
      <c r="QPY28" s="15"/>
      <c r="QPZ28" s="15"/>
      <c r="QQA28" s="15"/>
      <c r="QQB28" s="15"/>
      <c r="QQC28" s="15"/>
      <c r="QQD28" s="15"/>
      <c r="QQE28" s="15"/>
      <c r="QQF28" s="15"/>
      <c r="QQG28" s="15"/>
      <c r="QQH28" s="15"/>
      <c r="QQI28" s="15"/>
      <c r="QQJ28" s="15"/>
      <c r="QQK28" s="15"/>
      <c r="QQL28" s="15"/>
      <c r="QQM28" s="15"/>
      <c r="QQN28" s="15"/>
      <c r="QQO28" s="15"/>
      <c r="QQP28" s="15"/>
      <c r="QQQ28" s="15"/>
      <c r="QQR28" s="15"/>
      <c r="QQS28" s="15"/>
      <c r="QQT28" s="15"/>
      <c r="QQU28" s="15"/>
      <c r="QQV28" s="15"/>
      <c r="QQW28" s="15"/>
      <c r="QQX28" s="15"/>
      <c r="QQY28" s="15"/>
      <c r="QQZ28" s="15"/>
      <c r="QRA28" s="15"/>
      <c r="QRB28" s="15"/>
      <c r="QRC28" s="15"/>
      <c r="QRD28" s="15"/>
      <c r="QRE28" s="15"/>
      <c r="QRF28" s="15"/>
      <c r="QRG28" s="15"/>
      <c r="QRH28" s="15"/>
      <c r="QRI28" s="15"/>
      <c r="QRJ28" s="15"/>
      <c r="QRK28" s="15"/>
      <c r="QRL28" s="15"/>
      <c r="QRM28" s="15"/>
      <c r="QRN28" s="15"/>
      <c r="QRO28" s="15"/>
      <c r="QRP28" s="15"/>
      <c r="QRQ28" s="15"/>
      <c r="QRR28" s="15"/>
      <c r="QRS28" s="15"/>
      <c r="QRT28" s="15"/>
      <c r="QRU28" s="15"/>
      <c r="QRV28" s="15"/>
      <c r="QRW28" s="15"/>
      <c r="QRX28" s="15"/>
      <c r="QRY28" s="15"/>
      <c r="QRZ28" s="15"/>
      <c r="QSA28" s="15"/>
      <c r="QSB28" s="15"/>
      <c r="QSC28" s="15"/>
      <c r="QSD28" s="15"/>
      <c r="QSE28" s="15"/>
      <c r="QSF28" s="15"/>
      <c r="QSG28" s="15"/>
      <c r="QSH28" s="15"/>
      <c r="QSI28" s="15"/>
      <c r="QSJ28" s="15"/>
      <c r="QSK28" s="15"/>
      <c r="QSL28" s="15"/>
      <c r="QSM28" s="15"/>
      <c r="QSN28" s="15"/>
      <c r="QSO28" s="15"/>
      <c r="QSP28" s="15"/>
      <c r="QSQ28" s="15"/>
      <c r="QSR28" s="15"/>
      <c r="QSS28" s="15"/>
      <c r="QST28" s="15"/>
      <c r="QSU28" s="15"/>
      <c r="QSV28" s="15"/>
      <c r="QSW28" s="15"/>
      <c r="QSX28" s="15"/>
      <c r="QSY28" s="15"/>
      <c r="QSZ28" s="15"/>
      <c r="QTA28" s="15"/>
      <c r="QTB28" s="15"/>
      <c r="QTC28" s="15"/>
      <c r="QTD28" s="15"/>
      <c r="QTE28" s="15"/>
      <c r="QTF28" s="15"/>
      <c r="QTG28" s="15"/>
      <c r="QTH28" s="15"/>
      <c r="QTI28" s="15"/>
      <c r="QTJ28" s="15"/>
      <c r="QTK28" s="15"/>
      <c r="QTL28" s="15"/>
      <c r="QTM28" s="15"/>
      <c r="QTN28" s="15"/>
      <c r="QTO28" s="15"/>
      <c r="QTP28" s="15"/>
      <c r="QTQ28" s="15"/>
      <c r="QTR28" s="15"/>
      <c r="QTS28" s="15"/>
      <c r="QTT28" s="15"/>
      <c r="QTU28" s="15"/>
      <c r="QTV28" s="15"/>
      <c r="QTW28" s="15"/>
      <c r="QTX28" s="15"/>
      <c r="QTY28" s="15"/>
      <c r="QTZ28" s="15"/>
      <c r="QUA28" s="15"/>
      <c r="QUB28" s="15"/>
      <c r="QUC28" s="15"/>
      <c r="QUD28" s="15"/>
      <c r="QUE28" s="15"/>
      <c r="QUF28" s="15"/>
      <c r="QUG28" s="15"/>
      <c r="QUH28" s="15"/>
      <c r="QUI28" s="15"/>
      <c r="QUJ28" s="15"/>
      <c r="QUK28" s="15"/>
      <c r="QUL28" s="15"/>
      <c r="QUM28" s="15"/>
      <c r="QUN28" s="15"/>
      <c r="QUO28" s="15"/>
      <c r="QUP28" s="15"/>
      <c r="QUQ28" s="15"/>
      <c r="QUR28" s="15"/>
      <c r="QUS28" s="15"/>
      <c r="QUT28" s="15"/>
      <c r="QUU28" s="15"/>
      <c r="QUV28" s="15"/>
      <c r="QUW28" s="15"/>
      <c r="QUX28" s="15"/>
      <c r="QUY28" s="15"/>
      <c r="QUZ28" s="15"/>
      <c r="QVA28" s="15"/>
      <c r="QVB28" s="15"/>
      <c r="QVC28" s="15"/>
      <c r="QVD28" s="15"/>
      <c r="QVE28" s="15"/>
      <c r="QVF28" s="15"/>
      <c r="QVG28" s="15"/>
      <c r="QVH28" s="15"/>
      <c r="QVI28" s="15"/>
      <c r="QVJ28" s="15"/>
      <c r="QVK28" s="15"/>
      <c r="QVL28" s="15"/>
      <c r="QVM28" s="15"/>
      <c r="QVN28" s="15"/>
      <c r="QVO28" s="15"/>
      <c r="QVP28" s="15"/>
      <c r="QVQ28" s="15"/>
      <c r="QVR28" s="15"/>
      <c r="QVS28" s="15"/>
      <c r="QVT28" s="15"/>
      <c r="QVU28" s="15"/>
      <c r="QVV28" s="15"/>
      <c r="QVW28" s="15"/>
      <c r="QVX28" s="15"/>
      <c r="QVY28" s="15"/>
      <c r="QVZ28" s="15"/>
      <c r="QWA28" s="15"/>
      <c r="QWB28" s="15"/>
      <c r="QWC28" s="15"/>
      <c r="QWD28" s="15"/>
      <c r="QWE28" s="15"/>
      <c r="QWF28" s="15"/>
      <c r="QWG28" s="15"/>
      <c r="QWH28" s="15"/>
      <c r="QWI28" s="15"/>
      <c r="QWJ28" s="15"/>
      <c r="QWK28" s="15"/>
      <c r="QWL28" s="15"/>
      <c r="QWM28" s="15"/>
      <c r="QWN28" s="15"/>
      <c r="QWO28" s="15"/>
      <c r="QWP28" s="15"/>
      <c r="QWQ28" s="15"/>
      <c r="QWR28" s="15"/>
      <c r="QWS28" s="15"/>
      <c r="QWT28" s="15"/>
      <c r="QWU28" s="15"/>
      <c r="QWV28" s="15"/>
      <c r="QWW28" s="15"/>
      <c r="QWX28" s="15"/>
      <c r="QWY28" s="15"/>
      <c r="QWZ28" s="15"/>
      <c r="QXA28" s="15"/>
      <c r="QXB28" s="15"/>
      <c r="QXC28" s="15"/>
      <c r="QXD28" s="15"/>
      <c r="QXE28" s="15"/>
      <c r="QXF28" s="15"/>
      <c r="QXG28" s="15"/>
      <c r="QXH28" s="15"/>
      <c r="QXI28" s="15"/>
      <c r="QXJ28" s="15"/>
      <c r="QXK28" s="15"/>
      <c r="QXL28" s="15"/>
      <c r="QXM28" s="15"/>
      <c r="QXN28" s="15"/>
      <c r="QXO28" s="15"/>
      <c r="QXP28" s="15"/>
      <c r="QXQ28" s="15"/>
      <c r="QXR28" s="15"/>
      <c r="QXS28" s="15"/>
      <c r="QXT28" s="15"/>
      <c r="QXU28" s="15"/>
      <c r="QXV28" s="15"/>
      <c r="QXW28" s="15"/>
      <c r="QXX28" s="15"/>
      <c r="QXY28" s="15"/>
      <c r="QXZ28" s="15"/>
      <c r="QYA28" s="15"/>
      <c r="QYB28" s="15"/>
      <c r="QYC28" s="15"/>
      <c r="QYD28" s="15"/>
      <c r="QYE28" s="15"/>
      <c r="QYF28" s="15"/>
      <c r="QYG28" s="15"/>
      <c r="QYH28" s="15"/>
      <c r="QYI28" s="15"/>
      <c r="QYJ28" s="15"/>
      <c r="QYK28" s="15"/>
      <c r="QYL28" s="15"/>
      <c r="QYM28" s="15"/>
      <c r="QYN28" s="15"/>
      <c r="QYO28" s="15"/>
      <c r="QYP28" s="15"/>
      <c r="QYQ28" s="15"/>
      <c r="QYR28" s="15"/>
      <c r="QYS28" s="15"/>
      <c r="QYT28" s="15"/>
      <c r="QYU28" s="15"/>
      <c r="QYV28" s="15"/>
      <c r="QYW28" s="15"/>
      <c r="QYX28" s="15"/>
      <c r="QYY28" s="15"/>
      <c r="QYZ28" s="15"/>
      <c r="QZA28" s="15"/>
      <c r="QZB28" s="15"/>
      <c r="QZC28" s="15"/>
      <c r="QZD28" s="15"/>
      <c r="QZE28" s="15"/>
      <c r="QZF28" s="15"/>
      <c r="QZG28" s="15"/>
      <c r="QZH28" s="15"/>
      <c r="QZI28" s="15"/>
      <c r="QZJ28" s="15"/>
      <c r="QZK28" s="15"/>
      <c r="QZL28" s="15"/>
      <c r="QZM28" s="15"/>
      <c r="QZN28" s="15"/>
      <c r="QZO28" s="15"/>
      <c r="QZP28" s="15"/>
      <c r="QZQ28" s="15"/>
      <c r="QZR28" s="15"/>
      <c r="QZS28" s="15"/>
      <c r="QZT28" s="15"/>
      <c r="QZU28" s="15"/>
      <c r="QZV28" s="15"/>
      <c r="QZW28" s="15"/>
      <c r="QZX28" s="15"/>
      <c r="QZY28" s="15"/>
      <c r="QZZ28" s="15"/>
      <c r="RAA28" s="15"/>
      <c r="RAB28" s="15"/>
      <c r="RAC28" s="15"/>
      <c r="RAD28" s="15"/>
      <c r="RAE28" s="15"/>
      <c r="RAF28" s="15"/>
      <c r="RAG28" s="15"/>
      <c r="RAH28" s="15"/>
      <c r="RAI28" s="15"/>
      <c r="RAJ28" s="15"/>
      <c r="RAK28" s="15"/>
      <c r="RAL28" s="15"/>
      <c r="RAM28" s="15"/>
      <c r="RAN28" s="15"/>
      <c r="RAO28" s="15"/>
      <c r="RAP28" s="15"/>
      <c r="RAQ28" s="15"/>
      <c r="RAR28" s="15"/>
      <c r="RAS28" s="15"/>
      <c r="RAT28" s="15"/>
      <c r="RAU28" s="15"/>
      <c r="RAV28" s="15"/>
      <c r="RAW28" s="15"/>
      <c r="RAX28" s="15"/>
      <c r="RAY28" s="15"/>
      <c r="RAZ28" s="15"/>
      <c r="RBA28" s="15"/>
      <c r="RBB28" s="15"/>
      <c r="RBC28" s="15"/>
      <c r="RBD28" s="15"/>
      <c r="RBE28" s="15"/>
      <c r="RBF28" s="15"/>
      <c r="RBG28" s="15"/>
      <c r="RBH28" s="15"/>
      <c r="RBI28" s="15"/>
      <c r="RBJ28" s="15"/>
      <c r="RBK28" s="15"/>
      <c r="RBL28" s="15"/>
      <c r="RBM28" s="15"/>
      <c r="RBN28" s="15"/>
      <c r="RBO28" s="15"/>
      <c r="RBP28" s="15"/>
      <c r="RBQ28" s="15"/>
      <c r="RBR28" s="15"/>
      <c r="RBS28" s="15"/>
      <c r="RBT28" s="15"/>
      <c r="RBU28" s="15"/>
      <c r="RBV28" s="15"/>
      <c r="RBW28" s="15"/>
      <c r="RBX28" s="15"/>
      <c r="RBY28" s="15"/>
      <c r="RBZ28" s="15"/>
      <c r="RCA28" s="15"/>
      <c r="RCB28" s="15"/>
      <c r="RCC28" s="15"/>
      <c r="RCD28" s="15"/>
      <c r="RCE28" s="15"/>
      <c r="RCF28" s="15"/>
      <c r="RCG28" s="15"/>
      <c r="RCH28" s="15"/>
      <c r="RCI28" s="15"/>
      <c r="RCJ28" s="15"/>
      <c r="RCK28" s="15"/>
      <c r="RCL28" s="15"/>
      <c r="RCM28" s="15"/>
      <c r="RCN28" s="15"/>
      <c r="RCO28" s="15"/>
      <c r="RCP28" s="15"/>
      <c r="RCQ28" s="15"/>
      <c r="RCR28" s="15"/>
      <c r="RCS28" s="15"/>
      <c r="RCT28" s="15"/>
      <c r="RCU28" s="15"/>
      <c r="RCV28" s="15"/>
      <c r="RCW28" s="15"/>
      <c r="RCX28" s="15"/>
      <c r="RCY28" s="15"/>
      <c r="RCZ28" s="15"/>
      <c r="RDA28" s="15"/>
      <c r="RDB28" s="15"/>
      <c r="RDC28" s="15"/>
      <c r="RDD28" s="15"/>
      <c r="RDE28" s="15"/>
      <c r="RDF28" s="15"/>
      <c r="RDG28" s="15"/>
      <c r="RDH28" s="15"/>
      <c r="RDI28" s="15"/>
      <c r="RDJ28" s="15"/>
      <c r="RDK28" s="15"/>
      <c r="RDL28" s="15"/>
      <c r="RDM28" s="15"/>
      <c r="RDN28" s="15"/>
      <c r="RDO28" s="15"/>
      <c r="RDP28" s="15"/>
      <c r="RDQ28" s="15"/>
      <c r="RDR28" s="15"/>
      <c r="RDS28" s="15"/>
      <c r="RDT28" s="15"/>
      <c r="RDU28" s="15"/>
      <c r="RDV28" s="15"/>
      <c r="RDW28" s="15"/>
      <c r="RDX28" s="15"/>
      <c r="RDY28" s="15"/>
      <c r="RDZ28" s="15"/>
      <c r="REA28" s="15"/>
      <c r="REB28" s="15"/>
      <c r="REC28" s="15"/>
      <c r="RED28" s="15"/>
      <c r="REE28" s="15"/>
      <c r="REF28" s="15"/>
      <c r="REG28" s="15"/>
      <c r="REH28" s="15"/>
      <c r="REI28" s="15"/>
      <c r="REJ28" s="15"/>
      <c r="REK28" s="15"/>
      <c r="REL28" s="15"/>
      <c r="REM28" s="15"/>
      <c r="REN28" s="15"/>
      <c r="REO28" s="15"/>
      <c r="REP28" s="15"/>
      <c r="REQ28" s="15"/>
      <c r="RER28" s="15"/>
      <c r="RES28" s="15"/>
      <c r="RET28" s="15"/>
      <c r="REU28" s="15"/>
      <c r="REV28" s="15"/>
      <c r="REW28" s="15"/>
      <c r="REX28" s="15"/>
      <c r="REY28" s="15"/>
      <c r="REZ28" s="15"/>
      <c r="RFA28" s="15"/>
      <c r="RFB28" s="15"/>
      <c r="RFC28" s="15"/>
      <c r="RFD28" s="15"/>
      <c r="RFE28" s="15"/>
      <c r="RFF28" s="15"/>
      <c r="RFG28" s="15"/>
      <c r="RFH28" s="15"/>
      <c r="RFI28" s="15"/>
      <c r="RFJ28" s="15"/>
      <c r="RFK28" s="15"/>
      <c r="RFL28" s="15"/>
      <c r="RFM28" s="15"/>
      <c r="RFN28" s="15"/>
      <c r="RFO28" s="15"/>
      <c r="RFP28" s="15"/>
      <c r="RFQ28" s="15"/>
      <c r="RFR28" s="15"/>
      <c r="RFS28" s="15"/>
      <c r="RFT28" s="15"/>
      <c r="RFU28" s="15"/>
      <c r="RFV28" s="15"/>
      <c r="RFW28" s="15"/>
      <c r="RFX28" s="15"/>
      <c r="RFY28" s="15"/>
      <c r="RFZ28" s="15"/>
      <c r="RGA28" s="15"/>
      <c r="RGB28" s="15"/>
      <c r="RGC28" s="15"/>
      <c r="RGD28" s="15"/>
      <c r="RGE28" s="15"/>
      <c r="RGF28" s="15"/>
      <c r="RGG28" s="15"/>
      <c r="RGH28" s="15"/>
      <c r="RGI28" s="15"/>
      <c r="RGJ28" s="15"/>
      <c r="RGK28" s="15"/>
      <c r="RGL28" s="15"/>
      <c r="RGM28" s="15"/>
      <c r="RGN28" s="15"/>
      <c r="RGO28" s="15"/>
      <c r="RGP28" s="15"/>
      <c r="RGQ28" s="15"/>
      <c r="RGR28" s="15"/>
      <c r="RGS28" s="15"/>
      <c r="RGT28" s="15"/>
      <c r="RGU28" s="15"/>
      <c r="RGV28" s="15"/>
      <c r="RGW28" s="15"/>
      <c r="RGX28" s="15"/>
      <c r="RGY28" s="15"/>
      <c r="RGZ28" s="15"/>
      <c r="RHA28" s="15"/>
      <c r="RHB28" s="15"/>
      <c r="RHC28" s="15"/>
      <c r="RHD28" s="15"/>
      <c r="RHE28" s="15"/>
      <c r="RHF28" s="15"/>
      <c r="RHG28" s="15"/>
      <c r="RHH28" s="15"/>
      <c r="RHI28" s="15"/>
      <c r="RHJ28" s="15"/>
      <c r="RHK28" s="15"/>
      <c r="RHL28" s="15"/>
      <c r="RHM28" s="15"/>
      <c r="RHN28" s="15"/>
      <c r="RHO28" s="15"/>
      <c r="RHP28" s="15"/>
      <c r="RHQ28" s="15"/>
      <c r="RHR28" s="15"/>
      <c r="RHS28" s="15"/>
      <c r="RHT28" s="15"/>
      <c r="RHU28" s="15"/>
      <c r="RHV28" s="15"/>
      <c r="RHW28" s="15"/>
      <c r="RHX28" s="15"/>
      <c r="RHY28" s="15"/>
      <c r="RHZ28" s="15"/>
      <c r="RIA28" s="15"/>
      <c r="RIB28" s="15"/>
      <c r="RIC28" s="15"/>
      <c r="RID28" s="15"/>
      <c r="RIE28" s="15"/>
      <c r="RIF28" s="15"/>
      <c r="RIG28" s="15"/>
      <c r="RIH28" s="15"/>
      <c r="RII28" s="15"/>
      <c r="RIJ28" s="15"/>
      <c r="RIK28" s="15"/>
      <c r="RIL28" s="15"/>
      <c r="RIM28" s="15"/>
      <c r="RIN28" s="15"/>
      <c r="RIO28" s="15"/>
      <c r="RIP28" s="15"/>
      <c r="RIQ28" s="15"/>
      <c r="RIR28" s="15"/>
      <c r="RIS28" s="15"/>
      <c r="RIT28" s="15"/>
      <c r="RIU28" s="15"/>
      <c r="RIV28" s="15"/>
      <c r="RIW28" s="15"/>
      <c r="RIX28" s="15"/>
      <c r="RIY28" s="15"/>
      <c r="RIZ28" s="15"/>
      <c r="RJA28" s="15"/>
      <c r="RJB28" s="15"/>
      <c r="RJC28" s="15"/>
      <c r="RJD28" s="15"/>
      <c r="RJE28" s="15"/>
      <c r="RJF28" s="15"/>
      <c r="RJG28" s="15"/>
      <c r="RJH28" s="15"/>
      <c r="RJI28" s="15"/>
      <c r="RJJ28" s="15"/>
      <c r="RJK28" s="15"/>
      <c r="RJL28" s="15"/>
      <c r="RJM28" s="15"/>
      <c r="RJN28" s="15"/>
      <c r="RJO28" s="15"/>
      <c r="RJP28" s="15"/>
      <c r="RJQ28" s="15"/>
      <c r="RJR28" s="15"/>
      <c r="RJS28" s="15"/>
      <c r="RJT28" s="15"/>
      <c r="RJU28" s="15"/>
      <c r="RJV28" s="15"/>
      <c r="RJW28" s="15"/>
      <c r="RJX28" s="15"/>
      <c r="RJY28" s="15"/>
      <c r="RJZ28" s="15"/>
      <c r="RKA28" s="15"/>
      <c r="RKB28" s="15"/>
      <c r="RKC28" s="15"/>
      <c r="RKD28" s="15"/>
      <c r="RKE28" s="15"/>
      <c r="RKF28" s="15"/>
      <c r="RKG28" s="15"/>
      <c r="RKH28" s="15"/>
      <c r="RKI28" s="15"/>
      <c r="RKJ28" s="15"/>
      <c r="RKK28" s="15"/>
      <c r="RKL28" s="15"/>
      <c r="RKM28" s="15"/>
      <c r="RKN28" s="15"/>
      <c r="RKO28" s="15"/>
      <c r="RKP28" s="15"/>
      <c r="RKQ28" s="15"/>
      <c r="RKR28" s="15"/>
      <c r="RKS28" s="15"/>
      <c r="RKT28" s="15"/>
      <c r="RKU28" s="15"/>
      <c r="RKV28" s="15"/>
      <c r="RKW28" s="15"/>
      <c r="RKX28" s="15"/>
      <c r="RKY28" s="15"/>
      <c r="RKZ28" s="15"/>
      <c r="RLA28" s="15"/>
      <c r="RLB28" s="15"/>
      <c r="RLC28" s="15"/>
      <c r="RLD28" s="15"/>
      <c r="RLE28" s="15"/>
      <c r="RLF28" s="15"/>
      <c r="RLG28" s="15"/>
      <c r="RLH28" s="15"/>
      <c r="RLI28" s="15"/>
      <c r="RLJ28" s="15"/>
      <c r="RLK28" s="15"/>
      <c r="RLL28" s="15"/>
      <c r="RLM28" s="15"/>
      <c r="RLN28" s="15"/>
      <c r="RLO28" s="15"/>
      <c r="RLP28" s="15"/>
      <c r="RLQ28" s="15"/>
      <c r="RLR28" s="15"/>
      <c r="RLS28" s="15"/>
      <c r="RLT28" s="15"/>
      <c r="RLU28" s="15"/>
      <c r="RLV28" s="15"/>
      <c r="RLW28" s="15"/>
      <c r="RLX28" s="15"/>
      <c r="RLY28" s="15"/>
      <c r="RLZ28" s="15"/>
      <c r="RMA28" s="15"/>
      <c r="RMB28" s="15"/>
      <c r="RMC28" s="15"/>
      <c r="RMD28" s="15"/>
      <c r="RME28" s="15"/>
      <c r="RMF28" s="15"/>
      <c r="RMG28" s="15"/>
      <c r="RMH28" s="15"/>
      <c r="RMI28" s="15"/>
      <c r="RMJ28" s="15"/>
      <c r="RMK28" s="15"/>
      <c r="RML28" s="15"/>
      <c r="RMM28" s="15"/>
      <c r="RMN28" s="15"/>
      <c r="RMO28" s="15"/>
      <c r="RMP28" s="15"/>
      <c r="RMQ28" s="15"/>
      <c r="RMR28" s="15"/>
      <c r="RMS28" s="15"/>
      <c r="RMT28" s="15"/>
      <c r="RMU28" s="15"/>
      <c r="RMV28" s="15"/>
      <c r="RMW28" s="15"/>
      <c r="RMX28" s="15"/>
      <c r="RMY28" s="15"/>
      <c r="RMZ28" s="15"/>
      <c r="RNA28" s="15"/>
      <c r="RNB28" s="15"/>
      <c r="RNC28" s="15"/>
      <c r="RND28" s="15"/>
      <c r="RNE28" s="15"/>
      <c r="RNF28" s="15"/>
      <c r="RNG28" s="15"/>
      <c r="RNH28" s="15"/>
      <c r="RNI28" s="15"/>
      <c r="RNJ28" s="15"/>
      <c r="RNK28" s="15"/>
      <c r="RNL28" s="15"/>
      <c r="RNM28" s="15"/>
      <c r="RNN28" s="15"/>
      <c r="RNO28" s="15"/>
      <c r="RNP28" s="15"/>
      <c r="RNQ28" s="15"/>
      <c r="RNR28" s="15"/>
      <c r="RNS28" s="15"/>
      <c r="RNT28" s="15"/>
      <c r="RNU28" s="15"/>
      <c r="RNV28" s="15"/>
      <c r="RNW28" s="15"/>
      <c r="RNX28" s="15"/>
      <c r="RNY28" s="15"/>
      <c r="RNZ28" s="15"/>
      <c r="ROA28" s="15"/>
      <c r="ROB28" s="15"/>
      <c r="ROC28" s="15"/>
      <c r="ROD28" s="15"/>
      <c r="ROE28" s="15"/>
      <c r="ROF28" s="15"/>
      <c r="ROG28" s="15"/>
      <c r="ROH28" s="15"/>
      <c r="ROI28" s="15"/>
      <c r="ROJ28" s="15"/>
      <c r="ROK28" s="15"/>
      <c r="ROL28" s="15"/>
      <c r="ROM28" s="15"/>
      <c r="RON28" s="15"/>
      <c r="ROO28" s="15"/>
      <c r="ROP28" s="15"/>
      <c r="ROQ28" s="15"/>
      <c r="ROR28" s="15"/>
      <c r="ROS28" s="15"/>
      <c r="ROT28" s="15"/>
      <c r="ROU28" s="15"/>
      <c r="ROV28" s="15"/>
      <c r="ROW28" s="15"/>
      <c r="ROX28" s="15"/>
      <c r="ROY28" s="15"/>
      <c r="ROZ28" s="15"/>
      <c r="RPA28" s="15"/>
      <c r="RPB28" s="15"/>
      <c r="RPC28" s="15"/>
      <c r="RPD28" s="15"/>
      <c r="RPE28" s="15"/>
      <c r="RPF28" s="15"/>
      <c r="RPG28" s="15"/>
      <c r="RPH28" s="15"/>
      <c r="RPI28" s="15"/>
      <c r="RPJ28" s="15"/>
      <c r="RPK28" s="15"/>
      <c r="RPL28" s="15"/>
      <c r="RPM28" s="15"/>
      <c r="RPN28" s="15"/>
      <c r="RPO28" s="15"/>
      <c r="RPP28" s="15"/>
      <c r="RPQ28" s="15"/>
      <c r="RPR28" s="15"/>
      <c r="RPS28" s="15"/>
      <c r="RPT28" s="15"/>
      <c r="RPU28" s="15"/>
      <c r="RPV28" s="15"/>
      <c r="RPW28" s="15"/>
      <c r="RPX28" s="15"/>
      <c r="RPY28" s="15"/>
      <c r="RPZ28" s="15"/>
      <c r="RQA28" s="15"/>
      <c r="RQB28" s="15"/>
      <c r="RQC28" s="15"/>
      <c r="RQD28" s="15"/>
      <c r="RQE28" s="15"/>
      <c r="RQF28" s="15"/>
      <c r="RQG28" s="15"/>
      <c r="RQH28" s="15"/>
      <c r="RQI28" s="15"/>
      <c r="RQJ28" s="15"/>
      <c r="RQK28" s="15"/>
      <c r="RQL28" s="15"/>
      <c r="RQM28" s="15"/>
      <c r="RQN28" s="15"/>
      <c r="RQO28" s="15"/>
      <c r="RQP28" s="15"/>
      <c r="RQQ28" s="15"/>
      <c r="RQR28" s="15"/>
      <c r="RQS28" s="15"/>
      <c r="RQT28" s="15"/>
      <c r="RQU28" s="15"/>
      <c r="RQV28" s="15"/>
      <c r="RQW28" s="15"/>
      <c r="RQX28" s="15"/>
      <c r="RQY28" s="15"/>
      <c r="RQZ28" s="15"/>
      <c r="RRA28" s="15"/>
      <c r="RRB28" s="15"/>
      <c r="RRC28" s="15"/>
      <c r="RRD28" s="15"/>
      <c r="RRE28" s="15"/>
      <c r="RRF28" s="15"/>
      <c r="RRG28" s="15"/>
      <c r="RRH28" s="15"/>
      <c r="RRI28" s="15"/>
      <c r="RRJ28" s="15"/>
      <c r="RRK28" s="15"/>
      <c r="RRL28" s="15"/>
      <c r="RRM28" s="15"/>
      <c r="RRN28" s="15"/>
      <c r="RRO28" s="15"/>
      <c r="RRP28" s="15"/>
      <c r="RRQ28" s="15"/>
      <c r="RRR28" s="15"/>
      <c r="RRS28" s="15"/>
      <c r="RRT28" s="15"/>
      <c r="RRU28" s="15"/>
      <c r="RRV28" s="15"/>
      <c r="RRW28" s="15"/>
      <c r="RRX28" s="15"/>
      <c r="RRY28" s="15"/>
      <c r="RRZ28" s="15"/>
      <c r="RSA28" s="15"/>
      <c r="RSB28" s="15"/>
      <c r="RSC28" s="15"/>
      <c r="RSD28" s="15"/>
      <c r="RSE28" s="15"/>
      <c r="RSF28" s="15"/>
      <c r="RSG28" s="15"/>
      <c r="RSH28" s="15"/>
      <c r="RSI28" s="15"/>
      <c r="RSJ28" s="15"/>
      <c r="RSK28" s="15"/>
      <c r="RSL28" s="15"/>
      <c r="RSM28" s="15"/>
      <c r="RSN28" s="15"/>
      <c r="RSO28" s="15"/>
      <c r="RSP28" s="15"/>
      <c r="RSQ28" s="15"/>
      <c r="RSR28" s="15"/>
      <c r="RSS28" s="15"/>
      <c r="RST28" s="15"/>
      <c r="RSU28" s="15"/>
      <c r="RSV28" s="15"/>
      <c r="RSW28" s="15"/>
      <c r="RSX28" s="15"/>
      <c r="RSY28" s="15"/>
      <c r="RSZ28" s="15"/>
      <c r="RTA28" s="15"/>
      <c r="RTB28" s="15"/>
      <c r="RTC28" s="15"/>
      <c r="RTD28" s="15"/>
      <c r="RTE28" s="15"/>
      <c r="RTF28" s="15"/>
      <c r="RTG28" s="15"/>
      <c r="RTH28" s="15"/>
      <c r="RTI28" s="15"/>
      <c r="RTJ28" s="15"/>
      <c r="RTK28" s="15"/>
      <c r="RTL28" s="15"/>
      <c r="RTM28" s="15"/>
      <c r="RTN28" s="15"/>
      <c r="RTO28" s="15"/>
      <c r="RTP28" s="15"/>
      <c r="RTQ28" s="15"/>
      <c r="RTR28" s="15"/>
      <c r="RTS28" s="15"/>
      <c r="RTT28" s="15"/>
      <c r="RTU28" s="15"/>
      <c r="RTV28" s="15"/>
      <c r="RTW28" s="15"/>
      <c r="RTX28" s="15"/>
      <c r="RTY28" s="15"/>
      <c r="RTZ28" s="15"/>
      <c r="RUA28" s="15"/>
      <c r="RUB28" s="15"/>
      <c r="RUC28" s="15"/>
      <c r="RUD28" s="15"/>
      <c r="RUE28" s="15"/>
      <c r="RUF28" s="15"/>
      <c r="RUG28" s="15"/>
      <c r="RUH28" s="15"/>
      <c r="RUI28" s="15"/>
      <c r="RUJ28" s="15"/>
      <c r="RUK28" s="15"/>
      <c r="RUL28" s="15"/>
      <c r="RUM28" s="15"/>
      <c r="RUN28" s="15"/>
      <c r="RUO28" s="15"/>
      <c r="RUP28" s="15"/>
      <c r="RUQ28" s="15"/>
      <c r="RUR28" s="15"/>
      <c r="RUS28" s="15"/>
      <c r="RUT28" s="15"/>
      <c r="RUU28" s="15"/>
      <c r="RUV28" s="15"/>
      <c r="RUW28" s="15"/>
      <c r="RUX28" s="15"/>
      <c r="RUY28" s="15"/>
      <c r="RUZ28" s="15"/>
      <c r="RVA28" s="15"/>
      <c r="RVB28" s="15"/>
      <c r="RVC28" s="15"/>
      <c r="RVD28" s="15"/>
      <c r="RVE28" s="15"/>
      <c r="RVF28" s="15"/>
      <c r="RVG28" s="15"/>
      <c r="RVH28" s="15"/>
      <c r="RVI28" s="15"/>
      <c r="RVJ28" s="15"/>
      <c r="RVK28" s="15"/>
      <c r="RVL28" s="15"/>
      <c r="RVM28" s="15"/>
      <c r="RVN28" s="15"/>
      <c r="RVO28" s="15"/>
      <c r="RVP28" s="15"/>
      <c r="RVQ28" s="15"/>
      <c r="RVR28" s="15"/>
      <c r="RVS28" s="15"/>
      <c r="RVT28" s="15"/>
      <c r="RVU28" s="15"/>
      <c r="RVV28" s="15"/>
      <c r="RVW28" s="15"/>
      <c r="RVX28" s="15"/>
      <c r="RVY28" s="15"/>
      <c r="RVZ28" s="15"/>
      <c r="RWA28" s="15"/>
      <c r="RWB28" s="15"/>
      <c r="RWC28" s="15"/>
      <c r="RWD28" s="15"/>
      <c r="RWE28" s="15"/>
      <c r="RWF28" s="15"/>
      <c r="RWG28" s="15"/>
      <c r="RWH28" s="15"/>
      <c r="RWI28" s="15"/>
      <c r="RWJ28" s="15"/>
      <c r="RWK28" s="15"/>
      <c r="RWL28" s="15"/>
      <c r="RWM28" s="15"/>
      <c r="RWN28" s="15"/>
      <c r="RWO28" s="15"/>
      <c r="RWP28" s="15"/>
      <c r="RWQ28" s="15"/>
      <c r="RWR28" s="15"/>
      <c r="RWS28" s="15"/>
      <c r="RWT28" s="15"/>
      <c r="RWU28" s="15"/>
      <c r="RWV28" s="15"/>
      <c r="RWW28" s="15"/>
      <c r="RWX28" s="15"/>
      <c r="RWY28" s="15"/>
      <c r="RWZ28" s="15"/>
      <c r="RXA28" s="15"/>
      <c r="RXB28" s="15"/>
      <c r="RXC28" s="15"/>
      <c r="RXD28" s="15"/>
      <c r="RXE28" s="15"/>
      <c r="RXF28" s="15"/>
      <c r="RXG28" s="15"/>
      <c r="RXH28" s="15"/>
      <c r="RXI28" s="15"/>
      <c r="RXJ28" s="15"/>
      <c r="RXK28" s="15"/>
      <c r="RXL28" s="15"/>
      <c r="RXM28" s="15"/>
      <c r="RXN28" s="15"/>
      <c r="RXO28" s="15"/>
      <c r="RXP28" s="15"/>
      <c r="RXQ28" s="15"/>
      <c r="RXR28" s="15"/>
      <c r="RXS28" s="15"/>
      <c r="RXT28" s="15"/>
      <c r="RXU28" s="15"/>
      <c r="RXV28" s="15"/>
      <c r="RXW28" s="15"/>
      <c r="RXX28" s="15"/>
      <c r="RXY28" s="15"/>
      <c r="RXZ28" s="15"/>
      <c r="RYA28" s="15"/>
      <c r="RYB28" s="15"/>
      <c r="RYC28" s="15"/>
      <c r="RYD28" s="15"/>
      <c r="RYE28" s="15"/>
      <c r="RYF28" s="15"/>
      <c r="RYG28" s="15"/>
      <c r="RYH28" s="15"/>
      <c r="RYI28" s="15"/>
      <c r="RYJ28" s="15"/>
      <c r="RYK28" s="15"/>
      <c r="RYL28" s="15"/>
      <c r="RYM28" s="15"/>
      <c r="RYN28" s="15"/>
      <c r="RYO28" s="15"/>
      <c r="RYP28" s="15"/>
      <c r="RYQ28" s="15"/>
      <c r="RYR28" s="15"/>
      <c r="RYS28" s="15"/>
      <c r="RYT28" s="15"/>
      <c r="RYU28" s="15"/>
      <c r="RYV28" s="15"/>
      <c r="RYW28" s="15"/>
      <c r="RYX28" s="15"/>
      <c r="RYY28" s="15"/>
      <c r="RYZ28" s="15"/>
      <c r="RZA28" s="15"/>
      <c r="RZB28" s="15"/>
      <c r="RZC28" s="15"/>
      <c r="RZD28" s="15"/>
      <c r="RZE28" s="15"/>
      <c r="RZF28" s="15"/>
      <c r="RZG28" s="15"/>
      <c r="RZH28" s="15"/>
      <c r="RZI28" s="15"/>
      <c r="RZJ28" s="15"/>
      <c r="RZK28" s="15"/>
      <c r="RZL28" s="15"/>
      <c r="RZM28" s="15"/>
      <c r="RZN28" s="15"/>
      <c r="RZO28" s="15"/>
      <c r="RZP28" s="15"/>
      <c r="RZQ28" s="15"/>
      <c r="RZR28" s="15"/>
      <c r="RZS28" s="15"/>
      <c r="RZT28" s="15"/>
      <c r="RZU28" s="15"/>
      <c r="RZV28" s="15"/>
      <c r="RZW28" s="15"/>
      <c r="RZX28" s="15"/>
      <c r="RZY28" s="15"/>
      <c r="RZZ28" s="15"/>
      <c r="SAA28" s="15"/>
      <c r="SAB28" s="15"/>
      <c r="SAC28" s="15"/>
      <c r="SAD28" s="15"/>
      <c r="SAE28" s="15"/>
      <c r="SAF28" s="15"/>
      <c r="SAG28" s="15"/>
      <c r="SAH28" s="15"/>
      <c r="SAI28" s="15"/>
      <c r="SAJ28" s="15"/>
      <c r="SAK28" s="15"/>
      <c r="SAL28" s="15"/>
      <c r="SAM28" s="15"/>
      <c r="SAN28" s="15"/>
      <c r="SAO28" s="15"/>
      <c r="SAP28" s="15"/>
      <c r="SAQ28" s="15"/>
      <c r="SAR28" s="15"/>
      <c r="SAS28" s="15"/>
      <c r="SAT28" s="15"/>
      <c r="SAU28" s="15"/>
      <c r="SAV28" s="15"/>
      <c r="SAW28" s="15"/>
      <c r="SAX28" s="15"/>
      <c r="SAY28" s="15"/>
      <c r="SAZ28" s="15"/>
      <c r="SBA28" s="15"/>
      <c r="SBB28" s="15"/>
      <c r="SBC28" s="15"/>
      <c r="SBD28" s="15"/>
      <c r="SBE28" s="15"/>
      <c r="SBF28" s="15"/>
      <c r="SBG28" s="15"/>
      <c r="SBH28" s="15"/>
      <c r="SBI28" s="15"/>
      <c r="SBJ28" s="15"/>
      <c r="SBK28" s="15"/>
      <c r="SBL28" s="15"/>
      <c r="SBM28" s="15"/>
      <c r="SBN28" s="15"/>
      <c r="SBO28" s="15"/>
      <c r="SBP28" s="15"/>
      <c r="SBQ28" s="15"/>
      <c r="SBR28" s="15"/>
      <c r="SBS28" s="15"/>
      <c r="SBT28" s="15"/>
      <c r="SBU28" s="15"/>
      <c r="SBV28" s="15"/>
      <c r="SBW28" s="15"/>
      <c r="SBX28" s="15"/>
      <c r="SBY28" s="15"/>
      <c r="SBZ28" s="15"/>
      <c r="SCA28" s="15"/>
      <c r="SCB28" s="15"/>
      <c r="SCC28" s="15"/>
      <c r="SCD28" s="15"/>
      <c r="SCE28" s="15"/>
      <c r="SCF28" s="15"/>
      <c r="SCG28" s="15"/>
      <c r="SCH28" s="15"/>
      <c r="SCI28" s="15"/>
      <c r="SCJ28" s="15"/>
      <c r="SCK28" s="15"/>
      <c r="SCL28" s="15"/>
      <c r="SCM28" s="15"/>
      <c r="SCN28" s="15"/>
      <c r="SCO28" s="15"/>
      <c r="SCP28" s="15"/>
      <c r="SCQ28" s="15"/>
      <c r="SCR28" s="15"/>
      <c r="SCS28" s="15"/>
      <c r="SCT28" s="15"/>
      <c r="SCU28" s="15"/>
      <c r="SCV28" s="15"/>
      <c r="SCW28" s="15"/>
      <c r="SCX28" s="15"/>
      <c r="SCY28" s="15"/>
      <c r="SCZ28" s="15"/>
      <c r="SDA28" s="15"/>
      <c r="SDB28" s="15"/>
      <c r="SDC28" s="15"/>
      <c r="SDD28" s="15"/>
      <c r="SDE28" s="15"/>
      <c r="SDF28" s="15"/>
      <c r="SDG28" s="15"/>
      <c r="SDH28" s="15"/>
      <c r="SDI28" s="15"/>
      <c r="SDJ28" s="15"/>
      <c r="SDK28" s="15"/>
      <c r="SDL28" s="15"/>
      <c r="SDM28" s="15"/>
      <c r="SDN28" s="15"/>
      <c r="SDO28" s="15"/>
      <c r="SDP28" s="15"/>
      <c r="SDQ28" s="15"/>
      <c r="SDR28" s="15"/>
      <c r="SDS28" s="15"/>
      <c r="SDT28" s="15"/>
      <c r="SDU28" s="15"/>
      <c r="SDV28" s="15"/>
      <c r="SDW28" s="15"/>
      <c r="SDX28" s="15"/>
      <c r="SDY28" s="15"/>
      <c r="SDZ28" s="15"/>
      <c r="SEA28" s="15"/>
      <c r="SEB28" s="15"/>
      <c r="SEC28" s="15"/>
      <c r="SED28" s="15"/>
      <c r="SEE28" s="15"/>
      <c r="SEF28" s="15"/>
      <c r="SEG28" s="15"/>
      <c r="SEH28" s="15"/>
      <c r="SEI28" s="15"/>
      <c r="SEJ28" s="15"/>
      <c r="SEK28" s="15"/>
      <c r="SEL28" s="15"/>
      <c r="SEM28" s="15"/>
      <c r="SEN28" s="15"/>
      <c r="SEO28" s="15"/>
      <c r="SEP28" s="15"/>
      <c r="SEQ28" s="15"/>
      <c r="SER28" s="15"/>
      <c r="SES28" s="15"/>
      <c r="SET28" s="15"/>
      <c r="SEU28" s="15"/>
      <c r="SEV28" s="15"/>
      <c r="SEW28" s="15"/>
      <c r="SEX28" s="15"/>
      <c r="SEY28" s="15"/>
      <c r="SEZ28" s="15"/>
      <c r="SFA28" s="15"/>
      <c r="SFB28" s="15"/>
      <c r="SFC28" s="15"/>
      <c r="SFD28" s="15"/>
      <c r="SFE28" s="15"/>
      <c r="SFF28" s="15"/>
      <c r="SFG28" s="15"/>
      <c r="SFH28" s="15"/>
      <c r="SFI28" s="15"/>
      <c r="SFJ28" s="15"/>
      <c r="SFK28" s="15"/>
      <c r="SFL28" s="15"/>
      <c r="SFM28" s="15"/>
      <c r="SFN28" s="15"/>
      <c r="SFO28" s="15"/>
      <c r="SFP28" s="15"/>
      <c r="SFQ28" s="15"/>
      <c r="SFR28" s="15"/>
      <c r="SFS28" s="15"/>
      <c r="SFT28" s="15"/>
      <c r="SFU28" s="15"/>
      <c r="SFV28" s="15"/>
      <c r="SFW28" s="15"/>
      <c r="SFX28" s="15"/>
      <c r="SFY28" s="15"/>
      <c r="SFZ28" s="15"/>
      <c r="SGA28" s="15"/>
      <c r="SGB28" s="15"/>
      <c r="SGC28" s="15"/>
      <c r="SGD28" s="15"/>
      <c r="SGE28" s="15"/>
      <c r="SGF28" s="15"/>
      <c r="SGG28" s="15"/>
      <c r="SGH28" s="15"/>
      <c r="SGI28" s="15"/>
      <c r="SGJ28" s="15"/>
      <c r="SGK28" s="15"/>
      <c r="SGL28" s="15"/>
      <c r="SGM28" s="15"/>
      <c r="SGN28" s="15"/>
      <c r="SGO28" s="15"/>
      <c r="SGP28" s="15"/>
      <c r="SGQ28" s="15"/>
      <c r="SGR28" s="15"/>
      <c r="SGS28" s="15"/>
      <c r="SGT28" s="15"/>
      <c r="SGU28" s="15"/>
      <c r="SGV28" s="15"/>
      <c r="SGW28" s="15"/>
      <c r="SGX28" s="15"/>
      <c r="SGY28" s="15"/>
      <c r="SGZ28" s="15"/>
      <c r="SHA28" s="15"/>
      <c r="SHB28" s="15"/>
      <c r="SHC28" s="15"/>
      <c r="SHD28" s="15"/>
      <c r="SHE28" s="15"/>
      <c r="SHF28" s="15"/>
      <c r="SHG28" s="15"/>
      <c r="SHH28" s="15"/>
      <c r="SHI28" s="15"/>
      <c r="SHJ28" s="15"/>
      <c r="SHK28" s="15"/>
      <c r="SHL28" s="15"/>
      <c r="SHM28" s="15"/>
      <c r="SHN28" s="15"/>
      <c r="SHO28" s="15"/>
      <c r="SHP28" s="15"/>
      <c r="SHQ28" s="15"/>
      <c r="SHR28" s="15"/>
      <c r="SHS28" s="15"/>
      <c r="SHT28" s="15"/>
      <c r="SHU28" s="15"/>
      <c r="SHV28" s="15"/>
      <c r="SHW28" s="15"/>
      <c r="SHX28" s="15"/>
      <c r="SHY28" s="15"/>
      <c r="SHZ28" s="15"/>
      <c r="SIA28" s="15"/>
      <c r="SIB28" s="15"/>
      <c r="SIC28" s="15"/>
      <c r="SID28" s="15"/>
      <c r="SIE28" s="15"/>
      <c r="SIF28" s="15"/>
      <c r="SIG28" s="15"/>
      <c r="SIH28" s="15"/>
      <c r="SII28" s="15"/>
      <c r="SIJ28" s="15"/>
      <c r="SIK28" s="15"/>
      <c r="SIL28" s="15"/>
      <c r="SIM28" s="15"/>
      <c r="SIN28" s="15"/>
      <c r="SIO28" s="15"/>
      <c r="SIP28" s="15"/>
      <c r="SIQ28" s="15"/>
      <c r="SIR28" s="15"/>
      <c r="SIS28" s="15"/>
      <c r="SIT28" s="15"/>
      <c r="SIU28" s="15"/>
      <c r="SIV28" s="15"/>
      <c r="SIW28" s="15"/>
      <c r="SIX28" s="15"/>
      <c r="SIY28" s="15"/>
      <c r="SIZ28" s="15"/>
      <c r="SJA28" s="15"/>
      <c r="SJB28" s="15"/>
      <c r="SJC28" s="15"/>
      <c r="SJD28" s="15"/>
      <c r="SJE28" s="15"/>
      <c r="SJF28" s="15"/>
      <c r="SJG28" s="15"/>
      <c r="SJH28" s="15"/>
      <c r="SJI28" s="15"/>
      <c r="SJJ28" s="15"/>
      <c r="SJK28" s="15"/>
      <c r="SJL28" s="15"/>
      <c r="SJM28" s="15"/>
      <c r="SJN28" s="15"/>
      <c r="SJO28" s="15"/>
      <c r="SJP28" s="15"/>
      <c r="SJQ28" s="15"/>
      <c r="SJR28" s="15"/>
      <c r="SJS28" s="15"/>
      <c r="SJT28" s="15"/>
      <c r="SJU28" s="15"/>
      <c r="SJV28" s="15"/>
      <c r="SJW28" s="15"/>
      <c r="SJX28" s="15"/>
      <c r="SJY28" s="15"/>
      <c r="SJZ28" s="15"/>
      <c r="SKA28" s="15"/>
      <c r="SKB28" s="15"/>
      <c r="SKC28" s="15"/>
      <c r="SKD28" s="15"/>
      <c r="SKE28" s="15"/>
      <c r="SKF28" s="15"/>
      <c r="SKG28" s="15"/>
      <c r="SKH28" s="15"/>
      <c r="SKI28" s="15"/>
      <c r="SKJ28" s="15"/>
      <c r="SKK28" s="15"/>
      <c r="SKL28" s="15"/>
      <c r="SKM28" s="15"/>
      <c r="SKN28" s="15"/>
      <c r="SKO28" s="15"/>
      <c r="SKP28" s="15"/>
      <c r="SKQ28" s="15"/>
      <c r="SKR28" s="15"/>
      <c r="SKS28" s="15"/>
      <c r="SKT28" s="15"/>
      <c r="SKU28" s="15"/>
      <c r="SKV28" s="15"/>
      <c r="SKW28" s="15"/>
      <c r="SKX28" s="15"/>
      <c r="SKY28" s="15"/>
      <c r="SKZ28" s="15"/>
      <c r="SLA28" s="15"/>
      <c r="SLB28" s="15"/>
      <c r="SLC28" s="15"/>
      <c r="SLD28" s="15"/>
      <c r="SLE28" s="15"/>
      <c r="SLF28" s="15"/>
      <c r="SLG28" s="15"/>
      <c r="SLH28" s="15"/>
      <c r="SLI28" s="15"/>
      <c r="SLJ28" s="15"/>
      <c r="SLK28" s="15"/>
      <c r="SLL28" s="15"/>
      <c r="SLM28" s="15"/>
      <c r="SLN28" s="15"/>
      <c r="SLO28" s="15"/>
      <c r="SLP28" s="15"/>
      <c r="SLQ28" s="15"/>
      <c r="SLR28" s="15"/>
      <c r="SLS28" s="15"/>
      <c r="SLT28" s="15"/>
      <c r="SLU28" s="15"/>
      <c r="SLV28" s="15"/>
      <c r="SLW28" s="15"/>
      <c r="SLX28" s="15"/>
      <c r="SLY28" s="15"/>
      <c r="SLZ28" s="15"/>
      <c r="SMA28" s="15"/>
      <c r="SMB28" s="15"/>
      <c r="SMC28" s="15"/>
      <c r="SMD28" s="15"/>
      <c r="SME28" s="15"/>
      <c r="SMF28" s="15"/>
      <c r="SMG28" s="15"/>
      <c r="SMH28" s="15"/>
      <c r="SMI28" s="15"/>
      <c r="SMJ28" s="15"/>
      <c r="SMK28" s="15"/>
      <c r="SML28" s="15"/>
      <c r="SMM28" s="15"/>
      <c r="SMN28" s="15"/>
      <c r="SMO28" s="15"/>
      <c r="SMP28" s="15"/>
      <c r="SMQ28" s="15"/>
      <c r="SMR28" s="15"/>
      <c r="SMS28" s="15"/>
      <c r="SMT28" s="15"/>
      <c r="SMU28" s="15"/>
      <c r="SMV28" s="15"/>
      <c r="SMW28" s="15"/>
      <c r="SMX28" s="15"/>
      <c r="SMY28" s="15"/>
      <c r="SMZ28" s="15"/>
      <c r="SNA28" s="15"/>
      <c r="SNB28" s="15"/>
      <c r="SNC28" s="15"/>
      <c r="SND28" s="15"/>
      <c r="SNE28" s="15"/>
      <c r="SNF28" s="15"/>
      <c r="SNG28" s="15"/>
      <c r="SNH28" s="15"/>
      <c r="SNI28" s="15"/>
      <c r="SNJ28" s="15"/>
      <c r="SNK28" s="15"/>
      <c r="SNL28" s="15"/>
      <c r="SNM28" s="15"/>
      <c r="SNN28" s="15"/>
      <c r="SNO28" s="15"/>
      <c r="SNP28" s="15"/>
      <c r="SNQ28" s="15"/>
      <c r="SNR28" s="15"/>
      <c r="SNS28" s="15"/>
      <c r="SNT28" s="15"/>
      <c r="SNU28" s="15"/>
      <c r="SNV28" s="15"/>
      <c r="SNW28" s="15"/>
      <c r="SNX28" s="15"/>
      <c r="SNY28" s="15"/>
      <c r="SNZ28" s="15"/>
      <c r="SOA28" s="15"/>
      <c r="SOB28" s="15"/>
      <c r="SOC28" s="15"/>
      <c r="SOD28" s="15"/>
      <c r="SOE28" s="15"/>
      <c r="SOF28" s="15"/>
      <c r="SOG28" s="15"/>
      <c r="SOH28" s="15"/>
      <c r="SOI28" s="15"/>
      <c r="SOJ28" s="15"/>
      <c r="SOK28" s="15"/>
      <c r="SOL28" s="15"/>
      <c r="SOM28" s="15"/>
      <c r="SON28" s="15"/>
      <c r="SOO28" s="15"/>
      <c r="SOP28" s="15"/>
      <c r="SOQ28" s="15"/>
      <c r="SOR28" s="15"/>
      <c r="SOS28" s="15"/>
      <c r="SOT28" s="15"/>
      <c r="SOU28" s="15"/>
      <c r="SOV28" s="15"/>
      <c r="SOW28" s="15"/>
      <c r="SOX28" s="15"/>
      <c r="SOY28" s="15"/>
      <c r="SOZ28" s="15"/>
      <c r="SPA28" s="15"/>
      <c r="SPB28" s="15"/>
      <c r="SPC28" s="15"/>
      <c r="SPD28" s="15"/>
      <c r="SPE28" s="15"/>
      <c r="SPF28" s="15"/>
      <c r="SPG28" s="15"/>
      <c r="SPH28" s="15"/>
      <c r="SPI28" s="15"/>
      <c r="SPJ28" s="15"/>
      <c r="SPK28" s="15"/>
      <c r="SPL28" s="15"/>
      <c r="SPM28" s="15"/>
      <c r="SPN28" s="15"/>
      <c r="SPO28" s="15"/>
      <c r="SPP28" s="15"/>
      <c r="SPQ28" s="15"/>
      <c r="SPR28" s="15"/>
      <c r="SPS28" s="15"/>
      <c r="SPT28" s="15"/>
      <c r="SPU28" s="15"/>
      <c r="SPV28" s="15"/>
      <c r="SPW28" s="15"/>
      <c r="SPX28" s="15"/>
      <c r="SPY28" s="15"/>
      <c r="SPZ28" s="15"/>
      <c r="SQA28" s="15"/>
      <c r="SQB28" s="15"/>
      <c r="SQC28" s="15"/>
      <c r="SQD28" s="15"/>
      <c r="SQE28" s="15"/>
      <c r="SQF28" s="15"/>
      <c r="SQG28" s="15"/>
      <c r="SQH28" s="15"/>
      <c r="SQI28" s="15"/>
      <c r="SQJ28" s="15"/>
      <c r="SQK28" s="15"/>
      <c r="SQL28" s="15"/>
      <c r="SQM28" s="15"/>
      <c r="SQN28" s="15"/>
      <c r="SQO28" s="15"/>
      <c r="SQP28" s="15"/>
      <c r="SQQ28" s="15"/>
      <c r="SQR28" s="15"/>
      <c r="SQS28" s="15"/>
      <c r="SQT28" s="15"/>
      <c r="SQU28" s="15"/>
      <c r="SQV28" s="15"/>
      <c r="SQW28" s="15"/>
      <c r="SQX28" s="15"/>
      <c r="SQY28" s="15"/>
      <c r="SQZ28" s="15"/>
      <c r="SRA28" s="15"/>
      <c r="SRB28" s="15"/>
      <c r="SRC28" s="15"/>
      <c r="SRD28" s="15"/>
      <c r="SRE28" s="15"/>
      <c r="SRF28" s="15"/>
      <c r="SRG28" s="15"/>
      <c r="SRH28" s="15"/>
      <c r="SRI28" s="15"/>
      <c r="SRJ28" s="15"/>
      <c r="SRK28" s="15"/>
      <c r="SRL28" s="15"/>
      <c r="SRM28" s="15"/>
      <c r="SRN28" s="15"/>
      <c r="SRO28" s="15"/>
      <c r="SRP28" s="15"/>
      <c r="SRQ28" s="15"/>
      <c r="SRR28" s="15"/>
      <c r="SRS28" s="15"/>
      <c r="SRT28" s="15"/>
      <c r="SRU28" s="15"/>
      <c r="SRV28" s="15"/>
      <c r="SRW28" s="15"/>
      <c r="SRX28" s="15"/>
      <c r="SRY28" s="15"/>
      <c r="SRZ28" s="15"/>
      <c r="SSA28" s="15"/>
      <c r="SSB28" s="15"/>
      <c r="SSC28" s="15"/>
      <c r="SSD28" s="15"/>
      <c r="SSE28" s="15"/>
      <c r="SSF28" s="15"/>
      <c r="SSG28" s="15"/>
      <c r="SSH28" s="15"/>
      <c r="SSI28" s="15"/>
      <c r="SSJ28" s="15"/>
      <c r="SSK28" s="15"/>
      <c r="SSL28" s="15"/>
      <c r="SSM28" s="15"/>
      <c r="SSN28" s="15"/>
      <c r="SSO28" s="15"/>
      <c r="SSP28" s="15"/>
      <c r="SSQ28" s="15"/>
      <c r="SSR28" s="15"/>
      <c r="SSS28" s="15"/>
      <c r="SST28" s="15"/>
      <c r="SSU28" s="15"/>
      <c r="SSV28" s="15"/>
      <c r="SSW28" s="15"/>
      <c r="SSX28" s="15"/>
      <c r="SSY28" s="15"/>
      <c r="SSZ28" s="15"/>
      <c r="STA28" s="15"/>
      <c r="STB28" s="15"/>
      <c r="STC28" s="15"/>
      <c r="STD28" s="15"/>
      <c r="STE28" s="15"/>
      <c r="STF28" s="15"/>
      <c r="STG28" s="15"/>
      <c r="STH28" s="15"/>
      <c r="STI28" s="15"/>
      <c r="STJ28" s="15"/>
      <c r="STK28" s="15"/>
      <c r="STL28" s="15"/>
      <c r="STM28" s="15"/>
      <c r="STN28" s="15"/>
      <c r="STO28" s="15"/>
      <c r="STP28" s="15"/>
      <c r="STQ28" s="15"/>
      <c r="STR28" s="15"/>
      <c r="STS28" s="15"/>
      <c r="STT28" s="15"/>
      <c r="STU28" s="15"/>
      <c r="STV28" s="15"/>
      <c r="STW28" s="15"/>
      <c r="STX28" s="15"/>
      <c r="STY28" s="15"/>
      <c r="STZ28" s="15"/>
      <c r="SUA28" s="15"/>
      <c r="SUB28" s="15"/>
      <c r="SUC28" s="15"/>
      <c r="SUD28" s="15"/>
      <c r="SUE28" s="15"/>
      <c r="SUF28" s="15"/>
      <c r="SUG28" s="15"/>
      <c r="SUH28" s="15"/>
      <c r="SUI28" s="15"/>
      <c r="SUJ28" s="15"/>
      <c r="SUK28" s="15"/>
      <c r="SUL28" s="15"/>
      <c r="SUM28" s="15"/>
      <c r="SUN28" s="15"/>
      <c r="SUO28" s="15"/>
      <c r="SUP28" s="15"/>
      <c r="SUQ28" s="15"/>
      <c r="SUR28" s="15"/>
      <c r="SUS28" s="15"/>
      <c r="SUT28" s="15"/>
      <c r="SUU28" s="15"/>
      <c r="SUV28" s="15"/>
      <c r="SUW28" s="15"/>
      <c r="SUX28" s="15"/>
      <c r="SUY28" s="15"/>
      <c r="SUZ28" s="15"/>
      <c r="SVA28" s="15"/>
      <c r="SVB28" s="15"/>
      <c r="SVC28" s="15"/>
      <c r="SVD28" s="15"/>
      <c r="SVE28" s="15"/>
      <c r="SVF28" s="15"/>
      <c r="SVG28" s="15"/>
      <c r="SVH28" s="15"/>
      <c r="SVI28" s="15"/>
      <c r="SVJ28" s="15"/>
      <c r="SVK28" s="15"/>
      <c r="SVL28" s="15"/>
      <c r="SVM28" s="15"/>
      <c r="SVN28" s="15"/>
      <c r="SVO28" s="15"/>
      <c r="SVP28" s="15"/>
      <c r="SVQ28" s="15"/>
      <c r="SVR28" s="15"/>
      <c r="SVS28" s="15"/>
      <c r="SVT28" s="15"/>
      <c r="SVU28" s="15"/>
      <c r="SVV28" s="15"/>
      <c r="SVW28" s="15"/>
      <c r="SVX28" s="15"/>
      <c r="SVY28" s="15"/>
      <c r="SVZ28" s="15"/>
      <c r="SWA28" s="15"/>
      <c r="SWB28" s="15"/>
      <c r="SWC28" s="15"/>
      <c r="SWD28" s="15"/>
      <c r="SWE28" s="15"/>
      <c r="SWF28" s="15"/>
      <c r="SWG28" s="15"/>
      <c r="SWH28" s="15"/>
      <c r="SWI28" s="15"/>
      <c r="SWJ28" s="15"/>
      <c r="SWK28" s="15"/>
      <c r="SWL28" s="15"/>
      <c r="SWM28" s="15"/>
      <c r="SWN28" s="15"/>
      <c r="SWO28" s="15"/>
      <c r="SWP28" s="15"/>
      <c r="SWQ28" s="15"/>
      <c r="SWR28" s="15"/>
      <c r="SWS28" s="15"/>
      <c r="SWT28" s="15"/>
      <c r="SWU28" s="15"/>
      <c r="SWV28" s="15"/>
      <c r="SWW28" s="15"/>
      <c r="SWX28" s="15"/>
      <c r="SWY28" s="15"/>
      <c r="SWZ28" s="15"/>
      <c r="SXA28" s="15"/>
      <c r="SXB28" s="15"/>
      <c r="SXC28" s="15"/>
      <c r="SXD28" s="15"/>
      <c r="SXE28" s="15"/>
      <c r="SXF28" s="15"/>
      <c r="SXG28" s="15"/>
      <c r="SXH28" s="15"/>
      <c r="SXI28" s="15"/>
      <c r="SXJ28" s="15"/>
      <c r="SXK28" s="15"/>
      <c r="SXL28" s="15"/>
      <c r="SXM28" s="15"/>
      <c r="SXN28" s="15"/>
      <c r="SXO28" s="15"/>
      <c r="SXP28" s="15"/>
      <c r="SXQ28" s="15"/>
      <c r="SXR28" s="15"/>
      <c r="SXS28" s="15"/>
      <c r="SXT28" s="15"/>
      <c r="SXU28" s="15"/>
      <c r="SXV28" s="15"/>
      <c r="SXW28" s="15"/>
      <c r="SXX28" s="15"/>
      <c r="SXY28" s="15"/>
      <c r="SXZ28" s="15"/>
      <c r="SYA28" s="15"/>
      <c r="SYB28" s="15"/>
      <c r="SYC28" s="15"/>
      <c r="SYD28" s="15"/>
      <c r="SYE28" s="15"/>
      <c r="SYF28" s="15"/>
      <c r="SYG28" s="15"/>
      <c r="SYH28" s="15"/>
      <c r="SYI28" s="15"/>
      <c r="SYJ28" s="15"/>
      <c r="SYK28" s="15"/>
      <c r="SYL28" s="15"/>
      <c r="SYM28" s="15"/>
      <c r="SYN28" s="15"/>
      <c r="SYO28" s="15"/>
      <c r="SYP28" s="15"/>
      <c r="SYQ28" s="15"/>
      <c r="SYR28" s="15"/>
      <c r="SYS28" s="15"/>
      <c r="SYT28" s="15"/>
      <c r="SYU28" s="15"/>
      <c r="SYV28" s="15"/>
      <c r="SYW28" s="15"/>
      <c r="SYX28" s="15"/>
      <c r="SYY28" s="15"/>
      <c r="SYZ28" s="15"/>
      <c r="SZA28" s="15"/>
      <c r="SZB28" s="15"/>
      <c r="SZC28" s="15"/>
      <c r="SZD28" s="15"/>
      <c r="SZE28" s="15"/>
      <c r="SZF28" s="15"/>
      <c r="SZG28" s="15"/>
      <c r="SZH28" s="15"/>
      <c r="SZI28" s="15"/>
      <c r="SZJ28" s="15"/>
      <c r="SZK28" s="15"/>
      <c r="SZL28" s="15"/>
      <c r="SZM28" s="15"/>
      <c r="SZN28" s="15"/>
      <c r="SZO28" s="15"/>
      <c r="SZP28" s="15"/>
      <c r="SZQ28" s="15"/>
      <c r="SZR28" s="15"/>
      <c r="SZS28" s="15"/>
      <c r="SZT28" s="15"/>
      <c r="SZU28" s="15"/>
      <c r="SZV28" s="15"/>
      <c r="SZW28" s="15"/>
      <c r="SZX28" s="15"/>
      <c r="SZY28" s="15"/>
      <c r="SZZ28" s="15"/>
      <c r="TAA28" s="15"/>
      <c r="TAB28" s="15"/>
      <c r="TAC28" s="15"/>
      <c r="TAD28" s="15"/>
      <c r="TAE28" s="15"/>
      <c r="TAF28" s="15"/>
      <c r="TAG28" s="15"/>
      <c r="TAH28" s="15"/>
      <c r="TAI28" s="15"/>
      <c r="TAJ28" s="15"/>
      <c r="TAK28" s="15"/>
      <c r="TAL28" s="15"/>
      <c r="TAM28" s="15"/>
      <c r="TAN28" s="15"/>
      <c r="TAO28" s="15"/>
      <c r="TAP28" s="15"/>
      <c r="TAQ28" s="15"/>
      <c r="TAR28" s="15"/>
      <c r="TAS28" s="15"/>
      <c r="TAT28" s="15"/>
      <c r="TAU28" s="15"/>
      <c r="TAV28" s="15"/>
      <c r="TAW28" s="15"/>
      <c r="TAX28" s="15"/>
      <c r="TAY28" s="15"/>
      <c r="TAZ28" s="15"/>
      <c r="TBA28" s="15"/>
      <c r="TBB28" s="15"/>
      <c r="TBC28" s="15"/>
      <c r="TBD28" s="15"/>
      <c r="TBE28" s="15"/>
      <c r="TBF28" s="15"/>
      <c r="TBG28" s="15"/>
      <c r="TBH28" s="15"/>
      <c r="TBI28" s="15"/>
      <c r="TBJ28" s="15"/>
      <c r="TBK28" s="15"/>
      <c r="TBL28" s="15"/>
      <c r="TBM28" s="15"/>
      <c r="TBN28" s="15"/>
      <c r="TBO28" s="15"/>
      <c r="TBP28" s="15"/>
      <c r="TBQ28" s="15"/>
      <c r="TBR28" s="15"/>
      <c r="TBS28" s="15"/>
      <c r="TBT28" s="15"/>
      <c r="TBU28" s="15"/>
      <c r="TBV28" s="15"/>
      <c r="TBW28" s="15"/>
      <c r="TBX28" s="15"/>
      <c r="TBY28" s="15"/>
      <c r="TBZ28" s="15"/>
      <c r="TCA28" s="15"/>
      <c r="TCB28" s="15"/>
      <c r="TCC28" s="15"/>
      <c r="TCD28" s="15"/>
      <c r="TCE28" s="15"/>
      <c r="TCF28" s="15"/>
      <c r="TCG28" s="15"/>
      <c r="TCH28" s="15"/>
      <c r="TCI28" s="15"/>
      <c r="TCJ28" s="15"/>
      <c r="TCK28" s="15"/>
      <c r="TCL28" s="15"/>
      <c r="TCM28" s="15"/>
      <c r="TCN28" s="15"/>
      <c r="TCO28" s="15"/>
      <c r="TCP28" s="15"/>
      <c r="TCQ28" s="15"/>
      <c r="TCR28" s="15"/>
      <c r="TCS28" s="15"/>
      <c r="TCT28" s="15"/>
      <c r="TCU28" s="15"/>
      <c r="TCV28" s="15"/>
      <c r="TCW28" s="15"/>
      <c r="TCX28" s="15"/>
      <c r="TCY28" s="15"/>
      <c r="TCZ28" s="15"/>
      <c r="TDA28" s="15"/>
      <c r="TDB28" s="15"/>
      <c r="TDC28" s="15"/>
      <c r="TDD28" s="15"/>
      <c r="TDE28" s="15"/>
      <c r="TDF28" s="15"/>
      <c r="TDG28" s="15"/>
      <c r="TDH28" s="15"/>
      <c r="TDI28" s="15"/>
      <c r="TDJ28" s="15"/>
      <c r="TDK28" s="15"/>
      <c r="TDL28" s="15"/>
      <c r="TDM28" s="15"/>
      <c r="TDN28" s="15"/>
      <c r="TDO28" s="15"/>
      <c r="TDP28" s="15"/>
      <c r="TDQ28" s="15"/>
      <c r="TDR28" s="15"/>
      <c r="TDS28" s="15"/>
      <c r="TDT28" s="15"/>
      <c r="TDU28" s="15"/>
      <c r="TDV28" s="15"/>
      <c r="TDW28" s="15"/>
      <c r="TDX28" s="15"/>
      <c r="TDY28" s="15"/>
      <c r="TDZ28" s="15"/>
      <c r="TEA28" s="15"/>
      <c r="TEB28" s="15"/>
      <c r="TEC28" s="15"/>
      <c r="TED28" s="15"/>
      <c r="TEE28" s="15"/>
      <c r="TEF28" s="15"/>
      <c r="TEG28" s="15"/>
      <c r="TEH28" s="15"/>
      <c r="TEI28" s="15"/>
      <c r="TEJ28" s="15"/>
      <c r="TEK28" s="15"/>
      <c r="TEL28" s="15"/>
      <c r="TEM28" s="15"/>
      <c r="TEN28" s="15"/>
      <c r="TEO28" s="15"/>
      <c r="TEP28" s="15"/>
      <c r="TEQ28" s="15"/>
      <c r="TER28" s="15"/>
      <c r="TES28" s="15"/>
      <c r="TET28" s="15"/>
      <c r="TEU28" s="15"/>
      <c r="TEV28" s="15"/>
      <c r="TEW28" s="15"/>
      <c r="TEX28" s="15"/>
      <c r="TEY28" s="15"/>
      <c r="TEZ28" s="15"/>
      <c r="TFA28" s="15"/>
      <c r="TFB28" s="15"/>
      <c r="TFC28" s="15"/>
      <c r="TFD28" s="15"/>
      <c r="TFE28" s="15"/>
      <c r="TFF28" s="15"/>
      <c r="TFG28" s="15"/>
      <c r="TFH28" s="15"/>
      <c r="TFI28" s="15"/>
      <c r="TFJ28" s="15"/>
      <c r="TFK28" s="15"/>
      <c r="TFL28" s="15"/>
      <c r="TFM28" s="15"/>
      <c r="TFN28" s="15"/>
      <c r="TFO28" s="15"/>
      <c r="TFP28" s="15"/>
      <c r="TFQ28" s="15"/>
      <c r="TFR28" s="15"/>
      <c r="TFS28" s="15"/>
      <c r="TFT28" s="15"/>
      <c r="TFU28" s="15"/>
      <c r="TFV28" s="15"/>
      <c r="TFW28" s="15"/>
      <c r="TFX28" s="15"/>
      <c r="TFY28" s="15"/>
      <c r="TFZ28" s="15"/>
      <c r="TGA28" s="15"/>
      <c r="TGB28" s="15"/>
      <c r="TGC28" s="15"/>
      <c r="TGD28" s="15"/>
      <c r="TGE28" s="15"/>
      <c r="TGF28" s="15"/>
      <c r="TGG28" s="15"/>
      <c r="TGH28" s="15"/>
      <c r="TGI28" s="15"/>
      <c r="TGJ28" s="15"/>
      <c r="TGK28" s="15"/>
      <c r="TGL28" s="15"/>
      <c r="TGM28" s="15"/>
      <c r="TGN28" s="15"/>
      <c r="TGO28" s="15"/>
      <c r="TGP28" s="15"/>
      <c r="TGQ28" s="15"/>
      <c r="TGR28" s="15"/>
      <c r="TGS28" s="15"/>
      <c r="TGT28" s="15"/>
      <c r="TGU28" s="15"/>
      <c r="TGV28" s="15"/>
      <c r="TGW28" s="15"/>
      <c r="TGX28" s="15"/>
      <c r="TGY28" s="15"/>
      <c r="TGZ28" s="15"/>
      <c r="THA28" s="15"/>
      <c r="THB28" s="15"/>
      <c r="THC28" s="15"/>
      <c r="THD28" s="15"/>
      <c r="THE28" s="15"/>
      <c r="THF28" s="15"/>
      <c r="THG28" s="15"/>
      <c r="THH28" s="15"/>
      <c r="THI28" s="15"/>
      <c r="THJ28" s="15"/>
      <c r="THK28" s="15"/>
      <c r="THL28" s="15"/>
      <c r="THM28" s="15"/>
      <c r="THN28" s="15"/>
      <c r="THO28" s="15"/>
      <c r="THP28" s="15"/>
      <c r="THQ28" s="15"/>
      <c r="THR28" s="15"/>
      <c r="THS28" s="15"/>
      <c r="THT28" s="15"/>
      <c r="THU28" s="15"/>
      <c r="THV28" s="15"/>
      <c r="THW28" s="15"/>
      <c r="THX28" s="15"/>
      <c r="THY28" s="15"/>
      <c r="THZ28" s="15"/>
      <c r="TIA28" s="15"/>
      <c r="TIB28" s="15"/>
      <c r="TIC28" s="15"/>
      <c r="TID28" s="15"/>
      <c r="TIE28" s="15"/>
      <c r="TIF28" s="15"/>
      <c r="TIG28" s="15"/>
      <c r="TIH28" s="15"/>
      <c r="TII28" s="15"/>
      <c r="TIJ28" s="15"/>
      <c r="TIK28" s="15"/>
      <c r="TIL28" s="15"/>
      <c r="TIM28" s="15"/>
      <c r="TIN28" s="15"/>
      <c r="TIO28" s="15"/>
      <c r="TIP28" s="15"/>
      <c r="TIQ28" s="15"/>
      <c r="TIR28" s="15"/>
      <c r="TIS28" s="15"/>
      <c r="TIT28" s="15"/>
      <c r="TIU28" s="15"/>
      <c r="TIV28" s="15"/>
      <c r="TIW28" s="15"/>
      <c r="TIX28" s="15"/>
      <c r="TIY28" s="15"/>
      <c r="TIZ28" s="15"/>
      <c r="TJA28" s="15"/>
      <c r="TJB28" s="15"/>
      <c r="TJC28" s="15"/>
      <c r="TJD28" s="15"/>
      <c r="TJE28" s="15"/>
      <c r="TJF28" s="15"/>
      <c r="TJG28" s="15"/>
      <c r="TJH28" s="15"/>
      <c r="TJI28" s="15"/>
      <c r="TJJ28" s="15"/>
      <c r="TJK28" s="15"/>
      <c r="TJL28" s="15"/>
      <c r="TJM28" s="15"/>
      <c r="TJN28" s="15"/>
      <c r="TJO28" s="15"/>
      <c r="TJP28" s="15"/>
      <c r="TJQ28" s="15"/>
      <c r="TJR28" s="15"/>
      <c r="TJS28" s="15"/>
      <c r="TJT28" s="15"/>
      <c r="TJU28" s="15"/>
      <c r="TJV28" s="15"/>
      <c r="TJW28" s="15"/>
      <c r="TJX28" s="15"/>
      <c r="TJY28" s="15"/>
      <c r="TJZ28" s="15"/>
      <c r="TKA28" s="15"/>
      <c r="TKB28" s="15"/>
      <c r="TKC28" s="15"/>
      <c r="TKD28" s="15"/>
      <c r="TKE28" s="15"/>
      <c r="TKF28" s="15"/>
      <c r="TKG28" s="15"/>
      <c r="TKH28" s="15"/>
      <c r="TKI28" s="15"/>
      <c r="TKJ28" s="15"/>
      <c r="TKK28" s="15"/>
      <c r="TKL28" s="15"/>
      <c r="TKM28" s="15"/>
      <c r="TKN28" s="15"/>
      <c r="TKO28" s="15"/>
      <c r="TKP28" s="15"/>
      <c r="TKQ28" s="15"/>
      <c r="TKR28" s="15"/>
      <c r="TKS28" s="15"/>
      <c r="TKT28" s="15"/>
      <c r="TKU28" s="15"/>
      <c r="TKV28" s="15"/>
      <c r="TKW28" s="15"/>
      <c r="TKX28" s="15"/>
      <c r="TKY28" s="15"/>
      <c r="TKZ28" s="15"/>
      <c r="TLA28" s="15"/>
      <c r="TLB28" s="15"/>
      <c r="TLC28" s="15"/>
      <c r="TLD28" s="15"/>
      <c r="TLE28" s="15"/>
      <c r="TLF28" s="15"/>
      <c r="TLG28" s="15"/>
      <c r="TLH28" s="15"/>
      <c r="TLI28" s="15"/>
      <c r="TLJ28" s="15"/>
      <c r="TLK28" s="15"/>
      <c r="TLL28" s="15"/>
      <c r="TLM28" s="15"/>
      <c r="TLN28" s="15"/>
      <c r="TLO28" s="15"/>
      <c r="TLP28" s="15"/>
      <c r="TLQ28" s="15"/>
      <c r="TLR28" s="15"/>
      <c r="TLS28" s="15"/>
      <c r="TLT28" s="15"/>
      <c r="TLU28" s="15"/>
      <c r="TLV28" s="15"/>
      <c r="TLW28" s="15"/>
      <c r="TLX28" s="15"/>
      <c r="TLY28" s="15"/>
      <c r="TLZ28" s="15"/>
      <c r="TMA28" s="15"/>
      <c r="TMB28" s="15"/>
      <c r="TMC28" s="15"/>
      <c r="TMD28" s="15"/>
      <c r="TME28" s="15"/>
      <c r="TMF28" s="15"/>
      <c r="TMG28" s="15"/>
      <c r="TMH28" s="15"/>
      <c r="TMI28" s="15"/>
      <c r="TMJ28" s="15"/>
      <c r="TMK28" s="15"/>
      <c r="TML28" s="15"/>
      <c r="TMM28" s="15"/>
      <c r="TMN28" s="15"/>
      <c r="TMO28" s="15"/>
      <c r="TMP28" s="15"/>
      <c r="TMQ28" s="15"/>
      <c r="TMR28" s="15"/>
      <c r="TMS28" s="15"/>
      <c r="TMT28" s="15"/>
      <c r="TMU28" s="15"/>
      <c r="TMV28" s="15"/>
      <c r="TMW28" s="15"/>
      <c r="TMX28" s="15"/>
      <c r="TMY28" s="15"/>
      <c r="TMZ28" s="15"/>
      <c r="TNA28" s="15"/>
      <c r="TNB28" s="15"/>
      <c r="TNC28" s="15"/>
      <c r="TND28" s="15"/>
      <c r="TNE28" s="15"/>
      <c r="TNF28" s="15"/>
      <c r="TNG28" s="15"/>
      <c r="TNH28" s="15"/>
      <c r="TNI28" s="15"/>
      <c r="TNJ28" s="15"/>
      <c r="TNK28" s="15"/>
      <c r="TNL28" s="15"/>
      <c r="TNM28" s="15"/>
      <c r="TNN28" s="15"/>
      <c r="TNO28" s="15"/>
      <c r="TNP28" s="15"/>
      <c r="TNQ28" s="15"/>
      <c r="TNR28" s="15"/>
      <c r="TNS28" s="15"/>
      <c r="TNT28" s="15"/>
      <c r="TNU28" s="15"/>
      <c r="TNV28" s="15"/>
      <c r="TNW28" s="15"/>
      <c r="TNX28" s="15"/>
      <c r="TNY28" s="15"/>
      <c r="TNZ28" s="15"/>
      <c r="TOA28" s="15"/>
      <c r="TOB28" s="15"/>
      <c r="TOC28" s="15"/>
      <c r="TOD28" s="15"/>
      <c r="TOE28" s="15"/>
      <c r="TOF28" s="15"/>
      <c r="TOG28" s="15"/>
      <c r="TOH28" s="15"/>
      <c r="TOI28" s="15"/>
      <c r="TOJ28" s="15"/>
      <c r="TOK28" s="15"/>
      <c r="TOL28" s="15"/>
      <c r="TOM28" s="15"/>
      <c r="TON28" s="15"/>
      <c r="TOO28" s="15"/>
      <c r="TOP28" s="15"/>
      <c r="TOQ28" s="15"/>
      <c r="TOR28" s="15"/>
      <c r="TOS28" s="15"/>
      <c r="TOT28" s="15"/>
      <c r="TOU28" s="15"/>
      <c r="TOV28" s="15"/>
      <c r="TOW28" s="15"/>
      <c r="TOX28" s="15"/>
      <c r="TOY28" s="15"/>
      <c r="TOZ28" s="15"/>
      <c r="TPA28" s="15"/>
      <c r="TPB28" s="15"/>
      <c r="TPC28" s="15"/>
      <c r="TPD28" s="15"/>
      <c r="TPE28" s="15"/>
      <c r="TPF28" s="15"/>
      <c r="TPG28" s="15"/>
      <c r="TPH28" s="15"/>
      <c r="TPI28" s="15"/>
      <c r="TPJ28" s="15"/>
      <c r="TPK28" s="15"/>
      <c r="TPL28" s="15"/>
      <c r="TPM28" s="15"/>
      <c r="TPN28" s="15"/>
      <c r="TPO28" s="15"/>
      <c r="TPP28" s="15"/>
      <c r="TPQ28" s="15"/>
      <c r="TPR28" s="15"/>
      <c r="TPS28" s="15"/>
      <c r="TPT28" s="15"/>
      <c r="TPU28" s="15"/>
      <c r="TPV28" s="15"/>
      <c r="TPW28" s="15"/>
      <c r="TPX28" s="15"/>
      <c r="TPY28" s="15"/>
      <c r="TPZ28" s="15"/>
      <c r="TQA28" s="15"/>
      <c r="TQB28" s="15"/>
      <c r="TQC28" s="15"/>
      <c r="TQD28" s="15"/>
      <c r="TQE28" s="15"/>
      <c r="TQF28" s="15"/>
      <c r="TQG28" s="15"/>
      <c r="TQH28" s="15"/>
      <c r="TQI28" s="15"/>
      <c r="TQJ28" s="15"/>
      <c r="TQK28" s="15"/>
      <c r="TQL28" s="15"/>
      <c r="TQM28" s="15"/>
      <c r="TQN28" s="15"/>
      <c r="TQO28" s="15"/>
      <c r="TQP28" s="15"/>
      <c r="TQQ28" s="15"/>
      <c r="TQR28" s="15"/>
      <c r="TQS28" s="15"/>
      <c r="TQT28" s="15"/>
      <c r="TQU28" s="15"/>
      <c r="TQV28" s="15"/>
      <c r="TQW28" s="15"/>
      <c r="TQX28" s="15"/>
      <c r="TQY28" s="15"/>
      <c r="TQZ28" s="15"/>
      <c r="TRA28" s="15"/>
      <c r="TRB28" s="15"/>
      <c r="TRC28" s="15"/>
      <c r="TRD28" s="15"/>
      <c r="TRE28" s="15"/>
      <c r="TRF28" s="15"/>
      <c r="TRG28" s="15"/>
      <c r="TRH28" s="15"/>
      <c r="TRI28" s="15"/>
      <c r="TRJ28" s="15"/>
      <c r="TRK28" s="15"/>
      <c r="TRL28" s="15"/>
      <c r="TRM28" s="15"/>
      <c r="TRN28" s="15"/>
      <c r="TRO28" s="15"/>
      <c r="TRP28" s="15"/>
      <c r="TRQ28" s="15"/>
      <c r="TRR28" s="15"/>
      <c r="TRS28" s="15"/>
      <c r="TRT28" s="15"/>
      <c r="TRU28" s="15"/>
      <c r="TRV28" s="15"/>
      <c r="TRW28" s="15"/>
      <c r="TRX28" s="15"/>
      <c r="TRY28" s="15"/>
      <c r="TRZ28" s="15"/>
      <c r="TSA28" s="15"/>
      <c r="TSB28" s="15"/>
      <c r="TSC28" s="15"/>
      <c r="TSD28" s="15"/>
      <c r="TSE28" s="15"/>
      <c r="TSF28" s="15"/>
      <c r="TSG28" s="15"/>
      <c r="TSH28" s="15"/>
      <c r="TSI28" s="15"/>
      <c r="TSJ28" s="15"/>
      <c r="TSK28" s="15"/>
      <c r="TSL28" s="15"/>
      <c r="TSM28" s="15"/>
      <c r="TSN28" s="15"/>
      <c r="TSO28" s="15"/>
      <c r="TSP28" s="15"/>
      <c r="TSQ28" s="15"/>
      <c r="TSR28" s="15"/>
      <c r="TSS28" s="15"/>
      <c r="TST28" s="15"/>
      <c r="TSU28" s="15"/>
      <c r="TSV28" s="15"/>
      <c r="TSW28" s="15"/>
      <c r="TSX28" s="15"/>
      <c r="TSY28" s="15"/>
      <c r="TSZ28" s="15"/>
      <c r="TTA28" s="15"/>
      <c r="TTB28" s="15"/>
      <c r="TTC28" s="15"/>
      <c r="TTD28" s="15"/>
      <c r="TTE28" s="15"/>
      <c r="TTF28" s="15"/>
      <c r="TTG28" s="15"/>
      <c r="TTH28" s="15"/>
      <c r="TTI28" s="15"/>
      <c r="TTJ28" s="15"/>
      <c r="TTK28" s="15"/>
      <c r="TTL28" s="15"/>
      <c r="TTM28" s="15"/>
      <c r="TTN28" s="15"/>
      <c r="TTO28" s="15"/>
      <c r="TTP28" s="15"/>
      <c r="TTQ28" s="15"/>
      <c r="TTR28" s="15"/>
      <c r="TTS28" s="15"/>
      <c r="TTT28" s="15"/>
      <c r="TTU28" s="15"/>
      <c r="TTV28" s="15"/>
      <c r="TTW28" s="15"/>
      <c r="TTX28" s="15"/>
      <c r="TTY28" s="15"/>
      <c r="TTZ28" s="15"/>
      <c r="TUA28" s="15"/>
      <c r="TUB28" s="15"/>
      <c r="TUC28" s="15"/>
      <c r="TUD28" s="15"/>
      <c r="TUE28" s="15"/>
      <c r="TUF28" s="15"/>
      <c r="TUG28" s="15"/>
      <c r="TUH28" s="15"/>
      <c r="TUI28" s="15"/>
      <c r="TUJ28" s="15"/>
      <c r="TUK28" s="15"/>
      <c r="TUL28" s="15"/>
      <c r="TUM28" s="15"/>
      <c r="TUN28" s="15"/>
      <c r="TUO28" s="15"/>
      <c r="TUP28" s="15"/>
      <c r="TUQ28" s="15"/>
      <c r="TUR28" s="15"/>
      <c r="TUS28" s="15"/>
      <c r="TUT28" s="15"/>
      <c r="TUU28" s="15"/>
      <c r="TUV28" s="15"/>
      <c r="TUW28" s="15"/>
      <c r="TUX28" s="15"/>
      <c r="TUY28" s="15"/>
      <c r="TUZ28" s="15"/>
      <c r="TVA28" s="15"/>
      <c r="TVB28" s="15"/>
      <c r="TVC28" s="15"/>
      <c r="TVD28" s="15"/>
      <c r="TVE28" s="15"/>
      <c r="TVF28" s="15"/>
      <c r="TVG28" s="15"/>
      <c r="TVH28" s="15"/>
      <c r="TVI28" s="15"/>
      <c r="TVJ28" s="15"/>
      <c r="TVK28" s="15"/>
      <c r="TVL28" s="15"/>
      <c r="TVM28" s="15"/>
      <c r="TVN28" s="15"/>
      <c r="TVO28" s="15"/>
      <c r="TVP28" s="15"/>
      <c r="TVQ28" s="15"/>
      <c r="TVR28" s="15"/>
      <c r="TVS28" s="15"/>
      <c r="TVT28" s="15"/>
      <c r="TVU28" s="15"/>
      <c r="TVV28" s="15"/>
      <c r="TVW28" s="15"/>
      <c r="TVX28" s="15"/>
      <c r="TVY28" s="15"/>
      <c r="TVZ28" s="15"/>
      <c r="TWA28" s="15"/>
      <c r="TWB28" s="15"/>
      <c r="TWC28" s="15"/>
      <c r="TWD28" s="15"/>
      <c r="TWE28" s="15"/>
      <c r="TWF28" s="15"/>
      <c r="TWG28" s="15"/>
      <c r="TWH28" s="15"/>
      <c r="TWI28" s="15"/>
      <c r="TWJ28" s="15"/>
      <c r="TWK28" s="15"/>
      <c r="TWL28" s="15"/>
      <c r="TWM28" s="15"/>
      <c r="TWN28" s="15"/>
      <c r="TWO28" s="15"/>
      <c r="TWP28" s="15"/>
      <c r="TWQ28" s="15"/>
      <c r="TWR28" s="15"/>
      <c r="TWS28" s="15"/>
      <c r="TWT28" s="15"/>
      <c r="TWU28" s="15"/>
      <c r="TWV28" s="15"/>
      <c r="TWW28" s="15"/>
      <c r="TWX28" s="15"/>
      <c r="TWY28" s="15"/>
      <c r="TWZ28" s="15"/>
      <c r="TXA28" s="15"/>
      <c r="TXB28" s="15"/>
      <c r="TXC28" s="15"/>
      <c r="TXD28" s="15"/>
      <c r="TXE28" s="15"/>
      <c r="TXF28" s="15"/>
      <c r="TXG28" s="15"/>
      <c r="TXH28" s="15"/>
      <c r="TXI28" s="15"/>
      <c r="TXJ28" s="15"/>
      <c r="TXK28" s="15"/>
      <c r="TXL28" s="15"/>
      <c r="TXM28" s="15"/>
      <c r="TXN28" s="15"/>
      <c r="TXO28" s="15"/>
      <c r="TXP28" s="15"/>
      <c r="TXQ28" s="15"/>
      <c r="TXR28" s="15"/>
      <c r="TXS28" s="15"/>
      <c r="TXT28" s="15"/>
      <c r="TXU28" s="15"/>
      <c r="TXV28" s="15"/>
      <c r="TXW28" s="15"/>
      <c r="TXX28" s="15"/>
      <c r="TXY28" s="15"/>
      <c r="TXZ28" s="15"/>
      <c r="TYA28" s="15"/>
      <c r="TYB28" s="15"/>
      <c r="TYC28" s="15"/>
      <c r="TYD28" s="15"/>
      <c r="TYE28" s="15"/>
      <c r="TYF28" s="15"/>
      <c r="TYG28" s="15"/>
      <c r="TYH28" s="15"/>
      <c r="TYI28" s="15"/>
      <c r="TYJ28" s="15"/>
      <c r="TYK28" s="15"/>
      <c r="TYL28" s="15"/>
      <c r="TYM28" s="15"/>
      <c r="TYN28" s="15"/>
      <c r="TYO28" s="15"/>
      <c r="TYP28" s="15"/>
      <c r="TYQ28" s="15"/>
      <c r="TYR28" s="15"/>
      <c r="TYS28" s="15"/>
      <c r="TYT28" s="15"/>
      <c r="TYU28" s="15"/>
      <c r="TYV28" s="15"/>
      <c r="TYW28" s="15"/>
      <c r="TYX28" s="15"/>
      <c r="TYY28" s="15"/>
      <c r="TYZ28" s="15"/>
      <c r="TZA28" s="15"/>
      <c r="TZB28" s="15"/>
      <c r="TZC28" s="15"/>
      <c r="TZD28" s="15"/>
      <c r="TZE28" s="15"/>
      <c r="TZF28" s="15"/>
      <c r="TZG28" s="15"/>
      <c r="TZH28" s="15"/>
      <c r="TZI28" s="15"/>
      <c r="TZJ28" s="15"/>
      <c r="TZK28" s="15"/>
      <c r="TZL28" s="15"/>
      <c r="TZM28" s="15"/>
      <c r="TZN28" s="15"/>
      <c r="TZO28" s="15"/>
      <c r="TZP28" s="15"/>
      <c r="TZQ28" s="15"/>
      <c r="TZR28" s="15"/>
      <c r="TZS28" s="15"/>
      <c r="TZT28" s="15"/>
      <c r="TZU28" s="15"/>
      <c r="TZV28" s="15"/>
      <c r="TZW28" s="15"/>
      <c r="TZX28" s="15"/>
      <c r="TZY28" s="15"/>
      <c r="TZZ28" s="15"/>
      <c r="UAA28" s="15"/>
      <c r="UAB28" s="15"/>
      <c r="UAC28" s="15"/>
      <c r="UAD28" s="15"/>
      <c r="UAE28" s="15"/>
      <c r="UAF28" s="15"/>
      <c r="UAG28" s="15"/>
      <c r="UAH28" s="15"/>
      <c r="UAI28" s="15"/>
      <c r="UAJ28" s="15"/>
      <c r="UAK28" s="15"/>
      <c r="UAL28" s="15"/>
      <c r="UAM28" s="15"/>
      <c r="UAN28" s="15"/>
      <c r="UAO28" s="15"/>
      <c r="UAP28" s="15"/>
      <c r="UAQ28" s="15"/>
      <c r="UAR28" s="15"/>
      <c r="UAS28" s="15"/>
      <c r="UAT28" s="15"/>
      <c r="UAU28" s="15"/>
      <c r="UAV28" s="15"/>
      <c r="UAW28" s="15"/>
      <c r="UAX28" s="15"/>
      <c r="UAY28" s="15"/>
      <c r="UAZ28" s="15"/>
      <c r="UBA28" s="15"/>
      <c r="UBB28" s="15"/>
      <c r="UBC28" s="15"/>
      <c r="UBD28" s="15"/>
      <c r="UBE28" s="15"/>
      <c r="UBF28" s="15"/>
      <c r="UBG28" s="15"/>
      <c r="UBH28" s="15"/>
      <c r="UBI28" s="15"/>
      <c r="UBJ28" s="15"/>
      <c r="UBK28" s="15"/>
      <c r="UBL28" s="15"/>
      <c r="UBM28" s="15"/>
      <c r="UBN28" s="15"/>
      <c r="UBO28" s="15"/>
      <c r="UBP28" s="15"/>
      <c r="UBQ28" s="15"/>
      <c r="UBR28" s="15"/>
      <c r="UBS28" s="15"/>
      <c r="UBT28" s="15"/>
      <c r="UBU28" s="15"/>
      <c r="UBV28" s="15"/>
      <c r="UBW28" s="15"/>
      <c r="UBX28" s="15"/>
      <c r="UBY28" s="15"/>
      <c r="UBZ28" s="15"/>
      <c r="UCA28" s="15"/>
      <c r="UCB28" s="15"/>
      <c r="UCC28" s="15"/>
      <c r="UCD28" s="15"/>
      <c r="UCE28" s="15"/>
      <c r="UCF28" s="15"/>
      <c r="UCG28" s="15"/>
      <c r="UCH28" s="15"/>
      <c r="UCI28" s="15"/>
      <c r="UCJ28" s="15"/>
      <c r="UCK28" s="15"/>
      <c r="UCL28" s="15"/>
      <c r="UCM28" s="15"/>
      <c r="UCN28" s="15"/>
      <c r="UCO28" s="15"/>
      <c r="UCP28" s="15"/>
      <c r="UCQ28" s="15"/>
      <c r="UCR28" s="15"/>
      <c r="UCS28" s="15"/>
      <c r="UCT28" s="15"/>
      <c r="UCU28" s="15"/>
      <c r="UCV28" s="15"/>
      <c r="UCW28" s="15"/>
      <c r="UCX28" s="15"/>
      <c r="UCY28" s="15"/>
      <c r="UCZ28" s="15"/>
      <c r="UDA28" s="15"/>
      <c r="UDB28" s="15"/>
      <c r="UDC28" s="15"/>
      <c r="UDD28" s="15"/>
      <c r="UDE28" s="15"/>
      <c r="UDF28" s="15"/>
      <c r="UDG28" s="15"/>
      <c r="UDH28" s="15"/>
      <c r="UDI28" s="15"/>
      <c r="UDJ28" s="15"/>
      <c r="UDK28" s="15"/>
      <c r="UDL28" s="15"/>
      <c r="UDM28" s="15"/>
      <c r="UDN28" s="15"/>
      <c r="UDO28" s="15"/>
      <c r="UDP28" s="15"/>
      <c r="UDQ28" s="15"/>
      <c r="UDR28" s="15"/>
      <c r="UDS28" s="15"/>
      <c r="UDT28" s="15"/>
      <c r="UDU28" s="15"/>
      <c r="UDV28" s="15"/>
      <c r="UDW28" s="15"/>
      <c r="UDX28" s="15"/>
      <c r="UDY28" s="15"/>
      <c r="UDZ28" s="15"/>
      <c r="UEA28" s="15"/>
      <c r="UEB28" s="15"/>
      <c r="UEC28" s="15"/>
      <c r="UED28" s="15"/>
      <c r="UEE28" s="15"/>
      <c r="UEF28" s="15"/>
      <c r="UEG28" s="15"/>
      <c r="UEH28" s="15"/>
      <c r="UEI28" s="15"/>
      <c r="UEJ28" s="15"/>
      <c r="UEK28" s="15"/>
      <c r="UEL28" s="15"/>
      <c r="UEM28" s="15"/>
      <c r="UEN28" s="15"/>
      <c r="UEO28" s="15"/>
      <c r="UEP28" s="15"/>
      <c r="UEQ28" s="15"/>
      <c r="UER28" s="15"/>
      <c r="UES28" s="15"/>
      <c r="UET28" s="15"/>
      <c r="UEU28" s="15"/>
      <c r="UEV28" s="15"/>
      <c r="UEW28" s="15"/>
      <c r="UEX28" s="15"/>
      <c r="UEY28" s="15"/>
      <c r="UEZ28" s="15"/>
      <c r="UFA28" s="15"/>
      <c r="UFB28" s="15"/>
      <c r="UFC28" s="15"/>
      <c r="UFD28" s="15"/>
      <c r="UFE28" s="15"/>
      <c r="UFF28" s="15"/>
      <c r="UFG28" s="15"/>
      <c r="UFH28" s="15"/>
      <c r="UFI28" s="15"/>
      <c r="UFJ28" s="15"/>
      <c r="UFK28" s="15"/>
      <c r="UFL28" s="15"/>
      <c r="UFM28" s="15"/>
      <c r="UFN28" s="15"/>
      <c r="UFO28" s="15"/>
      <c r="UFP28" s="15"/>
      <c r="UFQ28" s="15"/>
      <c r="UFR28" s="15"/>
      <c r="UFS28" s="15"/>
      <c r="UFT28" s="15"/>
      <c r="UFU28" s="15"/>
      <c r="UFV28" s="15"/>
      <c r="UFW28" s="15"/>
      <c r="UFX28" s="15"/>
      <c r="UFY28" s="15"/>
      <c r="UFZ28" s="15"/>
      <c r="UGA28" s="15"/>
      <c r="UGB28" s="15"/>
      <c r="UGC28" s="15"/>
      <c r="UGD28" s="15"/>
      <c r="UGE28" s="15"/>
      <c r="UGF28" s="15"/>
      <c r="UGG28" s="15"/>
      <c r="UGH28" s="15"/>
      <c r="UGI28" s="15"/>
      <c r="UGJ28" s="15"/>
      <c r="UGK28" s="15"/>
      <c r="UGL28" s="15"/>
      <c r="UGM28" s="15"/>
      <c r="UGN28" s="15"/>
      <c r="UGO28" s="15"/>
      <c r="UGP28" s="15"/>
      <c r="UGQ28" s="15"/>
      <c r="UGR28" s="15"/>
      <c r="UGS28" s="15"/>
      <c r="UGT28" s="15"/>
      <c r="UGU28" s="15"/>
      <c r="UGV28" s="15"/>
      <c r="UGW28" s="15"/>
      <c r="UGX28" s="15"/>
      <c r="UGY28" s="15"/>
      <c r="UGZ28" s="15"/>
      <c r="UHA28" s="15"/>
      <c r="UHB28" s="15"/>
      <c r="UHC28" s="15"/>
      <c r="UHD28" s="15"/>
      <c r="UHE28" s="15"/>
      <c r="UHF28" s="15"/>
      <c r="UHG28" s="15"/>
      <c r="UHH28" s="15"/>
      <c r="UHI28" s="15"/>
      <c r="UHJ28" s="15"/>
      <c r="UHK28" s="15"/>
      <c r="UHL28" s="15"/>
      <c r="UHM28" s="15"/>
      <c r="UHN28" s="15"/>
      <c r="UHO28" s="15"/>
      <c r="UHP28" s="15"/>
      <c r="UHQ28" s="15"/>
      <c r="UHR28" s="15"/>
      <c r="UHS28" s="15"/>
      <c r="UHT28" s="15"/>
      <c r="UHU28" s="15"/>
      <c r="UHV28" s="15"/>
      <c r="UHW28" s="15"/>
      <c r="UHX28" s="15"/>
      <c r="UHY28" s="15"/>
      <c r="UHZ28" s="15"/>
      <c r="UIA28" s="15"/>
      <c r="UIB28" s="15"/>
      <c r="UIC28" s="15"/>
      <c r="UID28" s="15"/>
      <c r="UIE28" s="15"/>
      <c r="UIF28" s="15"/>
      <c r="UIG28" s="15"/>
      <c r="UIH28" s="15"/>
      <c r="UII28" s="15"/>
      <c r="UIJ28" s="15"/>
      <c r="UIK28" s="15"/>
      <c r="UIL28" s="15"/>
      <c r="UIM28" s="15"/>
      <c r="UIN28" s="15"/>
      <c r="UIO28" s="15"/>
      <c r="UIP28" s="15"/>
      <c r="UIQ28" s="15"/>
      <c r="UIR28" s="15"/>
      <c r="UIS28" s="15"/>
      <c r="UIT28" s="15"/>
      <c r="UIU28" s="15"/>
      <c r="UIV28" s="15"/>
      <c r="UIW28" s="15"/>
      <c r="UIX28" s="15"/>
      <c r="UIY28" s="15"/>
      <c r="UIZ28" s="15"/>
      <c r="UJA28" s="15"/>
      <c r="UJB28" s="15"/>
      <c r="UJC28" s="15"/>
      <c r="UJD28" s="15"/>
      <c r="UJE28" s="15"/>
      <c r="UJF28" s="15"/>
      <c r="UJG28" s="15"/>
      <c r="UJH28" s="15"/>
      <c r="UJI28" s="15"/>
      <c r="UJJ28" s="15"/>
      <c r="UJK28" s="15"/>
      <c r="UJL28" s="15"/>
      <c r="UJM28" s="15"/>
      <c r="UJN28" s="15"/>
      <c r="UJO28" s="15"/>
      <c r="UJP28" s="15"/>
      <c r="UJQ28" s="15"/>
      <c r="UJR28" s="15"/>
      <c r="UJS28" s="15"/>
      <c r="UJT28" s="15"/>
      <c r="UJU28" s="15"/>
      <c r="UJV28" s="15"/>
      <c r="UJW28" s="15"/>
      <c r="UJX28" s="15"/>
      <c r="UJY28" s="15"/>
      <c r="UJZ28" s="15"/>
      <c r="UKA28" s="15"/>
      <c r="UKB28" s="15"/>
      <c r="UKC28" s="15"/>
      <c r="UKD28" s="15"/>
      <c r="UKE28" s="15"/>
      <c r="UKF28" s="15"/>
      <c r="UKG28" s="15"/>
      <c r="UKH28" s="15"/>
      <c r="UKI28" s="15"/>
      <c r="UKJ28" s="15"/>
      <c r="UKK28" s="15"/>
      <c r="UKL28" s="15"/>
      <c r="UKM28" s="15"/>
      <c r="UKN28" s="15"/>
      <c r="UKO28" s="15"/>
      <c r="UKP28" s="15"/>
      <c r="UKQ28" s="15"/>
      <c r="UKR28" s="15"/>
      <c r="UKS28" s="15"/>
      <c r="UKT28" s="15"/>
      <c r="UKU28" s="15"/>
      <c r="UKV28" s="15"/>
      <c r="UKW28" s="15"/>
      <c r="UKX28" s="15"/>
      <c r="UKY28" s="15"/>
      <c r="UKZ28" s="15"/>
      <c r="ULA28" s="15"/>
      <c r="ULB28" s="15"/>
      <c r="ULC28" s="15"/>
      <c r="ULD28" s="15"/>
      <c r="ULE28" s="15"/>
      <c r="ULF28" s="15"/>
      <c r="ULG28" s="15"/>
      <c r="ULH28" s="15"/>
      <c r="ULI28" s="15"/>
      <c r="ULJ28" s="15"/>
      <c r="ULK28" s="15"/>
      <c r="ULL28" s="15"/>
      <c r="ULM28" s="15"/>
      <c r="ULN28" s="15"/>
      <c r="ULO28" s="15"/>
      <c r="ULP28" s="15"/>
      <c r="ULQ28" s="15"/>
      <c r="ULR28" s="15"/>
      <c r="ULS28" s="15"/>
      <c r="ULT28" s="15"/>
      <c r="ULU28" s="15"/>
      <c r="ULV28" s="15"/>
      <c r="ULW28" s="15"/>
      <c r="ULX28" s="15"/>
      <c r="ULY28" s="15"/>
      <c r="ULZ28" s="15"/>
      <c r="UMA28" s="15"/>
      <c r="UMB28" s="15"/>
      <c r="UMC28" s="15"/>
      <c r="UMD28" s="15"/>
      <c r="UME28" s="15"/>
      <c r="UMF28" s="15"/>
      <c r="UMG28" s="15"/>
      <c r="UMH28" s="15"/>
      <c r="UMI28" s="15"/>
      <c r="UMJ28" s="15"/>
      <c r="UMK28" s="15"/>
      <c r="UML28" s="15"/>
      <c r="UMM28" s="15"/>
      <c r="UMN28" s="15"/>
      <c r="UMO28" s="15"/>
      <c r="UMP28" s="15"/>
      <c r="UMQ28" s="15"/>
      <c r="UMR28" s="15"/>
      <c r="UMS28" s="15"/>
      <c r="UMT28" s="15"/>
      <c r="UMU28" s="15"/>
      <c r="UMV28" s="15"/>
      <c r="UMW28" s="15"/>
      <c r="UMX28" s="15"/>
      <c r="UMY28" s="15"/>
      <c r="UMZ28" s="15"/>
      <c r="UNA28" s="15"/>
      <c r="UNB28" s="15"/>
      <c r="UNC28" s="15"/>
      <c r="UND28" s="15"/>
      <c r="UNE28" s="15"/>
      <c r="UNF28" s="15"/>
      <c r="UNG28" s="15"/>
      <c r="UNH28" s="15"/>
      <c r="UNI28" s="15"/>
      <c r="UNJ28" s="15"/>
      <c r="UNK28" s="15"/>
      <c r="UNL28" s="15"/>
      <c r="UNM28" s="15"/>
      <c r="UNN28" s="15"/>
      <c r="UNO28" s="15"/>
      <c r="UNP28" s="15"/>
      <c r="UNQ28" s="15"/>
      <c r="UNR28" s="15"/>
      <c r="UNS28" s="15"/>
      <c r="UNT28" s="15"/>
      <c r="UNU28" s="15"/>
      <c r="UNV28" s="15"/>
      <c r="UNW28" s="15"/>
      <c r="UNX28" s="15"/>
      <c r="UNY28" s="15"/>
      <c r="UNZ28" s="15"/>
      <c r="UOA28" s="15"/>
      <c r="UOB28" s="15"/>
      <c r="UOC28" s="15"/>
      <c r="UOD28" s="15"/>
      <c r="UOE28" s="15"/>
      <c r="UOF28" s="15"/>
      <c r="UOG28" s="15"/>
      <c r="UOH28" s="15"/>
      <c r="UOI28" s="15"/>
      <c r="UOJ28" s="15"/>
      <c r="UOK28" s="15"/>
      <c r="UOL28" s="15"/>
      <c r="UOM28" s="15"/>
      <c r="UON28" s="15"/>
      <c r="UOO28" s="15"/>
      <c r="UOP28" s="15"/>
      <c r="UOQ28" s="15"/>
      <c r="UOR28" s="15"/>
      <c r="UOS28" s="15"/>
      <c r="UOT28" s="15"/>
      <c r="UOU28" s="15"/>
      <c r="UOV28" s="15"/>
      <c r="UOW28" s="15"/>
      <c r="UOX28" s="15"/>
      <c r="UOY28" s="15"/>
      <c r="UOZ28" s="15"/>
      <c r="UPA28" s="15"/>
      <c r="UPB28" s="15"/>
      <c r="UPC28" s="15"/>
      <c r="UPD28" s="15"/>
      <c r="UPE28" s="15"/>
      <c r="UPF28" s="15"/>
      <c r="UPG28" s="15"/>
      <c r="UPH28" s="15"/>
      <c r="UPI28" s="15"/>
      <c r="UPJ28" s="15"/>
      <c r="UPK28" s="15"/>
      <c r="UPL28" s="15"/>
      <c r="UPM28" s="15"/>
      <c r="UPN28" s="15"/>
      <c r="UPO28" s="15"/>
      <c r="UPP28" s="15"/>
      <c r="UPQ28" s="15"/>
      <c r="UPR28" s="15"/>
      <c r="UPS28" s="15"/>
      <c r="UPT28" s="15"/>
      <c r="UPU28" s="15"/>
      <c r="UPV28" s="15"/>
      <c r="UPW28" s="15"/>
      <c r="UPX28" s="15"/>
      <c r="UPY28" s="15"/>
      <c r="UPZ28" s="15"/>
      <c r="UQA28" s="15"/>
      <c r="UQB28" s="15"/>
      <c r="UQC28" s="15"/>
      <c r="UQD28" s="15"/>
      <c r="UQE28" s="15"/>
      <c r="UQF28" s="15"/>
      <c r="UQG28" s="15"/>
      <c r="UQH28" s="15"/>
      <c r="UQI28" s="15"/>
      <c r="UQJ28" s="15"/>
      <c r="UQK28" s="15"/>
      <c r="UQL28" s="15"/>
      <c r="UQM28" s="15"/>
      <c r="UQN28" s="15"/>
      <c r="UQO28" s="15"/>
      <c r="UQP28" s="15"/>
      <c r="UQQ28" s="15"/>
      <c r="UQR28" s="15"/>
      <c r="UQS28" s="15"/>
      <c r="UQT28" s="15"/>
      <c r="UQU28" s="15"/>
      <c r="UQV28" s="15"/>
      <c r="UQW28" s="15"/>
      <c r="UQX28" s="15"/>
      <c r="UQY28" s="15"/>
      <c r="UQZ28" s="15"/>
      <c r="URA28" s="15"/>
      <c r="URB28" s="15"/>
      <c r="URC28" s="15"/>
      <c r="URD28" s="15"/>
      <c r="URE28" s="15"/>
      <c r="URF28" s="15"/>
      <c r="URG28" s="15"/>
      <c r="URH28" s="15"/>
      <c r="URI28" s="15"/>
      <c r="URJ28" s="15"/>
      <c r="URK28" s="15"/>
      <c r="URL28" s="15"/>
      <c r="URM28" s="15"/>
      <c r="URN28" s="15"/>
      <c r="URO28" s="15"/>
      <c r="URP28" s="15"/>
      <c r="URQ28" s="15"/>
      <c r="URR28" s="15"/>
      <c r="URS28" s="15"/>
      <c r="URT28" s="15"/>
      <c r="URU28" s="15"/>
      <c r="URV28" s="15"/>
      <c r="URW28" s="15"/>
      <c r="URX28" s="15"/>
      <c r="URY28" s="15"/>
      <c r="URZ28" s="15"/>
      <c r="USA28" s="15"/>
      <c r="USB28" s="15"/>
      <c r="USC28" s="15"/>
      <c r="USD28" s="15"/>
      <c r="USE28" s="15"/>
      <c r="USF28" s="15"/>
      <c r="USG28" s="15"/>
      <c r="USH28" s="15"/>
      <c r="USI28" s="15"/>
      <c r="USJ28" s="15"/>
      <c r="USK28" s="15"/>
      <c r="USL28" s="15"/>
      <c r="USM28" s="15"/>
      <c r="USN28" s="15"/>
      <c r="USO28" s="15"/>
      <c r="USP28" s="15"/>
      <c r="USQ28" s="15"/>
      <c r="USR28" s="15"/>
      <c r="USS28" s="15"/>
      <c r="UST28" s="15"/>
      <c r="USU28" s="15"/>
      <c r="USV28" s="15"/>
      <c r="USW28" s="15"/>
      <c r="USX28" s="15"/>
      <c r="USY28" s="15"/>
      <c r="USZ28" s="15"/>
      <c r="UTA28" s="15"/>
      <c r="UTB28" s="15"/>
      <c r="UTC28" s="15"/>
      <c r="UTD28" s="15"/>
      <c r="UTE28" s="15"/>
      <c r="UTF28" s="15"/>
      <c r="UTG28" s="15"/>
      <c r="UTH28" s="15"/>
      <c r="UTI28" s="15"/>
      <c r="UTJ28" s="15"/>
      <c r="UTK28" s="15"/>
      <c r="UTL28" s="15"/>
      <c r="UTM28" s="15"/>
      <c r="UTN28" s="15"/>
      <c r="UTO28" s="15"/>
      <c r="UTP28" s="15"/>
      <c r="UTQ28" s="15"/>
      <c r="UTR28" s="15"/>
      <c r="UTS28" s="15"/>
      <c r="UTT28" s="15"/>
      <c r="UTU28" s="15"/>
      <c r="UTV28" s="15"/>
      <c r="UTW28" s="15"/>
      <c r="UTX28" s="15"/>
      <c r="UTY28" s="15"/>
      <c r="UTZ28" s="15"/>
      <c r="UUA28" s="15"/>
      <c r="UUB28" s="15"/>
      <c r="UUC28" s="15"/>
      <c r="UUD28" s="15"/>
      <c r="UUE28" s="15"/>
      <c r="UUF28" s="15"/>
      <c r="UUG28" s="15"/>
      <c r="UUH28" s="15"/>
      <c r="UUI28" s="15"/>
      <c r="UUJ28" s="15"/>
      <c r="UUK28" s="15"/>
      <c r="UUL28" s="15"/>
      <c r="UUM28" s="15"/>
      <c r="UUN28" s="15"/>
      <c r="UUO28" s="15"/>
      <c r="UUP28" s="15"/>
      <c r="UUQ28" s="15"/>
      <c r="UUR28" s="15"/>
      <c r="UUS28" s="15"/>
      <c r="UUT28" s="15"/>
      <c r="UUU28" s="15"/>
      <c r="UUV28" s="15"/>
      <c r="UUW28" s="15"/>
      <c r="UUX28" s="15"/>
      <c r="UUY28" s="15"/>
      <c r="UUZ28" s="15"/>
      <c r="UVA28" s="15"/>
      <c r="UVB28" s="15"/>
      <c r="UVC28" s="15"/>
      <c r="UVD28" s="15"/>
      <c r="UVE28" s="15"/>
      <c r="UVF28" s="15"/>
      <c r="UVG28" s="15"/>
      <c r="UVH28" s="15"/>
      <c r="UVI28" s="15"/>
      <c r="UVJ28" s="15"/>
      <c r="UVK28" s="15"/>
      <c r="UVL28" s="15"/>
      <c r="UVM28" s="15"/>
      <c r="UVN28" s="15"/>
      <c r="UVO28" s="15"/>
      <c r="UVP28" s="15"/>
      <c r="UVQ28" s="15"/>
      <c r="UVR28" s="15"/>
      <c r="UVS28" s="15"/>
      <c r="UVT28" s="15"/>
      <c r="UVU28" s="15"/>
      <c r="UVV28" s="15"/>
      <c r="UVW28" s="15"/>
      <c r="UVX28" s="15"/>
      <c r="UVY28" s="15"/>
      <c r="UVZ28" s="15"/>
      <c r="UWA28" s="15"/>
      <c r="UWB28" s="15"/>
      <c r="UWC28" s="15"/>
      <c r="UWD28" s="15"/>
      <c r="UWE28" s="15"/>
      <c r="UWF28" s="15"/>
      <c r="UWG28" s="15"/>
      <c r="UWH28" s="15"/>
      <c r="UWI28" s="15"/>
      <c r="UWJ28" s="15"/>
      <c r="UWK28" s="15"/>
      <c r="UWL28" s="15"/>
      <c r="UWM28" s="15"/>
      <c r="UWN28" s="15"/>
      <c r="UWO28" s="15"/>
      <c r="UWP28" s="15"/>
      <c r="UWQ28" s="15"/>
      <c r="UWR28" s="15"/>
      <c r="UWS28" s="15"/>
      <c r="UWT28" s="15"/>
      <c r="UWU28" s="15"/>
      <c r="UWV28" s="15"/>
      <c r="UWW28" s="15"/>
      <c r="UWX28" s="15"/>
      <c r="UWY28" s="15"/>
      <c r="UWZ28" s="15"/>
      <c r="UXA28" s="15"/>
      <c r="UXB28" s="15"/>
      <c r="UXC28" s="15"/>
      <c r="UXD28" s="15"/>
      <c r="UXE28" s="15"/>
      <c r="UXF28" s="15"/>
      <c r="UXG28" s="15"/>
      <c r="UXH28" s="15"/>
      <c r="UXI28" s="15"/>
      <c r="UXJ28" s="15"/>
      <c r="UXK28" s="15"/>
      <c r="UXL28" s="15"/>
      <c r="UXM28" s="15"/>
      <c r="UXN28" s="15"/>
      <c r="UXO28" s="15"/>
      <c r="UXP28" s="15"/>
      <c r="UXQ28" s="15"/>
      <c r="UXR28" s="15"/>
      <c r="UXS28" s="15"/>
      <c r="UXT28" s="15"/>
      <c r="UXU28" s="15"/>
      <c r="UXV28" s="15"/>
      <c r="UXW28" s="15"/>
      <c r="UXX28" s="15"/>
      <c r="UXY28" s="15"/>
      <c r="UXZ28" s="15"/>
      <c r="UYA28" s="15"/>
      <c r="UYB28" s="15"/>
      <c r="UYC28" s="15"/>
      <c r="UYD28" s="15"/>
      <c r="UYE28" s="15"/>
      <c r="UYF28" s="15"/>
      <c r="UYG28" s="15"/>
      <c r="UYH28" s="15"/>
      <c r="UYI28" s="15"/>
      <c r="UYJ28" s="15"/>
      <c r="UYK28" s="15"/>
      <c r="UYL28" s="15"/>
      <c r="UYM28" s="15"/>
      <c r="UYN28" s="15"/>
      <c r="UYO28" s="15"/>
      <c r="UYP28" s="15"/>
      <c r="UYQ28" s="15"/>
      <c r="UYR28" s="15"/>
      <c r="UYS28" s="15"/>
      <c r="UYT28" s="15"/>
      <c r="UYU28" s="15"/>
      <c r="UYV28" s="15"/>
      <c r="UYW28" s="15"/>
      <c r="UYX28" s="15"/>
      <c r="UYY28" s="15"/>
      <c r="UYZ28" s="15"/>
      <c r="UZA28" s="15"/>
      <c r="UZB28" s="15"/>
      <c r="UZC28" s="15"/>
      <c r="UZD28" s="15"/>
      <c r="UZE28" s="15"/>
      <c r="UZF28" s="15"/>
      <c r="UZG28" s="15"/>
      <c r="UZH28" s="15"/>
      <c r="UZI28" s="15"/>
      <c r="UZJ28" s="15"/>
      <c r="UZK28" s="15"/>
      <c r="UZL28" s="15"/>
      <c r="UZM28" s="15"/>
      <c r="UZN28" s="15"/>
      <c r="UZO28" s="15"/>
      <c r="UZP28" s="15"/>
      <c r="UZQ28" s="15"/>
      <c r="UZR28" s="15"/>
      <c r="UZS28" s="15"/>
      <c r="UZT28" s="15"/>
      <c r="UZU28" s="15"/>
      <c r="UZV28" s="15"/>
      <c r="UZW28" s="15"/>
      <c r="UZX28" s="15"/>
      <c r="UZY28" s="15"/>
      <c r="UZZ28" s="15"/>
      <c r="VAA28" s="15"/>
      <c r="VAB28" s="15"/>
      <c r="VAC28" s="15"/>
      <c r="VAD28" s="15"/>
      <c r="VAE28" s="15"/>
      <c r="VAF28" s="15"/>
      <c r="VAG28" s="15"/>
      <c r="VAH28" s="15"/>
      <c r="VAI28" s="15"/>
      <c r="VAJ28" s="15"/>
      <c r="VAK28" s="15"/>
      <c r="VAL28" s="15"/>
      <c r="VAM28" s="15"/>
      <c r="VAN28" s="15"/>
      <c r="VAO28" s="15"/>
      <c r="VAP28" s="15"/>
      <c r="VAQ28" s="15"/>
      <c r="VAR28" s="15"/>
      <c r="VAS28" s="15"/>
      <c r="VAT28" s="15"/>
      <c r="VAU28" s="15"/>
      <c r="VAV28" s="15"/>
      <c r="VAW28" s="15"/>
      <c r="VAX28" s="15"/>
      <c r="VAY28" s="15"/>
      <c r="VAZ28" s="15"/>
      <c r="VBA28" s="15"/>
      <c r="VBB28" s="15"/>
      <c r="VBC28" s="15"/>
      <c r="VBD28" s="15"/>
      <c r="VBE28" s="15"/>
      <c r="VBF28" s="15"/>
      <c r="VBG28" s="15"/>
      <c r="VBH28" s="15"/>
      <c r="VBI28" s="15"/>
      <c r="VBJ28" s="15"/>
      <c r="VBK28" s="15"/>
      <c r="VBL28" s="15"/>
      <c r="VBM28" s="15"/>
      <c r="VBN28" s="15"/>
      <c r="VBO28" s="15"/>
      <c r="VBP28" s="15"/>
      <c r="VBQ28" s="15"/>
      <c r="VBR28" s="15"/>
      <c r="VBS28" s="15"/>
      <c r="VBT28" s="15"/>
      <c r="VBU28" s="15"/>
      <c r="VBV28" s="15"/>
      <c r="VBW28" s="15"/>
      <c r="VBX28" s="15"/>
      <c r="VBY28" s="15"/>
      <c r="VBZ28" s="15"/>
      <c r="VCA28" s="15"/>
      <c r="VCB28" s="15"/>
      <c r="VCC28" s="15"/>
      <c r="VCD28" s="15"/>
      <c r="VCE28" s="15"/>
      <c r="VCF28" s="15"/>
      <c r="VCG28" s="15"/>
      <c r="VCH28" s="15"/>
      <c r="VCI28" s="15"/>
      <c r="VCJ28" s="15"/>
      <c r="VCK28" s="15"/>
      <c r="VCL28" s="15"/>
      <c r="VCM28" s="15"/>
      <c r="VCN28" s="15"/>
      <c r="VCO28" s="15"/>
      <c r="VCP28" s="15"/>
      <c r="VCQ28" s="15"/>
      <c r="VCR28" s="15"/>
      <c r="VCS28" s="15"/>
      <c r="VCT28" s="15"/>
      <c r="VCU28" s="15"/>
      <c r="VCV28" s="15"/>
      <c r="VCW28" s="15"/>
      <c r="VCX28" s="15"/>
      <c r="VCY28" s="15"/>
      <c r="VCZ28" s="15"/>
      <c r="VDA28" s="15"/>
      <c r="VDB28" s="15"/>
      <c r="VDC28" s="15"/>
      <c r="VDD28" s="15"/>
      <c r="VDE28" s="15"/>
      <c r="VDF28" s="15"/>
      <c r="VDG28" s="15"/>
      <c r="VDH28" s="15"/>
      <c r="VDI28" s="15"/>
      <c r="VDJ28" s="15"/>
      <c r="VDK28" s="15"/>
      <c r="VDL28" s="15"/>
      <c r="VDM28" s="15"/>
      <c r="VDN28" s="15"/>
      <c r="VDO28" s="15"/>
      <c r="VDP28" s="15"/>
      <c r="VDQ28" s="15"/>
      <c r="VDR28" s="15"/>
      <c r="VDS28" s="15"/>
      <c r="VDT28" s="15"/>
      <c r="VDU28" s="15"/>
      <c r="VDV28" s="15"/>
      <c r="VDW28" s="15"/>
      <c r="VDX28" s="15"/>
      <c r="VDY28" s="15"/>
      <c r="VDZ28" s="15"/>
      <c r="VEA28" s="15"/>
      <c r="VEB28" s="15"/>
      <c r="VEC28" s="15"/>
      <c r="VED28" s="15"/>
      <c r="VEE28" s="15"/>
      <c r="VEF28" s="15"/>
      <c r="VEG28" s="15"/>
      <c r="VEH28" s="15"/>
      <c r="VEI28" s="15"/>
      <c r="VEJ28" s="15"/>
      <c r="VEK28" s="15"/>
      <c r="VEL28" s="15"/>
      <c r="VEM28" s="15"/>
      <c r="VEN28" s="15"/>
      <c r="VEO28" s="15"/>
      <c r="VEP28" s="15"/>
      <c r="VEQ28" s="15"/>
      <c r="VER28" s="15"/>
      <c r="VES28" s="15"/>
      <c r="VET28" s="15"/>
      <c r="VEU28" s="15"/>
      <c r="VEV28" s="15"/>
      <c r="VEW28" s="15"/>
      <c r="VEX28" s="15"/>
      <c r="VEY28" s="15"/>
      <c r="VEZ28" s="15"/>
      <c r="VFA28" s="15"/>
      <c r="VFB28" s="15"/>
      <c r="VFC28" s="15"/>
      <c r="VFD28" s="15"/>
      <c r="VFE28" s="15"/>
      <c r="VFF28" s="15"/>
      <c r="VFG28" s="15"/>
      <c r="VFH28" s="15"/>
      <c r="VFI28" s="15"/>
      <c r="VFJ28" s="15"/>
      <c r="VFK28" s="15"/>
      <c r="VFL28" s="15"/>
      <c r="VFM28" s="15"/>
      <c r="VFN28" s="15"/>
      <c r="VFO28" s="15"/>
      <c r="VFP28" s="15"/>
      <c r="VFQ28" s="15"/>
      <c r="VFR28" s="15"/>
      <c r="VFS28" s="15"/>
      <c r="VFT28" s="15"/>
      <c r="VFU28" s="15"/>
      <c r="VFV28" s="15"/>
      <c r="VFW28" s="15"/>
      <c r="VFX28" s="15"/>
      <c r="VFY28" s="15"/>
      <c r="VFZ28" s="15"/>
      <c r="VGA28" s="15"/>
      <c r="VGB28" s="15"/>
      <c r="VGC28" s="15"/>
      <c r="VGD28" s="15"/>
      <c r="VGE28" s="15"/>
      <c r="VGF28" s="15"/>
      <c r="VGG28" s="15"/>
      <c r="VGH28" s="15"/>
      <c r="VGI28" s="15"/>
      <c r="VGJ28" s="15"/>
      <c r="VGK28" s="15"/>
      <c r="VGL28" s="15"/>
      <c r="VGM28" s="15"/>
      <c r="VGN28" s="15"/>
      <c r="VGO28" s="15"/>
      <c r="VGP28" s="15"/>
      <c r="VGQ28" s="15"/>
      <c r="VGR28" s="15"/>
      <c r="VGS28" s="15"/>
      <c r="VGT28" s="15"/>
      <c r="VGU28" s="15"/>
      <c r="VGV28" s="15"/>
      <c r="VGW28" s="15"/>
      <c r="VGX28" s="15"/>
      <c r="VGY28" s="15"/>
      <c r="VGZ28" s="15"/>
      <c r="VHA28" s="15"/>
      <c r="VHB28" s="15"/>
      <c r="VHC28" s="15"/>
      <c r="VHD28" s="15"/>
      <c r="VHE28" s="15"/>
      <c r="VHF28" s="15"/>
      <c r="VHG28" s="15"/>
      <c r="VHH28" s="15"/>
      <c r="VHI28" s="15"/>
      <c r="VHJ28" s="15"/>
      <c r="VHK28" s="15"/>
      <c r="VHL28" s="15"/>
      <c r="VHM28" s="15"/>
      <c r="VHN28" s="15"/>
      <c r="VHO28" s="15"/>
      <c r="VHP28" s="15"/>
      <c r="VHQ28" s="15"/>
      <c r="VHR28" s="15"/>
      <c r="VHS28" s="15"/>
      <c r="VHT28" s="15"/>
      <c r="VHU28" s="15"/>
      <c r="VHV28" s="15"/>
      <c r="VHW28" s="15"/>
      <c r="VHX28" s="15"/>
      <c r="VHY28" s="15"/>
      <c r="VHZ28" s="15"/>
      <c r="VIA28" s="15"/>
      <c r="VIB28" s="15"/>
      <c r="VIC28" s="15"/>
      <c r="VID28" s="15"/>
      <c r="VIE28" s="15"/>
      <c r="VIF28" s="15"/>
      <c r="VIG28" s="15"/>
      <c r="VIH28" s="15"/>
      <c r="VII28" s="15"/>
      <c r="VIJ28" s="15"/>
      <c r="VIK28" s="15"/>
      <c r="VIL28" s="15"/>
      <c r="VIM28" s="15"/>
      <c r="VIN28" s="15"/>
      <c r="VIO28" s="15"/>
      <c r="VIP28" s="15"/>
      <c r="VIQ28" s="15"/>
      <c r="VIR28" s="15"/>
      <c r="VIS28" s="15"/>
      <c r="VIT28" s="15"/>
      <c r="VIU28" s="15"/>
      <c r="VIV28" s="15"/>
      <c r="VIW28" s="15"/>
      <c r="VIX28" s="15"/>
      <c r="VIY28" s="15"/>
      <c r="VIZ28" s="15"/>
      <c r="VJA28" s="15"/>
      <c r="VJB28" s="15"/>
      <c r="VJC28" s="15"/>
      <c r="VJD28" s="15"/>
      <c r="VJE28" s="15"/>
      <c r="VJF28" s="15"/>
      <c r="VJG28" s="15"/>
      <c r="VJH28" s="15"/>
      <c r="VJI28" s="15"/>
      <c r="VJJ28" s="15"/>
      <c r="VJK28" s="15"/>
      <c r="VJL28" s="15"/>
      <c r="VJM28" s="15"/>
      <c r="VJN28" s="15"/>
      <c r="VJO28" s="15"/>
      <c r="VJP28" s="15"/>
      <c r="VJQ28" s="15"/>
      <c r="VJR28" s="15"/>
      <c r="VJS28" s="15"/>
      <c r="VJT28" s="15"/>
      <c r="VJU28" s="15"/>
      <c r="VJV28" s="15"/>
      <c r="VJW28" s="15"/>
      <c r="VJX28" s="15"/>
      <c r="VJY28" s="15"/>
      <c r="VJZ28" s="15"/>
      <c r="VKA28" s="15"/>
      <c r="VKB28" s="15"/>
      <c r="VKC28" s="15"/>
      <c r="VKD28" s="15"/>
      <c r="VKE28" s="15"/>
      <c r="VKF28" s="15"/>
      <c r="VKG28" s="15"/>
      <c r="VKH28" s="15"/>
      <c r="VKI28" s="15"/>
      <c r="VKJ28" s="15"/>
      <c r="VKK28" s="15"/>
      <c r="VKL28" s="15"/>
      <c r="VKM28" s="15"/>
      <c r="VKN28" s="15"/>
      <c r="VKO28" s="15"/>
      <c r="VKP28" s="15"/>
      <c r="VKQ28" s="15"/>
      <c r="VKR28" s="15"/>
      <c r="VKS28" s="15"/>
      <c r="VKT28" s="15"/>
      <c r="VKU28" s="15"/>
      <c r="VKV28" s="15"/>
      <c r="VKW28" s="15"/>
      <c r="VKX28" s="15"/>
      <c r="VKY28" s="15"/>
      <c r="VKZ28" s="15"/>
      <c r="VLA28" s="15"/>
      <c r="VLB28" s="15"/>
      <c r="VLC28" s="15"/>
      <c r="VLD28" s="15"/>
      <c r="VLE28" s="15"/>
      <c r="VLF28" s="15"/>
      <c r="VLG28" s="15"/>
      <c r="VLH28" s="15"/>
      <c r="VLI28" s="15"/>
      <c r="VLJ28" s="15"/>
      <c r="VLK28" s="15"/>
      <c r="VLL28" s="15"/>
      <c r="VLM28" s="15"/>
      <c r="VLN28" s="15"/>
      <c r="VLO28" s="15"/>
      <c r="VLP28" s="15"/>
      <c r="VLQ28" s="15"/>
      <c r="VLR28" s="15"/>
      <c r="VLS28" s="15"/>
      <c r="VLT28" s="15"/>
      <c r="VLU28" s="15"/>
      <c r="VLV28" s="15"/>
      <c r="VLW28" s="15"/>
      <c r="VLX28" s="15"/>
      <c r="VLY28" s="15"/>
      <c r="VLZ28" s="15"/>
      <c r="VMA28" s="15"/>
      <c r="VMB28" s="15"/>
      <c r="VMC28" s="15"/>
      <c r="VMD28" s="15"/>
      <c r="VME28" s="15"/>
      <c r="VMF28" s="15"/>
      <c r="VMG28" s="15"/>
      <c r="VMH28" s="15"/>
      <c r="VMI28" s="15"/>
      <c r="VMJ28" s="15"/>
      <c r="VMK28" s="15"/>
      <c r="VML28" s="15"/>
      <c r="VMM28" s="15"/>
      <c r="VMN28" s="15"/>
      <c r="VMO28" s="15"/>
      <c r="VMP28" s="15"/>
      <c r="VMQ28" s="15"/>
      <c r="VMR28" s="15"/>
      <c r="VMS28" s="15"/>
      <c r="VMT28" s="15"/>
      <c r="VMU28" s="15"/>
      <c r="VMV28" s="15"/>
      <c r="VMW28" s="15"/>
      <c r="VMX28" s="15"/>
      <c r="VMY28" s="15"/>
      <c r="VMZ28" s="15"/>
      <c r="VNA28" s="15"/>
      <c r="VNB28" s="15"/>
      <c r="VNC28" s="15"/>
      <c r="VND28" s="15"/>
      <c r="VNE28" s="15"/>
      <c r="VNF28" s="15"/>
      <c r="VNG28" s="15"/>
      <c r="VNH28" s="15"/>
      <c r="VNI28" s="15"/>
      <c r="VNJ28" s="15"/>
      <c r="VNK28" s="15"/>
      <c r="VNL28" s="15"/>
      <c r="VNM28" s="15"/>
      <c r="VNN28" s="15"/>
      <c r="VNO28" s="15"/>
      <c r="VNP28" s="15"/>
      <c r="VNQ28" s="15"/>
      <c r="VNR28" s="15"/>
      <c r="VNS28" s="15"/>
      <c r="VNT28" s="15"/>
      <c r="VNU28" s="15"/>
      <c r="VNV28" s="15"/>
      <c r="VNW28" s="15"/>
      <c r="VNX28" s="15"/>
      <c r="VNY28" s="15"/>
      <c r="VNZ28" s="15"/>
      <c r="VOA28" s="15"/>
      <c r="VOB28" s="15"/>
      <c r="VOC28" s="15"/>
      <c r="VOD28" s="15"/>
      <c r="VOE28" s="15"/>
      <c r="VOF28" s="15"/>
      <c r="VOG28" s="15"/>
      <c r="VOH28" s="15"/>
      <c r="VOI28" s="15"/>
      <c r="VOJ28" s="15"/>
      <c r="VOK28" s="15"/>
      <c r="VOL28" s="15"/>
      <c r="VOM28" s="15"/>
      <c r="VON28" s="15"/>
      <c r="VOO28" s="15"/>
      <c r="VOP28" s="15"/>
      <c r="VOQ28" s="15"/>
      <c r="VOR28" s="15"/>
      <c r="VOS28" s="15"/>
      <c r="VOT28" s="15"/>
      <c r="VOU28" s="15"/>
      <c r="VOV28" s="15"/>
      <c r="VOW28" s="15"/>
      <c r="VOX28" s="15"/>
      <c r="VOY28" s="15"/>
      <c r="VOZ28" s="15"/>
      <c r="VPA28" s="15"/>
      <c r="VPB28" s="15"/>
      <c r="VPC28" s="15"/>
      <c r="VPD28" s="15"/>
      <c r="VPE28" s="15"/>
      <c r="VPF28" s="15"/>
      <c r="VPG28" s="15"/>
      <c r="VPH28" s="15"/>
      <c r="VPI28" s="15"/>
      <c r="VPJ28" s="15"/>
      <c r="VPK28" s="15"/>
      <c r="VPL28" s="15"/>
      <c r="VPM28" s="15"/>
      <c r="VPN28" s="15"/>
      <c r="VPO28" s="15"/>
      <c r="VPP28" s="15"/>
      <c r="VPQ28" s="15"/>
      <c r="VPR28" s="15"/>
      <c r="VPS28" s="15"/>
      <c r="VPT28" s="15"/>
      <c r="VPU28" s="15"/>
      <c r="VPV28" s="15"/>
      <c r="VPW28" s="15"/>
      <c r="VPX28" s="15"/>
      <c r="VPY28" s="15"/>
      <c r="VPZ28" s="15"/>
      <c r="VQA28" s="15"/>
      <c r="VQB28" s="15"/>
      <c r="VQC28" s="15"/>
      <c r="VQD28" s="15"/>
      <c r="VQE28" s="15"/>
      <c r="VQF28" s="15"/>
      <c r="VQG28" s="15"/>
      <c r="VQH28" s="15"/>
      <c r="VQI28" s="15"/>
      <c r="VQJ28" s="15"/>
      <c r="VQK28" s="15"/>
      <c r="VQL28" s="15"/>
      <c r="VQM28" s="15"/>
      <c r="VQN28" s="15"/>
      <c r="VQO28" s="15"/>
      <c r="VQP28" s="15"/>
      <c r="VQQ28" s="15"/>
      <c r="VQR28" s="15"/>
      <c r="VQS28" s="15"/>
      <c r="VQT28" s="15"/>
      <c r="VQU28" s="15"/>
      <c r="VQV28" s="15"/>
      <c r="VQW28" s="15"/>
      <c r="VQX28" s="15"/>
      <c r="VQY28" s="15"/>
      <c r="VQZ28" s="15"/>
      <c r="VRA28" s="15"/>
      <c r="VRB28" s="15"/>
      <c r="VRC28" s="15"/>
      <c r="VRD28" s="15"/>
      <c r="VRE28" s="15"/>
      <c r="VRF28" s="15"/>
      <c r="VRG28" s="15"/>
      <c r="VRH28" s="15"/>
      <c r="VRI28" s="15"/>
      <c r="VRJ28" s="15"/>
      <c r="VRK28" s="15"/>
      <c r="VRL28" s="15"/>
      <c r="VRM28" s="15"/>
      <c r="VRN28" s="15"/>
      <c r="VRO28" s="15"/>
      <c r="VRP28" s="15"/>
      <c r="VRQ28" s="15"/>
      <c r="VRR28" s="15"/>
      <c r="VRS28" s="15"/>
      <c r="VRT28" s="15"/>
      <c r="VRU28" s="15"/>
      <c r="VRV28" s="15"/>
      <c r="VRW28" s="15"/>
      <c r="VRX28" s="15"/>
      <c r="VRY28" s="15"/>
      <c r="VRZ28" s="15"/>
      <c r="VSA28" s="15"/>
      <c r="VSB28" s="15"/>
      <c r="VSC28" s="15"/>
      <c r="VSD28" s="15"/>
      <c r="VSE28" s="15"/>
      <c r="VSF28" s="15"/>
      <c r="VSG28" s="15"/>
      <c r="VSH28" s="15"/>
      <c r="VSI28" s="15"/>
      <c r="VSJ28" s="15"/>
      <c r="VSK28" s="15"/>
      <c r="VSL28" s="15"/>
      <c r="VSM28" s="15"/>
      <c r="VSN28" s="15"/>
      <c r="VSO28" s="15"/>
      <c r="VSP28" s="15"/>
      <c r="VSQ28" s="15"/>
      <c r="VSR28" s="15"/>
      <c r="VSS28" s="15"/>
      <c r="VST28" s="15"/>
      <c r="VSU28" s="15"/>
      <c r="VSV28" s="15"/>
      <c r="VSW28" s="15"/>
      <c r="VSX28" s="15"/>
      <c r="VSY28" s="15"/>
      <c r="VSZ28" s="15"/>
      <c r="VTA28" s="15"/>
      <c r="VTB28" s="15"/>
      <c r="VTC28" s="15"/>
      <c r="VTD28" s="15"/>
      <c r="VTE28" s="15"/>
      <c r="VTF28" s="15"/>
      <c r="VTG28" s="15"/>
      <c r="VTH28" s="15"/>
      <c r="VTI28" s="15"/>
      <c r="VTJ28" s="15"/>
      <c r="VTK28" s="15"/>
      <c r="VTL28" s="15"/>
      <c r="VTM28" s="15"/>
      <c r="VTN28" s="15"/>
      <c r="VTO28" s="15"/>
      <c r="VTP28" s="15"/>
      <c r="VTQ28" s="15"/>
      <c r="VTR28" s="15"/>
      <c r="VTS28" s="15"/>
      <c r="VTT28" s="15"/>
      <c r="VTU28" s="15"/>
      <c r="VTV28" s="15"/>
      <c r="VTW28" s="15"/>
      <c r="VTX28" s="15"/>
      <c r="VTY28" s="15"/>
      <c r="VTZ28" s="15"/>
      <c r="VUA28" s="15"/>
      <c r="VUB28" s="15"/>
      <c r="VUC28" s="15"/>
      <c r="VUD28" s="15"/>
      <c r="VUE28" s="15"/>
      <c r="VUF28" s="15"/>
      <c r="VUG28" s="15"/>
      <c r="VUH28" s="15"/>
      <c r="VUI28" s="15"/>
      <c r="VUJ28" s="15"/>
      <c r="VUK28" s="15"/>
      <c r="VUL28" s="15"/>
      <c r="VUM28" s="15"/>
      <c r="VUN28" s="15"/>
      <c r="VUO28" s="15"/>
      <c r="VUP28" s="15"/>
      <c r="VUQ28" s="15"/>
      <c r="VUR28" s="15"/>
      <c r="VUS28" s="15"/>
      <c r="VUT28" s="15"/>
      <c r="VUU28" s="15"/>
      <c r="VUV28" s="15"/>
      <c r="VUW28" s="15"/>
      <c r="VUX28" s="15"/>
      <c r="VUY28" s="15"/>
      <c r="VUZ28" s="15"/>
      <c r="VVA28" s="15"/>
      <c r="VVB28" s="15"/>
      <c r="VVC28" s="15"/>
      <c r="VVD28" s="15"/>
      <c r="VVE28" s="15"/>
      <c r="VVF28" s="15"/>
      <c r="VVG28" s="15"/>
      <c r="VVH28" s="15"/>
      <c r="VVI28" s="15"/>
      <c r="VVJ28" s="15"/>
      <c r="VVK28" s="15"/>
      <c r="VVL28" s="15"/>
      <c r="VVM28" s="15"/>
      <c r="VVN28" s="15"/>
      <c r="VVO28" s="15"/>
      <c r="VVP28" s="15"/>
      <c r="VVQ28" s="15"/>
      <c r="VVR28" s="15"/>
      <c r="VVS28" s="15"/>
      <c r="VVT28" s="15"/>
      <c r="VVU28" s="15"/>
      <c r="VVV28" s="15"/>
      <c r="VVW28" s="15"/>
      <c r="VVX28" s="15"/>
      <c r="VVY28" s="15"/>
      <c r="VVZ28" s="15"/>
      <c r="VWA28" s="15"/>
      <c r="VWB28" s="15"/>
      <c r="VWC28" s="15"/>
      <c r="VWD28" s="15"/>
      <c r="VWE28" s="15"/>
      <c r="VWF28" s="15"/>
      <c r="VWG28" s="15"/>
      <c r="VWH28" s="15"/>
      <c r="VWI28" s="15"/>
      <c r="VWJ28" s="15"/>
      <c r="VWK28" s="15"/>
      <c r="VWL28" s="15"/>
      <c r="VWM28" s="15"/>
      <c r="VWN28" s="15"/>
      <c r="VWO28" s="15"/>
      <c r="VWP28" s="15"/>
      <c r="VWQ28" s="15"/>
      <c r="VWR28" s="15"/>
      <c r="VWS28" s="15"/>
      <c r="VWT28" s="15"/>
      <c r="VWU28" s="15"/>
      <c r="VWV28" s="15"/>
      <c r="VWW28" s="15"/>
      <c r="VWX28" s="15"/>
      <c r="VWY28" s="15"/>
      <c r="VWZ28" s="15"/>
      <c r="VXA28" s="15"/>
      <c r="VXB28" s="15"/>
      <c r="VXC28" s="15"/>
      <c r="VXD28" s="15"/>
      <c r="VXE28" s="15"/>
      <c r="VXF28" s="15"/>
      <c r="VXG28" s="15"/>
      <c r="VXH28" s="15"/>
      <c r="VXI28" s="15"/>
      <c r="VXJ28" s="15"/>
      <c r="VXK28" s="15"/>
      <c r="VXL28" s="15"/>
      <c r="VXM28" s="15"/>
      <c r="VXN28" s="15"/>
      <c r="VXO28" s="15"/>
      <c r="VXP28" s="15"/>
      <c r="VXQ28" s="15"/>
      <c r="VXR28" s="15"/>
      <c r="VXS28" s="15"/>
      <c r="VXT28" s="15"/>
      <c r="VXU28" s="15"/>
      <c r="VXV28" s="15"/>
      <c r="VXW28" s="15"/>
      <c r="VXX28" s="15"/>
      <c r="VXY28" s="15"/>
      <c r="VXZ28" s="15"/>
      <c r="VYA28" s="15"/>
      <c r="VYB28" s="15"/>
      <c r="VYC28" s="15"/>
      <c r="VYD28" s="15"/>
      <c r="VYE28" s="15"/>
      <c r="VYF28" s="15"/>
      <c r="VYG28" s="15"/>
      <c r="VYH28" s="15"/>
      <c r="VYI28" s="15"/>
      <c r="VYJ28" s="15"/>
      <c r="VYK28" s="15"/>
      <c r="VYL28" s="15"/>
      <c r="VYM28" s="15"/>
      <c r="VYN28" s="15"/>
      <c r="VYO28" s="15"/>
      <c r="VYP28" s="15"/>
      <c r="VYQ28" s="15"/>
      <c r="VYR28" s="15"/>
      <c r="VYS28" s="15"/>
      <c r="VYT28" s="15"/>
      <c r="VYU28" s="15"/>
      <c r="VYV28" s="15"/>
      <c r="VYW28" s="15"/>
      <c r="VYX28" s="15"/>
      <c r="VYY28" s="15"/>
      <c r="VYZ28" s="15"/>
      <c r="VZA28" s="15"/>
      <c r="VZB28" s="15"/>
      <c r="VZC28" s="15"/>
      <c r="VZD28" s="15"/>
      <c r="VZE28" s="15"/>
      <c r="VZF28" s="15"/>
      <c r="VZG28" s="15"/>
      <c r="VZH28" s="15"/>
      <c r="VZI28" s="15"/>
      <c r="VZJ28" s="15"/>
      <c r="VZK28" s="15"/>
      <c r="VZL28" s="15"/>
      <c r="VZM28" s="15"/>
      <c r="VZN28" s="15"/>
      <c r="VZO28" s="15"/>
      <c r="VZP28" s="15"/>
      <c r="VZQ28" s="15"/>
      <c r="VZR28" s="15"/>
      <c r="VZS28" s="15"/>
      <c r="VZT28" s="15"/>
      <c r="VZU28" s="15"/>
      <c r="VZV28" s="15"/>
      <c r="VZW28" s="15"/>
      <c r="VZX28" s="15"/>
      <c r="VZY28" s="15"/>
      <c r="VZZ28" s="15"/>
      <c r="WAA28" s="15"/>
      <c r="WAB28" s="15"/>
      <c r="WAC28" s="15"/>
      <c r="WAD28" s="15"/>
      <c r="WAE28" s="15"/>
      <c r="WAF28" s="15"/>
      <c r="WAG28" s="15"/>
      <c r="WAH28" s="15"/>
      <c r="WAI28" s="15"/>
      <c r="WAJ28" s="15"/>
      <c r="WAK28" s="15"/>
      <c r="WAL28" s="15"/>
      <c r="WAM28" s="15"/>
      <c r="WAN28" s="15"/>
      <c r="WAO28" s="15"/>
      <c r="WAP28" s="15"/>
      <c r="WAQ28" s="15"/>
      <c r="WAR28" s="15"/>
      <c r="WAS28" s="15"/>
      <c r="WAT28" s="15"/>
      <c r="WAU28" s="15"/>
      <c r="WAV28" s="15"/>
      <c r="WAW28" s="15"/>
      <c r="WAX28" s="15"/>
      <c r="WAY28" s="15"/>
      <c r="WAZ28" s="15"/>
      <c r="WBA28" s="15"/>
      <c r="WBB28" s="15"/>
      <c r="WBC28" s="15"/>
      <c r="WBD28" s="15"/>
      <c r="WBE28" s="15"/>
      <c r="WBF28" s="15"/>
      <c r="WBG28" s="15"/>
      <c r="WBH28" s="15"/>
      <c r="WBI28" s="15"/>
      <c r="WBJ28" s="15"/>
      <c r="WBK28" s="15"/>
      <c r="WBL28" s="15"/>
      <c r="WBM28" s="15"/>
      <c r="WBN28" s="15"/>
      <c r="WBO28" s="15"/>
      <c r="WBP28" s="15"/>
      <c r="WBQ28" s="15"/>
      <c r="WBR28" s="15"/>
      <c r="WBS28" s="15"/>
      <c r="WBT28" s="15"/>
      <c r="WBU28" s="15"/>
      <c r="WBV28" s="15"/>
      <c r="WBW28" s="15"/>
      <c r="WBX28" s="15"/>
      <c r="WBY28" s="15"/>
      <c r="WBZ28" s="15"/>
      <c r="WCA28" s="15"/>
      <c r="WCB28" s="15"/>
      <c r="WCC28" s="15"/>
      <c r="WCD28" s="15"/>
      <c r="WCE28" s="15"/>
      <c r="WCF28" s="15"/>
      <c r="WCG28" s="15"/>
      <c r="WCH28" s="15"/>
      <c r="WCI28" s="15"/>
      <c r="WCJ28" s="15"/>
      <c r="WCK28" s="15"/>
      <c r="WCL28" s="15"/>
      <c r="WCM28" s="15"/>
      <c r="WCN28" s="15"/>
      <c r="WCO28" s="15"/>
      <c r="WCP28" s="15"/>
      <c r="WCQ28" s="15"/>
      <c r="WCR28" s="15"/>
      <c r="WCS28" s="15"/>
      <c r="WCT28" s="15"/>
      <c r="WCU28" s="15"/>
      <c r="WCV28" s="15"/>
      <c r="WCW28" s="15"/>
      <c r="WCX28" s="15"/>
      <c r="WCY28" s="15"/>
      <c r="WCZ28" s="15"/>
      <c r="WDA28" s="15"/>
      <c r="WDB28" s="15"/>
      <c r="WDC28" s="15"/>
      <c r="WDD28" s="15"/>
      <c r="WDE28" s="15"/>
      <c r="WDF28" s="15"/>
      <c r="WDG28" s="15"/>
      <c r="WDH28" s="15"/>
      <c r="WDI28" s="15"/>
      <c r="WDJ28" s="15"/>
      <c r="WDK28" s="15"/>
      <c r="WDL28" s="15"/>
      <c r="WDM28" s="15"/>
      <c r="WDN28" s="15"/>
      <c r="WDO28" s="15"/>
      <c r="WDP28" s="15"/>
      <c r="WDQ28" s="15"/>
      <c r="WDR28" s="15"/>
      <c r="WDS28" s="15"/>
      <c r="WDT28" s="15"/>
      <c r="WDU28" s="15"/>
      <c r="WDV28" s="15"/>
      <c r="WDW28" s="15"/>
      <c r="WDX28" s="15"/>
      <c r="WDY28" s="15"/>
      <c r="WDZ28" s="15"/>
      <c r="WEA28" s="15"/>
      <c r="WEB28" s="15"/>
      <c r="WEC28" s="15"/>
      <c r="WED28" s="15"/>
      <c r="WEE28" s="15"/>
      <c r="WEF28" s="15"/>
      <c r="WEG28" s="15"/>
      <c r="WEH28" s="15"/>
      <c r="WEI28" s="15"/>
      <c r="WEJ28" s="15"/>
      <c r="WEK28" s="15"/>
      <c r="WEL28" s="15"/>
      <c r="WEM28" s="15"/>
      <c r="WEN28" s="15"/>
      <c r="WEO28" s="15"/>
      <c r="WEP28" s="15"/>
      <c r="WEQ28" s="15"/>
      <c r="WER28" s="15"/>
      <c r="WES28" s="15"/>
      <c r="WET28" s="15"/>
      <c r="WEU28" s="15"/>
      <c r="WEV28" s="15"/>
      <c r="WEW28" s="15"/>
      <c r="WEX28" s="15"/>
      <c r="WEY28" s="15"/>
      <c r="WEZ28" s="15"/>
      <c r="WFA28" s="15"/>
      <c r="WFB28" s="15"/>
      <c r="WFC28" s="15"/>
      <c r="WFD28" s="15"/>
      <c r="WFE28" s="15"/>
      <c r="WFF28" s="15"/>
      <c r="WFG28" s="15"/>
      <c r="WFH28" s="15"/>
      <c r="WFI28" s="15"/>
      <c r="WFJ28" s="15"/>
      <c r="WFK28" s="15"/>
      <c r="WFL28" s="15"/>
      <c r="WFM28" s="15"/>
      <c r="WFN28" s="15"/>
      <c r="WFO28" s="15"/>
      <c r="WFP28" s="15"/>
      <c r="WFQ28" s="15"/>
      <c r="WFR28" s="15"/>
      <c r="WFS28" s="15"/>
      <c r="WFT28" s="15"/>
      <c r="WFU28" s="15"/>
      <c r="WFV28" s="15"/>
      <c r="WFW28" s="15"/>
      <c r="WFX28" s="15"/>
      <c r="WFY28" s="15"/>
      <c r="WFZ28" s="15"/>
      <c r="WGA28" s="15"/>
      <c r="WGB28" s="15"/>
      <c r="WGC28" s="15"/>
      <c r="WGD28" s="15"/>
      <c r="WGE28" s="15"/>
      <c r="WGF28" s="15"/>
      <c r="WGG28" s="15"/>
      <c r="WGH28" s="15"/>
      <c r="WGI28" s="15"/>
      <c r="WGJ28" s="15"/>
      <c r="WGK28" s="15"/>
      <c r="WGL28" s="15"/>
      <c r="WGM28" s="15"/>
      <c r="WGN28" s="15"/>
      <c r="WGO28" s="15"/>
      <c r="WGP28" s="15"/>
      <c r="WGQ28" s="15"/>
      <c r="WGR28" s="15"/>
      <c r="WGS28" s="15"/>
      <c r="WGT28" s="15"/>
      <c r="WGU28" s="15"/>
      <c r="WGV28" s="15"/>
      <c r="WGW28" s="15"/>
      <c r="WGX28" s="15"/>
      <c r="WGY28" s="15"/>
      <c r="WGZ28" s="15"/>
      <c r="WHA28" s="15"/>
      <c r="WHB28" s="15"/>
      <c r="WHC28" s="15"/>
      <c r="WHD28" s="15"/>
      <c r="WHE28" s="15"/>
      <c r="WHF28" s="15"/>
      <c r="WHG28" s="15"/>
      <c r="WHH28" s="15"/>
      <c r="WHI28" s="15"/>
      <c r="WHJ28" s="15"/>
      <c r="WHK28" s="15"/>
      <c r="WHL28" s="15"/>
      <c r="WHM28" s="15"/>
      <c r="WHN28" s="15"/>
      <c r="WHO28" s="15"/>
      <c r="WHP28" s="15"/>
      <c r="WHQ28" s="15"/>
      <c r="WHR28" s="15"/>
      <c r="WHS28" s="15"/>
      <c r="WHT28" s="15"/>
      <c r="WHU28" s="15"/>
      <c r="WHV28" s="15"/>
      <c r="WHW28" s="15"/>
      <c r="WHX28" s="15"/>
      <c r="WHY28" s="15"/>
      <c r="WHZ28" s="15"/>
      <c r="WIA28" s="15"/>
      <c r="WIB28" s="15"/>
      <c r="WIC28" s="15"/>
      <c r="WID28" s="15"/>
      <c r="WIE28" s="15"/>
      <c r="WIF28" s="15"/>
      <c r="WIG28" s="15"/>
      <c r="WIH28" s="15"/>
      <c r="WII28" s="15"/>
      <c r="WIJ28" s="15"/>
      <c r="WIK28" s="15"/>
      <c r="WIL28" s="15"/>
      <c r="WIM28" s="15"/>
      <c r="WIN28" s="15"/>
      <c r="WIO28" s="15"/>
      <c r="WIP28" s="15"/>
      <c r="WIQ28" s="15"/>
      <c r="WIR28" s="15"/>
      <c r="WIS28" s="15"/>
      <c r="WIT28" s="15"/>
      <c r="WIU28" s="15"/>
      <c r="WIV28" s="15"/>
      <c r="WIW28" s="15"/>
      <c r="WIX28" s="15"/>
      <c r="WIY28" s="15"/>
      <c r="WIZ28" s="15"/>
      <c r="WJA28" s="15"/>
      <c r="WJB28" s="15"/>
      <c r="WJC28" s="15"/>
      <c r="WJD28" s="15"/>
      <c r="WJE28" s="15"/>
      <c r="WJF28" s="15"/>
      <c r="WJG28" s="15"/>
      <c r="WJH28" s="15"/>
      <c r="WJI28" s="15"/>
      <c r="WJJ28" s="15"/>
      <c r="WJK28" s="15"/>
      <c r="WJL28" s="15"/>
      <c r="WJM28" s="15"/>
      <c r="WJN28" s="15"/>
      <c r="WJO28" s="15"/>
      <c r="WJP28" s="15"/>
      <c r="WJQ28" s="15"/>
      <c r="WJR28" s="15"/>
      <c r="WJS28" s="15"/>
      <c r="WJT28" s="15"/>
      <c r="WJU28" s="15"/>
      <c r="WJV28" s="15"/>
      <c r="WJW28" s="15"/>
      <c r="WJX28" s="15"/>
      <c r="WJY28" s="15"/>
      <c r="WJZ28" s="15"/>
      <c r="WKA28" s="15"/>
      <c r="WKB28" s="15"/>
      <c r="WKC28" s="15"/>
      <c r="WKD28" s="15"/>
      <c r="WKE28" s="15"/>
      <c r="WKF28" s="15"/>
      <c r="WKG28" s="15"/>
      <c r="WKH28" s="15"/>
      <c r="WKI28" s="15"/>
      <c r="WKJ28" s="15"/>
      <c r="WKK28" s="15"/>
      <c r="WKL28" s="15"/>
      <c r="WKM28" s="15"/>
      <c r="WKN28" s="15"/>
      <c r="WKO28" s="15"/>
      <c r="WKP28" s="15"/>
      <c r="WKQ28" s="15"/>
      <c r="WKR28" s="15"/>
      <c r="WKS28" s="15"/>
      <c r="WKT28" s="15"/>
      <c r="WKU28" s="15"/>
      <c r="WKV28" s="15"/>
      <c r="WKW28" s="15"/>
      <c r="WKX28" s="15"/>
      <c r="WKY28" s="15"/>
      <c r="WKZ28" s="15"/>
      <c r="WLA28" s="15"/>
      <c r="WLB28" s="15"/>
      <c r="WLC28" s="15"/>
      <c r="WLD28" s="15"/>
      <c r="WLE28" s="15"/>
      <c r="WLF28" s="15"/>
      <c r="WLG28" s="15"/>
      <c r="WLH28" s="15"/>
      <c r="WLI28" s="15"/>
      <c r="WLJ28" s="15"/>
      <c r="WLK28" s="15"/>
      <c r="WLL28" s="15"/>
      <c r="WLM28" s="15"/>
      <c r="WLN28" s="15"/>
      <c r="WLO28" s="15"/>
      <c r="WLP28" s="15"/>
      <c r="WLQ28" s="15"/>
      <c r="WLR28" s="15"/>
      <c r="WLS28" s="15"/>
      <c r="WLT28" s="15"/>
      <c r="WLU28" s="15"/>
      <c r="WLV28" s="15"/>
      <c r="WLW28" s="15"/>
      <c r="WLX28" s="15"/>
      <c r="WLY28" s="15"/>
      <c r="WLZ28" s="15"/>
      <c r="WMA28" s="15"/>
      <c r="WMB28" s="15"/>
      <c r="WMC28" s="15"/>
      <c r="WMD28" s="15"/>
      <c r="WME28" s="15"/>
      <c r="WMF28" s="15"/>
      <c r="WMG28" s="15"/>
      <c r="WMH28" s="15"/>
      <c r="WMI28" s="15"/>
      <c r="WMJ28" s="15"/>
      <c r="WMK28" s="15"/>
      <c r="WML28" s="15"/>
      <c r="WMM28" s="15"/>
      <c r="WMN28" s="15"/>
      <c r="WMO28" s="15"/>
      <c r="WMP28" s="15"/>
      <c r="WMQ28" s="15"/>
      <c r="WMR28" s="15"/>
      <c r="WMS28" s="15"/>
      <c r="WMT28" s="15"/>
      <c r="WMU28" s="15"/>
      <c r="WMV28" s="15"/>
      <c r="WMW28" s="15"/>
      <c r="WMX28" s="15"/>
      <c r="WMY28" s="15"/>
      <c r="WMZ28" s="15"/>
      <c r="WNA28" s="15"/>
      <c r="WNB28" s="15"/>
      <c r="WNC28" s="15"/>
      <c r="WND28" s="15"/>
      <c r="WNE28" s="15"/>
      <c r="WNF28" s="15"/>
      <c r="WNG28" s="15"/>
      <c r="WNH28" s="15"/>
      <c r="WNI28" s="15"/>
      <c r="WNJ28" s="15"/>
      <c r="WNK28" s="15"/>
      <c r="WNL28" s="15"/>
      <c r="WNM28" s="15"/>
      <c r="WNN28" s="15"/>
      <c r="WNO28" s="15"/>
      <c r="WNP28" s="15"/>
      <c r="WNQ28" s="15"/>
      <c r="WNR28" s="15"/>
      <c r="WNS28" s="15"/>
      <c r="WNT28" s="15"/>
      <c r="WNU28" s="15"/>
      <c r="WNV28" s="15"/>
      <c r="WNW28" s="15"/>
      <c r="WNX28" s="15"/>
      <c r="WNY28" s="15"/>
      <c r="WNZ28" s="15"/>
      <c r="WOA28" s="15"/>
      <c r="WOB28" s="15"/>
      <c r="WOC28" s="15"/>
      <c r="WOD28" s="15"/>
      <c r="WOE28" s="15"/>
      <c r="WOF28" s="15"/>
      <c r="WOG28" s="15"/>
      <c r="WOH28" s="15"/>
      <c r="WOI28" s="15"/>
      <c r="WOJ28" s="15"/>
      <c r="WOK28" s="15"/>
      <c r="WOL28" s="15"/>
      <c r="WOM28" s="15"/>
      <c r="WON28" s="15"/>
      <c r="WOO28" s="15"/>
      <c r="WOP28" s="15"/>
      <c r="WOQ28" s="15"/>
      <c r="WOR28" s="15"/>
      <c r="WOS28" s="15"/>
      <c r="WOT28" s="15"/>
      <c r="WOU28" s="15"/>
      <c r="WOV28" s="15"/>
      <c r="WOW28" s="15"/>
      <c r="WOX28" s="15"/>
      <c r="WOY28" s="15"/>
      <c r="WOZ28" s="15"/>
      <c r="WPA28" s="15"/>
      <c r="WPB28" s="15"/>
      <c r="WPC28" s="15"/>
      <c r="WPD28" s="15"/>
      <c r="WPE28" s="15"/>
      <c r="WPF28" s="15"/>
      <c r="WPG28" s="15"/>
      <c r="WPH28" s="15"/>
      <c r="WPI28" s="15"/>
      <c r="WPJ28" s="15"/>
      <c r="WPK28" s="15"/>
      <c r="WPL28" s="15"/>
      <c r="WPM28" s="15"/>
      <c r="WPN28" s="15"/>
      <c r="WPO28" s="15"/>
      <c r="WPP28" s="15"/>
      <c r="WPQ28" s="15"/>
      <c r="WPR28" s="15"/>
      <c r="WPS28" s="15"/>
      <c r="WPT28" s="15"/>
      <c r="WPU28" s="15"/>
      <c r="WPV28" s="15"/>
      <c r="WPW28" s="15"/>
      <c r="WPX28" s="15"/>
      <c r="WPY28" s="15"/>
      <c r="WPZ28" s="15"/>
      <c r="WQA28" s="15"/>
      <c r="WQB28" s="15"/>
      <c r="WQC28" s="15"/>
      <c r="WQD28" s="15"/>
      <c r="WQE28" s="15"/>
      <c r="WQF28" s="15"/>
      <c r="WQG28" s="15"/>
      <c r="WQH28" s="15"/>
      <c r="WQI28" s="15"/>
      <c r="WQJ28" s="15"/>
      <c r="WQK28" s="15"/>
      <c r="WQL28" s="15"/>
      <c r="WQM28" s="15"/>
      <c r="WQN28" s="15"/>
      <c r="WQO28" s="15"/>
      <c r="WQP28" s="15"/>
      <c r="WQQ28" s="15"/>
      <c r="WQR28" s="15"/>
      <c r="WQS28" s="15"/>
      <c r="WQT28" s="15"/>
      <c r="WQU28" s="15"/>
      <c r="WQV28" s="15"/>
      <c r="WQW28" s="15"/>
      <c r="WQX28" s="15"/>
      <c r="WQY28" s="15"/>
      <c r="WQZ28" s="15"/>
      <c r="WRA28" s="15"/>
      <c r="WRB28" s="15"/>
      <c r="WRC28" s="15"/>
      <c r="WRD28" s="15"/>
      <c r="WRE28" s="15"/>
      <c r="WRF28" s="15"/>
      <c r="WRG28" s="15"/>
      <c r="WRH28" s="15"/>
      <c r="WRI28" s="15"/>
      <c r="WRJ28" s="15"/>
      <c r="WRK28" s="15"/>
      <c r="WRL28" s="15"/>
      <c r="WRM28" s="15"/>
      <c r="WRN28" s="15"/>
      <c r="WRO28" s="15"/>
      <c r="WRP28" s="15"/>
      <c r="WRQ28" s="15"/>
      <c r="WRR28" s="15"/>
      <c r="WRS28" s="15"/>
      <c r="WRT28" s="15"/>
      <c r="WRU28" s="15"/>
      <c r="WRV28" s="15"/>
      <c r="WRW28" s="15"/>
      <c r="WRX28" s="15"/>
      <c r="WRY28" s="15"/>
      <c r="WRZ28" s="15"/>
      <c r="WSA28" s="15"/>
      <c r="WSB28" s="15"/>
      <c r="WSC28" s="15"/>
      <c r="WSD28" s="15"/>
      <c r="WSE28" s="15"/>
      <c r="WSF28" s="15"/>
      <c r="WSG28" s="15"/>
      <c r="WSH28" s="15"/>
      <c r="WSI28" s="15"/>
      <c r="WSJ28" s="15"/>
      <c r="WSK28" s="15"/>
      <c r="WSL28" s="15"/>
      <c r="WSM28" s="15"/>
      <c r="WSN28" s="15"/>
      <c r="WSO28" s="15"/>
      <c r="WSP28" s="15"/>
      <c r="WSQ28" s="15"/>
      <c r="WSR28" s="15"/>
      <c r="WSS28" s="15"/>
      <c r="WST28" s="15"/>
      <c r="WSU28" s="15"/>
      <c r="WSV28" s="15"/>
      <c r="WSW28" s="15"/>
      <c r="WSX28" s="15"/>
      <c r="WSY28" s="15"/>
      <c r="WSZ28" s="15"/>
      <c r="WTA28" s="15"/>
      <c r="WTB28" s="15"/>
      <c r="WTC28" s="15"/>
      <c r="WTD28" s="15"/>
      <c r="WTE28" s="15"/>
      <c r="WTF28" s="15"/>
      <c r="WTG28" s="15"/>
      <c r="WTH28" s="15"/>
      <c r="WTI28" s="15"/>
      <c r="WTJ28" s="15"/>
      <c r="WTK28" s="15"/>
      <c r="WTL28" s="15"/>
      <c r="WTM28" s="15"/>
      <c r="WTN28" s="15"/>
      <c r="WTO28" s="15"/>
      <c r="WTP28" s="15"/>
      <c r="WTQ28" s="15"/>
      <c r="WTR28" s="15"/>
      <c r="WTS28" s="15"/>
      <c r="WTT28" s="15"/>
      <c r="WTU28" s="15"/>
      <c r="WTV28" s="15"/>
      <c r="WTW28" s="15"/>
      <c r="WTX28" s="15"/>
      <c r="WTY28" s="15"/>
      <c r="WTZ28" s="15"/>
      <c r="WUA28" s="15"/>
      <c r="WUB28" s="15"/>
      <c r="WUC28" s="15"/>
      <c r="WUD28" s="15"/>
      <c r="WUE28" s="15"/>
      <c r="WUF28" s="15"/>
      <c r="WUG28" s="15"/>
      <c r="WUH28" s="15"/>
      <c r="WUI28" s="15"/>
      <c r="WUJ28" s="15"/>
      <c r="WUK28" s="15"/>
      <c r="WUL28" s="15"/>
      <c r="WUM28" s="15"/>
      <c r="WUN28" s="15"/>
      <c r="WUO28" s="15"/>
      <c r="WUP28" s="15"/>
      <c r="WUQ28" s="15"/>
      <c r="WUR28" s="15"/>
      <c r="WUS28" s="15"/>
      <c r="WUT28" s="15"/>
      <c r="WUU28" s="15"/>
      <c r="WUV28" s="15"/>
      <c r="WUW28" s="15"/>
      <c r="WUX28" s="15"/>
      <c r="WUY28" s="15"/>
      <c r="WUZ28" s="15"/>
      <c r="WVA28" s="15"/>
      <c r="WVB28" s="15"/>
      <c r="WVC28" s="15"/>
      <c r="WVD28" s="15"/>
      <c r="WVE28" s="15"/>
      <c r="WVF28" s="15"/>
      <c r="WVG28" s="15"/>
      <c r="WVH28" s="15"/>
      <c r="WVI28" s="15"/>
      <c r="WVJ28" s="15"/>
      <c r="WVK28" s="15"/>
      <c r="WVL28" s="15"/>
      <c r="WVM28" s="15"/>
      <c r="WVN28" s="15"/>
      <c r="WVO28" s="15"/>
      <c r="WVP28" s="15"/>
      <c r="WVQ28" s="15"/>
      <c r="WVR28" s="15"/>
      <c r="WVS28" s="15"/>
      <c r="WVT28" s="15"/>
      <c r="WVU28" s="15"/>
      <c r="WVV28" s="15"/>
      <c r="WVW28" s="15"/>
      <c r="WVX28" s="15"/>
      <c r="WVY28" s="15"/>
      <c r="WVZ28" s="15"/>
      <c r="WWA28" s="15"/>
      <c r="WWB28" s="15"/>
      <c r="WWC28" s="15"/>
      <c r="WWD28" s="15"/>
      <c r="WWE28" s="15"/>
      <c r="WWF28" s="15"/>
      <c r="WWG28" s="15"/>
      <c r="WWH28" s="15"/>
      <c r="WWI28" s="15"/>
      <c r="WWJ28" s="15"/>
      <c r="WWK28" s="15"/>
      <c r="WWL28" s="15"/>
      <c r="WWM28" s="15"/>
      <c r="WWN28" s="15"/>
      <c r="WWO28" s="15"/>
      <c r="WWP28" s="15"/>
      <c r="WWQ28" s="15"/>
      <c r="WWR28" s="15"/>
      <c r="WWS28" s="15"/>
      <c r="WWT28" s="15"/>
      <c r="WWU28" s="15"/>
      <c r="WWV28" s="15"/>
      <c r="WWW28" s="15"/>
      <c r="WWX28" s="15"/>
      <c r="WWY28" s="15"/>
      <c r="WWZ28" s="15"/>
      <c r="WXA28" s="15"/>
      <c r="WXB28" s="15"/>
      <c r="WXC28" s="15"/>
      <c r="WXD28" s="15"/>
      <c r="WXE28" s="15"/>
      <c r="WXF28" s="15"/>
      <c r="WXG28" s="15"/>
      <c r="WXH28" s="15"/>
      <c r="WXI28" s="15"/>
      <c r="WXJ28" s="15"/>
      <c r="WXK28" s="15"/>
      <c r="WXL28" s="15"/>
      <c r="WXM28" s="15"/>
      <c r="WXN28" s="15"/>
      <c r="WXO28" s="15"/>
      <c r="WXP28" s="15"/>
      <c r="WXQ28" s="15"/>
      <c r="WXR28" s="15"/>
      <c r="WXS28" s="15"/>
      <c r="WXT28" s="15"/>
      <c r="WXU28" s="15"/>
      <c r="WXV28" s="15"/>
      <c r="WXW28" s="15"/>
      <c r="WXX28" s="15"/>
      <c r="WXY28" s="15"/>
      <c r="WXZ28" s="15"/>
      <c r="WYA28" s="15"/>
      <c r="WYB28" s="15"/>
      <c r="WYC28" s="15"/>
      <c r="WYD28" s="15"/>
      <c r="WYE28" s="15"/>
      <c r="WYF28" s="15"/>
      <c r="WYG28" s="15"/>
      <c r="WYH28" s="15"/>
      <c r="WYI28" s="15"/>
      <c r="WYJ28" s="15"/>
      <c r="WYK28" s="15"/>
      <c r="WYL28" s="15"/>
      <c r="WYM28" s="15"/>
      <c r="WYN28" s="15"/>
      <c r="WYO28" s="15"/>
      <c r="WYP28" s="15"/>
      <c r="WYQ28" s="15"/>
      <c r="WYR28" s="15"/>
      <c r="WYS28" s="15"/>
      <c r="WYT28" s="15"/>
      <c r="WYU28" s="15"/>
      <c r="WYV28" s="15"/>
      <c r="WYW28" s="15"/>
      <c r="WYX28" s="15"/>
      <c r="WYY28" s="15"/>
      <c r="WYZ28" s="15"/>
      <c r="WZA28" s="15"/>
      <c r="WZB28" s="15"/>
      <c r="WZC28" s="15"/>
      <c r="WZD28" s="15"/>
      <c r="WZE28" s="15"/>
      <c r="WZF28" s="15"/>
      <c r="WZG28" s="15"/>
      <c r="WZH28" s="15"/>
      <c r="WZI28" s="15"/>
      <c r="WZJ28" s="15"/>
      <c r="WZK28" s="15"/>
      <c r="WZL28" s="15"/>
      <c r="WZM28" s="15"/>
      <c r="WZN28" s="15"/>
      <c r="WZO28" s="15"/>
      <c r="WZP28" s="15"/>
      <c r="WZQ28" s="15"/>
      <c r="WZR28" s="15"/>
      <c r="WZS28" s="15"/>
      <c r="WZT28" s="15"/>
      <c r="WZU28" s="15"/>
      <c r="WZV28" s="15"/>
      <c r="WZW28" s="15"/>
      <c r="WZX28" s="15"/>
      <c r="WZY28" s="15"/>
      <c r="WZZ28" s="15"/>
      <c r="XAA28" s="15"/>
      <c r="XAB28" s="15"/>
      <c r="XAC28" s="15"/>
      <c r="XAD28" s="15"/>
      <c r="XAE28" s="15"/>
      <c r="XAF28" s="15"/>
      <c r="XAG28" s="15"/>
      <c r="XAH28" s="15"/>
      <c r="XAI28" s="15"/>
      <c r="XAJ28" s="15"/>
      <c r="XAK28" s="15"/>
      <c r="XAL28" s="15"/>
      <c r="XAM28" s="15"/>
      <c r="XAN28" s="15"/>
      <c r="XAO28" s="15"/>
      <c r="XAP28" s="15"/>
      <c r="XAQ28" s="15"/>
      <c r="XAR28" s="15"/>
      <c r="XAS28" s="15"/>
      <c r="XAT28" s="15"/>
      <c r="XAU28" s="15"/>
      <c r="XAV28" s="15"/>
      <c r="XAW28" s="15"/>
      <c r="XAX28" s="15"/>
      <c r="XAY28" s="15"/>
      <c r="XAZ28" s="15"/>
      <c r="XBA28" s="15"/>
      <c r="XBB28" s="15"/>
      <c r="XBC28" s="15"/>
      <c r="XBD28" s="15"/>
      <c r="XBE28" s="15"/>
      <c r="XBF28" s="15"/>
      <c r="XBG28" s="15"/>
      <c r="XBH28" s="15"/>
      <c r="XBI28" s="15"/>
      <c r="XBJ28" s="15"/>
      <c r="XBK28" s="15"/>
      <c r="XBL28" s="15"/>
      <c r="XBM28" s="15"/>
      <c r="XBN28" s="15"/>
      <c r="XBO28" s="15"/>
      <c r="XBP28" s="15"/>
      <c r="XBQ28" s="15"/>
      <c r="XBR28" s="15"/>
      <c r="XBS28" s="15"/>
      <c r="XBT28" s="15"/>
      <c r="XBU28" s="15"/>
      <c r="XBV28" s="15"/>
      <c r="XBW28" s="15"/>
      <c r="XBX28" s="15"/>
      <c r="XBY28" s="15"/>
      <c r="XBZ28" s="15"/>
      <c r="XCA28" s="15"/>
      <c r="XCB28" s="15"/>
      <c r="XCC28" s="15"/>
      <c r="XCD28" s="15"/>
      <c r="XCE28" s="15"/>
      <c r="XCF28" s="15"/>
      <c r="XCG28" s="15"/>
      <c r="XCH28" s="15"/>
      <c r="XCI28" s="15"/>
      <c r="XCJ28" s="15"/>
      <c r="XCK28" s="15"/>
      <c r="XCL28" s="15"/>
      <c r="XCM28" s="15"/>
      <c r="XCN28" s="15"/>
      <c r="XCO28" s="15"/>
      <c r="XCP28" s="15"/>
      <c r="XCQ28" s="15"/>
      <c r="XCR28" s="15"/>
      <c r="XCS28" s="15"/>
      <c r="XCT28" s="15"/>
      <c r="XCU28" s="15"/>
      <c r="XCV28" s="15"/>
      <c r="XCW28" s="15"/>
      <c r="XCX28" s="15"/>
      <c r="XCY28" s="15"/>
      <c r="XCZ28" s="15"/>
      <c r="XDA28" s="15"/>
      <c r="XDB28" s="15"/>
      <c r="XDC28" s="15"/>
      <c r="XDD28" s="15"/>
      <c r="XDE28" s="15"/>
      <c r="XDF28" s="15"/>
      <c r="XDG28" s="15"/>
      <c r="XDH28" s="15"/>
      <c r="XDI28" s="15"/>
      <c r="XDJ28" s="15"/>
      <c r="XDK28" s="15"/>
      <c r="XDL28" s="15"/>
      <c r="XDM28" s="15"/>
      <c r="XDN28" s="15"/>
      <c r="XDO28" s="15"/>
      <c r="XDP28" s="15"/>
      <c r="XDQ28" s="15"/>
      <c r="XDR28" s="15"/>
      <c r="XDS28" s="15"/>
      <c r="XDT28" s="15"/>
      <c r="XDU28" s="15"/>
      <c r="XDV28" s="15"/>
      <c r="XDW28" s="15"/>
      <c r="XDX28" s="15"/>
      <c r="XDY28" s="15"/>
      <c r="XDZ28" s="15"/>
      <c r="XEA28" s="15"/>
      <c r="XEB28" s="15"/>
      <c r="XEC28" s="15"/>
      <c r="XED28" s="15"/>
      <c r="XEE28" s="15"/>
      <c r="XEF28" s="15"/>
      <c r="XEG28" s="15"/>
      <c r="XEH28" s="15"/>
      <c r="XEI28" s="15"/>
      <c r="XEJ28" s="15"/>
      <c r="XEK28" s="15"/>
      <c r="XEL28" s="15"/>
      <c r="XEM28" s="15"/>
      <c r="XEN28" s="15"/>
      <c r="XEO28" s="15"/>
      <c r="XEP28" s="15"/>
      <c r="XEQ28" s="15"/>
      <c r="XER28" s="15"/>
      <c r="XES28" s="15"/>
      <c r="XET28" s="15"/>
      <c r="XEU28" s="15"/>
      <c r="XEV28" s="15"/>
      <c r="XEW28" s="15"/>
      <c r="XEX28" s="15"/>
      <c r="XEY28" s="15"/>
      <c r="XEZ28" s="15"/>
      <c r="XFA28" s="15"/>
      <c r="XFB28" s="15"/>
      <c r="XFC28" s="15"/>
      <c r="XFD28" s="15"/>
    </row>
    <row r="29" spans="1:16384" ht="18" customHeight="1">
      <c r="A29" s="15"/>
      <c r="B29" s="659"/>
      <c r="C29" s="118" t="s">
        <v>24</v>
      </c>
      <c r="D29" s="663" t="str">
        <f>+D2</f>
        <v>Q4 2015</v>
      </c>
      <c r="E29" s="722" t="str">
        <f>+E2</f>
        <v>Incidentals</v>
      </c>
      <c r="F29" s="723" t="s">
        <v>133</v>
      </c>
      <c r="G29" s="663" t="str">
        <f>+G2</f>
        <v>Q4 2015</v>
      </c>
      <c r="H29" s="665"/>
      <c r="I29" s="663" t="str">
        <f>+I2</f>
        <v>Q4 2014</v>
      </c>
      <c r="J29" s="722" t="str">
        <f>+J2</f>
        <v>Incidentals</v>
      </c>
      <c r="K29" s="723" t="s">
        <v>133</v>
      </c>
      <c r="L29" s="663" t="str">
        <f>+L2</f>
        <v>Q4 2014</v>
      </c>
      <c r="M29" s="665"/>
      <c r="N29" s="452" t="s">
        <v>196</v>
      </c>
      <c r="O29" s="452" t="s">
        <v>196</v>
      </c>
      <c r="P29" s="665"/>
      <c r="Q29" s="15"/>
    </row>
    <row r="30" spans="1:16384" ht="18" customHeight="1">
      <c r="A30" s="15"/>
      <c r="B30" s="659"/>
      <c r="C30" s="246" t="s">
        <v>140</v>
      </c>
      <c r="D30" s="722" t="s">
        <v>132</v>
      </c>
      <c r="E30" s="722"/>
      <c r="F30" s="722"/>
      <c r="G30" s="661" t="s">
        <v>271</v>
      </c>
      <c r="H30" s="665"/>
      <c r="I30" s="722" t="s">
        <v>132</v>
      </c>
      <c r="J30" s="722"/>
      <c r="K30" s="722"/>
      <c r="L30" s="661" t="s">
        <v>271</v>
      </c>
      <c r="M30" s="665"/>
      <c r="N30" s="452" t="s">
        <v>132</v>
      </c>
      <c r="O30" s="452" t="s">
        <v>271</v>
      </c>
      <c r="P30" s="665"/>
      <c r="Q30" s="15"/>
    </row>
    <row r="31" spans="1:16384" ht="18" customHeight="1">
      <c r="A31" s="15"/>
      <c r="B31" s="668"/>
      <c r="C31" s="668"/>
      <c r="D31" s="670"/>
      <c r="E31" s="670"/>
      <c r="F31" s="670"/>
      <c r="G31" s="670"/>
      <c r="H31" s="676"/>
      <c r="I31" s="670"/>
      <c r="J31" s="670"/>
      <c r="K31" s="670"/>
      <c r="L31" s="670"/>
      <c r="M31" s="676"/>
      <c r="N31" s="724"/>
      <c r="O31" s="725"/>
      <c r="P31" s="676"/>
      <c r="Q31" s="15"/>
    </row>
    <row r="32" spans="1:16384" ht="18" customHeight="1">
      <c r="A32" s="15"/>
      <c r="B32" s="668"/>
      <c r="C32" s="676" t="s">
        <v>171</v>
      </c>
      <c r="D32" s="677">
        <f>'Profit &amp; Margin'!E5</f>
        <v>47</v>
      </c>
      <c r="E32" s="678">
        <v>0</v>
      </c>
      <c r="F32" s="678">
        <v>-2</v>
      </c>
      <c r="G32" s="679">
        <f>D32-E32-F32</f>
        <v>49</v>
      </c>
      <c r="H32" s="680"/>
      <c r="I32" s="677">
        <f>+'Profit &amp; Margin'!K5</f>
        <v>39</v>
      </c>
      <c r="J32" s="678">
        <v>0</v>
      </c>
      <c r="K32" s="678">
        <v>0</v>
      </c>
      <c r="L32" s="679">
        <f t="shared" ref="L32:L37" si="4">+I32-J32-K32</f>
        <v>39</v>
      </c>
      <c r="M32" s="680"/>
      <c r="N32" s="726">
        <f>+IFERROR(IF(D32*I32&lt;0,"n.m.",IF(D32/I32-1&gt;100%,"&gt;100%",D32/I32-1)),"n.m.")</f>
        <v>0.20512820512820507</v>
      </c>
      <c r="O32" s="681">
        <f>+IFERROR(IF(G32*L32&lt;0,"n.m.",IF(G32/L32-1&gt;100%,"&gt;100%",G32/L32-1)),"n.m.")</f>
        <v>0.25641025641025639</v>
      </c>
      <c r="P32" s="682"/>
      <c r="Q32" s="15"/>
    </row>
    <row r="33" spans="1:20" s="684" customFormat="1" ht="18" customHeight="1">
      <c r="A33" s="15"/>
      <c r="B33" s="683"/>
      <c r="C33" s="676" t="s">
        <v>172</v>
      </c>
      <c r="D33" s="677">
        <f>'Profit &amp; Margin'!E6</f>
        <v>99</v>
      </c>
      <c r="E33" s="678">
        <v>0</v>
      </c>
      <c r="F33" s="678">
        <v>-1</v>
      </c>
      <c r="G33" s="679">
        <f t="shared" ref="G33:G37" si="5">D33-E33-F33</f>
        <v>100</v>
      </c>
      <c r="H33" s="680"/>
      <c r="I33" s="677">
        <f>+'Profit &amp; Margin'!K6</f>
        <v>96</v>
      </c>
      <c r="J33" s="678">
        <v>0</v>
      </c>
      <c r="K33" s="678">
        <v>-1</v>
      </c>
      <c r="L33" s="679">
        <f t="shared" si="4"/>
        <v>97</v>
      </c>
      <c r="M33" s="680"/>
      <c r="N33" s="726">
        <f t="shared" ref="N33:N49" si="6">+IFERROR(IF(D33*I33&lt;0,"n.m.",IF(D33/I33-1&gt;100%,"&gt;100%",D33/I33-1)),"n.m.")</f>
        <v>3.125E-2</v>
      </c>
      <c r="O33" s="681">
        <f t="shared" ref="O33:O49" si="7">+IFERROR(IF(G33*L33&lt;0,"n.m.",IF(G33/L33-1&gt;100%,"&gt;100%",G33/L33-1)),"n.m.")</f>
        <v>3.0927835051546282E-2</v>
      </c>
      <c r="P33" s="682"/>
      <c r="Q33" s="15"/>
    </row>
    <row r="34" spans="1:20" ht="18" customHeight="1">
      <c r="A34" s="15"/>
      <c r="B34" s="668"/>
      <c r="C34" s="676" t="s">
        <v>19</v>
      </c>
      <c r="D34" s="677">
        <f>'Profit &amp; Margin'!E7</f>
        <v>112</v>
      </c>
      <c r="E34" s="678">
        <v>-1</v>
      </c>
      <c r="F34" s="678">
        <v>-2</v>
      </c>
      <c r="G34" s="679">
        <f t="shared" si="5"/>
        <v>115</v>
      </c>
      <c r="H34" s="680"/>
      <c r="I34" s="677">
        <f>+'Profit &amp; Margin'!K7</f>
        <v>146</v>
      </c>
      <c r="J34" s="678">
        <v>5</v>
      </c>
      <c r="K34" s="678">
        <v>-8</v>
      </c>
      <c r="L34" s="679">
        <f t="shared" si="4"/>
        <v>149</v>
      </c>
      <c r="M34" s="680"/>
      <c r="N34" s="726">
        <f t="shared" si="6"/>
        <v>-0.23287671232876717</v>
      </c>
      <c r="O34" s="681">
        <f t="shared" si="7"/>
        <v>-0.22818791946308725</v>
      </c>
      <c r="P34" s="682"/>
      <c r="Q34" s="15"/>
    </row>
    <row r="35" spans="1:20" ht="18" customHeight="1">
      <c r="A35" s="15"/>
      <c r="B35" s="668"/>
      <c r="C35" s="685" t="s">
        <v>177</v>
      </c>
      <c r="D35" s="677">
        <f>'Profit &amp; Margin'!E8</f>
        <v>328</v>
      </c>
      <c r="E35" s="678">
        <v>0</v>
      </c>
      <c r="F35" s="678">
        <v>-3</v>
      </c>
      <c r="G35" s="679">
        <f t="shared" si="5"/>
        <v>331</v>
      </c>
      <c r="H35" s="680"/>
      <c r="I35" s="677">
        <f>+'Profit &amp; Margin'!K8</f>
        <v>321</v>
      </c>
      <c r="J35" s="678">
        <v>0</v>
      </c>
      <c r="K35" s="678">
        <v>-1</v>
      </c>
      <c r="L35" s="679">
        <f t="shared" si="4"/>
        <v>322</v>
      </c>
      <c r="M35" s="680"/>
      <c r="N35" s="726">
        <f t="shared" si="6"/>
        <v>2.1806853582554409E-2</v>
      </c>
      <c r="O35" s="681">
        <f t="shared" si="7"/>
        <v>2.7950310559006208E-2</v>
      </c>
      <c r="P35" s="682"/>
      <c r="Q35" s="15"/>
    </row>
    <row r="36" spans="1:20" ht="18" customHeight="1">
      <c r="A36" s="15"/>
      <c r="B36" s="668"/>
      <c r="C36" s="676" t="s">
        <v>188</v>
      </c>
      <c r="D36" s="677">
        <f>'Profit &amp; Margin'!E9</f>
        <v>-8</v>
      </c>
      <c r="E36" s="678">
        <v>0</v>
      </c>
      <c r="F36" s="678">
        <v>0</v>
      </c>
      <c r="G36" s="679">
        <f t="shared" si="5"/>
        <v>-8</v>
      </c>
      <c r="H36" s="680"/>
      <c r="I36" s="677">
        <f>+'Profit &amp; Margin'!K9</f>
        <v>54</v>
      </c>
      <c r="J36" s="678">
        <v>30</v>
      </c>
      <c r="K36" s="678">
        <v>-13</v>
      </c>
      <c r="L36" s="679">
        <f t="shared" si="4"/>
        <v>37</v>
      </c>
      <c r="M36" s="680"/>
      <c r="N36" s="726" t="str">
        <f t="shared" si="6"/>
        <v>n.m.</v>
      </c>
      <c r="O36" s="681" t="str">
        <f t="shared" si="7"/>
        <v>n.m.</v>
      </c>
      <c r="P36" s="682"/>
      <c r="Q36" s="15"/>
    </row>
    <row r="37" spans="1:20" s="695" customFormat="1" ht="18" customHeight="1">
      <c r="A37" s="686"/>
      <c r="B37" s="687"/>
      <c r="C37" s="688" t="s">
        <v>94</v>
      </c>
      <c r="D37" s="689">
        <f>'Profit &amp; Margin'!E10</f>
        <v>578</v>
      </c>
      <c r="E37" s="690">
        <f>SUM(E32:E36)</f>
        <v>-1</v>
      </c>
      <c r="F37" s="690">
        <f>SUM(F32:F36)</f>
        <v>-8</v>
      </c>
      <c r="G37" s="691">
        <f t="shared" si="5"/>
        <v>587</v>
      </c>
      <c r="H37" s="692"/>
      <c r="I37" s="689">
        <f>+'Profit &amp; Margin'!K10</f>
        <v>656</v>
      </c>
      <c r="J37" s="690">
        <f>J32+J33+J34+J35+J36</f>
        <v>35</v>
      </c>
      <c r="K37" s="690">
        <f>K32+K33+K34+K35+K36</f>
        <v>-23</v>
      </c>
      <c r="L37" s="691">
        <f t="shared" si="4"/>
        <v>644</v>
      </c>
      <c r="M37" s="692"/>
      <c r="N37" s="727">
        <f t="shared" si="6"/>
        <v>-0.11890243902439024</v>
      </c>
      <c r="O37" s="693">
        <f t="shared" si="7"/>
        <v>-8.8509316770186364E-2</v>
      </c>
      <c r="P37" s="694"/>
      <c r="Q37" s="686"/>
    </row>
    <row r="38" spans="1:20" s="695" customFormat="1" ht="18" customHeight="1">
      <c r="A38" s="686"/>
      <c r="B38" s="687"/>
      <c r="C38" s="696"/>
      <c r="D38" s="689"/>
      <c r="E38" s="690"/>
      <c r="F38" s="690"/>
      <c r="G38" s="691"/>
      <c r="H38" s="697"/>
      <c r="I38" s="703"/>
      <c r="J38" s="690"/>
      <c r="K38" s="690"/>
      <c r="L38" s="691"/>
      <c r="M38" s="692"/>
      <c r="N38" s="727"/>
      <c r="O38" s="693"/>
      <c r="P38" s="698"/>
      <c r="Q38" s="686"/>
    </row>
    <row r="39" spans="1:20" s="695" customFormat="1" ht="18" customHeight="1">
      <c r="A39" s="686"/>
      <c r="B39" s="247"/>
      <c r="C39" s="696" t="s">
        <v>103</v>
      </c>
      <c r="D39" s="689">
        <f>'Profit &amp; Margin'!E12</f>
        <v>6</v>
      </c>
      <c r="E39" s="690">
        <v>0</v>
      </c>
      <c r="F39" s="690">
        <v>0</v>
      </c>
      <c r="G39" s="691">
        <f>D39-E39-F39</f>
        <v>6</v>
      </c>
      <c r="H39" s="697"/>
      <c r="I39" s="689">
        <f>+'Profit &amp; Margin'!K12</f>
        <v>6</v>
      </c>
      <c r="J39" s="690">
        <v>0</v>
      </c>
      <c r="K39" s="690">
        <v>0</v>
      </c>
      <c r="L39" s="691">
        <f>+I39-J39-K39</f>
        <v>6</v>
      </c>
      <c r="M39" s="697"/>
      <c r="N39" s="727">
        <f t="shared" si="6"/>
        <v>0</v>
      </c>
      <c r="O39" s="693">
        <f t="shared" si="7"/>
        <v>0</v>
      </c>
      <c r="P39" s="698"/>
      <c r="Q39" s="686"/>
      <c r="T39" s="699"/>
    </row>
    <row r="40" spans="1:20" s="695" customFormat="1" ht="18" customHeight="1">
      <c r="A40" s="686"/>
      <c r="B40" s="247"/>
      <c r="C40" s="696"/>
      <c r="D40" s="689"/>
      <c r="E40" s="690"/>
      <c r="F40" s="690"/>
      <c r="G40" s="691"/>
      <c r="H40" s="697"/>
      <c r="I40" s="689"/>
      <c r="J40" s="690"/>
      <c r="K40" s="690"/>
      <c r="L40" s="691"/>
      <c r="M40" s="697"/>
      <c r="N40" s="727"/>
      <c r="O40" s="693"/>
      <c r="P40" s="698"/>
      <c r="Q40" s="686"/>
      <c r="T40" s="699"/>
    </row>
    <row r="41" spans="1:20" s="695" customFormat="1" ht="18" customHeight="1">
      <c r="A41" s="686"/>
      <c r="B41" s="247"/>
      <c r="C41" s="700" t="s">
        <v>509</v>
      </c>
      <c r="D41" s="689">
        <f>'Profit &amp; Margin'!E14</f>
        <v>144</v>
      </c>
      <c r="E41" s="690">
        <v>93</v>
      </c>
      <c r="F41" s="690">
        <v>-1</v>
      </c>
      <c r="G41" s="691">
        <f>D41-E41-F41</f>
        <v>52</v>
      </c>
      <c r="H41" s="697"/>
      <c r="I41" s="689">
        <f>+'Profit &amp; Margin'!K14</f>
        <v>34</v>
      </c>
      <c r="J41" s="690">
        <v>-3</v>
      </c>
      <c r="K41" s="690">
        <v>-1</v>
      </c>
      <c r="L41" s="691">
        <f>+I41-J41-K41</f>
        <v>38</v>
      </c>
      <c r="M41" s="697"/>
      <c r="N41" s="727" t="str">
        <f t="shared" si="6"/>
        <v>&gt;100%</v>
      </c>
      <c r="O41" s="693">
        <f t="shared" si="7"/>
        <v>0.36842105263157898</v>
      </c>
      <c r="P41" s="698"/>
      <c r="Q41" s="686"/>
      <c r="T41" s="699"/>
    </row>
    <row r="42" spans="1:20" s="695" customFormat="1" ht="18" customHeight="1">
      <c r="A42" s="686"/>
      <c r="B42" s="687"/>
      <c r="C42" s="696"/>
      <c r="D42" s="689"/>
      <c r="E42" s="690"/>
      <c r="F42" s="690"/>
      <c r="G42" s="691"/>
      <c r="H42" s="697"/>
      <c r="I42" s="703"/>
      <c r="J42" s="690"/>
      <c r="K42" s="690"/>
      <c r="L42" s="691"/>
      <c r="M42" s="697"/>
      <c r="N42" s="727"/>
      <c r="O42" s="693"/>
      <c r="P42" s="698"/>
      <c r="Q42" s="686"/>
    </row>
    <row r="43" spans="1:20" s="695" customFormat="1" ht="18" customHeight="1">
      <c r="A43" s="686"/>
      <c r="B43" s="687"/>
      <c r="C43" s="696" t="s">
        <v>20</v>
      </c>
      <c r="D43" s="689">
        <f>'Profit &amp; Margin'!E16</f>
        <v>-5</v>
      </c>
      <c r="E43" s="690">
        <v>11</v>
      </c>
      <c r="F43" s="690">
        <v>-6</v>
      </c>
      <c r="G43" s="691">
        <f>D43-E43-F43</f>
        <v>-10</v>
      </c>
      <c r="H43" s="697"/>
      <c r="I43" s="689">
        <f>+'Profit &amp; Margin'!K16</f>
        <v>-5</v>
      </c>
      <c r="J43" s="690">
        <v>21</v>
      </c>
      <c r="K43" s="690">
        <v>-7</v>
      </c>
      <c r="L43" s="691">
        <f>+I43-J43-K43</f>
        <v>-19</v>
      </c>
      <c r="M43" s="697"/>
      <c r="N43" s="727">
        <f t="shared" si="6"/>
        <v>0</v>
      </c>
      <c r="O43" s="693">
        <f t="shared" si="7"/>
        <v>-0.47368421052631582</v>
      </c>
      <c r="P43" s="698"/>
      <c r="Q43" s="686"/>
    </row>
    <row r="44" spans="1:20" s="695" customFormat="1" ht="18" customHeight="1">
      <c r="A44" s="686"/>
      <c r="B44" s="687"/>
      <c r="C44" s="696"/>
      <c r="D44" s="689"/>
      <c r="E44" s="690"/>
      <c r="F44" s="690"/>
      <c r="G44" s="691"/>
      <c r="H44" s="697"/>
      <c r="I44" s="703"/>
      <c r="J44" s="690"/>
      <c r="K44" s="690"/>
      <c r="L44" s="704"/>
      <c r="M44" s="697"/>
      <c r="N44" s="727"/>
      <c r="O44" s="693"/>
      <c r="P44" s="698"/>
      <c r="Q44" s="686"/>
    </row>
    <row r="45" spans="1:20" s="695" customFormat="1" ht="18" customHeight="1">
      <c r="A45" s="686"/>
      <c r="B45" s="247"/>
      <c r="C45" s="247" t="s">
        <v>467</v>
      </c>
      <c r="D45" s="689">
        <f>'Profit &amp; Margin'!E18</f>
        <v>723</v>
      </c>
      <c r="E45" s="690">
        <f>E37+E41+E43</f>
        <v>103</v>
      </c>
      <c r="F45" s="690">
        <f>F37+F41+F43</f>
        <v>-15</v>
      </c>
      <c r="G45" s="691">
        <f>D45-E45-F45</f>
        <v>635</v>
      </c>
      <c r="H45" s="697"/>
      <c r="I45" s="689">
        <f>+'Profit &amp; Margin'!K18</f>
        <v>691</v>
      </c>
      <c r="J45" s="690">
        <f>+J39+J37+J43+J41</f>
        <v>53</v>
      </c>
      <c r="K45" s="690">
        <f>+K39+K37+K43+K41</f>
        <v>-31</v>
      </c>
      <c r="L45" s="691">
        <f>+I45-J45-K45</f>
        <v>669</v>
      </c>
      <c r="M45" s="697"/>
      <c r="N45" s="727">
        <f t="shared" si="6"/>
        <v>4.6309696092619479E-2</v>
      </c>
      <c r="O45" s="693">
        <f t="shared" si="7"/>
        <v>-5.0822122571001493E-2</v>
      </c>
      <c r="P45" s="698"/>
      <c r="Q45" s="686"/>
    </row>
    <row r="46" spans="1:20" s="695" customFormat="1" ht="18" customHeight="1">
      <c r="A46" s="15"/>
      <c r="B46" s="247"/>
      <c r="C46" s="705"/>
      <c r="D46" s="677"/>
      <c r="E46" s="690"/>
      <c r="F46" s="690"/>
      <c r="G46" s="679"/>
      <c r="H46" s="697"/>
      <c r="I46" s="689"/>
      <c r="J46" s="690"/>
      <c r="K46" s="690"/>
      <c r="L46" s="691"/>
      <c r="M46" s="697"/>
      <c r="N46" s="726"/>
      <c r="O46" s="681"/>
      <c r="P46" s="698"/>
      <c r="Q46" s="15"/>
    </row>
    <row r="47" spans="1:20" s="684" customFormat="1" ht="18" customHeight="1">
      <c r="A47" s="276"/>
      <c r="B47" s="683"/>
      <c r="C47" s="706" t="s">
        <v>434</v>
      </c>
      <c r="D47" s="707">
        <f>'Profit &amp; Margin'!E20</f>
        <v>145</v>
      </c>
      <c r="E47" s="708">
        <v>93</v>
      </c>
      <c r="F47" s="708">
        <v>-1</v>
      </c>
      <c r="G47" s="709">
        <f>D47-E47-F47</f>
        <v>53</v>
      </c>
      <c r="H47" s="710"/>
      <c r="I47" s="707">
        <f>+'Profit &amp; Margin'!K20</f>
        <v>35</v>
      </c>
      <c r="J47" s="708">
        <v>-3</v>
      </c>
      <c r="K47" s="708">
        <v>-1</v>
      </c>
      <c r="L47" s="709">
        <f>+I47-J47-K47</f>
        <v>39</v>
      </c>
      <c r="M47" s="710"/>
      <c r="N47" s="761" t="str">
        <f t="shared" si="6"/>
        <v>&gt;100%</v>
      </c>
      <c r="O47" s="711">
        <f t="shared" si="7"/>
        <v>0.35897435897435903</v>
      </c>
      <c r="P47" s="712"/>
      <c r="Q47" s="276"/>
    </row>
    <row r="48" spans="1:20" s="695" customFormat="1" ht="18" customHeight="1">
      <c r="A48" s="15"/>
      <c r="B48" s="247"/>
      <c r="C48" s="705"/>
      <c r="D48" s="677"/>
      <c r="E48" s="690"/>
      <c r="F48" s="690"/>
      <c r="G48" s="679"/>
      <c r="H48" s="697"/>
      <c r="I48" s="689"/>
      <c r="J48" s="690"/>
      <c r="K48" s="690"/>
      <c r="L48" s="691"/>
      <c r="M48" s="697"/>
      <c r="N48" s="726"/>
      <c r="O48" s="681"/>
      <c r="P48" s="698"/>
      <c r="Q48" s="15"/>
    </row>
    <row r="49" spans="1:16384" s="695" customFormat="1" ht="18" customHeight="1">
      <c r="A49" s="686"/>
      <c r="B49" s="247"/>
      <c r="C49" s="705" t="s">
        <v>468</v>
      </c>
      <c r="D49" s="689">
        <f>'Profit &amp; Margin'!E22</f>
        <v>578</v>
      </c>
      <c r="E49" s="690">
        <f>E45-E47</f>
        <v>10</v>
      </c>
      <c r="F49" s="690">
        <f>F45-F47</f>
        <v>-14</v>
      </c>
      <c r="G49" s="691">
        <f>D49-E49-F49</f>
        <v>582</v>
      </c>
      <c r="H49" s="697"/>
      <c r="I49" s="689">
        <f>+'Profit &amp; Margin'!K22</f>
        <v>656</v>
      </c>
      <c r="J49" s="690">
        <f>+J45-J47</f>
        <v>56</v>
      </c>
      <c r="K49" s="690">
        <f>+K45-K47</f>
        <v>-30</v>
      </c>
      <c r="L49" s="691">
        <f>+I49-J49-K49</f>
        <v>630</v>
      </c>
      <c r="M49" s="697"/>
      <c r="N49" s="727">
        <f t="shared" si="6"/>
        <v>-0.11890243902439024</v>
      </c>
      <c r="O49" s="693">
        <f t="shared" si="7"/>
        <v>-7.6190476190476142E-2</v>
      </c>
      <c r="P49" s="698"/>
      <c r="Q49" s="686"/>
    </row>
    <row r="50" spans="1:16384" ht="18" customHeight="1">
      <c r="A50" s="15"/>
      <c r="B50" s="701"/>
      <c r="C50" s="676"/>
      <c r="D50" s="713"/>
      <c r="E50" s="713"/>
      <c r="F50" s="713"/>
      <c r="G50" s="713"/>
      <c r="H50" s="715"/>
      <c r="I50" s="713"/>
      <c r="J50" s="716"/>
      <c r="K50" s="716"/>
      <c r="L50" s="713"/>
      <c r="M50" s="717"/>
      <c r="N50" s="718"/>
      <c r="O50" s="718"/>
      <c r="P50" s="717"/>
      <c r="Q50" s="15"/>
    </row>
    <row r="51" spans="1:16384" ht="9" customHeight="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c r="CG51" s="15"/>
      <c r="CH51" s="15"/>
      <c r="CI51" s="15"/>
      <c r="CJ51" s="15"/>
      <c r="CK51" s="15"/>
      <c r="CL51" s="15"/>
      <c r="CM51" s="15"/>
      <c r="CN51" s="15"/>
      <c r="CO51" s="15"/>
      <c r="CP51" s="15"/>
      <c r="CQ51" s="15"/>
      <c r="CR51" s="15"/>
      <c r="CS51" s="15"/>
      <c r="CT51" s="15"/>
      <c r="CU51" s="15"/>
      <c r="CV51" s="15"/>
      <c r="CW51" s="15"/>
      <c r="CX51" s="15"/>
      <c r="CY51" s="15"/>
      <c r="CZ51" s="15"/>
      <c r="DA51" s="15"/>
      <c r="DB51" s="15"/>
      <c r="DC51" s="15"/>
      <c r="DD51" s="15"/>
      <c r="DE51" s="15"/>
      <c r="DF51" s="15"/>
      <c r="DG51" s="15"/>
      <c r="DH51" s="15"/>
      <c r="DI51" s="15"/>
      <c r="DJ51" s="15"/>
      <c r="DK51" s="15"/>
      <c r="DL51" s="15"/>
      <c r="DM51" s="15"/>
      <c r="DN51" s="15"/>
      <c r="DO51" s="15"/>
      <c r="DP51" s="15"/>
      <c r="DQ51" s="15"/>
      <c r="DR51" s="15"/>
      <c r="DS51" s="15"/>
      <c r="DT51" s="15"/>
      <c r="DU51" s="15"/>
      <c r="DV51" s="15"/>
      <c r="DW51" s="15"/>
      <c r="DX51" s="15"/>
      <c r="DY51" s="15"/>
      <c r="DZ51" s="15"/>
      <c r="EA51" s="15"/>
      <c r="EB51" s="15"/>
      <c r="EC51" s="15"/>
      <c r="ED51" s="15"/>
      <c r="EE51" s="15"/>
      <c r="EF51" s="15"/>
      <c r="EG51" s="15"/>
      <c r="EH51" s="15"/>
      <c r="EI51" s="15"/>
      <c r="EJ51" s="15"/>
      <c r="EK51" s="15"/>
      <c r="EL51" s="15"/>
      <c r="EM51" s="15"/>
      <c r="EN51" s="15"/>
      <c r="EO51" s="15"/>
      <c r="EP51" s="15"/>
      <c r="EQ51" s="15"/>
      <c r="ER51" s="15"/>
      <c r="ES51" s="15"/>
      <c r="ET51" s="15"/>
      <c r="EU51" s="15"/>
      <c r="EV51" s="15"/>
      <c r="EW51" s="15"/>
      <c r="EX51" s="15"/>
      <c r="EY51" s="15"/>
      <c r="EZ51" s="15"/>
      <c r="FA51" s="15"/>
      <c r="FB51" s="15"/>
      <c r="FC51" s="15"/>
      <c r="FD51" s="15"/>
      <c r="FE51" s="15"/>
      <c r="FF51" s="15"/>
      <c r="FG51" s="15"/>
      <c r="FH51" s="15"/>
      <c r="FI51" s="15"/>
      <c r="FJ51" s="15"/>
      <c r="FK51" s="15"/>
      <c r="FL51" s="15"/>
      <c r="FM51" s="15"/>
      <c r="FN51" s="15"/>
      <c r="FO51" s="15"/>
      <c r="FP51" s="15"/>
      <c r="FQ51" s="15"/>
      <c r="FR51" s="15"/>
      <c r="FS51" s="15"/>
      <c r="FT51" s="15"/>
      <c r="FU51" s="15"/>
      <c r="FV51" s="15"/>
      <c r="FW51" s="15"/>
      <c r="FX51" s="15"/>
      <c r="FY51" s="15"/>
      <c r="FZ51" s="15"/>
      <c r="GA51" s="15"/>
      <c r="GB51" s="15"/>
      <c r="GC51" s="15"/>
      <c r="GD51" s="15"/>
      <c r="GE51" s="15"/>
      <c r="GF51" s="15"/>
      <c r="GG51" s="15"/>
      <c r="GH51" s="15"/>
      <c r="GI51" s="15"/>
      <c r="GJ51" s="15"/>
      <c r="GK51" s="15"/>
      <c r="GL51" s="15"/>
      <c r="GM51" s="15"/>
      <c r="GN51" s="15"/>
      <c r="GO51" s="15"/>
      <c r="GP51" s="15"/>
      <c r="GQ51" s="15"/>
      <c r="GR51" s="15"/>
      <c r="GS51" s="15"/>
      <c r="GT51" s="15"/>
      <c r="GU51" s="15"/>
      <c r="GV51" s="15"/>
      <c r="GW51" s="15"/>
      <c r="GX51" s="15"/>
      <c r="GY51" s="15"/>
      <c r="GZ51" s="15"/>
      <c r="HA51" s="15"/>
      <c r="HB51" s="15"/>
      <c r="HC51" s="15"/>
      <c r="HD51" s="15"/>
      <c r="HE51" s="15"/>
      <c r="HF51" s="15"/>
      <c r="HG51" s="15"/>
      <c r="HH51" s="15"/>
      <c r="HI51" s="15"/>
      <c r="HJ51" s="15"/>
      <c r="HK51" s="15"/>
      <c r="HL51" s="15"/>
      <c r="HM51" s="15"/>
      <c r="HN51" s="15"/>
      <c r="HO51" s="15"/>
      <c r="HP51" s="15"/>
      <c r="HQ51" s="15"/>
      <c r="HR51" s="15"/>
      <c r="HS51" s="15"/>
      <c r="HT51" s="15"/>
      <c r="HU51" s="15"/>
      <c r="HV51" s="15"/>
      <c r="HW51" s="15"/>
      <c r="HX51" s="15"/>
      <c r="HY51" s="15"/>
      <c r="HZ51" s="15"/>
      <c r="IA51" s="15"/>
      <c r="IB51" s="15"/>
      <c r="IC51" s="15"/>
      <c r="ID51" s="15"/>
      <c r="IE51" s="15"/>
      <c r="IF51" s="15"/>
      <c r="IG51" s="15"/>
      <c r="IH51" s="15"/>
      <c r="II51" s="15"/>
      <c r="IJ51" s="15"/>
      <c r="IK51" s="15"/>
      <c r="IL51" s="15"/>
      <c r="IM51" s="15"/>
      <c r="IN51" s="15"/>
      <c r="IO51" s="15"/>
      <c r="IP51" s="15"/>
      <c r="IQ51" s="15"/>
      <c r="IR51" s="15"/>
      <c r="IS51" s="15"/>
      <c r="IT51" s="15"/>
      <c r="IU51" s="15"/>
      <c r="IV51" s="15"/>
      <c r="IW51" s="15"/>
      <c r="IX51" s="15"/>
      <c r="IY51" s="15"/>
      <c r="IZ51" s="15"/>
      <c r="JA51" s="15"/>
      <c r="JB51" s="15"/>
      <c r="JC51" s="15"/>
      <c r="JD51" s="15"/>
      <c r="JE51" s="15"/>
      <c r="JF51" s="15"/>
      <c r="JG51" s="15"/>
      <c r="JH51" s="15"/>
      <c r="JI51" s="15"/>
      <c r="JJ51" s="15"/>
      <c r="JK51" s="15"/>
      <c r="JL51" s="15"/>
      <c r="JM51" s="15"/>
      <c r="JN51" s="15"/>
      <c r="JO51" s="15"/>
      <c r="JP51" s="15"/>
      <c r="JQ51" s="15"/>
      <c r="JR51" s="15"/>
      <c r="JS51" s="15"/>
      <c r="JT51" s="15"/>
      <c r="JU51" s="15"/>
      <c r="JV51" s="15"/>
      <c r="JW51" s="15"/>
      <c r="JX51" s="15"/>
      <c r="JY51" s="15"/>
      <c r="JZ51" s="15"/>
      <c r="KA51" s="15"/>
      <c r="KB51" s="15"/>
      <c r="KC51" s="15"/>
      <c r="KD51" s="15"/>
      <c r="KE51" s="15"/>
      <c r="KF51" s="15"/>
      <c r="KG51" s="15"/>
      <c r="KH51" s="15"/>
      <c r="KI51" s="15"/>
      <c r="KJ51" s="15"/>
      <c r="KK51" s="15"/>
      <c r="KL51" s="15"/>
      <c r="KM51" s="15"/>
      <c r="KN51" s="15"/>
      <c r="KO51" s="15"/>
      <c r="KP51" s="15"/>
      <c r="KQ51" s="15"/>
      <c r="KR51" s="15"/>
      <c r="KS51" s="15"/>
      <c r="KT51" s="15"/>
      <c r="KU51" s="15"/>
      <c r="KV51" s="15"/>
      <c r="KW51" s="15"/>
      <c r="KX51" s="15"/>
      <c r="KY51" s="15"/>
      <c r="KZ51" s="15"/>
      <c r="LA51" s="15"/>
      <c r="LB51" s="15"/>
      <c r="LC51" s="15"/>
      <c r="LD51" s="15"/>
      <c r="LE51" s="15"/>
      <c r="LF51" s="15"/>
      <c r="LG51" s="15"/>
      <c r="LH51" s="15"/>
      <c r="LI51" s="15"/>
      <c r="LJ51" s="15"/>
      <c r="LK51" s="15"/>
      <c r="LL51" s="15"/>
      <c r="LM51" s="15"/>
      <c r="LN51" s="15"/>
      <c r="LO51" s="15"/>
      <c r="LP51" s="15"/>
      <c r="LQ51" s="15"/>
      <c r="LR51" s="15"/>
      <c r="LS51" s="15"/>
      <c r="LT51" s="15"/>
      <c r="LU51" s="15"/>
      <c r="LV51" s="15"/>
      <c r="LW51" s="15"/>
      <c r="LX51" s="15"/>
      <c r="LY51" s="15"/>
      <c r="LZ51" s="15"/>
      <c r="MA51" s="15"/>
      <c r="MB51" s="15"/>
      <c r="MC51" s="15"/>
      <c r="MD51" s="15"/>
      <c r="ME51" s="15"/>
      <c r="MF51" s="15"/>
      <c r="MG51" s="15"/>
      <c r="MH51" s="15"/>
      <c r="MI51" s="15"/>
      <c r="MJ51" s="15"/>
      <c r="MK51" s="15"/>
      <c r="ML51" s="15"/>
      <c r="MM51" s="15"/>
      <c r="MN51" s="15"/>
      <c r="MO51" s="15"/>
      <c r="MP51" s="15"/>
      <c r="MQ51" s="15"/>
      <c r="MR51" s="15"/>
      <c r="MS51" s="15"/>
      <c r="MT51" s="15"/>
      <c r="MU51" s="15"/>
      <c r="MV51" s="15"/>
      <c r="MW51" s="15"/>
      <c r="MX51" s="15"/>
      <c r="MY51" s="15"/>
      <c r="MZ51" s="15"/>
      <c r="NA51" s="15"/>
      <c r="NB51" s="15"/>
      <c r="NC51" s="15"/>
      <c r="ND51" s="15"/>
      <c r="NE51" s="15"/>
      <c r="NF51" s="15"/>
      <c r="NG51" s="15"/>
      <c r="NH51" s="15"/>
      <c r="NI51" s="15"/>
      <c r="NJ51" s="15"/>
      <c r="NK51" s="15"/>
      <c r="NL51" s="15"/>
      <c r="NM51" s="15"/>
      <c r="NN51" s="15"/>
      <c r="NO51" s="15"/>
      <c r="NP51" s="15"/>
      <c r="NQ51" s="15"/>
      <c r="NR51" s="15"/>
      <c r="NS51" s="15"/>
      <c r="NT51" s="15"/>
      <c r="NU51" s="15"/>
      <c r="NV51" s="15"/>
      <c r="NW51" s="15"/>
      <c r="NX51" s="15"/>
      <c r="NY51" s="15"/>
      <c r="NZ51" s="15"/>
      <c r="OA51" s="15"/>
      <c r="OB51" s="15"/>
      <c r="OC51" s="15"/>
      <c r="OD51" s="15"/>
      <c r="OE51" s="15"/>
      <c r="OF51" s="15"/>
      <c r="OG51" s="15"/>
      <c r="OH51" s="15"/>
      <c r="OI51" s="15"/>
      <c r="OJ51" s="15"/>
      <c r="OK51" s="15"/>
      <c r="OL51" s="15"/>
      <c r="OM51" s="15"/>
      <c r="ON51" s="15"/>
      <c r="OO51" s="15"/>
      <c r="OP51" s="15"/>
      <c r="OQ51" s="15"/>
      <c r="OR51" s="15"/>
      <c r="OS51" s="15"/>
      <c r="OT51" s="15"/>
      <c r="OU51" s="15"/>
      <c r="OV51" s="15"/>
      <c r="OW51" s="15"/>
      <c r="OX51" s="15"/>
      <c r="OY51" s="15"/>
      <c r="OZ51" s="15"/>
      <c r="PA51" s="15"/>
      <c r="PB51" s="15"/>
      <c r="PC51" s="15"/>
      <c r="PD51" s="15"/>
      <c r="PE51" s="15"/>
      <c r="PF51" s="15"/>
      <c r="PG51" s="15"/>
      <c r="PH51" s="15"/>
      <c r="PI51" s="15"/>
      <c r="PJ51" s="15"/>
      <c r="PK51" s="15"/>
      <c r="PL51" s="15"/>
      <c r="PM51" s="15"/>
      <c r="PN51" s="15"/>
      <c r="PO51" s="15"/>
      <c r="PP51" s="15"/>
      <c r="PQ51" s="15"/>
      <c r="PR51" s="15"/>
      <c r="PS51" s="15"/>
      <c r="PT51" s="15"/>
      <c r="PU51" s="15"/>
      <c r="PV51" s="15"/>
      <c r="PW51" s="15"/>
      <c r="PX51" s="15"/>
      <c r="PY51" s="15"/>
      <c r="PZ51" s="15"/>
      <c r="QA51" s="15"/>
      <c r="QB51" s="15"/>
      <c r="QC51" s="15"/>
      <c r="QD51" s="15"/>
      <c r="QE51" s="15"/>
      <c r="QF51" s="15"/>
      <c r="QG51" s="15"/>
      <c r="QH51" s="15"/>
      <c r="QI51" s="15"/>
      <c r="QJ51" s="15"/>
      <c r="QK51" s="15"/>
      <c r="QL51" s="15"/>
      <c r="QM51" s="15"/>
      <c r="QN51" s="15"/>
      <c r="QO51" s="15"/>
      <c r="QP51" s="15"/>
      <c r="QQ51" s="15"/>
      <c r="QR51" s="15"/>
      <c r="QS51" s="15"/>
      <c r="QT51" s="15"/>
      <c r="QU51" s="15"/>
      <c r="QV51" s="15"/>
      <c r="QW51" s="15"/>
      <c r="QX51" s="15"/>
      <c r="QY51" s="15"/>
      <c r="QZ51" s="15"/>
      <c r="RA51" s="15"/>
      <c r="RB51" s="15"/>
      <c r="RC51" s="15"/>
      <c r="RD51" s="15"/>
      <c r="RE51" s="15"/>
      <c r="RF51" s="15"/>
      <c r="RG51" s="15"/>
      <c r="RH51" s="15"/>
      <c r="RI51" s="15"/>
      <c r="RJ51" s="15"/>
      <c r="RK51" s="15"/>
      <c r="RL51" s="15"/>
      <c r="RM51" s="15"/>
      <c r="RN51" s="15"/>
      <c r="RO51" s="15"/>
      <c r="RP51" s="15"/>
      <c r="RQ51" s="15"/>
      <c r="RR51" s="15"/>
      <c r="RS51" s="15"/>
      <c r="RT51" s="15"/>
      <c r="RU51" s="15"/>
      <c r="RV51" s="15"/>
      <c r="RW51" s="15"/>
      <c r="RX51" s="15"/>
      <c r="RY51" s="15"/>
      <c r="RZ51" s="15"/>
      <c r="SA51" s="15"/>
      <c r="SB51" s="15"/>
      <c r="SC51" s="15"/>
      <c r="SD51" s="15"/>
      <c r="SE51" s="15"/>
      <c r="SF51" s="15"/>
      <c r="SG51" s="15"/>
      <c r="SH51" s="15"/>
      <c r="SI51" s="15"/>
      <c r="SJ51" s="15"/>
      <c r="SK51" s="15"/>
      <c r="SL51" s="15"/>
      <c r="SM51" s="15"/>
      <c r="SN51" s="15"/>
      <c r="SO51" s="15"/>
      <c r="SP51" s="15"/>
      <c r="SQ51" s="15"/>
      <c r="SR51" s="15"/>
      <c r="SS51" s="15"/>
      <c r="ST51" s="15"/>
      <c r="SU51" s="15"/>
      <c r="SV51" s="15"/>
      <c r="SW51" s="15"/>
      <c r="SX51" s="15"/>
      <c r="SY51" s="15"/>
      <c r="SZ51" s="15"/>
      <c r="TA51" s="15"/>
      <c r="TB51" s="15"/>
      <c r="TC51" s="15"/>
      <c r="TD51" s="15"/>
      <c r="TE51" s="15"/>
      <c r="TF51" s="15"/>
      <c r="TG51" s="15"/>
      <c r="TH51" s="15"/>
      <c r="TI51" s="15"/>
      <c r="TJ51" s="15"/>
      <c r="TK51" s="15"/>
      <c r="TL51" s="15"/>
      <c r="TM51" s="15"/>
      <c r="TN51" s="15"/>
      <c r="TO51" s="15"/>
      <c r="TP51" s="15"/>
      <c r="TQ51" s="15"/>
      <c r="TR51" s="15"/>
      <c r="TS51" s="15"/>
      <c r="TT51" s="15"/>
      <c r="TU51" s="15"/>
      <c r="TV51" s="15"/>
      <c r="TW51" s="15"/>
      <c r="TX51" s="15"/>
      <c r="TY51" s="15"/>
      <c r="TZ51" s="15"/>
      <c r="UA51" s="15"/>
      <c r="UB51" s="15"/>
      <c r="UC51" s="15"/>
      <c r="UD51" s="15"/>
      <c r="UE51" s="15"/>
      <c r="UF51" s="15"/>
      <c r="UG51" s="15"/>
      <c r="UH51" s="15"/>
      <c r="UI51" s="15"/>
      <c r="UJ51" s="15"/>
      <c r="UK51" s="15"/>
      <c r="UL51" s="15"/>
      <c r="UM51" s="15"/>
      <c r="UN51" s="15"/>
      <c r="UO51" s="15"/>
      <c r="UP51" s="15"/>
      <c r="UQ51" s="15"/>
      <c r="UR51" s="15"/>
      <c r="US51" s="15"/>
      <c r="UT51" s="15"/>
      <c r="UU51" s="15"/>
      <c r="UV51" s="15"/>
      <c r="UW51" s="15"/>
      <c r="UX51" s="15"/>
      <c r="UY51" s="15"/>
      <c r="UZ51" s="15"/>
      <c r="VA51" s="15"/>
      <c r="VB51" s="15"/>
      <c r="VC51" s="15"/>
      <c r="VD51" s="15"/>
      <c r="VE51" s="15"/>
      <c r="VF51" s="15"/>
      <c r="VG51" s="15"/>
      <c r="VH51" s="15"/>
      <c r="VI51" s="15"/>
      <c r="VJ51" s="15"/>
      <c r="VK51" s="15"/>
      <c r="VL51" s="15"/>
      <c r="VM51" s="15"/>
      <c r="VN51" s="15"/>
      <c r="VO51" s="15"/>
      <c r="VP51" s="15"/>
      <c r="VQ51" s="15"/>
      <c r="VR51" s="15"/>
      <c r="VS51" s="15"/>
      <c r="VT51" s="15"/>
      <c r="VU51" s="15"/>
      <c r="VV51" s="15"/>
      <c r="VW51" s="15"/>
      <c r="VX51" s="15"/>
      <c r="VY51" s="15"/>
      <c r="VZ51" s="15"/>
      <c r="WA51" s="15"/>
      <c r="WB51" s="15"/>
      <c r="WC51" s="15"/>
      <c r="WD51" s="15"/>
      <c r="WE51" s="15"/>
      <c r="WF51" s="15"/>
      <c r="WG51" s="15"/>
      <c r="WH51" s="15"/>
      <c r="WI51" s="15"/>
      <c r="WJ51" s="15"/>
      <c r="WK51" s="15"/>
      <c r="WL51" s="15"/>
      <c r="WM51" s="15"/>
      <c r="WN51" s="15"/>
      <c r="WO51" s="15"/>
      <c r="WP51" s="15"/>
      <c r="WQ51" s="15"/>
      <c r="WR51" s="15"/>
      <c r="WS51" s="15"/>
      <c r="WT51" s="15"/>
      <c r="WU51" s="15"/>
      <c r="WV51" s="15"/>
      <c r="WW51" s="15"/>
      <c r="WX51" s="15"/>
      <c r="WY51" s="15"/>
      <c r="WZ51" s="15"/>
      <c r="XA51" s="15"/>
      <c r="XB51" s="15"/>
      <c r="XC51" s="15"/>
      <c r="XD51" s="15"/>
      <c r="XE51" s="15"/>
      <c r="XF51" s="15"/>
      <c r="XG51" s="15"/>
      <c r="XH51" s="15"/>
      <c r="XI51" s="15"/>
      <c r="XJ51" s="15"/>
      <c r="XK51" s="15"/>
      <c r="XL51" s="15"/>
      <c r="XM51" s="15"/>
      <c r="XN51" s="15"/>
      <c r="XO51" s="15"/>
      <c r="XP51" s="15"/>
      <c r="XQ51" s="15"/>
      <c r="XR51" s="15"/>
      <c r="XS51" s="15"/>
      <c r="XT51" s="15"/>
      <c r="XU51" s="15"/>
      <c r="XV51" s="15"/>
      <c r="XW51" s="15"/>
      <c r="XX51" s="15"/>
      <c r="XY51" s="15"/>
      <c r="XZ51" s="15"/>
      <c r="YA51" s="15"/>
      <c r="YB51" s="15"/>
      <c r="YC51" s="15"/>
      <c r="YD51" s="15"/>
      <c r="YE51" s="15"/>
      <c r="YF51" s="15"/>
      <c r="YG51" s="15"/>
      <c r="YH51" s="15"/>
      <c r="YI51" s="15"/>
      <c r="YJ51" s="15"/>
      <c r="YK51" s="15"/>
      <c r="YL51" s="15"/>
      <c r="YM51" s="15"/>
      <c r="YN51" s="15"/>
      <c r="YO51" s="15"/>
      <c r="YP51" s="15"/>
      <c r="YQ51" s="15"/>
      <c r="YR51" s="15"/>
      <c r="YS51" s="15"/>
      <c r="YT51" s="15"/>
      <c r="YU51" s="15"/>
      <c r="YV51" s="15"/>
      <c r="YW51" s="15"/>
      <c r="YX51" s="15"/>
      <c r="YY51" s="15"/>
      <c r="YZ51" s="15"/>
      <c r="ZA51" s="15"/>
      <c r="ZB51" s="15"/>
      <c r="ZC51" s="15"/>
      <c r="ZD51" s="15"/>
      <c r="ZE51" s="15"/>
      <c r="ZF51" s="15"/>
      <c r="ZG51" s="15"/>
      <c r="ZH51" s="15"/>
      <c r="ZI51" s="15"/>
      <c r="ZJ51" s="15"/>
      <c r="ZK51" s="15"/>
      <c r="ZL51" s="15"/>
      <c r="ZM51" s="15"/>
      <c r="ZN51" s="15"/>
      <c r="ZO51" s="15"/>
      <c r="ZP51" s="15"/>
      <c r="ZQ51" s="15"/>
      <c r="ZR51" s="15"/>
      <c r="ZS51" s="15"/>
      <c r="ZT51" s="15"/>
      <c r="ZU51" s="15"/>
      <c r="ZV51" s="15"/>
      <c r="ZW51" s="15"/>
      <c r="ZX51" s="15"/>
      <c r="ZY51" s="15"/>
      <c r="ZZ51" s="15"/>
      <c r="AAA51" s="15"/>
      <c r="AAB51" s="15"/>
      <c r="AAC51" s="15"/>
      <c r="AAD51" s="15"/>
      <c r="AAE51" s="15"/>
      <c r="AAF51" s="15"/>
      <c r="AAG51" s="15"/>
      <c r="AAH51" s="15"/>
      <c r="AAI51" s="15"/>
      <c r="AAJ51" s="15"/>
      <c r="AAK51" s="15"/>
      <c r="AAL51" s="15"/>
      <c r="AAM51" s="15"/>
      <c r="AAN51" s="15"/>
      <c r="AAO51" s="15"/>
      <c r="AAP51" s="15"/>
      <c r="AAQ51" s="15"/>
      <c r="AAR51" s="15"/>
      <c r="AAS51" s="15"/>
      <c r="AAT51" s="15"/>
      <c r="AAU51" s="15"/>
      <c r="AAV51" s="15"/>
      <c r="AAW51" s="15"/>
      <c r="AAX51" s="15"/>
      <c r="AAY51" s="15"/>
      <c r="AAZ51" s="15"/>
      <c r="ABA51" s="15"/>
      <c r="ABB51" s="15"/>
      <c r="ABC51" s="15"/>
      <c r="ABD51" s="15"/>
      <c r="ABE51" s="15"/>
      <c r="ABF51" s="15"/>
      <c r="ABG51" s="15"/>
      <c r="ABH51" s="15"/>
      <c r="ABI51" s="15"/>
      <c r="ABJ51" s="15"/>
      <c r="ABK51" s="15"/>
      <c r="ABL51" s="15"/>
      <c r="ABM51" s="15"/>
      <c r="ABN51" s="15"/>
      <c r="ABO51" s="15"/>
      <c r="ABP51" s="15"/>
      <c r="ABQ51" s="15"/>
      <c r="ABR51" s="15"/>
      <c r="ABS51" s="15"/>
      <c r="ABT51" s="15"/>
      <c r="ABU51" s="15"/>
      <c r="ABV51" s="15"/>
      <c r="ABW51" s="15"/>
      <c r="ABX51" s="15"/>
      <c r="ABY51" s="15"/>
      <c r="ABZ51" s="15"/>
      <c r="ACA51" s="15"/>
      <c r="ACB51" s="15"/>
      <c r="ACC51" s="15"/>
      <c r="ACD51" s="15"/>
      <c r="ACE51" s="15"/>
      <c r="ACF51" s="15"/>
      <c r="ACG51" s="15"/>
      <c r="ACH51" s="15"/>
      <c r="ACI51" s="15"/>
      <c r="ACJ51" s="15"/>
      <c r="ACK51" s="15"/>
      <c r="ACL51" s="15"/>
      <c r="ACM51" s="15"/>
      <c r="ACN51" s="15"/>
      <c r="ACO51" s="15"/>
      <c r="ACP51" s="15"/>
      <c r="ACQ51" s="15"/>
      <c r="ACR51" s="15"/>
      <c r="ACS51" s="15"/>
      <c r="ACT51" s="15"/>
      <c r="ACU51" s="15"/>
      <c r="ACV51" s="15"/>
      <c r="ACW51" s="15"/>
      <c r="ACX51" s="15"/>
      <c r="ACY51" s="15"/>
      <c r="ACZ51" s="15"/>
      <c r="ADA51" s="15"/>
      <c r="ADB51" s="15"/>
      <c r="ADC51" s="15"/>
      <c r="ADD51" s="15"/>
      <c r="ADE51" s="15"/>
      <c r="ADF51" s="15"/>
      <c r="ADG51" s="15"/>
      <c r="ADH51" s="15"/>
      <c r="ADI51" s="15"/>
      <c r="ADJ51" s="15"/>
      <c r="ADK51" s="15"/>
      <c r="ADL51" s="15"/>
      <c r="ADM51" s="15"/>
      <c r="ADN51" s="15"/>
      <c r="ADO51" s="15"/>
      <c r="ADP51" s="15"/>
      <c r="ADQ51" s="15"/>
      <c r="ADR51" s="15"/>
      <c r="ADS51" s="15"/>
      <c r="ADT51" s="15"/>
      <c r="ADU51" s="15"/>
      <c r="ADV51" s="15"/>
      <c r="ADW51" s="15"/>
      <c r="ADX51" s="15"/>
      <c r="ADY51" s="15"/>
      <c r="ADZ51" s="15"/>
      <c r="AEA51" s="15"/>
      <c r="AEB51" s="15"/>
      <c r="AEC51" s="15"/>
      <c r="AED51" s="15"/>
      <c r="AEE51" s="15"/>
      <c r="AEF51" s="15"/>
      <c r="AEG51" s="15"/>
      <c r="AEH51" s="15"/>
      <c r="AEI51" s="15"/>
      <c r="AEJ51" s="15"/>
      <c r="AEK51" s="15"/>
      <c r="AEL51" s="15"/>
      <c r="AEM51" s="15"/>
      <c r="AEN51" s="15"/>
      <c r="AEO51" s="15"/>
      <c r="AEP51" s="15"/>
      <c r="AEQ51" s="15"/>
      <c r="AER51" s="15"/>
      <c r="AES51" s="15"/>
      <c r="AET51" s="15"/>
      <c r="AEU51" s="15"/>
      <c r="AEV51" s="15"/>
      <c r="AEW51" s="15"/>
      <c r="AEX51" s="15"/>
      <c r="AEY51" s="15"/>
      <c r="AEZ51" s="15"/>
      <c r="AFA51" s="15"/>
      <c r="AFB51" s="15"/>
      <c r="AFC51" s="15"/>
      <c r="AFD51" s="15"/>
      <c r="AFE51" s="15"/>
      <c r="AFF51" s="15"/>
      <c r="AFG51" s="15"/>
      <c r="AFH51" s="15"/>
      <c r="AFI51" s="15"/>
      <c r="AFJ51" s="15"/>
      <c r="AFK51" s="15"/>
      <c r="AFL51" s="15"/>
      <c r="AFM51" s="15"/>
      <c r="AFN51" s="15"/>
      <c r="AFO51" s="15"/>
      <c r="AFP51" s="15"/>
      <c r="AFQ51" s="15"/>
      <c r="AFR51" s="15"/>
      <c r="AFS51" s="15"/>
      <c r="AFT51" s="15"/>
      <c r="AFU51" s="15"/>
      <c r="AFV51" s="15"/>
      <c r="AFW51" s="15"/>
      <c r="AFX51" s="15"/>
      <c r="AFY51" s="15"/>
      <c r="AFZ51" s="15"/>
      <c r="AGA51" s="15"/>
      <c r="AGB51" s="15"/>
      <c r="AGC51" s="15"/>
      <c r="AGD51" s="15"/>
      <c r="AGE51" s="15"/>
      <c r="AGF51" s="15"/>
      <c r="AGG51" s="15"/>
      <c r="AGH51" s="15"/>
      <c r="AGI51" s="15"/>
      <c r="AGJ51" s="15"/>
      <c r="AGK51" s="15"/>
      <c r="AGL51" s="15"/>
      <c r="AGM51" s="15"/>
      <c r="AGN51" s="15"/>
      <c r="AGO51" s="15"/>
      <c r="AGP51" s="15"/>
      <c r="AGQ51" s="15"/>
      <c r="AGR51" s="15"/>
      <c r="AGS51" s="15"/>
      <c r="AGT51" s="15"/>
      <c r="AGU51" s="15"/>
      <c r="AGV51" s="15"/>
      <c r="AGW51" s="15"/>
      <c r="AGX51" s="15"/>
      <c r="AGY51" s="15"/>
      <c r="AGZ51" s="15"/>
      <c r="AHA51" s="15"/>
      <c r="AHB51" s="15"/>
      <c r="AHC51" s="15"/>
      <c r="AHD51" s="15"/>
      <c r="AHE51" s="15"/>
      <c r="AHF51" s="15"/>
      <c r="AHG51" s="15"/>
      <c r="AHH51" s="15"/>
      <c r="AHI51" s="15"/>
      <c r="AHJ51" s="15"/>
      <c r="AHK51" s="15"/>
      <c r="AHL51" s="15"/>
      <c r="AHM51" s="15"/>
      <c r="AHN51" s="15"/>
      <c r="AHO51" s="15"/>
      <c r="AHP51" s="15"/>
      <c r="AHQ51" s="15"/>
      <c r="AHR51" s="15"/>
      <c r="AHS51" s="15"/>
      <c r="AHT51" s="15"/>
      <c r="AHU51" s="15"/>
      <c r="AHV51" s="15"/>
      <c r="AHW51" s="15"/>
      <c r="AHX51" s="15"/>
      <c r="AHY51" s="15"/>
      <c r="AHZ51" s="15"/>
      <c r="AIA51" s="15"/>
      <c r="AIB51" s="15"/>
      <c r="AIC51" s="15"/>
      <c r="AID51" s="15"/>
      <c r="AIE51" s="15"/>
      <c r="AIF51" s="15"/>
      <c r="AIG51" s="15"/>
      <c r="AIH51" s="15"/>
      <c r="AII51" s="15"/>
      <c r="AIJ51" s="15"/>
      <c r="AIK51" s="15"/>
      <c r="AIL51" s="15"/>
      <c r="AIM51" s="15"/>
      <c r="AIN51" s="15"/>
      <c r="AIO51" s="15"/>
      <c r="AIP51" s="15"/>
      <c r="AIQ51" s="15"/>
      <c r="AIR51" s="15"/>
      <c r="AIS51" s="15"/>
      <c r="AIT51" s="15"/>
      <c r="AIU51" s="15"/>
      <c r="AIV51" s="15"/>
      <c r="AIW51" s="15"/>
      <c r="AIX51" s="15"/>
      <c r="AIY51" s="15"/>
      <c r="AIZ51" s="15"/>
      <c r="AJA51" s="15"/>
      <c r="AJB51" s="15"/>
      <c r="AJC51" s="15"/>
      <c r="AJD51" s="15"/>
      <c r="AJE51" s="15"/>
      <c r="AJF51" s="15"/>
      <c r="AJG51" s="15"/>
      <c r="AJH51" s="15"/>
      <c r="AJI51" s="15"/>
      <c r="AJJ51" s="15"/>
      <c r="AJK51" s="15"/>
      <c r="AJL51" s="15"/>
      <c r="AJM51" s="15"/>
      <c r="AJN51" s="15"/>
      <c r="AJO51" s="15"/>
      <c r="AJP51" s="15"/>
      <c r="AJQ51" s="15"/>
      <c r="AJR51" s="15"/>
      <c r="AJS51" s="15"/>
      <c r="AJT51" s="15"/>
      <c r="AJU51" s="15"/>
      <c r="AJV51" s="15"/>
      <c r="AJW51" s="15"/>
      <c r="AJX51" s="15"/>
      <c r="AJY51" s="15"/>
      <c r="AJZ51" s="15"/>
      <c r="AKA51" s="15"/>
      <c r="AKB51" s="15"/>
      <c r="AKC51" s="15"/>
      <c r="AKD51" s="15"/>
      <c r="AKE51" s="15"/>
      <c r="AKF51" s="15"/>
      <c r="AKG51" s="15"/>
      <c r="AKH51" s="15"/>
      <c r="AKI51" s="15"/>
      <c r="AKJ51" s="15"/>
      <c r="AKK51" s="15"/>
      <c r="AKL51" s="15"/>
      <c r="AKM51" s="15"/>
      <c r="AKN51" s="15"/>
      <c r="AKO51" s="15"/>
      <c r="AKP51" s="15"/>
      <c r="AKQ51" s="15"/>
      <c r="AKR51" s="15"/>
      <c r="AKS51" s="15"/>
      <c r="AKT51" s="15"/>
      <c r="AKU51" s="15"/>
      <c r="AKV51" s="15"/>
      <c r="AKW51" s="15"/>
      <c r="AKX51" s="15"/>
      <c r="AKY51" s="15"/>
      <c r="AKZ51" s="15"/>
      <c r="ALA51" s="15"/>
      <c r="ALB51" s="15"/>
      <c r="ALC51" s="15"/>
      <c r="ALD51" s="15"/>
      <c r="ALE51" s="15"/>
      <c r="ALF51" s="15"/>
      <c r="ALG51" s="15"/>
      <c r="ALH51" s="15"/>
      <c r="ALI51" s="15"/>
      <c r="ALJ51" s="15"/>
      <c r="ALK51" s="15"/>
      <c r="ALL51" s="15"/>
      <c r="ALM51" s="15"/>
      <c r="ALN51" s="15"/>
      <c r="ALO51" s="15"/>
      <c r="ALP51" s="15"/>
      <c r="ALQ51" s="15"/>
      <c r="ALR51" s="15"/>
      <c r="ALS51" s="15"/>
      <c r="ALT51" s="15"/>
      <c r="ALU51" s="15"/>
      <c r="ALV51" s="15"/>
      <c r="ALW51" s="15"/>
      <c r="ALX51" s="15"/>
      <c r="ALY51" s="15"/>
      <c r="ALZ51" s="15"/>
      <c r="AMA51" s="15"/>
      <c r="AMB51" s="15"/>
      <c r="AMC51" s="15"/>
      <c r="AMD51" s="15"/>
      <c r="AME51" s="15"/>
      <c r="AMF51" s="15"/>
      <c r="AMG51" s="15"/>
      <c r="AMH51" s="15"/>
      <c r="AMI51" s="15"/>
      <c r="AMJ51" s="15"/>
      <c r="AMK51" s="15"/>
      <c r="AML51" s="15"/>
      <c r="AMM51" s="15"/>
      <c r="AMN51" s="15"/>
      <c r="AMO51" s="15"/>
      <c r="AMP51" s="15"/>
      <c r="AMQ51" s="15"/>
      <c r="AMR51" s="15"/>
      <c r="AMS51" s="15"/>
      <c r="AMT51" s="15"/>
      <c r="AMU51" s="15"/>
      <c r="AMV51" s="15"/>
      <c r="AMW51" s="15"/>
      <c r="AMX51" s="15"/>
      <c r="AMY51" s="15"/>
      <c r="AMZ51" s="15"/>
      <c r="ANA51" s="15"/>
      <c r="ANB51" s="15"/>
      <c r="ANC51" s="15"/>
      <c r="AND51" s="15"/>
      <c r="ANE51" s="15"/>
      <c r="ANF51" s="15"/>
      <c r="ANG51" s="15"/>
      <c r="ANH51" s="15"/>
      <c r="ANI51" s="15"/>
      <c r="ANJ51" s="15"/>
      <c r="ANK51" s="15"/>
      <c r="ANL51" s="15"/>
      <c r="ANM51" s="15"/>
      <c r="ANN51" s="15"/>
      <c r="ANO51" s="15"/>
      <c r="ANP51" s="15"/>
      <c r="ANQ51" s="15"/>
      <c r="ANR51" s="15"/>
      <c r="ANS51" s="15"/>
      <c r="ANT51" s="15"/>
      <c r="ANU51" s="15"/>
      <c r="ANV51" s="15"/>
      <c r="ANW51" s="15"/>
      <c r="ANX51" s="15"/>
      <c r="ANY51" s="15"/>
      <c r="ANZ51" s="15"/>
      <c r="AOA51" s="15"/>
      <c r="AOB51" s="15"/>
      <c r="AOC51" s="15"/>
      <c r="AOD51" s="15"/>
      <c r="AOE51" s="15"/>
      <c r="AOF51" s="15"/>
      <c r="AOG51" s="15"/>
      <c r="AOH51" s="15"/>
      <c r="AOI51" s="15"/>
      <c r="AOJ51" s="15"/>
      <c r="AOK51" s="15"/>
      <c r="AOL51" s="15"/>
      <c r="AOM51" s="15"/>
      <c r="AON51" s="15"/>
      <c r="AOO51" s="15"/>
      <c r="AOP51" s="15"/>
      <c r="AOQ51" s="15"/>
      <c r="AOR51" s="15"/>
      <c r="AOS51" s="15"/>
      <c r="AOT51" s="15"/>
      <c r="AOU51" s="15"/>
      <c r="AOV51" s="15"/>
      <c r="AOW51" s="15"/>
      <c r="AOX51" s="15"/>
      <c r="AOY51" s="15"/>
      <c r="AOZ51" s="15"/>
      <c r="APA51" s="15"/>
      <c r="APB51" s="15"/>
      <c r="APC51" s="15"/>
      <c r="APD51" s="15"/>
      <c r="APE51" s="15"/>
      <c r="APF51" s="15"/>
      <c r="APG51" s="15"/>
      <c r="APH51" s="15"/>
      <c r="API51" s="15"/>
      <c r="APJ51" s="15"/>
      <c r="APK51" s="15"/>
      <c r="APL51" s="15"/>
      <c r="APM51" s="15"/>
      <c r="APN51" s="15"/>
      <c r="APO51" s="15"/>
      <c r="APP51" s="15"/>
      <c r="APQ51" s="15"/>
      <c r="APR51" s="15"/>
      <c r="APS51" s="15"/>
      <c r="APT51" s="15"/>
      <c r="APU51" s="15"/>
      <c r="APV51" s="15"/>
      <c r="APW51" s="15"/>
      <c r="APX51" s="15"/>
      <c r="APY51" s="15"/>
      <c r="APZ51" s="15"/>
      <c r="AQA51" s="15"/>
      <c r="AQB51" s="15"/>
      <c r="AQC51" s="15"/>
      <c r="AQD51" s="15"/>
      <c r="AQE51" s="15"/>
      <c r="AQF51" s="15"/>
      <c r="AQG51" s="15"/>
      <c r="AQH51" s="15"/>
      <c r="AQI51" s="15"/>
      <c r="AQJ51" s="15"/>
      <c r="AQK51" s="15"/>
      <c r="AQL51" s="15"/>
      <c r="AQM51" s="15"/>
      <c r="AQN51" s="15"/>
      <c r="AQO51" s="15"/>
      <c r="AQP51" s="15"/>
      <c r="AQQ51" s="15"/>
      <c r="AQR51" s="15"/>
      <c r="AQS51" s="15"/>
      <c r="AQT51" s="15"/>
      <c r="AQU51" s="15"/>
      <c r="AQV51" s="15"/>
      <c r="AQW51" s="15"/>
      <c r="AQX51" s="15"/>
      <c r="AQY51" s="15"/>
      <c r="AQZ51" s="15"/>
      <c r="ARA51" s="15"/>
      <c r="ARB51" s="15"/>
      <c r="ARC51" s="15"/>
      <c r="ARD51" s="15"/>
      <c r="ARE51" s="15"/>
      <c r="ARF51" s="15"/>
      <c r="ARG51" s="15"/>
      <c r="ARH51" s="15"/>
      <c r="ARI51" s="15"/>
      <c r="ARJ51" s="15"/>
      <c r="ARK51" s="15"/>
      <c r="ARL51" s="15"/>
      <c r="ARM51" s="15"/>
      <c r="ARN51" s="15"/>
      <c r="ARO51" s="15"/>
      <c r="ARP51" s="15"/>
      <c r="ARQ51" s="15"/>
      <c r="ARR51" s="15"/>
      <c r="ARS51" s="15"/>
      <c r="ART51" s="15"/>
      <c r="ARU51" s="15"/>
      <c r="ARV51" s="15"/>
      <c r="ARW51" s="15"/>
      <c r="ARX51" s="15"/>
      <c r="ARY51" s="15"/>
      <c r="ARZ51" s="15"/>
      <c r="ASA51" s="15"/>
      <c r="ASB51" s="15"/>
      <c r="ASC51" s="15"/>
      <c r="ASD51" s="15"/>
      <c r="ASE51" s="15"/>
      <c r="ASF51" s="15"/>
      <c r="ASG51" s="15"/>
      <c r="ASH51" s="15"/>
      <c r="ASI51" s="15"/>
      <c r="ASJ51" s="15"/>
      <c r="ASK51" s="15"/>
      <c r="ASL51" s="15"/>
      <c r="ASM51" s="15"/>
      <c r="ASN51" s="15"/>
      <c r="ASO51" s="15"/>
      <c r="ASP51" s="15"/>
      <c r="ASQ51" s="15"/>
      <c r="ASR51" s="15"/>
      <c r="ASS51" s="15"/>
      <c r="AST51" s="15"/>
      <c r="ASU51" s="15"/>
      <c r="ASV51" s="15"/>
      <c r="ASW51" s="15"/>
      <c r="ASX51" s="15"/>
      <c r="ASY51" s="15"/>
      <c r="ASZ51" s="15"/>
      <c r="ATA51" s="15"/>
      <c r="ATB51" s="15"/>
      <c r="ATC51" s="15"/>
      <c r="ATD51" s="15"/>
      <c r="ATE51" s="15"/>
      <c r="ATF51" s="15"/>
      <c r="ATG51" s="15"/>
      <c r="ATH51" s="15"/>
      <c r="ATI51" s="15"/>
      <c r="ATJ51" s="15"/>
      <c r="ATK51" s="15"/>
      <c r="ATL51" s="15"/>
      <c r="ATM51" s="15"/>
      <c r="ATN51" s="15"/>
      <c r="ATO51" s="15"/>
      <c r="ATP51" s="15"/>
      <c r="ATQ51" s="15"/>
      <c r="ATR51" s="15"/>
      <c r="ATS51" s="15"/>
      <c r="ATT51" s="15"/>
      <c r="ATU51" s="15"/>
      <c r="ATV51" s="15"/>
      <c r="ATW51" s="15"/>
      <c r="ATX51" s="15"/>
      <c r="ATY51" s="15"/>
      <c r="ATZ51" s="15"/>
      <c r="AUA51" s="15"/>
      <c r="AUB51" s="15"/>
      <c r="AUC51" s="15"/>
      <c r="AUD51" s="15"/>
      <c r="AUE51" s="15"/>
      <c r="AUF51" s="15"/>
      <c r="AUG51" s="15"/>
      <c r="AUH51" s="15"/>
      <c r="AUI51" s="15"/>
      <c r="AUJ51" s="15"/>
      <c r="AUK51" s="15"/>
      <c r="AUL51" s="15"/>
      <c r="AUM51" s="15"/>
      <c r="AUN51" s="15"/>
      <c r="AUO51" s="15"/>
      <c r="AUP51" s="15"/>
      <c r="AUQ51" s="15"/>
      <c r="AUR51" s="15"/>
      <c r="AUS51" s="15"/>
      <c r="AUT51" s="15"/>
      <c r="AUU51" s="15"/>
      <c r="AUV51" s="15"/>
      <c r="AUW51" s="15"/>
      <c r="AUX51" s="15"/>
      <c r="AUY51" s="15"/>
      <c r="AUZ51" s="15"/>
      <c r="AVA51" s="15"/>
      <c r="AVB51" s="15"/>
      <c r="AVC51" s="15"/>
      <c r="AVD51" s="15"/>
      <c r="AVE51" s="15"/>
      <c r="AVF51" s="15"/>
      <c r="AVG51" s="15"/>
      <c r="AVH51" s="15"/>
      <c r="AVI51" s="15"/>
      <c r="AVJ51" s="15"/>
      <c r="AVK51" s="15"/>
      <c r="AVL51" s="15"/>
      <c r="AVM51" s="15"/>
      <c r="AVN51" s="15"/>
      <c r="AVO51" s="15"/>
      <c r="AVP51" s="15"/>
      <c r="AVQ51" s="15"/>
      <c r="AVR51" s="15"/>
      <c r="AVS51" s="15"/>
      <c r="AVT51" s="15"/>
      <c r="AVU51" s="15"/>
      <c r="AVV51" s="15"/>
      <c r="AVW51" s="15"/>
      <c r="AVX51" s="15"/>
      <c r="AVY51" s="15"/>
      <c r="AVZ51" s="15"/>
      <c r="AWA51" s="15"/>
      <c r="AWB51" s="15"/>
      <c r="AWC51" s="15"/>
      <c r="AWD51" s="15"/>
      <c r="AWE51" s="15"/>
      <c r="AWF51" s="15"/>
      <c r="AWG51" s="15"/>
      <c r="AWH51" s="15"/>
      <c r="AWI51" s="15"/>
      <c r="AWJ51" s="15"/>
      <c r="AWK51" s="15"/>
      <c r="AWL51" s="15"/>
      <c r="AWM51" s="15"/>
      <c r="AWN51" s="15"/>
      <c r="AWO51" s="15"/>
      <c r="AWP51" s="15"/>
      <c r="AWQ51" s="15"/>
      <c r="AWR51" s="15"/>
      <c r="AWS51" s="15"/>
      <c r="AWT51" s="15"/>
      <c r="AWU51" s="15"/>
      <c r="AWV51" s="15"/>
      <c r="AWW51" s="15"/>
      <c r="AWX51" s="15"/>
      <c r="AWY51" s="15"/>
      <c r="AWZ51" s="15"/>
      <c r="AXA51" s="15"/>
      <c r="AXB51" s="15"/>
      <c r="AXC51" s="15"/>
      <c r="AXD51" s="15"/>
      <c r="AXE51" s="15"/>
      <c r="AXF51" s="15"/>
      <c r="AXG51" s="15"/>
      <c r="AXH51" s="15"/>
      <c r="AXI51" s="15"/>
      <c r="AXJ51" s="15"/>
      <c r="AXK51" s="15"/>
      <c r="AXL51" s="15"/>
      <c r="AXM51" s="15"/>
      <c r="AXN51" s="15"/>
      <c r="AXO51" s="15"/>
      <c r="AXP51" s="15"/>
      <c r="AXQ51" s="15"/>
      <c r="AXR51" s="15"/>
      <c r="AXS51" s="15"/>
      <c r="AXT51" s="15"/>
      <c r="AXU51" s="15"/>
      <c r="AXV51" s="15"/>
      <c r="AXW51" s="15"/>
      <c r="AXX51" s="15"/>
      <c r="AXY51" s="15"/>
      <c r="AXZ51" s="15"/>
      <c r="AYA51" s="15"/>
      <c r="AYB51" s="15"/>
      <c r="AYC51" s="15"/>
      <c r="AYD51" s="15"/>
      <c r="AYE51" s="15"/>
      <c r="AYF51" s="15"/>
      <c r="AYG51" s="15"/>
      <c r="AYH51" s="15"/>
      <c r="AYI51" s="15"/>
      <c r="AYJ51" s="15"/>
      <c r="AYK51" s="15"/>
      <c r="AYL51" s="15"/>
      <c r="AYM51" s="15"/>
      <c r="AYN51" s="15"/>
      <c r="AYO51" s="15"/>
      <c r="AYP51" s="15"/>
      <c r="AYQ51" s="15"/>
      <c r="AYR51" s="15"/>
      <c r="AYS51" s="15"/>
      <c r="AYT51" s="15"/>
      <c r="AYU51" s="15"/>
      <c r="AYV51" s="15"/>
      <c r="AYW51" s="15"/>
      <c r="AYX51" s="15"/>
      <c r="AYY51" s="15"/>
      <c r="AYZ51" s="15"/>
      <c r="AZA51" s="15"/>
      <c r="AZB51" s="15"/>
      <c r="AZC51" s="15"/>
      <c r="AZD51" s="15"/>
      <c r="AZE51" s="15"/>
      <c r="AZF51" s="15"/>
      <c r="AZG51" s="15"/>
      <c r="AZH51" s="15"/>
      <c r="AZI51" s="15"/>
      <c r="AZJ51" s="15"/>
      <c r="AZK51" s="15"/>
      <c r="AZL51" s="15"/>
      <c r="AZM51" s="15"/>
      <c r="AZN51" s="15"/>
      <c r="AZO51" s="15"/>
      <c r="AZP51" s="15"/>
      <c r="AZQ51" s="15"/>
      <c r="AZR51" s="15"/>
      <c r="AZS51" s="15"/>
      <c r="AZT51" s="15"/>
      <c r="AZU51" s="15"/>
      <c r="AZV51" s="15"/>
      <c r="AZW51" s="15"/>
      <c r="AZX51" s="15"/>
      <c r="AZY51" s="15"/>
      <c r="AZZ51" s="15"/>
      <c r="BAA51" s="15"/>
      <c r="BAB51" s="15"/>
      <c r="BAC51" s="15"/>
      <c r="BAD51" s="15"/>
      <c r="BAE51" s="15"/>
      <c r="BAF51" s="15"/>
      <c r="BAG51" s="15"/>
      <c r="BAH51" s="15"/>
      <c r="BAI51" s="15"/>
      <c r="BAJ51" s="15"/>
      <c r="BAK51" s="15"/>
      <c r="BAL51" s="15"/>
      <c r="BAM51" s="15"/>
      <c r="BAN51" s="15"/>
      <c r="BAO51" s="15"/>
      <c r="BAP51" s="15"/>
      <c r="BAQ51" s="15"/>
      <c r="BAR51" s="15"/>
      <c r="BAS51" s="15"/>
      <c r="BAT51" s="15"/>
      <c r="BAU51" s="15"/>
      <c r="BAV51" s="15"/>
      <c r="BAW51" s="15"/>
      <c r="BAX51" s="15"/>
      <c r="BAY51" s="15"/>
      <c r="BAZ51" s="15"/>
      <c r="BBA51" s="15"/>
      <c r="BBB51" s="15"/>
      <c r="BBC51" s="15"/>
      <c r="BBD51" s="15"/>
      <c r="BBE51" s="15"/>
      <c r="BBF51" s="15"/>
      <c r="BBG51" s="15"/>
      <c r="BBH51" s="15"/>
      <c r="BBI51" s="15"/>
      <c r="BBJ51" s="15"/>
      <c r="BBK51" s="15"/>
      <c r="BBL51" s="15"/>
      <c r="BBM51" s="15"/>
      <c r="BBN51" s="15"/>
      <c r="BBO51" s="15"/>
      <c r="BBP51" s="15"/>
      <c r="BBQ51" s="15"/>
      <c r="BBR51" s="15"/>
      <c r="BBS51" s="15"/>
      <c r="BBT51" s="15"/>
      <c r="BBU51" s="15"/>
      <c r="BBV51" s="15"/>
      <c r="BBW51" s="15"/>
      <c r="BBX51" s="15"/>
      <c r="BBY51" s="15"/>
      <c r="BBZ51" s="15"/>
      <c r="BCA51" s="15"/>
      <c r="BCB51" s="15"/>
      <c r="BCC51" s="15"/>
      <c r="BCD51" s="15"/>
      <c r="BCE51" s="15"/>
      <c r="BCF51" s="15"/>
      <c r="BCG51" s="15"/>
      <c r="BCH51" s="15"/>
      <c r="BCI51" s="15"/>
      <c r="BCJ51" s="15"/>
      <c r="BCK51" s="15"/>
      <c r="BCL51" s="15"/>
      <c r="BCM51" s="15"/>
      <c r="BCN51" s="15"/>
      <c r="BCO51" s="15"/>
      <c r="BCP51" s="15"/>
      <c r="BCQ51" s="15"/>
      <c r="BCR51" s="15"/>
      <c r="BCS51" s="15"/>
      <c r="BCT51" s="15"/>
      <c r="BCU51" s="15"/>
      <c r="BCV51" s="15"/>
      <c r="BCW51" s="15"/>
      <c r="BCX51" s="15"/>
      <c r="BCY51" s="15"/>
      <c r="BCZ51" s="15"/>
      <c r="BDA51" s="15"/>
      <c r="BDB51" s="15"/>
      <c r="BDC51" s="15"/>
      <c r="BDD51" s="15"/>
      <c r="BDE51" s="15"/>
      <c r="BDF51" s="15"/>
      <c r="BDG51" s="15"/>
      <c r="BDH51" s="15"/>
      <c r="BDI51" s="15"/>
      <c r="BDJ51" s="15"/>
      <c r="BDK51" s="15"/>
      <c r="BDL51" s="15"/>
      <c r="BDM51" s="15"/>
      <c r="BDN51" s="15"/>
      <c r="BDO51" s="15"/>
      <c r="BDP51" s="15"/>
      <c r="BDQ51" s="15"/>
      <c r="BDR51" s="15"/>
      <c r="BDS51" s="15"/>
      <c r="BDT51" s="15"/>
      <c r="BDU51" s="15"/>
      <c r="BDV51" s="15"/>
      <c r="BDW51" s="15"/>
      <c r="BDX51" s="15"/>
      <c r="BDY51" s="15"/>
      <c r="BDZ51" s="15"/>
      <c r="BEA51" s="15"/>
      <c r="BEB51" s="15"/>
      <c r="BEC51" s="15"/>
      <c r="BED51" s="15"/>
      <c r="BEE51" s="15"/>
      <c r="BEF51" s="15"/>
      <c r="BEG51" s="15"/>
      <c r="BEH51" s="15"/>
      <c r="BEI51" s="15"/>
      <c r="BEJ51" s="15"/>
      <c r="BEK51" s="15"/>
      <c r="BEL51" s="15"/>
      <c r="BEM51" s="15"/>
      <c r="BEN51" s="15"/>
      <c r="BEO51" s="15"/>
      <c r="BEP51" s="15"/>
      <c r="BEQ51" s="15"/>
      <c r="BER51" s="15"/>
      <c r="BES51" s="15"/>
      <c r="BET51" s="15"/>
      <c r="BEU51" s="15"/>
      <c r="BEV51" s="15"/>
      <c r="BEW51" s="15"/>
      <c r="BEX51" s="15"/>
      <c r="BEY51" s="15"/>
      <c r="BEZ51" s="15"/>
      <c r="BFA51" s="15"/>
      <c r="BFB51" s="15"/>
      <c r="BFC51" s="15"/>
      <c r="BFD51" s="15"/>
      <c r="BFE51" s="15"/>
      <c r="BFF51" s="15"/>
      <c r="BFG51" s="15"/>
      <c r="BFH51" s="15"/>
      <c r="BFI51" s="15"/>
      <c r="BFJ51" s="15"/>
      <c r="BFK51" s="15"/>
      <c r="BFL51" s="15"/>
      <c r="BFM51" s="15"/>
      <c r="BFN51" s="15"/>
      <c r="BFO51" s="15"/>
      <c r="BFP51" s="15"/>
      <c r="BFQ51" s="15"/>
      <c r="BFR51" s="15"/>
      <c r="BFS51" s="15"/>
      <c r="BFT51" s="15"/>
      <c r="BFU51" s="15"/>
      <c r="BFV51" s="15"/>
      <c r="BFW51" s="15"/>
      <c r="BFX51" s="15"/>
      <c r="BFY51" s="15"/>
      <c r="BFZ51" s="15"/>
      <c r="BGA51" s="15"/>
      <c r="BGB51" s="15"/>
      <c r="BGC51" s="15"/>
      <c r="BGD51" s="15"/>
      <c r="BGE51" s="15"/>
      <c r="BGF51" s="15"/>
      <c r="BGG51" s="15"/>
      <c r="BGH51" s="15"/>
      <c r="BGI51" s="15"/>
      <c r="BGJ51" s="15"/>
      <c r="BGK51" s="15"/>
      <c r="BGL51" s="15"/>
      <c r="BGM51" s="15"/>
      <c r="BGN51" s="15"/>
      <c r="BGO51" s="15"/>
      <c r="BGP51" s="15"/>
      <c r="BGQ51" s="15"/>
      <c r="BGR51" s="15"/>
      <c r="BGS51" s="15"/>
      <c r="BGT51" s="15"/>
      <c r="BGU51" s="15"/>
      <c r="BGV51" s="15"/>
      <c r="BGW51" s="15"/>
      <c r="BGX51" s="15"/>
      <c r="BGY51" s="15"/>
      <c r="BGZ51" s="15"/>
      <c r="BHA51" s="15"/>
      <c r="BHB51" s="15"/>
      <c r="BHC51" s="15"/>
      <c r="BHD51" s="15"/>
      <c r="BHE51" s="15"/>
      <c r="BHF51" s="15"/>
      <c r="BHG51" s="15"/>
      <c r="BHH51" s="15"/>
      <c r="BHI51" s="15"/>
      <c r="BHJ51" s="15"/>
      <c r="BHK51" s="15"/>
      <c r="BHL51" s="15"/>
      <c r="BHM51" s="15"/>
      <c r="BHN51" s="15"/>
      <c r="BHO51" s="15"/>
      <c r="BHP51" s="15"/>
      <c r="BHQ51" s="15"/>
      <c r="BHR51" s="15"/>
      <c r="BHS51" s="15"/>
      <c r="BHT51" s="15"/>
      <c r="BHU51" s="15"/>
      <c r="BHV51" s="15"/>
      <c r="BHW51" s="15"/>
      <c r="BHX51" s="15"/>
      <c r="BHY51" s="15"/>
      <c r="BHZ51" s="15"/>
      <c r="BIA51" s="15"/>
      <c r="BIB51" s="15"/>
      <c r="BIC51" s="15"/>
      <c r="BID51" s="15"/>
      <c r="BIE51" s="15"/>
      <c r="BIF51" s="15"/>
      <c r="BIG51" s="15"/>
      <c r="BIH51" s="15"/>
      <c r="BII51" s="15"/>
      <c r="BIJ51" s="15"/>
      <c r="BIK51" s="15"/>
      <c r="BIL51" s="15"/>
      <c r="BIM51" s="15"/>
      <c r="BIN51" s="15"/>
      <c r="BIO51" s="15"/>
      <c r="BIP51" s="15"/>
      <c r="BIQ51" s="15"/>
      <c r="BIR51" s="15"/>
      <c r="BIS51" s="15"/>
      <c r="BIT51" s="15"/>
      <c r="BIU51" s="15"/>
      <c r="BIV51" s="15"/>
      <c r="BIW51" s="15"/>
      <c r="BIX51" s="15"/>
      <c r="BIY51" s="15"/>
      <c r="BIZ51" s="15"/>
      <c r="BJA51" s="15"/>
      <c r="BJB51" s="15"/>
      <c r="BJC51" s="15"/>
      <c r="BJD51" s="15"/>
      <c r="BJE51" s="15"/>
      <c r="BJF51" s="15"/>
      <c r="BJG51" s="15"/>
      <c r="BJH51" s="15"/>
      <c r="BJI51" s="15"/>
      <c r="BJJ51" s="15"/>
      <c r="BJK51" s="15"/>
      <c r="BJL51" s="15"/>
      <c r="BJM51" s="15"/>
      <c r="BJN51" s="15"/>
      <c r="BJO51" s="15"/>
      <c r="BJP51" s="15"/>
      <c r="BJQ51" s="15"/>
      <c r="BJR51" s="15"/>
      <c r="BJS51" s="15"/>
      <c r="BJT51" s="15"/>
      <c r="BJU51" s="15"/>
      <c r="BJV51" s="15"/>
      <c r="BJW51" s="15"/>
      <c r="BJX51" s="15"/>
      <c r="BJY51" s="15"/>
      <c r="BJZ51" s="15"/>
      <c r="BKA51" s="15"/>
      <c r="BKB51" s="15"/>
      <c r="BKC51" s="15"/>
      <c r="BKD51" s="15"/>
      <c r="BKE51" s="15"/>
      <c r="BKF51" s="15"/>
      <c r="BKG51" s="15"/>
      <c r="BKH51" s="15"/>
      <c r="BKI51" s="15"/>
      <c r="BKJ51" s="15"/>
      <c r="BKK51" s="15"/>
      <c r="BKL51" s="15"/>
      <c r="BKM51" s="15"/>
      <c r="BKN51" s="15"/>
      <c r="BKO51" s="15"/>
      <c r="BKP51" s="15"/>
      <c r="BKQ51" s="15"/>
      <c r="BKR51" s="15"/>
      <c r="BKS51" s="15"/>
      <c r="BKT51" s="15"/>
      <c r="BKU51" s="15"/>
      <c r="BKV51" s="15"/>
      <c r="BKW51" s="15"/>
      <c r="BKX51" s="15"/>
      <c r="BKY51" s="15"/>
      <c r="BKZ51" s="15"/>
      <c r="BLA51" s="15"/>
      <c r="BLB51" s="15"/>
      <c r="BLC51" s="15"/>
      <c r="BLD51" s="15"/>
      <c r="BLE51" s="15"/>
      <c r="BLF51" s="15"/>
      <c r="BLG51" s="15"/>
      <c r="BLH51" s="15"/>
      <c r="BLI51" s="15"/>
      <c r="BLJ51" s="15"/>
      <c r="BLK51" s="15"/>
      <c r="BLL51" s="15"/>
      <c r="BLM51" s="15"/>
      <c r="BLN51" s="15"/>
      <c r="BLO51" s="15"/>
      <c r="BLP51" s="15"/>
      <c r="BLQ51" s="15"/>
      <c r="BLR51" s="15"/>
      <c r="BLS51" s="15"/>
      <c r="BLT51" s="15"/>
      <c r="BLU51" s="15"/>
      <c r="BLV51" s="15"/>
      <c r="BLW51" s="15"/>
      <c r="BLX51" s="15"/>
      <c r="BLY51" s="15"/>
      <c r="BLZ51" s="15"/>
      <c r="BMA51" s="15"/>
      <c r="BMB51" s="15"/>
      <c r="BMC51" s="15"/>
      <c r="BMD51" s="15"/>
      <c r="BME51" s="15"/>
      <c r="BMF51" s="15"/>
      <c r="BMG51" s="15"/>
      <c r="BMH51" s="15"/>
      <c r="BMI51" s="15"/>
      <c r="BMJ51" s="15"/>
      <c r="BMK51" s="15"/>
      <c r="BML51" s="15"/>
      <c r="BMM51" s="15"/>
      <c r="BMN51" s="15"/>
      <c r="BMO51" s="15"/>
      <c r="BMP51" s="15"/>
      <c r="BMQ51" s="15"/>
      <c r="BMR51" s="15"/>
      <c r="BMS51" s="15"/>
      <c r="BMT51" s="15"/>
      <c r="BMU51" s="15"/>
      <c r="BMV51" s="15"/>
      <c r="BMW51" s="15"/>
      <c r="BMX51" s="15"/>
      <c r="BMY51" s="15"/>
      <c r="BMZ51" s="15"/>
      <c r="BNA51" s="15"/>
      <c r="BNB51" s="15"/>
      <c r="BNC51" s="15"/>
      <c r="BND51" s="15"/>
      <c r="BNE51" s="15"/>
      <c r="BNF51" s="15"/>
      <c r="BNG51" s="15"/>
      <c r="BNH51" s="15"/>
      <c r="BNI51" s="15"/>
      <c r="BNJ51" s="15"/>
      <c r="BNK51" s="15"/>
      <c r="BNL51" s="15"/>
      <c r="BNM51" s="15"/>
      <c r="BNN51" s="15"/>
      <c r="BNO51" s="15"/>
      <c r="BNP51" s="15"/>
      <c r="BNQ51" s="15"/>
      <c r="BNR51" s="15"/>
      <c r="BNS51" s="15"/>
      <c r="BNT51" s="15"/>
      <c r="BNU51" s="15"/>
      <c r="BNV51" s="15"/>
      <c r="BNW51" s="15"/>
      <c r="BNX51" s="15"/>
      <c r="BNY51" s="15"/>
      <c r="BNZ51" s="15"/>
      <c r="BOA51" s="15"/>
      <c r="BOB51" s="15"/>
      <c r="BOC51" s="15"/>
      <c r="BOD51" s="15"/>
      <c r="BOE51" s="15"/>
      <c r="BOF51" s="15"/>
      <c r="BOG51" s="15"/>
      <c r="BOH51" s="15"/>
      <c r="BOI51" s="15"/>
      <c r="BOJ51" s="15"/>
      <c r="BOK51" s="15"/>
      <c r="BOL51" s="15"/>
      <c r="BOM51" s="15"/>
      <c r="BON51" s="15"/>
      <c r="BOO51" s="15"/>
      <c r="BOP51" s="15"/>
      <c r="BOQ51" s="15"/>
      <c r="BOR51" s="15"/>
      <c r="BOS51" s="15"/>
      <c r="BOT51" s="15"/>
      <c r="BOU51" s="15"/>
      <c r="BOV51" s="15"/>
      <c r="BOW51" s="15"/>
      <c r="BOX51" s="15"/>
      <c r="BOY51" s="15"/>
      <c r="BOZ51" s="15"/>
      <c r="BPA51" s="15"/>
      <c r="BPB51" s="15"/>
      <c r="BPC51" s="15"/>
      <c r="BPD51" s="15"/>
      <c r="BPE51" s="15"/>
      <c r="BPF51" s="15"/>
      <c r="BPG51" s="15"/>
      <c r="BPH51" s="15"/>
      <c r="BPI51" s="15"/>
      <c r="BPJ51" s="15"/>
      <c r="BPK51" s="15"/>
      <c r="BPL51" s="15"/>
      <c r="BPM51" s="15"/>
      <c r="BPN51" s="15"/>
      <c r="BPO51" s="15"/>
      <c r="BPP51" s="15"/>
      <c r="BPQ51" s="15"/>
      <c r="BPR51" s="15"/>
      <c r="BPS51" s="15"/>
      <c r="BPT51" s="15"/>
      <c r="BPU51" s="15"/>
      <c r="BPV51" s="15"/>
      <c r="BPW51" s="15"/>
      <c r="BPX51" s="15"/>
      <c r="BPY51" s="15"/>
      <c r="BPZ51" s="15"/>
      <c r="BQA51" s="15"/>
      <c r="BQB51" s="15"/>
      <c r="BQC51" s="15"/>
      <c r="BQD51" s="15"/>
      <c r="BQE51" s="15"/>
      <c r="BQF51" s="15"/>
      <c r="BQG51" s="15"/>
      <c r="BQH51" s="15"/>
      <c r="BQI51" s="15"/>
      <c r="BQJ51" s="15"/>
      <c r="BQK51" s="15"/>
      <c r="BQL51" s="15"/>
      <c r="BQM51" s="15"/>
      <c r="BQN51" s="15"/>
      <c r="BQO51" s="15"/>
      <c r="BQP51" s="15"/>
      <c r="BQQ51" s="15"/>
      <c r="BQR51" s="15"/>
      <c r="BQS51" s="15"/>
      <c r="BQT51" s="15"/>
      <c r="BQU51" s="15"/>
      <c r="BQV51" s="15"/>
      <c r="BQW51" s="15"/>
      <c r="BQX51" s="15"/>
      <c r="BQY51" s="15"/>
      <c r="BQZ51" s="15"/>
      <c r="BRA51" s="15"/>
      <c r="BRB51" s="15"/>
      <c r="BRC51" s="15"/>
      <c r="BRD51" s="15"/>
      <c r="BRE51" s="15"/>
      <c r="BRF51" s="15"/>
      <c r="BRG51" s="15"/>
      <c r="BRH51" s="15"/>
      <c r="BRI51" s="15"/>
      <c r="BRJ51" s="15"/>
      <c r="BRK51" s="15"/>
      <c r="BRL51" s="15"/>
      <c r="BRM51" s="15"/>
      <c r="BRN51" s="15"/>
      <c r="BRO51" s="15"/>
      <c r="BRP51" s="15"/>
      <c r="BRQ51" s="15"/>
      <c r="BRR51" s="15"/>
      <c r="BRS51" s="15"/>
      <c r="BRT51" s="15"/>
      <c r="BRU51" s="15"/>
      <c r="BRV51" s="15"/>
      <c r="BRW51" s="15"/>
      <c r="BRX51" s="15"/>
      <c r="BRY51" s="15"/>
      <c r="BRZ51" s="15"/>
      <c r="BSA51" s="15"/>
      <c r="BSB51" s="15"/>
      <c r="BSC51" s="15"/>
      <c r="BSD51" s="15"/>
      <c r="BSE51" s="15"/>
      <c r="BSF51" s="15"/>
      <c r="BSG51" s="15"/>
      <c r="BSH51" s="15"/>
      <c r="BSI51" s="15"/>
      <c r="BSJ51" s="15"/>
      <c r="BSK51" s="15"/>
      <c r="BSL51" s="15"/>
      <c r="BSM51" s="15"/>
      <c r="BSN51" s="15"/>
      <c r="BSO51" s="15"/>
      <c r="BSP51" s="15"/>
      <c r="BSQ51" s="15"/>
      <c r="BSR51" s="15"/>
      <c r="BSS51" s="15"/>
      <c r="BST51" s="15"/>
      <c r="BSU51" s="15"/>
      <c r="BSV51" s="15"/>
      <c r="BSW51" s="15"/>
      <c r="BSX51" s="15"/>
      <c r="BSY51" s="15"/>
      <c r="BSZ51" s="15"/>
      <c r="BTA51" s="15"/>
      <c r="BTB51" s="15"/>
      <c r="BTC51" s="15"/>
      <c r="BTD51" s="15"/>
      <c r="BTE51" s="15"/>
      <c r="BTF51" s="15"/>
      <c r="BTG51" s="15"/>
      <c r="BTH51" s="15"/>
      <c r="BTI51" s="15"/>
      <c r="BTJ51" s="15"/>
      <c r="BTK51" s="15"/>
      <c r="BTL51" s="15"/>
      <c r="BTM51" s="15"/>
      <c r="BTN51" s="15"/>
      <c r="BTO51" s="15"/>
      <c r="BTP51" s="15"/>
      <c r="BTQ51" s="15"/>
      <c r="BTR51" s="15"/>
      <c r="BTS51" s="15"/>
      <c r="BTT51" s="15"/>
      <c r="BTU51" s="15"/>
      <c r="BTV51" s="15"/>
      <c r="BTW51" s="15"/>
      <c r="BTX51" s="15"/>
      <c r="BTY51" s="15"/>
      <c r="BTZ51" s="15"/>
      <c r="BUA51" s="15"/>
      <c r="BUB51" s="15"/>
      <c r="BUC51" s="15"/>
      <c r="BUD51" s="15"/>
      <c r="BUE51" s="15"/>
      <c r="BUF51" s="15"/>
      <c r="BUG51" s="15"/>
      <c r="BUH51" s="15"/>
      <c r="BUI51" s="15"/>
      <c r="BUJ51" s="15"/>
      <c r="BUK51" s="15"/>
      <c r="BUL51" s="15"/>
      <c r="BUM51" s="15"/>
      <c r="BUN51" s="15"/>
      <c r="BUO51" s="15"/>
      <c r="BUP51" s="15"/>
      <c r="BUQ51" s="15"/>
      <c r="BUR51" s="15"/>
      <c r="BUS51" s="15"/>
      <c r="BUT51" s="15"/>
      <c r="BUU51" s="15"/>
      <c r="BUV51" s="15"/>
      <c r="BUW51" s="15"/>
      <c r="BUX51" s="15"/>
      <c r="BUY51" s="15"/>
      <c r="BUZ51" s="15"/>
      <c r="BVA51" s="15"/>
      <c r="BVB51" s="15"/>
      <c r="BVC51" s="15"/>
      <c r="BVD51" s="15"/>
      <c r="BVE51" s="15"/>
      <c r="BVF51" s="15"/>
      <c r="BVG51" s="15"/>
      <c r="BVH51" s="15"/>
      <c r="BVI51" s="15"/>
      <c r="BVJ51" s="15"/>
      <c r="BVK51" s="15"/>
      <c r="BVL51" s="15"/>
      <c r="BVM51" s="15"/>
      <c r="BVN51" s="15"/>
      <c r="BVO51" s="15"/>
      <c r="BVP51" s="15"/>
      <c r="BVQ51" s="15"/>
      <c r="BVR51" s="15"/>
      <c r="BVS51" s="15"/>
      <c r="BVT51" s="15"/>
      <c r="BVU51" s="15"/>
      <c r="BVV51" s="15"/>
      <c r="BVW51" s="15"/>
      <c r="BVX51" s="15"/>
      <c r="BVY51" s="15"/>
      <c r="BVZ51" s="15"/>
      <c r="BWA51" s="15"/>
      <c r="BWB51" s="15"/>
      <c r="BWC51" s="15"/>
      <c r="BWD51" s="15"/>
      <c r="BWE51" s="15"/>
      <c r="BWF51" s="15"/>
      <c r="BWG51" s="15"/>
      <c r="BWH51" s="15"/>
      <c r="BWI51" s="15"/>
      <c r="BWJ51" s="15"/>
      <c r="BWK51" s="15"/>
      <c r="BWL51" s="15"/>
      <c r="BWM51" s="15"/>
      <c r="BWN51" s="15"/>
      <c r="BWO51" s="15"/>
      <c r="BWP51" s="15"/>
      <c r="BWQ51" s="15"/>
      <c r="BWR51" s="15"/>
      <c r="BWS51" s="15"/>
      <c r="BWT51" s="15"/>
      <c r="BWU51" s="15"/>
      <c r="BWV51" s="15"/>
      <c r="BWW51" s="15"/>
      <c r="BWX51" s="15"/>
      <c r="BWY51" s="15"/>
      <c r="BWZ51" s="15"/>
      <c r="BXA51" s="15"/>
      <c r="BXB51" s="15"/>
      <c r="BXC51" s="15"/>
      <c r="BXD51" s="15"/>
      <c r="BXE51" s="15"/>
      <c r="BXF51" s="15"/>
      <c r="BXG51" s="15"/>
      <c r="BXH51" s="15"/>
      <c r="BXI51" s="15"/>
      <c r="BXJ51" s="15"/>
      <c r="BXK51" s="15"/>
      <c r="BXL51" s="15"/>
      <c r="BXM51" s="15"/>
      <c r="BXN51" s="15"/>
      <c r="BXO51" s="15"/>
      <c r="BXP51" s="15"/>
      <c r="BXQ51" s="15"/>
      <c r="BXR51" s="15"/>
      <c r="BXS51" s="15"/>
      <c r="BXT51" s="15"/>
      <c r="BXU51" s="15"/>
      <c r="BXV51" s="15"/>
      <c r="BXW51" s="15"/>
      <c r="BXX51" s="15"/>
      <c r="BXY51" s="15"/>
      <c r="BXZ51" s="15"/>
      <c r="BYA51" s="15"/>
      <c r="BYB51" s="15"/>
      <c r="BYC51" s="15"/>
      <c r="BYD51" s="15"/>
      <c r="BYE51" s="15"/>
      <c r="BYF51" s="15"/>
      <c r="BYG51" s="15"/>
      <c r="BYH51" s="15"/>
      <c r="BYI51" s="15"/>
      <c r="BYJ51" s="15"/>
      <c r="BYK51" s="15"/>
      <c r="BYL51" s="15"/>
      <c r="BYM51" s="15"/>
      <c r="BYN51" s="15"/>
      <c r="BYO51" s="15"/>
      <c r="BYP51" s="15"/>
      <c r="BYQ51" s="15"/>
      <c r="BYR51" s="15"/>
      <c r="BYS51" s="15"/>
      <c r="BYT51" s="15"/>
      <c r="BYU51" s="15"/>
      <c r="BYV51" s="15"/>
      <c r="BYW51" s="15"/>
      <c r="BYX51" s="15"/>
      <c r="BYY51" s="15"/>
      <c r="BYZ51" s="15"/>
      <c r="BZA51" s="15"/>
      <c r="BZB51" s="15"/>
      <c r="BZC51" s="15"/>
      <c r="BZD51" s="15"/>
      <c r="BZE51" s="15"/>
      <c r="BZF51" s="15"/>
      <c r="BZG51" s="15"/>
      <c r="BZH51" s="15"/>
      <c r="BZI51" s="15"/>
      <c r="BZJ51" s="15"/>
      <c r="BZK51" s="15"/>
      <c r="BZL51" s="15"/>
      <c r="BZM51" s="15"/>
      <c r="BZN51" s="15"/>
      <c r="BZO51" s="15"/>
      <c r="BZP51" s="15"/>
      <c r="BZQ51" s="15"/>
      <c r="BZR51" s="15"/>
      <c r="BZS51" s="15"/>
      <c r="BZT51" s="15"/>
      <c r="BZU51" s="15"/>
      <c r="BZV51" s="15"/>
      <c r="BZW51" s="15"/>
      <c r="BZX51" s="15"/>
      <c r="BZY51" s="15"/>
      <c r="BZZ51" s="15"/>
      <c r="CAA51" s="15"/>
      <c r="CAB51" s="15"/>
      <c r="CAC51" s="15"/>
      <c r="CAD51" s="15"/>
      <c r="CAE51" s="15"/>
      <c r="CAF51" s="15"/>
      <c r="CAG51" s="15"/>
      <c r="CAH51" s="15"/>
      <c r="CAI51" s="15"/>
      <c r="CAJ51" s="15"/>
      <c r="CAK51" s="15"/>
      <c r="CAL51" s="15"/>
      <c r="CAM51" s="15"/>
      <c r="CAN51" s="15"/>
      <c r="CAO51" s="15"/>
      <c r="CAP51" s="15"/>
      <c r="CAQ51" s="15"/>
      <c r="CAR51" s="15"/>
      <c r="CAS51" s="15"/>
      <c r="CAT51" s="15"/>
      <c r="CAU51" s="15"/>
      <c r="CAV51" s="15"/>
      <c r="CAW51" s="15"/>
      <c r="CAX51" s="15"/>
      <c r="CAY51" s="15"/>
      <c r="CAZ51" s="15"/>
      <c r="CBA51" s="15"/>
      <c r="CBB51" s="15"/>
      <c r="CBC51" s="15"/>
      <c r="CBD51" s="15"/>
      <c r="CBE51" s="15"/>
      <c r="CBF51" s="15"/>
      <c r="CBG51" s="15"/>
      <c r="CBH51" s="15"/>
      <c r="CBI51" s="15"/>
      <c r="CBJ51" s="15"/>
      <c r="CBK51" s="15"/>
      <c r="CBL51" s="15"/>
      <c r="CBM51" s="15"/>
      <c r="CBN51" s="15"/>
      <c r="CBO51" s="15"/>
      <c r="CBP51" s="15"/>
      <c r="CBQ51" s="15"/>
      <c r="CBR51" s="15"/>
      <c r="CBS51" s="15"/>
      <c r="CBT51" s="15"/>
      <c r="CBU51" s="15"/>
      <c r="CBV51" s="15"/>
      <c r="CBW51" s="15"/>
      <c r="CBX51" s="15"/>
      <c r="CBY51" s="15"/>
      <c r="CBZ51" s="15"/>
      <c r="CCA51" s="15"/>
      <c r="CCB51" s="15"/>
      <c r="CCC51" s="15"/>
      <c r="CCD51" s="15"/>
      <c r="CCE51" s="15"/>
      <c r="CCF51" s="15"/>
      <c r="CCG51" s="15"/>
      <c r="CCH51" s="15"/>
      <c r="CCI51" s="15"/>
      <c r="CCJ51" s="15"/>
      <c r="CCK51" s="15"/>
      <c r="CCL51" s="15"/>
      <c r="CCM51" s="15"/>
      <c r="CCN51" s="15"/>
      <c r="CCO51" s="15"/>
      <c r="CCP51" s="15"/>
      <c r="CCQ51" s="15"/>
      <c r="CCR51" s="15"/>
      <c r="CCS51" s="15"/>
      <c r="CCT51" s="15"/>
      <c r="CCU51" s="15"/>
      <c r="CCV51" s="15"/>
      <c r="CCW51" s="15"/>
      <c r="CCX51" s="15"/>
      <c r="CCY51" s="15"/>
      <c r="CCZ51" s="15"/>
      <c r="CDA51" s="15"/>
      <c r="CDB51" s="15"/>
      <c r="CDC51" s="15"/>
      <c r="CDD51" s="15"/>
      <c r="CDE51" s="15"/>
      <c r="CDF51" s="15"/>
      <c r="CDG51" s="15"/>
      <c r="CDH51" s="15"/>
      <c r="CDI51" s="15"/>
      <c r="CDJ51" s="15"/>
      <c r="CDK51" s="15"/>
      <c r="CDL51" s="15"/>
      <c r="CDM51" s="15"/>
      <c r="CDN51" s="15"/>
      <c r="CDO51" s="15"/>
      <c r="CDP51" s="15"/>
      <c r="CDQ51" s="15"/>
      <c r="CDR51" s="15"/>
      <c r="CDS51" s="15"/>
      <c r="CDT51" s="15"/>
      <c r="CDU51" s="15"/>
      <c r="CDV51" s="15"/>
      <c r="CDW51" s="15"/>
      <c r="CDX51" s="15"/>
      <c r="CDY51" s="15"/>
      <c r="CDZ51" s="15"/>
      <c r="CEA51" s="15"/>
      <c r="CEB51" s="15"/>
      <c r="CEC51" s="15"/>
      <c r="CED51" s="15"/>
      <c r="CEE51" s="15"/>
      <c r="CEF51" s="15"/>
      <c r="CEG51" s="15"/>
      <c r="CEH51" s="15"/>
      <c r="CEI51" s="15"/>
      <c r="CEJ51" s="15"/>
      <c r="CEK51" s="15"/>
      <c r="CEL51" s="15"/>
      <c r="CEM51" s="15"/>
      <c r="CEN51" s="15"/>
      <c r="CEO51" s="15"/>
      <c r="CEP51" s="15"/>
      <c r="CEQ51" s="15"/>
      <c r="CER51" s="15"/>
      <c r="CES51" s="15"/>
      <c r="CET51" s="15"/>
      <c r="CEU51" s="15"/>
      <c r="CEV51" s="15"/>
      <c r="CEW51" s="15"/>
      <c r="CEX51" s="15"/>
      <c r="CEY51" s="15"/>
      <c r="CEZ51" s="15"/>
      <c r="CFA51" s="15"/>
      <c r="CFB51" s="15"/>
      <c r="CFC51" s="15"/>
      <c r="CFD51" s="15"/>
      <c r="CFE51" s="15"/>
      <c r="CFF51" s="15"/>
      <c r="CFG51" s="15"/>
      <c r="CFH51" s="15"/>
      <c r="CFI51" s="15"/>
      <c r="CFJ51" s="15"/>
      <c r="CFK51" s="15"/>
      <c r="CFL51" s="15"/>
      <c r="CFM51" s="15"/>
      <c r="CFN51" s="15"/>
      <c r="CFO51" s="15"/>
      <c r="CFP51" s="15"/>
      <c r="CFQ51" s="15"/>
      <c r="CFR51" s="15"/>
      <c r="CFS51" s="15"/>
      <c r="CFT51" s="15"/>
      <c r="CFU51" s="15"/>
      <c r="CFV51" s="15"/>
      <c r="CFW51" s="15"/>
      <c r="CFX51" s="15"/>
      <c r="CFY51" s="15"/>
      <c r="CFZ51" s="15"/>
      <c r="CGA51" s="15"/>
      <c r="CGB51" s="15"/>
      <c r="CGC51" s="15"/>
      <c r="CGD51" s="15"/>
      <c r="CGE51" s="15"/>
      <c r="CGF51" s="15"/>
      <c r="CGG51" s="15"/>
      <c r="CGH51" s="15"/>
      <c r="CGI51" s="15"/>
      <c r="CGJ51" s="15"/>
      <c r="CGK51" s="15"/>
      <c r="CGL51" s="15"/>
      <c r="CGM51" s="15"/>
      <c r="CGN51" s="15"/>
      <c r="CGO51" s="15"/>
      <c r="CGP51" s="15"/>
      <c r="CGQ51" s="15"/>
      <c r="CGR51" s="15"/>
      <c r="CGS51" s="15"/>
      <c r="CGT51" s="15"/>
      <c r="CGU51" s="15"/>
      <c r="CGV51" s="15"/>
      <c r="CGW51" s="15"/>
      <c r="CGX51" s="15"/>
      <c r="CGY51" s="15"/>
      <c r="CGZ51" s="15"/>
      <c r="CHA51" s="15"/>
      <c r="CHB51" s="15"/>
      <c r="CHC51" s="15"/>
      <c r="CHD51" s="15"/>
      <c r="CHE51" s="15"/>
      <c r="CHF51" s="15"/>
      <c r="CHG51" s="15"/>
      <c r="CHH51" s="15"/>
      <c r="CHI51" s="15"/>
      <c r="CHJ51" s="15"/>
      <c r="CHK51" s="15"/>
      <c r="CHL51" s="15"/>
      <c r="CHM51" s="15"/>
      <c r="CHN51" s="15"/>
      <c r="CHO51" s="15"/>
      <c r="CHP51" s="15"/>
      <c r="CHQ51" s="15"/>
      <c r="CHR51" s="15"/>
      <c r="CHS51" s="15"/>
      <c r="CHT51" s="15"/>
      <c r="CHU51" s="15"/>
      <c r="CHV51" s="15"/>
      <c r="CHW51" s="15"/>
      <c r="CHX51" s="15"/>
      <c r="CHY51" s="15"/>
      <c r="CHZ51" s="15"/>
      <c r="CIA51" s="15"/>
      <c r="CIB51" s="15"/>
      <c r="CIC51" s="15"/>
      <c r="CID51" s="15"/>
      <c r="CIE51" s="15"/>
      <c r="CIF51" s="15"/>
      <c r="CIG51" s="15"/>
      <c r="CIH51" s="15"/>
      <c r="CII51" s="15"/>
      <c r="CIJ51" s="15"/>
      <c r="CIK51" s="15"/>
      <c r="CIL51" s="15"/>
      <c r="CIM51" s="15"/>
      <c r="CIN51" s="15"/>
      <c r="CIO51" s="15"/>
      <c r="CIP51" s="15"/>
      <c r="CIQ51" s="15"/>
      <c r="CIR51" s="15"/>
      <c r="CIS51" s="15"/>
      <c r="CIT51" s="15"/>
      <c r="CIU51" s="15"/>
      <c r="CIV51" s="15"/>
      <c r="CIW51" s="15"/>
      <c r="CIX51" s="15"/>
      <c r="CIY51" s="15"/>
      <c r="CIZ51" s="15"/>
      <c r="CJA51" s="15"/>
      <c r="CJB51" s="15"/>
      <c r="CJC51" s="15"/>
      <c r="CJD51" s="15"/>
      <c r="CJE51" s="15"/>
      <c r="CJF51" s="15"/>
      <c r="CJG51" s="15"/>
      <c r="CJH51" s="15"/>
      <c r="CJI51" s="15"/>
      <c r="CJJ51" s="15"/>
      <c r="CJK51" s="15"/>
      <c r="CJL51" s="15"/>
      <c r="CJM51" s="15"/>
      <c r="CJN51" s="15"/>
      <c r="CJO51" s="15"/>
      <c r="CJP51" s="15"/>
      <c r="CJQ51" s="15"/>
      <c r="CJR51" s="15"/>
      <c r="CJS51" s="15"/>
      <c r="CJT51" s="15"/>
      <c r="CJU51" s="15"/>
      <c r="CJV51" s="15"/>
      <c r="CJW51" s="15"/>
      <c r="CJX51" s="15"/>
      <c r="CJY51" s="15"/>
      <c r="CJZ51" s="15"/>
      <c r="CKA51" s="15"/>
      <c r="CKB51" s="15"/>
      <c r="CKC51" s="15"/>
      <c r="CKD51" s="15"/>
      <c r="CKE51" s="15"/>
      <c r="CKF51" s="15"/>
      <c r="CKG51" s="15"/>
      <c r="CKH51" s="15"/>
      <c r="CKI51" s="15"/>
      <c r="CKJ51" s="15"/>
      <c r="CKK51" s="15"/>
      <c r="CKL51" s="15"/>
      <c r="CKM51" s="15"/>
      <c r="CKN51" s="15"/>
      <c r="CKO51" s="15"/>
      <c r="CKP51" s="15"/>
      <c r="CKQ51" s="15"/>
      <c r="CKR51" s="15"/>
      <c r="CKS51" s="15"/>
      <c r="CKT51" s="15"/>
      <c r="CKU51" s="15"/>
      <c r="CKV51" s="15"/>
      <c r="CKW51" s="15"/>
      <c r="CKX51" s="15"/>
      <c r="CKY51" s="15"/>
      <c r="CKZ51" s="15"/>
      <c r="CLA51" s="15"/>
      <c r="CLB51" s="15"/>
      <c r="CLC51" s="15"/>
      <c r="CLD51" s="15"/>
      <c r="CLE51" s="15"/>
      <c r="CLF51" s="15"/>
      <c r="CLG51" s="15"/>
      <c r="CLH51" s="15"/>
      <c r="CLI51" s="15"/>
      <c r="CLJ51" s="15"/>
      <c r="CLK51" s="15"/>
      <c r="CLL51" s="15"/>
      <c r="CLM51" s="15"/>
      <c r="CLN51" s="15"/>
      <c r="CLO51" s="15"/>
      <c r="CLP51" s="15"/>
      <c r="CLQ51" s="15"/>
      <c r="CLR51" s="15"/>
      <c r="CLS51" s="15"/>
      <c r="CLT51" s="15"/>
      <c r="CLU51" s="15"/>
      <c r="CLV51" s="15"/>
      <c r="CLW51" s="15"/>
      <c r="CLX51" s="15"/>
      <c r="CLY51" s="15"/>
      <c r="CLZ51" s="15"/>
      <c r="CMA51" s="15"/>
      <c r="CMB51" s="15"/>
      <c r="CMC51" s="15"/>
      <c r="CMD51" s="15"/>
      <c r="CME51" s="15"/>
      <c r="CMF51" s="15"/>
      <c r="CMG51" s="15"/>
      <c r="CMH51" s="15"/>
      <c r="CMI51" s="15"/>
      <c r="CMJ51" s="15"/>
      <c r="CMK51" s="15"/>
      <c r="CML51" s="15"/>
      <c r="CMM51" s="15"/>
      <c r="CMN51" s="15"/>
      <c r="CMO51" s="15"/>
      <c r="CMP51" s="15"/>
      <c r="CMQ51" s="15"/>
      <c r="CMR51" s="15"/>
      <c r="CMS51" s="15"/>
      <c r="CMT51" s="15"/>
      <c r="CMU51" s="15"/>
      <c r="CMV51" s="15"/>
      <c r="CMW51" s="15"/>
      <c r="CMX51" s="15"/>
      <c r="CMY51" s="15"/>
      <c r="CMZ51" s="15"/>
      <c r="CNA51" s="15"/>
      <c r="CNB51" s="15"/>
      <c r="CNC51" s="15"/>
      <c r="CND51" s="15"/>
      <c r="CNE51" s="15"/>
      <c r="CNF51" s="15"/>
      <c r="CNG51" s="15"/>
      <c r="CNH51" s="15"/>
      <c r="CNI51" s="15"/>
      <c r="CNJ51" s="15"/>
      <c r="CNK51" s="15"/>
      <c r="CNL51" s="15"/>
      <c r="CNM51" s="15"/>
      <c r="CNN51" s="15"/>
      <c r="CNO51" s="15"/>
      <c r="CNP51" s="15"/>
      <c r="CNQ51" s="15"/>
      <c r="CNR51" s="15"/>
      <c r="CNS51" s="15"/>
      <c r="CNT51" s="15"/>
      <c r="CNU51" s="15"/>
      <c r="CNV51" s="15"/>
      <c r="CNW51" s="15"/>
      <c r="CNX51" s="15"/>
      <c r="CNY51" s="15"/>
      <c r="CNZ51" s="15"/>
      <c r="COA51" s="15"/>
      <c r="COB51" s="15"/>
      <c r="COC51" s="15"/>
      <c r="COD51" s="15"/>
      <c r="COE51" s="15"/>
      <c r="COF51" s="15"/>
      <c r="COG51" s="15"/>
      <c r="COH51" s="15"/>
      <c r="COI51" s="15"/>
      <c r="COJ51" s="15"/>
      <c r="COK51" s="15"/>
      <c r="COL51" s="15"/>
      <c r="COM51" s="15"/>
      <c r="CON51" s="15"/>
      <c r="COO51" s="15"/>
      <c r="COP51" s="15"/>
      <c r="COQ51" s="15"/>
      <c r="COR51" s="15"/>
      <c r="COS51" s="15"/>
      <c r="COT51" s="15"/>
      <c r="COU51" s="15"/>
      <c r="COV51" s="15"/>
      <c r="COW51" s="15"/>
      <c r="COX51" s="15"/>
      <c r="COY51" s="15"/>
      <c r="COZ51" s="15"/>
      <c r="CPA51" s="15"/>
      <c r="CPB51" s="15"/>
      <c r="CPC51" s="15"/>
      <c r="CPD51" s="15"/>
      <c r="CPE51" s="15"/>
      <c r="CPF51" s="15"/>
      <c r="CPG51" s="15"/>
      <c r="CPH51" s="15"/>
      <c r="CPI51" s="15"/>
      <c r="CPJ51" s="15"/>
      <c r="CPK51" s="15"/>
      <c r="CPL51" s="15"/>
      <c r="CPM51" s="15"/>
      <c r="CPN51" s="15"/>
      <c r="CPO51" s="15"/>
      <c r="CPP51" s="15"/>
      <c r="CPQ51" s="15"/>
      <c r="CPR51" s="15"/>
      <c r="CPS51" s="15"/>
      <c r="CPT51" s="15"/>
      <c r="CPU51" s="15"/>
      <c r="CPV51" s="15"/>
      <c r="CPW51" s="15"/>
      <c r="CPX51" s="15"/>
      <c r="CPY51" s="15"/>
      <c r="CPZ51" s="15"/>
      <c r="CQA51" s="15"/>
      <c r="CQB51" s="15"/>
      <c r="CQC51" s="15"/>
      <c r="CQD51" s="15"/>
      <c r="CQE51" s="15"/>
      <c r="CQF51" s="15"/>
      <c r="CQG51" s="15"/>
      <c r="CQH51" s="15"/>
      <c r="CQI51" s="15"/>
      <c r="CQJ51" s="15"/>
      <c r="CQK51" s="15"/>
      <c r="CQL51" s="15"/>
      <c r="CQM51" s="15"/>
      <c r="CQN51" s="15"/>
      <c r="CQO51" s="15"/>
      <c r="CQP51" s="15"/>
      <c r="CQQ51" s="15"/>
      <c r="CQR51" s="15"/>
      <c r="CQS51" s="15"/>
      <c r="CQT51" s="15"/>
      <c r="CQU51" s="15"/>
      <c r="CQV51" s="15"/>
      <c r="CQW51" s="15"/>
      <c r="CQX51" s="15"/>
      <c r="CQY51" s="15"/>
      <c r="CQZ51" s="15"/>
      <c r="CRA51" s="15"/>
      <c r="CRB51" s="15"/>
      <c r="CRC51" s="15"/>
      <c r="CRD51" s="15"/>
      <c r="CRE51" s="15"/>
      <c r="CRF51" s="15"/>
      <c r="CRG51" s="15"/>
      <c r="CRH51" s="15"/>
      <c r="CRI51" s="15"/>
      <c r="CRJ51" s="15"/>
      <c r="CRK51" s="15"/>
      <c r="CRL51" s="15"/>
      <c r="CRM51" s="15"/>
      <c r="CRN51" s="15"/>
      <c r="CRO51" s="15"/>
      <c r="CRP51" s="15"/>
      <c r="CRQ51" s="15"/>
      <c r="CRR51" s="15"/>
      <c r="CRS51" s="15"/>
      <c r="CRT51" s="15"/>
      <c r="CRU51" s="15"/>
      <c r="CRV51" s="15"/>
      <c r="CRW51" s="15"/>
      <c r="CRX51" s="15"/>
      <c r="CRY51" s="15"/>
      <c r="CRZ51" s="15"/>
      <c r="CSA51" s="15"/>
      <c r="CSB51" s="15"/>
      <c r="CSC51" s="15"/>
      <c r="CSD51" s="15"/>
      <c r="CSE51" s="15"/>
      <c r="CSF51" s="15"/>
      <c r="CSG51" s="15"/>
      <c r="CSH51" s="15"/>
      <c r="CSI51" s="15"/>
      <c r="CSJ51" s="15"/>
      <c r="CSK51" s="15"/>
      <c r="CSL51" s="15"/>
      <c r="CSM51" s="15"/>
      <c r="CSN51" s="15"/>
      <c r="CSO51" s="15"/>
      <c r="CSP51" s="15"/>
      <c r="CSQ51" s="15"/>
      <c r="CSR51" s="15"/>
      <c r="CSS51" s="15"/>
      <c r="CST51" s="15"/>
      <c r="CSU51" s="15"/>
      <c r="CSV51" s="15"/>
      <c r="CSW51" s="15"/>
      <c r="CSX51" s="15"/>
      <c r="CSY51" s="15"/>
      <c r="CSZ51" s="15"/>
      <c r="CTA51" s="15"/>
      <c r="CTB51" s="15"/>
      <c r="CTC51" s="15"/>
      <c r="CTD51" s="15"/>
      <c r="CTE51" s="15"/>
      <c r="CTF51" s="15"/>
      <c r="CTG51" s="15"/>
      <c r="CTH51" s="15"/>
      <c r="CTI51" s="15"/>
      <c r="CTJ51" s="15"/>
      <c r="CTK51" s="15"/>
      <c r="CTL51" s="15"/>
      <c r="CTM51" s="15"/>
      <c r="CTN51" s="15"/>
      <c r="CTO51" s="15"/>
      <c r="CTP51" s="15"/>
      <c r="CTQ51" s="15"/>
      <c r="CTR51" s="15"/>
      <c r="CTS51" s="15"/>
      <c r="CTT51" s="15"/>
      <c r="CTU51" s="15"/>
      <c r="CTV51" s="15"/>
      <c r="CTW51" s="15"/>
      <c r="CTX51" s="15"/>
      <c r="CTY51" s="15"/>
      <c r="CTZ51" s="15"/>
      <c r="CUA51" s="15"/>
      <c r="CUB51" s="15"/>
      <c r="CUC51" s="15"/>
      <c r="CUD51" s="15"/>
      <c r="CUE51" s="15"/>
      <c r="CUF51" s="15"/>
      <c r="CUG51" s="15"/>
      <c r="CUH51" s="15"/>
      <c r="CUI51" s="15"/>
      <c r="CUJ51" s="15"/>
      <c r="CUK51" s="15"/>
      <c r="CUL51" s="15"/>
      <c r="CUM51" s="15"/>
      <c r="CUN51" s="15"/>
      <c r="CUO51" s="15"/>
      <c r="CUP51" s="15"/>
      <c r="CUQ51" s="15"/>
      <c r="CUR51" s="15"/>
      <c r="CUS51" s="15"/>
      <c r="CUT51" s="15"/>
      <c r="CUU51" s="15"/>
      <c r="CUV51" s="15"/>
      <c r="CUW51" s="15"/>
      <c r="CUX51" s="15"/>
      <c r="CUY51" s="15"/>
      <c r="CUZ51" s="15"/>
      <c r="CVA51" s="15"/>
      <c r="CVB51" s="15"/>
      <c r="CVC51" s="15"/>
      <c r="CVD51" s="15"/>
      <c r="CVE51" s="15"/>
      <c r="CVF51" s="15"/>
      <c r="CVG51" s="15"/>
      <c r="CVH51" s="15"/>
      <c r="CVI51" s="15"/>
      <c r="CVJ51" s="15"/>
      <c r="CVK51" s="15"/>
      <c r="CVL51" s="15"/>
      <c r="CVM51" s="15"/>
      <c r="CVN51" s="15"/>
      <c r="CVO51" s="15"/>
      <c r="CVP51" s="15"/>
      <c r="CVQ51" s="15"/>
      <c r="CVR51" s="15"/>
      <c r="CVS51" s="15"/>
      <c r="CVT51" s="15"/>
      <c r="CVU51" s="15"/>
      <c r="CVV51" s="15"/>
      <c r="CVW51" s="15"/>
      <c r="CVX51" s="15"/>
      <c r="CVY51" s="15"/>
      <c r="CVZ51" s="15"/>
      <c r="CWA51" s="15"/>
      <c r="CWB51" s="15"/>
      <c r="CWC51" s="15"/>
      <c r="CWD51" s="15"/>
      <c r="CWE51" s="15"/>
      <c r="CWF51" s="15"/>
      <c r="CWG51" s="15"/>
      <c r="CWH51" s="15"/>
      <c r="CWI51" s="15"/>
      <c r="CWJ51" s="15"/>
      <c r="CWK51" s="15"/>
      <c r="CWL51" s="15"/>
      <c r="CWM51" s="15"/>
      <c r="CWN51" s="15"/>
      <c r="CWO51" s="15"/>
      <c r="CWP51" s="15"/>
      <c r="CWQ51" s="15"/>
      <c r="CWR51" s="15"/>
      <c r="CWS51" s="15"/>
      <c r="CWT51" s="15"/>
      <c r="CWU51" s="15"/>
      <c r="CWV51" s="15"/>
      <c r="CWW51" s="15"/>
      <c r="CWX51" s="15"/>
      <c r="CWY51" s="15"/>
      <c r="CWZ51" s="15"/>
      <c r="CXA51" s="15"/>
      <c r="CXB51" s="15"/>
      <c r="CXC51" s="15"/>
      <c r="CXD51" s="15"/>
      <c r="CXE51" s="15"/>
      <c r="CXF51" s="15"/>
      <c r="CXG51" s="15"/>
      <c r="CXH51" s="15"/>
      <c r="CXI51" s="15"/>
      <c r="CXJ51" s="15"/>
      <c r="CXK51" s="15"/>
      <c r="CXL51" s="15"/>
      <c r="CXM51" s="15"/>
      <c r="CXN51" s="15"/>
      <c r="CXO51" s="15"/>
      <c r="CXP51" s="15"/>
      <c r="CXQ51" s="15"/>
      <c r="CXR51" s="15"/>
      <c r="CXS51" s="15"/>
      <c r="CXT51" s="15"/>
      <c r="CXU51" s="15"/>
      <c r="CXV51" s="15"/>
      <c r="CXW51" s="15"/>
      <c r="CXX51" s="15"/>
      <c r="CXY51" s="15"/>
      <c r="CXZ51" s="15"/>
      <c r="CYA51" s="15"/>
      <c r="CYB51" s="15"/>
      <c r="CYC51" s="15"/>
      <c r="CYD51" s="15"/>
      <c r="CYE51" s="15"/>
      <c r="CYF51" s="15"/>
      <c r="CYG51" s="15"/>
      <c r="CYH51" s="15"/>
      <c r="CYI51" s="15"/>
      <c r="CYJ51" s="15"/>
      <c r="CYK51" s="15"/>
      <c r="CYL51" s="15"/>
      <c r="CYM51" s="15"/>
      <c r="CYN51" s="15"/>
      <c r="CYO51" s="15"/>
      <c r="CYP51" s="15"/>
      <c r="CYQ51" s="15"/>
      <c r="CYR51" s="15"/>
      <c r="CYS51" s="15"/>
      <c r="CYT51" s="15"/>
      <c r="CYU51" s="15"/>
      <c r="CYV51" s="15"/>
      <c r="CYW51" s="15"/>
      <c r="CYX51" s="15"/>
      <c r="CYY51" s="15"/>
      <c r="CYZ51" s="15"/>
      <c r="CZA51" s="15"/>
      <c r="CZB51" s="15"/>
      <c r="CZC51" s="15"/>
      <c r="CZD51" s="15"/>
      <c r="CZE51" s="15"/>
      <c r="CZF51" s="15"/>
      <c r="CZG51" s="15"/>
      <c r="CZH51" s="15"/>
      <c r="CZI51" s="15"/>
      <c r="CZJ51" s="15"/>
      <c r="CZK51" s="15"/>
      <c r="CZL51" s="15"/>
      <c r="CZM51" s="15"/>
      <c r="CZN51" s="15"/>
      <c r="CZO51" s="15"/>
      <c r="CZP51" s="15"/>
      <c r="CZQ51" s="15"/>
      <c r="CZR51" s="15"/>
      <c r="CZS51" s="15"/>
      <c r="CZT51" s="15"/>
      <c r="CZU51" s="15"/>
      <c r="CZV51" s="15"/>
      <c r="CZW51" s="15"/>
      <c r="CZX51" s="15"/>
      <c r="CZY51" s="15"/>
      <c r="CZZ51" s="15"/>
      <c r="DAA51" s="15"/>
      <c r="DAB51" s="15"/>
      <c r="DAC51" s="15"/>
      <c r="DAD51" s="15"/>
      <c r="DAE51" s="15"/>
      <c r="DAF51" s="15"/>
      <c r="DAG51" s="15"/>
      <c r="DAH51" s="15"/>
      <c r="DAI51" s="15"/>
      <c r="DAJ51" s="15"/>
      <c r="DAK51" s="15"/>
      <c r="DAL51" s="15"/>
      <c r="DAM51" s="15"/>
      <c r="DAN51" s="15"/>
      <c r="DAO51" s="15"/>
      <c r="DAP51" s="15"/>
      <c r="DAQ51" s="15"/>
      <c r="DAR51" s="15"/>
      <c r="DAS51" s="15"/>
      <c r="DAT51" s="15"/>
      <c r="DAU51" s="15"/>
      <c r="DAV51" s="15"/>
      <c r="DAW51" s="15"/>
      <c r="DAX51" s="15"/>
      <c r="DAY51" s="15"/>
      <c r="DAZ51" s="15"/>
      <c r="DBA51" s="15"/>
      <c r="DBB51" s="15"/>
      <c r="DBC51" s="15"/>
      <c r="DBD51" s="15"/>
      <c r="DBE51" s="15"/>
      <c r="DBF51" s="15"/>
      <c r="DBG51" s="15"/>
      <c r="DBH51" s="15"/>
      <c r="DBI51" s="15"/>
      <c r="DBJ51" s="15"/>
      <c r="DBK51" s="15"/>
      <c r="DBL51" s="15"/>
      <c r="DBM51" s="15"/>
      <c r="DBN51" s="15"/>
      <c r="DBO51" s="15"/>
      <c r="DBP51" s="15"/>
      <c r="DBQ51" s="15"/>
      <c r="DBR51" s="15"/>
      <c r="DBS51" s="15"/>
      <c r="DBT51" s="15"/>
      <c r="DBU51" s="15"/>
      <c r="DBV51" s="15"/>
      <c r="DBW51" s="15"/>
      <c r="DBX51" s="15"/>
      <c r="DBY51" s="15"/>
      <c r="DBZ51" s="15"/>
      <c r="DCA51" s="15"/>
      <c r="DCB51" s="15"/>
      <c r="DCC51" s="15"/>
      <c r="DCD51" s="15"/>
      <c r="DCE51" s="15"/>
      <c r="DCF51" s="15"/>
      <c r="DCG51" s="15"/>
      <c r="DCH51" s="15"/>
      <c r="DCI51" s="15"/>
      <c r="DCJ51" s="15"/>
      <c r="DCK51" s="15"/>
      <c r="DCL51" s="15"/>
      <c r="DCM51" s="15"/>
      <c r="DCN51" s="15"/>
      <c r="DCO51" s="15"/>
      <c r="DCP51" s="15"/>
      <c r="DCQ51" s="15"/>
      <c r="DCR51" s="15"/>
      <c r="DCS51" s="15"/>
      <c r="DCT51" s="15"/>
      <c r="DCU51" s="15"/>
      <c r="DCV51" s="15"/>
      <c r="DCW51" s="15"/>
      <c r="DCX51" s="15"/>
      <c r="DCY51" s="15"/>
      <c r="DCZ51" s="15"/>
      <c r="DDA51" s="15"/>
      <c r="DDB51" s="15"/>
      <c r="DDC51" s="15"/>
      <c r="DDD51" s="15"/>
      <c r="DDE51" s="15"/>
      <c r="DDF51" s="15"/>
      <c r="DDG51" s="15"/>
      <c r="DDH51" s="15"/>
      <c r="DDI51" s="15"/>
      <c r="DDJ51" s="15"/>
      <c r="DDK51" s="15"/>
      <c r="DDL51" s="15"/>
      <c r="DDM51" s="15"/>
      <c r="DDN51" s="15"/>
      <c r="DDO51" s="15"/>
      <c r="DDP51" s="15"/>
      <c r="DDQ51" s="15"/>
      <c r="DDR51" s="15"/>
      <c r="DDS51" s="15"/>
      <c r="DDT51" s="15"/>
      <c r="DDU51" s="15"/>
      <c r="DDV51" s="15"/>
      <c r="DDW51" s="15"/>
      <c r="DDX51" s="15"/>
      <c r="DDY51" s="15"/>
      <c r="DDZ51" s="15"/>
      <c r="DEA51" s="15"/>
      <c r="DEB51" s="15"/>
      <c r="DEC51" s="15"/>
      <c r="DED51" s="15"/>
      <c r="DEE51" s="15"/>
      <c r="DEF51" s="15"/>
      <c r="DEG51" s="15"/>
      <c r="DEH51" s="15"/>
      <c r="DEI51" s="15"/>
      <c r="DEJ51" s="15"/>
      <c r="DEK51" s="15"/>
      <c r="DEL51" s="15"/>
      <c r="DEM51" s="15"/>
      <c r="DEN51" s="15"/>
      <c r="DEO51" s="15"/>
      <c r="DEP51" s="15"/>
      <c r="DEQ51" s="15"/>
      <c r="DER51" s="15"/>
      <c r="DES51" s="15"/>
      <c r="DET51" s="15"/>
      <c r="DEU51" s="15"/>
      <c r="DEV51" s="15"/>
      <c r="DEW51" s="15"/>
      <c r="DEX51" s="15"/>
      <c r="DEY51" s="15"/>
      <c r="DEZ51" s="15"/>
      <c r="DFA51" s="15"/>
      <c r="DFB51" s="15"/>
      <c r="DFC51" s="15"/>
      <c r="DFD51" s="15"/>
      <c r="DFE51" s="15"/>
      <c r="DFF51" s="15"/>
      <c r="DFG51" s="15"/>
      <c r="DFH51" s="15"/>
      <c r="DFI51" s="15"/>
      <c r="DFJ51" s="15"/>
      <c r="DFK51" s="15"/>
      <c r="DFL51" s="15"/>
      <c r="DFM51" s="15"/>
      <c r="DFN51" s="15"/>
      <c r="DFO51" s="15"/>
      <c r="DFP51" s="15"/>
      <c r="DFQ51" s="15"/>
      <c r="DFR51" s="15"/>
      <c r="DFS51" s="15"/>
      <c r="DFT51" s="15"/>
      <c r="DFU51" s="15"/>
      <c r="DFV51" s="15"/>
      <c r="DFW51" s="15"/>
      <c r="DFX51" s="15"/>
      <c r="DFY51" s="15"/>
      <c r="DFZ51" s="15"/>
      <c r="DGA51" s="15"/>
      <c r="DGB51" s="15"/>
      <c r="DGC51" s="15"/>
      <c r="DGD51" s="15"/>
      <c r="DGE51" s="15"/>
      <c r="DGF51" s="15"/>
      <c r="DGG51" s="15"/>
      <c r="DGH51" s="15"/>
      <c r="DGI51" s="15"/>
      <c r="DGJ51" s="15"/>
      <c r="DGK51" s="15"/>
      <c r="DGL51" s="15"/>
      <c r="DGM51" s="15"/>
      <c r="DGN51" s="15"/>
      <c r="DGO51" s="15"/>
      <c r="DGP51" s="15"/>
      <c r="DGQ51" s="15"/>
      <c r="DGR51" s="15"/>
      <c r="DGS51" s="15"/>
      <c r="DGT51" s="15"/>
      <c r="DGU51" s="15"/>
      <c r="DGV51" s="15"/>
      <c r="DGW51" s="15"/>
      <c r="DGX51" s="15"/>
      <c r="DGY51" s="15"/>
      <c r="DGZ51" s="15"/>
      <c r="DHA51" s="15"/>
      <c r="DHB51" s="15"/>
      <c r="DHC51" s="15"/>
      <c r="DHD51" s="15"/>
      <c r="DHE51" s="15"/>
      <c r="DHF51" s="15"/>
      <c r="DHG51" s="15"/>
      <c r="DHH51" s="15"/>
      <c r="DHI51" s="15"/>
      <c r="DHJ51" s="15"/>
      <c r="DHK51" s="15"/>
      <c r="DHL51" s="15"/>
      <c r="DHM51" s="15"/>
      <c r="DHN51" s="15"/>
      <c r="DHO51" s="15"/>
      <c r="DHP51" s="15"/>
      <c r="DHQ51" s="15"/>
      <c r="DHR51" s="15"/>
      <c r="DHS51" s="15"/>
      <c r="DHT51" s="15"/>
      <c r="DHU51" s="15"/>
      <c r="DHV51" s="15"/>
      <c r="DHW51" s="15"/>
      <c r="DHX51" s="15"/>
      <c r="DHY51" s="15"/>
      <c r="DHZ51" s="15"/>
      <c r="DIA51" s="15"/>
      <c r="DIB51" s="15"/>
      <c r="DIC51" s="15"/>
      <c r="DID51" s="15"/>
      <c r="DIE51" s="15"/>
      <c r="DIF51" s="15"/>
      <c r="DIG51" s="15"/>
      <c r="DIH51" s="15"/>
      <c r="DII51" s="15"/>
      <c r="DIJ51" s="15"/>
      <c r="DIK51" s="15"/>
      <c r="DIL51" s="15"/>
      <c r="DIM51" s="15"/>
      <c r="DIN51" s="15"/>
      <c r="DIO51" s="15"/>
      <c r="DIP51" s="15"/>
      <c r="DIQ51" s="15"/>
      <c r="DIR51" s="15"/>
      <c r="DIS51" s="15"/>
      <c r="DIT51" s="15"/>
      <c r="DIU51" s="15"/>
      <c r="DIV51" s="15"/>
      <c r="DIW51" s="15"/>
      <c r="DIX51" s="15"/>
      <c r="DIY51" s="15"/>
      <c r="DIZ51" s="15"/>
      <c r="DJA51" s="15"/>
      <c r="DJB51" s="15"/>
      <c r="DJC51" s="15"/>
      <c r="DJD51" s="15"/>
      <c r="DJE51" s="15"/>
      <c r="DJF51" s="15"/>
      <c r="DJG51" s="15"/>
      <c r="DJH51" s="15"/>
      <c r="DJI51" s="15"/>
      <c r="DJJ51" s="15"/>
      <c r="DJK51" s="15"/>
      <c r="DJL51" s="15"/>
      <c r="DJM51" s="15"/>
      <c r="DJN51" s="15"/>
      <c r="DJO51" s="15"/>
      <c r="DJP51" s="15"/>
      <c r="DJQ51" s="15"/>
      <c r="DJR51" s="15"/>
      <c r="DJS51" s="15"/>
      <c r="DJT51" s="15"/>
      <c r="DJU51" s="15"/>
      <c r="DJV51" s="15"/>
      <c r="DJW51" s="15"/>
      <c r="DJX51" s="15"/>
      <c r="DJY51" s="15"/>
      <c r="DJZ51" s="15"/>
      <c r="DKA51" s="15"/>
      <c r="DKB51" s="15"/>
      <c r="DKC51" s="15"/>
      <c r="DKD51" s="15"/>
      <c r="DKE51" s="15"/>
      <c r="DKF51" s="15"/>
      <c r="DKG51" s="15"/>
      <c r="DKH51" s="15"/>
      <c r="DKI51" s="15"/>
      <c r="DKJ51" s="15"/>
      <c r="DKK51" s="15"/>
      <c r="DKL51" s="15"/>
      <c r="DKM51" s="15"/>
      <c r="DKN51" s="15"/>
      <c r="DKO51" s="15"/>
      <c r="DKP51" s="15"/>
      <c r="DKQ51" s="15"/>
      <c r="DKR51" s="15"/>
      <c r="DKS51" s="15"/>
      <c r="DKT51" s="15"/>
      <c r="DKU51" s="15"/>
      <c r="DKV51" s="15"/>
      <c r="DKW51" s="15"/>
      <c r="DKX51" s="15"/>
      <c r="DKY51" s="15"/>
      <c r="DKZ51" s="15"/>
      <c r="DLA51" s="15"/>
      <c r="DLB51" s="15"/>
      <c r="DLC51" s="15"/>
      <c r="DLD51" s="15"/>
      <c r="DLE51" s="15"/>
      <c r="DLF51" s="15"/>
      <c r="DLG51" s="15"/>
      <c r="DLH51" s="15"/>
      <c r="DLI51" s="15"/>
      <c r="DLJ51" s="15"/>
      <c r="DLK51" s="15"/>
      <c r="DLL51" s="15"/>
      <c r="DLM51" s="15"/>
      <c r="DLN51" s="15"/>
      <c r="DLO51" s="15"/>
      <c r="DLP51" s="15"/>
      <c r="DLQ51" s="15"/>
      <c r="DLR51" s="15"/>
      <c r="DLS51" s="15"/>
      <c r="DLT51" s="15"/>
      <c r="DLU51" s="15"/>
      <c r="DLV51" s="15"/>
      <c r="DLW51" s="15"/>
      <c r="DLX51" s="15"/>
      <c r="DLY51" s="15"/>
      <c r="DLZ51" s="15"/>
      <c r="DMA51" s="15"/>
      <c r="DMB51" s="15"/>
      <c r="DMC51" s="15"/>
      <c r="DMD51" s="15"/>
      <c r="DME51" s="15"/>
      <c r="DMF51" s="15"/>
      <c r="DMG51" s="15"/>
      <c r="DMH51" s="15"/>
      <c r="DMI51" s="15"/>
      <c r="DMJ51" s="15"/>
      <c r="DMK51" s="15"/>
      <c r="DML51" s="15"/>
      <c r="DMM51" s="15"/>
      <c r="DMN51" s="15"/>
      <c r="DMO51" s="15"/>
      <c r="DMP51" s="15"/>
      <c r="DMQ51" s="15"/>
      <c r="DMR51" s="15"/>
      <c r="DMS51" s="15"/>
      <c r="DMT51" s="15"/>
      <c r="DMU51" s="15"/>
      <c r="DMV51" s="15"/>
      <c r="DMW51" s="15"/>
      <c r="DMX51" s="15"/>
      <c r="DMY51" s="15"/>
      <c r="DMZ51" s="15"/>
      <c r="DNA51" s="15"/>
      <c r="DNB51" s="15"/>
      <c r="DNC51" s="15"/>
      <c r="DND51" s="15"/>
      <c r="DNE51" s="15"/>
      <c r="DNF51" s="15"/>
      <c r="DNG51" s="15"/>
      <c r="DNH51" s="15"/>
      <c r="DNI51" s="15"/>
      <c r="DNJ51" s="15"/>
      <c r="DNK51" s="15"/>
      <c r="DNL51" s="15"/>
      <c r="DNM51" s="15"/>
      <c r="DNN51" s="15"/>
      <c r="DNO51" s="15"/>
      <c r="DNP51" s="15"/>
      <c r="DNQ51" s="15"/>
      <c r="DNR51" s="15"/>
      <c r="DNS51" s="15"/>
      <c r="DNT51" s="15"/>
      <c r="DNU51" s="15"/>
      <c r="DNV51" s="15"/>
      <c r="DNW51" s="15"/>
      <c r="DNX51" s="15"/>
      <c r="DNY51" s="15"/>
      <c r="DNZ51" s="15"/>
      <c r="DOA51" s="15"/>
      <c r="DOB51" s="15"/>
      <c r="DOC51" s="15"/>
      <c r="DOD51" s="15"/>
      <c r="DOE51" s="15"/>
      <c r="DOF51" s="15"/>
      <c r="DOG51" s="15"/>
      <c r="DOH51" s="15"/>
      <c r="DOI51" s="15"/>
      <c r="DOJ51" s="15"/>
      <c r="DOK51" s="15"/>
      <c r="DOL51" s="15"/>
      <c r="DOM51" s="15"/>
      <c r="DON51" s="15"/>
      <c r="DOO51" s="15"/>
      <c r="DOP51" s="15"/>
      <c r="DOQ51" s="15"/>
      <c r="DOR51" s="15"/>
      <c r="DOS51" s="15"/>
      <c r="DOT51" s="15"/>
      <c r="DOU51" s="15"/>
      <c r="DOV51" s="15"/>
      <c r="DOW51" s="15"/>
      <c r="DOX51" s="15"/>
      <c r="DOY51" s="15"/>
      <c r="DOZ51" s="15"/>
      <c r="DPA51" s="15"/>
      <c r="DPB51" s="15"/>
      <c r="DPC51" s="15"/>
      <c r="DPD51" s="15"/>
      <c r="DPE51" s="15"/>
      <c r="DPF51" s="15"/>
      <c r="DPG51" s="15"/>
      <c r="DPH51" s="15"/>
      <c r="DPI51" s="15"/>
      <c r="DPJ51" s="15"/>
      <c r="DPK51" s="15"/>
      <c r="DPL51" s="15"/>
      <c r="DPM51" s="15"/>
      <c r="DPN51" s="15"/>
      <c r="DPO51" s="15"/>
      <c r="DPP51" s="15"/>
      <c r="DPQ51" s="15"/>
      <c r="DPR51" s="15"/>
      <c r="DPS51" s="15"/>
      <c r="DPT51" s="15"/>
      <c r="DPU51" s="15"/>
      <c r="DPV51" s="15"/>
      <c r="DPW51" s="15"/>
      <c r="DPX51" s="15"/>
      <c r="DPY51" s="15"/>
      <c r="DPZ51" s="15"/>
      <c r="DQA51" s="15"/>
      <c r="DQB51" s="15"/>
      <c r="DQC51" s="15"/>
      <c r="DQD51" s="15"/>
      <c r="DQE51" s="15"/>
      <c r="DQF51" s="15"/>
      <c r="DQG51" s="15"/>
      <c r="DQH51" s="15"/>
      <c r="DQI51" s="15"/>
      <c r="DQJ51" s="15"/>
      <c r="DQK51" s="15"/>
      <c r="DQL51" s="15"/>
      <c r="DQM51" s="15"/>
      <c r="DQN51" s="15"/>
      <c r="DQO51" s="15"/>
      <c r="DQP51" s="15"/>
      <c r="DQQ51" s="15"/>
      <c r="DQR51" s="15"/>
      <c r="DQS51" s="15"/>
      <c r="DQT51" s="15"/>
      <c r="DQU51" s="15"/>
      <c r="DQV51" s="15"/>
      <c r="DQW51" s="15"/>
      <c r="DQX51" s="15"/>
      <c r="DQY51" s="15"/>
      <c r="DQZ51" s="15"/>
      <c r="DRA51" s="15"/>
      <c r="DRB51" s="15"/>
      <c r="DRC51" s="15"/>
      <c r="DRD51" s="15"/>
      <c r="DRE51" s="15"/>
      <c r="DRF51" s="15"/>
      <c r="DRG51" s="15"/>
      <c r="DRH51" s="15"/>
      <c r="DRI51" s="15"/>
      <c r="DRJ51" s="15"/>
      <c r="DRK51" s="15"/>
      <c r="DRL51" s="15"/>
      <c r="DRM51" s="15"/>
      <c r="DRN51" s="15"/>
      <c r="DRO51" s="15"/>
      <c r="DRP51" s="15"/>
      <c r="DRQ51" s="15"/>
      <c r="DRR51" s="15"/>
      <c r="DRS51" s="15"/>
      <c r="DRT51" s="15"/>
      <c r="DRU51" s="15"/>
      <c r="DRV51" s="15"/>
      <c r="DRW51" s="15"/>
      <c r="DRX51" s="15"/>
      <c r="DRY51" s="15"/>
      <c r="DRZ51" s="15"/>
      <c r="DSA51" s="15"/>
      <c r="DSB51" s="15"/>
      <c r="DSC51" s="15"/>
      <c r="DSD51" s="15"/>
      <c r="DSE51" s="15"/>
      <c r="DSF51" s="15"/>
      <c r="DSG51" s="15"/>
      <c r="DSH51" s="15"/>
      <c r="DSI51" s="15"/>
      <c r="DSJ51" s="15"/>
      <c r="DSK51" s="15"/>
      <c r="DSL51" s="15"/>
      <c r="DSM51" s="15"/>
      <c r="DSN51" s="15"/>
      <c r="DSO51" s="15"/>
      <c r="DSP51" s="15"/>
      <c r="DSQ51" s="15"/>
      <c r="DSR51" s="15"/>
      <c r="DSS51" s="15"/>
      <c r="DST51" s="15"/>
      <c r="DSU51" s="15"/>
      <c r="DSV51" s="15"/>
      <c r="DSW51" s="15"/>
      <c r="DSX51" s="15"/>
      <c r="DSY51" s="15"/>
      <c r="DSZ51" s="15"/>
      <c r="DTA51" s="15"/>
      <c r="DTB51" s="15"/>
      <c r="DTC51" s="15"/>
      <c r="DTD51" s="15"/>
      <c r="DTE51" s="15"/>
      <c r="DTF51" s="15"/>
      <c r="DTG51" s="15"/>
      <c r="DTH51" s="15"/>
      <c r="DTI51" s="15"/>
      <c r="DTJ51" s="15"/>
      <c r="DTK51" s="15"/>
      <c r="DTL51" s="15"/>
      <c r="DTM51" s="15"/>
      <c r="DTN51" s="15"/>
      <c r="DTO51" s="15"/>
      <c r="DTP51" s="15"/>
      <c r="DTQ51" s="15"/>
      <c r="DTR51" s="15"/>
      <c r="DTS51" s="15"/>
      <c r="DTT51" s="15"/>
      <c r="DTU51" s="15"/>
      <c r="DTV51" s="15"/>
      <c r="DTW51" s="15"/>
      <c r="DTX51" s="15"/>
      <c r="DTY51" s="15"/>
      <c r="DTZ51" s="15"/>
      <c r="DUA51" s="15"/>
      <c r="DUB51" s="15"/>
      <c r="DUC51" s="15"/>
      <c r="DUD51" s="15"/>
      <c r="DUE51" s="15"/>
      <c r="DUF51" s="15"/>
      <c r="DUG51" s="15"/>
      <c r="DUH51" s="15"/>
      <c r="DUI51" s="15"/>
      <c r="DUJ51" s="15"/>
      <c r="DUK51" s="15"/>
      <c r="DUL51" s="15"/>
      <c r="DUM51" s="15"/>
      <c r="DUN51" s="15"/>
      <c r="DUO51" s="15"/>
      <c r="DUP51" s="15"/>
      <c r="DUQ51" s="15"/>
      <c r="DUR51" s="15"/>
      <c r="DUS51" s="15"/>
      <c r="DUT51" s="15"/>
      <c r="DUU51" s="15"/>
      <c r="DUV51" s="15"/>
      <c r="DUW51" s="15"/>
      <c r="DUX51" s="15"/>
      <c r="DUY51" s="15"/>
      <c r="DUZ51" s="15"/>
      <c r="DVA51" s="15"/>
      <c r="DVB51" s="15"/>
      <c r="DVC51" s="15"/>
      <c r="DVD51" s="15"/>
      <c r="DVE51" s="15"/>
      <c r="DVF51" s="15"/>
      <c r="DVG51" s="15"/>
      <c r="DVH51" s="15"/>
      <c r="DVI51" s="15"/>
      <c r="DVJ51" s="15"/>
      <c r="DVK51" s="15"/>
      <c r="DVL51" s="15"/>
      <c r="DVM51" s="15"/>
      <c r="DVN51" s="15"/>
      <c r="DVO51" s="15"/>
      <c r="DVP51" s="15"/>
      <c r="DVQ51" s="15"/>
      <c r="DVR51" s="15"/>
      <c r="DVS51" s="15"/>
      <c r="DVT51" s="15"/>
      <c r="DVU51" s="15"/>
      <c r="DVV51" s="15"/>
      <c r="DVW51" s="15"/>
      <c r="DVX51" s="15"/>
      <c r="DVY51" s="15"/>
      <c r="DVZ51" s="15"/>
      <c r="DWA51" s="15"/>
      <c r="DWB51" s="15"/>
      <c r="DWC51" s="15"/>
      <c r="DWD51" s="15"/>
      <c r="DWE51" s="15"/>
      <c r="DWF51" s="15"/>
      <c r="DWG51" s="15"/>
      <c r="DWH51" s="15"/>
      <c r="DWI51" s="15"/>
      <c r="DWJ51" s="15"/>
      <c r="DWK51" s="15"/>
      <c r="DWL51" s="15"/>
      <c r="DWM51" s="15"/>
      <c r="DWN51" s="15"/>
      <c r="DWO51" s="15"/>
      <c r="DWP51" s="15"/>
      <c r="DWQ51" s="15"/>
      <c r="DWR51" s="15"/>
      <c r="DWS51" s="15"/>
      <c r="DWT51" s="15"/>
      <c r="DWU51" s="15"/>
      <c r="DWV51" s="15"/>
      <c r="DWW51" s="15"/>
      <c r="DWX51" s="15"/>
      <c r="DWY51" s="15"/>
      <c r="DWZ51" s="15"/>
      <c r="DXA51" s="15"/>
      <c r="DXB51" s="15"/>
      <c r="DXC51" s="15"/>
      <c r="DXD51" s="15"/>
      <c r="DXE51" s="15"/>
      <c r="DXF51" s="15"/>
      <c r="DXG51" s="15"/>
      <c r="DXH51" s="15"/>
      <c r="DXI51" s="15"/>
      <c r="DXJ51" s="15"/>
      <c r="DXK51" s="15"/>
      <c r="DXL51" s="15"/>
      <c r="DXM51" s="15"/>
      <c r="DXN51" s="15"/>
      <c r="DXO51" s="15"/>
      <c r="DXP51" s="15"/>
      <c r="DXQ51" s="15"/>
      <c r="DXR51" s="15"/>
      <c r="DXS51" s="15"/>
      <c r="DXT51" s="15"/>
      <c r="DXU51" s="15"/>
      <c r="DXV51" s="15"/>
      <c r="DXW51" s="15"/>
      <c r="DXX51" s="15"/>
      <c r="DXY51" s="15"/>
      <c r="DXZ51" s="15"/>
      <c r="DYA51" s="15"/>
      <c r="DYB51" s="15"/>
      <c r="DYC51" s="15"/>
      <c r="DYD51" s="15"/>
      <c r="DYE51" s="15"/>
      <c r="DYF51" s="15"/>
      <c r="DYG51" s="15"/>
      <c r="DYH51" s="15"/>
      <c r="DYI51" s="15"/>
      <c r="DYJ51" s="15"/>
      <c r="DYK51" s="15"/>
      <c r="DYL51" s="15"/>
      <c r="DYM51" s="15"/>
      <c r="DYN51" s="15"/>
      <c r="DYO51" s="15"/>
      <c r="DYP51" s="15"/>
      <c r="DYQ51" s="15"/>
      <c r="DYR51" s="15"/>
      <c r="DYS51" s="15"/>
      <c r="DYT51" s="15"/>
      <c r="DYU51" s="15"/>
      <c r="DYV51" s="15"/>
      <c r="DYW51" s="15"/>
      <c r="DYX51" s="15"/>
      <c r="DYY51" s="15"/>
      <c r="DYZ51" s="15"/>
      <c r="DZA51" s="15"/>
      <c r="DZB51" s="15"/>
      <c r="DZC51" s="15"/>
      <c r="DZD51" s="15"/>
      <c r="DZE51" s="15"/>
      <c r="DZF51" s="15"/>
      <c r="DZG51" s="15"/>
      <c r="DZH51" s="15"/>
      <c r="DZI51" s="15"/>
      <c r="DZJ51" s="15"/>
      <c r="DZK51" s="15"/>
      <c r="DZL51" s="15"/>
      <c r="DZM51" s="15"/>
      <c r="DZN51" s="15"/>
      <c r="DZO51" s="15"/>
      <c r="DZP51" s="15"/>
      <c r="DZQ51" s="15"/>
      <c r="DZR51" s="15"/>
      <c r="DZS51" s="15"/>
      <c r="DZT51" s="15"/>
      <c r="DZU51" s="15"/>
      <c r="DZV51" s="15"/>
      <c r="DZW51" s="15"/>
      <c r="DZX51" s="15"/>
      <c r="DZY51" s="15"/>
      <c r="DZZ51" s="15"/>
      <c r="EAA51" s="15"/>
      <c r="EAB51" s="15"/>
      <c r="EAC51" s="15"/>
      <c r="EAD51" s="15"/>
      <c r="EAE51" s="15"/>
      <c r="EAF51" s="15"/>
      <c r="EAG51" s="15"/>
      <c r="EAH51" s="15"/>
      <c r="EAI51" s="15"/>
      <c r="EAJ51" s="15"/>
      <c r="EAK51" s="15"/>
      <c r="EAL51" s="15"/>
      <c r="EAM51" s="15"/>
      <c r="EAN51" s="15"/>
      <c r="EAO51" s="15"/>
      <c r="EAP51" s="15"/>
      <c r="EAQ51" s="15"/>
      <c r="EAR51" s="15"/>
      <c r="EAS51" s="15"/>
      <c r="EAT51" s="15"/>
      <c r="EAU51" s="15"/>
      <c r="EAV51" s="15"/>
      <c r="EAW51" s="15"/>
      <c r="EAX51" s="15"/>
      <c r="EAY51" s="15"/>
      <c r="EAZ51" s="15"/>
      <c r="EBA51" s="15"/>
      <c r="EBB51" s="15"/>
      <c r="EBC51" s="15"/>
      <c r="EBD51" s="15"/>
      <c r="EBE51" s="15"/>
      <c r="EBF51" s="15"/>
      <c r="EBG51" s="15"/>
      <c r="EBH51" s="15"/>
      <c r="EBI51" s="15"/>
      <c r="EBJ51" s="15"/>
      <c r="EBK51" s="15"/>
      <c r="EBL51" s="15"/>
      <c r="EBM51" s="15"/>
      <c r="EBN51" s="15"/>
      <c r="EBO51" s="15"/>
      <c r="EBP51" s="15"/>
      <c r="EBQ51" s="15"/>
      <c r="EBR51" s="15"/>
      <c r="EBS51" s="15"/>
      <c r="EBT51" s="15"/>
      <c r="EBU51" s="15"/>
      <c r="EBV51" s="15"/>
      <c r="EBW51" s="15"/>
      <c r="EBX51" s="15"/>
      <c r="EBY51" s="15"/>
      <c r="EBZ51" s="15"/>
      <c r="ECA51" s="15"/>
      <c r="ECB51" s="15"/>
      <c r="ECC51" s="15"/>
      <c r="ECD51" s="15"/>
      <c r="ECE51" s="15"/>
      <c r="ECF51" s="15"/>
      <c r="ECG51" s="15"/>
      <c r="ECH51" s="15"/>
      <c r="ECI51" s="15"/>
      <c r="ECJ51" s="15"/>
      <c r="ECK51" s="15"/>
      <c r="ECL51" s="15"/>
      <c r="ECM51" s="15"/>
      <c r="ECN51" s="15"/>
      <c r="ECO51" s="15"/>
      <c r="ECP51" s="15"/>
      <c r="ECQ51" s="15"/>
      <c r="ECR51" s="15"/>
      <c r="ECS51" s="15"/>
      <c r="ECT51" s="15"/>
      <c r="ECU51" s="15"/>
      <c r="ECV51" s="15"/>
      <c r="ECW51" s="15"/>
      <c r="ECX51" s="15"/>
      <c r="ECY51" s="15"/>
      <c r="ECZ51" s="15"/>
      <c r="EDA51" s="15"/>
      <c r="EDB51" s="15"/>
      <c r="EDC51" s="15"/>
      <c r="EDD51" s="15"/>
      <c r="EDE51" s="15"/>
      <c r="EDF51" s="15"/>
      <c r="EDG51" s="15"/>
      <c r="EDH51" s="15"/>
      <c r="EDI51" s="15"/>
      <c r="EDJ51" s="15"/>
      <c r="EDK51" s="15"/>
      <c r="EDL51" s="15"/>
      <c r="EDM51" s="15"/>
      <c r="EDN51" s="15"/>
      <c r="EDO51" s="15"/>
      <c r="EDP51" s="15"/>
      <c r="EDQ51" s="15"/>
      <c r="EDR51" s="15"/>
      <c r="EDS51" s="15"/>
      <c r="EDT51" s="15"/>
      <c r="EDU51" s="15"/>
      <c r="EDV51" s="15"/>
      <c r="EDW51" s="15"/>
      <c r="EDX51" s="15"/>
      <c r="EDY51" s="15"/>
      <c r="EDZ51" s="15"/>
      <c r="EEA51" s="15"/>
      <c r="EEB51" s="15"/>
      <c r="EEC51" s="15"/>
      <c r="EED51" s="15"/>
      <c r="EEE51" s="15"/>
      <c r="EEF51" s="15"/>
      <c r="EEG51" s="15"/>
      <c r="EEH51" s="15"/>
      <c r="EEI51" s="15"/>
      <c r="EEJ51" s="15"/>
      <c r="EEK51" s="15"/>
      <c r="EEL51" s="15"/>
      <c r="EEM51" s="15"/>
      <c r="EEN51" s="15"/>
      <c r="EEO51" s="15"/>
      <c r="EEP51" s="15"/>
      <c r="EEQ51" s="15"/>
      <c r="EER51" s="15"/>
      <c r="EES51" s="15"/>
      <c r="EET51" s="15"/>
      <c r="EEU51" s="15"/>
      <c r="EEV51" s="15"/>
      <c r="EEW51" s="15"/>
      <c r="EEX51" s="15"/>
      <c r="EEY51" s="15"/>
      <c r="EEZ51" s="15"/>
      <c r="EFA51" s="15"/>
      <c r="EFB51" s="15"/>
      <c r="EFC51" s="15"/>
      <c r="EFD51" s="15"/>
      <c r="EFE51" s="15"/>
      <c r="EFF51" s="15"/>
      <c r="EFG51" s="15"/>
      <c r="EFH51" s="15"/>
      <c r="EFI51" s="15"/>
      <c r="EFJ51" s="15"/>
      <c r="EFK51" s="15"/>
      <c r="EFL51" s="15"/>
      <c r="EFM51" s="15"/>
      <c r="EFN51" s="15"/>
      <c r="EFO51" s="15"/>
      <c r="EFP51" s="15"/>
      <c r="EFQ51" s="15"/>
      <c r="EFR51" s="15"/>
      <c r="EFS51" s="15"/>
      <c r="EFT51" s="15"/>
      <c r="EFU51" s="15"/>
      <c r="EFV51" s="15"/>
      <c r="EFW51" s="15"/>
      <c r="EFX51" s="15"/>
      <c r="EFY51" s="15"/>
      <c r="EFZ51" s="15"/>
      <c r="EGA51" s="15"/>
      <c r="EGB51" s="15"/>
      <c r="EGC51" s="15"/>
      <c r="EGD51" s="15"/>
      <c r="EGE51" s="15"/>
      <c r="EGF51" s="15"/>
      <c r="EGG51" s="15"/>
      <c r="EGH51" s="15"/>
      <c r="EGI51" s="15"/>
      <c r="EGJ51" s="15"/>
      <c r="EGK51" s="15"/>
      <c r="EGL51" s="15"/>
      <c r="EGM51" s="15"/>
      <c r="EGN51" s="15"/>
      <c r="EGO51" s="15"/>
      <c r="EGP51" s="15"/>
      <c r="EGQ51" s="15"/>
      <c r="EGR51" s="15"/>
      <c r="EGS51" s="15"/>
      <c r="EGT51" s="15"/>
      <c r="EGU51" s="15"/>
      <c r="EGV51" s="15"/>
      <c r="EGW51" s="15"/>
      <c r="EGX51" s="15"/>
      <c r="EGY51" s="15"/>
      <c r="EGZ51" s="15"/>
      <c r="EHA51" s="15"/>
      <c r="EHB51" s="15"/>
      <c r="EHC51" s="15"/>
      <c r="EHD51" s="15"/>
      <c r="EHE51" s="15"/>
      <c r="EHF51" s="15"/>
      <c r="EHG51" s="15"/>
      <c r="EHH51" s="15"/>
      <c r="EHI51" s="15"/>
      <c r="EHJ51" s="15"/>
      <c r="EHK51" s="15"/>
      <c r="EHL51" s="15"/>
      <c r="EHM51" s="15"/>
      <c r="EHN51" s="15"/>
      <c r="EHO51" s="15"/>
      <c r="EHP51" s="15"/>
      <c r="EHQ51" s="15"/>
      <c r="EHR51" s="15"/>
      <c r="EHS51" s="15"/>
      <c r="EHT51" s="15"/>
      <c r="EHU51" s="15"/>
      <c r="EHV51" s="15"/>
      <c r="EHW51" s="15"/>
      <c r="EHX51" s="15"/>
      <c r="EHY51" s="15"/>
      <c r="EHZ51" s="15"/>
      <c r="EIA51" s="15"/>
      <c r="EIB51" s="15"/>
      <c r="EIC51" s="15"/>
      <c r="EID51" s="15"/>
      <c r="EIE51" s="15"/>
      <c r="EIF51" s="15"/>
      <c r="EIG51" s="15"/>
      <c r="EIH51" s="15"/>
      <c r="EII51" s="15"/>
      <c r="EIJ51" s="15"/>
      <c r="EIK51" s="15"/>
      <c r="EIL51" s="15"/>
      <c r="EIM51" s="15"/>
      <c r="EIN51" s="15"/>
      <c r="EIO51" s="15"/>
      <c r="EIP51" s="15"/>
      <c r="EIQ51" s="15"/>
      <c r="EIR51" s="15"/>
      <c r="EIS51" s="15"/>
      <c r="EIT51" s="15"/>
      <c r="EIU51" s="15"/>
      <c r="EIV51" s="15"/>
      <c r="EIW51" s="15"/>
      <c r="EIX51" s="15"/>
      <c r="EIY51" s="15"/>
      <c r="EIZ51" s="15"/>
      <c r="EJA51" s="15"/>
      <c r="EJB51" s="15"/>
      <c r="EJC51" s="15"/>
      <c r="EJD51" s="15"/>
      <c r="EJE51" s="15"/>
      <c r="EJF51" s="15"/>
      <c r="EJG51" s="15"/>
      <c r="EJH51" s="15"/>
      <c r="EJI51" s="15"/>
      <c r="EJJ51" s="15"/>
      <c r="EJK51" s="15"/>
      <c r="EJL51" s="15"/>
      <c r="EJM51" s="15"/>
      <c r="EJN51" s="15"/>
      <c r="EJO51" s="15"/>
      <c r="EJP51" s="15"/>
      <c r="EJQ51" s="15"/>
      <c r="EJR51" s="15"/>
      <c r="EJS51" s="15"/>
      <c r="EJT51" s="15"/>
      <c r="EJU51" s="15"/>
      <c r="EJV51" s="15"/>
      <c r="EJW51" s="15"/>
      <c r="EJX51" s="15"/>
      <c r="EJY51" s="15"/>
      <c r="EJZ51" s="15"/>
      <c r="EKA51" s="15"/>
      <c r="EKB51" s="15"/>
      <c r="EKC51" s="15"/>
      <c r="EKD51" s="15"/>
      <c r="EKE51" s="15"/>
      <c r="EKF51" s="15"/>
      <c r="EKG51" s="15"/>
      <c r="EKH51" s="15"/>
      <c r="EKI51" s="15"/>
      <c r="EKJ51" s="15"/>
      <c r="EKK51" s="15"/>
      <c r="EKL51" s="15"/>
      <c r="EKM51" s="15"/>
      <c r="EKN51" s="15"/>
      <c r="EKO51" s="15"/>
      <c r="EKP51" s="15"/>
      <c r="EKQ51" s="15"/>
      <c r="EKR51" s="15"/>
      <c r="EKS51" s="15"/>
      <c r="EKT51" s="15"/>
      <c r="EKU51" s="15"/>
      <c r="EKV51" s="15"/>
      <c r="EKW51" s="15"/>
      <c r="EKX51" s="15"/>
      <c r="EKY51" s="15"/>
      <c r="EKZ51" s="15"/>
      <c r="ELA51" s="15"/>
      <c r="ELB51" s="15"/>
      <c r="ELC51" s="15"/>
      <c r="ELD51" s="15"/>
      <c r="ELE51" s="15"/>
      <c r="ELF51" s="15"/>
      <c r="ELG51" s="15"/>
      <c r="ELH51" s="15"/>
      <c r="ELI51" s="15"/>
      <c r="ELJ51" s="15"/>
      <c r="ELK51" s="15"/>
      <c r="ELL51" s="15"/>
      <c r="ELM51" s="15"/>
      <c r="ELN51" s="15"/>
      <c r="ELO51" s="15"/>
      <c r="ELP51" s="15"/>
      <c r="ELQ51" s="15"/>
      <c r="ELR51" s="15"/>
      <c r="ELS51" s="15"/>
      <c r="ELT51" s="15"/>
      <c r="ELU51" s="15"/>
      <c r="ELV51" s="15"/>
      <c r="ELW51" s="15"/>
      <c r="ELX51" s="15"/>
      <c r="ELY51" s="15"/>
      <c r="ELZ51" s="15"/>
      <c r="EMA51" s="15"/>
      <c r="EMB51" s="15"/>
      <c r="EMC51" s="15"/>
      <c r="EMD51" s="15"/>
      <c r="EME51" s="15"/>
      <c r="EMF51" s="15"/>
      <c r="EMG51" s="15"/>
      <c r="EMH51" s="15"/>
      <c r="EMI51" s="15"/>
      <c r="EMJ51" s="15"/>
      <c r="EMK51" s="15"/>
      <c r="EML51" s="15"/>
      <c r="EMM51" s="15"/>
      <c r="EMN51" s="15"/>
      <c r="EMO51" s="15"/>
      <c r="EMP51" s="15"/>
      <c r="EMQ51" s="15"/>
      <c r="EMR51" s="15"/>
      <c r="EMS51" s="15"/>
      <c r="EMT51" s="15"/>
      <c r="EMU51" s="15"/>
      <c r="EMV51" s="15"/>
      <c r="EMW51" s="15"/>
      <c r="EMX51" s="15"/>
      <c r="EMY51" s="15"/>
      <c r="EMZ51" s="15"/>
      <c r="ENA51" s="15"/>
      <c r="ENB51" s="15"/>
      <c r="ENC51" s="15"/>
      <c r="END51" s="15"/>
      <c r="ENE51" s="15"/>
      <c r="ENF51" s="15"/>
      <c r="ENG51" s="15"/>
      <c r="ENH51" s="15"/>
      <c r="ENI51" s="15"/>
      <c r="ENJ51" s="15"/>
      <c r="ENK51" s="15"/>
      <c r="ENL51" s="15"/>
      <c r="ENM51" s="15"/>
      <c r="ENN51" s="15"/>
      <c r="ENO51" s="15"/>
      <c r="ENP51" s="15"/>
      <c r="ENQ51" s="15"/>
      <c r="ENR51" s="15"/>
      <c r="ENS51" s="15"/>
      <c r="ENT51" s="15"/>
      <c r="ENU51" s="15"/>
      <c r="ENV51" s="15"/>
      <c r="ENW51" s="15"/>
      <c r="ENX51" s="15"/>
      <c r="ENY51" s="15"/>
      <c r="ENZ51" s="15"/>
      <c r="EOA51" s="15"/>
      <c r="EOB51" s="15"/>
      <c r="EOC51" s="15"/>
      <c r="EOD51" s="15"/>
      <c r="EOE51" s="15"/>
      <c r="EOF51" s="15"/>
      <c r="EOG51" s="15"/>
      <c r="EOH51" s="15"/>
      <c r="EOI51" s="15"/>
      <c r="EOJ51" s="15"/>
      <c r="EOK51" s="15"/>
      <c r="EOL51" s="15"/>
      <c r="EOM51" s="15"/>
      <c r="EON51" s="15"/>
      <c r="EOO51" s="15"/>
      <c r="EOP51" s="15"/>
      <c r="EOQ51" s="15"/>
      <c r="EOR51" s="15"/>
      <c r="EOS51" s="15"/>
      <c r="EOT51" s="15"/>
      <c r="EOU51" s="15"/>
      <c r="EOV51" s="15"/>
      <c r="EOW51" s="15"/>
      <c r="EOX51" s="15"/>
      <c r="EOY51" s="15"/>
      <c r="EOZ51" s="15"/>
      <c r="EPA51" s="15"/>
      <c r="EPB51" s="15"/>
      <c r="EPC51" s="15"/>
      <c r="EPD51" s="15"/>
      <c r="EPE51" s="15"/>
      <c r="EPF51" s="15"/>
      <c r="EPG51" s="15"/>
      <c r="EPH51" s="15"/>
      <c r="EPI51" s="15"/>
      <c r="EPJ51" s="15"/>
      <c r="EPK51" s="15"/>
      <c r="EPL51" s="15"/>
      <c r="EPM51" s="15"/>
      <c r="EPN51" s="15"/>
      <c r="EPO51" s="15"/>
      <c r="EPP51" s="15"/>
      <c r="EPQ51" s="15"/>
      <c r="EPR51" s="15"/>
      <c r="EPS51" s="15"/>
      <c r="EPT51" s="15"/>
      <c r="EPU51" s="15"/>
      <c r="EPV51" s="15"/>
      <c r="EPW51" s="15"/>
      <c r="EPX51" s="15"/>
      <c r="EPY51" s="15"/>
      <c r="EPZ51" s="15"/>
      <c r="EQA51" s="15"/>
      <c r="EQB51" s="15"/>
      <c r="EQC51" s="15"/>
      <c r="EQD51" s="15"/>
      <c r="EQE51" s="15"/>
      <c r="EQF51" s="15"/>
      <c r="EQG51" s="15"/>
      <c r="EQH51" s="15"/>
      <c r="EQI51" s="15"/>
      <c r="EQJ51" s="15"/>
      <c r="EQK51" s="15"/>
      <c r="EQL51" s="15"/>
      <c r="EQM51" s="15"/>
      <c r="EQN51" s="15"/>
      <c r="EQO51" s="15"/>
      <c r="EQP51" s="15"/>
      <c r="EQQ51" s="15"/>
      <c r="EQR51" s="15"/>
      <c r="EQS51" s="15"/>
      <c r="EQT51" s="15"/>
      <c r="EQU51" s="15"/>
      <c r="EQV51" s="15"/>
      <c r="EQW51" s="15"/>
      <c r="EQX51" s="15"/>
      <c r="EQY51" s="15"/>
      <c r="EQZ51" s="15"/>
      <c r="ERA51" s="15"/>
      <c r="ERB51" s="15"/>
      <c r="ERC51" s="15"/>
      <c r="ERD51" s="15"/>
      <c r="ERE51" s="15"/>
      <c r="ERF51" s="15"/>
      <c r="ERG51" s="15"/>
      <c r="ERH51" s="15"/>
      <c r="ERI51" s="15"/>
      <c r="ERJ51" s="15"/>
      <c r="ERK51" s="15"/>
      <c r="ERL51" s="15"/>
      <c r="ERM51" s="15"/>
      <c r="ERN51" s="15"/>
      <c r="ERO51" s="15"/>
      <c r="ERP51" s="15"/>
      <c r="ERQ51" s="15"/>
      <c r="ERR51" s="15"/>
      <c r="ERS51" s="15"/>
      <c r="ERT51" s="15"/>
      <c r="ERU51" s="15"/>
      <c r="ERV51" s="15"/>
      <c r="ERW51" s="15"/>
      <c r="ERX51" s="15"/>
      <c r="ERY51" s="15"/>
      <c r="ERZ51" s="15"/>
      <c r="ESA51" s="15"/>
      <c r="ESB51" s="15"/>
      <c r="ESC51" s="15"/>
      <c r="ESD51" s="15"/>
      <c r="ESE51" s="15"/>
      <c r="ESF51" s="15"/>
      <c r="ESG51" s="15"/>
      <c r="ESH51" s="15"/>
      <c r="ESI51" s="15"/>
      <c r="ESJ51" s="15"/>
      <c r="ESK51" s="15"/>
      <c r="ESL51" s="15"/>
      <c r="ESM51" s="15"/>
      <c r="ESN51" s="15"/>
      <c r="ESO51" s="15"/>
      <c r="ESP51" s="15"/>
      <c r="ESQ51" s="15"/>
      <c r="ESR51" s="15"/>
      <c r="ESS51" s="15"/>
      <c r="EST51" s="15"/>
      <c r="ESU51" s="15"/>
      <c r="ESV51" s="15"/>
      <c r="ESW51" s="15"/>
      <c r="ESX51" s="15"/>
      <c r="ESY51" s="15"/>
      <c r="ESZ51" s="15"/>
      <c r="ETA51" s="15"/>
      <c r="ETB51" s="15"/>
      <c r="ETC51" s="15"/>
      <c r="ETD51" s="15"/>
      <c r="ETE51" s="15"/>
      <c r="ETF51" s="15"/>
      <c r="ETG51" s="15"/>
      <c r="ETH51" s="15"/>
      <c r="ETI51" s="15"/>
      <c r="ETJ51" s="15"/>
      <c r="ETK51" s="15"/>
      <c r="ETL51" s="15"/>
      <c r="ETM51" s="15"/>
      <c r="ETN51" s="15"/>
      <c r="ETO51" s="15"/>
      <c r="ETP51" s="15"/>
      <c r="ETQ51" s="15"/>
      <c r="ETR51" s="15"/>
      <c r="ETS51" s="15"/>
      <c r="ETT51" s="15"/>
      <c r="ETU51" s="15"/>
      <c r="ETV51" s="15"/>
      <c r="ETW51" s="15"/>
      <c r="ETX51" s="15"/>
      <c r="ETY51" s="15"/>
      <c r="ETZ51" s="15"/>
      <c r="EUA51" s="15"/>
      <c r="EUB51" s="15"/>
      <c r="EUC51" s="15"/>
      <c r="EUD51" s="15"/>
      <c r="EUE51" s="15"/>
      <c r="EUF51" s="15"/>
      <c r="EUG51" s="15"/>
      <c r="EUH51" s="15"/>
      <c r="EUI51" s="15"/>
      <c r="EUJ51" s="15"/>
      <c r="EUK51" s="15"/>
      <c r="EUL51" s="15"/>
      <c r="EUM51" s="15"/>
      <c r="EUN51" s="15"/>
      <c r="EUO51" s="15"/>
      <c r="EUP51" s="15"/>
      <c r="EUQ51" s="15"/>
      <c r="EUR51" s="15"/>
      <c r="EUS51" s="15"/>
      <c r="EUT51" s="15"/>
      <c r="EUU51" s="15"/>
      <c r="EUV51" s="15"/>
      <c r="EUW51" s="15"/>
      <c r="EUX51" s="15"/>
      <c r="EUY51" s="15"/>
      <c r="EUZ51" s="15"/>
      <c r="EVA51" s="15"/>
      <c r="EVB51" s="15"/>
      <c r="EVC51" s="15"/>
      <c r="EVD51" s="15"/>
      <c r="EVE51" s="15"/>
      <c r="EVF51" s="15"/>
      <c r="EVG51" s="15"/>
      <c r="EVH51" s="15"/>
      <c r="EVI51" s="15"/>
      <c r="EVJ51" s="15"/>
      <c r="EVK51" s="15"/>
      <c r="EVL51" s="15"/>
      <c r="EVM51" s="15"/>
      <c r="EVN51" s="15"/>
      <c r="EVO51" s="15"/>
      <c r="EVP51" s="15"/>
      <c r="EVQ51" s="15"/>
      <c r="EVR51" s="15"/>
      <c r="EVS51" s="15"/>
      <c r="EVT51" s="15"/>
      <c r="EVU51" s="15"/>
      <c r="EVV51" s="15"/>
      <c r="EVW51" s="15"/>
      <c r="EVX51" s="15"/>
      <c r="EVY51" s="15"/>
      <c r="EVZ51" s="15"/>
      <c r="EWA51" s="15"/>
      <c r="EWB51" s="15"/>
      <c r="EWC51" s="15"/>
      <c r="EWD51" s="15"/>
      <c r="EWE51" s="15"/>
      <c r="EWF51" s="15"/>
      <c r="EWG51" s="15"/>
      <c r="EWH51" s="15"/>
      <c r="EWI51" s="15"/>
      <c r="EWJ51" s="15"/>
      <c r="EWK51" s="15"/>
      <c r="EWL51" s="15"/>
      <c r="EWM51" s="15"/>
      <c r="EWN51" s="15"/>
      <c r="EWO51" s="15"/>
      <c r="EWP51" s="15"/>
      <c r="EWQ51" s="15"/>
      <c r="EWR51" s="15"/>
      <c r="EWS51" s="15"/>
      <c r="EWT51" s="15"/>
      <c r="EWU51" s="15"/>
      <c r="EWV51" s="15"/>
      <c r="EWW51" s="15"/>
      <c r="EWX51" s="15"/>
      <c r="EWY51" s="15"/>
      <c r="EWZ51" s="15"/>
      <c r="EXA51" s="15"/>
      <c r="EXB51" s="15"/>
      <c r="EXC51" s="15"/>
      <c r="EXD51" s="15"/>
      <c r="EXE51" s="15"/>
      <c r="EXF51" s="15"/>
      <c r="EXG51" s="15"/>
      <c r="EXH51" s="15"/>
      <c r="EXI51" s="15"/>
      <c r="EXJ51" s="15"/>
      <c r="EXK51" s="15"/>
      <c r="EXL51" s="15"/>
      <c r="EXM51" s="15"/>
      <c r="EXN51" s="15"/>
      <c r="EXO51" s="15"/>
      <c r="EXP51" s="15"/>
      <c r="EXQ51" s="15"/>
      <c r="EXR51" s="15"/>
      <c r="EXS51" s="15"/>
      <c r="EXT51" s="15"/>
      <c r="EXU51" s="15"/>
      <c r="EXV51" s="15"/>
      <c r="EXW51" s="15"/>
      <c r="EXX51" s="15"/>
      <c r="EXY51" s="15"/>
      <c r="EXZ51" s="15"/>
      <c r="EYA51" s="15"/>
      <c r="EYB51" s="15"/>
      <c r="EYC51" s="15"/>
      <c r="EYD51" s="15"/>
      <c r="EYE51" s="15"/>
      <c r="EYF51" s="15"/>
      <c r="EYG51" s="15"/>
      <c r="EYH51" s="15"/>
      <c r="EYI51" s="15"/>
      <c r="EYJ51" s="15"/>
      <c r="EYK51" s="15"/>
      <c r="EYL51" s="15"/>
      <c r="EYM51" s="15"/>
      <c r="EYN51" s="15"/>
      <c r="EYO51" s="15"/>
      <c r="EYP51" s="15"/>
      <c r="EYQ51" s="15"/>
      <c r="EYR51" s="15"/>
      <c r="EYS51" s="15"/>
      <c r="EYT51" s="15"/>
      <c r="EYU51" s="15"/>
      <c r="EYV51" s="15"/>
      <c r="EYW51" s="15"/>
      <c r="EYX51" s="15"/>
      <c r="EYY51" s="15"/>
      <c r="EYZ51" s="15"/>
      <c r="EZA51" s="15"/>
      <c r="EZB51" s="15"/>
      <c r="EZC51" s="15"/>
      <c r="EZD51" s="15"/>
      <c r="EZE51" s="15"/>
      <c r="EZF51" s="15"/>
      <c r="EZG51" s="15"/>
      <c r="EZH51" s="15"/>
      <c r="EZI51" s="15"/>
      <c r="EZJ51" s="15"/>
      <c r="EZK51" s="15"/>
      <c r="EZL51" s="15"/>
      <c r="EZM51" s="15"/>
      <c r="EZN51" s="15"/>
      <c r="EZO51" s="15"/>
      <c r="EZP51" s="15"/>
      <c r="EZQ51" s="15"/>
      <c r="EZR51" s="15"/>
      <c r="EZS51" s="15"/>
      <c r="EZT51" s="15"/>
      <c r="EZU51" s="15"/>
      <c r="EZV51" s="15"/>
      <c r="EZW51" s="15"/>
      <c r="EZX51" s="15"/>
      <c r="EZY51" s="15"/>
      <c r="EZZ51" s="15"/>
      <c r="FAA51" s="15"/>
      <c r="FAB51" s="15"/>
      <c r="FAC51" s="15"/>
      <c r="FAD51" s="15"/>
      <c r="FAE51" s="15"/>
      <c r="FAF51" s="15"/>
      <c r="FAG51" s="15"/>
      <c r="FAH51" s="15"/>
      <c r="FAI51" s="15"/>
      <c r="FAJ51" s="15"/>
      <c r="FAK51" s="15"/>
      <c r="FAL51" s="15"/>
      <c r="FAM51" s="15"/>
      <c r="FAN51" s="15"/>
      <c r="FAO51" s="15"/>
      <c r="FAP51" s="15"/>
      <c r="FAQ51" s="15"/>
      <c r="FAR51" s="15"/>
      <c r="FAS51" s="15"/>
      <c r="FAT51" s="15"/>
      <c r="FAU51" s="15"/>
      <c r="FAV51" s="15"/>
      <c r="FAW51" s="15"/>
      <c r="FAX51" s="15"/>
      <c r="FAY51" s="15"/>
      <c r="FAZ51" s="15"/>
      <c r="FBA51" s="15"/>
      <c r="FBB51" s="15"/>
      <c r="FBC51" s="15"/>
      <c r="FBD51" s="15"/>
      <c r="FBE51" s="15"/>
      <c r="FBF51" s="15"/>
      <c r="FBG51" s="15"/>
      <c r="FBH51" s="15"/>
      <c r="FBI51" s="15"/>
      <c r="FBJ51" s="15"/>
      <c r="FBK51" s="15"/>
      <c r="FBL51" s="15"/>
      <c r="FBM51" s="15"/>
      <c r="FBN51" s="15"/>
      <c r="FBO51" s="15"/>
      <c r="FBP51" s="15"/>
      <c r="FBQ51" s="15"/>
      <c r="FBR51" s="15"/>
      <c r="FBS51" s="15"/>
      <c r="FBT51" s="15"/>
      <c r="FBU51" s="15"/>
      <c r="FBV51" s="15"/>
      <c r="FBW51" s="15"/>
      <c r="FBX51" s="15"/>
      <c r="FBY51" s="15"/>
      <c r="FBZ51" s="15"/>
      <c r="FCA51" s="15"/>
      <c r="FCB51" s="15"/>
      <c r="FCC51" s="15"/>
      <c r="FCD51" s="15"/>
      <c r="FCE51" s="15"/>
      <c r="FCF51" s="15"/>
      <c r="FCG51" s="15"/>
      <c r="FCH51" s="15"/>
      <c r="FCI51" s="15"/>
      <c r="FCJ51" s="15"/>
      <c r="FCK51" s="15"/>
      <c r="FCL51" s="15"/>
      <c r="FCM51" s="15"/>
      <c r="FCN51" s="15"/>
      <c r="FCO51" s="15"/>
      <c r="FCP51" s="15"/>
      <c r="FCQ51" s="15"/>
      <c r="FCR51" s="15"/>
      <c r="FCS51" s="15"/>
      <c r="FCT51" s="15"/>
      <c r="FCU51" s="15"/>
      <c r="FCV51" s="15"/>
      <c r="FCW51" s="15"/>
      <c r="FCX51" s="15"/>
      <c r="FCY51" s="15"/>
      <c r="FCZ51" s="15"/>
      <c r="FDA51" s="15"/>
      <c r="FDB51" s="15"/>
      <c r="FDC51" s="15"/>
      <c r="FDD51" s="15"/>
      <c r="FDE51" s="15"/>
      <c r="FDF51" s="15"/>
      <c r="FDG51" s="15"/>
      <c r="FDH51" s="15"/>
      <c r="FDI51" s="15"/>
      <c r="FDJ51" s="15"/>
      <c r="FDK51" s="15"/>
      <c r="FDL51" s="15"/>
      <c r="FDM51" s="15"/>
      <c r="FDN51" s="15"/>
      <c r="FDO51" s="15"/>
      <c r="FDP51" s="15"/>
      <c r="FDQ51" s="15"/>
      <c r="FDR51" s="15"/>
      <c r="FDS51" s="15"/>
      <c r="FDT51" s="15"/>
      <c r="FDU51" s="15"/>
      <c r="FDV51" s="15"/>
      <c r="FDW51" s="15"/>
      <c r="FDX51" s="15"/>
      <c r="FDY51" s="15"/>
      <c r="FDZ51" s="15"/>
      <c r="FEA51" s="15"/>
      <c r="FEB51" s="15"/>
      <c r="FEC51" s="15"/>
      <c r="FED51" s="15"/>
      <c r="FEE51" s="15"/>
      <c r="FEF51" s="15"/>
      <c r="FEG51" s="15"/>
      <c r="FEH51" s="15"/>
      <c r="FEI51" s="15"/>
      <c r="FEJ51" s="15"/>
      <c r="FEK51" s="15"/>
      <c r="FEL51" s="15"/>
      <c r="FEM51" s="15"/>
      <c r="FEN51" s="15"/>
      <c r="FEO51" s="15"/>
      <c r="FEP51" s="15"/>
      <c r="FEQ51" s="15"/>
      <c r="FER51" s="15"/>
      <c r="FES51" s="15"/>
      <c r="FET51" s="15"/>
      <c r="FEU51" s="15"/>
      <c r="FEV51" s="15"/>
      <c r="FEW51" s="15"/>
      <c r="FEX51" s="15"/>
      <c r="FEY51" s="15"/>
      <c r="FEZ51" s="15"/>
      <c r="FFA51" s="15"/>
      <c r="FFB51" s="15"/>
      <c r="FFC51" s="15"/>
      <c r="FFD51" s="15"/>
      <c r="FFE51" s="15"/>
      <c r="FFF51" s="15"/>
      <c r="FFG51" s="15"/>
      <c r="FFH51" s="15"/>
      <c r="FFI51" s="15"/>
      <c r="FFJ51" s="15"/>
      <c r="FFK51" s="15"/>
      <c r="FFL51" s="15"/>
      <c r="FFM51" s="15"/>
      <c r="FFN51" s="15"/>
      <c r="FFO51" s="15"/>
      <c r="FFP51" s="15"/>
      <c r="FFQ51" s="15"/>
      <c r="FFR51" s="15"/>
      <c r="FFS51" s="15"/>
      <c r="FFT51" s="15"/>
      <c r="FFU51" s="15"/>
      <c r="FFV51" s="15"/>
      <c r="FFW51" s="15"/>
      <c r="FFX51" s="15"/>
      <c r="FFY51" s="15"/>
      <c r="FFZ51" s="15"/>
      <c r="FGA51" s="15"/>
      <c r="FGB51" s="15"/>
      <c r="FGC51" s="15"/>
      <c r="FGD51" s="15"/>
      <c r="FGE51" s="15"/>
      <c r="FGF51" s="15"/>
      <c r="FGG51" s="15"/>
      <c r="FGH51" s="15"/>
      <c r="FGI51" s="15"/>
      <c r="FGJ51" s="15"/>
      <c r="FGK51" s="15"/>
      <c r="FGL51" s="15"/>
      <c r="FGM51" s="15"/>
      <c r="FGN51" s="15"/>
      <c r="FGO51" s="15"/>
      <c r="FGP51" s="15"/>
      <c r="FGQ51" s="15"/>
      <c r="FGR51" s="15"/>
      <c r="FGS51" s="15"/>
      <c r="FGT51" s="15"/>
      <c r="FGU51" s="15"/>
      <c r="FGV51" s="15"/>
      <c r="FGW51" s="15"/>
      <c r="FGX51" s="15"/>
      <c r="FGY51" s="15"/>
      <c r="FGZ51" s="15"/>
      <c r="FHA51" s="15"/>
      <c r="FHB51" s="15"/>
      <c r="FHC51" s="15"/>
      <c r="FHD51" s="15"/>
      <c r="FHE51" s="15"/>
      <c r="FHF51" s="15"/>
      <c r="FHG51" s="15"/>
      <c r="FHH51" s="15"/>
      <c r="FHI51" s="15"/>
      <c r="FHJ51" s="15"/>
      <c r="FHK51" s="15"/>
      <c r="FHL51" s="15"/>
      <c r="FHM51" s="15"/>
      <c r="FHN51" s="15"/>
      <c r="FHO51" s="15"/>
      <c r="FHP51" s="15"/>
      <c r="FHQ51" s="15"/>
      <c r="FHR51" s="15"/>
      <c r="FHS51" s="15"/>
      <c r="FHT51" s="15"/>
      <c r="FHU51" s="15"/>
      <c r="FHV51" s="15"/>
      <c r="FHW51" s="15"/>
      <c r="FHX51" s="15"/>
      <c r="FHY51" s="15"/>
      <c r="FHZ51" s="15"/>
      <c r="FIA51" s="15"/>
      <c r="FIB51" s="15"/>
      <c r="FIC51" s="15"/>
      <c r="FID51" s="15"/>
      <c r="FIE51" s="15"/>
      <c r="FIF51" s="15"/>
      <c r="FIG51" s="15"/>
      <c r="FIH51" s="15"/>
      <c r="FII51" s="15"/>
      <c r="FIJ51" s="15"/>
      <c r="FIK51" s="15"/>
      <c r="FIL51" s="15"/>
      <c r="FIM51" s="15"/>
      <c r="FIN51" s="15"/>
      <c r="FIO51" s="15"/>
      <c r="FIP51" s="15"/>
      <c r="FIQ51" s="15"/>
      <c r="FIR51" s="15"/>
      <c r="FIS51" s="15"/>
      <c r="FIT51" s="15"/>
      <c r="FIU51" s="15"/>
      <c r="FIV51" s="15"/>
      <c r="FIW51" s="15"/>
      <c r="FIX51" s="15"/>
      <c r="FIY51" s="15"/>
      <c r="FIZ51" s="15"/>
      <c r="FJA51" s="15"/>
      <c r="FJB51" s="15"/>
      <c r="FJC51" s="15"/>
      <c r="FJD51" s="15"/>
      <c r="FJE51" s="15"/>
      <c r="FJF51" s="15"/>
      <c r="FJG51" s="15"/>
      <c r="FJH51" s="15"/>
      <c r="FJI51" s="15"/>
      <c r="FJJ51" s="15"/>
      <c r="FJK51" s="15"/>
      <c r="FJL51" s="15"/>
      <c r="FJM51" s="15"/>
      <c r="FJN51" s="15"/>
      <c r="FJO51" s="15"/>
      <c r="FJP51" s="15"/>
      <c r="FJQ51" s="15"/>
      <c r="FJR51" s="15"/>
      <c r="FJS51" s="15"/>
      <c r="FJT51" s="15"/>
      <c r="FJU51" s="15"/>
      <c r="FJV51" s="15"/>
      <c r="FJW51" s="15"/>
      <c r="FJX51" s="15"/>
      <c r="FJY51" s="15"/>
      <c r="FJZ51" s="15"/>
      <c r="FKA51" s="15"/>
      <c r="FKB51" s="15"/>
      <c r="FKC51" s="15"/>
      <c r="FKD51" s="15"/>
      <c r="FKE51" s="15"/>
      <c r="FKF51" s="15"/>
      <c r="FKG51" s="15"/>
      <c r="FKH51" s="15"/>
      <c r="FKI51" s="15"/>
      <c r="FKJ51" s="15"/>
      <c r="FKK51" s="15"/>
      <c r="FKL51" s="15"/>
      <c r="FKM51" s="15"/>
      <c r="FKN51" s="15"/>
      <c r="FKO51" s="15"/>
      <c r="FKP51" s="15"/>
      <c r="FKQ51" s="15"/>
      <c r="FKR51" s="15"/>
      <c r="FKS51" s="15"/>
      <c r="FKT51" s="15"/>
      <c r="FKU51" s="15"/>
      <c r="FKV51" s="15"/>
      <c r="FKW51" s="15"/>
      <c r="FKX51" s="15"/>
      <c r="FKY51" s="15"/>
      <c r="FKZ51" s="15"/>
      <c r="FLA51" s="15"/>
      <c r="FLB51" s="15"/>
      <c r="FLC51" s="15"/>
      <c r="FLD51" s="15"/>
      <c r="FLE51" s="15"/>
      <c r="FLF51" s="15"/>
      <c r="FLG51" s="15"/>
      <c r="FLH51" s="15"/>
      <c r="FLI51" s="15"/>
      <c r="FLJ51" s="15"/>
      <c r="FLK51" s="15"/>
      <c r="FLL51" s="15"/>
      <c r="FLM51" s="15"/>
      <c r="FLN51" s="15"/>
      <c r="FLO51" s="15"/>
      <c r="FLP51" s="15"/>
      <c r="FLQ51" s="15"/>
      <c r="FLR51" s="15"/>
      <c r="FLS51" s="15"/>
      <c r="FLT51" s="15"/>
      <c r="FLU51" s="15"/>
      <c r="FLV51" s="15"/>
      <c r="FLW51" s="15"/>
      <c r="FLX51" s="15"/>
      <c r="FLY51" s="15"/>
      <c r="FLZ51" s="15"/>
      <c r="FMA51" s="15"/>
      <c r="FMB51" s="15"/>
      <c r="FMC51" s="15"/>
      <c r="FMD51" s="15"/>
      <c r="FME51" s="15"/>
      <c r="FMF51" s="15"/>
      <c r="FMG51" s="15"/>
      <c r="FMH51" s="15"/>
      <c r="FMI51" s="15"/>
      <c r="FMJ51" s="15"/>
      <c r="FMK51" s="15"/>
      <c r="FML51" s="15"/>
      <c r="FMM51" s="15"/>
      <c r="FMN51" s="15"/>
      <c r="FMO51" s="15"/>
      <c r="FMP51" s="15"/>
      <c r="FMQ51" s="15"/>
      <c r="FMR51" s="15"/>
      <c r="FMS51" s="15"/>
      <c r="FMT51" s="15"/>
      <c r="FMU51" s="15"/>
      <c r="FMV51" s="15"/>
      <c r="FMW51" s="15"/>
      <c r="FMX51" s="15"/>
      <c r="FMY51" s="15"/>
      <c r="FMZ51" s="15"/>
      <c r="FNA51" s="15"/>
      <c r="FNB51" s="15"/>
      <c r="FNC51" s="15"/>
      <c r="FND51" s="15"/>
      <c r="FNE51" s="15"/>
      <c r="FNF51" s="15"/>
      <c r="FNG51" s="15"/>
      <c r="FNH51" s="15"/>
      <c r="FNI51" s="15"/>
      <c r="FNJ51" s="15"/>
      <c r="FNK51" s="15"/>
      <c r="FNL51" s="15"/>
      <c r="FNM51" s="15"/>
      <c r="FNN51" s="15"/>
      <c r="FNO51" s="15"/>
      <c r="FNP51" s="15"/>
      <c r="FNQ51" s="15"/>
      <c r="FNR51" s="15"/>
      <c r="FNS51" s="15"/>
      <c r="FNT51" s="15"/>
      <c r="FNU51" s="15"/>
      <c r="FNV51" s="15"/>
      <c r="FNW51" s="15"/>
      <c r="FNX51" s="15"/>
      <c r="FNY51" s="15"/>
      <c r="FNZ51" s="15"/>
      <c r="FOA51" s="15"/>
      <c r="FOB51" s="15"/>
      <c r="FOC51" s="15"/>
      <c r="FOD51" s="15"/>
      <c r="FOE51" s="15"/>
      <c r="FOF51" s="15"/>
      <c r="FOG51" s="15"/>
      <c r="FOH51" s="15"/>
      <c r="FOI51" s="15"/>
      <c r="FOJ51" s="15"/>
      <c r="FOK51" s="15"/>
      <c r="FOL51" s="15"/>
      <c r="FOM51" s="15"/>
      <c r="FON51" s="15"/>
      <c r="FOO51" s="15"/>
      <c r="FOP51" s="15"/>
      <c r="FOQ51" s="15"/>
      <c r="FOR51" s="15"/>
      <c r="FOS51" s="15"/>
      <c r="FOT51" s="15"/>
      <c r="FOU51" s="15"/>
      <c r="FOV51" s="15"/>
      <c r="FOW51" s="15"/>
      <c r="FOX51" s="15"/>
      <c r="FOY51" s="15"/>
      <c r="FOZ51" s="15"/>
      <c r="FPA51" s="15"/>
      <c r="FPB51" s="15"/>
      <c r="FPC51" s="15"/>
      <c r="FPD51" s="15"/>
      <c r="FPE51" s="15"/>
      <c r="FPF51" s="15"/>
      <c r="FPG51" s="15"/>
      <c r="FPH51" s="15"/>
      <c r="FPI51" s="15"/>
      <c r="FPJ51" s="15"/>
      <c r="FPK51" s="15"/>
      <c r="FPL51" s="15"/>
      <c r="FPM51" s="15"/>
      <c r="FPN51" s="15"/>
      <c r="FPO51" s="15"/>
      <c r="FPP51" s="15"/>
      <c r="FPQ51" s="15"/>
      <c r="FPR51" s="15"/>
      <c r="FPS51" s="15"/>
      <c r="FPT51" s="15"/>
      <c r="FPU51" s="15"/>
      <c r="FPV51" s="15"/>
      <c r="FPW51" s="15"/>
      <c r="FPX51" s="15"/>
      <c r="FPY51" s="15"/>
      <c r="FPZ51" s="15"/>
      <c r="FQA51" s="15"/>
      <c r="FQB51" s="15"/>
      <c r="FQC51" s="15"/>
      <c r="FQD51" s="15"/>
      <c r="FQE51" s="15"/>
      <c r="FQF51" s="15"/>
      <c r="FQG51" s="15"/>
      <c r="FQH51" s="15"/>
      <c r="FQI51" s="15"/>
      <c r="FQJ51" s="15"/>
      <c r="FQK51" s="15"/>
      <c r="FQL51" s="15"/>
      <c r="FQM51" s="15"/>
      <c r="FQN51" s="15"/>
      <c r="FQO51" s="15"/>
      <c r="FQP51" s="15"/>
      <c r="FQQ51" s="15"/>
      <c r="FQR51" s="15"/>
      <c r="FQS51" s="15"/>
      <c r="FQT51" s="15"/>
      <c r="FQU51" s="15"/>
      <c r="FQV51" s="15"/>
      <c r="FQW51" s="15"/>
      <c r="FQX51" s="15"/>
      <c r="FQY51" s="15"/>
      <c r="FQZ51" s="15"/>
      <c r="FRA51" s="15"/>
      <c r="FRB51" s="15"/>
      <c r="FRC51" s="15"/>
      <c r="FRD51" s="15"/>
      <c r="FRE51" s="15"/>
      <c r="FRF51" s="15"/>
      <c r="FRG51" s="15"/>
      <c r="FRH51" s="15"/>
      <c r="FRI51" s="15"/>
      <c r="FRJ51" s="15"/>
      <c r="FRK51" s="15"/>
      <c r="FRL51" s="15"/>
      <c r="FRM51" s="15"/>
      <c r="FRN51" s="15"/>
      <c r="FRO51" s="15"/>
      <c r="FRP51" s="15"/>
      <c r="FRQ51" s="15"/>
      <c r="FRR51" s="15"/>
      <c r="FRS51" s="15"/>
      <c r="FRT51" s="15"/>
      <c r="FRU51" s="15"/>
      <c r="FRV51" s="15"/>
      <c r="FRW51" s="15"/>
      <c r="FRX51" s="15"/>
      <c r="FRY51" s="15"/>
      <c r="FRZ51" s="15"/>
      <c r="FSA51" s="15"/>
      <c r="FSB51" s="15"/>
      <c r="FSC51" s="15"/>
      <c r="FSD51" s="15"/>
      <c r="FSE51" s="15"/>
      <c r="FSF51" s="15"/>
      <c r="FSG51" s="15"/>
      <c r="FSH51" s="15"/>
      <c r="FSI51" s="15"/>
      <c r="FSJ51" s="15"/>
      <c r="FSK51" s="15"/>
      <c r="FSL51" s="15"/>
      <c r="FSM51" s="15"/>
      <c r="FSN51" s="15"/>
      <c r="FSO51" s="15"/>
      <c r="FSP51" s="15"/>
      <c r="FSQ51" s="15"/>
      <c r="FSR51" s="15"/>
      <c r="FSS51" s="15"/>
      <c r="FST51" s="15"/>
      <c r="FSU51" s="15"/>
      <c r="FSV51" s="15"/>
      <c r="FSW51" s="15"/>
      <c r="FSX51" s="15"/>
      <c r="FSY51" s="15"/>
      <c r="FSZ51" s="15"/>
      <c r="FTA51" s="15"/>
      <c r="FTB51" s="15"/>
      <c r="FTC51" s="15"/>
      <c r="FTD51" s="15"/>
      <c r="FTE51" s="15"/>
      <c r="FTF51" s="15"/>
      <c r="FTG51" s="15"/>
      <c r="FTH51" s="15"/>
      <c r="FTI51" s="15"/>
      <c r="FTJ51" s="15"/>
      <c r="FTK51" s="15"/>
      <c r="FTL51" s="15"/>
      <c r="FTM51" s="15"/>
      <c r="FTN51" s="15"/>
      <c r="FTO51" s="15"/>
      <c r="FTP51" s="15"/>
      <c r="FTQ51" s="15"/>
      <c r="FTR51" s="15"/>
      <c r="FTS51" s="15"/>
      <c r="FTT51" s="15"/>
      <c r="FTU51" s="15"/>
      <c r="FTV51" s="15"/>
      <c r="FTW51" s="15"/>
      <c r="FTX51" s="15"/>
      <c r="FTY51" s="15"/>
      <c r="FTZ51" s="15"/>
      <c r="FUA51" s="15"/>
      <c r="FUB51" s="15"/>
      <c r="FUC51" s="15"/>
      <c r="FUD51" s="15"/>
      <c r="FUE51" s="15"/>
      <c r="FUF51" s="15"/>
      <c r="FUG51" s="15"/>
      <c r="FUH51" s="15"/>
      <c r="FUI51" s="15"/>
      <c r="FUJ51" s="15"/>
      <c r="FUK51" s="15"/>
      <c r="FUL51" s="15"/>
      <c r="FUM51" s="15"/>
      <c r="FUN51" s="15"/>
      <c r="FUO51" s="15"/>
      <c r="FUP51" s="15"/>
      <c r="FUQ51" s="15"/>
      <c r="FUR51" s="15"/>
      <c r="FUS51" s="15"/>
      <c r="FUT51" s="15"/>
      <c r="FUU51" s="15"/>
      <c r="FUV51" s="15"/>
      <c r="FUW51" s="15"/>
      <c r="FUX51" s="15"/>
      <c r="FUY51" s="15"/>
      <c r="FUZ51" s="15"/>
      <c r="FVA51" s="15"/>
      <c r="FVB51" s="15"/>
      <c r="FVC51" s="15"/>
      <c r="FVD51" s="15"/>
      <c r="FVE51" s="15"/>
      <c r="FVF51" s="15"/>
      <c r="FVG51" s="15"/>
      <c r="FVH51" s="15"/>
      <c r="FVI51" s="15"/>
      <c r="FVJ51" s="15"/>
      <c r="FVK51" s="15"/>
      <c r="FVL51" s="15"/>
      <c r="FVM51" s="15"/>
      <c r="FVN51" s="15"/>
      <c r="FVO51" s="15"/>
      <c r="FVP51" s="15"/>
      <c r="FVQ51" s="15"/>
      <c r="FVR51" s="15"/>
      <c r="FVS51" s="15"/>
      <c r="FVT51" s="15"/>
      <c r="FVU51" s="15"/>
      <c r="FVV51" s="15"/>
      <c r="FVW51" s="15"/>
      <c r="FVX51" s="15"/>
      <c r="FVY51" s="15"/>
      <c r="FVZ51" s="15"/>
      <c r="FWA51" s="15"/>
      <c r="FWB51" s="15"/>
      <c r="FWC51" s="15"/>
      <c r="FWD51" s="15"/>
      <c r="FWE51" s="15"/>
      <c r="FWF51" s="15"/>
      <c r="FWG51" s="15"/>
      <c r="FWH51" s="15"/>
      <c r="FWI51" s="15"/>
      <c r="FWJ51" s="15"/>
      <c r="FWK51" s="15"/>
      <c r="FWL51" s="15"/>
      <c r="FWM51" s="15"/>
      <c r="FWN51" s="15"/>
      <c r="FWO51" s="15"/>
      <c r="FWP51" s="15"/>
      <c r="FWQ51" s="15"/>
      <c r="FWR51" s="15"/>
      <c r="FWS51" s="15"/>
      <c r="FWT51" s="15"/>
      <c r="FWU51" s="15"/>
      <c r="FWV51" s="15"/>
      <c r="FWW51" s="15"/>
      <c r="FWX51" s="15"/>
      <c r="FWY51" s="15"/>
      <c r="FWZ51" s="15"/>
      <c r="FXA51" s="15"/>
      <c r="FXB51" s="15"/>
      <c r="FXC51" s="15"/>
      <c r="FXD51" s="15"/>
      <c r="FXE51" s="15"/>
      <c r="FXF51" s="15"/>
      <c r="FXG51" s="15"/>
      <c r="FXH51" s="15"/>
      <c r="FXI51" s="15"/>
      <c r="FXJ51" s="15"/>
      <c r="FXK51" s="15"/>
      <c r="FXL51" s="15"/>
      <c r="FXM51" s="15"/>
      <c r="FXN51" s="15"/>
      <c r="FXO51" s="15"/>
      <c r="FXP51" s="15"/>
      <c r="FXQ51" s="15"/>
      <c r="FXR51" s="15"/>
      <c r="FXS51" s="15"/>
      <c r="FXT51" s="15"/>
      <c r="FXU51" s="15"/>
      <c r="FXV51" s="15"/>
      <c r="FXW51" s="15"/>
      <c r="FXX51" s="15"/>
      <c r="FXY51" s="15"/>
      <c r="FXZ51" s="15"/>
      <c r="FYA51" s="15"/>
      <c r="FYB51" s="15"/>
      <c r="FYC51" s="15"/>
      <c r="FYD51" s="15"/>
      <c r="FYE51" s="15"/>
      <c r="FYF51" s="15"/>
      <c r="FYG51" s="15"/>
      <c r="FYH51" s="15"/>
      <c r="FYI51" s="15"/>
      <c r="FYJ51" s="15"/>
      <c r="FYK51" s="15"/>
      <c r="FYL51" s="15"/>
      <c r="FYM51" s="15"/>
      <c r="FYN51" s="15"/>
      <c r="FYO51" s="15"/>
      <c r="FYP51" s="15"/>
      <c r="FYQ51" s="15"/>
      <c r="FYR51" s="15"/>
      <c r="FYS51" s="15"/>
      <c r="FYT51" s="15"/>
      <c r="FYU51" s="15"/>
      <c r="FYV51" s="15"/>
      <c r="FYW51" s="15"/>
      <c r="FYX51" s="15"/>
      <c r="FYY51" s="15"/>
      <c r="FYZ51" s="15"/>
      <c r="FZA51" s="15"/>
      <c r="FZB51" s="15"/>
      <c r="FZC51" s="15"/>
      <c r="FZD51" s="15"/>
      <c r="FZE51" s="15"/>
      <c r="FZF51" s="15"/>
      <c r="FZG51" s="15"/>
      <c r="FZH51" s="15"/>
      <c r="FZI51" s="15"/>
      <c r="FZJ51" s="15"/>
      <c r="FZK51" s="15"/>
      <c r="FZL51" s="15"/>
      <c r="FZM51" s="15"/>
      <c r="FZN51" s="15"/>
      <c r="FZO51" s="15"/>
      <c r="FZP51" s="15"/>
      <c r="FZQ51" s="15"/>
      <c r="FZR51" s="15"/>
      <c r="FZS51" s="15"/>
      <c r="FZT51" s="15"/>
      <c r="FZU51" s="15"/>
      <c r="FZV51" s="15"/>
      <c r="FZW51" s="15"/>
      <c r="FZX51" s="15"/>
      <c r="FZY51" s="15"/>
      <c r="FZZ51" s="15"/>
      <c r="GAA51" s="15"/>
      <c r="GAB51" s="15"/>
      <c r="GAC51" s="15"/>
      <c r="GAD51" s="15"/>
      <c r="GAE51" s="15"/>
      <c r="GAF51" s="15"/>
      <c r="GAG51" s="15"/>
      <c r="GAH51" s="15"/>
      <c r="GAI51" s="15"/>
      <c r="GAJ51" s="15"/>
      <c r="GAK51" s="15"/>
      <c r="GAL51" s="15"/>
      <c r="GAM51" s="15"/>
      <c r="GAN51" s="15"/>
      <c r="GAO51" s="15"/>
      <c r="GAP51" s="15"/>
      <c r="GAQ51" s="15"/>
      <c r="GAR51" s="15"/>
      <c r="GAS51" s="15"/>
      <c r="GAT51" s="15"/>
      <c r="GAU51" s="15"/>
      <c r="GAV51" s="15"/>
      <c r="GAW51" s="15"/>
      <c r="GAX51" s="15"/>
      <c r="GAY51" s="15"/>
      <c r="GAZ51" s="15"/>
      <c r="GBA51" s="15"/>
      <c r="GBB51" s="15"/>
      <c r="GBC51" s="15"/>
      <c r="GBD51" s="15"/>
      <c r="GBE51" s="15"/>
      <c r="GBF51" s="15"/>
      <c r="GBG51" s="15"/>
      <c r="GBH51" s="15"/>
      <c r="GBI51" s="15"/>
      <c r="GBJ51" s="15"/>
      <c r="GBK51" s="15"/>
      <c r="GBL51" s="15"/>
      <c r="GBM51" s="15"/>
      <c r="GBN51" s="15"/>
      <c r="GBO51" s="15"/>
      <c r="GBP51" s="15"/>
      <c r="GBQ51" s="15"/>
      <c r="GBR51" s="15"/>
      <c r="GBS51" s="15"/>
      <c r="GBT51" s="15"/>
      <c r="GBU51" s="15"/>
      <c r="GBV51" s="15"/>
      <c r="GBW51" s="15"/>
      <c r="GBX51" s="15"/>
      <c r="GBY51" s="15"/>
      <c r="GBZ51" s="15"/>
      <c r="GCA51" s="15"/>
      <c r="GCB51" s="15"/>
      <c r="GCC51" s="15"/>
      <c r="GCD51" s="15"/>
      <c r="GCE51" s="15"/>
      <c r="GCF51" s="15"/>
      <c r="GCG51" s="15"/>
      <c r="GCH51" s="15"/>
      <c r="GCI51" s="15"/>
      <c r="GCJ51" s="15"/>
      <c r="GCK51" s="15"/>
      <c r="GCL51" s="15"/>
      <c r="GCM51" s="15"/>
      <c r="GCN51" s="15"/>
      <c r="GCO51" s="15"/>
      <c r="GCP51" s="15"/>
      <c r="GCQ51" s="15"/>
      <c r="GCR51" s="15"/>
      <c r="GCS51" s="15"/>
      <c r="GCT51" s="15"/>
      <c r="GCU51" s="15"/>
      <c r="GCV51" s="15"/>
      <c r="GCW51" s="15"/>
      <c r="GCX51" s="15"/>
      <c r="GCY51" s="15"/>
      <c r="GCZ51" s="15"/>
      <c r="GDA51" s="15"/>
      <c r="GDB51" s="15"/>
      <c r="GDC51" s="15"/>
      <c r="GDD51" s="15"/>
      <c r="GDE51" s="15"/>
      <c r="GDF51" s="15"/>
      <c r="GDG51" s="15"/>
      <c r="GDH51" s="15"/>
      <c r="GDI51" s="15"/>
      <c r="GDJ51" s="15"/>
      <c r="GDK51" s="15"/>
      <c r="GDL51" s="15"/>
      <c r="GDM51" s="15"/>
      <c r="GDN51" s="15"/>
      <c r="GDO51" s="15"/>
      <c r="GDP51" s="15"/>
      <c r="GDQ51" s="15"/>
      <c r="GDR51" s="15"/>
      <c r="GDS51" s="15"/>
      <c r="GDT51" s="15"/>
      <c r="GDU51" s="15"/>
      <c r="GDV51" s="15"/>
      <c r="GDW51" s="15"/>
      <c r="GDX51" s="15"/>
      <c r="GDY51" s="15"/>
      <c r="GDZ51" s="15"/>
      <c r="GEA51" s="15"/>
      <c r="GEB51" s="15"/>
      <c r="GEC51" s="15"/>
      <c r="GED51" s="15"/>
      <c r="GEE51" s="15"/>
      <c r="GEF51" s="15"/>
      <c r="GEG51" s="15"/>
      <c r="GEH51" s="15"/>
      <c r="GEI51" s="15"/>
      <c r="GEJ51" s="15"/>
      <c r="GEK51" s="15"/>
      <c r="GEL51" s="15"/>
      <c r="GEM51" s="15"/>
      <c r="GEN51" s="15"/>
      <c r="GEO51" s="15"/>
      <c r="GEP51" s="15"/>
      <c r="GEQ51" s="15"/>
      <c r="GER51" s="15"/>
      <c r="GES51" s="15"/>
      <c r="GET51" s="15"/>
      <c r="GEU51" s="15"/>
      <c r="GEV51" s="15"/>
      <c r="GEW51" s="15"/>
      <c r="GEX51" s="15"/>
      <c r="GEY51" s="15"/>
      <c r="GEZ51" s="15"/>
      <c r="GFA51" s="15"/>
      <c r="GFB51" s="15"/>
      <c r="GFC51" s="15"/>
      <c r="GFD51" s="15"/>
      <c r="GFE51" s="15"/>
      <c r="GFF51" s="15"/>
      <c r="GFG51" s="15"/>
      <c r="GFH51" s="15"/>
      <c r="GFI51" s="15"/>
      <c r="GFJ51" s="15"/>
      <c r="GFK51" s="15"/>
      <c r="GFL51" s="15"/>
      <c r="GFM51" s="15"/>
      <c r="GFN51" s="15"/>
      <c r="GFO51" s="15"/>
      <c r="GFP51" s="15"/>
      <c r="GFQ51" s="15"/>
      <c r="GFR51" s="15"/>
      <c r="GFS51" s="15"/>
      <c r="GFT51" s="15"/>
      <c r="GFU51" s="15"/>
      <c r="GFV51" s="15"/>
      <c r="GFW51" s="15"/>
      <c r="GFX51" s="15"/>
      <c r="GFY51" s="15"/>
      <c r="GFZ51" s="15"/>
      <c r="GGA51" s="15"/>
      <c r="GGB51" s="15"/>
      <c r="GGC51" s="15"/>
      <c r="GGD51" s="15"/>
      <c r="GGE51" s="15"/>
      <c r="GGF51" s="15"/>
      <c r="GGG51" s="15"/>
      <c r="GGH51" s="15"/>
      <c r="GGI51" s="15"/>
      <c r="GGJ51" s="15"/>
      <c r="GGK51" s="15"/>
      <c r="GGL51" s="15"/>
      <c r="GGM51" s="15"/>
      <c r="GGN51" s="15"/>
      <c r="GGO51" s="15"/>
      <c r="GGP51" s="15"/>
      <c r="GGQ51" s="15"/>
      <c r="GGR51" s="15"/>
      <c r="GGS51" s="15"/>
      <c r="GGT51" s="15"/>
      <c r="GGU51" s="15"/>
      <c r="GGV51" s="15"/>
      <c r="GGW51" s="15"/>
      <c r="GGX51" s="15"/>
      <c r="GGY51" s="15"/>
      <c r="GGZ51" s="15"/>
      <c r="GHA51" s="15"/>
      <c r="GHB51" s="15"/>
      <c r="GHC51" s="15"/>
      <c r="GHD51" s="15"/>
      <c r="GHE51" s="15"/>
      <c r="GHF51" s="15"/>
      <c r="GHG51" s="15"/>
      <c r="GHH51" s="15"/>
      <c r="GHI51" s="15"/>
      <c r="GHJ51" s="15"/>
      <c r="GHK51" s="15"/>
      <c r="GHL51" s="15"/>
      <c r="GHM51" s="15"/>
      <c r="GHN51" s="15"/>
      <c r="GHO51" s="15"/>
      <c r="GHP51" s="15"/>
      <c r="GHQ51" s="15"/>
      <c r="GHR51" s="15"/>
      <c r="GHS51" s="15"/>
      <c r="GHT51" s="15"/>
      <c r="GHU51" s="15"/>
      <c r="GHV51" s="15"/>
      <c r="GHW51" s="15"/>
      <c r="GHX51" s="15"/>
      <c r="GHY51" s="15"/>
      <c r="GHZ51" s="15"/>
      <c r="GIA51" s="15"/>
      <c r="GIB51" s="15"/>
      <c r="GIC51" s="15"/>
      <c r="GID51" s="15"/>
      <c r="GIE51" s="15"/>
      <c r="GIF51" s="15"/>
      <c r="GIG51" s="15"/>
      <c r="GIH51" s="15"/>
      <c r="GII51" s="15"/>
      <c r="GIJ51" s="15"/>
      <c r="GIK51" s="15"/>
      <c r="GIL51" s="15"/>
      <c r="GIM51" s="15"/>
      <c r="GIN51" s="15"/>
      <c r="GIO51" s="15"/>
      <c r="GIP51" s="15"/>
      <c r="GIQ51" s="15"/>
      <c r="GIR51" s="15"/>
      <c r="GIS51" s="15"/>
      <c r="GIT51" s="15"/>
      <c r="GIU51" s="15"/>
      <c r="GIV51" s="15"/>
      <c r="GIW51" s="15"/>
      <c r="GIX51" s="15"/>
      <c r="GIY51" s="15"/>
      <c r="GIZ51" s="15"/>
      <c r="GJA51" s="15"/>
      <c r="GJB51" s="15"/>
      <c r="GJC51" s="15"/>
      <c r="GJD51" s="15"/>
      <c r="GJE51" s="15"/>
      <c r="GJF51" s="15"/>
      <c r="GJG51" s="15"/>
      <c r="GJH51" s="15"/>
      <c r="GJI51" s="15"/>
      <c r="GJJ51" s="15"/>
      <c r="GJK51" s="15"/>
      <c r="GJL51" s="15"/>
      <c r="GJM51" s="15"/>
      <c r="GJN51" s="15"/>
      <c r="GJO51" s="15"/>
      <c r="GJP51" s="15"/>
      <c r="GJQ51" s="15"/>
      <c r="GJR51" s="15"/>
      <c r="GJS51" s="15"/>
      <c r="GJT51" s="15"/>
      <c r="GJU51" s="15"/>
      <c r="GJV51" s="15"/>
      <c r="GJW51" s="15"/>
      <c r="GJX51" s="15"/>
      <c r="GJY51" s="15"/>
      <c r="GJZ51" s="15"/>
      <c r="GKA51" s="15"/>
      <c r="GKB51" s="15"/>
      <c r="GKC51" s="15"/>
      <c r="GKD51" s="15"/>
      <c r="GKE51" s="15"/>
      <c r="GKF51" s="15"/>
      <c r="GKG51" s="15"/>
      <c r="GKH51" s="15"/>
      <c r="GKI51" s="15"/>
      <c r="GKJ51" s="15"/>
      <c r="GKK51" s="15"/>
      <c r="GKL51" s="15"/>
      <c r="GKM51" s="15"/>
      <c r="GKN51" s="15"/>
      <c r="GKO51" s="15"/>
      <c r="GKP51" s="15"/>
      <c r="GKQ51" s="15"/>
      <c r="GKR51" s="15"/>
      <c r="GKS51" s="15"/>
      <c r="GKT51" s="15"/>
      <c r="GKU51" s="15"/>
      <c r="GKV51" s="15"/>
      <c r="GKW51" s="15"/>
      <c r="GKX51" s="15"/>
      <c r="GKY51" s="15"/>
      <c r="GKZ51" s="15"/>
      <c r="GLA51" s="15"/>
      <c r="GLB51" s="15"/>
      <c r="GLC51" s="15"/>
      <c r="GLD51" s="15"/>
      <c r="GLE51" s="15"/>
      <c r="GLF51" s="15"/>
      <c r="GLG51" s="15"/>
      <c r="GLH51" s="15"/>
      <c r="GLI51" s="15"/>
      <c r="GLJ51" s="15"/>
      <c r="GLK51" s="15"/>
      <c r="GLL51" s="15"/>
      <c r="GLM51" s="15"/>
      <c r="GLN51" s="15"/>
      <c r="GLO51" s="15"/>
      <c r="GLP51" s="15"/>
      <c r="GLQ51" s="15"/>
      <c r="GLR51" s="15"/>
      <c r="GLS51" s="15"/>
      <c r="GLT51" s="15"/>
      <c r="GLU51" s="15"/>
      <c r="GLV51" s="15"/>
      <c r="GLW51" s="15"/>
      <c r="GLX51" s="15"/>
      <c r="GLY51" s="15"/>
      <c r="GLZ51" s="15"/>
      <c r="GMA51" s="15"/>
      <c r="GMB51" s="15"/>
      <c r="GMC51" s="15"/>
      <c r="GMD51" s="15"/>
      <c r="GME51" s="15"/>
      <c r="GMF51" s="15"/>
      <c r="GMG51" s="15"/>
      <c r="GMH51" s="15"/>
      <c r="GMI51" s="15"/>
      <c r="GMJ51" s="15"/>
      <c r="GMK51" s="15"/>
      <c r="GML51" s="15"/>
      <c r="GMM51" s="15"/>
      <c r="GMN51" s="15"/>
      <c r="GMO51" s="15"/>
      <c r="GMP51" s="15"/>
      <c r="GMQ51" s="15"/>
      <c r="GMR51" s="15"/>
      <c r="GMS51" s="15"/>
      <c r="GMT51" s="15"/>
      <c r="GMU51" s="15"/>
      <c r="GMV51" s="15"/>
      <c r="GMW51" s="15"/>
      <c r="GMX51" s="15"/>
      <c r="GMY51" s="15"/>
      <c r="GMZ51" s="15"/>
      <c r="GNA51" s="15"/>
      <c r="GNB51" s="15"/>
      <c r="GNC51" s="15"/>
      <c r="GND51" s="15"/>
      <c r="GNE51" s="15"/>
      <c r="GNF51" s="15"/>
      <c r="GNG51" s="15"/>
      <c r="GNH51" s="15"/>
      <c r="GNI51" s="15"/>
      <c r="GNJ51" s="15"/>
      <c r="GNK51" s="15"/>
      <c r="GNL51" s="15"/>
      <c r="GNM51" s="15"/>
      <c r="GNN51" s="15"/>
      <c r="GNO51" s="15"/>
      <c r="GNP51" s="15"/>
      <c r="GNQ51" s="15"/>
      <c r="GNR51" s="15"/>
      <c r="GNS51" s="15"/>
      <c r="GNT51" s="15"/>
      <c r="GNU51" s="15"/>
      <c r="GNV51" s="15"/>
      <c r="GNW51" s="15"/>
      <c r="GNX51" s="15"/>
      <c r="GNY51" s="15"/>
      <c r="GNZ51" s="15"/>
      <c r="GOA51" s="15"/>
      <c r="GOB51" s="15"/>
      <c r="GOC51" s="15"/>
      <c r="GOD51" s="15"/>
      <c r="GOE51" s="15"/>
      <c r="GOF51" s="15"/>
      <c r="GOG51" s="15"/>
      <c r="GOH51" s="15"/>
      <c r="GOI51" s="15"/>
      <c r="GOJ51" s="15"/>
      <c r="GOK51" s="15"/>
      <c r="GOL51" s="15"/>
      <c r="GOM51" s="15"/>
      <c r="GON51" s="15"/>
      <c r="GOO51" s="15"/>
      <c r="GOP51" s="15"/>
      <c r="GOQ51" s="15"/>
      <c r="GOR51" s="15"/>
      <c r="GOS51" s="15"/>
      <c r="GOT51" s="15"/>
      <c r="GOU51" s="15"/>
      <c r="GOV51" s="15"/>
      <c r="GOW51" s="15"/>
      <c r="GOX51" s="15"/>
      <c r="GOY51" s="15"/>
      <c r="GOZ51" s="15"/>
      <c r="GPA51" s="15"/>
      <c r="GPB51" s="15"/>
      <c r="GPC51" s="15"/>
      <c r="GPD51" s="15"/>
      <c r="GPE51" s="15"/>
      <c r="GPF51" s="15"/>
      <c r="GPG51" s="15"/>
      <c r="GPH51" s="15"/>
      <c r="GPI51" s="15"/>
      <c r="GPJ51" s="15"/>
      <c r="GPK51" s="15"/>
      <c r="GPL51" s="15"/>
      <c r="GPM51" s="15"/>
      <c r="GPN51" s="15"/>
      <c r="GPO51" s="15"/>
      <c r="GPP51" s="15"/>
      <c r="GPQ51" s="15"/>
      <c r="GPR51" s="15"/>
      <c r="GPS51" s="15"/>
      <c r="GPT51" s="15"/>
      <c r="GPU51" s="15"/>
      <c r="GPV51" s="15"/>
      <c r="GPW51" s="15"/>
      <c r="GPX51" s="15"/>
      <c r="GPY51" s="15"/>
      <c r="GPZ51" s="15"/>
      <c r="GQA51" s="15"/>
      <c r="GQB51" s="15"/>
      <c r="GQC51" s="15"/>
      <c r="GQD51" s="15"/>
      <c r="GQE51" s="15"/>
      <c r="GQF51" s="15"/>
      <c r="GQG51" s="15"/>
      <c r="GQH51" s="15"/>
      <c r="GQI51" s="15"/>
      <c r="GQJ51" s="15"/>
      <c r="GQK51" s="15"/>
      <c r="GQL51" s="15"/>
      <c r="GQM51" s="15"/>
      <c r="GQN51" s="15"/>
      <c r="GQO51" s="15"/>
      <c r="GQP51" s="15"/>
      <c r="GQQ51" s="15"/>
      <c r="GQR51" s="15"/>
      <c r="GQS51" s="15"/>
      <c r="GQT51" s="15"/>
      <c r="GQU51" s="15"/>
      <c r="GQV51" s="15"/>
      <c r="GQW51" s="15"/>
      <c r="GQX51" s="15"/>
      <c r="GQY51" s="15"/>
      <c r="GQZ51" s="15"/>
      <c r="GRA51" s="15"/>
      <c r="GRB51" s="15"/>
      <c r="GRC51" s="15"/>
      <c r="GRD51" s="15"/>
      <c r="GRE51" s="15"/>
      <c r="GRF51" s="15"/>
      <c r="GRG51" s="15"/>
      <c r="GRH51" s="15"/>
      <c r="GRI51" s="15"/>
      <c r="GRJ51" s="15"/>
      <c r="GRK51" s="15"/>
      <c r="GRL51" s="15"/>
      <c r="GRM51" s="15"/>
      <c r="GRN51" s="15"/>
      <c r="GRO51" s="15"/>
      <c r="GRP51" s="15"/>
      <c r="GRQ51" s="15"/>
      <c r="GRR51" s="15"/>
      <c r="GRS51" s="15"/>
      <c r="GRT51" s="15"/>
      <c r="GRU51" s="15"/>
      <c r="GRV51" s="15"/>
      <c r="GRW51" s="15"/>
      <c r="GRX51" s="15"/>
      <c r="GRY51" s="15"/>
      <c r="GRZ51" s="15"/>
      <c r="GSA51" s="15"/>
      <c r="GSB51" s="15"/>
      <c r="GSC51" s="15"/>
      <c r="GSD51" s="15"/>
      <c r="GSE51" s="15"/>
      <c r="GSF51" s="15"/>
      <c r="GSG51" s="15"/>
      <c r="GSH51" s="15"/>
      <c r="GSI51" s="15"/>
      <c r="GSJ51" s="15"/>
      <c r="GSK51" s="15"/>
      <c r="GSL51" s="15"/>
      <c r="GSM51" s="15"/>
      <c r="GSN51" s="15"/>
      <c r="GSO51" s="15"/>
      <c r="GSP51" s="15"/>
      <c r="GSQ51" s="15"/>
      <c r="GSR51" s="15"/>
      <c r="GSS51" s="15"/>
      <c r="GST51" s="15"/>
      <c r="GSU51" s="15"/>
      <c r="GSV51" s="15"/>
      <c r="GSW51" s="15"/>
      <c r="GSX51" s="15"/>
      <c r="GSY51" s="15"/>
      <c r="GSZ51" s="15"/>
      <c r="GTA51" s="15"/>
      <c r="GTB51" s="15"/>
      <c r="GTC51" s="15"/>
      <c r="GTD51" s="15"/>
      <c r="GTE51" s="15"/>
      <c r="GTF51" s="15"/>
      <c r="GTG51" s="15"/>
      <c r="GTH51" s="15"/>
      <c r="GTI51" s="15"/>
      <c r="GTJ51" s="15"/>
      <c r="GTK51" s="15"/>
      <c r="GTL51" s="15"/>
      <c r="GTM51" s="15"/>
      <c r="GTN51" s="15"/>
      <c r="GTO51" s="15"/>
      <c r="GTP51" s="15"/>
      <c r="GTQ51" s="15"/>
      <c r="GTR51" s="15"/>
      <c r="GTS51" s="15"/>
      <c r="GTT51" s="15"/>
      <c r="GTU51" s="15"/>
      <c r="GTV51" s="15"/>
      <c r="GTW51" s="15"/>
      <c r="GTX51" s="15"/>
      <c r="GTY51" s="15"/>
      <c r="GTZ51" s="15"/>
      <c r="GUA51" s="15"/>
      <c r="GUB51" s="15"/>
      <c r="GUC51" s="15"/>
      <c r="GUD51" s="15"/>
      <c r="GUE51" s="15"/>
      <c r="GUF51" s="15"/>
      <c r="GUG51" s="15"/>
      <c r="GUH51" s="15"/>
      <c r="GUI51" s="15"/>
      <c r="GUJ51" s="15"/>
      <c r="GUK51" s="15"/>
      <c r="GUL51" s="15"/>
      <c r="GUM51" s="15"/>
      <c r="GUN51" s="15"/>
      <c r="GUO51" s="15"/>
      <c r="GUP51" s="15"/>
      <c r="GUQ51" s="15"/>
      <c r="GUR51" s="15"/>
      <c r="GUS51" s="15"/>
      <c r="GUT51" s="15"/>
      <c r="GUU51" s="15"/>
      <c r="GUV51" s="15"/>
      <c r="GUW51" s="15"/>
      <c r="GUX51" s="15"/>
      <c r="GUY51" s="15"/>
      <c r="GUZ51" s="15"/>
      <c r="GVA51" s="15"/>
      <c r="GVB51" s="15"/>
      <c r="GVC51" s="15"/>
      <c r="GVD51" s="15"/>
      <c r="GVE51" s="15"/>
      <c r="GVF51" s="15"/>
      <c r="GVG51" s="15"/>
      <c r="GVH51" s="15"/>
      <c r="GVI51" s="15"/>
      <c r="GVJ51" s="15"/>
      <c r="GVK51" s="15"/>
      <c r="GVL51" s="15"/>
      <c r="GVM51" s="15"/>
      <c r="GVN51" s="15"/>
      <c r="GVO51" s="15"/>
      <c r="GVP51" s="15"/>
      <c r="GVQ51" s="15"/>
      <c r="GVR51" s="15"/>
      <c r="GVS51" s="15"/>
      <c r="GVT51" s="15"/>
      <c r="GVU51" s="15"/>
      <c r="GVV51" s="15"/>
      <c r="GVW51" s="15"/>
      <c r="GVX51" s="15"/>
      <c r="GVY51" s="15"/>
      <c r="GVZ51" s="15"/>
      <c r="GWA51" s="15"/>
      <c r="GWB51" s="15"/>
      <c r="GWC51" s="15"/>
      <c r="GWD51" s="15"/>
      <c r="GWE51" s="15"/>
      <c r="GWF51" s="15"/>
      <c r="GWG51" s="15"/>
      <c r="GWH51" s="15"/>
      <c r="GWI51" s="15"/>
      <c r="GWJ51" s="15"/>
      <c r="GWK51" s="15"/>
      <c r="GWL51" s="15"/>
      <c r="GWM51" s="15"/>
      <c r="GWN51" s="15"/>
      <c r="GWO51" s="15"/>
      <c r="GWP51" s="15"/>
      <c r="GWQ51" s="15"/>
      <c r="GWR51" s="15"/>
      <c r="GWS51" s="15"/>
      <c r="GWT51" s="15"/>
      <c r="GWU51" s="15"/>
      <c r="GWV51" s="15"/>
      <c r="GWW51" s="15"/>
      <c r="GWX51" s="15"/>
      <c r="GWY51" s="15"/>
      <c r="GWZ51" s="15"/>
      <c r="GXA51" s="15"/>
      <c r="GXB51" s="15"/>
      <c r="GXC51" s="15"/>
      <c r="GXD51" s="15"/>
      <c r="GXE51" s="15"/>
      <c r="GXF51" s="15"/>
      <c r="GXG51" s="15"/>
      <c r="GXH51" s="15"/>
      <c r="GXI51" s="15"/>
      <c r="GXJ51" s="15"/>
      <c r="GXK51" s="15"/>
      <c r="GXL51" s="15"/>
      <c r="GXM51" s="15"/>
      <c r="GXN51" s="15"/>
      <c r="GXO51" s="15"/>
      <c r="GXP51" s="15"/>
      <c r="GXQ51" s="15"/>
      <c r="GXR51" s="15"/>
      <c r="GXS51" s="15"/>
      <c r="GXT51" s="15"/>
      <c r="GXU51" s="15"/>
      <c r="GXV51" s="15"/>
      <c r="GXW51" s="15"/>
      <c r="GXX51" s="15"/>
      <c r="GXY51" s="15"/>
      <c r="GXZ51" s="15"/>
      <c r="GYA51" s="15"/>
      <c r="GYB51" s="15"/>
      <c r="GYC51" s="15"/>
      <c r="GYD51" s="15"/>
      <c r="GYE51" s="15"/>
      <c r="GYF51" s="15"/>
      <c r="GYG51" s="15"/>
      <c r="GYH51" s="15"/>
      <c r="GYI51" s="15"/>
      <c r="GYJ51" s="15"/>
      <c r="GYK51" s="15"/>
      <c r="GYL51" s="15"/>
      <c r="GYM51" s="15"/>
      <c r="GYN51" s="15"/>
      <c r="GYO51" s="15"/>
      <c r="GYP51" s="15"/>
      <c r="GYQ51" s="15"/>
      <c r="GYR51" s="15"/>
      <c r="GYS51" s="15"/>
      <c r="GYT51" s="15"/>
      <c r="GYU51" s="15"/>
      <c r="GYV51" s="15"/>
      <c r="GYW51" s="15"/>
      <c r="GYX51" s="15"/>
      <c r="GYY51" s="15"/>
      <c r="GYZ51" s="15"/>
      <c r="GZA51" s="15"/>
      <c r="GZB51" s="15"/>
      <c r="GZC51" s="15"/>
      <c r="GZD51" s="15"/>
      <c r="GZE51" s="15"/>
      <c r="GZF51" s="15"/>
      <c r="GZG51" s="15"/>
      <c r="GZH51" s="15"/>
      <c r="GZI51" s="15"/>
      <c r="GZJ51" s="15"/>
      <c r="GZK51" s="15"/>
      <c r="GZL51" s="15"/>
      <c r="GZM51" s="15"/>
      <c r="GZN51" s="15"/>
      <c r="GZO51" s="15"/>
      <c r="GZP51" s="15"/>
      <c r="GZQ51" s="15"/>
      <c r="GZR51" s="15"/>
      <c r="GZS51" s="15"/>
      <c r="GZT51" s="15"/>
      <c r="GZU51" s="15"/>
      <c r="GZV51" s="15"/>
      <c r="GZW51" s="15"/>
      <c r="GZX51" s="15"/>
      <c r="GZY51" s="15"/>
      <c r="GZZ51" s="15"/>
      <c r="HAA51" s="15"/>
      <c r="HAB51" s="15"/>
      <c r="HAC51" s="15"/>
      <c r="HAD51" s="15"/>
      <c r="HAE51" s="15"/>
      <c r="HAF51" s="15"/>
      <c r="HAG51" s="15"/>
      <c r="HAH51" s="15"/>
      <c r="HAI51" s="15"/>
      <c r="HAJ51" s="15"/>
      <c r="HAK51" s="15"/>
      <c r="HAL51" s="15"/>
      <c r="HAM51" s="15"/>
      <c r="HAN51" s="15"/>
      <c r="HAO51" s="15"/>
      <c r="HAP51" s="15"/>
      <c r="HAQ51" s="15"/>
      <c r="HAR51" s="15"/>
      <c r="HAS51" s="15"/>
      <c r="HAT51" s="15"/>
      <c r="HAU51" s="15"/>
      <c r="HAV51" s="15"/>
      <c r="HAW51" s="15"/>
      <c r="HAX51" s="15"/>
      <c r="HAY51" s="15"/>
      <c r="HAZ51" s="15"/>
      <c r="HBA51" s="15"/>
      <c r="HBB51" s="15"/>
      <c r="HBC51" s="15"/>
      <c r="HBD51" s="15"/>
      <c r="HBE51" s="15"/>
      <c r="HBF51" s="15"/>
      <c r="HBG51" s="15"/>
      <c r="HBH51" s="15"/>
      <c r="HBI51" s="15"/>
      <c r="HBJ51" s="15"/>
      <c r="HBK51" s="15"/>
      <c r="HBL51" s="15"/>
      <c r="HBM51" s="15"/>
      <c r="HBN51" s="15"/>
      <c r="HBO51" s="15"/>
      <c r="HBP51" s="15"/>
      <c r="HBQ51" s="15"/>
      <c r="HBR51" s="15"/>
      <c r="HBS51" s="15"/>
      <c r="HBT51" s="15"/>
      <c r="HBU51" s="15"/>
      <c r="HBV51" s="15"/>
      <c r="HBW51" s="15"/>
      <c r="HBX51" s="15"/>
      <c r="HBY51" s="15"/>
      <c r="HBZ51" s="15"/>
      <c r="HCA51" s="15"/>
      <c r="HCB51" s="15"/>
      <c r="HCC51" s="15"/>
      <c r="HCD51" s="15"/>
      <c r="HCE51" s="15"/>
      <c r="HCF51" s="15"/>
      <c r="HCG51" s="15"/>
      <c r="HCH51" s="15"/>
      <c r="HCI51" s="15"/>
      <c r="HCJ51" s="15"/>
      <c r="HCK51" s="15"/>
      <c r="HCL51" s="15"/>
      <c r="HCM51" s="15"/>
      <c r="HCN51" s="15"/>
      <c r="HCO51" s="15"/>
      <c r="HCP51" s="15"/>
      <c r="HCQ51" s="15"/>
      <c r="HCR51" s="15"/>
      <c r="HCS51" s="15"/>
      <c r="HCT51" s="15"/>
      <c r="HCU51" s="15"/>
      <c r="HCV51" s="15"/>
      <c r="HCW51" s="15"/>
      <c r="HCX51" s="15"/>
      <c r="HCY51" s="15"/>
      <c r="HCZ51" s="15"/>
      <c r="HDA51" s="15"/>
      <c r="HDB51" s="15"/>
      <c r="HDC51" s="15"/>
      <c r="HDD51" s="15"/>
      <c r="HDE51" s="15"/>
      <c r="HDF51" s="15"/>
      <c r="HDG51" s="15"/>
      <c r="HDH51" s="15"/>
      <c r="HDI51" s="15"/>
      <c r="HDJ51" s="15"/>
      <c r="HDK51" s="15"/>
      <c r="HDL51" s="15"/>
      <c r="HDM51" s="15"/>
      <c r="HDN51" s="15"/>
      <c r="HDO51" s="15"/>
      <c r="HDP51" s="15"/>
      <c r="HDQ51" s="15"/>
      <c r="HDR51" s="15"/>
      <c r="HDS51" s="15"/>
      <c r="HDT51" s="15"/>
      <c r="HDU51" s="15"/>
      <c r="HDV51" s="15"/>
      <c r="HDW51" s="15"/>
      <c r="HDX51" s="15"/>
      <c r="HDY51" s="15"/>
      <c r="HDZ51" s="15"/>
      <c r="HEA51" s="15"/>
      <c r="HEB51" s="15"/>
      <c r="HEC51" s="15"/>
      <c r="HED51" s="15"/>
      <c r="HEE51" s="15"/>
      <c r="HEF51" s="15"/>
      <c r="HEG51" s="15"/>
      <c r="HEH51" s="15"/>
      <c r="HEI51" s="15"/>
      <c r="HEJ51" s="15"/>
      <c r="HEK51" s="15"/>
      <c r="HEL51" s="15"/>
      <c r="HEM51" s="15"/>
      <c r="HEN51" s="15"/>
      <c r="HEO51" s="15"/>
      <c r="HEP51" s="15"/>
      <c r="HEQ51" s="15"/>
      <c r="HER51" s="15"/>
      <c r="HES51" s="15"/>
      <c r="HET51" s="15"/>
      <c r="HEU51" s="15"/>
      <c r="HEV51" s="15"/>
      <c r="HEW51" s="15"/>
      <c r="HEX51" s="15"/>
      <c r="HEY51" s="15"/>
      <c r="HEZ51" s="15"/>
      <c r="HFA51" s="15"/>
      <c r="HFB51" s="15"/>
      <c r="HFC51" s="15"/>
      <c r="HFD51" s="15"/>
      <c r="HFE51" s="15"/>
      <c r="HFF51" s="15"/>
      <c r="HFG51" s="15"/>
      <c r="HFH51" s="15"/>
      <c r="HFI51" s="15"/>
      <c r="HFJ51" s="15"/>
      <c r="HFK51" s="15"/>
      <c r="HFL51" s="15"/>
      <c r="HFM51" s="15"/>
      <c r="HFN51" s="15"/>
      <c r="HFO51" s="15"/>
      <c r="HFP51" s="15"/>
      <c r="HFQ51" s="15"/>
      <c r="HFR51" s="15"/>
      <c r="HFS51" s="15"/>
      <c r="HFT51" s="15"/>
      <c r="HFU51" s="15"/>
      <c r="HFV51" s="15"/>
      <c r="HFW51" s="15"/>
      <c r="HFX51" s="15"/>
      <c r="HFY51" s="15"/>
      <c r="HFZ51" s="15"/>
      <c r="HGA51" s="15"/>
      <c r="HGB51" s="15"/>
      <c r="HGC51" s="15"/>
      <c r="HGD51" s="15"/>
      <c r="HGE51" s="15"/>
      <c r="HGF51" s="15"/>
      <c r="HGG51" s="15"/>
      <c r="HGH51" s="15"/>
      <c r="HGI51" s="15"/>
      <c r="HGJ51" s="15"/>
      <c r="HGK51" s="15"/>
      <c r="HGL51" s="15"/>
      <c r="HGM51" s="15"/>
      <c r="HGN51" s="15"/>
      <c r="HGO51" s="15"/>
      <c r="HGP51" s="15"/>
      <c r="HGQ51" s="15"/>
      <c r="HGR51" s="15"/>
      <c r="HGS51" s="15"/>
      <c r="HGT51" s="15"/>
      <c r="HGU51" s="15"/>
      <c r="HGV51" s="15"/>
      <c r="HGW51" s="15"/>
      <c r="HGX51" s="15"/>
      <c r="HGY51" s="15"/>
      <c r="HGZ51" s="15"/>
      <c r="HHA51" s="15"/>
      <c r="HHB51" s="15"/>
      <c r="HHC51" s="15"/>
      <c r="HHD51" s="15"/>
      <c r="HHE51" s="15"/>
      <c r="HHF51" s="15"/>
      <c r="HHG51" s="15"/>
      <c r="HHH51" s="15"/>
      <c r="HHI51" s="15"/>
      <c r="HHJ51" s="15"/>
      <c r="HHK51" s="15"/>
      <c r="HHL51" s="15"/>
      <c r="HHM51" s="15"/>
      <c r="HHN51" s="15"/>
      <c r="HHO51" s="15"/>
      <c r="HHP51" s="15"/>
      <c r="HHQ51" s="15"/>
      <c r="HHR51" s="15"/>
      <c r="HHS51" s="15"/>
      <c r="HHT51" s="15"/>
      <c r="HHU51" s="15"/>
      <c r="HHV51" s="15"/>
      <c r="HHW51" s="15"/>
      <c r="HHX51" s="15"/>
      <c r="HHY51" s="15"/>
      <c r="HHZ51" s="15"/>
      <c r="HIA51" s="15"/>
      <c r="HIB51" s="15"/>
      <c r="HIC51" s="15"/>
      <c r="HID51" s="15"/>
      <c r="HIE51" s="15"/>
      <c r="HIF51" s="15"/>
      <c r="HIG51" s="15"/>
      <c r="HIH51" s="15"/>
      <c r="HII51" s="15"/>
      <c r="HIJ51" s="15"/>
      <c r="HIK51" s="15"/>
      <c r="HIL51" s="15"/>
      <c r="HIM51" s="15"/>
      <c r="HIN51" s="15"/>
      <c r="HIO51" s="15"/>
      <c r="HIP51" s="15"/>
      <c r="HIQ51" s="15"/>
      <c r="HIR51" s="15"/>
      <c r="HIS51" s="15"/>
      <c r="HIT51" s="15"/>
      <c r="HIU51" s="15"/>
      <c r="HIV51" s="15"/>
      <c r="HIW51" s="15"/>
      <c r="HIX51" s="15"/>
      <c r="HIY51" s="15"/>
      <c r="HIZ51" s="15"/>
      <c r="HJA51" s="15"/>
      <c r="HJB51" s="15"/>
      <c r="HJC51" s="15"/>
      <c r="HJD51" s="15"/>
      <c r="HJE51" s="15"/>
      <c r="HJF51" s="15"/>
      <c r="HJG51" s="15"/>
      <c r="HJH51" s="15"/>
      <c r="HJI51" s="15"/>
      <c r="HJJ51" s="15"/>
      <c r="HJK51" s="15"/>
      <c r="HJL51" s="15"/>
      <c r="HJM51" s="15"/>
      <c r="HJN51" s="15"/>
      <c r="HJO51" s="15"/>
      <c r="HJP51" s="15"/>
      <c r="HJQ51" s="15"/>
      <c r="HJR51" s="15"/>
      <c r="HJS51" s="15"/>
      <c r="HJT51" s="15"/>
      <c r="HJU51" s="15"/>
      <c r="HJV51" s="15"/>
      <c r="HJW51" s="15"/>
      <c r="HJX51" s="15"/>
      <c r="HJY51" s="15"/>
      <c r="HJZ51" s="15"/>
      <c r="HKA51" s="15"/>
      <c r="HKB51" s="15"/>
      <c r="HKC51" s="15"/>
      <c r="HKD51" s="15"/>
      <c r="HKE51" s="15"/>
      <c r="HKF51" s="15"/>
      <c r="HKG51" s="15"/>
      <c r="HKH51" s="15"/>
      <c r="HKI51" s="15"/>
      <c r="HKJ51" s="15"/>
      <c r="HKK51" s="15"/>
      <c r="HKL51" s="15"/>
      <c r="HKM51" s="15"/>
      <c r="HKN51" s="15"/>
      <c r="HKO51" s="15"/>
      <c r="HKP51" s="15"/>
      <c r="HKQ51" s="15"/>
      <c r="HKR51" s="15"/>
      <c r="HKS51" s="15"/>
      <c r="HKT51" s="15"/>
      <c r="HKU51" s="15"/>
      <c r="HKV51" s="15"/>
      <c r="HKW51" s="15"/>
      <c r="HKX51" s="15"/>
      <c r="HKY51" s="15"/>
      <c r="HKZ51" s="15"/>
      <c r="HLA51" s="15"/>
      <c r="HLB51" s="15"/>
      <c r="HLC51" s="15"/>
      <c r="HLD51" s="15"/>
      <c r="HLE51" s="15"/>
      <c r="HLF51" s="15"/>
      <c r="HLG51" s="15"/>
      <c r="HLH51" s="15"/>
      <c r="HLI51" s="15"/>
      <c r="HLJ51" s="15"/>
      <c r="HLK51" s="15"/>
      <c r="HLL51" s="15"/>
      <c r="HLM51" s="15"/>
      <c r="HLN51" s="15"/>
      <c r="HLO51" s="15"/>
      <c r="HLP51" s="15"/>
      <c r="HLQ51" s="15"/>
      <c r="HLR51" s="15"/>
      <c r="HLS51" s="15"/>
      <c r="HLT51" s="15"/>
      <c r="HLU51" s="15"/>
      <c r="HLV51" s="15"/>
      <c r="HLW51" s="15"/>
      <c r="HLX51" s="15"/>
      <c r="HLY51" s="15"/>
      <c r="HLZ51" s="15"/>
      <c r="HMA51" s="15"/>
      <c r="HMB51" s="15"/>
      <c r="HMC51" s="15"/>
      <c r="HMD51" s="15"/>
      <c r="HME51" s="15"/>
      <c r="HMF51" s="15"/>
      <c r="HMG51" s="15"/>
      <c r="HMH51" s="15"/>
      <c r="HMI51" s="15"/>
      <c r="HMJ51" s="15"/>
      <c r="HMK51" s="15"/>
      <c r="HML51" s="15"/>
      <c r="HMM51" s="15"/>
      <c r="HMN51" s="15"/>
      <c r="HMO51" s="15"/>
      <c r="HMP51" s="15"/>
      <c r="HMQ51" s="15"/>
      <c r="HMR51" s="15"/>
      <c r="HMS51" s="15"/>
      <c r="HMT51" s="15"/>
      <c r="HMU51" s="15"/>
      <c r="HMV51" s="15"/>
      <c r="HMW51" s="15"/>
      <c r="HMX51" s="15"/>
      <c r="HMY51" s="15"/>
      <c r="HMZ51" s="15"/>
      <c r="HNA51" s="15"/>
      <c r="HNB51" s="15"/>
      <c r="HNC51" s="15"/>
      <c r="HND51" s="15"/>
      <c r="HNE51" s="15"/>
      <c r="HNF51" s="15"/>
      <c r="HNG51" s="15"/>
      <c r="HNH51" s="15"/>
      <c r="HNI51" s="15"/>
      <c r="HNJ51" s="15"/>
      <c r="HNK51" s="15"/>
      <c r="HNL51" s="15"/>
      <c r="HNM51" s="15"/>
      <c r="HNN51" s="15"/>
      <c r="HNO51" s="15"/>
      <c r="HNP51" s="15"/>
      <c r="HNQ51" s="15"/>
      <c r="HNR51" s="15"/>
      <c r="HNS51" s="15"/>
      <c r="HNT51" s="15"/>
      <c r="HNU51" s="15"/>
      <c r="HNV51" s="15"/>
      <c r="HNW51" s="15"/>
      <c r="HNX51" s="15"/>
      <c r="HNY51" s="15"/>
      <c r="HNZ51" s="15"/>
      <c r="HOA51" s="15"/>
      <c r="HOB51" s="15"/>
      <c r="HOC51" s="15"/>
      <c r="HOD51" s="15"/>
      <c r="HOE51" s="15"/>
      <c r="HOF51" s="15"/>
      <c r="HOG51" s="15"/>
      <c r="HOH51" s="15"/>
      <c r="HOI51" s="15"/>
      <c r="HOJ51" s="15"/>
      <c r="HOK51" s="15"/>
      <c r="HOL51" s="15"/>
      <c r="HOM51" s="15"/>
      <c r="HON51" s="15"/>
      <c r="HOO51" s="15"/>
      <c r="HOP51" s="15"/>
      <c r="HOQ51" s="15"/>
      <c r="HOR51" s="15"/>
      <c r="HOS51" s="15"/>
      <c r="HOT51" s="15"/>
      <c r="HOU51" s="15"/>
      <c r="HOV51" s="15"/>
      <c r="HOW51" s="15"/>
      <c r="HOX51" s="15"/>
      <c r="HOY51" s="15"/>
      <c r="HOZ51" s="15"/>
      <c r="HPA51" s="15"/>
      <c r="HPB51" s="15"/>
      <c r="HPC51" s="15"/>
      <c r="HPD51" s="15"/>
      <c r="HPE51" s="15"/>
      <c r="HPF51" s="15"/>
      <c r="HPG51" s="15"/>
      <c r="HPH51" s="15"/>
      <c r="HPI51" s="15"/>
      <c r="HPJ51" s="15"/>
      <c r="HPK51" s="15"/>
      <c r="HPL51" s="15"/>
      <c r="HPM51" s="15"/>
      <c r="HPN51" s="15"/>
      <c r="HPO51" s="15"/>
      <c r="HPP51" s="15"/>
      <c r="HPQ51" s="15"/>
      <c r="HPR51" s="15"/>
      <c r="HPS51" s="15"/>
      <c r="HPT51" s="15"/>
      <c r="HPU51" s="15"/>
      <c r="HPV51" s="15"/>
      <c r="HPW51" s="15"/>
      <c r="HPX51" s="15"/>
      <c r="HPY51" s="15"/>
      <c r="HPZ51" s="15"/>
      <c r="HQA51" s="15"/>
      <c r="HQB51" s="15"/>
      <c r="HQC51" s="15"/>
      <c r="HQD51" s="15"/>
      <c r="HQE51" s="15"/>
      <c r="HQF51" s="15"/>
      <c r="HQG51" s="15"/>
      <c r="HQH51" s="15"/>
      <c r="HQI51" s="15"/>
      <c r="HQJ51" s="15"/>
      <c r="HQK51" s="15"/>
      <c r="HQL51" s="15"/>
      <c r="HQM51" s="15"/>
      <c r="HQN51" s="15"/>
      <c r="HQO51" s="15"/>
      <c r="HQP51" s="15"/>
      <c r="HQQ51" s="15"/>
      <c r="HQR51" s="15"/>
      <c r="HQS51" s="15"/>
      <c r="HQT51" s="15"/>
      <c r="HQU51" s="15"/>
      <c r="HQV51" s="15"/>
      <c r="HQW51" s="15"/>
      <c r="HQX51" s="15"/>
      <c r="HQY51" s="15"/>
      <c r="HQZ51" s="15"/>
      <c r="HRA51" s="15"/>
      <c r="HRB51" s="15"/>
      <c r="HRC51" s="15"/>
      <c r="HRD51" s="15"/>
      <c r="HRE51" s="15"/>
      <c r="HRF51" s="15"/>
      <c r="HRG51" s="15"/>
      <c r="HRH51" s="15"/>
      <c r="HRI51" s="15"/>
      <c r="HRJ51" s="15"/>
      <c r="HRK51" s="15"/>
      <c r="HRL51" s="15"/>
      <c r="HRM51" s="15"/>
      <c r="HRN51" s="15"/>
      <c r="HRO51" s="15"/>
      <c r="HRP51" s="15"/>
      <c r="HRQ51" s="15"/>
      <c r="HRR51" s="15"/>
      <c r="HRS51" s="15"/>
      <c r="HRT51" s="15"/>
      <c r="HRU51" s="15"/>
      <c r="HRV51" s="15"/>
      <c r="HRW51" s="15"/>
      <c r="HRX51" s="15"/>
      <c r="HRY51" s="15"/>
      <c r="HRZ51" s="15"/>
      <c r="HSA51" s="15"/>
      <c r="HSB51" s="15"/>
      <c r="HSC51" s="15"/>
      <c r="HSD51" s="15"/>
      <c r="HSE51" s="15"/>
      <c r="HSF51" s="15"/>
      <c r="HSG51" s="15"/>
      <c r="HSH51" s="15"/>
      <c r="HSI51" s="15"/>
      <c r="HSJ51" s="15"/>
      <c r="HSK51" s="15"/>
      <c r="HSL51" s="15"/>
      <c r="HSM51" s="15"/>
      <c r="HSN51" s="15"/>
      <c r="HSO51" s="15"/>
      <c r="HSP51" s="15"/>
      <c r="HSQ51" s="15"/>
      <c r="HSR51" s="15"/>
      <c r="HSS51" s="15"/>
      <c r="HST51" s="15"/>
      <c r="HSU51" s="15"/>
      <c r="HSV51" s="15"/>
      <c r="HSW51" s="15"/>
      <c r="HSX51" s="15"/>
      <c r="HSY51" s="15"/>
      <c r="HSZ51" s="15"/>
      <c r="HTA51" s="15"/>
      <c r="HTB51" s="15"/>
      <c r="HTC51" s="15"/>
      <c r="HTD51" s="15"/>
      <c r="HTE51" s="15"/>
      <c r="HTF51" s="15"/>
      <c r="HTG51" s="15"/>
      <c r="HTH51" s="15"/>
      <c r="HTI51" s="15"/>
      <c r="HTJ51" s="15"/>
      <c r="HTK51" s="15"/>
      <c r="HTL51" s="15"/>
      <c r="HTM51" s="15"/>
      <c r="HTN51" s="15"/>
      <c r="HTO51" s="15"/>
      <c r="HTP51" s="15"/>
      <c r="HTQ51" s="15"/>
      <c r="HTR51" s="15"/>
      <c r="HTS51" s="15"/>
      <c r="HTT51" s="15"/>
      <c r="HTU51" s="15"/>
      <c r="HTV51" s="15"/>
      <c r="HTW51" s="15"/>
      <c r="HTX51" s="15"/>
      <c r="HTY51" s="15"/>
      <c r="HTZ51" s="15"/>
      <c r="HUA51" s="15"/>
      <c r="HUB51" s="15"/>
      <c r="HUC51" s="15"/>
      <c r="HUD51" s="15"/>
      <c r="HUE51" s="15"/>
      <c r="HUF51" s="15"/>
      <c r="HUG51" s="15"/>
      <c r="HUH51" s="15"/>
      <c r="HUI51" s="15"/>
      <c r="HUJ51" s="15"/>
      <c r="HUK51" s="15"/>
      <c r="HUL51" s="15"/>
      <c r="HUM51" s="15"/>
      <c r="HUN51" s="15"/>
      <c r="HUO51" s="15"/>
      <c r="HUP51" s="15"/>
      <c r="HUQ51" s="15"/>
      <c r="HUR51" s="15"/>
      <c r="HUS51" s="15"/>
      <c r="HUT51" s="15"/>
      <c r="HUU51" s="15"/>
      <c r="HUV51" s="15"/>
      <c r="HUW51" s="15"/>
      <c r="HUX51" s="15"/>
      <c r="HUY51" s="15"/>
      <c r="HUZ51" s="15"/>
      <c r="HVA51" s="15"/>
      <c r="HVB51" s="15"/>
      <c r="HVC51" s="15"/>
      <c r="HVD51" s="15"/>
      <c r="HVE51" s="15"/>
      <c r="HVF51" s="15"/>
      <c r="HVG51" s="15"/>
      <c r="HVH51" s="15"/>
      <c r="HVI51" s="15"/>
      <c r="HVJ51" s="15"/>
      <c r="HVK51" s="15"/>
      <c r="HVL51" s="15"/>
      <c r="HVM51" s="15"/>
      <c r="HVN51" s="15"/>
      <c r="HVO51" s="15"/>
      <c r="HVP51" s="15"/>
      <c r="HVQ51" s="15"/>
      <c r="HVR51" s="15"/>
      <c r="HVS51" s="15"/>
      <c r="HVT51" s="15"/>
      <c r="HVU51" s="15"/>
      <c r="HVV51" s="15"/>
      <c r="HVW51" s="15"/>
      <c r="HVX51" s="15"/>
      <c r="HVY51" s="15"/>
      <c r="HVZ51" s="15"/>
      <c r="HWA51" s="15"/>
      <c r="HWB51" s="15"/>
      <c r="HWC51" s="15"/>
      <c r="HWD51" s="15"/>
      <c r="HWE51" s="15"/>
      <c r="HWF51" s="15"/>
      <c r="HWG51" s="15"/>
      <c r="HWH51" s="15"/>
      <c r="HWI51" s="15"/>
      <c r="HWJ51" s="15"/>
      <c r="HWK51" s="15"/>
      <c r="HWL51" s="15"/>
      <c r="HWM51" s="15"/>
      <c r="HWN51" s="15"/>
      <c r="HWO51" s="15"/>
      <c r="HWP51" s="15"/>
      <c r="HWQ51" s="15"/>
      <c r="HWR51" s="15"/>
      <c r="HWS51" s="15"/>
      <c r="HWT51" s="15"/>
      <c r="HWU51" s="15"/>
      <c r="HWV51" s="15"/>
      <c r="HWW51" s="15"/>
      <c r="HWX51" s="15"/>
      <c r="HWY51" s="15"/>
      <c r="HWZ51" s="15"/>
      <c r="HXA51" s="15"/>
      <c r="HXB51" s="15"/>
      <c r="HXC51" s="15"/>
      <c r="HXD51" s="15"/>
      <c r="HXE51" s="15"/>
      <c r="HXF51" s="15"/>
      <c r="HXG51" s="15"/>
      <c r="HXH51" s="15"/>
      <c r="HXI51" s="15"/>
      <c r="HXJ51" s="15"/>
      <c r="HXK51" s="15"/>
      <c r="HXL51" s="15"/>
      <c r="HXM51" s="15"/>
      <c r="HXN51" s="15"/>
      <c r="HXO51" s="15"/>
      <c r="HXP51" s="15"/>
      <c r="HXQ51" s="15"/>
      <c r="HXR51" s="15"/>
      <c r="HXS51" s="15"/>
      <c r="HXT51" s="15"/>
      <c r="HXU51" s="15"/>
      <c r="HXV51" s="15"/>
      <c r="HXW51" s="15"/>
      <c r="HXX51" s="15"/>
      <c r="HXY51" s="15"/>
      <c r="HXZ51" s="15"/>
      <c r="HYA51" s="15"/>
      <c r="HYB51" s="15"/>
      <c r="HYC51" s="15"/>
      <c r="HYD51" s="15"/>
      <c r="HYE51" s="15"/>
      <c r="HYF51" s="15"/>
      <c r="HYG51" s="15"/>
      <c r="HYH51" s="15"/>
      <c r="HYI51" s="15"/>
      <c r="HYJ51" s="15"/>
      <c r="HYK51" s="15"/>
      <c r="HYL51" s="15"/>
      <c r="HYM51" s="15"/>
      <c r="HYN51" s="15"/>
      <c r="HYO51" s="15"/>
      <c r="HYP51" s="15"/>
      <c r="HYQ51" s="15"/>
      <c r="HYR51" s="15"/>
      <c r="HYS51" s="15"/>
      <c r="HYT51" s="15"/>
      <c r="HYU51" s="15"/>
      <c r="HYV51" s="15"/>
      <c r="HYW51" s="15"/>
      <c r="HYX51" s="15"/>
      <c r="HYY51" s="15"/>
      <c r="HYZ51" s="15"/>
      <c r="HZA51" s="15"/>
      <c r="HZB51" s="15"/>
      <c r="HZC51" s="15"/>
      <c r="HZD51" s="15"/>
      <c r="HZE51" s="15"/>
      <c r="HZF51" s="15"/>
      <c r="HZG51" s="15"/>
      <c r="HZH51" s="15"/>
      <c r="HZI51" s="15"/>
      <c r="HZJ51" s="15"/>
      <c r="HZK51" s="15"/>
      <c r="HZL51" s="15"/>
      <c r="HZM51" s="15"/>
      <c r="HZN51" s="15"/>
      <c r="HZO51" s="15"/>
      <c r="HZP51" s="15"/>
      <c r="HZQ51" s="15"/>
      <c r="HZR51" s="15"/>
      <c r="HZS51" s="15"/>
      <c r="HZT51" s="15"/>
      <c r="HZU51" s="15"/>
      <c r="HZV51" s="15"/>
      <c r="HZW51" s="15"/>
      <c r="HZX51" s="15"/>
      <c r="HZY51" s="15"/>
      <c r="HZZ51" s="15"/>
      <c r="IAA51" s="15"/>
      <c r="IAB51" s="15"/>
      <c r="IAC51" s="15"/>
      <c r="IAD51" s="15"/>
      <c r="IAE51" s="15"/>
      <c r="IAF51" s="15"/>
      <c r="IAG51" s="15"/>
      <c r="IAH51" s="15"/>
      <c r="IAI51" s="15"/>
      <c r="IAJ51" s="15"/>
      <c r="IAK51" s="15"/>
      <c r="IAL51" s="15"/>
      <c r="IAM51" s="15"/>
      <c r="IAN51" s="15"/>
      <c r="IAO51" s="15"/>
      <c r="IAP51" s="15"/>
      <c r="IAQ51" s="15"/>
      <c r="IAR51" s="15"/>
      <c r="IAS51" s="15"/>
      <c r="IAT51" s="15"/>
      <c r="IAU51" s="15"/>
      <c r="IAV51" s="15"/>
      <c r="IAW51" s="15"/>
      <c r="IAX51" s="15"/>
      <c r="IAY51" s="15"/>
      <c r="IAZ51" s="15"/>
      <c r="IBA51" s="15"/>
      <c r="IBB51" s="15"/>
      <c r="IBC51" s="15"/>
      <c r="IBD51" s="15"/>
      <c r="IBE51" s="15"/>
      <c r="IBF51" s="15"/>
      <c r="IBG51" s="15"/>
      <c r="IBH51" s="15"/>
      <c r="IBI51" s="15"/>
      <c r="IBJ51" s="15"/>
      <c r="IBK51" s="15"/>
      <c r="IBL51" s="15"/>
      <c r="IBM51" s="15"/>
      <c r="IBN51" s="15"/>
      <c r="IBO51" s="15"/>
      <c r="IBP51" s="15"/>
      <c r="IBQ51" s="15"/>
      <c r="IBR51" s="15"/>
      <c r="IBS51" s="15"/>
      <c r="IBT51" s="15"/>
      <c r="IBU51" s="15"/>
      <c r="IBV51" s="15"/>
      <c r="IBW51" s="15"/>
      <c r="IBX51" s="15"/>
      <c r="IBY51" s="15"/>
      <c r="IBZ51" s="15"/>
      <c r="ICA51" s="15"/>
      <c r="ICB51" s="15"/>
      <c r="ICC51" s="15"/>
      <c r="ICD51" s="15"/>
      <c r="ICE51" s="15"/>
      <c r="ICF51" s="15"/>
      <c r="ICG51" s="15"/>
      <c r="ICH51" s="15"/>
      <c r="ICI51" s="15"/>
      <c r="ICJ51" s="15"/>
      <c r="ICK51" s="15"/>
      <c r="ICL51" s="15"/>
      <c r="ICM51" s="15"/>
      <c r="ICN51" s="15"/>
      <c r="ICO51" s="15"/>
      <c r="ICP51" s="15"/>
      <c r="ICQ51" s="15"/>
      <c r="ICR51" s="15"/>
      <c r="ICS51" s="15"/>
      <c r="ICT51" s="15"/>
      <c r="ICU51" s="15"/>
      <c r="ICV51" s="15"/>
      <c r="ICW51" s="15"/>
      <c r="ICX51" s="15"/>
      <c r="ICY51" s="15"/>
      <c r="ICZ51" s="15"/>
      <c r="IDA51" s="15"/>
      <c r="IDB51" s="15"/>
      <c r="IDC51" s="15"/>
      <c r="IDD51" s="15"/>
      <c r="IDE51" s="15"/>
      <c r="IDF51" s="15"/>
      <c r="IDG51" s="15"/>
      <c r="IDH51" s="15"/>
      <c r="IDI51" s="15"/>
      <c r="IDJ51" s="15"/>
      <c r="IDK51" s="15"/>
      <c r="IDL51" s="15"/>
      <c r="IDM51" s="15"/>
      <c r="IDN51" s="15"/>
      <c r="IDO51" s="15"/>
      <c r="IDP51" s="15"/>
      <c r="IDQ51" s="15"/>
      <c r="IDR51" s="15"/>
      <c r="IDS51" s="15"/>
      <c r="IDT51" s="15"/>
      <c r="IDU51" s="15"/>
      <c r="IDV51" s="15"/>
      <c r="IDW51" s="15"/>
      <c r="IDX51" s="15"/>
      <c r="IDY51" s="15"/>
      <c r="IDZ51" s="15"/>
      <c r="IEA51" s="15"/>
      <c r="IEB51" s="15"/>
      <c r="IEC51" s="15"/>
      <c r="IED51" s="15"/>
      <c r="IEE51" s="15"/>
      <c r="IEF51" s="15"/>
      <c r="IEG51" s="15"/>
      <c r="IEH51" s="15"/>
      <c r="IEI51" s="15"/>
      <c r="IEJ51" s="15"/>
      <c r="IEK51" s="15"/>
      <c r="IEL51" s="15"/>
      <c r="IEM51" s="15"/>
      <c r="IEN51" s="15"/>
      <c r="IEO51" s="15"/>
      <c r="IEP51" s="15"/>
      <c r="IEQ51" s="15"/>
      <c r="IER51" s="15"/>
      <c r="IES51" s="15"/>
      <c r="IET51" s="15"/>
      <c r="IEU51" s="15"/>
      <c r="IEV51" s="15"/>
      <c r="IEW51" s="15"/>
      <c r="IEX51" s="15"/>
      <c r="IEY51" s="15"/>
      <c r="IEZ51" s="15"/>
      <c r="IFA51" s="15"/>
      <c r="IFB51" s="15"/>
      <c r="IFC51" s="15"/>
      <c r="IFD51" s="15"/>
      <c r="IFE51" s="15"/>
      <c r="IFF51" s="15"/>
      <c r="IFG51" s="15"/>
      <c r="IFH51" s="15"/>
      <c r="IFI51" s="15"/>
      <c r="IFJ51" s="15"/>
      <c r="IFK51" s="15"/>
      <c r="IFL51" s="15"/>
      <c r="IFM51" s="15"/>
      <c r="IFN51" s="15"/>
      <c r="IFO51" s="15"/>
      <c r="IFP51" s="15"/>
      <c r="IFQ51" s="15"/>
      <c r="IFR51" s="15"/>
      <c r="IFS51" s="15"/>
      <c r="IFT51" s="15"/>
      <c r="IFU51" s="15"/>
      <c r="IFV51" s="15"/>
      <c r="IFW51" s="15"/>
      <c r="IFX51" s="15"/>
      <c r="IFY51" s="15"/>
      <c r="IFZ51" s="15"/>
      <c r="IGA51" s="15"/>
      <c r="IGB51" s="15"/>
      <c r="IGC51" s="15"/>
      <c r="IGD51" s="15"/>
      <c r="IGE51" s="15"/>
      <c r="IGF51" s="15"/>
      <c r="IGG51" s="15"/>
      <c r="IGH51" s="15"/>
      <c r="IGI51" s="15"/>
      <c r="IGJ51" s="15"/>
      <c r="IGK51" s="15"/>
      <c r="IGL51" s="15"/>
      <c r="IGM51" s="15"/>
      <c r="IGN51" s="15"/>
      <c r="IGO51" s="15"/>
      <c r="IGP51" s="15"/>
      <c r="IGQ51" s="15"/>
      <c r="IGR51" s="15"/>
      <c r="IGS51" s="15"/>
      <c r="IGT51" s="15"/>
      <c r="IGU51" s="15"/>
      <c r="IGV51" s="15"/>
      <c r="IGW51" s="15"/>
      <c r="IGX51" s="15"/>
      <c r="IGY51" s="15"/>
      <c r="IGZ51" s="15"/>
      <c r="IHA51" s="15"/>
      <c r="IHB51" s="15"/>
      <c r="IHC51" s="15"/>
      <c r="IHD51" s="15"/>
      <c r="IHE51" s="15"/>
      <c r="IHF51" s="15"/>
      <c r="IHG51" s="15"/>
      <c r="IHH51" s="15"/>
      <c r="IHI51" s="15"/>
      <c r="IHJ51" s="15"/>
      <c r="IHK51" s="15"/>
      <c r="IHL51" s="15"/>
      <c r="IHM51" s="15"/>
      <c r="IHN51" s="15"/>
      <c r="IHO51" s="15"/>
      <c r="IHP51" s="15"/>
      <c r="IHQ51" s="15"/>
      <c r="IHR51" s="15"/>
      <c r="IHS51" s="15"/>
      <c r="IHT51" s="15"/>
      <c r="IHU51" s="15"/>
      <c r="IHV51" s="15"/>
      <c r="IHW51" s="15"/>
      <c r="IHX51" s="15"/>
      <c r="IHY51" s="15"/>
      <c r="IHZ51" s="15"/>
      <c r="IIA51" s="15"/>
      <c r="IIB51" s="15"/>
      <c r="IIC51" s="15"/>
      <c r="IID51" s="15"/>
      <c r="IIE51" s="15"/>
      <c r="IIF51" s="15"/>
      <c r="IIG51" s="15"/>
      <c r="IIH51" s="15"/>
      <c r="III51" s="15"/>
      <c r="IIJ51" s="15"/>
      <c r="IIK51" s="15"/>
      <c r="IIL51" s="15"/>
      <c r="IIM51" s="15"/>
      <c r="IIN51" s="15"/>
      <c r="IIO51" s="15"/>
      <c r="IIP51" s="15"/>
      <c r="IIQ51" s="15"/>
      <c r="IIR51" s="15"/>
      <c r="IIS51" s="15"/>
      <c r="IIT51" s="15"/>
      <c r="IIU51" s="15"/>
      <c r="IIV51" s="15"/>
      <c r="IIW51" s="15"/>
      <c r="IIX51" s="15"/>
      <c r="IIY51" s="15"/>
      <c r="IIZ51" s="15"/>
      <c r="IJA51" s="15"/>
      <c r="IJB51" s="15"/>
      <c r="IJC51" s="15"/>
      <c r="IJD51" s="15"/>
      <c r="IJE51" s="15"/>
      <c r="IJF51" s="15"/>
      <c r="IJG51" s="15"/>
      <c r="IJH51" s="15"/>
      <c r="IJI51" s="15"/>
      <c r="IJJ51" s="15"/>
      <c r="IJK51" s="15"/>
      <c r="IJL51" s="15"/>
      <c r="IJM51" s="15"/>
      <c r="IJN51" s="15"/>
      <c r="IJO51" s="15"/>
      <c r="IJP51" s="15"/>
      <c r="IJQ51" s="15"/>
      <c r="IJR51" s="15"/>
      <c r="IJS51" s="15"/>
      <c r="IJT51" s="15"/>
      <c r="IJU51" s="15"/>
      <c r="IJV51" s="15"/>
      <c r="IJW51" s="15"/>
      <c r="IJX51" s="15"/>
      <c r="IJY51" s="15"/>
      <c r="IJZ51" s="15"/>
      <c r="IKA51" s="15"/>
      <c r="IKB51" s="15"/>
      <c r="IKC51" s="15"/>
      <c r="IKD51" s="15"/>
      <c r="IKE51" s="15"/>
      <c r="IKF51" s="15"/>
      <c r="IKG51" s="15"/>
      <c r="IKH51" s="15"/>
      <c r="IKI51" s="15"/>
      <c r="IKJ51" s="15"/>
      <c r="IKK51" s="15"/>
      <c r="IKL51" s="15"/>
      <c r="IKM51" s="15"/>
      <c r="IKN51" s="15"/>
      <c r="IKO51" s="15"/>
      <c r="IKP51" s="15"/>
      <c r="IKQ51" s="15"/>
      <c r="IKR51" s="15"/>
      <c r="IKS51" s="15"/>
      <c r="IKT51" s="15"/>
      <c r="IKU51" s="15"/>
      <c r="IKV51" s="15"/>
      <c r="IKW51" s="15"/>
      <c r="IKX51" s="15"/>
      <c r="IKY51" s="15"/>
      <c r="IKZ51" s="15"/>
      <c r="ILA51" s="15"/>
      <c r="ILB51" s="15"/>
      <c r="ILC51" s="15"/>
      <c r="ILD51" s="15"/>
      <c r="ILE51" s="15"/>
      <c r="ILF51" s="15"/>
      <c r="ILG51" s="15"/>
      <c r="ILH51" s="15"/>
      <c r="ILI51" s="15"/>
      <c r="ILJ51" s="15"/>
      <c r="ILK51" s="15"/>
      <c r="ILL51" s="15"/>
      <c r="ILM51" s="15"/>
      <c r="ILN51" s="15"/>
      <c r="ILO51" s="15"/>
      <c r="ILP51" s="15"/>
      <c r="ILQ51" s="15"/>
      <c r="ILR51" s="15"/>
      <c r="ILS51" s="15"/>
      <c r="ILT51" s="15"/>
      <c r="ILU51" s="15"/>
      <c r="ILV51" s="15"/>
      <c r="ILW51" s="15"/>
      <c r="ILX51" s="15"/>
      <c r="ILY51" s="15"/>
      <c r="ILZ51" s="15"/>
      <c r="IMA51" s="15"/>
      <c r="IMB51" s="15"/>
      <c r="IMC51" s="15"/>
      <c r="IMD51" s="15"/>
      <c r="IME51" s="15"/>
      <c r="IMF51" s="15"/>
      <c r="IMG51" s="15"/>
      <c r="IMH51" s="15"/>
      <c r="IMI51" s="15"/>
      <c r="IMJ51" s="15"/>
      <c r="IMK51" s="15"/>
      <c r="IML51" s="15"/>
      <c r="IMM51" s="15"/>
      <c r="IMN51" s="15"/>
      <c r="IMO51" s="15"/>
      <c r="IMP51" s="15"/>
      <c r="IMQ51" s="15"/>
      <c r="IMR51" s="15"/>
      <c r="IMS51" s="15"/>
      <c r="IMT51" s="15"/>
      <c r="IMU51" s="15"/>
      <c r="IMV51" s="15"/>
      <c r="IMW51" s="15"/>
      <c r="IMX51" s="15"/>
      <c r="IMY51" s="15"/>
      <c r="IMZ51" s="15"/>
      <c r="INA51" s="15"/>
      <c r="INB51" s="15"/>
      <c r="INC51" s="15"/>
      <c r="IND51" s="15"/>
      <c r="INE51" s="15"/>
      <c r="INF51" s="15"/>
      <c r="ING51" s="15"/>
      <c r="INH51" s="15"/>
      <c r="INI51" s="15"/>
      <c r="INJ51" s="15"/>
      <c r="INK51" s="15"/>
      <c r="INL51" s="15"/>
      <c r="INM51" s="15"/>
      <c r="INN51" s="15"/>
      <c r="INO51" s="15"/>
      <c r="INP51" s="15"/>
      <c r="INQ51" s="15"/>
      <c r="INR51" s="15"/>
      <c r="INS51" s="15"/>
      <c r="INT51" s="15"/>
      <c r="INU51" s="15"/>
      <c r="INV51" s="15"/>
      <c r="INW51" s="15"/>
      <c r="INX51" s="15"/>
      <c r="INY51" s="15"/>
      <c r="INZ51" s="15"/>
      <c r="IOA51" s="15"/>
      <c r="IOB51" s="15"/>
      <c r="IOC51" s="15"/>
      <c r="IOD51" s="15"/>
      <c r="IOE51" s="15"/>
      <c r="IOF51" s="15"/>
      <c r="IOG51" s="15"/>
      <c r="IOH51" s="15"/>
      <c r="IOI51" s="15"/>
      <c r="IOJ51" s="15"/>
      <c r="IOK51" s="15"/>
      <c r="IOL51" s="15"/>
      <c r="IOM51" s="15"/>
      <c r="ION51" s="15"/>
      <c r="IOO51" s="15"/>
      <c r="IOP51" s="15"/>
      <c r="IOQ51" s="15"/>
      <c r="IOR51" s="15"/>
      <c r="IOS51" s="15"/>
      <c r="IOT51" s="15"/>
      <c r="IOU51" s="15"/>
      <c r="IOV51" s="15"/>
      <c r="IOW51" s="15"/>
      <c r="IOX51" s="15"/>
      <c r="IOY51" s="15"/>
      <c r="IOZ51" s="15"/>
      <c r="IPA51" s="15"/>
      <c r="IPB51" s="15"/>
      <c r="IPC51" s="15"/>
      <c r="IPD51" s="15"/>
      <c r="IPE51" s="15"/>
      <c r="IPF51" s="15"/>
      <c r="IPG51" s="15"/>
      <c r="IPH51" s="15"/>
      <c r="IPI51" s="15"/>
      <c r="IPJ51" s="15"/>
      <c r="IPK51" s="15"/>
      <c r="IPL51" s="15"/>
      <c r="IPM51" s="15"/>
      <c r="IPN51" s="15"/>
      <c r="IPO51" s="15"/>
      <c r="IPP51" s="15"/>
      <c r="IPQ51" s="15"/>
      <c r="IPR51" s="15"/>
      <c r="IPS51" s="15"/>
      <c r="IPT51" s="15"/>
      <c r="IPU51" s="15"/>
      <c r="IPV51" s="15"/>
      <c r="IPW51" s="15"/>
      <c r="IPX51" s="15"/>
      <c r="IPY51" s="15"/>
      <c r="IPZ51" s="15"/>
      <c r="IQA51" s="15"/>
      <c r="IQB51" s="15"/>
      <c r="IQC51" s="15"/>
      <c r="IQD51" s="15"/>
      <c r="IQE51" s="15"/>
      <c r="IQF51" s="15"/>
      <c r="IQG51" s="15"/>
      <c r="IQH51" s="15"/>
      <c r="IQI51" s="15"/>
      <c r="IQJ51" s="15"/>
      <c r="IQK51" s="15"/>
      <c r="IQL51" s="15"/>
      <c r="IQM51" s="15"/>
      <c r="IQN51" s="15"/>
      <c r="IQO51" s="15"/>
      <c r="IQP51" s="15"/>
      <c r="IQQ51" s="15"/>
      <c r="IQR51" s="15"/>
      <c r="IQS51" s="15"/>
      <c r="IQT51" s="15"/>
      <c r="IQU51" s="15"/>
      <c r="IQV51" s="15"/>
      <c r="IQW51" s="15"/>
      <c r="IQX51" s="15"/>
      <c r="IQY51" s="15"/>
      <c r="IQZ51" s="15"/>
      <c r="IRA51" s="15"/>
      <c r="IRB51" s="15"/>
      <c r="IRC51" s="15"/>
      <c r="IRD51" s="15"/>
      <c r="IRE51" s="15"/>
      <c r="IRF51" s="15"/>
      <c r="IRG51" s="15"/>
      <c r="IRH51" s="15"/>
      <c r="IRI51" s="15"/>
      <c r="IRJ51" s="15"/>
      <c r="IRK51" s="15"/>
      <c r="IRL51" s="15"/>
      <c r="IRM51" s="15"/>
      <c r="IRN51" s="15"/>
      <c r="IRO51" s="15"/>
      <c r="IRP51" s="15"/>
      <c r="IRQ51" s="15"/>
      <c r="IRR51" s="15"/>
      <c r="IRS51" s="15"/>
      <c r="IRT51" s="15"/>
      <c r="IRU51" s="15"/>
      <c r="IRV51" s="15"/>
      <c r="IRW51" s="15"/>
      <c r="IRX51" s="15"/>
      <c r="IRY51" s="15"/>
      <c r="IRZ51" s="15"/>
      <c r="ISA51" s="15"/>
      <c r="ISB51" s="15"/>
      <c r="ISC51" s="15"/>
      <c r="ISD51" s="15"/>
      <c r="ISE51" s="15"/>
      <c r="ISF51" s="15"/>
      <c r="ISG51" s="15"/>
      <c r="ISH51" s="15"/>
      <c r="ISI51" s="15"/>
      <c r="ISJ51" s="15"/>
      <c r="ISK51" s="15"/>
      <c r="ISL51" s="15"/>
      <c r="ISM51" s="15"/>
      <c r="ISN51" s="15"/>
      <c r="ISO51" s="15"/>
      <c r="ISP51" s="15"/>
      <c r="ISQ51" s="15"/>
      <c r="ISR51" s="15"/>
      <c r="ISS51" s="15"/>
      <c r="IST51" s="15"/>
      <c r="ISU51" s="15"/>
      <c r="ISV51" s="15"/>
      <c r="ISW51" s="15"/>
      <c r="ISX51" s="15"/>
      <c r="ISY51" s="15"/>
      <c r="ISZ51" s="15"/>
      <c r="ITA51" s="15"/>
      <c r="ITB51" s="15"/>
      <c r="ITC51" s="15"/>
      <c r="ITD51" s="15"/>
      <c r="ITE51" s="15"/>
      <c r="ITF51" s="15"/>
      <c r="ITG51" s="15"/>
      <c r="ITH51" s="15"/>
      <c r="ITI51" s="15"/>
      <c r="ITJ51" s="15"/>
      <c r="ITK51" s="15"/>
      <c r="ITL51" s="15"/>
      <c r="ITM51" s="15"/>
      <c r="ITN51" s="15"/>
      <c r="ITO51" s="15"/>
      <c r="ITP51" s="15"/>
      <c r="ITQ51" s="15"/>
      <c r="ITR51" s="15"/>
      <c r="ITS51" s="15"/>
      <c r="ITT51" s="15"/>
      <c r="ITU51" s="15"/>
      <c r="ITV51" s="15"/>
      <c r="ITW51" s="15"/>
      <c r="ITX51" s="15"/>
      <c r="ITY51" s="15"/>
      <c r="ITZ51" s="15"/>
      <c r="IUA51" s="15"/>
      <c r="IUB51" s="15"/>
      <c r="IUC51" s="15"/>
      <c r="IUD51" s="15"/>
      <c r="IUE51" s="15"/>
      <c r="IUF51" s="15"/>
      <c r="IUG51" s="15"/>
      <c r="IUH51" s="15"/>
      <c r="IUI51" s="15"/>
      <c r="IUJ51" s="15"/>
      <c r="IUK51" s="15"/>
      <c r="IUL51" s="15"/>
      <c r="IUM51" s="15"/>
      <c r="IUN51" s="15"/>
      <c r="IUO51" s="15"/>
      <c r="IUP51" s="15"/>
      <c r="IUQ51" s="15"/>
      <c r="IUR51" s="15"/>
      <c r="IUS51" s="15"/>
      <c r="IUT51" s="15"/>
      <c r="IUU51" s="15"/>
      <c r="IUV51" s="15"/>
      <c r="IUW51" s="15"/>
      <c r="IUX51" s="15"/>
      <c r="IUY51" s="15"/>
      <c r="IUZ51" s="15"/>
      <c r="IVA51" s="15"/>
      <c r="IVB51" s="15"/>
      <c r="IVC51" s="15"/>
      <c r="IVD51" s="15"/>
      <c r="IVE51" s="15"/>
      <c r="IVF51" s="15"/>
      <c r="IVG51" s="15"/>
      <c r="IVH51" s="15"/>
      <c r="IVI51" s="15"/>
      <c r="IVJ51" s="15"/>
      <c r="IVK51" s="15"/>
      <c r="IVL51" s="15"/>
      <c r="IVM51" s="15"/>
      <c r="IVN51" s="15"/>
      <c r="IVO51" s="15"/>
      <c r="IVP51" s="15"/>
      <c r="IVQ51" s="15"/>
      <c r="IVR51" s="15"/>
      <c r="IVS51" s="15"/>
      <c r="IVT51" s="15"/>
      <c r="IVU51" s="15"/>
      <c r="IVV51" s="15"/>
      <c r="IVW51" s="15"/>
      <c r="IVX51" s="15"/>
      <c r="IVY51" s="15"/>
      <c r="IVZ51" s="15"/>
      <c r="IWA51" s="15"/>
      <c r="IWB51" s="15"/>
      <c r="IWC51" s="15"/>
      <c r="IWD51" s="15"/>
      <c r="IWE51" s="15"/>
      <c r="IWF51" s="15"/>
      <c r="IWG51" s="15"/>
      <c r="IWH51" s="15"/>
      <c r="IWI51" s="15"/>
      <c r="IWJ51" s="15"/>
      <c r="IWK51" s="15"/>
      <c r="IWL51" s="15"/>
      <c r="IWM51" s="15"/>
      <c r="IWN51" s="15"/>
      <c r="IWO51" s="15"/>
      <c r="IWP51" s="15"/>
      <c r="IWQ51" s="15"/>
      <c r="IWR51" s="15"/>
      <c r="IWS51" s="15"/>
      <c r="IWT51" s="15"/>
      <c r="IWU51" s="15"/>
      <c r="IWV51" s="15"/>
      <c r="IWW51" s="15"/>
      <c r="IWX51" s="15"/>
      <c r="IWY51" s="15"/>
      <c r="IWZ51" s="15"/>
      <c r="IXA51" s="15"/>
      <c r="IXB51" s="15"/>
      <c r="IXC51" s="15"/>
      <c r="IXD51" s="15"/>
      <c r="IXE51" s="15"/>
      <c r="IXF51" s="15"/>
      <c r="IXG51" s="15"/>
      <c r="IXH51" s="15"/>
      <c r="IXI51" s="15"/>
      <c r="IXJ51" s="15"/>
      <c r="IXK51" s="15"/>
      <c r="IXL51" s="15"/>
      <c r="IXM51" s="15"/>
      <c r="IXN51" s="15"/>
      <c r="IXO51" s="15"/>
      <c r="IXP51" s="15"/>
      <c r="IXQ51" s="15"/>
      <c r="IXR51" s="15"/>
      <c r="IXS51" s="15"/>
      <c r="IXT51" s="15"/>
      <c r="IXU51" s="15"/>
      <c r="IXV51" s="15"/>
      <c r="IXW51" s="15"/>
      <c r="IXX51" s="15"/>
      <c r="IXY51" s="15"/>
      <c r="IXZ51" s="15"/>
      <c r="IYA51" s="15"/>
      <c r="IYB51" s="15"/>
      <c r="IYC51" s="15"/>
      <c r="IYD51" s="15"/>
      <c r="IYE51" s="15"/>
      <c r="IYF51" s="15"/>
      <c r="IYG51" s="15"/>
      <c r="IYH51" s="15"/>
      <c r="IYI51" s="15"/>
      <c r="IYJ51" s="15"/>
      <c r="IYK51" s="15"/>
      <c r="IYL51" s="15"/>
      <c r="IYM51" s="15"/>
      <c r="IYN51" s="15"/>
      <c r="IYO51" s="15"/>
      <c r="IYP51" s="15"/>
      <c r="IYQ51" s="15"/>
      <c r="IYR51" s="15"/>
      <c r="IYS51" s="15"/>
      <c r="IYT51" s="15"/>
      <c r="IYU51" s="15"/>
      <c r="IYV51" s="15"/>
      <c r="IYW51" s="15"/>
      <c r="IYX51" s="15"/>
      <c r="IYY51" s="15"/>
      <c r="IYZ51" s="15"/>
      <c r="IZA51" s="15"/>
      <c r="IZB51" s="15"/>
      <c r="IZC51" s="15"/>
      <c r="IZD51" s="15"/>
      <c r="IZE51" s="15"/>
      <c r="IZF51" s="15"/>
      <c r="IZG51" s="15"/>
      <c r="IZH51" s="15"/>
      <c r="IZI51" s="15"/>
      <c r="IZJ51" s="15"/>
      <c r="IZK51" s="15"/>
      <c r="IZL51" s="15"/>
      <c r="IZM51" s="15"/>
      <c r="IZN51" s="15"/>
      <c r="IZO51" s="15"/>
      <c r="IZP51" s="15"/>
      <c r="IZQ51" s="15"/>
      <c r="IZR51" s="15"/>
      <c r="IZS51" s="15"/>
      <c r="IZT51" s="15"/>
      <c r="IZU51" s="15"/>
      <c r="IZV51" s="15"/>
      <c r="IZW51" s="15"/>
      <c r="IZX51" s="15"/>
      <c r="IZY51" s="15"/>
      <c r="IZZ51" s="15"/>
      <c r="JAA51" s="15"/>
      <c r="JAB51" s="15"/>
      <c r="JAC51" s="15"/>
      <c r="JAD51" s="15"/>
      <c r="JAE51" s="15"/>
      <c r="JAF51" s="15"/>
      <c r="JAG51" s="15"/>
      <c r="JAH51" s="15"/>
      <c r="JAI51" s="15"/>
      <c r="JAJ51" s="15"/>
      <c r="JAK51" s="15"/>
      <c r="JAL51" s="15"/>
      <c r="JAM51" s="15"/>
      <c r="JAN51" s="15"/>
      <c r="JAO51" s="15"/>
      <c r="JAP51" s="15"/>
      <c r="JAQ51" s="15"/>
      <c r="JAR51" s="15"/>
      <c r="JAS51" s="15"/>
      <c r="JAT51" s="15"/>
      <c r="JAU51" s="15"/>
      <c r="JAV51" s="15"/>
      <c r="JAW51" s="15"/>
      <c r="JAX51" s="15"/>
      <c r="JAY51" s="15"/>
      <c r="JAZ51" s="15"/>
      <c r="JBA51" s="15"/>
      <c r="JBB51" s="15"/>
      <c r="JBC51" s="15"/>
      <c r="JBD51" s="15"/>
      <c r="JBE51" s="15"/>
      <c r="JBF51" s="15"/>
      <c r="JBG51" s="15"/>
      <c r="JBH51" s="15"/>
      <c r="JBI51" s="15"/>
      <c r="JBJ51" s="15"/>
      <c r="JBK51" s="15"/>
      <c r="JBL51" s="15"/>
      <c r="JBM51" s="15"/>
      <c r="JBN51" s="15"/>
      <c r="JBO51" s="15"/>
      <c r="JBP51" s="15"/>
      <c r="JBQ51" s="15"/>
      <c r="JBR51" s="15"/>
      <c r="JBS51" s="15"/>
      <c r="JBT51" s="15"/>
      <c r="JBU51" s="15"/>
      <c r="JBV51" s="15"/>
      <c r="JBW51" s="15"/>
      <c r="JBX51" s="15"/>
      <c r="JBY51" s="15"/>
      <c r="JBZ51" s="15"/>
      <c r="JCA51" s="15"/>
      <c r="JCB51" s="15"/>
      <c r="JCC51" s="15"/>
      <c r="JCD51" s="15"/>
      <c r="JCE51" s="15"/>
      <c r="JCF51" s="15"/>
      <c r="JCG51" s="15"/>
      <c r="JCH51" s="15"/>
      <c r="JCI51" s="15"/>
      <c r="JCJ51" s="15"/>
      <c r="JCK51" s="15"/>
      <c r="JCL51" s="15"/>
      <c r="JCM51" s="15"/>
      <c r="JCN51" s="15"/>
      <c r="JCO51" s="15"/>
      <c r="JCP51" s="15"/>
      <c r="JCQ51" s="15"/>
      <c r="JCR51" s="15"/>
      <c r="JCS51" s="15"/>
      <c r="JCT51" s="15"/>
      <c r="JCU51" s="15"/>
      <c r="JCV51" s="15"/>
      <c r="JCW51" s="15"/>
      <c r="JCX51" s="15"/>
      <c r="JCY51" s="15"/>
      <c r="JCZ51" s="15"/>
      <c r="JDA51" s="15"/>
      <c r="JDB51" s="15"/>
      <c r="JDC51" s="15"/>
      <c r="JDD51" s="15"/>
      <c r="JDE51" s="15"/>
      <c r="JDF51" s="15"/>
      <c r="JDG51" s="15"/>
      <c r="JDH51" s="15"/>
      <c r="JDI51" s="15"/>
      <c r="JDJ51" s="15"/>
      <c r="JDK51" s="15"/>
      <c r="JDL51" s="15"/>
      <c r="JDM51" s="15"/>
      <c r="JDN51" s="15"/>
      <c r="JDO51" s="15"/>
      <c r="JDP51" s="15"/>
      <c r="JDQ51" s="15"/>
      <c r="JDR51" s="15"/>
      <c r="JDS51" s="15"/>
      <c r="JDT51" s="15"/>
      <c r="JDU51" s="15"/>
      <c r="JDV51" s="15"/>
      <c r="JDW51" s="15"/>
      <c r="JDX51" s="15"/>
      <c r="JDY51" s="15"/>
      <c r="JDZ51" s="15"/>
      <c r="JEA51" s="15"/>
      <c r="JEB51" s="15"/>
      <c r="JEC51" s="15"/>
      <c r="JED51" s="15"/>
      <c r="JEE51" s="15"/>
      <c r="JEF51" s="15"/>
      <c r="JEG51" s="15"/>
      <c r="JEH51" s="15"/>
      <c r="JEI51" s="15"/>
      <c r="JEJ51" s="15"/>
      <c r="JEK51" s="15"/>
      <c r="JEL51" s="15"/>
      <c r="JEM51" s="15"/>
      <c r="JEN51" s="15"/>
      <c r="JEO51" s="15"/>
      <c r="JEP51" s="15"/>
      <c r="JEQ51" s="15"/>
      <c r="JER51" s="15"/>
      <c r="JES51" s="15"/>
      <c r="JET51" s="15"/>
      <c r="JEU51" s="15"/>
      <c r="JEV51" s="15"/>
      <c r="JEW51" s="15"/>
      <c r="JEX51" s="15"/>
      <c r="JEY51" s="15"/>
      <c r="JEZ51" s="15"/>
      <c r="JFA51" s="15"/>
      <c r="JFB51" s="15"/>
      <c r="JFC51" s="15"/>
      <c r="JFD51" s="15"/>
      <c r="JFE51" s="15"/>
      <c r="JFF51" s="15"/>
      <c r="JFG51" s="15"/>
      <c r="JFH51" s="15"/>
      <c r="JFI51" s="15"/>
      <c r="JFJ51" s="15"/>
      <c r="JFK51" s="15"/>
      <c r="JFL51" s="15"/>
      <c r="JFM51" s="15"/>
      <c r="JFN51" s="15"/>
      <c r="JFO51" s="15"/>
      <c r="JFP51" s="15"/>
      <c r="JFQ51" s="15"/>
      <c r="JFR51" s="15"/>
      <c r="JFS51" s="15"/>
      <c r="JFT51" s="15"/>
      <c r="JFU51" s="15"/>
      <c r="JFV51" s="15"/>
      <c r="JFW51" s="15"/>
      <c r="JFX51" s="15"/>
      <c r="JFY51" s="15"/>
      <c r="JFZ51" s="15"/>
      <c r="JGA51" s="15"/>
      <c r="JGB51" s="15"/>
      <c r="JGC51" s="15"/>
      <c r="JGD51" s="15"/>
      <c r="JGE51" s="15"/>
      <c r="JGF51" s="15"/>
      <c r="JGG51" s="15"/>
      <c r="JGH51" s="15"/>
      <c r="JGI51" s="15"/>
      <c r="JGJ51" s="15"/>
      <c r="JGK51" s="15"/>
      <c r="JGL51" s="15"/>
      <c r="JGM51" s="15"/>
      <c r="JGN51" s="15"/>
      <c r="JGO51" s="15"/>
      <c r="JGP51" s="15"/>
      <c r="JGQ51" s="15"/>
      <c r="JGR51" s="15"/>
      <c r="JGS51" s="15"/>
      <c r="JGT51" s="15"/>
      <c r="JGU51" s="15"/>
      <c r="JGV51" s="15"/>
      <c r="JGW51" s="15"/>
      <c r="JGX51" s="15"/>
      <c r="JGY51" s="15"/>
      <c r="JGZ51" s="15"/>
      <c r="JHA51" s="15"/>
      <c r="JHB51" s="15"/>
      <c r="JHC51" s="15"/>
      <c r="JHD51" s="15"/>
      <c r="JHE51" s="15"/>
      <c r="JHF51" s="15"/>
      <c r="JHG51" s="15"/>
      <c r="JHH51" s="15"/>
      <c r="JHI51" s="15"/>
      <c r="JHJ51" s="15"/>
      <c r="JHK51" s="15"/>
      <c r="JHL51" s="15"/>
      <c r="JHM51" s="15"/>
      <c r="JHN51" s="15"/>
      <c r="JHO51" s="15"/>
      <c r="JHP51" s="15"/>
      <c r="JHQ51" s="15"/>
      <c r="JHR51" s="15"/>
      <c r="JHS51" s="15"/>
      <c r="JHT51" s="15"/>
      <c r="JHU51" s="15"/>
      <c r="JHV51" s="15"/>
      <c r="JHW51" s="15"/>
      <c r="JHX51" s="15"/>
      <c r="JHY51" s="15"/>
      <c r="JHZ51" s="15"/>
      <c r="JIA51" s="15"/>
      <c r="JIB51" s="15"/>
      <c r="JIC51" s="15"/>
      <c r="JID51" s="15"/>
      <c r="JIE51" s="15"/>
      <c r="JIF51" s="15"/>
      <c r="JIG51" s="15"/>
      <c r="JIH51" s="15"/>
      <c r="JII51" s="15"/>
      <c r="JIJ51" s="15"/>
      <c r="JIK51" s="15"/>
      <c r="JIL51" s="15"/>
      <c r="JIM51" s="15"/>
      <c r="JIN51" s="15"/>
      <c r="JIO51" s="15"/>
      <c r="JIP51" s="15"/>
      <c r="JIQ51" s="15"/>
      <c r="JIR51" s="15"/>
      <c r="JIS51" s="15"/>
      <c r="JIT51" s="15"/>
      <c r="JIU51" s="15"/>
      <c r="JIV51" s="15"/>
      <c r="JIW51" s="15"/>
      <c r="JIX51" s="15"/>
      <c r="JIY51" s="15"/>
      <c r="JIZ51" s="15"/>
      <c r="JJA51" s="15"/>
      <c r="JJB51" s="15"/>
      <c r="JJC51" s="15"/>
      <c r="JJD51" s="15"/>
      <c r="JJE51" s="15"/>
      <c r="JJF51" s="15"/>
      <c r="JJG51" s="15"/>
      <c r="JJH51" s="15"/>
      <c r="JJI51" s="15"/>
      <c r="JJJ51" s="15"/>
      <c r="JJK51" s="15"/>
      <c r="JJL51" s="15"/>
      <c r="JJM51" s="15"/>
      <c r="JJN51" s="15"/>
      <c r="JJO51" s="15"/>
      <c r="JJP51" s="15"/>
      <c r="JJQ51" s="15"/>
      <c r="JJR51" s="15"/>
      <c r="JJS51" s="15"/>
      <c r="JJT51" s="15"/>
      <c r="JJU51" s="15"/>
      <c r="JJV51" s="15"/>
      <c r="JJW51" s="15"/>
      <c r="JJX51" s="15"/>
      <c r="JJY51" s="15"/>
      <c r="JJZ51" s="15"/>
      <c r="JKA51" s="15"/>
      <c r="JKB51" s="15"/>
      <c r="JKC51" s="15"/>
      <c r="JKD51" s="15"/>
      <c r="JKE51" s="15"/>
      <c r="JKF51" s="15"/>
      <c r="JKG51" s="15"/>
      <c r="JKH51" s="15"/>
      <c r="JKI51" s="15"/>
      <c r="JKJ51" s="15"/>
      <c r="JKK51" s="15"/>
      <c r="JKL51" s="15"/>
      <c r="JKM51" s="15"/>
      <c r="JKN51" s="15"/>
      <c r="JKO51" s="15"/>
      <c r="JKP51" s="15"/>
      <c r="JKQ51" s="15"/>
      <c r="JKR51" s="15"/>
      <c r="JKS51" s="15"/>
      <c r="JKT51" s="15"/>
      <c r="JKU51" s="15"/>
      <c r="JKV51" s="15"/>
      <c r="JKW51" s="15"/>
      <c r="JKX51" s="15"/>
      <c r="JKY51" s="15"/>
      <c r="JKZ51" s="15"/>
      <c r="JLA51" s="15"/>
      <c r="JLB51" s="15"/>
      <c r="JLC51" s="15"/>
      <c r="JLD51" s="15"/>
      <c r="JLE51" s="15"/>
      <c r="JLF51" s="15"/>
      <c r="JLG51" s="15"/>
      <c r="JLH51" s="15"/>
      <c r="JLI51" s="15"/>
      <c r="JLJ51" s="15"/>
      <c r="JLK51" s="15"/>
      <c r="JLL51" s="15"/>
      <c r="JLM51" s="15"/>
      <c r="JLN51" s="15"/>
      <c r="JLO51" s="15"/>
      <c r="JLP51" s="15"/>
      <c r="JLQ51" s="15"/>
      <c r="JLR51" s="15"/>
      <c r="JLS51" s="15"/>
      <c r="JLT51" s="15"/>
      <c r="JLU51" s="15"/>
      <c r="JLV51" s="15"/>
      <c r="JLW51" s="15"/>
      <c r="JLX51" s="15"/>
      <c r="JLY51" s="15"/>
      <c r="JLZ51" s="15"/>
      <c r="JMA51" s="15"/>
      <c r="JMB51" s="15"/>
      <c r="JMC51" s="15"/>
      <c r="JMD51" s="15"/>
      <c r="JME51" s="15"/>
      <c r="JMF51" s="15"/>
      <c r="JMG51" s="15"/>
      <c r="JMH51" s="15"/>
      <c r="JMI51" s="15"/>
      <c r="JMJ51" s="15"/>
      <c r="JMK51" s="15"/>
      <c r="JML51" s="15"/>
      <c r="JMM51" s="15"/>
      <c r="JMN51" s="15"/>
      <c r="JMO51" s="15"/>
      <c r="JMP51" s="15"/>
      <c r="JMQ51" s="15"/>
      <c r="JMR51" s="15"/>
      <c r="JMS51" s="15"/>
      <c r="JMT51" s="15"/>
      <c r="JMU51" s="15"/>
      <c r="JMV51" s="15"/>
      <c r="JMW51" s="15"/>
      <c r="JMX51" s="15"/>
      <c r="JMY51" s="15"/>
      <c r="JMZ51" s="15"/>
      <c r="JNA51" s="15"/>
      <c r="JNB51" s="15"/>
      <c r="JNC51" s="15"/>
      <c r="JND51" s="15"/>
      <c r="JNE51" s="15"/>
      <c r="JNF51" s="15"/>
      <c r="JNG51" s="15"/>
      <c r="JNH51" s="15"/>
      <c r="JNI51" s="15"/>
      <c r="JNJ51" s="15"/>
      <c r="JNK51" s="15"/>
      <c r="JNL51" s="15"/>
      <c r="JNM51" s="15"/>
      <c r="JNN51" s="15"/>
      <c r="JNO51" s="15"/>
      <c r="JNP51" s="15"/>
      <c r="JNQ51" s="15"/>
      <c r="JNR51" s="15"/>
      <c r="JNS51" s="15"/>
      <c r="JNT51" s="15"/>
      <c r="JNU51" s="15"/>
      <c r="JNV51" s="15"/>
      <c r="JNW51" s="15"/>
      <c r="JNX51" s="15"/>
      <c r="JNY51" s="15"/>
      <c r="JNZ51" s="15"/>
      <c r="JOA51" s="15"/>
      <c r="JOB51" s="15"/>
      <c r="JOC51" s="15"/>
      <c r="JOD51" s="15"/>
      <c r="JOE51" s="15"/>
      <c r="JOF51" s="15"/>
      <c r="JOG51" s="15"/>
      <c r="JOH51" s="15"/>
      <c r="JOI51" s="15"/>
      <c r="JOJ51" s="15"/>
      <c r="JOK51" s="15"/>
      <c r="JOL51" s="15"/>
      <c r="JOM51" s="15"/>
      <c r="JON51" s="15"/>
      <c r="JOO51" s="15"/>
      <c r="JOP51" s="15"/>
      <c r="JOQ51" s="15"/>
      <c r="JOR51" s="15"/>
      <c r="JOS51" s="15"/>
      <c r="JOT51" s="15"/>
      <c r="JOU51" s="15"/>
      <c r="JOV51" s="15"/>
      <c r="JOW51" s="15"/>
      <c r="JOX51" s="15"/>
      <c r="JOY51" s="15"/>
      <c r="JOZ51" s="15"/>
      <c r="JPA51" s="15"/>
      <c r="JPB51" s="15"/>
      <c r="JPC51" s="15"/>
      <c r="JPD51" s="15"/>
      <c r="JPE51" s="15"/>
      <c r="JPF51" s="15"/>
      <c r="JPG51" s="15"/>
      <c r="JPH51" s="15"/>
      <c r="JPI51" s="15"/>
      <c r="JPJ51" s="15"/>
      <c r="JPK51" s="15"/>
      <c r="JPL51" s="15"/>
      <c r="JPM51" s="15"/>
      <c r="JPN51" s="15"/>
      <c r="JPO51" s="15"/>
      <c r="JPP51" s="15"/>
      <c r="JPQ51" s="15"/>
      <c r="JPR51" s="15"/>
      <c r="JPS51" s="15"/>
      <c r="JPT51" s="15"/>
      <c r="JPU51" s="15"/>
      <c r="JPV51" s="15"/>
      <c r="JPW51" s="15"/>
      <c r="JPX51" s="15"/>
      <c r="JPY51" s="15"/>
      <c r="JPZ51" s="15"/>
      <c r="JQA51" s="15"/>
      <c r="JQB51" s="15"/>
      <c r="JQC51" s="15"/>
      <c r="JQD51" s="15"/>
      <c r="JQE51" s="15"/>
      <c r="JQF51" s="15"/>
      <c r="JQG51" s="15"/>
      <c r="JQH51" s="15"/>
      <c r="JQI51" s="15"/>
      <c r="JQJ51" s="15"/>
      <c r="JQK51" s="15"/>
      <c r="JQL51" s="15"/>
      <c r="JQM51" s="15"/>
      <c r="JQN51" s="15"/>
      <c r="JQO51" s="15"/>
      <c r="JQP51" s="15"/>
      <c r="JQQ51" s="15"/>
      <c r="JQR51" s="15"/>
      <c r="JQS51" s="15"/>
      <c r="JQT51" s="15"/>
      <c r="JQU51" s="15"/>
      <c r="JQV51" s="15"/>
      <c r="JQW51" s="15"/>
      <c r="JQX51" s="15"/>
      <c r="JQY51" s="15"/>
      <c r="JQZ51" s="15"/>
      <c r="JRA51" s="15"/>
      <c r="JRB51" s="15"/>
      <c r="JRC51" s="15"/>
      <c r="JRD51" s="15"/>
      <c r="JRE51" s="15"/>
      <c r="JRF51" s="15"/>
      <c r="JRG51" s="15"/>
      <c r="JRH51" s="15"/>
      <c r="JRI51" s="15"/>
      <c r="JRJ51" s="15"/>
      <c r="JRK51" s="15"/>
      <c r="JRL51" s="15"/>
      <c r="JRM51" s="15"/>
      <c r="JRN51" s="15"/>
      <c r="JRO51" s="15"/>
      <c r="JRP51" s="15"/>
      <c r="JRQ51" s="15"/>
      <c r="JRR51" s="15"/>
      <c r="JRS51" s="15"/>
      <c r="JRT51" s="15"/>
      <c r="JRU51" s="15"/>
      <c r="JRV51" s="15"/>
      <c r="JRW51" s="15"/>
      <c r="JRX51" s="15"/>
      <c r="JRY51" s="15"/>
      <c r="JRZ51" s="15"/>
      <c r="JSA51" s="15"/>
      <c r="JSB51" s="15"/>
      <c r="JSC51" s="15"/>
      <c r="JSD51" s="15"/>
      <c r="JSE51" s="15"/>
      <c r="JSF51" s="15"/>
      <c r="JSG51" s="15"/>
      <c r="JSH51" s="15"/>
      <c r="JSI51" s="15"/>
      <c r="JSJ51" s="15"/>
      <c r="JSK51" s="15"/>
      <c r="JSL51" s="15"/>
      <c r="JSM51" s="15"/>
      <c r="JSN51" s="15"/>
      <c r="JSO51" s="15"/>
      <c r="JSP51" s="15"/>
      <c r="JSQ51" s="15"/>
      <c r="JSR51" s="15"/>
      <c r="JSS51" s="15"/>
      <c r="JST51" s="15"/>
      <c r="JSU51" s="15"/>
      <c r="JSV51" s="15"/>
      <c r="JSW51" s="15"/>
      <c r="JSX51" s="15"/>
      <c r="JSY51" s="15"/>
      <c r="JSZ51" s="15"/>
      <c r="JTA51" s="15"/>
      <c r="JTB51" s="15"/>
      <c r="JTC51" s="15"/>
      <c r="JTD51" s="15"/>
      <c r="JTE51" s="15"/>
      <c r="JTF51" s="15"/>
      <c r="JTG51" s="15"/>
      <c r="JTH51" s="15"/>
      <c r="JTI51" s="15"/>
      <c r="JTJ51" s="15"/>
      <c r="JTK51" s="15"/>
      <c r="JTL51" s="15"/>
      <c r="JTM51" s="15"/>
      <c r="JTN51" s="15"/>
      <c r="JTO51" s="15"/>
      <c r="JTP51" s="15"/>
      <c r="JTQ51" s="15"/>
      <c r="JTR51" s="15"/>
      <c r="JTS51" s="15"/>
      <c r="JTT51" s="15"/>
      <c r="JTU51" s="15"/>
      <c r="JTV51" s="15"/>
      <c r="JTW51" s="15"/>
      <c r="JTX51" s="15"/>
      <c r="JTY51" s="15"/>
      <c r="JTZ51" s="15"/>
      <c r="JUA51" s="15"/>
      <c r="JUB51" s="15"/>
      <c r="JUC51" s="15"/>
      <c r="JUD51" s="15"/>
      <c r="JUE51" s="15"/>
      <c r="JUF51" s="15"/>
      <c r="JUG51" s="15"/>
      <c r="JUH51" s="15"/>
      <c r="JUI51" s="15"/>
      <c r="JUJ51" s="15"/>
      <c r="JUK51" s="15"/>
      <c r="JUL51" s="15"/>
      <c r="JUM51" s="15"/>
      <c r="JUN51" s="15"/>
      <c r="JUO51" s="15"/>
      <c r="JUP51" s="15"/>
      <c r="JUQ51" s="15"/>
      <c r="JUR51" s="15"/>
      <c r="JUS51" s="15"/>
      <c r="JUT51" s="15"/>
      <c r="JUU51" s="15"/>
      <c r="JUV51" s="15"/>
      <c r="JUW51" s="15"/>
      <c r="JUX51" s="15"/>
      <c r="JUY51" s="15"/>
      <c r="JUZ51" s="15"/>
      <c r="JVA51" s="15"/>
      <c r="JVB51" s="15"/>
      <c r="JVC51" s="15"/>
      <c r="JVD51" s="15"/>
      <c r="JVE51" s="15"/>
      <c r="JVF51" s="15"/>
      <c r="JVG51" s="15"/>
      <c r="JVH51" s="15"/>
      <c r="JVI51" s="15"/>
      <c r="JVJ51" s="15"/>
      <c r="JVK51" s="15"/>
      <c r="JVL51" s="15"/>
      <c r="JVM51" s="15"/>
      <c r="JVN51" s="15"/>
      <c r="JVO51" s="15"/>
      <c r="JVP51" s="15"/>
      <c r="JVQ51" s="15"/>
      <c r="JVR51" s="15"/>
      <c r="JVS51" s="15"/>
      <c r="JVT51" s="15"/>
      <c r="JVU51" s="15"/>
      <c r="JVV51" s="15"/>
      <c r="JVW51" s="15"/>
      <c r="JVX51" s="15"/>
      <c r="JVY51" s="15"/>
      <c r="JVZ51" s="15"/>
      <c r="JWA51" s="15"/>
      <c r="JWB51" s="15"/>
      <c r="JWC51" s="15"/>
      <c r="JWD51" s="15"/>
      <c r="JWE51" s="15"/>
      <c r="JWF51" s="15"/>
      <c r="JWG51" s="15"/>
      <c r="JWH51" s="15"/>
      <c r="JWI51" s="15"/>
      <c r="JWJ51" s="15"/>
      <c r="JWK51" s="15"/>
      <c r="JWL51" s="15"/>
      <c r="JWM51" s="15"/>
      <c r="JWN51" s="15"/>
      <c r="JWO51" s="15"/>
      <c r="JWP51" s="15"/>
      <c r="JWQ51" s="15"/>
      <c r="JWR51" s="15"/>
      <c r="JWS51" s="15"/>
      <c r="JWT51" s="15"/>
      <c r="JWU51" s="15"/>
      <c r="JWV51" s="15"/>
      <c r="JWW51" s="15"/>
      <c r="JWX51" s="15"/>
      <c r="JWY51" s="15"/>
      <c r="JWZ51" s="15"/>
      <c r="JXA51" s="15"/>
      <c r="JXB51" s="15"/>
      <c r="JXC51" s="15"/>
      <c r="JXD51" s="15"/>
      <c r="JXE51" s="15"/>
      <c r="JXF51" s="15"/>
      <c r="JXG51" s="15"/>
      <c r="JXH51" s="15"/>
      <c r="JXI51" s="15"/>
      <c r="JXJ51" s="15"/>
      <c r="JXK51" s="15"/>
      <c r="JXL51" s="15"/>
      <c r="JXM51" s="15"/>
      <c r="JXN51" s="15"/>
      <c r="JXO51" s="15"/>
      <c r="JXP51" s="15"/>
      <c r="JXQ51" s="15"/>
      <c r="JXR51" s="15"/>
      <c r="JXS51" s="15"/>
      <c r="JXT51" s="15"/>
      <c r="JXU51" s="15"/>
      <c r="JXV51" s="15"/>
      <c r="JXW51" s="15"/>
      <c r="JXX51" s="15"/>
      <c r="JXY51" s="15"/>
      <c r="JXZ51" s="15"/>
      <c r="JYA51" s="15"/>
      <c r="JYB51" s="15"/>
      <c r="JYC51" s="15"/>
      <c r="JYD51" s="15"/>
      <c r="JYE51" s="15"/>
      <c r="JYF51" s="15"/>
      <c r="JYG51" s="15"/>
      <c r="JYH51" s="15"/>
      <c r="JYI51" s="15"/>
      <c r="JYJ51" s="15"/>
      <c r="JYK51" s="15"/>
      <c r="JYL51" s="15"/>
      <c r="JYM51" s="15"/>
      <c r="JYN51" s="15"/>
      <c r="JYO51" s="15"/>
      <c r="JYP51" s="15"/>
      <c r="JYQ51" s="15"/>
      <c r="JYR51" s="15"/>
      <c r="JYS51" s="15"/>
      <c r="JYT51" s="15"/>
      <c r="JYU51" s="15"/>
      <c r="JYV51" s="15"/>
      <c r="JYW51" s="15"/>
      <c r="JYX51" s="15"/>
      <c r="JYY51" s="15"/>
      <c r="JYZ51" s="15"/>
      <c r="JZA51" s="15"/>
      <c r="JZB51" s="15"/>
      <c r="JZC51" s="15"/>
      <c r="JZD51" s="15"/>
      <c r="JZE51" s="15"/>
      <c r="JZF51" s="15"/>
      <c r="JZG51" s="15"/>
      <c r="JZH51" s="15"/>
      <c r="JZI51" s="15"/>
      <c r="JZJ51" s="15"/>
      <c r="JZK51" s="15"/>
      <c r="JZL51" s="15"/>
      <c r="JZM51" s="15"/>
      <c r="JZN51" s="15"/>
      <c r="JZO51" s="15"/>
      <c r="JZP51" s="15"/>
      <c r="JZQ51" s="15"/>
      <c r="JZR51" s="15"/>
      <c r="JZS51" s="15"/>
      <c r="JZT51" s="15"/>
      <c r="JZU51" s="15"/>
      <c r="JZV51" s="15"/>
      <c r="JZW51" s="15"/>
      <c r="JZX51" s="15"/>
      <c r="JZY51" s="15"/>
      <c r="JZZ51" s="15"/>
      <c r="KAA51" s="15"/>
      <c r="KAB51" s="15"/>
      <c r="KAC51" s="15"/>
      <c r="KAD51" s="15"/>
      <c r="KAE51" s="15"/>
      <c r="KAF51" s="15"/>
      <c r="KAG51" s="15"/>
      <c r="KAH51" s="15"/>
      <c r="KAI51" s="15"/>
      <c r="KAJ51" s="15"/>
      <c r="KAK51" s="15"/>
      <c r="KAL51" s="15"/>
      <c r="KAM51" s="15"/>
      <c r="KAN51" s="15"/>
      <c r="KAO51" s="15"/>
      <c r="KAP51" s="15"/>
      <c r="KAQ51" s="15"/>
      <c r="KAR51" s="15"/>
      <c r="KAS51" s="15"/>
      <c r="KAT51" s="15"/>
      <c r="KAU51" s="15"/>
      <c r="KAV51" s="15"/>
      <c r="KAW51" s="15"/>
      <c r="KAX51" s="15"/>
      <c r="KAY51" s="15"/>
      <c r="KAZ51" s="15"/>
      <c r="KBA51" s="15"/>
      <c r="KBB51" s="15"/>
      <c r="KBC51" s="15"/>
      <c r="KBD51" s="15"/>
      <c r="KBE51" s="15"/>
      <c r="KBF51" s="15"/>
      <c r="KBG51" s="15"/>
      <c r="KBH51" s="15"/>
      <c r="KBI51" s="15"/>
      <c r="KBJ51" s="15"/>
      <c r="KBK51" s="15"/>
      <c r="KBL51" s="15"/>
      <c r="KBM51" s="15"/>
      <c r="KBN51" s="15"/>
      <c r="KBO51" s="15"/>
      <c r="KBP51" s="15"/>
      <c r="KBQ51" s="15"/>
      <c r="KBR51" s="15"/>
      <c r="KBS51" s="15"/>
      <c r="KBT51" s="15"/>
      <c r="KBU51" s="15"/>
      <c r="KBV51" s="15"/>
      <c r="KBW51" s="15"/>
      <c r="KBX51" s="15"/>
      <c r="KBY51" s="15"/>
      <c r="KBZ51" s="15"/>
      <c r="KCA51" s="15"/>
      <c r="KCB51" s="15"/>
      <c r="KCC51" s="15"/>
      <c r="KCD51" s="15"/>
      <c r="KCE51" s="15"/>
      <c r="KCF51" s="15"/>
      <c r="KCG51" s="15"/>
      <c r="KCH51" s="15"/>
      <c r="KCI51" s="15"/>
      <c r="KCJ51" s="15"/>
      <c r="KCK51" s="15"/>
      <c r="KCL51" s="15"/>
      <c r="KCM51" s="15"/>
      <c r="KCN51" s="15"/>
      <c r="KCO51" s="15"/>
      <c r="KCP51" s="15"/>
      <c r="KCQ51" s="15"/>
      <c r="KCR51" s="15"/>
      <c r="KCS51" s="15"/>
      <c r="KCT51" s="15"/>
      <c r="KCU51" s="15"/>
      <c r="KCV51" s="15"/>
      <c r="KCW51" s="15"/>
      <c r="KCX51" s="15"/>
      <c r="KCY51" s="15"/>
      <c r="KCZ51" s="15"/>
      <c r="KDA51" s="15"/>
      <c r="KDB51" s="15"/>
      <c r="KDC51" s="15"/>
      <c r="KDD51" s="15"/>
      <c r="KDE51" s="15"/>
      <c r="KDF51" s="15"/>
      <c r="KDG51" s="15"/>
      <c r="KDH51" s="15"/>
      <c r="KDI51" s="15"/>
      <c r="KDJ51" s="15"/>
      <c r="KDK51" s="15"/>
      <c r="KDL51" s="15"/>
      <c r="KDM51" s="15"/>
      <c r="KDN51" s="15"/>
      <c r="KDO51" s="15"/>
      <c r="KDP51" s="15"/>
      <c r="KDQ51" s="15"/>
      <c r="KDR51" s="15"/>
      <c r="KDS51" s="15"/>
      <c r="KDT51" s="15"/>
      <c r="KDU51" s="15"/>
      <c r="KDV51" s="15"/>
      <c r="KDW51" s="15"/>
      <c r="KDX51" s="15"/>
      <c r="KDY51" s="15"/>
      <c r="KDZ51" s="15"/>
      <c r="KEA51" s="15"/>
      <c r="KEB51" s="15"/>
      <c r="KEC51" s="15"/>
      <c r="KED51" s="15"/>
      <c r="KEE51" s="15"/>
      <c r="KEF51" s="15"/>
      <c r="KEG51" s="15"/>
      <c r="KEH51" s="15"/>
      <c r="KEI51" s="15"/>
      <c r="KEJ51" s="15"/>
      <c r="KEK51" s="15"/>
      <c r="KEL51" s="15"/>
      <c r="KEM51" s="15"/>
      <c r="KEN51" s="15"/>
      <c r="KEO51" s="15"/>
      <c r="KEP51" s="15"/>
      <c r="KEQ51" s="15"/>
      <c r="KER51" s="15"/>
      <c r="KES51" s="15"/>
      <c r="KET51" s="15"/>
      <c r="KEU51" s="15"/>
      <c r="KEV51" s="15"/>
      <c r="KEW51" s="15"/>
      <c r="KEX51" s="15"/>
      <c r="KEY51" s="15"/>
      <c r="KEZ51" s="15"/>
      <c r="KFA51" s="15"/>
      <c r="KFB51" s="15"/>
      <c r="KFC51" s="15"/>
      <c r="KFD51" s="15"/>
      <c r="KFE51" s="15"/>
      <c r="KFF51" s="15"/>
      <c r="KFG51" s="15"/>
      <c r="KFH51" s="15"/>
      <c r="KFI51" s="15"/>
      <c r="KFJ51" s="15"/>
      <c r="KFK51" s="15"/>
      <c r="KFL51" s="15"/>
      <c r="KFM51" s="15"/>
      <c r="KFN51" s="15"/>
      <c r="KFO51" s="15"/>
      <c r="KFP51" s="15"/>
      <c r="KFQ51" s="15"/>
      <c r="KFR51" s="15"/>
      <c r="KFS51" s="15"/>
      <c r="KFT51" s="15"/>
      <c r="KFU51" s="15"/>
      <c r="KFV51" s="15"/>
      <c r="KFW51" s="15"/>
      <c r="KFX51" s="15"/>
      <c r="KFY51" s="15"/>
      <c r="KFZ51" s="15"/>
      <c r="KGA51" s="15"/>
      <c r="KGB51" s="15"/>
      <c r="KGC51" s="15"/>
      <c r="KGD51" s="15"/>
      <c r="KGE51" s="15"/>
      <c r="KGF51" s="15"/>
      <c r="KGG51" s="15"/>
      <c r="KGH51" s="15"/>
      <c r="KGI51" s="15"/>
      <c r="KGJ51" s="15"/>
      <c r="KGK51" s="15"/>
      <c r="KGL51" s="15"/>
      <c r="KGM51" s="15"/>
      <c r="KGN51" s="15"/>
      <c r="KGO51" s="15"/>
      <c r="KGP51" s="15"/>
      <c r="KGQ51" s="15"/>
      <c r="KGR51" s="15"/>
      <c r="KGS51" s="15"/>
      <c r="KGT51" s="15"/>
      <c r="KGU51" s="15"/>
      <c r="KGV51" s="15"/>
      <c r="KGW51" s="15"/>
      <c r="KGX51" s="15"/>
      <c r="KGY51" s="15"/>
      <c r="KGZ51" s="15"/>
      <c r="KHA51" s="15"/>
      <c r="KHB51" s="15"/>
      <c r="KHC51" s="15"/>
      <c r="KHD51" s="15"/>
      <c r="KHE51" s="15"/>
      <c r="KHF51" s="15"/>
      <c r="KHG51" s="15"/>
      <c r="KHH51" s="15"/>
      <c r="KHI51" s="15"/>
      <c r="KHJ51" s="15"/>
      <c r="KHK51" s="15"/>
      <c r="KHL51" s="15"/>
      <c r="KHM51" s="15"/>
      <c r="KHN51" s="15"/>
      <c r="KHO51" s="15"/>
      <c r="KHP51" s="15"/>
      <c r="KHQ51" s="15"/>
      <c r="KHR51" s="15"/>
      <c r="KHS51" s="15"/>
      <c r="KHT51" s="15"/>
      <c r="KHU51" s="15"/>
      <c r="KHV51" s="15"/>
      <c r="KHW51" s="15"/>
      <c r="KHX51" s="15"/>
      <c r="KHY51" s="15"/>
      <c r="KHZ51" s="15"/>
      <c r="KIA51" s="15"/>
      <c r="KIB51" s="15"/>
      <c r="KIC51" s="15"/>
      <c r="KID51" s="15"/>
      <c r="KIE51" s="15"/>
      <c r="KIF51" s="15"/>
      <c r="KIG51" s="15"/>
      <c r="KIH51" s="15"/>
      <c r="KII51" s="15"/>
      <c r="KIJ51" s="15"/>
      <c r="KIK51" s="15"/>
      <c r="KIL51" s="15"/>
      <c r="KIM51" s="15"/>
      <c r="KIN51" s="15"/>
      <c r="KIO51" s="15"/>
      <c r="KIP51" s="15"/>
      <c r="KIQ51" s="15"/>
      <c r="KIR51" s="15"/>
      <c r="KIS51" s="15"/>
      <c r="KIT51" s="15"/>
      <c r="KIU51" s="15"/>
      <c r="KIV51" s="15"/>
      <c r="KIW51" s="15"/>
      <c r="KIX51" s="15"/>
      <c r="KIY51" s="15"/>
      <c r="KIZ51" s="15"/>
      <c r="KJA51" s="15"/>
      <c r="KJB51" s="15"/>
      <c r="KJC51" s="15"/>
      <c r="KJD51" s="15"/>
      <c r="KJE51" s="15"/>
      <c r="KJF51" s="15"/>
      <c r="KJG51" s="15"/>
      <c r="KJH51" s="15"/>
      <c r="KJI51" s="15"/>
      <c r="KJJ51" s="15"/>
      <c r="KJK51" s="15"/>
      <c r="KJL51" s="15"/>
      <c r="KJM51" s="15"/>
      <c r="KJN51" s="15"/>
      <c r="KJO51" s="15"/>
      <c r="KJP51" s="15"/>
      <c r="KJQ51" s="15"/>
      <c r="KJR51" s="15"/>
      <c r="KJS51" s="15"/>
      <c r="KJT51" s="15"/>
      <c r="KJU51" s="15"/>
      <c r="KJV51" s="15"/>
      <c r="KJW51" s="15"/>
      <c r="KJX51" s="15"/>
      <c r="KJY51" s="15"/>
      <c r="KJZ51" s="15"/>
      <c r="KKA51" s="15"/>
      <c r="KKB51" s="15"/>
      <c r="KKC51" s="15"/>
      <c r="KKD51" s="15"/>
      <c r="KKE51" s="15"/>
      <c r="KKF51" s="15"/>
      <c r="KKG51" s="15"/>
      <c r="KKH51" s="15"/>
      <c r="KKI51" s="15"/>
      <c r="KKJ51" s="15"/>
      <c r="KKK51" s="15"/>
      <c r="KKL51" s="15"/>
      <c r="KKM51" s="15"/>
      <c r="KKN51" s="15"/>
      <c r="KKO51" s="15"/>
      <c r="KKP51" s="15"/>
      <c r="KKQ51" s="15"/>
      <c r="KKR51" s="15"/>
      <c r="KKS51" s="15"/>
      <c r="KKT51" s="15"/>
      <c r="KKU51" s="15"/>
      <c r="KKV51" s="15"/>
      <c r="KKW51" s="15"/>
      <c r="KKX51" s="15"/>
      <c r="KKY51" s="15"/>
      <c r="KKZ51" s="15"/>
      <c r="KLA51" s="15"/>
      <c r="KLB51" s="15"/>
      <c r="KLC51" s="15"/>
      <c r="KLD51" s="15"/>
      <c r="KLE51" s="15"/>
      <c r="KLF51" s="15"/>
      <c r="KLG51" s="15"/>
      <c r="KLH51" s="15"/>
      <c r="KLI51" s="15"/>
      <c r="KLJ51" s="15"/>
      <c r="KLK51" s="15"/>
      <c r="KLL51" s="15"/>
      <c r="KLM51" s="15"/>
      <c r="KLN51" s="15"/>
      <c r="KLO51" s="15"/>
      <c r="KLP51" s="15"/>
      <c r="KLQ51" s="15"/>
      <c r="KLR51" s="15"/>
      <c r="KLS51" s="15"/>
      <c r="KLT51" s="15"/>
      <c r="KLU51" s="15"/>
      <c r="KLV51" s="15"/>
      <c r="KLW51" s="15"/>
      <c r="KLX51" s="15"/>
      <c r="KLY51" s="15"/>
      <c r="KLZ51" s="15"/>
      <c r="KMA51" s="15"/>
      <c r="KMB51" s="15"/>
      <c r="KMC51" s="15"/>
      <c r="KMD51" s="15"/>
      <c r="KME51" s="15"/>
      <c r="KMF51" s="15"/>
      <c r="KMG51" s="15"/>
      <c r="KMH51" s="15"/>
      <c r="KMI51" s="15"/>
      <c r="KMJ51" s="15"/>
      <c r="KMK51" s="15"/>
      <c r="KML51" s="15"/>
      <c r="KMM51" s="15"/>
      <c r="KMN51" s="15"/>
      <c r="KMO51" s="15"/>
      <c r="KMP51" s="15"/>
      <c r="KMQ51" s="15"/>
      <c r="KMR51" s="15"/>
      <c r="KMS51" s="15"/>
      <c r="KMT51" s="15"/>
      <c r="KMU51" s="15"/>
      <c r="KMV51" s="15"/>
      <c r="KMW51" s="15"/>
      <c r="KMX51" s="15"/>
      <c r="KMY51" s="15"/>
      <c r="KMZ51" s="15"/>
      <c r="KNA51" s="15"/>
      <c r="KNB51" s="15"/>
      <c r="KNC51" s="15"/>
      <c r="KND51" s="15"/>
      <c r="KNE51" s="15"/>
      <c r="KNF51" s="15"/>
      <c r="KNG51" s="15"/>
      <c r="KNH51" s="15"/>
      <c r="KNI51" s="15"/>
      <c r="KNJ51" s="15"/>
      <c r="KNK51" s="15"/>
      <c r="KNL51" s="15"/>
      <c r="KNM51" s="15"/>
      <c r="KNN51" s="15"/>
      <c r="KNO51" s="15"/>
      <c r="KNP51" s="15"/>
      <c r="KNQ51" s="15"/>
      <c r="KNR51" s="15"/>
      <c r="KNS51" s="15"/>
      <c r="KNT51" s="15"/>
      <c r="KNU51" s="15"/>
      <c r="KNV51" s="15"/>
      <c r="KNW51" s="15"/>
      <c r="KNX51" s="15"/>
      <c r="KNY51" s="15"/>
      <c r="KNZ51" s="15"/>
      <c r="KOA51" s="15"/>
      <c r="KOB51" s="15"/>
      <c r="KOC51" s="15"/>
      <c r="KOD51" s="15"/>
      <c r="KOE51" s="15"/>
      <c r="KOF51" s="15"/>
      <c r="KOG51" s="15"/>
      <c r="KOH51" s="15"/>
      <c r="KOI51" s="15"/>
      <c r="KOJ51" s="15"/>
      <c r="KOK51" s="15"/>
      <c r="KOL51" s="15"/>
      <c r="KOM51" s="15"/>
      <c r="KON51" s="15"/>
      <c r="KOO51" s="15"/>
      <c r="KOP51" s="15"/>
      <c r="KOQ51" s="15"/>
      <c r="KOR51" s="15"/>
      <c r="KOS51" s="15"/>
      <c r="KOT51" s="15"/>
      <c r="KOU51" s="15"/>
      <c r="KOV51" s="15"/>
      <c r="KOW51" s="15"/>
      <c r="KOX51" s="15"/>
      <c r="KOY51" s="15"/>
      <c r="KOZ51" s="15"/>
      <c r="KPA51" s="15"/>
      <c r="KPB51" s="15"/>
      <c r="KPC51" s="15"/>
      <c r="KPD51" s="15"/>
      <c r="KPE51" s="15"/>
      <c r="KPF51" s="15"/>
      <c r="KPG51" s="15"/>
      <c r="KPH51" s="15"/>
      <c r="KPI51" s="15"/>
      <c r="KPJ51" s="15"/>
      <c r="KPK51" s="15"/>
      <c r="KPL51" s="15"/>
      <c r="KPM51" s="15"/>
      <c r="KPN51" s="15"/>
      <c r="KPO51" s="15"/>
      <c r="KPP51" s="15"/>
      <c r="KPQ51" s="15"/>
      <c r="KPR51" s="15"/>
      <c r="KPS51" s="15"/>
      <c r="KPT51" s="15"/>
      <c r="KPU51" s="15"/>
      <c r="KPV51" s="15"/>
      <c r="KPW51" s="15"/>
      <c r="KPX51" s="15"/>
      <c r="KPY51" s="15"/>
      <c r="KPZ51" s="15"/>
      <c r="KQA51" s="15"/>
      <c r="KQB51" s="15"/>
      <c r="KQC51" s="15"/>
      <c r="KQD51" s="15"/>
      <c r="KQE51" s="15"/>
      <c r="KQF51" s="15"/>
      <c r="KQG51" s="15"/>
      <c r="KQH51" s="15"/>
      <c r="KQI51" s="15"/>
      <c r="KQJ51" s="15"/>
      <c r="KQK51" s="15"/>
      <c r="KQL51" s="15"/>
      <c r="KQM51" s="15"/>
      <c r="KQN51" s="15"/>
      <c r="KQO51" s="15"/>
      <c r="KQP51" s="15"/>
      <c r="KQQ51" s="15"/>
      <c r="KQR51" s="15"/>
      <c r="KQS51" s="15"/>
      <c r="KQT51" s="15"/>
      <c r="KQU51" s="15"/>
      <c r="KQV51" s="15"/>
      <c r="KQW51" s="15"/>
      <c r="KQX51" s="15"/>
      <c r="KQY51" s="15"/>
      <c r="KQZ51" s="15"/>
      <c r="KRA51" s="15"/>
      <c r="KRB51" s="15"/>
      <c r="KRC51" s="15"/>
      <c r="KRD51" s="15"/>
      <c r="KRE51" s="15"/>
      <c r="KRF51" s="15"/>
      <c r="KRG51" s="15"/>
      <c r="KRH51" s="15"/>
      <c r="KRI51" s="15"/>
      <c r="KRJ51" s="15"/>
      <c r="KRK51" s="15"/>
      <c r="KRL51" s="15"/>
      <c r="KRM51" s="15"/>
      <c r="KRN51" s="15"/>
      <c r="KRO51" s="15"/>
      <c r="KRP51" s="15"/>
      <c r="KRQ51" s="15"/>
      <c r="KRR51" s="15"/>
      <c r="KRS51" s="15"/>
      <c r="KRT51" s="15"/>
      <c r="KRU51" s="15"/>
      <c r="KRV51" s="15"/>
      <c r="KRW51" s="15"/>
      <c r="KRX51" s="15"/>
      <c r="KRY51" s="15"/>
      <c r="KRZ51" s="15"/>
      <c r="KSA51" s="15"/>
      <c r="KSB51" s="15"/>
      <c r="KSC51" s="15"/>
      <c r="KSD51" s="15"/>
      <c r="KSE51" s="15"/>
      <c r="KSF51" s="15"/>
      <c r="KSG51" s="15"/>
      <c r="KSH51" s="15"/>
      <c r="KSI51" s="15"/>
      <c r="KSJ51" s="15"/>
      <c r="KSK51" s="15"/>
      <c r="KSL51" s="15"/>
      <c r="KSM51" s="15"/>
      <c r="KSN51" s="15"/>
      <c r="KSO51" s="15"/>
      <c r="KSP51" s="15"/>
      <c r="KSQ51" s="15"/>
      <c r="KSR51" s="15"/>
      <c r="KSS51" s="15"/>
      <c r="KST51" s="15"/>
      <c r="KSU51" s="15"/>
      <c r="KSV51" s="15"/>
      <c r="KSW51" s="15"/>
      <c r="KSX51" s="15"/>
      <c r="KSY51" s="15"/>
      <c r="KSZ51" s="15"/>
      <c r="KTA51" s="15"/>
      <c r="KTB51" s="15"/>
      <c r="KTC51" s="15"/>
      <c r="KTD51" s="15"/>
      <c r="KTE51" s="15"/>
      <c r="KTF51" s="15"/>
      <c r="KTG51" s="15"/>
      <c r="KTH51" s="15"/>
      <c r="KTI51" s="15"/>
      <c r="KTJ51" s="15"/>
      <c r="KTK51" s="15"/>
      <c r="KTL51" s="15"/>
      <c r="KTM51" s="15"/>
      <c r="KTN51" s="15"/>
      <c r="KTO51" s="15"/>
      <c r="KTP51" s="15"/>
      <c r="KTQ51" s="15"/>
      <c r="KTR51" s="15"/>
      <c r="KTS51" s="15"/>
      <c r="KTT51" s="15"/>
      <c r="KTU51" s="15"/>
      <c r="KTV51" s="15"/>
      <c r="KTW51" s="15"/>
      <c r="KTX51" s="15"/>
      <c r="KTY51" s="15"/>
      <c r="KTZ51" s="15"/>
      <c r="KUA51" s="15"/>
      <c r="KUB51" s="15"/>
      <c r="KUC51" s="15"/>
      <c r="KUD51" s="15"/>
      <c r="KUE51" s="15"/>
      <c r="KUF51" s="15"/>
      <c r="KUG51" s="15"/>
      <c r="KUH51" s="15"/>
      <c r="KUI51" s="15"/>
      <c r="KUJ51" s="15"/>
      <c r="KUK51" s="15"/>
      <c r="KUL51" s="15"/>
      <c r="KUM51" s="15"/>
      <c r="KUN51" s="15"/>
      <c r="KUO51" s="15"/>
      <c r="KUP51" s="15"/>
      <c r="KUQ51" s="15"/>
      <c r="KUR51" s="15"/>
      <c r="KUS51" s="15"/>
      <c r="KUT51" s="15"/>
      <c r="KUU51" s="15"/>
      <c r="KUV51" s="15"/>
      <c r="KUW51" s="15"/>
      <c r="KUX51" s="15"/>
      <c r="KUY51" s="15"/>
      <c r="KUZ51" s="15"/>
      <c r="KVA51" s="15"/>
      <c r="KVB51" s="15"/>
      <c r="KVC51" s="15"/>
      <c r="KVD51" s="15"/>
      <c r="KVE51" s="15"/>
      <c r="KVF51" s="15"/>
      <c r="KVG51" s="15"/>
      <c r="KVH51" s="15"/>
      <c r="KVI51" s="15"/>
      <c r="KVJ51" s="15"/>
      <c r="KVK51" s="15"/>
      <c r="KVL51" s="15"/>
      <c r="KVM51" s="15"/>
      <c r="KVN51" s="15"/>
      <c r="KVO51" s="15"/>
      <c r="KVP51" s="15"/>
      <c r="KVQ51" s="15"/>
      <c r="KVR51" s="15"/>
      <c r="KVS51" s="15"/>
      <c r="KVT51" s="15"/>
      <c r="KVU51" s="15"/>
      <c r="KVV51" s="15"/>
      <c r="KVW51" s="15"/>
      <c r="KVX51" s="15"/>
      <c r="KVY51" s="15"/>
      <c r="KVZ51" s="15"/>
      <c r="KWA51" s="15"/>
      <c r="KWB51" s="15"/>
      <c r="KWC51" s="15"/>
      <c r="KWD51" s="15"/>
      <c r="KWE51" s="15"/>
      <c r="KWF51" s="15"/>
      <c r="KWG51" s="15"/>
      <c r="KWH51" s="15"/>
      <c r="KWI51" s="15"/>
      <c r="KWJ51" s="15"/>
      <c r="KWK51" s="15"/>
      <c r="KWL51" s="15"/>
      <c r="KWM51" s="15"/>
      <c r="KWN51" s="15"/>
      <c r="KWO51" s="15"/>
      <c r="KWP51" s="15"/>
      <c r="KWQ51" s="15"/>
      <c r="KWR51" s="15"/>
      <c r="KWS51" s="15"/>
      <c r="KWT51" s="15"/>
      <c r="KWU51" s="15"/>
      <c r="KWV51" s="15"/>
      <c r="KWW51" s="15"/>
      <c r="KWX51" s="15"/>
      <c r="KWY51" s="15"/>
      <c r="KWZ51" s="15"/>
      <c r="KXA51" s="15"/>
      <c r="KXB51" s="15"/>
      <c r="KXC51" s="15"/>
      <c r="KXD51" s="15"/>
      <c r="KXE51" s="15"/>
      <c r="KXF51" s="15"/>
      <c r="KXG51" s="15"/>
      <c r="KXH51" s="15"/>
      <c r="KXI51" s="15"/>
      <c r="KXJ51" s="15"/>
      <c r="KXK51" s="15"/>
      <c r="KXL51" s="15"/>
      <c r="KXM51" s="15"/>
      <c r="KXN51" s="15"/>
      <c r="KXO51" s="15"/>
      <c r="KXP51" s="15"/>
      <c r="KXQ51" s="15"/>
      <c r="KXR51" s="15"/>
      <c r="KXS51" s="15"/>
      <c r="KXT51" s="15"/>
      <c r="KXU51" s="15"/>
      <c r="KXV51" s="15"/>
      <c r="KXW51" s="15"/>
      <c r="KXX51" s="15"/>
      <c r="KXY51" s="15"/>
      <c r="KXZ51" s="15"/>
      <c r="KYA51" s="15"/>
      <c r="KYB51" s="15"/>
      <c r="KYC51" s="15"/>
      <c r="KYD51" s="15"/>
      <c r="KYE51" s="15"/>
      <c r="KYF51" s="15"/>
      <c r="KYG51" s="15"/>
      <c r="KYH51" s="15"/>
      <c r="KYI51" s="15"/>
      <c r="KYJ51" s="15"/>
      <c r="KYK51" s="15"/>
      <c r="KYL51" s="15"/>
      <c r="KYM51" s="15"/>
      <c r="KYN51" s="15"/>
      <c r="KYO51" s="15"/>
      <c r="KYP51" s="15"/>
      <c r="KYQ51" s="15"/>
      <c r="KYR51" s="15"/>
      <c r="KYS51" s="15"/>
      <c r="KYT51" s="15"/>
      <c r="KYU51" s="15"/>
      <c r="KYV51" s="15"/>
      <c r="KYW51" s="15"/>
      <c r="KYX51" s="15"/>
      <c r="KYY51" s="15"/>
      <c r="KYZ51" s="15"/>
      <c r="KZA51" s="15"/>
      <c r="KZB51" s="15"/>
      <c r="KZC51" s="15"/>
      <c r="KZD51" s="15"/>
      <c r="KZE51" s="15"/>
      <c r="KZF51" s="15"/>
      <c r="KZG51" s="15"/>
      <c r="KZH51" s="15"/>
      <c r="KZI51" s="15"/>
      <c r="KZJ51" s="15"/>
      <c r="KZK51" s="15"/>
      <c r="KZL51" s="15"/>
      <c r="KZM51" s="15"/>
      <c r="KZN51" s="15"/>
      <c r="KZO51" s="15"/>
      <c r="KZP51" s="15"/>
      <c r="KZQ51" s="15"/>
      <c r="KZR51" s="15"/>
      <c r="KZS51" s="15"/>
      <c r="KZT51" s="15"/>
      <c r="KZU51" s="15"/>
      <c r="KZV51" s="15"/>
      <c r="KZW51" s="15"/>
      <c r="KZX51" s="15"/>
      <c r="KZY51" s="15"/>
      <c r="KZZ51" s="15"/>
      <c r="LAA51" s="15"/>
      <c r="LAB51" s="15"/>
      <c r="LAC51" s="15"/>
      <c r="LAD51" s="15"/>
      <c r="LAE51" s="15"/>
      <c r="LAF51" s="15"/>
      <c r="LAG51" s="15"/>
      <c r="LAH51" s="15"/>
      <c r="LAI51" s="15"/>
      <c r="LAJ51" s="15"/>
      <c r="LAK51" s="15"/>
      <c r="LAL51" s="15"/>
      <c r="LAM51" s="15"/>
      <c r="LAN51" s="15"/>
      <c r="LAO51" s="15"/>
      <c r="LAP51" s="15"/>
      <c r="LAQ51" s="15"/>
      <c r="LAR51" s="15"/>
      <c r="LAS51" s="15"/>
      <c r="LAT51" s="15"/>
      <c r="LAU51" s="15"/>
      <c r="LAV51" s="15"/>
      <c r="LAW51" s="15"/>
      <c r="LAX51" s="15"/>
      <c r="LAY51" s="15"/>
      <c r="LAZ51" s="15"/>
      <c r="LBA51" s="15"/>
      <c r="LBB51" s="15"/>
      <c r="LBC51" s="15"/>
      <c r="LBD51" s="15"/>
      <c r="LBE51" s="15"/>
      <c r="LBF51" s="15"/>
      <c r="LBG51" s="15"/>
      <c r="LBH51" s="15"/>
      <c r="LBI51" s="15"/>
      <c r="LBJ51" s="15"/>
      <c r="LBK51" s="15"/>
      <c r="LBL51" s="15"/>
      <c r="LBM51" s="15"/>
      <c r="LBN51" s="15"/>
      <c r="LBO51" s="15"/>
      <c r="LBP51" s="15"/>
      <c r="LBQ51" s="15"/>
      <c r="LBR51" s="15"/>
      <c r="LBS51" s="15"/>
      <c r="LBT51" s="15"/>
      <c r="LBU51" s="15"/>
      <c r="LBV51" s="15"/>
      <c r="LBW51" s="15"/>
      <c r="LBX51" s="15"/>
      <c r="LBY51" s="15"/>
      <c r="LBZ51" s="15"/>
      <c r="LCA51" s="15"/>
      <c r="LCB51" s="15"/>
      <c r="LCC51" s="15"/>
      <c r="LCD51" s="15"/>
      <c r="LCE51" s="15"/>
      <c r="LCF51" s="15"/>
      <c r="LCG51" s="15"/>
      <c r="LCH51" s="15"/>
      <c r="LCI51" s="15"/>
      <c r="LCJ51" s="15"/>
      <c r="LCK51" s="15"/>
      <c r="LCL51" s="15"/>
      <c r="LCM51" s="15"/>
      <c r="LCN51" s="15"/>
      <c r="LCO51" s="15"/>
      <c r="LCP51" s="15"/>
      <c r="LCQ51" s="15"/>
      <c r="LCR51" s="15"/>
      <c r="LCS51" s="15"/>
      <c r="LCT51" s="15"/>
      <c r="LCU51" s="15"/>
      <c r="LCV51" s="15"/>
      <c r="LCW51" s="15"/>
      <c r="LCX51" s="15"/>
      <c r="LCY51" s="15"/>
      <c r="LCZ51" s="15"/>
      <c r="LDA51" s="15"/>
      <c r="LDB51" s="15"/>
      <c r="LDC51" s="15"/>
      <c r="LDD51" s="15"/>
      <c r="LDE51" s="15"/>
      <c r="LDF51" s="15"/>
      <c r="LDG51" s="15"/>
      <c r="LDH51" s="15"/>
      <c r="LDI51" s="15"/>
      <c r="LDJ51" s="15"/>
      <c r="LDK51" s="15"/>
      <c r="LDL51" s="15"/>
      <c r="LDM51" s="15"/>
      <c r="LDN51" s="15"/>
      <c r="LDO51" s="15"/>
      <c r="LDP51" s="15"/>
      <c r="LDQ51" s="15"/>
      <c r="LDR51" s="15"/>
      <c r="LDS51" s="15"/>
      <c r="LDT51" s="15"/>
      <c r="LDU51" s="15"/>
      <c r="LDV51" s="15"/>
      <c r="LDW51" s="15"/>
      <c r="LDX51" s="15"/>
      <c r="LDY51" s="15"/>
      <c r="LDZ51" s="15"/>
      <c r="LEA51" s="15"/>
      <c r="LEB51" s="15"/>
      <c r="LEC51" s="15"/>
      <c r="LED51" s="15"/>
      <c r="LEE51" s="15"/>
      <c r="LEF51" s="15"/>
      <c r="LEG51" s="15"/>
      <c r="LEH51" s="15"/>
      <c r="LEI51" s="15"/>
      <c r="LEJ51" s="15"/>
      <c r="LEK51" s="15"/>
      <c r="LEL51" s="15"/>
      <c r="LEM51" s="15"/>
      <c r="LEN51" s="15"/>
      <c r="LEO51" s="15"/>
      <c r="LEP51" s="15"/>
      <c r="LEQ51" s="15"/>
      <c r="LER51" s="15"/>
      <c r="LES51" s="15"/>
      <c r="LET51" s="15"/>
      <c r="LEU51" s="15"/>
      <c r="LEV51" s="15"/>
      <c r="LEW51" s="15"/>
      <c r="LEX51" s="15"/>
      <c r="LEY51" s="15"/>
      <c r="LEZ51" s="15"/>
      <c r="LFA51" s="15"/>
      <c r="LFB51" s="15"/>
      <c r="LFC51" s="15"/>
      <c r="LFD51" s="15"/>
      <c r="LFE51" s="15"/>
      <c r="LFF51" s="15"/>
      <c r="LFG51" s="15"/>
      <c r="LFH51" s="15"/>
      <c r="LFI51" s="15"/>
      <c r="LFJ51" s="15"/>
      <c r="LFK51" s="15"/>
      <c r="LFL51" s="15"/>
      <c r="LFM51" s="15"/>
      <c r="LFN51" s="15"/>
      <c r="LFO51" s="15"/>
      <c r="LFP51" s="15"/>
      <c r="LFQ51" s="15"/>
      <c r="LFR51" s="15"/>
      <c r="LFS51" s="15"/>
      <c r="LFT51" s="15"/>
      <c r="LFU51" s="15"/>
      <c r="LFV51" s="15"/>
      <c r="LFW51" s="15"/>
      <c r="LFX51" s="15"/>
      <c r="LFY51" s="15"/>
      <c r="LFZ51" s="15"/>
      <c r="LGA51" s="15"/>
      <c r="LGB51" s="15"/>
      <c r="LGC51" s="15"/>
      <c r="LGD51" s="15"/>
      <c r="LGE51" s="15"/>
      <c r="LGF51" s="15"/>
      <c r="LGG51" s="15"/>
      <c r="LGH51" s="15"/>
      <c r="LGI51" s="15"/>
      <c r="LGJ51" s="15"/>
      <c r="LGK51" s="15"/>
      <c r="LGL51" s="15"/>
      <c r="LGM51" s="15"/>
      <c r="LGN51" s="15"/>
      <c r="LGO51" s="15"/>
      <c r="LGP51" s="15"/>
      <c r="LGQ51" s="15"/>
      <c r="LGR51" s="15"/>
      <c r="LGS51" s="15"/>
      <c r="LGT51" s="15"/>
      <c r="LGU51" s="15"/>
      <c r="LGV51" s="15"/>
      <c r="LGW51" s="15"/>
      <c r="LGX51" s="15"/>
      <c r="LGY51" s="15"/>
      <c r="LGZ51" s="15"/>
      <c r="LHA51" s="15"/>
      <c r="LHB51" s="15"/>
      <c r="LHC51" s="15"/>
      <c r="LHD51" s="15"/>
      <c r="LHE51" s="15"/>
      <c r="LHF51" s="15"/>
      <c r="LHG51" s="15"/>
      <c r="LHH51" s="15"/>
      <c r="LHI51" s="15"/>
      <c r="LHJ51" s="15"/>
      <c r="LHK51" s="15"/>
      <c r="LHL51" s="15"/>
      <c r="LHM51" s="15"/>
      <c r="LHN51" s="15"/>
      <c r="LHO51" s="15"/>
      <c r="LHP51" s="15"/>
      <c r="LHQ51" s="15"/>
      <c r="LHR51" s="15"/>
      <c r="LHS51" s="15"/>
      <c r="LHT51" s="15"/>
      <c r="LHU51" s="15"/>
      <c r="LHV51" s="15"/>
      <c r="LHW51" s="15"/>
      <c r="LHX51" s="15"/>
      <c r="LHY51" s="15"/>
      <c r="LHZ51" s="15"/>
      <c r="LIA51" s="15"/>
      <c r="LIB51" s="15"/>
      <c r="LIC51" s="15"/>
      <c r="LID51" s="15"/>
      <c r="LIE51" s="15"/>
      <c r="LIF51" s="15"/>
      <c r="LIG51" s="15"/>
      <c r="LIH51" s="15"/>
      <c r="LII51" s="15"/>
      <c r="LIJ51" s="15"/>
      <c r="LIK51" s="15"/>
      <c r="LIL51" s="15"/>
      <c r="LIM51" s="15"/>
      <c r="LIN51" s="15"/>
      <c r="LIO51" s="15"/>
      <c r="LIP51" s="15"/>
      <c r="LIQ51" s="15"/>
      <c r="LIR51" s="15"/>
      <c r="LIS51" s="15"/>
      <c r="LIT51" s="15"/>
      <c r="LIU51" s="15"/>
      <c r="LIV51" s="15"/>
      <c r="LIW51" s="15"/>
      <c r="LIX51" s="15"/>
      <c r="LIY51" s="15"/>
      <c r="LIZ51" s="15"/>
      <c r="LJA51" s="15"/>
      <c r="LJB51" s="15"/>
      <c r="LJC51" s="15"/>
      <c r="LJD51" s="15"/>
      <c r="LJE51" s="15"/>
      <c r="LJF51" s="15"/>
      <c r="LJG51" s="15"/>
      <c r="LJH51" s="15"/>
      <c r="LJI51" s="15"/>
      <c r="LJJ51" s="15"/>
      <c r="LJK51" s="15"/>
      <c r="LJL51" s="15"/>
      <c r="LJM51" s="15"/>
      <c r="LJN51" s="15"/>
      <c r="LJO51" s="15"/>
      <c r="LJP51" s="15"/>
      <c r="LJQ51" s="15"/>
      <c r="LJR51" s="15"/>
      <c r="LJS51" s="15"/>
      <c r="LJT51" s="15"/>
      <c r="LJU51" s="15"/>
      <c r="LJV51" s="15"/>
      <c r="LJW51" s="15"/>
      <c r="LJX51" s="15"/>
      <c r="LJY51" s="15"/>
      <c r="LJZ51" s="15"/>
      <c r="LKA51" s="15"/>
      <c r="LKB51" s="15"/>
      <c r="LKC51" s="15"/>
      <c r="LKD51" s="15"/>
      <c r="LKE51" s="15"/>
      <c r="LKF51" s="15"/>
      <c r="LKG51" s="15"/>
      <c r="LKH51" s="15"/>
      <c r="LKI51" s="15"/>
      <c r="LKJ51" s="15"/>
      <c r="LKK51" s="15"/>
      <c r="LKL51" s="15"/>
      <c r="LKM51" s="15"/>
      <c r="LKN51" s="15"/>
      <c r="LKO51" s="15"/>
      <c r="LKP51" s="15"/>
      <c r="LKQ51" s="15"/>
      <c r="LKR51" s="15"/>
      <c r="LKS51" s="15"/>
      <c r="LKT51" s="15"/>
      <c r="LKU51" s="15"/>
      <c r="LKV51" s="15"/>
      <c r="LKW51" s="15"/>
      <c r="LKX51" s="15"/>
      <c r="LKY51" s="15"/>
      <c r="LKZ51" s="15"/>
      <c r="LLA51" s="15"/>
      <c r="LLB51" s="15"/>
      <c r="LLC51" s="15"/>
      <c r="LLD51" s="15"/>
      <c r="LLE51" s="15"/>
      <c r="LLF51" s="15"/>
      <c r="LLG51" s="15"/>
      <c r="LLH51" s="15"/>
      <c r="LLI51" s="15"/>
      <c r="LLJ51" s="15"/>
      <c r="LLK51" s="15"/>
      <c r="LLL51" s="15"/>
      <c r="LLM51" s="15"/>
      <c r="LLN51" s="15"/>
      <c r="LLO51" s="15"/>
      <c r="LLP51" s="15"/>
      <c r="LLQ51" s="15"/>
      <c r="LLR51" s="15"/>
      <c r="LLS51" s="15"/>
      <c r="LLT51" s="15"/>
      <c r="LLU51" s="15"/>
      <c r="LLV51" s="15"/>
      <c r="LLW51" s="15"/>
      <c r="LLX51" s="15"/>
      <c r="LLY51" s="15"/>
      <c r="LLZ51" s="15"/>
      <c r="LMA51" s="15"/>
      <c r="LMB51" s="15"/>
      <c r="LMC51" s="15"/>
      <c r="LMD51" s="15"/>
      <c r="LME51" s="15"/>
      <c r="LMF51" s="15"/>
      <c r="LMG51" s="15"/>
      <c r="LMH51" s="15"/>
      <c r="LMI51" s="15"/>
      <c r="LMJ51" s="15"/>
      <c r="LMK51" s="15"/>
      <c r="LML51" s="15"/>
      <c r="LMM51" s="15"/>
      <c r="LMN51" s="15"/>
      <c r="LMO51" s="15"/>
      <c r="LMP51" s="15"/>
      <c r="LMQ51" s="15"/>
      <c r="LMR51" s="15"/>
      <c r="LMS51" s="15"/>
      <c r="LMT51" s="15"/>
      <c r="LMU51" s="15"/>
      <c r="LMV51" s="15"/>
      <c r="LMW51" s="15"/>
      <c r="LMX51" s="15"/>
      <c r="LMY51" s="15"/>
      <c r="LMZ51" s="15"/>
      <c r="LNA51" s="15"/>
      <c r="LNB51" s="15"/>
      <c r="LNC51" s="15"/>
      <c r="LND51" s="15"/>
      <c r="LNE51" s="15"/>
      <c r="LNF51" s="15"/>
      <c r="LNG51" s="15"/>
      <c r="LNH51" s="15"/>
      <c r="LNI51" s="15"/>
      <c r="LNJ51" s="15"/>
      <c r="LNK51" s="15"/>
      <c r="LNL51" s="15"/>
      <c r="LNM51" s="15"/>
      <c r="LNN51" s="15"/>
      <c r="LNO51" s="15"/>
      <c r="LNP51" s="15"/>
      <c r="LNQ51" s="15"/>
      <c r="LNR51" s="15"/>
      <c r="LNS51" s="15"/>
      <c r="LNT51" s="15"/>
      <c r="LNU51" s="15"/>
      <c r="LNV51" s="15"/>
      <c r="LNW51" s="15"/>
      <c r="LNX51" s="15"/>
      <c r="LNY51" s="15"/>
      <c r="LNZ51" s="15"/>
      <c r="LOA51" s="15"/>
      <c r="LOB51" s="15"/>
      <c r="LOC51" s="15"/>
      <c r="LOD51" s="15"/>
      <c r="LOE51" s="15"/>
      <c r="LOF51" s="15"/>
      <c r="LOG51" s="15"/>
      <c r="LOH51" s="15"/>
      <c r="LOI51" s="15"/>
      <c r="LOJ51" s="15"/>
      <c r="LOK51" s="15"/>
      <c r="LOL51" s="15"/>
      <c r="LOM51" s="15"/>
      <c r="LON51" s="15"/>
      <c r="LOO51" s="15"/>
      <c r="LOP51" s="15"/>
      <c r="LOQ51" s="15"/>
      <c r="LOR51" s="15"/>
      <c r="LOS51" s="15"/>
      <c r="LOT51" s="15"/>
      <c r="LOU51" s="15"/>
      <c r="LOV51" s="15"/>
      <c r="LOW51" s="15"/>
      <c r="LOX51" s="15"/>
      <c r="LOY51" s="15"/>
      <c r="LOZ51" s="15"/>
      <c r="LPA51" s="15"/>
      <c r="LPB51" s="15"/>
      <c r="LPC51" s="15"/>
      <c r="LPD51" s="15"/>
      <c r="LPE51" s="15"/>
      <c r="LPF51" s="15"/>
      <c r="LPG51" s="15"/>
      <c r="LPH51" s="15"/>
      <c r="LPI51" s="15"/>
      <c r="LPJ51" s="15"/>
      <c r="LPK51" s="15"/>
      <c r="LPL51" s="15"/>
      <c r="LPM51" s="15"/>
      <c r="LPN51" s="15"/>
      <c r="LPO51" s="15"/>
      <c r="LPP51" s="15"/>
      <c r="LPQ51" s="15"/>
      <c r="LPR51" s="15"/>
      <c r="LPS51" s="15"/>
      <c r="LPT51" s="15"/>
      <c r="LPU51" s="15"/>
      <c r="LPV51" s="15"/>
      <c r="LPW51" s="15"/>
      <c r="LPX51" s="15"/>
      <c r="LPY51" s="15"/>
      <c r="LPZ51" s="15"/>
      <c r="LQA51" s="15"/>
      <c r="LQB51" s="15"/>
      <c r="LQC51" s="15"/>
      <c r="LQD51" s="15"/>
      <c r="LQE51" s="15"/>
      <c r="LQF51" s="15"/>
      <c r="LQG51" s="15"/>
      <c r="LQH51" s="15"/>
      <c r="LQI51" s="15"/>
      <c r="LQJ51" s="15"/>
      <c r="LQK51" s="15"/>
      <c r="LQL51" s="15"/>
      <c r="LQM51" s="15"/>
      <c r="LQN51" s="15"/>
      <c r="LQO51" s="15"/>
      <c r="LQP51" s="15"/>
      <c r="LQQ51" s="15"/>
      <c r="LQR51" s="15"/>
      <c r="LQS51" s="15"/>
      <c r="LQT51" s="15"/>
      <c r="LQU51" s="15"/>
      <c r="LQV51" s="15"/>
      <c r="LQW51" s="15"/>
      <c r="LQX51" s="15"/>
      <c r="LQY51" s="15"/>
      <c r="LQZ51" s="15"/>
      <c r="LRA51" s="15"/>
      <c r="LRB51" s="15"/>
      <c r="LRC51" s="15"/>
      <c r="LRD51" s="15"/>
      <c r="LRE51" s="15"/>
      <c r="LRF51" s="15"/>
      <c r="LRG51" s="15"/>
      <c r="LRH51" s="15"/>
      <c r="LRI51" s="15"/>
      <c r="LRJ51" s="15"/>
      <c r="LRK51" s="15"/>
      <c r="LRL51" s="15"/>
      <c r="LRM51" s="15"/>
      <c r="LRN51" s="15"/>
      <c r="LRO51" s="15"/>
      <c r="LRP51" s="15"/>
      <c r="LRQ51" s="15"/>
      <c r="LRR51" s="15"/>
      <c r="LRS51" s="15"/>
      <c r="LRT51" s="15"/>
      <c r="LRU51" s="15"/>
      <c r="LRV51" s="15"/>
      <c r="LRW51" s="15"/>
      <c r="LRX51" s="15"/>
      <c r="LRY51" s="15"/>
      <c r="LRZ51" s="15"/>
      <c r="LSA51" s="15"/>
      <c r="LSB51" s="15"/>
      <c r="LSC51" s="15"/>
      <c r="LSD51" s="15"/>
      <c r="LSE51" s="15"/>
      <c r="LSF51" s="15"/>
      <c r="LSG51" s="15"/>
      <c r="LSH51" s="15"/>
      <c r="LSI51" s="15"/>
      <c r="LSJ51" s="15"/>
      <c r="LSK51" s="15"/>
      <c r="LSL51" s="15"/>
      <c r="LSM51" s="15"/>
      <c r="LSN51" s="15"/>
      <c r="LSO51" s="15"/>
      <c r="LSP51" s="15"/>
      <c r="LSQ51" s="15"/>
      <c r="LSR51" s="15"/>
      <c r="LSS51" s="15"/>
      <c r="LST51" s="15"/>
      <c r="LSU51" s="15"/>
      <c r="LSV51" s="15"/>
      <c r="LSW51" s="15"/>
      <c r="LSX51" s="15"/>
      <c r="LSY51" s="15"/>
      <c r="LSZ51" s="15"/>
      <c r="LTA51" s="15"/>
      <c r="LTB51" s="15"/>
      <c r="LTC51" s="15"/>
      <c r="LTD51" s="15"/>
      <c r="LTE51" s="15"/>
      <c r="LTF51" s="15"/>
      <c r="LTG51" s="15"/>
      <c r="LTH51" s="15"/>
      <c r="LTI51" s="15"/>
      <c r="LTJ51" s="15"/>
      <c r="LTK51" s="15"/>
      <c r="LTL51" s="15"/>
      <c r="LTM51" s="15"/>
      <c r="LTN51" s="15"/>
      <c r="LTO51" s="15"/>
      <c r="LTP51" s="15"/>
      <c r="LTQ51" s="15"/>
      <c r="LTR51" s="15"/>
      <c r="LTS51" s="15"/>
      <c r="LTT51" s="15"/>
      <c r="LTU51" s="15"/>
      <c r="LTV51" s="15"/>
      <c r="LTW51" s="15"/>
      <c r="LTX51" s="15"/>
      <c r="LTY51" s="15"/>
      <c r="LTZ51" s="15"/>
      <c r="LUA51" s="15"/>
      <c r="LUB51" s="15"/>
      <c r="LUC51" s="15"/>
      <c r="LUD51" s="15"/>
      <c r="LUE51" s="15"/>
      <c r="LUF51" s="15"/>
      <c r="LUG51" s="15"/>
      <c r="LUH51" s="15"/>
      <c r="LUI51" s="15"/>
      <c r="LUJ51" s="15"/>
      <c r="LUK51" s="15"/>
      <c r="LUL51" s="15"/>
      <c r="LUM51" s="15"/>
      <c r="LUN51" s="15"/>
      <c r="LUO51" s="15"/>
      <c r="LUP51" s="15"/>
      <c r="LUQ51" s="15"/>
      <c r="LUR51" s="15"/>
      <c r="LUS51" s="15"/>
      <c r="LUT51" s="15"/>
      <c r="LUU51" s="15"/>
      <c r="LUV51" s="15"/>
      <c r="LUW51" s="15"/>
      <c r="LUX51" s="15"/>
      <c r="LUY51" s="15"/>
      <c r="LUZ51" s="15"/>
      <c r="LVA51" s="15"/>
      <c r="LVB51" s="15"/>
      <c r="LVC51" s="15"/>
      <c r="LVD51" s="15"/>
      <c r="LVE51" s="15"/>
      <c r="LVF51" s="15"/>
      <c r="LVG51" s="15"/>
      <c r="LVH51" s="15"/>
      <c r="LVI51" s="15"/>
      <c r="LVJ51" s="15"/>
      <c r="LVK51" s="15"/>
      <c r="LVL51" s="15"/>
      <c r="LVM51" s="15"/>
      <c r="LVN51" s="15"/>
      <c r="LVO51" s="15"/>
      <c r="LVP51" s="15"/>
      <c r="LVQ51" s="15"/>
      <c r="LVR51" s="15"/>
      <c r="LVS51" s="15"/>
      <c r="LVT51" s="15"/>
      <c r="LVU51" s="15"/>
      <c r="LVV51" s="15"/>
      <c r="LVW51" s="15"/>
      <c r="LVX51" s="15"/>
      <c r="LVY51" s="15"/>
      <c r="LVZ51" s="15"/>
      <c r="LWA51" s="15"/>
      <c r="LWB51" s="15"/>
      <c r="LWC51" s="15"/>
      <c r="LWD51" s="15"/>
      <c r="LWE51" s="15"/>
      <c r="LWF51" s="15"/>
      <c r="LWG51" s="15"/>
      <c r="LWH51" s="15"/>
      <c r="LWI51" s="15"/>
      <c r="LWJ51" s="15"/>
      <c r="LWK51" s="15"/>
      <c r="LWL51" s="15"/>
      <c r="LWM51" s="15"/>
      <c r="LWN51" s="15"/>
      <c r="LWO51" s="15"/>
      <c r="LWP51" s="15"/>
      <c r="LWQ51" s="15"/>
      <c r="LWR51" s="15"/>
      <c r="LWS51" s="15"/>
      <c r="LWT51" s="15"/>
      <c r="LWU51" s="15"/>
      <c r="LWV51" s="15"/>
      <c r="LWW51" s="15"/>
      <c r="LWX51" s="15"/>
      <c r="LWY51" s="15"/>
      <c r="LWZ51" s="15"/>
      <c r="LXA51" s="15"/>
      <c r="LXB51" s="15"/>
      <c r="LXC51" s="15"/>
      <c r="LXD51" s="15"/>
      <c r="LXE51" s="15"/>
      <c r="LXF51" s="15"/>
      <c r="LXG51" s="15"/>
      <c r="LXH51" s="15"/>
      <c r="LXI51" s="15"/>
      <c r="LXJ51" s="15"/>
      <c r="LXK51" s="15"/>
      <c r="LXL51" s="15"/>
      <c r="LXM51" s="15"/>
      <c r="LXN51" s="15"/>
      <c r="LXO51" s="15"/>
      <c r="LXP51" s="15"/>
      <c r="LXQ51" s="15"/>
      <c r="LXR51" s="15"/>
      <c r="LXS51" s="15"/>
      <c r="LXT51" s="15"/>
      <c r="LXU51" s="15"/>
      <c r="LXV51" s="15"/>
      <c r="LXW51" s="15"/>
      <c r="LXX51" s="15"/>
      <c r="LXY51" s="15"/>
      <c r="LXZ51" s="15"/>
      <c r="LYA51" s="15"/>
      <c r="LYB51" s="15"/>
      <c r="LYC51" s="15"/>
      <c r="LYD51" s="15"/>
      <c r="LYE51" s="15"/>
      <c r="LYF51" s="15"/>
      <c r="LYG51" s="15"/>
      <c r="LYH51" s="15"/>
      <c r="LYI51" s="15"/>
      <c r="LYJ51" s="15"/>
      <c r="LYK51" s="15"/>
      <c r="LYL51" s="15"/>
      <c r="LYM51" s="15"/>
      <c r="LYN51" s="15"/>
      <c r="LYO51" s="15"/>
      <c r="LYP51" s="15"/>
      <c r="LYQ51" s="15"/>
      <c r="LYR51" s="15"/>
      <c r="LYS51" s="15"/>
      <c r="LYT51" s="15"/>
      <c r="LYU51" s="15"/>
      <c r="LYV51" s="15"/>
      <c r="LYW51" s="15"/>
      <c r="LYX51" s="15"/>
      <c r="LYY51" s="15"/>
      <c r="LYZ51" s="15"/>
      <c r="LZA51" s="15"/>
      <c r="LZB51" s="15"/>
      <c r="LZC51" s="15"/>
      <c r="LZD51" s="15"/>
      <c r="LZE51" s="15"/>
      <c r="LZF51" s="15"/>
      <c r="LZG51" s="15"/>
      <c r="LZH51" s="15"/>
      <c r="LZI51" s="15"/>
      <c r="LZJ51" s="15"/>
      <c r="LZK51" s="15"/>
      <c r="LZL51" s="15"/>
      <c r="LZM51" s="15"/>
      <c r="LZN51" s="15"/>
      <c r="LZO51" s="15"/>
      <c r="LZP51" s="15"/>
      <c r="LZQ51" s="15"/>
      <c r="LZR51" s="15"/>
      <c r="LZS51" s="15"/>
      <c r="LZT51" s="15"/>
      <c r="LZU51" s="15"/>
      <c r="LZV51" s="15"/>
      <c r="LZW51" s="15"/>
      <c r="LZX51" s="15"/>
      <c r="LZY51" s="15"/>
      <c r="LZZ51" s="15"/>
      <c r="MAA51" s="15"/>
      <c r="MAB51" s="15"/>
      <c r="MAC51" s="15"/>
      <c r="MAD51" s="15"/>
      <c r="MAE51" s="15"/>
      <c r="MAF51" s="15"/>
      <c r="MAG51" s="15"/>
      <c r="MAH51" s="15"/>
      <c r="MAI51" s="15"/>
      <c r="MAJ51" s="15"/>
      <c r="MAK51" s="15"/>
      <c r="MAL51" s="15"/>
      <c r="MAM51" s="15"/>
      <c r="MAN51" s="15"/>
      <c r="MAO51" s="15"/>
      <c r="MAP51" s="15"/>
      <c r="MAQ51" s="15"/>
      <c r="MAR51" s="15"/>
      <c r="MAS51" s="15"/>
      <c r="MAT51" s="15"/>
      <c r="MAU51" s="15"/>
      <c r="MAV51" s="15"/>
      <c r="MAW51" s="15"/>
      <c r="MAX51" s="15"/>
      <c r="MAY51" s="15"/>
      <c r="MAZ51" s="15"/>
      <c r="MBA51" s="15"/>
      <c r="MBB51" s="15"/>
      <c r="MBC51" s="15"/>
      <c r="MBD51" s="15"/>
      <c r="MBE51" s="15"/>
      <c r="MBF51" s="15"/>
      <c r="MBG51" s="15"/>
      <c r="MBH51" s="15"/>
      <c r="MBI51" s="15"/>
      <c r="MBJ51" s="15"/>
      <c r="MBK51" s="15"/>
      <c r="MBL51" s="15"/>
      <c r="MBM51" s="15"/>
      <c r="MBN51" s="15"/>
      <c r="MBO51" s="15"/>
      <c r="MBP51" s="15"/>
      <c r="MBQ51" s="15"/>
      <c r="MBR51" s="15"/>
      <c r="MBS51" s="15"/>
      <c r="MBT51" s="15"/>
      <c r="MBU51" s="15"/>
      <c r="MBV51" s="15"/>
      <c r="MBW51" s="15"/>
      <c r="MBX51" s="15"/>
      <c r="MBY51" s="15"/>
      <c r="MBZ51" s="15"/>
      <c r="MCA51" s="15"/>
      <c r="MCB51" s="15"/>
      <c r="MCC51" s="15"/>
      <c r="MCD51" s="15"/>
      <c r="MCE51" s="15"/>
      <c r="MCF51" s="15"/>
      <c r="MCG51" s="15"/>
      <c r="MCH51" s="15"/>
      <c r="MCI51" s="15"/>
      <c r="MCJ51" s="15"/>
      <c r="MCK51" s="15"/>
      <c r="MCL51" s="15"/>
      <c r="MCM51" s="15"/>
      <c r="MCN51" s="15"/>
      <c r="MCO51" s="15"/>
      <c r="MCP51" s="15"/>
      <c r="MCQ51" s="15"/>
      <c r="MCR51" s="15"/>
      <c r="MCS51" s="15"/>
      <c r="MCT51" s="15"/>
      <c r="MCU51" s="15"/>
      <c r="MCV51" s="15"/>
      <c r="MCW51" s="15"/>
      <c r="MCX51" s="15"/>
      <c r="MCY51" s="15"/>
      <c r="MCZ51" s="15"/>
      <c r="MDA51" s="15"/>
      <c r="MDB51" s="15"/>
      <c r="MDC51" s="15"/>
      <c r="MDD51" s="15"/>
      <c r="MDE51" s="15"/>
      <c r="MDF51" s="15"/>
      <c r="MDG51" s="15"/>
      <c r="MDH51" s="15"/>
      <c r="MDI51" s="15"/>
      <c r="MDJ51" s="15"/>
      <c r="MDK51" s="15"/>
      <c r="MDL51" s="15"/>
      <c r="MDM51" s="15"/>
      <c r="MDN51" s="15"/>
      <c r="MDO51" s="15"/>
      <c r="MDP51" s="15"/>
      <c r="MDQ51" s="15"/>
      <c r="MDR51" s="15"/>
      <c r="MDS51" s="15"/>
      <c r="MDT51" s="15"/>
      <c r="MDU51" s="15"/>
      <c r="MDV51" s="15"/>
      <c r="MDW51" s="15"/>
      <c r="MDX51" s="15"/>
      <c r="MDY51" s="15"/>
      <c r="MDZ51" s="15"/>
      <c r="MEA51" s="15"/>
      <c r="MEB51" s="15"/>
      <c r="MEC51" s="15"/>
      <c r="MED51" s="15"/>
      <c r="MEE51" s="15"/>
      <c r="MEF51" s="15"/>
      <c r="MEG51" s="15"/>
      <c r="MEH51" s="15"/>
      <c r="MEI51" s="15"/>
      <c r="MEJ51" s="15"/>
      <c r="MEK51" s="15"/>
      <c r="MEL51" s="15"/>
      <c r="MEM51" s="15"/>
      <c r="MEN51" s="15"/>
      <c r="MEO51" s="15"/>
      <c r="MEP51" s="15"/>
      <c r="MEQ51" s="15"/>
      <c r="MER51" s="15"/>
      <c r="MES51" s="15"/>
      <c r="MET51" s="15"/>
      <c r="MEU51" s="15"/>
      <c r="MEV51" s="15"/>
      <c r="MEW51" s="15"/>
      <c r="MEX51" s="15"/>
      <c r="MEY51" s="15"/>
      <c r="MEZ51" s="15"/>
      <c r="MFA51" s="15"/>
      <c r="MFB51" s="15"/>
      <c r="MFC51" s="15"/>
      <c r="MFD51" s="15"/>
      <c r="MFE51" s="15"/>
      <c r="MFF51" s="15"/>
      <c r="MFG51" s="15"/>
      <c r="MFH51" s="15"/>
      <c r="MFI51" s="15"/>
      <c r="MFJ51" s="15"/>
      <c r="MFK51" s="15"/>
      <c r="MFL51" s="15"/>
      <c r="MFM51" s="15"/>
      <c r="MFN51" s="15"/>
      <c r="MFO51" s="15"/>
      <c r="MFP51" s="15"/>
      <c r="MFQ51" s="15"/>
      <c r="MFR51" s="15"/>
      <c r="MFS51" s="15"/>
      <c r="MFT51" s="15"/>
      <c r="MFU51" s="15"/>
      <c r="MFV51" s="15"/>
      <c r="MFW51" s="15"/>
      <c r="MFX51" s="15"/>
      <c r="MFY51" s="15"/>
      <c r="MFZ51" s="15"/>
      <c r="MGA51" s="15"/>
      <c r="MGB51" s="15"/>
      <c r="MGC51" s="15"/>
      <c r="MGD51" s="15"/>
      <c r="MGE51" s="15"/>
      <c r="MGF51" s="15"/>
      <c r="MGG51" s="15"/>
      <c r="MGH51" s="15"/>
      <c r="MGI51" s="15"/>
      <c r="MGJ51" s="15"/>
      <c r="MGK51" s="15"/>
      <c r="MGL51" s="15"/>
      <c r="MGM51" s="15"/>
      <c r="MGN51" s="15"/>
      <c r="MGO51" s="15"/>
      <c r="MGP51" s="15"/>
      <c r="MGQ51" s="15"/>
      <c r="MGR51" s="15"/>
      <c r="MGS51" s="15"/>
      <c r="MGT51" s="15"/>
      <c r="MGU51" s="15"/>
      <c r="MGV51" s="15"/>
      <c r="MGW51" s="15"/>
      <c r="MGX51" s="15"/>
      <c r="MGY51" s="15"/>
      <c r="MGZ51" s="15"/>
      <c r="MHA51" s="15"/>
      <c r="MHB51" s="15"/>
      <c r="MHC51" s="15"/>
      <c r="MHD51" s="15"/>
      <c r="MHE51" s="15"/>
      <c r="MHF51" s="15"/>
      <c r="MHG51" s="15"/>
      <c r="MHH51" s="15"/>
      <c r="MHI51" s="15"/>
      <c r="MHJ51" s="15"/>
      <c r="MHK51" s="15"/>
      <c r="MHL51" s="15"/>
      <c r="MHM51" s="15"/>
      <c r="MHN51" s="15"/>
      <c r="MHO51" s="15"/>
      <c r="MHP51" s="15"/>
      <c r="MHQ51" s="15"/>
      <c r="MHR51" s="15"/>
      <c r="MHS51" s="15"/>
      <c r="MHT51" s="15"/>
      <c r="MHU51" s="15"/>
      <c r="MHV51" s="15"/>
      <c r="MHW51" s="15"/>
      <c r="MHX51" s="15"/>
      <c r="MHY51" s="15"/>
      <c r="MHZ51" s="15"/>
      <c r="MIA51" s="15"/>
      <c r="MIB51" s="15"/>
      <c r="MIC51" s="15"/>
      <c r="MID51" s="15"/>
      <c r="MIE51" s="15"/>
      <c r="MIF51" s="15"/>
      <c r="MIG51" s="15"/>
      <c r="MIH51" s="15"/>
      <c r="MII51" s="15"/>
      <c r="MIJ51" s="15"/>
      <c r="MIK51" s="15"/>
      <c r="MIL51" s="15"/>
      <c r="MIM51" s="15"/>
      <c r="MIN51" s="15"/>
      <c r="MIO51" s="15"/>
      <c r="MIP51" s="15"/>
      <c r="MIQ51" s="15"/>
      <c r="MIR51" s="15"/>
      <c r="MIS51" s="15"/>
      <c r="MIT51" s="15"/>
      <c r="MIU51" s="15"/>
      <c r="MIV51" s="15"/>
      <c r="MIW51" s="15"/>
      <c r="MIX51" s="15"/>
      <c r="MIY51" s="15"/>
      <c r="MIZ51" s="15"/>
      <c r="MJA51" s="15"/>
      <c r="MJB51" s="15"/>
      <c r="MJC51" s="15"/>
      <c r="MJD51" s="15"/>
      <c r="MJE51" s="15"/>
      <c r="MJF51" s="15"/>
      <c r="MJG51" s="15"/>
      <c r="MJH51" s="15"/>
      <c r="MJI51" s="15"/>
      <c r="MJJ51" s="15"/>
      <c r="MJK51" s="15"/>
      <c r="MJL51" s="15"/>
      <c r="MJM51" s="15"/>
      <c r="MJN51" s="15"/>
      <c r="MJO51" s="15"/>
      <c r="MJP51" s="15"/>
      <c r="MJQ51" s="15"/>
      <c r="MJR51" s="15"/>
      <c r="MJS51" s="15"/>
      <c r="MJT51" s="15"/>
      <c r="MJU51" s="15"/>
      <c r="MJV51" s="15"/>
      <c r="MJW51" s="15"/>
      <c r="MJX51" s="15"/>
      <c r="MJY51" s="15"/>
      <c r="MJZ51" s="15"/>
      <c r="MKA51" s="15"/>
      <c r="MKB51" s="15"/>
      <c r="MKC51" s="15"/>
      <c r="MKD51" s="15"/>
      <c r="MKE51" s="15"/>
      <c r="MKF51" s="15"/>
      <c r="MKG51" s="15"/>
      <c r="MKH51" s="15"/>
      <c r="MKI51" s="15"/>
      <c r="MKJ51" s="15"/>
      <c r="MKK51" s="15"/>
      <c r="MKL51" s="15"/>
      <c r="MKM51" s="15"/>
      <c r="MKN51" s="15"/>
      <c r="MKO51" s="15"/>
      <c r="MKP51" s="15"/>
      <c r="MKQ51" s="15"/>
      <c r="MKR51" s="15"/>
      <c r="MKS51" s="15"/>
      <c r="MKT51" s="15"/>
      <c r="MKU51" s="15"/>
      <c r="MKV51" s="15"/>
      <c r="MKW51" s="15"/>
      <c r="MKX51" s="15"/>
      <c r="MKY51" s="15"/>
      <c r="MKZ51" s="15"/>
      <c r="MLA51" s="15"/>
      <c r="MLB51" s="15"/>
      <c r="MLC51" s="15"/>
      <c r="MLD51" s="15"/>
      <c r="MLE51" s="15"/>
      <c r="MLF51" s="15"/>
      <c r="MLG51" s="15"/>
      <c r="MLH51" s="15"/>
      <c r="MLI51" s="15"/>
      <c r="MLJ51" s="15"/>
      <c r="MLK51" s="15"/>
      <c r="MLL51" s="15"/>
      <c r="MLM51" s="15"/>
      <c r="MLN51" s="15"/>
      <c r="MLO51" s="15"/>
      <c r="MLP51" s="15"/>
      <c r="MLQ51" s="15"/>
      <c r="MLR51" s="15"/>
      <c r="MLS51" s="15"/>
      <c r="MLT51" s="15"/>
      <c r="MLU51" s="15"/>
      <c r="MLV51" s="15"/>
      <c r="MLW51" s="15"/>
      <c r="MLX51" s="15"/>
      <c r="MLY51" s="15"/>
      <c r="MLZ51" s="15"/>
      <c r="MMA51" s="15"/>
      <c r="MMB51" s="15"/>
      <c r="MMC51" s="15"/>
      <c r="MMD51" s="15"/>
      <c r="MME51" s="15"/>
      <c r="MMF51" s="15"/>
      <c r="MMG51" s="15"/>
      <c r="MMH51" s="15"/>
      <c r="MMI51" s="15"/>
      <c r="MMJ51" s="15"/>
      <c r="MMK51" s="15"/>
      <c r="MML51" s="15"/>
      <c r="MMM51" s="15"/>
      <c r="MMN51" s="15"/>
      <c r="MMO51" s="15"/>
      <c r="MMP51" s="15"/>
      <c r="MMQ51" s="15"/>
      <c r="MMR51" s="15"/>
      <c r="MMS51" s="15"/>
      <c r="MMT51" s="15"/>
      <c r="MMU51" s="15"/>
      <c r="MMV51" s="15"/>
      <c r="MMW51" s="15"/>
      <c r="MMX51" s="15"/>
      <c r="MMY51" s="15"/>
      <c r="MMZ51" s="15"/>
      <c r="MNA51" s="15"/>
      <c r="MNB51" s="15"/>
      <c r="MNC51" s="15"/>
      <c r="MND51" s="15"/>
      <c r="MNE51" s="15"/>
      <c r="MNF51" s="15"/>
      <c r="MNG51" s="15"/>
      <c r="MNH51" s="15"/>
      <c r="MNI51" s="15"/>
      <c r="MNJ51" s="15"/>
      <c r="MNK51" s="15"/>
      <c r="MNL51" s="15"/>
      <c r="MNM51" s="15"/>
      <c r="MNN51" s="15"/>
      <c r="MNO51" s="15"/>
      <c r="MNP51" s="15"/>
      <c r="MNQ51" s="15"/>
      <c r="MNR51" s="15"/>
      <c r="MNS51" s="15"/>
      <c r="MNT51" s="15"/>
      <c r="MNU51" s="15"/>
      <c r="MNV51" s="15"/>
      <c r="MNW51" s="15"/>
      <c r="MNX51" s="15"/>
      <c r="MNY51" s="15"/>
      <c r="MNZ51" s="15"/>
      <c r="MOA51" s="15"/>
      <c r="MOB51" s="15"/>
      <c r="MOC51" s="15"/>
      <c r="MOD51" s="15"/>
      <c r="MOE51" s="15"/>
      <c r="MOF51" s="15"/>
      <c r="MOG51" s="15"/>
      <c r="MOH51" s="15"/>
      <c r="MOI51" s="15"/>
      <c r="MOJ51" s="15"/>
      <c r="MOK51" s="15"/>
      <c r="MOL51" s="15"/>
      <c r="MOM51" s="15"/>
      <c r="MON51" s="15"/>
      <c r="MOO51" s="15"/>
      <c r="MOP51" s="15"/>
      <c r="MOQ51" s="15"/>
      <c r="MOR51" s="15"/>
      <c r="MOS51" s="15"/>
      <c r="MOT51" s="15"/>
      <c r="MOU51" s="15"/>
      <c r="MOV51" s="15"/>
      <c r="MOW51" s="15"/>
      <c r="MOX51" s="15"/>
      <c r="MOY51" s="15"/>
      <c r="MOZ51" s="15"/>
      <c r="MPA51" s="15"/>
      <c r="MPB51" s="15"/>
      <c r="MPC51" s="15"/>
      <c r="MPD51" s="15"/>
      <c r="MPE51" s="15"/>
      <c r="MPF51" s="15"/>
      <c r="MPG51" s="15"/>
      <c r="MPH51" s="15"/>
      <c r="MPI51" s="15"/>
      <c r="MPJ51" s="15"/>
      <c r="MPK51" s="15"/>
      <c r="MPL51" s="15"/>
      <c r="MPM51" s="15"/>
      <c r="MPN51" s="15"/>
      <c r="MPO51" s="15"/>
      <c r="MPP51" s="15"/>
      <c r="MPQ51" s="15"/>
      <c r="MPR51" s="15"/>
      <c r="MPS51" s="15"/>
      <c r="MPT51" s="15"/>
      <c r="MPU51" s="15"/>
      <c r="MPV51" s="15"/>
      <c r="MPW51" s="15"/>
      <c r="MPX51" s="15"/>
      <c r="MPY51" s="15"/>
      <c r="MPZ51" s="15"/>
      <c r="MQA51" s="15"/>
      <c r="MQB51" s="15"/>
      <c r="MQC51" s="15"/>
      <c r="MQD51" s="15"/>
      <c r="MQE51" s="15"/>
      <c r="MQF51" s="15"/>
      <c r="MQG51" s="15"/>
      <c r="MQH51" s="15"/>
      <c r="MQI51" s="15"/>
      <c r="MQJ51" s="15"/>
      <c r="MQK51" s="15"/>
      <c r="MQL51" s="15"/>
      <c r="MQM51" s="15"/>
      <c r="MQN51" s="15"/>
      <c r="MQO51" s="15"/>
      <c r="MQP51" s="15"/>
      <c r="MQQ51" s="15"/>
      <c r="MQR51" s="15"/>
      <c r="MQS51" s="15"/>
      <c r="MQT51" s="15"/>
      <c r="MQU51" s="15"/>
      <c r="MQV51" s="15"/>
      <c r="MQW51" s="15"/>
      <c r="MQX51" s="15"/>
      <c r="MQY51" s="15"/>
      <c r="MQZ51" s="15"/>
      <c r="MRA51" s="15"/>
      <c r="MRB51" s="15"/>
      <c r="MRC51" s="15"/>
      <c r="MRD51" s="15"/>
      <c r="MRE51" s="15"/>
      <c r="MRF51" s="15"/>
      <c r="MRG51" s="15"/>
      <c r="MRH51" s="15"/>
      <c r="MRI51" s="15"/>
      <c r="MRJ51" s="15"/>
      <c r="MRK51" s="15"/>
      <c r="MRL51" s="15"/>
      <c r="MRM51" s="15"/>
      <c r="MRN51" s="15"/>
      <c r="MRO51" s="15"/>
      <c r="MRP51" s="15"/>
      <c r="MRQ51" s="15"/>
      <c r="MRR51" s="15"/>
      <c r="MRS51" s="15"/>
      <c r="MRT51" s="15"/>
      <c r="MRU51" s="15"/>
      <c r="MRV51" s="15"/>
      <c r="MRW51" s="15"/>
      <c r="MRX51" s="15"/>
      <c r="MRY51" s="15"/>
      <c r="MRZ51" s="15"/>
      <c r="MSA51" s="15"/>
      <c r="MSB51" s="15"/>
      <c r="MSC51" s="15"/>
      <c r="MSD51" s="15"/>
      <c r="MSE51" s="15"/>
      <c r="MSF51" s="15"/>
      <c r="MSG51" s="15"/>
      <c r="MSH51" s="15"/>
      <c r="MSI51" s="15"/>
      <c r="MSJ51" s="15"/>
      <c r="MSK51" s="15"/>
      <c r="MSL51" s="15"/>
      <c r="MSM51" s="15"/>
      <c r="MSN51" s="15"/>
      <c r="MSO51" s="15"/>
      <c r="MSP51" s="15"/>
      <c r="MSQ51" s="15"/>
      <c r="MSR51" s="15"/>
      <c r="MSS51" s="15"/>
      <c r="MST51" s="15"/>
      <c r="MSU51" s="15"/>
      <c r="MSV51" s="15"/>
      <c r="MSW51" s="15"/>
      <c r="MSX51" s="15"/>
      <c r="MSY51" s="15"/>
      <c r="MSZ51" s="15"/>
      <c r="MTA51" s="15"/>
      <c r="MTB51" s="15"/>
      <c r="MTC51" s="15"/>
      <c r="MTD51" s="15"/>
      <c r="MTE51" s="15"/>
      <c r="MTF51" s="15"/>
      <c r="MTG51" s="15"/>
      <c r="MTH51" s="15"/>
      <c r="MTI51" s="15"/>
      <c r="MTJ51" s="15"/>
      <c r="MTK51" s="15"/>
      <c r="MTL51" s="15"/>
      <c r="MTM51" s="15"/>
      <c r="MTN51" s="15"/>
      <c r="MTO51" s="15"/>
      <c r="MTP51" s="15"/>
      <c r="MTQ51" s="15"/>
      <c r="MTR51" s="15"/>
      <c r="MTS51" s="15"/>
      <c r="MTT51" s="15"/>
      <c r="MTU51" s="15"/>
      <c r="MTV51" s="15"/>
      <c r="MTW51" s="15"/>
      <c r="MTX51" s="15"/>
      <c r="MTY51" s="15"/>
      <c r="MTZ51" s="15"/>
      <c r="MUA51" s="15"/>
      <c r="MUB51" s="15"/>
      <c r="MUC51" s="15"/>
      <c r="MUD51" s="15"/>
      <c r="MUE51" s="15"/>
      <c r="MUF51" s="15"/>
      <c r="MUG51" s="15"/>
      <c r="MUH51" s="15"/>
      <c r="MUI51" s="15"/>
      <c r="MUJ51" s="15"/>
      <c r="MUK51" s="15"/>
      <c r="MUL51" s="15"/>
      <c r="MUM51" s="15"/>
      <c r="MUN51" s="15"/>
      <c r="MUO51" s="15"/>
      <c r="MUP51" s="15"/>
      <c r="MUQ51" s="15"/>
      <c r="MUR51" s="15"/>
      <c r="MUS51" s="15"/>
      <c r="MUT51" s="15"/>
      <c r="MUU51" s="15"/>
      <c r="MUV51" s="15"/>
      <c r="MUW51" s="15"/>
      <c r="MUX51" s="15"/>
      <c r="MUY51" s="15"/>
      <c r="MUZ51" s="15"/>
      <c r="MVA51" s="15"/>
      <c r="MVB51" s="15"/>
      <c r="MVC51" s="15"/>
      <c r="MVD51" s="15"/>
      <c r="MVE51" s="15"/>
      <c r="MVF51" s="15"/>
      <c r="MVG51" s="15"/>
      <c r="MVH51" s="15"/>
      <c r="MVI51" s="15"/>
      <c r="MVJ51" s="15"/>
      <c r="MVK51" s="15"/>
      <c r="MVL51" s="15"/>
      <c r="MVM51" s="15"/>
      <c r="MVN51" s="15"/>
      <c r="MVO51" s="15"/>
      <c r="MVP51" s="15"/>
      <c r="MVQ51" s="15"/>
      <c r="MVR51" s="15"/>
      <c r="MVS51" s="15"/>
      <c r="MVT51" s="15"/>
      <c r="MVU51" s="15"/>
      <c r="MVV51" s="15"/>
      <c r="MVW51" s="15"/>
      <c r="MVX51" s="15"/>
      <c r="MVY51" s="15"/>
      <c r="MVZ51" s="15"/>
      <c r="MWA51" s="15"/>
      <c r="MWB51" s="15"/>
      <c r="MWC51" s="15"/>
      <c r="MWD51" s="15"/>
      <c r="MWE51" s="15"/>
      <c r="MWF51" s="15"/>
      <c r="MWG51" s="15"/>
      <c r="MWH51" s="15"/>
      <c r="MWI51" s="15"/>
      <c r="MWJ51" s="15"/>
      <c r="MWK51" s="15"/>
      <c r="MWL51" s="15"/>
      <c r="MWM51" s="15"/>
      <c r="MWN51" s="15"/>
      <c r="MWO51" s="15"/>
      <c r="MWP51" s="15"/>
      <c r="MWQ51" s="15"/>
      <c r="MWR51" s="15"/>
      <c r="MWS51" s="15"/>
      <c r="MWT51" s="15"/>
      <c r="MWU51" s="15"/>
      <c r="MWV51" s="15"/>
      <c r="MWW51" s="15"/>
      <c r="MWX51" s="15"/>
      <c r="MWY51" s="15"/>
      <c r="MWZ51" s="15"/>
      <c r="MXA51" s="15"/>
      <c r="MXB51" s="15"/>
      <c r="MXC51" s="15"/>
      <c r="MXD51" s="15"/>
      <c r="MXE51" s="15"/>
      <c r="MXF51" s="15"/>
      <c r="MXG51" s="15"/>
      <c r="MXH51" s="15"/>
      <c r="MXI51" s="15"/>
      <c r="MXJ51" s="15"/>
      <c r="MXK51" s="15"/>
      <c r="MXL51" s="15"/>
      <c r="MXM51" s="15"/>
      <c r="MXN51" s="15"/>
      <c r="MXO51" s="15"/>
      <c r="MXP51" s="15"/>
      <c r="MXQ51" s="15"/>
      <c r="MXR51" s="15"/>
      <c r="MXS51" s="15"/>
      <c r="MXT51" s="15"/>
      <c r="MXU51" s="15"/>
      <c r="MXV51" s="15"/>
      <c r="MXW51" s="15"/>
      <c r="MXX51" s="15"/>
      <c r="MXY51" s="15"/>
      <c r="MXZ51" s="15"/>
      <c r="MYA51" s="15"/>
      <c r="MYB51" s="15"/>
      <c r="MYC51" s="15"/>
      <c r="MYD51" s="15"/>
      <c r="MYE51" s="15"/>
      <c r="MYF51" s="15"/>
      <c r="MYG51" s="15"/>
      <c r="MYH51" s="15"/>
      <c r="MYI51" s="15"/>
      <c r="MYJ51" s="15"/>
      <c r="MYK51" s="15"/>
      <c r="MYL51" s="15"/>
      <c r="MYM51" s="15"/>
      <c r="MYN51" s="15"/>
      <c r="MYO51" s="15"/>
      <c r="MYP51" s="15"/>
      <c r="MYQ51" s="15"/>
      <c r="MYR51" s="15"/>
      <c r="MYS51" s="15"/>
      <c r="MYT51" s="15"/>
      <c r="MYU51" s="15"/>
      <c r="MYV51" s="15"/>
      <c r="MYW51" s="15"/>
      <c r="MYX51" s="15"/>
      <c r="MYY51" s="15"/>
      <c r="MYZ51" s="15"/>
      <c r="MZA51" s="15"/>
      <c r="MZB51" s="15"/>
      <c r="MZC51" s="15"/>
      <c r="MZD51" s="15"/>
      <c r="MZE51" s="15"/>
      <c r="MZF51" s="15"/>
      <c r="MZG51" s="15"/>
      <c r="MZH51" s="15"/>
      <c r="MZI51" s="15"/>
      <c r="MZJ51" s="15"/>
      <c r="MZK51" s="15"/>
      <c r="MZL51" s="15"/>
      <c r="MZM51" s="15"/>
      <c r="MZN51" s="15"/>
      <c r="MZO51" s="15"/>
      <c r="MZP51" s="15"/>
      <c r="MZQ51" s="15"/>
      <c r="MZR51" s="15"/>
      <c r="MZS51" s="15"/>
      <c r="MZT51" s="15"/>
      <c r="MZU51" s="15"/>
      <c r="MZV51" s="15"/>
      <c r="MZW51" s="15"/>
      <c r="MZX51" s="15"/>
      <c r="MZY51" s="15"/>
      <c r="MZZ51" s="15"/>
      <c r="NAA51" s="15"/>
      <c r="NAB51" s="15"/>
      <c r="NAC51" s="15"/>
      <c r="NAD51" s="15"/>
      <c r="NAE51" s="15"/>
      <c r="NAF51" s="15"/>
      <c r="NAG51" s="15"/>
      <c r="NAH51" s="15"/>
      <c r="NAI51" s="15"/>
      <c r="NAJ51" s="15"/>
      <c r="NAK51" s="15"/>
      <c r="NAL51" s="15"/>
      <c r="NAM51" s="15"/>
      <c r="NAN51" s="15"/>
      <c r="NAO51" s="15"/>
      <c r="NAP51" s="15"/>
      <c r="NAQ51" s="15"/>
      <c r="NAR51" s="15"/>
      <c r="NAS51" s="15"/>
      <c r="NAT51" s="15"/>
      <c r="NAU51" s="15"/>
      <c r="NAV51" s="15"/>
      <c r="NAW51" s="15"/>
      <c r="NAX51" s="15"/>
      <c r="NAY51" s="15"/>
      <c r="NAZ51" s="15"/>
      <c r="NBA51" s="15"/>
      <c r="NBB51" s="15"/>
      <c r="NBC51" s="15"/>
      <c r="NBD51" s="15"/>
      <c r="NBE51" s="15"/>
      <c r="NBF51" s="15"/>
      <c r="NBG51" s="15"/>
      <c r="NBH51" s="15"/>
      <c r="NBI51" s="15"/>
      <c r="NBJ51" s="15"/>
      <c r="NBK51" s="15"/>
      <c r="NBL51" s="15"/>
      <c r="NBM51" s="15"/>
      <c r="NBN51" s="15"/>
      <c r="NBO51" s="15"/>
      <c r="NBP51" s="15"/>
      <c r="NBQ51" s="15"/>
      <c r="NBR51" s="15"/>
      <c r="NBS51" s="15"/>
      <c r="NBT51" s="15"/>
      <c r="NBU51" s="15"/>
      <c r="NBV51" s="15"/>
      <c r="NBW51" s="15"/>
      <c r="NBX51" s="15"/>
      <c r="NBY51" s="15"/>
      <c r="NBZ51" s="15"/>
      <c r="NCA51" s="15"/>
      <c r="NCB51" s="15"/>
      <c r="NCC51" s="15"/>
      <c r="NCD51" s="15"/>
      <c r="NCE51" s="15"/>
      <c r="NCF51" s="15"/>
      <c r="NCG51" s="15"/>
      <c r="NCH51" s="15"/>
      <c r="NCI51" s="15"/>
      <c r="NCJ51" s="15"/>
      <c r="NCK51" s="15"/>
      <c r="NCL51" s="15"/>
      <c r="NCM51" s="15"/>
      <c r="NCN51" s="15"/>
      <c r="NCO51" s="15"/>
      <c r="NCP51" s="15"/>
      <c r="NCQ51" s="15"/>
      <c r="NCR51" s="15"/>
      <c r="NCS51" s="15"/>
      <c r="NCT51" s="15"/>
      <c r="NCU51" s="15"/>
      <c r="NCV51" s="15"/>
      <c r="NCW51" s="15"/>
      <c r="NCX51" s="15"/>
      <c r="NCY51" s="15"/>
      <c r="NCZ51" s="15"/>
      <c r="NDA51" s="15"/>
      <c r="NDB51" s="15"/>
      <c r="NDC51" s="15"/>
      <c r="NDD51" s="15"/>
      <c r="NDE51" s="15"/>
      <c r="NDF51" s="15"/>
      <c r="NDG51" s="15"/>
      <c r="NDH51" s="15"/>
      <c r="NDI51" s="15"/>
      <c r="NDJ51" s="15"/>
      <c r="NDK51" s="15"/>
      <c r="NDL51" s="15"/>
      <c r="NDM51" s="15"/>
      <c r="NDN51" s="15"/>
      <c r="NDO51" s="15"/>
      <c r="NDP51" s="15"/>
      <c r="NDQ51" s="15"/>
      <c r="NDR51" s="15"/>
      <c r="NDS51" s="15"/>
      <c r="NDT51" s="15"/>
      <c r="NDU51" s="15"/>
      <c r="NDV51" s="15"/>
      <c r="NDW51" s="15"/>
      <c r="NDX51" s="15"/>
      <c r="NDY51" s="15"/>
      <c r="NDZ51" s="15"/>
      <c r="NEA51" s="15"/>
      <c r="NEB51" s="15"/>
      <c r="NEC51" s="15"/>
      <c r="NED51" s="15"/>
      <c r="NEE51" s="15"/>
      <c r="NEF51" s="15"/>
      <c r="NEG51" s="15"/>
      <c r="NEH51" s="15"/>
      <c r="NEI51" s="15"/>
      <c r="NEJ51" s="15"/>
      <c r="NEK51" s="15"/>
      <c r="NEL51" s="15"/>
      <c r="NEM51" s="15"/>
      <c r="NEN51" s="15"/>
      <c r="NEO51" s="15"/>
      <c r="NEP51" s="15"/>
      <c r="NEQ51" s="15"/>
      <c r="NER51" s="15"/>
      <c r="NES51" s="15"/>
      <c r="NET51" s="15"/>
      <c r="NEU51" s="15"/>
      <c r="NEV51" s="15"/>
      <c r="NEW51" s="15"/>
      <c r="NEX51" s="15"/>
      <c r="NEY51" s="15"/>
      <c r="NEZ51" s="15"/>
      <c r="NFA51" s="15"/>
      <c r="NFB51" s="15"/>
      <c r="NFC51" s="15"/>
      <c r="NFD51" s="15"/>
      <c r="NFE51" s="15"/>
      <c r="NFF51" s="15"/>
      <c r="NFG51" s="15"/>
      <c r="NFH51" s="15"/>
      <c r="NFI51" s="15"/>
      <c r="NFJ51" s="15"/>
      <c r="NFK51" s="15"/>
      <c r="NFL51" s="15"/>
      <c r="NFM51" s="15"/>
      <c r="NFN51" s="15"/>
      <c r="NFO51" s="15"/>
      <c r="NFP51" s="15"/>
      <c r="NFQ51" s="15"/>
      <c r="NFR51" s="15"/>
      <c r="NFS51" s="15"/>
      <c r="NFT51" s="15"/>
      <c r="NFU51" s="15"/>
      <c r="NFV51" s="15"/>
      <c r="NFW51" s="15"/>
      <c r="NFX51" s="15"/>
      <c r="NFY51" s="15"/>
      <c r="NFZ51" s="15"/>
      <c r="NGA51" s="15"/>
      <c r="NGB51" s="15"/>
      <c r="NGC51" s="15"/>
      <c r="NGD51" s="15"/>
      <c r="NGE51" s="15"/>
      <c r="NGF51" s="15"/>
      <c r="NGG51" s="15"/>
      <c r="NGH51" s="15"/>
      <c r="NGI51" s="15"/>
      <c r="NGJ51" s="15"/>
      <c r="NGK51" s="15"/>
      <c r="NGL51" s="15"/>
      <c r="NGM51" s="15"/>
      <c r="NGN51" s="15"/>
      <c r="NGO51" s="15"/>
      <c r="NGP51" s="15"/>
      <c r="NGQ51" s="15"/>
      <c r="NGR51" s="15"/>
      <c r="NGS51" s="15"/>
      <c r="NGT51" s="15"/>
      <c r="NGU51" s="15"/>
      <c r="NGV51" s="15"/>
      <c r="NGW51" s="15"/>
      <c r="NGX51" s="15"/>
      <c r="NGY51" s="15"/>
      <c r="NGZ51" s="15"/>
      <c r="NHA51" s="15"/>
      <c r="NHB51" s="15"/>
      <c r="NHC51" s="15"/>
      <c r="NHD51" s="15"/>
      <c r="NHE51" s="15"/>
      <c r="NHF51" s="15"/>
      <c r="NHG51" s="15"/>
      <c r="NHH51" s="15"/>
      <c r="NHI51" s="15"/>
      <c r="NHJ51" s="15"/>
      <c r="NHK51" s="15"/>
      <c r="NHL51" s="15"/>
      <c r="NHM51" s="15"/>
      <c r="NHN51" s="15"/>
      <c r="NHO51" s="15"/>
      <c r="NHP51" s="15"/>
      <c r="NHQ51" s="15"/>
      <c r="NHR51" s="15"/>
      <c r="NHS51" s="15"/>
      <c r="NHT51" s="15"/>
      <c r="NHU51" s="15"/>
      <c r="NHV51" s="15"/>
      <c r="NHW51" s="15"/>
      <c r="NHX51" s="15"/>
      <c r="NHY51" s="15"/>
      <c r="NHZ51" s="15"/>
      <c r="NIA51" s="15"/>
      <c r="NIB51" s="15"/>
      <c r="NIC51" s="15"/>
      <c r="NID51" s="15"/>
      <c r="NIE51" s="15"/>
      <c r="NIF51" s="15"/>
      <c r="NIG51" s="15"/>
      <c r="NIH51" s="15"/>
      <c r="NII51" s="15"/>
      <c r="NIJ51" s="15"/>
      <c r="NIK51" s="15"/>
      <c r="NIL51" s="15"/>
      <c r="NIM51" s="15"/>
      <c r="NIN51" s="15"/>
      <c r="NIO51" s="15"/>
      <c r="NIP51" s="15"/>
      <c r="NIQ51" s="15"/>
      <c r="NIR51" s="15"/>
      <c r="NIS51" s="15"/>
      <c r="NIT51" s="15"/>
      <c r="NIU51" s="15"/>
      <c r="NIV51" s="15"/>
      <c r="NIW51" s="15"/>
      <c r="NIX51" s="15"/>
      <c r="NIY51" s="15"/>
      <c r="NIZ51" s="15"/>
      <c r="NJA51" s="15"/>
      <c r="NJB51" s="15"/>
      <c r="NJC51" s="15"/>
      <c r="NJD51" s="15"/>
      <c r="NJE51" s="15"/>
      <c r="NJF51" s="15"/>
      <c r="NJG51" s="15"/>
      <c r="NJH51" s="15"/>
      <c r="NJI51" s="15"/>
      <c r="NJJ51" s="15"/>
      <c r="NJK51" s="15"/>
      <c r="NJL51" s="15"/>
      <c r="NJM51" s="15"/>
      <c r="NJN51" s="15"/>
      <c r="NJO51" s="15"/>
      <c r="NJP51" s="15"/>
      <c r="NJQ51" s="15"/>
      <c r="NJR51" s="15"/>
      <c r="NJS51" s="15"/>
      <c r="NJT51" s="15"/>
      <c r="NJU51" s="15"/>
      <c r="NJV51" s="15"/>
      <c r="NJW51" s="15"/>
      <c r="NJX51" s="15"/>
      <c r="NJY51" s="15"/>
      <c r="NJZ51" s="15"/>
      <c r="NKA51" s="15"/>
      <c r="NKB51" s="15"/>
      <c r="NKC51" s="15"/>
      <c r="NKD51" s="15"/>
      <c r="NKE51" s="15"/>
      <c r="NKF51" s="15"/>
      <c r="NKG51" s="15"/>
      <c r="NKH51" s="15"/>
      <c r="NKI51" s="15"/>
      <c r="NKJ51" s="15"/>
      <c r="NKK51" s="15"/>
      <c r="NKL51" s="15"/>
      <c r="NKM51" s="15"/>
      <c r="NKN51" s="15"/>
      <c r="NKO51" s="15"/>
      <c r="NKP51" s="15"/>
      <c r="NKQ51" s="15"/>
      <c r="NKR51" s="15"/>
      <c r="NKS51" s="15"/>
      <c r="NKT51" s="15"/>
      <c r="NKU51" s="15"/>
      <c r="NKV51" s="15"/>
      <c r="NKW51" s="15"/>
      <c r="NKX51" s="15"/>
      <c r="NKY51" s="15"/>
      <c r="NKZ51" s="15"/>
      <c r="NLA51" s="15"/>
      <c r="NLB51" s="15"/>
      <c r="NLC51" s="15"/>
      <c r="NLD51" s="15"/>
      <c r="NLE51" s="15"/>
      <c r="NLF51" s="15"/>
      <c r="NLG51" s="15"/>
      <c r="NLH51" s="15"/>
      <c r="NLI51" s="15"/>
      <c r="NLJ51" s="15"/>
      <c r="NLK51" s="15"/>
      <c r="NLL51" s="15"/>
      <c r="NLM51" s="15"/>
      <c r="NLN51" s="15"/>
      <c r="NLO51" s="15"/>
      <c r="NLP51" s="15"/>
      <c r="NLQ51" s="15"/>
      <c r="NLR51" s="15"/>
      <c r="NLS51" s="15"/>
      <c r="NLT51" s="15"/>
      <c r="NLU51" s="15"/>
      <c r="NLV51" s="15"/>
      <c r="NLW51" s="15"/>
      <c r="NLX51" s="15"/>
      <c r="NLY51" s="15"/>
      <c r="NLZ51" s="15"/>
      <c r="NMA51" s="15"/>
      <c r="NMB51" s="15"/>
      <c r="NMC51" s="15"/>
      <c r="NMD51" s="15"/>
      <c r="NME51" s="15"/>
      <c r="NMF51" s="15"/>
      <c r="NMG51" s="15"/>
      <c r="NMH51" s="15"/>
      <c r="NMI51" s="15"/>
      <c r="NMJ51" s="15"/>
      <c r="NMK51" s="15"/>
      <c r="NML51" s="15"/>
      <c r="NMM51" s="15"/>
      <c r="NMN51" s="15"/>
      <c r="NMO51" s="15"/>
      <c r="NMP51" s="15"/>
      <c r="NMQ51" s="15"/>
      <c r="NMR51" s="15"/>
      <c r="NMS51" s="15"/>
      <c r="NMT51" s="15"/>
      <c r="NMU51" s="15"/>
      <c r="NMV51" s="15"/>
      <c r="NMW51" s="15"/>
      <c r="NMX51" s="15"/>
      <c r="NMY51" s="15"/>
      <c r="NMZ51" s="15"/>
      <c r="NNA51" s="15"/>
      <c r="NNB51" s="15"/>
      <c r="NNC51" s="15"/>
      <c r="NND51" s="15"/>
      <c r="NNE51" s="15"/>
      <c r="NNF51" s="15"/>
      <c r="NNG51" s="15"/>
      <c r="NNH51" s="15"/>
      <c r="NNI51" s="15"/>
      <c r="NNJ51" s="15"/>
      <c r="NNK51" s="15"/>
      <c r="NNL51" s="15"/>
      <c r="NNM51" s="15"/>
      <c r="NNN51" s="15"/>
      <c r="NNO51" s="15"/>
      <c r="NNP51" s="15"/>
      <c r="NNQ51" s="15"/>
      <c r="NNR51" s="15"/>
      <c r="NNS51" s="15"/>
      <c r="NNT51" s="15"/>
      <c r="NNU51" s="15"/>
      <c r="NNV51" s="15"/>
      <c r="NNW51" s="15"/>
      <c r="NNX51" s="15"/>
      <c r="NNY51" s="15"/>
      <c r="NNZ51" s="15"/>
      <c r="NOA51" s="15"/>
      <c r="NOB51" s="15"/>
      <c r="NOC51" s="15"/>
      <c r="NOD51" s="15"/>
      <c r="NOE51" s="15"/>
      <c r="NOF51" s="15"/>
      <c r="NOG51" s="15"/>
      <c r="NOH51" s="15"/>
      <c r="NOI51" s="15"/>
      <c r="NOJ51" s="15"/>
      <c r="NOK51" s="15"/>
      <c r="NOL51" s="15"/>
      <c r="NOM51" s="15"/>
      <c r="NON51" s="15"/>
      <c r="NOO51" s="15"/>
      <c r="NOP51" s="15"/>
      <c r="NOQ51" s="15"/>
      <c r="NOR51" s="15"/>
      <c r="NOS51" s="15"/>
      <c r="NOT51" s="15"/>
      <c r="NOU51" s="15"/>
      <c r="NOV51" s="15"/>
      <c r="NOW51" s="15"/>
      <c r="NOX51" s="15"/>
      <c r="NOY51" s="15"/>
      <c r="NOZ51" s="15"/>
      <c r="NPA51" s="15"/>
      <c r="NPB51" s="15"/>
      <c r="NPC51" s="15"/>
      <c r="NPD51" s="15"/>
      <c r="NPE51" s="15"/>
      <c r="NPF51" s="15"/>
      <c r="NPG51" s="15"/>
      <c r="NPH51" s="15"/>
      <c r="NPI51" s="15"/>
      <c r="NPJ51" s="15"/>
      <c r="NPK51" s="15"/>
      <c r="NPL51" s="15"/>
      <c r="NPM51" s="15"/>
      <c r="NPN51" s="15"/>
      <c r="NPO51" s="15"/>
      <c r="NPP51" s="15"/>
      <c r="NPQ51" s="15"/>
      <c r="NPR51" s="15"/>
      <c r="NPS51" s="15"/>
      <c r="NPT51" s="15"/>
      <c r="NPU51" s="15"/>
      <c r="NPV51" s="15"/>
      <c r="NPW51" s="15"/>
      <c r="NPX51" s="15"/>
      <c r="NPY51" s="15"/>
      <c r="NPZ51" s="15"/>
      <c r="NQA51" s="15"/>
      <c r="NQB51" s="15"/>
      <c r="NQC51" s="15"/>
      <c r="NQD51" s="15"/>
      <c r="NQE51" s="15"/>
      <c r="NQF51" s="15"/>
      <c r="NQG51" s="15"/>
      <c r="NQH51" s="15"/>
      <c r="NQI51" s="15"/>
      <c r="NQJ51" s="15"/>
      <c r="NQK51" s="15"/>
      <c r="NQL51" s="15"/>
      <c r="NQM51" s="15"/>
      <c r="NQN51" s="15"/>
      <c r="NQO51" s="15"/>
      <c r="NQP51" s="15"/>
      <c r="NQQ51" s="15"/>
      <c r="NQR51" s="15"/>
      <c r="NQS51" s="15"/>
      <c r="NQT51" s="15"/>
      <c r="NQU51" s="15"/>
      <c r="NQV51" s="15"/>
      <c r="NQW51" s="15"/>
      <c r="NQX51" s="15"/>
      <c r="NQY51" s="15"/>
      <c r="NQZ51" s="15"/>
      <c r="NRA51" s="15"/>
      <c r="NRB51" s="15"/>
      <c r="NRC51" s="15"/>
      <c r="NRD51" s="15"/>
      <c r="NRE51" s="15"/>
      <c r="NRF51" s="15"/>
      <c r="NRG51" s="15"/>
      <c r="NRH51" s="15"/>
      <c r="NRI51" s="15"/>
      <c r="NRJ51" s="15"/>
      <c r="NRK51" s="15"/>
      <c r="NRL51" s="15"/>
      <c r="NRM51" s="15"/>
      <c r="NRN51" s="15"/>
      <c r="NRO51" s="15"/>
      <c r="NRP51" s="15"/>
      <c r="NRQ51" s="15"/>
      <c r="NRR51" s="15"/>
      <c r="NRS51" s="15"/>
      <c r="NRT51" s="15"/>
      <c r="NRU51" s="15"/>
      <c r="NRV51" s="15"/>
      <c r="NRW51" s="15"/>
      <c r="NRX51" s="15"/>
      <c r="NRY51" s="15"/>
      <c r="NRZ51" s="15"/>
      <c r="NSA51" s="15"/>
      <c r="NSB51" s="15"/>
      <c r="NSC51" s="15"/>
      <c r="NSD51" s="15"/>
      <c r="NSE51" s="15"/>
      <c r="NSF51" s="15"/>
      <c r="NSG51" s="15"/>
      <c r="NSH51" s="15"/>
      <c r="NSI51" s="15"/>
      <c r="NSJ51" s="15"/>
      <c r="NSK51" s="15"/>
      <c r="NSL51" s="15"/>
      <c r="NSM51" s="15"/>
      <c r="NSN51" s="15"/>
      <c r="NSO51" s="15"/>
      <c r="NSP51" s="15"/>
      <c r="NSQ51" s="15"/>
      <c r="NSR51" s="15"/>
      <c r="NSS51" s="15"/>
      <c r="NST51" s="15"/>
      <c r="NSU51" s="15"/>
      <c r="NSV51" s="15"/>
      <c r="NSW51" s="15"/>
      <c r="NSX51" s="15"/>
      <c r="NSY51" s="15"/>
      <c r="NSZ51" s="15"/>
      <c r="NTA51" s="15"/>
      <c r="NTB51" s="15"/>
      <c r="NTC51" s="15"/>
      <c r="NTD51" s="15"/>
      <c r="NTE51" s="15"/>
      <c r="NTF51" s="15"/>
      <c r="NTG51" s="15"/>
      <c r="NTH51" s="15"/>
      <c r="NTI51" s="15"/>
      <c r="NTJ51" s="15"/>
      <c r="NTK51" s="15"/>
      <c r="NTL51" s="15"/>
      <c r="NTM51" s="15"/>
      <c r="NTN51" s="15"/>
      <c r="NTO51" s="15"/>
      <c r="NTP51" s="15"/>
      <c r="NTQ51" s="15"/>
      <c r="NTR51" s="15"/>
      <c r="NTS51" s="15"/>
      <c r="NTT51" s="15"/>
      <c r="NTU51" s="15"/>
      <c r="NTV51" s="15"/>
      <c r="NTW51" s="15"/>
      <c r="NTX51" s="15"/>
      <c r="NTY51" s="15"/>
      <c r="NTZ51" s="15"/>
      <c r="NUA51" s="15"/>
      <c r="NUB51" s="15"/>
      <c r="NUC51" s="15"/>
      <c r="NUD51" s="15"/>
      <c r="NUE51" s="15"/>
      <c r="NUF51" s="15"/>
      <c r="NUG51" s="15"/>
      <c r="NUH51" s="15"/>
      <c r="NUI51" s="15"/>
      <c r="NUJ51" s="15"/>
      <c r="NUK51" s="15"/>
      <c r="NUL51" s="15"/>
      <c r="NUM51" s="15"/>
      <c r="NUN51" s="15"/>
      <c r="NUO51" s="15"/>
      <c r="NUP51" s="15"/>
      <c r="NUQ51" s="15"/>
      <c r="NUR51" s="15"/>
      <c r="NUS51" s="15"/>
      <c r="NUT51" s="15"/>
      <c r="NUU51" s="15"/>
      <c r="NUV51" s="15"/>
      <c r="NUW51" s="15"/>
      <c r="NUX51" s="15"/>
      <c r="NUY51" s="15"/>
      <c r="NUZ51" s="15"/>
      <c r="NVA51" s="15"/>
      <c r="NVB51" s="15"/>
      <c r="NVC51" s="15"/>
      <c r="NVD51" s="15"/>
      <c r="NVE51" s="15"/>
      <c r="NVF51" s="15"/>
      <c r="NVG51" s="15"/>
      <c r="NVH51" s="15"/>
      <c r="NVI51" s="15"/>
      <c r="NVJ51" s="15"/>
      <c r="NVK51" s="15"/>
      <c r="NVL51" s="15"/>
      <c r="NVM51" s="15"/>
      <c r="NVN51" s="15"/>
      <c r="NVO51" s="15"/>
      <c r="NVP51" s="15"/>
      <c r="NVQ51" s="15"/>
      <c r="NVR51" s="15"/>
      <c r="NVS51" s="15"/>
      <c r="NVT51" s="15"/>
      <c r="NVU51" s="15"/>
      <c r="NVV51" s="15"/>
      <c r="NVW51" s="15"/>
      <c r="NVX51" s="15"/>
      <c r="NVY51" s="15"/>
      <c r="NVZ51" s="15"/>
      <c r="NWA51" s="15"/>
      <c r="NWB51" s="15"/>
      <c r="NWC51" s="15"/>
      <c r="NWD51" s="15"/>
      <c r="NWE51" s="15"/>
      <c r="NWF51" s="15"/>
      <c r="NWG51" s="15"/>
      <c r="NWH51" s="15"/>
      <c r="NWI51" s="15"/>
      <c r="NWJ51" s="15"/>
      <c r="NWK51" s="15"/>
      <c r="NWL51" s="15"/>
      <c r="NWM51" s="15"/>
      <c r="NWN51" s="15"/>
      <c r="NWO51" s="15"/>
      <c r="NWP51" s="15"/>
      <c r="NWQ51" s="15"/>
      <c r="NWR51" s="15"/>
      <c r="NWS51" s="15"/>
      <c r="NWT51" s="15"/>
      <c r="NWU51" s="15"/>
      <c r="NWV51" s="15"/>
      <c r="NWW51" s="15"/>
      <c r="NWX51" s="15"/>
      <c r="NWY51" s="15"/>
      <c r="NWZ51" s="15"/>
      <c r="NXA51" s="15"/>
      <c r="NXB51" s="15"/>
      <c r="NXC51" s="15"/>
      <c r="NXD51" s="15"/>
      <c r="NXE51" s="15"/>
      <c r="NXF51" s="15"/>
      <c r="NXG51" s="15"/>
      <c r="NXH51" s="15"/>
      <c r="NXI51" s="15"/>
      <c r="NXJ51" s="15"/>
      <c r="NXK51" s="15"/>
      <c r="NXL51" s="15"/>
      <c r="NXM51" s="15"/>
      <c r="NXN51" s="15"/>
      <c r="NXO51" s="15"/>
      <c r="NXP51" s="15"/>
      <c r="NXQ51" s="15"/>
      <c r="NXR51" s="15"/>
      <c r="NXS51" s="15"/>
      <c r="NXT51" s="15"/>
      <c r="NXU51" s="15"/>
      <c r="NXV51" s="15"/>
      <c r="NXW51" s="15"/>
      <c r="NXX51" s="15"/>
      <c r="NXY51" s="15"/>
      <c r="NXZ51" s="15"/>
      <c r="NYA51" s="15"/>
      <c r="NYB51" s="15"/>
      <c r="NYC51" s="15"/>
      <c r="NYD51" s="15"/>
      <c r="NYE51" s="15"/>
      <c r="NYF51" s="15"/>
      <c r="NYG51" s="15"/>
      <c r="NYH51" s="15"/>
      <c r="NYI51" s="15"/>
      <c r="NYJ51" s="15"/>
      <c r="NYK51" s="15"/>
      <c r="NYL51" s="15"/>
      <c r="NYM51" s="15"/>
      <c r="NYN51" s="15"/>
      <c r="NYO51" s="15"/>
      <c r="NYP51" s="15"/>
      <c r="NYQ51" s="15"/>
      <c r="NYR51" s="15"/>
      <c r="NYS51" s="15"/>
      <c r="NYT51" s="15"/>
      <c r="NYU51" s="15"/>
      <c r="NYV51" s="15"/>
      <c r="NYW51" s="15"/>
      <c r="NYX51" s="15"/>
      <c r="NYY51" s="15"/>
      <c r="NYZ51" s="15"/>
      <c r="NZA51" s="15"/>
      <c r="NZB51" s="15"/>
      <c r="NZC51" s="15"/>
      <c r="NZD51" s="15"/>
      <c r="NZE51" s="15"/>
      <c r="NZF51" s="15"/>
      <c r="NZG51" s="15"/>
      <c r="NZH51" s="15"/>
      <c r="NZI51" s="15"/>
      <c r="NZJ51" s="15"/>
      <c r="NZK51" s="15"/>
      <c r="NZL51" s="15"/>
      <c r="NZM51" s="15"/>
      <c r="NZN51" s="15"/>
      <c r="NZO51" s="15"/>
      <c r="NZP51" s="15"/>
      <c r="NZQ51" s="15"/>
      <c r="NZR51" s="15"/>
      <c r="NZS51" s="15"/>
      <c r="NZT51" s="15"/>
      <c r="NZU51" s="15"/>
      <c r="NZV51" s="15"/>
      <c r="NZW51" s="15"/>
      <c r="NZX51" s="15"/>
      <c r="NZY51" s="15"/>
      <c r="NZZ51" s="15"/>
      <c r="OAA51" s="15"/>
      <c r="OAB51" s="15"/>
      <c r="OAC51" s="15"/>
      <c r="OAD51" s="15"/>
      <c r="OAE51" s="15"/>
      <c r="OAF51" s="15"/>
      <c r="OAG51" s="15"/>
      <c r="OAH51" s="15"/>
      <c r="OAI51" s="15"/>
      <c r="OAJ51" s="15"/>
      <c r="OAK51" s="15"/>
      <c r="OAL51" s="15"/>
      <c r="OAM51" s="15"/>
      <c r="OAN51" s="15"/>
      <c r="OAO51" s="15"/>
      <c r="OAP51" s="15"/>
      <c r="OAQ51" s="15"/>
      <c r="OAR51" s="15"/>
      <c r="OAS51" s="15"/>
      <c r="OAT51" s="15"/>
      <c r="OAU51" s="15"/>
      <c r="OAV51" s="15"/>
      <c r="OAW51" s="15"/>
      <c r="OAX51" s="15"/>
      <c r="OAY51" s="15"/>
      <c r="OAZ51" s="15"/>
      <c r="OBA51" s="15"/>
      <c r="OBB51" s="15"/>
      <c r="OBC51" s="15"/>
      <c r="OBD51" s="15"/>
      <c r="OBE51" s="15"/>
      <c r="OBF51" s="15"/>
      <c r="OBG51" s="15"/>
      <c r="OBH51" s="15"/>
      <c r="OBI51" s="15"/>
      <c r="OBJ51" s="15"/>
      <c r="OBK51" s="15"/>
      <c r="OBL51" s="15"/>
      <c r="OBM51" s="15"/>
      <c r="OBN51" s="15"/>
      <c r="OBO51" s="15"/>
      <c r="OBP51" s="15"/>
      <c r="OBQ51" s="15"/>
      <c r="OBR51" s="15"/>
      <c r="OBS51" s="15"/>
      <c r="OBT51" s="15"/>
      <c r="OBU51" s="15"/>
      <c r="OBV51" s="15"/>
      <c r="OBW51" s="15"/>
      <c r="OBX51" s="15"/>
      <c r="OBY51" s="15"/>
      <c r="OBZ51" s="15"/>
      <c r="OCA51" s="15"/>
      <c r="OCB51" s="15"/>
      <c r="OCC51" s="15"/>
      <c r="OCD51" s="15"/>
      <c r="OCE51" s="15"/>
      <c r="OCF51" s="15"/>
      <c r="OCG51" s="15"/>
      <c r="OCH51" s="15"/>
      <c r="OCI51" s="15"/>
      <c r="OCJ51" s="15"/>
      <c r="OCK51" s="15"/>
      <c r="OCL51" s="15"/>
      <c r="OCM51" s="15"/>
      <c r="OCN51" s="15"/>
      <c r="OCO51" s="15"/>
      <c r="OCP51" s="15"/>
      <c r="OCQ51" s="15"/>
      <c r="OCR51" s="15"/>
      <c r="OCS51" s="15"/>
      <c r="OCT51" s="15"/>
      <c r="OCU51" s="15"/>
      <c r="OCV51" s="15"/>
      <c r="OCW51" s="15"/>
      <c r="OCX51" s="15"/>
      <c r="OCY51" s="15"/>
      <c r="OCZ51" s="15"/>
      <c r="ODA51" s="15"/>
      <c r="ODB51" s="15"/>
      <c r="ODC51" s="15"/>
      <c r="ODD51" s="15"/>
      <c r="ODE51" s="15"/>
      <c r="ODF51" s="15"/>
      <c r="ODG51" s="15"/>
      <c r="ODH51" s="15"/>
      <c r="ODI51" s="15"/>
      <c r="ODJ51" s="15"/>
      <c r="ODK51" s="15"/>
      <c r="ODL51" s="15"/>
      <c r="ODM51" s="15"/>
      <c r="ODN51" s="15"/>
      <c r="ODO51" s="15"/>
      <c r="ODP51" s="15"/>
      <c r="ODQ51" s="15"/>
      <c r="ODR51" s="15"/>
      <c r="ODS51" s="15"/>
      <c r="ODT51" s="15"/>
      <c r="ODU51" s="15"/>
      <c r="ODV51" s="15"/>
      <c r="ODW51" s="15"/>
      <c r="ODX51" s="15"/>
      <c r="ODY51" s="15"/>
      <c r="ODZ51" s="15"/>
      <c r="OEA51" s="15"/>
      <c r="OEB51" s="15"/>
      <c r="OEC51" s="15"/>
      <c r="OED51" s="15"/>
      <c r="OEE51" s="15"/>
      <c r="OEF51" s="15"/>
      <c r="OEG51" s="15"/>
      <c r="OEH51" s="15"/>
      <c r="OEI51" s="15"/>
      <c r="OEJ51" s="15"/>
      <c r="OEK51" s="15"/>
      <c r="OEL51" s="15"/>
      <c r="OEM51" s="15"/>
      <c r="OEN51" s="15"/>
      <c r="OEO51" s="15"/>
      <c r="OEP51" s="15"/>
      <c r="OEQ51" s="15"/>
      <c r="OER51" s="15"/>
      <c r="OES51" s="15"/>
      <c r="OET51" s="15"/>
      <c r="OEU51" s="15"/>
      <c r="OEV51" s="15"/>
      <c r="OEW51" s="15"/>
      <c r="OEX51" s="15"/>
      <c r="OEY51" s="15"/>
      <c r="OEZ51" s="15"/>
      <c r="OFA51" s="15"/>
      <c r="OFB51" s="15"/>
      <c r="OFC51" s="15"/>
      <c r="OFD51" s="15"/>
      <c r="OFE51" s="15"/>
      <c r="OFF51" s="15"/>
      <c r="OFG51" s="15"/>
      <c r="OFH51" s="15"/>
      <c r="OFI51" s="15"/>
      <c r="OFJ51" s="15"/>
      <c r="OFK51" s="15"/>
      <c r="OFL51" s="15"/>
      <c r="OFM51" s="15"/>
      <c r="OFN51" s="15"/>
      <c r="OFO51" s="15"/>
      <c r="OFP51" s="15"/>
      <c r="OFQ51" s="15"/>
      <c r="OFR51" s="15"/>
      <c r="OFS51" s="15"/>
      <c r="OFT51" s="15"/>
      <c r="OFU51" s="15"/>
      <c r="OFV51" s="15"/>
      <c r="OFW51" s="15"/>
      <c r="OFX51" s="15"/>
      <c r="OFY51" s="15"/>
      <c r="OFZ51" s="15"/>
      <c r="OGA51" s="15"/>
      <c r="OGB51" s="15"/>
      <c r="OGC51" s="15"/>
      <c r="OGD51" s="15"/>
      <c r="OGE51" s="15"/>
      <c r="OGF51" s="15"/>
      <c r="OGG51" s="15"/>
      <c r="OGH51" s="15"/>
      <c r="OGI51" s="15"/>
      <c r="OGJ51" s="15"/>
      <c r="OGK51" s="15"/>
      <c r="OGL51" s="15"/>
      <c r="OGM51" s="15"/>
      <c r="OGN51" s="15"/>
      <c r="OGO51" s="15"/>
      <c r="OGP51" s="15"/>
      <c r="OGQ51" s="15"/>
      <c r="OGR51" s="15"/>
      <c r="OGS51" s="15"/>
      <c r="OGT51" s="15"/>
      <c r="OGU51" s="15"/>
      <c r="OGV51" s="15"/>
      <c r="OGW51" s="15"/>
      <c r="OGX51" s="15"/>
      <c r="OGY51" s="15"/>
      <c r="OGZ51" s="15"/>
      <c r="OHA51" s="15"/>
      <c r="OHB51" s="15"/>
      <c r="OHC51" s="15"/>
      <c r="OHD51" s="15"/>
      <c r="OHE51" s="15"/>
      <c r="OHF51" s="15"/>
      <c r="OHG51" s="15"/>
      <c r="OHH51" s="15"/>
      <c r="OHI51" s="15"/>
      <c r="OHJ51" s="15"/>
      <c r="OHK51" s="15"/>
      <c r="OHL51" s="15"/>
      <c r="OHM51" s="15"/>
      <c r="OHN51" s="15"/>
      <c r="OHO51" s="15"/>
      <c r="OHP51" s="15"/>
      <c r="OHQ51" s="15"/>
      <c r="OHR51" s="15"/>
      <c r="OHS51" s="15"/>
      <c r="OHT51" s="15"/>
      <c r="OHU51" s="15"/>
      <c r="OHV51" s="15"/>
      <c r="OHW51" s="15"/>
      <c r="OHX51" s="15"/>
      <c r="OHY51" s="15"/>
      <c r="OHZ51" s="15"/>
      <c r="OIA51" s="15"/>
      <c r="OIB51" s="15"/>
      <c r="OIC51" s="15"/>
      <c r="OID51" s="15"/>
      <c r="OIE51" s="15"/>
      <c r="OIF51" s="15"/>
      <c r="OIG51" s="15"/>
      <c r="OIH51" s="15"/>
      <c r="OII51" s="15"/>
      <c r="OIJ51" s="15"/>
      <c r="OIK51" s="15"/>
      <c r="OIL51" s="15"/>
      <c r="OIM51" s="15"/>
      <c r="OIN51" s="15"/>
      <c r="OIO51" s="15"/>
      <c r="OIP51" s="15"/>
      <c r="OIQ51" s="15"/>
      <c r="OIR51" s="15"/>
      <c r="OIS51" s="15"/>
      <c r="OIT51" s="15"/>
      <c r="OIU51" s="15"/>
      <c r="OIV51" s="15"/>
      <c r="OIW51" s="15"/>
      <c r="OIX51" s="15"/>
      <c r="OIY51" s="15"/>
      <c r="OIZ51" s="15"/>
      <c r="OJA51" s="15"/>
      <c r="OJB51" s="15"/>
      <c r="OJC51" s="15"/>
      <c r="OJD51" s="15"/>
      <c r="OJE51" s="15"/>
      <c r="OJF51" s="15"/>
      <c r="OJG51" s="15"/>
      <c r="OJH51" s="15"/>
      <c r="OJI51" s="15"/>
      <c r="OJJ51" s="15"/>
      <c r="OJK51" s="15"/>
      <c r="OJL51" s="15"/>
      <c r="OJM51" s="15"/>
      <c r="OJN51" s="15"/>
      <c r="OJO51" s="15"/>
      <c r="OJP51" s="15"/>
      <c r="OJQ51" s="15"/>
      <c r="OJR51" s="15"/>
      <c r="OJS51" s="15"/>
      <c r="OJT51" s="15"/>
      <c r="OJU51" s="15"/>
      <c r="OJV51" s="15"/>
      <c r="OJW51" s="15"/>
      <c r="OJX51" s="15"/>
      <c r="OJY51" s="15"/>
      <c r="OJZ51" s="15"/>
      <c r="OKA51" s="15"/>
      <c r="OKB51" s="15"/>
      <c r="OKC51" s="15"/>
      <c r="OKD51" s="15"/>
      <c r="OKE51" s="15"/>
      <c r="OKF51" s="15"/>
      <c r="OKG51" s="15"/>
      <c r="OKH51" s="15"/>
      <c r="OKI51" s="15"/>
      <c r="OKJ51" s="15"/>
      <c r="OKK51" s="15"/>
      <c r="OKL51" s="15"/>
      <c r="OKM51" s="15"/>
      <c r="OKN51" s="15"/>
      <c r="OKO51" s="15"/>
      <c r="OKP51" s="15"/>
      <c r="OKQ51" s="15"/>
      <c r="OKR51" s="15"/>
      <c r="OKS51" s="15"/>
      <c r="OKT51" s="15"/>
      <c r="OKU51" s="15"/>
      <c r="OKV51" s="15"/>
      <c r="OKW51" s="15"/>
      <c r="OKX51" s="15"/>
      <c r="OKY51" s="15"/>
      <c r="OKZ51" s="15"/>
      <c r="OLA51" s="15"/>
      <c r="OLB51" s="15"/>
      <c r="OLC51" s="15"/>
      <c r="OLD51" s="15"/>
      <c r="OLE51" s="15"/>
      <c r="OLF51" s="15"/>
      <c r="OLG51" s="15"/>
      <c r="OLH51" s="15"/>
      <c r="OLI51" s="15"/>
      <c r="OLJ51" s="15"/>
      <c r="OLK51" s="15"/>
      <c r="OLL51" s="15"/>
      <c r="OLM51" s="15"/>
      <c r="OLN51" s="15"/>
      <c r="OLO51" s="15"/>
      <c r="OLP51" s="15"/>
      <c r="OLQ51" s="15"/>
      <c r="OLR51" s="15"/>
      <c r="OLS51" s="15"/>
      <c r="OLT51" s="15"/>
      <c r="OLU51" s="15"/>
      <c r="OLV51" s="15"/>
      <c r="OLW51" s="15"/>
      <c r="OLX51" s="15"/>
      <c r="OLY51" s="15"/>
      <c r="OLZ51" s="15"/>
      <c r="OMA51" s="15"/>
      <c r="OMB51" s="15"/>
      <c r="OMC51" s="15"/>
      <c r="OMD51" s="15"/>
      <c r="OME51" s="15"/>
      <c r="OMF51" s="15"/>
      <c r="OMG51" s="15"/>
      <c r="OMH51" s="15"/>
      <c r="OMI51" s="15"/>
      <c r="OMJ51" s="15"/>
      <c r="OMK51" s="15"/>
      <c r="OML51" s="15"/>
      <c r="OMM51" s="15"/>
      <c r="OMN51" s="15"/>
      <c r="OMO51" s="15"/>
      <c r="OMP51" s="15"/>
      <c r="OMQ51" s="15"/>
      <c r="OMR51" s="15"/>
      <c r="OMS51" s="15"/>
      <c r="OMT51" s="15"/>
      <c r="OMU51" s="15"/>
      <c r="OMV51" s="15"/>
      <c r="OMW51" s="15"/>
      <c r="OMX51" s="15"/>
      <c r="OMY51" s="15"/>
      <c r="OMZ51" s="15"/>
      <c r="ONA51" s="15"/>
      <c r="ONB51" s="15"/>
      <c r="ONC51" s="15"/>
      <c r="OND51" s="15"/>
      <c r="ONE51" s="15"/>
      <c r="ONF51" s="15"/>
      <c r="ONG51" s="15"/>
      <c r="ONH51" s="15"/>
      <c r="ONI51" s="15"/>
      <c r="ONJ51" s="15"/>
      <c r="ONK51" s="15"/>
      <c r="ONL51" s="15"/>
      <c r="ONM51" s="15"/>
      <c r="ONN51" s="15"/>
      <c r="ONO51" s="15"/>
      <c r="ONP51" s="15"/>
      <c r="ONQ51" s="15"/>
      <c r="ONR51" s="15"/>
      <c r="ONS51" s="15"/>
      <c r="ONT51" s="15"/>
      <c r="ONU51" s="15"/>
      <c r="ONV51" s="15"/>
      <c r="ONW51" s="15"/>
      <c r="ONX51" s="15"/>
      <c r="ONY51" s="15"/>
      <c r="ONZ51" s="15"/>
      <c r="OOA51" s="15"/>
      <c r="OOB51" s="15"/>
      <c r="OOC51" s="15"/>
      <c r="OOD51" s="15"/>
      <c r="OOE51" s="15"/>
      <c r="OOF51" s="15"/>
      <c r="OOG51" s="15"/>
      <c r="OOH51" s="15"/>
      <c r="OOI51" s="15"/>
      <c r="OOJ51" s="15"/>
      <c r="OOK51" s="15"/>
      <c r="OOL51" s="15"/>
      <c r="OOM51" s="15"/>
      <c r="OON51" s="15"/>
      <c r="OOO51" s="15"/>
      <c r="OOP51" s="15"/>
      <c r="OOQ51" s="15"/>
      <c r="OOR51" s="15"/>
      <c r="OOS51" s="15"/>
      <c r="OOT51" s="15"/>
      <c r="OOU51" s="15"/>
      <c r="OOV51" s="15"/>
      <c r="OOW51" s="15"/>
      <c r="OOX51" s="15"/>
      <c r="OOY51" s="15"/>
      <c r="OOZ51" s="15"/>
      <c r="OPA51" s="15"/>
      <c r="OPB51" s="15"/>
      <c r="OPC51" s="15"/>
      <c r="OPD51" s="15"/>
      <c r="OPE51" s="15"/>
      <c r="OPF51" s="15"/>
      <c r="OPG51" s="15"/>
      <c r="OPH51" s="15"/>
      <c r="OPI51" s="15"/>
      <c r="OPJ51" s="15"/>
      <c r="OPK51" s="15"/>
      <c r="OPL51" s="15"/>
      <c r="OPM51" s="15"/>
      <c r="OPN51" s="15"/>
      <c r="OPO51" s="15"/>
      <c r="OPP51" s="15"/>
      <c r="OPQ51" s="15"/>
      <c r="OPR51" s="15"/>
      <c r="OPS51" s="15"/>
      <c r="OPT51" s="15"/>
      <c r="OPU51" s="15"/>
      <c r="OPV51" s="15"/>
      <c r="OPW51" s="15"/>
      <c r="OPX51" s="15"/>
      <c r="OPY51" s="15"/>
      <c r="OPZ51" s="15"/>
      <c r="OQA51" s="15"/>
      <c r="OQB51" s="15"/>
      <c r="OQC51" s="15"/>
      <c r="OQD51" s="15"/>
      <c r="OQE51" s="15"/>
      <c r="OQF51" s="15"/>
      <c r="OQG51" s="15"/>
      <c r="OQH51" s="15"/>
      <c r="OQI51" s="15"/>
      <c r="OQJ51" s="15"/>
      <c r="OQK51" s="15"/>
      <c r="OQL51" s="15"/>
      <c r="OQM51" s="15"/>
      <c r="OQN51" s="15"/>
      <c r="OQO51" s="15"/>
      <c r="OQP51" s="15"/>
      <c r="OQQ51" s="15"/>
      <c r="OQR51" s="15"/>
      <c r="OQS51" s="15"/>
      <c r="OQT51" s="15"/>
      <c r="OQU51" s="15"/>
      <c r="OQV51" s="15"/>
      <c r="OQW51" s="15"/>
      <c r="OQX51" s="15"/>
      <c r="OQY51" s="15"/>
      <c r="OQZ51" s="15"/>
      <c r="ORA51" s="15"/>
      <c r="ORB51" s="15"/>
      <c r="ORC51" s="15"/>
      <c r="ORD51" s="15"/>
      <c r="ORE51" s="15"/>
      <c r="ORF51" s="15"/>
      <c r="ORG51" s="15"/>
      <c r="ORH51" s="15"/>
      <c r="ORI51" s="15"/>
      <c r="ORJ51" s="15"/>
      <c r="ORK51" s="15"/>
      <c r="ORL51" s="15"/>
      <c r="ORM51" s="15"/>
      <c r="ORN51" s="15"/>
      <c r="ORO51" s="15"/>
      <c r="ORP51" s="15"/>
      <c r="ORQ51" s="15"/>
      <c r="ORR51" s="15"/>
      <c r="ORS51" s="15"/>
      <c r="ORT51" s="15"/>
      <c r="ORU51" s="15"/>
      <c r="ORV51" s="15"/>
      <c r="ORW51" s="15"/>
      <c r="ORX51" s="15"/>
      <c r="ORY51" s="15"/>
      <c r="ORZ51" s="15"/>
      <c r="OSA51" s="15"/>
      <c r="OSB51" s="15"/>
      <c r="OSC51" s="15"/>
      <c r="OSD51" s="15"/>
      <c r="OSE51" s="15"/>
      <c r="OSF51" s="15"/>
      <c r="OSG51" s="15"/>
      <c r="OSH51" s="15"/>
      <c r="OSI51" s="15"/>
      <c r="OSJ51" s="15"/>
      <c r="OSK51" s="15"/>
      <c r="OSL51" s="15"/>
      <c r="OSM51" s="15"/>
      <c r="OSN51" s="15"/>
      <c r="OSO51" s="15"/>
      <c r="OSP51" s="15"/>
      <c r="OSQ51" s="15"/>
      <c r="OSR51" s="15"/>
      <c r="OSS51" s="15"/>
      <c r="OST51" s="15"/>
      <c r="OSU51" s="15"/>
      <c r="OSV51" s="15"/>
      <c r="OSW51" s="15"/>
      <c r="OSX51" s="15"/>
      <c r="OSY51" s="15"/>
      <c r="OSZ51" s="15"/>
      <c r="OTA51" s="15"/>
      <c r="OTB51" s="15"/>
      <c r="OTC51" s="15"/>
      <c r="OTD51" s="15"/>
      <c r="OTE51" s="15"/>
      <c r="OTF51" s="15"/>
      <c r="OTG51" s="15"/>
      <c r="OTH51" s="15"/>
      <c r="OTI51" s="15"/>
      <c r="OTJ51" s="15"/>
      <c r="OTK51" s="15"/>
      <c r="OTL51" s="15"/>
      <c r="OTM51" s="15"/>
      <c r="OTN51" s="15"/>
      <c r="OTO51" s="15"/>
      <c r="OTP51" s="15"/>
      <c r="OTQ51" s="15"/>
      <c r="OTR51" s="15"/>
      <c r="OTS51" s="15"/>
      <c r="OTT51" s="15"/>
      <c r="OTU51" s="15"/>
      <c r="OTV51" s="15"/>
      <c r="OTW51" s="15"/>
      <c r="OTX51" s="15"/>
      <c r="OTY51" s="15"/>
      <c r="OTZ51" s="15"/>
      <c r="OUA51" s="15"/>
      <c r="OUB51" s="15"/>
      <c r="OUC51" s="15"/>
      <c r="OUD51" s="15"/>
      <c r="OUE51" s="15"/>
      <c r="OUF51" s="15"/>
      <c r="OUG51" s="15"/>
      <c r="OUH51" s="15"/>
      <c r="OUI51" s="15"/>
      <c r="OUJ51" s="15"/>
      <c r="OUK51" s="15"/>
      <c r="OUL51" s="15"/>
      <c r="OUM51" s="15"/>
      <c r="OUN51" s="15"/>
      <c r="OUO51" s="15"/>
      <c r="OUP51" s="15"/>
      <c r="OUQ51" s="15"/>
      <c r="OUR51" s="15"/>
      <c r="OUS51" s="15"/>
      <c r="OUT51" s="15"/>
      <c r="OUU51" s="15"/>
      <c r="OUV51" s="15"/>
      <c r="OUW51" s="15"/>
      <c r="OUX51" s="15"/>
      <c r="OUY51" s="15"/>
      <c r="OUZ51" s="15"/>
      <c r="OVA51" s="15"/>
      <c r="OVB51" s="15"/>
      <c r="OVC51" s="15"/>
      <c r="OVD51" s="15"/>
      <c r="OVE51" s="15"/>
      <c r="OVF51" s="15"/>
      <c r="OVG51" s="15"/>
      <c r="OVH51" s="15"/>
      <c r="OVI51" s="15"/>
      <c r="OVJ51" s="15"/>
      <c r="OVK51" s="15"/>
      <c r="OVL51" s="15"/>
      <c r="OVM51" s="15"/>
      <c r="OVN51" s="15"/>
      <c r="OVO51" s="15"/>
      <c r="OVP51" s="15"/>
      <c r="OVQ51" s="15"/>
      <c r="OVR51" s="15"/>
      <c r="OVS51" s="15"/>
      <c r="OVT51" s="15"/>
      <c r="OVU51" s="15"/>
      <c r="OVV51" s="15"/>
      <c r="OVW51" s="15"/>
      <c r="OVX51" s="15"/>
      <c r="OVY51" s="15"/>
      <c r="OVZ51" s="15"/>
      <c r="OWA51" s="15"/>
      <c r="OWB51" s="15"/>
      <c r="OWC51" s="15"/>
      <c r="OWD51" s="15"/>
      <c r="OWE51" s="15"/>
      <c r="OWF51" s="15"/>
      <c r="OWG51" s="15"/>
      <c r="OWH51" s="15"/>
      <c r="OWI51" s="15"/>
      <c r="OWJ51" s="15"/>
      <c r="OWK51" s="15"/>
      <c r="OWL51" s="15"/>
      <c r="OWM51" s="15"/>
      <c r="OWN51" s="15"/>
      <c r="OWO51" s="15"/>
      <c r="OWP51" s="15"/>
      <c r="OWQ51" s="15"/>
      <c r="OWR51" s="15"/>
      <c r="OWS51" s="15"/>
      <c r="OWT51" s="15"/>
      <c r="OWU51" s="15"/>
      <c r="OWV51" s="15"/>
      <c r="OWW51" s="15"/>
      <c r="OWX51" s="15"/>
      <c r="OWY51" s="15"/>
      <c r="OWZ51" s="15"/>
      <c r="OXA51" s="15"/>
      <c r="OXB51" s="15"/>
      <c r="OXC51" s="15"/>
      <c r="OXD51" s="15"/>
      <c r="OXE51" s="15"/>
      <c r="OXF51" s="15"/>
      <c r="OXG51" s="15"/>
      <c r="OXH51" s="15"/>
      <c r="OXI51" s="15"/>
      <c r="OXJ51" s="15"/>
      <c r="OXK51" s="15"/>
      <c r="OXL51" s="15"/>
      <c r="OXM51" s="15"/>
      <c r="OXN51" s="15"/>
      <c r="OXO51" s="15"/>
      <c r="OXP51" s="15"/>
      <c r="OXQ51" s="15"/>
      <c r="OXR51" s="15"/>
      <c r="OXS51" s="15"/>
      <c r="OXT51" s="15"/>
      <c r="OXU51" s="15"/>
      <c r="OXV51" s="15"/>
      <c r="OXW51" s="15"/>
      <c r="OXX51" s="15"/>
      <c r="OXY51" s="15"/>
      <c r="OXZ51" s="15"/>
      <c r="OYA51" s="15"/>
      <c r="OYB51" s="15"/>
      <c r="OYC51" s="15"/>
      <c r="OYD51" s="15"/>
      <c r="OYE51" s="15"/>
      <c r="OYF51" s="15"/>
      <c r="OYG51" s="15"/>
      <c r="OYH51" s="15"/>
      <c r="OYI51" s="15"/>
      <c r="OYJ51" s="15"/>
      <c r="OYK51" s="15"/>
      <c r="OYL51" s="15"/>
      <c r="OYM51" s="15"/>
      <c r="OYN51" s="15"/>
      <c r="OYO51" s="15"/>
      <c r="OYP51" s="15"/>
      <c r="OYQ51" s="15"/>
      <c r="OYR51" s="15"/>
      <c r="OYS51" s="15"/>
      <c r="OYT51" s="15"/>
      <c r="OYU51" s="15"/>
      <c r="OYV51" s="15"/>
      <c r="OYW51" s="15"/>
      <c r="OYX51" s="15"/>
      <c r="OYY51" s="15"/>
      <c r="OYZ51" s="15"/>
      <c r="OZA51" s="15"/>
      <c r="OZB51" s="15"/>
      <c r="OZC51" s="15"/>
      <c r="OZD51" s="15"/>
      <c r="OZE51" s="15"/>
      <c r="OZF51" s="15"/>
      <c r="OZG51" s="15"/>
      <c r="OZH51" s="15"/>
      <c r="OZI51" s="15"/>
      <c r="OZJ51" s="15"/>
      <c r="OZK51" s="15"/>
      <c r="OZL51" s="15"/>
      <c r="OZM51" s="15"/>
      <c r="OZN51" s="15"/>
      <c r="OZO51" s="15"/>
      <c r="OZP51" s="15"/>
      <c r="OZQ51" s="15"/>
      <c r="OZR51" s="15"/>
      <c r="OZS51" s="15"/>
      <c r="OZT51" s="15"/>
      <c r="OZU51" s="15"/>
      <c r="OZV51" s="15"/>
      <c r="OZW51" s="15"/>
      <c r="OZX51" s="15"/>
      <c r="OZY51" s="15"/>
      <c r="OZZ51" s="15"/>
      <c r="PAA51" s="15"/>
      <c r="PAB51" s="15"/>
      <c r="PAC51" s="15"/>
      <c r="PAD51" s="15"/>
      <c r="PAE51" s="15"/>
      <c r="PAF51" s="15"/>
      <c r="PAG51" s="15"/>
      <c r="PAH51" s="15"/>
      <c r="PAI51" s="15"/>
      <c r="PAJ51" s="15"/>
      <c r="PAK51" s="15"/>
      <c r="PAL51" s="15"/>
      <c r="PAM51" s="15"/>
      <c r="PAN51" s="15"/>
      <c r="PAO51" s="15"/>
      <c r="PAP51" s="15"/>
      <c r="PAQ51" s="15"/>
      <c r="PAR51" s="15"/>
      <c r="PAS51" s="15"/>
      <c r="PAT51" s="15"/>
      <c r="PAU51" s="15"/>
      <c r="PAV51" s="15"/>
      <c r="PAW51" s="15"/>
      <c r="PAX51" s="15"/>
      <c r="PAY51" s="15"/>
      <c r="PAZ51" s="15"/>
      <c r="PBA51" s="15"/>
      <c r="PBB51" s="15"/>
      <c r="PBC51" s="15"/>
      <c r="PBD51" s="15"/>
      <c r="PBE51" s="15"/>
      <c r="PBF51" s="15"/>
      <c r="PBG51" s="15"/>
      <c r="PBH51" s="15"/>
      <c r="PBI51" s="15"/>
      <c r="PBJ51" s="15"/>
      <c r="PBK51" s="15"/>
      <c r="PBL51" s="15"/>
      <c r="PBM51" s="15"/>
      <c r="PBN51" s="15"/>
      <c r="PBO51" s="15"/>
      <c r="PBP51" s="15"/>
      <c r="PBQ51" s="15"/>
      <c r="PBR51" s="15"/>
      <c r="PBS51" s="15"/>
      <c r="PBT51" s="15"/>
      <c r="PBU51" s="15"/>
      <c r="PBV51" s="15"/>
      <c r="PBW51" s="15"/>
      <c r="PBX51" s="15"/>
      <c r="PBY51" s="15"/>
      <c r="PBZ51" s="15"/>
      <c r="PCA51" s="15"/>
      <c r="PCB51" s="15"/>
      <c r="PCC51" s="15"/>
      <c r="PCD51" s="15"/>
      <c r="PCE51" s="15"/>
      <c r="PCF51" s="15"/>
      <c r="PCG51" s="15"/>
      <c r="PCH51" s="15"/>
      <c r="PCI51" s="15"/>
      <c r="PCJ51" s="15"/>
      <c r="PCK51" s="15"/>
      <c r="PCL51" s="15"/>
      <c r="PCM51" s="15"/>
      <c r="PCN51" s="15"/>
      <c r="PCO51" s="15"/>
      <c r="PCP51" s="15"/>
      <c r="PCQ51" s="15"/>
      <c r="PCR51" s="15"/>
      <c r="PCS51" s="15"/>
      <c r="PCT51" s="15"/>
      <c r="PCU51" s="15"/>
      <c r="PCV51" s="15"/>
      <c r="PCW51" s="15"/>
      <c r="PCX51" s="15"/>
      <c r="PCY51" s="15"/>
      <c r="PCZ51" s="15"/>
      <c r="PDA51" s="15"/>
      <c r="PDB51" s="15"/>
      <c r="PDC51" s="15"/>
      <c r="PDD51" s="15"/>
      <c r="PDE51" s="15"/>
      <c r="PDF51" s="15"/>
      <c r="PDG51" s="15"/>
      <c r="PDH51" s="15"/>
      <c r="PDI51" s="15"/>
      <c r="PDJ51" s="15"/>
      <c r="PDK51" s="15"/>
      <c r="PDL51" s="15"/>
      <c r="PDM51" s="15"/>
      <c r="PDN51" s="15"/>
      <c r="PDO51" s="15"/>
      <c r="PDP51" s="15"/>
      <c r="PDQ51" s="15"/>
      <c r="PDR51" s="15"/>
      <c r="PDS51" s="15"/>
      <c r="PDT51" s="15"/>
      <c r="PDU51" s="15"/>
      <c r="PDV51" s="15"/>
      <c r="PDW51" s="15"/>
      <c r="PDX51" s="15"/>
      <c r="PDY51" s="15"/>
      <c r="PDZ51" s="15"/>
      <c r="PEA51" s="15"/>
      <c r="PEB51" s="15"/>
      <c r="PEC51" s="15"/>
      <c r="PED51" s="15"/>
      <c r="PEE51" s="15"/>
      <c r="PEF51" s="15"/>
      <c r="PEG51" s="15"/>
      <c r="PEH51" s="15"/>
      <c r="PEI51" s="15"/>
      <c r="PEJ51" s="15"/>
      <c r="PEK51" s="15"/>
      <c r="PEL51" s="15"/>
      <c r="PEM51" s="15"/>
      <c r="PEN51" s="15"/>
      <c r="PEO51" s="15"/>
      <c r="PEP51" s="15"/>
      <c r="PEQ51" s="15"/>
      <c r="PER51" s="15"/>
      <c r="PES51" s="15"/>
      <c r="PET51" s="15"/>
      <c r="PEU51" s="15"/>
      <c r="PEV51" s="15"/>
      <c r="PEW51" s="15"/>
      <c r="PEX51" s="15"/>
      <c r="PEY51" s="15"/>
      <c r="PEZ51" s="15"/>
      <c r="PFA51" s="15"/>
      <c r="PFB51" s="15"/>
      <c r="PFC51" s="15"/>
      <c r="PFD51" s="15"/>
      <c r="PFE51" s="15"/>
      <c r="PFF51" s="15"/>
      <c r="PFG51" s="15"/>
      <c r="PFH51" s="15"/>
      <c r="PFI51" s="15"/>
      <c r="PFJ51" s="15"/>
      <c r="PFK51" s="15"/>
      <c r="PFL51" s="15"/>
      <c r="PFM51" s="15"/>
      <c r="PFN51" s="15"/>
      <c r="PFO51" s="15"/>
      <c r="PFP51" s="15"/>
      <c r="PFQ51" s="15"/>
      <c r="PFR51" s="15"/>
      <c r="PFS51" s="15"/>
      <c r="PFT51" s="15"/>
      <c r="PFU51" s="15"/>
      <c r="PFV51" s="15"/>
      <c r="PFW51" s="15"/>
      <c r="PFX51" s="15"/>
      <c r="PFY51" s="15"/>
      <c r="PFZ51" s="15"/>
      <c r="PGA51" s="15"/>
      <c r="PGB51" s="15"/>
      <c r="PGC51" s="15"/>
      <c r="PGD51" s="15"/>
      <c r="PGE51" s="15"/>
      <c r="PGF51" s="15"/>
      <c r="PGG51" s="15"/>
      <c r="PGH51" s="15"/>
      <c r="PGI51" s="15"/>
      <c r="PGJ51" s="15"/>
      <c r="PGK51" s="15"/>
      <c r="PGL51" s="15"/>
      <c r="PGM51" s="15"/>
      <c r="PGN51" s="15"/>
      <c r="PGO51" s="15"/>
      <c r="PGP51" s="15"/>
      <c r="PGQ51" s="15"/>
      <c r="PGR51" s="15"/>
      <c r="PGS51" s="15"/>
      <c r="PGT51" s="15"/>
      <c r="PGU51" s="15"/>
      <c r="PGV51" s="15"/>
      <c r="PGW51" s="15"/>
      <c r="PGX51" s="15"/>
      <c r="PGY51" s="15"/>
      <c r="PGZ51" s="15"/>
      <c r="PHA51" s="15"/>
      <c r="PHB51" s="15"/>
      <c r="PHC51" s="15"/>
      <c r="PHD51" s="15"/>
      <c r="PHE51" s="15"/>
      <c r="PHF51" s="15"/>
      <c r="PHG51" s="15"/>
      <c r="PHH51" s="15"/>
      <c r="PHI51" s="15"/>
      <c r="PHJ51" s="15"/>
      <c r="PHK51" s="15"/>
      <c r="PHL51" s="15"/>
      <c r="PHM51" s="15"/>
      <c r="PHN51" s="15"/>
      <c r="PHO51" s="15"/>
      <c r="PHP51" s="15"/>
      <c r="PHQ51" s="15"/>
      <c r="PHR51" s="15"/>
      <c r="PHS51" s="15"/>
      <c r="PHT51" s="15"/>
      <c r="PHU51" s="15"/>
      <c r="PHV51" s="15"/>
      <c r="PHW51" s="15"/>
      <c r="PHX51" s="15"/>
      <c r="PHY51" s="15"/>
      <c r="PHZ51" s="15"/>
      <c r="PIA51" s="15"/>
      <c r="PIB51" s="15"/>
      <c r="PIC51" s="15"/>
      <c r="PID51" s="15"/>
      <c r="PIE51" s="15"/>
      <c r="PIF51" s="15"/>
      <c r="PIG51" s="15"/>
      <c r="PIH51" s="15"/>
      <c r="PII51" s="15"/>
      <c r="PIJ51" s="15"/>
      <c r="PIK51" s="15"/>
      <c r="PIL51" s="15"/>
      <c r="PIM51" s="15"/>
      <c r="PIN51" s="15"/>
      <c r="PIO51" s="15"/>
      <c r="PIP51" s="15"/>
      <c r="PIQ51" s="15"/>
      <c r="PIR51" s="15"/>
      <c r="PIS51" s="15"/>
      <c r="PIT51" s="15"/>
      <c r="PIU51" s="15"/>
      <c r="PIV51" s="15"/>
      <c r="PIW51" s="15"/>
      <c r="PIX51" s="15"/>
      <c r="PIY51" s="15"/>
      <c r="PIZ51" s="15"/>
      <c r="PJA51" s="15"/>
      <c r="PJB51" s="15"/>
      <c r="PJC51" s="15"/>
      <c r="PJD51" s="15"/>
      <c r="PJE51" s="15"/>
      <c r="PJF51" s="15"/>
      <c r="PJG51" s="15"/>
      <c r="PJH51" s="15"/>
      <c r="PJI51" s="15"/>
      <c r="PJJ51" s="15"/>
      <c r="PJK51" s="15"/>
      <c r="PJL51" s="15"/>
      <c r="PJM51" s="15"/>
      <c r="PJN51" s="15"/>
      <c r="PJO51" s="15"/>
      <c r="PJP51" s="15"/>
      <c r="PJQ51" s="15"/>
      <c r="PJR51" s="15"/>
      <c r="PJS51" s="15"/>
      <c r="PJT51" s="15"/>
      <c r="PJU51" s="15"/>
      <c r="PJV51" s="15"/>
      <c r="PJW51" s="15"/>
      <c r="PJX51" s="15"/>
      <c r="PJY51" s="15"/>
      <c r="PJZ51" s="15"/>
      <c r="PKA51" s="15"/>
      <c r="PKB51" s="15"/>
      <c r="PKC51" s="15"/>
      <c r="PKD51" s="15"/>
      <c r="PKE51" s="15"/>
      <c r="PKF51" s="15"/>
      <c r="PKG51" s="15"/>
      <c r="PKH51" s="15"/>
      <c r="PKI51" s="15"/>
      <c r="PKJ51" s="15"/>
      <c r="PKK51" s="15"/>
      <c r="PKL51" s="15"/>
      <c r="PKM51" s="15"/>
      <c r="PKN51" s="15"/>
      <c r="PKO51" s="15"/>
      <c r="PKP51" s="15"/>
      <c r="PKQ51" s="15"/>
      <c r="PKR51" s="15"/>
      <c r="PKS51" s="15"/>
      <c r="PKT51" s="15"/>
      <c r="PKU51" s="15"/>
      <c r="PKV51" s="15"/>
      <c r="PKW51" s="15"/>
      <c r="PKX51" s="15"/>
      <c r="PKY51" s="15"/>
      <c r="PKZ51" s="15"/>
      <c r="PLA51" s="15"/>
      <c r="PLB51" s="15"/>
      <c r="PLC51" s="15"/>
      <c r="PLD51" s="15"/>
      <c r="PLE51" s="15"/>
      <c r="PLF51" s="15"/>
      <c r="PLG51" s="15"/>
      <c r="PLH51" s="15"/>
      <c r="PLI51" s="15"/>
      <c r="PLJ51" s="15"/>
      <c r="PLK51" s="15"/>
      <c r="PLL51" s="15"/>
      <c r="PLM51" s="15"/>
      <c r="PLN51" s="15"/>
      <c r="PLO51" s="15"/>
      <c r="PLP51" s="15"/>
      <c r="PLQ51" s="15"/>
      <c r="PLR51" s="15"/>
      <c r="PLS51" s="15"/>
      <c r="PLT51" s="15"/>
      <c r="PLU51" s="15"/>
      <c r="PLV51" s="15"/>
      <c r="PLW51" s="15"/>
      <c r="PLX51" s="15"/>
      <c r="PLY51" s="15"/>
      <c r="PLZ51" s="15"/>
      <c r="PMA51" s="15"/>
      <c r="PMB51" s="15"/>
      <c r="PMC51" s="15"/>
      <c r="PMD51" s="15"/>
      <c r="PME51" s="15"/>
      <c r="PMF51" s="15"/>
      <c r="PMG51" s="15"/>
      <c r="PMH51" s="15"/>
      <c r="PMI51" s="15"/>
      <c r="PMJ51" s="15"/>
      <c r="PMK51" s="15"/>
      <c r="PML51" s="15"/>
      <c r="PMM51" s="15"/>
      <c r="PMN51" s="15"/>
      <c r="PMO51" s="15"/>
      <c r="PMP51" s="15"/>
      <c r="PMQ51" s="15"/>
      <c r="PMR51" s="15"/>
      <c r="PMS51" s="15"/>
      <c r="PMT51" s="15"/>
      <c r="PMU51" s="15"/>
      <c r="PMV51" s="15"/>
      <c r="PMW51" s="15"/>
      <c r="PMX51" s="15"/>
      <c r="PMY51" s="15"/>
      <c r="PMZ51" s="15"/>
      <c r="PNA51" s="15"/>
      <c r="PNB51" s="15"/>
      <c r="PNC51" s="15"/>
      <c r="PND51" s="15"/>
      <c r="PNE51" s="15"/>
      <c r="PNF51" s="15"/>
      <c r="PNG51" s="15"/>
      <c r="PNH51" s="15"/>
      <c r="PNI51" s="15"/>
      <c r="PNJ51" s="15"/>
      <c r="PNK51" s="15"/>
      <c r="PNL51" s="15"/>
      <c r="PNM51" s="15"/>
      <c r="PNN51" s="15"/>
      <c r="PNO51" s="15"/>
      <c r="PNP51" s="15"/>
      <c r="PNQ51" s="15"/>
      <c r="PNR51" s="15"/>
      <c r="PNS51" s="15"/>
      <c r="PNT51" s="15"/>
      <c r="PNU51" s="15"/>
      <c r="PNV51" s="15"/>
      <c r="PNW51" s="15"/>
      <c r="PNX51" s="15"/>
      <c r="PNY51" s="15"/>
      <c r="PNZ51" s="15"/>
      <c r="POA51" s="15"/>
      <c r="POB51" s="15"/>
      <c r="POC51" s="15"/>
      <c r="POD51" s="15"/>
      <c r="POE51" s="15"/>
      <c r="POF51" s="15"/>
      <c r="POG51" s="15"/>
      <c r="POH51" s="15"/>
      <c r="POI51" s="15"/>
      <c r="POJ51" s="15"/>
      <c r="POK51" s="15"/>
      <c r="POL51" s="15"/>
      <c r="POM51" s="15"/>
      <c r="PON51" s="15"/>
      <c r="POO51" s="15"/>
      <c r="POP51" s="15"/>
      <c r="POQ51" s="15"/>
      <c r="POR51" s="15"/>
      <c r="POS51" s="15"/>
      <c r="POT51" s="15"/>
      <c r="POU51" s="15"/>
      <c r="POV51" s="15"/>
      <c r="POW51" s="15"/>
      <c r="POX51" s="15"/>
      <c r="POY51" s="15"/>
      <c r="POZ51" s="15"/>
      <c r="PPA51" s="15"/>
      <c r="PPB51" s="15"/>
      <c r="PPC51" s="15"/>
      <c r="PPD51" s="15"/>
      <c r="PPE51" s="15"/>
      <c r="PPF51" s="15"/>
      <c r="PPG51" s="15"/>
      <c r="PPH51" s="15"/>
      <c r="PPI51" s="15"/>
      <c r="PPJ51" s="15"/>
      <c r="PPK51" s="15"/>
      <c r="PPL51" s="15"/>
      <c r="PPM51" s="15"/>
      <c r="PPN51" s="15"/>
      <c r="PPO51" s="15"/>
      <c r="PPP51" s="15"/>
      <c r="PPQ51" s="15"/>
      <c r="PPR51" s="15"/>
      <c r="PPS51" s="15"/>
      <c r="PPT51" s="15"/>
      <c r="PPU51" s="15"/>
      <c r="PPV51" s="15"/>
      <c r="PPW51" s="15"/>
      <c r="PPX51" s="15"/>
      <c r="PPY51" s="15"/>
      <c r="PPZ51" s="15"/>
      <c r="PQA51" s="15"/>
      <c r="PQB51" s="15"/>
      <c r="PQC51" s="15"/>
      <c r="PQD51" s="15"/>
      <c r="PQE51" s="15"/>
      <c r="PQF51" s="15"/>
      <c r="PQG51" s="15"/>
      <c r="PQH51" s="15"/>
      <c r="PQI51" s="15"/>
      <c r="PQJ51" s="15"/>
      <c r="PQK51" s="15"/>
      <c r="PQL51" s="15"/>
      <c r="PQM51" s="15"/>
      <c r="PQN51" s="15"/>
      <c r="PQO51" s="15"/>
      <c r="PQP51" s="15"/>
      <c r="PQQ51" s="15"/>
      <c r="PQR51" s="15"/>
      <c r="PQS51" s="15"/>
      <c r="PQT51" s="15"/>
      <c r="PQU51" s="15"/>
      <c r="PQV51" s="15"/>
      <c r="PQW51" s="15"/>
      <c r="PQX51" s="15"/>
      <c r="PQY51" s="15"/>
      <c r="PQZ51" s="15"/>
      <c r="PRA51" s="15"/>
      <c r="PRB51" s="15"/>
      <c r="PRC51" s="15"/>
      <c r="PRD51" s="15"/>
      <c r="PRE51" s="15"/>
      <c r="PRF51" s="15"/>
      <c r="PRG51" s="15"/>
      <c r="PRH51" s="15"/>
      <c r="PRI51" s="15"/>
      <c r="PRJ51" s="15"/>
      <c r="PRK51" s="15"/>
      <c r="PRL51" s="15"/>
      <c r="PRM51" s="15"/>
      <c r="PRN51" s="15"/>
      <c r="PRO51" s="15"/>
      <c r="PRP51" s="15"/>
      <c r="PRQ51" s="15"/>
      <c r="PRR51" s="15"/>
      <c r="PRS51" s="15"/>
      <c r="PRT51" s="15"/>
      <c r="PRU51" s="15"/>
      <c r="PRV51" s="15"/>
      <c r="PRW51" s="15"/>
      <c r="PRX51" s="15"/>
      <c r="PRY51" s="15"/>
      <c r="PRZ51" s="15"/>
      <c r="PSA51" s="15"/>
      <c r="PSB51" s="15"/>
      <c r="PSC51" s="15"/>
      <c r="PSD51" s="15"/>
      <c r="PSE51" s="15"/>
      <c r="PSF51" s="15"/>
      <c r="PSG51" s="15"/>
      <c r="PSH51" s="15"/>
      <c r="PSI51" s="15"/>
      <c r="PSJ51" s="15"/>
      <c r="PSK51" s="15"/>
      <c r="PSL51" s="15"/>
      <c r="PSM51" s="15"/>
      <c r="PSN51" s="15"/>
      <c r="PSO51" s="15"/>
      <c r="PSP51" s="15"/>
      <c r="PSQ51" s="15"/>
      <c r="PSR51" s="15"/>
      <c r="PSS51" s="15"/>
      <c r="PST51" s="15"/>
      <c r="PSU51" s="15"/>
      <c r="PSV51" s="15"/>
      <c r="PSW51" s="15"/>
      <c r="PSX51" s="15"/>
      <c r="PSY51" s="15"/>
      <c r="PSZ51" s="15"/>
      <c r="PTA51" s="15"/>
      <c r="PTB51" s="15"/>
      <c r="PTC51" s="15"/>
      <c r="PTD51" s="15"/>
      <c r="PTE51" s="15"/>
      <c r="PTF51" s="15"/>
      <c r="PTG51" s="15"/>
      <c r="PTH51" s="15"/>
      <c r="PTI51" s="15"/>
      <c r="PTJ51" s="15"/>
      <c r="PTK51" s="15"/>
      <c r="PTL51" s="15"/>
      <c r="PTM51" s="15"/>
      <c r="PTN51" s="15"/>
      <c r="PTO51" s="15"/>
      <c r="PTP51" s="15"/>
      <c r="PTQ51" s="15"/>
      <c r="PTR51" s="15"/>
      <c r="PTS51" s="15"/>
      <c r="PTT51" s="15"/>
      <c r="PTU51" s="15"/>
      <c r="PTV51" s="15"/>
      <c r="PTW51" s="15"/>
      <c r="PTX51" s="15"/>
      <c r="PTY51" s="15"/>
      <c r="PTZ51" s="15"/>
      <c r="PUA51" s="15"/>
      <c r="PUB51" s="15"/>
      <c r="PUC51" s="15"/>
      <c r="PUD51" s="15"/>
      <c r="PUE51" s="15"/>
      <c r="PUF51" s="15"/>
      <c r="PUG51" s="15"/>
      <c r="PUH51" s="15"/>
      <c r="PUI51" s="15"/>
      <c r="PUJ51" s="15"/>
      <c r="PUK51" s="15"/>
      <c r="PUL51" s="15"/>
      <c r="PUM51" s="15"/>
      <c r="PUN51" s="15"/>
      <c r="PUO51" s="15"/>
      <c r="PUP51" s="15"/>
      <c r="PUQ51" s="15"/>
      <c r="PUR51" s="15"/>
      <c r="PUS51" s="15"/>
      <c r="PUT51" s="15"/>
      <c r="PUU51" s="15"/>
      <c r="PUV51" s="15"/>
      <c r="PUW51" s="15"/>
      <c r="PUX51" s="15"/>
      <c r="PUY51" s="15"/>
      <c r="PUZ51" s="15"/>
      <c r="PVA51" s="15"/>
      <c r="PVB51" s="15"/>
      <c r="PVC51" s="15"/>
      <c r="PVD51" s="15"/>
      <c r="PVE51" s="15"/>
      <c r="PVF51" s="15"/>
      <c r="PVG51" s="15"/>
      <c r="PVH51" s="15"/>
      <c r="PVI51" s="15"/>
      <c r="PVJ51" s="15"/>
      <c r="PVK51" s="15"/>
      <c r="PVL51" s="15"/>
      <c r="PVM51" s="15"/>
      <c r="PVN51" s="15"/>
      <c r="PVO51" s="15"/>
      <c r="PVP51" s="15"/>
      <c r="PVQ51" s="15"/>
      <c r="PVR51" s="15"/>
      <c r="PVS51" s="15"/>
      <c r="PVT51" s="15"/>
      <c r="PVU51" s="15"/>
      <c r="PVV51" s="15"/>
      <c r="PVW51" s="15"/>
      <c r="PVX51" s="15"/>
      <c r="PVY51" s="15"/>
      <c r="PVZ51" s="15"/>
      <c r="PWA51" s="15"/>
      <c r="PWB51" s="15"/>
      <c r="PWC51" s="15"/>
      <c r="PWD51" s="15"/>
      <c r="PWE51" s="15"/>
      <c r="PWF51" s="15"/>
      <c r="PWG51" s="15"/>
      <c r="PWH51" s="15"/>
      <c r="PWI51" s="15"/>
      <c r="PWJ51" s="15"/>
      <c r="PWK51" s="15"/>
      <c r="PWL51" s="15"/>
      <c r="PWM51" s="15"/>
      <c r="PWN51" s="15"/>
      <c r="PWO51" s="15"/>
      <c r="PWP51" s="15"/>
      <c r="PWQ51" s="15"/>
      <c r="PWR51" s="15"/>
      <c r="PWS51" s="15"/>
      <c r="PWT51" s="15"/>
      <c r="PWU51" s="15"/>
      <c r="PWV51" s="15"/>
      <c r="PWW51" s="15"/>
      <c r="PWX51" s="15"/>
      <c r="PWY51" s="15"/>
      <c r="PWZ51" s="15"/>
      <c r="PXA51" s="15"/>
      <c r="PXB51" s="15"/>
      <c r="PXC51" s="15"/>
      <c r="PXD51" s="15"/>
      <c r="PXE51" s="15"/>
      <c r="PXF51" s="15"/>
      <c r="PXG51" s="15"/>
      <c r="PXH51" s="15"/>
      <c r="PXI51" s="15"/>
      <c r="PXJ51" s="15"/>
      <c r="PXK51" s="15"/>
      <c r="PXL51" s="15"/>
      <c r="PXM51" s="15"/>
      <c r="PXN51" s="15"/>
      <c r="PXO51" s="15"/>
      <c r="PXP51" s="15"/>
      <c r="PXQ51" s="15"/>
      <c r="PXR51" s="15"/>
      <c r="PXS51" s="15"/>
      <c r="PXT51" s="15"/>
      <c r="PXU51" s="15"/>
      <c r="PXV51" s="15"/>
      <c r="PXW51" s="15"/>
      <c r="PXX51" s="15"/>
      <c r="PXY51" s="15"/>
      <c r="PXZ51" s="15"/>
      <c r="PYA51" s="15"/>
      <c r="PYB51" s="15"/>
      <c r="PYC51" s="15"/>
      <c r="PYD51" s="15"/>
      <c r="PYE51" s="15"/>
      <c r="PYF51" s="15"/>
      <c r="PYG51" s="15"/>
      <c r="PYH51" s="15"/>
      <c r="PYI51" s="15"/>
      <c r="PYJ51" s="15"/>
      <c r="PYK51" s="15"/>
      <c r="PYL51" s="15"/>
      <c r="PYM51" s="15"/>
      <c r="PYN51" s="15"/>
      <c r="PYO51" s="15"/>
      <c r="PYP51" s="15"/>
      <c r="PYQ51" s="15"/>
      <c r="PYR51" s="15"/>
      <c r="PYS51" s="15"/>
      <c r="PYT51" s="15"/>
      <c r="PYU51" s="15"/>
      <c r="PYV51" s="15"/>
      <c r="PYW51" s="15"/>
      <c r="PYX51" s="15"/>
      <c r="PYY51" s="15"/>
      <c r="PYZ51" s="15"/>
      <c r="PZA51" s="15"/>
      <c r="PZB51" s="15"/>
      <c r="PZC51" s="15"/>
      <c r="PZD51" s="15"/>
      <c r="PZE51" s="15"/>
      <c r="PZF51" s="15"/>
      <c r="PZG51" s="15"/>
      <c r="PZH51" s="15"/>
      <c r="PZI51" s="15"/>
      <c r="PZJ51" s="15"/>
      <c r="PZK51" s="15"/>
      <c r="PZL51" s="15"/>
      <c r="PZM51" s="15"/>
      <c r="PZN51" s="15"/>
      <c r="PZO51" s="15"/>
      <c r="PZP51" s="15"/>
      <c r="PZQ51" s="15"/>
      <c r="PZR51" s="15"/>
      <c r="PZS51" s="15"/>
      <c r="PZT51" s="15"/>
      <c r="PZU51" s="15"/>
      <c r="PZV51" s="15"/>
      <c r="PZW51" s="15"/>
      <c r="PZX51" s="15"/>
      <c r="PZY51" s="15"/>
      <c r="PZZ51" s="15"/>
      <c r="QAA51" s="15"/>
      <c r="QAB51" s="15"/>
      <c r="QAC51" s="15"/>
      <c r="QAD51" s="15"/>
      <c r="QAE51" s="15"/>
      <c r="QAF51" s="15"/>
      <c r="QAG51" s="15"/>
      <c r="QAH51" s="15"/>
      <c r="QAI51" s="15"/>
      <c r="QAJ51" s="15"/>
      <c r="QAK51" s="15"/>
      <c r="QAL51" s="15"/>
      <c r="QAM51" s="15"/>
      <c r="QAN51" s="15"/>
      <c r="QAO51" s="15"/>
      <c r="QAP51" s="15"/>
      <c r="QAQ51" s="15"/>
      <c r="QAR51" s="15"/>
      <c r="QAS51" s="15"/>
      <c r="QAT51" s="15"/>
      <c r="QAU51" s="15"/>
      <c r="QAV51" s="15"/>
      <c r="QAW51" s="15"/>
      <c r="QAX51" s="15"/>
      <c r="QAY51" s="15"/>
      <c r="QAZ51" s="15"/>
      <c r="QBA51" s="15"/>
      <c r="QBB51" s="15"/>
      <c r="QBC51" s="15"/>
      <c r="QBD51" s="15"/>
      <c r="QBE51" s="15"/>
      <c r="QBF51" s="15"/>
      <c r="QBG51" s="15"/>
      <c r="QBH51" s="15"/>
      <c r="QBI51" s="15"/>
      <c r="QBJ51" s="15"/>
      <c r="QBK51" s="15"/>
      <c r="QBL51" s="15"/>
      <c r="QBM51" s="15"/>
      <c r="QBN51" s="15"/>
      <c r="QBO51" s="15"/>
      <c r="QBP51" s="15"/>
      <c r="QBQ51" s="15"/>
      <c r="QBR51" s="15"/>
      <c r="QBS51" s="15"/>
      <c r="QBT51" s="15"/>
      <c r="QBU51" s="15"/>
      <c r="QBV51" s="15"/>
      <c r="QBW51" s="15"/>
      <c r="QBX51" s="15"/>
      <c r="QBY51" s="15"/>
      <c r="QBZ51" s="15"/>
      <c r="QCA51" s="15"/>
      <c r="QCB51" s="15"/>
      <c r="QCC51" s="15"/>
      <c r="QCD51" s="15"/>
      <c r="QCE51" s="15"/>
      <c r="QCF51" s="15"/>
      <c r="QCG51" s="15"/>
      <c r="QCH51" s="15"/>
      <c r="QCI51" s="15"/>
      <c r="QCJ51" s="15"/>
      <c r="QCK51" s="15"/>
      <c r="QCL51" s="15"/>
      <c r="QCM51" s="15"/>
      <c r="QCN51" s="15"/>
      <c r="QCO51" s="15"/>
      <c r="QCP51" s="15"/>
      <c r="QCQ51" s="15"/>
      <c r="QCR51" s="15"/>
      <c r="QCS51" s="15"/>
      <c r="QCT51" s="15"/>
      <c r="QCU51" s="15"/>
      <c r="QCV51" s="15"/>
      <c r="QCW51" s="15"/>
      <c r="QCX51" s="15"/>
      <c r="QCY51" s="15"/>
      <c r="QCZ51" s="15"/>
      <c r="QDA51" s="15"/>
      <c r="QDB51" s="15"/>
      <c r="QDC51" s="15"/>
      <c r="QDD51" s="15"/>
      <c r="QDE51" s="15"/>
      <c r="QDF51" s="15"/>
      <c r="QDG51" s="15"/>
      <c r="QDH51" s="15"/>
      <c r="QDI51" s="15"/>
      <c r="QDJ51" s="15"/>
      <c r="QDK51" s="15"/>
      <c r="QDL51" s="15"/>
      <c r="QDM51" s="15"/>
      <c r="QDN51" s="15"/>
      <c r="QDO51" s="15"/>
      <c r="QDP51" s="15"/>
      <c r="QDQ51" s="15"/>
      <c r="QDR51" s="15"/>
      <c r="QDS51" s="15"/>
      <c r="QDT51" s="15"/>
      <c r="QDU51" s="15"/>
      <c r="QDV51" s="15"/>
      <c r="QDW51" s="15"/>
      <c r="QDX51" s="15"/>
      <c r="QDY51" s="15"/>
      <c r="QDZ51" s="15"/>
      <c r="QEA51" s="15"/>
      <c r="QEB51" s="15"/>
      <c r="QEC51" s="15"/>
      <c r="QED51" s="15"/>
      <c r="QEE51" s="15"/>
      <c r="QEF51" s="15"/>
      <c r="QEG51" s="15"/>
      <c r="QEH51" s="15"/>
      <c r="QEI51" s="15"/>
      <c r="QEJ51" s="15"/>
      <c r="QEK51" s="15"/>
      <c r="QEL51" s="15"/>
      <c r="QEM51" s="15"/>
      <c r="QEN51" s="15"/>
      <c r="QEO51" s="15"/>
      <c r="QEP51" s="15"/>
      <c r="QEQ51" s="15"/>
      <c r="QER51" s="15"/>
      <c r="QES51" s="15"/>
      <c r="QET51" s="15"/>
      <c r="QEU51" s="15"/>
      <c r="QEV51" s="15"/>
      <c r="QEW51" s="15"/>
      <c r="QEX51" s="15"/>
      <c r="QEY51" s="15"/>
      <c r="QEZ51" s="15"/>
      <c r="QFA51" s="15"/>
      <c r="QFB51" s="15"/>
      <c r="QFC51" s="15"/>
      <c r="QFD51" s="15"/>
      <c r="QFE51" s="15"/>
      <c r="QFF51" s="15"/>
      <c r="QFG51" s="15"/>
      <c r="QFH51" s="15"/>
      <c r="QFI51" s="15"/>
      <c r="QFJ51" s="15"/>
      <c r="QFK51" s="15"/>
      <c r="QFL51" s="15"/>
      <c r="QFM51" s="15"/>
      <c r="QFN51" s="15"/>
      <c r="QFO51" s="15"/>
      <c r="QFP51" s="15"/>
      <c r="QFQ51" s="15"/>
      <c r="QFR51" s="15"/>
      <c r="QFS51" s="15"/>
      <c r="QFT51" s="15"/>
      <c r="QFU51" s="15"/>
      <c r="QFV51" s="15"/>
      <c r="QFW51" s="15"/>
      <c r="QFX51" s="15"/>
      <c r="QFY51" s="15"/>
      <c r="QFZ51" s="15"/>
      <c r="QGA51" s="15"/>
      <c r="QGB51" s="15"/>
      <c r="QGC51" s="15"/>
      <c r="QGD51" s="15"/>
      <c r="QGE51" s="15"/>
      <c r="QGF51" s="15"/>
      <c r="QGG51" s="15"/>
      <c r="QGH51" s="15"/>
      <c r="QGI51" s="15"/>
      <c r="QGJ51" s="15"/>
      <c r="QGK51" s="15"/>
      <c r="QGL51" s="15"/>
      <c r="QGM51" s="15"/>
      <c r="QGN51" s="15"/>
      <c r="QGO51" s="15"/>
      <c r="QGP51" s="15"/>
      <c r="QGQ51" s="15"/>
      <c r="QGR51" s="15"/>
      <c r="QGS51" s="15"/>
      <c r="QGT51" s="15"/>
      <c r="QGU51" s="15"/>
      <c r="QGV51" s="15"/>
      <c r="QGW51" s="15"/>
      <c r="QGX51" s="15"/>
      <c r="QGY51" s="15"/>
      <c r="QGZ51" s="15"/>
      <c r="QHA51" s="15"/>
      <c r="QHB51" s="15"/>
      <c r="QHC51" s="15"/>
      <c r="QHD51" s="15"/>
      <c r="QHE51" s="15"/>
      <c r="QHF51" s="15"/>
      <c r="QHG51" s="15"/>
      <c r="QHH51" s="15"/>
      <c r="QHI51" s="15"/>
      <c r="QHJ51" s="15"/>
      <c r="QHK51" s="15"/>
      <c r="QHL51" s="15"/>
      <c r="QHM51" s="15"/>
      <c r="QHN51" s="15"/>
      <c r="QHO51" s="15"/>
      <c r="QHP51" s="15"/>
      <c r="QHQ51" s="15"/>
      <c r="QHR51" s="15"/>
      <c r="QHS51" s="15"/>
      <c r="QHT51" s="15"/>
      <c r="QHU51" s="15"/>
      <c r="QHV51" s="15"/>
      <c r="QHW51" s="15"/>
      <c r="QHX51" s="15"/>
      <c r="QHY51" s="15"/>
      <c r="QHZ51" s="15"/>
      <c r="QIA51" s="15"/>
      <c r="QIB51" s="15"/>
      <c r="QIC51" s="15"/>
      <c r="QID51" s="15"/>
      <c r="QIE51" s="15"/>
      <c r="QIF51" s="15"/>
      <c r="QIG51" s="15"/>
      <c r="QIH51" s="15"/>
      <c r="QII51" s="15"/>
      <c r="QIJ51" s="15"/>
      <c r="QIK51" s="15"/>
      <c r="QIL51" s="15"/>
      <c r="QIM51" s="15"/>
      <c r="QIN51" s="15"/>
      <c r="QIO51" s="15"/>
      <c r="QIP51" s="15"/>
      <c r="QIQ51" s="15"/>
      <c r="QIR51" s="15"/>
      <c r="QIS51" s="15"/>
      <c r="QIT51" s="15"/>
      <c r="QIU51" s="15"/>
      <c r="QIV51" s="15"/>
      <c r="QIW51" s="15"/>
      <c r="QIX51" s="15"/>
      <c r="QIY51" s="15"/>
      <c r="QIZ51" s="15"/>
      <c r="QJA51" s="15"/>
      <c r="QJB51" s="15"/>
      <c r="QJC51" s="15"/>
      <c r="QJD51" s="15"/>
      <c r="QJE51" s="15"/>
      <c r="QJF51" s="15"/>
      <c r="QJG51" s="15"/>
      <c r="QJH51" s="15"/>
      <c r="QJI51" s="15"/>
      <c r="QJJ51" s="15"/>
      <c r="QJK51" s="15"/>
      <c r="QJL51" s="15"/>
      <c r="QJM51" s="15"/>
      <c r="QJN51" s="15"/>
      <c r="QJO51" s="15"/>
      <c r="QJP51" s="15"/>
      <c r="QJQ51" s="15"/>
      <c r="QJR51" s="15"/>
      <c r="QJS51" s="15"/>
      <c r="QJT51" s="15"/>
      <c r="QJU51" s="15"/>
      <c r="QJV51" s="15"/>
      <c r="QJW51" s="15"/>
      <c r="QJX51" s="15"/>
      <c r="QJY51" s="15"/>
      <c r="QJZ51" s="15"/>
      <c r="QKA51" s="15"/>
      <c r="QKB51" s="15"/>
      <c r="QKC51" s="15"/>
      <c r="QKD51" s="15"/>
      <c r="QKE51" s="15"/>
      <c r="QKF51" s="15"/>
      <c r="QKG51" s="15"/>
      <c r="QKH51" s="15"/>
      <c r="QKI51" s="15"/>
      <c r="QKJ51" s="15"/>
      <c r="QKK51" s="15"/>
      <c r="QKL51" s="15"/>
      <c r="QKM51" s="15"/>
      <c r="QKN51" s="15"/>
      <c r="QKO51" s="15"/>
      <c r="QKP51" s="15"/>
      <c r="QKQ51" s="15"/>
      <c r="QKR51" s="15"/>
      <c r="QKS51" s="15"/>
      <c r="QKT51" s="15"/>
      <c r="QKU51" s="15"/>
      <c r="QKV51" s="15"/>
      <c r="QKW51" s="15"/>
      <c r="QKX51" s="15"/>
      <c r="QKY51" s="15"/>
      <c r="QKZ51" s="15"/>
      <c r="QLA51" s="15"/>
      <c r="QLB51" s="15"/>
      <c r="QLC51" s="15"/>
      <c r="QLD51" s="15"/>
      <c r="QLE51" s="15"/>
      <c r="QLF51" s="15"/>
      <c r="QLG51" s="15"/>
      <c r="QLH51" s="15"/>
      <c r="QLI51" s="15"/>
      <c r="QLJ51" s="15"/>
      <c r="QLK51" s="15"/>
      <c r="QLL51" s="15"/>
      <c r="QLM51" s="15"/>
      <c r="QLN51" s="15"/>
      <c r="QLO51" s="15"/>
      <c r="QLP51" s="15"/>
      <c r="QLQ51" s="15"/>
      <c r="QLR51" s="15"/>
      <c r="QLS51" s="15"/>
      <c r="QLT51" s="15"/>
      <c r="QLU51" s="15"/>
      <c r="QLV51" s="15"/>
      <c r="QLW51" s="15"/>
      <c r="QLX51" s="15"/>
      <c r="QLY51" s="15"/>
      <c r="QLZ51" s="15"/>
      <c r="QMA51" s="15"/>
      <c r="QMB51" s="15"/>
      <c r="QMC51" s="15"/>
      <c r="QMD51" s="15"/>
      <c r="QME51" s="15"/>
      <c r="QMF51" s="15"/>
      <c r="QMG51" s="15"/>
      <c r="QMH51" s="15"/>
      <c r="QMI51" s="15"/>
      <c r="QMJ51" s="15"/>
      <c r="QMK51" s="15"/>
      <c r="QML51" s="15"/>
      <c r="QMM51" s="15"/>
      <c r="QMN51" s="15"/>
      <c r="QMO51" s="15"/>
      <c r="QMP51" s="15"/>
      <c r="QMQ51" s="15"/>
      <c r="QMR51" s="15"/>
      <c r="QMS51" s="15"/>
      <c r="QMT51" s="15"/>
      <c r="QMU51" s="15"/>
      <c r="QMV51" s="15"/>
      <c r="QMW51" s="15"/>
      <c r="QMX51" s="15"/>
      <c r="QMY51" s="15"/>
      <c r="QMZ51" s="15"/>
      <c r="QNA51" s="15"/>
      <c r="QNB51" s="15"/>
      <c r="QNC51" s="15"/>
      <c r="QND51" s="15"/>
      <c r="QNE51" s="15"/>
      <c r="QNF51" s="15"/>
      <c r="QNG51" s="15"/>
      <c r="QNH51" s="15"/>
      <c r="QNI51" s="15"/>
      <c r="QNJ51" s="15"/>
      <c r="QNK51" s="15"/>
      <c r="QNL51" s="15"/>
      <c r="QNM51" s="15"/>
      <c r="QNN51" s="15"/>
      <c r="QNO51" s="15"/>
      <c r="QNP51" s="15"/>
      <c r="QNQ51" s="15"/>
      <c r="QNR51" s="15"/>
      <c r="QNS51" s="15"/>
      <c r="QNT51" s="15"/>
      <c r="QNU51" s="15"/>
      <c r="QNV51" s="15"/>
      <c r="QNW51" s="15"/>
      <c r="QNX51" s="15"/>
      <c r="QNY51" s="15"/>
      <c r="QNZ51" s="15"/>
      <c r="QOA51" s="15"/>
      <c r="QOB51" s="15"/>
      <c r="QOC51" s="15"/>
      <c r="QOD51" s="15"/>
      <c r="QOE51" s="15"/>
      <c r="QOF51" s="15"/>
      <c r="QOG51" s="15"/>
      <c r="QOH51" s="15"/>
      <c r="QOI51" s="15"/>
      <c r="QOJ51" s="15"/>
      <c r="QOK51" s="15"/>
      <c r="QOL51" s="15"/>
      <c r="QOM51" s="15"/>
      <c r="QON51" s="15"/>
      <c r="QOO51" s="15"/>
      <c r="QOP51" s="15"/>
      <c r="QOQ51" s="15"/>
      <c r="QOR51" s="15"/>
      <c r="QOS51" s="15"/>
      <c r="QOT51" s="15"/>
      <c r="QOU51" s="15"/>
      <c r="QOV51" s="15"/>
      <c r="QOW51" s="15"/>
      <c r="QOX51" s="15"/>
      <c r="QOY51" s="15"/>
      <c r="QOZ51" s="15"/>
      <c r="QPA51" s="15"/>
      <c r="QPB51" s="15"/>
      <c r="QPC51" s="15"/>
      <c r="QPD51" s="15"/>
      <c r="QPE51" s="15"/>
      <c r="QPF51" s="15"/>
      <c r="QPG51" s="15"/>
      <c r="QPH51" s="15"/>
      <c r="QPI51" s="15"/>
      <c r="QPJ51" s="15"/>
      <c r="QPK51" s="15"/>
      <c r="QPL51" s="15"/>
      <c r="QPM51" s="15"/>
      <c r="QPN51" s="15"/>
      <c r="QPO51" s="15"/>
      <c r="QPP51" s="15"/>
      <c r="QPQ51" s="15"/>
      <c r="QPR51" s="15"/>
      <c r="QPS51" s="15"/>
      <c r="QPT51" s="15"/>
      <c r="QPU51" s="15"/>
      <c r="QPV51" s="15"/>
      <c r="QPW51" s="15"/>
      <c r="QPX51" s="15"/>
      <c r="QPY51" s="15"/>
      <c r="QPZ51" s="15"/>
      <c r="QQA51" s="15"/>
      <c r="QQB51" s="15"/>
      <c r="QQC51" s="15"/>
      <c r="QQD51" s="15"/>
      <c r="QQE51" s="15"/>
      <c r="QQF51" s="15"/>
      <c r="QQG51" s="15"/>
      <c r="QQH51" s="15"/>
      <c r="QQI51" s="15"/>
      <c r="QQJ51" s="15"/>
      <c r="QQK51" s="15"/>
      <c r="QQL51" s="15"/>
      <c r="QQM51" s="15"/>
      <c r="QQN51" s="15"/>
      <c r="QQO51" s="15"/>
      <c r="QQP51" s="15"/>
      <c r="QQQ51" s="15"/>
      <c r="QQR51" s="15"/>
      <c r="QQS51" s="15"/>
      <c r="QQT51" s="15"/>
      <c r="QQU51" s="15"/>
      <c r="QQV51" s="15"/>
      <c r="QQW51" s="15"/>
      <c r="QQX51" s="15"/>
      <c r="QQY51" s="15"/>
      <c r="QQZ51" s="15"/>
      <c r="QRA51" s="15"/>
      <c r="QRB51" s="15"/>
      <c r="QRC51" s="15"/>
      <c r="QRD51" s="15"/>
      <c r="QRE51" s="15"/>
      <c r="QRF51" s="15"/>
      <c r="QRG51" s="15"/>
      <c r="QRH51" s="15"/>
      <c r="QRI51" s="15"/>
      <c r="QRJ51" s="15"/>
      <c r="QRK51" s="15"/>
      <c r="QRL51" s="15"/>
      <c r="QRM51" s="15"/>
      <c r="QRN51" s="15"/>
      <c r="QRO51" s="15"/>
      <c r="QRP51" s="15"/>
      <c r="QRQ51" s="15"/>
      <c r="QRR51" s="15"/>
      <c r="QRS51" s="15"/>
      <c r="QRT51" s="15"/>
      <c r="QRU51" s="15"/>
      <c r="QRV51" s="15"/>
      <c r="QRW51" s="15"/>
      <c r="QRX51" s="15"/>
      <c r="QRY51" s="15"/>
      <c r="QRZ51" s="15"/>
      <c r="QSA51" s="15"/>
      <c r="QSB51" s="15"/>
      <c r="QSC51" s="15"/>
      <c r="QSD51" s="15"/>
      <c r="QSE51" s="15"/>
      <c r="QSF51" s="15"/>
      <c r="QSG51" s="15"/>
      <c r="QSH51" s="15"/>
      <c r="QSI51" s="15"/>
      <c r="QSJ51" s="15"/>
      <c r="QSK51" s="15"/>
      <c r="QSL51" s="15"/>
      <c r="QSM51" s="15"/>
      <c r="QSN51" s="15"/>
      <c r="QSO51" s="15"/>
      <c r="QSP51" s="15"/>
      <c r="QSQ51" s="15"/>
      <c r="QSR51" s="15"/>
      <c r="QSS51" s="15"/>
      <c r="QST51" s="15"/>
      <c r="QSU51" s="15"/>
      <c r="QSV51" s="15"/>
      <c r="QSW51" s="15"/>
      <c r="QSX51" s="15"/>
      <c r="QSY51" s="15"/>
      <c r="QSZ51" s="15"/>
      <c r="QTA51" s="15"/>
      <c r="QTB51" s="15"/>
      <c r="QTC51" s="15"/>
      <c r="QTD51" s="15"/>
      <c r="QTE51" s="15"/>
      <c r="QTF51" s="15"/>
      <c r="QTG51" s="15"/>
      <c r="QTH51" s="15"/>
      <c r="QTI51" s="15"/>
      <c r="QTJ51" s="15"/>
      <c r="QTK51" s="15"/>
      <c r="QTL51" s="15"/>
      <c r="QTM51" s="15"/>
      <c r="QTN51" s="15"/>
      <c r="QTO51" s="15"/>
      <c r="QTP51" s="15"/>
      <c r="QTQ51" s="15"/>
      <c r="QTR51" s="15"/>
      <c r="QTS51" s="15"/>
      <c r="QTT51" s="15"/>
      <c r="QTU51" s="15"/>
      <c r="QTV51" s="15"/>
      <c r="QTW51" s="15"/>
      <c r="QTX51" s="15"/>
      <c r="QTY51" s="15"/>
      <c r="QTZ51" s="15"/>
      <c r="QUA51" s="15"/>
      <c r="QUB51" s="15"/>
      <c r="QUC51" s="15"/>
      <c r="QUD51" s="15"/>
      <c r="QUE51" s="15"/>
      <c r="QUF51" s="15"/>
      <c r="QUG51" s="15"/>
      <c r="QUH51" s="15"/>
      <c r="QUI51" s="15"/>
      <c r="QUJ51" s="15"/>
      <c r="QUK51" s="15"/>
      <c r="QUL51" s="15"/>
      <c r="QUM51" s="15"/>
      <c r="QUN51" s="15"/>
      <c r="QUO51" s="15"/>
      <c r="QUP51" s="15"/>
      <c r="QUQ51" s="15"/>
      <c r="QUR51" s="15"/>
      <c r="QUS51" s="15"/>
      <c r="QUT51" s="15"/>
      <c r="QUU51" s="15"/>
      <c r="QUV51" s="15"/>
      <c r="QUW51" s="15"/>
      <c r="QUX51" s="15"/>
      <c r="QUY51" s="15"/>
      <c r="QUZ51" s="15"/>
      <c r="QVA51" s="15"/>
      <c r="QVB51" s="15"/>
      <c r="QVC51" s="15"/>
      <c r="QVD51" s="15"/>
      <c r="QVE51" s="15"/>
      <c r="QVF51" s="15"/>
      <c r="QVG51" s="15"/>
      <c r="QVH51" s="15"/>
      <c r="QVI51" s="15"/>
      <c r="QVJ51" s="15"/>
      <c r="QVK51" s="15"/>
      <c r="QVL51" s="15"/>
      <c r="QVM51" s="15"/>
      <c r="QVN51" s="15"/>
      <c r="QVO51" s="15"/>
      <c r="QVP51" s="15"/>
      <c r="QVQ51" s="15"/>
      <c r="QVR51" s="15"/>
      <c r="QVS51" s="15"/>
      <c r="QVT51" s="15"/>
      <c r="QVU51" s="15"/>
      <c r="QVV51" s="15"/>
      <c r="QVW51" s="15"/>
      <c r="QVX51" s="15"/>
      <c r="QVY51" s="15"/>
      <c r="QVZ51" s="15"/>
      <c r="QWA51" s="15"/>
      <c r="QWB51" s="15"/>
      <c r="QWC51" s="15"/>
      <c r="QWD51" s="15"/>
      <c r="QWE51" s="15"/>
      <c r="QWF51" s="15"/>
      <c r="QWG51" s="15"/>
      <c r="QWH51" s="15"/>
      <c r="QWI51" s="15"/>
      <c r="QWJ51" s="15"/>
      <c r="QWK51" s="15"/>
      <c r="QWL51" s="15"/>
      <c r="QWM51" s="15"/>
      <c r="QWN51" s="15"/>
      <c r="QWO51" s="15"/>
      <c r="QWP51" s="15"/>
      <c r="QWQ51" s="15"/>
      <c r="QWR51" s="15"/>
      <c r="QWS51" s="15"/>
      <c r="QWT51" s="15"/>
      <c r="QWU51" s="15"/>
      <c r="QWV51" s="15"/>
      <c r="QWW51" s="15"/>
      <c r="QWX51" s="15"/>
      <c r="QWY51" s="15"/>
      <c r="QWZ51" s="15"/>
      <c r="QXA51" s="15"/>
      <c r="QXB51" s="15"/>
      <c r="QXC51" s="15"/>
      <c r="QXD51" s="15"/>
      <c r="QXE51" s="15"/>
      <c r="QXF51" s="15"/>
      <c r="QXG51" s="15"/>
      <c r="QXH51" s="15"/>
      <c r="QXI51" s="15"/>
      <c r="QXJ51" s="15"/>
      <c r="QXK51" s="15"/>
      <c r="QXL51" s="15"/>
      <c r="QXM51" s="15"/>
      <c r="QXN51" s="15"/>
      <c r="QXO51" s="15"/>
      <c r="QXP51" s="15"/>
      <c r="QXQ51" s="15"/>
      <c r="QXR51" s="15"/>
      <c r="QXS51" s="15"/>
      <c r="QXT51" s="15"/>
      <c r="QXU51" s="15"/>
      <c r="QXV51" s="15"/>
      <c r="QXW51" s="15"/>
      <c r="QXX51" s="15"/>
      <c r="QXY51" s="15"/>
      <c r="QXZ51" s="15"/>
      <c r="QYA51" s="15"/>
      <c r="QYB51" s="15"/>
      <c r="QYC51" s="15"/>
      <c r="QYD51" s="15"/>
      <c r="QYE51" s="15"/>
      <c r="QYF51" s="15"/>
      <c r="QYG51" s="15"/>
      <c r="QYH51" s="15"/>
      <c r="QYI51" s="15"/>
      <c r="QYJ51" s="15"/>
      <c r="QYK51" s="15"/>
      <c r="QYL51" s="15"/>
      <c r="QYM51" s="15"/>
      <c r="QYN51" s="15"/>
      <c r="QYO51" s="15"/>
      <c r="QYP51" s="15"/>
      <c r="QYQ51" s="15"/>
      <c r="QYR51" s="15"/>
      <c r="QYS51" s="15"/>
      <c r="QYT51" s="15"/>
      <c r="QYU51" s="15"/>
      <c r="QYV51" s="15"/>
      <c r="QYW51" s="15"/>
      <c r="QYX51" s="15"/>
      <c r="QYY51" s="15"/>
      <c r="QYZ51" s="15"/>
      <c r="QZA51" s="15"/>
      <c r="QZB51" s="15"/>
      <c r="QZC51" s="15"/>
      <c r="QZD51" s="15"/>
      <c r="QZE51" s="15"/>
      <c r="QZF51" s="15"/>
      <c r="QZG51" s="15"/>
      <c r="QZH51" s="15"/>
      <c r="QZI51" s="15"/>
      <c r="QZJ51" s="15"/>
      <c r="QZK51" s="15"/>
      <c r="QZL51" s="15"/>
      <c r="QZM51" s="15"/>
      <c r="QZN51" s="15"/>
      <c r="QZO51" s="15"/>
      <c r="QZP51" s="15"/>
      <c r="QZQ51" s="15"/>
      <c r="QZR51" s="15"/>
      <c r="QZS51" s="15"/>
      <c r="QZT51" s="15"/>
      <c r="QZU51" s="15"/>
      <c r="QZV51" s="15"/>
      <c r="QZW51" s="15"/>
      <c r="QZX51" s="15"/>
      <c r="QZY51" s="15"/>
      <c r="QZZ51" s="15"/>
      <c r="RAA51" s="15"/>
      <c r="RAB51" s="15"/>
      <c r="RAC51" s="15"/>
      <c r="RAD51" s="15"/>
      <c r="RAE51" s="15"/>
      <c r="RAF51" s="15"/>
      <c r="RAG51" s="15"/>
      <c r="RAH51" s="15"/>
      <c r="RAI51" s="15"/>
      <c r="RAJ51" s="15"/>
      <c r="RAK51" s="15"/>
      <c r="RAL51" s="15"/>
      <c r="RAM51" s="15"/>
      <c r="RAN51" s="15"/>
      <c r="RAO51" s="15"/>
      <c r="RAP51" s="15"/>
      <c r="RAQ51" s="15"/>
      <c r="RAR51" s="15"/>
      <c r="RAS51" s="15"/>
      <c r="RAT51" s="15"/>
      <c r="RAU51" s="15"/>
      <c r="RAV51" s="15"/>
      <c r="RAW51" s="15"/>
      <c r="RAX51" s="15"/>
      <c r="RAY51" s="15"/>
      <c r="RAZ51" s="15"/>
      <c r="RBA51" s="15"/>
      <c r="RBB51" s="15"/>
      <c r="RBC51" s="15"/>
      <c r="RBD51" s="15"/>
      <c r="RBE51" s="15"/>
      <c r="RBF51" s="15"/>
      <c r="RBG51" s="15"/>
      <c r="RBH51" s="15"/>
      <c r="RBI51" s="15"/>
      <c r="RBJ51" s="15"/>
      <c r="RBK51" s="15"/>
      <c r="RBL51" s="15"/>
      <c r="RBM51" s="15"/>
      <c r="RBN51" s="15"/>
      <c r="RBO51" s="15"/>
      <c r="RBP51" s="15"/>
      <c r="RBQ51" s="15"/>
      <c r="RBR51" s="15"/>
      <c r="RBS51" s="15"/>
      <c r="RBT51" s="15"/>
      <c r="RBU51" s="15"/>
      <c r="RBV51" s="15"/>
      <c r="RBW51" s="15"/>
      <c r="RBX51" s="15"/>
      <c r="RBY51" s="15"/>
      <c r="RBZ51" s="15"/>
      <c r="RCA51" s="15"/>
      <c r="RCB51" s="15"/>
      <c r="RCC51" s="15"/>
      <c r="RCD51" s="15"/>
      <c r="RCE51" s="15"/>
      <c r="RCF51" s="15"/>
      <c r="RCG51" s="15"/>
      <c r="RCH51" s="15"/>
      <c r="RCI51" s="15"/>
      <c r="RCJ51" s="15"/>
      <c r="RCK51" s="15"/>
      <c r="RCL51" s="15"/>
      <c r="RCM51" s="15"/>
      <c r="RCN51" s="15"/>
      <c r="RCO51" s="15"/>
      <c r="RCP51" s="15"/>
      <c r="RCQ51" s="15"/>
      <c r="RCR51" s="15"/>
      <c r="RCS51" s="15"/>
      <c r="RCT51" s="15"/>
      <c r="RCU51" s="15"/>
      <c r="RCV51" s="15"/>
      <c r="RCW51" s="15"/>
      <c r="RCX51" s="15"/>
      <c r="RCY51" s="15"/>
      <c r="RCZ51" s="15"/>
      <c r="RDA51" s="15"/>
      <c r="RDB51" s="15"/>
      <c r="RDC51" s="15"/>
      <c r="RDD51" s="15"/>
      <c r="RDE51" s="15"/>
      <c r="RDF51" s="15"/>
      <c r="RDG51" s="15"/>
      <c r="RDH51" s="15"/>
      <c r="RDI51" s="15"/>
      <c r="RDJ51" s="15"/>
      <c r="RDK51" s="15"/>
      <c r="RDL51" s="15"/>
      <c r="RDM51" s="15"/>
      <c r="RDN51" s="15"/>
      <c r="RDO51" s="15"/>
      <c r="RDP51" s="15"/>
      <c r="RDQ51" s="15"/>
      <c r="RDR51" s="15"/>
      <c r="RDS51" s="15"/>
      <c r="RDT51" s="15"/>
      <c r="RDU51" s="15"/>
      <c r="RDV51" s="15"/>
      <c r="RDW51" s="15"/>
      <c r="RDX51" s="15"/>
      <c r="RDY51" s="15"/>
      <c r="RDZ51" s="15"/>
      <c r="REA51" s="15"/>
      <c r="REB51" s="15"/>
      <c r="REC51" s="15"/>
      <c r="RED51" s="15"/>
      <c r="REE51" s="15"/>
      <c r="REF51" s="15"/>
      <c r="REG51" s="15"/>
      <c r="REH51" s="15"/>
      <c r="REI51" s="15"/>
      <c r="REJ51" s="15"/>
      <c r="REK51" s="15"/>
      <c r="REL51" s="15"/>
      <c r="REM51" s="15"/>
      <c r="REN51" s="15"/>
      <c r="REO51" s="15"/>
      <c r="REP51" s="15"/>
      <c r="REQ51" s="15"/>
      <c r="RER51" s="15"/>
      <c r="RES51" s="15"/>
      <c r="RET51" s="15"/>
      <c r="REU51" s="15"/>
      <c r="REV51" s="15"/>
      <c r="REW51" s="15"/>
      <c r="REX51" s="15"/>
      <c r="REY51" s="15"/>
      <c r="REZ51" s="15"/>
      <c r="RFA51" s="15"/>
      <c r="RFB51" s="15"/>
      <c r="RFC51" s="15"/>
      <c r="RFD51" s="15"/>
      <c r="RFE51" s="15"/>
      <c r="RFF51" s="15"/>
      <c r="RFG51" s="15"/>
      <c r="RFH51" s="15"/>
      <c r="RFI51" s="15"/>
      <c r="RFJ51" s="15"/>
      <c r="RFK51" s="15"/>
      <c r="RFL51" s="15"/>
      <c r="RFM51" s="15"/>
      <c r="RFN51" s="15"/>
      <c r="RFO51" s="15"/>
      <c r="RFP51" s="15"/>
      <c r="RFQ51" s="15"/>
      <c r="RFR51" s="15"/>
      <c r="RFS51" s="15"/>
      <c r="RFT51" s="15"/>
      <c r="RFU51" s="15"/>
      <c r="RFV51" s="15"/>
      <c r="RFW51" s="15"/>
      <c r="RFX51" s="15"/>
      <c r="RFY51" s="15"/>
      <c r="RFZ51" s="15"/>
      <c r="RGA51" s="15"/>
      <c r="RGB51" s="15"/>
      <c r="RGC51" s="15"/>
      <c r="RGD51" s="15"/>
      <c r="RGE51" s="15"/>
      <c r="RGF51" s="15"/>
      <c r="RGG51" s="15"/>
      <c r="RGH51" s="15"/>
      <c r="RGI51" s="15"/>
      <c r="RGJ51" s="15"/>
      <c r="RGK51" s="15"/>
      <c r="RGL51" s="15"/>
      <c r="RGM51" s="15"/>
      <c r="RGN51" s="15"/>
      <c r="RGO51" s="15"/>
      <c r="RGP51" s="15"/>
      <c r="RGQ51" s="15"/>
      <c r="RGR51" s="15"/>
      <c r="RGS51" s="15"/>
      <c r="RGT51" s="15"/>
      <c r="RGU51" s="15"/>
      <c r="RGV51" s="15"/>
      <c r="RGW51" s="15"/>
      <c r="RGX51" s="15"/>
      <c r="RGY51" s="15"/>
      <c r="RGZ51" s="15"/>
      <c r="RHA51" s="15"/>
      <c r="RHB51" s="15"/>
      <c r="RHC51" s="15"/>
      <c r="RHD51" s="15"/>
      <c r="RHE51" s="15"/>
      <c r="RHF51" s="15"/>
      <c r="RHG51" s="15"/>
      <c r="RHH51" s="15"/>
      <c r="RHI51" s="15"/>
      <c r="RHJ51" s="15"/>
      <c r="RHK51" s="15"/>
      <c r="RHL51" s="15"/>
      <c r="RHM51" s="15"/>
      <c r="RHN51" s="15"/>
      <c r="RHO51" s="15"/>
      <c r="RHP51" s="15"/>
      <c r="RHQ51" s="15"/>
      <c r="RHR51" s="15"/>
      <c r="RHS51" s="15"/>
      <c r="RHT51" s="15"/>
      <c r="RHU51" s="15"/>
      <c r="RHV51" s="15"/>
      <c r="RHW51" s="15"/>
      <c r="RHX51" s="15"/>
      <c r="RHY51" s="15"/>
      <c r="RHZ51" s="15"/>
      <c r="RIA51" s="15"/>
      <c r="RIB51" s="15"/>
      <c r="RIC51" s="15"/>
      <c r="RID51" s="15"/>
      <c r="RIE51" s="15"/>
      <c r="RIF51" s="15"/>
      <c r="RIG51" s="15"/>
      <c r="RIH51" s="15"/>
      <c r="RII51" s="15"/>
      <c r="RIJ51" s="15"/>
      <c r="RIK51" s="15"/>
      <c r="RIL51" s="15"/>
      <c r="RIM51" s="15"/>
      <c r="RIN51" s="15"/>
      <c r="RIO51" s="15"/>
      <c r="RIP51" s="15"/>
      <c r="RIQ51" s="15"/>
      <c r="RIR51" s="15"/>
      <c r="RIS51" s="15"/>
      <c r="RIT51" s="15"/>
      <c r="RIU51" s="15"/>
      <c r="RIV51" s="15"/>
      <c r="RIW51" s="15"/>
      <c r="RIX51" s="15"/>
      <c r="RIY51" s="15"/>
      <c r="RIZ51" s="15"/>
      <c r="RJA51" s="15"/>
      <c r="RJB51" s="15"/>
      <c r="RJC51" s="15"/>
      <c r="RJD51" s="15"/>
      <c r="RJE51" s="15"/>
      <c r="RJF51" s="15"/>
      <c r="RJG51" s="15"/>
      <c r="RJH51" s="15"/>
      <c r="RJI51" s="15"/>
      <c r="RJJ51" s="15"/>
      <c r="RJK51" s="15"/>
      <c r="RJL51" s="15"/>
      <c r="RJM51" s="15"/>
      <c r="RJN51" s="15"/>
      <c r="RJO51" s="15"/>
      <c r="RJP51" s="15"/>
      <c r="RJQ51" s="15"/>
      <c r="RJR51" s="15"/>
      <c r="RJS51" s="15"/>
      <c r="RJT51" s="15"/>
      <c r="RJU51" s="15"/>
      <c r="RJV51" s="15"/>
      <c r="RJW51" s="15"/>
      <c r="RJX51" s="15"/>
      <c r="RJY51" s="15"/>
      <c r="RJZ51" s="15"/>
      <c r="RKA51" s="15"/>
      <c r="RKB51" s="15"/>
      <c r="RKC51" s="15"/>
      <c r="RKD51" s="15"/>
      <c r="RKE51" s="15"/>
      <c r="RKF51" s="15"/>
      <c r="RKG51" s="15"/>
      <c r="RKH51" s="15"/>
      <c r="RKI51" s="15"/>
      <c r="RKJ51" s="15"/>
      <c r="RKK51" s="15"/>
      <c r="RKL51" s="15"/>
      <c r="RKM51" s="15"/>
      <c r="RKN51" s="15"/>
      <c r="RKO51" s="15"/>
      <c r="RKP51" s="15"/>
      <c r="RKQ51" s="15"/>
      <c r="RKR51" s="15"/>
      <c r="RKS51" s="15"/>
      <c r="RKT51" s="15"/>
      <c r="RKU51" s="15"/>
      <c r="RKV51" s="15"/>
      <c r="RKW51" s="15"/>
      <c r="RKX51" s="15"/>
      <c r="RKY51" s="15"/>
      <c r="RKZ51" s="15"/>
      <c r="RLA51" s="15"/>
      <c r="RLB51" s="15"/>
      <c r="RLC51" s="15"/>
      <c r="RLD51" s="15"/>
      <c r="RLE51" s="15"/>
      <c r="RLF51" s="15"/>
      <c r="RLG51" s="15"/>
      <c r="RLH51" s="15"/>
      <c r="RLI51" s="15"/>
      <c r="RLJ51" s="15"/>
      <c r="RLK51" s="15"/>
      <c r="RLL51" s="15"/>
      <c r="RLM51" s="15"/>
      <c r="RLN51" s="15"/>
      <c r="RLO51" s="15"/>
      <c r="RLP51" s="15"/>
      <c r="RLQ51" s="15"/>
      <c r="RLR51" s="15"/>
      <c r="RLS51" s="15"/>
      <c r="RLT51" s="15"/>
      <c r="RLU51" s="15"/>
      <c r="RLV51" s="15"/>
      <c r="RLW51" s="15"/>
      <c r="RLX51" s="15"/>
      <c r="RLY51" s="15"/>
      <c r="RLZ51" s="15"/>
      <c r="RMA51" s="15"/>
      <c r="RMB51" s="15"/>
      <c r="RMC51" s="15"/>
      <c r="RMD51" s="15"/>
      <c r="RME51" s="15"/>
      <c r="RMF51" s="15"/>
      <c r="RMG51" s="15"/>
      <c r="RMH51" s="15"/>
      <c r="RMI51" s="15"/>
      <c r="RMJ51" s="15"/>
      <c r="RMK51" s="15"/>
      <c r="RML51" s="15"/>
      <c r="RMM51" s="15"/>
      <c r="RMN51" s="15"/>
      <c r="RMO51" s="15"/>
      <c r="RMP51" s="15"/>
      <c r="RMQ51" s="15"/>
      <c r="RMR51" s="15"/>
      <c r="RMS51" s="15"/>
      <c r="RMT51" s="15"/>
      <c r="RMU51" s="15"/>
      <c r="RMV51" s="15"/>
      <c r="RMW51" s="15"/>
      <c r="RMX51" s="15"/>
      <c r="RMY51" s="15"/>
      <c r="RMZ51" s="15"/>
      <c r="RNA51" s="15"/>
      <c r="RNB51" s="15"/>
      <c r="RNC51" s="15"/>
      <c r="RND51" s="15"/>
      <c r="RNE51" s="15"/>
      <c r="RNF51" s="15"/>
      <c r="RNG51" s="15"/>
      <c r="RNH51" s="15"/>
      <c r="RNI51" s="15"/>
      <c r="RNJ51" s="15"/>
      <c r="RNK51" s="15"/>
      <c r="RNL51" s="15"/>
      <c r="RNM51" s="15"/>
      <c r="RNN51" s="15"/>
      <c r="RNO51" s="15"/>
      <c r="RNP51" s="15"/>
      <c r="RNQ51" s="15"/>
      <c r="RNR51" s="15"/>
      <c r="RNS51" s="15"/>
      <c r="RNT51" s="15"/>
      <c r="RNU51" s="15"/>
      <c r="RNV51" s="15"/>
      <c r="RNW51" s="15"/>
      <c r="RNX51" s="15"/>
      <c r="RNY51" s="15"/>
      <c r="RNZ51" s="15"/>
      <c r="ROA51" s="15"/>
      <c r="ROB51" s="15"/>
      <c r="ROC51" s="15"/>
      <c r="ROD51" s="15"/>
      <c r="ROE51" s="15"/>
      <c r="ROF51" s="15"/>
      <c r="ROG51" s="15"/>
      <c r="ROH51" s="15"/>
      <c r="ROI51" s="15"/>
      <c r="ROJ51" s="15"/>
      <c r="ROK51" s="15"/>
      <c r="ROL51" s="15"/>
      <c r="ROM51" s="15"/>
      <c r="RON51" s="15"/>
      <c r="ROO51" s="15"/>
      <c r="ROP51" s="15"/>
      <c r="ROQ51" s="15"/>
      <c r="ROR51" s="15"/>
      <c r="ROS51" s="15"/>
      <c r="ROT51" s="15"/>
      <c r="ROU51" s="15"/>
      <c r="ROV51" s="15"/>
      <c r="ROW51" s="15"/>
      <c r="ROX51" s="15"/>
      <c r="ROY51" s="15"/>
      <c r="ROZ51" s="15"/>
      <c r="RPA51" s="15"/>
      <c r="RPB51" s="15"/>
      <c r="RPC51" s="15"/>
      <c r="RPD51" s="15"/>
      <c r="RPE51" s="15"/>
      <c r="RPF51" s="15"/>
      <c r="RPG51" s="15"/>
      <c r="RPH51" s="15"/>
      <c r="RPI51" s="15"/>
      <c r="RPJ51" s="15"/>
      <c r="RPK51" s="15"/>
      <c r="RPL51" s="15"/>
      <c r="RPM51" s="15"/>
      <c r="RPN51" s="15"/>
      <c r="RPO51" s="15"/>
      <c r="RPP51" s="15"/>
      <c r="RPQ51" s="15"/>
      <c r="RPR51" s="15"/>
      <c r="RPS51" s="15"/>
      <c r="RPT51" s="15"/>
      <c r="RPU51" s="15"/>
      <c r="RPV51" s="15"/>
      <c r="RPW51" s="15"/>
      <c r="RPX51" s="15"/>
      <c r="RPY51" s="15"/>
      <c r="RPZ51" s="15"/>
      <c r="RQA51" s="15"/>
      <c r="RQB51" s="15"/>
      <c r="RQC51" s="15"/>
      <c r="RQD51" s="15"/>
      <c r="RQE51" s="15"/>
      <c r="RQF51" s="15"/>
      <c r="RQG51" s="15"/>
      <c r="RQH51" s="15"/>
      <c r="RQI51" s="15"/>
      <c r="RQJ51" s="15"/>
      <c r="RQK51" s="15"/>
      <c r="RQL51" s="15"/>
      <c r="RQM51" s="15"/>
      <c r="RQN51" s="15"/>
      <c r="RQO51" s="15"/>
      <c r="RQP51" s="15"/>
      <c r="RQQ51" s="15"/>
      <c r="RQR51" s="15"/>
      <c r="RQS51" s="15"/>
      <c r="RQT51" s="15"/>
      <c r="RQU51" s="15"/>
      <c r="RQV51" s="15"/>
      <c r="RQW51" s="15"/>
      <c r="RQX51" s="15"/>
      <c r="RQY51" s="15"/>
      <c r="RQZ51" s="15"/>
      <c r="RRA51" s="15"/>
      <c r="RRB51" s="15"/>
      <c r="RRC51" s="15"/>
      <c r="RRD51" s="15"/>
      <c r="RRE51" s="15"/>
      <c r="RRF51" s="15"/>
      <c r="RRG51" s="15"/>
      <c r="RRH51" s="15"/>
      <c r="RRI51" s="15"/>
      <c r="RRJ51" s="15"/>
      <c r="RRK51" s="15"/>
      <c r="RRL51" s="15"/>
      <c r="RRM51" s="15"/>
      <c r="RRN51" s="15"/>
      <c r="RRO51" s="15"/>
      <c r="RRP51" s="15"/>
      <c r="RRQ51" s="15"/>
      <c r="RRR51" s="15"/>
      <c r="RRS51" s="15"/>
      <c r="RRT51" s="15"/>
      <c r="RRU51" s="15"/>
      <c r="RRV51" s="15"/>
      <c r="RRW51" s="15"/>
      <c r="RRX51" s="15"/>
      <c r="RRY51" s="15"/>
      <c r="RRZ51" s="15"/>
      <c r="RSA51" s="15"/>
      <c r="RSB51" s="15"/>
      <c r="RSC51" s="15"/>
      <c r="RSD51" s="15"/>
      <c r="RSE51" s="15"/>
      <c r="RSF51" s="15"/>
      <c r="RSG51" s="15"/>
      <c r="RSH51" s="15"/>
      <c r="RSI51" s="15"/>
      <c r="RSJ51" s="15"/>
      <c r="RSK51" s="15"/>
      <c r="RSL51" s="15"/>
      <c r="RSM51" s="15"/>
      <c r="RSN51" s="15"/>
      <c r="RSO51" s="15"/>
      <c r="RSP51" s="15"/>
      <c r="RSQ51" s="15"/>
      <c r="RSR51" s="15"/>
      <c r="RSS51" s="15"/>
      <c r="RST51" s="15"/>
      <c r="RSU51" s="15"/>
      <c r="RSV51" s="15"/>
      <c r="RSW51" s="15"/>
      <c r="RSX51" s="15"/>
      <c r="RSY51" s="15"/>
      <c r="RSZ51" s="15"/>
      <c r="RTA51" s="15"/>
      <c r="RTB51" s="15"/>
      <c r="RTC51" s="15"/>
      <c r="RTD51" s="15"/>
      <c r="RTE51" s="15"/>
      <c r="RTF51" s="15"/>
      <c r="RTG51" s="15"/>
      <c r="RTH51" s="15"/>
      <c r="RTI51" s="15"/>
      <c r="RTJ51" s="15"/>
      <c r="RTK51" s="15"/>
      <c r="RTL51" s="15"/>
      <c r="RTM51" s="15"/>
      <c r="RTN51" s="15"/>
      <c r="RTO51" s="15"/>
      <c r="RTP51" s="15"/>
      <c r="RTQ51" s="15"/>
      <c r="RTR51" s="15"/>
      <c r="RTS51" s="15"/>
      <c r="RTT51" s="15"/>
      <c r="RTU51" s="15"/>
      <c r="RTV51" s="15"/>
      <c r="RTW51" s="15"/>
      <c r="RTX51" s="15"/>
      <c r="RTY51" s="15"/>
      <c r="RTZ51" s="15"/>
      <c r="RUA51" s="15"/>
      <c r="RUB51" s="15"/>
      <c r="RUC51" s="15"/>
      <c r="RUD51" s="15"/>
      <c r="RUE51" s="15"/>
      <c r="RUF51" s="15"/>
      <c r="RUG51" s="15"/>
      <c r="RUH51" s="15"/>
      <c r="RUI51" s="15"/>
      <c r="RUJ51" s="15"/>
      <c r="RUK51" s="15"/>
      <c r="RUL51" s="15"/>
      <c r="RUM51" s="15"/>
      <c r="RUN51" s="15"/>
      <c r="RUO51" s="15"/>
      <c r="RUP51" s="15"/>
      <c r="RUQ51" s="15"/>
      <c r="RUR51" s="15"/>
      <c r="RUS51" s="15"/>
      <c r="RUT51" s="15"/>
      <c r="RUU51" s="15"/>
      <c r="RUV51" s="15"/>
      <c r="RUW51" s="15"/>
      <c r="RUX51" s="15"/>
      <c r="RUY51" s="15"/>
      <c r="RUZ51" s="15"/>
      <c r="RVA51" s="15"/>
      <c r="RVB51" s="15"/>
      <c r="RVC51" s="15"/>
      <c r="RVD51" s="15"/>
      <c r="RVE51" s="15"/>
      <c r="RVF51" s="15"/>
      <c r="RVG51" s="15"/>
      <c r="RVH51" s="15"/>
      <c r="RVI51" s="15"/>
      <c r="RVJ51" s="15"/>
      <c r="RVK51" s="15"/>
      <c r="RVL51" s="15"/>
      <c r="RVM51" s="15"/>
      <c r="RVN51" s="15"/>
      <c r="RVO51" s="15"/>
      <c r="RVP51" s="15"/>
      <c r="RVQ51" s="15"/>
      <c r="RVR51" s="15"/>
      <c r="RVS51" s="15"/>
      <c r="RVT51" s="15"/>
      <c r="RVU51" s="15"/>
      <c r="RVV51" s="15"/>
      <c r="RVW51" s="15"/>
      <c r="RVX51" s="15"/>
      <c r="RVY51" s="15"/>
      <c r="RVZ51" s="15"/>
      <c r="RWA51" s="15"/>
      <c r="RWB51" s="15"/>
      <c r="RWC51" s="15"/>
      <c r="RWD51" s="15"/>
      <c r="RWE51" s="15"/>
      <c r="RWF51" s="15"/>
      <c r="RWG51" s="15"/>
      <c r="RWH51" s="15"/>
      <c r="RWI51" s="15"/>
      <c r="RWJ51" s="15"/>
      <c r="RWK51" s="15"/>
      <c r="RWL51" s="15"/>
      <c r="RWM51" s="15"/>
      <c r="RWN51" s="15"/>
      <c r="RWO51" s="15"/>
      <c r="RWP51" s="15"/>
      <c r="RWQ51" s="15"/>
      <c r="RWR51" s="15"/>
      <c r="RWS51" s="15"/>
      <c r="RWT51" s="15"/>
      <c r="RWU51" s="15"/>
      <c r="RWV51" s="15"/>
      <c r="RWW51" s="15"/>
      <c r="RWX51" s="15"/>
      <c r="RWY51" s="15"/>
      <c r="RWZ51" s="15"/>
      <c r="RXA51" s="15"/>
      <c r="RXB51" s="15"/>
      <c r="RXC51" s="15"/>
      <c r="RXD51" s="15"/>
      <c r="RXE51" s="15"/>
      <c r="RXF51" s="15"/>
      <c r="RXG51" s="15"/>
      <c r="RXH51" s="15"/>
      <c r="RXI51" s="15"/>
      <c r="RXJ51" s="15"/>
      <c r="RXK51" s="15"/>
      <c r="RXL51" s="15"/>
      <c r="RXM51" s="15"/>
      <c r="RXN51" s="15"/>
      <c r="RXO51" s="15"/>
      <c r="RXP51" s="15"/>
      <c r="RXQ51" s="15"/>
      <c r="RXR51" s="15"/>
      <c r="RXS51" s="15"/>
      <c r="RXT51" s="15"/>
      <c r="RXU51" s="15"/>
      <c r="RXV51" s="15"/>
      <c r="RXW51" s="15"/>
      <c r="RXX51" s="15"/>
      <c r="RXY51" s="15"/>
      <c r="RXZ51" s="15"/>
      <c r="RYA51" s="15"/>
      <c r="RYB51" s="15"/>
      <c r="RYC51" s="15"/>
      <c r="RYD51" s="15"/>
      <c r="RYE51" s="15"/>
      <c r="RYF51" s="15"/>
      <c r="RYG51" s="15"/>
      <c r="RYH51" s="15"/>
      <c r="RYI51" s="15"/>
      <c r="RYJ51" s="15"/>
      <c r="RYK51" s="15"/>
      <c r="RYL51" s="15"/>
      <c r="RYM51" s="15"/>
      <c r="RYN51" s="15"/>
      <c r="RYO51" s="15"/>
      <c r="RYP51" s="15"/>
      <c r="RYQ51" s="15"/>
      <c r="RYR51" s="15"/>
      <c r="RYS51" s="15"/>
      <c r="RYT51" s="15"/>
      <c r="RYU51" s="15"/>
      <c r="RYV51" s="15"/>
      <c r="RYW51" s="15"/>
      <c r="RYX51" s="15"/>
      <c r="RYY51" s="15"/>
      <c r="RYZ51" s="15"/>
      <c r="RZA51" s="15"/>
      <c r="RZB51" s="15"/>
      <c r="RZC51" s="15"/>
      <c r="RZD51" s="15"/>
      <c r="RZE51" s="15"/>
      <c r="RZF51" s="15"/>
      <c r="RZG51" s="15"/>
      <c r="RZH51" s="15"/>
      <c r="RZI51" s="15"/>
      <c r="RZJ51" s="15"/>
      <c r="RZK51" s="15"/>
      <c r="RZL51" s="15"/>
      <c r="RZM51" s="15"/>
      <c r="RZN51" s="15"/>
      <c r="RZO51" s="15"/>
      <c r="RZP51" s="15"/>
      <c r="RZQ51" s="15"/>
      <c r="RZR51" s="15"/>
      <c r="RZS51" s="15"/>
      <c r="RZT51" s="15"/>
      <c r="RZU51" s="15"/>
      <c r="RZV51" s="15"/>
      <c r="RZW51" s="15"/>
      <c r="RZX51" s="15"/>
      <c r="RZY51" s="15"/>
      <c r="RZZ51" s="15"/>
      <c r="SAA51" s="15"/>
      <c r="SAB51" s="15"/>
      <c r="SAC51" s="15"/>
      <c r="SAD51" s="15"/>
      <c r="SAE51" s="15"/>
      <c r="SAF51" s="15"/>
      <c r="SAG51" s="15"/>
      <c r="SAH51" s="15"/>
      <c r="SAI51" s="15"/>
      <c r="SAJ51" s="15"/>
      <c r="SAK51" s="15"/>
      <c r="SAL51" s="15"/>
      <c r="SAM51" s="15"/>
      <c r="SAN51" s="15"/>
      <c r="SAO51" s="15"/>
      <c r="SAP51" s="15"/>
      <c r="SAQ51" s="15"/>
      <c r="SAR51" s="15"/>
      <c r="SAS51" s="15"/>
      <c r="SAT51" s="15"/>
      <c r="SAU51" s="15"/>
      <c r="SAV51" s="15"/>
      <c r="SAW51" s="15"/>
      <c r="SAX51" s="15"/>
      <c r="SAY51" s="15"/>
      <c r="SAZ51" s="15"/>
      <c r="SBA51" s="15"/>
      <c r="SBB51" s="15"/>
      <c r="SBC51" s="15"/>
      <c r="SBD51" s="15"/>
      <c r="SBE51" s="15"/>
      <c r="SBF51" s="15"/>
      <c r="SBG51" s="15"/>
      <c r="SBH51" s="15"/>
      <c r="SBI51" s="15"/>
      <c r="SBJ51" s="15"/>
      <c r="SBK51" s="15"/>
      <c r="SBL51" s="15"/>
      <c r="SBM51" s="15"/>
      <c r="SBN51" s="15"/>
      <c r="SBO51" s="15"/>
      <c r="SBP51" s="15"/>
      <c r="SBQ51" s="15"/>
      <c r="SBR51" s="15"/>
      <c r="SBS51" s="15"/>
      <c r="SBT51" s="15"/>
      <c r="SBU51" s="15"/>
      <c r="SBV51" s="15"/>
      <c r="SBW51" s="15"/>
      <c r="SBX51" s="15"/>
      <c r="SBY51" s="15"/>
      <c r="SBZ51" s="15"/>
      <c r="SCA51" s="15"/>
      <c r="SCB51" s="15"/>
      <c r="SCC51" s="15"/>
      <c r="SCD51" s="15"/>
      <c r="SCE51" s="15"/>
      <c r="SCF51" s="15"/>
      <c r="SCG51" s="15"/>
      <c r="SCH51" s="15"/>
      <c r="SCI51" s="15"/>
      <c r="SCJ51" s="15"/>
      <c r="SCK51" s="15"/>
      <c r="SCL51" s="15"/>
      <c r="SCM51" s="15"/>
      <c r="SCN51" s="15"/>
      <c r="SCO51" s="15"/>
      <c r="SCP51" s="15"/>
      <c r="SCQ51" s="15"/>
      <c r="SCR51" s="15"/>
      <c r="SCS51" s="15"/>
      <c r="SCT51" s="15"/>
      <c r="SCU51" s="15"/>
      <c r="SCV51" s="15"/>
      <c r="SCW51" s="15"/>
      <c r="SCX51" s="15"/>
      <c r="SCY51" s="15"/>
      <c r="SCZ51" s="15"/>
      <c r="SDA51" s="15"/>
      <c r="SDB51" s="15"/>
      <c r="SDC51" s="15"/>
      <c r="SDD51" s="15"/>
      <c r="SDE51" s="15"/>
      <c r="SDF51" s="15"/>
      <c r="SDG51" s="15"/>
      <c r="SDH51" s="15"/>
      <c r="SDI51" s="15"/>
      <c r="SDJ51" s="15"/>
      <c r="SDK51" s="15"/>
      <c r="SDL51" s="15"/>
      <c r="SDM51" s="15"/>
      <c r="SDN51" s="15"/>
      <c r="SDO51" s="15"/>
      <c r="SDP51" s="15"/>
      <c r="SDQ51" s="15"/>
      <c r="SDR51" s="15"/>
      <c r="SDS51" s="15"/>
      <c r="SDT51" s="15"/>
      <c r="SDU51" s="15"/>
      <c r="SDV51" s="15"/>
      <c r="SDW51" s="15"/>
      <c r="SDX51" s="15"/>
      <c r="SDY51" s="15"/>
      <c r="SDZ51" s="15"/>
      <c r="SEA51" s="15"/>
      <c r="SEB51" s="15"/>
      <c r="SEC51" s="15"/>
      <c r="SED51" s="15"/>
      <c r="SEE51" s="15"/>
      <c r="SEF51" s="15"/>
      <c r="SEG51" s="15"/>
      <c r="SEH51" s="15"/>
      <c r="SEI51" s="15"/>
      <c r="SEJ51" s="15"/>
      <c r="SEK51" s="15"/>
      <c r="SEL51" s="15"/>
      <c r="SEM51" s="15"/>
      <c r="SEN51" s="15"/>
      <c r="SEO51" s="15"/>
      <c r="SEP51" s="15"/>
      <c r="SEQ51" s="15"/>
      <c r="SER51" s="15"/>
      <c r="SES51" s="15"/>
      <c r="SET51" s="15"/>
      <c r="SEU51" s="15"/>
      <c r="SEV51" s="15"/>
      <c r="SEW51" s="15"/>
      <c r="SEX51" s="15"/>
      <c r="SEY51" s="15"/>
      <c r="SEZ51" s="15"/>
      <c r="SFA51" s="15"/>
      <c r="SFB51" s="15"/>
      <c r="SFC51" s="15"/>
      <c r="SFD51" s="15"/>
      <c r="SFE51" s="15"/>
      <c r="SFF51" s="15"/>
      <c r="SFG51" s="15"/>
      <c r="SFH51" s="15"/>
      <c r="SFI51" s="15"/>
      <c r="SFJ51" s="15"/>
      <c r="SFK51" s="15"/>
      <c r="SFL51" s="15"/>
      <c r="SFM51" s="15"/>
      <c r="SFN51" s="15"/>
      <c r="SFO51" s="15"/>
      <c r="SFP51" s="15"/>
      <c r="SFQ51" s="15"/>
      <c r="SFR51" s="15"/>
      <c r="SFS51" s="15"/>
      <c r="SFT51" s="15"/>
      <c r="SFU51" s="15"/>
      <c r="SFV51" s="15"/>
      <c r="SFW51" s="15"/>
      <c r="SFX51" s="15"/>
      <c r="SFY51" s="15"/>
      <c r="SFZ51" s="15"/>
      <c r="SGA51" s="15"/>
      <c r="SGB51" s="15"/>
      <c r="SGC51" s="15"/>
      <c r="SGD51" s="15"/>
      <c r="SGE51" s="15"/>
      <c r="SGF51" s="15"/>
      <c r="SGG51" s="15"/>
      <c r="SGH51" s="15"/>
      <c r="SGI51" s="15"/>
      <c r="SGJ51" s="15"/>
      <c r="SGK51" s="15"/>
      <c r="SGL51" s="15"/>
      <c r="SGM51" s="15"/>
      <c r="SGN51" s="15"/>
      <c r="SGO51" s="15"/>
      <c r="SGP51" s="15"/>
      <c r="SGQ51" s="15"/>
      <c r="SGR51" s="15"/>
      <c r="SGS51" s="15"/>
      <c r="SGT51" s="15"/>
      <c r="SGU51" s="15"/>
      <c r="SGV51" s="15"/>
      <c r="SGW51" s="15"/>
      <c r="SGX51" s="15"/>
      <c r="SGY51" s="15"/>
      <c r="SGZ51" s="15"/>
      <c r="SHA51" s="15"/>
      <c r="SHB51" s="15"/>
      <c r="SHC51" s="15"/>
      <c r="SHD51" s="15"/>
      <c r="SHE51" s="15"/>
      <c r="SHF51" s="15"/>
      <c r="SHG51" s="15"/>
      <c r="SHH51" s="15"/>
      <c r="SHI51" s="15"/>
      <c r="SHJ51" s="15"/>
      <c r="SHK51" s="15"/>
      <c r="SHL51" s="15"/>
      <c r="SHM51" s="15"/>
      <c r="SHN51" s="15"/>
      <c r="SHO51" s="15"/>
      <c r="SHP51" s="15"/>
      <c r="SHQ51" s="15"/>
      <c r="SHR51" s="15"/>
      <c r="SHS51" s="15"/>
      <c r="SHT51" s="15"/>
      <c r="SHU51" s="15"/>
      <c r="SHV51" s="15"/>
      <c r="SHW51" s="15"/>
      <c r="SHX51" s="15"/>
      <c r="SHY51" s="15"/>
      <c r="SHZ51" s="15"/>
      <c r="SIA51" s="15"/>
      <c r="SIB51" s="15"/>
      <c r="SIC51" s="15"/>
      <c r="SID51" s="15"/>
      <c r="SIE51" s="15"/>
      <c r="SIF51" s="15"/>
      <c r="SIG51" s="15"/>
      <c r="SIH51" s="15"/>
      <c r="SII51" s="15"/>
      <c r="SIJ51" s="15"/>
      <c r="SIK51" s="15"/>
      <c r="SIL51" s="15"/>
      <c r="SIM51" s="15"/>
      <c r="SIN51" s="15"/>
      <c r="SIO51" s="15"/>
      <c r="SIP51" s="15"/>
      <c r="SIQ51" s="15"/>
      <c r="SIR51" s="15"/>
      <c r="SIS51" s="15"/>
      <c r="SIT51" s="15"/>
      <c r="SIU51" s="15"/>
      <c r="SIV51" s="15"/>
      <c r="SIW51" s="15"/>
      <c r="SIX51" s="15"/>
      <c r="SIY51" s="15"/>
      <c r="SIZ51" s="15"/>
      <c r="SJA51" s="15"/>
      <c r="SJB51" s="15"/>
      <c r="SJC51" s="15"/>
      <c r="SJD51" s="15"/>
      <c r="SJE51" s="15"/>
      <c r="SJF51" s="15"/>
      <c r="SJG51" s="15"/>
      <c r="SJH51" s="15"/>
      <c r="SJI51" s="15"/>
      <c r="SJJ51" s="15"/>
      <c r="SJK51" s="15"/>
      <c r="SJL51" s="15"/>
      <c r="SJM51" s="15"/>
      <c r="SJN51" s="15"/>
      <c r="SJO51" s="15"/>
      <c r="SJP51" s="15"/>
      <c r="SJQ51" s="15"/>
      <c r="SJR51" s="15"/>
      <c r="SJS51" s="15"/>
      <c r="SJT51" s="15"/>
      <c r="SJU51" s="15"/>
      <c r="SJV51" s="15"/>
      <c r="SJW51" s="15"/>
      <c r="SJX51" s="15"/>
      <c r="SJY51" s="15"/>
      <c r="SJZ51" s="15"/>
      <c r="SKA51" s="15"/>
      <c r="SKB51" s="15"/>
      <c r="SKC51" s="15"/>
      <c r="SKD51" s="15"/>
      <c r="SKE51" s="15"/>
      <c r="SKF51" s="15"/>
      <c r="SKG51" s="15"/>
      <c r="SKH51" s="15"/>
      <c r="SKI51" s="15"/>
      <c r="SKJ51" s="15"/>
      <c r="SKK51" s="15"/>
      <c r="SKL51" s="15"/>
      <c r="SKM51" s="15"/>
      <c r="SKN51" s="15"/>
      <c r="SKO51" s="15"/>
      <c r="SKP51" s="15"/>
      <c r="SKQ51" s="15"/>
      <c r="SKR51" s="15"/>
      <c r="SKS51" s="15"/>
      <c r="SKT51" s="15"/>
      <c r="SKU51" s="15"/>
      <c r="SKV51" s="15"/>
      <c r="SKW51" s="15"/>
      <c r="SKX51" s="15"/>
      <c r="SKY51" s="15"/>
      <c r="SKZ51" s="15"/>
      <c r="SLA51" s="15"/>
      <c r="SLB51" s="15"/>
      <c r="SLC51" s="15"/>
      <c r="SLD51" s="15"/>
      <c r="SLE51" s="15"/>
      <c r="SLF51" s="15"/>
      <c r="SLG51" s="15"/>
      <c r="SLH51" s="15"/>
      <c r="SLI51" s="15"/>
      <c r="SLJ51" s="15"/>
      <c r="SLK51" s="15"/>
      <c r="SLL51" s="15"/>
      <c r="SLM51" s="15"/>
      <c r="SLN51" s="15"/>
      <c r="SLO51" s="15"/>
      <c r="SLP51" s="15"/>
      <c r="SLQ51" s="15"/>
      <c r="SLR51" s="15"/>
      <c r="SLS51" s="15"/>
      <c r="SLT51" s="15"/>
      <c r="SLU51" s="15"/>
      <c r="SLV51" s="15"/>
      <c r="SLW51" s="15"/>
      <c r="SLX51" s="15"/>
      <c r="SLY51" s="15"/>
      <c r="SLZ51" s="15"/>
      <c r="SMA51" s="15"/>
      <c r="SMB51" s="15"/>
      <c r="SMC51" s="15"/>
      <c r="SMD51" s="15"/>
      <c r="SME51" s="15"/>
      <c r="SMF51" s="15"/>
      <c r="SMG51" s="15"/>
      <c r="SMH51" s="15"/>
      <c r="SMI51" s="15"/>
      <c r="SMJ51" s="15"/>
      <c r="SMK51" s="15"/>
      <c r="SML51" s="15"/>
      <c r="SMM51" s="15"/>
      <c r="SMN51" s="15"/>
      <c r="SMO51" s="15"/>
      <c r="SMP51" s="15"/>
      <c r="SMQ51" s="15"/>
      <c r="SMR51" s="15"/>
      <c r="SMS51" s="15"/>
      <c r="SMT51" s="15"/>
      <c r="SMU51" s="15"/>
      <c r="SMV51" s="15"/>
      <c r="SMW51" s="15"/>
      <c r="SMX51" s="15"/>
      <c r="SMY51" s="15"/>
      <c r="SMZ51" s="15"/>
      <c r="SNA51" s="15"/>
      <c r="SNB51" s="15"/>
      <c r="SNC51" s="15"/>
      <c r="SND51" s="15"/>
      <c r="SNE51" s="15"/>
      <c r="SNF51" s="15"/>
      <c r="SNG51" s="15"/>
      <c r="SNH51" s="15"/>
      <c r="SNI51" s="15"/>
      <c r="SNJ51" s="15"/>
      <c r="SNK51" s="15"/>
      <c r="SNL51" s="15"/>
      <c r="SNM51" s="15"/>
      <c r="SNN51" s="15"/>
      <c r="SNO51" s="15"/>
      <c r="SNP51" s="15"/>
      <c r="SNQ51" s="15"/>
      <c r="SNR51" s="15"/>
      <c r="SNS51" s="15"/>
      <c r="SNT51" s="15"/>
      <c r="SNU51" s="15"/>
      <c r="SNV51" s="15"/>
      <c r="SNW51" s="15"/>
      <c r="SNX51" s="15"/>
      <c r="SNY51" s="15"/>
      <c r="SNZ51" s="15"/>
      <c r="SOA51" s="15"/>
      <c r="SOB51" s="15"/>
      <c r="SOC51" s="15"/>
      <c r="SOD51" s="15"/>
      <c r="SOE51" s="15"/>
      <c r="SOF51" s="15"/>
      <c r="SOG51" s="15"/>
      <c r="SOH51" s="15"/>
      <c r="SOI51" s="15"/>
      <c r="SOJ51" s="15"/>
      <c r="SOK51" s="15"/>
      <c r="SOL51" s="15"/>
      <c r="SOM51" s="15"/>
      <c r="SON51" s="15"/>
      <c r="SOO51" s="15"/>
      <c r="SOP51" s="15"/>
      <c r="SOQ51" s="15"/>
      <c r="SOR51" s="15"/>
      <c r="SOS51" s="15"/>
      <c r="SOT51" s="15"/>
      <c r="SOU51" s="15"/>
      <c r="SOV51" s="15"/>
      <c r="SOW51" s="15"/>
      <c r="SOX51" s="15"/>
      <c r="SOY51" s="15"/>
      <c r="SOZ51" s="15"/>
      <c r="SPA51" s="15"/>
      <c r="SPB51" s="15"/>
      <c r="SPC51" s="15"/>
      <c r="SPD51" s="15"/>
      <c r="SPE51" s="15"/>
      <c r="SPF51" s="15"/>
      <c r="SPG51" s="15"/>
      <c r="SPH51" s="15"/>
      <c r="SPI51" s="15"/>
      <c r="SPJ51" s="15"/>
      <c r="SPK51" s="15"/>
      <c r="SPL51" s="15"/>
      <c r="SPM51" s="15"/>
      <c r="SPN51" s="15"/>
      <c r="SPO51" s="15"/>
      <c r="SPP51" s="15"/>
      <c r="SPQ51" s="15"/>
      <c r="SPR51" s="15"/>
      <c r="SPS51" s="15"/>
      <c r="SPT51" s="15"/>
      <c r="SPU51" s="15"/>
      <c r="SPV51" s="15"/>
      <c r="SPW51" s="15"/>
      <c r="SPX51" s="15"/>
      <c r="SPY51" s="15"/>
      <c r="SPZ51" s="15"/>
      <c r="SQA51" s="15"/>
      <c r="SQB51" s="15"/>
      <c r="SQC51" s="15"/>
      <c r="SQD51" s="15"/>
      <c r="SQE51" s="15"/>
      <c r="SQF51" s="15"/>
      <c r="SQG51" s="15"/>
      <c r="SQH51" s="15"/>
      <c r="SQI51" s="15"/>
      <c r="SQJ51" s="15"/>
      <c r="SQK51" s="15"/>
      <c r="SQL51" s="15"/>
      <c r="SQM51" s="15"/>
      <c r="SQN51" s="15"/>
      <c r="SQO51" s="15"/>
      <c r="SQP51" s="15"/>
      <c r="SQQ51" s="15"/>
      <c r="SQR51" s="15"/>
      <c r="SQS51" s="15"/>
      <c r="SQT51" s="15"/>
      <c r="SQU51" s="15"/>
      <c r="SQV51" s="15"/>
      <c r="SQW51" s="15"/>
      <c r="SQX51" s="15"/>
      <c r="SQY51" s="15"/>
      <c r="SQZ51" s="15"/>
      <c r="SRA51" s="15"/>
      <c r="SRB51" s="15"/>
      <c r="SRC51" s="15"/>
      <c r="SRD51" s="15"/>
      <c r="SRE51" s="15"/>
      <c r="SRF51" s="15"/>
      <c r="SRG51" s="15"/>
      <c r="SRH51" s="15"/>
      <c r="SRI51" s="15"/>
      <c r="SRJ51" s="15"/>
      <c r="SRK51" s="15"/>
      <c r="SRL51" s="15"/>
      <c r="SRM51" s="15"/>
      <c r="SRN51" s="15"/>
      <c r="SRO51" s="15"/>
      <c r="SRP51" s="15"/>
      <c r="SRQ51" s="15"/>
      <c r="SRR51" s="15"/>
      <c r="SRS51" s="15"/>
      <c r="SRT51" s="15"/>
      <c r="SRU51" s="15"/>
      <c r="SRV51" s="15"/>
      <c r="SRW51" s="15"/>
      <c r="SRX51" s="15"/>
      <c r="SRY51" s="15"/>
      <c r="SRZ51" s="15"/>
      <c r="SSA51" s="15"/>
      <c r="SSB51" s="15"/>
      <c r="SSC51" s="15"/>
      <c r="SSD51" s="15"/>
      <c r="SSE51" s="15"/>
      <c r="SSF51" s="15"/>
      <c r="SSG51" s="15"/>
      <c r="SSH51" s="15"/>
      <c r="SSI51" s="15"/>
      <c r="SSJ51" s="15"/>
      <c r="SSK51" s="15"/>
      <c r="SSL51" s="15"/>
      <c r="SSM51" s="15"/>
      <c r="SSN51" s="15"/>
      <c r="SSO51" s="15"/>
      <c r="SSP51" s="15"/>
      <c r="SSQ51" s="15"/>
      <c r="SSR51" s="15"/>
      <c r="SSS51" s="15"/>
      <c r="SST51" s="15"/>
      <c r="SSU51" s="15"/>
      <c r="SSV51" s="15"/>
      <c r="SSW51" s="15"/>
      <c r="SSX51" s="15"/>
      <c r="SSY51" s="15"/>
      <c r="SSZ51" s="15"/>
      <c r="STA51" s="15"/>
      <c r="STB51" s="15"/>
      <c r="STC51" s="15"/>
      <c r="STD51" s="15"/>
      <c r="STE51" s="15"/>
      <c r="STF51" s="15"/>
      <c r="STG51" s="15"/>
      <c r="STH51" s="15"/>
      <c r="STI51" s="15"/>
      <c r="STJ51" s="15"/>
      <c r="STK51" s="15"/>
      <c r="STL51" s="15"/>
      <c r="STM51" s="15"/>
      <c r="STN51" s="15"/>
      <c r="STO51" s="15"/>
      <c r="STP51" s="15"/>
      <c r="STQ51" s="15"/>
      <c r="STR51" s="15"/>
      <c r="STS51" s="15"/>
      <c r="STT51" s="15"/>
      <c r="STU51" s="15"/>
      <c r="STV51" s="15"/>
      <c r="STW51" s="15"/>
      <c r="STX51" s="15"/>
      <c r="STY51" s="15"/>
      <c r="STZ51" s="15"/>
      <c r="SUA51" s="15"/>
      <c r="SUB51" s="15"/>
      <c r="SUC51" s="15"/>
      <c r="SUD51" s="15"/>
      <c r="SUE51" s="15"/>
      <c r="SUF51" s="15"/>
      <c r="SUG51" s="15"/>
      <c r="SUH51" s="15"/>
      <c r="SUI51" s="15"/>
      <c r="SUJ51" s="15"/>
      <c r="SUK51" s="15"/>
      <c r="SUL51" s="15"/>
      <c r="SUM51" s="15"/>
      <c r="SUN51" s="15"/>
      <c r="SUO51" s="15"/>
      <c r="SUP51" s="15"/>
      <c r="SUQ51" s="15"/>
      <c r="SUR51" s="15"/>
      <c r="SUS51" s="15"/>
      <c r="SUT51" s="15"/>
      <c r="SUU51" s="15"/>
      <c r="SUV51" s="15"/>
      <c r="SUW51" s="15"/>
      <c r="SUX51" s="15"/>
      <c r="SUY51" s="15"/>
      <c r="SUZ51" s="15"/>
      <c r="SVA51" s="15"/>
      <c r="SVB51" s="15"/>
      <c r="SVC51" s="15"/>
      <c r="SVD51" s="15"/>
      <c r="SVE51" s="15"/>
      <c r="SVF51" s="15"/>
      <c r="SVG51" s="15"/>
      <c r="SVH51" s="15"/>
      <c r="SVI51" s="15"/>
      <c r="SVJ51" s="15"/>
      <c r="SVK51" s="15"/>
      <c r="SVL51" s="15"/>
      <c r="SVM51" s="15"/>
      <c r="SVN51" s="15"/>
      <c r="SVO51" s="15"/>
      <c r="SVP51" s="15"/>
      <c r="SVQ51" s="15"/>
      <c r="SVR51" s="15"/>
      <c r="SVS51" s="15"/>
      <c r="SVT51" s="15"/>
      <c r="SVU51" s="15"/>
      <c r="SVV51" s="15"/>
      <c r="SVW51" s="15"/>
      <c r="SVX51" s="15"/>
      <c r="SVY51" s="15"/>
      <c r="SVZ51" s="15"/>
      <c r="SWA51" s="15"/>
      <c r="SWB51" s="15"/>
      <c r="SWC51" s="15"/>
      <c r="SWD51" s="15"/>
      <c r="SWE51" s="15"/>
      <c r="SWF51" s="15"/>
      <c r="SWG51" s="15"/>
      <c r="SWH51" s="15"/>
      <c r="SWI51" s="15"/>
      <c r="SWJ51" s="15"/>
      <c r="SWK51" s="15"/>
      <c r="SWL51" s="15"/>
      <c r="SWM51" s="15"/>
      <c r="SWN51" s="15"/>
      <c r="SWO51" s="15"/>
      <c r="SWP51" s="15"/>
      <c r="SWQ51" s="15"/>
      <c r="SWR51" s="15"/>
      <c r="SWS51" s="15"/>
      <c r="SWT51" s="15"/>
      <c r="SWU51" s="15"/>
      <c r="SWV51" s="15"/>
      <c r="SWW51" s="15"/>
      <c r="SWX51" s="15"/>
      <c r="SWY51" s="15"/>
      <c r="SWZ51" s="15"/>
      <c r="SXA51" s="15"/>
      <c r="SXB51" s="15"/>
      <c r="SXC51" s="15"/>
      <c r="SXD51" s="15"/>
      <c r="SXE51" s="15"/>
      <c r="SXF51" s="15"/>
      <c r="SXG51" s="15"/>
      <c r="SXH51" s="15"/>
      <c r="SXI51" s="15"/>
      <c r="SXJ51" s="15"/>
      <c r="SXK51" s="15"/>
      <c r="SXL51" s="15"/>
      <c r="SXM51" s="15"/>
      <c r="SXN51" s="15"/>
      <c r="SXO51" s="15"/>
      <c r="SXP51" s="15"/>
      <c r="SXQ51" s="15"/>
      <c r="SXR51" s="15"/>
      <c r="SXS51" s="15"/>
      <c r="SXT51" s="15"/>
      <c r="SXU51" s="15"/>
      <c r="SXV51" s="15"/>
      <c r="SXW51" s="15"/>
      <c r="SXX51" s="15"/>
      <c r="SXY51" s="15"/>
      <c r="SXZ51" s="15"/>
      <c r="SYA51" s="15"/>
      <c r="SYB51" s="15"/>
      <c r="SYC51" s="15"/>
      <c r="SYD51" s="15"/>
      <c r="SYE51" s="15"/>
      <c r="SYF51" s="15"/>
      <c r="SYG51" s="15"/>
      <c r="SYH51" s="15"/>
      <c r="SYI51" s="15"/>
      <c r="SYJ51" s="15"/>
      <c r="SYK51" s="15"/>
      <c r="SYL51" s="15"/>
      <c r="SYM51" s="15"/>
      <c r="SYN51" s="15"/>
      <c r="SYO51" s="15"/>
      <c r="SYP51" s="15"/>
      <c r="SYQ51" s="15"/>
      <c r="SYR51" s="15"/>
      <c r="SYS51" s="15"/>
      <c r="SYT51" s="15"/>
      <c r="SYU51" s="15"/>
      <c r="SYV51" s="15"/>
      <c r="SYW51" s="15"/>
      <c r="SYX51" s="15"/>
      <c r="SYY51" s="15"/>
      <c r="SYZ51" s="15"/>
      <c r="SZA51" s="15"/>
      <c r="SZB51" s="15"/>
      <c r="SZC51" s="15"/>
      <c r="SZD51" s="15"/>
      <c r="SZE51" s="15"/>
      <c r="SZF51" s="15"/>
      <c r="SZG51" s="15"/>
      <c r="SZH51" s="15"/>
      <c r="SZI51" s="15"/>
      <c r="SZJ51" s="15"/>
      <c r="SZK51" s="15"/>
      <c r="SZL51" s="15"/>
      <c r="SZM51" s="15"/>
      <c r="SZN51" s="15"/>
      <c r="SZO51" s="15"/>
      <c r="SZP51" s="15"/>
      <c r="SZQ51" s="15"/>
      <c r="SZR51" s="15"/>
      <c r="SZS51" s="15"/>
      <c r="SZT51" s="15"/>
      <c r="SZU51" s="15"/>
      <c r="SZV51" s="15"/>
      <c r="SZW51" s="15"/>
      <c r="SZX51" s="15"/>
      <c r="SZY51" s="15"/>
      <c r="SZZ51" s="15"/>
      <c r="TAA51" s="15"/>
      <c r="TAB51" s="15"/>
      <c r="TAC51" s="15"/>
      <c r="TAD51" s="15"/>
      <c r="TAE51" s="15"/>
      <c r="TAF51" s="15"/>
      <c r="TAG51" s="15"/>
      <c r="TAH51" s="15"/>
      <c r="TAI51" s="15"/>
      <c r="TAJ51" s="15"/>
      <c r="TAK51" s="15"/>
      <c r="TAL51" s="15"/>
      <c r="TAM51" s="15"/>
      <c r="TAN51" s="15"/>
      <c r="TAO51" s="15"/>
      <c r="TAP51" s="15"/>
      <c r="TAQ51" s="15"/>
      <c r="TAR51" s="15"/>
      <c r="TAS51" s="15"/>
      <c r="TAT51" s="15"/>
      <c r="TAU51" s="15"/>
      <c r="TAV51" s="15"/>
      <c r="TAW51" s="15"/>
      <c r="TAX51" s="15"/>
      <c r="TAY51" s="15"/>
      <c r="TAZ51" s="15"/>
      <c r="TBA51" s="15"/>
      <c r="TBB51" s="15"/>
      <c r="TBC51" s="15"/>
      <c r="TBD51" s="15"/>
      <c r="TBE51" s="15"/>
      <c r="TBF51" s="15"/>
      <c r="TBG51" s="15"/>
      <c r="TBH51" s="15"/>
      <c r="TBI51" s="15"/>
      <c r="TBJ51" s="15"/>
      <c r="TBK51" s="15"/>
      <c r="TBL51" s="15"/>
      <c r="TBM51" s="15"/>
      <c r="TBN51" s="15"/>
      <c r="TBO51" s="15"/>
      <c r="TBP51" s="15"/>
      <c r="TBQ51" s="15"/>
      <c r="TBR51" s="15"/>
      <c r="TBS51" s="15"/>
      <c r="TBT51" s="15"/>
      <c r="TBU51" s="15"/>
      <c r="TBV51" s="15"/>
      <c r="TBW51" s="15"/>
      <c r="TBX51" s="15"/>
      <c r="TBY51" s="15"/>
      <c r="TBZ51" s="15"/>
      <c r="TCA51" s="15"/>
      <c r="TCB51" s="15"/>
      <c r="TCC51" s="15"/>
      <c r="TCD51" s="15"/>
      <c r="TCE51" s="15"/>
      <c r="TCF51" s="15"/>
      <c r="TCG51" s="15"/>
      <c r="TCH51" s="15"/>
      <c r="TCI51" s="15"/>
      <c r="TCJ51" s="15"/>
      <c r="TCK51" s="15"/>
      <c r="TCL51" s="15"/>
      <c r="TCM51" s="15"/>
      <c r="TCN51" s="15"/>
      <c r="TCO51" s="15"/>
      <c r="TCP51" s="15"/>
      <c r="TCQ51" s="15"/>
      <c r="TCR51" s="15"/>
      <c r="TCS51" s="15"/>
      <c r="TCT51" s="15"/>
      <c r="TCU51" s="15"/>
      <c r="TCV51" s="15"/>
      <c r="TCW51" s="15"/>
      <c r="TCX51" s="15"/>
      <c r="TCY51" s="15"/>
      <c r="TCZ51" s="15"/>
      <c r="TDA51" s="15"/>
      <c r="TDB51" s="15"/>
      <c r="TDC51" s="15"/>
      <c r="TDD51" s="15"/>
      <c r="TDE51" s="15"/>
      <c r="TDF51" s="15"/>
      <c r="TDG51" s="15"/>
      <c r="TDH51" s="15"/>
      <c r="TDI51" s="15"/>
      <c r="TDJ51" s="15"/>
      <c r="TDK51" s="15"/>
      <c r="TDL51" s="15"/>
      <c r="TDM51" s="15"/>
      <c r="TDN51" s="15"/>
      <c r="TDO51" s="15"/>
      <c r="TDP51" s="15"/>
      <c r="TDQ51" s="15"/>
      <c r="TDR51" s="15"/>
      <c r="TDS51" s="15"/>
      <c r="TDT51" s="15"/>
      <c r="TDU51" s="15"/>
      <c r="TDV51" s="15"/>
      <c r="TDW51" s="15"/>
      <c r="TDX51" s="15"/>
      <c r="TDY51" s="15"/>
      <c r="TDZ51" s="15"/>
      <c r="TEA51" s="15"/>
      <c r="TEB51" s="15"/>
      <c r="TEC51" s="15"/>
      <c r="TED51" s="15"/>
      <c r="TEE51" s="15"/>
      <c r="TEF51" s="15"/>
      <c r="TEG51" s="15"/>
      <c r="TEH51" s="15"/>
      <c r="TEI51" s="15"/>
      <c r="TEJ51" s="15"/>
      <c r="TEK51" s="15"/>
      <c r="TEL51" s="15"/>
      <c r="TEM51" s="15"/>
      <c r="TEN51" s="15"/>
      <c r="TEO51" s="15"/>
      <c r="TEP51" s="15"/>
      <c r="TEQ51" s="15"/>
      <c r="TER51" s="15"/>
      <c r="TES51" s="15"/>
      <c r="TET51" s="15"/>
      <c r="TEU51" s="15"/>
      <c r="TEV51" s="15"/>
      <c r="TEW51" s="15"/>
      <c r="TEX51" s="15"/>
      <c r="TEY51" s="15"/>
      <c r="TEZ51" s="15"/>
      <c r="TFA51" s="15"/>
      <c r="TFB51" s="15"/>
      <c r="TFC51" s="15"/>
      <c r="TFD51" s="15"/>
      <c r="TFE51" s="15"/>
      <c r="TFF51" s="15"/>
      <c r="TFG51" s="15"/>
      <c r="TFH51" s="15"/>
      <c r="TFI51" s="15"/>
      <c r="TFJ51" s="15"/>
      <c r="TFK51" s="15"/>
      <c r="TFL51" s="15"/>
      <c r="TFM51" s="15"/>
      <c r="TFN51" s="15"/>
      <c r="TFO51" s="15"/>
      <c r="TFP51" s="15"/>
      <c r="TFQ51" s="15"/>
      <c r="TFR51" s="15"/>
      <c r="TFS51" s="15"/>
      <c r="TFT51" s="15"/>
      <c r="TFU51" s="15"/>
      <c r="TFV51" s="15"/>
      <c r="TFW51" s="15"/>
      <c r="TFX51" s="15"/>
      <c r="TFY51" s="15"/>
      <c r="TFZ51" s="15"/>
      <c r="TGA51" s="15"/>
      <c r="TGB51" s="15"/>
      <c r="TGC51" s="15"/>
      <c r="TGD51" s="15"/>
      <c r="TGE51" s="15"/>
      <c r="TGF51" s="15"/>
      <c r="TGG51" s="15"/>
      <c r="TGH51" s="15"/>
      <c r="TGI51" s="15"/>
      <c r="TGJ51" s="15"/>
      <c r="TGK51" s="15"/>
      <c r="TGL51" s="15"/>
      <c r="TGM51" s="15"/>
      <c r="TGN51" s="15"/>
      <c r="TGO51" s="15"/>
      <c r="TGP51" s="15"/>
      <c r="TGQ51" s="15"/>
      <c r="TGR51" s="15"/>
      <c r="TGS51" s="15"/>
      <c r="TGT51" s="15"/>
      <c r="TGU51" s="15"/>
      <c r="TGV51" s="15"/>
      <c r="TGW51" s="15"/>
      <c r="TGX51" s="15"/>
      <c r="TGY51" s="15"/>
      <c r="TGZ51" s="15"/>
      <c r="THA51" s="15"/>
      <c r="THB51" s="15"/>
      <c r="THC51" s="15"/>
      <c r="THD51" s="15"/>
      <c r="THE51" s="15"/>
      <c r="THF51" s="15"/>
      <c r="THG51" s="15"/>
      <c r="THH51" s="15"/>
      <c r="THI51" s="15"/>
      <c r="THJ51" s="15"/>
      <c r="THK51" s="15"/>
      <c r="THL51" s="15"/>
      <c r="THM51" s="15"/>
      <c r="THN51" s="15"/>
      <c r="THO51" s="15"/>
      <c r="THP51" s="15"/>
      <c r="THQ51" s="15"/>
      <c r="THR51" s="15"/>
      <c r="THS51" s="15"/>
      <c r="THT51" s="15"/>
      <c r="THU51" s="15"/>
      <c r="THV51" s="15"/>
      <c r="THW51" s="15"/>
      <c r="THX51" s="15"/>
      <c r="THY51" s="15"/>
      <c r="THZ51" s="15"/>
      <c r="TIA51" s="15"/>
      <c r="TIB51" s="15"/>
      <c r="TIC51" s="15"/>
      <c r="TID51" s="15"/>
      <c r="TIE51" s="15"/>
      <c r="TIF51" s="15"/>
      <c r="TIG51" s="15"/>
      <c r="TIH51" s="15"/>
      <c r="TII51" s="15"/>
      <c r="TIJ51" s="15"/>
      <c r="TIK51" s="15"/>
      <c r="TIL51" s="15"/>
      <c r="TIM51" s="15"/>
      <c r="TIN51" s="15"/>
      <c r="TIO51" s="15"/>
      <c r="TIP51" s="15"/>
      <c r="TIQ51" s="15"/>
      <c r="TIR51" s="15"/>
      <c r="TIS51" s="15"/>
      <c r="TIT51" s="15"/>
      <c r="TIU51" s="15"/>
      <c r="TIV51" s="15"/>
      <c r="TIW51" s="15"/>
      <c r="TIX51" s="15"/>
      <c r="TIY51" s="15"/>
      <c r="TIZ51" s="15"/>
      <c r="TJA51" s="15"/>
      <c r="TJB51" s="15"/>
      <c r="TJC51" s="15"/>
      <c r="TJD51" s="15"/>
      <c r="TJE51" s="15"/>
      <c r="TJF51" s="15"/>
      <c r="TJG51" s="15"/>
      <c r="TJH51" s="15"/>
      <c r="TJI51" s="15"/>
      <c r="TJJ51" s="15"/>
      <c r="TJK51" s="15"/>
      <c r="TJL51" s="15"/>
      <c r="TJM51" s="15"/>
      <c r="TJN51" s="15"/>
      <c r="TJO51" s="15"/>
      <c r="TJP51" s="15"/>
      <c r="TJQ51" s="15"/>
      <c r="TJR51" s="15"/>
      <c r="TJS51" s="15"/>
      <c r="TJT51" s="15"/>
      <c r="TJU51" s="15"/>
      <c r="TJV51" s="15"/>
      <c r="TJW51" s="15"/>
      <c r="TJX51" s="15"/>
      <c r="TJY51" s="15"/>
      <c r="TJZ51" s="15"/>
      <c r="TKA51" s="15"/>
      <c r="TKB51" s="15"/>
      <c r="TKC51" s="15"/>
      <c r="TKD51" s="15"/>
      <c r="TKE51" s="15"/>
      <c r="TKF51" s="15"/>
      <c r="TKG51" s="15"/>
      <c r="TKH51" s="15"/>
      <c r="TKI51" s="15"/>
      <c r="TKJ51" s="15"/>
      <c r="TKK51" s="15"/>
      <c r="TKL51" s="15"/>
      <c r="TKM51" s="15"/>
      <c r="TKN51" s="15"/>
      <c r="TKO51" s="15"/>
      <c r="TKP51" s="15"/>
      <c r="TKQ51" s="15"/>
      <c r="TKR51" s="15"/>
      <c r="TKS51" s="15"/>
      <c r="TKT51" s="15"/>
      <c r="TKU51" s="15"/>
      <c r="TKV51" s="15"/>
      <c r="TKW51" s="15"/>
      <c r="TKX51" s="15"/>
      <c r="TKY51" s="15"/>
      <c r="TKZ51" s="15"/>
      <c r="TLA51" s="15"/>
      <c r="TLB51" s="15"/>
      <c r="TLC51" s="15"/>
      <c r="TLD51" s="15"/>
      <c r="TLE51" s="15"/>
      <c r="TLF51" s="15"/>
      <c r="TLG51" s="15"/>
      <c r="TLH51" s="15"/>
      <c r="TLI51" s="15"/>
      <c r="TLJ51" s="15"/>
      <c r="TLK51" s="15"/>
      <c r="TLL51" s="15"/>
      <c r="TLM51" s="15"/>
      <c r="TLN51" s="15"/>
      <c r="TLO51" s="15"/>
      <c r="TLP51" s="15"/>
      <c r="TLQ51" s="15"/>
      <c r="TLR51" s="15"/>
      <c r="TLS51" s="15"/>
      <c r="TLT51" s="15"/>
      <c r="TLU51" s="15"/>
      <c r="TLV51" s="15"/>
      <c r="TLW51" s="15"/>
      <c r="TLX51" s="15"/>
      <c r="TLY51" s="15"/>
      <c r="TLZ51" s="15"/>
      <c r="TMA51" s="15"/>
      <c r="TMB51" s="15"/>
      <c r="TMC51" s="15"/>
      <c r="TMD51" s="15"/>
      <c r="TME51" s="15"/>
      <c r="TMF51" s="15"/>
      <c r="TMG51" s="15"/>
      <c r="TMH51" s="15"/>
      <c r="TMI51" s="15"/>
      <c r="TMJ51" s="15"/>
      <c r="TMK51" s="15"/>
      <c r="TML51" s="15"/>
      <c r="TMM51" s="15"/>
      <c r="TMN51" s="15"/>
      <c r="TMO51" s="15"/>
      <c r="TMP51" s="15"/>
      <c r="TMQ51" s="15"/>
      <c r="TMR51" s="15"/>
      <c r="TMS51" s="15"/>
      <c r="TMT51" s="15"/>
      <c r="TMU51" s="15"/>
      <c r="TMV51" s="15"/>
      <c r="TMW51" s="15"/>
      <c r="TMX51" s="15"/>
      <c r="TMY51" s="15"/>
      <c r="TMZ51" s="15"/>
      <c r="TNA51" s="15"/>
      <c r="TNB51" s="15"/>
      <c r="TNC51" s="15"/>
      <c r="TND51" s="15"/>
      <c r="TNE51" s="15"/>
      <c r="TNF51" s="15"/>
      <c r="TNG51" s="15"/>
      <c r="TNH51" s="15"/>
      <c r="TNI51" s="15"/>
      <c r="TNJ51" s="15"/>
      <c r="TNK51" s="15"/>
      <c r="TNL51" s="15"/>
      <c r="TNM51" s="15"/>
      <c r="TNN51" s="15"/>
      <c r="TNO51" s="15"/>
      <c r="TNP51" s="15"/>
      <c r="TNQ51" s="15"/>
      <c r="TNR51" s="15"/>
      <c r="TNS51" s="15"/>
      <c r="TNT51" s="15"/>
      <c r="TNU51" s="15"/>
      <c r="TNV51" s="15"/>
      <c r="TNW51" s="15"/>
      <c r="TNX51" s="15"/>
      <c r="TNY51" s="15"/>
      <c r="TNZ51" s="15"/>
      <c r="TOA51" s="15"/>
      <c r="TOB51" s="15"/>
      <c r="TOC51" s="15"/>
      <c r="TOD51" s="15"/>
      <c r="TOE51" s="15"/>
      <c r="TOF51" s="15"/>
      <c r="TOG51" s="15"/>
      <c r="TOH51" s="15"/>
      <c r="TOI51" s="15"/>
      <c r="TOJ51" s="15"/>
      <c r="TOK51" s="15"/>
      <c r="TOL51" s="15"/>
      <c r="TOM51" s="15"/>
      <c r="TON51" s="15"/>
      <c r="TOO51" s="15"/>
      <c r="TOP51" s="15"/>
      <c r="TOQ51" s="15"/>
      <c r="TOR51" s="15"/>
      <c r="TOS51" s="15"/>
      <c r="TOT51" s="15"/>
      <c r="TOU51" s="15"/>
      <c r="TOV51" s="15"/>
      <c r="TOW51" s="15"/>
      <c r="TOX51" s="15"/>
      <c r="TOY51" s="15"/>
      <c r="TOZ51" s="15"/>
      <c r="TPA51" s="15"/>
      <c r="TPB51" s="15"/>
      <c r="TPC51" s="15"/>
      <c r="TPD51" s="15"/>
      <c r="TPE51" s="15"/>
      <c r="TPF51" s="15"/>
      <c r="TPG51" s="15"/>
      <c r="TPH51" s="15"/>
      <c r="TPI51" s="15"/>
      <c r="TPJ51" s="15"/>
      <c r="TPK51" s="15"/>
      <c r="TPL51" s="15"/>
      <c r="TPM51" s="15"/>
      <c r="TPN51" s="15"/>
      <c r="TPO51" s="15"/>
      <c r="TPP51" s="15"/>
      <c r="TPQ51" s="15"/>
      <c r="TPR51" s="15"/>
      <c r="TPS51" s="15"/>
      <c r="TPT51" s="15"/>
      <c r="TPU51" s="15"/>
      <c r="TPV51" s="15"/>
      <c r="TPW51" s="15"/>
      <c r="TPX51" s="15"/>
      <c r="TPY51" s="15"/>
      <c r="TPZ51" s="15"/>
      <c r="TQA51" s="15"/>
      <c r="TQB51" s="15"/>
      <c r="TQC51" s="15"/>
      <c r="TQD51" s="15"/>
      <c r="TQE51" s="15"/>
      <c r="TQF51" s="15"/>
      <c r="TQG51" s="15"/>
      <c r="TQH51" s="15"/>
      <c r="TQI51" s="15"/>
      <c r="TQJ51" s="15"/>
      <c r="TQK51" s="15"/>
      <c r="TQL51" s="15"/>
      <c r="TQM51" s="15"/>
      <c r="TQN51" s="15"/>
      <c r="TQO51" s="15"/>
      <c r="TQP51" s="15"/>
      <c r="TQQ51" s="15"/>
      <c r="TQR51" s="15"/>
      <c r="TQS51" s="15"/>
      <c r="TQT51" s="15"/>
      <c r="TQU51" s="15"/>
      <c r="TQV51" s="15"/>
      <c r="TQW51" s="15"/>
      <c r="TQX51" s="15"/>
      <c r="TQY51" s="15"/>
      <c r="TQZ51" s="15"/>
      <c r="TRA51" s="15"/>
      <c r="TRB51" s="15"/>
      <c r="TRC51" s="15"/>
      <c r="TRD51" s="15"/>
      <c r="TRE51" s="15"/>
      <c r="TRF51" s="15"/>
      <c r="TRG51" s="15"/>
      <c r="TRH51" s="15"/>
      <c r="TRI51" s="15"/>
      <c r="TRJ51" s="15"/>
      <c r="TRK51" s="15"/>
      <c r="TRL51" s="15"/>
      <c r="TRM51" s="15"/>
      <c r="TRN51" s="15"/>
      <c r="TRO51" s="15"/>
      <c r="TRP51" s="15"/>
      <c r="TRQ51" s="15"/>
      <c r="TRR51" s="15"/>
      <c r="TRS51" s="15"/>
      <c r="TRT51" s="15"/>
      <c r="TRU51" s="15"/>
      <c r="TRV51" s="15"/>
      <c r="TRW51" s="15"/>
      <c r="TRX51" s="15"/>
      <c r="TRY51" s="15"/>
      <c r="TRZ51" s="15"/>
      <c r="TSA51" s="15"/>
      <c r="TSB51" s="15"/>
      <c r="TSC51" s="15"/>
      <c r="TSD51" s="15"/>
      <c r="TSE51" s="15"/>
      <c r="TSF51" s="15"/>
      <c r="TSG51" s="15"/>
      <c r="TSH51" s="15"/>
      <c r="TSI51" s="15"/>
      <c r="TSJ51" s="15"/>
      <c r="TSK51" s="15"/>
      <c r="TSL51" s="15"/>
      <c r="TSM51" s="15"/>
      <c r="TSN51" s="15"/>
      <c r="TSO51" s="15"/>
      <c r="TSP51" s="15"/>
      <c r="TSQ51" s="15"/>
      <c r="TSR51" s="15"/>
      <c r="TSS51" s="15"/>
      <c r="TST51" s="15"/>
      <c r="TSU51" s="15"/>
      <c r="TSV51" s="15"/>
      <c r="TSW51" s="15"/>
      <c r="TSX51" s="15"/>
      <c r="TSY51" s="15"/>
      <c r="TSZ51" s="15"/>
      <c r="TTA51" s="15"/>
      <c r="TTB51" s="15"/>
      <c r="TTC51" s="15"/>
      <c r="TTD51" s="15"/>
      <c r="TTE51" s="15"/>
      <c r="TTF51" s="15"/>
      <c r="TTG51" s="15"/>
      <c r="TTH51" s="15"/>
      <c r="TTI51" s="15"/>
      <c r="TTJ51" s="15"/>
      <c r="TTK51" s="15"/>
      <c r="TTL51" s="15"/>
      <c r="TTM51" s="15"/>
      <c r="TTN51" s="15"/>
      <c r="TTO51" s="15"/>
      <c r="TTP51" s="15"/>
      <c r="TTQ51" s="15"/>
      <c r="TTR51" s="15"/>
      <c r="TTS51" s="15"/>
      <c r="TTT51" s="15"/>
      <c r="TTU51" s="15"/>
      <c r="TTV51" s="15"/>
      <c r="TTW51" s="15"/>
      <c r="TTX51" s="15"/>
      <c r="TTY51" s="15"/>
      <c r="TTZ51" s="15"/>
      <c r="TUA51" s="15"/>
      <c r="TUB51" s="15"/>
      <c r="TUC51" s="15"/>
      <c r="TUD51" s="15"/>
      <c r="TUE51" s="15"/>
      <c r="TUF51" s="15"/>
      <c r="TUG51" s="15"/>
      <c r="TUH51" s="15"/>
      <c r="TUI51" s="15"/>
      <c r="TUJ51" s="15"/>
      <c r="TUK51" s="15"/>
      <c r="TUL51" s="15"/>
      <c r="TUM51" s="15"/>
      <c r="TUN51" s="15"/>
      <c r="TUO51" s="15"/>
      <c r="TUP51" s="15"/>
      <c r="TUQ51" s="15"/>
      <c r="TUR51" s="15"/>
      <c r="TUS51" s="15"/>
      <c r="TUT51" s="15"/>
      <c r="TUU51" s="15"/>
      <c r="TUV51" s="15"/>
      <c r="TUW51" s="15"/>
      <c r="TUX51" s="15"/>
      <c r="TUY51" s="15"/>
      <c r="TUZ51" s="15"/>
      <c r="TVA51" s="15"/>
      <c r="TVB51" s="15"/>
      <c r="TVC51" s="15"/>
      <c r="TVD51" s="15"/>
      <c r="TVE51" s="15"/>
      <c r="TVF51" s="15"/>
      <c r="TVG51" s="15"/>
      <c r="TVH51" s="15"/>
      <c r="TVI51" s="15"/>
      <c r="TVJ51" s="15"/>
      <c r="TVK51" s="15"/>
      <c r="TVL51" s="15"/>
      <c r="TVM51" s="15"/>
      <c r="TVN51" s="15"/>
      <c r="TVO51" s="15"/>
      <c r="TVP51" s="15"/>
      <c r="TVQ51" s="15"/>
      <c r="TVR51" s="15"/>
      <c r="TVS51" s="15"/>
      <c r="TVT51" s="15"/>
      <c r="TVU51" s="15"/>
      <c r="TVV51" s="15"/>
      <c r="TVW51" s="15"/>
      <c r="TVX51" s="15"/>
      <c r="TVY51" s="15"/>
      <c r="TVZ51" s="15"/>
      <c r="TWA51" s="15"/>
      <c r="TWB51" s="15"/>
      <c r="TWC51" s="15"/>
      <c r="TWD51" s="15"/>
      <c r="TWE51" s="15"/>
      <c r="TWF51" s="15"/>
      <c r="TWG51" s="15"/>
      <c r="TWH51" s="15"/>
      <c r="TWI51" s="15"/>
      <c r="TWJ51" s="15"/>
      <c r="TWK51" s="15"/>
      <c r="TWL51" s="15"/>
      <c r="TWM51" s="15"/>
      <c r="TWN51" s="15"/>
      <c r="TWO51" s="15"/>
      <c r="TWP51" s="15"/>
      <c r="TWQ51" s="15"/>
      <c r="TWR51" s="15"/>
      <c r="TWS51" s="15"/>
      <c r="TWT51" s="15"/>
      <c r="TWU51" s="15"/>
      <c r="TWV51" s="15"/>
      <c r="TWW51" s="15"/>
      <c r="TWX51" s="15"/>
      <c r="TWY51" s="15"/>
      <c r="TWZ51" s="15"/>
      <c r="TXA51" s="15"/>
      <c r="TXB51" s="15"/>
      <c r="TXC51" s="15"/>
      <c r="TXD51" s="15"/>
      <c r="TXE51" s="15"/>
      <c r="TXF51" s="15"/>
      <c r="TXG51" s="15"/>
      <c r="TXH51" s="15"/>
      <c r="TXI51" s="15"/>
      <c r="TXJ51" s="15"/>
      <c r="TXK51" s="15"/>
      <c r="TXL51" s="15"/>
      <c r="TXM51" s="15"/>
      <c r="TXN51" s="15"/>
      <c r="TXO51" s="15"/>
      <c r="TXP51" s="15"/>
      <c r="TXQ51" s="15"/>
      <c r="TXR51" s="15"/>
      <c r="TXS51" s="15"/>
      <c r="TXT51" s="15"/>
      <c r="TXU51" s="15"/>
      <c r="TXV51" s="15"/>
      <c r="TXW51" s="15"/>
      <c r="TXX51" s="15"/>
      <c r="TXY51" s="15"/>
      <c r="TXZ51" s="15"/>
      <c r="TYA51" s="15"/>
      <c r="TYB51" s="15"/>
      <c r="TYC51" s="15"/>
      <c r="TYD51" s="15"/>
      <c r="TYE51" s="15"/>
      <c r="TYF51" s="15"/>
      <c r="TYG51" s="15"/>
      <c r="TYH51" s="15"/>
      <c r="TYI51" s="15"/>
      <c r="TYJ51" s="15"/>
      <c r="TYK51" s="15"/>
      <c r="TYL51" s="15"/>
      <c r="TYM51" s="15"/>
      <c r="TYN51" s="15"/>
      <c r="TYO51" s="15"/>
      <c r="TYP51" s="15"/>
      <c r="TYQ51" s="15"/>
      <c r="TYR51" s="15"/>
      <c r="TYS51" s="15"/>
      <c r="TYT51" s="15"/>
      <c r="TYU51" s="15"/>
      <c r="TYV51" s="15"/>
      <c r="TYW51" s="15"/>
      <c r="TYX51" s="15"/>
      <c r="TYY51" s="15"/>
      <c r="TYZ51" s="15"/>
      <c r="TZA51" s="15"/>
      <c r="TZB51" s="15"/>
      <c r="TZC51" s="15"/>
      <c r="TZD51" s="15"/>
      <c r="TZE51" s="15"/>
      <c r="TZF51" s="15"/>
      <c r="TZG51" s="15"/>
      <c r="TZH51" s="15"/>
      <c r="TZI51" s="15"/>
      <c r="TZJ51" s="15"/>
      <c r="TZK51" s="15"/>
      <c r="TZL51" s="15"/>
      <c r="TZM51" s="15"/>
      <c r="TZN51" s="15"/>
      <c r="TZO51" s="15"/>
      <c r="TZP51" s="15"/>
      <c r="TZQ51" s="15"/>
      <c r="TZR51" s="15"/>
      <c r="TZS51" s="15"/>
      <c r="TZT51" s="15"/>
      <c r="TZU51" s="15"/>
      <c r="TZV51" s="15"/>
      <c r="TZW51" s="15"/>
      <c r="TZX51" s="15"/>
      <c r="TZY51" s="15"/>
      <c r="TZZ51" s="15"/>
      <c r="UAA51" s="15"/>
      <c r="UAB51" s="15"/>
      <c r="UAC51" s="15"/>
      <c r="UAD51" s="15"/>
      <c r="UAE51" s="15"/>
      <c r="UAF51" s="15"/>
      <c r="UAG51" s="15"/>
      <c r="UAH51" s="15"/>
      <c r="UAI51" s="15"/>
      <c r="UAJ51" s="15"/>
      <c r="UAK51" s="15"/>
      <c r="UAL51" s="15"/>
      <c r="UAM51" s="15"/>
      <c r="UAN51" s="15"/>
      <c r="UAO51" s="15"/>
      <c r="UAP51" s="15"/>
      <c r="UAQ51" s="15"/>
      <c r="UAR51" s="15"/>
      <c r="UAS51" s="15"/>
      <c r="UAT51" s="15"/>
      <c r="UAU51" s="15"/>
      <c r="UAV51" s="15"/>
      <c r="UAW51" s="15"/>
      <c r="UAX51" s="15"/>
      <c r="UAY51" s="15"/>
      <c r="UAZ51" s="15"/>
      <c r="UBA51" s="15"/>
      <c r="UBB51" s="15"/>
      <c r="UBC51" s="15"/>
      <c r="UBD51" s="15"/>
      <c r="UBE51" s="15"/>
      <c r="UBF51" s="15"/>
      <c r="UBG51" s="15"/>
      <c r="UBH51" s="15"/>
      <c r="UBI51" s="15"/>
      <c r="UBJ51" s="15"/>
      <c r="UBK51" s="15"/>
      <c r="UBL51" s="15"/>
      <c r="UBM51" s="15"/>
      <c r="UBN51" s="15"/>
      <c r="UBO51" s="15"/>
      <c r="UBP51" s="15"/>
      <c r="UBQ51" s="15"/>
      <c r="UBR51" s="15"/>
      <c r="UBS51" s="15"/>
      <c r="UBT51" s="15"/>
      <c r="UBU51" s="15"/>
      <c r="UBV51" s="15"/>
      <c r="UBW51" s="15"/>
      <c r="UBX51" s="15"/>
      <c r="UBY51" s="15"/>
      <c r="UBZ51" s="15"/>
      <c r="UCA51" s="15"/>
      <c r="UCB51" s="15"/>
      <c r="UCC51" s="15"/>
      <c r="UCD51" s="15"/>
      <c r="UCE51" s="15"/>
      <c r="UCF51" s="15"/>
      <c r="UCG51" s="15"/>
      <c r="UCH51" s="15"/>
      <c r="UCI51" s="15"/>
      <c r="UCJ51" s="15"/>
      <c r="UCK51" s="15"/>
      <c r="UCL51" s="15"/>
      <c r="UCM51" s="15"/>
      <c r="UCN51" s="15"/>
      <c r="UCO51" s="15"/>
      <c r="UCP51" s="15"/>
      <c r="UCQ51" s="15"/>
      <c r="UCR51" s="15"/>
      <c r="UCS51" s="15"/>
      <c r="UCT51" s="15"/>
      <c r="UCU51" s="15"/>
      <c r="UCV51" s="15"/>
      <c r="UCW51" s="15"/>
      <c r="UCX51" s="15"/>
      <c r="UCY51" s="15"/>
      <c r="UCZ51" s="15"/>
      <c r="UDA51" s="15"/>
      <c r="UDB51" s="15"/>
      <c r="UDC51" s="15"/>
      <c r="UDD51" s="15"/>
      <c r="UDE51" s="15"/>
      <c r="UDF51" s="15"/>
      <c r="UDG51" s="15"/>
      <c r="UDH51" s="15"/>
      <c r="UDI51" s="15"/>
      <c r="UDJ51" s="15"/>
      <c r="UDK51" s="15"/>
      <c r="UDL51" s="15"/>
      <c r="UDM51" s="15"/>
      <c r="UDN51" s="15"/>
      <c r="UDO51" s="15"/>
      <c r="UDP51" s="15"/>
      <c r="UDQ51" s="15"/>
      <c r="UDR51" s="15"/>
      <c r="UDS51" s="15"/>
      <c r="UDT51" s="15"/>
      <c r="UDU51" s="15"/>
      <c r="UDV51" s="15"/>
      <c r="UDW51" s="15"/>
      <c r="UDX51" s="15"/>
      <c r="UDY51" s="15"/>
      <c r="UDZ51" s="15"/>
      <c r="UEA51" s="15"/>
      <c r="UEB51" s="15"/>
      <c r="UEC51" s="15"/>
      <c r="UED51" s="15"/>
      <c r="UEE51" s="15"/>
      <c r="UEF51" s="15"/>
      <c r="UEG51" s="15"/>
      <c r="UEH51" s="15"/>
      <c r="UEI51" s="15"/>
      <c r="UEJ51" s="15"/>
      <c r="UEK51" s="15"/>
      <c r="UEL51" s="15"/>
      <c r="UEM51" s="15"/>
      <c r="UEN51" s="15"/>
      <c r="UEO51" s="15"/>
      <c r="UEP51" s="15"/>
      <c r="UEQ51" s="15"/>
      <c r="UER51" s="15"/>
      <c r="UES51" s="15"/>
      <c r="UET51" s="15"/>
      <c r="UEU51" s="15"/>
      <c r="UEV51" s="15"/>
      <c r="UEW51" s="15"/>
      <c r="UEX51" s="15"/>
      <c r="UEY51" s="15"/>
      <c r="UEZ51" s="15"/>
      <c r="UFA51" s="15"/>
      <c r="UFB51" s="15"/>
      <c r="UFC51" s="15"/>
      <c r="UFD51" s="15"/>
      <c r="UFE51" s="15"/>
      <c r="UFF51" s="15"/>
      <c r="UFG51" s="15"/>
      <c r="UFH51" s="15"/>
      <c r="UFI51" s="15"/>
      <c r="UFJ51" s="15"/>
      <c r="UFK51" s="15"/>
      <c r="UFL51" s="15"/>
      <c r="UFM51" s="15"/>
      <c r="UFN51" s="15"/>
      <c r="UFO51" s="15"/>
      <c r="UFP51" s="15"/>
      <c r="UFQ51" s="15"/>
      <c r="UFR51" s="15"/>
      <c r="UFS51" s="15"/>
      <c r="UFT51" s="15"/>
      <c r="UFU51" s="15"/>
      <c r="UFV51" s="15"/>
      <c r="UFW51" s="15"/>
      <c r="UFX51" s="15"/>
      <c r="UFY51" s="15"/>
      <c r="UFZ51" s="15"/>
      <c r="UGA51" s="15"/>
      <c r="UGB51" s="15"/>
      <c r="UGC51" s="15"/>
      <c r="UGD51" s="15"/>
      <c r="UGE51" s="15"/>
      <c r="UGF51" s="15"/>
      <c r="UGG51" s="15"/>
      <c r="UGH51" s="15"/>
      <c r="UGI51" s="15"/>
      <c r="UGJ51" s="15"/>
      <c r="UGK51" s="15"/>
      <c r="UGL51" s="15"/>
      <c r="UGM51" s="15"/>
      <c r="UGN51" s="15"/>
      <c r="UGO51" s="15"/>
      <c r="UGP51" s="15"/>
      <c r="UGQ51" s="15"/>
      <c r="UGR51" s="15"/>
      <c r="UGS51" s="15"/>
      <c r="UGT51" s="15"/>
      <c r="UGU51" s="15"/>
      <c r="UGV51" s="15"/>
      <c r="UGW51" s="15"/>
      <c r="UGX51" s="15"/>
      <c r="UGY51" s="15"/>
      <c r="UGZ51" s="15"/>
      <c r="UHA51" s="15"/>
      <c r="UHB51" s="15"/>
      <c r="UHC51" s="15"/>
      <c r="UHD51" s="15"/>
      <c r="UHE51" s="15"/>
      <c r="UHF51" s="15"/>
      <c r="UHG51" s="15"/>
      <c r="UHH51" s="15"/>
      <c r="UHI51" s="15"/>
      <c r="UHJ51" s="15"/>
      <c r="UHK51" s="15"/>
      <c r="UHL51" s="15"/>
      <c r="UHM51" s="15"/>
      <c r="UHN51" s="15"/>
      <c r="UHO51" s="15"/>
      <c r="UHP51" s="15"/>
      <c r="UHQ51" s="15"/>
      <c r="UHR51" s="15"/>
      <c r="UHS51" s="15"/>
      <c r="UHT51" s="15"/>
      <c r="UHU51" s="15"/>
      <c r="UHV51" s="15"/>
      <c r="UHW51" s="15"/>
      <c r="UHX51" s="15"/>
      <c r="UHY51" s="15"/>
      <c r="UHZ51" s="15"/>
      <c r="UIA51" s="15"/>
      <c r="UIB51" s="15"/>
      <c r="UIC51" s="15"/>
      <c r="UID51" s="15"/>
      <c r="UIE51" s="15"/>
      <c r="UIF51" s="15"/>
      <c r="UIG51" s="15"/>
      <c r="UIH51" s="15"/>
      <c r="UII51" s="15"/>
      <c r="UIJ51" s="15"/>
      <c r="UIK51" s="15"/>
      <c r="UIL51" s="15"/>
      <c r="UIM51" s="15"/>
      <c r="UIN51" s="15"/>
      <c r="UIO51" s="15"/>
      <c r="UIP51" s="15"/>
      <c r="UIQ51" s="15"/>
      <c r="UIR51" s="15"/>
      <c r="UIS51" s="15"/>
      <c r="UIT51" s="15"/>
      <c r="UIU51" s="15"/>
      <c r="UIV51" s="15"/>
      <c r="UIW51" s="15"/>
      <c r="UIX51" s="15"/>
      <c r="UIY51" s="15"/>
      <c r="UIZ51" s="15"/>
      <c r="UJA51" s="15"/>
      <c r="UJB51" s="15"/>
      <c r="UJC51" s="15"/>
      <c r="UJD51" s="15"/>
      <c r="UJE51" s="15"/>
      <c r="UJF51" s="15"/>
      <c r="UJG51" s="15"/>
      <c r="UJH51" s="15"/>
      <c r="UJI51" s="15"/>
      <c r="UJJ51" s="15"/>
      <c r="UJK51" s="15"/>
      <c r="UJL51" s="15"/>
      <c r="UJM51" s="15"/>
      <c r="UJN51" s="15"/>
      <c r="UJO51" s="15"/>
      <c r="UJP51" s="15"/>
      <c r="UJQ51" s="15"/>
      <c r="UJR51" s="15"/>
      <c r="UJS51" s="15"/>
      <c r="UJT51" s="15"/>
      <c r="UJU51" s="15"/>
      <c r="UJV51" s="15"/>
      <c r="UJW51" s="15"/>
      <c r="UJX51" s="15"/>
      <c r="UJY51" s="15"/>
      <c r="UJZ51" s="15"/>
      <c r="UKA51" s="15"/>
      <c r="UKB51" s="15"/>
      <c r="UKC51" s="15"/>
      <c r="UKD51" s="15"/>
      <c r="UKE51" s="15"/>
      <c r="UKF51" s="15"/>
      <c r="UKG51" s="15"/>
      <c r="UKH51" s="15"/>
      <c r="UKI51" s="15"/>
      <c r="UKJ51" s="15"/>
      <c r="UKK51" s="15"/>
      <c r="UKL51" s="15"/>
      <c r="UKM51" s="15"/>
      <c r="UKN51" s="15"/>
      <c r="UKO51" s="15"/>
      <c r="UKP51" s="15"/>
      <c r="UKQ51" s="15"/>
      <c r="UKR51" s="15"/>
      <c r="UKS51" s="15"/>
      <c r="UKT51" s="15"/>
      <c r="UKU51" s="15"/>
      <c r="UKV51" s="15"/>
      <c r="UKW51" s="15"/>
      <c r="UKX51" s="15"/>
      <c r="UKY51" s="15"/>
      <c r="UKZ51" s="15"/>
      <c r="ULA51" s="15"/>
      <c r="ULB51" s="15"/>
      <c r="ULC51" s="15"/>
      <c r="ULD51" s="15"/>
      <c r="ULE51" s="15"/>
      <c r="ULF51" s="15"/>
      <c r="ULG51" s="15"/>
      <c r="ULH51" s="15"/>
      <c r="ULI51" s="15"/>
      <c r="ULJ51" s="15"/>
      <c r="ULK51" s="15"/>
      <c r="ULL51" s="15"/>
      <c r="ULM51" s="15"/>
      <c r="ULN51" s="15"/>
      <c r="ULO51" s="15"/>
      <c r="ULP51" s="15"/>
      <c r="ULQ51" s="15"/>
      <c r="ULR51" s="15"/>
      <c r="ULS51" s="15"/>
      <c r="ULT51" s="15"/>
      <c r="ULU51" s="15"/>
      <c r="ULV51" s="15"/>
      <c r="ULW51" s="15"/>
      <c r="ULX51" s="15"/>
      <c r="ULY51" s="15"/>
      <c r="ULZ51" s="15"/>
      <c r="UMA51" s="15"/>
      <c r="UMB51" s="15"/>
      <c r="UMC51" s="15"/>
      <c r="UMD51" s="15"/>
      <c r="UME51" s="15"/>
      <c r="UMF51" s="15"/>
      <c r="UMG51" s="15"/>
      <c r="UMH51" s="15"/>
      <c r="UMI51" s="15"/>
      <c r="UMJ51" s="15"/>
      <c r="UMK51" s="15"/>
      <c r="UML51" s="15"/>
      <c r="UMM51" s="15"/>
      <c r="UMN51" s="15"/>
      <c r="UMO51" s="15"/>
      <c r="UMP51" s="15"/>
      <c r="UMQ51" s="15"/>
      <c r="UMR51" s="15"/>
      <c r="UMS51" s="15"/>
      <c r="UMT51" s="15"/>
      <c r="UMU51" s="15"/>
      <c r="UMV51" s="15"/>
      <c r="UMW51" s="15"/>
      <c r="UMX51" s="15"/>
      <c r="UMY51" s="15"/>
      <c r="UMZ51" s="15"/>
      <c r="UNA51" s="15"/>
      <c r="UNB51" s="15"/>
      <c r="UNC51" s="15"/>
      <c r="UND51" s="15"/>
      <c r="UNE51" s="15"/>
      <c r="UNF51" s="15"/>
      <c r="UNG51" s="15"/>
      <c r="UNH51" s="15"/>
      <c r="UNI51" s="15"/>
      <c r="UNJ51" s="15"/>
      <c r="UNK51" s="15"/>
      <c r="UNL51" s="15"/>
      <c r="UNM51" s="15"/>
      <c r="UNN51" s="15"/>
      <c r="UNO51" s="15"/>
      <c r="UNP51" s="15"/>
      <c r="UNQ51" s="15"/>
      <c r="UNR51" s="15"/>
      <c r="UNS51" s="15"/>
      <c r="UNT51" s="15"/>
      <c r="UNU51" s="15"/>
      <c r="UNV51" s="15"/>
      <c r="UNW51" s="15"/>
      <c r="UNX51" s="15"/>
      <c r="UNY51" s="15"/>
      <c r="UNZ51" s="15"/>
      <c r="UOA51" s="15"/>
      <c r="UOB51" s="15"/>
      <c r="UOC51" s="15"/>
      <c r="UOD51" s="15"/>
      <c r="UOE51" s="15"/>
      <c r="UOF51" s="15"/>
      <c r="UOG51" s="15"/>
      <c r="UOH51" s="15"/>
      <c r="UOI51" s="15"/>
      <c r="UOJ51" s="15"/>
      <c r="UOK51" s="15"/>
      <c r="UOL51" s="15"/>
      <c r="UOM51" s="15"/>
      <c r="UON51" s="15"/>
      <c r="UOO51" s="15"/>
      <c r="UOP51" s="15"/>
      <c r="UOQ51" s="15"/>
      <c r="UOR51" s="15"/>
      <c r="UOS51" s="15"/>
      <c r="UOT51" s="15"/>
      <c r="UOU51" s="15"/>
      <c r="UOV51" s="15"/>
      <c r="UOW51" s="15"/>
      <c r="UOX51" s="15"/>
      <c r="UOY51" s="15"/>
      <c r="UOZ51" s="15"/>
      <c r="UPA51" s="15"/>
      <c r="UPB51" s="15"/>
      <c r="UPC51" s="15"/>
      <c r="UPD51" s="15"/>
      <c r="UPE51" s="15"/>
      <c r="UPF51" s="15"/>
      <c r="UPG51" s="15"/>
      <c r="UPH51" s="15"/>
      <c r="UPI51" s="15"/>
      <c r="UPJ51" s="15"/>
      <c r="UPK51" s="15"/>
      <c r="UPL51" s="15"/>
      <c r="UPM51" s="15"/>
      <c r="UPN51" s="15"/>
      <c r="UPO51" s="15"/>
      <c r="UPP51" s="15"/>
      <c r="UPQ51" s="15"/>
      <c r="UPR51" s="15"/>
      <c r="UPS51" s="15"/>
      <c r="UPT51" s="15"/>
      <c r="UPU51" s="15"/>
      <c r="UPV51" s="15"/>
      <c r="UPW51" s="15"/>
      <c r="UPX51" s="15"/>
      <c r="UPY51" s="15"/>
      <c r="UPZ51" s="15"/>
      <c r="UQA51" s="15"/>
      <c r="UQB51" s="15"/>
      <c r="UQC51" s="15"/>
      <c r="UQD51" s="15"/>
      <c r="UQE51" s="15"/>
      <c r="UQF51" s="15"/>
      <c r="UQG51" s="15"/>
      <c r="UQH51" s="15"/>
      <c r="UQI51" s="15"/>
      <c r="UQJ51" s="15"/>
      <c r="UQK51" s="15"/>
      <c r="UQL51" s="15"/>
      <c r="UQM51" s="15"/>
      <c r="UQN51" s="15"/>
      <c r="UQO51" s="15"/>
      <c r="UQP51" s="15"/>
      <c r="UQQ51" s="15"/>
      <c r="UQR51" s="15"/>
      <c r="UQS51" s="15"/>
      <c r="UQT51" s="15"/>
      <c r="UQU51" s="15"/>
      <c r="UQV51" s="15"/>
      <c r="UQW51" s="15"/>
      <c r="UQX51" s="15"/>
      <c r="UQY51" s="15"/>
      <c r="UQZ51" s="15"/>
      <c r="URA51" s="15"/>
      <c r="URB51" s="15"/>
      <c r="URC51" s="15"/>
      <c r="URD51" s="15"/>
      <c r="URE51" s="15"/>
      <c r="URF51" s="15"/>
      <c r="URG51" s="15"/>
      <c r="URH51" s="15"/>
      <c r="URI51" s="15"/>
      <c r="URJ51" s="15"/>
      <c r="URK51" s="15"/>
      <c r="URL51" s="15"/>
      <c r="URM51" s="15"/>
      <c r="URN51" s="15"/>
      <c r="URO51" s="15"/>
      <c r="URP51" s="15"/>
      <c r="URQ51" s="15"/>
      <c r="URR51" s="15"/>
      <c r="URS51" s="15"/>
      <c r="URT51" s="15"/>
      <c r="URU51" s="15"/>
      <c r="URV51" s="15"/>
      <c r="URW51" s="15"/>
      <c r="URX51" s="15"/>
      <c r="URY51" s="15"/>
      <c r="URZ51" s="15"/>
      <c r="USA51" s="15"/>
      <c r="USB51" s="15"/>
      <c r="USC51" s="15"/>
      <c r="USD51" s="15"/>
      <c r="USE51" s="15"/>
      <c r="USF51" s="15"/>
      <c r="USG51" s="15"/>
      <c r="USH51" s="15"/>
      <c r="USI51" s="15"/>
      <c r="USJ51" s="15"/>
      <c r="USK51" s="15"/>
      <c r="USL51" s="15"/>
      <c r="USM51" s="15"/>
      <c r="USN51" s="15"/>
      <c r="USO51" s="15"/>
      <c r="USP51" s="15"/>
      <c r="USQ51" s="15"/>
      <c r="USR51" s="15"/>
      <c r="USS51" s="15"/>
      <c r="UST51" s="15"/>
      <c r="USU51" s="15"/>
      <c r="USV51" s="15"/>
      <c r="USW51" s="15"/>
      <c r="USX51" s="15"/>
      <c r="USY51" s="15"/>
      <c r="USZ51" s="15"/>
      <c r="UTA51" s="15"/>
      <c r="UTB51" s="15"/>
      <c r="UTC51" s="15"/>
      <c r="UTD51" s="15"/>
      <c r="UTE51" s="15"/>
      <c r="UTF51" s="15"/>
      <c r="UTG51" s="15"/>
      <c r="UTH51" s="15"/>
      <c r="UTI51" s="15"/>
      <c r="UTJ51" s="15"/>
      <c r="UTK51" s="15"/>
      <c r="UTL51" s="15"/>
      <c r="UTM51" s="15"/>
      <c r="UTN51" s="15"/>
      <c r="UTO51" s="15"/>
      <c r="UTP51" s="15"/>
      <c r="UTQ51" s="15"/>
      <c r="UTR51" s="15"/>
      <c r="UTS51" s="15"/>
      <c r="UTT51" s="15"/>
      <c r="UTU51" s="15"/>
      <c r="UTV51" s="15"/>
      <c r="UTW51" s="15"/>
      <c r="UTX51" s="15"/>
      <c r="UTY51" s="15"/>
      <c r="UTZ51" s="15"/>
      <c r="UUA51" s="15"/>
      <c r="UUB51" s="15"/>
      <c r="UUC51" s="15"/>
      <c r="UUD51" s="15"/>
      <c r="UUE51" s="15"/>
      <c r="UUF51" s="15"/>
      <c r="UUG51" s="15"/>
      <c r="UUH51" s="15"/>
      <c r="UUI51" s="15"/>
      <c r="UUJ51" s="15"/>
      <c r="UUK51" s="15"/>
      <c r="UUL51" s="15"/>
      <c r="UUM51" s="15"/>
      <c r="UUN51" s="15"/>
      <c r="UUO51" s="15"/>
      <c r="UUP51" s="15"/>
      <c r="UUQ51" s="15"/>
      <c r="UUR51" s="15"/>
      <c r="UUS51" s="15"/>
      <c r="UUT51" s="15"/>
      <c r="UUU51" s="15"/>
      <c r="UUV51" s="15"/>
      <c r="UUW51" s="15"/>
      <c r="UUX51" s="15"/>
      <c r="UUY51" s="15"/>
      <c r="UUZ51" s="15"/>
      <c r="UVA51" s="15"/>
      <c r="UVB51" s="15"/>
      <c r="UVC51" s="15"/>
      <c r="UVD51" s="15"/>
      <c r="UVE51" s="15"/>
      <c r="UVF51" s="15"/>
      <c r="UVG51" s="15"/>
      <c r="UVH51" s="15"/>
      <c r="UVI51" s="15"/>
      <c r="UVJ51" s="15"/>
      <c r="UVK51" s="15"/>
      <c r="UVL51" s="15"/>
      <c r="UVM51" s="15"/>
      <c r="UVN51" s="15"/>
      <c r="UVO51" s="15"/>
      <c r="UVP51" s="15"/>
      <c r="UVQ51" s="15"/>
      <c r="UVR51" s="15"/>
      <c r="UVS51" s="15"/>
      <c r="UVT51" s="15"/>
      <c r="UVU51" s="15"/>
      <c r="UVV51" s="15"/>
      <c r="UVW51" s="15"/>
      <c r="UVX51" s="15"/>
      <c r="UVY51" s="15"/>
      <c r="UVZ51" s="15"/>
      <c r="UWA51" s="15"/>
      <c r="UWB51" s="15"/>
      <c r="UWC51" s="15"/>
      <c r="UWD51" s="15"/>
      <c r="UWE51" s="15"/>
      <c r="UWF51" s="15"/>
      <c r="UWG51" s="15"/>
      <c r="UWH51" s="15"/>
      <c r="UWI51" s="15"/>
      <c r="UWJ51" s="15"/>
      <c r="UWK51" s="15"/>
      <c r="UWL51" s="15"/>
      <c r="UWM51" s="15"/>
      <c r="UWN51" s="15"/>
      <c r="UWO51" s="15"/>
      <c r="UWP51" s="15"/>
      <c r="UWQ51" s="15"/>
      <c r="UWR51" s="15"/>
      <c r="UWS51" s="15"/>
      <c r="UWT51" s="15"/>
      <c r="UWU51" s="15"/>
      <c r="UWV51" s="15"/>
      <c r="UWW51" s="15"/>
      <c r="UWX51" s="15"/>
      <c r="UWY51" s="15"/>
      <c r="UWZ51" s="15"/>
      <c r="UXA51" s="15"/>
      <c r="UXB51" s="15"/>
      <c r="UXC51" s="15"/>
      <c r="UXD51" s="15"/>
      <c r="UXE51" s="15"/>
      <c r="UXF51" s="15"/>
      <c r="UXG51" s="15"/>
      <c r="UXH51" s="15"/>
      <c r="UXI51" s="15"/>
      <c r="UXJ51" s="15"/>
      <c r="UXK51" s="15"/>
      <c r="UXL51" s="15"/>
      <c r="UXM51" s="15"/>
      <c r="UXN51" s="15"/>
      <c r="UXO51" s="15"/>
      <c r="UXP51" s="15"/>
      <c r="UXQ51" s="15"/>
      <c r="UXR51" s="15"/>
      <c r="UXS51" s="15"/>
      <c r="UXT51" s="15"/>
      <c r="UXU51" s="15"/>
      <c r="UXV51" s="15"/>
      <c r="UXW51" s="15"/>
      <c r="UXX51" s="15"/>
      <c r="UXY51" s="15"/>
      <c r="UXZ51" s="15"/>
      <c r="UYA51" s="15"/>
      <c r="UYB51" s="15"/>
      <c r="UYC51" s="15"/>
      <c r="UYD51" s="15"/>
      <c r="UYE51" s="15"/>
      <c r="UYF51" s="15"/>
      <c r="UYG51" s="15"/>
      <c r="UYH51" s="15"/>
      <c r="UYI51" s="15"/>
      <c r="UYJ51" s="15"/>
      <c r="UYK51" s="15"/>
      <c r="UYL51" s="15"/>
      <c r="UYM51" s="15"/>
      <c r="UYN51" s="15"/>
      <c r="UYO51" s="15"/>
      <c r="UYP51" s="15"/>
      <c r="UYQ51" s="15"/>
      <c r="UYR51" s="15"/>
      <c r="UYS51" s="15"/>
      <c r="UYT51" s="15"/>
      <c r="UYU51" s="15"/>
      <c r="UYV51" s="15"/>
      <c r="UYW51" s="15"/>
      <c r="UYX51" s="15"/>
      <c r="UYY51" s="15"/>
      <c r="UYZ51" s="15"/>
      <c r="UZA51" s="15"/>
      <c r="UZB51" s="15"/>
      <c r="UZC51" s="15"/>
      <c r="UZD51" s="15"/>
      <c r="UZE51" s="15"/>
      <c r="UZF51" s="15"/>
      <c r="UZG51" s="15"/>
      <c r="UZH51" s="15"/>
      <c r="UZI51" s="15"/>
      <c r="UZJ51" s="15"/>
      <c r="UZK51" s="15"/>
      <c r="UZL51" s="15"/>
      <c r="UZM51" s="15"/>
      <c r="UZN51" s="15"/>
      <c r="UZO51" s="15"/>
      <c r="UZP51" s="15"/>
      <c r="UZQ51" s="15"/>
      <c r="UZR51" s="15"/>
      <c r="UZS51" s="15"/>
      <c r="UZT51" s="15"/>
      <c r="UZU51" s="15"/>
      <c r="UZV51" s="15"/>
      <c r="UZW51" s="15"/>
      <c r="UZX51" s="15"/>
      <c r="UZY51" s="15"/>
      <c r="UZZ51" s="15"/>
      <c r="VAA51" s="15"/>
      <c r="VAB51" s="15"/>
      <c r="VAC51" s="15"/>
      <c r="VAD51" s="15"/>
      <c r="VAE51" s="15"/>
      <c r="VAF51" s="15"/>
      <c r="VAG51" s="15"/>
      <c r="VAH51" s="15"/>
      <c r="VAI51" s="15"/>
      <c r="VAJ51" s="15"/>
      <c r="VAK51" s="15"/>
      <c r="VAL51" s="15"/>
      <c r="VAM51" s="15"/>
      <c r="VAN51" s="15"/>
      <c r="VAO51" s="15"/>
      <c r="VAP51" s="15"/>
      <c r="VAQ51" s="15"/>
      <c r="VAR51" s="15"/>
      <c r="VAS51" s="15"/>
      <c r="VAT51" s="15"/>
      <c r="VAU51" s="15"/>
      <c r="VAV51" s="15"/>
      <c r="VAW51" s="15"/>
      <c r="VAX51" s="15"/>
      <c r="VAY51" s="15"/>
      <c r="VAZ51" s="15"/>
      <c r="VBA51" s="15"/>
      <c r="VBB51" s="15"/>
      <c r="VBC51" s="15"/>
      <c r="VBD51" s="15"/>
      <c r="VBE51" s="15"/>
      <c r="VBF51" s="15"/>
      <c r="VBG51" s="15"/>
      <c r="VBH51" s="15"/>
      <c r="VBI51" s="15"/>
      <c r="VBJ51" s="15"/>
      <c r="VBK51" s="15"/>
      <c r="VBL51" s="15"/>
      <c r="VBM51" s="15"/>
      <c r="VBN51" s="15"/>
      <c r="VBO51" s="15"/>
      <c r="VBP51" s="15"/>
      <c r="VBQ51" s="15"/>
      <c r="VBR51" s="15"/>
      <c r="VBS51" s="15"/>
      <c r="VBT51" s="15"/>
      <c r="VBU51" s="15"/>
      <c r="VBV51" s="15"/>
      <c r="VBW51" s="15"/>
      <c r="VBX51" s="15"/>
      <c r="VBY51" s="15"/>
      <c r="VBZ51" s="15"/>
      <c r="VCA51" s="15"/>
      <c r="VCB51" s="15"/>
      <c r="VCC51" s="15"/>
      <c r="VCD51" s="15"/>
      <c r="VCE51" s="15"/>
      <c r="VCF51" s="15"/>
      <c r="VCG51" s="15"/>
      <c r="VCH51" s="15"/>
      <c r="VCI51" s="15"/>
      <c r="VCJ51" s="15"/>
      <c r="VCK51" s="15"/>
      <c r="VCL51" s="15"/>
      <c r="VCM51" s="15"/>
      <c r="VCN51" s="15"/>
      <c r="VCO51" s="15"/>
      <c r="VCP51" s="15"/>
      <c r="VCQ51" s="15"/>
      <c r="VCR51" s="15"/>
      <c r="VCS51" s="15"/>
      <c r="VCT51" s="15"/>
      <c r="VCU51" s="15"/>
      <c r="VCV51" s="15"/>
      <c r="VCW51" s="15"/>
      <c r="VCX51" s="15"/>
      <c r="VCY51" s="15"/>
      <c r="VCZ51" s="15"/>
      <c r="VDA51" s="15"/>
      <c r="VDB51" s="15"/>
      <c r="VDC51" s="15"/>
      <c r="VDD51" s="15"/>
      <c r="VDE51" s="15"/>
      <c r="VDF51" s="15"/>
      <c r="VDG51" s="15"/>
      <c r="VDH51" s="15"/>
      <c r="VDI51" s="15"/>
      <c r="VDJ51" s="15"/>
      <c r="VDK51" s="15"/>
      <c r="VDL51" s="15"/>
      <c r="VDM51" s="15"/>
      <c r="VDN51" s="15"/>
      <c r="VDO51" s="15"/>
      <c r="VDP51" s="15"/>
      <c r="VDQ51" s="15"/>
      <c r="VDR51" s="15"/>
      <c r="VDS51" s="15"/>
      <c r="VDT51" s="15"/>
      <c r="VDU51" s="15"/>
      <c r="VDV51" s="15"/>
      <c r="VDW51" s="15"/>
      <c r="VDX51" s="15"/>
      <c r="VDY51" s="15"/>
      <c r="VDZ51" s="15"/>
      <c r="VEA51" s="15"/>
      <c r="VEB51" s="15"/>
      <c r="VEC51" s="15"/>
      <c r="VED51" s="15"/>
      <c r="VEE51" s="15"/>
      <c r="VEF51" s="15"/>
      <c r="VEG51" s="15"/>
      <c r="VEH51" s="15"/>
      <c r="VEI51" s="15"/>
      <c r="VEJ51" s="15"/>
      <c r="VEK51" s="15"/>
      <c r="VEL51" s="15"/>
      <c r="VEM51" s="15"/>
      <c r="VEN51" s="15"/>
      <c r="VEO51" s="15"/>
      <c r="VEP51" s="15"/>
      <c r="VEQ51" s="15"/>
      <c r="VER51" s="15"/>
      <c r="VES51" s="15"/>
      <c r="VET51" s="15"/>
      <c r="VEU51" s="15"/>
      <c r="VEV51" s="15"/>
      <c r="VEW51" s="15"/>
      <c r="VEX51" s="15"/>
      <c r="VEY51" s="15"/>
      <c r="VEZ51" s="15"/>
      <c r="VFA51" s="15"/>
      <c r="VFB51" s="15"/>
      <c r="VFC51" s="15"/>
      <c r="VFD51" s="15"/>
      <c r="VFE51" s="15"/>
      <c r="VFF51" s="15"/>
      <c r="VFG51" s="15"/>
      <c r="VFH51" s="15"/>
      <c r="VFI51" s="15"/>
      <c r="VFJ51" s="15"/>
      <c r="VFK51" s="15"/>
      <c r="VFL51" s="15"/>
      <c r="VFM51" s="15"/>
      <c r="VFN51" s="15"/>
      <c r="VFO51" s="15"/>
      <c r="VFP51" s="15"/>
      <c r="VFQ51" s="15"/>
      <c r="VFR51" s="15"/>
      <c r="VFS51" s="15"/>
      <c r="VFT51" s="15"/>
      <c r="VFU51" s="15"/>
      <c r="VFV51" s="15"/>
      <c r="VFW51" s="15"/>
      <c r="VFX51" s="15"/>
      <c r="VFY51" s="15"/>
      <c r="VFZ51" s="15"/>
      <c r="VGA51" s="15"/>
      <c r="VGB51" s="15"/>
      <c r="VGC51" s="15"/>
      <c r="VGD51" s="15"/>
      <c r="VGE51" s="15"/>
      <c r="VGF51" s="15"/>
      <c r="VGG51" s="15"/>
      <c r="VGH51" s="15"/>
      <c r="VGI51" s="15"/>
      <c r="VGJ51" s="15"/>
      <c r="VGK51" s="15"/>
      <c r="VGL51" s="15"/>
      <c r="VGM51" s="15"/>
      <c r="VGN51" s="15"/>
      <c r="VGO51" s="15"/>
      <c r="VGP51" s="15"/>
      <c r="VGQ51" s="15"/>
      <c r="VGR51" s="15"/>
      <c r="VGS51" s="15"/>
      <c r="VGT51" s="15"/>
      <c r="VGU51" s="15"/>
      <c r="VGV51" s="15"/>
      <c r="VGW51" s="15"/>
      <c r="VGX51" s="15"/>
      <c r="VGY51" s="15"/>
      <c r="VGZ51" s="15"/>
      <c r="VHA51" s="15"/>
      <c r="VHB51" s="15"/>
      <c r="VHC51" s="15"/>
      <c r="VHD51" s="15"/>
      <c r="VHE51" s="15"/>
      <c r="VHF51" s="15"/>
      <c r="VHG51" s="15"/>
      <c r="VHH51" s="15"/>
      <c r="VHI51" s="15"/>
      <c r="VHJ51" s="15"/>
      <c r="VHK51" s="15"/>
      <c r="VHL51" s="15"/>
      <c r="VHM51" s="15"/>
      <c r="VHN51" s="15"/>
      <c r="VHO51" s="15"/>
      <c r="VHP51" s="15"/>
      <c r="VHQ51" s="15"/>
      <c r="VHR51" s="15"/>
      <c r="VHS51" s="15"/>
      <c r="VHT51" s="15"/>
      <c r="VHU51" s="15"/>
      <c r="VHV51" s="15"/>
      <c r="VHW51" s="15"/>
      <c r="VHX51" s="15"/>
      <c r="VHY51" s="15"/>
      <c r="VHZ51" s="15"/>
      <c r="VIA51" s="15"/>
      <c r="VIB51" s="15"/>
      <c r="VIC51" s="15"/>
      <c r="VID51" s="15"/>
      <c r="VIE51" s="15"/>
      <c r="VIF51" s="15"/>
      <c r="VIG51" s="15"/>
      <c r="VIH51" s="15"/>
      <c r="VII51" s="15"/>
      <c r="VIJ51" s="15"/>
      <c r="VIK51" s="15"/>
      <c r="VIL51" s="15"/>
      <c r="VIM51" s="15"/>
      <c r="VIN51" s="15"/>
      <c r="VIO51" s="15"/>
      <c r="VIP51" s="15"/>
      <c r="VIQ51" s="15"/>
      <c r="VIR51" s="15"/>
      <c r="VIS51" s="15"/>
      <c r="VIT51" s="15"/>
      <c r="VIU51" s="15"/>
      <c r="VIV51" s="15"/>
      <c r="VIW51" s="15"/>
      <c r="VIX51" s="15"/>
      <c r="VIY51" s="15"/>
      <c r="VIZ51" s="15"/>
      <c r="VJA51" s="15"/>
      <c r="VJB51" s="15"/>
      <c r="VJC51" s="15"/>
      <c r="VJD51" s="15"/>
      <c r="VJE51" s="15"/>
      <c r="VJF51" s="15"/>
      <c r="VJG51" s="15"/>
      <c r="VJH51" s="15"/>
      <c r="VJI51" s="15"/>
      <c r="VJJ51" s="15"/>
      <c r="VJK51" s="15"/>
      <c r="VJL51" s="15"/>
      <c r="VJM51" s="15"/>
      <c r="VJN51" s="15"/>
      <c r="VJO51" s="15"/>
      <c r="VJP51" s="15"/>
      <c r="VJQ51" s="15"/>
      <c r="VJR51" s="15"/>
      <c r="VJS51" s="15"/>
      <c r="VJT51" s="15"/>
      <c r="VJU51" s="15"/>
      <c r="VJV51" s="15"/>
      <c r="VJW51" s="15"/>
      <c r="VJX51" s="15"/>
      <c r="VJY51" s="15"/>
      <c r="VJZ51" s="15"/>
      <c r="VKA51" s="15"/>
      <c r="VKB51" s="15"/>
      <c r="VKC51" s="15"/>
      <c r="VKD51" s="15"/>
      <c r="VKE51" s="15"/>
      <c r="VKF51" s="15"/>
      <c r="VKG51" s="15"/>
      <c r="VKH51" s="15"/>
      <c r="VKI51" s="15"/>
      <c r="VKJ51" s="15"/>
      <c r="VKK51" s="15"/>
      <c r="VKL51" s="15"/>
      <c r="VKM51" s="15"/>
      <c r="VKN51" s="15"/>
      <c r="VKO51" s="15"/>
      <c r="VKP51" s="15"/>
      <c r="VKQ51" s="15"/>
      <c r="VKR51" s="15"/>
      <c r="VKS51" s="15"/>
      <c r="VKT51" s="15"/>
      <c r="VKU51" s="15"/>
      <c r="VKV51" s="15"/>
      <c r="VKW51" s="15"/>
      <c r="VKX51" s="15"/>
      <c r="VKY51" s="15"/>
      <c r="VKZ51" s="15"/>
      <c r="VLA51" s="15"/>
      <c r="VLB51" s="15"/>
      <c r="VLC51" s="15"/>
      <c r="VLD51" s="15"/>
      <c r="VLE51" s="15"/>
      <c r="VLF51" s="15"/>
      <c r="VLG51" s="15"/>
      <c r="VLH51" s="15"/>
      <c r="VLI51" s="15"/>
      <c r="VLJ51" s="15"/>
      <c r="VLK51" s="15"/>
      <c r="VLL51" s="15"/>
      <c r="VLM51" s="15"/>
      <c r="VLN51" s="15"/>
      <c r="VLO51" s="15"/>
      <c r="VLP51" s="15"/>
      <c r="VLQ51" s="15"/>
      <c r="VLR51" s="15"/>
      <c r="VLS51" s="15"/>
      <c r="VLT51" s="15"/>
      <c r="VLU51" s="15"/>
      <c r="VLV51" s="15"/>
      <c r="VLW51" s="15"/>
      <c r="VLX51" s="15"/>
      <c r="VLY51" s="15"/>
      <c r="VLZ51" s="15"/>
      <c r="VMA51" s="15"/>
      <c r="VMB51" s="15"/>
      <c r="VMC51" s="15"/>
      <c r="VMD51" s="15"/>
      <c r="VME51" s="15"/>
      <c r="VMF51" s="15"/>
      <c r="VMG51" s="15"/>
      <c r="VMH51" s="15"/>
      <c r="VMI51" s="15"/>
      <c r="VMJ51" s="15"/>
      <c r="VMK51" s="15"/>
      <c r="VML51" s="15"/>
      <c r="VMM51" s="15"/>
      <c r="VMN51" s="15"/>
      <c r="VMO51" s="15"/>
      <c r="VMP51" s="15"/>
      <c r="VMQ51" s="15"/>
      <c r="VMR51" s="15"/>
      <c r="VMS51" s="15"/>
      <c r="VMT51" s="15"/>
      <c r="VMU51" s="15"/>
      <c r="VMV51" s="15"/>
      <c r="VMW51" s="15"/>
      <c r="VMX51" s="15"/>
      <c r="VMY51" s="15"/>
      <c r="VMZ51" s="15"/>
      <c r="VNA51" s="15"/>
      <c r="VNB51" s="15"/>
      <c r="VNC51" s="15"/>
      <c r="VND51" s="15"/>
      <c r="VNE51" s="15"/>
      <c r="VNF51" s="15"/>
      <c r="VNG51" s="15"/>
      <c r="VNH51" s="15"/>
      <c r="VNI51" s="15"/>
      <c r="VNJ51" s="15"/>
      <c r="VNK51" s="15"/>
      <c r="VNL51" s="15"/>
      <c r="VNM51" s="15"/>
      <c r="VNN51" s="15"/>
      <c r="VNO51" s="15"/>
      <c r="VNP51" s="15"/>
      <c r="VNQ51" s="15"/>
      <c r="VNR51" s="15"/>
      <c r="VNS51" s="15"/>
      <c r="VNT51" s="15"/>
      <c r="VNU51" s="15"/>
      <c r="VNV51" s="15"/>
      <c r="VNW51" s="15"/>
      <c r="VNX51" s="15"/>
      <c r="VNY51" s="15"/>
      <c r="VNZ51" s="15"/>
      <c r="VOA51" s="15"/>
      <c r="VOB51" s="15"/>
      <c r="VOC51" s="15"/>
      <c r="VOD51" s="15"/>
      <c r="VOE51" s="15"/>
      <c r="VOF51" s="15"/>
      <c r="VOG51" s="15"/>
      <c r="VOH51" s="15"/>
      <c r="VOI51" s="15"/>
      <c r="VOJ51" s="15"/>
      <c r="VOK51" s="15"/>
      <c r="VOL51" s="15"/>
      <c r="VOM51" s="15"/>
      <c r="VON51" s="15"/>
      <c r="VOO51" s="15"/>
      <c r="VOP51" s="15"/>
      <c r="VOQ51" s="15"/>
      <c r="VOR51" s="15"/>
      <c r="VOS51" s="15"/>
      <c r="VOT51" s="15"/>
      <c r="VOU51" s="15"/>
      <c r="VOV51" s="15"/>
      <c r="VOW51" s="15"/>
      <c r="VOX51" s="15"/>
      <c r="VOY51" s="15"/>
      <c r="VOZ51" s="15"/>
      <c r="VPA51" s="15"/>
      <c r="VPB51" s="15"/>
      <c r="VPC51" s="15"/>
      <c r="VPD51" s="15"/>
      <c r="VPE51" s="15"/>
      <c r="VPF51" s="15"/>
      <c r="VPG51" s="15"/>
      <c r="VPH51" s="15"/>
      <c r="VPI51" s="15"/>
      <c r="VPJ51" s="15"/>
      <c r="VPK51" s="15"/>
      <c r="VPL51" s="15"/>
      <c r="VPM51" s="15"/>
      <c r="VPN51" s="15"/>
      <c r="VPO51" s="15"/>
      <c r="VPP51" s="15"/>
      <c r="VPQ51" s="15"/>
      <c r="VPR51" s="15"/>
      <c r="VPS51" s="15"/>
      <c r="VPT51" s="15"/>
      <c r="VPU51" s="15"/>
      <c r="VPV51" s="15"/>
      <c r="VPW51" s="15"/>
      <c r="VPX51" s="15"/>
      <c r="VPY51" s="15"/>
      <c r="VPZ51" s="15"/>
      <c r="VQA51" s="15"/>
      <c r="VQB51" s="15"/>
      <c r="VQC51" s="15"/>
      <c r="VQD51" s="15"/>
      <c r="VQE51" s="15"/>
      <c r="VQF51" s="15"/>
      <c r="VQG51" s="15"/>
      <c r="VQH51" s="15"/>
      <c r="VQI51" s="15"/>
      <c r="VQJ51" s="15"/>
      <c r="VQK51" s="15"/>
      <c r="VQL51" s="15"/>
      <c r="VQM51" s="15"/>
      <c r="VQN51" s="15"/>
      <c r="VQO51" s="15"/>
      <c r="VQP51" s="15"/>
      <c r="VQQ51" s="15"/>
      <c r="VQR51" s="15"/>
      <c r="VQS51" s="15"/>
      <c r="VQT51" s="15"/>
      <c r="VQU51" s="15"/>
      <c r="VQV51" s="15"/>
      <c r="VQW51" s="15"/>
      <c r="VQX51" s="15"/>
      <c r="VQY51" s="15"/>
      <c r="VQZ51" s="15"/>
      <c r="VRA51" s="15"/>
      <c r="VRB51" s="15"/>
      <c r="VRC51" s="15"/>
      <c r="VRD51" s="15"/>
      <c r="VRE51" s="15"/>
      <c r="VRF51" s="15"/>
      <c r="VRG51" s="15"/>
      <c r="VRH51" s="15"/>
      <c r="VRI51" s="15"/>
      <c r="VRJ51" s="15"/>
      <c r="VRK51" s="15"/>
      <c r="VRL51" s="15"/>
      <c r="VRM51" s="15"/>
      <c r="VRN51" s="15"/>
      <c r="VRO51" s="15"/>
      <c r="VRP51" s="15"/>
      <c r="VRQ51" s="15"/>
      <c r="VRR51" s="15"/>
      <c r="VRS51" s="15"/>
      <c r="VRT51" s="15"/>
      <c r="VRU51" s="15"/>
      <c r="VRV51" s="15"/>
      <c r="VRW51" s="15"/>
      <c r="VRX51" s="15"/>
      <c r="VRY51" s="15"/>
      <c r="VRZ51" s="15"/>
      <c r="VSA51" s="15"/>
      <c r="VSB51" s="15"/>
      <c r="VSC51" s="15"/>
      <c r="VSD51" s="15"/>
      <c r="VSE51" s="15"/>
      <c r="VSF51" s="15"/>
      <c r="VSG51" s="15"/>
      <c r="VSH51" s="15"/>
      <c r="VSI51" s="15"/>
      <c r="VSJ51" s="15"/>
      <c r="VSK51" s="15"/>
      <c r="VSL51" s="15"/>
      <c r="VSM51" s="15"/>
      <c r="VSN51" s="15"/>
      <c r="VSO51" s="15"/>
      <c r="VSP51" s="15"/>
      <c r="VSQ51" s="15"/>
      <c r="VSR51" s="15"/>
      <c r="VSS51" s="15"/>
      <c r="VST51" s="15"/>
      <c r="VSU51" s="15"/>
      <c r="VSV51" s="15"/>
      <c r="VSW51" s="15"/>
      <c r="VSX51" s="15"/>
      <c r="VSY51" s="15"/>
      <c r="VSZ51" s="15"/>
      <c r="VTA51" s="15"/>
      <c r="VTB51" s="15"/>
      <c r="VTC51" s="15"/>
      <c r="VTD51" s="15"/>
      <c r="VTE51" s="15"/>
      <c r="VTF51" s="15"/>
      <c r="VTG51" s="15"/>
      <c r="VTH51" s="15"/>
      <c r="VTI51" s="15"/>
      <c r="VTJ51" s="15"/>
      <c r="VTK51" s="15"/>
      <c r="VTL51" s="15"/>
      <c r="VTM51" s="15"/>
      <c r="VTN51" s="15"/>
      <c r="VTO51" s="15"/>
      <c r="VTP51" s="15"/>
      <c r="VTQ51" s="15"/>
      <c r="VTR51" s="15"/>
      <c r="VTS51" s="15"/>
      <c r="VTT51" s="15"/>
      <c r="VTU51" s="15"/>
      <c r="VTV51" s="15"/>
      <c r="VTW51" s="15"/>
      <c r="VTX51" s="15"/>
      <c r="VTY51" s="15"/>
      <c r="VTZ51" s="15"/>
      <c r="VUA51" s="15"/>
      <c r="VUB51" s="15"/>
      <c r="VUC51" s="15"/>
      <c r="VUD51" s="15"/>
      <c r="VUE51" s="15"/>
      <c r="VUF51" s="15"/>
      <c r="VUG51" s="15"/>
      <c r="VUH51" s="15"/>
      <c r="VUI51" s="15"/>
      <c r="VUJ51" s="15"/>
      <c r="VUK51" s="15"/>
      <c r="VUL51" s="15"/>
      <c r="VUM51" s="15"/>
      <c r="VUN51" s="15"/>
      <c r="VUO51" s="15"/>
      <c r="VUP51" s="15"/>
      <c r="VUQ51" s="15"/>
      <c r="VUR51" s="15"/>
      <c r="VUS51" s="15"/>
      <c r="VUT51" s="15"/>
      <c r="VUU51" s="15"/>
      <c r="VUV51" s="15"/>
      <c r="VUW51" s="15"/>
      <c r="VUX51" s="15"/>
      <c r="VUY51" s="15"/>
      <c r="VUZ51" s="15"/>
      <c r="VVA51" s="15"/>
      <c r="VVB51" s="15"/>
      <c r="VVC51" s="15"/>
      <c r="VVD51" s="15"/>
      <c r="VVE51" s="15"/>
      <c r="VVF51" s="15"/>
      <c r="VVG51" s="15"/>
      <c r="VVH51" s="15"/>
      <c r="VVI51" s="15"/>
      <c r="VVJ51" s="15"/>
      <c r="VVK51" s="15"/>
      <c r="VVL51" s="15"/>
      <c r="VVM51" s="15"/>
      <c r="VVN51" s="15"/>
      <c r="VVO51" s="15"/>
      <c r="VVP51" s="15"/>
      <c r="VVQ51" s="15"/>
      <c r="VVR51" s="15"/>
      <c r="VVS51" s="15"/>
      <c r="VVT51" s="15"/>
      <c r="VVU51" s="15"/>
      <c r="VVV51" s="15"/>
      <c r="VVW51" s="15"/>
      <c r="VVX51" s="15"/>
      <c r="VVY51" s="15"/>
      <c r="VVZ51" s="15"/>
      <c r="VWA51" s="15"/>
      <c r="VWB51" s="15"/>
      <c r="VWC51" s="15"/>
      <c r="VWD51" s="15"/>
      <c r="VWE51" s="15"/>
      <c r="VWF51" s="15"/>
      <c r="VWG51" s="15"/>
      <c r="VWH51" s="15"/>
      <c r="VWI51" s="15"/>
      <c r="VWJ51" s="15"/>
      <c r="VWK51" s="15"/>
      <c r="VWL51" s="15"/>
      <c r="VWM51" s="15"/>
      <c r="VWN51" s="15"/>
      <c r="VWO51" s="15"/>
      <c r="VWP51" s="15"/>
      <c r="VWQ51" s="15"/>
      <c r="VWR51" s="15"/>
      <c r="VWS51" s="15"/>
      <c r="VWT51" s="15"/>
      <c r="VWU51" s="15"/>
      <c r="VWV51" s="15"/>
      <c r="VWW51" s="15"/>
      <c r="VWX51" s="15"/>
      <c r="VWY51" s="15"/>
      <c r="VWZ51" s="15"/>
      <c r="VXA51" s="15"/>
      <c r="VXB51" s="15"/>
      <c r="VXC51" s="15"/>
      <c r="VXD51" s="15"/>
      <c r="VXE51" s="15"/>
      <c r="VXF51" s="15"/>
      <c r="VXG51" s="15"/>
      <c r="VXH51" s="15"/>
      <c r="VXI51" s="15"/>
      <c r="VXJ51" s="15"/>
      <c r="VXK51" s="15"/>
      <c r="VXL51" s="15"/>
      <c r="VXM51" s="15"/>
      <c r="VXN51" s="15"/>
      <c r="VXO51" s="15"/>
      <c r="VXP51" s="15"/>
      <c r="VXQ51" s="15"/>
      <c r="VXR51" s="15"/>
      <c r="VXS51" s="15"/>
      <c r="VXT51" s="15"/>
      <c r="VXU51" s="15"/>
      <c r="VXV51" s="15"/>
      <c r="VXW51" s="15"/>
      <c r="VXX51" s="15"/>
      <c r="VXY51" s="15"/>
      <c r="VXZ51" s="15"/>
      <c r="VYA51" s="15"/>
      <c r="VYB51" s="15"/>
      <c r="VYC51" s="15"/>
      <c r="VYD51" s="15"/>
      <c r="VYE51" s="15"/>
      <c r="VYF51" s="15"/>
      <c r="VYG51" s="15"/>
      <c r="VYH51" s="15"/>
      <c r="VYI51" s="15"/>
      <c r="VYJ51" s="15"/>
      <c r="VYK51" s="15"/>
      <c r="VYL51" s="15"/>
      <c r="VYM51" s="15"/>
      <c r="VYN51" s="15"/>
      <c r="VYO51" s="15"/>
      <c r="VYP51" s="15"/>
      <c r="VYQ51" s="15"/>
      <c r="VYR51" s="15"/>
      <c r="VYS51" s="15"/>
      <c r="VYT51" s="15"/>
      <c r="VYU51" s="15"/>
      <c r="VYV51" s="15"/>
      <c r="VYW51" s="15"/>
      <c r="VYX51" s="15"/>
      <c r="VYY51" s="15"/>
      <c r="VYZ51" s="15"/>
      <c r="VZA51" s="15"/>
      <c r="VZB51" s="15"/>
      <c r="VZC51" s="15"/>
      <c r="VZD51" s="15"/>
      <c r="VZE51" s="15"/>
      <c r="VZF51" s="15"/>
      <c r="VZG51" s="15"/>
      <c r="VZH51" s="15"/>
      <c r="VZI51" s="15"/>
      <c r="VZJ51" s="15"/>
      <c r="VZK51" s="15"/>
      <c r="VZL51" s="15"/>
      <c r="VZM51" s="15"/>
      <c r="VZN51" s="15"/>
      <c r="VZO51" s="15"/>
      <c r="VZP51" s="15"/>
      <c r="VZQ51" s="15"/>
      <c r="VZR51" s="15"/>
      <c r="VZS51" s="15"/>
      <c r="VZT51" s="15"/>
      <c r="VZU51" s="15"/>
      <c r="VZV51" s="15"/>
      <c r="VZW51" s="15"/>
      <c r="VZX51" s="15"/>
      <c r="VZY51" s="15"/>
      <c r="VZZ51" s="15"/>
      <c r="WAA51" s="15"/>
      <c r="WAB51" s="15"/>
      <c r="WAC51" s="15"/>
      <c r="WAD51" s="15"/>
      <c r="WAE51" s="15"/>
      <c r="WAF51" s="15"/>
      <c r="WAG51" s="15"/>
      <c r="WAH51" s="15"/>
      <c r="WAI51" s="15"/>
      <c r="WAJ51" s="15"/>
      <c r="WAK51" s="15"/>
      <c r="WAL51" s="15"/>
      <c r="WAM51" s="15"/>
      <c r="WAN51" s="15"/>
      <c r="WAO51" s="15"/>
      <c r="WAP51" s="15"/>
      <c r="WAQ51" s="15"/>
      <c r="WAR51" s="15"/>
      <c r="WAS51" s="15"/>
      <c r="WAT51" s="15"/>
      <c r="WAU51" s="15"/>
      <c r="WAV51" s="15"/>
      <c r="WAW51" s="15"/>
      <c r="WAX51" s="15"/>
      <c r="WAY51" s="15"/>
      <c r="WAZ51" s="15"/>
      <c r="WBA51" s="15"/>
      <c r="WBB51" s="15"/>
      <c r="WBC51" s="15"/>
      <c r="WBD51" s="15"/>
      <c r="WBE51" s="15"/>
      <c r="WBF51" s="15"/>
      <c r="WBG51" s="15"/>
      <c r="WBH51" s="15"/>
      <c r="WBI51" s="15"/>
      <c r="WBJ51" s="15"/>
      <c r="WBK51" s="15"/>
      <c r="WBL51" s="15"/>
      <c r="WBM51" s="15"/>
      <c r="WBN51" s="15"/>
      <c r="WBO51" s="15"/>
      <c r="WBP51" s="15"/>
      <c r="WBQ51" s="15"/>
      <c r="WBR51" s="15"/>
      <c r="WBS51" s="15"/>
      <c r="WBT51" s="15"/>
      <c r="WBU51" s="15"/>
      <c r="WBV51" s="15"/>
      <c r="WBW51" s="15"/>
      <c r="WBX51" s="15"/>
      <c r="WBY51" s="15"/>
      <c r="WBZ51" s="15"/>
      <c r="WCA51" s="15"/>
      <c r="WCB51" s="15"/>
      <c r="WCC51" s="15"/>
      <c r="WCD51" s="15"/>
      <c r="WCE51" s="15"/>
      <c r="WCF51" s="15"/>
      <c r="WCG51" s="15"/>
      <c r="WCH51" s="15"/>
      <c r="WCI51" s="15"/>
      <c r="WCJ51" s="15"/>
      <c r="WCK51" s="15"/>
      <c r="WCL51" s="15"/>
      <c r="WCM51" s="15"/>
      <c r="WCN51" s="15"/>
      <c r="WCO51" s="15"/>
      <c r="WCP51" s="15"/>
      <c r="WCQ51" s="15"/>
      <c r="WCR51" s="15"/>
      <c r="WCS51" s="15"/>
      <c r="WCT51" s="15"/>
      <c r="WCU51" s="15"/>
      <c r="WCV51" s="15"/>
      <c r="WCW51" s="15"/>
      <c r="WCX51" s="15"/>
      <c r="WCY51" s="15"/>
      <c r="WCZ51" s="15"/>
      <c r="WDA51" s="15"/>
      <c r="WDB51" s="15"/>
      <c r="WDC51" s="15"/>
      <c r="WDD51" s="15"/>
      <c r="WDE51" s="15"/>
      <c r="WDF51" s="15"/>
      <c r="WDG51" s="15"/>
      <c r="WDH51" s="15"/>
      <c r="WDI51" s="15"/>
      <c r="WDJ51" s="15"/>
      <c r="WDK51" s="15"/>
      <c r="WDL51" s="15"/>
      <c r="WDM51" s="15"/>
      <c r="WDN51" s="15"/>
      <c r="WDO51" s="15"/>
      <c r="WDP51" s="15"/>
      <c r="WDQ51" s="15"/>
      <c r="WDR51" s="15"/>
      <c r="WDS51" s="15"/>
      <c r="WDT51" s="15"/>
      <c r="WDU51" s="15"/>
      <c r="WDV51" s="15"/>
      <c r="WDW51" s="15"/>
      <c r="WDX51" s="15"/>
      <c r="WDY51" s="15"/>
      <c r="WDZ51" s="15"/>
      <c r="WEA51" s="15"/>
      <c r="WEB51" s="15"/>
      <c r="WEC51" s="15"/>
      <c r="WED51" s="15"/>
      <c r="WEE51" s="15"/>
      <c r="WEF51" s="15"/>
      <c r="WEG51" s="15"/>
      <c r="WEH51" s="15"/>
      <c r="WEI51" s="15"/>
      <c r="WEJ51" s="15"/>
      <c r="WEK51" s="15"/>
      <c r="WEL51" s="15"/>
      <c r="WEM51" s="15"/>
      <c r="WEN51" s="15"/>
      <c r="WEO51" s="15"/>
      <c r="WEP51" s="15"/>
      <c r="WEQ51" s="15"/>
      <c r="WER51" s="15"/>
      <c r="WES51" s="15"/>
      <c r="WET51" s="15"/>
      <c r="WEU51" s="15"/>
      <c r="WEV51" s="15"/>
      <c r="WEW51" s="15"/>
      <c r="WEX51" s="15"/>
      <c r="WEY51" s="15"/>
      <c r="WEZ51" s="15"/>
      <c r="WFA51" s="15"/>
      <c r="WFB51" s="15"/>
      <c r="WFC51" s="15"/>
      <c r="WFD51" s="15"/>
      <c r="WFE51" s="15"/>
      <c r="WFF51" s="15"/>
      <c r="WFG51" s="15"/>
      <c r="WFH51" s="15"/>
      <c r="WFI51" s="15"/>
      <c r="WFJ51" s="15"/>
      <c r="WFK51" s="15"/>
      <c r="WFL51" s="15"/>
      <c r="WFM51" s="15"/>
      <c r="WFN51" s="15"/>
      <c r="WFO51" s="15"/>
      <c r="WFP51" s="15"/>
      <c r="WFQ51" s="15"/>
      <c r="WFR51" s="15"/>
      <c r="WFS51" s="15"/>
      <c r="WFT51" s="15"/>
      <c r="WFU51" s="15"/>
      <c r="WFV51" s="15"/>
      <c r="WFW51" s="15"/>
      <c r="WFX51" s="15"/>
      <c r="WFY51" s="15"/>
      <c r="WFZ51" s="15"/>
      <c r="WGA51" s="15"/>
      <c r="WGB51" s="15"/>
      <c r="WGC51" s="15"/>
      <c r="WGD51" s="15"/>
      <c r="WGE51" s="15"/>
      <c r="WGF51" s="15"/>
      <c r="WGG51" s="15"/>
      <c r="WGH51" s="15"/>
      <c r="WGI51" s="15"/>
      <c r="WGJ51" s="15"/>
      <c r="WGK51" s="15"/>
      <c r="WGL51" s="15"/>
      <c r="WGM51" s="15"/>
      <c r="WGN51" s="15"/>
      <c r="WGO51" s="15"/>
      <c r="WGP51" s="15"/>
      <c r="WGQ51" s="15"/>
      <c r="WGR51" s="15"/>
      <c r="WGS51" s="15"/>
      <c r="WGT51" s="15"/>
      <c r="WGU51" s="15"/>
      <c r="WGV51" s="15"/>
      <c r="WGW51" s="15"/>
      <c r="WGX51" s="15"/>
      <c r="WGY51" s="15"/>
      <c r="WGZ51" s="15"/>
      <c r="WHA51" s="15"/>
      <c r="WHB51" s="15"/>
      <c r="WHC51" s="15"/>
      <c r="WHD51" s="15"/>
      <c r="WHE51" s="15"/>
      <c r="WHF51" s="15"/>
      <c r="WHG51" s="15"/>
      <c r="WHH51" s="15"/>
      <c r="WHI51" s="15"/>
      <c r="WHJ51" s="15"/>
      <c r="WHK51" s="15"/>
      <c r="WHL51" s="15"/>
      <c r="WHM51" s="15"/>
      <c r="WHN51" s="15"/>
      <c r="WHO51" s="15"/>
      <c r="WHP51" s="15"/>
      <c r="WHQ51" s="15"/>
      <c r="WHR51" s="15"/>
      <c r="WHS51" s="15"/>
      <c r="WHT51" s="15"/>
      <c r="WHU51" s="15"/>
      <c r="WHV51" s="15"/>
      <c r="WHW51" s="15"/>
      <c r="WHX51" s="15"/>
      <c r="WHY51" s="15"/>
      <c r="WHZ51" s="15"/>
      <c r="WIA51" s="15"/>
      <c r="WIB51" s="15"/>
      <c r="WIC51" s="15"/>
      <c r="WID51" s="15"/>
      <c r="WIE51" s="15"/>
      <c r="WIF51" s="15"/>
      <c r="WIG51" s="15"/>
      <c r="WIH51" s="15"/>
      <c r="WII51" s="15"/>
      <c r="WIJ51" s="15"/>
      <c r="WIK51" s="15"/>
      <c r="WIL51" s="15"/>
      <c r="WIM51" s="15"/>
      <c r="WIN51" s="15"/>
      <c r="WIO51" s="15"/>
      <c r="WIP51" s="15"/>
      <c r="WIQ51" s="15"/>
      <c r="WIR51" s="15"/>
      <c r="WIS51" s="15"/>
      <c r="WIT51" s="15"/>
      <c r="WIU51" s="15"/>
      <c r="WIV51" s="15"/>
      <c r="WIW51" s="15"/>
      <c r="WIX51" s="15"/>
      <c r="WIY51" s="15"/>
      <c r="WIZ51" s="15"/>
      <c r="WJA51" s="15"/>
      <c r="WJB51" s="15"/>
      <c r="WJC51" s="15"/>
      <c r="WJD51" s="15"/>
      <c r="WJE51" s="15"/>
      <c r="WJF51" s="15"/>
      <c r="WJG51" s="15"/>
      <c r="WJH51" s="15"/>
      <c r="WJI51" s="15"/>
      <c r="WJJ51" s="15"/>
      <c r="WJK51" s="15"/>
      <c r="WJL51" s="15"/>
      <c r="WJM51" s="15"/>
      <c r="WJN51" s="15"/>
      <c r="WJO51" s="15"/>
      <c r="WJP51" s="15"/>
      <c r="WJQ51" s="15"/>
      <c r="WJR51" s="15"/>
      <c r="WJS51" s="15"/>
      <c r="WJT51" s="15"/>
      <c r="WJU51" s="15"/>
      <c r="WJV51" s="15"/>
      <c r="WJW51" s="15"/>
      <c r="WJX51" s="15"/>
      <c r="WJY51" s="15"/>
      <c r="WJZ51" s="15"/>
      <c r="WKA51" s="15"/>
      <c r="WKB51" s="15"/>
      <c r="WKC51" s="15"/>
      <c r="WKD51" s="15"/>
      <c r="WKE51" s="15"/>
      <c r="WKF51" s="15"/>
      <c r="WKG51" s="15"/>
      <c r="WKH51" s="15"/>
      <c r="WKI51" s="15"/>
      <c r="WKJ51" s="15"/>
      <c r="WKK51" s="15"/>
      <c r="WKL51" s="15"/>
      <c r="WKM51" s="15"/>
      <c r="WKN51" s="15"/>
      <c r="WKO51" s="15"/>
      <c r="WKP51" s="15"/>
      <c r="WKQ51" s="15"/>
      <c r="WKR51" s="15"/>
      <c r="WKS51" s="15"/>
      <c r="WKT51" s="15"/>
      <c r="WKU51" s="15"/>
      <c r="WKV51" s="15"/>
      <c r="WKW51" s="15"/>
      <c r="WKX51" s="15"/>
      <c r="WKY51" s="15"/>
      <c r="WKZ51" s="15"/>
      <c r="WLA51" s="15"/>
      <c r="WLB51" s="15"/>
      <c r="WLC51" s="15"/>
      <c r="WLD51" s="15"/>
      <c r="WLE51" s="15"/>
      <c r="WLF51" s="15"/>
      <c r="WLG51" s="15"/>
      <c r="WLH51" s="15"/>
      <c r="WLI51" s="15"/>
      <c r="WLJ51" s="15"/>
      <c r="WLK51" s="15"/>
      <c r="WLL51" s="15"/>
      <c r="WLM51" s="15"/>
      <c r="WLN51" s="15"/>
      <c r="WLO51" s="15"/>
      <c r="WLP51" s="15"/>
      <c r="WLQ51" s="15"/>
      <c r="WLR51" s="15"/>
      <c r="WLS51" s="15"/>
      <c r="WLT51" s="15"/>
      <c r="WLU51" s="15"/>
      <c r="WLV51" s="15"/>
      <c r="WLW51" s="15"/>
      <c r="WLX51" s="15"/>
      <c r="WLY51" s="15"/>
      <c r="WLZ51" s="15"/>
      <c r="WMA51" s="15"/>
      <c r="WMB51" s="15"/>
      <c r="WMC51" s="15"/>
      <c r="WMD51" s="15"/>
      <c r="WME51" s="15"/>
      <c r="WMF51" s="15"/>
      <c r="WMG51" s="15"/>
      <c r="WMH51" s="15"/>
      <c r="WMI51" s="15"/>
      <c r="WMJ51" s="15"/>
      <c r="WMK51" s="15"/>
      <c r="WML51" s="15"/>
      <c r="WMM51" s="15"/>
      <c r="WMN51" s="15"/>
      <c r="WMO51" s="15"/>
      <c r="WMP51" s="15"/>
      <c r="WMQ51" s="15"/>
      <c r="WMR51" s="15"/>
      <c r="WMS51" s="15"/>
      <c r="WMT51" s="15"/>
      <c r="WMU51" s="15"/>
      <c r="WMV51" s="15"/>
      <c r="WMW51" s="15"/>
      <c r="WMX51" s="15"/>
      <c r="WMY51" s="15"/>
      <c r="WMZ51" s="15"/>
      <c r="WNA51" s="15"/>
      <c r="WNB51" s="15"/>
      <c r="WNC51" s="15"/>
      <c r="WND51" s="15"/>
      <c r="WNE51" s="15"/>
      <c r="WNF51" s="15"/>
      <c r="WNG51" s="15"/>
      <c r="WNH51" s="15"/>
      <c r="WNI51" s="15"/>
      <c r="WNJ51" s="15"/>
      <c r="WNK51" s="15"/>
      <c r="WNL51" s="15"/>
      <c r="WNM51" s="15"/>
      <c r="WNN51" s="15"/>
      <c r="WNO51" s="15"/>
      <c r="WNP51" s="15"/>
      <c r="WNQ51" s="15"/>
      <c r="WNR51" s="15"/>
      <c r="WNS51" s="15"/>
      <c r="WNT51" s="15"/>
      <c r="WNU51" s="15"/>
      <c r="WNV51" s="15"/>
      <c r="WNW51" s="15"/>
      <c r="WNX51" s="15"/>
      <c r="WNY51" s="15"/>
      <c r="WNZ51" s="15"/>
      <c r="WOA51" s="15"/>
      <c r="WOB51" s="15"/>
      <c r="WOC51" s="15"/>
      <c r="WOD51" s="15"/>
      <c r="WOE51" s="15"/>
      <c r="WOF51" s="15"/>
      <c r="WOG51" s="15"/>
      <c r="WOH51" s="15"/>
      <c r="WOI51" s="15"/>
      <c r="WOJ51" s="15"/>
      <c r="WOK51" s="15"/>
      <c r="WOL51" s="15"/>
      <c r="WOM51" s="15"/>
      <c r="WON51" s="15"/>
      <c r="WOO51" s="15"/>
      <c r="WOP51" s="15"/>
      <c r="WOQ51" s="15"/>
      <c r="WOR51" s="15"/>
      <c r="WOS51" s="15"/>
      <c r="WOT51" s="15"/>
      <c r="WOU51" s="15"/>
      <c r="WOV51" s="15"/>
      <c r="WOW51" s="15"/>
      <c r="WOX51" s="15"/>
      <c r="WOY51" s="15"/>
      <c r="WOZ51" s="15"/>
      <c r="WPA51" s="15"/>
      <c r="WPB51" s="15"/>
      <c r="WPC51" s="15"/>
      <c r="WPD51" s="15"/>
      <c r="WPE51" s="15"/>
      <c r="WPF51" s="15"/>
      <c r="WPG51" s="15"/>
      <c r="WPH51" s="15"/>
      <c r="WPI51" s="15"/>
      <c r="WPJ51" s="15"/>
      <c r="WPK51" s="15"/>
      <c r="WPL51" s="15"/>
      <c r="WPM51" s="15"/>
      <c r="WPN51" s="15"/>
      <c r="WPO51" s="15"/>
      <c r="WPP51" s="15"/>
      <c r="WPQ51" s="15"/>
      <c r="WPR51" s="15"/>
      <c r="WPS51" s="15"/>
      <c r="WPT51" s="15"/>
      <c r="WPU51" s="15"/>
      <c r="WPV51" s="15"/>
      <c r="WPW51" s="15"/>
      <c r="WPX51" s="15"/>
      <c r="WPY51" s="15"/>
      <c r="WPZ51" s="15"/>
      <c r="WQA51" s="15"/>
      <c r="WQB51" s="15"/>
      <c r="WQC51" s="15"/>
      <c r="WQD51" s="15"/>
      <c r="WQE51" s="15"/>
      <c r="WQF51" s="15"/>
      <c r="WQG51" s="15"/>
      <c r="WQH51" s="15"/>
      <c r="WQI51" s="15"/>
      <c r="WQJ51" s="15"/>
      <c r="WQK51" s="15"/>
      <c r="WQL51" s="15"/>
      <c r="WQM51" s="15"/>
      <c r="WQN51" s="15"/>
      <c r="WQO51" s="15"/>
      <c r="WQP51" s="15"/>
      <c r="WQQ51" s="15"/>
      <c r="WQR51" s="15"/>
      <c r="WQS51" s="15"/>
      <c r="WQT51" s="15"/>
      <c r="WQU51" s="15"/>
      <c r="WQV51" s="15"/>
      <c r="WQW51" s="15"/>
      <c r="WQX51" s="15"/>
      <c r="WQY51" s="15"/>
      <c r="WQZ51" s="15"/>
      <c r="WRA51" s="15"/>
      <c r="WRB51" s="15"/>
      <c r="WRC51" s="15"/>
      <c r="WRD51" s="15"/>
      <c r="WRE51" s="15"/>
      <c r="WRF51" s="15"/>
      <c r="WRG51" s="15"/>
      <c r="WRH51" s="15"/>
      <c r="WRI51" s="15"/>
      <c r="WRJ51" s="15"/>
      <c r="WRK51" s="15"/>
      <c r="WRL51" s="15"/>
      <c r="WRM51" s="15"/>
      <c r="WRN51" s="15"/>
      <c r="WRO51" s="15"/>
      <c r="WRP51" s="15"/>
      <c r="WRQ51" s="15"/>
      <c r="WRR51" s="15"/>
      <c r="WRS51" s="15"/>
      <c r="WRT51" s="15"/>
      <c r="WRU51" s="15"/>
      <c r="WRV51" s="15"/>
      <c r="WRW51" s="15"/>
      <c r="WRX51" s="15"/>
      <c r="WRY51" s="15"/>
      <c r="WRZ51" s="15"/>
      <c r="WSA51" s="15"/>
      <c r="WSB51" s="15"/>
      <c r="WSC51" s="15"/>
      <c r="WSD51" s="15"/>
      <c r="WSE51" s="15"/>
      <c r="WSF51" s="15"/>
      <c r="WSG51" s="15"/>
      <c r="WSH51" s="15"/>
      <c r="WSI51" s="15"/>
      <c r="WSJ51" s="15"/>
      <c r="WSK51" s="15"/>
      <c r="WSL51" s="15"/>
      <c r="WSM51" s="15"/>
      <c r="WSN51" s="15"/>
      <c r="WSO51" s="15"/>
      <c r="WSP51" s="15"/>
      <c r="WSQ51" s="15"/>
      <c r="WSR51" s="15"/>
      <c r="WSS51" s="15"/>
      <c r="WST51" s="15"/>
      <c r="WSU51" s="15"/>
      <c r="WSV51" s="15"/>
      <c r="WSW51" s="15"/>
      <c r="WSX51" s="15"/>
      <c r="WSY51" s="15"/>
      <c r="WSZ51" s="15"/>
      <c r="WTA51" s="15"/>
      <c r="WTB51" s="15"/>
      <c r="WTC51" s="15"/>
      <c r="WTD51" s="15"/>
      <c r="WTE51" s="15"/>
      <c r="WTF51" s="15"/>
      <c r="WTG51" s="15"/>
      <c r="WTH51" s="15"/>
      <c r="WTI51" s="15"/>
      <c r="WTJ51" s="15"/>
      <c r="WTK51" s="15"/>
      <c r="WTL51" s="15"/>
      <c r="WTM51" s="15"/>
      <c r="WTN51" s="15"/>
      <c r="WTO51" s="15"/>
      <c r="WTP51" s="15"/>
      <c r="WTQ51" s="15"/>
      <c r="WTR51" s="15"/>
      <c r="WTS51" s="15"/>
      <c r="WTT51" s="15"/>
      <c r="WTU51" s="15"/>
      <c r="WTV51" s="15"/>
      <c r="WTW51" s="15"/>
      <c r="WTX51" s="15"/>
      <c r="WTY51" s="15"/>
      <c r="WTZ51" s="15"/>
      <c r="WUA51" s="15"/>
      <c r="WUB51" s="15"/>
      <c r="WUC51" s="15"/>
      <c r="WUD51" s="15"/>
      <c r="WUE51" s="15"/>
      <c r="WUF51" s="15"/>
      <c r="WUG51" s="15"/>
      <c r="WUH51" s="15"/>
      <c r="WUI51" s="15"/>
      <c r="WUJ51" s="15"/>
      <c r="WUK51" s="15"/>
      <c r="WUL51" s="15"/>
      <c r="WUM51" s="15"/>
      <c r="WUN51" s="15"/>
      <c r="WUO51" s="15"/>
      <c r="WUP51" s="15"/>
      <c r="WUQ51" s="15"/>
      <c r="WUR51" s="15"/>
      <c r="WUS51" s="15"/>
      <c r="WUT51" s="15"/>
      <c r="WUU51" s="15"/>
      <c r="WUV51" s="15"/>
      <c r="WUW51" s="15"/>
      <c r="WUX51" s="15"/>
      <c r="WUY51" s="15"/>
      <c r="WUZ51" s="15"/>
      <c r="WVA51" s="15"/>
      <c r="WVB51" s="15"/>
      <c r="WVC51" s="15"/>
      <c r="WVD51" s="15"/>
      <c r="WVE51" s="15"/>
      <c r="WVF51" s="15"/>
      <c r="WVG51" s="15"/>
      <c r="WVH51" s="15"/>
      <c r="WVI51" s="15"/>
      <c r="WVJ51" s="15"/>
      <c r="WVK51" s="15"/>
      <c r="WVL51" s="15"/>
      <c r="WVM51" s="15"/>
      <c r="WVN51" s="15"/>
      <c r="WVO51" s="15"/>
      <c r="WVP51" s="15"/>
      <c r="WVQ51" s="15"/>
      <c r="WVR51" s="15"/>
      <c r="WVS51" s="15"/>
      <c r="WVT51" s="15"/>
      <c r="WVU51" s="15"/>
      <c r="WVV51" s="15"/>
      <c r="WVW51" s="15"/>
      <c r="WVX51" s="15"/>
      <c r="WVY51" s="15"/>
      <c r="WVZ51" s="15"/>
      <c r="WWA51" s="15"/>
      <c r="WWB51" s="15"/>
      <c r="WWC51" s="15"/>
      <c r="WWD51" s="15"/>
      <c r="WWE51" s="15"/>
      <c r="WWF51" s="15"/>
      <c r="WWG51" s="15"/>
      <c r="WWH51" s="15"/>
      <c r="WWI51" s="15"/>
      <c r="WWJ51" s="15"/>
      <c r="WWK51" s="15"/>
      <c r="WWL51" s="15"/>
      <c r="WWM51" s="15"/>
      <c r="WWN51" s="15"/>
      <c r="WWO51" s="15"/>
      <c r="WWP51" s="15"/>
      <c r="WWQ51" s="15"/>
      <c r="WWR51" s="15"/>
      <c r="WWS51" s="15"/>
      <c r="WWT51" s="15"/>
      <c r="WWU51" s="15"/>
      <c r="WWV51" s="15"/>
      <c r="WWW51" s="15"/>
      <c r="WWX51" s="15"/>
      <c r="WWY51" s="15"/>
      <c r="WWZ51" s="15"/>
      <c r="WXA51" s="15"/>
      <c r="WXB51" s="15"/>
      <c r="WXC51" s="15"/>
      <c r="WXD51" s="15"/>
      <c r="WXE51" s="15"/>
      <c r="WXF51" s="15"/>
      <c r="WXG51" s="15"/>
      <c r="WXH51" s="15"/>
      <c r="WXI51" s="15"/>
      <c r="WXJ51" s="15"/>
      <c r="WXK51" s="15"/>
      <c r="WXL51" s="15"/>
      <c r="WXM51" s="15"/>
      <c r="WXN51" s="15"/>
      <c r="WXO51" s="15"/>
      <c r="WXP51" s="15"/>
      <c r="WXQ51" s="15"/>
      <c r="WXR51" s="15"/>
      <c r="WXS51" s="15"/>
      <c r="WXT51" s="15"/>
      <c r="WXU51" s="15"/>
      <c r="WXV51" s="15"/>
      <c r="WXW51" s="15"/>
      <c r="WXX51" s="15"/>
      <c r="WXY51" s="15"/>
      <c r="WXZ51" s="15"/>
      <c r="WYA51" s="15"/>
      <c r="WYB51" s="15"/>
      <c r="WYC51" s="15"/>
      <c r="WYD51" s="15"/>
      <c r="WYE51" s="15"/>
      <c r="WYF51" s="15"/>
      <c r="WYG51" s="15"/>
      <c r="WYH51" s="15"/>
      <c r="WYI51" s="15"/>
      <c r="WYJ51" s="15"/>
      <c r="WYK51" s="15"/>
      <c r="WYL51" s="15"/>
      <c r="WYM51" s="15"/>
      <c r="WYN51" s="15"/>
      <c r="WYO51" s="15"/>
      <c r="WYP51" s="15"/>
      <c r="WYQ51" s="15"/>
      <c r="WYR51" s="15"/>
      <c r="WYS51" s="15"/>
      <c r="WYT51" s="15"/>
      <c r="WYU51" s="15"/>
      <c r="WYV51" s="15"/>
      <c r="WYW51" s="15"/>
      <c r="WYX51" s="15"/>
      <c r="WYY51" s="15"/>
      <c r="WYZ51" s="15"/>
      <c r="WZA51" s="15"/>
      <c r="WZB51" s="15"/>
      <c r="WZC51" s="15"/>
      <c r="WZD51" s="15"/>
      <c r="WZE51" s="15"/>
      <c r="WZF51" s="15"/>
      <c r="WZG51" s="15"/>
      <c r="WZH51" s="15"/>
      <c r="WZI51" s="15"/>
      <c r="WZJ51" s="15"/>
      <c r="WZK51" s="15"/>
      <c r="WZL51" s="15"/>
      <c r="WZM51" s="15"/>
      <c r="WZN51" s="15"/>
      <c r="WZO51" s="15"/>
      <c r="WZP51" s="15"/>
      <c r="WZQ51" s="15"/>
      <c r="WZR51" s="15"/>
      <c r="WZS51" s="15"/>
      <c r="WZT51" s="15"/>
      <c r="WZU51" s="15"/>
      <c r="WZV51" s="15"/>
      <c r="WZW51" s="15"/>
      <c r="WZX51" s="15"/>
      <c r="WZY51" s="15"/>
      <c r="WZZ51" s="15"/>
      <c r="XAA51" s="15"/>
      <c r="XAB51" s="15"/>
      <c r="XAC51" s="15"/>
      <c r="XAD51" s="15"/>
      <c r="XAE51" s="15"/>
      <c r="XAF51" s="15"/>
      <c r="XAG51" s="15"/>
      <c r="XAH51" s="15"/>
      <c r="XAI51" s="15"/>
      <c r="XAJ51" s="15"/>
      <c r="XAK51" s="15"/>
      <c r="XAL51" s="15"/>
      <c r="XAM51" s="15"/>
      <c r="XAN51" s="15"/>
      <c r="XAO51" s="15"/>
      <c r="XAP51" s="15"/>
      <c r="XAQ51" s="15"/>
      <c r="XAR51" s="15"/>
      <c r="XAS51" s="15"/>
      <c r="XAT51" s="15"/>
      <c r="XAU51" s="15"/>
      <c r="XAV51" s="15"/>
      <c r="XAW51" s="15"/>
      <c r="XAX51" s="15"/>
      <c r="XAY51" s="15"/>
      <c r="XAZ51" s="15"/>
      <c r="XBA51" s="15"/>
      <c r="XBB51" s="15"/>
      <c r="XBC51" s="15"/>
      <c r="XBD51" s="15"/>
      <c r="XBE51" s="15"/>
      <c r="XBF51" s="15"/>
      <c r="XBG51" s="15"/>
      <c r="XBH51" s="15"/>
      <c r="XBI51" s="15"/>
      <c r="XBJ51" s="15"/>
      <c r="XBK51" s="15"/>
      <c r="XBL51" s="15"/>
      <c r="XBM51" s="15"/>
      <c r="XBN51" s="15"/>
      <c r="XBO51" s="15"/>
      <c r="XBP51" s="15"/>
      <c r="XBQ51" s="15"/>
      <c r="XBR51" s="15"/>
      <c r="XBS51" s="15"/>
      <c r="XBT51" s="15"/>
      <c r="XBU51" s="15"/>
      <c r="XBV51" s="15"/>
      <c r="XBW51" s="15"/>
      <c r="XBX51" s="15"/>
      <c r="XBY51" s="15"/>
      <c r="XBZ51" s="15"/>
      <c r="XCA51" s="15"/>
      <c r="XCB51" s="15"/>
      <c r="XCC51" s="15"/>
      <c r="XCD51" s="15"/>
      <c r="XCE51" s="15"/>
      <c r="XCF51" s="15"/>
      <c r="XCG51" s="15"/>
      <c r="XCH51" s="15"/>
      <c r="XCI51" s="15"/>
      <c r="XCJ51" s="15"/>
      <c r="XCK51" s="15"/>
      <c r="XCL51" s="15"/>
      <c r="XCM51" s="15"/>
      <c r="XCN51" s="15"/>
      <c r="XCO51" s="15"/>
      <c r="XCP51" s="15"/>
      <c r="XCQ51" s="15"/>
      <c r="XCR51" s="15"/>
      <c r="XCS51" s="15"/>
      <c r="XCT51" s="15"/>
      <c r="XCU51" s="15"/>
      <c r="XCV51" s="15"/>
      <c r="XCW51" s="15"/>
      <c r="XCX51" s="15"/>
      <c r="XCY51" s="15"/>
      <c r="XCZ51" s="15"/>
      <c r="XDA51" s="15"/>
      <c r="XDB51" s="15"/>
      <c r="XDC51" s="15"/>
      <c r="XDD51" s="15"/>
      <c r="XDE51" s="15"/>
      <c r="XDF51" s="15"/>
      <c r="XDG51" s="15"/>
      <c r="XDH51" s="15"/>
      <c r="XDI51" s="15"/>
      <c r="XDJ51" s="15"/>
      <c r="XDK51" s="15"/>
      <c r="XDL51" s="15"/>
      <c r="XDM51" s="15"/>
      <c r="XDN51" s="15"/>
      <c r="XDO51" s="15"/>
      <c r="XDP51" s="15"/>
      <c r="XDQ51" s="15"/>
      <c r="XDR51" s="15"/>
      <c r="XDS51" s="15"/>
      <c r="XDT51" s="15"/>
      <c r="XDU51" s="15"/>
      <c r="XDV51" s="15"/>
      <c r="XDW51" s="15"/>
      <c r="XDX51" s="15"/>
      <c r="XDY51" s="15"/>
      <c r="XDZ51" s="15"/>
      <c r="XEA51" s="15"/>
      <c r="XEB51" s="15"/>
      <c r="XEC51" s="15"/>
      <c r="XED51" s="15"/>
      <c r="XEE51" s="15"/>
      <c r="XEF51" s="15"/>
      <c r="XEG51" s="15"/>
      <c r="XEH51" s="15"/>
      <c r="XEI51" s="15"/>
      <c r="XEJ51" s="15"/>
      <c r="XEK51" s="15"/>
      <c r="XEL51" s="15"/>
      <c r="XEM51" s="15"/>
      <c r="XEN51" s="15"/>
      <c r="XEO51" s="15"/>
      <c r="XEP51" s="15"/>
      <c r="XEQ51" s="15"/>
      <c r="XER51" s="15"/>
      <c r="XES51" s="15"/>
      <c r="XET51" s="15"/>
      <c r="XEU51" s="15"/>
      <c r="XEV51" s="15"/>
      <c r="XEW51" s="15"/>
      <c r="XEX51" s="15"/>
      <c r="XEY51" s="15"/>
      <c r="XEZ51" s="15"/>
      <c r="XFA51" s="15"/>
      <c r="XFB51" s="15"/>
      <c r="XFC51" s="15"/>
      <c r="XFD51" s="15"/>
    </row>
    <row r="52" spans="1:16384" s="719" customFormat="1">
      <c r="E52" s="232"/>
      <c r="J52" s="232"/>
      <c r="N52" s="236"/>
      <c r="O52" s="236"/>
    </row>
    <row r="53" spans="1:16384" ht="9" customHeight="1">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c r="CD53" s="15"/>
      <c r="CE53" s="15"/>
      <c r="CF53" s="15"/>
      <c r="CG53" s="15"/>
      <c r="CH53" s="15"/>
      <c r="CI53" s="15"/>
      <c r="CJ53" s="15"/>
      <c r="CK53" s="15"/>
      <c r="CL53" s="15"/>
      <c r="CM53" s="15"/>
      <c r="CN53" s="15"/>
      <c r="CO53" s="15"/>
      <c r="CP53" s="15"/>
      <c r="CQ53" s="15"/>
      <c r="CR53" s="15"/>
      <c r="CS53" s="15"/>
      <c r="CT53" s="15"/>
      <c r="CU53" s="15"/>
      <c r="CV53" s="15"/>
      <c r="CW53" s="15"/>
      <c r="CX53" s="15"/>
      <c r="CY53" s="15"/>
      <c r="CZ53" s="15"/>
      <c r="DA53" s="15"/>
      <c r="DB53" s="15"/>
      <c r="DC53" s="15"/>
      <c r="DD53" s="15"/>
      <c r="DE53" s="15"/>
      <c r="DF53" s="15"/>
      <c r="DG53" s="15"/>
      <c r="DH53" s="15"/>
      <c r="DI53" s="15"/>
      <c r="DJ53" s="15"/>
      <c r="DK53" s="15"/>
      <c r="DL53" s="15"/>
      <c r="DM53" s="15"/>
      <c r="DN53" s="15"/>
      <c r="DO53" s="15"/>
      <c r="DP53" s="15"/>
      <c r="DQ53" s="15"/>
      <c r="DR53" s="15"/>
      <c r="DS53" s="15"/>
      <c r="DT53" s="15"/>
      <c r="DU53" s="15"/>
      <c r="DV53" s="15"/>
      <c r="DW53" s="15"/>
      <c r="DX53" s="15"/>
      <c r="DY53" s="15"/>
      <c r="DZ53" s="15"/>
      <c r="EA53" s="15"/>
      <c r="EB53" s="15"/>
      <c r="EC53" s="15"/>
      <c r="ED53" s="15"/>
      <c r="EE53" s="15"/>
      <c r="EF53" s="15"/>
      <c r="EG53" s="15"/>
      <c r="EH53" s="15"/>
      <c r="EI53" s="15"/>
      <c r="EJ53" s="15"/>
      <c r="EK53" s="15"/>
      <c r="EL53" s="15"/>
      <c r="EM53" s="15"/>
      <c r="EN53" s="15"/>
      <c r="EO53" s="15"/>
      <c r="EP53" s="15"/>
      <c r="EQ53" s="15"/>
      <c r="ER53" s="15"/>
      <c r="ES53" s="15"/>
      <c r="ET53" s="15"/>
      <c r="EU53" s="15"/>
      <c r="EV53" s="15"/>
      <c r="EW53" s="15"/>
      <c r="EX53" s="15"/>
      <c r="EY53" s="15"/>
      <c r="EZ53" s="15"/>
      <c r="FA53" s="15"/>
      <c r="FB53" s="15"/>
      <c r="FC53" s="15"/>
      <c r="FD53" s="15"/>
      <c r="FE53" s="15"/>
      <c r="FF53" s="15"/>
      <c r="FG53" s="15"/>
      <c r="FH53" s="15"/>
      <c r="FI53" s="15"/>
      <c r="FJ53" s="15"/>
      <c r="FK53" s="15"/>
      <c r="FL53" s="15"/>
      <c r="FM53" s="15"/>
      <c r="FN53" s="15"/>
      <c r="FO53" s="15"/>
      <c r="FP53" s="15"/>
      <c r="FQ53" s="15"/>
      <c r="FR53" s="15"/>
      <c r="FS53" s="15"/>
      <c r="FT53" s="15"/>
      <c r="FU53" s="15"/>
      <c r="FV53" s="15"/>
      <c r="FW53" s="15"/>
      <c r="FX53" s="15"/>
      <c r="FY53" s="15"/>
      <c r="FZ53" s="15"/>
      <c r="GA53" s="15"/>
      <c r="GB53" s="15"/>
      <c r="GC53" s="15"/>
      <c r="GD53" s="15"/>
      <c r="GE53" s="15"/>
      <c r="GF53" s="15"/>
      <c r="GG53" s="15"/>
      <c r="GH53" s="15"/>
      <c r="GI53" s="15"/>
      <c r="GJ53" s="15"/>
      <c r="GK53" s="15"/>
      <c r="GL53" s="15"/>
      <c r="GM53" s="15"/>
      <c r="GN53" s="15"/>
      <c r="GO53" s="15"/>
      <c r="GP53" s="15"/>
      <c r="GQ53" s="15"/>
      <c r="GR53" s="15"/>
      <c r="GS53" s="15"/>
      <c r="GT53" s="15"/>
      <c r="GU53" s="15"/>
      <c r="GV53" s="15"/>
      <c r="GW53" s="15"/>
      <c r="GX53" s="15"/>
      <c r="GY53" s="15"/>
      <c r="GZ53" s="15"/>
      <c r="HA53" s="15"/>
      <c r="HB53" s="15"/>
      <c r="HC53" s="15"/>
      <c r="HD53" s="15"/>
      <c r="HE53" s="15"/>
      <c r="HF53" s="15"/>
      <c r="HG53" s="15"/>
      <c r="HH53" s="15"/>
      <c r="HI53" s="15"/>
      <c r="HJ53" s="15"/>
      <c r="HK53" s="15"/>
      <c r="HL53" s="15"/>
      <c r="HM53" s="15"/>
      <c r="HN53" s="15"/>
      <c r="HO53" s="15"/>
      <c r="HP53" s="15"/>
      <c r="HQ53" s="15"/>
      <c r="HR53" s="15"/>
      <c r="HS53" s="15"/>
      <c r="HT53" s="15"/>
      <c r="HU53" s="15"/>
      <c r="HV53" s="15"/>
      <c r="HW53" s="15"/>
      <c r="HX53" s="15"/>
      <c r="HY53" s="15"/>
      <c r="HZ53" s="15"/>
      <c r="IA53" s="15"/>
      <c r="IB53" s="15"/>
      <c r="IC53" s="15"/>
      <c r="ID53" s="15"/>
      <c r="IE53" s="15"/>
      <c r="IF53" s="15"/>
      <c r="IG53" s="15"/>
      <c r="IH53" s="15"/>
      <c r="II53" s="15"/>
      <c r="IJ53" s="15"/>
      <c r="IK53" s="15"/>
      <c r="IL53" s="15"/>
      <c r="IM53" s="15"/>
      <c r="IN53" s="15"/>
      <c r="IO53" s="15"/>
      <c r="IP53" s="15"/>
      <c r="IQ53" s="15"/>
      <c r="IR53" s="15"/>
      <c r="IS53" s="15"/>
      <c r="IT53" s="15"/>
      <c r="IU53" s="15"/>
      <c r="IV53" s="15"/>
      <c r="IW53" s="15"/>
      <c r="IX53" s="15"/>
      <c r="IY53" s="15"/>
      <c r="IZ53" s="15"/>
      <c r="JA53" s="15"/>
      <c r="JB53" s="15"/>
      <c r="JC53" s="15"/>
      <c r="JD53" s="15"/>
      <c r="JE53" s="15"/>
      <c r="JF53" s="15"/>
      <c r="JG53" s="15"/>
      <c r="JH53" s="15"/>
      <c r="JI53" s="15"/>
      <c r="JJ53" s="15"/>
      <c r="JK53" s="15"/>
      <c r="JL53" s="15"/>
      <c r="JM53" s="15"/>
      <c r="JN53" s="15"/>
      <c r="JO53" s="15"/>
      <c r="JP53" s="15"/>
      <c r="JQ53" s="15"/>
      <c r="JR53" s="15"/>
      <c r="JS53" s="15"/>
      <c r="JT53" s="15"/>
      <c r="JU53" s="15"/>
      <c r="JV53" s="15"/>
      <c r="JW53" s="15"/>
      <c r="JX53" s="15"/>
      <c r="JY53" s="15"/>
      <c r="JZ53" s="15"/>
      <c r="KA53" s="15"/>
      <c r="KB53" s="15"/>
      <c r="KC53" s="15"/>
      <c r="KD53" s="15"/>
      <c r="KE53" s="15"/>
      <c r="KF53" s="15"/>
      <c r="KG53" s="15"/>
      <c r="KH53" s="15"/>
      <c r="KI53" s="15"/>
      <c r="KJ53" s="15"/>
      <c r="KK53" s="15"/>
      <c r="KL53" s="15"/>
      <c r="KM53" s="15"/>
      <c r="KN53" s="15"/>
      <c r="KO53" s="15"/>
      <c r="KP53" s="15"/>
      <c r="KQ53" s="15"/>
      <c r="KR53" s="15"/>
      <c r="KS53" s="15"/>
      <c r="KT53" s="15"/>
      <c r="KU53" s="15"/>
      <c r="KV53" s="15"/>
      <c r="KW53" s="15"/>
      <c r="KX53" s="15"/>
      <c r="KY53" s="15"/>
      <c r="KZ53" s="15"/>
      <c r="LA53" s="15"/>
      <c r="LB53" s="15"/>
      <c r="LC53" s="15"/>
      <c r="LD53" s="15"/>
      <c r="LE53" s="15"/>
      <c r="LF53" s="15"/>
      <c r="LG53" s="15"/>
      <c r="LH53" s="15"/>
      <c r="LI53" s="15"/>
      <c r="LJ53" s="15"/>
      <c r="LK53" s="15"/>
      <c r="LL53" s="15"/>
      <c r="LM53" s="15"/>
      <c r="LN53" s="15"/>
      <c r="LO53" s="15"/>
      <c r="LP53" s="15"/>
      <c r="LQ53" s="15"/>
      <c r="LR53" s="15"/>
      <c r="LS53" s="15"/>
      <c r="LT53" s="15"/>
      <c r="LU53" s="15"/>
      <c r="LV53" s="15"/>
      <c r="LW53" s="15"/>
      <c r="LX53" s="15"/>
      <c r="LY53" s="15"/>
      <c r="LZ53" s="15"/>
      <c r="MA53" s="15"/>
      <c r="MB53" s="15"/>
      <c r="MC53" s="15"/>
      <c r="MD53" s="15"/>
      <c r="ME53" s="15"/>
      <c r="MF53" s="15"/>
      <c r="MG53" s="15"/>
      <c r="MH53" s="15"/>
      <c r="MI53" s="15"/>
      <c r="MJ53" s="15"/>
      <c r="MK53" s="15"/>
      <c r="ML53" s="15"/>
      <c r="MM53" s="15"/>
      <c r="MN53" s="15"/>
      <c r="MO53" s="15"/>
      <c r="MP53" s="15"/>
      <c r="MQ53" s="15"/>
      <c r="MR53" s="15"/>
      <c r="MS53" s="15"/>
      <c r="MT53" s="15"/>
      <c r="MU53" s="15"/>
      <c r="MV53" s="15"/>
      <c r="MW53" s="15"/>
      <c r="MX53" s="15"/>
      <c r="MY53" s="15"/>
      <c r="MZ53" s="15"/>
      <c r="NA53" s="15"/>
      <c r="NB53" s="15"/>
      <c r="NC53" s="15"/>
      <c r="ND53" s="15"/>
      <c r="NE53" s="15"/>
      <c r="NF53" s="15"/>
      <c r="NG53" s="15"/>
      <c r="NH53" s="15"/>
      <c r="NI53" s="15"/>
      <c r="NJ53" s="15"/>
      <c r="NK53" s="15"/>
      <c r="NL53" s="15"/>
      <c r="NM53" s="15"/>
      <c r="NN53" s="15"/>
      <c r="NO53" s="15"/>
      <c r="NP53" s="15"/>
      <c r="NQ53" s="15"/>
      <c r="NR53" s="15"/>
      <c r="NS53" s="15"/>
      <c r="NT53" s="15"/>
      <c r="NU53" s="15"/>
      <c r="NV53" s="15"/>
      <c r="NW53" s="15"/>
      <c r="NX53" s="15"/>
      <c r="NY53" s="15"/>
      <c r="NZ53" s="15"/>
      <c r="OA53" s="15"/>
      <c r="OB53" s="15"/>
      <c r="OC53" s="15"/>
      <c r="OD53" s="15"/>
      <c r="OE53" s="15"/>
      <c r="OF53" s="15"/>
      <c r="OG53" s="15"/>
      <c r="OH53" s="15"/>
      <c r="OI53" s="15"/>
      <c r="OJ53" s="15"/>
      <c r="OK53" s="15"/>
      <c r="OL53" s="15"/>
      <c r="OM53" s="15"/>
      <c r="ON53" s="15"/>
      <c r="OO53" s="15"/>
      <c r="OP53" s="15"/>
      <c r="OQ53" s="15"/>
      <c r="OR53" s="15"/>
      <c r="OS53" s="15"/>
      <c r="OT53" s="15"/>
      <c r="OU53" s="15"/>
      <c r="OV53" s="15"/>
      <c r="OW53" s="15"/>
      <c r="OX53" s="15"/>
      <c r="OY53" s="15"/>
      <c r="OZ53" s="15"/>
      <c r="PA53" s="15"/>
      <c r="PB53" s="15"/>
      <c r="PC53" s="15"/>
      <c r="PD53" s="15"/>
      <c r="PE53" s="15"/>
      <c r="PF53" s="15"/>
      <c r="PG53" s="15"/>
      <c r="PH53" s="15"/>
      <c r="PI53" s="15"/>
      <c r="PJ53" s="15"/>
      <c r="PK53" s="15"/>
      <c r="PL53" s="15"/>
      <c r="PM53" s="15"/>
      <c r="PN53" s="15"/>
      <c r="PO53" s="15"/>
      <c r="PP53" s="15"/>
      <c r="PQ53" s="15"/>
      <c r="PR53" s="15"/>
      <c r="PS53" s="15"/>
      <c r="PT53" s="15"/>
      <c r="PU53" s="15"/>
      <c r="PV53" s="15"/>
      <c r="PW53" s="15"/>
      <c r="PX53" s="15"/>
      <c r="PY53" s="15"/>
      <c r="PZ53" s="15"/>
      <c r="QA53" s="15"/>
      <c r="QB53" s="15"/>
      <c r="QC53" s="15"/>
      <c r="QD53" s="15"/>
      <c r="QE53" s="15"/>
      <c r="QF53" s="15"/>
      <c r="QG53" s="15"/>
      <c r="QH53" s="15"/>
      <c r="QI53" s="15"/>
      <c r="QJ53" s="15"/>
      <c r="QK53" s="15"/>
      <c r="QL53" s="15"/>
      <c r="QM53" s="15"/>
      <c r="QN53" s="15"/>
      <c r="QO53" s="15"/>
      <c r="QP53" s="15"/>
      <c r="QQ53" s="15"/>
      <c r="QR53" s="15"/>
      <c r="QS53" s="15"/>
      <c r="QT53" s="15"/>
      <c r="QU53" s="15"/>
      <c r="QV53" s="15"/>
      <c r="QW53" s="15"/>
      <c r="QX53" s="15"/>
      <c r="QY53" s="15"/>
      <c r="QZ53" s="15"/>
      <c r="RA53" s="15"/>
      <c r="RB53" s="15"/>
      <c r="RC53" s="15"/>
      <c r="RD53" s="15"/>
      <c r="RE53" s="15"/>
      <c r="RF53" s="15"/>
      <c r="RG53" s="15"/>
      <c r="RH53" s="15"/>
      <c r="RI53" s="15"/>
      <c r="RJ53" s="15"/>
      <c r="RK53" s="15"/>
      <c r="RL53" s="15"/>
      <c r="RM53" s="15"/>
      <c r="RN53" s="15"/>
      <c r="RO53" s="15"/>
      <c r="RP53" s="15"/>
      <c r="RQ53" s="15"/>
      <c r="RR53" s="15"/>
      <c r="RS53" s="15"/>
      <c r="RT53" s="15"/>
      <c r="RU53" s="15"/>
      <c r="RV53" s="15"/>
      <c r="RW53" s="15"/>
      <c r="RX53" s="15"/>
      <c r="RY53" s="15"/>
      <c r="RZ53" s="15"/>
      <c r="SA53" s="15"/>
      <c r="SB53" s="15"/>
      <c r="SC53" s="15"/>
      <c r="SD53" s="15"/>
      <c r="SE53" s="15"/>
      <c r="SF53" s="15"/>
      <c r="SG53" s="15"/>
      <c r="SH53" s="15"/>
      <c r="SI53" s="15"/>
      <c r="SJ53" s="15"/>
      <c r="SK53" s="15"/>
      <c r="SL53" s="15"/>
      <c r="SM53" s="15"/>
      <c r="SN53" s="15"/>
      <c r="SO53" s="15"/>
      <c r="SP53" s="15"/>
      <c r="SQ53" s="15"/>
      <c r="SR53" s="15"/>
      <c r="SS53" s="15"/>
      <c r="ST53" s="15"/>
      <c r="SU53" s="15"/>
      <c r="SV53" s="15"/>
      <c r="SW53" s="15"/>
      <c r="SX53" s="15"/>
      <c r="SY53" s="15"/>
      <c r="SZ53" s="15"/>
      <c r="TA53" s="15"/>
      <c r="TB53" s="15"/>
      <c r="TC53" s="15"/>
      <c r="TD53" s="15"/>
      <c r="TE53" s="15"/>
      <c r="TF53" s="15"/>
      <c r="TG53" s="15"/>
      <c r="TH53" s="15"/>
      <c r="TI53" s="15"/>
      <c r="TJ53" s="15"/>
      <c r="TK53" s="15"/>
      <c r="TL53" s="15"/>
      <c r="TM53" s="15"/>
      <c r="TN53" s="15"/>
      <c r="TO53" s="15"/>
      <c r="TP53" s="15"/>
      <c r="TQ53" s="15"/>
      <c r="TR53" s="15"/>
      <c r="TS53" s="15"/>
      <c r="TT53" s="15"/>
      <c r="TU53" s="15"/>
      <c r="TV53" s="15"/>
      <c r="TW53" s="15"/>
      <c r="TX53" s="15"/>
      <c r="TY53" s="15"/>
      <c r="TZ53" s="15"/>
      <c r="UA53" s="15"/>
      <c r="UB53" s="15"/>
      <c r="UC53" s="15"/>
      <c r="UD53" s="15"/>
      <c r="UE53" s="15"/>
      <c r="UF53" s="15"/>
      <c r="UG53" s="15"/>
      <c r="UH53" s="15"/>
      <c r="UI53" s="15"/>
      <c r="UJ53" s="15"/>
      <c r="UK53" s="15"/>
      <c r="UL53" s="15"/>
      <c r="UM53" s="15"/>
      <c r="UN53" s="15"/>
      <c r="UO53" s="15"/>
      <c r="UP53" s="15"/>
      <c r="UQ53" s="15"/>
      <c r="UR53" s="15"/>
      <c r="US53" s="15"/>
      <c r="UT53" s="15"/>
      <c r="UU53" s="15"/>
      <c r="UV53" s="15"/>
      <c r="UW53" s="15"/>
      <c r="UX53" s="15"/>
      <c r="UY53" s="15"/>
      <c r="UZ53" s="15"/>
      <c r="VA53" s="15"/>
      <c r="VB53" s="15"/>
      <c r="VC53" s="15"/>
      <c r="VD53" s="15"/>
      <c r="VE53" s="15"/>
      <c r="VF53" s="15"/>
      <c r="VG53" s="15"/>
      <c r="VH53" s="15"/>
      <c r="VI53" s="15"/>
      <c r="VJ53" s="15"/>
      <c r="VK53" s="15"/>
      <c r="VL53" s="15"/>
      <c r="VM53" s="15"/>
      <c r="VN53" s="15"/>
      <c r="VO53" s="15"/>
      <c r="VP53" s="15"/>
      <c r="VQ53" s="15"/>
      <c r="VR53" s="15"/>
      <c r="VS53" s="15"/>
      <c r="VT53" s="15"/>
      <c r="VU53" s="15"/>
      <c r="VV53" s="15"/>
      <c r="VW53" s="15"/>
      <c r="VX53" s="15"/>
      <c r="VY53" s="15"/>
      <c r="VZ53" s="15"/>
      <c r="WA53" s="15"/>
      <c r="WB53" s="15"/>
      <c r="WC53" s="15"/>
      <c r="WD53" s="15"/>
      <c r="WE53" s="15"/>
      <c r="WF53" s="15"/>
      <c r="WG53" s="15"/>
      <c r="WH53" s="15"/>
      <c r="WI53" s="15"/>
      <c r="WJ53" s="15"/>
      <c r="WK53" s="15"/>
      <c r="WL53" s="15"/>
      <c r="WM53" s="15"/>
      <c r="WN53" s="15"/>
      <c r="WO53" s="15"/>
      <c r="WP53" s="15"/>
      <c r="WQ53" s="15"/>
      <c r="WR53" s="15"/>
      <c r="WS53" s="15"/>
      <c r="WT53" s="15"/>
      <c r="WU53" s="15"/>
      <c r="WV53" s="15"/>
      <c r="WW53" s="15"/>
      <c r="WX53" s="15"/>
      <c r="WY53" s="15"/>
      <c r="WZ53" s="15"/>
      <c r="XA53" s="15"/>
      <c r="XB53" s="15"/>
      <c r="XC53" s="15"/>
      <c r="XD53" s="15"/>
      <c r="XE53" s="15"/>
      <c r="XF53" s="15"/>
      <c r="XG53" s="15"/>
      <c r="XH53" s="15"/>
      <c r="XI53" s="15"/>
      <c r="XJ53" s="15"/>
      <c r="XK53" s="15"/>
      <c r="XL53" s="15"/>
      <c r="XM53" s="15"/>
      <c r="XN53" s="15"/>
      <c r="XO53" s="15"/>
      <c r="XP53" s="15"/>
      <c r="XQ53" s="15"/>
      <c r="XR53" s="15"/>
      <c r="XS53" s="15"/>
      <c r="XT53" s="15"/>
      <c r="XU53" s="15"/>
      <c r="XV53" s="15"/>
      <c r="XW53" s="15"/>
      <c r="XX53" s="15"/>
      <c r="XY53" s="15"/>
      <c r="XZ53" s="15"/>
      <c r="YA53" s="15"/>
      <c r="YB53" s="15"/>
      <c r="YC53" s="15"/>
      <c r="YD53" s="15"/>
      <c r="YE53" s="15"/>
      <c r="YF53" s="15"/>
      <c r="YG53" s="15"/>
      <c r="YH53" s="15"/>
      <c r="YI53" s="15"/>
      <c r="YJ53" s="15"/>
      <c r="YK53" s="15"/>
      <c r="YL53" s="15"/>
      <c r="YM53" s="15"/>
      <c r="YN53" s="15"/>
      <c r="YO53" s="15"/>
      <c r="YP53" s="15"/>
      <c r="YQ53" s="15"/>
      <c r="YR53" s="15"/>
      <c r="YS53" s="15"/>
      <c r="YT53" s="15"/>
      <c r="YU53" s="15"/>
      <c r="YV53" s="15"/>
      <c r="YW53" s="15"/>
      <c r="YX53" s="15"/>
      <c r="YY53" s="15"/>
      <c r="YZ53" s="15"/>
      <c r="ZA53" s="15"/>
      <c r="ZB53" s="15"/>
      <c r="ZC53" s="15"/>
      <c r="ZD53" s="15"/>
      <c r="ZE53" s="15"/>
      <c r="ZF53" s="15"/>
      <c r="ZG53" s="15"/>
      <c r="ZH53" s="15"/>
      <c r="ZI53" s="15"/>
      <c r="ZJ53" s="15"/>
      <c r="ZK53" s="15"/>
      <c r="ZL53" s="15"/>
      <c r="ZM53" s="15"/>
      <c r="ZN53" s="15"/>
      <c r="ZO53" s="15"/>
      <c r="ZP53" s="15"/>
      <c r="ZQ53" s="15"/>
      <c r="ZR53" s="15"/>
      <c r="ZS53" s="15"/>
      <c r="ZT53" s="15"/>
      <c r="ZU53" s="15"/>
      <c r="ZV53" s="15"/>
      <c r="ZW53" s="15"/>
      <c r="ZX53" s="15"/>
      <c r="ZY53" s="15"/>
      <c r="ZZ53" s="15"/>
      <c r="AAA53" s="15"/>
      <c r="AAB53" s="15"/>
      <c r="AAC53" s="15"/>
      <c r="AAD53" s="15"/>
      <c r="AAE53" s="15"/>
      <c r="AAF53" s="15"/>
      <c r="AAG53" s="15"/>
      <c r="AAH53" s="15"/>
      <c r="AAI53" s="15"/>
      <c r="AAJ53" s="15"/>
      <c r="AAK53" s="15"/>
      <c r="AAL53" s="15"/>
      <c r="AAM53" s="15"/>
      <c r="AAN53" s="15"/>
      <c r="AAO53" s="15"/>
      <c r="AAP53" s="15"/>
      <c r="AAQ53" s="15"/>
      <c r="AAR53" s="15"/>
      <c r="AAS53" s="15"/>
      <c r="AAT53" s="15"/>
      <c r="AAU53" s="15"/>
      <c r="AAV53" s="15"/>
      <c r="AAW53" s="15"/>
      <c r="AAX53" s="15"/>
      <c r="AAY53" s="15"/>
      <c r="AAZ53" s="15"/>
      <c r="ABA53" s="15"/>
      <c r="ABB53" s="15"/>
      <c r="ABC53" s="15"/>
      <c r="ABD53" s="15"/>
      <c r="ABE53" s="15"/>
      <c r="ABF53" s="15"/>
      <c r="ABG53" s="15"/>
      <c r="ABH53" s="15"/>
      <c r="ABI53" s="15"/>
      <c r="ABJ53" s="15"/>
      <c r="ABK53" s="15"/>
      <c r="ABL53" s="15"/>
      <c r="ABM53" s="15"/>
      <c r="ABN53" s="15"/>
      <c r="ABO53" s="15"/>
      <c r="ABP53" s="15"/>
      <c r="ABQ53" s="15"/>
      <c r="ABR53" s="15"/>
      <c r="ABS53" s="15"/>
      <c r="ABT53" s="15"/>
      <c r="ABU53" s="15"/>
      <c r="ABV53" s="15"/>
      <c r="ABW53" s="15"/>
      <c r="ABX53" s="15"/>
      <c r="ABY53" s="15"/>
      <c r="ABZ53" s="15"/>
      <c r="ACA53" s="15"/>
      <c r="ACB53" s="15"/>
      <c r="ACC53" s="15"/>
      <c r="ACD53" s="15"/>
      <c r="ACE53" s="15"/>
      <c r="ACF53" s="15"/>
      <c r="ACG53" s="15"/>
      <c r="ACH53" s="15"/>
      <c r="ACI53" s="15"/>
      <c r="ACJ53" s="15"/>
      <c r="ACK53" s="15"/>
      <c r="ACL53" s="15"/>
      <c r="ACM53" s="15"/>
      <c r="ACN53" s="15"/>
      <c r="ACO53" s="15"/>
      <c r="ACP53" s="15"/>
      <c r="ACQ53" s="15"/>
      <c r="ACR53" s="15"/>
      <c r="ACS53" s="15"/>
      <c r="ACT53" s="15"/>
      <c r="ACU53" s="15"/>
      <c r="ACV53" s="15"/>
      <c r="ACW53" s="15"/>
      <c r="ACX53" s="15"/>
      <c r="ACY53" s="15"/>
      <c r="ACZ53" s="15"/>
      <c r="ADA53" s="15"/>
      <c r="ADB53" s="15"/>
      <c r="ADC53" s="15"/>
      <c r="ADD53" s="15"/>
      <c r="ADE53" s="15"/>
      <c r="ADF53" s="15"/>
      <c r="ADG53" s="15"/>
      <c r="ADH53" s="15"/>
      <c r="ADI53" s="15"/>
      <c r="ADJ53" s="15"/>
      <c r="ADK53" s="15"/>
      <c r="ADL53" s="15"/>
      <c r="ADM53" s="15"/>
      <c r="ADN53" s="15"/>
      <c r="ADO53" s="15"/>
      <c r="ADP53" s="15"/>
      <c r="ADQ53" s="15"/>
      <c r="ADR53" s="15"/>
      <c r="ADS53" s="15"/>
      <c r="ADT53" s="15"/>
      <c r="ADU53" s="15"/>
      <c r="ADV53" s="15"/>
      <c r="ADW53" s="15"/>
      <c r="ADX53" s="15"/>
      <c r="ADY53" s="15"/>
      <c r="ADZ53" s="15"/>
      <c r="AEA53" s="15"/>
      <c r="AEB53" s="15"/>
      <c r="AEC53" s="15"/>
      <c r="AED53" s="15"/>
      <c r="AEE53" s="15"/>
      <c r="AEF53" s="15"/>
      <c r="AEG53" s="15"/>
      <c r="AEH53" s="15"/>
      <c r="AEI53" s="15"/>
      <c r="AEJ53" s="15"/>
      <c r="AEK53" s="15"/>
      <c r="AEL53" s="15"/>
      <c r="AEM53" s="15"/>
      <c r="AEN53" s="15"/>
      <c r="AEO53" s="15"/>
      <c r="AEP53" s="15"/>
      <c r="AEQ53" s="15"/>
      <c r="AER53" s="15"/>
      <c r="AES53" s="15"/>
      <c r="AET53" s="15"/>
      <c r="AEU53" s="15"/>
      <c r="AEV53" s="15"/>
      <c r="AEW53" s="15"/>
      <c r="AEX53" s="15"/>
      <c r="AEY53" s="15"/>
      <c r="AEZ53" s="15"/>
      <c r="AFA53" s="15"/>
      <c r="AFB53" s="15"/>
      <c r="AFC53" s="15"/>
      <c r="AFD53" s="15"/>
      <c r="AFE53" s="15"/>
      <c r="AFF53" s="15"/>
      <c r="AFG53" s="15"/>
      <c r="AFH53" s="15"/>
      <c r="AFI53" s="15"/>
      <c r="AFJ53" s="15"/>
      <c r="AFK53" s="15"/>
      <c r="AFL53" s="15"/>
      <c r="AFM53" s="15"/>
      <c r="AFN53" s="15"/>
      <c r="AFO53" s="15"/>
      <c r="AFP53" s="15"/>
      <c r="AFQ53" s="15"/>
      <c r="AFR53" s="15"/>
      <c r="AFS53" s="15"/>
      <c r="AFT53" s="15"/>
      <c r="AFU53" s="15"/>
      <c r="AFV53" s="15"/>
      <c r="AFW53" s="15"/>
      <c r="AFX53" s="15"/>
      <c r="AFY53" s="15"/>
      <c r="AFZ53" s="15"/>
      <c r="AGA53" s="15"/>
      <c r="AGB53" s="15"/>
      <c r="AGC53" s="15"/>
      <c r="AGD53" s="15"/>
      <c r="AGE53" s="15"/>
      <c r="AGF53" s="15"/>
      <c r="AGG53" s="15"/>
      <c r="AGH53" s="15"/>
      <c r="AGI53" s="15"/>
      <c r="AGJ53" s="15"/>
      <c r="AGK53" s="15"/>
      <c r="AGL53" s="15"/>
      <c r="AGM53" s="15"/>
      <c r="AGN53" s="15"/>
      <c r="AGO53" s="15"/>
      <c r="AGP53" s="15"/>
      <c r="AGQ53" s="15"/>
      <c r="AGR53" s="15"/>
      <c r="AGS53" s="15"/>
      <c r="AGT53" s="15"/>
      <c r="AGU53" s="15"/>
      <c r="AGV53" s="15"/>
      <c r="AGW53" s="15"/>
      <c r="AGX53" s="15"/>
      <c r="AGY53" s="15"/>
      <c r="AGZ53" s="15"/>
      <c r="AHA53" s="15"/>
      <c r="AHB53" s="15"/>
      <c r="AHC53" s="15"/>
      <c r="AHD53" s="15"/>
      <c r="AHE53" s="15"/>
      <c r="AHF53" s="15"/>
      <c r="AHG53" s="15"/>
      <c r="AHH53" s="15"/>
      <c r="AHI53" s="15"/>
      <c r="AHJ53" s="15"/>
      <c r="AHK53" s="15"/>
      <c r="AHL53" s="15"/>
      <c r="AHM53" s="15"/>
      <c r="AHN53" s="15"/>
      <c r="AHO53" s="15"/>
      <c r="AHP53" s="15"/>
      <c r="AHQ53" s="15"/>
      <c r="AHR53" s="15"/>
      <c r="AHS53" s="15"/>
      <c r="AHT53" s="15"/>
      <c r="AHU53" s="15"/>
      <c r="AHV53" s="15"/>
      <c r="AHW53" s="15"/>
      <c r="AHX53" s="15"/>
      <c r="AHY53" s="15"/>
      <c r="AHZ53" s="15"/>
      <c r="AIA53" s="15"/>
      <c r="AIB53" s="15"/>
      <c r="AIC53" s="15"/>
      <c r="AID53" s="15"/>
      <c r="AIE53" s="15"/>
      <c r="AIF53" s="15"/>
      <c r="AIG53" s="15"/>
      <c r="AIH53" s="15"/>
      <c r="AII53" s="15"/>
      <c r="AIJ53" s="15"/>
      <c r="AIK53" s="15"/>
      <c r="AIL53" s="15"/>
      <c r="AIM53" s="15"/>
      <c r="AIN53" s="15"/>
      <c r="AIO53" s="15"/>
      <c r="AIP53" s="15"/>
      <c r="AIQ53" s="15"/>
      <c r="AIR53" s="15"/>
      <c r="AIS53" s="15"/>
      <c r="AIT53" s="15"/>
      <c r="AIU53" s="15"/>
      <c r="AIV53" s="15"/>
      <c r="AIW53" s="15"/>
      <c r="AIX53" s="15"/>
      <c r="AIY53" s="15"/>
      <c r="AIZ53" s="15"/>
      <c r="AJA53" s="15"/>
      <c r="AJB53" s="15"/>
      <c r="AJC53" s="15"/>
      <c r="AJD53" s="15"/>
      <c r="AJE53" s="15"/>
      <c r="AJF53" s="15"/>
      <c r="AJG53" s="15"/>
      <c r="AJH53" s="15"/>
      <c r="AJI53" s="15"/>
      <c r="AJJ53" s="15"/>
      <c r="AJK53" s="15"/>
      <c r="AJL53" s="15"/>
      <c r="AJM53" s="15"/>
      <c r="AJN53" s="15"/>
      <c r="AJO53" s="15"/>
      <c r="AJP53" s="15"/>
      <c r="AJQ53" s="15"/>
      <c r="AJR53" s="15"/>
      <c r="AJS53" s="15"/>
      <c r="AJT53" s="15"/>
      <c r="AJU53" s="15"/>
      <c r="AJV53" s="15"/>
      <c r="AJW53" s="15"/>
      <c r="AJX53" s="15"/>
      <c r="AJY53" s="15"/>
      <c r="AJZ53" s="15"/>
      <c r="AKA53" s="15"/>
      <c r="AKB53" s="15"/>
      <c r="AKC53" s="15"/>
      <c r="AKD53" s="15"/>
      <c r="AKE53" s="15"/>
      <c r="AKF53" s="15"/>
      <c r="AKG53" s="15"/>
      <c r="AKH53" s="15"/>
      <c r="AKI53" s="15"/>
      <c r="AKJ53" s="15"/>
      <c r="AKK53" s="15"/>
      <c r="AKL53" s="15"/>
      <c r="AKM53" s="15"/>
      <c r="AKN53" s="15"/>
      <c r="AKO53" s="15"/>
      <c r="AKP53" s="15"/>
      <c r="AKQ53" s="15"/>
      <c r="AKR53" s="15"/>
      <c r="AKS53" s="15"/>
      <c r="AKT53" s="15"/>
      <c r="AKU53" s="15"/>
      <c r="AKV53" s="15"/>
      <c r="AKW53" s="15"/>
      <c r="AKX53" s="15"/>
      <c r="AKY53" s="15"/>
      <c r="AKZ53" s="15"/>
      <c r="ALA53" s="15"/>
      <c r="ALB53" s="15"/>
      <c r="ALC53" s="15"/>
      <c r="ALD53" s="15"/>
      <c r="ALE53" s="15"/>
      <c r="ALF53" s="15"/>
      <c r="ALG53" s="15"/>
      <c r="ALH53" s="15"/>
      <c r="ALI53" s="15"/>
      <c r="ALJ53" s="15"/>
      <c r="ALK53" s="15"/>
      <c r="ALL53" s="15"/>
      <c r="ALM53" s="15"/>
      <c r="ALN53" s="15"/>
      <c r="ALO53" s="15"/>
      <c r="ALP53" s="15"/>
      <c r="ALQ53" s="15"/>
      <c r="ALR53" s="15"/>
      <c r="ALS53" s="15"/>
      <c r="ALT53" s="15"/>
      <c r="ALU53" s="15"/>
      <c r="ALV53" s="15"/>
      <c r="ALW53" s="15"/>
      <c r="ALX53" s="15"/>
      <c r="ALY53" s="15"/>
      <c r="ALZ53" s="15"/>
      <c r="AMA53" s="15"/>
      <c r="AMB53" s="15"/>
      <c r="AMC53" s="15"/>
      <c r="AMD53" s="15"/>
      <c r="AME53" s="15"/>
      <c r="AMF53" s="15"/>
      <c r="AMG53" s="15"/>
      <c r="AMH53" s="15"/>
      <c r="AMI53" s="15"/>
      <c r="AMJ53" s="15"/>
      <c r="AMK53" s="15"/>
      <c r="AML53" s="15"/>
      <c r="AMM53" s="15"/>
      <c r="AMN53" s="15"/>
      <c r="AMO53" s="15"/>
      <c r="AMP53" s="15"/>
      <c r="AMQ53" s="15"/>
      <c r="AMR53" s="15"/>
      <c r="AMS53" s="15"/>
      <c r="AMT53" s="15"/>
      <c r="AMU53" s="15"/>
      <c r="AMV53" s="15"/>
      <c r="AMW53" s="15"/>
      <c r="AMX53" s="15"/>
      <c r="AMY53" s="15"/>
      <c r="AMZ53" s="15"/>
      <c r="ANA53" s="15"/>
      <c r="ANB53" s="15"/>
      <c r="ANC53" s="15"/>
      <c r="AND53" s="15"/>
      <c r="ANE53" s="15"/>
      <c r="ANF53" s="15"/>
      <c r="ANG53" s="15"/>
      <c r="ANH53" s="15"/>
      <c r="ANI53" s="15"/>
      <c r="ANJ53" s="15"/>
      <c r="ANK53" s="15"/>
      <c r="ANL53" s="15"/>
      <c r="ANM53" s="15"/>
      <c r="ANN53" s="15"/>
      <c r="ANO53" s="15"/>
      <c r="ANP53" s="15"/>
      <c r="ANQ53" s="15"/>
      <c r="ANR53" s="15"/>
      <c r="ANS53" s="15"/>
      <c r="ANT53" s="15"/>
      <c r="ANU53" s="15"/>
      <c r="ANV53" s="15"/>
      <c r="ANW53" s="15"/>
      <c r="ANX53" s="15"/>
      <c r="ANY53" s="15"/>
      <c r="ANZ53" s="15"/>
      <c r="AOA53" s="15"/>
      <c r="AOB53" s="15"/>
      <c r="AOC53" s="15"/>
      <c r="AOD53" s="15"/>
      <c r="AOE53" s="15"/>
      <c r="AOF53" s="15"/>
      <c r="AOG53" s="15"/>
      <c r="AOH53" s="15"/>
      <c r="AOI53" s="15"/>
      <c r="AOJ53" s="15"/>
      <c r="AOK53" s="15"/>
      <c r="AOL53" s="15"/>
      <c r="AOM53" s="15"/>
      <c r="AON53" s="15"/>
      <c r="AOO53" s="15"/>
      <c r="AOP53" s="15"/>
      <c r="AOQ53" s="15"/>
      <c r="AOR53" s="15"/>
      <c r="AOS53" s="15"/>
      <c r="AOT53" s="15"/>
      <c r="AOU53" s="15"/>
      <c r="AOV53" s="15"/>
      <c r="AOW53" s="15"/>
      <c r="AOX53" s="15"/>
      <c r="AOY53" s="15"/>
      <c r="AOZ53" s="15"/>
      <c r="APA53" s="15"/>
      <c r="APB53" s="15"/>
      <c r="APC53" s="15"/>
      <c r="APD53" s="15"/>
      <c r="APE53" s="15"/>
      <c r="APF53" s="15"/>
      <c r="APG53" s="15"/>
      <c r="APH53" s="15"/>
      <c r="API53" s="15"/>
      <c r="APJ53" s="15"/>
      <c r="APK53" s="15"/>
      <c r="APL53" s="15"/>
      <c r="APM53" s="15"/>
      <c r="APN53" s="15"/>
      <c r="APO53" s="15"/>
      <c r="APP53" s="15"/>
      <c r="APQ53" s="15"/>
      <c r="APR53" s="15"/>
      <c r="APS53" s="15"/>
      <c r="APT53" s="15"/>
      <c r="APU53" s="15"/>
      <c r="APV53" s="15"/>
      <c r="APW53" s="15"/>
      <c r="APX53" s="15"/>
      <c r="APY53" s="15"/>
      <c r="APZ53" s="15"/>
      <c r="AQA53" s="15"/>
      <c r="AQB53" s="15"/>
      <c r="AQC53" s="15"/>
      <c r="AQD53" s="15"/>
      <c r="AQE53" s="15"/>
      <c r="AQF53" s="15"/>
      <c r="AQG53" s="15"/>
      <c r="AQH53" s="15"/>
      <c r="AQI53" s="15"/>
      <c r="AQJ53" s="15"/>
      <c r="AQK53" s="15"/>
      <c r="AQL53" s="15"/>
      <c r="AQM53" s="15"/>
      <c r="AQN53" s="15"/>
      <c r="AQO53" s="15"/>
      <c r="AQP53" s="15"/>
      <c r="AQQ53" s="15"/>
      <c r="AQR53" s="15"/>
      <c r="AQS53" s="15"/>
      <c r="AQT53" s="15"/>
      <c r="AQU53" s="15"/>
      <c r="AQV53" s="15"/>
      <c r="AQW53" s="15"/>
      <c r="AQX53" s="15"/>
      <c r="AQY53" s="15"/>
      <c r="AQZ53" s="15"/>
      <c r="ARA53" s="15"/>
      <c r="ARB53" s="15"/>
      <c r="ARC53" s="15"/>
      <c r="ARD53" s="15"/>
      <c r="ARE53" s="15"/>
      <c r="ARF53" s="15"/>
      <c r="ARG53" s="15"/>
      <c r="ARH53" s="15"/>
      <c r="ARI53" s="15"/>
      <c r="ARJ53" s="15"/>
      <c r="ARK53" s="15"/>
      <c r="ARL53" s="15"/>
      <c r="ARM53" s="15"/>
      <c r="ARN53" s="15"/>
      <c r="ARO53" s="15"/>
      <c r="ARP53" s="15"/>
      <c r="ARQ53" s="15"/>
      <c r="ARR53" s="15"/>
      <c r="ARS53" s="15"/>
      <c r="ART53" s="15"/>
      <c r="ARU53" s="15"/>
      <c r="ARV53" s="15"/>
      <c r="ARW53" s="15"/>
      <c r="ARX53" s="15"/>
      <c r="ARY53" s="15"/>
      <c r="ARZ53" s="15"/>
      <c r="ASA53" s="15"/>
      <c r="ASB53" s="15"/>
      <c r="ASC53" s="15"/>
      <c r="ASD53" s="15"/>
      <c r="ASE53" s="15"/>
      <c r="ASF53" s="15"/>
      <c r="ASG53" s="15"/>
      <c r="ASH53" s="15"/>
      <c r="ASI53" s="15"/>
      <c r="ASJ53" s="15"/>
      <c r="ASK53" s="15"/>
      <c r="ASL53" s="15"/>
      <c r="ASM53" s="15"/>
      <c r="ASN53" s="15"/>
      <c r="ASO53" s="15"/>
      <c r="ASP53" s="15"/>
      <c r="ASQ53" s="15"/>
      <c r="ASR53" s="15"/>
      <c r="ASS53" s="15"/>
      <c r="AST53" s="15"/>
      <c r="ASU53" s="15"/>
      <c r="ASV53" s="15"/>
      <c r="ASW53" s="15"/>
      <c r="ASX53" s="15"/>
      <c r="ASY53" s="15"/>
      <c r="ASZ53" s="15"/>
      <c r="ATA53" s="15"/>
      <c r="ATB53" s="15"/>
      <c r="ATC53" s="15"/>
      <c r="ATD53" s="15"/>
      <c r="ATE53" s="15"/>
      <c r="ATF53" s="15"/>
      <c r="ATG53" s="15"/>
      <c r="ATH53" s="15"/>
      <c r="ATI53" s="15"/>
      <c r="ATJ53" s="15"/>
      <c r="ATK53" s="15"/>
      <c r="ATL53" s="15"/>
      <c r="ATM53" s="15"/>
      <c r="ATN53" s="15"/>
      <c r="ATO53" s="15"/>
      <c r="ATP53" s="15"/>
      <c r="ATQ53" s="15"/>
      <c r="ATR53" s="15"/>
      <c r="ATS53" s="15"/>
      <c r="ATT53" s="15"/>
      <c r="ATU53" s="15"/>
      <c r="ATV53" s="15"/>
      <c r="ATW53" s="15"/>
      <c r="ATX53" s="15"/>
      <c r="ATY53" s="15"/>
      <c r="ATZ53" s="15"/>
      <c r="AUA53" s="15"/>
      <c r="AUB53" s="15"/>
      <c r="AUC53" s="15"/>
      <c r="AUD53" s="15"/>
      <c r="AUE53" s="15"/>
      <c r="AUF53" s="15"/>
      <c r="AUG53" s="15"/>
      <c r="AUH53" s="15"/>
      <c r="AUI53" s="15"/>
      <c r="AUJ53" s="15"/>
      <c r="AUK53" s="15"/>
      <c r="AUL53" s="15"/>
      <c r="AUM53" s="15"/>
      <c r="AUN53" s="15"/>
      <c r="AUO53" s="15"/>
      <c r="AUP53" s="15"/>
      <c r="AUQ53" s="15"/>
      <c r="AUR53" s="15"/>
      <c r="AUS53" s="15"/>
      <c r="AUT53" s="15"/>
      <c r="AUU53" s="15"/>
      <c r="AUV53" s="15"/>
      <c r="AUW53" s="15"/>
      <c r="AUX53" s="15"/>
      <c r="AUY53" s="15"/>
      <c r="AUZ53" s="15"/>
      <c r="AVA53" s="15"/>
      <c r="AVB53" s="15"/>
      <c r="AVC53" s="15"/>
      <c r="AVD53" s="15"/>
      <c r="AVE53" s="15"/>
      <c r="AVF53" s="15"/>
      <c r="AVG53" s="15"/>
      <c r="AVH53" s="15"/>
      <c r="AVI53" s="15"/>
      <c r="AVJ53" s="15"/>
      <c r="AVK53" s="15"/>
      <c r="AVL53" s="15"/>
      <c r="AVM53" s="15"/>
      <c r="AVN53" s="15"/>
      <c r="AVO53" s="15"/>
      <c r="AVP53" s="15"/>
      <c r="AVQ53" s="15"/>
      <c r="AVR53" s="15"/>
      <c r="AVS53" s="15"/>
      <c r="AVT53" s="15"/>
      <c r="AVU53" s="15"/>
      <c r="AVV53" s="15"/>
      <c r="AVW53" s="15"/>
      <c r="AVX53" s="15"/>
      <c r="AVY53" s="15"/>
      <c r="AVZ53" s="15"/>
      <c r="AWA53" s="15"/>
      <c r="AWB53" s="15"/>
      <c r="AWC53" s="15"/>
      <c r="AWD53" s="15"/>
      <c r="AWE53" s="15"/>
      <c r="AWF53" s="15"/>
      <c r="AWG53" s="15"/>
      <c r="AWH53" s="15"/>
      <c r="AWI53" s="15"/>
      <c r="AWJ53" s="15"/>
      <c r="AWK53" s="15"/>
      <c r="AWL53" s="15"/>
      <c r="AWM53" s="15"/>
      <c r="AWN53" s="15"/>
      <c r="AWO53" s="15"/>
      <c r="AWP53" s="15"/>
      <c r="AWQ53" s="15"/>
      <c r="AWR53" s="15"/>
      <c r="AWS53" s="15"/>
      <c r="AWT53" s="15"/>
      <c r="AWU53" s="15"/>
      <c r="AWV53" s="15"/>
      <c r="AWW53" s="15"/>
      <c r="AWX53" s="15"/>
      <c r="AWY53" s="15"/>
      <c r="AWZ53" s="15"/>
      <c r="AXA53" s="15"/>
      <c r="AXB53" s="15"/>
      <c r="AXC53" s="15"/>
      <c r="AXD53" s="15"/>
      <c r="AXE53" s="15"/>
      <c r="AXF53" s="15"/>
      <c r="AXG53" s="15"/>
      <c r="AXH53" s="15"/>
      <c r="AXI53" s="15"/>
      <c r="AXJ53" s="15"/>
      <c r="AXK53" s="15"/>
      <c r="AXL53" s="15"/>
      <c r="AXM53" s="15"/>
      <c r="AXN53" s="15"/>
      <c r="AXO53" s="15"/>
      <c r="AXP53" s="15"/>
      <c r="AXQ53" s="15"/>
      <c r="AXR53" s="15"/>
      <c r="AXS53" s="15"/>
      <c r="AXT53" s="15"/>
      <c r="AXU53" s="15"/>
      <c r="AXV53" s="15"/>
      <c r="AXW53" s="15"/>
      <c r="AXX53" s="15"/>
      <c r="AXY53" s="15"/>
      <c r="AXZ53" s="15"/>
      <c r="AYA53" s="15"/>
      <c r="AYB53" s="15"/>
      <c r="AYC53" s="15"/>
      <c r="AYD53" s="15"/>
      <c r="AYE53" s="15"/>
      <c r="AYF53" s="15"/>
      <c r="AYG53" s="15"/>
      <c r="AYH53" s="15"/>
      <c r="AYI53" s="15"/>
      <c r="AYJ53" s="15"/>
      <c r="AYK53" s="15"/>
      <c r="AYL53" s="15"/>
      <c r="AYM53" s="15"/>
      <c r="AYN53" s="15"/>
      <c r="AYO53" s="15"/>
      <c r="AYP53" s="15"/>
      <c r="AYQ53" s="15"/>
      <c r="AYR53" s="15"/>
      <c r="AYS53" s="15"/>
      <c r="AYT53" s="15"/>
      <c r="AYU53" s="15"/>
      <c r="AYV53" s="15"/>
      <c r="AYW53" s="15"/>
      <c r="AYX53" s="15"/>
      <c r="AYY53" s="15"/>
      <c r="AYZ53" s="15"/>
      <c r="AZA53" s="15"/>
      <c r="AZB53" s="15"/>
      <c r="AZC53" s="15"/>
      <c r="AZD53" s="15"/>
      <c r="AZE53" s="15"/>
      <c r="AZF53" s="15"/>
      <c r="AZG53" s="15"/>
      <c r="AZH53" s="15"/>
      <c r="AZI53" s="15"/>
      <c r="AZJ53" s="15"/>
      <c r="AZK53" s="15"/>
      <c r="AZL53" s="15"/>
      <c r="AZM53" s="15"/>
      <c r="AZN53" s="15"/>
      <c r="AZO53" s="15"/>
      <c r="AZP53" s="15"/>
      <c r="AZQ53" s="15"/>
      <c r="AZR53" s="15"/>
      <c r="AZS53" s="15"/>
      <c r="AZT53" s="15"/>
      <c r="AZU53" s="15"/>
      <c r="AZV53" s="15"/>
      <c r="AZW53" s="15"/>
      <c r="AZX53" s="15"/>
      <c r="AZY53" s="15"/>
      <c r="AZZ53" s="15"/>
      <c r="BAA53" s="15"/>
      <c r="BAB53" s="15"/>
      <c r="BAC53" s="15"/>
      <c r="BAD53" s="15"/>
      <c r="BAE53" s="15"/>
      <c r="BAF53" s="15"/>
      <c r="BAG53" s="15"/>
      <c r="BAH53" s="15"/>
      <c r="BAI53" s="15"/>
      <c r="BAJ53" s="15"/>
      <c r="BAK53" s="15"/>
      <c r="BAL53" s="15"/>
      <c r="BAM53" s="15"/>
      <c r="BAN53" s="15"/>
      <c r="BAO53" s="15"/>
      <c r="BAP53" s="15"/>
      <c r="BAQ53" s="15"/>
      <c r="BAR53" s="15"/>
      <c r="BAS53" s="15"/>
      <c r="BAT53" s="15"/>
      <c r="BAU53" s="15"/>
      <c r="BAV53" s="15"/>
      <c r="BAW53" s="15"/>
      <c r="BAX53" s="15"/>
      <c r="BAY53" s="15"/>
      <c r="BAZ53" s="15"/>
      <c r="BBA53" s="15"/>
      <c r="BBB53" s="15"/>
      <c r="BBC53" s="15"/>
      <c r="BBD53" s="15"/>
      <c r="BBE53" s="15"/>
      <c r="BBF53" s="15"/>
      <c r="BBG53" s="15"/>
      <c r="BBH53" s="15"/>
      <c r="BBI53" s="15"/>
      <c r="BBJ53" s="15"/>
      <c r="BBK53" s="15"/>
      <c r="BBL53" s="15"/>
      <c r="BBM53" s="15"/>
      <c r="BBN53" s="15"/>
      <c r="BBO53" s="15"/>
      <c r="BBP53" s="15"/>
      <c r="BBQ53" s="15"/>
      <c r="BBR53" s="15"/>
      <c r="BBS53" s="15"/>
      <c r="BBT53" s="15"/>
      <c r="BBU53" s="15"/>
      <c r="BBV53" s="15"/>
      <c r="BBW53" s="15"/>
      <c r="BBX53" s="15"/>
      <c r="BBY53" s="15"/>
      <c r="BBZ53" s="15"/>
      <c r="BCA53" s="15"/>
      <c r="BCB53" s="15"/>
      <c r="BCC53" s="15"/>
      <c r="BCD53" s="15"/>
      <c r="BCE53" s="15"/>
      <c r="BCF53" s="15"/>
      <c r="BCG53" s="15"/>
      <c r="BCH53" s="15"/>
      <c r="BCI53" s="15"/>
      <c r="BCJ53" s="15"/>
      <c r="BCK53" s="15"/>
      <c r="BCL53" s="15"/>
      <c r="BCM53" s="15"/>
      <c r="BCN53" s="15"/>
      <c r="BCO53" s="15"/>
      <c r="BCP53" s="15"/>
      <c r="BCQ53" s="15"/>
      <c r="BCR53" s="15"/>
      <c r="BCS53" s="15"/>
      <c r="BCT53" s="15"/>
      <c r="BCU53" s="15"/>
      <c r="BCV53" s="15"/>
      <c r="BCW53" s="15"/>
      <c r="BCX53" s="15"/>
      <c r="BCY53" s="15"/>
      <c r="BCZ53" s="15"/>
      <c r="BDA53" s="15"/>
      <c r="BDB53" s="15"/>
      <c r="BDC53" s="15"/>
      <c r="BDD53" s="15"/>
      <c r="BDE53" s="15"/>
      <c r="BDF53" s="15"/>
      <c r="BDG53" s="15"/>
      <c r="BDH53" s="15"/>
      <c r="BDI53" s="15"/>
      <c r="BDJ53" s="15"/>
      <c r="BDK53" s="15"/>
      <c r="BDL53" s="15"/>
      <c r="BDM53" s="15"/>
      <c r="BDN53" s="15"/>
      <c r="BDO53" s="15"/>
      <c r="BDP53" s="15"/>
      <c r="BDQ53" s="15"/>
      <c r="BDR53" s="15"/>
      <c r="BDS53" s="15"/>
      <c r="BDT53" s="15"/>
      <c r="BDU53" s="15"/>
      <c r="BDV53" s="15"/>
      <c r="BDW53" s="15"/>
      <c r="BDX53" s="15"/>
      <c r="BDY53" s="15"/>
      <c r="BDZ53" s="15"/>
      <c r="BEA53" s="15"/>
      <c r="BEB53" s="15"/>
      <c r="BEC53" s="15"/>
      <c r="BED53" s="15"/>
      <c r="BEE53" s="15"/>
      <c r="BEF53" s="15"/>
      <c r="BEG53" s="15"/>
      <c r="BEH53" s="15"/>
      <c r="BEI53" s="15"/>
      <c r="BEJ53" s="15"/>
      <c r="BEK53" s="15"/>
      <c r="BEL53" s="15"/>
      <c r="BEM53" s="15"/>
      <c r="BEN53" s="15"/>
      <c r="BEO53" s="15"/>
      <c r="BEP53" s="15"/>
      <c r="BEQ53" s="15"/>
      <c r="BER53" s="15"/>
      <c r="BES53" s="15"/>
      <c r="BET53" s="15"/>
      <c r="BEU53" s="15"/>
      <c r="BEV53" s="15"/>
      <c r="BEW53" s="15"/>
      <c r="BEX53" s="15"/>
      <c r="BEY53" s="15"/>
      <c r="BEZ53" s="15"/>
      <c r="BFA53" s="15"/>
      <c r="BFB53" s="15"/>
      <c r="BFC53" s="15"/>
      <c r="BFD53" s="15"/>
      <c r="BFE53" s="15"/>
      <c r="BFF53" s="15"/>
      <c r="BFG53" s="15"/>
      <c r="BFH53" s="15"/>
      <c r="BFI53" s="15"/>
      <c r="BFJ53" s="15"/>
      <c r="BFK53" s="15"/>
      <c r="BFL53" s="15"/>
      <c r="BFM53" s="15"/>
      <c r="BFN53" s="15"/>
      <c r="BFO53" s="15"/>
      <c r="BFP53" s="15"/>
      <c r="BFQ53" s="15"/>
      <c r="BFR53" s="15"/>
      <c r="BFS53" s="15"/>
      <c r="BFT53" s="15"/>
      <c r="BFU53" s="15"/>
      <c r="BFV53" s="15"/>
      <c r="BFW53" s="15"/>
      <c r="BFX53" s="15"/>
      <c r="BFY53" s="15"/>
      <c r="BFZ53" s="15"/>
      <c r="BGA53" s="15"/>
      <c r="BGB53" s="15"/>
      <c r="BGC53" s="15"/>
      <c r="BGD53" s="15"/>
      <c r="BGE53" s="15"/>
      <c r="BGF53" s="15"/>
      <c r="BGG53" s="15"/>
      <c r="BGH53" s="15"/>
      <c r="BGI53" s="15"/>
      <c r="BGJ53" s="15"/>
      <c r="BGK53" s="15"/>
      <c r="BGL53" s="15"/>
      <c r="BGM53" s="15"/>
      <c r="BGN53" s="15"/>
      <c r="BGO53" s="15"/>
      <c r="BGP53" s="15"/>
      <c r="BGQ53" s="15"/>
      <c r="BGR53" s="15"/>
      <c r="BGS53" s="15"/>
      <c r="BGT53" s="15"/>
      <c r="BGU53" s="15"/>
      <c r="BGV53" s="15"/>
      <c r="BGW53" s="15"/>
      <c r="BGX53" s="15"/>
      <c r="BGY53" s="15"/>
      <c r="BGZ53" s="15"/>
      <c r="BHA53" s="15"/>
      <c r="BHB53" s="15"/>
      <c r="BHC53" s="15"/>
      <c r="BHD53" s="15"/>
      <c r="BHE53" s="15"/>
      <c r="BHF53" s="15"/>
      <c r="BHG53" s="15"/>
      <c r="BHH53" s="15"/>
      <c r="BHI53" s="15"/>
      <c r="BHJ53" s="15"/>
      <c r="BHK53" s="15"/>
      <c r="BHL53" s="15"/>
      <c r="BHM53" s="15"/>
      <c r="BHN53" s="15"/>
      <c r="BHO53" s="15"/>
      <c r="BHP53" s="15"/>
      <c r="BHQ53" s="15"/>
      <c r="BHR53" s="15"/>
      <c r="BHS53" s="15"/>
      <c r="BHT53" s="15"/>
      <c r="BHU53" s="15"/>
      <c r="BHV53" s="15"/>
      <c r="BHW53" s="15"/>
      <c r="BHX53" s="15"/>
      <c r="BHY53" s="15"/>
      <c r="BHZ53" s="15"/>
      <c r="BIA53" s="15"/>
      <c r="BIB53" s="15"/>
      <c r="BIC53" s="15"/>
      <c r="BID53" s="15"/>
      <c r="BIE53" s="15"/>
      <c r="BIF53" s="15"/>
      <c r="BIG53" s="15"/>
      <c r="BIH53" s="15"/>
      <c r="BII53" s="15"/>
      <c r="BIJ53" s="15"/>
      <c r="BIK53" s="15"/>
      <c r="BIL53" s="15"/>
      <c r="BIM53" s="15"/>
      <c r="BIN53" s="15"/>
      <c r="BIO53" s="15"/>
      <c r="BIP53" s="15"/>
      <c r="BIQ53" s="15"/>
      <c r="BIR53" s="15"/>
      <c r="BIS53" s="15"/>
      <c r="BIT53" s="15"/>
      <c r="BIU53" s="15"/>
      <c r="BIV53" s="15"/>
      <c r="BIW53" s="15"/>
      <c r="BIX53" s="15"/>
      <c r="BIY53" s="15"/>
      <c r="BIZ53" s="15"/>
      <c r="BJA53" s="15"/>
      <c r="BJB53" s="15"/>
      <c r="BJC53" s="15"/>
      <c r="BJD53" s="15"/>
      <c r="BJE53" s="15"/>
      <c r="BJF53" s="15"/>
      <c r="BJG53" s="15"/>
      <c r="BJH53" s="15"/>
      <c r="BJI53" s="15"/>
      <c r="BJJ53" s="15"/>
      <c r="BJK53" s="15"/>
      <c r="BJL53" s="15"/>
      <c r="BJM53" s="15"/>
      <c r="BJN53" s="15"/>
      <c r="BJO53" s="15"/>
      <c r="BJP53" s="15"/>
      <c r="BJQ53" s="15"/>
      <c r="BJR53" s="15"/>
      <c r="BJS53" s="15"/>
      <c r="BJT53" s="15"/>
      <c r="BJU53" s="15"/>
      <c r="BJV53" s="15"/>
      <c r="BJW53" s="15"/>
      <c r="BJX53" s="15"/>
      <c r="BJY53" s="15"/>
      <c r="BJZ53" s="15"/>
      <c r="BKA53" s="15"/>
      <c r="BKB53" s="15"/>
      <c r="BKC53" s="15"/>
      <c r="BKD53" s="15"/>
      <c r="BKE53" s="15"/>
      <c r="BKF53" s="15"/>
      <c r="BKG53" s="15"/>
      <c r="BKH53" s="15"/>
      <c r="BKI53" s="15"/>
      <c r="BKJ53" s="15"/>
      <c r="BKK53" s="15"/>
      <c r="BKL53" s="15"/>
      <c r="BKM53" s="15"/>
      <c r="BKN53" s="15"/>
      <c r="BKO53" s="15"/>
      <c r="BKP53" s="15"/>
      <c r="BKQ53" s="15"/>
      <c r="BKR53" s="15"/>
      <c r="BKS53" s="15"/>
      <c r="BKT53" s="15"/>
      <c r="BKU53" s="15"/>
      <c r="BKV53" s="15"/>
      <c r="BKW53" s="15"/>
      <c r="BKX53" s="15"/>
      <c r="BKY53" s="15"/>
      <c r="BKZ53" s="15"/>
      <c r="BLA53" s="15"/>
      <c r="BLB53" s="15"/>
      <c r="BLC53" s="15"/>
      <c r="BLD53" s="15"/>
      <c r="BLE53" s="15"/>
      <c r="BLF53" s="15"/>
      <c r="BLG53" s="15"/>
      <c r="BLH53" s="15"/>
      <c r="BLI53" s="15"/>
      <c r="BLJ53" s="15"/>
      <c r="BLK53" s="15"/>
      <c r="BLL53" s="15"/>
      <c r="BLM53" s="15"/>
      <c r="BLN53" s="15"/>
      <c r="BLO53" s="15"/>
      <c r="BLP53" s="15"/>
      <c r="BLQ53" s="15"/>
      <c r="BLR53" s="15"/>
      <c r="BLS53" s="15"/>
      <c r="BLT53" s="15"/>
      <c r="BLU53" s="15"/>
      <c r="BLV53" s="15"/>
      <c r="BLW53" s="15"/>
      <c r="BLX53" s="15"/>
      <c r="BLY53" s="15"/>
      <c r="BLZ53" s="15"/>
      <c r="BMA53" s="15"/>
      <c r="BMB53" s="15"/>
      <c r="BMC53" s="15"/>
      <c r="BMD53" s="15"/>
      <c r="BME53" s="15"/>
      <c r="BMF53" s="15"/>
      <c r="BMG53" s="15"/>
      <c r="BMH53" s="15"/>
      <c r="BMI53" s="15"/>
      <c r="BMJ53" s="15"/>
      <c r="BMK53" s="15"/>
      <c r="BML53" s="15"/>
      <c r="BMM53" s="15"/>
      <c r="BMN53" s="15"/>
      <c r="BMO53" s="15"/>
      <c r="BMP53" s="15"/>
      <c r="BMQ53" s="15"/>
      <c r="BMR53" s="15"/>
      <c r="BMS53" s="15"/>
      <c r="BMT53" s="15"/>
      <c r="BMU53" s="15"/>
      <c r="BMV53" s="15"/>
      <c r="BMW53" s="15"/>
      <c r="BMX53" s="15"/>
      <c r="BMY53" s="15"/>
      <c r="BMZ53" s="15"/>
      <c r="BNA53" s="15"/>
      <c r="BNB53" s="15"/>
      <c r="BNC53" s="15"/>
      <c r="BND53" s="15"/>
      <c r="BNE53" s="15"/>
      <c r="BNF53" s="15"/>
      <c r="BNG53" s="15"/>
      <c r="BNH53" s="15"/>
      <c r="BNI53" s="15"/>
      <c r="BNJ53" s="15"/>
      <c r="BNK53" s="15"/>
      <c r="BNL53" s="15"/>
      <c r="BNM53" s="15"/>
      <c r="BNN53" s="15"/>
      <c r="BNO53" s="15"/>
      <c r="BNP53" s="15"/>
      <c r="BNQ53" s="15"/>
      <c r="BNR53" s="15"/>
      <c r="BNS53" s="15"/>
      <c r="BNT53" s="15"/>
      <c r="BNU53" s="15"/>
      <c r="BNV53" s="15"/>
      <c r="BNW53" s="15"/>
      <c r="BNX53" s="15"/>
      <c r="BNY53" s="15"/>
      <c r="BNZ53" s="15"/>
      <c r="BOA53" s="15"/>
      <c r="BOB53" s="15"/>
      <c r="BOC53" s="15"/>
      <c r="BOD53" s="15"/>
      <c r="BOE53" s="15"/>
      <c r="BOF53" s="15"/>
      <c r="BOG53" s="15"/>
      <c r="BOH53" s="15"/>
      <c r="BOI53" s="15"/>
      <c r="BOJ53" s="15"/>
      <c r="BOK53" s="15"/>
      <c r="BOL53" s="15"/>
      <c r="BOM53" s="15"/>
      <c r="BON53" s="15"/>
      <c r="BOO53" s="15"/>
      <c r="BOP53" s="15"/>
      <c r="BOQ53" s="15"/>
      <c r="BOR53" s="15"/>
      <c r="BOS53" s="15"/>
      <c r="BOT53" s="15"/>
      <c r="BOU53" s="15"/>
      <c r="BOV53" s="15"/>
      <c r="BOW53" s="15"/>
      <c r="BOX53" s="15"/>
      <c r="BOY53" s="15"/>
      <c r="BOZ53" s="15"/>
      <c r="BPA53" s="15"/>
      <c r="BPB53" s="15"/>
      <c r="BPC53" s="15"/>
      <c r="BPD53" s="15"/>
      <c r="BPE53" s="15"/>
      <c r="BPF53" s="15"/>
      <c r="BPG53" s="15"/>
      <c r="BPH53" s="15"/>
      <c r="BPI53" s="15"/>
      <c r="BPJ53" s="15"/>
      <c r="BPK53" s="15"/>
      <c r="BPL53" s="15"/>
      <c r="BPM53" s="15"/>
      <c r="BPN53" s="15"/>
      <c r="BPO53" s="15"/>
      <c r="BPP53" s="15"/>
      <c r="BPQ53" s="15"/>
      <c r="BPR53" s="15"/>
      <c r="BPS53" s="15"/>
      <c r="BPT53" s="15"/>
      <c r="BPU53" s="15"/>
      <c r="BPV53" s="15"/>
      <c r="BPW53" s="15"/>
      <c r="BPX53" s="15"/>
      <c r="BPY53" s="15"/>
      <c r="BPZ53" s="15"/>
      <c r="BQA53" s="15"/>
      <c r="BQB53" s="15"/>
      <c r="BQC53" s="15"/>
      <c r="BQD53" s="15"/>
      <c r="BQE53" s="15"/>
      <c r="BQF53" s="15"/>
      <c r="BQG53" s="15"/>
      <c r="BQH53" s="15"/>
      <c r="BQI53" s="15"/>
      <c r="BQJ53" s="15"/>
      <c r="BQK53" s="15"/>
      <c r="BQL53" s="15"/>
      <c r="BQM53" s="15"/>
      <c r="BQN53" s="15"/>
      <c r="BQO53" s="15"/>
      <c r="BQP53" s="15"/>
      <c r="BQQ53" s="15"/>
      <c r="BQR53" s="15"/>
      <c r="BQS53" s="15"/>
      <c r="BQT53" s="15"/>
      <c r="BQU53" s="15"/>
      <c r="BQV53" s="15"/>
      <c r="BQW53" s="15"/>
      <c r="BQX53" s="15"/>
      <c r="BQY53" s="15"/>
      <c r="BQZ53" s="15"/>
      <c r="BRA53" s="15"/>
      <c r="BRB53" s="15"/>
      <c r="BRC53" s="15"/>
      <c r="BRD53" s="15"/>
      <c r="BRE53" s="15"/>
      <c r="BRF53" s="15"/>
      <c r="BRG53" s="15"/>
      <c r="BRH53" s="15"/>
      <c r="BRI53" s="15"/>
      <c r="BRJ53" s="15"/>
      <c r="BRK53" s="15"/>
      <c r="BRL53" s="15"/>
      <c r="BRM53" s="15"/>
      <c r="BRN53" s="15"/>
      <c r="BRO53" s="15"/>
      <c r="BRP53" s="15"/>
      <c r="BRQ53" s="15"/>
      <c r="BRR53" s="15"/>
      <c r="BRS53" s="15"/>
      <c r="BRT53" s="15"/>
      <c r="BRU53" s="15"/>
      <c r="BRV53" s="15"/>
      <c r="BRW53" s="15"/>
      <c r="BRX53" s="15"/>
      <c r="BRY53" s="15"/>
      <c r="BRZ53" s="15"/>
      <c r="BSA53" s="15"/>
      <c r="BSB53" s="15"/>
      <c r="BSC53" s="15"/>
      <c r="BSD53" s="15"/>
      <c r="BSE53" s="15"/>
      <c r="BSF53" s="15"/>
      <c r="BSG53" s="15"/>
      <c r="BSH53" s="15"/>
      <c r="BSI53" s="15"/>
      <c r="BSJ53" s="15"/>
      <c r="BSK53" s="15"/>
      <c r="BSL53" s="15"/>
      <c r="BSM53" s="15"/>
      <c r="BSN53" s="15"/>
      <c r="BSO53" s="15"/>
      <c r="BSP53" s="15"/>
      <c r="BSQ53" s="15"/>
      <c r="BSR53" s="15"/>
      <c r="BSS53" s="15"/>
      <c r="BST53" s="15"/>
      <c r="BSU53" s="15"/>
      <c r="BSV53" s="15"/>
      <c r="BSW53" s="15"/>
      <c r="BSX53" s="15"/>
      <c r="BSY53" s="15"/>
      <c r="BSZ53" s="15"/>
      <c r="BTA53" s="15"/>
      <c r="BTB53" s="15"/>
      <c r="BTC53" s="15"/>
      <c r="BTD53" s="15"/>
      <c r="BTE53" s="15"/>
      <c r="BTF53" s="15"/>
      <c r="BTG53" s="15"/>
      <c r="BTH53" s="15"/>
      <c r="BTI53" s="15"/>
      <c r="BTJ53" s="15"/>
      <c r="BTK53" s="15"/>
      <c r="BTL53" s="15"/>
      <c r="BTM53" s="15"/>
      <c r="BTN53" s="15"/>
      <c r="BTO53" s="15"/>
      <c r="BTP53" s="15"/>
      <c r="BTQ53" s="15"/>
      <c r="BTR53" s="15"/>
      <c r="BTS53" s="15"/>
      <c r="BTT53" s="15"/>
      <c r="BTU53" s="15"/>
      <c r="BTV53" s="15"/>
      <c r="BTW53" s="15"/>
      <c r="BTX53" s="15"/>
      <c r="BTY53" s="15"/>
      <c r="BTZ53" s="15"/>
      <c r="BUA53" s="15"/>
      <c r="BUB53" s="15"/>
      <c r="BUC53" s="15"/>
      <c r="BUD53" s="15"/>
      <c r="BUE53" s="15"/>
      <c r="BUF53" s="15"/>
      <c r="BUG53" s="15"/>
      <c r="BUH53" s="15"/>
      <c r="BUI53" s="15"/>
      <c r="BUJ53" s="15"/>
      <c r="BUK53" s="15"/>
      <c r="BUL53" s="15"/>
      <c r="BUM53" s="15"/>
      <c r="BUN53" s="15"/>
      <c r="BUO53" s="15"/>
      <c r="BUP53" s="15"/>
      <c r="BUQ53" s="15"/>
      <c r="BUR53" s="15"/>
      <c r="BUS53" s="15"/>
      <c r="BUT53" s="15"/>
      <c r="BUU53" s="15"/>
      <c r="BUV53" s="15"/>
      <c r="BUW53" s="15"/>
      <c r="BUX53" s="15"/>
      <c r="BUY53" s="15"/>
      <c r="BUZ53" s="15"/>
      <c r="BVA53" s="15"/>
      <c r="BVB53" s="15"/>
      <c r="BVC53" s="15"/>
      <c r="BVD53" s="15"/>
      <c r="BVE53" s="15"/>
      <c r="BVF53" s="15"/>
      <c r="BVG53" s="15"/>
      <c r="BVH53" s="15"/>
      <c r="BVI53" s="15"/>
      <c r="BVJ53" s="15"/>
      <c r="BVK53" s="15"/>
      <c r="BVL53" s="15"/>
      <c r="BVM53" s="15"/>
      <c r="BVN53" s="15"/>
      <c r="BVO53" s="15"/>
      <c r="BVP53" s="15"/>
      <c r="BVQ53" s="15"/>
      <c r="BVR53" s="15"/>
      <c r="BVS53" s="15"/>
      <c r="BVT53" s="15"/>
      <c r="BVU53" s="15"/>
      <c r="BVV53" s="15"/>
      <c r="BVW53" s="15"/>
      <c r="BVX53" s="15"/>
      <c r="BVY53" s="15"/>
      <c r="BVZ53" s="15"/>
      <c r="BWA53" s="15"/>
      <c r="BWB53" s="15"/>
      <c r="BWC53" s="15"/>
      <c r="BWD53" s="15"/>
      <c r="BWE53" s="15"/>
      <c r="BWF53" s="15"/>
      <c r="BWG53" s="15"/>
      <c r="BWH53" s="15"/>
      <c r="BWI53" s="15"/>
      <c r="BWJ53" s="15"/>
      <c r="BWK53" s="15"/>
      <c r="BWL53" s="15"/>
      <c r="BWM53" s="15"/>
      <c r="BWN53" s="15"/>
      <c r="BWO53" s="15"/>
      <c r="BWP53" s="15"/>
      <c r="BWQ53" s="15"/>
      <c r="BWR53" s="15"/>
      <c r="BWS53" s="15"/>
      <c r="BWT53" s="15"/>
      <c r="BWU53" s="15"/>
      <c r="BWV53" s="15"/>
      <c r="BWW53" s="15"/>
      <c r="BWX53" s="15"/>
      <c r="BWY53" s="15"/>
      <c r="BWZ53" s="15"/>
      <c r="BXA53" s="15"/>
      <c r="BXB53" s="15"/>
      <c r="BXC53" s="15"/>
      <c r="BXD53" s="15"/>
      <c r="BXE53" s="15"/>
      <c r="BXF53" s="15"/>
      <c r="BXG53" s="15"/>
      <c r="BXH53" s="15"/>
      <c r="BXI53" s="15"/>
      <c r="BXJ53" s="15"/>
      <c r="BXK53" s="15"/>
      <c r="BXL53" s="15"/>
      <c r="BXM53" s="15"/>
      <c r="BXN53" s="15"/>
      <c r="BXO53" s="15"/>
      <c r="BXP53" s="15"/>
      <c r="BXQ53" s="15"/>
      <c r="BXR53" s="15"/>
      <c r="BXS53" s="15"/>
      <c r="BXT53" s="15"/>
      <c r="BXU53" s="15"/>
      <c r="BXV53" s="15"/>
      <c r="BXW53" s="15"/>
      <c r="BXX53" s="15"/>
      <c r="BXY53" s="15"/>
      <c r="BXZ53" s="15"/>
      <c r="BYA53" s="15"/>
      <c r="BYB53" s="15"/>
      <c r="BYC53" s="15"/>
      <c r="BYD53" s="15"/>
      <c r="BYE53" s="15"/>
      <c r="BYF53" s="15"/>
      <c r="BYG53" s="15"/>
      <c r="BYH53" s="15"/>
      <c r="BYI53" s="15"/>
      <c r="BYJ53" s="15"/>
      <c r="BYK53" s="15"/>
      <c r="BYL53" s="15"/>
      <c r="BYM53" s="15"/>
      <c r="BYN53" s="15"/>
      <c r="BYO53" s="15"/>
      <c r="BYP53" s="15"/>
      <c r="BYQ53" s="15"/>
      <c r="BYR53" s="15"/>
      <c r="BYS53" s="15"/>
      <c r="BYT53" s="15"/>
      <c r="BYU53" s="15"/>
      <c r="BYV53" s="15"/>
      <c r="BYW53" s="15"/>
      <c r="BYX53" s="15"/>
      <c r="BYY53" s="15"/>
      <c r="BYZ53" s="15"/>
      <c r="BZA53" s="15"/>
      <c r="BZB53" s="15"/>
      <c r="BZC53" s="15"/>
      <c r="BZD53" s="15"/>
      <c r="BZE53" s="15"/>
      <c r="BZF53" s="15"/>
      <c r="BZG53" s="15"/>
      <c r="BZH53" s="15"/>
      <c r="BZI53" s="15"/>
      <c r="BZJ53" s="15"/>
      <c r="BZK53" s="15"/>
      <c r="BZL53" s="15"/>
      <c r="BZM53" s="15"/>
      <c r="BZN53" s="15"/>
      <c r="BZO53" s="15"/>
      <c r="BZP53" s="15"/>
      <c r="BZQ53" s="15"/>
      <c r="BZR53" s="15"/>
      <c r="BZS53" s="15"/>
      <c r="BZT53" s="15"/>
      <c r="BZU53" s="15"/>
      <c r="BZV53" s="15"/>
      <c r="BZW53" s="15"/>
      <c r="BZX53" s="15"/>
      <c r="BZY53" s="15"/>
      <c r="BZZ53" s="15"/>
      <c r="CAA53" s="15"/>
      <c r="CAB53" s="15"/>
      <c r="CAC53" s="15"/>
      <c r="CAD53" s="15"/>
      <c r="CAE53" s="15"/>
      <c r="CAF53" s="15"/>
      <c r="CAG53" s="15"/>
      <c r="CAH53" s="15"/>
      <c r="CAI53" s="15"/>
      <c r="CAJ53" s="15"/>
      <c r="CAK53" s="15"/>
      <c r="CAL53" s="15"/>
      <c r="CAM53" s="15"/>
      <c r="CAN53" s="15"/>
      <c r="CAO53" s="15"/>
      <c r="CAP53" s="15"/>
      <c r="CAQ53" s="15"/>
      <c r="CAR53" s="15"/>
      <c r="CAS53" s="15"/>
      <c r="CAT53" s="15"/>
      <c r="CAU53" s="15"/>
      <c r="CAV53" s="15"/>
      <c r="CAW53" s="15"/>
      <c r="CAX53" s="15"/>
      <c r="CAY53" s="15"/>
      <c r="CAZ53" s="15"/>
      <c r="CBA53" s="15"/>
      <c r="CBB53" s="15"/>
      <c r="CBC53" s="15"/>
      <c r="CBD53" s="15"/>
      <c r="CBE53" s="15"/>
      <c r="CBF53" s="15"/>
      <c r="CBG53" s="15"/>
      <c r="CBH53" s="15"/>
      <c r="CBI53" s="15"/>
      <c r="CBJ53" s="15"/>
      <c r="CBK53" s="15"/>
      <c r="CBL53" s="15"/>
      <c r="CBM53" s="15"/>
      <c r="CBN53" s="15"/>
      <c r="CBO53" s="15"/>
      <c r="CBP53" s="15"/>
      <c r="CBQ53" s="15"/>
      <c r="CBR53" s="15"/>
      <c r="CBS53" s="15"/>
      <c r="CBT53" s="15"/>
      <c r="CBU53" s="15"/>
      <c r="CBV53" s="15"/>
      <c r="CBW53" s="15"/>
      <c r="CBX53" s="15"/>
      <c r="CBY53" s="15"/>
      <c r="CBZ53" s="15"/>
      <c r="CCA53" s="15"/>
      <c r="CCB53" s="15"/>
      <c r="CCC53" s="15"/>
      <c r="CCD53" s="15"/>
      <c r="CCE53" s="15"/>
      <c r="CCF53" s="15"/>
      <c r="CCG53" s="15"/>
      <c r="CCH53" s="15"/>
      <c r="CCI53" s="15"/>
      <c r="CCJ53" s="15"/>
      <c r="CCK53" s="15"/>
      <c r="CCL53" s="15"/>
      <c r="CCM53" s="15"/>
      <c r="CCN53" s="15"/>
      <c r="CCO53" s="15"/>
      <c r="CCP53" s="15"/>
      <c r="CCQ53" s="15"/>
      <c r="CCR53" s="15"/>
      <c r="CCS53" s="15"/>
      <c r="CCT53" s="15"/>
      <c r="CCU53" s="15"/>
      <c r="CCV53" s="15"/>
      <c r="CCW53" s="15"/>
      <c r="CCX53" s="15"/>
      <c r="CCY53" s="15"/>
      <c r="CCZ53" s="15"/>
      <c r="CDA53" s="15"/>
      <c r="CDB53" s="15"/>
      <c r="CDC53" s="15"/>
      <c r="CDD53" s="15"/>
      <c r="CDE53" s="15"/>
      <c r="CDF53" s="15"/>
      <c r="CDG53" s="15"/>
      <c r="CDH53" s="15"/>
      <c r="CDI53" s="15"/>
      <c r="CDJ53" s="15"/>
      <c r="CDK53" s="15"/>
      <c r="CDL53" s="15"/>
      <c r="CDM53" s="15"/>
      <c r="CDN53" s="15"/>
      <c r="CDO53" s="15"/>
      <c r="CDP53" s="15"/>
      <c r="CDQ53" s="15"/>
      <c r="CDR53" s="15"/>
      <c r="CDS53" s="15"/>
      <c r="CDT53" s="15"/>
      <c r="CDU53" s="15"/>
      <c r="CDV53" s="15"/>
      <c r="CDW53" s="15"/>
      <c r="CDX53" s="15"/>
      <c r="CDY53" s="15"/>
      <c r="CDZ53" s="15"/>
      <c r="CEA53" s="15"/>
      <c r="CEB53" s="15"/>
      <c r="CEC53" s="15"/>
      <c r="CED53" s="15"/>
      <c r="CEE53" s="15"/>
      <c r="CEF53" s="15"/>
      <c r="CEG53" s="15"/>
      <c r="CEH53" s="15"/>
      <c r="CEI53" s="15"/>
      <c r="CEJ53" s="15"/>
      <c r="CEK53" s="15"/>
      <c r="CEL53" s="15"/>
      <c r="CEM53" s="15"/>
      <c r="CEN53" s="15"/>
      <c r="CEO53" s="15"/>
      <c r="CEP53" s="15"/>
      <c r="CEQ53" s="15"/>
      <c r="CER53" s="15"/>
      <c r="CES53" s="15"/>
      <c r="CET53" s="15"/>
      <c r="CEU53" s="15"/>
      <c r="CEV53" s="15"/>
      <c r="CEW53" s="15"/>
      <c r="CEX53" s="15"/>
      <c r="CEY53" s="15"/>
      <c r="CEZ53" s="15"/>
      <c r="CFA53" s="15"/>
      <c r="CFB53" s="15"/>
      <c r="CFC53" s="15"/>
      <c r="CFD53" s="15"/>
      <c r="CFE53" s="15"/>
      <c r="CFF53" s="15"/>
      <c r="CFG53" s="15"/>
      <c r="CFH53" s="15"/>
      <c r="CFI53" s="15"/>
      <c r="CFJ53" s="15"/>
      <c r="CFK53" s="15"/>
      <c r="CFL53" s="15"/>
      <c r="CFM53" s="15"/>
      <c r="CFN53" s="15"/>
      <c r="CFO53" s="15"/>
      <c r="CFP53" s="15"/>
      <c r="CFQ53" s="15"/>
      <c r="CFR53" s="15"/>
      <c r="CFS53" s="15"/>
      <c r="CFT53" s="15"/>
      <c r="CFU53" s="15"/>
      <c r="CFV53" s="15"/>
      <c r="CFW53" s="15"/>
      <c r="CFX53" s="15"/>
      <c r="CFY53" s="15"/>
      <c r="CFZ53" s="15"/>
      <c r="CGA53" s="15"/>
      <c r="CGB53" s="15"/>
      <c r="CGC53" s="15"/>
      <c r="CGD53" s="15"/>
      <c r="CGE53" s="15"/>
      <c r="CGF53" s="15"/>
      <c r="CGG53" s="15"/>
      <c r="CGH53" s="15"/>
      <c r="CGI53" s="15"/>
      <c r="CGJ53" s="15"/>
      <c r="CGK53" s="15"/>
      <c r="CGL53" s="15"/>
      <c r="CGM53" s="15"/>
      <c r="CGN53" s="15"/>
      <c r="CGO53" s="15"/>
      <c r="CGP53" s="15"/>
      <c r="CGQ53" s="15"/>
      <c r="CGR53" s="15"/>
      <c r="CGS53" s="15"/>
      <c r="CGT53" s="15"/>
      <c r="CGU53" s="15"/>
      <c r="CGV53" s="15"/>
      <c r="CGW53" s="15"/>
      <c r="CGX53" s="15"/>
      <c r="CGY53" s="15"/>
      <c r="CGZ53" s="15"/>
      <c r="CHA53" s="15"/>
      <c r="CHB53" s="15"/>
      <c r="CHC53" s="15"/>
      <c r="CHD53" s="15"/>
      <c r="CHE53" s="15"/>
      <c r="CHF53" s="15"/>
      <c r="CHG53" s="15"/>
      <c r="CHH53" s="15"/>
      <c r="CHI53" s="15"/>
      <c r="CHJ53" s="15"/>
      <c r="CHK53" s="15"/>
      <c r="CHL53" s="15"/>
      <c r="CHM53" s="15"/>
      <c r="CHN53" s="15"/>
      <c r="CHO53" s="15"/>
      <c r="CHP53" s="15"/>
      <c r="CHQ53" s="15"/>
      <c r="CHR53" s="15"/>
      <c r="CHS53" s="15"/>
      <c r="CHT53" s="15"/>
      <c r="CHU53" s="15"/>
      <c r="CHV53" s="15"/>
      <c r="CHW53" s="15"/>
      <c r="CHX53" s="15"/>
      <c r="CHY53" s="15"/>
      <c r="CHZ53" s="15"/>
      <c r="CIA53" s="15"/>
      <c r="CIB53" s="15"/>
      <c r="CIC53" s="15"/>
      <c r="CID53" s="15"/>
      <c r="CIE53" s="15"/>
      <c r="CIF53" s="15"/>
      <c r="CIG53" s="15"/>
      <c r="CIH53" s="15"/>
      <c r="CII53" s="15"/>
      <c r="CIJ53" s="15"/>
      <c r="CIK53" s="15"/>
      <c r="CIL53" s="15"/>
      <c r="CIM53" s="15"/>
      <c r="CIN53" s="15"/>
      <c r="CIO53" s="15"/>
      <c r="CIP53" s="15"/>
      <c r="CIQ53" s="15"/>
      <c r="CIR53" s="15"/>
      <c r="CIS53" s="15"/>
      <c r="CIT53" s="15"/>
      <c r="CIU53" s="15"/>
      <c r="CIV53" s="15"/>
      <c r="CIW53" s="15"/>
      <c r="CIX53" s="15"/>
      <c r="CIY53" s="15"/>
      <c r="CIZ53" s="15"/>
      <c r="CJA53" s="15"/>
      <c r="CJB53" s="15"/>
      <c r="CJC53" s="15"/>
      <c r="CJD53" s="15"/>
      <c r="CJE53" s="15"/>
      <c r="CJF53" s="15"/>
      <c r="CJG53" s="15"/>
      <c r="CJH53" s="15"/>
      <c r="CJI53" s="15"/>
      <c r="CJJ53" s="15"/>
      <c r="CJK53" s="15"/>
      <c r="CJL53" s="15"/>
      <c r="CJM53" s="15"/>
      <c r="CJN53" s="15"/>
      <c r="CJO53" s="15"/>
      <c r="CJP53" s="15"/>
      <c r="CJQ53" s="15"/>
      <c r="CJR53" s="15"/>
      <c r="CJS53" s="15"/>
      <c r="CJT53" s="15"/>
      <c r="CJU53" s="15"/>
      <c r="CJV53" s="15"/>
      <c r="CJW53" s="15"/>
      <c r="CJX53" s="15"/>
      <c r="CJY53" s="15"/>
      <c r="CJZ53" s="15"/>
      <c r="CKA53" s="15"/>
      <c r="CKB53" s="15"/>
      <c r="CKC53" s="15"/>
      <c r="CKD53" s="15"/>
      <c r="CKE53" s="15"/>
      <c r="CKF53" s="15"/>
      <c r="CKG53" s="15"/>
      <c r="CKH53" s="15"/>
      <c r="CKI53" s="15"/>
      <c r="CKJ53" s="15"/>
      <c r="CKK53" s="15"/>
      <c r="CKL53" s="15"/>
      <c r="CKM53" s="15"/>
      <c r="CKN53" s="15"/>
      <c r="CKO53" s="15"/>
      <c r="CKP53" s="15"/>
      <c r="CKQ53" s="15"/>
      <c r="CKR53" s="15"/>
      <c r="CKS53" s="15"/>
      <c r="CKT53" s="15"/>
      <c r="CKU53" s="15"/>
      <c r="CKV53" s="15"/>
      <c r="CKW53" s="15"/>
      <c r="CKX53" s="15"/>
      <c r="CKY53" s="15"/>
      <c r="CKZ53" s="15"/>
      <c r="CLA53" s="15"/>
      <c r="CLB53" s="15"/>
      <c r="CLC53" s="15"/>
      <c r="CLD53" s="15"/>
      <c r="CLE53" s="15"/>
      <c r="CLF53" s="15"/>
      <c r="CLG53" s="15"/>
      <c r="CLH53" s="15"/>
      <c r="CLI53" s="15"/>
      <c r="CLJ53" s="15"/>
      <c r="CLK53" s="15"/>
      <c r="CLL53" s="15"/>
      <c r="CLM53" s="15"/>
      <c r="CLN53" s="15"/>
      <c r="CLO53" s="15"/>
      <c r="CLP53" s="15"/>
      <c r="CLQ53" s="15"/>
      <c r="CLR53" s="15"/>
      <c r="CLS53" s="15"/>
      <c r="CLT53" s="15"/>
      <c r="CLU53" s="15"/>
      <c r="CLV53" s="15"/>
      <c r="CLW53" s="15"/>
      <c r="CLX53" s="15"/>
      <c r="CLY53" s="15"/>
      <c r="CLZ53" s="15"/>
      <c r="CMA53" s="15"/>
      <c r="CMB53" s="15"/>
      <c r="CMC53" s="15"/>
      <c r="CMD53" s="15"/>
      <c r="CME53" s="15"/>
      <c r="CMF53" s="15"/>
      <c r="CMG53" s="15"/>
      <c r="CMH53" s="15"/>
      <c r="CMI53" s="15"/>
      <c r="CMJ53" s="15"/>
      <c r="CMK53" s="15"/>
      <c r="CML53" s="15"/>
      <c r="CMM53" s="15"/>
      <c r="CMN53" s="15"/>
      <c r="CMO53" s="15"/>
      <c r="CMP53" s="15"/>
      <c r="CMQ53" s="15"/>
      <c r="CMR53" s="15"/>
      <c r="CMS53" s="15"/>
      <c r="CMT53" s="15"/>
      <c r="CMU53" s="15"/>
      <c r="CMV53" s="15"/>
      <c r="CMW53" s="15"/>
      <c r="CMX53" s="15"/>
      <c r="CMY53" s="15"/>
      <c r="CMZ53" s="15"/>
      <c r="CNA53" s="15"/>
      <c r="CNB53" s="15"/>
      <c r="CNC53" s="15"/>
      <c r="CND53" s="15"/>
      <c r="CNE53" s="15"/>
      <c r="CNF53" s="15"/>
      <c r="CNG53" s="15"/>
      <c r="CNH53" s="15"/>
      <c r="CNI53" s="15"/>
      <c r="CNJ53" s="15"/>
      <c r="CNK53" s="15"/>
      <c r="CNL53" s="15"/>
      <c r="CNM53" s="15"/>
      <c r="CNN53" s="15"/>
      <c r="CNO53" s="15"/>
      <c r="CNP53" s="15"/>
      <c r="CNQ53" s="15"/>
      <c r="CNR53" s="15"/>
      <c r="CNS53" s="15"/>
      <c r="CNT53" s="15"/>
      <c r="CNU53" s="15"/>
      <c r="CNV53" s="15"/>
      <c r="CNW53" s="15"/>
      <c r="CNX53" s="15"/>
      <c r="CNY53" s="15"/>
      <c r="CNZ53" s="15"/>
      <c r="COA53" s="15"/>
      <c r="COB53" s="15"/>
      <c r="COC53" s="15"/>
      <c r="COD53" s="15"/>
      <c r="COE53" s="15"/>
      <c r="COF53" s="15"/>
      <c r="COG53" s="15"/>
      <c r="COH53" s="15"/>
      <c r="COI53" s="15"/>
      <c r="COJ53" s="15"/>
      <c r="COK53" s="15"/>
      <c r="COL53" s="15"/>
      <c r="COM53" s="15"/>
      <c r="CON53" s="15"/>
      <c r="COO53" s="15"/>
      <c r="COP53" s="15"/>
      <c r="COQ53" s="15"/>
      <c r="COR53" s="15"/>
      <c r="COS53" s="15"/>
      <c r="COT53" s="15"/>
      <c r="COU53" s="15"/>
      <c r="COV53" s="15"/>
      <c r="COW53" s="15"/>
      <c r="COX53" s="15"/>
      <c r="COY53" s="15"/>
      <c r="COZ53" s="15"/>
      <c r="CPA53" s="15"/>
      <c r="CPB53" s="15"/>
      <c r="CPC53" s="15"/>
      <c r="CPD53" s="15"/>
      <c r="CPE53" s="15"/>
      <c r="CPF53" s="15"/>
      <c r="CPG53" s="15"/>
      <c r="CPH53" s="15"/>
      <c r="CPI53" s="15"/>
      <c r="CPJ53" s="15"/>
      <c r="CPK53" s="15"/>
      <c r="CPL53" s="15"/>
      <c r="CPM53" s="15"/>
      <c r="CPN53" s="15"/>
      <c r="CPO53" s="15"/>
      <c r="CPP53" s="15"/>
      <c r="CPQ53" s="15"/>
      <c r="CPR53" s="15"/>
      <c r="CPS53" s="15"/>
      <c r="CPT53" s="15"/>
      <c r="CPU53" s="15"/>
      <c r="CPV53" s="15"/>
      <c r="CPW53" s="15"/>
      <c r="CPX53" s="15"/>
      <c r="CPY53" s="15"/>
      <c r="CPZ53" s="15"/>
      <c r="CQA53" s="15"/>
      <c r="CQB53" s="15"/>
      <c r="CQC53" s="15"/>
      <c r="CQD53" s="15"/>
      <c r="CQE53" s="15"/>
      <c r="CQF53" s="15"/>
      <c r="CQG53" s="15"/>
      <c r="CQH53" s="15"/>
      <c r="CQI53" s="15"/>
      <c r="CQJ53" s="15"/>
      <c r="CQK53" s="15"/>
      <c r="CQL53" s="15"/>
      <c r="CQM53" s="15"/>
      <c r="CQN53" s="15"/>
      <c r="CQO53" s="15"/>
      <c r="CQP53" s="15"/>
      <c r="CQQ53" s="15"/>
      <c r="CQR53" s="15"/>
      <c r="CQS53" s="15"/>
      <c r="CQT53" s="15"/>
      <c r="CQU53" s="15"/>
      <c r="CQV53" s="15"/>
      <c r="CQW53" s="15"/>
      <c r="CQX53" s="15"/>
      <c r="CQY53" s="15"/>
      <c r="CQZ53" s="15"/>
      <c r="CRA53" s="15"/>
      <c r="CRB53" s="15"/>
      <c r="CRC53" s="15"/>
      <c r="CRD53" s="15"/>
      <c r="CRE53" s="15"/>
      <c r="CRF53" s="15"/>
      <c r="CRG53" s="15"/>
      <c r="CRH53" s="15"/>
      <c r="CRI53" s="15"/>
      <c r="CRJ53" s="15"/>
      <c r="CRK53" s="15"/>
      <c r="CRL53" s="15"/>
      <c r="CRM53" s="15"/>
      <c r="CRN53" s="15"/>
      <c r="CRO53" s="15"/>
      <c r="CRP53" s="15"/>
      <c r="CRQ53" s="15"/>
      <c r="CRR53" s="15"/>
      <c r="CRS53" s="15"/>
      <c r="CRT53" s="15"/>
      <c r="CRU53" s="15"/>
      <c r="CRV53" s="15"/>
      <c r="CRW53" s="15"/>
      <c r="CRX53" s="15"/>
      <c r="CRY53" s="15"/>
      <c r="CRZ53" s="15"/>
      <c r="CSA53" s="15"/>
      <c r="CSB53" s="15"/>
      <c r="CSC53" s="15"/>
      <c r="CSD53" s="15"/>
      <c r="CSE53" s="15"/>
      <c r="CSF53" s="15"/>
      <c r="CSG53" s="15"/>
      <c r="CSH53" s="15"/>
      <c r="CSI53" s="15"/>
      <c r="CSJ53" s="15"/>
      <c r="CSK53" s="15"/>
      <c r="CSL53" s="15"/>
      <c r="CSM53" s="15"/>
      <c r="CSN53" s="15"/>
      <c r="CSO53" s="15"/>
      <c r="CSP53" s="15"/>
      <c r="CSQ53" s="15"/>
      <c r="CSR53" s="15"/>
      <c r="CSS53" s="15"/>
      <c r="CST53" s="15"/>
      <c r="CSU53" s="15"/>
      <c r="CSV53" s="15"/>
      <c r="CSW53" s="15"/>
      <c r="CSX53" s="15"/>
      <c r="CSY53" s="15"/>
      <c r="CSZ53" s="15"/>
      <c r="CTA53" s="15"/>
      <c r="CTB53" s="15"/>
      <c r="CTC53" s="15"/>
      <c r="CTD53" s="15"/>
      <c r="CTE53" s="15"/>
      <c r="CTF53" s="15"/>
      <c r="CTG53" s="15"/>
      <c r="CTH53" s="15"/>
      <c r="CTI53" s="15"/>
      <c r="CTJ53" s="15"/>
      <c r="CTK53" s="15"/>
      <c r="CTL53" s="15"/>
      <c r="CTM53" s="15"/>
      <c r="CTN53" s="15"/>
      <c r="CTO53" s="15"/>
      <c r="CTP53" s="15"/>
      <c r="CTQ53" s="15"/>
      <c r="CTR53" s="15"/>
      <c r="CTS53" s="15"/>
      <c r="CTT53" s="15"/>
      <c r="CTU53" s="15"/>
      <c r="CTV53" s="15"/>
      <c r="CTW53" s="15"/>
      <c r="CTX53" s="15"/>
      <c r="CTY53" s="15"/>
      <c r="CTZ53" s="15"/>
      <c r="CUA53" s="15"/>
      <c r="CUB53" s="15"/>
      <c r="CUC53" s="15"/>
      <c r="CUD53" s="15"/>
      <c r="CUE53" s="15"/>
      <c r="CUF53" s="15"/>
      <c r="CUG53" s="15"/>
      <c r="CUH53" s="15"/>
      <c r="CUI53" s="15"/>
      <c r="CUJ53" s="15"/>
      <c r="CUK53" s="15"/>
      <c r="CUL53" s="15"/>
      <c r="CUM53" s="15"/>
      <c r="CUN53" s="15"/>
      <c r="CUO53" s="15"/>
      <c r="CUP53" s="15"/>
      <c r="CUQ53" s="15"/>
      <c r="CUR53" s="15"/>
      <c r="CUS53" s="15"/>
      <c r="CUT53" s="15"/>
      <c r="CUU53" s="15"/>
      <c r="CUV53" s="15"/>
      <c r="CUW53" s="15"/>
      <c r="CUX53" s="15"/>
      <c r="CUY53" s="15"/>
      <c r="CUZ53" s="15"/>
      <c r="CVA53" s="15"/>
      <c r="CVB53" s="15"/>
      <c r="CVC53" s="15"/>
      <c r="CVD53" s="15"/>
      <c r="CVE53" s="15"/>
      <c r="CVF53" s="15"/>
      <c r="CVG53" s="15"/>
      <c r="CVH53" s="15"/>
      <c r="CVI53" s="15"/>
      <c r="CVJ53" s="15"/>
      <c r="CVK53" s="15"/>
      <c r="CVL53" s="15"/>
      <c r="CVM53" s="15"/>
      <c r="CVN53" s="15"/>
      <c r="CVO53" s="15"/>
      <c r="CVP53" s="15"/>
      <c r="CVQ53" s="15"/>
      <c r="CVR53" s="15"/>
      <c r="CVS53" s="15"/>
      <c r="CVT53" s="15"/>
      <c r="CVU53" s="15"/>
      <c r="CVV53" s="15"/>
      <c r="CVW53" s="15"/>
      <c r="CVX53" s="15"/>
      <c r="CVY53" s="15"/>
      <c r="CVZ53" s="15"/>
      <c r="CWA53" s="15"/>
      <c r="CWB53" s="15"/>
      <c r="CWC53" s="15"/>
      <c r="CWD53" s="15"/>
      <c r="CWE53" s="15"/>
      <c r="CWF53" s="15"/>
      <c r="CWG53" s="15"/>
      <c r="CWH53" s="15"/>
      <c r="CWI53" s="15"/>
      <c r="CWJ53" s="15"/>
      <c r="CWK53" s="15"/>
      <c r="CWL53" s="15"/>
      <c r="CWM53" s="15"/>
      <c r="CWN53" s="15"/>
      <c r="CWO53" s="15"/>
      <c r="CWP53" s="15"/>
      <c r="CWQ53" s="15"/>
      <c r="CWR53" s="15"/>
      <c r="CWS53" s="15"/>
      <c r="CWT53" s="15"/>
      <c r="CWU53" s="15"/>
      <c r="CWV53" s="15"/>
      <c r="CWW53" s="15"/>
      <c r="CWX53" s="15"/>
      <c r="CWY53" s="15"/>
      <c r="CWZ53" s="15"/>
      <c r="CXA53" s="15"/>
      <c r="CXB53" s="15"/>
      <c r="CXC53" s="15"/>
      <c r="CXD53" s="15"/>
      <c r="CXE53" s="15"/>
      <c r="CXF53" s="15"/>
      <c r="CXG53" s="15"/>
      <c r="CXH53" s="15"/>
      <c r="CXI53" s="15"/>
      <c r="CXJ53" s="15"/>
      <c r="CXK53" s="15"/>
      <c r="CXL53" s="15"/>
      <c r="CXM53" s="15"/>
      <c r="CXN53" s="15"/>
      <c r="CXO53" s="15"/>
      <c r="CXP53" s="15"/>
      <c r="CXQ53" s="15"/>
      <c r="CXR53" s="15"/>
      <c r="CXS53" s="15"/>
      <c r="CXT53" s="15"/>
      <c r="CXU53" s="15"/>
      <c r="CXV53" s="15"/>
      <c r="CXW53" s="15"/>
      <c r="CXX53" s="15"/>
      <c r="CXY53" s="15"/>
      <c r="CXZ53" s="15"/>
      <c r="CYA53" s="15"/>
      <c r="CYB53" s="15"/>
      <c r="CYC53" s="15"/>
      <c r="CYD53" s="15"/>
      <c r="CYE53" s="15"/>
      <c r="CYF53" s="15"/>
      <c r="CYG53" s="15"/>
      <c r="CYH53" s="15"/>
      <c r="CYI53" s="15"/>
      <c r="CYJ53" s="15"/>
      <c r="CYK53" s="15"/>
      <c r="CYL53" s="15"/>
      <c r="CYM53" s="15"/>
      <c r="CYN53" s="15"/>
      <c r="CYO53" s="15"/>
      <c r="CYP53" s="15"/>
      <c r="CYQ53" s="15"/>
      <c r="CYR53" s="15"/>
      <c r="CYS53" s="15"/>
      <c r="CYT53" s="15"/>
      <c r="CYU53" s="15"/>
      <c r="CYV53" s="15"/>
      <c r="CYW53" s="15"/>
      <c r="CYX53" s="15"/>
      <c r="CYY53" s="15"/>
      <c r="CYZ53" s="15"/>
      <c r="CZA53" s="15"/>
      <c r="CZB53" s="15"/>
      <c r="CZC53" s="15"/>
      <c r="CZD53" s="15"/>
      <c r="CZE53" s="15"/>
      <c r="CZF53" s="15"/>
      <c r="CZG53" s="15"/>
      <c r="CZH53" s="15"/>
      <c r="CZI53" s="15"/>
      <c r="CZJ53" s="15"/>
      <c r="CZK53" s="15"/>
      <c r="CZL53" s="15"/>
      <c r="CZM53" s="15"/>
      <c r="CZN53" s="15"/>
      <c r="CZO53" s="15"/>
      <c r="CZP53" s="15"/>
      <c r="CZQ53" s="15"/>
      <c r="CZR53" s="15"/>
      <c r="CZS53" s="15"/>
      <c r="CZT53" s="15"/>
      <c r="CZU53" s="15"/>
      <c r="CZV53" s="15"/>
      <c r="CZW53" s="15"/>
      <c r="CZX53" s="15"/>
      <c r="CZY53" s="15"/>
      <c r="CZZ53" s="15"/>
      <c r="DAA53" s="15"/>
      <c r="DAB53" s="15"/>
      <c r="DAC53" s="15"/>
      <c r="DAD53" s="15"/>
      <c r="DAE53" s="15"/>
      <c r="DAF53" s="15"/>
      <c r="DAG53" s="15"/>
      <c r="DAH53" s="15"/>
      <c r="DAI53" s="15"/>
      <c r="DAJ53" s="15"/>
      <c r="DAK53" s="15"/>
      <c r="DAL53" s="15"/>
      <c r="DAM53" s="15"/>
      <c r="DAN53" s="15"/>
      <c r="DAO53" s="15"/>
      <c r="DAP53" s="15"/>
      <c r="DAQ53" s="15"/>
      <c r="DAR53" s="15"/>
      <c r="DAS53" s="15"/>
      <c r="DAT53" s="15"/>
      <c r="DAU53" s="15"/>
      <c r="DAV53" s="15"/>
      <c r="DAW53" s="15"/>
      <c r="DAX53" s="15"/>
      <c r="DAY53" s="15"/>
      <c r="DAZ53" s="15"/>
      <c r="DBA53" s="15"/>
      <c r="DBB53" s="15"/>
      <c r="DBC53" s="15"/>
      <c r="DBD53" s="15"/>
      <c r="DBE53" s="15"/>
      <c r="DBF53" s="15"/>
      <c r="DBG53" s="15"/>
      <c r="DBH53" s="15"/>
      <c r="DBI53" s="15"/>
      <c r="DBJ53" s="15"/>
      <c r="DBK53" s="15"/>
      <c r="DBL53" s="15"/>
      <c r="DBM53" s="15"/>
      <c r="DBN53" s="15"/>
      <c r="DBO53" s="15"/>
      <c r="DBP53" s="15"/>
      <c r="DBQ53" s="15"/>
      <c r="DBR53" s="15"/>
      <c r="DBS53" s="15"/>
      <c r="DBT53" s="15"/>
      <c r="DBU53" s="15"/>
      <c r="DBV53" s="15"/>
      <c r="DBW53" s="15"/>
      <c r="DBX53" s="15"/>
      <c r="DBY53" s="15"/>
      <c r="DBZ53" s="15"/>
      <c r="DCA53" s="15"/>
      <c r="DCB53" s="15"/>
      <c r="DCC53" s="15"/>
      <c r="DCD53" s="15"/>
      <c r="DCE53" s="15"/>
      <c r="DCF53" s="15"/>
      <c r="DCG53" s="15"/>
      <c r="DCH53" s="15"/>
      <c r="DCI53" s="15"/>
      <c r="DCJ53" s="15"/>
      <c r="DCK53" s="15"/>
      <c r="DCL53" s="15"/>
      <c r="DCM53" s="15"/>
      <c r="DCN53" s="15"/>
      <c r="DCO53" s="15"/>
      <c r="DCP53" s="15"/>
      <c r="DCQ53" s="15"/>
      <c r="DCR53" s="15"/>
      <c r="DCS53" s="15"/>
      <c r="DCT53" s="15"/>
      <c r="DCU53" s="15"/>
      <c r="DCV53" s="15"/>
      <c r="DCW53" s="15"/>
      <c r="DCX53" s="15"/>
      <c r="DCY53" s="15"/>
      <c r="DCZ53" s="15"/>
      <c r="DDA53" s="15"/>
      <c r="DDB53" s="15"/>
      <c r="DDC53" s="15"/>
      <c r="DDD53" s="15"/>
      <c r="DDE53" s="15"/>
      <c r="DDF53" s="15"/>
      <c r="DDG53" s="15"/>
      <c r="DDH53" s="15"/>
      <c r="DDI53" s="15"/>
      <c r="DDJ53" s="15"/>
      <c r="DDK53" s="15"/>
      <c r="DDL53" s="15"/>
      <c r="DDM53" s="15"/>
      <c r="DDN53" s="15"/>
      <c r="DDO53" s="15"/>
      <c r="DDP53" s="15"/>
      <c r="DDQ53" s="15"/>
      <c r="DDR53" s="15"/>
      <c r="DDS53" s="15"/>
      <c r="DDT53" s="15"/>
      <c r="DDU53" s="15"/>
      <c r="DDV53" s="15"/>
      <c r="DDW53" s="15"/>
      <c r="DDX53" s="15"/>
      <c r="DDY53" s="15"/>
      <c r="DDZ53" s="15"/>
      <c r="DEA53" s="15"/>
      <c r="DEB53" s="15"/>
      <c r="DEC53" s="15"/>
      <c r="DED53" s="15"/>
      <c r="DEE53" s="15"/>
      <c r="DEF53" s="15"/>
      <c r="DEG53" s="15"/>
      <c r="DEH53" s="15"/>
      <c r="DEI53" s="15"/>
      <c r="DEJ53" s="15"/>
      <c r="DEK53" s="15"/>
      <c r="DEL53" s="15"/>
      <c r="DEM53" s="15"/>
      <c r="DEN53" s="15"/>
      <c r="DEO53" s="15"/>
      <c r="DEP53" s="15"/>
      <c r="DEQ53" s="15"/>
      <c r="DER53" s="15"/>
      <c r="DES53" s="15"/>
      <c r="DET53" s="15"/>
      <c r="DEU53" s="15"/>
      <c r="DEV53" s="15"/>
      <c r="DEW53" s="15"/>
      <c r="DEX53" s="15"/>
      <c r="DEY53" s="15"/>
      <c r="DEZ53" s="15"/>
      <c r="DFA53" s="15"/>
      <c r="DFB53" s="15"/>
      <c r="DFC53" s="15"/>
      <c r="DFD53" s="15"/>
      <c r="DFE53" s="15"/>
      <c r="DFF53" s="15"/>
      <c r="DFG53" s="15"/>
      <c r="DFH53" s="15"/>
      <c r="DFI53" s="15"/>
      <c r="DFJ53" s="15"/>
      <c r="DFK53" s="15"/>
      <c r="DFL53" s="15"/>
      <c r="DFM53" s="15"/>
      <c r="DFN53" s="15"/>
      <c r="DFO53" s="15"/>
      <c r="DFP53" s="15"/>
      <c r="DFQ53" s="15"/>
      <c r="DFR53" s="15"/>
      <c r="DFS53" s="15"/>
      <c r="DFT53" s="15"/>
      <c r="DFU53" s="15"/>
      <c r="DFV53" s="15"/>
      <c r="DFW53" s="15"/>
      <c r="DFX53" s="15"/>
      <c r="DFY53" s="15"/>
      <c r="DFZ53" s="15"/>
      <c r="DGA53" s="15"/>
      <c r="DGB53" s="15"/>
      <c r="DGC53" s="15"/>
      <c r="DGD53" s="15"/>
      <c r="DGE53" s="15"/>
      <c r="DGF53" s="15"/>
      <c r="DGG53" s="15"/>
      <c r="DGH53" s="15"/>
      <c r="DGI53" s="15"/>
      <c r="DGJ53" s="15"/>
      <c r="DGK53" s="15"/>
      <c r="DGL53" s="15"/>
      <c r="DGM53" s="15"/>
      <c r="DGN53" s="15"/>
      <c r="DGO53" s="15"/>
      <c r="DGP53" s="15"/>
      <c r="DGQ53" s="15"/>
      <c r="DGR53" s="15"/>
      <c r="DGS53" s="15"/>
      <c r="DGT53" s="15"/>
      <c r="DGU53" s="15"/>
      <c r="DGV53" s="15"/>
      <c r="DGW53" s="15"/>
      <c r="DGX53" s="15"/>
      <c r="DGY53" s="15"/>
      <c r="DGZ53" s="15"/>
      <c r="DHA53" s="15"/>
      <c r="DHB53" s="15"/>
      <c r="DHC53" s="15"/>
      <c r="DHD53" s="15"/>
      <c r="DHE53" s="15"/>
      <c r="DHF53" s="15"/>
      <c r="DHG53" s="15"/>
      <c r="DHH53" s="15"/>
      <c r="DHI53" s="15"/>
      <c r="DHJ53" s="15"/>
      <c r="DHK53" s="15"/>
      <c r="DHL53" s="15"/>
      <c r="DHM53" s="15"/>
      <c r="DHN53" s="15"/>
      <c r="DHO53" s="15"/>
      <c r="DHP53" s="15"/>
      <c r="DHQ53" s="15"/>
      <c r="DHR53" s="15"/>
      <c r="DHS53" s="15"/>
      <c r="DHT53" s="15"/>
      <c r="DHU53" s="15"/>
      <c r="DHV53" s="15"/>
      <c r="DHW53" s="15"/>
      <c r="DHX53" s="15"/>
      <c r="DHY53" s="15"/>
      <c r="DHZ53" s="15"/>
      <c r="DIA53" s="15"/>
      <c r="DIB53" s="15"/>
      <c r="DIC53" s="15"/>
      <c r="DID53" s="15"/>
      <c r="DIE53" s="15"/>
      <c r="DIF53" s="15"/>
      <c r="DIG53" s="15"/>
      <c r="DIH53" s="15"/>
      <c r="DII53" s="15"/>
      <c r="DIJ53" s="15"/>
      <c r="DIK53" s="15"/>
      <c r="DIL53" s="15"/>
      <c r="DIM53" s="15"/>
      <c r="DIN53" s="15"/>
      <c r="DIO53" s="15"/>
      <c r="DIP53" s="15"/>
      <c r="DIQ53" s="15"/>
      <c r="DIR53" s="15"/>
      <c r="DIS53" s="15"/>
      <c r="DIT53" s="15"/>
      <c r="DIU53" s="15"/>
      <c r="DIV53" s="15"/>
      <c r="DIW53" s="15"/>
      <c r="DIX53" s="15"/>
      <c r="DIY53" s="15"/>
      <c r="DIZ53" s="15"/>
      <c r="DJA53" s="15"/>
      <c r="DJB53" s="15"/>
      <c r="DJC53" s="15"/>
      <c r="DJD53" s="15"/>
      <c r="DJE53" s="15"/>
      <c r="DJF53" s="15"/>
      <c r="DJG53" s="15"/>
      <c r="DJH53" s="15"/>
      <c r="DJI53" s="15"/>
      <c r="DJJ53" s="15"/>
      <c r="DJK53" s="15"/>
      <c r="DJL53" s="15"/>
      <c r="DJM53" s="15"/>
      <c r="DJN53" s="15"/>
      <c r="DJO53" s="15"/>
      <c r="DJP53" s="15"/>
      <c r="DJQ53" s="15"/>
      <c r="DJR53" s="15"/>
      <c r="DJS53" s="15"/>
      <c r="DJT53" s="15"/>
      <c r="DJU53" s="15"/>
      <c r="DJV53" s="15"/>
      <c r="DJW53" s="15"/>
      <c r="DJX53" s="15"/>
      <c r="DJY53" s="15"/>
      <c r="DJZ53" s="15"/>
      <c r="DKA53" s="15"/>
      <c r="DKB53" s="15"/>
      <c r="DKC53" s="15"/>
      <c r="DKD53" s="15"/>
      <c r="DKE53" s="15"/>
      <c r="DKF53" s="15"/>
      <c r="DKG53" s="15"/>
      <c r="DKH53" s="15"/>
      <c r="DKI53" s="15"/>
      <c r="DKJ53" s="15"/>
      <c r="DKK53" s="15"/>
      <c r="DKL53" s="15"/>
      <c r="DKM53" s="15"/>
      <c r="DKN53" s="15"/>
      <c r="DKO53" s="15"/>
      <c r="DKP53" s="15"/>
      <c r="DKQ53" s="15"/>
      <c r="DKR53" s="15"/>
      <c r="DKS53" s="15"/>
      <c r="DKT53" s="15"/>
      <c r="DKU53" s="15"/>
      <c r="DKV53" s="15"/>
      <c r="DKW53" s="15"/>
      <c r="DKX53" s="15"/>
      <c r="DKY53" s="15"/>
      <c r="DKZ53" s="15"/>
      <c r="DLA53" s="15"/>
      <c r="DLB53" s="15"/>
      <c r="DLC53" s="15"/>
      <c r="DLD53" s="15"/>
      <c r="DLE53" s="15"/>
      <c r="DLF53" s="15"/>
      <c r="DLG53" s="15"/>
      <c r="DLH53" s="15"/>
      <c r="DLI53" s="15"/>
      <c r="DLJ53" s="15"/>
      <c r="DLK53" s="15"/>
      <c r="DLL53" s="15"/>
      <c r="DLM53" s="15"/>
      <c r="DLN53" s="15"/>
      <c r="DLO53" s="15"/>
      <c r="DLP53" s="15"/>
      <c r="DLQ53" s="15"/>
      <c r="DLR53" s="15"/>
      <c r="DLS53" s="15"/>
      <c r="DLT53" s="15"/>
      <c r="DLU53" s="15"/>
      <c r="DLV53" s="15"/>
      <c r="DLW53" s="15"/>
      <c r="DLX53" s="15"/>
      <c r="DLY53" s="15"/>
      <c r="DLZ53" s="15"/>
      <c r="DMA53" s="15"/>
      <c r="DMB53" s="15"/>
      <c r="DMC53" s="15"/>
      <c r="DMD53" s="15"/>
      <c r="DME53" s="15"/>
      <c r="DMF53" s="15"/>
      <c r="DMG53" s="15"/>
      <c r="DMH53" s="15"/>
      <c r="DMI53" s="15"/>
      <c r="DMJ53" s="15"/>
      <c r="DMK53" s="15"/>
      <c r="DML53" s="15"/>
      <c r="DMM53" s="15"/>
      <c r="DMN53" s="15"/>
      <c r="DMO53" s="15"/>
      <c r="DMP53" s="15"/>
      <c r="DMQ53" s="15"/>
      <c r="DMR53" s="15"/>
      <c r="DMS53" s="15"/>
      <c r="DMT53" s="15"/>
      <c r="DMU53" s="15"/>
      <c r="DMV53" s="15"/>
      <c r="DMW53" s="15"/>
      <c r="DMX53" s="15"/>
      <c r="DMY53" s="15"/>
      <c r="DMZ53" s="15"/>
      <c r="DNA53" s="15"/>
      <c r="DNB53" s="15"/>
      <c r="DNC53" s="15"/>
      <c r="DND53" s="15"/>
      <c r="DNE53" s="15"/>
      <c r="DNF53" s="15"/>
      <c r="DNG53" s="15"/>
      <c r="DNH53" s="15"/>
      <c r="DNI53" s="15"/>
      <c r="DNJ53" s="15"/>
      <c r="DNK53" s="15"/>
      <c r="DNL53" s="15"/>
      <c r="DNM53" s="15"/>
      <c r="DNN53" s="15"/>
      <c r="DNO53" s="15"/>
      <c r="DNP53" s="15"/>
      <c r="DNQ53" s="15"/>
      <c r="DNR53" s="15"/>
      <c r="DNS53" s="15"/>
      <c r="DNT53" s="15"/>
      <c r="DNU53" s="15"/>
      <c r="DNV53" s="15"/>
      <c r="DNW53" s="15"/>
      <c r="DNX53" s="15"/>
      <c r="DNY53" s="15"/>
      <c r="DNZ53" s="15"/>
      <c r="DOA53" s="15"/>
      <c r="DOB53" s="15"/>
      <c r="DOC53" s="15"/>
      <c r="DOD53" s="15"/>
      <c r="DOE53" s="15"/>
      <c r="DOF53" s="15"/>
      <c r="DOG53" s="15"/>
      <c r="DOH53" s="15"/>
      <c r="DOI53" s="15"/>
      <c r="DOJ53" s="15"/>
      <c r="DOK53" s="15"/>
      <c r="DOL53" s="15"/>
      <c r="DOM53" s="15"/>
      <c r="DON53" s="15"/>
      <c r="DOO53" s="15"/>
      <c r="DOP53" s="15"/>
      <c r="DOQ53" s="15"/>
      <c r="DOR53" s="15"/>
      <c r="DOS53" s="15"/>
      <c r="DOT53" s="15"/>
      <c r="DOU53" s="15"/>
      <c r="DOV53" s="15"/>
      <c r="DOW53" s="15"/>
      <c r="DOX53" s="15"/>
      <c r="DOY53" s="15"/>
      <c r="DOZ53" s="15"/>
      <c r="DPA53" s="15"/>
      <c r="DPB53" s="15"/>
      <c r="DPC53" s="15"/>
      <c r="DPD53" s="15"/>
      <c r="DPE53" s="15"/>
      <c r="DPF53" s="15"/>
      <c r="DPG53" s="15"/>
      <c r="DPH53" s="15"/>
      <c r="DPI53" s="15"/>
      <c r="DPJ53" s="15"/>
      <c r="DPK53" s="15"/>
      <c r="DPL53" s="15"/>
      <c r="DPM53" s="15"/>
      <c r="DPN53" s="15"/>
      <c r="DPO53" s="15"/>
      <c r="DPP53" s="15"/>
      <c r="DPQ53" s="15"/>
      <c r="DPR53" s="15"/>
      <c r="DPS53" s="15"/>
      <c r="DPT53" s="15"/>
      <c r="DPU53" s="15"/>
      <c r="DPV53" s="15"/>
      <c r="DPW53" s="15"/>
      <c r="DPX53" s="15"/>
      <c r="DPY53" s="15"/>
      <c r="DPZ53" s="15"/>
      <c r="DQA53" s="15"/>
      <c r="DQB53" s="15"/>
      <c r="DQC53" s="15"/>
      <c r="DQD53" s="15"/>
      <c r="DQE53" s="15"/>
      <c r="DQF53" s="15"/>
      <c r="DQG53" s="15"/>
      <c r="DQH53" s="15"/>
      <c r="DQI53" s="15"/>
      <c r="DQJ53" s="15"/>
      <c r="DQK53" s="15"/>
      <c r="DQL53" s="15"/>
      <c r="DQM53" s="15"/>
      <c r="DQN53" s="15"/>
      <c r="DQO53" s="15"/>
      <c r="DQP53" s="15"/>
      <c r="DQQ53" s="15"/>
      <c r="DQR53" s="15"/>
      <c r="DQS53" s="15"/>
      <c r="DQT53" s="15"/>
      <c r="DQU53" s="15"/>
      <c r="DQV53" s="15"/>
      <c r="DQW53" s="15"/>
      <c r="DQX53" s="15"/>
      <c r="DQY53" s="15"/>
      <c r="DQZ53" s="15"/>
      <c r="DRA53" s="15"/>
      <c r="DRB53" s="15"/>
      <c r="DRC53" s="15"/>
      <c r="DRD53" s="15"/>
      <c r="DRE53" s="15"/>
      <c r="DRF53" s="15"/>
      <c r="DRG53" s="15"/>
      <c r="DRH53" s="15"/>
      <c r="DRI53" s="15"/>
      <c r="DRJ53" s="15"/>
      <c r="DRK53" s="15"/>
      <c r="DRL53" s="15"/>
      <c r="DRM53" s="15"/>
      <c r="DRN53" s="15"/>
      <c r="DRO53" s="15"/>
      <c r="DRP53" s="15"/>
      <c r="DRQ53" s="15"/>
      <c r="DRR53" s="15"/>
      <c r="DRS53" s="15"/>
      <c r="DRT53" s="15"/>
      <c r="DRU53" s="15"/>
      <c r="DRV53" s="15"/>
      <c r="DRW53" s="15"/>
      <c r="DRX53" s="15"/>
      <c r="DRY53" s="15"/>
      <c r="DRZ53" s="15"/>
      <c r="DSA53" s="15"/>
      <c r="DSB53" s="15"/>
      <c r="DSC53" s="15"/>
      <c r="DSD53" s="15"/>
      <c r="DSE53" s="15"/>
      <c r="DSF53" s="15"/>
      <c r="DSG53" s="15"/>
      <c r="DSH53" s="15"/>
      <c r="DSI53" s="15"/>
      <c r="DSJ53" s="15"/>
      <c r="DSK53" s="15"/>
      <c r="DSL53" s="15"/>
      <c r="DSM53" s="15"/>
      <c r="DSN53" s="15"/>
      <c r="DSO53" s="15"/>
      <c r="DSP53" s="15"/>
      <c r="DSQ53" s="15"/>
      <c r="DSR53" s="15"/>
      <c r="DSS53" s="15"/>
      <c r="DST53" s="15"/>
      <c r="DSU53" s="15"/>
      <c r="DSV53" s="15"/>
      <c r="DSW53" s="15"/>
      <c r="DSX53" s="15"/>
      <c r="DSY53" s="15"/>
      <c r="DSZ53" s="15"/>
      <c r="DTA53" s="15"/>
      <c r="DTB53" s="15"/>
      <c r="DTC53" s="15"/>
      <c r="DTD53" s="15"/>
      <c r="DTE53" s="15"/>
      <c r="DTF53" s="15"/>
      <c r="DTG53" s="15"/>
      <c r="DTH53" s="15"/>
      <c r="DTI53" s="15"/>
      <c r="DTJ53" s="15"/>
      <c r="DTK53" s="15"/>
      <c r="DTL53" s="15"/>
      <c r="DTM53" s="15"/>
      <c r="DTN53" s="15"/>
      <c r="DTO53" s="15"/>
      <c r="DTP53" s="15"/>
      <c r="DTQ53" s="15"/>
      <c r="DTR53" s="15"/>
      <c r="DTS53" s="15"/>
      <c r="DTT53" s="15"/>
      <c r="DTU53" s="15"/>
      <c r="DTV53" s="15"/>
      <c r="DTW53" s="15"/>
      <c r="DTX53" s="15"/>
      <c r="DTY53" s="15"/>
      <c r="DTZ53" s="15"/>
      <c r="DUA53" s="15"/>
      <c r="DUB53" s="15"/>
      <c r="DUC53" s="15"/>
      <c r="DUD53" s="15"/>
      <c r="DUE53" s="15"/>
      <c r="DUF53" s="15"/>
      <c r="DUG53" s="15"/>
      <c r="DUH53" s="15"/>
      <c r="DUI53" s="15"/>
      <c r="DUJ53" s="15"/>
      <c r="DUK53" s="15"/>
      <c r="DUL53" s="15"/>
      <c r="DUM53" s="15"/>
      <c r="DUN53" s="15"/>
      <c r="DUO53" s="15"/>
      <c r="DUP53" s="15"/>
      <c r="DUQ53" s="15"/>
      <c r="DUR53" s="15"/>
      <c r="DUS53" s="15"/>
      <c r="DUT53" s="15"/>
      <c r="DUU53" s="15"/>
      <c r="DUV53" s="15"/>
      <c r="DUW53" s="15"/>
      <c r="DUX53" s="15"/>
      <c r="DUY53" s="15"/>
      <c r="DUZ53" s="15"/>
      <c r="DVA53" s="15"/>
      <c r="DVB53" s="15"/>
      <c r="DVC53" s="15"/>
      <c r="DVD53" s="15"/>
      <c r="DVE53" s="15"/>
      <c r="DVF53" s="15"/>
      <c r="DVG53" s="15"/>
      <c r="DVH53" s="15"/>
      <c r="DVI53" s="15"/>
      <c r="DVJ53" s="15"/>
      <c r="DVK53" s="15"/>
      <c r="DVL53" s="15"/>
      <c r="DVM53" s="15"/>
      <c r="DVN53" s="15"/>
      <c r="DVO53" s="15"/>
      <c r="DVP53" s="15"/>
      <c r="DVQ53" s="15"/>
      <c r="DVR53" s="15"/>
      <c r="DVS53" s="15"/>
      <c r="DVT53" s="15"/>
      <c r="DVU53" s="15"/>
      <c r="DVV53" s="15"/>
      <c r="DVW53" s="15"/>
      <c r="DVX53" s="15"/>
      <c r="DVY53" s="15"/>
      <c r="DVZ53" s="15"/>
      <c r="DWA53" s="15"/>
      <c r="DWB53" s="15"/>
      <c r="DWC53" s="15"/>
      <c r="DWD53" s="15"/>
      <c r="DWE53" s="15"/>
      <c r="DWF53" s="15"/>
      <c r="DWG53" s="15"/>
      <c r="DWH53" s="15"/>
      <c r="DWI53" s="15"/>
      <c r="DWJ53" s="15"/>
      <c r="DWK53" s="15"/>
      <c r="DWL53" s="15"/>
      <c r="DWM53" s="15"/>
      <c r="DWN53" s="15"/>
      <c r="DWO53" s="15"/>
      <c r="DWP53" s="15"/>
      <c r="DWQ53" s="15"/>
      <c r="DWR53" s="15"/>
      <c r="DWS53" s="15"/>
      <c r="DWT53" s="15"/>
      <c r="DWU53" s="15"/>
      <c r="DWV53" s="15"/>
      <c r="DWW53" s="15"/>
      <c r="DWX53" s="15"/>
      <c r="DWY53" s="15"/>
      <c r="DWZ53" s="15"/>
      <c r="DXA53" s="15"/>
      <c r="DXB53" s="15"/>
      <c r="DXC53" s="15"/>
      <c r="DXD53" s="15"/>
      <c r="DXE53" s="15"/>
      <c r="DXF53" s="15"/>
      <c r="DXG53" s="15"/>
      <c r="DXH53" s="15"/>
      <c r="DXI53" s="15"/>
      <c r="DXJ53" s="15"/>
      <c r="DXK53" s="15"/>
      <c r="DXL53" s="15"/>
      <c r="DXM53" s="15"/>
      <c r="DXN53" s="15"/>
      <c r="DXO53" s="15"/>
      <c r="DXP53" s="15"/>
      <c r="DXQ53" s="15"/>
      <c r="DXR53" s="15"/>
      <c r="DXS53" s="15"/>
      <c r="DXT53" s="15"/>
      <c r="DXU53" s="15"/>
      <c r="DXV53" s="15"/>
      <c r="DXW53" s="15"/>
      <c r="DXX53" s="15"/>
      <c r="DXY53" s="15"/>
      <c r="DXZ53" s="15"/>
      <c r="DYA53" s="15"/>
      <c r="DYB53" s="15"/>
      <c r="DYC53" s="15"/>
      <c r="DYD53" s="15"/>
      <c r="DYE53" s="15"/>
      <c r="DYF53" s="15"/>
      <c r="DYG53" s="15"/>
      <c r="DYH53" s="15"/>
      <c r="DYI53" s="15"/>
      <c r="DYJ53" s="15"/>
      <c r="DYK53" s="15"/>
      <c r="DYL53" s="15"/>
      <c r="DYM53" s="15"/>
      <c r="DYN53" s="15"/>
      <c r="DYO53" s="15"/>
      <c r="DYP53" s="15"/>
      <c r="DYQ53" s="15"/>
      <c r="DYR53" s="15"/>
      <c r="DYS53" s="15"/>
      <c r="DYT53" s="15"/>
      <c r="DYU53" s="15"/>
      <c r="DYV53" s="15"/>
      <c r="DYW53" s="15"/>
      <c r="DYX53" s="15"/>
      <c r="DYY53" s="15"/>
      <c r="DYZ53" s="15"/>
      <c r="DZA53" s="15"/>
      <c r="DZB53" s="15"/>
      <c r="DZC53" s="15"/>
      <c r="DZD53" s="15"/>
      <c r="DZE53" s="15"/>
      <c r="DZF53" s="15"/>
      <c r="DZG53" s="15"/>
      <c r="DZH53" s="15"/>
      <c r="DZI53" s="15"/>
      <c r="DZJ53" s="15"/>
      <c r="DZK53" s="15"/>
      <c r="DZL53" s="15"/>
      <c r="DZM53" s="15"/>
      <c r="DZN53" s="15"/>
      <c r="DZO53" s="15"/>
      <c r="DZP53" s="15"/>
      <c r="DZQ53" s="15"/>
      <c r="DZR53" s="15"/>
      <c r="DZS53" s="15"/>
      <c r="DZT53" s="15"/>
      <c r="DZU53" s="15"/>
      <c r="DZV53" s="15"/>
      <c r="DZW53" s="15"/>
      <c r="DZX53" s="15"/>
      <c r="DZY53" s="15"/>
      <c r="DZZ53" s="15"/>
      <c r="EAA53" s="15"/>
      <c r="EAB53" s="15"/>
      <c r="EAC53" s="15"/>
      <c r="EAD53" s="15"/>
      <c r="EAE53" s="15"/>
      <c r="EAF53" s="15"/>
      <c r="EAG53" s="15"/>
      <c r="EAH53" s="15"/>
      <c r="EAI53" s="15"/>
      <c r="EAJ53" s="15"/>
      <c r="EAK53" s="15"/>
      <c r="EAL53" s="15"/>
      <c r="EAM53" s="15"/>
      <c r="EAN53" s="15"/>
      <c r="EAO53" s="15"/>
      <c r="EAP53" s="15"/>
      <c r="EAQ53" s="15"/>
      <c r="EAR53" s="15"/>
      <c r="EAS53" s="15"/>
      <c r="EAT53" s="15"/>
      <c r="EAU53" s="15"/>
      <c r="EAV53" s="15"/>
      <c r="EAW53" s="15"/>
      <c r="EAX53" s="15"/>
      <c r="EAY53" s="15"/>
      <c r="EAZ53" s="15"/>
      <c r="EBA53" s="15"/>
      <c r="EBB53" s="15"/>
      <c r="EBC53" s="15"/>
      <c r="EBD53" s="15"/>
      <c r="EBE53" s="15"/>
      <c r="EBF53" s="15"/>
      <c r="EBG53" s="15"/>
      <c r="EBH53" s="15"/>
      <c r="EBI53" s="15"/>
      <c r="EBJ53" s="15"/>
      <c r="EBK53" s="15"/>
      <c r="EBL53" s="15"/>
      <c r="EBM53" s="15"/>
      <c r="EBN53" s="15"/>
      <c r="EBO53" s="15"/>
      <c r="EBP53" s="15"/>
      <c r="EBQ53" s="15"/>
      <c r="EBR53" s="15"/>
      <c r="EBS53" s="15"/>
      <c r="EBT53" s="15"/>
      <c r="EBU53" s="15"/>
      <c r="EBV53" s="15"/>
      <c r="EBW53" s="15"/>
      <c r="EBX53" s="15"/>
      <c r="EBY53" s="15"/>
      <c r="EBZ53" s="15"/>
      <c r="ECA53" s="15"/>
      <c r="ECB53" s="15"/>
      <c r="ECC53" s="15"/>
      <c r="ECD53" s="15"/>
      <c r="ECE53" s="15"/>
      <c r="ECF53" s="15"/>
      <c r="ECG53" s="15"/>
      <c r="ECH53" s="15"/>
      <c r="ECI53" s="15"/>
      <c r="ECJ53" s="15"/>
      <c r="ECK53" s="15"/>
      <c r="ECL53" s="15"/>
      <c r="ECM53" s="15"/>
      <c r="ECN53" s="15"/>
      <c r="ECO53" s="15"/>
      <c r="ECP53" s="15"/>
      <c r="ECQ53" s="15"/>
      <c r="ECR53" s="15"/>
      <c r="ECS53" s="15"/>
      <c r="ECT53" s="15"/>
      <c r="ECU53" s="15"/>
      <c r="ECV53" s="15"/>
      <c r="ECW53" s="15"/>
      <c r="ECX53" s="15"/>
      <c r="ECY53" s="15"/>
      <c r="ECZ53" s="15"/>
      <c r="EDA53" s="15"/>
      <c r="EDB53" s="15"/>
      <c r="EDC53" s="15"/>
      <c r="EDD53" s="15"/>
      <c r="EDE53" s="15"/>
      <c r="EDF53" s="15"/>
      <c r="EDG53" s="15"/>
      <c r="EDH53" s="15"/>
      <c r="EDI53" s="15"/>
      <c r="EDJ53" s="15"/>
      <c r="EDK53" s="15"/>
      <c r="EDL53" s="15"/>
      <c r="EDM53" s="15"/>
      <c r="EDN53" s="15"/>
      <c r="EDO53" s="15"/>
      <c r="EDP53" s="15"/>
      <c r="EDQ53" s="15"/>
      <c r="EDR53" s="15"/>
      <c r="EDS53" s="15"/>
      <c r="EDT53" s="15"/>
      <c r="EDU53" s="15"/>
      <c r="EDV53" s="15"/>
      <c r="EDW53" s="15"/>
      <c r="EDX53" s="15"/>
      <c r="EDY53" s="15"/>
      <c r="EDZ53" s="15"/>
      <c r="EEA53" s="15"/>
      <c r="EEB53" s="15"/>
      <c r="EEC53" s="15"/>
      <c r="EED53" s="15"/>
      <c r="EEE53" s="15"/>
      <c r="EEF53" s="15"/>
      <c r="EEG53" s="15"/>
      <c r="EEH53" s="15"/>
      <c r="EEI53" s="15"/>
      <c r="EEJ53" s="15"/>
      <c r="EEK53" s="15"/>
      <c r="EEL53" s="15"/>
      <c r="EEM53" s="15"/>
      <c r="EEN53" s="15"/>
      <c r="EEO53" s="15"/>
      <c r="EEP53" s="15"/>
      <c r="EEQ53" s="15"/>
      <c r="EER53" s="15"/>
      <c r="EES53" s="15"/>
      <c r="EET53" s="15"/>
      <c r="EEU53" s="15"/>
      <c r="EEV53" s="15"/>
      <c r="EEW53" s="15"/>
      <c r="EEX53" s="15"/>
      <c r="EEY53" s="15"/>
      <c r="EEZ53" s="15"/>
      <c r="EFA53" s="15"/>
      <c r="EFB53" s="15"/>
      <c r="EFC53" s="15"/>
      <c r="EFD53" s="15"/>
      <c r="EFE53" s="15"/>
      <c r="EFF53" s="15"/>
      <c r="EFG53" s="15"/>
      <c r="EFH53" s="15"/>
      <c r="EFI53" s="15"/>
      <c r="EFJ53" s="15"/>
      <c r="EFK53" s="15"/>
      <c r="EFL53" s="15"/>
      <c r="EFM53" s="15"/>
      <c r="EFN53" s="15"/>
      <c r="EFO53" s="15"/>
      <c r="EFP53" s="15"/>
      <c r="EFQ53" s="15"/>
      <c r="EFR53" s="15"/>
      <c r="EFS53" s="15"/>
      <c r="EFT53" s="15"/>
      <c r="EFU53" s="15"/>
      <c r="EFV53" s="15"/>
      <c r="EFW53" s="15"/>
      <c r="EFX53" s="15"/>
      <c r="EFY53" s="15"/>
      <c r="EFZ53" s="15"/>
      <c r="EGA53" s="15"/>
      <c r="EGB53" s="15"/>
      <c r="EGC53" s="15"/>
      <c r="EGD53" s="15"/>
      <c r="EGE53" s="15"/>
      <c r="EGF53" s="15"/>
      <c r="EGG53" s="15"/>
      <c r="EGH53" s="15"/>
      <c r="EGI53" s="15"/>
      <c r="EGJ53" s="15"/>
      <c r="EGK53" s="15"/>
      <c r="EGL53" s="15"/>
      <c r="EGM53" s="15"/>
      <c r="EGN53" s="15"/>
      <c r="EGO53" s="15"/>
      <c r="EGP53" s="15"/>
      <c r="EGQ53" s="15"/>
      <c r="EGR53" s="15"/>
      <c r="EGS53" s="15"/>
      <c r="EGT53" s="15"/>
      <c r="EGU53" s="15"/>
      <c r="EGV53" s="15"/>
      <c r="EGW53" s="15"/>
      <c r="EGX53" s="15"/>
      <c r="EGY53" s="15"/>
      <c r="EGZ53" s="15"/>
      <c r="EHA53" s="15"/>
      <c r="EHB53" s="15"/>
      <c r="EHC53" s="15"/>
      <c r="EHD53" s="15"/>
      <c r="EHE53" s="15"/>
      <c r="EHF53" s="15"/>
      <c r="EHG53" s="15"/>
      <c r="EHH53" s="15"/>
      <c r="EHI53" s="15"/>
      <c r="EHJ53" s="15"/>
      <c r="EHK53" s="15"/>
      <c r="EHL53" s="15"/>
      <c r="EHM53" s="15"/>
      <c r="EHN53" s="15"/>
      <c r="EHO53" s="15"/>
      <c r="EHP53" s="15"/>
      <c r="EHQ53" s="15"/>
      <c r="EHR53" s="15"/>
      <c r="EHS53" s="15"/>
      <c r="EHT53" s="15"/>
      <c r="EHU53" s="15"/>
      <c r="EHV53" s="15"/>
      <c r="EHW53" s="15"/>
      <c r="EHX53" s="15"/>
      <c r="EHY53" s="15"/>
      <c r="EHZ53" s="15"/>
      <c r="EIA53" s="15"/>
      <c r="EIB53" s="15"/>
      <c r="EIC53" s="15"/>
      <c r="EID53" s="15"/>
      <c r="EIE53" s="15"/>
      <c r="EIF53" s="15"/>
      <c r="EIG53" s="15"/>
      <c r="EIH53" s="15"/>
      <c r="EII53" s="15"/>
      <c r="EIJ53" s="15"/>
      <c r="EIK53" s="15"/>
      <c r="EIL53" s="15"/>
      <c r="EIM53" s="15"/>
      <c r="EIN53" s="15"/>
      <c r="EIO53" s="15"/>
      <c r="EIP53" s="15"/>
      <c r="EIQ53" s="15"/>
      <c r="EIR53" s="15"/>
      <c r="EIS53" s="15"/>
      <c r="EIT53" s="15"/>
      <c r="EIU53" s="15"/>
      <c r="EIV53" s="15"/>
      <c r="EIW53" s="15"/>
      <c r="EIX53" s="15"/>
      <c r="EIY53" s="15"/>
      <c r="EIZ53" s="15"/>
      <c r="EJA53" s="15"/>
      <c r="EJB53" s="15"/>
      <c r="EJC53" s="15"/>
      <c r="EJD53" s="15"/>
      <c r="EJE53" s="15"/>
      <c r="EJF53" s="15"/>
      <c r="EJG53" s="15"/>
      <c r="EJH53" s="15"/>
      <c r="EJI53" s="15"/>
      <c r="EJJ53" s="15"/>
      <c r="EJK53" s="15"/>
      <c r="EJL53" s="15"/>
      <c r="EJM53" s="15"/>
      <c r="EJN53" s="15"/>
      <c r="EJO53" s="15"/>
      <c r="EJP53" s="15"/>
      <c r="EJQ53" s="15"/>
      <c r="EJR53" s="15"/>
      <c r="EJS53" s="15"/>
      <c r="EJT53" s="15"/>
      <c r="EJU53" s="15"/>
      <c r="EJV53" s="15"/>
      <c r="EJW53" s="15"/>
      <c r="EJX53" s="15"/>
      <c r="EJY53" s="15"/>
      <c r="EJZ53" s="15"/>
      <c r="EKA53" s="15"/>
      <c r="EKB53" s="15"/>
      <c r="EKC53" s="15"/>
      <c r="EKD53" s="15"/>
      <c r="EKE53" s="15"/>
      <c r="EKF53" s="15"/>
      <c r="EKG53" s="15"/>
      <c r="EKH53" s="15"/>
      <c r="EKI53" s="15"/>
      <c r="EKJ53" s="15"/>
      <c r="EKK53" s="15"/>
      <c r="EKL53" s="15"/>
      <c r="EKM53" s="15"/>
      <c r="EKN53" s="15"/>
      <c r="EKO53" s="15"/>
      <c r="EKP53" s="15"/>
      <c r="EKQ53" s="15"/>
      <c r="EKR53" s="15"/>
      <c r="EKS53" s="15"/>
      <c r="EKT53" s="15"/>
      <c r="EKU53" s="15"/>
      <c r="EKV53" s="15"/>
      <c r="EKW53" s="15"/>
      <c r="EKX53" s="15"/>
      <c r="EKY53" s="15"/>
      <c r="EKZ53" s="15"/>
      <c r="ELA53" s="15"/>
      <c r="ELB53" s="15"/>
      <c r="ELC53" s="15"/>
      <c r="ELD53" s="15"/>
      <c r="ELE53" s="15"/>
      <c r="ELF53" s="15"/>
      <c r="ELG53" s="15"/>
      <c r="ELH53" s="15"/>
      <c r="ELI53" s="15"/>
      <c r="ELJ53" s="15"/>
      <c r="ELK53" s="15"/>
      <c r="ELL53" s="15"/>
      <c r="ELM53" s="15"/>
      <c r="ELN53" s="15"/>
      <c r="ELO53" s="15"/>
      <c r="ELP53" s="15"/>
      <c r="ELQ53" s="15"/>
      <c r="ELR53" s="15"/>
      <c r="ELS53" s="15"/>
      <c r="ELT53" s="15"/>
      <c r="ELU53" s="15"/>
      <c r="ELV53" s="15"/>
      <c r="ELW53" s="15"/>
      <c r="ELX53" s="15"/>
      <c r="ELY53" s="15"/>
      <c r="ELZ53" s="15"/>
      <c r="EMA53" s="15"/>
      <c r="EMB53" s="15"/>
      <c r="EMC53" s="15"/>
      <c r="EMD53" s="15"/>
      <c r="EME53" s="15"/>
      <c r="EMF53" s="15"/>
      <c r="EMG53" s="15"/>
      <c r="EMH53" s="15"/>
      <c r="EMI53" s="15"/>
      <c r="EMJ53" s="15"/>
      <c r="EMK53" s="15"/>
      <c r="EML53" s="15"/>
      <c r="EMM53" s="15"/>
      <c r="EMN53" s="15"/>
      <c r="EMO53" s="15"/>
      <c r="EMP53" s="15"/>
      <c r="EMQ53" s="15"/>
      <c r="EMR53" s="15"/>
      <c r="EMS53" s="15"/>
      <c r="EMT53" s="15"/>
      <c r="EMU53" s="15"/>
      <c r="EMV53" s="15"/>
      <c r="EMW53" s="15"/>
      <c r="EMX53" s="15"/>
      <c r="EMY53" s="15"/>
      <c r="EMZ53" s="15"/>
      <c r="ENA53" s="15"/>
      <c r="ENB53" s="15"/>
      <c r="ENC53" s="15"/>
      <c r="END53" s="15"/>
      <c r="ENE53" s="15"/>
      <c r="ENF53" s="15"/>
      <c r="ENG53" s="15"/>
      <c r="ENH53" s="15"/>
      <c r="ENI53" s="15"/>
      <c r="ENJ53" s="15"/>
      <c r="ENK53" s="15"/>
      <c r="ENL53" s="15"/>
      <c r="ENM53" s="15"/>
      <c r="ENN53" s="15"/>
      <c r="ENO53" s="15"/>
      <c r="ENP53" s="15"/>
      <c r="ENQ53" s="15"/>
      <c r="ENR53" s="15"/>
      <c r="ENS53" s="15"/>
      <c r="ENT53" s="15"/>
      <c r="ENU53" s="15"/>
      <c r="ENV53" s="15"/>
      <c r="ENW53" s="15"/>
      <c r="ENX53" s="15"/>
      <c r="ENY53" s="15"/>
      <c r="ENZ53" s="15"/>
      <c r="EOA53" s="15"/>
      <c r="EOB53" s="15"/>
      <c r="EOC53" s="15"/>
      <c r="EOD53" s="15"/>
      <c r="EOE53" s="15"/>
      <c r="EOF53" s="15"/>
      <c r="EOG53" s="15"/>
      <c r="EOH53" s="15"/>
      <c r="EOI53" s="15"/>
      <c r="EOJ53" s="15"/>
      <c r="EOK53" s="15"/>
      <c r="EOL53" s="15"/>
      <c r="EOM53" s="15"/>
      <c r="EON53" s="15"/>
      <c r="EOO53" s="15"/>
      <c r="EOP53" s="15"/>
      <c r="EOQ53" s="15"/>
      <c r="EOR53" s="15"/>
      <c r="EOS53" s="15"/>
      <c r="EOT53" s="15"/>
      <c r="EOU53" s="15"/>
      <c r="EOV53" s="15"/>
      <c r="EOW53" s="15"/>
      <c r="EOX53" s="15"/>
      <c r="EOY53" s="15"/>
      <c r="EOZ53" s="15"/>
      <c r="EPA53" s="15"/>
      <c r="EPB53" s="15"/>
      <c r="EPC53" s="15"/>
      <c r="EPD53" s="15"/>
      <c r="EPE53" s="15"/>
      <c r="EPF53" s="15"/>
      <c r="EPG53" s="15"/>
      <c r="EPH53" s="15"/>
      <c r="EPI53" s="15"/>
      <c r="EPJ53" s="15"/>
      <c r="EPK53" s="15"/>
      <c r="EPL53" s="15"/>
      <c r="EPM53" s="15"/>
      <c r="EPN53" s="15"/>
      <c r="EPO53" s="15"/>
      <c r="EPP53" s="15"/>
      <c r="EPQ53" s="15"/>
      <c r="EPR53" s="15"/>
      <c r="EPS53" s="15"/>
      <c r="EPT53" s="15"/>
      <c r="EPU53" s="15"/>
      <c r="EPV53" s="15"/>
      <c r="EPW53" s="15"/>
      <c r="EPX53" s="15"/>
      <c r="EPY53" s="15"/>
      <c r="EPZ53" s="15"/>
      <c r="EQA53" s="15"/>
      <c r="EQB53" s="15"/>
      <c r="EQC53" s="15"/>
      <c r="EQD53" s="15"/>
      <c r="EQE53" s="15"/>
      <c r="EQF53" s="15"/>
      <c r="EQG53" s="15"/>
      <c r="EQH53" s="15"/>
      <c r="EQI53" s="15"/>
      <c r="EQJ53" s="15"/>
      <c r="EQK53" s="15"/>
      <c r="EQL53" s="15"/>
      <c r="EQM53" s="15"/>
      <c r="EQN53" s="15"/>
      <c r="EQO53" s="15"/>
      <c r="EQP53" s="15"/>
      <c r="EQQ53" s="15"/>
      <c r="EQR53" s="15"/>
      <c r="EQS53" s="15"/>
      <c r="EQT53" s="15"/>
      <c r="EQU53" s="15"/>
      <c r="EQV53" s="15"/>
      <c r="EQW53" s="15"/>
      <c r="EQX53" s="15"/>
      <c r="EQY53" s="15"/>
      <c r="EQZ53" s="15"/>
      <c r="ERA53" s="15"/>
      <c r="ERB53" s="15"/>
      <c r="ERC53" s="15"/>
      <c r="ERD53" s="15"/>
      <c r="ERE53" s="15"/>
      <c r="ERF53" s="15"/>
      <c r="ERG53" s="15"/>
      <c r="ERH53" s="15"/>
      <c r="ERI53" s="15"/>
      <c r="ERJ53" s="15"/>
      <c r="ERK53" s="15"/>
      <c r="ERL53" s="15"/>
      <c r="ERM53" s="15"/>
      <c r="ERN53" s="15"/>
      <c r="ERO53" s="15"/>
      <c r="ERP53" s="15"/>
      <c r="ERQ53" s="15"/>
      <c r="ERR53" s="15"/>
      <c r="ERS53" s="15"/>
      <c r="ERT53" s="15"/>
      <c r="ERU53" s="15"/>
      <c r="ERV53" s="15"/>
      <c r="ERW53" s="15"/>
      <c r="ERX53" s="15"/>
      <c r="ERY53" s="15"/>
      <c r="ERZ53" s="15"/>
      <c r="ESA53" s="15"/>
      <c r="ESB53" s="15"/>
      <c r="ESC53" s="15"/>
      <c r="ESD53" s="15"/>
      <c r="ESE53" s="15"/>
      <c r="ESF53" s="15"/>
      <c r="ESG53" s="15"/>
      <c r="ESH53" s="15"/>
      <c r="ESI53" s="15"/>
      <c r="ESJ53" s="15"/>
      <c r="ESK53" s="15"/>
      <c r="ESL53" s="15"/>
      <c r="ESM53" s="15"/>
      <c r="ESN53" s="15"/>
      <c r="ESO53" s="15"/>
      <c r="ESP53" s="15"/>
      <c r="ESQ53" s="15"/>
      <c r="ESR53" s="15"/>
      <c r="ESS53" s="15"/>
      <c r="EST53" s="15"/>
      <c r="ESU53" s="15"/>
      <c r="ESV53" s="15"/>
      <c r="ESW53" s="15"/>
      <c r="ESX53" s="15"/>
      <c r="ESY53" s="15"/>
      <c r="ESZ53" s="15"/>
      <c r="ETA53" s="15"/>
      <c r="ETB53" s="15"/>
      <c r="ETC53" s="15"/>
      <c r="ETD53" s="15"/>
      <c r="ETE53" s="15"/>
      <c r="ETF53" s="15"/>
      <c r="ETG53" s="15"/>
      <c r="ETH53" s="15"/>
      <c r="ETI53" s="15"/>
      <c r="ETJ53" s="15"/>
      <c r="ETK53" s="15"/>
      <c r="ETL53" s="15"/>
      <c r="ETM53" s="15"/>
      <c r="ETN53" s="15"/>
      <c r="ETO53" s="15"/>
      <c r="ETP53" s="15"/>
      <c r="ETQ53" s="15"/>
      <c r="ETR53" s="15"/>
      <c r="ETS53" s="15"/>
      <c r="ETT53" s="15"/>
      <c r="ETU53" s="15"/>
      <c r="ETV53" s="15"/>
      <c r="ETW53" s="15"/>
      <c r="ETX53" s="15"/>
      <c r="ETY53" s="15"/>
      <c r="ETZ53" s="15"/>
      <c r="EUA53" s="15"/>
      <c r="EUB53" s="15"/>
      <c r="EUC53" s="15"/>
      <c r="EUD53" s="15"/>
      <c r="EUE53" s="15"/>
      <c r="EUF53" s="15"/>
      <c r="EUG53" s="15"/>
      <c r="EUH53" s="15"/>
      <c r="EUI53" s="15"/>
      <c r="EUJ53" s="15"/>
      <c r="EUK53" s="15"/>
      <c r="EUL53" s="15"/>
      <c r="EUM53" s="15"/>
      <c r="EUN53" s="15"/>
      <c r="EUO53" s="15"/>
      <c r="EUP53" s="15"/>
      <c r="EUQ53" s="15"/>
      <c r="EUR53" s="15"/>
      <c r="EUS53" s="15"/>
      <c r="EUT53" s="15"/>
      <c r="EUU53" s="15"/>
      <c r="EUV53" s="15"/>
      <c r="EUW53" s="15"/>
      <c r="EUX53" s="15"/>
      <c r="EUY53" s="15"/>
      <c r="EUZ53" s="15"/>
      <c r="EVA53" s="15"/>
      <c r="EVB53" s="15"/>
      <c r="EVC53" s="15"/>
      <c r="EVD53" s="15"/>
      <c r="EVE53" s="15"/>
      <c r="EVF53" s="15"/>
      <c r="EVG53" s="15"/>
      <c r="EVH53" s="15"/>
      <c r="EVI53" s="15"/>
      <c r="EVJ53" s="15"/>
      <c r="EVK53" s="15"/>
      <c r="EVL53" s="15"/>
      <c r="EVM53" s="15"/>
      <c r="EVN53" s="15"/>
      <c r="EVO53" s="15"/>
      <c r="EVP53" s="15"/>
      <c r="EVQ53" s="15"/>
      <c r="EVR53" s="15"/>
      <c r="EVS53" s="15"/>
      <c r="EVT53" s="15"/>
      <c r="EVU53" s="15"/>
      <c r="EVV53" s="15"/>
      <c r="EVW53" s="15"/>
      <c r="EVX53" s="15"/>
      <c r="EVY53" s="15"/>
      <c r="EVZ53" s="15"/>
      <c r="EWA53" s="15"/>
      <c r="EWB53" s="15"/>
      <c r="EWC53" s="15"/>
      <c r="EWD53" s="15"/>
      <c r="EWE53" s="15"/>
      <c r="EWF53" s="15"/>
      <c r="EWG53" s="15"/>
      <c r="EWH53" s="15"/>
      <c r="EWI53" s="15"/>
      <c r="EWJ53" s="15"/>
      <c r="EWK53" s="15"/>
      <c r="EWL53" s="15"/>
      <c r="EWM53" s="15"/>
      <c r="EWN53" s="15"/>
      <c r="EWO53" s="15"/>
      <c r="EWP53" s="15"/>
      <c r="EWQ53" s="15"/>
      <c r="EWR53" s="15"/>
      <c r="EWS53" s="15"/>
      <c r="EWT53" s="15"/>
      <c r="EWU53" s="15"/>
      <c r="EWV53" s="15"/>
      <c r="EWW53" s="15"/>
      <c r="EWX53" s="15"/>
      <c r="EWY53" s="15"/>
      <c r="EWZ53" s="15"/>
      <c r="EXA53" s="15"/>
      <c r="EXB53" s="15"/>
      <c r="EXC53" s="15"/>
      <c r="EXD53" s="15"/>
      <c r="EXE53" s="15"/>
      <c r="EXF53" s="15"/>
      <c r="EXG53" s="15"/>
      <c r="EXH53" s="15"/>
      <c r="EXI53" s="15"/>
      <c r="EXJ53" s="15"/>
      <c r="EXK53" s="15"/>
      <c r="EXL53" s="15"/>
      <c r="EXM53" s="15"/>
      <c r="EXN53" s="15"/>
      <c r="EXO53" s="15"/>
      <c r="EXP53" s="15"/>
      <c r="EXQ53" s="15"/>
      <c r="EXR53" s="15"/>
      <c r="EXS53" s="15"/>
      <c r="EXT53" s="15"/>
      <c r="EXU53" s="15"/>
      <c r="EXV53" s="15"/>
      <c r="EXW53" s="15"/>
      <c r="EXX53" s="15"/>
      <c r="EXY53" s="15"/>
      <c r="EXZ53" s="15"/>
      <c r="EYA53" s="15"/>
      <c r="EYB53" s="15"/>
      <c r="EYC53" s="15"/>
      <c r="EYD53" s="15"/>
      <c r="EYE53" s="15"/>
      <c r="EYF53" s="15"/>
      <c r="EYG53" s="15"/>
      <c r="EYH53" s="15"/>
      <c r="EYI53" s="15"/>
      <c r="EYJ53" s="15"/>
      <c r="EYK53" s="15"/>
      <c r="EYL53" s="15"/>
      <c r="EYM53" s="15"/>
      <c r="EYN53" s="15"/>
      <c r="EYO53" s="15"/>
      <c r="EYP53" s="15"/>
      <c r="EYQ53" s="15"/>
      <c r="EYR53" s="15"/>
      <c r="EYS53" s="15"/>
      <c r="EYT53" s="15"/>
      <c r="EYU53" s="15"/>
      <c r="EYV53" s="15"/>
      <c r="EYW53" s="15"/>
      <c r="EYX53" s="15"/>
      <c r="EYY53" s="15"/>
      <c r="EYZ53" s="15"/>
      <c r="EZA53" s="15"/>
      <c r="EZB53" s="15"/>
      <c r="EZC53" s="15"/>
      <c r="EZD53" s="15"/>
      <c r="EZE53" s="15"/>
      <c r="EZF53" s="15"/>
      <c r="EZG53" s="15"/>
      <c r="EZH53" s="15"/>
      <c r="EZI53" s="15"/>
      <c r="EZJ53" s="15"/>
      <c r="EZK53" s="15"/>
      <c r="EZL53" s="15"/>
      <c r="EZM53" s="15"/>
      <c r="EZN53" s="15"/>
      <c r="EZO53" s="15"/>
      <c r="EZP53" s="15"/>
      <c r="EZQ53" s="15"/>
      <c r="EZR53" s="15"/>
      <c r="EZS53" s="15"/>
      <c r="EZT53" s="15"/>
      <c r="EZU53" s="15"/>
      <c r="EZV53" s="15"/>
      <c r="EZW53" s="15"/>
      <c r="EZX53" s="15"/>
      <c r="EZY53" s="15"/>
      <c r="EZZ53" s="15"/>
      <c r="FAA53" s="15"/>
      <c r="FAB53" s="15"/>
      <c r="FAC53" s="15"/>
      <c r="FAD53" s="15"/>
      <c r="FAE53" s="15"/>
      <c r="FAF53" s="15"/>
      <c r="FAG53" s="15"/>
      <c r="FAH53" s="15"/>
      <c r="FAI53" s="15"/>
      <c r="FAJ53" s="15"/>
      <c r="FAK53" s="15"/>
      <c r="FAL53" s="15"/>
      <c r="FAM53" s="15"/>
      <c r="FAN53" s="15"/>
      <c r="FAO53" s="15"/>
      <c r="FAP53" s="15"/>
      <c r="FAQ53" s="15"/>
      <c r="FAR53" s="15"/>
      <c r="FAS53" s="15"/>
      <c r="FAT53" s="15"/>
      <c r="FAU53" s="15"/>
      <c r="FAV53" s="15"/>
      <c r="FAW53" s="15"/>
      <c r="FAX53" s="15"/>
      <c r="FAY53" s="15"/>
      <c r="FAZ53" s="15"/>
      <c r="FBA53" s="15"/>
      <c r="FBB53" s="15"/>
      <c r="FBC53" s="15"/>
      <c r="FBD53" s="15"/>
      <c r="FBE53" s="15"/>
      <c r="FBF53" s="15"/>
      <c r="FBG53" s="15"/>
      <c r="FBH53" s="15"/>
      <c r="FBI53" s="15"/>
      <c r="FBJ53" s="15"/>
      <c r="FBK53" s="15"/>
      <c r="FBL53" s="15"/>
      <c r="FBM53" s="15"/>
      <c r="FBN53" s="15"/>
      <c r="FBO53" s="15"/>
      <c r="FBP53" s="15"/>
      <c r="FBQ53" s="15"/>
      <c r="FBR53" s="15"/>
      <c r="FBS53" s="15"/>
      <c r="FBT53" s="15"/>
      <c r="FBU53" s="15"/>
      <c r="FBV53" s="15"/>
      <c r="FBW53" s="15"/>
      <c r="FBX53" s="15"/>
      <c r="FBY53" s="15"/>
      <c r="FBZ53" s="15"/>
      <c r="FCA53" s="15"/>
      <c r="FCB53" s="15"/>
      <c r="FCC53" s="15"/>
      <c r="FCD53" s="15"/>
      <c r="FCE53" s="15"/>
      <c r="FCF53" s="15"/>
      <c r="FCG53" s="15"/>
      <c r="FCH53" s="15"/>
      <c r="FCI53" s="15"/>
      <c r="FCJ53" s="15"/>
      <c r="FCK53" s="15"/>
      <c r="FCL53" s="15"/>
      <c r="FCM53" s="15"/>
      <c r="FCN53" s="15"/>
      <c r="FCO53" s="15"/>
      <c r="FCP53" s="15"/>
      <c r="FCQ53" s="15"/>
      <c r="FCR53" s="15"/>
      <c r="FCS53" s="15"/>
      <c r="FCT53" s="15"/>
      <c r="FCU53" s="15"/>
      <c r="FCV53" s="15"/>
      <c r="FCW53" s="15"/>
      <c r="FCX53" s="15"/>
      <c r="FCY53" s="15"/>
      <c r="FCZ53" s="15"/>
      <c r="FDA53" s="15"/>
      <c r="FDB53" s="15"/>
      <c r="FDC53" s="15"/>
      <c r="FDD53" s="15"/>
      <c r="FDE53" s="15"/>
      <c r="FDF53" s="15"/>
      <c r="FDG53" s="15"/>
      <c r="FDH53" s="15"/>
      <c r="FDI53" s="15"/>
      <c r="FDJ53" s="15"/>
      <c r="FDK53" s="15"/>
      <c r="FDL53" s="15"/>
      <c r="FDM53" s="15"/>
      <c r="FDN53" s="15"/>
      <c r="FDO53" s="15"/>
      <c r="FDP53" s="15"/>
      <c r="FDQ53" s="15"/>
      <c r="FDR53" s="15"/>
      <c r="FDS53" s="15"/>
      <c r="FDT53" s="15"/>
      <c r="FDU53" s="15"/>
      <c r="FDV53" s="15"/>
      <c r="FDW53" s="15"/>
      <c r="FDX53" s="15"/>
      <c r="FDY53" s="15"/>
      <c r="FDZ53" s="15"/>
      <c r="FEA53" s="15"/>
      <c r="FEB53" s="15"/>
      <c r="FEC53" s="15"/>
      <c r="FED53" s="15"/>
      <c r="FEE53" s="15"/>
      <c r="FEF53" s="15"/>
      <c r="FEG53" s="15"/>
      <c r="FEH53" s="15"/>
      <c r="FEI53" s="15"/>
      <c r="FEJ53" s="15"/>
      <c r="FEK53" s="15"/>
      <c r="FEL53" s="15"/>
      <c r="FEM53" s="15"/>
      <c r="FEN53" s="15"/>
      <c r="FEO53" s="15"/>
      <c r="FEP53" s="15"/>
      <c r="FEQ53" s="15"/>
      <c r="FER53" s="15"/>
      <c r="FES53" s="15"/>
      <c r="FET53" s="15"/>
      <c r="FEU53" s="15"/>
      <c r="FEV53" s="15"/>
      <c r="FEW53" s="15"/>
      <c r="FEX53" s="15"/>
      <c r="FEY53" s="15"/>
      <c r="FEZ53" s="15"/>
      <c r="FFA53" s="15"/>
      <c r="FFB53" s="15"/>
      <c r="FFC53" s="15"/>
      <c r="FFD53" s="15"/>
      <c r="FFE53" s="15"/>
      <c r="FFF53" s="15"/>
      <c r="FFG53" s="15"/>
      <c r="FFH53" s="15"/>
      <c r="FFI53" s="15"/>
      <c r="FFJ53" s="15"/>
      <c r="FFK53" s="15"/>
      <c r="FFL53" s="15"/>
      <c r="FFM53" s="15"/>
      <c r="FFN53" s="15"/>
      <c r="FFO53" s="15"/>
      <c r="FFP53" s="15"/>
      <c r="FFQ53" s="15"/>
      <c r="FFR53" s="15"/>
      <c r="FFS53" s="15"/>
      <c r="FFT53" s="15"/>
      <c r="FFU53" s="15"/>
      <c r="FFV53" s="15"/>
      <c r="FFW53" s="15"/>
      <c r="FFX53" s="15"/>
      <c r="FFY53" s="15"/>
      <c r="FFZ53" s="15"/>
      <c r="FGA53" s="15"/>
      <c r="FGB53" s="15"/>
      <c r="FGC53" s="15"/>
      <c r="FGD53" s="15"/>
      <c r="FGE53" s="15"/>
      <c r="FGF53" s="15"/>
      <c r="FGG53" s="15"/>
      <c r="FGH53" s="15"/>
      <c r="FGI53" s="15"/>
      <c r="FGJ53" s="15"/>
      <c r="FGK53" s="15"/>
      <c r="FGL53" s="15"/>
      <c r="FGM53" s="15"/>
      <c r="FGN53" s="15"/>
      <c r="FGO53" s="15"/>
      <c r="FGP53" s="15"/>
      <c r="FGQ53" s="15"/>
      <c r="FGR53" s="15"/>
      <c r="FGS53" s="15"/>
      <c r="FGT53" s="15"/>
      <c r="FGU53" s="15"/>
      <c r="FGV53" s="15"/>
      <c r="FGW53" s="15"/>
      <c r="FGX53" s="15"/>
      <c r="FGY53" s="15"/>
      <c r="FGZ53" s="15"/>
      <c r="FHA53" s="15"/>
      <c r="FHB53" s="15"/>
      <c r="FHC53" s="15"/>
      <c r="FHD53" s="15"/>
      <c r="FHE53" s="15"/>
      <c r="FHF53" s="15"/>
      <c r="FHG53" s="15"/>
      <c r="FHH53" s="15"/>
      <c r="FHI53" s="15"/>
      <c r="FHJ53" s="15"/>
      <c r="FHK53" s="15"/>
      <c r="FHL53" s="15"/>
      <c r="FHM53" s="15"/>
      <c r="FHN53" s="15"/>
      <c r="FHO53" s="15"/>
      <c r="FHP53" s="15"/>
      <c r="FHQ53" s="15"/>
      <c r="FHR53" s="15"/>
      <c r="FHS53" s="15"/>
      <c r="FHT53" s="15"/>
      <c r="FHU53" s="15"/>
      <c r="FHV53" s="15"/>
      <c r="FHW53" s="15"/>
      <c r="FHX53" s="15"/>
      <c r="FHY53" s="15"/>
      <c r="FHZ53" s="15"/>
      <c r="FIA53" s="15"/>
      <c r="FIB53" s="15"/>
      <c r="FIC53" s="15"/>
      <c r="FID53" s="15"/>
      <c r="FIE53" s="15"/>
      <c r="FIF53" s="15"/>
      <c r="FIG53" s="15"/>
      <c r="FIH53" s="15"/>
      <c r="FII53" s="15"/>
      <c r="FIJ53" s="15"/>
      <c r="FIK53" s="15"/>
      <c r="FIL53" s="15"/>
      <c r="FIM53" s="15"/>
      <c r="FIN53" s="15"/>
      <c r="FIO53" s="15"/>
      <c r="FIP53" s="15"/>
      <c r="FIQ53" s="15"/>
      <c r="FIR53" s="15"/>
      <c r="FIS53" s="15"/>
      <c r="FIT53" s="15"/>
      <c r="FIU53" s="15"/>
      <c r="FIV53" s="15"/>
      <c r="FIW53" s="15"/>
      <c r="FIX53" s="15"/>
      <c r="FIY53" s="15"/>
      <c r="FIZ53" s="15"/>
      <c r="FJA53" s="15"/>
      <c r="FJB53" s="15"/>
      <c r="FJC53" s="15"/>
      <c r="FJD53" s="15"/>
      <c r="FJE53" s="15"/>
      <c r="FJF53" s="15"/>
      <c r="FJG53" s="15"/>
      <c r="FJH53" s="15"/>
      <c r="FJI53" s="15"/>
      <c r="FJJ53" s="15"/>
      <c r="FJK53" s="15"/>
      <c r="FJL53" s="15"/>
      <c r="FJM53" s="15"/>
      <c r="FJN53" s="15"/>
      <c r="FJO53" s="15"/>
      <c r="FJP53" s="15"/>
      <c r="FJQ53" s="15"/>
      <c r="FJR53" s="15"/>
      <c r="FJS53" s="15"/>
      <c r="FJT53" s="15"/>
      <c r="FJU53" s="15"/>
      <c r="FJV53" s="15"/>
      <c r="FJW53" s="15"/>
      <c r="FJX53" s="15"/>
      <c r="FJY53" s="15"/>
      <c r="FJZ53" s="15"/>
      <c r="FKA53" s="15"/>
      <c r="FKB53" s="15"/>
      <c r="FKC53" s="15"/>
      <c r="FKD53" s="15"/>
      <c r="FKE53" s="15"/>
      <c r="FKF53" s="15"/>
      <c r="FKG53" s="15"/>
      <c r="FKH53" s="15"/>
      <c r="FKI53" s="15"/>
      <c r="FKJ53" s="15"/>
      <c r="FKK53" s="15"/>
      <c r="FKL53" s="15"/>
      <c r="FKM53" s="15"/>
      <c r="FKN53" s="15"/>
      <c r="FKO53" s="15"/>
      <c r="FKP53" s="15"/>
      <c r="FKQ53" s="15"/>
      <c r="FKR53" s="15"/>
      <c r="FKS53" s="15"/>
      <c r="FKT53" s="15"/>
      <c r="FKU53" s="15"/>
      <c r="FKV53" s="15"/>
      <c r="FKW53" s="15"/>
      <c r="FKX53" s="15"/>
      <c r="FKY53" s="15"/>
      <c r="FKZ53" s="15"/>
      <c r="FLA53" s="15"/>
      <c r="FLB53" s="15"/>
      <c r="FLC53" s="15"/>
      <c r="FLD53" s="15"/>
      <c r="FLE53" s="15"/>
      <c r="FLF53" s="15"/>
      <c r="FLG53" s="15"/>
      <c r="FLH53" s="15"/>
      <c r="FLI53" s="15"/>
      <c r="FLJ53" s="15"/>
      <c r="FLK53" s="15"/>
      <c r="FLL53" s="15"/>
      <c r="FLM53" s="15"/>
      <c r="FLN53" s="15"/>
      <c r="FLO53" s="15"/>
      <c r="FLP53" s="15"/>
      <c r="FLQ53" s="15"/>
      <c r="FLR53" s="15"/>
      <c r="FLS53" s="15"/>
      <c r="FLT53" s="15"/>
      <c r="FLU53" s="15"/>
      <c r="FLV53" s="15"/>
      <c r="FLW53" s="15"/>
      <c r="FLX53" s="15"/>
      <c r="FLY53" s="15"/>
      <c r="FLZ53" s="15"/>
      <c r="FMA53" s="15"/>
      <c r="FMB53" s="15"/>
      <c r="FMC53" s="15"/>
      <c r="FMD53" s="15"/>
      <c r="FME53" s="15"/>
      <c r="FMF53" s="15"/>
      <c r="FMG53" s="15"/>
      <c r="FMH53" s="15"/>
      <c r="FMI53" s="15"/>
      <c r="FMJ53" s="15"/>
      <c r="FMK53" s="15"/>
      <c r="FML53" s="15"/>
      <c r="FMM53" s="15"/>
      <c r="FMN53" s="15"/>
      <c r="FMO53" s="15"/>
      <c r="FMP53" s="15"/>
      <c r="FMQ53" s="15"/>
      <c r="FMR53" s="15"/>
      <c r="FMS53" s="15"/>
      <c r="FMT53" s="15"/>
      <c r="FMU53" s="15"/>
      <c r="FMV53" s="15"/>
      <c r="FMW53" s="15"/>
      <c r="FMX53" s="15"/>
      <c r="FMY53" s="15"/>
      <c r="FMZ53" s="15"/>
      <c r="FNA53" s="15"/>
      <c r="FNB53" s="15"/>
      <c r="FNC53" s="15"/>
      <c r="FND53" s="15"/>
      <c r="FNE53" s="15"/>
      <c r="FNF53" s="15"/>
      <c r="FNG53" s="15"/>
      <c r="FNH53" s="15"/>
      <c r="FNI53" s="15"/>
      <c r="FNJ53" s="15"/>
      <c r="FNK53" s="15"/>
      <c r="FNL53" s="15"/>
      <c r="FNM53" s="15"/>
      <c r="FNN53" s="15"/>
      <c r="FNO53" s="15"/>
      <c r="FNP53" s="15"/>
      <c r="FNQ53" s="15"/>
      <c r="FNR53" s="15"/>
      <c r="FNS53" s="15"/>
      <c r="FNT53" s="15"/>
      <c r="FNU53" s="15"/>
      <c r="FNV53" s="15"/>
      <c r="FNW53" s="15"/>
      <c r="FNX53" s="15"/>
      <c r="FNY53" s="15"/>
      <c r="FNZ53" s="15"/>
      <c r="FOA53" s="15"/>
      <c r="FOB53" s="15"/>
      <c r="FOC53" s="15"/>
      <c r="FOD53" s="15"/>
      <c r="FOE53" s="15"/>
      <c r="FOF53" s="15"/>
      <c r="FOG53" s="15"/>
      <c r="FOH53" s="15"/>
      <c r="FOI53" s="15"/>
      <c r="FOJ53" s="15"/>
      <c r="FOK53" s="15"/>
      <c r="FOL53" s="15"/>
      <c r="FOM53" s="15"/>
      <c r="FON53" s="15"/>
      <c r="FOO53" s="15"/>
      <c r="FOP53" s="15"/>
      <c r="FOQ53" s="15"/>
      <c r="FOR53" s="15"/>
      <c r="FOS53" s="15"/>
      <c r="FOT53" s="15"/>
      <c r="FOU53" s="15"/>
      <c r="FOV53" s="15"/>
      <c r="FOW53" s="15"/>
      <c r="FOX53" s="15"/>
      <c r="FOY53" s="15"/>
      <c r="FOZ53" s="15"/>
      <c r="FPA53" s="15"/>
      <c r="FPB53" s="15"/>
      <c r="FPC53" s="15"/>
      <c r="FPD53" s="15"/>
      <c r="FPE53" s="15"/>
      <c r="FPF53" s="15"/>
      <c r="FPG53" s="15"/>
      <c r="FPH53" s="15"/>
      <c r="FPI53" s="15"/>
      <c r="FPJ53" s="15"/>
      <c r="FPK53" s="15"/>
      <c r="FPL53" s="15"/>
      <c r="FPM53" s="15"/>
      <c r="FPN53" s="15"/>
      <c r="FPO53" s="15"/>
      <c r="FPP53" s="15"/>
      <c r="FPQ53" s="15"/>
      <c r="FPR53" s="15"/>
      <c r="FPS53" s="15"/>
      <c r="FPT53" s="15"/>
      <c r="FPU53" s="15"/>
      <c r="FPV53" s="15"/>
      <c r="FPW53" s="15"/>
      <c r="FPX53" s="15"/>
      <c r="FPY53" s="15"/>
      <c r="FPZ53" s="15"/>
      <c r="FQA53" s="15"/>
      <c r="FQB53" s="15"/>
      <c r="FQC53" s="15"/>
      <c r="FQD53" s="15"/>
      <c r="FQE53" s="15"/>
      <c r="FQF53" s="15"/>
      <c r="FQG53" s="15"/>
      <c r="FQH53" s="15"/>
      <c r="FQI53" s="15"/>
      <c r="FQJ53" s="15"/>
      <c r="FQK53" s="15"/>
      <c r="FQL53" s="15"/>
      <c r="FQM53" s="15"/>
      <c r="FQN53" s="15"/>
      <c r="FQO53" s="15"/>
      <c r="FQP53" s="15"/>
      <c r="FQQ53" s="15"/>
      <c r="FQR53" s="15"/>
      <c r="FQS53" s="15"/>
      <c r="FQT53" s="15"/>
      <c r="FQU53" s="15"/>
      <c r="FQV53" s="15"/>
      <c r="FQW53" s="15"/>
      <c r="FQX53" s="15"/>
      <c r="FQY53" s="15"/>
      <c r="FQZ53" s="15"/>
      <c r="FRA53" s="15"/>
      <c r="FRB53" s="15"/>
      <c r="FRC53" s="15"/>
      <c r="FRD53" s="15"/>
      <c r="FRE53" s="15"/>
      <c r="FRF53" s="15"/>
      <c r="FRG53" s="15"/>
      <c r="FRH53" s="15"/>
      <c r="FRI53" s="15"/>
      <c r="FRJ53" s="15"/>
      <c r="FRK53" s="15"/>
      <c r="FRL53" s="15"/>
      <c r="FRM53" s="15"/>
      <c r="FRN53" s="15"/>
      <c r="FRO53" s="15"/>
      <c r="FRP53" s="15"/>
      <c r="FRQ53" s="15"/>
      <c r="FRR53" s="15"/>
      <c r="FRS53" s="15"/>
      <c r="FRT53" s="15"/>
      <c r="FRU53" s="15"/>
      <c r="FRV53" s="15"/>
      <c r="FRW53" s="15"/>
      <c r="FRX53" s="15"/>
      <c r="FRY53" s="15"/>
      <c r="FRZ53" s="15"/>
      <c r="FSA53" s="15"/>
      <c r="FSB53" s="15"/>
      <c r="FSC53" s="15"/>
      <c r="FSD53" s="15"/>
      <c r="FSE53" s="15"/>
      <c r="FSF53" s="15"/>
      <c r="FSG53" s="15"/>
      <c r="FSH53" s="15"/>
      <c r="FSI53" s="15"/>
      <c r="FSJ53" s="15"/>
      <c r="FSK53" s="15"/>
      <c r="FSL53" s="15"/>
      <c r="FSM53" s="15"/>
      <c r="FSN53" s="15"/>
      <c r="FSO53" s="15"/>
      <c r="FSP53" s="15"/>
      <c r="FSQ53" s="15"/>
      <c r="FSR53" s="15"/>
      <c r="FSS53" s="15"/>
      <c r="FST53" s="15"/>
      <c r="FSU53" s="15"/>
      <c r="FSV53" s="15"/>
      <c r="FSW53" s="15"/>
      <c r="FSX53" s="15"/>
      <c r="FSY53" s="15"/>
      <c r="FSZ53" s="15"/>
      <c r="FTA53" s="15"/>
      <c r="FTB53" s="15"/>
      <c r="FTC53" s="15"/>
      <c r="FTD53" s="15"/>
      <c r="FTE53" s="15"/>
      <c r="FTF53" s="15"/>
      <c r="FTG53" s="15"/>
      <c r="FTH53" s="15"/>
      <c r="FTI53" s="15"/>
      <c r="FTJ53" s="15"/>
      <c r="FTK53" s="15"/>
      <c r="FTL53" s="15"/>
      <c r="FTM53" s="15"/>
      <c r="FTN53" s="15"/>
      <c r="FTO53" s="15"/>
      <c r="FTP53" s="15"/>
      <c r="FTQ53" s="15"/>
      <c r="FTR53" s="15"/>
      <c r="FTS53" s="15"/>
      <c r="FTT53" s="15"/>
      <c r="FTU53" s="15"/>
      <c r="FTV53" s="15"/>
      <c r="FTW53" s="15"/>
      <c r="FTX53" s="15"/>
      <c r="FTY53" s="15"/>
      <c r="FTZ53" s="15"/>
      <c r="FUA53" s="15"/>
      <c r="FUB53" s="15"/>
      <c r="FUC53" s="15"/>
      <c r="FUD53" s="15"/>
      <c r="FUE53" s="15"/>
      <c r="FUF53" s="15"/>
      <c r="FUG53" s="15"/>
      <c r="FUH53" s="15"/>
      <c r="FUI53" s="15"/>
      <c r="FUJ53" s="15"/>
      <c r="FUK53" s="15"/>
      <c r="FUL53" s="15"/>
      <c r="FUM53" s="15"/>
      <c r="FUN53" s="15"/>
      <c r="FUO53" s="15"/>
      <c r="FUP53" s="15"/>
      <c r="FUQ53" s="15"/>
      <c r="FUR53" s="15"/>
      <c r="FUS53" s="15"/>
      <c r="FUT53" s="15"/>
      <c r="FUU53" s="15"/>
      <c r="FUV53" s="15"/>
      <c r="FUW53" s="15"/>
      <c r="FUX53" s="15"/>
      <c r="FUY53" s="15"/>
      <c r="FUZ53" s="15"/>
      <c r="FVA53" s="15"/>
      <c r="FVB53" s="15"/>
      <c r="FVC53" s="15"/>
      <c r="FVD53" s="15"/>
      <c r="FVE53" s="15"/>
      <c r="FVF53" s="15"/>
      <c r="FVG53" s="15"/>
      <c r="FVH53" s="15"/>
      <c r="FVI53" s="15"/>
      <c r="FVJ53" s="15"/>
      <c r="FVK53" s="15"/>
      <c r="FVL53" s="15"/>
      <c r="FVM53" s="15"/>
      <c r="FVN53" s="15"/>
      <c r="FVO53" s="15"/>
      <c r="FVP53" s="15"/>
      <c r="FVQ53" s="15"/>
      <c r="FVR53" s="15"/>
      <c r="FVS53" s="15"/>
      <c r="FVT53" s="15"/>
      <c r="FVU53" s="15"/>
      <c r="FVV53" s="15"/>
      <c r="FVW53" s="15"/>
      <c r="FVX53" s="15"/>
      <c r="FVY53" s="15"/>
      <c r="FVZ53" s="15"/>
      <c r="FWA53" s="15"/>
      <c r="FWB53" s="15"/>
      <c r="FWC53" s="15"/>
      <c r="FWD53" s="15"/>
      <c r="FWE53" s="15"/>
      <c r="FWF53" s="15"/>
      <c r="FWG53" s="15"/>
      <c r="FWH53" s="15"/>
      <c r="FWI53" s="15"/>
      <c r="FWJ53" s="15"/>
      <c r="FWK53" s="15"/>
      <c r="FWL53" s="15"/>
      <c r="FWM53" s="15"/>
      <c r="FWN53" s="15"/>
      <c r="FWO53" s="15"/>
      <c r="FWP53" s="15"/>
      <c r="FWQ53" s="15"/>
      <c r="FWR53" s="15"/>
      <c r="FWS53" s="15"/>
      <c r="FWT53" s="15"/>
      <c r="FWU53" s="15"/>
      <c r="FWV53" s="15"/>
      <c r="FWW53" s="15"/>
      <c r="FWX53" s="15"/>
      <c r="FWY53" s="15"/>
      <c r="FWZ53" s="15"/>
      <c r="FXA53" s="15"/>
      <c r="FXB53" s="15"/>
      <c r="FXC53" s="15"/>
      <c r="FXD53" s="15"/>
      <c r="FXE53" s="15"/>
      <c r="FXF53" s="15"/>
      <c r="FXG53" s="15"/>
      <c r="FXH53" s="15"/>
      <c r="FXI53" s="15"/>
      <c r="FXJ53" s="15"/>
      <c r="FXK53" s="15"/>
      <c r="FXL53" s="15"/>
      <c r="FXM53" s="15"/>
      <c r="FXN53" s="15"/>
      <c r="FXO53" s="15"/>
      <c r="FXP53" s="15"/>
      <c r="FXQ53" s="15"/>
      <c r="FXR53" s="15"/>
      <c r="FXS53" s="15"/>
      <c r="FXT53" s="15"/>
      <c r="FXU53" s="15"/>
      <c r="FXV53" s="15"/>
      <c r="FXW53" s="15"/>
      <c r="FXX53" s="15"/>
      <c r="FXY53" s="15"/>
      <c r="FXZ53" s="15"/>
      <c r="FYA53" s="15"/>
      <c r="FYB53" s="15"/>
      <c r="FYC53" s="15"/>
      <c r="FYD53" s="15"/>
      <c r="FYE53" s="15"/>
      <c r="FYF53" s="15"/>
      <c r="FYG53" s="15"/>
      <c r="FYH53" s="15"/>
      <c r="FYI53" s="15"/>
      <c r="FYJ53" s="15"/>
      <c r="FYK53" s="15"/>
      <c r="FYL53" s="15"/>
      <c r="FYM53" s="15"/>
      <c r="FYN53" s="15"/>
      <c r="FYO53" s="15"/>
      <c r="FYP53" s="15"/>
      <c r="FYQ53" s="15"/>
      <c r="FYR53" s="15"/>
      <c r="FYS53" s="15"/>
      <c r="FYT53" s="15"/>
      <c r="FYU53" s="15"/>
      <c r="FYV53" s="15"/>
      <c r="FYW53" s="15"/>
      <c r="FYX53" s="15"/>
      <c r="FYY53" s="15"/>
      <c r="FYZ53" s="15"/>
      <c r="FZA53" s="15"/>
      <c r="FZB53" s="15"/>
      <c r="FZC53" s="15"/>
      <c r="FZD53" s="15"/>
      <c r="FZE53" s="15"/>
      <c r="FZF53" s="15"/>
      <c r="FZG53" s="15"/>
      <c r="FZH53" s="15"/>
      <c r="FZI53" s="15"/>
      <c r="FZJ53" s="15"/>
      <c r="FZK53" s="15"/>
      <c r="FZL53" s="15"/>
      <c r="FZM53" s="15"/>
      <c r="FZN53" s="15"/>
      <c r="FZO53" s="15"/>
      <c r="FZP53" s="15"/>
      <c r="FZQ53" s="15"/>
      <c r="FZR53" s="15"/>
      <c r="FZS53" s="15"/>
      <c r="FZT53" s="15"/>
      <c r="FZU53" s="15"/>
      <c r="FZV53" s="15"/>
      <c r="FZW53" s="15"/>
      <c r="FZX53" s="15"/>
      <c r="FZY53" s="15"/>
      <c r="FZZ53" s="15"/>
      <c r="GAA53" s="15"/>
      <c r="GAB53" s="15"/>
      <c r="GAC53" s="15"/>
      <c r="GAD53" s="15"/>
      <c r="GAE53" s="15"/>
      <c r="GAF53" s="15"/>
      <c r="GAG53" s="15"/>
      <c r="GAH53" s="15"/>
      <c r="GAI53" s="15"/>
      <c r="GAJ53" s="15"/>
      <c r="GAK53" s="15"/>
      <c r="GAL53" s="15"/>
      <c r="GAM53" s="15"/>
      <c r="GAN53" s="15"/>
      <c r="GAO53" s="15"/>
      <c r="GAP53" s="15"/>
      <c r="GAQ53" s="15"/>
      <c r="GAR53" s="15"/>
      <c r="GAS53" s="15"/>
      <c r="GAT53" s="15"/>
      <c r="GAU53" s="15"/>
      <c r="GAV53" s="15"/>
      <c r="GAW53" s="15"/>
      <c r="GAX53" s="15"/>
      <c r="GAY53" s="15"/>
      <c r="GAZ53" s="15"/>
      <c r="GBA53" s="15"/>
      <c r="GBB53" s="15"/>
      <c r="GBC53" s="15"/>
      <c r="GBD53" s="15"/>
      <c r="GBE53" s="15"/>
      <c r="GBF53" s="15"/>
      <c r="GBG53" s="15"/>
      <c r="GBH53" s="15"/>
      <c r="GBI53" s="15"/>
      <c r="GBJ53" s="15"/>
      <c r="GBK53" s="15"/>
      <c r="GBL53" s="15"/>
      <c r="GBM53" s="15"/>
      <c r="GBN53" s="15"/>
      <c r="GBO53" s="15"/>
      <c r="GBP53" s="15"/>
      <c r="GBQ53" s="15"/>
      <c r="GBR53" s="15"/>
      <c r="GBS53" s="15"/>
      <c r="GBT53" s="15"/>
      <c r="GBU53" s="15"/>
      <c r="GBV53" s="15"/>
      <c r="GBW53" s="15"/>
      <c r="GBX53" s="15"/>
      <c r="GBY53" s="15"/>
      <c r="GBZ53" s="15"/>
      <c r="GCA53" s="15"/>
      <c r="GCB53" s="15"/>
      <c r="GCC53" s="15"/>
      <c r="GCD53" s="15"/>
      <c r="GCE53" s="15"/>
      <c r="GCF53" s="15"/>
      <c r="GCG53" s="15"/>
      <c r="GCH53" s="15"/>
      <c r="GCI53" s="15"/>
      <c r="GCJ53" s="15"/>
      <c r="GCK53" s="15"/>
      <c r="GCL53" s="15"/>
      <c r="GCM53" s="15"/>
      <c r="GCN53" s="15"/>
      <c r="GCO53" s="15"/>
      <c r="GCP53" s="15"/>
      <c r="GCQ53" s="15"/>
      <c r="GCR53" s="15"/>
      <c r="GCS53" s="15"/>
      <c r="GCT53" s="15"/>
      <c r="GCU53" s="15"/>
      <c r="GCV53" s="15"/>
      <c r="GCW53" s="15"/>
      <c r="GCX53" s="15"/>
      <c r="GCY53" s="15"/>
      <c r="GCZ53" s="15"/>
      <c r="GDA53" s="15"/>
      <c r="GDB53" s="15"/>
      <c r="GDC53" s="15"/>
      <c r="GDD53" s="15"/>
      <c r="GDE53" s="15"/>
      <c r="GDF53" s="15"/>
      <c r="GDG53" s="15"/>
      <c r="GDH53" s="15"/>
      <c r="GDI53" s="15"/>
      <c r="GDJ53" s="15"/>
      <c r="GDK53" s="15"/>
      <c r="GDL53" s="15"/>
      <c r="GDM53" s="15"/>
      <c r="GDN53" s="15"/>
      <c r="GDO53" s="15"/>
      <c r="GDP53" s="15"/>
      <c r="GDQ53" s="15"/>
      <c r="GDR53" s="15"/>
      <c r="GDS53" s="15"/>
      <c r="GDT53" s="15"/>
      <c r="GDU53" s="15"/>
      <c r="GDV53" s="15"/>
      <c r="GDW53" s="15"/>
      <c r="GDX53" s="15"/>
      <c r="GDY53" s="15"/>
      <c r="GDZ53" s="15"/>
      <c r="GEA53" s="15"/>
      <c r="GEB53" s="15"/>
      <c r="GEC53" s="15"/>
      <c r="GED53" s="15"/>
      <c r="GEE53" s="15"/>
      <c r="GEF53" s="15"/>
      <c r="GEG53" s="15"/>
      <c r="GEH53" s="15"/>
      <c r="GEI53" s="15"/>
      <c r="GEJ53" s="15"/>
      <c r="GEK53" s="15"/>
      <c r="GEL53" s="15"/>
      <c r="GEM53" s="15"/>
      <c r="GEN53" s="15"/>
      <c r="GEO53" s="15"/>
      <c r="GEP53" s="15"/>
      <c r="GEQ53" s="15"/>
      <c r="GER53" s="15"/>
      <c r="GES53" s="15"/>
      <c r="GET53" s="15"/>
      <c r="GEU53" s="15"/>
      <c r="GEV53" s="15"/>
      <c r="GEW53" s="15"/>
      <c r="GEX53" s="15"/>
      <c r="GEY53" s="15"/>
      <c r="GEZ53" s="15"/>
      <c r="GFA53" s="15"/>
      <c r="GFB53" s="15"/>
      <c r="GFC53" s="15"/>
      <c r="GFD53" s="15"/>
      <c r="GFE53" s="15"/>
      <c r="GFF53" s="15"/>
      <c r="GFG53" s="15"/>
      <c r="GFH53" s="15"/>
      <c r="GFI53" s="15"/>
      <c r="GFJ53" s="15"/>
      <c r="GFK53" s="15"/>
      <c r="GFL53" s="15"/>
      <c r="GFM53" s="15"/>
      <c r="GFN53" s="15"/>
      <c r="GFO53" s="15"/>
      <c r="GFP53" s="15"/>
      <c r="GFQ53" s="15"/>
      <c r="GFR53" s="15"/>
      <c r="GFS53" s="15"/>
      <c r="GFT53" s="15"/>
      <c r="GFU53" s="15"/>
      <c r="GFV53" s="15"/>
      <c r="GFW53" s="15"/>
      <c r="GFX53" s="15"/>
      <c r="GFY53" s="15"/>
      <c r="GFZ53" s="15"/>
      <c r="GGA53" s="15"/>
      <c r="GGB53" s="15"/>
      <c r="GGC53" s="15"/>
      <c r="GGD53" s="15"/>
      <c r="GGE53" s="15"/>
      <c r="GGF53" s="15"/>
      <c r="GGG53" s="15"/>
      <c r="GGH53" s="15"/>
      <c r="GGI53" s="15"/>
      <c r="GGJ53" s="15"/>
      <c r="GGK53" s="15"/>
      <c r="GGL53" s="15"/>
      <c r="GGM53" s="15"/>
      <c r="GGN53" s="15"/>
      <c r="GGO53" s="15"/>
      <c r="GGP53" s="15"/>
      <c r="GGQ53" s="15"/>
      <c r="GGR53" s="15"/>
      <c r="GGS53" s="15"/>
      <c r="GGT53" s="15"/>
      <c r="GGU53" s="15"/>
      <c r="GGV53" s="15"/>
      <c r="GGW53" s="15"/>
      <c r="GGX53" s="15"/>
      <c r="GGY53" s="15"/>
      <c r="GGZ53" s="15"/>
      <c r="GHA53" s="15"/>
      <c r="GHB53" s="15"/>
      <c r="GHC53" s="15"/>
      <c r="GHD53" s="15"/>
      <c r="GHE53" s="15"/>
      <c r="GHF53" s="15"/>
      <c r="GHG53" s="15"/>
      <c r="GHH53" s="15"/>
      <c r="GHI53" s="15"/>
      <c r="GHJ53" s="15"/>
      <c r="GHK53" s="15"/>
      <c r="GHL53" s="15"/>
      <c r="GHM53" s="15"/>
      <c r="GHN53" s="15"/>
      <c r="GHO53" s="15"/>
      <c r="GHP53" s="15"/>
      <c r="GHQ53" s="15"/>
      <c r="GHR53" s="15"/>
      <c r="GHS53" s="15"/>
      <c r="GHT53" s="15"/>
      <c r="GHU53" s="15"/>
      <c r="GHV53" s="15"/>
      <c r="GHW53" s="15"/>
      <c r="GHX53" s="15"/>
      <c r="GHY53" s="15"/>
      <c r="GHZ53" s="15"/>
      <c r="GIA53" s="15"/>
      <c r="GIB53" s="15"/>
      <c r="GIC53" s="15"/>
      <c r="GID53" s="15"/>
      <c r="GIE53" s="15"/>
      <c r="GIF53" s="15"/>
      <c r="GIG53" s="15"/>
      <c r="GIH53" s="15"/>
      <c r="GII53" s="15"/>
      <c r="GIJ53" s="15"/>
      <c r="GIK53" s="15"/>
      <c r="GIL53" s="15"/>
      <c r="GIM53" s="15"/>
      <c r="GIN53" s="15"/>
      <c r="GIO53" s="15"/>
      <c r="GIP53" s="15"/>
      <c r="GIQ53" s="15"/>
      <c r="GIR53" s="15"/>
      <c r="GIS53" s="15"/>
      <c r="GIT53" s="15"/>
      <c r="GIU53" s="15"/>
      <c r="GIV53" s="15"/>
      <c r="GIW53" s="15"/>
      <c r="GIX53" s="15"/>
      <c r="GIY53" s="15"/>
      <c r="GIZ53" s="15"/>
      <c r="GJA53" s="15"/>
      <c r="GJB53" s="15"/>
      <c r="GJC53" s="15"/>
      <c r="GJD53" s="15"/>
      <c r="GJE53" s="15"/>
      <c r="GJF53" s="15"/>
      <c r="GJG53" s="15"/>
      <c r="GJH53" s="15"/>
      <c r="GJI53" s="15"/>
      <c r="GJJ53" s="15"/>
      <c r="GJK53" s="15"/>
      <c r="GJL53" s="15"/>
      <c r="GJM53" s="15"/>
      <c r="GJN53" s="15"/>
      <c r="GJO53" s="15"/>
      <c r="GJP53" s="15"/>
      <c r="GJQ53" s="15"/>
      <c r="GJR53" s="15"/>
      <c r="GJS53" s="15"/>
      <c r="GJT53" s="15"/>
      <c r="GJU53" s="15"/>
      <c r="GJV53" s="15"/>
      <c r="GJW53" s="15"/>
      <c r="GJX53" s="15"/>
      <c r="GJY53" s="15"/>
      <c r="GJZ53" s="15"/>
      <c r="GKA53" s="15"/>
      <c r="GKB53" s="15"/>
      <c r="GKC53" s="15"/>
      <c r="GKD53" s="15"/>
      <c r="GKE53" s="15"/>
      <c r="GKF53" s="15"/>
      <c r="GKG53" s="15"/>
      <c r="GKH53" s="15"/>
      <c r="GKI53" s="15"/>
      <c r="GKJ53" s="15"/>
      <c r="GKK53" s="15"/>
      <c r="GKL53" s="15"/>
      <c r="GKM53" s="15"/>
      <c r="GKN53" s="15"/>
      <c r="GKO53" s="15"/>
      <c r="GKP53" s="15"/>
      <c r="GKQ53" s="15"/>
      <c r="GKR53" s="15"/>
      <c r="GKS53" s="15"/>
      <c r="GKT53" s="15"/>
      <c r="GKU53" s="15"/>
      <c r="GKV53" s="15"/>
      <c r="GKW53" s="15"/>
      <c r="GKX53" s="15"/>
      <c r="GKY53" s="15"/>
      <c r="GKZ53" s="15"/>
      <c r="GLA53" s="15"/>
      <c r="GLB53" s="15"/>
      <c r="GLC53" s="15"/>
      <c r="GLD53" s="15"/>
      <c r="GLE53" s="15"/>
      <c r="GLF53" s="15"/>
      <c r="GLG53" s="15"/>
      <c r="GLH53" s="15"/>
      <c r="GLI53" s="15"/>
      <c r="GLJ53" s="15"/>
      <c r="GLK53" s="15"/>
      <c r="GLL53" s="15"/>
      <c r="GLM53" s="15"/>
      <c r="GLN53" s="15"/>
      <c r="GLO53" s="15"/>
      <c r="GLP53" s="15"/>
      <c r="GLQ53" s="15"/>
      <c r="GLR53" s="15"/>
      <c r="GLS53" s="15"/>
      <c r="GLT53" s="15"/>
      <c r="GLU53" s="15"/>
      <c r="GLV53" s="15"/>
      <c r="GLW53" s="15"/>
      <c r="GLX53" s="15"/>
      <c r="GLY53" s="15"/>
      <c r="GLZ53" s="15"/>
      <c r="GMA53" s="15"/>
      <c r="GMB53" s="15"/>
      <c r="GMC53" s="15"/>
      <c r="GMD53" s="15"/>
      <c r="GME53" s="15"/>
      <c r="GMF53" s="15"/>
      <c r="GMG53" s="15"/>
      <c r="GMH53" s="15"/>
      <c r="GMI53" s="15"/>
      <c r="GMJ53" s="15"/>
      <c r="GMK53" s="15"/>
      <c r="GML53" s="15"/>
      <c r="GMM53" s="15"/>
      <c r="GMN53" s="15"/>
      <c r="GMO53" s="15"/>
      <c r="GMP53" s="15"/>
      <c r="GMQ53" s="15"/>
      <c r="GMR53" s="15"/>
      <c r="GMS53" s="15"/>
      <c r="GMT53" s="15"/>
      <c r="GMU53" s="15"/>
      <c r="GMV53" s="15"/>
      <c r="GMW53" s="15"/>
      <c r="GMX53" s="15"/>
      <c r="GMY53" s="15"/>
      <c r="GMZ53" s="15"/>
      <c r="GNA53" s="15"/>
      <c r="GNB53" s="15"/>
      <c r="GNC53" s="15"/>
      <c r="GND53" s="15"/>
      <c r="GNE53" s="15"/>
      <c r="GNF53" s="15"/>
      <c r="GNG53" s="15"/>
      <c r="GNH53" s="15"/>
      <c r="GNI53" s="15"/>
      <c r="GNJ53" s="15"/>
      <c r="GNK53" s="15"/>
      <c r="GNL53" s="15"/>
      <c r="GNM53" s="15"/>
      <c r="GNN53" s="15"/>
      <c r="GNO53" s="15"/>
      <c r="GNP53" s="15"/>
      <c r="GNQ53" s="15"/>
      <c r="GNR53" s="15"/>
      <c r="GNS53" s="15"/>
      <c r="GNT53" s="15"/>
      <c r="GNU53" s="15"/>
      <c r="GNV53" s="15"/>
      <c r="GNW53" s="15"/>
      <c r="GNX53" s="15"/>
      <c r="GNY53" s="15"/>
      <c r="GNZ53" s="15"/>
      <c r="GOA53" s="15"/>
      <c r="GOB53" s="15"/>
      <c r="GOC53" s="15"/>
      <c r="GOD53" s="15"/>
      <c r="GOE53" s="15"/>
      <c r="GOF53" s="15"/>
      <c r="GOG53" s="15"/>
      <c r="GOH53" s="15"/>
      <c r="GOI53" s="15"/>
      <c r="GOJ53" s="15"/>
      <c r="GOK53" s="15"/>
      <c r="GOL53" s="15"/>
      <c r="GOM53" s="15"/>
      <c r="GON53" s="15"/>
      <c r="GOO53" s="15"/>
      <c r="GOP53" s="15"/>
      <c r="GOQ53" s="15"/>
      <c r="GOR53" s="15"/>
      <c r="GOS53" s="15"/>
      <c r="GOT53" s="15"/>
      <c r="GOU53" s="15"/>
      <c r="GOV53" s="15"/>
      <c r="GOW53" s="15"/>
      <c r="GOX53" s="15"/>
      <c r="GOY53" s="15"/>
      <c r="GOZ53" s="15"/>
      <c r="GPA53" s="15"/>
      <c r="GPB53" s="15"/>
      <c r="GPC53" s="15"/>
      <c r="GPD53" s="15"/>
      <c r="GPE53" s="15"/>
      <c r="GPF53" s="15"/>
      <c r="GPG53" s="15"/>
      <c r="GPH53" s="15"/>
      <c r="GPI53" s="15"/>
      <c r="GPJ53" s="15"/>
      <c r="GPK53" s="15"/>
      <c r="GPL53" s="15"/>
      <c r="GPM53" s="15"/>
      <c r="GPN53" s="15"/>
      <c r="GPO53" s="15"/>
      <c r="GPP53" s="15"/>
      <c r="GPQ53" s="15"/>
      <c r="GPR53" s="15"/>
      <c r="GPS53" s="15"/>
      <c r="GPT53" s="15"/>
      <c r="GPU53" s="15"/>
      <c r="GPV53" s="15"/>
      <c r="GPW53" s="15"/>
      <c r="GPX53" s="15"/>
      <c r="GPY53" s="15"/>
      <c r="GPZ53" s="15"/>
      <c r="GQA53" s="15"/>
      <c r="GQB53" s="15"/>
      <c r="GQC53" s="15"/>
      <c r="GQD53" s="15"/>
      <c r="GQE53" s="15"/>
      <c r="GQF53" s="15"/>
      <c r="GQG53" s="15"/>
      <c r="GQH53" s="15"/>
      <c r="GQI53" s="15"/>
      <c r="GQJ53" s="15"/>
      <c r="GQK53" s="15"/>
      <c r="GQL53" s="15"/>
      <c r="GQM53" s="15"/>
      <c r="GQN53" s="15"/>
      <c r="GQO53" s="15"/>
      <c r="GQP53" s="15"/>
      <c r="GQQ53" s="15"/>
      <c r="GQR53" s="15"/>
      <c r="GQS53" s="15"/>
      <c r="GQT53" s="15"/>
      <c r="GQU53" s="15"/>
      <c r="GQV53" s="15"/>
      <c r="GQW53" s="15"/>
      <c r="GQX53" s="15"/>
      <c r="GQY53" s="15"/>
      <c r="GQZ53" s="15"/>
      <c r="GRA53" s="15"/>
      <c r="GRB53" s="15"/>
      <c r="GRC53" s="15"/>
      <c r="GRD53" s="15"/>
      <c r="GRE53" s="15"/>
      <c r="GRF53" s="15"/>
      <c r="GRG53" s="15"/>
      <c r="GRH53" s="15"/>
      <c r="GRI53" s="15"/>
      <c r="GRJ53" s="15"/>
      <c r="GRK53" s="15"/>
      <c r="GRL53" s="15"/>
      <c r="GRM53" s="15"/>
      <c r="GRN53" s="15"/>
      <c r="GRO53" s="15"/>
      <c r="GRP53" s="15"/>
      <c r="GRQ53" s="15"/>
      <c r="GRR53" s="15"/>
      <c r="GRS53" s="15"/>
      <c r="GRT53" s="15"/>
      <c r="GRU53" s="15"/>
      <c r="GRV53" s="15"/>
      <c r="GRW53" s="15"/>
      <c r="GRX53" s="15"/>
      <c r="GRY53" s="15"/>
      <c r="GRZ53" s="15"/>
      <c r="GSA53" s="15"/>
      <c r="GSB53" s="15"/>
      <c r="GSC53" s="15"/>
      <c r="GSD53" s="15"/>
      <c r="GSE53" s="15"/>
      <c r="GSF53" s="15"/>
      <c r="GSG53" s="15"/>
      <c r="GSH53" s="15"/>
      <c r="GSI53" s="15"/>
      <c r="GSJ53" s="15"/>
      <c r="GSK53" s="15"/>
      <c r="GSL53" s="15"/>
      <c r="GSM53" s="15"/>
      <c r="GSN53" s="15"/>
      <c r="GSO53" s="15"/>
      <c r="GSP53" s="15"/>
      <c r="GSQ53" s="15"/>
      <c r="GSR53" s="15"/>
      <c r="GSS53" s="15"/>
      <c r="GST53" s="15"/>
      <c r="GSU53" s="15"/>
      <c r="GSV53" s="15"/>
      <c r="GSW53" s="15"/>
      <c r="GSX53" s="15"/>
      <c r="GSY53" s="15"/>
      <c r="GSZ53" s="15"/>
      <c r="GTA53" s="15"/>
      <c r="GTB53" s="15"/>
      <c r="GTC53" s="15"/>
      <c r="GTD53" s="15"/>
      <c r="GTE53" s="15"/>
      <c r="GTF53" s="15"/>
      <c r="GTG53" s="15"/>
      <c r="GTH53" s="15"/>
      <c r="GTI53" s="15"/>
      <c r="GTJ53" s="15"/>
      <c r="GTK53" s="15"/>
      <c r="GTL53" s="15"/>
      <c r="GTM53" s="15"/>
      <c r="GTN53" s="15"/>
      <c r="GTO53" s="15"/>
      <c r="GTP53" s="15"/>
      <c r="GTQ53" s="15"/>
      <c r="GTR53" s="15"/>
      <c r="GTS53" s="15"/>
      <c r="GTT53" s="15"/>
      <c r="GTU53" s="15"/>
      <c r="GTV53" s="15"/>
      <c r="GTW53" s="15"/>
      <c r="GTX53" s="15"/>
      <c r="GTY53" s="15"/>
      <c r="GTZ53" s="15"/>
      <c r="GUA53" s="15"/>
      <c r="GUB53" s="15"/>
      <c r="GUC53" s="15"/>
      <c r="GUD53" s="15"/>
      <c r="GUE53" s="15"/>
      <c r="GUF53" s="15"/>
      <c r="GUG53" s="15"/>
      <c r="GUH53" s="15"/>
      <c r="GUI53" s="15"/>
      <c r="GUJ53" s="15"/>
      <c r="GUK53" s="15"/>
      <c r="GUL53" s="15"/>
      <c r="GUM53" s="15"/>
      <c r="GUN53" s="15"/>
      <c r="GUO53" s="15"/>
      <c r="GUP53" s="15"/>
      <c r="GUQ53" s="15"/>
      <c r="GUR53" s="15"/>
      <c r="GUS53" s="15"/>
      <c r="GUT53" s="15"/>
      <c r="GUU53" s="15"/>
      <c r="GUV53" s="15"/>
      <c r="GUW53" s="15"/>
      <c r="GUX53" s="15"/>
      <c r="GUY53" s="15"/>
      <c r="GUZ53" s="15"/>
      <c r="GVA53" s="15"/>
      <c r="GVB53" s="15"/>
      <c r="GVC53" s="15"/>
      <c r="GVD53" s="15"/>
      <c r="GVE53" s="15"/>
      <c r="GVF53" s="15"/>
      <c r="GVG53" s="15"/>
      <c r="GVH53" s="15"/>
      <c r="GVI53" s="15"/>
      <c r="GVJ53" s="15"/>
      <c r="GVK53" s="15"/>
      <c r="GVL53" s="15"/>
      <c r="GVM53" s="15"/>
      <c r="GVN53" s="15"/>
      <c r="GVO53" s="15"/>
      <c r="GVP53" s="15"/>
      <c r="GVQ53" s="15"/>
      <c r="GVR53" s="15"/>
      <c r="GVS53" s="15"/>
      <c r="GVT53" s="15"/>
      <c r="GVU53" s="15"/>
      <c r="GVV53" s="15"/>
      <c r="GVW53" s="15"/>
      <c r="GVX53" s="15"/>
      <c r="GVY53" s="15"/>
      <c r="GVZ53" s="15"/>
      <c r="GWA53" s="15"/>
      <c r="GWB53" s="15"/>
      <c r="GWC53" s="15"/>
      <c r="GWD53" s="15"/>
      <c r="GWE53" s="15"/>
      <c r="GWF53" s="15"/>
      <c r="GWG53" s="15"/>
      <c r="GWH53" s="15"/>
      <c r="GWI53" s="15"/>
      <c r="GWJ53" s="15"/>
      <c r="GWK53" s="15"/>
      <c r="GWL53" s="15"/>
      <c r="GWM53" s="15"/>
      <c r="GWN53" s="15"/>
      <c r="GWO53" s="15"/>
      <c r="GWP53" s="15"/>
      <c r="GWQ53" s="15"/>
      <c r="GWR53" s="15"/>
      <c r="GWS53" s="15"/>
      <c r="GWT53" s="15"/>
      <c r="GWU53" s="15"/>
      <c r="GWV53" s="15"/>
      <c r="GWW53" s="15"/>
      <c r="GWX53" s="15"/>
      <c r="GWY53" s="15"/>
      <c r="GWZ53" s="15"/>
      <c r="GXA53" s="15"/>
      <c r="GXB53" s="15"/>
      <c r="GXC53" s="15"/>
      <c r="GXD53" s="15"/>
      <c r="GXE53" s="15"/>
      <c r="GXF53" s="15"/>
      <c r="GXG53" s="15"/>
      <c r="GXH53" s="15"/>
      <c r="GXI53" s="15"/>
      <c r="GXJ53" s="15"/>
      <c r="GXK53" s="15"/>
      <c r="GXL53" s="15"/>
      <c r="GXM53" s="15"/>
      <c r="GXN53" s="15"/>
      <c r="GXO53" s="15"/>
      <c r="GXP53" s="15"/>
      <c r="GXQ53" s="15"/>
      <c r="GXR53" s="15"/>
      <c r="GXS53" s="15"/>
      <c r="GXT53" s="15"/>
      <c r="GXU53" s="15"/>
      <c r="GXV53" s="15"/>
      <c r="GXW53" s="15"/>
      <c r="GXX53" s="15"/>
      <c r="GXY53" s="15"/>
      <c r="GXZ53" s="15"/>
      <c r="GYA53" s="15"/>
      <c r="GYB53" s="15"/>
      <c r="GYC53" s="15"/>
      <c r="GYD53" s="15"/>
      <c r="GYE53" s="15"/>
      <c r="GYF53" s="15"/>
      <c r="GYG53" s="15"/>
      <c r="GYH53" s="15"/>
      <c r="GYI53" s="15"/>
      <c r="GYJ53" s="15"/>
      <c r="GYK53" s="15"/>
      <c r="GYL53" s="15"/>
      <c r="GYM53" s="15"/>
      <c r="GYN53" s="15"/>
      <c r="GYO53" s="15"/>
      <c r="GYP53" s="15"/>
      <c r="GYQ53" s="15"/>
      <c r="GYR53" s="15"/>
      <c r="GYS53" s="15"/>
      <c r="GYT53" s="15"/>
      <c r="GYU53" s="15"/>
      <c r="GYV53" s="15"/>
      <c r="GYW53" s="15"/>
      <c r="GYX53" s="15"/>
      <c r="GYY53" s="15"/>
      <c r="GYZ53" s="15"/>
      <c r="GZA53" s="15"/>
      <c r="GZB53" s="15"/>
      <c r="GZC53" s="15"/>
      <c r="GZD53" s="15"/>
      <c r="GZE53" s="15"/>
      <c r="GZF53" s="15"/>
      <c r="GZG53" s="15"/>
      <c r="GZH53" s="15"/>
      <c r="GZI53" s="15"/>
      <c r="GZJ53" s="15"/>
      <c r="GZK53" s="15"/>
      <c r="GZL53" s="15"/>
      <c r="GZM53" s="15"/>
      <c r="GZN53" s="15"/>
      <c r="GZO53" s="15"/>
      <c r="GZP53" s="15"/>
      <c r="GZQ53" s="15"/>
      <c r="GZR53" s="15"/>
      <c r="GZS53" s="15"/>
      <c r="GZT53" s="15"/>
      <c r="GZU53" s="15"/>
      <c r="GZV53" s="15"/>
      <c r="GZW53" s="15"/>
      <c r="GZX53" s="15"/>
      <c r="GZY53" s="15"/>
      <c r="GZZ53" s="15"/>
      <c r="HAA53" s="15"/>
      <c r="HAB53" s="15"/>
      <c r="HAC53" s="15"/>
      <c r="HAD53" s="15"/>
      <c r="HAE53" s="15"/>
      <c r="HAF53" s="15"/>
      <c r="HAG53" s="15"/>
      <c r="HAH53" s="15"/>
      <c r="HAI53" s="15"/>
      <c r="HAJ53" s="15"/>
      <c r="HAK53" s="15"/>
      <c r="HAL53" s="15"/>
      <c r="HAM53" s="15"/>
      <c r="HAN53" s="15"/>
      <c r="HAO53" s="15"/>
      <c r="HAP53" s="15"/>
      <c r="HAQ53" s="15"/>
      <c r="HAR53" s="15"/>
      <c r="HAS53" s="15"/>
      <c r="HAT53" s="15"/>
      <c r="HAU53" s="15"/>
      <c r="HAV53" s="15"/>
      <c r="HAW53" s="15"/>
      <c r="HAX53" s="15"/>
      <c r="HAY53" s="15"/>
      <c r="HAZ53" s="15"/>
      <c r="HBA53" s="15"/>
      <c r="HBB53" s="15"/>
      <c r="HBC53" s="15"/>
      <c r="HBD53" s="15"/>
      <c r="HBE53" s="15"/>
      <c r="HBF53" s="15"/>
      <c r="HBG53" s="15"/>
      <c r="HBH53" s="15"/>
      <c r="HBI53" s="15"/>
      <c r="HBJ53" s="15"/>
      <c r="HBK53" s="15"/>
      <c r="HBL53" s="15"/>
      <c r="HBM53" s="15"/>
      <c r="HBN53" s="15"/>
      <c r="HBO53" s="15"/>
      <c r="HBP53" s="15"/>
      <c r="HBQ53" s="15"/>
      <c r="HBR53" s="15"/>
      <c r="HBS53" s="15"/>
      <c r="HBT53" s="15"/>
      <c r="HBU53" s="15"/>
      <c r="HBV53" s="15"/>
      <c r="HBW53" s="15"/>
      <c r="HBX53" s="15"/>
      <c r="HBY53" s="15"/>
      <c r="HBZ53" s="15"/>
      <c r="HCA53" s="15"/>
      <c r="HCB53" s="15"/>
      <c r="HCC53" s="15"/>
      <c r="HCD53" s="15"/>
      <c r="HCE53" s="15"/>
      <c r="HCF53" s="15"/>
      <c r="HCG53" s="15"/>
      <c r="HCH53" s="15"/>
      <c r="HCI53" s="15"/>
      <c r="HCJ53" s="15"/>
      <c r="HCK53" s="15"/>
      <c r="HCL53" s="15"/>
      <c r="HCM53" s="15"/>
      <c r="HCN53" s="15"/>
      <c r="HCO53" s="15"/>
      <c r="HCP53" s="15"/>
      <c r="HCQ53" s="15"/>
      <c r="HCR53" s="15"/>
      <c r="HCS53" s="15"/>
      <c r="HCT53" s="15"/>
      <c r="HCU53" s="15"/>
      <c r="HCV53" s="15"/>
      <c r="HCW53" s="15"/>
      <c r="HCX53" s="15"/>
      <c r="HCY53" s="15"/>
      <c r="HCZ53" s="15"/>
      <c r="HDA53" s="15"/>
      <c r="HDB53" s="15"/>
      <c r="HDC53" s="15"/>
      <c r="HDD53" s="15"/>
      <c r="HDE53" s="15"/>
      <c r="HDF53" s="15"/>
      <c r="HDG53" s="15"/>
      <c r="HDH53" s="15"/>
      <c r="HDI53" s="15"/>
      <c r="HDJ53" s="15"/>
      <c r="HDK53" s="15"/>
      <c r="HDL53" s="15"/>
      <c r="HDM53" s="15"/>
      <c r="HDN53" s="15"/>
      <c r="HDO53" s="15"/>
      <c r="HDP53" s="15"/>
      <c r="HDQ53" s="15"/>
      <c r="HDR53" s="15"/>
      <c r="HDS53" s="15"/>
      <c r="HDT53" s="15"/>
      <c r="HDU53" s="15"/>
      <c r="HDV53" s="15"/>
      <c r="HDW53" s="15"/>
      <c r="HDX53" s="15"/>
      <c r="HDY53" s="15"/>
      <c r="HDZ53" s="15"/>
      <c r="HEA53" s="15"/>
      <c r="HEB53" s="15"/>
      <c r="HEC53" s="15"/>
      <c r="HED53" s="15"/>
      <c r="HEE53" s="15"/>
      <c r="HEF53" s="15"/>
      <c r="HEG53" s="15"/>
      <c r="HEH53" s="15"/>
      <c r="HEI53" s="15"/>
      <c r="HEJ53" s="15"/>
      <c r="HEK53" s="15"/>
      <c r="HEL53" s="15"/>
      <c r="HEM53" s="15"/>
      <c r="HEN53" s="15"/>
      <c r="HEO53" s="15"/>
      <c r="HEP53" s="15"/>
      <c r="HEQ53" s="15"/>
      <c r="HER53" s="15"/>
      <c r="HES53" s="15"/>
      <c r="HET53" s="15"/>
      <c r="HEU53" s="15"/>
      <c r="HEV53" s="15"/>
      <c r="HEW53" s="15"/>
      <c r="HEX53" s="15"/>
      <c r="HEY53" s="15"/>
      <c r="HEZ53" s="15"/>
      <c r="HFA53" s="15"/>
      <c r="HFB53" s="15"/>
      <c r="HFC53" s="15"/>
      <c r="HFD53" s="15"/>
      <c r="HFE53" s="15"/>
      <c r="HFF53" s="15"/>
      <c r="HFG53" s="15"/>
      <c r="HFH53" s="15"/>
      <c r="HFI53" s="15"/>
      <c r="HFJ53" s="15"/>
      <c r="HFK53" s="15"/>
      <c r="HFL53" s="15"/>
      <c r="HFM53" s="15"/>
      <c r="HFN53" s="15"/>
      <c r="HFO53" s="15"/>
      <c r="HFP53" s="15"/>
      <c r="HFQ53" s="15"/>
      <c r="HFR53" s="15"/>
      <c r="HFS53" s="15"/>
      <c r="HFT53" s="15"/>
      <c r="HFU53" s="15"/>
      <c r="HFV53" s="15"/>
      <c r="HFW53" s="15"/>
      <c r="HFX53" s="15"/>
      <c r="HFY53" s="15"/>
      <c r="HFZ53" s="15"/>
      <c r="HGA53" s="15"/>
      <c r="HGB53" s="15"/>
      <c r="HGC53" s="15"/>
      <c r="HGD53" s="15"/>
      <c r="HGE53" s="15"/>
      <c r="HGF53" s="15"/>
      <c r="HGG53" s="15"/>
      <c r="HGH53" s="15"/>
      <c r="HGI53" s="15"/>
      <c r="HGJ53" s="15"/>
      <c r="HGK53" s="15"/>
      <c r="HGL53" s="15"/>
      <c r="HGM53" s="15"/>
      <c r="HGN53" s="15"/>
      <c r="HGO53" s="15"/>
      <c r="HGP53" s="15"/>
      <c r="HGQ53" s="15"/>
      <c r="HGR53" s="15"/>
      <c r="HGS53" s="15"/>
      <c r="HGT53" s="15"/>
      <c r="HGU53" s="15"/>
      <c r="HGV53" s="15"/>
      <c r="HGW53" s="15"/>
      <c r="HGX53" s="15"/>
      <c r="HGY53" s="15"/>
      <c r="HGZ53" s="15"/>
      <c r="HHA53" s="15"/>
      <c r="HHB53" s="15"/>
      <c r="HHC53" s="15"/>
      <c r="HHD53" s="15"/>
      <c r="HHE53" s="15"/>
      <c r="HHF53" s="15"/>
      <c r="HHG53" s="15"/>
      <c r="HHH53" s="15"/>
      <c r="HHI53" s="15"/>
      <c r="HHJ53" s="15"/>
      <c r="HHK53" s="15"/>
      <c r="HHL53" s="15"/>
      <c r="HHM53" s="15"/>
      <c r="HHN53" s="15"/>
      <c r="HHO53" s="15"/>
      <c r="HHP53" s="15"/>
      <c r="HHQ53" s="15"/>
      <c r="HHR53" s="15"/>
      <c r="HHS53" s="15"/>
      <c r="HHT53" s="15"/>
      <c r="HHU53" s="15"/>
      <c r="HHV53" s="15"/>
      <c r="HHW53" s="15"/>
      <c r="HHX53" s="15"/>
      <c r="HHY53" s="15"/>
      <c r="HHZ53" s="15"/>
      <c r="HIA53" s="15"/>
      <c r="HIB53" s="15"/>
      <c r="HIC53" s="15"/>
      <c r="HID53" s="15"/>
      <c r="HIE53" s="15"/>
      <c r="HIF53" s="15"/>
      <c r="HIG53" s="15"/>
      <c r="HIH53" s="15"/>
      <c r="HII53" s="15"/>
      <c r="HIJ53" s="15"/>
      <c r="HIK53" s="15"/>
      <c r="HIL53" s="15"/>
      <c r="HIM53" s="15"/>
      <c r="HIN53" s="15"/>
      <c r="HIO53" s="15"/>
      <c r="HIP53" s="15"/>
      <c r="HIQ53" s="15"/>
      <c r="HIR53" s="15"/>
      <c r="HIS53" s="15"/>
      <c r="HIT53" s="15"/>
      <c r="HIU53" s="15"/>
      <c r="HIV53" s="15"/>
      <c r="HIW53" s="15"/>
      <c r="HIX53" s="15"/>
      <c r="HIY53" s="15"/>
      <c r="HIZ53" s="15"/>
      <c r="HJA53" s="15"/>
      <c r="HJB53" s="15"/>
      <c r="HJC53" s="15"/>
      <c r="HJD53" s="15"/>
      <c r="HJE53" s="15"/>
      <c r="HJF53" s="15"/>
      <c r="HJG53" s="15"/>
      <c r="HJH53" s="15"/>
      <c r="HJI53" s="15"/>
      <c r="HJJ53" s="15"/>
      <c r="HJK53" s="15"/>
      <c r="HJL53" s="15"/>
      <c r="HJM53" s="15"/>
      <c r="HJN53" s="15"/>
      <c r="HJO53" s="15"/>
      <c r="HJP53" s="15"/>
      <c r="HJQ53" s="15"/>
      <c r="HJR53" s="15"/>
      <c r="HJS53" s="15"/>
      <c r="HJT53" s="15"/>
      <c r="HJU53" s="15"/>
      <c r="HJV53" s="15"/>
      <c r="HJW53" s="15"/>
      <c r="HJX53" s="15"/>
      <c r="HJY53" s="15"/>
      <c r="HJZ53" s="15"/>
      <c r="HKA53" s="15"/>
      <c r="HKB53" s="15"/>
      <c r="HKC53" s="15"/>
      <c r="HKD53" s="15"/>
      <c r="HKE53" s="15"/>
      <c r="HKF53" s="15"/>
      <c r="HKG53" s="15"/>
      <c r="HKH53" s="15"/>
      <c r="HKI53" s="15"/>
      <c r="HKJ53" s="15"/>
      <c r="HKK53" s="15"/>
      <c r="HKL53" s="15"/>
      <c r="HKM53" s="15"/>
      <c r="HKN53" s="15"/>
      <c r="HKO53" s="15"/>
      <c r="HKP53" s="15"/>
      <c r="HKQ53" s="15"/>
      <c r="HKR53" s="15"/>
      <c r="HKS53" s="15"/>
      <c r="HKT53" s="15"/>
      <c r="HKU53" s="15"/>
      <c r="HKV53" s="15"/>
      <c r="HKW53" s="15"/>
      <c r="HKX53" s="15"/>
      <c r="HKY53" s="15"/>
      <c r="HKZ53" s="15"/>
      <c r="HLA53" s="15"/>
      <c r="HLB53" s="15"/>
      <c r="HLC53" s="15"/>
      <c r="HLD53" s="15"/>
      <c r="HLE53" s="15"/>
      <c r="HLF53" s="15"/>
      <c r="HLG53" s="15"/>
      <c r="HLH53" s="15"/>
      <c r="HLI53" s="15"/>
      <c r="HLJ53" s="15"/>
      <c r="HLK53" s="15"/>
      <c r="HLL53" s="15"/>
      <c r="HLM53" s="15"/>
      <c r="HLN53" s="15"/>
      <c r="HLO53" s="15"/>
      <c r="HLP53" s="15"/>
      <c r="HLQ53" s="15"/>
      <c r="HLR53" s="15"/>
      <c r="HLS53" s="15"/>
      <c r="HLT53" s="15"/>
      <c r="HLU53" s="15"/>
      <c r="HLV53" s="15"/>
      <c r="HLW53" s="15"/>
      <c r="HLX53" s="15"/>
      <c r="HLY53" s="15"/>
      <c r="HLZ53" s="15"/>
      <c r="HMA53" s="15"/>
      <c r="HMB53" s="15"/>
      <c r="HMC53" s="15"/>
      <c r="HMD53" s="15"/>
      <c r="HME53" s="15"/>
      <c r="HMF53" s="15"/>
      <c r="HMG53" s="15"/>
      <c r="HMH53" s="15"/>
      <c r="HMI53" s="15"/>
      <c r="HMJ53" s="15"/>
      <c r="HMK53" s="15"/>
      <c r="HML53" s="15"/>
      <c r="HMM53" s="15"/>
      <c r="HMN53" s="15"/>
      <c r="HMO53" s="15"/>
      <c r="HMP53" s="15"/>
      <c r="HMQ53" s="15"/>
      <c r="HMR53" s="15"/>
      <c r="HMS53" s="15"/>
      <c r="HMT53" s="15"/>
      <c r="HMU53" s="15"/>
      <c r="HMV53" s="15"/>
      <c r="HMW53" s="15"/>
      <c r="HMX53" s="15"/>
      <c r="HMY53" s="15"/>
      <c r="HMZ53" s="15"/>
      <c r="HNA53" s="15"/>
      <c r="HNB53" s="15"/>
      <c r="HNC53" s="15"/>
      <c r="HND53" s="15"/>
      <c r="HNE53" s="15"/>
      <c r="HNF53" s="15"/>
      <c r="HNG53" s="15"/>
      <c r="HNH53" s="15"/>
      <c r="HNI53" s="15"/>
      <c r="HNJ53" s="15"/>
      <c r="HNK53" s="15"/>
      <c r="HNL53" s="15"/>
      <c r="HNM53" s="15"/>
      <c r="HNN53" s="15"/>
      <c r="HNO53" s="15"/>
      <c r="HNP53" s="15"/>
      <c r="HNQ53" s="15"/>
      <c r="HNR53" s="15"/>
      <c r="HNS53" s="15"/>
      <c r="HNT53" s="15"/>
      <c r="HNU53" s="15"/>
      <c r="HNV53" s="15"/>
      <c r="HNW53" s="15"/>
      <c r="HNX53" s="15"/>
      <c r="HNY53" s="15"/>
      <c r="HNZ53" s="15"/>
      <c r="HOA53" s="15"/>
      <c r="HOB53" s="15"/>
      <c r="HOC53" s="15"/>
      <c r="HOD53" s="15"/>
      <c r="HOE53" s="15"/>
      <c r="HOF53" s="15"/>
      <c r="HOG53" s="15"/>
      <c r="HOH53" s="15"/>
      <c r="HOI53" s="15"/>
      <c r="HOJ53" s="15"/>
      <c r="HOK53" s="15"/>
      <c r="HOL53" s="15"/>
      <c r="HOM53" s="15"/>
      <c r="HON53" s="15"/>
      <c r="HOO53" s="15"/>
      <c r="HOP53" s="15"/>
      <c r="HOQ53" s="15"/>
      <c r="HOR53" s="15"/>
      <c r="HOS53" s="15"/>
      <c r="HOT53" s="15"/>
      <c r="HOU53" s="15"/>
      <c r="HOV53" s="15"/>
      <c r="HOW53" s="15"/>
      <c r="HOX53" s="15"/>
      <c r="HOY53" s="15"/>
      <c r="HOZ53" s="15"/>
      <c r="HPA53" s="15"/>
      <c r="HPB53" s="15"/>
      <c r="HPC53" s="15"/>
      <c r="HPD53" s="15"/>
      <c r="HPE53" s="15"/>
      <c r="HPF53" s="15"/>
      <c r="HPG53" s="15"/>
      <c r="HPH53" s="15"/>
      <c r="HPI53" s="15"/>
      <c r="HPJ53" s="15"/>
      <c r="HPK53" s="15"/>
      <c r="HPL53" s="15"/>
      <c r="HPM53" s="15"/>
      <c r="HPN53" s="15"/>
      <c r="HPO53" s="15"/>
      <c r="HPP53" s="15"/>
      <c r="HPQ53" s="15"/>
      <c r="HPR53" s="15"/>
      <c r="HPS53" s="15"/>
      <c r="HPT53" s="15"/>
      <c r="HPU53" s="15"/>
      <c r="HPV53" s="15"/>
      <c r="HPW53" s="15"/>
      <c r="HPX53" s="15"/>
      <c r="HPY53" s="15"/>
      <c r="HPZ53" s="15"/>
      <c r="HQA53" s="15"/>
      <c r="HQB53" s="15"/>
      <c r="HQC53" s="15"/>
      <c r="HQD53" s="15"/>
      <c r="HQE53" s="15"/>
      <c r="HQF53" s="15"/>
      <c r="HQG53" s="15"/>
      <c r="HQH53" s="15"/>
      <c r="HQI53" s="15"/>
      <c r="HQJ53" s="15"/>
      <c r="HQK53" s="15"/>
      <c r="HQL53" s="15"/>
      <c r="HQM53" s="15"/>
      <c r="HQN53" s="15"/>
      <c r="HQO53" s="15"/>
      <c r="HQP53" s="15"/>
      <c r="HQQ53" s="15"/>
      <c r="HQR53" s="15"/>
      <c r="HQS53" s="15"/>
      <c r="HQT53" s="15"/>
      <c r="HQU53" s="15"/>
      <c r="HQV53" s="15"/>
      <c r="HQW53" s="15"/>
      <c r="HQX53" s="15"/>
      <c r="HQY53" s="15"/>
      <c r="HQZ53" s="15"/>
      <c r="HRA53" s="15"/>
      <c r="HRB53" s="15"/>
      <c r="HRC53" s="15"/>
      <c r="HRD53" s="15"/>
      <c r="HRE53" s="15"/>
      <c r="HRF53" s="15"/>
      <c r="HRG53" s="15"/>
      <c r="HRH53" s="15"/>
      <c r="HRI53" s="15"/>
      <c r="HRJ53" s="15"/>
      <c r="HRK53" s="15"/>
      <c r="HRL53" s="15"/>
      <c r="HRM53" s="15"/>
      <c r="HRN53" s="15"/>
      <c r="HRO53" s="15"/>
      <c r="HRP53" s="15"/>
      <c r="HRQ53" s="15"/>
      <c r="HRR53" s="15"/>
      <c r="HRS53" s="15"/>
      <c r="HRT53" s="15"/>
      <c r="HRU53" s="15"/>
      <c r="HRV53" s="15"/>
      <c r="HRW53" s="15"/>
      <c r="HRX53" s="15"/>
      <c r="HRY53" s="15"/>
      <c r="HRZ53" s="15"/>
      <c r="HSA53" s="15"/>
      <c r="HSB53" s="15"/>
      <c r="HSC53" s="15"/>
      <c r="HSD53" s="15"/>
      <c r="HSE53" s="15"/>
      <c r="HSF53" s="15"/>
      <c r="HSG53" s="15"/>
      <c r="HSH53" s="15"/>
      <c r="HSI53" s="15"/>
      <c r="HSJ53" s="15"/>
      <c r="HSK53" s="15"/>
      <c r="HSL53" s="15"/>
      <c r="HSM53" s="15"/>
      <c r="HSN53" s="15"/>
      <c r="HSO53" s="15"/>
      <c r="HSP53" s="15"/>
      <c r="HSQ53" s="15"/>
      <c r="HSR53" s="15"/>
      <c r="HSS53" s="15"/>
      <c r="HST53" s="15"/>
      <c r="HSU53" s="15"/>
      <c r="HSV53" s="15"/>
      <c r="HSW53" s="15"/>
      <c r="HSX53" s="15"/>
      <c r="HSY53" s="15"/>
      <c r="HSZ53" s="15"/>
      <c r="HTA53" s="15"/>
      <c r="HTB53" s="15"/>
      <c r="HTC53" s="15"/>
      <c r="HTD53" s="15"/>
      <c r="HTE53" s="15"/>
      <c r="HTF53" s="15"/>
      <c r="HTG53" s="15"/>
      <c r="HTH53" s="15"/>
      <c r="HTI53" s="15"/>
      <c r="HTJ53" s="15"/>
      <c r="HTK53" s="15"/>
      <c r="HTL53" s="15"/>
      <c r="HTM53" s="15"/>
      <c r="HTN53" s="15"/>
      <c r="HTO53" s="15"/>
      <c r="HTP53" s="15"/>
      <c r="HTQ53" s="15"/>
      <c r="HTR53" s="15"/>
      <c r="HTS53" s="15"/>
      <c r="HTT53" s="15"/>
      <c r="HTU53" s="15"/>
      <c r="HTV53" s="15"/>
      <c r="HTW53" s="15"/>
      <c r="HTX53" s="15"/>
      <c r="HTY53" s="15"/>
      <c r="HTZ53" s="15"/>
      <c r="HUA53" s="15"/>
      <c r="HUB53" s="15"/>
      <c r="HUC53" s="15"/>
      <c r="HUD53" s="15"/>
      <c r="HUE53" s="15"/>
      <c r="HUF53" s="15"/>
      <c r="HUG53" s="15"/>
      <c r="HUH53" s="15"/>
      <c r="HUI53" s="15"/>
      <c r="HUJ53" s="15"/>
      <c r="HUK53" s="15"/>
      <c r="HUL53" s="15"/>
      <c r="HUM53" s="15"/>
      <c r="HUN53" s="15"/>
      <c r="HUO53" s="15"/>
      <c r="HUP53" s="15"/>
      <c r="HUQ53" s="15"/>
      <c r="HUR53" s="15"/>
      <c r="HUS53" s="15"/>
      <c r="HUT53" s="15"/>
      <c r="HUU53" s="15"/>
      <c r="HUV53" s="15"/>
      <c r="HUW53" s="15"/>
      <c r="HUX53" s="15"/>
      <c r="HUY53" s="15"/>
      <c r="HUZ53" s="15"/>
      <c r="HVA53" s="15"/>
      <c r="HVB53" s="15"/>
      <c r="HVC53" s="15"/>
      <c r="HVD53" s="15"/>
      <c r="HVE53" s="15"/>
      <c r="HVF53" s="15"/>
      <c r="HVG53" s="15"/>
      <c r="HVH53" s="15"/>
      <c r="HVI53" s="15"/>
      <c r="HVJ53" s="15"/>
      <c r="HVK53" s="15"/>
      <c r="HVL53" s="15"/>
      <c r="HVM53" s="15"/>
      <c r="HVN53" s="15"/>
      <c r="HVO53" s="15"/>
      <c r="HVP53" s="15"/>
      <c r="HVQ53" s="15"/>
      <c r="HVR53" s="15"/>
      <c r="HVS53" s="15"/>
      <c r="HVT53" s="15"/>
      <c r="HVU53" s="15"/>
      <c r="HVV53" s="15"/>
      <c r="HVW53" s="15"/>
      <c r="HVX53" s="15"/>
      <c r="HVY53" s="15"/>
      <c r="HVZ53" s="15"/>
      <c r="HWA53" s="15"/>
      <c r="HWB53" s="15"/>
      <c r="HWC53" s="15"/>
      <c r="HWD53" s="15"/>
      <c r="HWE53" s="15"/>
      <c r="HWF53" s="15"/>
      <c r="HWG53" s="15"/>
      <c r="HWH53" s="15"/>
      <c r="HWI53" s="15"/>
      <c r="HWJ53" s="15"/>
      <c r="HWK53" s="15"/>
      <c r="HWL53" s="15"/>
      <c r="HWM53" s="15"/>
      <c r="HWN53" s="15"/>
      <c r="HWO53" s="15"/>
      <c r="HWP53" s="15"/>
      <c r="HWQ53" s="15"/>
      <c r="HWR53" s="15"/>
      <c r="HWS53" s="15"/>
      <c r="HWT53" s="15"/>
      <c r="HWU53" s="15"/>
      <c r="HWV53" s="15"/>
      <c r="HWW53" s="15"/>
      <c r="HWX53" s="15"/>
      <c r="HWY53" s="15"/>
      <c r="HWZ53" s="15"/>
      <c r="HXA53" s="15"/>
      <c r="HXB53" s="15"/>
      <c r="HXC53" s="15"/>
      <c r="HXD53" s="15"/>
      <c r="HXE53" s="15"/>
      <c r="HXF53" s="15"/>
      <c r="HXG53" s="15"/>
      <c r="HXH53" s="15"/>
      <c r="HXI53" s="15"/>
      <c r="HXJ53" s="15"/>
      <c r="HXK53" s="15"/>
      <c r="HXL53" s="15"/>
      <c r="HXM53" s="15"/>
      <c r="HXN53" s="15"/>
      <c r="HXO53" s="15"/>
      <c r="HXP53" s="15"/>
      <c r="HXQ53" s="15"/>
      <c r="HXR53" s="15"/>
      <c r="HXS53" s="15"/>
      <c r="HXT53" s="15"/>
      <c r="HXU53" s="15"/>
      <c r="HXV53" s="15"/>
      <c r="HXW53" s="15"/>
      <c r="HXX53" s="15"/>
      <c r="HXY53" s="15"/>
      <c r="HXZ53" s="15"/>
      <c r="HYA53" s="15"/>
      <c r="HYB53" s="15"/>
      <c r="HYC53" s="15"/>
      <c r="HYD53" s="15"/>
      <c r="HYE53" s="15"/>
      <c r="HYF53" s="15"/>
      <c r="HYG53" s="15"/>
      <c r="HYH53" s="15"/>
      <c r="HYI53" s="15"/>
      <c r="HYJ53" s="15"/>
      <c r="HYK53" s="15"/>
      <c r="HYL53" s="15"/>
      <c r="HYM53" s="15"/>
      <c r="HYN53" s="15"/>
      <c r="HYO53" s="15"/>
      <c r="HYP53" s="15"/>
      <c r="HYQ53" s="15"/>
      <c r="HYR53" s="15"/>
      <c r="HYS53" s="15"/>
      <c r="HYT53" s="15"/>
      <c r="HYU53" s="15"/>
      <c r="HYV53" s="15"/>
      <c r="HYW53" s="15"/>
      <c r="HYX53" s="15"/>
      <c r="HYY53" s="15"/>
      <c r="HYZ53" s="15"/>
      <c r="HZA53" s="15"/>
      <c r="HZB53" s="15"/>
      <c r="HZC53" s="15"/>
      <c r="HZD53" s="15"/>
      <c r="HZE53" s="15"/>
      <c r="HZF53" s="15"/>
      <c r="HZG53" s="15"/>
      <c r="HZH53" s="15"/>
      <c r="HZI53" s="15"/>
      <c r="HZJ53" s="15"/>
      <c r="HZK53" s="15"/>
      <c r="HZL53" s="15"/>
      <c r="HZM53" s="15"/>
      <c r="HZN53" s="15"/>
      <c r="HZO53" s="15"/>
      <c r="HZP53" s="15"/>
      <c r="HZQ53" s="15"/>
      <c r="HZR53" s="15"/>
      <c r="HZS53" s="15"/>
      <c r="HZT53" s="15"/>
      <c r="HZU53" s="15"/>
      <c r="HZV53" s="15"/>
      <c r="HZW53" s="15"/>
      <c r="HZX53" s="15"/>
      <c r="HZY53" s="15"/>
      <c r="HZZ53" s="15"/>
      <c r="IAA53" s="15"/>
      <c r="IAB53" s="15"/>
      <c r="IAC53" s="15"/>
      <c r="IAD53" s="15"/>
      <c r="IAE53" s="15"/>
      <c r="IAF53" s="15"/>
      <c r="IAG53" s="15"/>
      <c r="IAH53" s="15"/>
      <c r="IAI53" s="15"/>
      <c r="IAJ53" s="15"/>
      <c r="IAK53" s="15"/>
      <c r="IAL53" s="15"/>
      <c r="IAM53" s="15"/>
      <c r="IAN53" s="15"/>
      <c r="IAO53" s="15"/>
      <c r="IAP53" s="15"/>
      <c r="IAQ53" s="15"/>
      <c r="IAR53" s="15"/>
      <c r="IAS53" s="15"/>
      <c r="IAT53" s="15"/>
      <c r="IAU53" s="15"/>
      <c r="IAV53" s="15"/>
      <c r="IAW53" s="15"/>
      <c r="IAX53" s="15"/>
      <c r="IAY53" s="15"/>
      <c r="IAZ53" s="15"/>
      <c r="IBA53" s="15"/>
      <c r="IBB53" s="15"/>
      <c r="IBC53" s="15"/>
      <c r="IBD53" s="15"/>
      <c r="IBE53" s="15"/>
      <c r="IBF53" s="15"/>
      <c r="IBG53" s="15"/>
      <c r="IBH53" s="15"/>
      <c r="IBI53" s="15"/>
      <c r="IBJ53" s="15"/>
      <c r="IBK53" s="15"/>
      <c r="IBL53" s="15"/>
      <c r="IBM53" s="15"/>
      <c r="IBN53" s="15"/>
      <c r="IBO53" s="15"/>
      <c r="IBP53" s="15"/>
      <c r="IBQ53" s="15"/>
      <c r="IBR53" s="15"/>
      <c r="IBS53" s="15"/>
      <c r="IBT53" s="15"/>
      <c r="IBU53" s="15"/>
      <c r="IBV53" s="15"/>
      <c r="IBW53" s="15"/>
      <c r="IBX53" s="15"/>
      <c r="IBY53" s="15"/>
      <c r="IBZ53" s="15"/>
      <c r="ICA53" s="15"/>
      <c r="ICB53" s="15"/>
      <c r="ICC53" s="15"/>
      <c r="ICD53" s="15"/>
      <c r="ICE53" s="15"/>
      <c r="ICF53" s="15"/>
      <c r="ICG53" s="15"/>
      <c r="ICH53" s="15"/>
      <c r="ICI53" s="15"/>
      <c r="ICJ53" s="15"/>
      <c r="ICK53" s="15"/>
      <c r="ICL53" s="15"/>
      <c r="ICM53" s="15"/>
      <c r="ICN53" s="15"/>
      <c r="ICO53" s="15"/>
      <c r="ICP53" s="15"/>
      <c r="ICQ53" s="15"/>
      <c r="ICR53" s="15"/>
      <c r="ICS53" s="15"/>
      <c r="ICT53" s="15"/>
      <c r="ICU53" s="15"/>
      <c r="ICV53" s="15"/>
      <c r="ICW53" s="15"/>
      <c r="ICX53" s="15"/>
      <c r="ICY53" s="15"/>
      <c r="ICZ53" s="15"/>
      <c r="IDA53" s="15"/>
      <c r="IDB53" s="15"/>
      <c r="IDC53" s="15"/>
      <c r="IDD53" s="15"/>
      <c r="IDE53" s="15"/>
      <c r="IDF53" s="15"/>
      <c r="IDG53" s="15"/>
      <c r="IDH53" s="15"/>
      <c r="IDI53" s="15"/>
      <c r="IDJ53" s="15"/>
      <c r="IDK53" s="15"/>
      <c r="IDL53" s="15"/>
      <c r="IDM53" s="15"/>
      <c r="IDN53" s="15"/>
      <c r="IDO53" s="15"/>
      <c r="IDP53" s="15"/>
      <c r="IDQ53" s="15"/>
      <c r="IDR53" s="15"/>
      <c r="IDS53" s="15"/>
      <c r="IDT53" s="15"/>
      <c r="IDU53" s="15"/>
      <c r="IDV53" s="15"/>
      <c r="IDW53" s="15"/>
      <c r="IDX53" s="15"/>
      <c r="IDY53" s="15"/>
      <c r="IDZ53" s="15"/>
      <c r="IEA53" s="15"/>
      <c r="IEB53" s="15"/>
      <c r="IEC53" s="15"/>
      <c r="IED53" s="15"/>
      <c r="IEE53" s="15"/>
      <c r="IEF53" s="15"/>
      <c r="IEG53" s="15"/>
      <c r="IEH53" s="15"/>
      <c r="IEI53" s="15"/>
      <c r="IEJ53" s="15"/>
      <c r="IEK53" s="15"/>
      <c r="IEL53" s="15"/>
      <c r="IEM53" s="15"/>
      <c r="IEN53" s="15"/>
      <c r="IEO53" s="15"/>
      <c r="IEP53" s="15"/>
      <c r="IEQ53" s="15"/>
      <c r="IER53" s="15"/>
      <c r="IES53" s="15"/>
      <c r="IET53" s="15"/>
      <c r="IEU53" s="15"/>
      <c r="IEV53" s="15"/>
      <c r="IEW53" s="15"/>
      <c r="IEX53" s="15"/>
      <c r="IEY53" s="15"/>
      <c r="IEZ53" s="15"/>
      <c r="IFA53" s="15"/>
      <c r="IFB53" s="15"/>
      <c r="IFC53" s="15"/>
      <c r="IFD53" s="15"/>
      <c r="IFE53" s="15"/>
      <c r="IFF53" s="15"/>
      <c r="IFG53" s="15"/>
      <c r="IFH53" s="15"/>
      <c r="IFI53" s="15"/>
      <c r="IFJ53" s="15"/>
      <c r="IFK53" s="15"/>
      <c r="IFL53" s="15"/>
      <c r="IFM53" s="15"/>
      <c r="IFN53" s="15"/>
      <c r="IFO53" s="15"/>
      <c r="IFP53" s="15"/>
      <c r="IFQ53" s="15"/>
      <c r="IFR53" s="15"/>
      <c r="IFS53" s="15"/>
      <c r="IFT53" s="15"/>
      <c r="IFU53" s="15"/>
      <c r="IFV53" s="15"/>
      <c r="IFW53" s="15"/>
      <c r="IFX53" s="15"/>
      <c r="IFY53" s="15"/>
      <c r="IFZ53" s="15"/>
      <c r="IGA53" s="15"/>
      <c r="IGB53" s="15"/>
      <c r="IGC53" s="15"/>
      <c r="IGD53" s="15"/>
      <c r="IGE53" s="15"/>
      <c r="IGF53" s="15"/>
      <c r="IGG53" s="15"/>
      <c r="IGH53" s="15"/>
      <c r="IGI53" s="15"/>
      <c r="IGJ53" s="15"/>
      <c r="IGK53" s="15"/>
      <c r="IGL53" s="15"/>
      <c r="IGM53" s="15"/>
      <c r="IGN53" s="15"/>
      <c r="IGO53" s="15"/>
      <c r="IGP53" s="15"/>
      <c r="IGQ53" s="15"/>
      <c r="IGR53" s="15"/>
      <c r="IGS53" s="15"/>
      <c r="IGT53" s="15"/>
      <c r="IGU53" s="15"/>
      <c r="IGV53" s="15"/>
      <c r="IGW53" s="15"/>
      <c r="IGX53" s="15"/>
      <c r="IGY53" s="15"/>
      <c r="IGZ53" s="15"/>
      <c r="IHA53" s="15"/>
      <c r="IHB53" s="15"/>
      <c r="IHC53" s="15"/>
      <c r="IHD53" s="15"/>
      <c r="IHE53" s="15"/>
      <c r="IHF53" s="15"/>
      <c r="IHG53" s="15"/>
      <c r="IHH53" s="15"/>
      <c r="IHI53" s="15"/>
      <c r="IHJ53" s="15"/>
      <c r="IHK53" s="15"/>
      <c r="IHL53" s="15"/>
      <c r="IHM53" s="15"/>
      <c r="IHN53" s="15"/>
      <c r="IHO53" s="15"/>
      <c r="IHP53" s="15"/>
      <c r="IHQ53" s="15"/>
      <c r="IHR53" s="15"/>
      <c r="IHS53" s="15"/>
      <c r="IHT53" s="15"/>
      <c r="IHU53" s="15"/>
      <c r="IHV53" s="15"/>
      <c r="IHW53" s="15"/>
      <c r="IHX53" s="15"/>
      <c r="IHY53" s="15"/>
      <c r="IHZ53" s="15"/>
      <c r="IIA53" s="15"/>
      <c r="IIB53" s="15"/>
      <c r="IIC53" s="15"/>
      <c r="IID53" s="15"/>
      <c r="IIE53" s="15"/>
      <c r="IIF53" s="15"/>
      <c r="IIG53" s="15"/>
      <c r="IIH53" s="15"/>
      <c r="III53" s="15"/>
      <c r="IIJ53" s="15"/>
      <c r="IIK53" s="15"/>
      <c r="IIL53" s="15"/>
      <c r="IIM53" s="15"/>
      <c r="IIN53" s="15"/>
      <c r="IIO53" s="15"/>
      <c r="IIP53" s="15"/>
      <c r="IIQ53" s="15"/>
      <c r="IIR53" s="15"/>
      <c r="IIS53" s="15"/>
      <c r="IIT53" s="15"/>
      <c r="IIU53" s="15"/>
      <c r="IIV53" s="15"/>
      <c r="IIW53" s="15"/>
      <c r="IIX53" s="15"/>
      <c r="IIY53" s="15"/>
      <c r="IIZ53" s="15"/>
      <c r="IJA53" s="15"/>
      <c r="IJB53" s="15"/>
      <c r="IJC53" s="15"/>
      <c r="IJD53" s="15"/>
      <c r="IJE53" s="15"/>
      <c r="IJF53" s="15"/>
      <c r="IJG53" s="15"/>
      <c r="IJH53" s="15"/>
      <c r="IJI53" s="15"/>
      <c r="IJJ53" s="15"/>
      <c r="IJK53" s="15"/>
      <c r="IJL53" s="15"/>
      <c r="IJM53" s="15"/>
      <c r="IJN53" s="15"/>
      <c r="IJO53" s="15"/>
      <c r="IJP53" s="15"/>
      <c r="IJQ53" s="15"/>
      <c r="IJR53" s="15"/>
      <c r="IJS53" s="15"/>
      <c r="IJT53" s="15"/>
      <c r="IJU53" s="15"/>
      <c r="IJV53" s="15"/>
      <c r="IJW53" s="15"/>
      <c r="IJX53" s="15"/>
      <c r="IJY53" s="15"/>
      <c r="IJZ53" s="15"/>
      <c r="IKA53" s="15"/>
      <c r="IKB53" s="15"/>
      <c r="IKC53" s="15"/>
      <c r="IKD53" s="15"/>
      <c r="IKE53" s="15"/>
      <c r="IKF53" s="15"/>
      <c r="IKG53" s="15"/>
      <c r="IKH53" s="15"/>
      <c r="IKI53" s="15"/>
      <c r="IKJ53" s="15"/>
      <c r="IKK53" s="15"/>
      <c r="IKL53" s="15"/>
      <c r="IKM53" s="15"/>
      <c r="IKN53" s="15"/>
      <c r="IKO53" s="15"/>
      <c r="IKP53" s="15"/>
      <c r="IKQ53" s="15"/>
      <c r="IKR53" s="15"/>
      <c r="IKS53" s="15"/>
      <c r="IKT53" s="15"/>
      <c r="IKU53" s="15"/>
      <c r="IKV53" s="15"/>
      <c r="IKW53" s="15"/>
      <c r="IKX53" s="15"/>
      <c r="IKY53" s="15"/>
      <c r="IKZ53" s="15"/>
      <c r="ILA53" s="15"/>
      <c r="ILB53" s="15"/>
      <c r="ILC53" s="15"/>
      <c r="ILD53" s="15"/>
      <c r="ILE53" s="15"/>
      <c r="ILF53" s="15"/>
      <c r="ILG53" s="15"/>
      <c r="ILH53" s="15"/>
      <c r="ILI53" s="15"/>
      <c r="ILJ53" s="15"/>
      <c r="ILK53" s="15"/>
      <c r="ILL53" s="15"/>
      <c r="ILM53" s="15"/>
      <c r="ILN53" s="15"/>
      <c r="ILO53" s="15"/>
      <c r="ILP53" s="15"/>
      <c r="ILQ53" s="15"/>
      <c r="ILR53" s="15"/>
      <c r="ILS53" s="15"/>
      <c r="ILT53" s="15"/>
      <c r="ILU53" s="15"/>
      <c r="ILV53" s="15"/>
      <c r="ILW53" s="15"/>
      <c r="ILX53" s="15"/>
      <c r="ILY53" s="15"/>
      <c r="ILZ53" s="15"/>
      <c r="IMA53" s="15"/>
      <c r="IMB53" s="15"/>
      <c r="IMC53" s="15"/>
      <c r="IMD53" s="15"/>
      <c r="IME53" s="15"/>
      <c r="IMF53" s="15"/>
      <c r="IMG53" s="15"/>
      <c r="IMH53" s="15"/>
      <c r="IMI53" s="15"/>
      <c r="IMJ53" s="15"/>
      <c r="IMK53" s="15"/>
      <c r="IML53" s="15"/>
      <c r="IMM53" s="15"/>
      <c r="IMN53" s="15"/>
      <c r="IMO53" s="15"/>
      <c r="IMP53" s="15"/>
      <c r="IMQ53" s="15"/>
      <c r="IMR53" s="15"/>
      <c r="IMS53" s="15"/>
      <c r="IMT53" s="15"/>
      <c r="IMU53" s="15"/>
      <c r="IMV53" s="15"/>
      <c r="IMW53" s="15"/>
      <c r="IMX53" s="15"/>
      <c r="IMY53" s="15"/>
      <c r="IMZ53" s="15"/>
      <c r="INA53" s="15"/>
      <c r="INB53" s="15"/>
      <c r="INC53" s="15"/>
      <c r="IND53" s="15"/>
      <c r="INE53" s="15"/>
      <c r="INF53" s="15"/>
      <c r="ING53" s="15"/>
      <c r="INH53" s="15"/>
      <c r="INI53" s="15"/>
      <c r="INJ53" s="15"/>
      <c r="INK53" s="15"/>
      <c r="INL53" s="15"/>
      <c r="INM53" s="15"/>
      <c r="INN53" s="15"/>
      <c r="INO53" s="15"/>
      <c r="INP53" s="15"/>
      <c r="INQ53" s="15"/>
      <c r="INR53" s="15"/>
      <c r="INS53" s="15"/>
      <c r="INT53" s="15"/>
      <c r="INU53" s="15"/>
      <c r="INV53" s="15"/>
      <c r="INW53" s="15"/>
      <c r="INX53" s="15"/>
      <c r="INY53" s="15"/>
      <c r="INZ53" s="15"/>
      <c r="IOA53" s="15"/>
      <c r="IOB53" s="15"/>
      <c r="IOC53" s="15"/>
      <c r="IOD53" s="15"/>
      <c r="IOE53" s="15"/>
      <c r="IOF53" s="15"/>
      <c r="IOG53" s="15"/>
      <c r="IOH53" s="15"/>
      <c r="IOI53" s="15"/>
      <c r="IOJ53" s="15"/>
      <c r="IOK53" s="15"/>
      <c r="IOL53" s="15"/>
      <c r="IOM53" s="15"/>
      <c r="ION53" s="15"/>
      <c r="IOO53" s="15"/>
      <c r="IOP53" s="15"/>
      <c r="IOQ53" s="15"/>
      <c r="IOR53" s="15"/>
      <c r="IOS53" s="15"/>
      <c r="IOT53" s="15"/>
      <c r="IOU53" s="15"/>
      <c r="IOV53" s="15"/>
      <c r="IOW53" s="15"/>
      <c r="IOX53" s="15"/>
      <c r="IOY53" s="15"/>
      <c r="IOZ53" s="15"/>
      <c r="IPA53" s="15"/>
      <c r="IPB53" s="15"/>
      <c r="IPC53" s="15"/>
      <c r="IPD53" s="15"/>
      <c r="IPE53" s="15"/>
      <c r="IPF53" s="15"/>
      <c r="IPG53" s="15"/>
      <c r="IPH53" s="15"/>
      <c r="IPI53" s="15"/>
      <c r="IPJ53" s="15"/>
      <c r="IPK53" s="15"/>
      <c r="IPL53" s="15"/>
      <c r="IPM53" s="15"/>
      <c r="IPN53" s="15"/>
      <c r="IPO53" s="15"/>
      <c r="IPP53" s="15"/>
      <c r="IPQ53" s="15"/>
      <c r="IPR53" s="15"/>
      <c r="IPS53" s="15"/>
      <c r="IPT53" s="15"/>
      <c r="IPU53" s="15"/>
      <c r="IPV53" s="15"/>
      <c r="IPW53" s="15"/>
      <c r="IPX53" s="15"/>
      <c r="IPY53" s="15"/>
      <c r="IPZ53" s="15"/>
      <c r="IQA53" s="15"/>
      <c r="IQB53" s="15"/>
      <c r="IQC53" s="15"/>
      <c r="IQD53" s="15"/>
      <c r="IQE53" s="15"/>
      <c r="IQF53" s="15"/>
      <c r="IQG53" s="15"/>
      <c r="IQH53" s="15"/>
      <c r="IQI53" s="15"/>
      <c r="IQJ53" s="15"/>
      <c r="IQK53" s="15"/>
      <c r="IQL53" s="15"/>
      <c r="IQM53" s="15"/>
      <c r="IQN53" s="15"/>
      <c r="IQO53" s="15"/>
      <c r="IQP53" s="15"/>
      <c r="IQQ53" s="15"/>
      <c r="IQR53" s="15"/>
      <c r="IQS53" s="15"/>
      <c r="IQT53" s="15"/>
      <c r="IQU53" s="15"/>
      <c r="IQV53" s="15"/>
      <c r="IQW53" s="15"/>
      <c r="IQX53" s="15"/>
      <c r="IQY53" s="15"/>
      <c r="IQZ53" s="15"/>
      <c r="IRA53" s="15"/>
      <c r="IRB53" s="15"/>
      <c r="IRC53" s="15"/>
      <c r="IRD53" s="15"/>
      <c r="IRE53" s="15"/>
      <c r="IRF53" s="15"/>
      <c r="IRG53" s="15"/>
      <c r="IRH53" s="15"/>
      <c r="IRI53" s="15"/>
      <c r="IRJ53" s="15"/>
      <c r="IRK53" s="15"/>
      <c r="IRL53" s="15"/>
      <c r="IRM53" s="15"/>
      <c r="IRN53" s="15"/>
      <c r="IRO53" s="15"/>
      <c r="IRP53" s="15"/>
      <c r="IRQ53" s="15"/>
      <c r="IRR53" s="15"/>
      <c r="IRS53" s="15"/>
      <c r="IRT53" s="15"/>
      <c r="IRU53" s="15"/>
      <c r="IRV53" s="15"/>
      <c r="IRW53" s="15"/>
      <c r="IRX53" s="15"/>
      <c r="IRY53" s="15"/>
      <c r="IRZ53" s="15"/>
      <c r="ISA53" s="15"/>
      <c r="ISB53" s="15"/>
      <c r="ISC53" s="15"/>
      <c r="ISD53" s="15"/>
      <c r="ISE53" s="15"/>
      <c r="ISF53" s="15"/>
      <c r="ISG53" s="15"/>
      <c r="ISH53" s="15"/>
      <c r="ISI53" s="15"/>
      <c r="ISJ53" s="15"/>
      <c r="ISK53" s="15"/>
      <c r="ISL53" s="15"/>
      <c r="ISM53" s="15"/>
      <c r="ISN53" s="15"/>
      <c r="ISO53" s="15"/>
      <c r="ISP53" s="15"/>
      <c r="ISQ53" s="15"/>
      <c r="ISR53" s="15"/>
      <c r="ISS53" s="15"/>
      <c r="IST53" s="15"/>
      <c r="ISU53" s="15"/>
      <c r="ISV53" s="15"/>
      <c r="ISW53" s="15"/>
      <c r="ISX53" s="15"/>
      <c r="ISY53" s="15"/>
      <c r="ISZ53" s="15"/>
      <c r="ITA53" s="15"/>
      <c r="ITB53" s="15"/>
      <c r="ITC53" s="15"/>
      <c r="ITD53" s="15"/>
      <c r="ITE53" s="15"/>
      <c r="ITF53" s="15"/>
      <c r="ITG53" s="15"/>
      <c r="ITH53" s="15"/>
      <c r="ITI53" s="15"/>
      <c r="ITJ53" s="15"/>
      <c r="ITK53" s="15"/>
      <c r="ITL53" s="15"/>
      <c r="ITM53" s="15"/>
      <c r="ITN53" s="15"/>
      <c r="ITO53" s="15"/>
      <c r="ITP53" s="15"/>
      <c r="ITQ53" s="15"/>
      <c r="ITR53" s="15"/>
      <c r="ITS53" s="15"/>
      <c r="ITT53" s="15"/>
      <c r="ITU53" s="15"/>
      <c r="ITV53" s="15"/>
      <c r="ITW53" s="15"/>
      <c r="ITX53" s="15"/>
      <c r="ITY53" s="15"/>
      <c r="ITZ53" s="15"/>
      <c r="IUA53" s="15"/>
      <c r="IUB53" s="15"/>
      <c r="IUC53" s="15"/>
      <c r="IUD53" s="15"/>
      <c r="IUE53" s="15"/>
      <c r="IUF53" s="15"/>
      <c r="IUG53" s="15"/>
      <c r="IUH53" s="15"/>
      <c r="IUI53" s="15"/>
      <c r="IUJ53" s="15"/>
      <c r="IUK53" s="15"/>
      <c r="IUL53" s="15"/>
      <c r="IUM53" s="15"/>
      <c r="IUN53" s="15"/>
      <c r="IUO53" s="15"/>
      <c r="IUP53" s="15"/>
      <c r="IUQ53" s="15"/>
      <c r="IUR53" s="15"/>
      <c r="IUS53" s="15"/>
      <c r="IUT53" s="15"/>
      <c r="IUU53" s="15"/>
      <c r="IUV53" s="15"/>
      <c r="IUW53" s="15"/>
      <c r="IUX53" s="15"/>
      <c r="IUY53" s="15"/>
      <c r="IUZ53" s="15"/>
      <c r="IVA53" s="15"/>
      <c r="IVB53" s="15"/>
      <c r="IVC53" s="15"/>
      <c r="IVD53" s="15"/>
      <c r="IVE53" s="15"/>
      <c r="IVF53" s="15"/>
      <c r="IVG53" s="15"/>
      <c r="IVH53" s="15"/>
      <c r="IVI53" s="15"/>
      <c r="IVJ53" s="15"/>
      <c r="IVK53" s="15"/>
      <c r="IVL53" s="15"/>
      <c r="IVM53" s="15"/>
      <c r="IVN53" s="15"/>
      <c r="IVO53" s="15"/>
      <c r="IVP53" s="15"/>
      <c r="IVQ53" s="15"/>
      <c r="IVR53" s="15"/>
      <c r="IVS53" s="15"/>
      <c r="IVT53" s="15"/>
      <c r="IVU53" s="15"/>
      <c r="IVV53" s="15"/>
      <c r="IVW53" s="15"/>
      <c r="IVX53" s="15"/>
      <c r="IVY53" s="15"/>
      <c r="IVZ53" s="15"/>
      <c r="IWA53" s="15"/>
      <c r="IWB53" s="15"/>
      <c r="IWC53" s="15"/>
      <c r="IWD53" s="15"/>
      <c r="IWE53" s="15"/>
      <c r="IWF53" s="15"/>
      <c r="IWG53" s="15"/>
      <c r="IWH53" s="15"/>
      <c r="IWI53" s="15"/>
      <c r="IWJ53" s="15"/>
      <c r="IWK53" s="15"/>
      <c r="IWL53" s="15"/>
      <c r="IWM53" s="15"/>
      <c r="IWN53" s="15"/>
      <c r="IWO53" s="15"/>
      <c r="IWP53" s="15"/>
      <c r="IWQ53" s="15"/>
      <c r="IWR53" s="15"/>
      <c r="IWS53" s="15"/>
      <c r="IWT53" s="15"/>
      <c r="IWU53" s="15"/>
      <c r="IWV53" s="15"/>
      <c r="IWW53" s="15"/>
      <c r="IWX53" s="15"/>
      <c r="IWY53" s="15"/>
      <c r="IWZ53" s="15"/>
      <c r="IXA53" s="15"/>
      <c r="IXB53" s="15"/>
      <c r="IXC53" s="15"/>
      <c r="IXD53" s="15"/>
      <c r="IXE53" s="15"/>
      <c r="IXF53" s="15"/>
      <c r="IXG53" s="15"/>
      <c r="IXH53" s="15"/>
      <c r="IXI53" s="15"/>
      <c r="IXJ53" s="15"/>
      <c r="IXK53" s="15"/>
      <c r="IXL53" s="15"/>
      <c r="IXM53" s="15"/>
      <c r="IXN53" s="15"/>
      <c r="IXO53" s="15"/>
      <c r="IXP53" s="15"/>
      <c r="IXQ53" s="15"/>
      <c r="IXR53" s="15"/>
      <c r="IXS53" s="15"/>
      <c r="IXT53" s="15"/>
      <c r="IXU53" s="15"/>
      <c r="IXV53" s="15"/>
      <c r="IXW53" s="15"/>
      <c r="IXX53" s="15"/>
      <c r="IXY53" s="15"/>
      <c r="IXZ53" s="15"/>
      <c r="IYA53" s="15"/>
      <c r="IYB53" s="15"/>
      <c r="IYC53" s="15"/>
      <c r="IYD53" s="15"/>
      <c r="IYE53" s="15"/>
      <c r="IYF53" s="15"/>
      <c r="IYG53" s="15"/>
      <c r="IYH53" s="15"/>
      <c r="IYI53" s="15"/>
      <c r="IYJ53" s="15"/>
      <c r="IYK53" s="15"/>
      <c r="IYL53" s="15"/>
      <c r="IYM53" s="15"/>
      <c r="IYN53" s="15"/>
      <c r="IYO53" s="15"/>
      <c r="IYP53" s="15"/>
      <c r="IYQ53" s="15"/>
      <c r="IYR53" s="15"/>
      <c r="IYS53" s="15"/>
      <c r="IYT53" s="15"/>
      <c r="IYU53" s="15"/>
      <c r="IYV53" s="15"/>
      <c r="IYW53" s="15"/>
      <c r="IYX53" s="15"/>
      <c r="IYY53" s="15"/>
      <c r="IYZ53" s="15"/>
      <c r="IZA53" s="15"/>
      <c r="IZB53" s="15"/>
      <c r="IZC53" s="15"/>
      <c r="IZD53" s="15"/>
      <c r="IZE53" s="15"/>
      <c r="IZF53" s="15"/>
      <c r="IZG53" s="15"/>
      <c r="IZH53" s="15"/>
      <c r="IZI53" s="15"/>
      <c r="IZJ53" s="15"/>
      <c r="IZK53" s="15"/>
      <c r="IZL53" s="15"/>
      <c r="IZM53" s="15"/>
      <c r="IZN53" s="15"/>
      <c r="IZO53" s="15"/>
      <c r="IZP53" s="15"/>
      <c r="IZQ53" s="15"/>
      <c r="IZR53" s="15"/>
      <c r="IZS53" s="15"/>
      <c r="IZT53" s="15"/>
      <c r="IZU53" s="15"/>
      <c r="IZV53" s="15"/>
      <c r="IZW53" s="15"/>
      <c r="IZX53" s="15"/>
      <c r="IZY53" s="15"/>
      <c r="IZZ53" s="15"/>
      <c r="JAA53" s="15"/>
      <c r="JAB53" s="15"/>
      <c r="JAC53" s="15"/>
      <c r="JAD53" s="15"/>
      <c r="JAE53" s="15"/>
      <c r="JAF53" s="15"/>
      <c r="JAG53" s="15"/>
      <c r="JAH53" s="15"/>
      <c r="JAI53" s="15"/>
      <c r="JAJ53" s="15"/>
      <c r="JAK53" s="15"/>
      <c r="JAL53" s="15"/>
      <c r="JAM53" s="15"/>
      <c r="JAN53" s="15"/>
      <c r="JAO53" s="15"/>
      <c r="JAP53" s="15"/>
      <c r="JAQ53" s="15"/>
      <c r="JAR53" s="15"/>
      <c r="JAS53" s="15"/>
      <c r="JAT53" s="15"/>
      <c r="JAU53" s="15"/>
      <c r="JAV53" s="15"/>
      <c r="JAW53" s="15"/>
      <c r="JAX53" s="15"/>
      <c r="JAY53" s="15"/>
      <c r="JAZ53" s="15"/>
      <c r="JBA53" s="15"/>
      <c r="JBB53" s="15"/>
      <c r="JBC53" s="15"/>
      <c r="JBD53" s="15"/>
      <c r="JBE53" s="15"/>
      <c r="JBF53" s="15"/>
      <c r="JBG53" s="15"/>
      <c r="JBH53" s="15"/>
      <c r="JBI53" s="15"/>
      <c r="JBJ53" s="15"/>
      <c r="JBK53" s="15"/>
      <c r="JBL53" s="15"/>
      <c r="JBM53" s="15"/>
      <c r="JBN53" s="15"/>
      <c r="JBO53" s="15"/>
      <c r="JBP53" s="15"/>
      <c r="JBQ53" s="15"/>
      <c r="JBR53" s="15"/>
      <c r="JBS53" s="15"/>
      <c r="JBT53" s="15"/>
      <c r="JBU53" s="15"/>
      <c r="JBV53" s="15"/>
      <c r="JBW53" s="15"/>
      <c r="JBX53" s="15"/>
      <c r="JBY53" s="15"/>
      <c r="JBZ53" s="15"/>
      <c r="JCA53" s="15"/>
      <c r="JCB53" s="15"/>
      <c r="JCC53" s="15"/>
      <c r="JCD53" s="15"/>
      <c r="JCE53" s="15"/>
      <c r="JCF53" s="15"/>
      <c r="JCG53" s="15"/>
      <c r="JCH53" s="15"/>
      <c r="JCI53" s="15"/>
      <c r="JCJ53" s="15"/>
      <c r="JCK53" s="15"/>
      <c r="JCL53" s="15"/>
      <c r="JCM53" s="15"/>
      <c r="JCN53" s="15"/>
      <c r="JCO53" s="15"/>
      <c r="JCP53" s="15"/>
      <c r="JCQ53" s="15"/>
      <c r="JCR53" s="15"/>
      <c r="JCS53" s="15"/>
      <c r="JCT53" s="15"/>
      <c r="JCU53" s="15"/>
      <c r="JCV53" s="15"/>
      <c r="JCW53" s="15"/>
      <c r="JCX53" s="15"/>
      <c r="JCY53" s="15"/>
      <c r="JCZ53" s="15"/>
      <c r="JDA53" s="15"/>
      <c r="JDB53" s="15"/>
      <c r="JDC53" s="15"/>
      <c r="JDD53" s="15"/>
      <c r="JDE53" s="15"/>
      <c r="JDF53" s="15"/>
      <c r="JDG53" s="15"/>
      <c r="JDH53" s="15"/>
      <c r="JDI53" s="15"/>
      <c r="JDJ53" s="15"/>
      <c r="JDK53" s="15"/>
      <c r="JDL53" s="15"/>
      <c r="JDM53" s="15"/>
      <c r="JDN53" s="15"/>
      <c r="JDO53" s="15"/>
      <c r="JDP53" s="15"/>
      <c r="JDQ53" s="15"/>
      <c r="JDR53" s="15"/>
      <c r="JDS53" s="15"/>
      <c r="JDT53" s="15"/>
      <c r="JDU53" s="15"/>
      <c r="JDV53" s="15"/>
      <c r="JDW53" s="15"/>
      <c r="JDX53" s="15"/>
      <c r="JDY53" s="15"/>
      <c r="JDZ53" s="15"/>
      <c r="JEA53" s="15"/>
      <c r="JEB53" s="15"/>
      <c r="JEC53" s="15"/>
      <c r="JED53" s="15"/>
      <c r="JEE53" s="15"/>
      <c r="JEF53" s="15"/>
      <c r="JEG53" s="15"/>
      <c r="JEH53" s="15"/>
      <c r="JEI53" s="15"/>
      <c r="JEJ53" s="15"/>
      <c r="JEK53" s="15"/>
      <c r="JEL53" s="15"/>
      <c r="JEM53" s="15"/>
      <c r="JEN53" s="15"/>
      <c r="JEO53" s="15"/>
      <c r="JEP53" s="15"/>
      <c r="JEQ53" s="15"/>
      <c r="JER53" s="15"/>
      <c r="JES53" s="15"/>
      <c r="JET53" s="15"/>
      <c r="JEU53" s="15"/>
      <c r="JEV53" s="15"/>
      <c r="JEW53" s="15"/>
      <c r="JEX53" s="15"/>
      <c r="JEY53" s="15"/>
      <c r="JEZ53" s="15"/>
      <c r="JFA53" s="15"/>
      <c r="JFB53" s="15"/>
      <c r="JFC53" s="15"/>
      <c r="JFD53" s="15"/>
      <c r="JFE53" s="15"/>
      <c r="JFF53" s="15"/>
      <c r="JFG53" s="15"/>
      <c r="JFH53" s="15"/>
      <c r="JFI53" s="15"/>
      <c r="JFJ53" s="15"/>
      <c r="JFK53" s="15"/>
      <c r="JFL53" s="15"/>
      <c r="JFM53" s="15"/>
      <c r="JFN53" s="15"/>
      <c r="JFO53" s="15"/>
      <c r="JFP53" s="15"/>
      <c r="JFQ53" s="15"/>
      <c r="JFR53" s="15"/>
      <c r="JFS53" s="15"/>
      <c r="JFT53" s="15"/>
      <c r="JFU53" s="15"/>
      <c r="JFV53" s="15"/>
      <c r="JFW53" s="15"/>
      <c r="JFX53" s="15"/>
      <c r="JFY53" s="15"/>
      <c r="JFZ53" s="15"/>
      <c r="JGA53" s="15"/>
      <c r="JGB53" s="15"/>
      <c r="JGC53" s="15"/>
      <c r="JGD53" s="15"/>
      <c r="JGE53" s="15"/>
      <c r="JGF53" s="15"/>
      <c r="JGG53" s="15"/>
      <c r="JGH53" s="15"/>
      <c r="JGI53" s="15"/>
      <c r="JGJ53" s="15"/>
      <c r="JGK53" s="15"/>
      <c r="JGL53" s="15"/>
      <c r="JGM53" s="15"/>
      <c r="JGN53" s="15"/>
      <c r="JGO53" s="15"/>
      <c r="JGP53" s="15"/>
      <c r="JGQ53" s="15"/>
      <c r="JGR53" s="15"/>
      <c r="JGS53" s="15"/>
      <c r="JGT53" s="15"/>
      <c r="JGU53" s="15"/>
      <c r="JGV53" s="15"/>
      <c r="JGW53" s="15"/>
      <c r="JGX53" s="15"/>
      <c r="JGY53" s="15"/>
      <c r="JGZ53" s="15"/>
      <c r="JHA53" s="15"/>
      <c r="JHB53" s="15"/>
      <c r="JHC53" s="15"/>
      <c r="JHD53" s="15"/>
      <c r="JHE53" s="15"/>
      <c r="JHF53" s="15"/>
      <c r="JHG53" s="15"/>
      <c r="JHH53" s="15"/>
      <c r="JHI53" s="15"/>
      <c r="JHJ53" s="15"/>
      <c r="JHK53" s="15"/>
      <c r="JHL53" s="15"/>
      <c r="JHM53" s="15"/>
      <c r="JHN53" s="15"/>
      <c r="JHO53" s="15"/>
      <c r="JHP53" s="15"/>
      <c r="JHQ53" s="15"/>
      <c r="JHR53" s="15"/>
      <c r="JHS53" s="15"/>
      <c r="JHT53" s="15"/>
      <c r="JHU53" s="15"/>
      <c r="JHV53" s="15"/>
      <c r="JHW53" s="15"/>
      <c r="JHX53" s="15"/>
      <c r="JHY53" s="15"/>
      <c r="JHZ53" s="15"/>
      <c r="JIA53" s="15"/>
      <c r="JIB53" s="15"/>
      <c r="JIC53" s="15"/>
      <c r="JID53" s="15"/>
      <c r="JIE53" s="15"/>
      <c r="JIF53" s="15"/>
      <c r="JIG53" s="15"/>
      <c r="JIH53" s="15"/>
      <c r="JII53" s="15"/>
      <c r="JIJ53" s="15"/>
      <c r="JIK53" s="15"/>
      <c r="JIL53" s="15"/>
      <c r="JIM53" s="15"/>
      <c r="JIN53" s="15"/>
      <c r="JIO53" s="15"/>
      <c r="JIP53" s="15"/>
      <c r="JIQ53" s="15"/>
      <c r="JIR53" s="15"/>
      <c r="JIS53" s="15"/>
      <c r="JIT53" s="15"/>
      <c r="JIU53" s="15"/>
      <c r="JIV53" s="15"/>
      <c r="JIW53" s="15"/>
      <c r="JIX53" s="15"/>
      <c r="JIY53" s="15"/>
      <c r="JIZ53" s="15"/>
      <c r="JJA53" s="15"/>
      <c r="JJB53" s="15"/>
      <c r="JJC53" s="15"/>
      <c r="JJD53" s="15"/>
      <c r="JJE53" s="15"/>
      <c r="JJF53" s="15"/>
      <c r="JJG53" s="15"/>
      <c r="JJH53" s="15"/>
      <c r="JJI53" s="15"/>
      <c r="JJJ53" s="15"/>
      <c r="JJK53" s="15"/>
      <c r="JJL53" s="15"/>
      <c r="JJM53" s="15"/>
      <c r="JJN53" s="15"/>
      <c r="JJO53" s="15"/>
      <c r="JJP53" s="15"/>
      <c r="JJQ53" s="15"/>
      <c r="JJR53" s="15"/>
      <c r="JJS53" s="15"/>
      <c r="JJT53" s="15"/>
      <c r="JJU53" s="15"/>
      <c r="JJV53" s="15"/>
      <c r="JJW53" s="15"/>
      <c r="JJX53" s="15"/>
      <c r="JJY53" s="15"/>
      <c r="JJZ53" s="15"/>
      <c r="JKA53" s="15"/>
      <c r="JKB53" s="15"/>
      <c r="JKC53" s="15"/>
      <c r="JKD53" s="15"/>
      <c r="JKE53" s="15"/>
      <c r="JKF53" s="15"/>
      <c r="JKG53" s="15"/>
      <c r="JKH53" s="15"/>
      <c r="JKI53" s="15"/>
      <c r="JKJ53" s="15"/>
      <c r="JKK53" s="15"/>
      <c r="JKL53" s="15"/>
      <c r="JKM53" s="15"/>
      <c r="JKN53" s="15"/>
      <c r="JKO53" s="15"/>
      <c r="JKP53" s="15"/>
      <c r="JKQ53" s="15"/>
      <c r="JKR53" s="15"/>
      <c r="JKS53" s="15"/>
      <c r="JKT53" s="15"/>
      <c r="JKU53" s="15"/>
      <c r="JKV53" s="15"/>
      <c r="JKW53" s="15"/>
      <c r="JKX53" s="15"/>
      <c r="JKY53" s="15"/>
      <c r="JKZ53" s="15"/>
      <c r="JLA53" s="15"/>
      <c r="JLB53" s="15"/>
      <c r="JLC53" s="15"/>
      <c r="JLD53" s="15"/>
      <c r="JLE53" s="15"/>
      <c r="JLF53" s="15"/>
      <c r="JLG53" s="15"/>
      <c r="JLH53" s="15"/>
      <c r="JLI53" s="15"/>
      <c r="JLJ53" s="15"/>
      <c r="JLK53" s="15"/>
      <c r="JLL53" s="15"/>
      <c r="JLM53" s="15"/>
      <c r="JLN53" s="15"/>
      <c r="JLO53" s="15"/>
      <c r="JLP53" s="15"/>
      <c r="JLQ53" s="15"/>
      <c r="JLR53" s="15"/>
      <c r="JLS53" s="15"/>
      <c r="JLT53" s="15"/>
      <c r="JLU53" s="15"/>
      <c r="JLV53" s="15"/>
      <c r="JLW53" s="15"/>
      <c r="JLX53" s="15"/>
      <c r="JLY53" s="15"/>
      <c r="JLZ53" s="15"/>
      <c r="JMA53" s="15"/>
      <c r="JMB53" s="15"/>
      <c r="JMC53" s="15"/>
      <c r="JMD53" s="15"/>
      <c r="JME53" s="15"/>
      <c r="JMF53" s="15"/>
      <c r="JMG53" s="15"/>
      <c r="JMH53" s="15"/>
      <c r="JMI53" s="15"/>
      <c r="JMJ53" s="15"/>
      <c r="JMK53" s="15"/>
      <c r="JML53" s="15"/>
      <c r="JMM53" s="15"/>
      <c r="JMN53" s="15"/>
      <c r="JMO53" s="15"/>
      <c r="JMP53" s="15"/>
      <c r="JMQ53" s="15"/>
      <c r="JMR53" s="15"/>
      <c r="JMS53" s="15"/>
      <c r="JMT53" s="15"/>
      <c r="JMU53" s="15"/>
      <c r="JMV53" s="15"/>
      <c r="JMW53" s="15"/>
      <c r="JMX53" s="15"/>
      <c r="JMY53" s="15"/>
      <c r="JMZ53" s="15"/>
      <c r="JNA53" s="15"/>
      <c r="JNB53" s="15"/>
      <c r="JNC53" s="15"/>
      <c r="JND53" s="15"/>
      <c r="JNE53" s="15"/>
      <c r="JNF53" s="15"/>
      <c r="JNG53" s="15"/>
      <c r="JNH53" s="15"/>
      <c r="JNI53" s="15"/>
      <c r="JNJ53" s="15"/>
      <c r="JNK53" s="15"/>
      <c r="JNL53" s="15"/>
      <c r="JNM53" s="15"/>
      <c r="JNN53" s="15"/>
      <c r="JNO53" s="15"/>
      <c r="JNP53" s="15"/>
      <c r="JNQ53" s="15"/>
      <c r="JNR53" s="15"/>
      <c r="JNS53" s="15"/>
      <c r="JNT53" s="15"/>
      <c r="JNU53" s="15"/>
      <c r="JNV53" s="15"/>
      <c r="JNW53" s="15"/>
      <c r="JNX53" s="15"/>
      <c r="JNY53" s="15"/>
      <c r="JNZ53" s="15"/>
      <c r="JOA53" s="15"/>
      <c r="JOB53" s="15"/>
      <c r="JOC53" s="15"/>
      <c r="JOD53" s="15"/>
      <c r="JOE53" s="15"/>
      <c r="JOF53" s="15"/>
      <c r="JOG53" s="15"/>
      <c r="JOH53" s="15"/>
      <c r="JOI53" s="15"/>
      <c r="JOJ53" s="15"/>
      <c r="JOK53" s="15"/>
      <c r="JOL53" s="15"/>
      <c r="JOM53" s="15"/>
      <c r="JON53" s="15"/>
      <c r="JOO53" s="15"/>
      <c r="JOP53" s="15"/>
      <c r="JOQ53" s="15"/>
      <c r="JOR53" s="15"/>
      <c r="JOS53" s="15"/>
      <c r="JOT53" s="15"/>
      <c r="JOU53" s="15"/>
      <c r="JOV53" s="15"/>
      <c r="JOW53" s="15"/>
      <c r="JOX53" s="15"/>
      <c r="JOY53" s="15"/>
      <c r="JOZ53" s="15"/>
      <c r="JPA53" s="15"/>
      <c r="JPB53" s="15"/>
      <c r="JPC53" s="15"/>
      <c r="JPD53" s="15"/>
      <c r="JPE53" s="15"/>
      <c r="JPF53" s="15"/>
      <c r="JPG53" s="15"/>
      <c r="JPH53" s="15"/>
      <c r="JPI53" s="15"/>
      <c r="JPJ53" s="15"/>
      <c r="JPK53" s="15"/>
      <c r="JPL53" s="15"/>
      <c r="JPM53" s="15"/>
      <c r="JPN53" s="15"/>
      <c r="JPO53" s="15"/>
      <c r="JPP53" s="15"/>
      <c r="JPQ53" s="15"/>
      <c r="JPR53" s="15"/>
      <c r="JPS53" s="15"/>
      <c r="JPT53" s="15"/>
      <c r="JPU53" s="15"/>
      <c r="JPV53" s="15"/>
      <c r="JPW53" s="15"/>
      <c r="JPX53" s="15"/>
      <c r="JPY53" s="15"/>
      <c r="JPZ53" s="15"/>
      <c r="JQA53" s="15"/>
      <c r="JQB53" s="15"/>
      <c r="JQC53" s="15"/>
      <c r="JQD53" s="15"/>
      <c r="JQE53" s="15"/>
      <c r="JQF53" s="15"/>
      <c r="JQG53" s="15"/>
      <c r="JQH53" s="15"/>
      <c r="JQI53" s="15"/>
      <c r="JQJ53" s="15"/>
      <c r="JQK53" s="15"/>
      <c r="JQL53" s="15"/>
      <c r="JQM53" s="15"/>
      <c r="JQN53" s="15"/>
      <c r="JQO53" s="15"/>
      <c r="JQP53" s="15"/>
      <c r="JQQ53" s="15"/>
      <c r="JQR53" s="15"/>
      <c r="JQS53" s="15"/>
      <c r="JQT53" s="15"/>
      <c r="JQU53" s="15"/>
      <c r="JQV53" s="15"/>
      <c r="JQW53" s="15"/>
      <c r="JQX53" s="15"/>
      <c r="JQY53" s="15"/>
      <c r="JQZ53" s="15"/>
      <c r="JRA53" s="15"/>
      <c r="JRB53" s="15"/>
      <c r="JRC53" s="15"/>
      <c r="JRD53" s="15"/>
      <c r="JRE53" s="15"/>
      <c r="JRF53" s="15"/>
      <c r="JRG53" s="15"/>
      <c r="JRH53" s="15"/>
      <c r="JRI53" s="15"/>
      <c r="JRJ53" s="15"/>
      <c r="JRK53" s="15"/>
      <c r="JRL53" s="15"/>
      <c r="JRM53" s="15"/>
      <c r="JRN53" s="15"/>
      <c r="JRO53" s="15"/>
      <c r="JRP53" s="15"/>
      <c r="JRQ53" s="15"/>
      <c r="JRR53" s="15"/>
      <c r="JRS53" s="15"/>
      <c r="JRT53" s="15"/>
      <c r="JRU53" s="15"/>
      <c r="JRV53" s="15"/>
      <c r="JRW53" s="15"/>
      <c r="JRX53" s="15"/>
      <c r="JRY53" s="15"/>
      <c r="JRZ53" s="15"/>
      <c r="JSA53" s="15"/>
      <c r="JSB53" s="15"/>
      <c r="JSC53" s="15"/>
      <c r="JSD53" s="15"/>
      <c r="JSE53" s="15"/>
      <c r="JSF53" s="15"/>
      <c r="JSG53" s="15"/>
      <c r="JSH53" s="15"/>
      <c r="JSI53" s="15"/>
      <c r="JSJ53" s="15"/>
      <c r="JSK53" s="15"/>
      <c r="JSL53" s="15"/>
      <c r="JSM53" s="15"/>
      <c r="JSN53" s="15"/>
      <c r="JSO53" s="15"/>
      <c r="JSP53" s="15"/>
      <c r="JSQ53" s="15"/>
      <c r="JSR53" s="15"/>
      <c r="JSS53" s="15"/>
      <c r="JST53" s="15"/>
      <c r="JSU53" s="15"/>
      <c r="JSV53" s="15"/>
      <c r="JSW53" s="15"/>
      <c r="JSX53" s="15"/>
      <c r="JSY53" s="15"/>
      <c r="JSZ53" s="15"/>
      <c r="JTA53" s="15"/>
      <c r="JTB53" s="15"/>
      <c r="JTC53" s="15"/>
      <c r="JTD53" s="15"/>
      <c r="JTE53" s="15"/>
      <c r="JTF53" s="15"/>
      <c r="JTG53" s="15"/>
      <c r="JTH53" s="15"/>
      <c r="JTI53" s="15"/>
      <c r="JTJ53" s="15"/>
      <c r="JTK53" s="15"/>
      <c r="JTL53" s="15"/>
      <c r="JTM53" s="15"/>
      <c r="JTN53" s="15"/>
      <c r="JTO53" s="15"/>
      <c r="JTP53" s="15"/>
      <c r="JTQ53" s="15"/>
      <c r="JTR53" s="15"/>
      <c r="JTS53" s="15"/>
      <c r="JTT53" s="15"/>
      <c r="JTU53" s="15"/>
      <c r="JTV53" s="15"/>
      <c r="JTW53" s="15"/>
      <c r="JTX53" s="15"/>
      <c r="JTY53" s="15"/>
      <c r="JTZ53" s="15"/>
      <c r="JUA53" s="15"/>
      <c r="JUB53" s="15"/>
      <c r="JUC53" s="15"/>
      <c r="JUD53" s="15"/>
      <c r="JUE53" s="15"/>
      <c r="JUF53" s="15"/>
      <c r="JUG53" s="15"/>
      <c r="JUH53" s="15"/>
      <c r="JUI53" s="15"/>
      <c r="JUJ53" s="15"/>
      <c r="JUK53" s="15"/>
      <c r="JUL53" s="15"/>
      <c r="JUM53" s="15"/>
      <c r="JUN53" s="15"/>
      <c r="JUO53" s="15"/>
      <c r="JUP53" s="15"/>
      <c r="JUQ53" s="15"/>
      <c r="JUR53" s="15"/>
      <c r="JUS53" s="15"/>
      <c r="JUT53" s="15"/>
      <c r="JUU53" s="15"/>
      <c r="JUV53" s="15"/>
      <c r="JUW53" s="15"/>
      <c r="JUX53" s="15"/>
      <c r="JUY53" s="15"/>
      <c r="JUZ53" s="15"/>
      <c r="JVA53" s="15"/>
      <c r="JVB53" s="15"/>
      <c r="JVC53" s="15"/>
      <c r="JVD53" s="15"/>
      <c r="JVE53" s="15"/>
      <c r="JVF53" s="15"/>
      <c r="JVG53" s="15"/>
      <c r="JVH53" s="15"/>
      <c r="JVI53" s="15"/>
      <c r="JVJ53" s="15"/>
      <c r="JVK53" s="15"/>
      <c r="JVL53" s="15"/>
      <c r="JVM53" s="15"/>
      <c r="JVN53" s="15"/>
      <c r="JVO53" s="15"/>
      <c r="JVP53" s="15"/>
      <c r="JVQ53" s="15"/>
      <c r="JVR53" s="15"/>
      <c r="JVS53" s="15"/>
      <c r="JVT53" s="15"/>
      <c r="JVU53" s="15"/>
      <c r="JVV53" s="15"/>
      <c r="JVW53" s="15"/>
      <c r="JVX53" s="15"/>
      <c r="JVY53" s="15"/>
      <c r="JVZ53" s="15"/>
      <c r="JWA53" s="15"/>
      <c r="JWB53" s="15"/>
      <c r="JWC53" s="15"/>
      <c r="JWD53" s="15"/>
      <c r="JWE53" s="15"/>
      <c r="JWF53" s="15"/>
      <c r="JWG53" s="15"/>
      <c r="JWH53" s="15"/>
      <c r="JWI53" s="15"/>
      <c r="JWJ53" s="15"/>
      <c r="JWK53" s="15"/>
      <c r="JWL53" s="15"/>
      <c r="JWM53" s="15"/>
      <c r="JWN53" s="15"/>
      <c r="JWO53" s="15"/>
      <c r="JWP53" s="15"/>
      <c r="JWQ53" s="15"/>
      <c r="JWR53" s="15"/>
      <c r="JWS53" s="15"/>
      <c r="JWT53" s="15"/>
      <c r="JWU53" s="15"/>
      <c r="JWV53" s="15"/>
      <c r="JWW53" s="15"/>
      <c r="JWX53" s="15"/>
      <c r="JWY53" s="15"/>
      <c r="JWZ53" s="15"/>
      <c r="JXA53" s="15"/>
      <c r="JXB53" s="15"/>
      <c r="JXC53" s="15"/>
      <c r="JXD53" s="15"/>
      <c r="JXE53" s="15"/>
      <c r="JXF53" s="15"/>
      <c r="JXG53" s="15"/>
      <c r="JXH53" s="15"/>
      <c r="JXI53" s="15"/>
      <c r="JXJ53" s="15"/>
      <c r="JXK53" s="15"/>
      <c r="JXL53" s="15"/>
      <c r="JXM53" s="15"/>
      <c r="JXN53" s="15"/>
      <c r="JXO53" s="15"/>
      <c r="JXP53" s="15"/>
      <c r="JXQ53" s="15"/>
      <c r="JXR53" s="15"/>
      <c r="JXS53" s="15"/>
      <c r="JXT53" s="15"/>
      <c r="JXU53" s="15"/>
      <c r="JXV53" s="15"/>
      <c r="JXW53" s="15"/>
      <c r="JXX53" s="15"/>
      <c r="JXY53" s="15"/>
      <c r="JXZ53" s="15"/>
      <c r="JYA53" s="15"/>
      <c r="JYB53" s="15"/>
      <c r="JYC53" s="15"/>
      <c r="JYD53" s="15"/>
      <c r="JYE53" s="15"/>
      <c r="JYF53" s="15"/>
      <c r="JYG53" s="15"/>
      <c r="JYH53" s="15"/>
      <c r="JYI53" s="15"/>
      <c r="JYJ53" s="15"/>
      <c r="JYK53" s="15"/>
      <c r="JYL53" s="15"/>
      <c r="JYM53" s="15"/>
      <c r="JYN53" s="15"/>
      <c r="JYO53" s="15"/>
      <c r="JYP53" s="15"/>
      <c r="JYQ53" s="15"/>
      <c r="JYR53" s="15"/>
      <c r="JYS53" s="15"/>
      <c r="JYT53" s="15"/>
      <c r="JYU53" s="15"/>
      <c r="JYV53" s="15"/>
      <c r="JYW53" s="15"/>
      <c r="JYX53" s="15"/>
      <c r="JYY53" s="15"/>
      <c r="JYZ53" s="15"/>
      <c r="JZA53" s="15"/>
      <c r="JZB53" s="15"/>
      <c r="JZC53" s="15"/>
      <c r="JZD53" s="15"/>
      <c r="JZE53" s="15"/>
      <c r="JZF53" s="15"/>
      <c r="JZG53" s="15"/>
      <c r="JZH53" s="15"/>
      <c r="JZI53" s="15"/>
      <c r="JZJ53" s="15"/>
      <c r="JZK53" s="15"/>
      <c r="JZL53" s="15"/>
      <c r="JZM53" s="15"/>
      <c r="JZN53" s="15"/>
      <c r="JZO53" s="15"/>
      <c r="JZP53" s="15"/>
      <c r="JZQ53" s="15"/>
      <c r="JZR53" s="15"/>
      <c r="JZS53" s="15"/>
      <c r="JZT53" s="15"/>
      <c r="JZU53" s="15"/>
      <c r="JZV53" s="15"/>
      <c r="JZW53" s="15"/>
      <c r="JZX53" s="15"/>
      <c r="JZY53" s="15"/>
      <c r="JZZ53" s="15"/>
      <c r="KAA53" s="15"/>
      <c r="KAB53" s="15"/>
      <c r="KAC53" s="15"/>
      <c r="KAD53" s="15"/>
      <c r="KAE53" s="15"/>
      <c r="KAF53" s="15"/>
      <c r="KAG53" s="15"/>
      <c r="KAH53" s="15"/>
      <c r="KAI53" s="15"/>
      <c r="KAJ53" s="15"/>
      <c r="KAK53" s="15"/>
      <c r="KAL53" s="15"/>
      <c r="KAM53" s="15"/>
      <c r="KAN53" s="15"/>
      <c r="KAO53" s="15"/>
      <c r="KAP53" s="15"/>
      <c r="KAQ53" s="15"/>
      <c r="KAR53" s="15"/>
      <c r="KAS53" s="15"/>
      <c r="KAT53" s="15"/>
      <c r="KAU53" s="15"/>
      <c r="KAV53" s="15"/>
      <c r="KAW53" s="15"/>
      <c r="KAX53" s="15"/>
      <c r="KAY53" s="15"/>
      <c r="KAZ53" s="15"/>
      <c r="KBA53" s="15"/>
      <c r="KBB53" s="15"/>
      <c r="KBC53" s="15"/>
      <c r="KBD53" s="15"/>
      <c r="KBE53" s="15"/>
      <c r="KBF53" s="15"/>
      <c r="KBG53" s="15"/>
      <c r="KBH53" s="15"/>
      <c r="KBI53" s="15"/>
      <c r="KBJ53" s="15"/>
      <c r="KBK53" s="15"/>
      <c r="KBL53" s="15"/>
      <c r="KBM53" s="15"/>
      <c r="KBN53" s="15"/>
      <c r="KBO53" s="15"/>
      <c r="KBP53" s="15"/>
      <c r="KBQ53" s="15"/>
      <c r="KBR53" s="15"/>
      <c r="KBS53" s="15"/>
      <c r="KBT53" s="15"/>
      <c r="KBU53" s="15"/>
      <c r="KBV53" s="15"/>
      <c r="KBW53" s="15"/>
      <c r="KBX53" s="15"/>
      <c r="KBY53" s="15"/>
      <c r="KBZ53" s="15"/>
      <c r="KCA53" s="15"/>
      <c r="KCB53" s="15"/>
      <c r="KCC53" s="15"/>
      <c r="KCD53" s="15"/>
      <c r="KCE53" s="15"/>
      <c r="KCF53" s="15"/>
      <c r="KCG53" s="15"/>
      <c r="KCH53" s="15"/>
      <c r="KCI53" s="15"/>
      <c r="KCJ53" s="15"/>
      <c r="KCK53" s="15"/>
      <c r="KCL53" s="15"/>
      <c r="KCM53" s="15"/>
      <c r="KCN53" s="15"/>
      <c r="KCO53" s="15"/>
      <c r="KCP53" s="15"/>
      <c r="KCQ53" s="15"/>
      <c r="KCR53" s="15"/>
      <c r="KCS53" s="15"/>
      <c r="KCT53" s="15"/>
      <c r="KCU53" s="15"/>
      <c r="KCV53" s="15"/>
      <c r="KCW53" s="15"/>
      <c r="KCX53" s="15"/>
      <c r="KCY53" s="15"/>
      <c r="KCZ53" s="15"/>
      <c r="KDA53" s="15"/>
      <c r="KDB53" s="15"/>
      <c r="KDC53" s="15"/>
      <c r="KDD53" s="15"/>
      <c r="KDE53" s="15"/>
      <c r="KDF53" s="15"/>
      <c r="KDG53" s="15"/>
      <c r="KDH53" s="15"/>
      <c r="KDI53" s="15"/>
      <c r="KDJ53" s="15"/>
      <c r="KDK53" s="15"/>
      <c r="KDL53" s="15"/>
      <c r="KDM53" s="15"/>
      <c r="KDN53" s="15"/>
      <c r="KDO53" s="15"/>
      <c r="KDP53" s="15"/>
      <c r="KDQ53" s="15"/>
      <c r="KDR53" s="15"/>
      <c r="KDS53" s="15"/>
      <c r="KDT53" s="15"/>
      <c r="KDU53" s="15"/>
      <c r="KDV53" s="15"/>
      <c r="KDW53" s="15"/>
      <c r="KDX53" s="15"/>
      <c r="KDY53" s="15"/>
      <c r="KDZ53" s="15"/>
      <c r="KEA53" s="15"/>
      <c r="KEB53" s="15"/>
      <c r="KEC53" s="15"/>
      <c r="KED53" s="15"/>
      <c r="KEE53" s="15"/>
      <c r="KEF53" s="15"/>
      <c r="KEG53" s="15"/>
      <c r="KEH53" s="15"/>
      <c r="KEI53" s="15"/>
      <c r="KEJ53" s="15"/>
      <c r="KEK53" s="15"/>
      <c r="KEL53" s="15"/>
      <c r="KEM53" s="15"/>
      <c r="KEN53" s="15"/>
      <c r="KEO53" s="15"/>
      <c r="KEP53" s="15"/>
      <c r="KEQ53" s="15"/>
      <c r="KER53" s="15"/>
      <c r="KES53" s="15"/>
      <c r="KET53" s="15"/>
      <c r="KEU53" s="15"/>
      <c r="KEV53" s="15"/>
      <c r="KEW53" s="15"/>
      <c r="KEX53" s="15"/>
      <c r="KEY53" s="15"/>
      <c r="KEZ53" s="15"/>
      <c r="KFA53" s="15"/>
      <c r="KFB53" s="15"/>
      <c r="KFC53" s="15"/>
      <c r="KFD53" s="15"/>
      <c r="KFE53" s="15"/>
      <c r="KFF53" s="15"/>
      <c r="KFG53" s="15"/>
      <c r="KFH53" s="15"/>
      <c r="KFI53" s="15"/>
      <c r="KFJ53" s="15"/>
      <c r="KFK53" s="15"/>
      <c r="KFL53" s="15"/>
      <c r="KFM53" s="15"/>
      <c r="KFN53" s="15"/>
      <c r="KFO53" s="15"/>
      <c r="KFP53" s="15"/>
      <c r="KFQ53" s="15"/>
      <c r="KFR53" s="15"/>
      <c r="KFS53" s="15"/>
      <c r="KFT53" s="15"/>
      <c r="KFU53" s="15"/>
      <c r="KFV53" s="15"/>
      <c r="KFW53" s="15"/>
      <c r="KFX53" s="15"/>
      <c r="KFY53" s="15"/>
      <c r="KFZ53" s="15"/>
      <c r="KGA53" s="15"/>
      <c r="KGB53" s="15"/>
      <c r="KGC53" s="15"/>
      <c r="KGD53" s="15"/>
      <c r="KGE53" s="15"/>
      <c r="KGF53" s="15"/>
      <c r="KGG53" s="15"/>
      <c r="KGH53" s="15"/>
      <c r="KGI53" s="15"/>
      <c r="KGJ53" s="15"/>
      <c r="KGK53" s="15"/>
      <c r="KGL53" s="15"/>
      <c r="KGM53" s="15"/>
      <c r="KGN53" s="15"/>
      <c r="KGO53" s="15"/>
      <c r="KGP53" s="15"/>
      <c r="KGQ53" s="15"/>
      <c r="KGR53" s="15"/>
      <c r="KGS53" s="15"/>
      <c r="KGT53" s="15"/>
      <c r="KGU53" s="15"/>
      <c r="KGV53" s="15"/>
      <c r="KGW53" s="15"/>
      <c r="KGX53" s="15"/>
      <c r="KGY53" s="15"/>
      <c r="KGZ53" s="15"/>
      <c r="KHA53" s="15"/>
      <c r="KHB53" s="15"/>
      <c r="KHC53" s="15"/>
      <c r="KHD53" s="15"/>
      <c r="KHE53" s="15"/>
      <c r="KHF53" s="15"/>
      <c r="KHG53" s="15"/>
      <c r="KHH53" s="15"/>
      <c r="KHI53" s="15"/>
      <c r="KHJ53" s="15"/>
      <c r="KHK53" s="15"/>
      <c r="KHL53" s="15"/>
      <c r="KHM53" s="15"/>
      <c r="KHN53" s="15"/>
      <c r="KHO53" s="15"/>
      <c r="KHP53" s="15"/>
      <c r="KHQ53" s="15"/>
      <c r="KHR53" s="15"/>
      <c r="KHS53" s="15"/>
      <c r="KHT53" s="15"/>
      <c r="KHU53" s="15"/>
      <c r="KHV53" s="15"/>
      <c r="KHW53" s="15"/>
      <c r="KHX53" s="15"/>
      <c r="KHY53" s="15"/>
      <c r="KHZ53" s="15"/>
      <c r="KIA53" s="15"/>
      <c r="KIB53" s="15"/>
      <c r="KIC53" s="15"/>
      <c r="KID53" s="15"/>
      <c r="KIE53" s="15"/>
      <c r="KIF53" s="15"/>
      <c r="KIG53" s="15"/>
      <c r="KIH53" s="15"/>
      <c r="KII53" s="15"/>
      <c r="KIJ53" s="15"/>
      <c r="KIK53" s="15"/>
      <c r="KIL53" s="15"/>
      <c r="KIM53" s="15"/>
      <c r="KIN53" s="15"/>
      <c r="KIO53" s="15"/>
      <c r="KIP53" s="15"/>
      <c r="KIQ53" s="15"/>
      <c r="KIR53" s="15"/>
      <c r="KIS53" s="15"/>
      <c r="KIT53" s="15"/>
      <c r="KIU53" s="15"/>
      <c r="KIV53" s="15"/>
      <c r="KIW53" s="15"/>
      <c r="KIX53" s="15"/>
      <c r="KIY53" s="15"/>
      <c r="KIZ53" s="15"/>
      <c r="KJA53" s="15"/>
      <c r="KJB53" s="15"/>
      <c r="KJC53" s="15"/>
      <c r="KJD53" s="15"/>
      <c r="KJE53" s="15"/>
      <c r="KJF53" s="15"/>
      <c r="KJG53" s="15"/>
      <c r="KJH53" s="15"/>
      <c r="KJI53" s="15"/>
      <c r="KJJ53" s="15"/>
      <c r="KJK53" s="15"/>
      <c r="KJL53" s="15"/>
      <c r="KJM53" s="15"/>
      <c r="KJN53" s="15"/>
      <c r="KJO53" s="15"/>
      <c r="KJP53" s="15"/>
      <c r="KJQ53" s="15"/>
      <c r="KJR53" s="15"/>
      <c r="KJS53" s="15"/>
      <c r="KJT53" s="15"/>
      <c r="KJU53" s="15"/>
      <c r="KJV53" s="15"/>
      <c r="KJW53" s="15"/>
      <c r="KJX53" s="15"/>
      <c r="KJY53" s="15"/>
      <c r="KJZ53" s="15"/>
      <c r="KKA53" s="15"/>
      <c r="KKB53" s="15"/>
      <c r="KKC53" s="15"/>
      <c r="KKD53" s="15"/>
      <c r="KKE53" s="15"/>
      <c r="KKF53" s="15"/>
      <c r="KKG53" s="15"/>
      <c r="KKH53" s="15"/>
      <c r="KKI53" s="15"/>
      <c r="KKJ53" s="15"/>
      <c r="KKK53" s="15"/>
      <c r="KKL53" s="15"/>
      <c r="KKM53" s="15"/>
      <c r="KKN53" s="15"/>
      <c r="KKO53" s="15"/>
      <c r="KKP53" s="15"/>
      <c r="KKQ53" s="15"/>
      <c r="KKR53" s="15"/>
      <c r="KKS53" s="15"/>
      <c r="KKT53" s="15"/>
      <c r="KKU53" s="15"/>
      <c r="KKV53" s="15"/>
      <c r="KKW53" s="15"/>
      <c r="KKX53" s="15"/>
      <c r="KKY53" s="15"/>
      <c r="KKZ53" s="15"/>
      <c r="KLA53" s="15"/>
      <c r="KLB53" s="15"/>
      <c r="KLC53" s="15"/>
      <c r="KLD53" s="15"/>
      <c r="KLE53" s="15"/>
      <c r="KLF53" s="15"/>
      <c r="KLG53" s="15"/>
      <c r="KLH53" s="15"/>
      <c r="KLI53" s="15"/>
      <c r="KLJ53" s="15"/>
      <c r="KLK53" s="15"/>
      <c r="KLL53" s="15"/>
      <c r="KLM53" s="15"/>
      <c r="KLN53" s="15"/>
      <c r="KLO53" s="15"/>
      <c r="KLP53" s="15"/>
      <c r="KLQ53" s="15"/>
      <c r="KLR53" s="15"/>
      <c r="KLS53" s="15"/>
      <c r="KLT53" s="15"/>
      <c r="KLU53" s="15"/>
      <c r="KLV53" s="15"/>
      <c r="KLW53" s="15"/>
      <c r="KLX53" s="15"/>
      <c r="KLY53" s="15"/>
      <c r="KLZ53" s="15"/>
      <c r="KMA53" s="15"/>
      <c r="KMB53" s="15"/>
      <c r="KMC53" s="15"/>
      <c r="KMD53" s="15"/>
      <c r="KME53" s="15"/>
      <c r="KMF53" s="15"/>
      <c r="KMG53" s="15"/>
      <c r="KMH53" s="15"/>
      <c r="KMI53" s="15"/>
      <c r="KMJ53" s="15"/>
      <c r="KMK53" s="15"/>
      <c r="KML53" s="15"/>
      <c r="KMM53" s="15"/>
      <c r="KMN53" s="15"/>
      <c r="KMO53" s="15"/>
      <c r="KMP53" s="15"/>
      <c r="KMQ53" s="15"/>
      <c r="KMR53" s="15"/>
      <c r="KMS53" s="15"/>
      <c r="KMT53" s="15"/>
      <c r="KMU53" s="15"/>
      <c r="KMV53" s="15"/>
      <c r="KMW53" s="15"/>
      <c r="KMX53" s="15"/>
      <c r="KMY53" s="15"/>
      <c r="KMZ53" s="15"/>
      <c r="KNA53" s="15"/>
      <c r="KNB53" s="15"/>
      <c r="KNC53" s="15"/>
      <c r="KND53" s="15"/>
      <c r="KNE53" s="15"/>
      <c r="KNF53" s="15"/>
      <c r="KNG53" s="15"/>
      <c r="KNH53" s="15"/>
      <c r="KNI53" s="15"/>
      <c r="KNJ53" s="15"/>
      <c r="KNK53" s="15"/>
      <c r="KNL53" s="15"/>
      <c r="KNM53" s="15"/>
      <c r="KNN53" s="15"/>
      <c r="KNO53" s="15"/>
      <c r="KNP53" s="15"/>
      <c r="KNQ53" s="15"/>
      <c r="KNR53" s="15"/>
      <c r="KNS53" s="15"/>
      <c r="KNT53" s="15"/>
      <c r="KNU53" s="15"/>
      <c r="KNV53" s="15"/>
      <c r="KNW53" s="15"/>
      <c r="KNX53" s="15"/>
      <c r="KNY53" s="15"/>
      <c r="KNZ53" s="15"/>
      <c r="KOA53" s="15"/>
      <c r="KOB53" s="15"/>
      <c r="KOC53" s="15"/>
      <c r="KOD53" s="15"/>
      <c r="KOE53" s="15"/>
      <c r="KOF53" s="15"/>
      <c r="KOG53" s="15"/>
      <c r="KOH53" s="15"/>
      <c r="KOI53" s="15"/>
      <c r="KOJ53" s="15"/>
      <c r="KOK53" s="15"/>
      <c r="KOL53" s="15"/>
      <c r="KOM53" s="15"/>
      <c r="KON53" s="15"/>
      <c r="KOO53" s="15"/>
      <c r="KOP53" s="15"/>
      <c r="KOQ53" s="15"/>
      <c r="KOR53" s="15"/>
      <c r="KOS53" s="15"/>
      <c r="KOT53" s="15"/>
      <c r="KOU53" s="15"/>
      <c r="KOV53" s="15"/>
      <c r="KOW53" s="15"/>
      <c r="KOX53" s="15"/>
      <c r="KOY53" s="15"/>
      <c r="KOZ53" s="15"/>
      <c r="KPA53" s="15"/>
      <c r="KPB53" s="15"/>
      <c r="KPC53" s="15"/>
      <c r="KPD53" s="15"/>
      <c r="KPE53" s="15"/>
      <c r="KPF53" s="15"/>
      <c r="KPG53" s="15"/>
      <c r="KPH53" s="15"/>
      <c r="KPI53" s="15"/>
      <c r="KPJ53" s="15"/>
      <c r="KPK53" s="15"/>
      <c r="KPL53" s="15"/>
      <c r="KPM53" s="15"/>
      <c r="KPN53" s="15"/>
      <c r="KPO53" s="15"/>
      <c r="KPP53" s="15"/>
      <c r="KPQ53" s="15"/>
      <c r="KPR53" s="15"/>
      <c r="KPS53" s="15"/>
      <c r="KPT53" s="15"/>
      <c r="KPU53" s="15"/>
      <c r="KPV53" s="15"/>
      <c r="KPW53" s="15"/>
      <c r="KPX53" s="15"/>
      <c r="KPY53" s="15"/>
      <c r="KPZ53" s="15"/>
      <c r="KQA53" s="15"/>
      <c r="KQB53" s="15"/>
      <c r="KQC53" s="15"/>
      <c r="KQD53" s="15"/>
      <c r="KQE53" s="15"/>
      <c r="KQF53" s="15"/>
      <c r="KQG53" s="15"/>
      <c r="KQH53" s="15"/>
      <c r="KQI53" s="15"/>
      <c r="KQJ53" s="15"/>
      <c r="KQK53" s="15"/>
      <c r="KQL53" s="15"/>
      <c r="KQM53" s="15"/>
      <c r="KQN53" s="15"/>
      <c r="KQO53" s="15"/>
      <c r="KQP53" s="15"/>
      <c r="KQQ53" s="15"/>
      <c r="KQR53" s="15"/>
      <c r="KQS53" s="15"/>
      <c r="KQT53" s="15"/>
      <c r="KQU53" s="15"/>
      <c r="KQV53" s="15"/>
      <c r="KQW53" s="15"/>
      <c r="KQX53" s="15"/>
      <c r="KQY53" s="15"/>
      <c r="KQZ53" s="15"/>
      <c r="KRA53" s="15"/>
      <c r="KRB53" s="15"/>
      <c r="KRC53" s="15"/>
      <c r="KRD53" s="15"/>
      <c r="KRE53" s="15"/>
      <c r="KRF53" s="15"/>
      <c r="KRG53" s="15"/>
      <c r="KRH53" s="15"/>
      <c r="KRI53" s="15"/>
      <c r="KRJ53" s="15"/>
      <c r="KRK53" s="15"/>
      <c r="KRL53" s="15"/>
      <c r="KRM53" s="15"/>
      <c r="KRN53" s="15"/>
      <c r="KRO53" s="15"/>
      <c r="KRP53" s="15"/>
      <c r="KRQ53" s="15"/>
      <c r="KRR53" s="15"/>
      <c r="KRS53" s="15"/>
      <c r="KRT53" s="15"/>
      <c r="KRU53" s="15"/>
      <c r="KRV53" s="15"/>
      <c r="KRW53" s="15"/>
      <c r="KRX53" s="15"/>
      <c r="KRY53" s="15"/>
      <c r="KRZ53" s="15"/>
      <c r="KSA53" s="15"/>
      <c r="KSB53" s="15"/>
      <c r="KSC53" s="15"/>
      <c r="KSD53" s="15"/>
      <c r="KSE53" s="15"/>
      <c r="KSF53" s="15"/>
      <c r="KSG53" s="15"/>
      <c r="KSH53" s="15"/>
      <c r="KSI53" s="15"/>
      <c r="KSJ53" s="15"/>
      <c r="KSK53" s="15"/>
      <c r="KSL53" s="15"/>
      <c r="KSM53" s="15"/>
      <c r="KSN53" s="15"/>
      <c r="KSO53" s="15"/>
      <c r="KSP53" s="15"/>
      <c r="KSQ53" s="15"/>
      <c r="KSR53" s="15"/>
      <c r="KSS53" s="15"/>
      <c r="KST53" s="15"/>
      <c r="KSU53" s="15"/>
      <c r="KSV53" s="15"/>
      <c r="KSW53" s="15"/>
      <c r="KSX53" s="15"/>
      <c r="KSY53" s="15"/>
      <c r="KSZ53" s="15"/>
      <c r="KTA53" s="15"/>
      <c r="KTB53" s="15"/>
      <c r="KTC53" s="15"/>
      <c r="KTD53" s="15"/>
      <c r="KTE53" s="15"/>
      <c r="KTF53" s="15"/>
      <c r="KTG53" s="15"/>
      <c r="KTH53" s="15"/>
      <c r="KTI53" s="15"/>
      <c r="KTJ53" s="15"/>
      <c r="KTK53" s="15"/>
      <c r="KTL53" s="15"/>
      <c r="KTM53" s="15"/>
      <c r="KTN53" s="15"/>
      <c r="KTO53" s="15"/>
      <c r="KTP53" s="15"/>
      <c r="KTQ53" s="15"/>
      <c r="KTR53" s="15"/>
      <c r="KTS53" s="15"/>
      <c r="KTT53" s="15"/>
      <c r="KTU53" s="15"/>
      <c r="KTV53" s="15"/>
      <c r="KTW53" s="15"/>
      <c r="KTX53" s="15"/>
      <c r="KTY53" s="15"/>
      <c r="KTZ53" s="15"/>
      <c r="KUA53" s="15"/>
      <c r="KUB53" s="15"/>
      <c r="KUC53" s="15"/>
      <c r="KUD53" s="15"/>
      <c r="KUE53" s="15"/>
      <c r="KUF53" s="15"/>
      <c r="KUG53" s="15"/>
      <c r="KUH53" s="15"/>
      <c r="KUI53" s="15"/>
      <c r="KUJ53" s="15"/>
      <c r="KUK53" s="15"/>
      <c r="KUL53" s="15"/>
      <c r="KUM53" s="15"/>
      <c r="KUN53" s="15"/>
      <c r="KUO53" s="15"/>
      <c r="KUP53" s="15"/>
      <c r="KUQ53" s="15"/>
      <c r="KUR53" s="15"/>
      <c r="KUS53" s="15"/>
      <c r="KUT53" s="15"/>
      <c r="KUU53" s="15"/>
      <c r="KUV53" s="15"/>
      <c r="KUW53" s="15"/>
      <c r="KUX53" s="15"/>
      <c r="KUY53" s="15"/>
      <c r="KUZ53" s="15"/>
      <c r="KVA53" s="15"/>
      <c r="KVB53" s="15"/>
      <c r="KVC53" s="15"/>
      <c r="KVD53" s="15"/>
      <c r="KVE53" s="15"/>
      <c r="KVF53" s="15"/>
      <c r="KVG53" s="15"/>
      <c r="KVH53" s="15"/>
      <c r="KVI53" s="15"/>
      <c r="KVJ53" s="15"/>
      <c r="KVK53" s="15"/>
      <c r="KVL53" s="15"/>
      <c r="KVM53" s="15"/>
      <c r="KVN53" s="15"/>
      <c r="KVO53" s="15"/>
      <c r="KVP53" s="15"/>
      <c r="KVQ53" s="15"/>
      <c r="KVR53" s="15"/>
      <c r="KVS53" s="15"/>
      <c r="KVT53" s="15"/>
      <c r="KVU53" s="15"/>
      <c r="KVV53" s="15"/>
      <c r="KVW53" s="15"/>
      <c r="KVX53" s="15"/>
      <c r="KVY53" s="15"/>
      <c r="KVZ53" s="15"/>
      <c r="KWA53" s="15"/>
      <c r="KWB53" s="15"/>
      <c r="KWC53" s="15"/>
      <c r="KWD53" s="15"/>
      <c r="KWE53" s="15"/>
      <c r="KWF53" s="15"/>
      <c r="KWG53" s="15"/>
      <c r="KWH53" s="15"/>
      <c r="KWI53" s="15"/>
      <c r="KWJ53" s="15"/>
      <c r="KWK53" s="15"/>
      <c r="KWL53" s="15"/>
      <c r="KWM53" s="15"/>
      <c r="KWN53" s="15"/>
      <c r="KWO53" s="15"/>
      <c r="KWP53" s="15"/>
      <c r="KWQ53" s="15"/>
      <c r="KWR53" s="15"/>
      <c r="KWS53" s="15"/>
      <c r="KWT53" s="15"/>
      <c r="KWU53" s="15"/>
      <c r="KWV53" s="15"/>
      <c r="KWW53" s="15"/>
      <c r="KWX53" s="15"/>
      <c r="KWY53" s="15"/>
      <c r="KWZ53" s="15"/>
      <c r="KXA53" s="15"/>
      <c r="KXB53" s="15"/>
      <c r="KXC53" s="15"/>
      <c r="KXD53" s="15"/>
      <c r="KXE53" s="15"/>
      <c r="KXF53" s="15"/>
      <c r="KXG53" s="15"/>
      <c r="KXH53" s="15"/>
      <c r="KXI53" s="15"/>
      <c r="KXJ53" s="15"/>
      <c r="KXK53" s="15"/>
      <c r="KXL53" s="15"/>
      <c r="KXM53" s="15"/>
      <c r="KXN53" s="15"/>
      <c r="KXO53" s="15"/>
      <c r="KXP53" s="15"/>
      <c r="KXQ53" s="15"/>
      <c r="KXR53" s="15"/>
      <c r="KXS53" s="15"/>
      <c r="KXT53" s="15"/>
      <c r="KXU53" s="15"/>
      <c r="KXV53" s="15"/>
      <c r="KXW53" s="15"/>
      <c r="KXX53" s="15"/>
      <c r="KXY53" s="15"/>
      <c r="KXZ53" s="15"/>
      <c r="KYA53" s="15"/>
      <c r="KYB53" s="15"/>
      <c r="KYC53" s="15"/>
      <c r="KYD53" s="15"/>
      <c r="KYE53" s="15"/>
      <c r="KYF53" s="15"/>
      <c r="KYG53" s="15"/>
      <c r="KYH53" s="15"/>
      <c r="KYI53" s="15"/>
      <c r="KYJ53" s="15"/>
      <c r="KYK53" s="15"/>
      <c r="KYL53" s="15"/>
      <c r="KYM53" s="15"/>
      <c r="KYN53" s="15"/>
      <c r="KYO53" s="15"/>
      <c r="KYP53" s="15"/>
      <c r="KYQ53" s="15"/>
      <c r="KYR53" s="15"/>
      <c r="KYS53" s="15"/>
      <c r="KYT53" s="15"/>
      <c r="KYU53" s="15"/>
      <c r="KYV53" s="15"/>
      <c r="KYW53" s="15"/>
      <c r="KYX53" s="15"/>
      <c r="KYY53" s="15"/>
      <c r="KYZ53" s="15"/>
      <c r="KZA53" s="15"/>
      <c r="KZB53" s="15"/>
      <c r="KZC53" s="15"/>
      <c r="KZD53" s="15"/>
      <c r="KZE53" s="15"/>
      <c r="KZF53" s="15"/>
      <c r="KZG53" s="15"/>
      <c r="KZH53" s="15"/>
      <c r="KZI53" s="15"/>
      <c r="KZJ53" s="15"/>
      <c r="KZK53" s="15"/>
      <c r="KZL53" s="15"/>
      <c r="KZM53" s="15"/>
      <c r="KZN53" s="15"/>
      <c r="KZO53" s="15"/>
      <c r="KZP53" s="15"/>
      <c r="KZQ53" s="15"/>
      <c r="KZR53" s="15"/>
      <c r="KZS53" s="15"/>
      <c r="KZT53" s="15"/>
      <c r="KZU53" s="15"/>
      <c r="KZV53" s="15"/>
      <c r="KZW53" s="15"/>
      <c r="KZX53" s="15"/>
      <c r="KZY53" s="15"/>
      <c r="KZZ53" s="15"/>
      <c r="LAA53" s="15"/>
      <c r="LAB53" s="15"/>
      <c r="LAC53" s="15"/>
      <c r="LAD53" s="15"/>
      <c r="LAE53" s="15"/>
      <c r="LAF53" s="15"/>
      <c r="LAG53" s="15"/>
      <c r="LAH53" s="15"/>
      <c r="LAI53" s="15"/>
      <c r="LAJ53" s="15"/>
      <c r="LAK53" s="15"/>
      <c r="LAL53" s="15"/>
      <c r="LAM53" s="15"/>
      <c r="LAN53" s="15"/>
      <c r="LAO53" s="15"/>
      <c r="LAP53" s="15"/>
      <c r="LAQ53" s="15"/>
      <c r="LAR53" s="15"/>
      <c r="LAS53" s="15"/>
      <c r="LAT53" s="15"/>
      <c r="LAU53" s="15"/>
      <c r="LAV53" s="15"/>
      <c r="LAW53" s="15"/>
      <c r="LAX53" s="15"/>
      <c r="LAY53" s="15"/>
      <c r="LAZ53" s="15"/>
      <c r="LBA53" s="15"/>
      <c r="LBB53" s="15"/>
      <c r="LBC53" s="15"/>
      <c r="LBD53" s="15"/>
      <c r="LBE53" s="15"/>
      <c r="LBF53" s="15"/>
      <c r="LBG53" s="15"/>
      <c r="LBH53" s="15"/>
      <c r="LBI53" s="15"/>
      <c r="LBJ53" s="15"/>
      <c r="LBK53" s="15"/>
      <c r="LBL53" s="15"/>
      <c r="LBM53" s="15"/>
      <c r="LBN53" s="15"/>
      <c r="LBO53" s="15"/>
      <c r="LBP53" s="15"/>
      <c r="LBQ53" s="15"/>
      <c r="LBR53" s="15"/>
      <c r="LBS53" s="15"/>
      <c r="LBT53" s="15"/>
      <c r="LBU53" s="15"/>
      <c r="LBV53" s="15"/>
      <c r="LBW53" s="15"/>
      <c r="LBX53" s="15"/>
      <c r="LBY53" s="15"/>
      <c r="LBZ53" s="15"/>
      <c r="LCA53" s="15"/>
      <c r="LCB53" s="15"/>
      <c r="LCC53" s="15"/>
      <c r="LCD53" s="15"/>
      <c r="LCE53" s="15"/>
      <c r="LCF53" s="15"/>
      <c r="LCG53" s="15"/>
      <c r="LCH53" s="15"/>
      <c r="LCI53" s="15"/>
      <c r="LCJ53" s="15"/>
      <c r="LCK53" s="15"/>
      <c r="LCL53" s="15"/>
      <c r="LCM53" s="15"/>
      <c r="LCN53" s="15"/>
      <c r="LCO53" s="15"/>
      <c r="LCP53" s="15"/>
      <c r="LCQ53" s="15"/>
      <c r="LCR53" s="15"/>
      <c r="LCS53" s="15"/>
      <c r="LCT53" s="15"/>
      <c r="LCU53" s="15"/>
      <c r="LCV53" s="15"/>
      <c r="LCW53" s="15"/>
      <c r="LCX53" s="15"/>
      <c r="LCY53" s="15"/>
      <c r="LCZ53" s="15"/>
      <c r="LDA53" s="15"/>
      <c r="LDB53" s="15"/>
      <c r="LDC53" s="15"/>
      <c r="LDD53" s="15"/>
      <c r="LDE53" s="15"/>
      <c r="LDF53" s="15"/>
      <c r="LDG53" s="15"/>
      <c r="LDH53" s="15"/>
      <c r="LDI53" s="15"/>
      <c r="LDJ53" s="15"/>
      <c r="LDK53" s="15"/>
      <c r="LDL53" s="15"/>
      <c r="LDM53" s="15"/>
      <c r="LDN53" s="15"/>
      <c r="LDO53" s="15"/>
      <c r="LDP53" s="15"/>
      <c r="LDQ53" s="15"/>
      <c r="LDR53" s="15"/>
      <c r="LDS53" s="15"/>
      <c r="LDT53" s="15"/>
      <c r="LDU53" s="15"/>
      <c r="LDV53" s="15"/>
      <c r="LDW53" s="15"/>
      <c r="LDX53" s="15"/>
      <c r="LDY53" s="15"/>
      <c r="LDZ53" s="15"/>
      <c r="LEA53" s="15"/>
      <c r="LEB53" s="15"/>
      <c r="LEC53" s="15"/>
      <c r="LED53" s="15"/>
      <c r="LEE53" s="15"/>
      <c r="LEF53" s="15"/>
      <c r="LEG53" s="15"/>
      <c r="LEH53" s="15"/>
      <c r="LEI53" s="15"/>
      <c r="LEJ53" s="15"/>
      <c r="LEK53" s="15"/>
      <c r="LEL53" s="15"/>
      <c r="LEM53" s="15"/>
      <c r="LEN53" s="15"/>
      <c r="LEO53" s="15"/>
      <c r="LEP53" s="15"/>
      <c r="LEQ53" s="15"/>
      <c r="LER53" s="15"/>
      <c r="LES53" s="15"/>
      <c r="LET53" s="15"/>
      <c r="LEU53" s="15"/>
      <c r="LEV53" s="15"/>
      <c r="LEW53" s="15"/>
      <c r="LEX53" s="15"/>
      <c r="LEY53" s="15"/>
      <c r="LEZ53" s="15"/>
      <c r="LFA53" s="15"/>
      <c r="LFB53" s="15"/>
      <c r="LFC53" s="15"/>
      <c r="LFD53" s="15"/>
      <c r="LFE53" s="15"/>
      <c r="LFF53" s="15"/>
      <c r="LFG53" s="15"/>
      <c r="LFH53" s="15"/>
      <c r="LFI53" s="15"/>
      <c r="LFJ53" s="15"/>
      <c r="LFK53" s="15"/>
      <c r="LFL53" s="15"/>
      <c r="LFM53" s="15"/>
      <c r="LFN53" s="15"/>
      <c r="LFO53" s="15"/>
      <c r="LFP53" s="15"/>
      <c r="LFQ53" s="15"/>
      <c r="LFR53" s="15"/>
      <c r="LFS53" s="15"/>
      <c r="LFT53" s="15"/>
      <c r="LFU53" s="15"/>
      <c r="LFV53" s="15"/>
      <c r="LFW53" s="15"/>
      <c r="LFX53" s="15"/>
      <c r="LFY53" s="15"/>
      <c r="LFZ53" s="15"/>
      <c r="LGA53" s="15"/>
      <c r="LGB53" s="15"/>
      <c r="LGC53" s="15"/>
      <c r="LGD53" s="15"/>
      <c r="LGE53" s="15"/>
      <c r="LGF53" s="15"/>
      <c r="LGG53" s="15"/>
      <c r="LGH53" s="15"/>
      <c r="LGI53" s="15"/>
      <c r="LGJ53" s="15"/>
      <c r="LGK53" s="15"/>
      <c r="LGL53" s="15"/>
      <c r="LGM53" s="15"/>
      <c r="LGN53" s="15"/>
      <c r="LGO53" s="15"/>
      <c r="LGP53" s="15"/>
      <c r="LGQ53" s="15"/>
      <c r="LGR53" s="15"/>
      <c r="LGS53" s="15"/>
      <c r="LGT53" s="15"/>
      <c r="LGU53" s="15"/>
      <c r="LGV53" s="15"/>
      <c r="LGW53" s="15"/>
      <c r="LGX53" s="15"/>
      <c r="LGY53" s="15"/>
      <c r="LGZ53" s="15"/>
      <c r="LHA53" s="15"/>
      <c r="LHB53" s="15"/>
      <c r="LHC53" s="15"/>
      <c r="LHD53" s="15"/>
      <c r="LHE53" s="15"/>
      <c r="LHF53" s="15"/>
      <c r="LHG53" s="15"/>
      <c r="LHH53" s="15"/>
      <c r="LHI53" s="15"/>
      <c r="LHJ53" s="15"/>
      <c r="LHK53" s="15"/>
      <c r="LHL53" s="15"/>
      <c r="LHM53" s="15"/>
      <c r="LHN53" s="15"/>
      <c r="LHO53" s="15"/>
      <c r="LHP53" s="15"/>
      <c r="LHQ53" s="15"/>
      <c r="LHR53" s="15"/>
      <c r="LHS53" s="15"/>
      <c r="LHT53" s="15"/>
      <c r="LHU53" s="15"/>
      <c r="LHV53" s="15"/>
      <c r="LHW53" s="15"/>
      <c r="LHX53" s="15"/>
      <c r="LHY53" s="15"/>
      <c r="LHZ53" s="15"/>
      <c r="LIA53" s="15"/>
      <c r="LIB53" s="15"/>
      <c r="LIC53" s="15"/>
      <c r="LID53" s="15"/>
      <c r="LIE53" s="15"/>
      <c r="LIF53" s="15"/>
      <c r="LIG53" s="15"/>
      <c r="LIH53" s="15"/>
      <c r="LII53" s="15"/>
      <c r="LIJ53" s="15"/>
      <c r="LIK53" s="15"/>
      <c r="LIL53" s="15"/>
      <c r="LIM53" s="15"/>
      <c r="LIN53" s="15"/>
      <c r="LIO53" s="15"/>
      <c r="LIP53" s="15"/>
      <c r="LIQ53" s="15"/>
      <c r="LIR53" s="15"/>
      <c r="LIS53" s="15"/>
      <c r="LIT53" s="15"/>
      <c r="LIU53" s="15"/>
      <c r="LIV53" s="15"/>
      <c r="LIW53" s="15"/>
      <c r="LIX53" s="15"/>
      <c r="LIY53" s="15"/>
      <c r="LIZ53" s="15"/>
      <c r="LJA53" s="15"/>
      <c r="LJB53" s="15"/>
      <c r="LJC53" s="15"/>
      <c r="LJD53" s="15"/>
      <c r="LJE53" s="15"/>
      <c r="LJF53" s="15"/>
      <c r="LJG53" s="15"/>
      <c r="LJH53" s="15"/>
      <c r="LJI53" s="15"/>
      <c r="LJJ53" s="15"/>
      <c r="LJK53" s="15"/>
      <c r="LJL53" s="15"/>
      <c r="LJM53" s="15"/>
      <c r="LJN53" s="15"/>
      <c r="LJO53" s="15"/>
      <c r="LJP53" s="15"/>
      <c r="LJQ53" s="15"/>
      <c r="LJR53" s="15"/>
      <c r="LJS53" s="15"/>
      <c r="LJT53" s="15"/>
      <c r="LJU53" s="15"/>
      <c r="LJV53" s="15"/>
      <c r="LJW53" s="15"/>
      <c r="LJX53" s="15"/>
      <c r="LJY53" s="15"/>
      <c r="LJZ53" s="15"/>
      <c r="LKA53" s="15"/>
      <c r="LKB53" s="15"/>
      <c r="LKC53" s="15"/>
      <c r="LKD53" s="15"/>
      <c r="LKE53" s="15"/>
      <c r="LKF53" s="15"/>
      <c r="LKG53" s="15"/>
      <c r="LKH53" s="15"/>
      <c r="LKI53" s="15"/>
      <c r="LKJ53" s="15"/>
      <c r="LKK53" s="15"/>
      <c r="LKL53" s="15"/>
      <c r="LKM53" s="15"/>
      <c r="LKN53" s="15"/>
      <c r="LKO53" s="15"/>
      <c r="LKP53" s="15"/>
      <c r="LKQ53" s="15"/>
      <c r="LKR53" s="15"/>
      <c r="LKS53" s="15"/>
      <c r="LKT53" s="15"/>
      <c r="LKU53" s="15"/>
      <c r="LKV53" s="15"/>
      <c r="LKW53" s="15"/>
      <c r="LKX53" s="15"/>
      <c r="LKY53" s="15"/>
      <c r="LKZ53" s="15"/>
      <c r="LLA53" s="15"/>
      <c r="LLB53" s="15"/>
      <c r="LLC53" s="15"/>
      <c r="LLD53" s="15"/>
      <c r="LLE53" s="15"/>
      <c r="LLF53" s="15"/>
      <c r="LLG53" s="15"/>
      <c r="LLH53" s="15"/>
      <c r="LLI53" s="15"/>
      <c r="LLJ53" s="15"/>
      <c r="LLK53" s="15"/>
      <c r="LLL53" s="15"/>
      <c r="LLM53" s="15"/>
      <c r="LLN53" s="15"/>
      <c r="LLO53" s="15"/>
      <c r="LLP53" s="15"/>
      <c r="LLQ53" s="15"/>
      <c r="LLR53" s="15"/>
      <c r="LLS53" s="15"/>
      <c r="LLT53" s="15"/>
      <c r="LLU53" s="15"/>
      <c r="LLV53" s="15"/>
      <c r="LLW53" s="15"/>
      <c r="LLX53" s="15"/>
      <c r="LLY53" s="15"/>
      <c r="LLZ53" s="15"/>
      <c r="LMA53" s="15"/>
      <c r="LMB53" s="15"/>
      <c r="LMC53" s="15"/>
      <c r="LMD53" s="15"/>
      <c r="LME53" s="15"/>
      <c r="LMF53" s="15"/>
      <c r="LMG53" s="15"/>
      <c r="LMH53" s="15"/>
      <c r="LMI53" s="15"/>
      <c r="LMJ53" s="15"/>
      <c r="LMK53" s="15"/>
      <c r="LML53" s="15"/>
      <c r="LMM53" s="15"/>
      <c r="LMN53" s="15"/>
      <c r="LMO53" s="15"/>
      <c r="LMP53" s="15"/>
      <c r="LMQ53" s="15"/>
      <c r="LMR53" s="15"/>
      <c r="LMS53" s="15"/>
      <c r="LMT53" s="15"/>
      <c r="LMU53" s="15"/>
      <c r="LMV53" s="15"/>
      <c r="LMW53" s="15"/>
      <c r="LMX53" s="15"/>
      <c r="LMY53" s="15"/>
      <c r="LMZ53" s="15"/>
      <c r="LNA53" s="15"/>
      <c r="LNB53" s="15"/>
      <c r="LNC53" s="15"/>
      <c r="LND53" s="15"/>
      <c r="LNE53" s="15"/>
      <c r="LNF53" s="15"/>
      <c r="LNG53" s="15"/>
      <c r="LNH53" s="15"/>
      <c r="LNI53" s="15"/>
      <c r="LNJ53" s="15"/>
      <c r="LNK53" s="15"/>
      <c r="LNL53" s="15"/>
      <c r="LNM53" s="15"/>
      <c r="LNN53" s="15"/>
      <c r="LNO53" s="15"/>
      <c r="LNP53" s="15"/>
      <c r="LNQ53" s="15"/>
      <c r="LNR53" s="15"/>
      <c r="LNS53" s="15"/>
      <c r="LNT53" s="15"/>
      <c r="LNU53" s="15"/>
      <c r="LNV53" s="15"/>
      <c r="LNW53" s="15"/>
      <c r="LNX53" s="15"/>
      <c r="LNY53" s="15"/>
      <c r="LNZ53" s="15"/>
      <c r="LOA53" s="15"/>
      <c r="LOB53" s="15"/>
      <c r="LOC53" s="15"/>
      <c r="LOD53" s="15"/>
      <c r="LOE53" s="15"/>
      <c r="LOF53" s="15"/>
      <c r="LOG53" s="15"/>
      <c r="LOH53" s="15"/>
      <c r="LOI53" s="15"/>
      <c r="LOJ53" s="15"/>
      <c r="LOK53" s="15"/>
      <c r="LOL53" s="15"/>
      <c r="LOM53" s="15"/>
      <c r="LON53" s="15"/>
      <c r="LOO53" s="15"/>
      <c r="LOP53" s="15"/>
      <c r="LOQ53" s="15"/>
      <c r="LOR53" s="15"/>
      <c r="LOS53" s="15"/>
      <c r="LOT53" s="15"/>
      <c r="LOU53" s="15"/>
      <c r="LOV53" s="15"/>
      <c r="LOW53" s="15"/>
      <c r="LOX53" s="15"/>
      <c r="LOY53" s="15"/>
      <c r="LOZ53" s="15"/>
      <c r="LPA53" s="15"/>
      <c r="LPB53" s="15"/>
      <c r="LPC53" s="15"/>
      <c r="LPD53" s="15"/>
      <c r="LPE53" s="15"/>
      <c r="LPF53" s="15"/>
      <c r="LPG53" s="15"/>
      <c r="LPH53" s="15"/>
      <c r="LPI53" s="15"/>
      <c r="LPJ53" s="15"/>
      <c r="LPK53" s="15"/>
      <c r="LPL53" s="15"/>
      <c r="LPM53" s="15"/>
      <c r="LPN53" s="15"/>
      <c r="LPO53" s="15"/>
      <c r="LPP53" s="15"/>
      <c r="LPQ53" s="15"/>
      <c r="LPR53" s="15"/>
      <c r="LPS53" s="15"/>
      <c r="LPT53" s="15"/>
      <c r="LPU53" s="15"/>
      <c r="LPV53" s="15"/>
      <c r="LPW53" s="15"/>
      <c r="LPX53" s="15"/>
      <c r="LPY53" s="15"/>
      <c r="LPZ53" s="15"/>
      <c r="LQA53" s="15"/>
      <c r="LQB53" s="15"/>
      <c r="LQC53" s="15"/>
      <c r="LQD53" s="15"/>
      <c r="LQE53" s="15"/>
      <c r="LQF53" s="15"/>
      <c r="LQG53" s="15"/>
      <c r="LQH53" s="15"/>
      <c r="LQI53" s="15"/>
      <c r="LQJ53" s="15"/>
      <c r="LQK53" s="15"/>
      <c r="LQL53" s="15"/>
      <c r="LQM53" s="15"/>
      <c r="LQN53" s="15"/>
      <c r="LQO53" s="15"/>
      <c r="LQP53" s="15"/>
      <c r="LQQ53" s="15"/>
      <c r="LQR53" s="15"/>
      <c r="LQS53" s="15"/>
      <c r="LQT53" s="15"/>
      <c r="LQU53" s="15"/>
      <c r="LQV53" s="15"/>
      <c r="LQW53" s="15"/>
      <c r="LQX53" s="15"/>
      <c r="LQY53" s="15"/>
      <c r="LQZ53" s="15"/>
      <c r="LRA53" s="15"/>
      <c r="LRB53" s="15"/>
      <c r="LRC53" s="15"/>
      <c r="LRD53" s="15"/>
      <c r="LRE53" s="15"/>
      <c r="LRF53" s="15"/>
      <c r="LRG53" s="15"/>
      <c r="LRH53" s="15"/>
      <c r="LRI53" s="15"/>
      <c r="LRJ53" s="15"/>
      <c r="LRK53" s="15"/>
      <c r="LRL53" s="15"/>
      <c r="LRM53" s="15"/>
      <c r="LRN53" s="15"/>
      <c r="LRO53" s="15"/>
      <c r="LRP53" s="15"/>
      <c r="LRQ53" s="15"/>
      <c r="LRR53" s="15"/>
      <c r="LRS53" s="15"/>
      <c r="LRT53" s="15"/>
      <c r="LRU53" s="15"/>
      <c r="LRV53" s="15"/>
      <c r="LRW53" s="15"/>
      <c r="LRX53" s="15"/>
      <c r="LRY53" s="15"/>
      <c r="LRZ53" s="15"/>
      <c r="LSA53" s="15"/>
      <c r="LSB53" s="15"/>
      <c r="LSC53" s="15"/>
      <c r="LSD53" s="15"/>
      <c r="LSE53" s="15"/>
      <c r="LSF53" s="15"/>
      <c r="LSG53" s="15"/>
      <c r="LSH53" s="15"/>
      <c r="LSI53" s="15"/>
      <c r="LSJ53" s="15"/>
      <c r="LSK53" s="15"/>
      <c r="LSL53" s="15"/>
      <c r="LSM53" s="15"/>
      <c r="LSN53" s="15"/>
      <c r="LSO53" s="15"/>
      <c r="LSP53" s="15"/>
      <c r="LSQ53" s="15"/>
      <c r="LSR53" s="15"/>
      <c r="LSS53" s="15"/>
      <c r="LST53" s="15"/>
      <c r="LSU53" s="15"/>
      <c r="LSV53" s="15"/>
      <c r="LSW53" s="15"/>
      <c r="LSX53" s="15"/>
      <c r="LSY53" s="15"/>
      <c r="LSZ53" s="15"/>
      <c r="LTA53" s="15"/>
      <c r="LTB53" s="15"/>
      <c r="LTC53" s="15"/>
      <c r="LTD53" s="15"/>
      <c r="LTE53" s="15"/>
      <c r="LTF53" s="15"/>
      <c r="LTG53" s="15"/>
      <c r="LTH53" s="15"/>
      <c r="LTI53" s="15"/>
      <c r="LTJ53" s="15"/>
      <c r="LTK53" s="15"/>
      <c r="LTL53" s="15"/>
      <c r="LTM53" s="15"/>
      <c r="LTN53" s="15"/>
      <c r="LTO53" s="15"/>
      <c r="LTP53" s="15"/>
      <c r="LTQ53" s="15"/>
      <c r="LTR53" s="15"/>
      <c r="LTS53" s="15"/>
      <c r="LTT53" s="15"/>
      <c r="LTU53" s="15"/>
      <c r="LTV53" s="15"/>
      <c r="LTW53" s="15"/>
      <c r="LTX53" s="15"/>
      <c r="LTY53" s="15"/>
      <c r="LTZ53" s="15"/>
      <c r="LUA53" s="15"/>
      <c r="LUB53" s="15"/>
      <c r="LUC53" s="15"/>
      <c r="LUD53" s="15"/>
      <c r="LUE53" s="15"/>
      <c r="LUF53" s="15"/>
      <c r="LUG53" s="15"/>
      <c r="LUH53" s="15"/>
      <c r="LUI53" s="15"/>
      <c r="LUJ53" s="15"/>
      <c r="LUK53" s="15"/>
      <c r="LUL53" s="15"/>
      <c r="LUM53" s="15"/>
      <c r="LUN53" s="15"/>
      <c r="LUO53" s="15"/>
      <c r="LUP53" s="15"/>
      <c r="LUQ53" s="15"/>
      <c r="LUR53" s="15"/>
      <c r="LUS53" s="15"/>
      <c r="LUT53" s="15"/>
      <c r="LUU53" s="15"/>
      <c r="LUV53" s="15"/>
      <c r="LUW53" s="15"/>
      <c r="LUX53" s="15"/>
      <c r="LUY53" s="15"/>
      <c r="LUZ53" s="15"/>
      <c r="LVA53" s="15"/>
      <c r="LVB53" s="15"/>
      <c r="LVC53" s="15"/>
      <c r="LVD53" s="15"/>
      <c r="LVE53" s="15"/>
      <c r="LVF53" s="15"/>
      <c r="LVG53" s="15"/>
      <c r="LVH53" s="15"/>
      <c r="LVI53" s="15"/>
      <c r="LVJ53" s="15"/>
      <c r="LVK53" s="15"/>
      <c r="LVL53" s="15"/>
      <c r="LVM53" s="15"/>
      <c r="LVN53" s="15"/>
      <c r="LVO53" s="15"/>
      <c r="LVP53" s="15"/>
      <c r="LVQ53" s="15"/>
      <c r="LVR53" s="15"/>
      <c r="LVS53" s="15"/>
      <c r="LVT53" s="15"/>
      <c r="LVU53" s="15"/>
      <c r="LVV53" s="15"/>
      <c r="LVW53" s="15"/>
      <c r="LVX53" s="15"/>
      <c r="LVY53" s="15"/>
      <c r="LVZ53" s="15"/>
      <c r="LWA53" s="15"/>
      <c r="LWB53" s="15"/>
      <c r="LWC53" s="15"/>
      <c r="LWD53" s="15"/>
      <c r="LWE53" s="15"/>
      <c r="LWF53" s="15"/>
      <c r="LWG53" s="15"/>
      <c r="LWH53" s="15"/>
      <c r="LWI53" s="15"/>
      <c r="LWJ53" s="15"/>
      <c r="LWK53" s="15"/>
      <c r="LWL53" s="15"/>
      <c r="LWM53" s="15"/>
      <c r="LWN53" s="15"/>
      <c r="LWO53" s="15"/>
      <c r="LWP53" s="15"/>
      <c r="LWQ53" s="15"/>
      <c r="LWR53" s="15"/>
      <c r="LWS53" s="15"/>
      <c r="LWT53" s="15"/>
      <c r="LWU53" s="15"/>
      <c r="LWV53" s="15"/>
      <c r="LWW53" s="15"/>
      <c r="LWX53" s="15"/>
      <c r="LWY53" s="15"/>
      <c r="LWZ53" s="15"/>
      <c r="LXA53" s="15"/>
      <c r="LXB53" s="15"/>
      <c r="LXC53" s="15"/>
      <c r="LXD53" s="15"/>
      <c r="LXE53" s="15"/>
      <c r="LXF53" s="15"/>
      <c r="LXG53" s="15"/>
      <c r="LXH53" s="15"/>
      <c r="LXI53" s="15"/>
      <c r="LXJ53" s="15"/>
      <c r="LXK53" s="15"/>
      <c r="LXL53" s="15"/>
      <c r="LXM53" s="15"/>
      <c r="LXN53" s="15"/>
      <c r="LXO53" s="15"/>
      <c r="LXP53" s="15"/>
      <c r="LXQ53" s="15"/>
      <c r="LXR53" s="15"/>
      <c r="LXS53" s="15"/>
      <c r="LXT53" s="15"/>
      <c r="LXU53" s="15"/>
      <c r="LXV53" s="15"/>
      <c r="LXW53" s="15"/>
      <c r="LXX53" s="15"/>
      <c r="LXY53" s="15"/>
      <c r="LXZ53" s="15"/>
      <c r="LYA53" s="15"/>
      <c r="LYB53" s="15"/>
      <c r="LYC53" s="15"/>
      <c r="LYD53" s="15"/>
      <c r="LYE53" s="15"/>
      <c r="LYF53" s="15"/>
      <c r="LYG53" s="15"/>
      <c r="LYH53" s="15"/>
      <c r="LYI53" s="15"/>
      <c r="LYJ53" s="15"/>
      <c r="LYK53" s="15"/>
      <c r="LYL53" s="15"/>
      <c r="LYM53" s="15"/>
      <c r="LYN53" s="15"/>
      <c r="LYO53" s="15"/>
      <c r="LYP53" s="15"/>
      <c r="LYQ53" s="15"/>
      <c r="LYR53" s="15"/>
      <c r="LYS53" s="15"/>
      <c r="LYT53" s="15"/>
      <c r="LYU53" s="15"/>
      <c r="LYV53" s="15"/>
      <c r="LYW53" s="15"/>
      <c r="LYX53" s="15"/>
      <c r="LYY53" s="15"/>
      <c r="LYZ53" s="15"/>
      <c r="LZA53" s="15"/>
      <c r="LZB53" s="15"/>
      <c r="LZC53" s="15"/>
      <c r="LZD53" s="15"/>
      <c r="LZE53" s="15"/>
      <c r="LZF53" s="15"/>
      <c r="LZG53" s="15"/>
      <c r="LZH53" s="15"/>
      <c r="LZI53" s="15"/>
      <c r="LZJ53" s="15"/>
      <c r="LZK53" s="15"/>
      <c r="LZL53" s="15"/>
      <c r="LZM53" s="15"/>
      <c r="LZN53" s="15"/>
      <c r="LZO53" s="15"/>
      <c r="LZP53" s="15"/>
      <c r="LZQ53" s="15"/>
      <c r="LZR53" s="15"/>
      <c r="LZS53" s="15"/>
      <c r="LZT53" s="15"/>
      <c r="LZU53" s="15"/>
      <c r="LZV53" s="15"/>
      <c r="LZW53" s="15"/>
      <c r="LZX53" s="15"/>
      <c r="LZY53" s="15"/>
      <c r="LZZ53" s="15"/>
      <c r="MAA53" s="15"/>
      <c r="MAB53" s="15"/>
      <c r="MAC53" s="15"/>
      <c r="MAD53" s="15"/>
      <c r="MAE53" s="15"/>
      <c r="MAF53" s="15"/>
      <c r="MAG53" s="15"/>
      <c r="MAH53" s="15"/>
      <c r="MAI53" s="15"/>
      <c r="MAJ53" s="15"/>
      <c r="MAK53" s="15"/>
      <c r="MAL53" s="15"/>
      <c r="MAM53" s="15"/>
      <c r="MAN53" s="15"/>
      <c r="MAO53" s="15"/>
      <c r="MAP53" s="15"/>
      <c r="MAQ53" s="15"/>
      <c r="MAR53" s="15"/>
      <c r="MAS53" s="15"/>
      <c r="MAT53" s="15"/>
      <c r="MAU53" s="15"/>
      <c r="MAV53" s="15"/>
      <c r="MAW53" s="15"/>
      <c r="MAX53" s="15"/>
      <c r="MAY53" s="15"/>
      <c r="MAZ53" s="15"/>
      <c r="MBA53" s="15"/>
      <c r="MBB53" s="15"/>
      <c r="MBC53" s="15"/>
      <c r="MBD53" s="15"/>
      <c r="MBE53" s="15"/>
      <c r="MBF53" s="15"/>
      <c r="MBG53" s="15"/>
      <c r="MBH53" s="15"/>
      <c r="MBI53" s="15"/>
      <c r="MBJ53" s="15"/>
      <c r="MBK53" s="15"/>
      <c r="MBL53" s="15"/>
      <c r="MBM53" s="15"/>
      <c r="MBN53" s="15"/>
      <c r="MBO53" s="15"/>
      <c r="MBP53" s="15"/>
      <c r="MBQ53" s="15"/>
      <c r="MBR53" s="15"/>
      <c r="MBS53" s="15"/>
      <c r="MBT53" s="15"/>
      <c r="MBU53" s="15"/>
      <c r="MBV53" s="15"/>
      <c r="MBW53" s="15"/>
      <c r="MBX53" s="15"/>
      <c r="MBY53" s="15"/>
      <c r="MBZ53" s="15"/>
      <c r="MCA53" s="15"/>
      <c r="MCB53" s="15"/>
      <c r="MCC53" s="15"/>
      <c r="MCD53" s="15"/>
      <c r="MCE53" s="15"/>
      <c r="MCF53" s="15"/>
      <c r="MCG53" s="15"/>
      <c r="MCH53" s="15"/>
      <c r="MCI53" s="15"/>
      <c r="MCJ53" s="15"/>
      <c r="MCK53" s="15"/>
      <c r="MCL53" s="15"/>
      <c r="MCM53" s="15"/>
      <c r="MCN53" s="15"/>
      <c r="MCO53" s="15"/>
      <c r="MCP53" s="15"/>
      <c r="MCQ53" s="15"/>
      <c r="MCR53" s="15"/>
      <c r="MCS53" s="15"/>
      <c r="MCT53" s="15"/>
      <c r="MCU53" s="15"/>
      <c r="MCV53" s="15"/>
      <c r="MCW53" s="15"/>
      <c r="MCX53" s="15"/>
      <c r="MCY53" s="15"/>
      <c r="MCZ53" s="15"/>
      <c r="MDA53" s="15"/>
      <c r="MDB53" s="15"/>
      <c r="MDC53" s="15"/>
      <c r="MDD53" s="15"/>
      <c r="MDE53" s="15"/>
      <c r="MDF53" s="15"/>
      <c r="MDG53" s="15"/>
      <c r="MDH53" s="15"/>
      <c r="MDI53" s="15"/>
      <c r="MDJ53" s="15"/>
      <c r="MDK53" s="15"/>
      <c r="MDL53" s="15"/>
      <c r="MDM53" s="15"/>
      <c r="MDN53" s="15"/>
      <c r="MDO53" s="15"/>
      <c r="MDP53" s="15"/>
      <c r="MDQ53" s="15"/>
      <c r="MDR53" s="15"/>
      <c r="MDS53" s="15"/>
      <c r="MDT53" s="15"/>
      <c r="MDU53" s="15"/>
      <c r="MDV53" s="15"/>
      <c r="MDW53" s="15"/>
      <c r="MDX53" s="15"/>
      <c r="MDY53" s="15"/>
      <c r="MDZ53" s="15"/>
      <c r="MEA53" s="15"/>
      <c r="MEB53" s="15"/>
      <c r="MEC53" s="15"/>
      <c r="MED53" s="15"/>
      <c r="MEE53" s="15"/>
      <c r="MEF53" s="15"/>
      <c r="MEG53" s="15"/>
      <c r="MEH53" s="15"/>
      <c r="MEI53" s="15"/>
      <c r="MEJ53" s="15"/>
      <c r="MEK53" s="15"/>
      <c r="MEL53" s="15"/>
      <c r="MEM53" s="15"/>
      <c r="MEN53" s="15"/>
      <c r="MEO53" s="15"/>
      <c r="MEP53" s="15"/>
      <c r="MEQ53" s="15"/>
      <c r="MER53" s="15"/>
      <c r="MES53" s="15"/>
      <c r="MET53" s="15"/>
      <c r="MEU53" s="15"/>
      <c r="MEV53" s="15"/>
      <c r="MEW53" s="15"/>
      <c r="MEX53" s="15"/>
      <c r="MEY53" s="15"/>
      <c r="MEZ53" s="15"/>
      <c r="MFA53" s="15"/>
      <c r="MFB53" s="15"/>
      <c r="MFC53" s="15"/>
      <c r="MFD53" s="15"/>
      <c r="MFE53" s="15"/>
      <c r="MFF53" s="15"/>
      <c r="MFG53" s="15"/>
      <c r="MFH53" s="15"/>
      <c r="MFI53" s="15"/>
      <c r="MFJ53" s="15"/>
      <c r="MFK53" s="15"/>
      <c r="MFL53" s="15"/>
      <c r="MFM53" s="15"/>
      <c r="MFN53" s="15"/>
      <c r="MFO53" s="15"/>
      <c r="MFP53" s="15"/>
      <c r="MFQ53" s="15"/>
      <c r="MFR53" s="15"/>
      <c r="MFS53" s="15"/>
      <c r="MFT53" s="15"/>
      <c r="MFU53" s="15"/>
      <c r="MFV53" s="15"/>
      <c r="MFW53" s="15"/>
      <c r="MFX53" s="15"/>
      <c r="MFY53" s="15"/>
      <c r="MFZ53" s="15"/>
      <c r="MGA53" s="15"/>
      <c r="MGB53" s="15"/>
      <c r="MGC53" s="15"/>
      <c r="MGD53" s="15"/>
      <c r="MGE53" s="15"/>
      <c r="MGF53" s="15"/>
      <c r="MGG53" s="15"/>
      <c r="MGH53" s="15"/>
      <c r="MGI53" s="15"/>
      <c r="MGJ53" s="15"/>
      <c r="MGK53" s="15"/>
      <c r="MGL53" s="15"/>
      <c r="MGM53" s="15"/>
      <c r="MGN53" s="15"/>
      <c r="MGO53" s="15"/>
      <c r="MGP53" s="15"/>
      <c r="MGQ53" s="15"/>
      <c r="MGR53" s="15"/>
      <c r="MGS53" s="15"/>
      <c r="MGT53" s="15"/>
      <c r="MGU53" s="15"/>
      <c r="MGV53" s="15"/>
      <c r="MGW53" s="15"/>
      <c r="MGX53" s="15"/>
      <c r="MGY53" s="15"/>
      <c r="MGZ53" s="15"/>
      <c r="MHA53" s="15"/>
      <c r="MHB53" s="15"/>
      <c r="MHC53" s="15"/>
      <c r="MHD53" s="15"/>
      <c r="MHE53" s="15"/>
      <c r="MHF53" s="15"/>
      <c r="MHG53" s="15"/>
      <c r="MHH53" s="15"/>
      <c r="MHI53" s="15"/>
      <c r="MHJ53" s="15"/>
      <c r="MHK53" s="15"/>
      <c r="MHL53" s="15"/>
      <c r="MHM53" s="15"/>
      <c r="MHN53" s="15"/>
      <c r="MHO53" s="15"/>
      <c r="MHP53" s="15"/>
      <c r="MHQ53" s="15"/>
      <c r="MHR53" s="15"/>
      <c r="MHS53" s="15"/>
      <c r="MHT53" s="15"/>
      <c r="MHU53" s="15"/>
      <c r="MHV53" s="15"/>
      <c r="MHW53" s="15"/>
      <c r="MHX53" s="15"/>
      <c r="MHY53" s="15"/>
      <c r="MHZ53" s="15"/>
      <c r="MIA53" s="15"/>
      <c r="MIB53" s="15"/>
      <c r="MIC53" s="15"/>
      <c r="MID53" s="15"/>
      <c r="MIE53" s="15"/>
      <c r="MIF53" s="15"/>
      <c r="MIG53" s="15"/>
      <c r="MIH53" s="15"/>
      <c r="MII53" s="15"/>
      <c r="MIJ53" s="15"/>
      <c r="MIK53" s="15"/>
      <c r="MIL53" s="15"/>
      <c r="MIM53" s="15"/>
      <c r="MIN53" s="15"/>
      <c r="MIO53" s="15"/>
      <c r="MIP53" s="15"/>
      <c r="MIQ53" s="15"/>
      <c r="MIR53" s="15"/>
      <c r="MIS53" s="15"/>
      <c r="MIT53" s="15"/>
      <c r="MIU53" s="15"/>
      <c r="MIV53" s="15"/>
      <c r="MIW53" s="15"/>
      <c r="MIX53" s="15"/>
      <c r="MIY53" s="15"/>
      <c r="MIZ53" s="15"/>
      <c r="MJA53" s="15"/>
      <c r="MJB53" s="15"/>
      <c r="MJC53" s="15"/>
      <c r="MJD53" s="15"/>
      <c r="MJE53" s="15"/>
      <c r="MJF53" s="15"/>
      <c r="MJG53" s="15"/>
      <c r="MJH53" s="15"/>
      <c r="MJI53" s="15"/>
      <c r="MJJ53" s="15"/>
      <c r="MJK53" s="15"/>
      <c r="MJL53" s="15"/>
      <c r="MJM53" s="15"/>
      <c r="MJN53" s="15"/>
      <c r="MJO53" s="15"/>
      <c r="MJP53" s="15"/>
      <c r="MJQ53" s="15"/>
      <c r="MJR53" s="15"/>
      <c r="MJS53" s="15"/>
      <c r="MJT53" s="15"/>
      <c r="MJU53" s="15"/>
      <c r="MJV53" s="15"/>
      <c r="MJW53" s="15"/>
      <c r="MJX53" s="15"/>
      <c r="MJY53" s="15"/>
      <c r="MJZ53" s="15"/>
      <c r="MKA53" s="15"/>
      <c r="MKB53" s="15"/>
      <c r="MKC53" s="15"/>
      <c r="MKD53" s="15"/>
      <c r="MKE53" s="15"/>
      <c r="MKF53" s="15"/>
      <c r="MKG53" s="15"/>
      <c r="MKH53" s="15"/>
      <c r="MKI53" s="15"/>
      <c r="MKJ53" s="15"/>
      <c r="MKK53" s="15"/>
      <c r="MKL53" s="15"/>
      <c r="MKM53" s="15"/>
      <c r="MKN53" s="15"/>
      <c r="MKO53" s="15"/>
      <c r="MKP53" s="15"/>
      <c r="MKQ53" s="15"/>
      <c r="MKR53" s="15"/>
      <c r="MKS53" s="15"/>
      <c r="MKT53" s="15"/>
      <c r="MKU53" s="15"/>
      <c r="MKV53" s="15"/>
      <c r="MKW53" s="15"/>
      <c r="MKX53" s="15"/>
      <c r="MKY53" s="15"/>
      <c r="MKZ53" s="15"/>
      <c r="MLA53" s="15"/>
      <c r="MLB53" s="15"/>
      <c r="MLC53" s="15"/>
      <c r="MLD53" s="15"/>
      <c r="MLE53" s="15"/>
      <c r="MLF53" s="15"/>
      <c r="MLG53" s="15"/>
      <c r="MLH53" s="15"/>
      <c r="MLI53" s="15"/>
      <c r="MLJ53" s="15"/>
      <c r="MLK53" s="15"/>
      <c r="MLL53" s="15"/>
      <c r="MLM53" s="15"/>
      <c r="MLN53" s="15"/>
      <c r="MLO53" s="15"/>
      <c r="MLP53" s="15"/>
      <c r="MLQ53" s="15"/>
      <c r="MLR53" s="15"/>
      <c r="MLS53" s="15"/>
      <c r="MLT53" s="15"/>
      <c r="MLU53" s="15"/>
      <c r="MLV53" s="15"/>
      <c r="MLW53" s="15"/>
      <c r="MLX53" s="15"/>
      <c r="MLY53" s="15"/>
      <c r="MLZ53" s="15"/>
      <c r="MMA53" s="15"/>
      <c r="MMB53" s="15"/>
      <c r="MMC53" s="15"/>
      <c r="MMD53" s="15"/>
      <c r="MME53" s="15"/>
      <c r="MMF53" s="15"/>
      <c r="MMG53" s="15"/>
      <c r="MMH53" s="15"/>
      <c r="MMI53" s="15"/>
      <c r="MMJ53" s="15"/>
      <c r="MMK53" s="15"/>
      <c r="MML53" s="15"/>
      <c r="MMM53" s="15"/>
      <c r="MMN53" s="15"/>
      <c r="MMO53" s="15"/>
      <c r="MMP53" s="15"/>
      <c r="MMQ53" s="15"/>
      <c r="MMR53" s="15"/>
      <c r="MMS53" s="15"/>
      <c r="MMT53" s="15"/>
      <c r="MMU53" s="15"/>
      <c r="MMV53" s="15"/>
      <c r="MMW53" s="15"/>
      <c r="MMX53" s="15"/>
      <c r="MMY53" s="15"/>
      <c r="MMZ53" s="15"/>
      <c r="MNA53" s="15"/>
      <c r="MNB53" s="15"/>
      <c r="MNC53" s="15"/>
      <c r="MND53" s="15"/>
      <c r="MNE53" s="15"/>
      <c r="MNF53" s="15"/>
      <c r="MNG53" s="15"/>
      <c r="MNH53" s="15"/>
      <c r="MNI53" s="15"/>
      <c r="MNJ53" s="15"/>
      <c r="MNK53" s="15"/>
      <c r="MNL53" s="15"/>
      <c r="MNM53" s="15"/>
      <c r="MNN53" s="15"/>
      <c r="MNO53" s="15"/>
      <c r="MNP53" s="15"/>
      <c r="MNQ53" s="15"/>
      <c r="MNR53" s="15"/>
      <c r="MNS53" s="15"/>
      <c r="MNT53" s="15"/>
      <c r="MNU53" s="15"/>
      <c r="MNV53" s="15"/>
      <c r="MNW53" s="15"/>
      <c r="MNX53" s="15"/>
      <c r="MNY53" s="15"/>
      <c r="MNZ53" s="15"/>
      <c r="MOA53" s="15"/>
      <c r="MOB53" s="15"/>
      <c r="MOC53" s="15"/>
      <c r="MOD53" s="15"/>
      <c r="MOE53" s="15"/>
      <c r="MOF53" s="15"/>
      <c r="MOG53" s="15"/>
      <c r="MOH53" s="15"/>
      <c r="MOI53" s="15"/>
      <c r="MOJ53" s="15"/>
      <c r="MOK53" s="15"/>
      <c r="MOL53" s="15"/>
      <c r="MOM53" s="15"/>
      <c r="MON53" s="15"/>
      <c r="MOO53" s="15"/>
      <c r="MOP53" s="15"/>
      <c r="MOQ53" s="15"/>
      <c r="MOR53" s="15"/>
      <c r="MOS53" s="15"/>
      <c r="MOT53" s="15"/>
      <c r="MOU53" s="15"/>
      <c r="MOV53" s="15"/>
      <c r="MOW53" s="15"/>
      <c r="MOX53" s="15"/>
      <c r="MOY53" s="15"/>
      <c r="MOZ53" s="15"/>
      <c r="MPA53" s="15"/>
      <c r="MPB53" s="15"/>
      <c r="MPC53" s="15"/>
      <c r="MPD53" s="15"/>
      <c r="MPE53" s="15"/>
      <c r="MPF53" s="15"/>
      <c r="MPG53" s="15"/>
      <c r="MPH53" s="15"/>
      <c r="MPI53" s="15"/>
      <c r="MPJ53" s="15"/>
      <c r="MPK53" s="15"/>
      <c r="MPL53" s="15"/>
      <c r="MPM53" s="15"/>
      <c r="MPN53" s="15"/>
      <c r="MPO53" s="15"/>
      <c r="MPP53" s="15"/>
      <c r="MPQ53" s="15"/>
      <c r="MPR53" s="15"/>
      <c r="MPS53" s="15"/>
      <c r="MPT53" s="15"/>
      <c r="MPU53" s="15"/>
      <c r="MPV53" s="15"/>
      <c r="MPW53" s="15"/>
      <c r="MPX53" s="15"/>
      <c r="MPY53" s="15"/>
      <c r="MPZ53" s="15"/>
      <c r="MQA53" s="15"/>
      <c r="MQB53" s="15"/>
      <c r="MQC53" s="15"/>
      <c r="MQD53" s="15"/>
      <c r="MQE53" s="15"/>
      <c r="MQF53" s="15"/>
      <c r="MQG53" s="15"/>
      <c r="MQH53" s="15"/>
      <c r="MQI53" s="15"/>
      <c r="MQJ53" s="15"/>
      <c r="MQK53" s="15"/>
      <c r="MQL53" s="15"/>
      <c r="MQM53" s="15"/>
      <c r="MQN53" s="15"/>
      <c r="MQO53" s="15"/>
      <c r="MQP53" s="15"/>
      <c r="MQQ53" s="15"/>
      <c r="MQR53" s="15"/>
      <c r="MQS53" s="15"/>
      <c r="MQT53" s="15"/>
      <c r="MQU53" s="15"/>
      <c r="MQV53" s="15"/>
      <c r="MQW53" s="15"/>
      <c r="MQX53" s="15"/>
      <c r="MQY53" s="15"/>
      <c r="MQZ53" s="15"/>
      <c r="MRA53" s="15"/>
      <c r="MRB53" s="15"/>
      <c r="MRC53" s="15"/>
      <c r="MRD53" s="15"/>
      <c r="MRE53" s="15"/>
      <c r="MRF53" s="15"/>
      <c r="MRG53" s="15"/>
      <c r="MRH53" s="15"/>
      <c r="MRI53" s="15"/>
      <c r="MRJ53" s="15"/>
      <c r="MRK53" s="15"/>
      <c r="MRL53" s="15"/>
      <c r="MRM53" s="15"/>
      <c r="MRN53" s="15"/>
      <c r="MRO53" s="15"/>
      <c r="MRP53" s="15"/>
      <c r="MRQ53" s="15"/>
      <c r="MRR53" s="15"/>
      <c r="MRS53" s="15"/>
      <c r="MRT53" s="15"/>
      <c r="MRU53" s="15"/>
      <c r="MRV53" s="15"/>
      <c r="MRW53" s="15"/>
      <c r="MRX53" s="15"/>
      <c r="MRY53" s="15"/>
      <c r="MRZ53" s="15"/>
      <c r="MSA53" s="15"/>
      <c r="MSB53" s="15"/>
      <c r="MSC53" s="15"/>
      <c r="MSD53" s="15"/>
      <c r="MSE53" s="15"/>
      <c r="MSF53" s="15"/>
      <c r="MSG53" s="15"/>
      <c r="MSH53" s="15"/>
      <c r="MSI53" s="15"/>
      <c r="MSJ53" s="15"/>
      <c r="MSK53" s="15"/>
      <c r="MSL53" s="15"/>
      <c r="MSM53" s="15"/>
      <c r="MSN53" s="15"/>
      <c r="MSO53" s="15"/>
      <c r="MSP53" s="15"/>
      <c r="MSQ53" s="15"/>
      <c r="MSR53" s="15"/>
      <c r="MSS53" s="15"/>
      <c r="MST53" s="15"/>
      <c r="MSU53" s="15"/>
      <c r="MSV53" s="15"/>
      <c r="MSW53" s="15"/>
      <c r="MSX53" s="15"/>
      <c r="MSY53" s="15"/>
      <c r="MSZ53" s="15"/>
      <c r="MTA53" s="15"/>
      <c r="MTB53" s="15"/>
      <c r="MTC53" s="15"/>
      <c r="MTD53" s="15"/>
      <c r="MTE53" s="15"/>
      <c r="MTF53" s="15"/>
      <c r="MTG53" s="15"/>
      <c r="MTH53" s="15"/>
      <c r="MTI53" s="15"/>
      <c r="MTJ53" s="15"/>
      <c r="MTK53" s="15"/>
      <c r="MTL53" s="15"/>
      <c r="MTM53" s="15"/>
      <c r="MTN53" s="15"/>
      <c r="MTO53" s="15"/>
      <c r="MTP53" s="15"/>
      <c r="MTQ53" s="15"/>
      <c r="MTR53" s="15"/>
      <c r="MTS53" s="15"/>
      <c r="MTT53" s="15"/>
      <c r="MTU53" s="15"/>
      <c r="MTV53" s="15"/>
      <c r="MTW53" s="15"/>
      <c r="MTX53" s="15"/>
      <c r="MTY53" s="15"/>
      <c r="MTZ53" s="15"/>
      <c r="MUA53" s="15"/>
      <c r="MUB53" s="15"/>
      <c r="MUC53" s="15"/>
      <c r="MUD53" s="15"/>
      <c r="MUE53" s="15"/>
      <c r="MUF53" s="15"/>
      <c r="MUG53" s="15"/>
      <c r="MUH53" s="15"/>
      <c r="MUI53" s="15"/>
      <c r="MUJ53" s="15"/>
      <c r="MUK53" s="15"/>
      <c r="MUL53" s="15"/>
      <c r="MUM53" s="15"/>
      <c r="MUN53" s="15"/>
      <c r="MUO53" s="15"/>
      <c r="MUP53" s="15"/>
      <c r="MUQ53" s="15"/>
      <c r="MUR53" s="15"/>
      <c r="MUS53" s="15"/>
      <c r="MUT53" s="15"/>
      <c r="MUU53" s="15"/>
      <c r="MUV53" s="15"/>
      <c r="MUW53" s="15"/>
      <c r="MUX53" s="15"/>
      <c r="MUY53" s="15"/>
      <c r="MUZ53" s="15"/>
      <c r="MVA53" s="15"/>
      <c r="MVB53" s="15"/>
      <c r="MVC53" s="15"/>
      <c r="MVD53" s="15"/>
      <c r="MVE53" s="15"/>
      <c r="MVF53" s="15"/>
      <c r="MVG53" s="15"/>
      <c r="MVH53" s="15"/>
      <c r="MVI53" s="15"/>
      <c r="MVJ53" s="15"/>
      <c r="MVK53" s="15"/>
      <c r="MVL53" s="15"/>
      <c r="MVM53" s="15"/>
      <c r="MVN53" s="15"/>
      <c r="MVO53" s="15"/>
      <c r="MVP53" s="15"/>
      <c r="MVQ53" s="15"/>
      <c r="MVR53" s="15"/>
      <c r="MVS53" s="15"/>
      <c r="MVT53" s="15"/>
      <c r="MVU53" s="15"/>
      <c r="MVV53" s="15"/>
      <c r="MVW53" s="15"/>
      <c r="MVX53" s="15"/>
      <c r="MVY53" s="15"/>
      <c r="MVZ53" s="15"/>
      <c r="MWA53" s="15"/>
      <c r="MWB53" s="15"/>
      <c r="MWC53" s="15"/>
      <c r="MWD53" s="15"/>
      <c r="MWE53" s="15"/>
      <c r="MWF53" s="15"/>
      <c r="MWG53" s="15"/>
      <c r="MWH53" s="15"/>
      <c r="MWI53" s="15"/>
      <c r="MWJ53" s="15"/>
      <c r="MWK53" s="15"/>
      <c r="MWL53" s="15"/>
      <c r="MWM53" s="15"/>
      <c r="MWN53" s="15"/>
      <c r="MWO53" s="15"/>
      <c r="MWP53" s="15"/>
      <c r="MWQ53" s="15"/>
      <c r="MWR53" s="15"/>
      <c r="MWS53" s="15"/>
      <c r="MWT53" s="15"/>
      <c r="MWU53" s="15"/>
      <c r="MWV53" s="15"/>
      <c r="MWW53" s="15"/>
      <c r="MWX53" s="15"/>
      <c r="MWY53" s="15"/>
      <c r="MWZ53" s="15"/>
      <c r="MXA53" s="15"/>
      <c r="MXB53" s="15"/>
      <c r="MXC53" s="15"/>
      <c r="MXD53" s="15"/>
      <c r="MXE53" s="15"/>
      <c r="MXF53" s="15"/>
      <c r="MXG53" s="15"/>
      <c r="MXH53" s="15"/>
      <c r="MXI53" s="15"/>
      <c r="MXJ53" s="15"/>
      <c r="MXK53" s="15"/>
      <c r="MXL53" s="15"/>
      <c r="MXM53" s="15"/>
      <c r="MXN53" s="15"/>
      <c r="MXO53" s="15"/>
      <c r="MXP53" s="15"/>
      <c r="MXQ53" s="15"/>
      <c r="MXR53" s="15"/>
      <c r="MXS53" s="15"/>
      <c r="MXT53" s="15"/>
      <c r="MXU53" s="15"/>
      <c r="MXV53" s="15"/>
      <c r="MXW53" s="15"/>
      <c r="MXX53" s="15"/>
      <c r="MXY53" s="15"/>
      <c r="MXZ53" s="15"/>
      <c r="MYA53" s="15"/>
      <c r="MYB53" s="15"/>
      <c r="MYC53" s="15"/>
      <c r="MYD53" s="15"/>
      <c r="MYE53" s="15"/>
      <c r="MYF53" s="15"/>
      <c r="MYG53" s="15"/>
      <c r="MYH53" s="15"/>
      <c r="MYI53" s="15"/>
      <c r="MYJ53" s="15"/>
      <c r="MYK53" s="15"/>
      <c r="MYL53" s="15"/>
      <c r="MYM53" s="15"/>
      <c r="MYN53" s="15"/>
      <c r="MYO53" s="15"/>
      <c r="MYP53" s="15"/>
      <c r="MYQ53" s="15"/>
      <c r="MYR53" s="15"/>
      <c r="MYS53" s="15"/>
      <c r="MYT53" s="15"/>
      <c r="MYU53" s="15"/>
      <c r="MYV53" s="15"/>
      <c r="MYW53" s="15"/>
      <c r="MYX53" s="15"/>
      <c r="MYY53" s="15"/>
      <c r="MYZ53" s="15"/>
      <c r="MZA53" s="15"/>
      <c r="MZB53" s="15"/>
      <c r="MZC53" s="15"/>
      <c r="MZD53" s="15"/>
      <c r="MZE53" s="15"/>
      <c r="MZF53" s="15"/>
      <c r="MZG53" s="15"/>
      <c r="MZH53" s="15"/>
      <c r="MZI53" s="15"/>
      <c r="MZJ53" s="15"/>
      <c r="MZK53" s="15"/>
      <c r="MZL53" s="15"/>
      <c r="MZM53" s="15"/>
      <c r="MZN53" s="15"/>
      <c r="MZO53" s="15"/>
      <c r="MZP53" s="15"/>
      <c r="MZQ53" s="15"/>
      <c r="MZR53" s="15"/>
      <c r="MZS53" s="15"/>
      <c r="MZT53" s="15"/>
      <c r="MZU53" s="15"/>
      <c r="MZV53" s="15"/>
      <c r="MZW53" s="15"/>
      <c r="MZX53" s="15"/>
      <c r="MZY53" s="15"/>
      <c r="MZZ53" s="15"/>
      <c r="NAA53" s="15"/>
      <c r="NAB53" s="15"/>
      <c r="NAC53" s="15"/>
      <c r="NAD53" s="15"/>
      <c r="NAE53" s="15"/>
      <c r="NAF53" s="15"/>
      <c r="NAG53" s="15"/>
      <c r="NAH53" s="15"/>
      <c r="NAI53" s="15"/>
      <c r="NAJ53" s="15"/>
      <c r="NAK53" s="15"/>
      <c r="NAL53" s="15"/>
      <c r="NAM53" s="15"/>
      <c r="NAN53" s="15"/>
      <c r="NAO53" s="15"/>
      <c r="NAP53" s="15"/>
      <c r="NAQ53" s="15"/>
      <c r="NAR53" s="15"/>
      <c r="NAS53" s="15"/>
      <c r="NAT53" s="15"/>
      <c r="NAU53" s="15"/>
      <c r="NAV53" s="15"/>
      <c r="NAW53" s="15"/>
      <c r="NAX53" s="15"/>
      <c r="NAY53" s="15"/>
      <c r="NAZ53" s="15"/>
      <c r="NBA53" s="15"/>
      <c r="NBB53" s="15"/>
      <c r="NBC53" s="15"/>
      <c r="NBD53" s="15"/>
      <c r="NBE53" s="15"/>
      <c r="NBF53" s="15"/>
      <c r="NBG53" s="15"/>
      <c r="NBH53" s="15"/>
      <c r="NBI53" s="15"/>
      <c r="NBJ53" s="15"/>
      <c r="NBK53" s="15"/>
      <c r="NBL53" s="15"/>
      <c r="NBM53" s="15"/>
      <c r="NBN53" s="15"/>
      <c r="NBO53" s="15"/>
      <c r="NBP53" s="15"/>
      <c r="NBQ53" s="15"/>
      <c r="NBR53" s="15"/>
      <c r="NBS53" s="15"/>
      <c r="NBT53" s="15"/>
      <c r="NBU53" s="15"/>
      <c r="NBV53" s="15"/>
      <c r="NBW53" s="15"/>
      <c r="NBX53" s="15"/>
      <c r="NBY53" s="15"/>
      <c r="NBZ53" s="15"/>
      <c r="NCA53" s="15"/>
      <c r="NCB53" s="15"/>
      <c r="NCC53" s="15"/>
      <c r="NCD53" s="15"/>
      <c r="NCE53" s="15"/>
      <c r="NCF53" s="15"/>
      <c r="NCG53" s="15"/>
      <c r="NCH53" s="15"/>
      <c r="NCI53" s="15"/>
      <c r="NCJ53" s="15"/>
      <c r="NCK53" s="15"/>
      <c r="NCL53" s="15"/>
      <c r="NCM53" s="15"/>
      <c r="NCN53" s="15"/>
      <c r="NCO53" s="15"/>
      <c r="NCP53" s="15"/>
      <c r="NCQ53" s="15"/>
      <c r="NCR53" s="15"/>
      <c r="NCS53" s="15"/>
      <c r="NCT53" s="15"/>
      <c r="NCU53" s="15"/>
      <c r="NCV53" s="15"/>
      <c r="NCW53" s="15"/>
      <c r="NCX53" s="15"/>
      <c r="NCY53" s="15"/>
      <c r="NCZ53" s="15"/>
      <c r="NDA53" s="15"/>
      <c r="NDB53" s="15"/>
      <c r="NDC53" s="15"/>
      <c r="NDD53" s="15"/>
      <c r="NDE53" s="15"/>
      <c r="NDF53" s="15"/>
      <c r="NDG53" s="15"/>
      <c r="NDH53" s="15"/>
      <c r="NDI53" s="15"/>
      <c r="NDJ53" s="15"/>
      <c r="NDK53" s="15"/>
      <c r="NDL53" s="15"/>
      <c r="NDM53" s="15"/>
      <c r="NDN53" s="15"/>
      <c r="NDO53" s="15"/>
      <c r="NDP53" s="15"/>
      <c r="NDQ53" s="15"/>
      <c r="NDR53" s="15"/>
      <c r="NDS53" s="15"/>
      <c r="NDT53" s="15"/>
      <c r="NDU53" s="15"/>
      <c r="NDV53" s="15"/>
      <c r="NDW53" s="15"/>
      <c r="NDX53" s="15"/>
      <c r="NDY53" s="15"/>
      <c r="NDZ53" s="15"/>
      <c r="NEA53" s="15"/>
      <c r="NEB53" s="15"/>
      <c r="NEC53" s="15"/>
      <c r="NED53" s="15"/>
      <c r="NEE53" s="15"/>
      <c r="NEF53" s="15"/>
      <c r="NEG53" s="15"/>
      <c r="NEH53" s="15"/>
      <c r="NEI53" s="15"/>
      <c r="NEJ53" s="15"/>
      <c r="NEK53" s="15"/>
      <c r="NEL53" s="15"/>
      <c r="NEM53" s="15"/>
      <c r="NEN53" s="15"/>
      <c r="NEO53" s="15"/>
      <c r="NEP53" s="15"/>
      <c r="NEQ53" s="15"/>
      <c r="NER53" s="15"/>
      <c r="NES53" s="15"/>
      <c r="NET53" s="15"/>
      <c r="NEU53" s="15"/>
      <c r="NEV53" s="15"/>
      <c r="NEW53" s="15"/>
      <c r="NEX53" s="15"/>
      <c r="NEY53" s="15"/>
      <c r="NEZ53" s="15"/>
      <c r="NFA53" s="15"/>
      <c r="NFB53" s="15"/>
      <c r="NFC53" s="15"/>
      <c r="NFD53" s="15"/>
      <c r="NFE53" s="15"/>
      <c r="NFF53" s="15"/>
      <c r="NFG53" s="15"/>
      <c r="NFH53" s="15"/>
      <c r="NFI53" s="15"/>
      <c r="NFJ53" s="15"/>
      <c r="NFK53" s="15"/>
      <c r="NFL53" s="15"/>
      <c r="NFM53" s="15"/>
      <c r="NFN53" s="15"/>
      <c r="NFO53" s="15"/>
      <c r="NFP53" s="15"/>
      <c r="NFQ53" s="15"/>
      <c r="NFR53" s="15"/>
      <c r="NFS53" s="15"/>
      <c r="NFT53" s="15"/>
      <c r="NFU53" s="15"/>
      <c r="NFV53" s="15"/>
      <c r="NFW53" s="15"/>
      <c r="NFX53" s="15"/>
      <c r="NFY53" s="15"/>
      <c r="NFZ53" s="15"/>
      <c r="NGA53" s="15"/>
      <c r="NGB53" s="15"/>
      <c r="NGC53" s="15"/>
      <c r="NGD53" s="15"/>
      <c r="NGE53" s="15"/>
      <c r="NGF53" s="15"/>
      <c r="NGG53" s="15"/>
      <c r="NGH53" s="15"/>
      <c r="NGI53" s="15"/>
      <c r="NGJ53" s="15"/>
      <c r="NGK53" s="15"/>
      <c r="NGL53" s="15"/>
      <c r="NGM53" s="15"/>
      <c r="NGN53" s="15"/>
      <c r="NGO53" s="15"/>
      <c r="NGP53" s="15"/>
      <c r="NGQ53" s="15"/>
      <c r="NGR53" s="15"/>
      <c r="NGS53" s="15"/>
      <c r="NGT53" s="15"/>
      <c r="NGU53" s="15"/>
      <c r="NGV53" s="15"/>
      <c r="NGW53" s="15"/>
      <c r="NGX53" s="15"/>
      <c r="NGY53" s="15"/>
      <c r="NGZ53" s="15"/>
      <c r="NHA53" s="15"/>
      <c r="NHB53" s="15"/>
      <c r="NHC53" s="15"/>
      <c r="NHD53" s="15"/>
      <c r="NHE53" s="15"/>
      <c r="NHF53" s="15"/>
      <c r="NHG53" s="15"/>
      <c r="NHH53" s="15"/>
      <c r="NHI53" s="15"/>
      <c r="NHJ53" s="15"/>
      <c r="NHK53" s="15"/>
      <c r="NHL53" s="15"/>
      <c r="NHM53" s="15"/>
      <c r="NHN53" s="15"/>
      <c r="NHO53" s="15"/>
      <c r="NHP53" s="15"/>
      <c r="NHQ53" s="15"/>
      <c r="NHR53" s="15"/>
      <c r="NHS53" s="15"/>
      <c r="NHT53" s="15"/>
      <c r="NHU53" s="15"/>
      <c r="NHV53" s="15"/>
      <c r="NHW53" s="15"/>
      <c r="NHX53" s="15"/>
      <c r="NHY53" s="15"/>
      <c r="NHZ53" s="15"/>
      <c r="NIA53" s="15"/>
      <c r="NIB53" s="15"/>
      <c r="NIC53" s="15"/>
      <c r="NID53" s="15"/>
      <c r="NIE53" s="15"/>
      <c r="NIF53" s="15"/>
      <c r="NIG53" s="15"/>
      <c r="NIH53" s="15"/>
      <c r="NII53" s="15"/>
      <c r="NIJ53" s="15"/>
      <c r="NIK53" s="15"/>
      <c r="NIL53" s="15"/>
      <c r="NIM53" s="15"/>
      <c r="NIN53" s="15"/>
      <c r="NIO53" s="15"/>
      <c r="NIP53" s="15"/>
      <c r="NIQ53" s="15"/>
      <c r="NIR53" s="15"/>
      <c r="NIS53" s="15"/>
      <c r="NIT53" s="15"/>
      <c r="NIU53" s="15"/>
      <c r="NIV53" s="15"/>
      <c r="NIW53" s="15"/>
      <c r="NIX53" s="15"/>
      <c r="NIY53" s="15"/>
      <c r="NIZ53" s="15"/>
      <c r="NJA53" s="15"/>
      <c r="NJB53" s="15"/>
      <c r="NJC53" s="15"/>
      <c r="NJD53" s="15"/>
      <c r="NJE53" s="15"/>
      <c r="NJF53" s="15"/>
      <c r="NJG53" s="15"/>
      <c r="NJH53" s="15"/>
      <c r="NJI53" s="15"/>
      <c r="NJJ53" s="15"/>
      <c r="NJK53" s="15"/>
      <c r="NJL53" s="15"/>
      <c r="NJM53" s="15"/>
      <c r="NJN53" s="15"/>
      <c r="NJO53" s="15"/>
      <c r="NJP53" s="15"/>
      <c r="NJQ53" s="15"/>
      <c r="NJR53" s="15"/>
      <c r="NJS53" s="15"/>
      <c r="NJT53" s="15"/>
      <c r="NJU53" s="15"/>
      <c r="NJV53" s="15"/>
      <c r="NJW53" s="15"/>
      <c r="NJX53" s="15"/>
      <c r="NJY53" s="15"/>
      <c r="NJZ53" s="15"/>
      <c r="NKA53" s="15"/>
      <c r="NKB53" s="15"/>
      <c r="NKC53" s="15"/>
      <c r="NKD53" s="15"/>
      <c r="NKE53" s="15"/>
      <c r="NKF53" s="15"/>
      <c r="NKG53" s="15"/>
      <c r="NKH53" s="15"/>
      <c r="NKI53" s="15"/>
      <c r="NKJ53" s="15"/>
      <c r="NKK53" s="15"/>
      <c r="NKL53" s="15"/>
      <c r="NKM53" s="15"/>
      <c r="NKN53" s="15"/>
      <c r="NKO53" s="15"/>
      <c r="NKP53" s="15"/>
      <c r="NKQ53" s="15"/>
      <c r="NKR53" s="15"/>
      <c r="NKS53" s="15"/>
      <c r="NKT53" s="15"/>
      <c r="NKU53" s="15"/>
      <c r="NKV53" s="15"/>
      <c r="NKW53" s="15"/>
      <c r="NKX53" s="15"/>
      <c r="NKY53" s="15"/>
      <c r="NKZ53" s="15"/>
      <c r="NLA53" s="15"/>
      <c r="NLB53" s="15"/>
      <c r="NLC53" s="15"/>
      <c r="NLD53" s="15"/>
      <c r="NLE53" s="15"/>
      <c r="NLF53" s="15"/>
      <c r="NLG53" s="15"/>
      <c r="NLH53" s="15"/>
      <c r="NLI53" s="15"/>
      <c r="NLJ53" s="15"/>
      <c r="NLK53" s="15"/>
      <c r="NLL53" s="15"/>
      <c r="NLM53" s="15"/>
      <c r="NLN53" s="15"/>
      <c r="NLO53" s="15"/>
      <c r="NLP53" s="15"/>
      <c r="NLQ53" s="15"/>
      <c r="NLR53" s="15"/>
      <c r="NLS53" s="15"/>
      <c r="NLT53" s="15"/>
      <c r="NLU53" s="15"/>
      <c r="NLV53" s="15"/>
      <c r="NLW53" s="15"/>
      <c r="NLX53" s="15"/>
      <c r="NLY53" s="15"/>
      <c r="NLZ53" s="15"/>
      <c r="NMA53" s="15"/>
      <c r="NMB53" s="15"/>
      <c r="NMC53" s="15"/>
      <c r="NMD53" s="15"/>
      <c r="NME53" s="15"/>
      <c r="NMF53" s="15"/>
      <c r="NMG53" s="15"/>
      <c r="NMH53" s="15"/>
      <c r="NMI53" s="15"/>
      <c r="NMJ53" s="15"/>
      <c r="NMK53" s="15"/>
      <c r="NML53" s="15"/>
      <c r="NMM53" s="15"/>
      <c r="NMN53" s="15"/>
      <c r="NMO53" s="15"/>
      <c r="NMP53" s="15"/>
      <c r="NMQ53" s="15"/>
      <c r="NMR53" s="15"/>
      <c r="NMS53" s="15"/>
      <c r="NMT53" s="15"/>
      <c r="NMU53" s="15"/>
      <c r="NMV53" s="15"/>
      <c r="NMW53" s="15"/>
      <c r="NMX53" s="15"/>
      <c r="NMY53" s="15"/>
      <c r="NMZ53" s="15"/>
      <c r="NNA53" s="15"/>
      <c r="NNB53" s="15"/>
      <c r="NNC53" s="15"/>
      <c r="NND53" s="15"/>
      <c r="NNE53" s="15"/>
      <c r="NNF53" s="15"/>
      <c r="NNG53" s="15"/>
      <c r="NNH53" s="15"/>
      <c r="NNI53" s="15"/>
      <c r="NNJ53" s="15"/>
      <c r="NNK53" s="15"/>
      <c r="NNL53" s="15"/>
      <c r="NNM53" s="15"/>
      <c r="NNN53" s="15"/>
      <c r="NNO53" s="15"/>
      <c r="NNP53" s="15"/>
      <c r="NNQ53" s="15"/>
      <c r="NNR53" s="15"/>
      <c r="NNS53" s="15"/>
      <c r="NNT53" s="15"/>
      <c r="NNU53" s="15"/>
      <c r="NNV53" s="15"/>
      <c r="NNW53" s="15"/>
      <c r="NNX53" s="15"/>
      <c r="NNY53" s="15"/>
      <c r="NNZ53" s="15"/>
      <c r="NOA53" s="15"/>
      <c r="NOB53" s="15"/>
      <c r="NOC53" s="15"/>
      <c r="NOD53" s="15"/>
      <c r="NOE53" s="15"/>
      <c r="NOF53" s="15"/>
      <c r="NOG53" s="15"/>
      <c r="NOH53" s="15"/>
      <c r="NOI53" s="15"/>
      <c r="NOJ53" s="15"/>
      <c r="NOK53" s="15"/>
      <c r="NOL53" s="15"/>
      <c r="NOM53" s="15"/>
      <c r="NON53" s="15"/>
      <c r="NOO53" s="15"/>
      <c r="NOP53" s="15"/>
      <c r="NOQ53" s="15"/>
      <c r="NOR53" s="15"/>
      <c r="NOS53" s="15"/>
      <c r="NOT53" s="15"/>
      <c r="NOU53" s="15"/>
      <c r="NOV53" s="15"/>
      <c r="NOW53" s="15"/>
      <c r="NOX53" s="15"/>
      <c r="NOY53" s="15"/>
      <c r="NOZ53" s="15"/>
      <c r="NPA53" s="15"/>
      <c r="NPB53" s="15"/>
      <c r="NPC53" s="15"/>
      <c r="NPD53" s="15"/>
      <c r="NPE53" s="15"/>
      <c r="NPF53" s="15"/>
      <c r="NPG53" s="15"/>
      <c r="NPH53" s="15"/>
      <c r="NPI53" s="15"/>
      <c r="NPJ53" s="15"/>
      <c r="NPK53" s="15"/>
      <c r="NPL53" s="15"/>
      <c r="NPM53" s="15"/>
      <c r="NPN53" s="15"/>
      <c r="NPO53" s="15"/>
      <c r="NPP53" s="15"/>
      <c r="NPQ53" s="15"/>
      <c r="NPR53" s="15"/>
      <c r="NPS53" s="15"/>
      <c r="NPT53" s="15"/>
      <c r="NPU53" s="15"/>
      <c r="NPV53" s="15"/>
      <c r="NPW53" s="15"/>
      <c r="NPX53" s="15"/>
      <c r="NPY53" s="15"/>
      <c r="NPZ53" s="15"/>
      <c r="NQA53" s="15"/>
      <c r="NQB53" s="15"/>
      <c r="NQC53" s="15"/>
      <c r="NQD53" s="15"/>
      <c r="NQE53" s="15"/>
      <c r="NQF53" s="15"/>
      <c r="NQG53" s="15"/>
      <c r="NQH53" s="15"/>
      <c r="NQI53" s="15"/>
      <c r="NQJ53" s="15"/>
      <c r="NQK53" s="15"/>
      <c r="NQL53" s="15"/>
      <c r="NQM53" s="15"/>
      <c r="NQN53" s="15"/>
      <c r="NQO53" s="15"/>
      <c r="NQP53" s="15"/>
      <c r="NQQ53" s="15"/>
      <c r="NQR53" s="15"/>
      <c r="NQS53" s="15"/>
      <c r="NQT53" s="15"/>
      <c r="NQU53" s="15"/>
      <c r="NQV53" s="15"/>
      <c r="NQW53" s="15"/>
      <c r="NQX53" s="15"/>
      <c r="NQY53" s="15"/>
      <c r="NQZ53" s="15"/>
      <c r="NRA53" s="15"/>
      <c r="NRB53" s="15"/>
      <c r="NRC53" s="15"/>
      <c r="NRD53" s="15"/>
      <c r="NRE53" s="15"/>
      <c r="NRF53" s="15"/>
      <c r="NRG53" s="15"/>
      <c r="NRH53" s="15"/>
      <c r="NRI53" s="15"/>
      <c r="NRJ53" s="15"/>
      <c r="NRK53" s="15"/>
      <c r="NRL53" s="15"/>
      <c r="NRM53" s="15"/>
      <c r="NRN53" s="15"/>
      <c r="NRO53" s="15"/>
      <c r="NRP53" s="15"/>
      <c r="NRQ53" s="15"/>
      <c r="NRR53" s="15"/>
      <c r="NRS53" s="15"/>
      <c r="NRT53" s="15"/>
      <c r="NRU53" s="15"/>
      <c r="NRV53" s="15"/>
      <c r="NRW53" s="15"/>
      <c r="NRX53" s="15"/>
      <c r="NRY53" s="15"/>
      <c r="NRZ53" s="15"/>
      <c r="NSA53" s="15"/>
      <c r="NSB53" s="15"/>
      <c r="NSC53" s="15"/>
      <c r="NSD53" s="15"/>
      <c r="NSE53" s="15"/>
      <c r="NSF53" s="15"/>
      <c r="NSG53" s="15"/>
      <c r="NSH53" s="15"/>
      <c r="NSI53" s="15"/>
      <c r="NSJ53" s="15"/>
      <c r="NSK53" s="15"/>
      <c r="NSL53" s="15"/>
      <c r="NSM53" s="15"/>
      <c r="NSN53" s="15"/>
      <c r="NSO53" s="15"/>
      <c r="NSP53" s="15"/>
      <c r="NSQ53" s="15"/>
      <c r="NSR53" s="15"/>
      <c r="NSS53" s="15"/>
      <c r="NST53" s="15"/>
      <c r="NSU53" s="15"/>
      <c r="NSV53" s="15"/>
      <c r="NSW53" s="15"/>
      <c r="NSX53" s="15"/>
      <c r="NSY53" s="15"/>
      <c r="NSZ53" s="15"/>
      <c r="NTA53" s="15"/>
      <c r="NTB53" s="15"/>
      <c r="NTC53" s="15"/>
      <c r="NTD53" s="15"/>
      <c r="NTE53" s="15"/>
      <c r="NTF53" s="15"/>
      <c r="NTG53" s="15"/>
      <c r="NTH53" s="15"/>
      <c r="NTI53" s="15"/>
      <c r="NTJ53" s="15"/>
      <c r="NTK53" s="15"/>
      <c r="NTL53" s="15"/>
      <c r="NTM53" s="15"/>
      <c r="NTN53" s="15"/>
      <c r="NTO53" s="15"/>
      <c r="NTP53" s="15"/>
      <c r="NTQ53" s="15"/>
      <c r="NTR53" s="15"/>
      <c r="NTS53" s="15"/>
      <c r="NTT53" s="15"/>
      <c r="NTU53" s="15"/>
      <c r="NTV53" s="15"/>
      <c r="NTW53" s="15"/>
      <c r="NTX53" s="15"/>
      <c r="NTY53" s="15"/>
      <c r="NTZ53" s="15"/>
      <c r="NUA53" s="15"/>
      <c r="NUB53" s="15"/>
      <c r="NUC53" s="15"/>
      <c r="NUD53" s="15"/>
      <c r="NUE53" s="15"/>
      <c r="NUF53" s="15"/>
      <c r="NUG53" s="15"/>
      <c r="NUH53" s="15"/>
      <c r="NUI53" s="15"/>
      <c r="NUJ53" s="15"/>
      <c r="NUK53" s="15"/>
      <c r="NUL53" s="15"/>
      <c r="NUM53" s="15"/>
      <c r="NUN53" s="15"/>
      <c r="NUO53" s="15"/>
      <c r="NUP53" s="15"/>
      <c r="NUQ53" s="15"/>
      <c r="NUR53" s="15"/>
      <c r="NUS53" s="15"/>
      <c r="NUT53" s="15"/>
      <c r="NUU53" s="15"/>
      <c r="NUV53" s="15"/>
      <c r="NUW53" s="15"/>
      <c r="NUX53" s="15"/>
      <c r="NUY53" s="15"/>
      <c r="NUZ53" s="15"/>
      <c r="NVA53" s="15"/>
      <c r="NVB53" s="15"/>
      <c r="NVC53" s="15"/>
      <c r="NVD53" s="15"/>
      <c r="NVE53" s="15"/>
      <c r="NVF53" s="15"/>
      <c r="NVG53" s="15"/>
      <c r="NVH53" s="15"/>
      <c r="NVI53" s="15"/>
      <c r="NVJ53" s="15"/>
      <c r="NVK53" s="15"/>
      <c r="NVL53" s="15"/>
      <c r="NVM53" s="15"/>
      <c r="NVN53" s="15"/>
      <c r="NVO53" s="15"/>
      <c r="NVP53" s="15"/>
      <c r="NVQ53" s="15"/>
      <c r="NVR53" s="15"/>
      <c r="NVS53" s="15"/>
      <c r="NVT53" s="15"/>
      <c r="NVU53" s="15"/>
      <c r="NVV53" s="15"/>
      <c r="NVW53" s="15"/>
      <c r="NVX53" s="15"/>
      <c r="NVY53" s="15"/>
      <c r="NVZ53" s="15"/>
      <c r="NWA53" s="15"/>
      <c r="NWB53" s="15"/>
      <c r="NWC53" s="15"/>
      <c r="NWD53" s="15"/>
      <c r="NWE53" s="15"/>
      <c r="NWF53" s="15"/>
      <c r="NWG53" s="15"/>
      <c r="NWH53" s="15"/>
      <c r="NWI53" s="15"/>
      <c r="NWJ53" s="15"/>
      <c r="NWK53" s="15"/>
      <c r="NWL53" s="15"/>
      <c r="NWM53" s="15"/>
      <c r="NWN53" s="15"/>
      <c r="NWO53" s="15"/>
      <c r="NWP53" s="15"/>
      <c r="NWQ53" s="15"/>
      <c r="NWR53" s="15"/>
      <c r="NWS53" s="15"/>
      <c r="NWT53" s="15"/>
      <c r="NWU53" s="15"/>
      <c r="NWV53" s="15"/>
      <c r="NWW53" s="15"/>
      <c r="NWX53" s="15"/>
      <c r="NWY53" s="15"/>
      <c r="NWZ53" s="15"/>
      <c r="NXA53" s="15"/>
      <c r="NXB53" s="15"/>
      <c r="NXC53" s="15"/>
      <c r="NXD53" s="15"/>
      <c r="NXE53" s="15"/>
      <c r="NXF53" s="15"/>
      <c r="NXG53" s="15"/>
      <c r="NXH53" s="15"/>
      <c r="NXI53" s="15"/>
      <c r="NXJ53" s="15"/>
      <c r="NXK53" s="15"/>
      <c r="NXL53" s="15"/>
      <c r="NXM53" s="15"/>
      <c r="NXN53" s="15"/>
      <c r="NXO53" s="15"/>
      <c r="NXP53" s="15"/>
      <c r="NXQ53" s="15"/>
      <c r="NXR53" s="15"/>
      <c r="NXS53" s="15"/>
      <c r="NXT53" s="15"/>
      <c r="NXU53" s="15"/>
      <c r="NXV53" s="15"/>
      <c r="NXW53" s="15"/>
      <c r="NXX53" s="15"/>
      <c r="NXY53" s="15"/>
      <c r="NXZ53" s="15"/>
      <c r="NYA53" s="15"/>
      <c r="NYB53" s="15"/>
      <c r="NYC53" s="15"/>
      <c r="NYD53" s="15"/>
      <c r="NYE53" s="15"/>
      <c r="NYF53" s="15"/>
      <c r="NYG53" s="15"/>
      <c r="NYH53" s="15"/>
      <c r="NYI53" s="15"/>
      <c r="NYJ53" s="15"/>
      <c r="NYK53" s="15"/>
      <c r="NYL53" s="15"/>
      <c r="NYM53" s="15"/>
      <c r="NYN53" s="15"/>
      <c r="NYO53" s="15"/>
      <c r="NYP53" s="15"/>
      <c r="NYQ53" s="15"/>
      <c r="NYR53" s="15"/>
      <c r="NYS53" s="15"/>
      <c r="NYT53" s="15"/>
      <c r="NYU53" s="15"/>
      <c r="NYV53" s="15"/>
      <c r="NYW53" s="15"/>
      <c r="NYX53" s="15"/>
      <c r="NYY53" s="15"/>
      <c r="NYZ53" s="15"/>
      <c r="NZA53" s="15"/>
      <c r="NZB53" s="15"/>
      <c r="NZC53" s="15"/>
      <c r="NZD53" s="15"/>
      <c r="NZE53" s="15"/>
      <c r="NZF53" s="15"/>
      <c r="NZG53" s="15"/>
      <c r="NZH53" s="15"/>
      <c r="NZI53" s="15"/>
      <c r="NZJ53" s="15"/>
      <c r="NZK53" s="15"/>
      <c r="NZL53" s="15"/>
      <c r="NZM53" s="15"/>
      <c r="NZN53" s="15"/>
      <c r="NZO53" s="15"/>
      <c r="NZP53" s="15"/>
      <c r="NZQ53" s="15"/>
      <c r="NZR53" s="15"/>
      <c r="NZS53" s="15"/>
      <c r="NZT53" s="15"/>
      <c r="NZU53" s="15"/>
      <c r="NZV53" s="15"/>
      <c r="NZW53" s="15"/>
      <c r="NZX53" s="15"/>
      <c r="NZY53" s="15"/>
      <c r="NZZ53" s="15"/>
      <c r="OAA53" s="15"/>
      <c r="OAB53" s="15"/>
      <c r="OAC53" s="15"/>
      <c r="OAD53" s="15"/>
      <c r="OAE53" s="15"/>
      <c r="OAF53" s="15"/>
      <c r="OAG53" s="15"/>
      <c r="OAH53" s="15"/>
      <c r="OAI53" s="15"/>
      <c r="OAJ53" s="15"/>
      <c r="OAK53" s="15"/>
      <c r="OAL53" s="15"/>
      <c r="OAM53" s="15"/>
      <c r="OAN53" s="15"/>
      <c r="OAO53" s="15"/>
      <c r="OAP53" s="15"/>
      <c r="OAQ53" s="15"/>
      <c r="OAR53" s="15"/>
      <c r="OAS53" s="15"/>
      <c r="OAT53" s="15"/>
      <c r="OAU53" s="15"/>
      <c r="OAV53" s="15"/>
      <c r="OAW53" s="15"/>
      <c r="OAX53" s="15"/>
      <c r="OAY53" s="15"/>
      <c r="OAZ53" s="15"/>
      <c r="OBA53" s="15"/>
      <c r="OBB53" s="15"/>
      <c r="OBC53" s="15"/>
      <c r="OBD53" s="15"/>
      <c r="OBE53" s="15"/>
      <c r="OBF53" s="15"/>
      <c r="OBG53" s="15"/>
      <c r="OBH53" s="15"/>
      <c r="OBI53" s="15"/>
      <c r="OBJ53" s="15"/>
      <c r="OBK53" s="15"/>
      <c r="OBL53" s="15"/>
      <c r="OBM53" s="15"/>
      <c r="OBN53" s="15"/>
      <c r="OBO53" s="15"/>
      <c r="OBP53" s="15"/>
      <c r="OBQ53" s="15"/>
      <c r="OBR53" s="15"/>
      <c r="OBS53" s="15"/>
      <c r="OBT53" s="15"/>
      <c r="OBU53" s="15"/>
      <c r="OBV53" s="15"/>
      <c r="OBW53" s="15"/>
      <c r="OBX53" s="15"/>
      <c r="OBY53" s="15"/>
      <c r="OBZ53" s="15"/>
      <c r="OCA53" s="15"/>
      <c r="OCB53" s="15"/>
      <c r="OCC53" s="15"/>
      <c r="OCD53" s="15"/>
      <c r="OCE53" s="15"/>
      <c r="OCF53" s="15"/>
      <c r="OCG53" s="15"/>
      <c r="OCH53" s="15"/>
      <c r="OCI53" s="15"/>
      <c r="OCJ53" s="15"/>
      <c r="OCK53" s="15"/>
      <c r="OCL53" s="15"/>
      <c r="OCM53" s="15"/>
      <c r="OCN53" s="15"/>
      <c r="OCO53" s="15"/>
      <c r="OCP53" s="15"/>
      <c r="OCQ53" s="15"/>
      <c r="OCR53" s="15"/>
      <c r="OCS53" s="15"/>
      <c r="OCT53" s="15"/>
      <c r="OCU53" s="15"/>
      <c r="OCV53" s="15"/>
      <c r="OCW53" s="15"/>
      <c r="OCX53" s="15"/>
      <c r="OCY53" s="15"/>
      <c r="OCZ53" s="15"/>
      <c r="ODA53" s="15"/>
      <c r="ODB53" s="15"/>
      <c r="ODC53" s="15"/>
      <c r="ODD53" s="15"/>
      <c r="ODE53" s="15"/>
      <c r="ODF53" s="15"/>
      <c r="ODG53" s="15"/>
      <c r="ODH53" s="15"/>
      <c r="ODI53" s="15"/>
      <c r="ODJ53" s="15"/>
      <c r="ODK53" s="15"/>
      <c r="ODL53" s="15"/>
      <c r="ODM53" s="15"/>
      <c r="ODN53" s="15"/>
      <c r="ODO53" s="15"/>
      <c r="ODP53" s="15"/>
      <c r="ODQ53" s="15"/>
      <c r="ODR53" s="15"/>
      <c r="ODS53" s="15"/>
      <c r="ODT53" s="15"/>
      <c r="ODU53" s="15"/>
      <c r="ODV53" s="15"/>
      <c r="ODW53" s="15"/>
      <c r="ODX53" s="15"/>
      <c r="ODY53" s="15"/>
      <c r="ODZ53" s="15"/>
      <c r="OEA53" s="15"/>
      <c r="OEB53" s="15"/>
      <c r="OEC53" s="15"/>
      <c r="OED53" s="15"/>
      <c r="OEE53" s="15"/>
      <c r="OEF53" s="15"/>
      <c r="OEG53" s="15"/>
      <c r="OEH53" s="15"/>
      <c r="OEI53" s="15"/>
      <c r="OEJ53" s="15"/>
      <c r="OEK53" s="15"/>
      <c r="OEL53" s="15"/>
      <c r="OEM53" s="15"/>
      <c r="OEN53" s="15"/>
      <c r="OEO53" s="15"/>
      <c r="OEP53" s="15"/>
      <c r="OEQ53" s="15"/>
      <c r="OER53" s="15"/>
      <c r="OES53" s="15"/>
      <c r="OET53" s="15"/>
      <c r="OEU53" s="15"/>
      <c r="OEV53" s="15"/>
      <c r="OEW53" s="15"/>
      <c r="OEX53" s="15"/>
      <c r="OEY53" s="15"/>
      <c r="OEZ53" s="15"/>
      <c r="OFA53" s="15"/>
      <c r="OFB53" s="15"/>
      <c r="OFC53" s="15"/>
      <c r="OFD53" s="15"/>
      <c r="OFE53" s="15"/>
      <c r="OFF53" s="15"/>
      <c r="OFG53" s="15"/>
      <c r="OFH53" s="15"/>
      <c r="OFI53" s="15"/>
      <c r="OFJ53" s="15"/>
      <c r="OFK53" s="15"/>
      <c r="OFL53" s="15"/>
      <c r="OFM53" s="15"/>
      <c r="OFN53" s="15"/>
      <c r="OFO53" s="15"/>
      <c r="OFP53" s="15"/>
      <c r="OFQ53" s="15"/>
      <c r="OFR53" s="15"/>
      <c r="OFS53" s="15"/>
      <c r="OFT53" s="15"/>
      <c r="OFU53" s="15"/>
      <c r="OFV53" s="15"/>
      <c r="OFW53" s="15"/>
      <c r="OFX53" s="15"/>
      <c r="OFY53" s="15"/>
      <c r="OFZ53" s="15"/>
      <c r="OGA53" s="15"/>
      <c r="OGB53" s="15"/>
      <c r="OGC53" s="15"/>
      <c r="OGD53" s="15"/>
      <c r="OGE53" s="15"/>
      <c r="OGF53" s="15"/>
      <c r="OGG53" s="15"/>
      <c r="OGH53" s="15"/>
      <c r="OGI53" s="15"/>
      <c r="OGJ53" s="15"/>
      <c r="OGK53" s="15"/>
      <c r="OGL53" s="15"/>
      <c r="OGM53" s="15"/>
      <c r="OGN53" s="15"/>
      <c r="OGO53" s="15"/>
      <c r="OGP53" s="15"/>
      <c r="OGQ53" s="15"/>
      <c r="OGR53" s="15"/>
      <c r="OGS53" s="15"/>
      <c r="OGT53" s="15"/>
      <c r="OGU53" s="15"/>
      <c r="OGV53" s="15"/>
      <c r="OGW53" s="15"/>
      <c r="OGX53" s="15"/>
      <c r="OGY53" s="15"/>
      <c r="OGZ53" s="15"/>
      <c r="OHA53" s="15"/>
      <c r="OHB53" s="15"/>
      <c r="OHC53" s="15"/>
      <c r="OHD53" s="15"/>
      <c r="OHE53" s="15"/>
      <c r="OHF53" s="15"/>
      <c r="OHG53" s="15"/>
      <c r="OHH53" s="15"/>
      <c r="OHI53" s="15"/>
      <c r="OHJ53" s="15"/>
      <c r="OHK53" s="15"/>
      <c r="OHL53" s="15"/>
      <c r="OHM53" s="15"/>
      <c r="OHN53" s="15"/>
      <c r="OHO53" s="15"/>
      <c r="OHP53" s="15"/>
      <c r="OHQ53" s="15"/>
      <c r="OHR53" s="15"/>
      <c r="OHS53" s="15"/>
      <c r="OHT53" s="15"/>
      <c r="OHU53" s="15"/>
      <c r="OHV53" s="15"/>
      <c r="OHW53" s="15"/>
      <c r="OHX53" s="15"/>
      <c r="OHY53" s="15"/>
      <c r="OHZ53" s="15"/>
      <c r="OIA53" s="15"/>
      <c r="OIB53" s="15"/>
      <c r="OIC53" s="15"/>
      <c r="OID53" s="15"/>
      <c r="OIE53" s="15"/>
      <c r="OIF53" s="15"/>
      <c r="OIG53" s="15"/>
      <c r="OIH53" s="15"/>
      <c r="OII53" s="15"/>
      <c r="OIJ53" s="15"/>
      <c r="OIK53" s="15"/>
      <c r="OIL53" s="15"/>
      <c r="OIM53" s="15"/>
      <c r="OIN53" s="15"/>
      <c r="OIO53" s="15"/>
      <c r="OIP53" s="15"/>
      <c r="OIQ53" s="15"/>
      <c r="OIR53" s="15"/>
      <c r="OIS53" s="15"/>
      <c r="OIT53" s="15"/>
      <c r="OIU53" s="15"/>
      <c r="OIV53" s="15"/>
      <c r="OIW53" s="15"/>
      <c r="OIX53" s="15"/>
      <c r="OIY53" s="15"/>
      <c r="OIZ53" s="15"/>
      <c r="OJA53" s="15"/>
      <c r="OJB53" s="15"/>
      <c r="OJC53" s="15"/>
      <c r="OJD53" s="15"/>
      <c r="OJE53" s="15"/>
      <c r="OJF53" s="15"/>
      <c r="OJG53" s="15"/>
      <c r="OJH53" s="15"/>
      <c r="OJI53" s="15"/>
      <c r="OJJ53" s="15"/>
      <c r="OJK53" s="15"/>
      <c r="OJL53" s="15"/>
      <c r="OJM53" s="15"/>
      <c r="OJN53" s="15"/>
      <c r="OJO53" s="15"/>
      <c r="OJP53" s="15"/>
      <c r="OJQ53" s="15"/>
      <c r="OJR53" s="15"/>
      <c r="OJS53" s="15"/>
      <c r="OJT53" s="15"/>
      <c r="OJU53" s="15"/>
      <c r="OJV53" s="15"/>
      <c r="OJW53" s="15"/>
      <c r="OJX53" s="15"/>
      <c r="OJY53" s="15"/>
      <c r="OJZ53" s="15"/>
      <c r="OKA53" s="15"/>
      <c r="OKB53" s="15"/>
      <c r="OKC53" s="15"/>
      <c r="OKD53" s="15"/>
      <c r="OKE53" s="15"/>
      <c r="OKF53" s="15"/>
      <c r="OKG53" s="15"/>
      <c r="OKH53" s="15"/>
      <c r="OKI53" s="15"/>
      <c r="OKJ53" s="15"/>
      <c r="OKK53" s="15"/>
      <c r="OKL53" s="15"/>
      <c r="OKM53" s="15"/>
      <c r="OKN53" s="15"/>
      <c r="OKO53" s="15"/>
      <c r="OKP53" s="15"/>
      <c r="OKQ53" s="15"/>
      <c r="OKR53" s="15"/>
      <c r="OKS53" s="15"/>
      <c r="OKT53" s="15"/>
      <c r="OKU53" s="15"/>
      <c r="OKV53" s="15"/>
      <c r="OKW53" s="15"/>
      <c r="OKX53" s="15"/>
      <c r="OKY53" s="15"/>
      <c r="OKZ53" s="15"/>
      <c r="OLA53" s="15"/>
      <c r="OLB53" s="15"/>
      <c r="OLC53" s="15"/>
      <c r="OLD53" s="15"/>
      <c r="OLE53" s="15"/>
      <c r="OLF53" s="15"/>
      <c r="OLG53" s="15"/>
      <c r="OLH53" s="15"/>
      <c r="OLI53" s="15"/>
      <c r="OLJ53" s="15"/>
      <c r="OLK53" s="15"/>
      <c r="OLL53" s="15"/>
      <c r="OLM53" s="15"/>
      <c r="OLN53" s="15"/>
      <c r="OLO53" s="15"/>
      <c r="OLP53" s="15"/>
      <c r="OLQ53" s="15"/>
      <c r="OLR53" s="15"/>
      <c r="OLS53" s="15"/>
      <c r="OLT53" s="15"/>
      <c r="OLU53" s="15"/>
      <c r="OLV53" s="15"/>
      <c r="OLW53" s="15"/>
      <c r="OLX53" s="15"/>
      <c r="OLY53" s="15"/>
      <c r="OLZ53" s="15"/>
      <c r="OMA53" s="15"/>
      <c r="OMB53" s="15"/>
      <c r="OMC53" s="15"/>
      <c r="OMD53" s="15"/>
      <c r="OME53" s="15"/>
      <c r="OMF53" s="15"/>
      <c r="OMG53" s="15"/>
      <c r="OMH53" s="15"/>
      <c r="OMI53" s="15"/>
      <c r="OMJ53" s="15"/>
      <c r="OMK53" s="15"/>
      <c r="OML53" s="15"/>
      <c r="OMM53" s="15"/>
      <c r="OMN53" s="15"/>
      <c r="OMO53" s="15"/>
      <c r="OMP53" s="15"/>
      <c r="OMQ53" s="15"/>
      <c r="OMR53" s="15"/>
      <c r="OMS53" s="15"/>
      <c r="OMT53" s="15"/>
      <c r="OMU53" s="15"/>
      <c r="OMV53" s="15"/>
      <c r="OMW53" s="15"/>
      <c r="OMX53" s="15"/>
      <c r="OMY53" s="15"/>
      <c r="OMZ53" s="15"/>
      <c r="ONA53" s="15"/>
      <c r="ONB53" s="15"/>
      <c r="ONC53" s="15"/>
      <c r="OND53" s="15"/>
      <c r="ONE53" s="15"/>
      <c r="ONF53" s="15"/>
      <c r="ONG53" s="15"/>
      <c r="ONH53" s="15"/>
      <c r="ONI53" s="15"/>
      <c r="ONJ53" s="15"/>
      <c r="ONK53" s="15"/>
      <c r="ONL53" s="15"/>
      <c r="ONM53" s="15"/>
      <c r="ONN53" s="15"/>
      <c r="ONO53" s="15"/>
      <c r="ONP53" s="15"/>
      <c r="ONQ53" s="15"/>
      <c r="ONR53" s="15"/>
      <c r="ONS53" s="15"/>
      <c r="ONT53" s="15"/>
      <c r="ONU53" s="15"/>
      <c r="ONV53" s="15"/>
      <c r="ONW53" s="15"/>
      <c r="ONX53" s="15"/>
      <c r="ONY53" s="15"/>
      <c r="ONZ53" s="15"/>
      <c r="OOA53" s="15"/>
      <c r="OOB53" s="15"/>
      <c r="OOC53" s="15"/>
      <c r="OOD53" s="15"/>
      <c r="OOE53" s="15"/>
      <c r="OOF53" s="15"/>
      <c r="OOG53" s="15"/>
      <c r="OOH53" s="15"/>
      <c r="OOI53" s="15"/>
      <c r="OOJ53" s="15"/>
      <c r="OOK53" s="15"/>
      <c r="OOL53" s="15"/>
      <c r="OOM53" s="15"/>
      <c r="OON53" s="15"/>
      <c r="OOO53" s="15"/>
      <c r="OOP53" s="15"/>
      <c r="OOQ53" s="15"/>
      <c r="OOR53" s="15"/>
      <c r="OOS53" s="15"/>
      <c r="OOT53" s="15"/>
      <c r="OOU53" s="15"/>
      <c r="OOV53" s="15"/>
      <c r="OOW53" s="15"/>
      <c r="OOX53" s="15"/>
      <c r="OOY53" s="15"/>
      <c r="OOZ53" s="15"/>
      <c r="OPA53" s="15"/>
      <c r="OPB53" s="15"/>
      <c r="OPC53" s="15"/>
      <c r="OPD53" s="15"/>
      <c r="OPE53" s="15"/>
      <c r="OPF53" s="15"/>
      <c r="OPG53" s="15"/>
      <c r="OPH53" s="15"/>
      <c r="OPI53" s="15"/>
      <c r="OPJ53" s="15"/>
      <c r="OPK53" s="15"/>
      <c r="OPL53" s="15"/>
      <c r="OPM53" s="15"/>
      <c r="OPN53" s="15"/>
      <c r="OPO53" s="15"/>
      <c r="OPP53" s="15"/>
      <c r="OPQ53" s="15"/>
      <c r="OPR53" s="15"/>
      <c r="OPS53" s="15"/>
      <c r="OPT53" s="15"/>
      <c r="OPU53" s="15"/>
      <c r="OPV53" s="15"/>
      <c r="OPW53" s="15"/>
      <c r="OPX53" s="15"/>
      <c r="OPY53" s="15"/>
      <c r="OPZ53" s="15"/>
      <c r="OQA53" s="15"/>
      <c r="OQB53" s="15"/>
      <c r="OQC53" s="15"/>
      <c r="OQD53" s="15"/>
      <c r="OQE53" s="15"/>
      <c r="OQF53" s="15"/>
      <c r="OQG53" s="15"/>
      <c r="OQH53" s="15"/>
      <c r="OQI53" s="15"/>
      <c r="OQJ53" s="15"/>
      <c r="OQK53" s="15"/>
      <c r="OQL53" s="15"/>
      <c r="OQM53" s="15"/>
      <c r="OQN53" s="15"/>
      <c r="OQO53" s="15"/>
      <c r="OQP53" s="15"/>
      <c r="OQQ53" s="15"/>
      <c r="OQR53" s="15"/>
      <c r="OQS53" s="15"/>
      <c r="OQT53" s="15"/>
      <c r="OQU53" s="15"/>
      <c r="OQV53" s="15"/>
      <c r="OQW53" s="15"/>
      <c r="OQX53" s="15"/>
      <c r="OQY53" s="15"/>
      <c r="OQZ53" s="15"/>
      <c r="ORA53" s="15"/>
      <c r="ORB53" s="15"/>
      <c r="ORC53" s="15"/>
      <c r="ORD53" s="15"/>
      <c r="ORE53" s="15"/>
      <c r="ORF53" s="15"/>
      <c r="ORG53" s="15"/>
      <c r="ORH53" s="15"/>
      <c r="ORI53" s="15"/>
      <c r="ORJ53" s="15"/>
      <c r="ORK53" s="15"/>
      <c r="ORL53" s="15"/>
      <c r="ORM53" s="15"/>
      <c r="ORN53" s="15"/>
      <c r="ORO53" s="15"/>
      <c r="ORP53" s="15"/>
      <c r="ORQ53" s="15"/>
      <c r="ORR53" s="15"/>
      <c r="ORS53" s="15"/>
      <c r="ORT53" s="15"/>
      <c r="ORU53" s="15"/>
      <c r="ORV53" s="15"/>
      <c r="ORW53" s="15"/>
      <c r="ORX53" s="15"/>
      <c r="ORY53" s="15"/>
      <c r="ORZ53" s="15"/>
      <c r="OSA53" s="15"/>
      <c r="OSB53" s="15"/>
      <c r="OSC53" s="15"/>
      <c r="OSD53" s="15"/>
      <c r="OSE53" s="15"/>
      <c r="OSF53" s="15"/>
      <c r="OSG53" s="15"/>
      <c r="OSH53" s="15"/>
      <c r="OSI53" s="15"/>
      <c r="OSJ53" s="15"/>
      <c r="OSK53" s="15"/>
      <c r="OSL53" s="15"/>
      <c r="OSM53" s="15"/>
      <c r="OSN53" s="15"/>
      <c r="OSO53" s="15"/>
      <c r="OSP53" s="15"/>
      <c r="OSQ53" s="15"/>
      <c r="OSR53" s="15"/>
      <c r="OSS53" s="15"/>
      <c r="OST53" s="15"/>
      <c r="OSU53" s="15"/>
      <c r="OSV53" s="15"/>
      <c r="OSW53" s="15"/>
      <c r="OSX53" s="15"/>
      <c r="OSY53" s="15"/>
      <c r="OSZ53" s="15"/>
      <c r="OTA53" s="15"/>
      <c r="OTB53" s="15"/>
      <c r="OTC53" s="15"/>
      <c r="OTD53" s="15"/>
      <c r="OTE53" s="15"/>
      <c r="OTF53" s="15"/>
      <c r="OTG53" s="15"/>
      <c r="OTH53" s="15"/>
      <c r="OTI53" s="15"/>
      <c r="OTJ53" s="15"/>
      <c r="OTK53" s="15"/>
      <c r="OTL53" s="15"/>
      <c r="OTM53" s="15"/>
      <c r="OTN53" s="15"/>
      <c r="OTO53" s="15"/>
      <c r="OTP53" s="15"/>
      <c r="OTQ53" s="15"/>
      <c r="OTR53" s="15"/>
      <c r="OTS53" s="15"/>
      <c r="OTT53" s="15"/>
      <c r="OTU53" s="15"/>
      <c r="OTV53" s="15"/>
      <c r="OTW53" s="15"/>
      <c r="OTX53" s="15"/>
      <c r="OTY53" s="15"/>
      <c r="OTZ53" s="15"/>
      <c r="OUA53" s="15"/>
      <c r="OUB53" s="15"/>
      <c r="OUC53" s="15"/>
      <c r="OUD53" s="15"/>
      <c r="OUE53" s="15"/>
      <c r="OUF53" s="15"/>
      <c r="OUG53" s="15"/>
      <c r="OUH53" s="15"/>
      <c r="OUI53" s="15"/>
      <c r="OUJ53" s="15"/>
      <c r="OUK53" s="15"/>
      <c r="OUL53" s="15"/>
      <c r="OUM53" s="15"/>
      <c r="OUN53" s="15"/>
      <c r="OUO53" s="15"/>
      <c r="OUP53" s="15"/>
      <c r="OUQ53" s="15"/>
      <c r="OUR53" s="15"/>
      <c r="OUS53" s="15"/>
      <c r="OUT53" s="15"/>
      <c r="OUU53" s="15"/>
      <c r="OUV53" s="15"/>
      <c r="OUW53" s="15"/>
      <c r="OUX53" s="15"/>
      <c r="OUY53" s="15"/>
      <c r="OUZ53" s="15"/>
      <c r="OVA53" s="15"/>
      <c r="OVB53" s="15"/>
      <c r="OVC53" s="15"/>
      <c r="OVD53" s="15"/>
      <c r="OVE53" s="15"/>
      <c r="OVF53" s="15"/>
      <c r="OVG53" s="15"/>
      <c r="OVH53" s="15"/>
      <c r="OVI53" s="15"/>
      <c r="OVJ53" s="15"/>
      <c r="OVK53" s="15"/>
      <c r="OVL53" s="15"/>
      <c r="OVM53" s="15"/>
      <c r="OVN53" s="15"/>
      <c r="OVO53" s="15"/>
      <c r="OVP53" s="15"/>
      <c r="OVQ53" s="15"/>
      <c r="OVR53" s="15"/>
      <c r="OVS53" s="15"/>
      <c r="OVT53" s="15"/>
      <c r="OVU53" s="15"/>
      <c r="OVV53" s="15"/>
      <c r="OVW53" s="15"/>
      <c r="OVX53" s="15"/>
      <c r="OVY53" s="15"/>
      <c r="OVZ53" s="15"/>
      <c r="OWA53" s="15"/>
      <c r="OWB53" s="15"/>
      <c r="OWC53" s="15"/>
      <c r="OWD53" s="15"/>
      <c r="OWE53" s="15"/>
      <c r="OWF53" s="15"/>
      <c r="OWG53" s="15"/>
      <c r="OWH53" s="15"/>
      <c r="OWI53" s="15"/>
      <c r="OWJ53" s="15"/>
      <c r="OWK53" s="15"/>
      <c r="OWL53" s="15"/>
      <c r="OWM53" s="15"/>
      <c r="OWN53" s="15"/>
      <c r="OWO53" s="15"/>
      <c r="OWP53" s="15"/>
      <c r="OWQ53" s="15"/>
      <c r="OWR53" s="15"/>
      <c r="OWS53" s="15"/>
      <c r="OWT53" s="15"/>
      <c r="OWU53" s="15"/>
      <c r="OWV53" s="15"/>
      <c r="OWW53" s="15"/>
      <c r="OWX53" s="15"/>
      <c r="OWY53" s="15"/>
      <c r="OWZ53" s="15"/>
      <c r="OXA53" s="15"/>
      <c r="OXB53" s="15"/>
      <c r="OXC53" s="15"/>
      <c r="OXD53" s="15"/>
      <c r="OXE53" s="15"/>
      <c r="OXF53" s="15"/>
      <c r="OXG53" s="15"/>
      <c r="OXH53" s="15"/>
      <c r="OXI53" s="15"/>
      <c r="OXJ53" s="15"/>
      <c r="OXK53" s="15"/>
      <c r="OXL53" s="15"/>
      <c r="OXM53" s="15"/>
      <c r="OXN53" s="15"/>
      <c r="OXO53" s="15"/>
      <c r="OXP53" s="15"/>
      <c r="OXQ53" s="15"/>
      <c r="OXR53" s="15"/>
      <c r="OXS53" s="15"/>
      <c r="OXT53" s="15"/>
      <c r="OXU53" s="15"/>
      <c r="OXV53" s="15"/>
      <c r="OXW53" s="15"/>
      <c r="OXX53" s="15"/>
      <c r="OXY53" s="15"/>
      <c r="OXZ53" s="15"/>
      <c r="OYA53" s="15"/>
      <c r="OYB53" s="15"/>
      <c r="OYC53" s="15"/>
      <c r="OYD53" s="15"/>
      <c r="OYE53" s="15"/>
      <c r="OYF53" s="15"/>
      <c r="OYG53" s="15"/>
      <c r="OYH53" s="15"/>
      <c r="OYI53" s="15"/>
      <c r="OYJ53" s="15"/>
      <c r="OYK53" s="15"/>
      <c r="OYL53" s="15"/>
      <c r="OYM53" s="15"/>
      <c r="OYN53" s="15"/>
      <c r="OYO53" s="15"/>
      <c r="OYP53" s="15"/>
      <c r="OYQ53" s="15"/>
      <c r="OYR53" s="15"/>
      <c r="OYS53" s="15"/>
      <c r="OYT53" s="15"/>
      <c r="OYU53" s="15"/>
      <c r="OYV53" s="15"/>
      <c r="OYW53" s="15"/>
      <c r="OYX53" s="15"/>
      <c r="OYY53" s="15"/>
      <c r="OYZ53" s="15"/>
      <c r="OZA53" s="15"/>
      <c r="OZB53" s="15"/>
      <c r="OZC53" s="15"/>
      <c r="OZD53" s="15"/>
      <c r="OZE53" s="15"/>
      <c r="OZF53" s="15"/>
      <c r="OZG53" s="15"/>
      <c r="OZH53" s="15"/>
      <c r="OZI53" s="15"/>
      <c r="OZJ53" s="15"/>
      <c r="OZK53" s="15"/>
      <c r="OZL53" s="15"/>
      <c r="OZM53" s="15"/>
      <c r="OZN53" s="15"/>
      <c r="OZO53" s="15"/>
      <c r="OZP53" s="15"/>
      <c r="OZQ53" s="15"/>
      <c r="OZR53" s="15"/>
      <c r="OZS53" s="15"/>
      <c r="OZT53" s="15"/>
      <c r="OZU53" s="15"/>
      <c r="OZV53" s="15"/>
      <c r="OZW53" s="15"/>
      <c r="OZX53" s="15"/>
      <c r="OZY53" s="15"/>
      <c r="OZZ53" s="15"/>
      <c r="PAA53" s="15"/>
      <c r="PAB53" s="15"/>
      <c r="PAC53" s="15"/>
      <c r="PAD53" s="15"/>
      <c r="PAE53" s="15"/>
      <c r="PAF53" s="15"/>
      <c r="PAG53" s="15"/>
      <c r="PAH53" s="15"/>
      <c r="PAI53" s="15"/>
      <c r="PAJ53" s="15"/>
      <c r="PAK53" s="15"/>
      <c r="PAL53" s="15"/>
      <c r="PAM53" s="15"/>
      <c r="PAN53" s="15"/>
      <c r="PAO53" s="15"/>
      <c r="PAP53" s="15"/>
      <c r="PAQ53" s="15"/>
      <c r="PAR53" s="15"/>
      <c r="PAS53" s="15"/>
      <c r="PAT53" s="15"/>
      <c r="PAU53" s="15"/>
      <c r="PAV53" s="15"/>
      <c r="PAW53" s="15"/>
      <c r="PAX53" s="15"/>
      <c r="PAY53" s="15"/>
      <c r="PAZ53" s="15"/>
      <c r="PBA53" s="15"/>
      <c r="PBB53" s="15"/>
      <c r="PBC53" s="15"/>
      <c r="PBD53" s="15"/>
      <c r="PBE53" s="15"/>
      <c r="PBF53" s="15"/>
      <c r="PBG53" s="15"/>
      <c r="PBH53" s="15"/>
      <c r="PBI53" s="15"/>
      <c r="PBJ53" s="15"/>
      <c r="PBK53" s="15"/>
      <c r="PBL53" s="15"/>
      <c r="PBM53" s="15"/>
      <c r="PBN53" s="15"/>
      <c r="PBO53" s="15"/>
      <c r="PBP53" s="15"/>
      <c r="PBQ53" s="15"/>
      <c r="PBR53" s="15"/>
      <c r="PBS53" s="15"/>
      <c r="PBT53" s="15"/>
      <c r="PBU53" s="15"/>
      <c r="PBV53" s="15"/>
      <c r="PBW53" s="15"/>
      <c r="PBX53" s="15"/>
      <c r="PBY53" s="15"/>
      <c r="PBZ53" s="15"/>
      <c r="PCA53" s="15"/>
      <c r="PCB53" s="15"/>
      <c r="PCC53" s="15"/>
      <c r="PCD53" s="15"/>
      <c r="PCE53" s="15"/>
      <c r="PCF53" s="15"/>
      <c r="PCG53" s="15"/>
      <c r="PCH53" s="15"/>
      <c r="PCI53" s="15"/>
      <c r="PCJ53" s="15"/>
      <c r="PCK53" s="15"/>
      <c r="PCL53" s="15"/>
      <c r="PCM53" s="15"/>
      <c r="PCN53" s="15"/>
      <c r="PCO53" s="15"/>
      <c r="PCP53" s="15"/>
      <c r="PCQ53" s="15"/>
      <c r="PCR53" s="15"/>
      <c r="PCS53" s="15"/>
      <c r="PCT53" s="15"/>
      <c r="PCU53" s="15"/>
      <c r="PCV53" s="15"/>
      <c r="PCW53" s="15"/>
      <c r="PCX53" s="15"/>
      <c r="PCY53" s="15"/>
      <c r="PCZ53" s="15"/>
      <c r="PDA53" s="15"/>
      <c r="PDB53" s="15"/>
      <c r="PDC53" s="15"/>
      <c r="PDD53" s="15"/>
      <c r="PDE53" s="15"/>
      <c r="PDF53" s="15"/>
      <c r="PDG53" s="15"/>
      <c r="PDH53" s="15"/>
      <c r="PDI53" s="15"/>
      <c r="PDJ53" s="15"/>
      <c r="PDK53" s="15"/>
      <c r="PDL53" s="15"/>
      <c r="PDM53" s="15"/>
      <c r="PDN53" s="15"/>
      <c r="PDO53" s="15"/>
      <c r="PDP53" s="15"/>
      <c r="PDQ53" s="15"/>
      <c r="PDR53" s="15"/>
      <c r="PDS53" s="15"/>
      <c r="PDT53" s="15"/>
      <c r="PDU53" s="15"/>
      <c r="PDV53" s="15"/>
      <c r="PDW53" s="15"/>
      <c r="PDX53" s="15"/>
      <c r="PDY53" s="15"/>
      <c r="PDZ53" s="15"/>
      <c r="PEA53" s="15"/>
      <c r="PEB53" s="15"/>
      <c r="PEC53" s="15"/>
      <c r="PED53" s="15"/>
      <c r="PEE53" s="15"/>
      <c r="PEF53" s="15"/>
      <c r="PEG53" s="15"/>
      <c r="PEH53" s="15"/>
      <c r="PEI53" s="15"/>
      <c r="PEJ53" s="15"/>
      <c r="PEK53" s="15"/>
      <c r="PEL53" s="15"/>
      <c r="PEM53" s="15"/>
      <c r="PEN53" s="15"/>
      <c r="PEO53" s="15"/>
      <c r="PEP53" s="15"/>
      <c r="PEQ53" s="15"/>
      <c r="PER53" s="15"/>
      <c r="PES53" s="15"/>
      <c r="PET53" s="15"/>
      <c r="PEU53" s="15"/>
      <c r="PEV53" s="15"/>
      <c r="PEW53" s="15"/>
      <c r="PEX53" s="15"/>
      <c r="PEY53" s="15"/>
      <c r="PEZ53" s="15"/>
      <c r="PFA53" s="15"/>
      <c r="PFB53" s="15"/>
      <c r="PFC53" s="15"/>
      <c r="PFD53" s="15"/>
      <c r="PFE53" s="15"/>
      <c r="PFF53" s="15"/>
      <c r="PFG53" s="15"/>
      <c r="PFH53" s="15"/>
      <c r="PFI53" s="15"/>
      <c r="PFJ53" s="15"/>
      <c r="PFK53" s="15"/>
      <c r="PFL53" s="15"/>
      <c r="PFM53" s="15"/>
      <c r="PFN53" s="15"/>
      <c r="PFO53" s="15"/>
      <c r="PFP53" s="15"/>
      <c r="PFQ53" s="15"/>
      <c r="PFR53" s="15"/>
      <c r="PFS53" s="15"/>
      <c r="PFT53" s="15"/>
      <c r="PFU53" s="15"/>
      <c r="PFV53" s="15"/>
      <c r="PFW53" s="15"/>
      <c r="PFX53" s="15"/>
      <c r="PFY53" s="15"/>
      <c r="PFZ53" s="15"/>
      <c r="PGA53" s="15"/>
      <c r="PGB53" s="15"/>
      <c r="PGC53" s="15"/>
      <c r="PGD53" s="15"/>
      <c r="PGE53" s="15"/>
      <c r="PGF53" s="15"/>
      <c r="PGG53" s="15"/>
      <c r="PGH53" s="15"/>
      <c r="PGI53" s="15"/>
      <c r="PGJ53" s="15"/>
      <c r="PGK53" s="15"/>
      <c r="PGL53" s="15"/>
      <c r="PGM53" s="15"/>
      <c r="PGN53" s="15"/>
      <c r="PGO53" s="15"/>
      <c r="PGP53" s="15"/>
      <c r="PGQ53" s="15"/>
      <c r="PGR53" s="15"/>
      <c r="PGS53" s="15"/>
      <c r="PGT53" s="15"/>
      <c r="PGU53" s="15"/>
      <c r="PGV53" s="15"/>
      <c r="PGW53" s="15"/>
      <c r="PGX53" s="15"/>
      <c r="PGY53" s="15"/>
      <c r="PGZ53" s="15"/>
      <c r="PHA53" s="15"/>
      <c r="PHB53" s="15"/>
      <c r="PHC53" s="15"/>
      <c r="PHD53" s="15"/>
      <c r="PHE53" s="15"/>
      <c r="PHF53" s="15"/>
      <c r="PHG53" s="15"/>
      <c r="PHH53" s="15"/>
      <c r="PHI53" s="15"/>
      <c r="PHJ53" s="15"/>
      <c r="PHK53" s="15"/>
      <c r="PHL53" s="15"/>
      <c r="PHM53" s="15"/>
      <c r="PHN53" s="15"/>
      <c r="PHO53" s="15"/>
      <c r="PHP53" s="15"/>
      <c r="PHQ53" s="15"/>
      <c r="PHR53" s="15"/>
      <c r="PHS53" s="15"/>
      <c r="PHT53" s="15"/>
      <c r="PHU53" s="15"/>
      <c r="PHV53" s="15"/>
      <c r="PHW53" s="15"/>
      <c r="PHX53" s="15"/>
      <c r="PHY53" s="15"/>
      <c r="PHZ53" s="15"/>
      <c r="PIA53" s="15"/>
      <c r="PIB53" s="15"/>
      <c r="PIC53" s="15"/>
      <c r="PID53" s="15"/>
      <c r="PIE53" s="15"/>
      <c r="PIF53" s="15"/>
      <c r="PIG53" s="15"/>
      <c r="PIH53" s="15"/>
      <c r="PII53" s="15"/>
      <c r="PIJ53" s="15"/>
      <c r="PIK53" s="15"/>
      <c r="PIL53" s="15"/>
      <c r="PIM53" s="15"/>
      <c r="PIN53" s="15"/>
      <c r="PIO53" s="15"/>
      <c r="PIP53" s="15"/>
      <c r="PIQ53" s="15"/>
      <c r="PIR53" s="15"/>
      <c r="PIS53" s="15"/>
      <c r="PIT53" s="15"/>
      <c r="PIU53" s="15"/>
      <c r="PIV53" s="15"/>
      <c r="PIW53" s="15"/>
      <c r="PIX53" s="15"/>
      <c r="PIY53" s="15"/>
      <c r="PIZ53" s="15"/>
      <c r="PJA53" s="15"/>
      <c r="PJB53" s="15"/>
      <c r="PJC53" s="15"/>
      <c r="PJD53" s="15"/>
      <c r="PJE53" s="15"/>
      <c r="PJF53" s="15"/>
      <c r="PJG53" s="15"/>
      <c r="PJH53" s="15"/>
      <c r="PJI53" s="15"/>
      <c r="PJJ53" s="15"/>
      <c r="PJK53" s="15"/>
      <c r="PJL53" s="15"/>
      <c r="PJM53" s="15"/>
      <c r="PJN53" s="15"/>
      <c r="PJO53" s="15"/>
      <c r="PJP53" s="15"/>
      <c r="PJQ53" s="15"/>
      <c r="PJR53" s="15"/>
      <c r="PJS53" s="15"/>
      <c r="PJT53" s="15"/>
      <c r="PJU53" s="15"/>
      <c r="PJV53" s="15"/>
      <c r="PJW53" s="15"/>
      <c r="PJX53" s="15"/>
      <c r="PJY53" s="15"/>
      <c r="PJZ53" s="15"/>
      <c r="PKA53" s="15"/>
      <c r="PKB53" s="15"/>
      <c r="PKC53" s="15"/>
      <c r="PKD53" s="15"/>
      <c r="PKE53" s="15"/>
      <c r="PKF53" s="15"/>
      <c r="PKG53" s="15"/>
      <c r="PKH53" s="15"/>
      <c r="PKI53" s="15"/>
      <c r="PKJ53" s="15"/>
      <c r="PKK53" s="15"/>
      <c r="PKL53" s="15"/>
      <c r="PKM53" s="15"/>
      <c r="PKN53" s="15"/>
      <c r="PKO53" s="15"/>
      <c r="PKP53" s="15"/>
      <c r="PKQ53" s="15"/>
      <c r="PKR53" s="15"/>
      <c r="PKS53" s="15"/>
      <c r="PKT53" s="15"/>
      <c r="PKU53" s="15"/>
      <c r="PKV53" s="15"/>
      <c r="PKW53" s="15"/>
      <c r="PKX53" s="15"/>
      <c r="PKY53" s="15"/>
      <c r="PKZ53" s="15"/>
      <c r="PLA53" s="15"/>
      <c r="PLB53" s="15"/>
      <c r="PLC53" s="15"/>
      <c r="PLD53" s="15"/>
      <c r="PLE53" s="15"/>
      <c r="PLF53" s="15"/>
      <c r="PLG53" s="15"/>
      <c r="PLH53" s="15"/>
      <c r="PLI53" s="15"/>
      <c r="PLJ53" s="15"/>
      <c r="PLK53" s="15"/>
      <c r="PLL53" s="15"/>
      <c r="PLM53" s="15"/>
      <c r="PLN53" s="15"/>
      <c r="PLO53" s="15"/>
      <c r="PLP53" s="15"/>
      <c r="PLQ53" s="15"/>
      <c r="PLR53" s="15"/>
      <c r="PLS53" s="15"/>
      <c r="PLT53" s="15"/>
      <c r="PLU53" s="15"/>
      <c r="PLV53" s="15"/>
      <c r="PLW53" s="15"/>
      <c r="PLX53" s="15"/>
      <c r="PLY53" s="15"/>
      <c r="PLZ53" s="15"/>
      <c r="PMA53" s="15"/>
      <c r="PMB53" s="15"/>
      <c r="PMC53" s="15"/>
      <c r="PMD53" s="15"/>
      <c r="PME53" s="15"/>
      <c r="PMF53" s="15"/>
      <c r="PMG53" s="15"/>
      <c r="PMH53" s="15"/>
      <c r="PMI53" s="15"/>
      <c r="PMJ53" s="15"/>
      <c r="PMK53" s="15"/>
      <c r="PML53" s="15"/>
      <c r="PMM53" s="15"/>
      <c r="PMN53" s="15"/>
      <c r="PMO53" s="15"/>
      <c r="PMP53" s="15"/>
      <c r="PMQ53" s="15"/>
      <c r="PMR53" s="15"/>
      <c r="PMS53" s="15"/>
      <c r="PMT53" s="15"/>
      <c r="PMU53" s="15"/>
      <c r="PMV53" s="15"/>
      <c r="PMW53" s="15"/>
      <c r="PMX53" s="15"/>
      <c r="PMY53" s="15"/>
      <c r="PMZ53" s="15"/>
      <c r="PNA53" s="15"/>
      <c r="PNB53" s="15"/>
      <c r="PNC53" s="15"/>
      <c r="PND53" s="15"/>
      <c r="PNE53" s="15"/>
      <c r="PNF53" s="15"/>
      <c r="PNG53" s="15"/>
      <c r="PNH53" s="15"/>
      <c r="PNI53" s="15"/>
      <c r="PNJ53" s="15"/>
      <c r="PNK53" s="15"/>
      <c r="PNL53" s="15"/>
      <c r="PNM53" s="15"/>
      <c r="PNN53" s="15"/>
      <c r="PNO53" s="15"/>
      <c r="PNP53" s="15"/>
      <c r="PNQ53" s="15"/>
      <c r="PNR53" s="15"/>
      <c r="PNS53" s="15"/>
      <c r="PNT53" s="15"/>
      <c r="PNU53" s="15"/>
      <c r="PNV53" s="15"/>
      <c r="PNW53" s="15"/>
      <c r="PNX53" s="15"/>
      <c r="PNY53" s="15"/>
      <c r="PNZ53" s="15"/>
      <c r="POA53" s="15"/>
      <c r="POB53" s="15"/>
      <c r="POC53" s="15"/>
      <c r="POD53" s="15"/>
      <c r="POE53" s="15"/>
      <c r="POF53" s="15"/>
      <c r="POG53" s="15"/>
      <c r="POH53" s="15"/>
      <c r="POI53" s="15"/>
      <c r="POJ53" s="15"/>
      <c r="POK53" s="15"/>
      <c r="POL53" s="15"/>
      <c r="POM53" s="15"/>
      <c r="PON53" s="15"/>
      <c r="POO53" s="15"/>
      <c r="POP53" s="15"/>
      <c r="POQ53" s="15"/>
      <c r="POR53" s="15"/>
      <c r="POS53" s="15"/>
      <c r="POT53" s="15"/>
      <c r="POU53" s="15"/>
      <c r="POV53" s="15"/>
      <c r="POW53" s="15"/>
      <c r="POX53" s="15"/>
      <c r="POY53" s="15"/>
      <c r="POZ53" s="15"/>
      <c r="PPA53" s="15"/>
      <c r="PPB53" s="15"/>
      <c r="PPC53" s="15"/>
      <c r="PPD53" s="15"/>
      <c r="PPE53" s="15"/>
      <c r="PPF53" s="15"/>
      <c r="PPG53" s="15"/>
      <c r="PPH53" s="15"/>
      <c r="PPI53" s="15"/>
      <c r="PPJ53" s="15"/>
      <c r="PPK53" s="15"/>
      <c r="PPL53" s="15"/>
      <c r="PPM53" s="15"/>
      <c r="PPN53" s="15"/>
      <c r="PPO53" s="15"/>
      <c r="PPP53" s="15"/>
      <c r="PPQ53" s="15"/>
      <c r="PPR53" s="15"/>
      <c r="PPS53" s="15"/>
      <c r="PPT53" s="15"/>
      <c r="PPU53" s="15"/>
      <c r="PPV53" s="15"/>
      <c r="PPW53" s="15"/>
      <c r="PPX53" s="15"/>
      <c r="PPY53" s="15"/>
      <c r="PPZ53" s="15"/>
      <c r="PQA53" s="15"/>
      <c r="PQB53" s="15"/>
      <c r="PQC53" s="15"/>
      <c r="PQD53" s="15"/>
      <c r="PQE53" s="15"/>
      <c r="PQF53" s="15"/>
      <c r="PQG53" s="15"/>
      <c r="PQH53" s="15"/>
      <c r="PQI53" s="15"/>
      <c r="PQJ53" s="15"/>
      <c r="PQK53" s="15"/>
      <c r="PQL53" s="15"/>
      <c r="PQM53" s="15"/>
      <c r="PQN53" s="15"/>
      <c r="PQO53" s="15"/>
      <c r="PQP53" s="15"/>
      <c r="PQQ53" s="15"/>
      <c r="PQR53" s="15"/>
      <c r="PQS53" s="15"/>
      <c r="PQT53" s="15"/>
      <c r="PQU53" s="15"/>
      <c r="PQV53" s="15"/>
      <c r="PQW53" s="15"/>
      <c r="PQX53" s="15"/>
      <c r="PQY53" s="15"/>
      <c r="PQZ53" s="15"/>
      <c r="PRA53" s="15"/>
      <c r="PRB53" s="15"/>
      <c r="PRC53" s="15"/>
      <c r="PRD53" s="15"/>
      <c r="PRE53" s="15"/>
      <c r="PRF53" s="15"/>
      <c r="PRG53" s="15"/>
      <c r="PRH53" s="15"/>
      <c r="PRI53" s="15"/>
      <c r="PRJ53" s="15"/>
      <c r="PRK53" s="15"/>
      <c r="PRL53" s="15"/>
      <c r="PRM53" s="15"/>
      <c r="PRN53" s="15"/>
      <c r="PRO53" s="15"/>
      <c r="PRP53" s="15"/>
      <c r="PRQ53" s="15"/>
      <c r="PRR53" s="15"/>
      <c r="PRS53" s="15"/>
      <c r="PRT53" s="15"/>
      <c r="PRU53" s="15"/>
      <c r="PRV53" s="15"/>
      <c r="PRW53" s="15"/>
      <c r="PRX53" s="15"/>
      <c r="PRY53" s="15"/>
      <c r="PRZ53" s="15"/>
      <c r="PSA53" s="15"/>
      <c r="PSB53" s="15"/>
      <c r="PSC53" s="15"/>
      <c r="PSD53" s="15"/>
      <c r="PSE53" s="15"/>
      <c r="PSF53" s="15"/>
      <c r="PSG53" s="15"/>
      <c r="PSH53" s="15"/>
      <c r="PSI53" s="15"/>
      <c r="PSJ53" s="15"/>
      <c r="PSK53" s="15"/>
      <c r="PSL53" s="15"/>
      <c r="PSM53" s="15"/>
      <c r="PSN53" s="15"/>
      <c r="PSO53" s="15"/>
      <c r="PSP53" s="15"/>
      <c r="PSQ53" s="15"/>
      <c r="PSR53" s="15"/>
      <c r="PSS53" s="15"/>
      <c r="PST53" s="15"/>
      <c r="PSU53" s="15"/>
      <c r="PSV53" s="15"/>
      <c r="PSW53" s="15"/>
      <c r="PSX53" s="15"/>
      <c r="PSY53" s="15"/>
      <c r="PSZ53" s="15"/>
      <c r="PTA53" s="15"/>
      <c r="PTB53" s="15"/>
      <c r="PTC53" s="15"/>
      <c r="PTD53" s="15"/>
      <c r="PTE53" s="15"/>
      <c r="PTF53" s="15"/>
      <c r="PTG53" s="15"/>
      <c r="PTH53" s="15"/>
      <c r="PTI53" s="15"/>
      <c r="PTJ53" s="15"/>
      <c r="PTK53" s="15"/>
      <c r="PTL53" s="15"/>
      <c r="PTM53" s="15"/>
      <c r="PTN53" s="15"/>
      <c r="PTO53" s="15"/>
      <c r="PTP53" s="15"/>
      <c r="PTQ53" s="15"/>
      <c r="PTR53" s="15"/>
      <c r="PTS53" s="15"/>
      <c r="PTT53" s="15"/>
      <c r="PTU53" s="15"/>
      <c r="PTV53" s="15"/>
      <c r="PTW53" s="15"/>
      <c r="PTX53" s="15"/>
      <c r="PTY53" s="15"/>
      <c r="PTZ53" s="15"/>
      <c r="PUA53" s="15"/>
      <c r="PUB53" s="15"/>
      <c r="PUC53" s="15"/>
      <c r="PUD53" s="15"/>
      <c r="PUE53" s="15"/>
      <c r="PUF53" s="15"/>
      <c r="PUG53" s="15"/>
      <c r="PUH53" s="15"/>
      <c r="PUI53" s="15"/>
      <c r="PUJ53" s="15"/>
      <c r="PUK53" s="15"/>
      <c r="PUL53" s="15"/>
      <c r="PUM53" s="15"/>
      <c r="PUN53" s="15"/>
      <c r="PUO53" s="15"/>
      <c r="PUP53" s="15"/>
      <c r="PUQ53" s="15"/>
      <c r="PUR53" s="15"/>
      <c r="PUS53" s="15"/>
      <c r="PUT53" s="15"/>
      <c r="PUU53" s="15"/>
      <c r="PUV53" s="15"/>
      <c r="PUW53" s="15"/>
      <c r="PUX53" s="15"/>
      <c r="PUY53" s="15"/>
      <c r="PUZ53" s="15"/>
      <c r="PVA53" s="15"/>
      <c r="PVB53" s="15"/>
      <c r="PVC53" s="15"/>
      <c r="PVD53" s="15"/>
      <c r="PVE53" s="15"/>
      <c r="PVF53" s="15"/>
      <c r="PVG53" s="15"/>
      <c r="PVH53" s="15"/>
      <c r="PVI53" s="15"/>
      <c r="PVJ53" s="15"/>
      <c r="PVK53" s="15"/>
      <c r="PVL53" s="15"/>
      <c r="PVM53" s="15"/>
      <c r="PVN53" s="15"/>
      <c r="PVO53" s="15"/>
      <c r="PVP53" s="15"/>
      <c r="PVQ53" s="15"/>
      <c r="PVR53" s="15"/>
      <c r="PVS53" s="15"/>
      <c r="PVT53" s="15"/>
      <c r="PVU53" s="15"/>
      <c r="PVV53" s="15"/>
      <c r="PVW53" s="15"/>
      <c r="PVX53" s="15"/>
      <c r="PVY53" s="15"/>
      <c r="PVZ53" s="15"/>
      <c r="PWA53" s="15"/>
      <c r="PWB53" s="15"/>
      <c r="PWC53" s="15"/>
      <c r="PWD53" s="15"/>
      <c r="PWE53" s="15"/>
      <c r="PWF53" s="15"/>
      <c r="PWG53" s="15"/>
      <c r="PWH53" s="15"/>
      <c r="PWI53" s="15"/>
      <c r="PWJ53" s="15"/>
      <c r="PWK53" s="15"/>
      <c r="PWL53" s="15"/>
      <c r="PWM53" s="15"/>
      <c r="PWN53" s="15"/>
      <c r="PWO53" s="15"/>
      <c r="PWP53" s="15"/>
      <c r="PWQ53" s="15"/>
      <c r="PWR53" s="15"/>
      <c r="PWS53" s="15"/>
      <c r="PWT53" s="15"/>
      <c r="PWU53" s="15"/>
      <c r="PWV53" s="15"/>
      <c r="PWW53" s="15"/>
      <c r="PWX53" s="15"/>
      <c r="PWY53" s="15"/>
      <c r="PWZ53" s="15"/>
      <c r="PXA53" s="15"/>
      <c r="PXB53" s="15"/>
      <c r="PXC53" s="15"/>
      <c r="PXD53" s="15"/>
      <c r="PXE53" s="15"/>
      <c r="PXF53" s="15"/>
      <c r="PXG53" s="15"/>
      <c r="PXH53" s="15"/>
      <c r="PXI53" s="15"/>
      <c r="PXJ53" s="15"/>
      <c r="PXK53" s="15"/>
      <c r="PXL53" s="15"/>
      <c r="PXM53" s="15"/>
      <c r="PXN53" s="15"/>
      <c r="PXO53" s="15"/>
      <c r="PXP53" s="15"/>
      <c r="PXQ53" s="15"/>
      <c r="PXR53" s="15"/>
      <c r="PXS53" s="15"/>
      <c r="PXT53" s="15"/>
      <c r="PXU53" s="15"/>
      <c r="PXV53" s="15"/>
      <c r="PXW53" s="15"/>
      <c r="PXX53" s="15"/>
      <c r="PXY53" s="15"/>
      <c r="PXZ53" s="15"/>
      <c r="PYA53" s="15"/>
      <c r="PYB53" s="15"/>
      <c r="PYC53" s="15"/>
      <c r="PYD53" s="15"/>
      <c r="PYE53" s="15"/>
      <c r="PYF53" s="15"/>
      <c r="PYG53" s="15"/>
      <c r="PYH53" s="15"/>
      <c r="PYI53" s="15"/>
      <c r="PYJ53" s="15"/>
      <c r="PYK53" s="15"/>
      <c r="PYL53" s="15"/>
      <c r="PYM53" s="15"/>
      <c r="PYN53" s="15"/>
      <c r="PYO53" s="15"/>
      <c r="PYP53" s="15"/>
      <c r="PYQ53" s="15"/>
      <c r="PYR53" s="15"/>
      <c r="PYS53" s="15"/>
      <c r="PYT53" s="15"/>
      <c r="PYU53" s="15"/>
      <c r="PYV53" s="15"/>
      <c r="PYW53" s="15"/>
      <c r="PYX53" s="15"/>
      <c r="PYY53" s="15"/>
      <c r="PYZ53" s="15"/>
      <c r="PZA53" s="15"/>
      <c r="PZB53" s="15"/>
      <c r="PZC53" s="15"/>
      <c r="PZD53" s="15"/>
      <c r="PZE53" s="15"/>
      <c r="PZF53" s="15"/>
      <c r="PZG53" s="15"/>
      <c r="PZH53" s="15"/>
      <c r="PZI53" s="15"/>
      <c r="PZJ53" s="15"/>
      <c r="PZK53" s="15"/>
      <c r="PZL53" s="15"/>
      <c r="PZM53" s="15"/>
      <c r="PZN53" s="15"/>
      <c r="PZO53" s="15"/>
      <c r="PZP53" s="15"/>
      <c r="PZQ53" s="15"/>
      <c r="PZR53" s="15"/>
      <c r="PZS53" s="15"/>
      <c r="PZT53" s="15"/>
      <c r="PZU53" s="15"/>
      <c r="PZV53" s="15"/>
      <c r="PZW53" s="15"/>
      <c r="PZX53" s="15"/>
      <c r="PZY53" s="15"/>
      <c r="PZZ53" s="15"/>
      <c r="QAA53" s="15"/>
      <c r="QAB53" s="15"/>
      <c r="QAC53" s="15"/>
      <c r="QAD53" s="15"/>
      <c r="QAE53" s="15"/>
      <c r="QAF53" s="15"/>
      <c r="QAG53" s="15"/>
      <c r="QAH53" s="15"/>
      <c r="QAI53" s="15"/>
      <c r="QAJ53" s="15"/>
      <c r="QAK53" s="15"/>
      <c r="QAL53" s="15"/>
      <c r="QAM53" s="15"/>
      <c r="QAN53" s="15"/>
      <c r="QAO53" s="15"/>
      <c r="QAP53" s="15"/>
      <c r="QAQ53" s="15"/>
      <c r="QAR53" s="15"/>
      <c r="QAS53" s="15"/>
      <c r="QAT53" s="15"/>
      <c r="QAU53" s="15"/>
      <c r="QAV53" s="15"/>
      <c r="QAW53" s="15"/>
      <c r="QAX53" s="15"/>
      <c r="QAY53" s="15"/>
      <c r="QAZ53" s="15"/>
      <c r="QBA53" s="15"/>
      <c r="QBB53" s="15"/>
      <c r="QBC53" s="15"/>
      <c r="QBD53" s="15"/>
      <c r="QBE53" s="15"/>
      <c r="QBF53" s="15"/>
      <c r="QBG53" s="15"/>
      <c r="QBH53" s="15"/>
      <c r="QBI53" s="15"/>
      <c r="QBJ53" s="15"/>
      <c r="QBK53" s="15"/>
      <c r="QBL53" s="15"/>
      <c r="QBM53" s="15"/>
      <c r="QBN53" s="15"/>
      <c r="QBO53" s="15"/>
      <c r="QBP53" s="15"/>
      <c r="QBQ53" s="15"/>
      <c r="QBR53" s="15"/>
      <c r="QBS53" s="15"/>
      <c r="QBT53" s="15"/>
      <c r="QBU53" s="15"/>
      <c r="QBV53" s="15"/>
      <c r="QBW53" s="15"/>
      <c r="QBX53" s="15"/>
      <c r="QBY53" s="15"/>
      <c r="QBZ53" s="15"/>
      <c r="QCA53" s="15"/>
      <c r="QCB53" s="15"/>
      <c r="QCC53" s="15"/>
      <c r="QCD53" s="15"/>
      <c r="QCE53" s="15"/>
      <c r="QCF53" s="15"/>
      <c r="QCG53" s="15"/>
      <c r="QCH53" s="15"/>
      <c r="QCI53" s="15"/>
      <c r="QCJ53" s="15"/>
      <c r="QCK53" s="15"/>
      <c r="QCL53" s="15"/>
      <c r="QCM53" s="15"/>
      <c r="QCN53" s="15"/>
      <c r="QCO53" s="15"/>
      <c r="QCP53" s="15"/>
      <c r="QCQ53" s="15"/>
      <c r="QCR53" s="15"/>
      <c r="QCS53" s="15"/>
      <c r="QCT53" s="15"/>
      <c r="QCU53" s="15"/>
      <c r="QCV53" s="15"/>
      <c r="QCW53" s="15"/>
      <c r="QCX53" s="15"/>
      <c r="QCY53" s="15"/>
      <c r="QCZ53" s="15"/>
      <c r="QDA53" s="15"/>
      <c r="QDB53" s="15"/>
      <c r="QDC53" s="15"/>
      <c r="QDD53" s="15"/>
      <c r="QDE53" s="15"/>
      <c r="QDF53" s="15"/>
      <c r="QDG53" s="15"/>
      <c r="QDH53" s="15"/>
      <c r="QDI53" s="15"/>
      <c r="QDJ53" s="15"/>
      <c r="QDK53" s="15"/>
      <c r="QDL53" s="15"/>
      <c r="QDM53" s="15"/>
      <c r="QDN53" s="15"/>
      <c r="QDO53" s="15"/>
      <c r="QDP53" s="15"/>
      <c r="QDQ53" s="15"/>
      <c r="QDR53" s="15"/>
      <c r="QDS53" s="15"/>
      <c r="QDT53" s="15"/>
      <c r="QDU53" s="15"/>
      <c r="QDV53" s="15"/>
      <c r="QDW53" s="15"/>
      <c r="QDX53" s="15"/>
      <c r="QDY53" s="15"/>
      <c r="QDZ53" s="15"/>
      <c r="QEA53" s="15"/>
      <c r="QEB53" s="15"/>
      <c r="QEC53" s="15"/>
      <c r="QED53" s="15"/>
      <c r="QEE53" s="15"/>
      <c r="QEF53" s="15"/>
      <c r="QEG53" s="15"/>
      <c r="QEH53" s="15"/>
      <c r="QEI53" s="15"/>
      <c r="QEJ53" s="15"/>
      <c r="QEK53" s="15"/>
      <c r="QEL53" s="15"/>
      <c r="QEM53" s="15"/>
      <c r="QEN53" s="15"/>
      <c r="QEO53" s="15"/>
      <c r="QEP53" s="15"/>
      <c r="QEQ53" s="15"/>
      <c r="QER53" s="15"/>
      <c r="QES53" s="15"/>
      <c r="QET53" s="15"/>
      <c r="QEU53" s="15"/>
      <c r="QEV53" s="15"/>
      <c r="QEW53" s="15"/>
      <c r="QEX53" s="15"/>
      <c r="QEY53" s="15"/>
      <c r="QEZ53" s="15"/>
      <c r="QFA53" s="15"/>
      <c r="QFB53" s="15"/>
      <c r="QFC53" s="15"/>
      <c r="QFD53" s="15"/>
      <c r="QFE53" s="15"/>
      <c r="QFF53" s="15"/>
      <c r="QFG53" s="15"/>
      <c r="QFH53" s="15"/>
      <c r="QFI53" s="15"/>
      <c r="QFJ53" s="15"/>
      <c r="QFK53" s="15"/>
      <c r="QFL53" s="15"/>
      <c r="QFM53" s="15"/>
      <c r="QFN53" s="15"/>
      <c r="QFO53" s="15"/>
      <c r="QFP53" s="15"/>
      <c r="QFQ53" s="15"/>
      <c r="QFR53" s="15"/>
      <c r="QFS53" s="15"/>
      <c r="QFT53" s="15"/>
      <c r="QFU53" s="15"/>
      <c r="QFV53" s="15"/>
      <c r="QFW53" s="15"/>
      <c r="QFX53" s="15"/>
      <c r="QFY53" s="15"/>
      <c r="QFZ53" s="15"/>
      <c r="QGA53" s="15"/>
      <c r="QGB53" s="15"/>
      <c r="QGC53" s="15"/>
      <c r="QGD53" s="15"/>
      <c r="QGE53" s="15"/>
      <c r="QGF53" s="15"/>
      <c r="QGG53" s="15"/>
      <c r="QGH53" s="15"/>
      <c r="QGI53" s="15"/>
      <c r="QGJ53" s="15"/>
      <c r="QGK53" s="15"/>
      <c r="QGL53" s="15"/>
      <c r="QGM53" s="15"/>
      <c r="QGN53" s="15"/>
      <c r="QGO53" s="15"/>
      <c r="QGP53" s="15"/>
      <c r="QGQ53" s="15"/>
      <c r="QGR53" s="15"/>
      <c r="QGS53" s="15"/>
      <c r="QGT53" s="15"/>
      <c r="QGU53" s="15"/>
      <c r="QGV53" s="15"/>
      <c r="QGW53" s="15"/>
      <c r="QGX53" s="15"/>
      <c r="QGY53" s="15"/>
      <c r="QGZ53" s="15"/>
      <c r="QHA53" s="15"/>
      <c r="QHB53" s="15"/>
      <c r="QHC53" s="15"/>
      <c r="QHD53" s="15"/>
      <c r="QHE53" s="15"/>
      <c r="QHF53" s="15"/>
      <c r="QHG53" s="15"/>
      <c r="QHH53" s="15"/>
      <c r="QHI53" s="15"/>
      <c r="QHJ53" s="15"/>
      <c r="QHK53" s="15"/>
      <c r="QHL53" s="15"/>
      <c r="QHM53" s="15"/>
      <c r="QHN53" s="15"/>
      <c r="QHO53" s="15"/>
      <c r="QHP53" s="15"/>
      <c r="QHQ53" s="15"/>
      <c r="QHR53" s="15"/>
      <c r="QHS53" s="15"/>
      <c r="QHT53" s="15"/>
      <c r="QHU53" s="15"/>
      <c r="QHV53" s="15"/>
      <c r="QHW53" s="15"/>
      <c r="QHX53" s="15"/>
      <c r="QHY53" s="15"/>
      <c r="QHZ53" s="15"/>
      <c r="QIA53" s="15"/>
      <c r="QIB53" s="15"/>
      <c r="QIC53" s="15"/>
      <c r="QID53" s="15"/>
      <c r="QIE53" s="15"/>
      <c r="QIF53" s="15"/>
      <c r="QIG53" s="15"/>
      <c r="QIH53" s="15"/>
      <c r="QII53" s="15"/>
      <c r="QIJ53" s="15"/>
      <c r="QIK53" s="15"/>
      <c r="QIL53" s="15"/>
      <c r="QIM53" s="15"/>
      <c r="QIN53" s="15"/>
      <c r="QIO53" s="15"/>
      <c r="QIP53" s="15"/>
      <c r="QIQ53" s="15"/>
      <c r="QIR53" s="15"/>
      <c r="QIS53" s="15"/>
      <c r="QIT53" s="15"/>
      <c r="QIU53" s="15"/>
      <c r="QIV53" s="15"/>
      <c r="QIW53" s="15"/>
      <c r="QIX53" s="15"/>
      <c r="QIY53" s="15"/>
      <c r="QIZ53" s="15"/>
      <c r="QJA53" s="15"/>
      <c r="QJB53" s="15"/>
      <c r="QJC53" s="15"/>
      <c r="QJD53" s="15"/>
      <c r="QJE53" s="15"/>
      <c r="QJF53" s="15"/>
      <c r="QJG53" s="15"/>
      <c r="QJH53" s="15"/>
      <c r="QJI53" s="15"/>
      <c r="QJJ53" s="15"/>
      <c r="QJK53" s="15"/>
      <c r="QJL53" s="15"/>
      <c r="QJM53" s="15"/>
      <c r="QJN53" s="15"/>
      <c r="QJO53" s="15"/>
      <c r="QJP53" s="15"/>
      <c r="QJQ53" s="15"/>
      <c r="QJR53" s="15"/>
      <c r="QJS53" s="15"/>
      <c r="QJT53" s="15"/>
      <c r="QJU53" s="15"/>
      <c r="QJV53" s="15"/>
      <c r="QJW53" s="15"/>
      <c r="QJX53" s="15"/>
      <c r="QJY53" s="15"/>
      <c r="QJZ53" s="15"/>
      <c r="QKA53" s="15"/>
      <c r="QKB53" s="15"/>
      <c r="QKC53" s="15"/>
      <c r="QKD53" s="15"/>
      <c r="QKE53" s="15"/>
      <c r="QKF53" s="15"/>
      <c r="QKG53" s="15"/>
      <c r="QKH53" s="15"/>
      <c r="QKI53" s="15"/>
      <c r="QKJ53" s="15"/>
      <c r="QKK53" s="15"/>
      <c r="QKL53" s="15"/>
      <c r="QKM53" s="15"/>
      <c r="QKN53" s="15"/>
      <c r="QKO53" s="15"/>
      <c r="QKP53" s="15"/>
      <c r="QKQ53" s="15"/>
      <c r="QKR53" s="15"/>
      <c r="QKS53" s="15"/>
      <c r="QKT53" s="15"/>
      <c r="QKU53" s="15"/>
      <c r="QKV53" s="15"/>
      <c r="QKW53" s="15"/>
      <c r="QKX53" s="15"/>
      <c r="QKY53" s="15"/>
      <c r="QKZ53" s="15"/>
      <c r="QLA53" s="15"/>
      <c r="QLB53" s="15"/>
      <c r="QLC53" s="15"/>
      <c r="QLD53" s="15"/>
      <c r="QLE53" s="15"/>
      <c r="QLF53" s="15"/>
      <c r="QLG53" s="15"/>
      <c r="QLH53" s="15"/>
      <c r="QLI53" s="15"/>
      <c r="QLJ53" s="15"/>
      <c r="QLK53" s="15"/>
      <c r="QLL53" s="15"/>
      <c r="QLM53" s="15"/>
      <c r="QLN53" s="15"/>
      <c r="QLO53" s="15"/>
      <c r="QLP53" s="15"/>
      <c r="QLQ53" s="15"/>
      <c r="QLR53" s="15"/>
      <c r="QLS53" s="15"/>
      <c r="QLT53" s="15"/>
      <c r="QLU53" s="15"/>
      <c r="QLV53" s="15"/>
      <c r="QLW53" s="15"/>
      <c r="QLX53" s="15"/>
      <c r="QLY53" s="15"/>
      <c r="QLZ53" s="15"/>
      <c r="QMA53" s="15"/>
      <c r="QMB53" s="15"/>
      <c r="QMC53" s="15"/>
      <c r="QMD53" s="15"/>
      <c r="QME53" s="15"/>
      <c r="QMF53" s="15"/>
      <c r="QMG53" s="15"/>
      <c r="QMH53" s="15"/>
      <c r="QMI53" s="15"/>
      <c r="QMJ53" s="15"/>
      <c r="QMK53" s="15"/>
      <c r="QML53" s="15"/>
      <c r="QMM53" s="15"/>
      <c r="QMN53" s="15"/>
      <c r="QMO53" s="15"/>
      <c r="QMP53" s="15"/>
      <c r="QMQ53" s="15"/>
      <c r="QMR53" s="15"/>
      <c r="QMS53" s="15"/>
      <c r="QMT53" s="15"/>
      <c r="QMU53" s="15"/>
      <c r="QMV53" s="15"/>
      <c r="QMW53" s="15"/>
      <c r="QMX53" s="15"/>
      <c r="QMY53" s="15"/>
      <c r="QMZ53" s="15"/>
      <c r="QNA53" s="15"/>
      <c r="QNB53" s="15"/>
      <c r="QNC53" s="15"/>
      <c r="QND53" s="15"/>
      <c r="QNE53" s="15"/>
      <c r="QNF53" s="15"/>
      <c r="QNG53" s="15"/>
      <c r="QNH53" s="15"/>
      <c r="QNI53" s="15"/>
      <c r="QNJ53" s="15"/>
      <c r="QNK53" s="15"/>
      <c r="QNL53" s="15"/>
      <c r="QNM53" s="15"/>
      <c r="QNN53" s="15"/>
      <c r="QNO53" s="15"/>
      <c r="QNP53" s="15"/>
      <c r="QNQ53" s="15"/>
      <c r="QNR53" s="15"/>
      <c r="QNS53" s="15"/>
      <c r="QNT53" s="15"/>
      <c r="QNU53" s="15"/>
      <c r="QNV53" s="15"/>
      <c r="QNW53" s="15"/>
      <c r="QNX53" s="15"/>
      <c r="QNY53" s="15"/>
      <c r="QNZ53" s="15"/>
      <c r="QOA53" s="15"/>
      <c r="QOB53" s="15"/>
      <c r="QOC53" s="15"/>
      <c r="QOD53" s="15"/>
      <c r="QOE53" s="15"/>
      <c r="QOF53" s="15"/>
      <c r="QOG53" s="15"/>
      <c r="QOH53" s="15"/>
      <c r="QOI53" s="15"/>
      <c r="QOJ53" s="15"/>
      <c r="QOK53" s="15"/>
      <c r="QOL53" s="15"/>
      <c r="QOM53" s="15"/>
      <c r="QON53" s="15"/>
      <c r="QOO53" s="15"/>
      <c r="QOP53" s="15"/>
      <c r="QOQ53" s="15"/>
      <c r="QOR53" s="15"/>
      <c r="QOS53" s="15"/>
      <c r="QOT53" s="15"/>
      <c r="QOU53" s="15"/>
      <c r="QOV53" s="15"/>
      <c r="QOW53" s="15"/>
      <c r="QOX53" s="15"/>
      <c r="QOY53" s="15"/>
      <c r="QOZ53" s="15"/>
      <c r="QPA53" s="15"/>
      <c r="QPB53" s="15"/>
      <c r="QPC53" s="15"/>
      <c r="QPD53" s="15"/>
      <c r="QPE53" s="15"/>
      <c r="QPF53" s="15"/>
      <c r="QPG53" s="15"/>
      <c r="QPH53" s="15"/>
      <c r="QPI53" s="15"/>
      <c r="QPJ53" s="15"/>
      <c r="QPK53" s="15"/>
      <c r="QPL53" s="15"/>
      <c r="QPM53" s="15"/>
      <c r="QPN53" s="15"/>
      <c r="QPO53" s="15"/>
      <c r="QPP53" s="15"/>
      <c r="QPQ53" s="15"/>
      <c r="QPR53" s="15"/>
      <c r="QPS53" s="15"/>
      <c r="QPT53" s="15"/>
      <c r="QPU53" s="15"/>
      <c r="QPV53" s="15"/>
      <c r="QPW53" s="15"/>
      <c r="QPX53" s="15"/>
      <c r="QPY53" s="15"/>
      <c r="QPZ53" s="15"/>
      <c r="QQA53" s="15"/>
      <c r="QQB53" s="15"/>
      <c r="QQC53" s="15"/>
      <c r="QQD53" s="15"/>
      <c r="QQE53" s="15"/>
      <c r="QQF53" s="15"/>
      <c r="QQG53" s="15"/>
      <c r="QQH53" s="15"/>
      <c r="QQI53" s="15"/>
      <c r="QQJ53" s="15"/>
      <c r="QQK53" s="15"/>
      <c r="QQL53" s="15"/>
      <c r="QQM53" s="15"/>
      <c r="QQN53" s="15"/>
      <c r="QQO53" s="15"/>
      <c r="QQP53" s="15"/>
      <c r="QQQ53" s="15"/>
      <c r="QQR53" s="15"/>
      <c r="QQS53" s="15"/>
      <c r="QQT53" s="15"/>
      <c r="QQU53" s="15"/>
      <c r="QQV53" s="15"/>
      <c r="QQW53" s="15"/>
      <c r="QQX53" s="15"/>
      <c r="QQY53" s="15"/>
      <c r="QQZ53" s="15"/>
      <c r="QRA53" s="15"/>
      <c r="QRB53" s="15"/>
      <c r="QRC53" s="15"/>
      <c r="QRD53" s="15"/>
      <c r="QRE53" s="15"/>
      <c r="QRF53" s="15"/>
      <c r="QRG53" s="15"/>
      <c r="QRH53" s="15"/>
      <c r="QRI53" s="15"/>
      <c r="QRJ53" s="15"/>
      <c r="QRK53" s="15"/>
      <c r="QRL53" s="15"/>
      <c r="QRM53" s="15"/>
      <c r="QRN53" s="15"/>
      <c r="QRO53" s="15"/>
      <c r="QRP53" s="15"/>
      <c r="QRQ53" s="15"/>
      <c r="QRR53" s="15"/>
      <c r="QRS53" s="15"/>
      <c r="QRT53" s="15"/>
      <c r="QRU53" s="15"/>
      <c r="QRV53" s="15"/>
      <c r="QRW53" s="15"/>
      <c r="QRX53" s="15"/>
      <c r="QRY53" s="15"/>
      <c r="QRZ53" s="15"/>
      <c r="QSA53" s="15"/>
      <c r="QSB53" s="15"/>
      <c r="QSC53" s="15"/>
      <c r="QSD53" s="15"/>
      <c r="QSE53" s="15"/>
      <c r="QSF53" s="15"/>
      <c r="QSG53" s="15"/>
      <c r="QSH53" s="15"/>
      <c r="QSI53" s="15"/>
      <c r="QSJ53" s="15"/>
      <c r="QSK53" s="15"/>
      <c r="QSL53" s="15"/>
      <c r="QSM53" s="15"/>
      <c r="QSN53" s="15"/>
      <c r="QSO53" s="15"/>
      <c r="QSP53" s="15"/>
      <c r="QSQ53" s="15"/>
      <c r="QSR53" s="15"/>
      <c r="QSS53" s="15"/>
      <c r="QST53" s="15"/>
      <c r="QSU53" s="15"/>
      <c r="QSV53" s="15"/>
      <c r="QSW53" s="15"/>
      <c r="QSX53" s="15"/>
      <c r="QSY53" s="15"/>
      <c r="QSZ53" s="15"/>
      <c r="QTA53" s="15"/>
      <c r="QTB53" s="15"/>
      <c r="QTC53" s="15"/>
      <c r="QTD53" s="15"/>
      <c r="QTE53" s="15"/>
      <c r="QTF53" s="15"/>
      <c r="QTG53" s="15"/>
      <c r="QTH53" s="15"/>
      <c r="QTI53" s="15"/>
      <c r="QTJ53" s="15"/>
      <c r="QTK53" s="15"/>
      <c r="QTL53" s="15"/>
      <c r="QTM53" s="15"/>
      <c r="QTN53" s="15"/>
      <c r="QTO53" s="15"/>
      <c r="QTP53" s="15"/>
      <c r="QTQ53" s="15"/>
      <c r="QTR53" s="15"/>
      <c r="QTS53" s="15"/>
      <c r="QTT53" s="15"/>
      <c r="QTU53" s="15"/>
      <c r="QTV53" s="15"/>
      <c r="QTW53" s="15"/>
      <c r="QTX53" s="15"/>
      <c r="QTY53" s="15"/>
      <c r="QTZ53" s="15"/>
      <c r="QUA53" s="15"/>
      <c r="QUB53" s="15"/>
      <c r="QUC53" s="15"/>
      <c r="QUD53" s="15"/>
      <c r="QUE53" s="15"/>
      <c r="QUF53" s="15"/>
      <c r="QUG53" s="15"/>
      <c r="QUH53" s="15"/>
      <c r="QUI53" s="15"/>
      <c r="QUJ53" s="15"/>
      <c r="QUK53" s="15"/>
      <c r="QUL53" s="15"/>
      <c r="QUM53" s="15"/>
      <c r="QUN53" s="15"/>
      <c r="QUO53" s="15"/>
      <c r="QUP53" s="15"/>
      <c r="QUQ53" s="15"/>
      <c r="QUR53" s="15"/>
      <c r="QUS53" s="15"/>
      <c r="QUT53" s="15"/>
      <c r="QUU53" s="15"/>
      <c r="QUV53" s="15"/>
      <c r="QUW53" s="15"/>
      <c r="QUX53" s="15"/>
      <c r="QUY53" s="15"/>
      <c r="QUZ53" s="15"/>
      <c r="QVA53" s="15"/>
      <c r="QVB53" s="15"/>
      <c r="QVC53" s="15"/>
      <c r="QVD53" s="15"/>
      <c r="QVE53" s="15"/>
      <c r="QVF53" s="15"/>
      <c r="QVG53" s="15"/>
      <c r="QVH53" s="15"/>
      <c r="QVI53" s="15"/>
      <c r="QVJ53" s="15"/>
      <c r="QVK53" s="15"/>
      <c r="QVL53" s="15"/>
      <c r="QVM53" s="15"/>
      <c r="QVN53" s="15"/>
      <c r="QVO53" s="15"/>
      <c r="QVP53" s="15"/>
      <c r="QVQ53" s="15"/>
      <c r="QVR53" s="15"/>
      <c r="QVS53" s="15"/>
      <c r="QVT53" s="15"/>
      <c r="QVU53" s="15"/>
      <c r="QVV53" s="15"/>
      <c r="QVW53" s="15"/>
      <c r="QVX53" s="15"/>
      <c r="QVY53" s="15"/>
      <c r="QVZ53" s="15"/>
      <c r="QWA53" s="15"/>
      <c r="QWB53" s="15"/>
      <c r="QWC53" s="15"/>
      <c r="QWD53" s="15"/>
      <c r="QWE53" s="15"/>
      <c r="QWF53" s="15"/>
      <c r="QWG53" s="15"/>
      <c r="QWH53" s="15"/>
      <c r="QWI53" s="15"/>
      <c r="QWJ53" s="15"/>
      <c r="QWK53" s="15"/>
      <c r="QWL53" s="15"/>
      <c r="QWM53" s="15"/>
      <c r="QWN53" s="15"/>
      <c r="QWO53" s="15"/>
      <c r="QWP53" s="15"/>
      <c r="QWQ53" s="15"/>
      <c r="QWR53" s="15"/>
      <c r="QWS53" s="15"/>
      <c r="QWT53" s="15"/>
      <c r="QWU53" s="15"/>
      <c r="QWV53" s="15"/>
      <c r="QWW53" s="15"/>
      <c r="QWX53" s="15"/>
      <c r="QWY53" s="15"/>
      <c r="QWZ53" s="15"/>
      <c r="QXA53" s="15"/>
      <c r="QXB53" s="15"/>
      <c r="QXC53" s="15"/>
      <c r="QXD53" s="15"/>
      <c r="QXE53" s="15"/>
      <c r="QXF53" s="15"/>
      <c r="QXG53" s="15"/>
      <c r="QXH53" s="15"/>
      <c r="QXI53" s="15"/>
      <c r="QXJ53" s="15"/>
      <c r="QXK53" s="15"/>
      <c r="QXL53" s="15"/>
      <c r="QXM53" s="15"/>
      <c r="QXN53" s="15"/>
      <c r="QXO53" s="15"/>
      <c r="QXP53" s="15"/>
      <c r="QXQ53" s="15"/>
      <c r="QXR53" s="15"/>
      <c r="QXS53" s="15"/>
      <c r="QXT53" s="15"/>
      <c r="QXU53" s="15"/>
      <c r="QXV53" s="15"/>
      <c r="QXW53" s="15"/>
      <c r="QXX53" s="15"/>
      <c r="QXY53" s="15"/>
      <c r="QXZ53" s="15"/>
      <c r="QYA53" s="15"/>
      <c r="QYB53" s="15"/>
      <c r="QYC53" s="15"/>
      <c r="QYD53" s="15"/>
      <c r="QYE53" s="15"/>
      <c r="QYF53" s="15"/>
      <c r="QYG53" s="15"/>
      <c r="QYH53" s="15"/>
      <c r="QYI53" s="15"/>
      <c r="QYJ53" s="15"/>
      <c r="QYK53" s="15"/>
      <c r="QYL53" s="15"/>
      <c r="QYM53" s="15"/>
      <c r="QYN53" s="15"/>
      <c r="QYO53" s="15"/>
      <c r="QYP53" s="15"/>
      <c r="QYQ53" s="15"/>
      <c r="QYR53" s="15"/>
      <c r="QYS53" s="15"/>
      <c r="QYT53" s="15"/>
      <c r="QYU53" s="15"/>
      <c r="QYV53" s="15"/>
      <c r="QYW53" s="15"/>
      <c r="QYX53" s="15"/>
      <c r="QYY53" s="15"/>
      <c r="QYZ53" s="15"/>
      <c r="QZA53" s="15"/>
      <c r="QZB53" s="15"/>
      <c r="QZC53" s="15"/>
      <c r="QZD53" s="15"/>
      <c r="QZE53" s="15"/>
      <c r="QZF53" s="15"/>
      <c r="QZG53" s="15"/>
      <c r="QZH53" s="15"/>
      <c r="QZI53" s="15"/>
      <c r="QZJ53" s="15"/>
      <c r="QZK53" s="15"/>
      <c r="QZL53" s="15"/>
      <c r="QZM53" s="15"/>
      <c r="QZN53" s="15"/>
      <c r="QZO53" s="15"/>
      <c r="QZP53" s="15"/>
      <c r="QZQ53" s="15"/>
      <c r="QZR53" s="15"/>
      <c r="QZS53" s="15"/>
      <c r="QZT53" s="15"/>
      <c r="QZU53" s="15"/>
      <c r="QZV53" s="15"/>
      <c r="QZW53" s="15"/>
      <c r="QZX53" s="15"/>
      <c r="QZY53" s="15"/>
      <c r="QZZ53" s="15"/>
      <c r="RAA53" s="15"/>
      <c r="RAB53" s="15"/>
      <c r="RAC53" s="15"/>
      <c r="RAD53" s="15"/>
      <c r="RAE53" s="15"/>
      <c r="RAF53" s="15"/>
      <c r="RAG53" s="15"/>
      <c r="RAH53" s="15"/>
      <c r="RAI53" s="15"/>
      <c r="RAJ53" s="15"/>
      <c r="RAK53" s="15"/>
      <c r="RAL53" s="15"/>
      <c r="RAM53" s="15"/>
      <c r="RAN53" s="15"/>
      <c r="RAO53" s="15"/>
      <c r="RAP53" s="15"/>
      <c r="RAQ53" s="15"/>
      <c r="RAR53" s="15"/>
      <c r="RAS53" s="15"/>
      <c r="RAT53" s="15"/>
      <c r="RAU53" s="15"/>
      <c r="RAV53" s="15"/>
      <c r="RAW53" s="15"/>
      <c r="RAX53" s="15"/>
      <c r="RAY53" s="15"/>
      <c r="RAZ53" s="15"/>
      <c r="RBA53" s="15"/>
      <c r="RBB53" s="15"/>
      <c r="RBC53" s="15"/>
      <c r="RBD53" s="15"/>
      <c r="RBE53" s="15"/>
      <c r="RBF53" s="15"/>
      <c r="RBG53" s="15"/>
      <c r="RBH53" s="15"/>
      <c r="RBI53" s="15"/>
      <c r="RBJ53" s="15"/>
      <c r="RBK53" s="15"/>
      <c r="RBL53" s="15"/>
      <c r="RBM53" s="15"/>
      <c r="RBN53" s="15"/>
      <c r="RBO53" s="15"/>
      <c r="RBP53" s="15"/>
      <c r="RBQ53" s="15"/>
      <c r="RBR53" s="15"/>
      <c r="RBS53" s="15"/>
      <c r="RBT53" s="15"/>
      <c r="RBU53" s="15"/>
      <c r="RBV53" s="15"/>
      <c r="RBW53" s="15"/>
      <c r="RBX53" s="15"/>
      <c r="RBY53" s="15"/>
      <c r="RBZ53" s="15"/>
      <c r="RCA53" s="15"/>
      <c r="RCB53" s="15"/>
      <c r="RCC53" s="15"/>
      <c r="RCD53" s="15"/>
      <c r="RCE53" s="15"/>
      <c r="RCF53" s="15"/>
      <c r="RCG53" s="15"/>
      <c r="RCH53" s="15"/>
      <c r="RCI53" s="15"/>
      <c r="RCJ53" s="15"/>
      <c r="RCK53" s="15"/>
      <c r="RCL53" s="15"/>
      <c r="RCM53" s="15"/>
      <c r="RCN53" s="15"/>
      <c r="RCO53" s="15"/>
      <c r="RCP53" s="15"/>
      <c r="RCQ53" s="15"/>
      <c r="RCR53" s="15"/>
      <c r="RCS53" s="15"/>
      <c r="RCT53" s="15"/>
      <c r="RCU53" s="15"/>
      <c r="RCV53" s="15"/>
      <c r="RCW53" s="15"/>
      <c r="RCX53" s="15"/>
      <c r="RCY53" s="15"/>
      <c r="RCZ53" s="15"/>
      <c r="RDA53" s="15"/>
      <c r="RDB53" s="15"/>
      <c r="RDC53" s="15"/>
      <c r="RDD53" s="15"/>
      <c r="RDE53" s="15"/>
      <c r="RDF53" s="15"/>
      <c r="RDG53" s="15"/>
      <c r="RDH53" s="15"/>
      <c r="RDI53" s="15"/>
      <c r="RDJ53" s="15"/>
      <c r="RDK53" s="15"/>
      <c r="RDL53" s="15"/>
      <c r="RDM53" s="15"/>
      <c r="RDN53" s="15"/>
      <c r="RDO53" s="15"/>
      <c r="RDP53" s="15"/>
      <c r="RDQ53" s="15"/>
      <c r="RDR53" s="15"/>
      <c r="RDS53" s="15"/>
      <c r="RDT53" s="15"/>
      <c r="RDU53" s="15"/>
      <c r="RDV53" s="15"/>
      <c r="RDW53" s="15"/>
      <c r="RDX53" s="15"/>
      <c r="RDY53" s="15"/>
      <c r="RDZ53" s="15"/>
      <c r="REA53" s="15"/>
      <c r="REB53" s="15"/>
      <c r="REC53" s="15"/>
      <c r="RED53" s="15"/>
      <c r="REE53" s="15"/>
      <c r="REF53" s="15"/>
      <c r="REG53" s="15"/>
      <c r="REH53" s="15"/>
      <c r="REI53" s="15"/>
      <c r="REJ53" s="15"/>
      <c r="REK53" s="15"/>
      <c r="REL53" s="15"/>
      <c r="REM53" s="15"/>
      <c r="REN53" s="15"/>
      <c r="REO53" s="15"/>
      <c r="REP53" s="15"/>
      <c r="REQ53" s="15"/>
      <c r="RER53" s="15"/>
      <c r="RES53" s="15"/>
      <c r="RET53" s="15"/>
      <c r="REU53" s="15"/>
      <c r="REV53" s="15"/>
      <c r="REW53" s="15"/>
      <c r="REX53" s="15"/>
      <c r="REY53" s="15"/>
      <c r="REZ53" s="15"/>
      <c r="RFA53" s="15"/>
      <c r="RFB53" s="15"/>
      <c r="RFC53" s="15"/>
      <c r="RFD53" s="15"/>
      <c r="RFE53" s="15"/>
      <c r="RFF53" s="15"/>
      <c r="RFG53" s="15"/>
      <c r="RFH53" s="15"/>
      <c r="RFI53" s="15"/>
      <c r="RFJ53" s="15"/>
      <c r="RFK53" s="15"/>
      <c r="RFL53" s="15"/>
      <c r="RFM53" s="15"/>
      <c r="RFN53" s="15"/>
      <c r="RFO53" s="15"/>
      <c r="RFP53" s="15"/>
      <c r="RFQ53" s="15"/>
      <c r="RFR53" s="15"/>
      <c r="RFS53" s="15"/>
      <c r="RFT53" s="15"/>
      <c r="RFU53" s="15"/>
      <c r="RFV53" s="15"/>
      <c r="RFW53" s="15"/>
      <c r="RFX53" s="15"/>
      <c r="RFY53" s="15"/>
      <c r="RFZ53" s="15"/>
      <c r="RGA53" s="15"/>
      <c r="RGB53" s="15"/>
      <c r="RGC53" s="15"/>
      <c r="RGD53" s="15"/>
      <c r="RGE53" s="15"/>
      <c r="RGF53" s="15"/>
      <c r="RGG53" s="15"/>
      <c r="RGH53" s="15"/>
      <c r="RGI53" s="15"/>
      <c r="RGJ53" s="15"/>
      <c r="RGK53" s="15"/>
      <c r="RGL53" s="15"/>
      <c r="RGM53" s="15"/>
      <c r="RGN53" s="15"/>
      <c r="RGO53" s="15"/>
      <c r="RGP53" s="15"/>
      <c r="RGQ53" s="15"/>
      <c r="RGR53" s="15"/>
      <c r="RGS53" s="15"/>
      <c r="RGT53" s="15"/>
      <c r="RGU53" s="15"/>
      <c r="RGV53" s="15"/>
      <c r="RGW53" s="15"/>
      <c r="RGX53" s="15"/>
      <c r="RGY53" s="15"/>
      <c r="RGZ53" s="15"/>
      <c r="RHA53" s="15"/>
      <c r="RHB53" s="15"/>
      <c r="RHC53" s="15"/>
      <c r="RHD53" s="15"/>
      <c r="RHE53" s="15"/>
      <c r="RHF53" s="15"/>
      <c r="RHG53" s="15"/>
      <c r="RHH53" s="15"/>
      <c r="RHI53" s="15"/>
      <c r="RHJ53" s="15"/>
      <c r="RHK53" s="15"/>
      <c r="RHL53" s="15"/>
      <c r="RHM53" s="15"/>
      <c r="RHN53" s="15"/>
      <c r="RHO53" s="15"/>
      <c r="RHP53" s="15"/>
      <c r="RHQ53" s="15"/>
      <c r="RHR53" s="15"/>
      <c r="RHS53" s="15"/>
      <c r="RHT53" s="15"/>
      <c r="RHU53" s="15"/>
      <c r="RHV53" s="15"/>
      <c r="RHW53" s="15"/>
      <c r="RHX53" s="15"/>
      <c r="RHY53" s="15"/>
      <c r="RHZ53" s="15"/>
      <c r="RIA53" s="15"/>
      <c r="RIB53" s="15"/>
      <c r="RIC53" s="15"/>
      <c r="RID53" s="15"/>
      <c r="RIE53" s="15"/>
      <c r="RIF53" s="15"/>
      <c r="RIG53" s="15"/>
      <c r="RIH53" s="15"/>
      <c r="RII53" s="15"/>
      <c r="RIJ53" s="15"/>
      <c r="RIK53" s="15"/>
      <c r="RIL53" s="15"/>
      <c r="RIM53" s="15"/>
      <c r="RIN53" s="15"/>
      <c r="RIO53" s="15"/>
      <c r="RIP53" s="15"/>
      <c r="RIQ53" s="15"/>
      <c r="RIR53" s="15"/>
      <c r="RIS53" s="15"/>
      <c r="RIT53" s="15"/>
      <c r="RIU53" s="15"/>
      <c r="RIV53" s="15"/>
      <c r="RIW53" s="15"/>
      <c r="RIX53" s="15"/>
      <c r="RIY53" s="15"/>
      <c r="RIZ53" s="15"/>
      <c r="RJA53" s="15"/>
      <c r="RJB53" s="15"/>
      <c r="RJC53" s="15"/>
      <c r="RJD53" s="15"/>
      <c r="RJE53" s="15"/>
      <c r="RJF53" s="15"/>
      <c r="RJG53" s="15"/>
      <c r="RJH53" s="15"/>
      <c r="RJI53" s="15"/>
      <c r="RJJ53" s="15"/>
      <c r="RJK53" s="15"/>
      <c r="RJL53" s="15"/>
      <c r="RJM53" s="15"/>
      <c r="RJN53" s="15"/>
      <c r="RJO53" s="15"/>
      <c r="RJP53" s="15"/>
      <c r="RJQ53" s="15"/>
      <c r="RJR53" s="15"/>
      <c r="RJS53" s="15"/>
      <c r="RJT53" s="15"/>
      <c r="RJU53" s="15"/>
      <c r="RJV53" s="15"/>
      <c r="RJW53" s="15"/>
      <c r="RJX53" s="15"/>
      <c r="RJY53" s="15"/>
      <c r="RJZ53" s="15"/>
      <c r="RKA53" s="15"/>
      <c r="RKB53" s="15"/>
      <c r="RKC53" s="15"/>
      <c r="RKD53" s="15"/>
      <c r="RKE53" s="15"/>
      <c r="RKF53" s="15"/>
      <c r="RKG53" s="15"/>
      <c r="RKH53" s="15"/>
      <c r="RKI53" s="15"/>
      <c r="RKJ53" s="15"/>
      <c r="RKK53" s="15"/>
      <c r="RKL53" s="15"/>
      <c r="RKM53" s="15"/>
      <c r="RKN53" s="15"/>
      <c r="RKO53" s="15"/>
      <c r="RKP53" s="15"/>
      <c r="RKQ53" s="15"/>
      <c r="RKR53" s="15"/>
      <c r="RKS53" s="15"/>
      <c r="RKT53" s="15"/>
      <c r="RKU53" s="15"/>
      <c r="RKV53" s="15"/>
      <c r="RKW53" s="15"/>
      <c r="RKX53" s="15"/>
      <c r="RKY53" s="15"/>
      <c r="RKZ53" s="15"/>
      <c r="RLA53" s="15"/>
      <c r="RLB53" s="15"/>
      <c r="RLC53" s="15"/>
      <c r="RLD53" s="15"/>
      <c r="RLE53" s="15"/>
      <c r="RLF53" s="15"/>
      <c r="RLG53" s="15"/>
      <c r="RLH53" s="15"/>
      <c r="RLI53" s="15"/>
      <c r="RLJ53" s="15"/>
      <c r="RLK53" s="15"/>
      <c r="RLL53" s="15"/>
      <c r="RLM53" s="15"/>
      <c r="RLN53" s="15"/>
      <c r="RLO53" s="15"/>
      <c r="RLP53" s="15"/>
      <c r="RLQ53" s="15"/>
      <c r="RLR53" s="15"/>
      <c r="RLS53" s="15"/>
      <c r="RLT53" s="15"/>
      <c r="RLU53" s="15"/>
      <c r="RLV53" s="15"/>
      <c r="RLW53" s="15"/>
      <c r="RLX53" s="15"/>
      <c r="RLY53" s="15"/>
      <c r="RLZ53" s="15"/>
      <c r="RMA53" s="15"/>
      <c r="RMB53" s="15"/>
      <c r="RMC53" s="15"/>
      <c r="RMD53" s="15"/>
      <c r="RME53" s="15"/>
      <c r="RMF53" s="15"/>
      <c r="RMG53" s="15"/>
      <c r="RMH53" s="15"/>
      <c r="RMI53" s="15"/>
      <c r="RMJ53" s="15"/>
      <c r="RMK53" s="15"/>
      <c r="RML53" s="15"/>
      <c r="RMM53" s="15"/>
      <c r="RMN53" s="15"/>
      <c r="RMO53" s="15"/>
      <c r="RMP53" s="15"/>
      <c r="RMQ53" s="15"/>
      <c r="RMR53" s="15"/>
      <c r="RMS53" s="15"/>
      <c r="RMT53" s="15"/>
      <c r="RMU53" s="15"/>
      <c r="RMV53" s="15"/>
      <c r="RMW53" s="15"/>
      <c r="RMX53" s="15"/>
      <c r="RMY53" s="15"/>
      <c r="RMZ53" s="15"/>
      <c r="RNA53" s="15"/>
      <c r="RNB53" s="15"/>
      <c r="RNC53" s="15"/>
      <c r="RND53" s="15"/>
      <c r="RNE53" s="15"/>
      <c r="RNF53" s="15"/>
      <c r="RNG53" s="15"/>
      <c r="RNH53" s="15"/>
      <c r="RNI53" s="15"/>
      <c r="RNJ53" s="15"/>
      <c r="RNK53" s="15"/>
      <c r="RNL53" s="15"/>
      <c r="RNM53" s="15"/>
      <c r="RNN53" s="15"/>
      <c r="RNO53" s="15"/>
      <c r="RNP53" s="15"/>
      <c r="RNQ53" s="15"/>
      <c r="RNR53" s="15"/>
      <c r="RNS53" s="15"/>
      <c r="RNT53" s="15"/>
      <c r="RNU53" s="15"/>
      <c r="RNV53" s="15"/>
      <c r="RNW53" s="15"/>
      <c r="RNX53" s="15"/>
      <c r="RNY53" s="15"/>
      <c r="RNZ53" s="15"/>
      <c r="ROA53" s="15"/>
      <c r="ROB53" s="15"/>
      <c r="ROC53" s="15"/>
      <c r="ROD53" s="15"/>
      <c r="ROE53" s="15"/>
      <c r="ROF53" s="15"/>
      <c r="ROG53" s="15"/>
      <c r="ROH53" s="15"/>
      <c r="ROI53" s="15"/>
      <c r="ROJ53" s="15"/>
      <c r="ROK53" s="15"/>
      <c r="ROL53" s="15"/>
      <c r="ROM53" s="15"/>
      <c r="RON53" s="15"/>
      <c r="ROO53" s="15"/>
      <c r="ROP53" s="15"/>
      <c r="ROQ53" s="15"/>
      <c r="ROR53" s="15"/>
      <c r="ROS53" s="15"/>
      <c r="ROT53" s="15"/>
      <c r="ROU53" s="15"/>
      <c r="ROV53" s="15"/>
      <c r="ROW53" s="15"/>
      <c r="ROX53" s="15"/>
      <c r="ROY53" s="15"/>
      <c r="ROZ53" s="15"/>
      <c r="RPA53" s="15"/>
      <c r="RPB53" s="15"/>
      <c r="RPC53" s="15"/>
      <c r="RPD53" s="15"/>
      <c r="RPE53" s="15"/>
      <c r="RPF53" s="15"/>
      <c r="RPG53" s="15"/>
      <c r="RPH53" s="15"/>
      <c r="RPI53" s="15"/>
      <c r="RPJ53" s="15"/>
      <c r="RPK53" s="15"/>
      <c r="RPL53" s="15"/>
      <c r="RPM53" s="15"/>
      <c r="RPN53" s="15"/>
      <c r="RPO53" s="15"/>
      <c r="RPP53" s="15"/>
      <c r="RPQ53" s="15"/>
      <c r="RPR53" s="15"/>
      <c r="RPS53" s="15"/>
      <c r="RPT53" s="15"/>
      <c r="RPU53" s="15"/>
      <c r="RPV53" s="15"/>
      <c r="RPW53" s="15"/>
      <c r="RPX53" s="15"/>
      <c r="RPY53" s="15"/>
      <c r="RPZ53" s="15"/>
      <c r="RQA53" s="15"/>
      <c r="RQB53" s="15"/>
      <c r="RQC53" s="15"/>
      <c r="RQD53" s="15"/>
      <c r="RQE53" s="15"/>
      <c r="RQF53" s="15"/>
      <c r="RQG53" s="15"/>
      <c r="RQH53" s="15"/>
      <c r="RQI53" s="15"/>
      <c r="RQJ53" s="15"/>
      <c r="RQK53" s="15"/>
      <c r="RQL53" s="15"/>
      <c r="RQM53" s="15"/>
      <c r="RQN53" s="15"/>
      <c r="RQO53" s="15"/>
      <c r="RQP53" s="15"/>
      <c r="RQQ53" s="15"/>
      <c r="RQR53" s="15"/>
      <c r="RQS53" s="15"/>
      <c r="RQT53" s="15"/>
      <c r="RQU53" s="15"/>
      <c r="RQV53" s="15"/>
      <c r="RQW53" s="15"/>
      <c r="RQX53" s="15"/>
      <c r="RQY53" s="15"/>
      <c r="RQZ53" s="15"/>
      <c r="RRA53" s="15"/>
      <c r="RRB53" s="15"/>
      <c r="RRC53" s="15"/>
      <c r="RRD53" s="15"/>
      <c r="RRE53" s="15"/>
      <c r="RRF53" s="15"/>
      <c r="RRG53" s="15"/>
      <c r="RRH53" s="15"/>
      <c r="RRI53" s="15"/>
      <c r="RRJ53" s="15"/>
      <c r="RRK53" s="15"/>
      <c r="RRL53" s="15"/>
      <c r="RRM53" s="15"/>
      <c r="RRN53" s="15"/>
      <c r="RRO53" s="15"/>
      <c r="RRP53" s="15"/>
      <c r="RRQ53" s="15"/>
      <c r="RRR53" s="15"/>
      <c r="RRS53" s="15"/>
      <c r="RRT53" s="15"/>
      <c r="RRU53" s="15"/>
      <c r="RRV53" s="15"/>
      <c r="RRW53" s="15"/>
      <c r="RRX53" s="15"/>
      <c r="RRY53" s="15"/>
      <c r="RRZ53" s="15"/>
      <c r="RSA53" s="15"/>
      <c r="RSB53" s="15"/>
      <c r="RSC53" s="15"/>
      <c r="RSD53" s="15"/>
      <c r="RSE53" s="15"/>
      <c r="RSF53" s="15"/>
      <c r="RSG53" s="15"/>
      <c r="RSH53" s="15"/>
      <c r="RSI53" s="15"/>
      <c r="RSJ53" s="15"/>
      <c r="RSK53" s="15"/>
      <c r="RSL53" s="15"/>
      <c r="RSM53" s="15"/>
      <c r="RSN53" s="15"/>
      <c r="RSO53" s="15"/>
      <c r="RSP53" s="15"/>
      <c r="RSQ53" s="15"/>
      <c r="RSR53" s="15"/>
      <c r="RSS53" s="15"/>
      <c r="RST53" s="15"/>
      <c r="RSU53" s="15"/>
      <c r="RSV53" s="15"/>
      <c r="RSW53" s="15"/>
      <c r="RSX53" s="15"/>
      <c r="RSY53" s="15"/>
      <c r="RSZ53" s="15"/>
      <c r="RTA53" s="15"/>
      <c r="RTB53" s="15"/>
      <c r="RTC53" s="15"/>
      <c r="RTD53" s="15"/>
      <c r="RTE53" s="15"/>
      <c r="RTF53" s="15"/>
      <c r="RTG53" s="15"/>
      <c r="RTH53" s="15"/>
      <c r="RTI53" s="15"/>
      <c r="RTJ53" s="15"/>
      <c r="RTK53" s="15"/>
      <c r="RTL53" s="15"/>
      <c r="RTM53" s="15"/>
      <c r="RTN53" s="15"/>
      <c r="RTO53" s="15"/>
      <c r="RTP53" s="15"/>
      <c r="RTQ53" s="15"/>
      <c r="RTR53" s="15"/>
      <c r="RTS53" s="15"/>
      <c r="RTT53" s="15"/>
      <c r="RTU53" s="15"/>
      <c r="RTV53" s="15"/>
      <c r="RTW53" s="15"/>
      <c r="RTX53" s="15"/>
      <c r="RTY53" s="15"/>
      <c r="RTZ53" s="15"/>
      <c r="RUA53" s="15"/>
      <c r="RUB53" s="15"/>
      <c r="RUC53" s="15"/>
      <c r="RUD53" s="15"/>
      <c r="RUE53" s="15"/>
      <c r="RUF53" s="15"/>
      <c r="RUG53" s="15"/>
      <c r="RUH53" s="15"/>
      <c r="RUI53" s="15"/>
      <c r="RUJ53" s="15"/>
      <c r="RUK53" s="15"/>
      <c r="RUL53" s="15"/>
      <c r="RUM53" s="15"/>
      <c r="RUN53" s="15"/>
      <c r="RUO53" s="15"/>
      <c r="RUP53" s="15"/>
      <c r="RUQ53" s="15"/>
      <c r="RUR53" s="15"/>
      <c r="RUS53" s="15"/>
      <c r="RUT53" s="15"/>
      <c r="RUU53" s="15"/>
      <c r="RUV53" s="15"/>
      <c r="RUW53" s="15"/>
      <c r="RUX53" s="15"/>
      <c r="RUY53" s="15"/>
      <c r="RUZ53" s="15"/>
      <c r="RVA53" s="15"/>
      <c r="RVB53" s="15"/>
      <c r="RVC53" s="15"/>
      <c r="RVD53" s="15"/>
      <c r="RVE53" s="15"/>
      <c r="RVF53" s="15"/>
      <c r="RVG53" s="15"/>
      <c r="RVH53" s="15"/>
      <c r="RVI53" s="15"/>
      <c r="RVJ53" s="15"/>
      <c r="RVK53" s="15"/>
      <c r="RVL53" s="15"/>
      <c r="RVM53" s="15"/>
      <c r="RVN53" s="15"/>
      <c r="RVO53" s="15"/>
      <c r="RVP53" s="15"/>
      <c r="RVQ53" s="15"/>
      <c r="RVR53" s="15"/>
      <c r="RVS53" s="15"/>
      <c r="RVT53" s="15"/>
      <c r="RVU53" s="15"/>
      <c r="RVV53" s="15"/>
      <c r="RVW53" s="15"/>
      <c r="RVX53" s="15"/>
      <c r="RVY53" s="15"/>
      <c r="RVZ53" s="15"/>
      <c r="RWA53" s="15"/>
      <c r="RWB53" s="15"/>
      <c r="RWC53" s="15"/>
      <c r="RWD53" s="15"/>
      <c r="RWE53" s="15"/>
      <c r="RWF53" s="15"/>
      <c r="RWG53" s="15"/>
      <c r="RWH53" s="15"/>
      <c r="RWI53" s="15"/>
      <c r="RWJ53" s="15"/>
      <c r="RWK53" s="15"/>
      <c r="RWL53" s="15"/>
      <c r="RWM53" s="15"/>
      <c r="RWN53" s="15"/>
      <c r="RWO53" s="15"/>
      <c r="RWP53" s="15"/>
      <c r="RWQ53" s="15"/>
      <c r="RWR53" s="15"/>
      <c r="RWS53" s="15"/>
      <c r="RWT53" s="15"/>
      <c r="RWU53" s="15"/>
      <c r="RWV53" s="15"/>
      <c r="RWW53" s="15"/>
      <c r="RWX53" s="15"/>
      <c r="RWY53" s="15"/>
      <c r="RWZ53" s="15"/>
      <c r="RXA53" s="15"/>
      <c r="RXB53" s="15"/>
      <c r="RXC53" s="15"/>
      <c r="RXD53" s="15"/>
      <c r="RXE53" s="15"/>
      <c r="RXF53" s="15"/>
      <c r="RXG53" s="15"/>
      <c r="RXH53" s="15"/>
      <c r="RXI53" s="15"/>
      <c r="RXJ53" s="15"/>
      <c r="RXK53" s="15"/>
      <c r="RXL53" s="15"/>
      <c r="RXM53" s="15"/>
      <c r="RXN53" s="15"/>
      <c r="RXO53" s="15"/>
      <c r="RXP53" s="15"/>
      <c r="RXQ53" s="15"/>
      <c r="RXR53" s="15"/>
      <c r="RXS53" s="15"/>
      <c r="RXT53" s="15"/>
      <c r="RXU53" s="15"/>
      <c r="RXV53" s="15"/>
      <c r="RXW53" s="15"/>
      <c r="RXX53" s="15"/>
      <c r="RXY53" s="15"/>
      <c r="RXZ53" s="15"/>
      <c r="RYA53" s="15"/>
      <c r="RYB53" s="15"/>
      <c r="RYC53" s="15"/>
      <c r="RYD53" s="15"/>
      <c r="RYE53" s="15"/>
      <c r="RYF53" s="15"/>
      <c r="RYG53" s="15"/>
      <c r="RYH53" s="15"/>
      <c r="RYI53" s="15"/>
      <c r="RYJ53" s="15"/>
      <c r="RYK53" s="15"/>
      <c r="RYL53" s="15"/>
      <c r="RYM53" s="15"/>
      <c r="RYN53" s="15"/>
      <c r="RYO53" s="15"/>
      <c r="RYP53" s="15"/>
      <c r="RYQ53" s="15"/>
      <c r="RYR53" s="15"/>
      <c r="RYS53" s="15"/>
      <c r="RYT53" s="15"/>
      <c r="RYU53" s="15"/>
      <c r="RYV53" s="15"/>
      <c r="RYW53" s="15"/>
      <c r="RYX53" s="15"/>
      <c r="RYY53" s="15"/>
      <c r="RYZ53" s="15"/>
      <c r="RZA53" s="15"/>
      <c r="RZB53" s="15"/>
      <c r="RZC53" s="15"/>
      <c r="RZD53" s="15"/>
      <c r="RZE53" s="15"/>
      <c r="RZF53" s="15"/>
      <c r="RZG53" s="15"/>
      <c r="RZH53" s="15"/>
      <c r="RZI53" s="15"/>
      <c r="RZJ53" s="15"/>
      <c r="RZK53" s="15"/>
      <c r="RZL53" s="15"/>
      <c r="RZM53" s="15"/>
      <c r="RZN53" s="15"/>
      <c r="RZO53" s="15"/>
      <c r="RZP53" s="15"/>
      <c r="RZQ53" s="15"/>
      <c r="RZR53" s="15"/>
      <c r="RZS53" s="15"/>
      <c r="RZT53" s="15"/>
      <c r="RZU53" s="15"/>
      <c r="RZV53" s="15"/>
      <c r="RZW53" s="15"/>
      <c r="RZX53" s="15"/>
      <c r="RZY53" s="15"/>
      <c r="RZZ53" s="15"/>
      <c r="SAA53" s="15"/>
      <c r="SAB53" s="15"/>
      <c r="SAC53" s="15"/>
      <c r="SAD53" s="15"/>
      <c r="SAE53" s="15"/>
      <c r="SAF53" s="15"/>
      <c r="SAG53" s="15"/>
      <c r="SAH53" s="15"/>
      <c r="SAI53" s="15"/>
      <c r="SAJ53" s="15"/>
      <c r="SAK53" s="15"/>
      <c r="SAL53" s="15"/>
      <c r="SAM53" s="15"/>
      <c r="SAN53" s="15"/>
      <c r="SAO53" s="15"/>
      <c r="SAP53" s="15"/>
      <c r="SAQ53" s="15"/>
      <c r="SAR53" s="15"/>
      <c r="SAS53" s="15"/>
      <c r="SAT53" s="15"/>
      <c r="SAU53" s="15"/>
      <c r="SAV53" s="15"/>
      <c r="SAW53" s="15"/>
      <c r="SAX53" s="15"/>
      <c r="SAY53" s="15"/>
      <c r="SAZ53" s="15"/>
      <c r="SBA53" s="15"/>
      <c r="SBB53" s="15"/>
      <c r="SBC53" s="15"/>
      <c r="SBD53" s="15"/>
      <c r="SBE53" s="15"/>
      <c r="SBF53" s="15"/>
      <c r="SBG53" s="15"/>
      <c r="SBH53" s="15"/>
      <c r="SBI53" s="15"/>
      <c r="SBJ53" s="15"/>
      <c r="SBK53" s="15"/>
      <c r="SBL53" s="15"/>
      <c r="SBM53" s="15"/>
      <c r="SBN53" s="15"/>
      <c r="SBO53" s="15"/>
      <c r="SBP53" s="15"/>
      <c r="SBQ53" s="15"/>
      <c r="SBR53" s="15"/>
      <c r="SBS53" s="15"/>
      <c r="SBT53" s="15"/>
      <c r="SBU53" s="15"/>
      <c r="SBV53" s="15"/>
      <c r="SBW53" s="15"/>
      <c r="SBX53" s="15"/>
      <c r="SBY53" s="15"/>
      <c r="SBZ53" s="15"/>
      <c r="SCA53" s="15"/>
      <c r="SCB53" s="15"/>
      <c r="SCC53" s="15"/>
      <c r="SCD53" s="15"/>
      <c r="SCE53" s="15"/>
      <c r="SCF53" s="15"/>
      <c r="SCG53" s="15"/>
      <c r="SCH53" s="15"/>
      <c r="SCI53" s="15"/>
      <c r="SCJ53" s="15"/>
      <c r="SCK53" s="15"/>
      <c r="SCL53" s="15"/>
      <c r="SCM53" s="15"/>
      <c r="SCN53" s="15"/>
      <c r="SCO53" s="15"/>
      <c r="SCP53" s="15"/>
      <c r="SCQ53" s="15"/>
      <c r="SCR53" s="15"/>
      <c r="SCS53" s="15"/>
      <c r="SCT53" s="15"/>
      <c r="SCU53" s="15"/>
      <c r="SCV53" s="15"/>
      <c r="SCW53" s="15"/>
      <c r="SCX53" s="15"/>
      <c r="SCY53" s="15"/>
      <c r="SCZ53" s="15"/>
      <c r="SDA53" s="15"/>
      <c r="SDB53" s="15"/>
      <c r="SDC53" s="15"/>
      <c r="SDD53" s="15"/>
      <c r="SDE53" s="15"/>
      <c r="SDF53" s="15"/>
      <c r="SDG53" s="15"/>
      <c r="SDH53" s="15"/>
      <c r="SDI53" s="15"/>
      <c r="SDJ53" s="15"/>
      <c r="SDK53" s="15"/>
      <c r="SDL53" s="15"/>
      <c r="SDM53" s="15"/>
      <c r="SDN53" s="15"/>
      <c r="SDO53" s="15"/>
      <c r="SDP53" s="15"/>
      <c r="SDQ53" s="15"/>
      <c r="SDR53" s="15"/>
      <c r="SDS53" s="15"/>
      <c r="SDT53" s="15"/>
      <c r="SDU53" s="15"/>
      <c r="SDV53" s="15"/>
      <c r="SDW53" s="15"/>
      <c r="SDX53" s="15"/>
      <c r="SDY53" s="15"/>
      <c r="SDZ53" s="15"/>
      <c r="SEA53" s="15"/>
      <c r="SEB53" s="15"/>
      <c r="SEC53" s="15"/>
      <c r="SED53" s="15"/>
      <c r="SEE53" s="15"/>
      <c r="SEF53" s="15"/>
      <c r="SEG53" s="15"/>
      <c r="SEH53" s="15"/>
      <c r="SEI53" s="15"/>
      <c r="SEJ53" s="15"/>
      <c r="SEK53" s="15"/>
      <c r="SEL53" s="15"/>
      <c r="SEM53" s="15"/>
      <c r="SEN53" s="15"/>
      <c r="SEO53" s="15"/>
      <c r="SEP53" s="15"/>
      <c r="SEQ53" s="15"/>
      <c r="SER53" s="15"/>
      <c r="SES53" s="15"/>
      <c r="SET53" s="15"/>
      <c r="SEU53" s="15"/>
      <c r="SEV53" s="15"/>
      <c r="SEW53" s="15"/>
      <c r="SEX53" s="15"/>
      <c r="SEY53" s="15"/>
      <c r="SEZ53" s="15"/>
      <c r="SFA53" s="15"/>
      <c r="SFB53" s="15"/>
      <c r="SFC53" s="15"/>
      <c r="SFD53" s="15"/>
      <c r="SFE53" s="15"/>
      <c r="SFF53" s="15"/>
      <c r="SFG53" s="15"/>
      <c r="SFH53" s="15"/>
      <c r="SFI53" s="15"/>
      <c r="SFJ53" s="15"/>
      <c r="SFK53" s="15"/>
      <c r="SFL53" s="15"/>
      <c r="SFM53" s="15"/>
      <c r="SFN53" s="15"/>
      <c r="SFO53" s="15"/>
      <c r="SFP53" s="15"/>
      <c r="SFQ53" s="15"/>
      <c r="SFR53" s="15"/>
      <c r="SFS53" s="15"/>
      <c r="SFT53" s="15"/>
      <c r="SFU53" s="15"/>
      <c r="SFV53" s="15"/>
      <c r="SFW53" s="15"/>
      <c r="SFX53" s="15"/>
      <c r="SFY53" s="15"/>
      <c r="SFZ53" s="15"/>
      <c r="SGA53" s="15"/>
      <c r="SGB53" s="15"/>
      <c r="SGC53" s="15"/>
      <c r="SGD53" s="15"/>
      <c r="SGE53" s="15"/>
      <c r="SGF53" s="15"/>
      <c r="SGG53" s="15"/>
      <c r="SGH53" s="15"/>
      <c r="SGI53" s="15"/>
      <c r="SGJ53" s="15"/>
      <c r="SGK53" s="15"/>
      <c r="SGL53" s="15"/>
      <c r="SGM53" s="15"/>
      <c r="SGN53" s="15"/>
      <c r="SGO53" s="15"/>
      <c r="SGP53" s="15"/>
      <c r="SGQ53" s="15"/>
      <c r="SGR53" s="15"/>
      <c r="SGS53" s="15"/>
      <c r="SGT53" s="15"/>
      <c r="SGU53" s="15"/>
      <c r="SGV53" s="15"/>
      <c r="SGW53" s="15"/>
      <c r="SGX53" s="15"/>
      <c r="SGY53" s="15"/>
      <c r="SGZ53" s="15"/>
      <c r="SHA53" s="15"/>
      <c r="SHB53" s="15"/>
      <c r="SHC53" s="15"/>
      <c r="SHD53" s="15"/>
      <c r="SHE53" s="15"/>
      <c r="SHF53" s="15"/>
      <c r="SHG53" s="15"/>
      <c r="SHH53" s="15"/>
      <c r="SHI53" s="15"/>
      <c r="SHJ53" s="15"/>
      <c r="SHK53" s="15"/>
      <c r="SHL53" s="15"/>
      <c r="SHM53" s="15"/>
      <c r="SHN53" s="15"/>
      <c r="SHO53" s="15"/>
      <c r="SHP53" s="15"/>
      <c r="SHQ53" s="15"/>
      <c r="SHR53" s="15"/>
      <c r="SHS53" s="15"/>
      <c r="SHT53" s="15"/>
      <c r="SHU53" s="15"/>
      <c r="SHV53" s="15"/>
      <c r="SHW53" s="15"/>
      <c r="SHX53" s="15"/>
      <c r="SHY53" s="15"/>
      <c r="SHZ53" s="15"/>
      <c r="SIA53" s="15"/>
      <c r="SIB53" s="15"/>
      <c r="SIC53" s="15"/>
      <c r="SID53" s="15"/>
      <c r="SIE53" s="15"/>
      <c r="SIF53" s="15"/>
      <c r="SIG53" s="15"/>
      <c r="SIH53" s="15"/>
      <c r="SII53" s="15"/>
      <c r="SIJ53" s="15"/>
      <c r="SIK53" s="15"/>
      <c r="SIL53" s="15"/>
      <c r="SIM53" s="15"/>
      <c r="SIN53" s="15"/>
      <c r="SIO53" s="15"/>
      <c r="SIP53" s="15"/>
      <c r="SIQ53" s="15"/>
      <c r="SIR53" s="15"/>
      <c r="SIS53" s="15"/>
      <c r="SIT53" s="15"/>
      <c r="SIU53" s="15"/>
      <c r="SIV53" s="15"/>
      <c r="SIW53" s="15"/>
      <c r="SIX53" s="15"/>
      <c r="SIY53" s="15"/>
      <c r="SIZ53" s="15"/>
      <c r="SJA53" s="15"/>
      <c r="SJB53" s="15"/>
      <c r="SJC53" s="15"/>
      <c r="SJD53" s="15"/>
      <c r="SJE53" s="15"/>
      <c r="SJF53" s="15"/>
      <c r="SJG53" s="15"/>
      <c r="SJH53" s="15"/>
      <c r="SJI53" s="15"/>
      <c r="SJJ53" s="15"/>
      <c r="SJK53" s="15"/>
      <c r="SJL53" s="15"/>
      <c r="SJM53" s="15"/>
      <c r="SJN53" s="15"/>
      <c r="SJO53" s="15"/>
      <c r="SJP53" s="15"/>
      <c r="SJQ53" s="15"/>
      <c r="SJR53" s="15"/>
      <c r="SJS53" s="15"/>
      <c r="SJT53" s="15"/>
      <c r="SJU53" s="15"/>
      <c r="SJV53" s="15"/>
      <c r="SJW53" s="15"/>
      <c r="SJX53" s="15"/>
      <c r="SJY53" s="15"/>
      <c r="SJZ53" s="15"/>
      <c r="SKA53" s="15"/>
      <c r="SKB53" s="15"/>
      <c r="SKC53" s="15"/>
      <c r="SKD53" s="15"/>
      <c r="SKE53" s="15"/>
      <c r="SKF53" s="15"/>
      <c r="SKG53" s="15"/>
      <c r="SKH53" s="15"/>
      <c r="SKI53" s="15"/>
      <c r="SKJ53" s="15"/>
      <c r="SKK53" s="15"/>
      <c r="SKL53" s="15"/>
      <c r="SKM53" s="15"/>
      <c r="SKN53" s="15"/>
      <c r="SKO53" s="15"/>
      <c r="SKP53" s="15"/>
      <c r="SKQ53" s="15"/>
      <c r="SKR53" s="15"/>
      <c r="SKS53" s="15"/>
      <c r="SKT53" s="15"/>
      <c r="SKU53" s="15"/>
      <c r="SKV53" s="15"/>
      <c r="SKW53" s="15"/>
      <c r="SKX53" s="15"/>
      <c r="SKY53" s="15"/>
      <c r="SKZ53" s="15"/>
      <c r="SLA53" s="15"/>
      <c r="SLB53" s="15"/>
      <c r="SLC53" s="15"/>
      <c r="SLD53" s="15"/>
      <c r="SLE53" s="15"/>
      <c r="SLF53" s="15"/>
      <c r="SLG53" s="15"/>
      <c r="SLH53" s="15"/>
      <c r="SLI53" s="15"/>
      <c r="SLJ53" s="15"/>
      <c r="SLK53" s="15"/>
      <c r="SLL53" s="15"/>
      <c r="SLM53" s="15"/>
      <c r="SLN53" s="15"/>
      <c r="SLO53" s="15"/>
      <c r="SLP53" s="15"/>
      <c r="SLQ53" s="15"/>
      <c r="SLR53" s="15"/>
      <c r="SLS53" s="15"/>
      <c r="SLT53" s="15"/>
      <c r="SLU53" s="15"/>
      <c r="SLV53" s="15"/>
      <c r="SLW53" s="15"/>
      <c r="SLX53" s="15"/>
      <c r="SLY53" s="15"/>
      <c r="SLZ53" s="15"/>
      <c r="SMA53" s="15"/>
      <c r="SMB53" s="15"/>
      <c r="SMC53" s="15"/>
      <c r="SMD53" s="15"/>
      <c r="SME53" s="15"/>
      <c r="SMF53" s="15"/>
      <c r="SMG53" s="15"/>
      <c r="SMH53" s="15"/>
      <c r="SMI53" s="15"/>
      <c r="SMJ53" s="15"/>
      <c r="SMK53" s="15"/>
      <c r="SML53" s="15"/>
      <c r="SMM53" s="15"/>
      <c r="SMN53" s="15"/>
      <c r="SMO53" s="15"/>
      <c r="SMP53" s="15"/>
      <c r="SMQ53" s="15"/>
      <c r="SMR53" s="15"/>
      <c r="SMS53" s="15"/>
      <c r="SMT53" s="15"/>
      <c r="SMU53" s="15"/>
      <c r="SMV53" s="15"/>
      <c r="SMW53" s="15"/>
      <c r="SMX53" s="15"/>
      <c r="SMY53" s="15"/>
      <c r="SMZ53" s="15"/>
      <c r="SNA53" s="15"/>
      <c r="SNB53" s="15"/>
      <c r="SNC53" s="15"/>
      <c r="SND53" s="15"/>
      <c r="SNE53" s="15"/>
      <c r="SNF53" s="15"/>
      <c r="SNG53" s="15"/>
      <c r="SNH53" s="15"/>
      <c r="SNI53" s="15"/>
      <c r="SNJ53" s="15"/>
      <c r="SNK53" s="15"/>
      <c r="SNL53" s="15"/>
      <c r="SNM53" s="15"/>
      <c r="SNN53" s="15"/>
      <c r="SNO53" s="15"/>
      <c r="SNP53" s="15"/>
      <c r="SNQ53" s="15"/>
      <c r="SNR53" s="15"/>
      <c r="SNS53" s="15"/>
      <c r="SNT53" s="15"/>
      <c r="SNU53" s="15"/>
      <c r="SNV53" s="15"/>
      <c r="SNW53" s="15"/>
      <c r="SNX53" s="15"/>
      <c r="SNY53" s="15"/>
      <c r="SNZ53" s="15"/>
      <c r="SOA53" s="15"/>
      <c r="SOB53" s="15"/>
      <c r="SOC53" s="15"/>
      <c r="SOD53" s="15"/>
      <c r="SOE53" s="15"/>
      <c r="SOF53" s="15"/>
      <c r="SOG53" s="15"/>
      <c r="SOH53" s="15"/>
      <c r="SOI53" s="15"/>
      <c r="SOJ53" s="15"/>
      <c r="SOK53" s="15"/>
      <c r="SOL53" s="15"/>
      <c r="SOM53" s="15"/>
      <c r="SON53" s="15"/>
      <c r="SOO53" s="15"/>
      <c r="SOP53" s="15"/>
      <c r="SOQ53" s="15"/>
      <c r="SOR53" s="15"/>
      <c r="SOS53" s="15"/>
      <c r="SOT53" s="15"/>
      <c r="SOU53" s="15"/>
      <c r="SOV53" s="15"/>
      <c r="SOW53" s="15"/>
      <c r="SOX53" s="15"/>
      <c r="SOY53" s="15"/>
      <c r="SOZ53" s="15"/>
      <c r="SPA53" s="15"/>
      <c r="SPB53" s="15"/>
      <c r="SPC53" s="15"/>
      <c r="SPD53" s="15"/>
      <c r="SPE53" s="15"/>
      <c r="SPF53" s="15"/>
      <c r="SPG53" s="15"/>
      <c r="SPH53" s="15"/>
      <c r="SPI53" s="15"/>
      <c r="SPJ53" s="15"/>
      <c r="SPK53" s="15"/>
      <c r="SPL53" s="15"/>
      <c r="SPM53" s="15"/>
      <c r="SPN53" s="15"/>
      <c r="SPO53" s="15"/>
      <c r="SPP53" s="15"/>
      <c r="SPQ53" s="15"/>
      <c r="SPR53" s="15"/>
      <c r="SPS53" s="15"/>
      <c r="SPT53" s="15"/>
      <c r="SPU53" s="15"/>
      <c r="SPV53" s="15"/>
      <c r="SPW53" s="15"/>
      <c r="SPX53" s="15"/>
      <c r="SPY53" s="15"/>
      <c r="SPZ53" s="15"/>
      <c r="SQA53" s="15"/>
      <c r="SQB53" s="15"/>
      <c r="SQC53" s="15"/>
      <c r="SQD53" s="15"/>
      <c r="SQE53" s="15"/>
      <c r="SQF53" s="15"/>
      <c r="SQG53" s="15"/>
      <c r="SQH53" s="15"/>
      <c r="SQI53" s="15"/>
      <c r="SQJ53" s="15"/>
      <c r="SQK53" s="15"/>
      <c r="SQL53" s="15"/>
      <c r="SQM53" s="15"/>
      <c r="SQN53" s="15"/>
      <c r="SQO53" s="15"/>
      <c r="SQP53" s="15"/>
      <c r="SQQ53" s="15"/>
      <c r="SQR53" s="15"/>
      <c r="SQS53" s="15"/>
      <c r="SQT53" s="15"/>
      <c r="SQU53" s="15"/>
      <c r="SQV53" s="15"/>
      <c r="SQW53" s="15"/>
      <c r="SQX53" s="15"/>
      <c r="SQY53" s="15"/>
      <c r="SQZ53" s="15"/>
      <c r="SRA53" s="15"/>
      <c r="SRB53" s="15"/>
      <c r="SRC53" s="15"/>
      <c r="SRD53" s="15"/>
      <c r="SRE53" s="15"/>
      <c r="SRF53" s="15"/>
      <c r="SRG53" s="15"/>
      <c r="SRH53" s="15"/>
      <c r="SRI53" s="15"/>
      <c r="SRJ53" s="15"/>
      <c r="SRK53" s="15"/>
      <c r="SRL53" s="15"/>
      <c r="SRM53" s="15"/>
      <c r="SRN53" s="15"/>
      <c r="SRO53" s="15"/>
      <c r="SRP53" s="15"/>
      <c r="SRQ53" s="15"/>
      <c r="SRR53" s="15"/>
      <c r="SRS53" s="15"/>
      <c r="SRT53" s="15"/>
      <c r="SRU53" s="15"/>
      <c r="SRV53" s="15"/>
      <c r="SRW53" s="15"/>
      <c r="SRX53" s="15"/>
      <c r="SRY53" s="15"/>
      <c r="SRZ53" s="15"/>
      <c r="SSA53" s="15"/>
      <c r="SSB53" s="15"/>
      <c r="SSC53" s="15"/>
      <c r="SSD53" s="15"/>
      <c r="SSE53" s="15"/>
      <c r="SSF53" s="15"/>
      <c r="SSG53" s="15"/>
      <c r="SSH53" s="15"/>
      <c r="SSI53" s="15"/>
      <c r="SSJ53" s="15"/>
      <c r="SSK53" s="15"/>
      <c r="SSL53" s="15"/>
      <c r="SSM53" s="15"/>
      <c r="SSN53" s="15"/>
      <c r="SSO53" s="15"/>
      <c r="SSP53" s="15"/>
      <c r="SSQ53" s="15"/>
      <c r="SSR53" s="15"/>
      <c r="SSS53" s="15"/>
      <c r="SST53" s="15"/>
      <c r="SSU53" s="15"/>
      <c r="SSV53" s="15"/>
      <c r="SSW53" s="15"/>
      <c r="SSX53" s="15"/>
      <c r="SSY53" s="15"/>
      <c r="SSZ53" s="15"/>
      <c r="STA53" s="15"/>
      <c r="STB53" s="15"/>
      <c r="STC53" s="15"/>
      <c r="STD53" s="15"/>
      <c r="STE53" s="15"/>
      <c r="STF53" s="15"/>
      <c r="STG53" s="15"/>
      <c r="STH53" s="15"/>
      <c r="STI53" s="15"/>
      <c r="STJ53" s="15"/>
      <c r="STK53" s="15"/>
      <c r="STL53" s="15"/>
      <c r="STM53" s="15"/>
      <c r="STN53" s="15"/>
      <c r="STO53" s="15"/>
      <c r="STP53" s="15"/>
      <c r="STQ53" s="15"/>
      <c r="STR53" s="15"/>
      <c r="STS53" s="15"/>
      <c r="STT53" s="15"/>
      <c r="STU53" s="15"/>
      <c r="STV53" s="15"/>
      <c r="STW53" s="15"/>
      <c r="STX53" s="15"/>
      <c r="STY53" s="15"/>
      <c r="STZ53" s="15"/>
      <c r="SUA53" s="15"/>
      <c r="SUB53" s="15"/>
      <c r="SUC53" s="15"/>
      <c r="SUD53" s="15"/>
      <c r="SUE53" s="15"/>
      <c r="SUF53" s="15"/>
      <c r="SUG53" s="15"/>
      <c r="SUH53" s="15"/>
      <c r="SUI53" s="15"/>
      <c r="SUJ53" s="15"/>
      <c r="SUK53" s="15"/>
      <c r="SUL53" s="15"/>
      <c r="SUM53" s="15"/>
      <c r="SUN53" s="15"/>
      <c r="SUO53" s="15"/>
      <c r="SUP53" s="15"/>
      <c r="SUQ53" s="15"/>
      <c r="SUR53" s="15"/>
      <c r="SUS53" s="15"/>
      <c r="SUT53" s="15"/>
      <c r="SUU53" s="15"/>
      <c r="SUV53" s="15"/>
      <c r="SUW53" s="15"/>
      <c r="SUX53" s="15"/>
      <c r="SUY53" s="15"/>
      <c r="SUZ53" s="15"/>
      <c r="SVA53" s="15"/>
      <c r="SVB53" s="15"/>
      <c r="SVC53" s="15"/>
      <c r="SVD53" s="15"/>
      <c r="SVE53" s="15"/>
      <c r="SVF53" s="15"/>
      <c r="SVG53" s="15"/>
      <c r="SVH53" s="15"/>
      <c r="SVI53" s="15"/>
      <c r="SVJ53" s="15"/>
      <c r="SVK53" s="15"/>
      <c r="SVL53" s="15"/>
      <c r="SVM53" s="15"/>
      <c r="SVN53" s="15"/>
      <c r="SVO53" s="15"/>
      <c r="SVP53" s="15"/>
      <c r="SVQ53" s="15"/>
      <c r="SVR53" s="15"/>
      <c r="SVS53" s="15"/>
      <c r="SVT53" s="15"/>
      <c r="SVU53" s="15"/>
      <c r="SVV53" s="15"/>
      <c r="SVW53" s="15"/>
      <c r="SVX53" s="15"/>
      <c r="SVY53" s="15"/>
      <c r="SVZ53" s="15"/>
      <c r="SWA53" s="15"/>
      <c r="SWB53" s="15"/>
      <c r="SWC53" s="15"/>
      <c r="SWD53" s="15"/>
      <c r="SWE53" s="15"/>
      <c r="SWF53" s="15"/>
      <c r="SWG53" s="15"/>
      <c r="SWH53" s="15"/>
      <c r="SWI53" s="15"/>
      <c r="SWJ53" s="15"/>
      <c r="SWK53" s="15"/>
      <c r="SWL53" s="15"/>
      <c r="SWM53" s="15"/>
      <c r="SWN53" s="15"/>
      <c r="SWO53" s="15"/>
      <c r="SWP53" s="15"/>
      <c r="SWQ53" s="15"/>
      <c r="SWR53" s="15"/>
      <c r="SWS53" s="15"/>
      <c r="SWT53" s="15"/>
      <c r="SWU53" s="15"/>
      <c r="SWV53" s="15"/>
      <c r="SWW53" s="15"/>
      <c r="SWX53" s="15"/>
      <c r="SWY53" s="15"/>
      <c r="SWZ53" s="15"/>
      <c r="SXA53" s="15"/>
      <c r="SXB53" s="15"/>
      <c r="SXC53" s="15"/>
      <c r="SXD53" s="15"/>
      <c r="SXE53" s="15"/>
      <c r="SXF53" s="15"/>
      <c r="SXG53" s="15"/>
      <c r="SXH53" s="15"/>
      <c r="SXI53" s="15"/>
      <c r="SXJ53" s="15"/>
      <c r="SXK53" s="15"/>
      <c r="SXL53" s="15"/>
      <c r="SXM53" s="15"/>
      <c r="SXN53" s="15"/>
      <c r="SXO53" s="15"/>
      <c r="SXP53" s="15"/>
      <c r="SXQ53" s="15"/>
      <c r="SXR53" s="15"/>
      <c r="SXS53" s="15"/>
      <c r="SXT53" s="15"/>
      <c r="SXU53" s="15"/>
      <c r="SXV53" s="15"/>
      <c r="SXW53" s="15"/>
      <c r="SXX53" s="15"/>
      <c r="SXY53" s="15"/>
      <c r="SXZ53" s="15"/>
      <c r="SYA53" s="15"/>
      <c r="SYB53" s="15"/>
      <c r="SYC53" s="15"/>
      <c r="SYD53" s="15"/>
      <c r="SYE53" s="15"/>
      <c r="SYF53" s="15"/>
      <c r="SYG53" s="15"/>
      <c r="SYH53" s="15"/>
      <c r="SYI53" s="15"/>
      <c r="SYJ53" s="15"/>
      <c r="SYK53" s="15"/>
      <c r="SYL53" s="15"/>
      <c r="SYM53" s="15"/>
      <c r="SYN53" s="15"/>
      <c r="SYO53" s="15"/>
      <c r="SYP53" s="15"/>
      <c r="SYQ53" s="15"/>
      <c r="SYR53" s="15"/>
      <c r="SYS53" s="15"/>
      <c r="SYT53" s="15"/>
      <c r="SYU53" s="15"/>
      <c r="SYV53" s="15"/>
      <c r="SYW53" s="15"/>
      <c r="SYX53" s="15"/>
      <c r="SYY53" s="15"/>
      <c r="SYZ53" s="15"/>
      <c r="SZA53" s="15"/>
      <c r="SZB53" s="15"/>
      <c r="SZC53" s="15"/>
      <c r="SZD53" s="15"/>
      <c r="SZE53" s="15"/>
      <c r="SZF53" s="15"/>
      <c r="SZG53" s="15"/>
      <c r="SZH53" s="15"/>
      <c r="SZI53" s="15"/>
      <c r="SZJ53" s="15"/>
      <c r="SZK53" s="15"/>
      <c r="SZL53" s="15"/>
      <c r="SZM53" s="15"/>
      <c r="SZN53" s="15"/>
      <c r="SZO53" s="15"/>
      <c r="SZP53" s="15"/>
      <c r="SZQ53" s="15"/>
      <c r="SZR53" s="15"/>
      <c r="SZS53" s="15"/>
      <c r="SZT53" s="15"/>
      <c r="SZU53" s="15"/>
      <c r="SZV53" s="15"/>
      <c r="SZW53" s="15"/>
      <c r="SZX53" s="15"/>
      <c r="SZY53" s="15"/>
      <c r="SZZ53" s="15"/>
      <c r="TAA53" s="15"/>
      <c r="TAB53" s="15"/>
      <c r="TAC53" s="15"/>
      <c r="TAD53" s="15"/>
      <c r="TAE53" s="15"/>
      <c r="TAF53" s="15"/>
      <c r="TAG53" s="15"/>
      <c r="TAH53" s="15"/>
      <c r="TAI53" s="15"/>
      <c r="TAJ53" s="15"/>
      <c r="TAK53" s="15"/>
      <c r="TAL53" s="15"/>
      <c r="TAM53" s="15"/>
      <c r="TAN53" s="15"/>
      <c r="TAO53" s="15"/>
      <c r="TAP53" s="15"/>
      <c r="TAQ53" s="15"/>
      <c r="TAR53" s="15"/>
      <c r="TAS53" s="15"/>
      <c r="TAT53" s="15"/>
      <c r="TAU53" s="15"/>
      <c r="TAV53" s="15"/>
      <c r="TAW53" s="15"/>
      <c r="TAX53" s="15"/>
      <c r="TAY53" s="15"/>
      <c r="TAZ53" s="15"/>
      <c r="TBA53" s="15"/>
      <c r="TBB53" s="15"/>
      <c r="TBC53" s="15"/>
      <c r="TBD53" s="15"/>
      <c r="TBE53" s="15"/>
      <c r="TBF53" s="15"/>
      <c r="TBG53" s="15"/>
      <c r="TBH53" s="15"/>
      <c r="TBI53" s="15"/>
      <c r="TBJ53" s="15"/>
      <c r="TBK53" s="15"/>
      <c r="TBL53" s="15"/>
      <c r="TBM53" s="15"/>
      <c r="TBN53" s="15"/>
      <c r="TBO53" s="15"/>
      <c r="TBP53" s="15"/>
      <c r="TBQ53" s="15"/>
      <c r="TBR53" s="15"/>
      <c r="TBS53" s="15"/>
      <c r="TBT53" s="15"/>
      <c r="TBU53" s="15"/>
      <c r="TBV53" s="15"/>
      <c r="TBW53" s="15"/>
      <c r="TBX53" s="15"/>
      <c r="TBY53" s="15"/>
      <c r="TBZ53" s="15"/>
      <c r="TCA53" s="15"/>
      <c r="TCB53" s="15"/>
      <c r="TCC53" s="15"/>
      <c r="TCD53" s="15"/>
      <c r="TCE53" s="15"/>
      <c r="TCF53" s="15"/>
      <c r="TCG53" s="15"/>
      <c r="TCH53" s="15"/>
      <c r="TCI53" s="15"/>
      <c r="TCJ53" s="15"/>
      <c r="TCK53" s="15"/>
      <c r="TCL53" s="15"/>
      <c r="TCM53" s="15"/>
      <c r="TCN53" s="15"/>
      <c r="TCO53" s="15"/>
      <c r="TCP53" s="15"/>
      <c r="TCQ53" s="15"/>
      <c r="TCR53" s="15"/>
      <c r="TCS53" s="15"/>
      <c r="TCT53" s="15"/>
      <c r="TCU53" s="15"/>
      <c r="TCV53" s="15"/>
      <c r="TCW53" s="15"/>
      <c r="TCX53" s="15"/>
      <c r="TCY53" s="15"/>
      <c r="TCZ53" s="15"/>
      <c r="TDA53" s="15"/>
      <c r="TDB53" s="15"/>
      <c r="TDC53" s="15"/>
      <c r="TDD53" s="15"/>
      <c r="TDE53" s="15"/>
      <c r="TDF53" s="15"/>
      <c r="TDG53" s="15"/>
      <c r="TDH53" s="15"/>
      <c r="TDI53" s="15"/>
      <c r="TDJ53" s="15"/>
      <c r="TDK53" s="15"/>
      <c r="TDL53" s="15"/>
      <c r="TDM53" s="15"/>
      <c r="TDN53" s="15"/>
      <c r="TDO53" s="15"/>
      <c r="TDP53" s="15"/>
      <c r="TDQ53" s="15"/>
      <c r="TDR53" s="15"/>
      <c r="TDS53" s="15"/>
      <c r="TDT53" s="15"/>
      <c r="TDU53" s="15"/>
      <c r="TDV53" s="15"/>
      <c r="TDW53" s="15"/>
      <c r="TDX53" s="15"/>
      <c r="TDY53" s="15"/>
      <c r="TDZ53" s="15"/>
      <c r="TEA53" s="15"/>
      <c r="TEB53" s="15"/>
      <c r="TEC53" s="15"/>
      <c r="TED53" s="15"/>
      <c r="TEE53" s="15"/>
      <c r="TEF53" s="15"/>
      <c r="TEG53" s="15"/>
      <c r="TEH53" s="15"/>
      <c r="TEI53" s="15"/>
      <c r="TEJ53" s="15"/>
      <c r="TEK53" s="15"/>
      <c r="TEL53" s="15"/>
      <c r="TEM53" s="15"/>
      <c r="TEN53" s="15"/>
      <c r="TEO53" s="15"/>
      <c r="TEP53" s="15"/>
      <c r="TEQ53" s="15"/>
      <c r="TER53" s="15"/>
      <c r="TES53" s="15"/>
      <c r="TET53" s="15"/>
      <c r="TEU53" s="15"/>
      <c r="TEV53" s="15"/>
      <c r="TEW53" s="15"/>
      <c r="TEX53" s="15"/>
      <c r="TEY53" s="15"/>
      <c r="TEZ53" s="15"/>
      <c r="TFA53" s="15"/>
      <c r="TFB53" s="15"/>
      <c r="TFC53" s="15"/>
      <c r="TFD53" s="15"/>
      <c r="TFE53" s="15"/>
      <c r="TFF53" s="15"/>
      <c r="TFG53" s="15"/>
      <c r="TFH53" s="15"/>
      <c r="TFI53" s="15"/>
      <c r="TFJ53" s="15"/>
      <c r="TFK53" s="15"/>
      <c r="TFL53" s="15"/>
      <c r="TFM53" s="15"/>
      <c r="TFN53" s="15"/>
      <c r="TFO53" s="15"/>
      <c r="TFP53" s="15"/>
      <c r="TFQ53" s="15"/>
      <c r="TFR53" s="15"/>
      <c r="TFS53" s="15"/>
      <c r="TFT53" s="15"/>
      <c r="TFU53" s="15"/>
      <c r="TFV53" s="15"/>
      <c r="TFW53" s="15"/>
      <c r="TFX53" s="15"/>
      <c r="TFY53" s="15"/>
      <c r="TFZ53" s="15"/>
      <c r="TGA53" s="15"/>
      <c r="TGB53" s="15"/>
      <c r="TGC53" s="15"/>
      <c r="TGD53" s="15"/>
      <c r="TGE53" s="15"/>
      <c r="TGF53" s="15"/>
      <c r="TGG53" s="15"/>
      <c r="TGH53" s="15"/>
      <c r="TGI53" s="15"/>
      <c r="TGJ53" s="15"/>
      <c r="TGK53" s="15"/>
      <c r="TGL53" s="15"/>
      <c r="TGM53" s="15"/>
      <c r="TGN53" s="15"/>
      <c r="TGO53" s="15"/>
      <c r="TGP53" s="15"/>
      <c r="TGQ53" s="15"/>
      <c r="TGR53" s="15"/>
      <c r="TGS53" s="15"/>
      <c r="TGT53" s="15"/>
      <c r="TGU53" s="15"/>
      <c r="TGV53" s="15"/>
      <c r="TGW53" s="15"/>
      <c r="TGX53" s="15"/>
      <c r="TGY53" s="15"/>
      <c r="TGZ53" s="15"/>
      <c r="THA53" s="15"/>
      <c r="THB53" s="15"/>
      <c r="THC53" s="15"/>
      <c r="THD53" s="15"/>
      <c r="THE53" s="15"/>
      <c r="THF53" s="15"/>
      <c r="THG53" s="15"/>
      <c r="THH53" s="15"/>
      <c r="THI53" s="15"/>
      <c r="THJ53" s="15"/>
      <c r="THK53" s="15"/>
      <c r="THL53" s="15"/>
      <c r="THM53" s="15"/>
      <c r="THN53" s="15"/>
      <c r="THO53" s="15"/>
      <c r="THP53" s="15"/>
      <c r="THQ53" s="15"/>
      <c r="THR53" s="15"/>
      <c r="THS53" s="15"/>
      <c r="THT53" s="15"/>
      <c r="THU53" s="15"/>
      <c r="THV53" s="15"/>
      <c r="THW53" s="15"/>
      <c r="THX53" s="15"/>
      <c r="THY53" s="15"/>
      <c r="THZ53" s="15"/>
      <c r="TIA53" s="15"/>
      <c r="TIB53" s="15"/>
      <c r="TIC53" s="15"/>
      <c r="TID53" s="15"/>
      <c r="TIE53" s="15"/>
      <c r="TIF53" s="15"/>
      <c r="TIG53" s="15"/>
      <c r="TIH53" s="15"/>
      <c r="TII53" s="15"/>
      <c r="TIJ53" s="15"/>
      <c r="TIK53" s="15"/>
      <c r="TIL53" s="15"/>
      <c r="TIM53" s="15"/>
      <c r="TIN53" s="15"/>
      <c r="TIO53" s="15"/>
      <c r="TIP53" s="15"/>
      <c r="TIQ53" s="15"/>
      <c r="TIR53" s="15"/>
      <c r="TIS53" s="15"/>
      <c r="TIT53" s="15"/>
      <c r="TIU53" s="15"/>
      <c r="TIV53" s="15"/>
      <c r="TIW53" s="15"/>
      <c r="TIX53" s="15"/>
      <c r="TIY53" s="15"/>
      <c r="TIZ53" s="15"/>
      <c r="TJA53" s="15"/>
      <c r="TJB53" s="15"/>
      <c r="TJC53" s="15"/>
      <c r="TJD53" s="15"/>
      <c r="TJE53" s="15"/>
      <c r="TJF53" s="15"/>
      <c r="TJG53" s="15"/>
      <c r="TJH53" s="15"/>
      <c r="TJI53" s="15"/>
      <c r="TJJ53" s="15"/>
      <c r="TJK53" s="15"/>
      <c r="TJL53" s="15"/>
      <c r="TJM53" s="15"/>
      <c r="TJN53" s="15"/>
      <c r="TJO53" s="15"/>
      <c r="TJP53" s="15"/>
      <c r="TJQ53" s="15"/>
      <c r="TJR53" s="15"/>
      <c r="TJS53" s="15"/>
      <c r="TJT53" s="15"/>
      <c r="TJU53" s="15"/>
      <c r="TJV53" s="15"/>
      <c r="TJW53" s="15"/>
      <c r="TJX53" s="15"/>
      <c r="TJY53" s="15"/>
      <c r="TJZ53" s="15"/>
      <c r="TKA53" s="15"/>
      <c r="TKB53" s="15"/>
      <c r="TKC53" s="15"/>
      <c r="TKD53" s="15"/>
      <c r="TKE53" s="15"/>
      <c r="TKF53" s="15"/>
      <c r="TKG53" s="15"/>
      <c r="TKH53" s="15"/>
      <c r="TKI53" s="15"/>
      <c r="TKJ53" s="15"/>
      <c r="TKK53" s="15"/>
      <c r="TKL53" s="15"/>
      <c r="TKM53" s="15"/>
      <c r="TKN53" s="15"/>
      <c r="TKO53" s="15"/>
      <c r="TKP53" s="15"/>
      <c r="TKQ53" s="15"/>
      <c r="TKR53" s="15"/>
      <c r="TKS53" s="15"/>
      <c r="TKT53" s="15"/>
      <c r="TKU53" s="15"/>
      <c r="TKV53" s="15"/>
      <c r="TKW53" s="15"/>
      <c r="TKX53" s="15"/>
      <c r="TKY53" s="15"/>
      <c r="TKZ53" s="15"/>
      <c r="TLA53" s="15"/>
      <c r="TLB53" s="15"/>
      <c r="TLC53" s="15"/>
      <c r="TLD53" s="15"/>
      <c r="TLE53" s="15"/>
      <c r="TLF53" s="15"/>
      <c r="TLG53" s="15"/>
      <c r="TLH53" s="15"/>
      <c r="TLI53" s="15"/>
      <c r="TLJ53" s="15"/>
      <c r="TLK53" s="15"/>
      <c r="TLL53" s="15"/>
      <c r="TLM53" s="15"/>
      <c r="TLN53" s="15"/>
      <c r="TLO53" s="15"/>
      <c r="TLP53" s="15"/>
      <c r="TLQ53" s="15"/>
      <c r="TLR53" s="15"/>
      <c r="TLS53" s="15"/>
      <c r="TLT53" s="15"/>
      <c r="TLU53" s="15"/>
      <c r="TLV53" s="15"/>
      <c r="TLW53" s="15"/>
      <c r="TLX53" s="15"/>
      <c r="TLY53" s="15"/>
      <c r="TLZ53" s="15"/>
      <c r="TMA53" s="15"/>
      <c r="TMB53" s="15"/>
      <c r="TMC53" s="15"/>
      <c r="TMD53" s="15"/>
      <c r="TME53" s="15"/>
      <c r="TMF53" s="15"/>
      <c r="TMG53" s="15"/>
      <c r="TMH53" s="15"/>
      <c r="TMI53" s="15"/>
      <c r="TMJ53" s="15"/>
      <c r="TMK53" s="15"/>
      <c r="TML53" s="15"/>
      <c r="TMM53" s="15"/>
      <c r="TMN53" s="15"/>
      <c r="TMO53" s="15"/>
      <c r="TMP53" s="15"/>
      <c r="TMQ53" s="15"/>
      <c r="TMR53" s="15"/>
      <c r="TMS53" s="15"/>
      <c r="TMT53" s="15"/>
      <c r="TMU53" s="15"/>
      <c r="TMV53" s="15"/>
      <c r="TMW53" s="15"/>
      <c r="TMX53" s="15"/>
      <c r="TMY53" s="15"/>
      <c r="TMZ53" s="15"/>
      <c r="TNA53" s="15"/>
      <c r="TNB53" s="15"/>
      <c r="TNC53" s="15"/>
      <c r="TND53" s="15"/>
      <c r="TNE53" s="15"/>
      <c r="TNF53" s="15"/>
      <c r="TNG53" s="15"/>
      <c r="TNH53" s="15"/>
      <c r="TNI53" s="15"/>
      <c r="TNJ53" s="15"/>
      <c r="TNK53" s="15"/>
      <c r="TNL53" s="15"/>
      <c r="TNM53" s="15"/>
      <c r="TNN53" s="15"/>
      <c r="TNO53" s="15"/>
      <c r="TNP53" s="15"/>
      <c r="TNQ53" s="15"/>
      <c r="TNR53" s="15"/>
      <c r="TNS53" s="15"/>
      <c r="TNT53" s="15"/>
      <c r="TNU53" s="15"/>
      <c r="TNV53" s="15"/>
      <c r="TNW53" s="15"/>
      <c r="TNX53" s="15"/>
      <c r="TNY53" s="15"/>
      <c r="TNZ53" s="15"/>
      <c r="TOA53" s="15"/>
      <c r="TOB53" s="15"/>
      <c r="TOC53" s="15"/>
      <c r="TOD53" s="15"/>
      <c r="TOE53" s="15"/>
      <c r="TOF53" s="15"/>
      <c r="TOG53" s="15"/>
      <c r="TOH53" s="15"/>
      <c r="TOI53" s="15"/>
      <c r="TOJ53" s="15"/>
      <c r="TOK53" s="15"/>
      <c r="TOL53" s="15"/>
      <c r="TOM53" s="15"/>
      <c r="TON53" s="15"/>
      <c r="TOO53" s="15"/>
      <c r="TOP53" s="15"/>
      <c r="TOQ53" s="15"/>
      <c r="TOR53" s="15"/>
      <c r="TOS53" s="15"/>
      <c r="TOT53" s="15"/>
      <c r="TOU53" s="15"/>
      <c r="TOV53" s="15"/>
      <c r="TOW53" s="15"/>
      <c r="TOX53" s="15"/>
      <c r="TOY53" s="15"/>
      <c r="TOZ53" s="15"/>
      <c r="TPA53" s="15"/>
      <c r="TPB53" s="15"/>
      <c r="TPC53" s="15"/>
      <c r="TPD53" s="15"/>
      <c r="TPE53" s="15"/>
      <c r="TPF53" s="15"/>
      <c r="TPG53" s="15"/>
      <c r="TPH53" s="15"/>
      <c r="TPI53" s="15"/>
      <c r="TPJ53" s="15"/>
      <c r="TPK53" s="15"/>
      <c r="TPL53" s="15"/>
      <c r="TPM53" s="15"/>
      <c r="TPN53" s="15"/>
      <c r="TPO53" s="15"/>
      <c r="TPP53" s="15"/>
      <c r="TPQ53" s="15"/>
      <c r="TPR53" s="15"/>
      <c r="TPS53" s="15"/>
      <c r="TPT53" s="15"/>
      <c r="TPU53" s="15"/>
      <c r="TPV53" s="15"/>
      <c r="TPW53" s="15"/>
      <c r="TPX53" s="15"/>
      <c r="TPY53" s="15"/>
      <c r="TPZ53" s="15"/>
      <c r="TQA53" s="15"/>
      <c r="TQB53" s="15"/>
      <c r="TQC53" s="15"/>
      <c r="TQD53" s="15"/>
      <c r="TQE53" s="15"/>
      <c r="TQF53" s="15"/>
      <c r="TQG53" s="15"/>
      <c r="TQH53" s="15"/>
      <c r="TQI53" s="15"/>
      <c r="TQJ53" s="15"/>
      <c r="TQK53" s="15"/>
      <c r="TQL53" s="15"/>
      <c r="TQM53" s="15"/>
      <c r="TQN53" s="15"/>
      <c r="TQO53" s="15"/>
      <c r="TQP53" s="15"/>
      <c r="TQQ53" s="15"/>
      <c r="TQR53" s="15"/>
      <c r="TQS53" s="15"/>
      <c r="TQT53" s="15"/>
      <c r="TQU53" s="15"/>
      <c r="TQV53" s="15"/>
      <c r="TQW53" s="15"/>
      <c r="TQX53" s="15"/>
      <c r="TQY53" s="15"/>
      <c r="TQZ53" s="15"/>
      <c r="TRA53" s="15"/>
      <c r="TRB53" s="15"/>
      <c r="TRC53" s="15"/>
      <c r="TRD53" s="15"/>
      <c r="TRE53" s="15"/>
      <c r="TRF53" s="15"/>
      <c r="TRG53" s="15"/>
      <c r="TRH53" s="15"/>
      <c r="TRI53" s="15"/>
      <c r="TRJ53" s="15"/>
      <c r="TRK53" s="15"/>
      <c r="TRL53" s="15"/>
      <c r="TRM53" s="15"/>
      <c r="TRN53" s="15"/>
      <c r="TRO53" s="15"/>
      <c r="TRP53" s="15"/>
      <c r="TRQ53" s="15"/>
      <c r="TRR53" s="15"/>
      <c r="TRS53" s="15"/>
      <c r="TRT53" s="15"/>
      <c r="TRU53" s="15"/>
      <c r="TRV53" s="15"/>
      <c r="TRW53" s="15"/>
      <c r="TRX53" s="15"/>
      <c r="TRY53" s="15"/>
      <c r="TRZ53" s="15"/>
      <c r="TSA53" s="15"/>
      <c r="TSB53" s="15"/>
      <c r="TSC53" s="15"/>
      <c r="TSD53" s="15"/>
      <c r="TSE53" s="15"/>
      <c r="TSF53" s="15"/>
      <c r="TSG53" s="15"/>
      <c r="TSH53" s="15"/>
      <c r="TSI53" s="15"/>
      <c r="TSJ53" s="15"/>
      <c r="TSK53" s="15"/>
      <c r="TSL53" s="15"/>
      <c r="TSM53" s="15"/>
      <c r="TSN53" s="15"/>
      <c r="TSO53" s="15"/>
      <c r="TSP53" s="15"/>
      <c r="TSQ53" s="15"/>
      <c r="TSR53" s="15"/>
      <c r="TSS53" s="15"/>
      <c r="TST53" s="15"/>
      <c r="TSU53" s="15"/>
      <c r="TSV53" s="15"/>
      <c r="TSW53" s="15"/>
      <c r="TSX53" s="15"/>
      <c r="TSY53" s="15"/>
      <c r="TSZ53" s="15"/>
      <c r="TTA53" s="15"/>
      <c r="TTB53" s="15"/>
      <c r="TTC53" s="15"/>
      <c r="TTD53" s="15"/>
      <c r="TTE53" s="15"/>
      <c r="TTF53" s="15"/>
      <c r="TTG53" s="15"/>
      <c r="TTH53" s="15"/>
      <c r="TTI53" s="15"/>
      <c r="TTJ53" s="15"/>
      <c r="TTK53" s="15"/>
      <c r="TTL53" s="15"/>
      <c r="TTM53" s="15"/>
      <c r="TTN53" s="15"/>
      <c r="TTO53" s="15"/>
      <c r="TTP53" s="15"/>
      <c r="TTQ53" s="15"/>
      <c r="TTR53" s="15"/>
      <c r="TTS53" s="15"/>
      <c r="TTT53" s="15"/>
      <c r="TTU53" s="15"/>
      <c r="TTV53" s="15"/>
      <c r="TTW53" s="15"/>
      <c r="TTX53" s="15"/>
      <c r="TTY53" s="15"/>
      <c r="TTZ53" s="15"/>
      <c r="TUA53" s="15"/>
      <c r="TUB53" s="15"/>
      <c r="TUC53" s="15"/>
      <c r="TUD53" s="15"/>
      <c r="TUE53" s="15"/>
      <c r="TUF53" s="15"/>
      <c r="TUG53" s="15"/>
      <c r="TUH53" s="15"/>
      <c r="TUI53" s="15"/>
      <c r="TUJ53" s="15"/>
      <c r="TUK53" s="15"/>
      <c r="TUL53" s="15"/>
      <c r="TUM53" s="15"/>
      <c r="TUN53" s="15"/>
      <c r="TUO53" s="15"/>
      <c r="TUP53" s="15"/>
      <c r="TUQ53" s="15"/>
      <c r="TUR53" s="15"/>
      <c r="TUS53" s="15"/>
      <c r="TUT53" s="15"/>
      <c r="TUU53" s="15"/>
      <c r="TUV53" s="15"/>
      <c r="TUW53" s="15"/>
      <c r="TUX53" s="15"/>
      <c r="TUY53" s="15"/>
      <c r="TUZ53" s="15"/>
      <c r="TVA53" s="15"/>
      <c r="TVB53" s="15"/>
      <c r="TVC53" s="15"/>
      <c r="TVD53" s="15"/>
      <c r="TVE53" s="15"/>
      <c r="TVF53" s="15"/>
      <c r="TVG53" s="15"/>
      <c r="TVH53" s="15"/>
      <c r="TVI53" s="15"/>
      <c r="TVJ53" s="15"/>
      <c r="TVK53" s="15"/>
      <c r="TVL53" s="15"/>
      <c r="TVM53" s="15"/>
      <c r="TVN53" s="15"/>
      <c r="TVO53" s="15"/>
      <c r="TVP53" s="15"/>
      <c r="TVQ53" s="15"/>
      <c r="TVR53" s="15"/>
      <c r="TVS53" s="15"/>
      <c r="TVT53" s="15"/>
      <c r="TVU53" s="15"/>
      <c r="TVV53" s="15"/>
      <c r="TVW53" s="15"/>
      <c r="TVX53" s="15"/>
      <c r="TVY53" s="15"/>
      <c r="TVZ53" s="15"/>
      <c r="TWA53" s="15"/>
      <c r="TWB53" s="15"/>
      <c r="TWC53" s="15"/>
      <c r="TWD53" s="15"/>
      <c r="TWE53" s="15"/>
      <c r="TWF53" s="15"/>
      <c r="TWG53" s="15"/>
      <c r="TWH53" s="15"/>
      <c r="TWI53" s="15"/>
      <c r="TWJ53" s="15"/>
      <c r="TWK53" s="15"/>
      <c r="TWL53" s="15"/>
      <c r="TWM53" s="15"/>
      <c r="TWN53" s="15"/>
      <c r="TWO53" s="15"/>
      <c r="TWP53" s="15"/>
      <c r="TWQ53" s="15"/>
      <c r="TWR53" s="15"/>
      <c r="TWS53" s="15"/>
      <c r="TWT53" s="15"/>
      <c r="TWU53" s="15"/>
      <c r="TWV53" s="15"/>
      <c r="TWW53" s="15"/>
      <c r="TWX53" s="15"/>
      <c r="TWY53" s="15"/>
      <c r="TWZ53" s="15"/>
      <c r="TXA53" s="15"/>
      <c r="TXB53" s="15"/>
      <c r="TXC53" s="15"/>
      <c r="TXD53" s="15"/>
      <c r="TXE53" s="15"/>
      <c r="TXF53" s="15"/>
      <c r="TXG53" s="15"/>
      <c r="TXH53" s="15"/>
      <c r="TXI53" s="15"/>
      <c r="TXJ53" s="15"/>
      <c r="TXK53" s="15"/>
      <c r="TXL53" s="15"/>
      <c r="TXM53" s="15"/>
      <c r="TXN53" s="15"/>
      <c r="TXO53" s="15"/>
      <c r="TXP53" s="15"/>
      <c r="TXQ53" s="15"/>
      <c r="TXR53" s="15"/>
      <c r="TXS53" s="15"/>
      <c r="TXT53" s="15"/>
      <c r="TXU53" s="15"/>
      <c r="TXV53" s="15"/>
      <c r="TXW53" s="15"/>
      <c r="TXX53" s="15"/>
      <c r="TXY53" s="15"/>
      <c r="TXZ53" s="15"/>
      <c r="TYA53" s="15"/>
      <c r="TYB53" s="15"/>
      <c r="TYC53" s="15"/>
      <c r="TYD53" s="15"/>
      <c r="TYE53" s="15"/>
      <c r="TYF53" s="15"/>
      <c r="TYG53" s="15"/>
      <c r="TYH53" s="15"/>
      <c r="TYI53" s="15"/>
      <c r="TYJ53" s="15"/>
      <c r="TYK53" s="15"/>
      <c r="TYL53" s="15"/>
      <c r="TYM53" s="15"/>
      <c r="TYN53" s="15"/>
      <c r="TYO53" s="15"/>
      <c r="TYP53" s="15"/>
      <c r="TYQ53" s="15"/>
      <c r="TYR53" s="15"/>
      <c r="TYS53" s="15"/>
      <c r="TYT53" s="15"/>
      <c r="TYU53" s="15"/>
      <c r="TYV53" s="15"/>
      <c r="TYW53" s="15"/>
      <c r="TYX53" s="15"/>
      <c r="TYY53" s="15"/>
      <c r="TYZ53" s="15"/>
      <c r="TZA53" s="15"/>
      <c r="TZB53" s="15"/>
      <c r="TZC53" s="15"/>
      <c r="TZD53" s="15"/>
      <c r="TZE53" s="15"/>
      <c r="TZF53" s="15"/>
      <c r="TZG53" s="15"/>
      <c r="TZH53" s="15"/>
      <c r="TZI53" s="15"/>
      <c r="TZJ53" s="15"/>
      <c r="TZK53" s="15"/>
      <c r="TZL53" s="15"/>
      <c r="TZM53" s="15"/>
      <c r="TZN53" s="15"/>
      <c r="TZO53" s="15"/>
      <c r="TZP53" s="15"/>
      <c r="TZQ53" s="15"/>
      <c r="TZR53" s="15"/>
      <c r="TZS53" s="15"/>
      <c r="TZT53" s="15"/>
      <c r="TZU53" s="15"/>
      <c r="TZV53" s="15"/>
      <c r="TZW53" s="15"/>
      <c r="TZX53" s="15"/>
      <c r="TZY53" s="15"/>
      <c r="TZZ53" s="15"/>
      <c r="UAA53" s="15"/>
      <c r="UAB53" s="15"/>
      <c r="UAC53" s="15"/>
      <c r="UAD53" s="15"/>
      <c r="UAE53" s="15"/>
      <c r="UAF53" s="15"/>
      <c r="UAG53" s="15"/>
      <c r="UAH53" s="15"/>
      <c r="UAI53" s="15"/>
      <c r="UAJ53" s="15"/>
      <c r="UAK53" s="15"/>
      <c r="UAL53" s="15"/>
      <c r="UAM53" s="15"/>
      <c r="UAN53" s="15"/>
      <c r="UAO53" s="15"/>
      <c r="UAP53" s="15"/>
      <c r="UAQ53" s="15"/>
      <c r="UAR53" s="15"/>
      <c r="UAS53" s="15"/>
      <c r="UAT53" s="15"/>
      <c r="UAU53" s="15"/>
      <c r="UAV53" s="15"/>
      <c r="UAW53" s="15"/>
      <c r="UAX53" s="15"/>
      <c r="UAY53" s="15"/>
      <c r="UAZ53" s="15"/>
      <c r="UBA53" s="15"/>
      <c r="UBB53" s="15"/>
      <c r="UBC53" s="15"/>
      <c r="UBD53" s="15"/>
      <c r="UBE53" s="15"/>
      <c r="UBF53" s="15"/>
      <c r="UBG53" s="15"/>
      <c r="UBH53" s="15"/>
      <c r="UBI53" s="15"/>
      <c r="UBJ53" s="15"/>
      <c r="UBK53" s="15"/>
      <c r="UBL53" s="15"/>
      <c r="UBM53" s="15"/>
      <c r="UBN53" s="15"/>
      <c r="UBO53" s="15"/>
      <c r="UBP53" s="15"/>
      <c r="UBQ53" s="15"/>
      <c r="UBR53" s="15"/>
      <c r="UBS53" s="15"/>
      <c r="UBT53" s="15"/>
      <c r="UBU53" s="15"/>
      <c r="UBV53" s="15"/>
      <c r="UBW53" s="15"/>
      <c r="UBX53" s="15"/>
      <c r="UBY53" s="15"/>
      <c r="UBZ53" s="15"/>
      <c r="UCA53" s="15"/>
      <c r="UCB53" s="15"/>
      <c r="UCC53" s="15"/>
      <c r="UCD53" s="15"/>
      <c r="UCE53" s="15"/>
      <c r="UCF53" s="15"/>
      <c r="UCG53" s="15"/>
      <c r="UCH53" s="15"/>
      <c r="UCI53" s="15"/>
      <c r="UCJ53" s="15"/>
      <c r="UCK53" s="15"/>
      <c r="UCL53" s="15"/>
      <c r="UCM53" s="15"/>
      <c r="UCN53" s="15"/>
      <c r="UCO53" s="15"/>
      <c r="UCP53" s="15"/>
      <c r="UCQ53" s="15"/>
      <c r="UCR53" s="15"/>
      <c r="UCS53" s="15"/>
      <c r="UCT53" s="15"/>
      <c r="UCU53" s="15"/>
      <c r="UCV53" s="15"/>
      <c r="UCW53" s="15"/>
      <c r="UCX53" s="15"/>
      <c r="UCY53" s="15"/>
      <c r="UCZ53" s="15"/>
      <c r="UDA53" s="15"/>
      <c r="UDB53" s="15"/>
      <c r="UDC53" s="15"/>
      <c r="UDD53" s="15"/>
      <c r="UDE53" s="15"/>
      <c r="UDF53" s="15"/>
      <c r="UDG53" s="15"/>
      <c r="UDH53" s="15"/>
      <c r="UDI53" s="15"/>
      <c r="UDJ53" s="15"/>
      <c r="UDK53" s="15"/>
      <c r="UDL53" s="15"/>
      <c r="UDM53" s="15"/>
      <c r="UDN53" s="15"/>
      <c r="UDO53" s="15"/>
      <c r="UDP53" s="15"/>
      <c r="UDQ53" s="15"/>
      <c r="UDR53" s="15"/>
      <c r="UDS53" s="15"/>
      <c r="UDT53" s="15"/>
      <c r="UDU53" s="15"/>
      <c r="UDV53" s="15"/>
      <c r="UDW53" s="15"/>
      <c r="UDX53" s="15"/>
      <c r="UDY53" s="15"/>
      <c r="UDZ53" s="15"/>
      <c r="UEA53" s="15"/>
      <c r="UEB53" s="15"/>
      <c r="UEC53" s="15"/>
      <c r="UED53" s="15"/>
      <c r="UEE53" s="15"/>
      <c r="UEF53" s="15"/>
      <c r="UEG53" s="15"/>
      <c r="UEH53" s="15"/>
      <c r="UEI53" s="15"/>
      <c r="UEJ53" s="15"/>
      <c r="UEK53" s="15"/>
      <c r="UEL53" s="15"/>
      <c r="UEM53" s="15"/>
      <c r="UEN53" s="15"/>
      <c r="UEO53" s="15"/>
      <c r="UEP53" s="15"/>
      <c r="UEQ53" s="15"/>
      <c r="UER53" s="15"/>
      <c r="UES53" s="15"/>
      <c r="UET53" s="15"/>
      <c r="UEU53" s="15"/>
      <c r="UEV53" s="15"/>
      <c r="UEW53" s="15"/>
      <c r="UEX53" s="15"/>
      <c r="UEY53" s="15"/>
      <c r="UEZ53" s="15"/>
      <c r="UFA53" s="15"/>
      <c r="UFB53" s="15"/>
      <c r="UFC53" s="15"/>
      <c r="UFD53" s="15"/>
      <c r="UFE53" s="15"/>
      <c r="UFF53" s="15"/>
      <c r="UFG53" s="15"/>
      <c r="UFH53" s="15"/>
      <c r="UFI53" s="15"/>
      <c r="UFJ53" s="15"/>
      <c r="UFK53" s="15"/>
      <c r="UFL53" s="15"/>
      <c r="UFM53" s="15"/>
      <c r="UFN53" s="15"/>
      <c r="UFO53" s="15"/>
      <c r="UFP53" s="15"/>
      <c r="UFQ53" s="15"/>
      <c r="UFR53" s="15"/>
      <c r="UFS53" s="15"/>
      <c r="UFT53" s="15"/>
      <c r="UFU53" s="15"/>
      <c r="UFV53" s="15"/>
      <c r="UFW53" s="15"/>
      <c r="UFX53" s="15"/>
      <c r="UFY53" s="15"/>
      <c r="UFZ53" s="15"/>
      <c r="UGA53" s="15"/>
      <c r="UGB53" s="15"/>
      <c r="UGC53" s="15"/>
      <c r="UGD53" s="15"/>
      <c r="UGE53" s="15"/>
      <c r="UGF53" s="15"/>
      <c r="UGG53" s="15"/>
      <c r="UGH53" s="15"/>
      <c r="UGI53" s="15"/>
      <c r="UGJ53" s="15"/>
      <c r="UGK53" s="15"/>
      <c r="UGL53" s="15"/>
      <c r="UGM53" s="15"/>
      <c r="UGN53" s="15"/>
      <c r="UGO53" s="15"/>
      <c r="UGP53" s="15"/>
      <c r="UGQ53" s="15"/>
      <c r="UGR53" s="15"/>
      <c r="UGS53" s="15"/>
      <c r="UGT53" s="15"/>
      <c r="UGU53" s="15"/>
      <c r="UGV53" s="15"/>
      <c r="UGW53" s="15"/>
      <c r="UGX53" s="15"/>
      <c r="UGY53" s="15"/>
      <c r="UGZ53" s="15"/>
      <c r="UHA53" s="15"/>
      <c r="UHB53" s="15"/>
      <c r="UHC53" s="15"/>
      <c r="UHD53" s="15"/>
      <c r="UHE53" s="15"/>
      <c r="UHF53" s="15"/>
      <c r="UHG53" s="15"/>
      <c r="UHH53" s="15"/>
      <c r="UHI53" s="15"/>
      <c r="UHJ53" s="15"/>
      <c r="UHK53" s="15"/>
      <c r="UHL53" s="15"/>
      <c r="UHM53" s="15"/>
      <c r="UHN53" s="15"/>
      <c r="UHO53" s="15"/>
      <c r="UHP53" s="15"/>
      <c r="UHQ53" s="15"/>
      <c r="UHR53" s="15"/>
      <c r="UHS53" s="15"/>
      <c r="UHT53" s="15"/>
      <c r="UHU53" s="15"/>
      <c r="UHV53" s="15"/>
      <c r="UHW53" s="15"/>
      <c r="UHX53" s="15"/>
      <c r="UHY53" s="15"/>
      <c r="UHZ53" s="15"/>
      <c r="UIA53" s="15"/>
      <c r="UIB53" s="15"/>
      <c r="UIC53" s="15"/>
      <c r="UID53" s="15"/>
      <c r="UIE53" s="15"/>
      <c r="UIF53" s="15"/>
      <c r="UIG53" s="15"/>
      <c r="UIH53" s="15"/>
      <c r="UII53" s="15"/>
      <c r="UIJ53" s="15"/>
      <c r="UIK53" s="15"/>
      <c r="UIL53" s="15"/>
      <c r="UIM53" s="15"/>
      <c r="UIN53" s="15"/>
      <c r="UIO53" s="15"/>
      <c r="UIP53" s="15"/>
      <c r="UIQ53" s="15"/>
      <c r="UIR53" s="15"/>
      <c r="UIS53" s="15"/>
      <c r="UIT53" s="15"/>
      <c r="UIU53" s="15"/>
      <c r="UIV53" s="15"/>
      <c r="UIW53" s="15"/>
      <c r="UIX53" s="15"/>
      <c r="UIY53" s="15"/>
      <c r="UIZ53" s="15"/>
      <c r="UJA53" s="15"/>
      <c r="UJB53" s="15"/>
      <c r="UJC53" s="15"/>
      <c r="UJD53" s="15"/>
      <c r="UJE53" s="15"/>
      <c r="UJF53" s="15"/>
      <c r="UJG53" s="15"/>
      <c r="UJH53" s="15"/>
      <c r="UJI53" s="15"/>
      <c r="UJJ53" s="15"/>
      <c r="UJK53" s="15"/>
      <c r="UJL53" s="15"/>
      <c r="UJM53" s="15"/>
      <c r="UJN53" s="15"/>
      <c r="UJO53" s="15"/>
      <c r="UJP53" s="15"/>
      <c r="UJQ53" s="15"/>
      <c r="UJR53" s="15"/>
      <c r="UJS53" s="15"/>
      <c r="UJT53" s="15"/>
      <c r="UJU53" s="15"/>
      <c r="UJV53" s="15"/>
      <c r="UJW53" s="15"/>
      <c r="UJX53" s="15"/>
      <c r="UJY53" s="15"/>
      <c r="UJZ53" s="15"/>
      <c r="UKA53" s="15"/>
      <c r="UKB53" s="15"/>
      <c r="UKC53" s="15"/>
      <c r="UKD53" s="15"/>
      <c r="UKE53" s="15"/>
      <c r="UKF53" s="15"/>
      <c r="UKG53" s="15"/>
      <c r="UKH53" s="15"/>
      <c r="UKI53" s="15"/>
      <c r="UKJ53" s="15"/>
      <c r="UKK53" s="15"/>
      <c r="UKL53" s="15"/>
      <c r="UKM53" s="15"/>
      <c r="UKN53" s="15"/>
      <c r="UKO53" s="15"/>
      <c r="UKP53" s="15"/>
      <c r="UKQ53" s="15"/>
      <c r="UKR53" s="15"/>
      <c r="UKS53" s="15"/>
      <c r="UKT53" s="15"/>
      <c r="UKU53" s="15"/>
      <c r="UKV53" s="15"/>
      <c r="UKW53" s="15"/>
      <c r="UKX53" s="15"/>
      <c r="UKY53" s="15"/>
      <c r="UKZ53" s="15"/>
      <c r="ULA53" s="15"/>
      <c r="ULB53" s="15"/>
      <c r="ULC53" s="15"/>
      <c r="ULD53" s="15"/>
      <c r="ULE53" s="15"/>
      <c r="ULF53" s="15"/>
      <c r="ULG53" s="15"/>
      <c r="ULH53" s="15"/>
      <c r="ULI53" s="15"/>
      <c r="ULJ53" s="15"/>
      <c r="ULK53" s="15"/>
      <c r="ULL53" s="15"/>
      <c r="ULM53" s="15"/>
      <c r="ULN53" s="15"/>
      <c r="ULO53" s="15"/>
      <c r="ULP53" s="15"/>
      <c r="ULQ53" s="15"/>
      <c r="ULR53" s="15"/>
      <c r="ULS53" s="15"/>
      <c r="ULT53" s="15"/>
      <c r="ULU53" s="15"/>
      <c r="ULV53" s="15"/>
      <c r="ULW53" s="15"/>
      <c r="ULX53" s="15"/>
      <c r="ULY53" s="15"/>
      <c r="ULZ53" s="15"/>
      <c r="UMA53" s="15"/>
      <c r="UMB53" s="15"/>
      <c r="UMC53" s="15"/>
      <c r="UMD53" s="15"/>
      <c r="UME53" s="15"/>
      <c r="UMF53" s="15"/>
      <c r="UMG53" s="15"/>
      <c r="UMH53" s="15"/>
      <c r="UMI53" s="15"/>
      <c r="UMJ53" s="15"/>
      <c r="UMK53" s="15"/>
      <c r="UML53" s="15"/>
      <c r="UMM53" s="15"/>
      <c r="UMN53" s="15"/>
      <c r="UMO53" s="15"/>
      <c r="UMP53" s="15"/>
      <c r="UMQ53" s="15"/>
      <c r="UMR53" s="15"/>
      <c r="UMS53" s="15"/>
      <c r="UMT53" s="15"/>
      <c r="UMU53" s="15"/>
      <c r="UMV53" s="15"/>
      <c r="UMW53" s="15"/>
      <c r="UMX53" s="15"/>
      <c r="UMY53" s="15"/>
      <c r="UMZ53" s="15"/>
      <c r="UNA53" s="15"/>
      <c r="UNB53" s="15"/>
      <c r="UNC53" s="15"/>
      <c r="UND53" s="15"/>
      <c r="UNE53" s="15"/>
      <c r="UNF53" s="15"/>
      <c r="UNG53" s="15"/>
      <c r="UNH53" s="15"/>
      <c r="UNI53" s="15"/>
      <c r="UNJ53" s="15"/>
      <c r="UNK53" s="15"/>
      <c r="UNL53" s="15"/>
      <c r="UNM53" s="15"/>
      <c r="UNN53" s="15"/>
      <c r="UNO53" s="15"/>
      <c r="UNP53" s="15"/>
      <c r="UNQ53" s="15"/>
      <c r="UNR53" s="15"/>
      <c r="UNS53" s="15"/>
      <c r="UNT53" s="15"/>
      <c r="UNU53" s="15"/>
      <c r="UNV53" s="15"/>
      <c r="UNW53" s="15"/>
      <c r="UNX53" s="15"/>
      <c r="UNY53" s="15"/>
      <c r="UNZ53" s="15"/>
      <c r="UOA53" s="15"/>
      <c r="UOB53" s="15"/>
      <c r="UOC53" s="15"/>
      <c r="UOD53" s="15"/>
      <c r="UOE53" s="15"/>
      <c r="UOF53" s="15"/>
      <c r="UOG53" s="15"/>
      <c r="UOH53" s="15"/>
      <c r="UOI53" s="15"/>
      <c r="UOJ53" s="15"/>
      <c r="UOK53" s="15"/>
      <c r="UOL53" s="15"/>
      <c r="UOM53" s="15"/>
      <c r="UON53" s="15"/>
      <c r="UOO53" s="15"/>
      <c r="UOP53" s="15"/>
      <c r="UOQ53" s="15"/>
      <c r="UOR53" s="15"/>
      <c r="UOS53" s="15"/>
      <c r="UOT53" s="15"/>
      <c r="UOU53" s="15"/>
      <c r="UOV53" s="15"/>
      <c r="UOW53" s="15"/>
      <c r="UOX53" s="15"/>
      <c r="UOY53" s="15"/>
      <c r="UOZ53" s="15"/>
      <c r="UPA53" s="15"/>
      <c r="UPB53" s="15"/>
      <c r="UPC53" s="15"/>
      <c r="UPD53" s="15"/>
      <c r="UPE53" s="15"/>
      <c r="UPF53" s="15"/>
      <c r="UPG53" s="15"/>
      <c r="UPH53" s="15"/>
      <c r="UPI53" s="15"/>
      <c r="UPJ53" s="15"/>
      <c r="UPK53" s="15"/>
      <c r="UPL53" s="15"/>
      <c r="UPM53" s="15"/>
      <c r="UPN53" s="15"/>
      <c r="UPO53" s="15"/>
      <c r="UPP53" s="15"/>
      <c r="UPQ53" s="15"/>
      <c r="UPR53" s="15"/>
      <c r="UPS53" s="15"/>
      <c r="UPT53" s="15"/>
      <c r="UPU53" s="15"/>
      <c r="UPV53" s="15"/>
      <c r="UPW53" s="15"/>
      <c r="UPX53" s="15"/>
      <c r="UPY53" s="15"/>
      <c r="UPZ53" s="15"/>
      <c r="UQA53" s="15"/>
      <c r="UQB53" s="15"/>
      <c r="UQC53" s="15"/>
      <c r="UQD53" s="15"/>
      <c r="UQE53" s="15"/>
      <c r="UQF53" s="15"/>
      <c r="UQG53" s="15"/>
      <c r="UQH53" s="15"/>
      <c r="UQI53" s="15"/>
      <c r="UQJ53" s="15"/>
      <c r="UQK53" s="15"/>
      <c r="UQL53" s="15"/>
      <c r="UQM53" s="15"/>
      <c r="UQN53" s="15"/>
      <c r="UQO53" s="15"/>
      <c r="UQP53" s="15"/>
      <c r="UQQ53" s="15"/>
      <c r="UQR53" s="15"/>
      <c r="UQS53" s="15"/>
      <c r="UQT53" s="15"/>
      <c r="UQU53" s="15"/>
      <c r="UQV53" s="15"/>
      <c r="UQW53" s="15"/>
      <c r="UQX53" s="15"/>
      <c r="UQY53" s="15"/>
      <c r="UQZ53" s="15"/>
      <c r="URA53" s="15"/>
      <c r="URB53" s="15"/>
      <c r="URC53" s="15"/>
      <c r="URD53" s="15"/>
      <c r="URE53" s="15"/>
      <c r="URF53" s="15"/>
      <c r="URG53" s="15"/>
      <c r="URH53" s="15"/>
      <c r="URI53" s="15"/>
      <c r="URJ53" s="15"/>
      <c r="URK53" s="15"/>
      <c r="URL53" s="15"/>
      <c r="URM53" s="15"/>
      <c r="URN53" s="15"/>
      <c r="URO53" s="15"/>
      <c r="URP53" s="15"/>
      <c r="URQ53" s="15"/>
      <c r="URR53" s="15"/>
      <c r="URS53" s="15"/>
      <c r="URT53" s="15"/>
      <c r="URU53" s="15"/>
      <c r="URV53" s="15"/>
      <c r="URW53" s="15"/>
      <c r="URX53" s="15"/>
      <c r="URY53" s="15"/>
      <c r="URZ53" s="15"/>
      <c r="USA53" s="15"/>
      <c r="USB53" s="15"/>
      <c r="USC53" s="15"/>
      <c r="USD53" s="15"/>
      <c r="USE53" s="15"/>
      <c r="USF53" s="15"/>
      <c r="USG53" s="15"/>
      <c r="USH53" s="15"/>
      <c r="USI53" s="15"/>
      <c r="USJ53" s="15"/>
      <c r="USK53" s="15"/>
      <c r="USL53" s="15"/>
      <c r="USM53" s="15"/>
      <c r="USN53" s="15"/>
      <c r="USO53" s="15"/>
      <c r="USP53" s="15"/>
      <c r="USQ53" s="15"/>
      <c r="USR53" s="15"/>
      <c r="USS53" s="15"/>
      <c r="UST53" s="15"/>
      <c r="USU53" s="15"/>
      <c r="USV53" s="15"/>
      <c r="USW53" s="15"/>
      <c r="USX53" s="15"/>
      <c r="USY53" s="15"/>
      <c r="USZ53" s="15"/>
      <c r="UTA53" s="15"/>
      <c r="UTB53" s="15"/>
      <c r="UTC53" s="15"/>
      <c r="UTD53" s="15"/>
      <c r="UTE53" s="15"/>
      <c r="UTF53" s="15"/>
      <c r="UTG53" s="15"/>
      <c r="UTH53" s="15"/>
      <c r="UTI53" s="15"/>
      <c r="UTJ53" s="15"/>
      <c r="UTK53" s="15"/>
      <c r="UTL53" s="15"/>
      <c r="UTM53" s="15"/>
      <c r="UTN53" s="15"/>
      <c r="UTO53" s="15"/>
      <c r="UTP53" s="15"/>
      <c r="UTQ53" s="15"/>
      <c r="UTR53" s="15"/>
      <c r="UTS53" s="15"/>
      <c r="UTT53" s="15"/>
      <c r="UTU53" s="15"/>
      <c r="UTV53" s="15"/>
      <c r="UTW53" s="15"/>
      <c r="UTX53" s="15"/>
      <c r="UTY53" s="15"/>
      <c r="UTZ53" s="15"/>
      <c r="UUA53" s="15"/>
      <c r="UUB53" s="15"/>
      <c r="UUC53" s="15"/>
      <c r="UUD53" s="15"/>
      <c r="UUE53" s="15"/>
      <c r="UUF53" s="15"/>
      <c r="UUG53" s="15"/>
      <c r="UUH53" s="15"/>
      <c r="UUI53" s="15"/>
      <c r="UUJ53" s="15"/>
      <c r="UUK53" s="15"/>
      <c r="UUL53" s="15"/>
      <c r="UUM53" s="15"/>
      <c r="UUN53" s="15"/>
      <c r="UUO53" s="15"/>
      <c r="UUP53" s="15"/>
      <c r="UUQ53" s="15"/>
      <c r="UUR53" s="15"/>
      <c r="UUS53" s="15"/>
      <c r="UUT53" s="15"/>
      <c r="UUU53" s="15"/>
      <c r="UUV53" s="15"/>
      <c r="UUW53" s="15"/>
      <c r="UUX53" s="15"/>
      <c r="UUY53" s="15"/>
      <c r="UUZ53" s="15"/>
      <c r="UVA53" s="15"/>
      <c r="UVB53" s="15"/>
      <c r="UVC53" s="15"/>
      <c r="UVD53" s="15"/>
      <c r="UVE53" s="15"/>
      <c r="UVF53" s="15"/>
      <c r="UVG53" s="15"/>
      <c r="UVH53" s="15"/>
      <c r="UVI53" s="15"/>
      <c r="UVJ53" s="15"/>
      <c r="UVK53" s="15"/>
      <c r="UVL53" s="15"/>
      <c r="UVM53" s="15"/>
      <c r="UVN53" s="15"/>
      <c r="UVO53" s="15"/>
      <c r="UVP53" s="15"/>
      <c r="UVQ53" s="15"/>
      <c r="UVR53" s="15"/>
      <c r="UVS53" s="15"/>
      <c r="UVT53" s="15"/>
      <c r="UVU53" s="15"/>
      <c r="UVV53" s="15"/>
      <c r="UVW53" s="15"/>
      <c r="UVX53" s="15"/>
      <c r="UVY53" s="15"/>
      <c r="UVZ53" s="15"/>
      <c r="UWA53" s="15"/>
      <c r="UWB53" s="15"/>
      <c r="UWC53" s="15"/>
      <c r="UWD53" s="15"/>
      <c r="UWE53" s="15"/>
      <c r="UWF53" s="15"/>
      <c r="UWG53" s="15"/>
      <c r="UWH53" s="15"/>
      <c r="UWI53" s="15"/>
      <c r="UWJ53" s="15"/>
      <c r="UWK53" s="15"/>
      <c r="UWL53" s="15"/>
      <c r="UWM53" s="15"/>
      <c r="UWN53" s="15"/>
      <c r="UWO53" s="15"/>
      <c r="UWP53" s="15"/>
      <c r="UWQ53" s="15"/>
      <c r="UWR53" s="15"/>
      <c r="UWS53" s="15"/>
      <c r="UWT53" s="15"/>
      <c r="UWU53" s="15"/>
      <c r="UWV53" s="15"/>
      <c r="UWW53" s="15"/>
      <c r="UWX53" s="15"/>
      <c r="UWY53" s="15"/>
      <c r="UWZ53" s="15"/>
      <c r="UXA53" s="15"/>
      <c r="UXB53" s="15"/>
      <c r="UXC53" s="15"/>
      <c r="UXD53" s="15"/>
      <c r="UXE53" s="15"/>
      <c r="UXF53" s="15"/>
      <c r="UXG53" s="15"/>
      <c r="UXH53" s="15"/>
      <c r="UXI53" s="15"/>
      <c r="UXJ53" s="15"/>
      <c r="UXK53" s="15"/>
      <c r="UXL53" s="15"/>
      <c r="UXM53" s="15"/>
      <c r="UXN53" s="15"/>
      <c r="UXO53" s="15"/>
      <c r="UXP53" s="15"/>
      <c r="UXQ53" s="15"/>
      <c r="UXR53" s="15"/>
      <c r="UXS53" s="15"/>
      <c r="UXT53" s="15"/>
      <c r="UXU53" s="15"/>
      <c r="UXV53" s="15"/>
      <c r="UXW53" s="15"/>
      <c r="UXX53" s="15"/>
      <c r="UXY53" s="15"/>
      <c r="UXZ53" s="15"/>
      <c r="UYA53" s="15"/>
      <c r="UYB53" s="15"/>
      <c r="UYC53" s="15"/>
      <c r="UYD53" s="15"/>
      <c r="UYE53" s="15"/>
      <c r="UYF53" s="15"/>
      <c r="UYG53" s="15"/>
      <c r="UYH53" s="15"/>
      <c r="UYI53" s="15"/>
      <c r="UYJ53" s="15"/>
      <c r="UYK53" s="15"/>
      <c r="UYL53" s="15"/>
      <c r="UYM53" s="15"/>
      <c r="UYN53" s="15"/>
      <c r="UYO53" s="15"/>
      <c r="UYP53" s="15"/>
      <c r="UYQ53" s="15"/>
      <c r="UYR53" s="15"/>
      <c r="UYS53" s="15"/>
      <c r="UYT53" s="15"/>
      <c r="UYU53" s="15"/>
      <c r="UYV53" s="15"/>
      <c r="UYW53" s="15"/>
      <c r="UYX53" s="15"/>
      <c r="UYY53" s="15"/>
      <c r="UYZ53" s="15"/>
      <c r="UZA53" s="15"/>
      <c r="UZB53" s="15"/>
      <c r="UZC53" s="15"/>
      <c r="UZD53" s="15"/>
      <c r="UZE53" s="15"/>
      <c r="UZF53" s="15"/>
      <c r="UZG53" s="15"/>
      <c r="UZH53" s="15"/>
      <c r="UZI53" s="15"/>
      <c r="UZJ53" s="15"/>
      <c r="UZK53" s="15"/>
      <c r="UZL53" s="15"/>
      <c r="UZM53" s="15"/>
      <c r="UZN53" s="15"/>
      <c r="UZO53" s="15"/>
      <c r="UZP53" s="15"/>
      <c r="UZQ53" s="15"/>
      <c r="UZR53" s="15"/>
      <c r="UZS53" s="15"/>
      <c r="UZT53" s="15"/>
      <c r="UZU53" s="15"/>
      <c r="UZV53" s="15"/>
      <c r="UZW53" s="15"/>
      <c r="UZX53" s="15"/>
      <c r="UZY53" s="15"/>
      <c r="UZZ53" s="15"/>
      <c r="VAA53" s="15"/>
      <c r="VAB53" s="15"/>
      <c r="VAC53" s="15"/>
      <c r="VAD53" s="15"/>
      <c r="VAE53" s="15"/>
      <c r="VAF53" s="15"/>
      <c r="VAG53" s="15"/>
      <c r="VAH53" s="15"/>
      <c r="VAI53" s="15"/>
      <c r="VAJ53" s="15"/>
      <c r="VAK53" s="15"/>
      <c r="VAL53" s="15"/>
      <c r="VAM53" s="15"/>
      <c r="VAN53" s="15"/>
      <c r="VAO53" s="15"/>
      <c r="VAP53" s="15"/>
      <c r="VAQ53" s="15"/>
      <c r="VAR53" s="15"/>
      <c r="VAS53" s="15"/>
      <c r="VAT53" s="15"/>
      <c r="VAU53" s="15"/>
      <c r="VAV53" s="15"/>
      <c r="VAW53" s="15"/>
      <c r="VAX53" s="15"/>
      <c r="VAY53" s="15"/>
      <c r="VAZ53" s="15"/>
      <c r="VBA53" s="15"/>
      <c r="VBB53" s="15"/>
      <c r="VBC53" s="15"/>
      <c r="VBD53" s="15"/>
      <c r="VBE53" s="15"/>
      <c r="VBF53" s="15"/>
      <c r="VBG53" s="15"/>
      <c r="VBH53" s="15"/>
      <c r="VBI53" s="15"/>
      <c r="VBJ53" s="15"/>
      <c r="VBK53" s="15"/>
      <c r="VBL53" s="15"/>
      <c r="VBM53" s="15"/>
      <c r="VBN53" s="15"/>
      <c r="VBO53" s="15"/>
      <c r="VBP53" s="15"/>
      <c r="VBQ53" s="15"/>
      <c r="VBR53" s="15"/>
      <c r="VBS53" s="15"/>
      <c r="VBT53" s="15"/>
      <c r="VBU53" s="15"/>
      <c r="VBV53" s="15"/>
      <c r="VBW53" s="15"/>
      <c r="VBX53" s="15"/>
      <c r="VBY53" s="15"/>
      <c r="VBZ53" s="15"/>
      <c r="VCA53" s="15"/>
      <c r="VCB53" s="15"/>
      <c r="VCC53" s="15"/>
      <c r="VCD53" s="15"/>
      <c r="VCE53" s="15"/>
      <c r="VCF53" s="15"/>
      <c r="VCG53" s="15"/>
      <c r="VCH53" s="15"/>
      <c r="VCI53" s="15"/>
      <c r="VCJ53" s="15"/>
      <c r="VCK53" s="15"/>
      <c r="VCL53" s="15"/>
      <c r="VCM53" s="15"/>
      <c r="VCN53" s="15"/>
      <c r="VCO53" s="15"/>
      <c r="VCP53" s="15"/>
      <c r="VCQ53" s="15"/>
      <c r="VCR53" s="15"/>
      <c r="VCS53" s="15"/>
      <c r="VCT53" s="15"/>
      <c r="VCU53" s="15"/>
      <c r="VCV53" s="15"/>
      <c r="VCW53" s="15"/>
      <c r="VCX53" s="15"/>
      <c r="VCY53" s="15"/>
      <c r="VCZ53" s="15"/>
      <c r="VDA53" s="15"/>
      <c r="VDB53" s="15"/>
      <c r="VDC53" s="15"/>
      <c r="VDD53" s="15"/>
      <c r="VDE53" s="15"/>
      <c r="VDF53" s="15"/>
      <c r="VDG53" s="15"/>
      <c r="VDH53" s="15"/>
      <c r="VDI53" s="15"/>
      <c r="VDJ53" s="15"/>
      <c r="VDK53" s="15"/>
      <c r="VDL53" s="15"/>
      <c r="VDM53" s="15"/>
      <c r="VDN53" s="15"/>
      <c r="VDO53" s="15"/>
      <c r="VDP53" s="15"/>
      <c r="VDQ53" s="15"/>
      <c r="VDR53" s="15"/>
      <c r="VDS53" s="15"/>
      <c r="VDT53" s="15"/>
      <c r="VDU53" s="15"/>
      <c r="VDV53" s="15"/>
      <c r="VDW53" s="15"/>
      <c r="VDX53" s="15"/>
      <c r="VDY53" s="15"/>
      <c r="VDZ53" s="15"/>
      <c r="VEA53" s="15"/>
      <c r="VEB53" s="15"/>
      <c r="VEC53" s="15"/>
      <c r="VED53" s="15"/>
      <c r="VEE53" s="15"/>
      <c r="VEF53" s="15"/>
      <c r="VEG53" s="15"/>
      <c r="VEH53" s="15"/>
      <c r="VEI53" s="15"/>
      <c r="VEJ53" s="15"/>
      <c r="VEK53" s="15"/>
      <c r="VEL53" s="15"/>
      <c r="VEM53" s="15"/>
      <c r="VEN53" s="15"/>
      <c r="VEO53" s="15"/>
      <c r="VEP53" s="15"/>
      <c r="VEQ53" s="15"/>
      <c r="VER53" s="15"/>
      <c r="VES53" s="15"/>
      <c r="VET53" s="15"/>
      <c r="VEU53" s="15"/>
      <c r="VEV53" s="15"/>
      <c r="VEW53" s="15"/>
      <c r="VEX53" s="15"/>
      <c r="VEY53" s="15"/>
      <c r="VEZ53" s="15"/>
      <c r="VFA53" s="15"/>
      <c r="VFB53" s="15"/>
      <c r="VFC53" s="15"/>
      <c r="VFD53" s="15"/>
      <c r="VFE53" s="15"/>
      <c r="VFF53" s="15"/>
      <c r="VFG53" s="15"/>
      <c r="VFH53" s="15"/>
      <c r="VFI53" s="15"/>
      <c r="VFJ53" s="15"/>
      <c r="VFK53" s="15"/>
      <c r="VFL53" s="15"/>
      <c r="VFM53" s="15"/>
      <c r="VFN53" s="15"/>
      <c r="VFO53" s="15"/>
      <c r="VFP53" s="15"/>
      <c r="VFQ53" s="15"/>
      <c r="VFR53" s="15"/>
      <c r="VFS53" s="15"/>
      <c r="VFT53" s="15"/>
      <c r="VFU53" s="15"/>
      <c r="VFV53" s="15"/>
      <c r="VFW53" s="15"/>
      <c r="VFX53" s="15"/>
      <c r="VFY53" s="15"/>
      <c r="VFZ53" s="15"/>
      <c r="VGA53" s="15"/>
      <c r="VGB53" s="15"/>
      <c r="VGC53" s="15"/>
      <c r="VGD53" s="15"/>
      <c r="VGE53" s="15"/>
      <c r="VGF53" s="15"/>
      <c r="VGG53" s="15"/>
      <c r="VGH53" s="15"/>
      <c r="VGI53" s="15"/>
      <c r="VGJ53" s="15"/>
      <c r="VGK53" s="15"/>
      <c r="VGL53" s="15"/>
      <c r="VGM53" s="15"/>
      <c r="VGN53" s="15"/>
      <c r="VGO53" s="15"/>
      <c r="VGP53" s="15"/>
      <c r="VGQ53" s="15"/>
      <c r="VGR53" s="15"/>
      <c r="VGS53" s="15"/>
      <c r="VGT53" s="15"/>
      <c r="VGU53" s="15"/>
      <c r="VGV53" s="15"/>
      <c r="VGW53" s="15"/>
      <c r="VGX53" s="15"/>
      <c r="VGY53" s="15"/>
      <c r="VGZ53" s="15"/>
      <c r="VHA53" s="15"/>
      <c r="VHB53" s="15"/>
      <c r="VHC53" s="15"/>
      <c r="VHD53" s="15"/>
      <c r="VHE53" s="15"/>
      <c r="VHF53" s="15"/>
      <c r="VHG53" s="15"/>
      <c r="VHH53" s="15"/>
      <c r="VHI53" s="15"/>
      <c r="VHJ53" s="15"/>
      <c r="VHK53" s="15"/>
      <c r="VHL53" s="15"/>
      <c r="VHM53" s="15"/>
      <c r="VHN53" s="15"/>
      <c r="VHO53" s="15"/>
      <c r="VHP53" s="15"/>
      <c r="VHQ53" s="15"/>
      <c r="VHR53" s="15"/>
      <c r="VHS53" s="15"/>
      <c r="VHT53" s="15"/>
      <c r="VHU53" s="15"/>
      <c r="VHV53" s="15"/>
      <c r="VHW53" s="15"/>
      <c r="VHX53" s="15"/>
      <c r="VHY53" s="15"/>
      <c r="VHZ53" s="15"/>
      <c r="VIA53" s="15"/>
      <c r="VIB53" s="15"/>
      <c r="VIC53" s="15"/>
      <c r="VID53" s="15"/>
      <c r="VIE53" s="15"/>
      <c r="VIF53" s="15"/>
      <c r="VIG53" s="15"/>
      <c r="VIH53" s="15"/>
      <c r="VII53" s="15"/>
      <c r="VIJ53" s="15"/>
      <c r="VIK53" s="15"/>
      <c r="VIL53" s="15"/>
      <c r="VIM53" s="15"/>
      <c r="VIN53" s="15"/>
      <c r="VIO53" s="15"/>
      <c r="VIP53" s="15"/>
      <c r="VIQ53" s="15"/>
      <c r="VIR53" s="15"/>
      <c r="VIS53" s="15"/>
      <c r="VIT53" s="15"/>
      <c r="VIU53" s="15"/>
      <c r="VIV53" s="15"/>
      <c r="VIW53" s="15"/>
      <c r="VIX53" s="15"/>
      <c r="VIY53" s="15"/>
      <c r="VIZ53" s="15"/>
      <c r="VJA53" s="15"/>
      <c r="VJB53" s="15"/>
      <c r="VJC53" s="15"/>
      <c r="VJD53" s="15"/>
      <c r="VJE53" s="15"/>
      <c r="VJF53" s="15"/>
      <c r="VJG53" s="15"/>
      <c r="VJH53" s="15"/>
      <c r="VJI53" s="15"/>
      <c r="VJJ53" s="15"/>
      <c r="VJK53" s="15"/>
      <c r="VJL53" s="15"/>
      <c r="VJM53" s="15"/>
      <c r="VJN53" s="15"/>
      <c r="VJO53" s="15"/>
      <c r="VJP53" s="15"/>
      <c r="VJQ53" s="15"/>
      <c r="VJR53" s="15"/>
      <c r="VJS53" s="15"/>
      <c r="VJT53" s="15"/>
      <c r="VJU53" s="15"/>
      <c r="VJV53" s="15"/>
      <c r="VJW53" s="15"/>
      <c r="VJX53" s="15"/>
      <c r="VJY53" s="15"/>
      <c r="VJZ53" s="15"/>
      <c r="VKA53" s="15"/>
      <c r="VKB53" s="15"/>
      <c r="VKC53" s="15"/>
      <c r="VKD53" s="15"/>
      <c r="VKE53" s="15"/>
      <c r="VKF53" s="15"/>
      <c r="VKG53" s="15"/>
      <c r="VKH53" s="15"/>
      <c r="VKI53" s="15"/>
      <c r="VKJ53" s="15"/>
      <c r="VKK53" s="15"/>
      <c r="VKL53" s="15"/>
      <c r="VKM53" s="15"/>
      <c r="VKN53" s="15"/>
      <c r="VKO53" s="15"/>
      <c r="VKP53" s="15"/>
      <c r="VKQ53" s="15"/>
      <c r="VKR53" s="15"/>
      <c r="VKS53" s="15"/>
      <c r="VKT53" s="15"/>
      <c r="VKU53" s="15"/>
      <c r="VKV53" s="15"/>
      <c r="VKW53" s="15"/>
      <c r="VKX53" s="15"/>
      <c r="VKY53" s="15"/>
      <c r="VKZ53" s="15"/>
      <c r="VLA53" s="15"/>
      <c r="VLB53" s="15"/>
      <c r="VLC53" s="15"/>
      <c r="VLD53" s="15"/>
      <c r="VLE53" s="15"/>
      <c r="VLF53" s="15"/>
      <c r="VLG53" s="15"/>
      <c r="VLH53" s="15"/>
      <c r="VLI53" s="15"/>
      <c r="VLJ53" s="15"/>
      <c r="VLK53" s="15"/>
      <c r="VLL53" s="15"/>
      <c r="VLM53" s="15"/>
      <c r="VLN53" s="15"/>
      <c r="VLO53" s="15"/>
      <c r="VLP53" s="15"/>
      <c r="VLQ53" s="15"/>
      <c r="VLR53" s="15"/>
      <c r="VLS53" s="15"/>
      <c r="VLT53" s="15"/>
      <c r="VLU53" s="15"/>
      <c r="VLV53" s="15"/>
      <c r="VLW53" s="15"/>
      <c r="VLX53" s="15"/>
      <c r="VLY53" s="15"/>
      <c r="VLZ53" s="15"/>
      <c r="VMA53" s="15"/>
      <c r="VMB53" s="15"/>
      <c r="VMC53" s="15"/>
      <c r="VMD53" s="15"/>
      <c r="VME53" s="15"/>
      <c r="VMF53" s="15"/>
      <c r="VMG53" s="15"/>
      <c r="VMH53" s="15"/>
      <c r="VMI53" s="15"/>
      <c r="VMJ53" s="15"/>
      <c r="VMK53" s="15"/>
      <c r="VML53" s="15"/>
      <c r="VMM53" s="15"/>
      <c r="VMN53" s="15"/>
      <c r="VMO53" s="15"/>
      <c r="VMP53" s="15"/>
      <c r="VMQ53" s="15"/>
      <c r="VMR53" s="15"/>
      <c r="VMS53" s="15"/>
      <c r="VMT53" s="15"/>
      <c r="VMU53" s="15"/>
      <c r="VMV53" s="15"/>
      <c r="VMW53" s="15"/>
      <c r="VMX53" s="15"/>
      <c r="VMY53" s="15"/>
      <c r="VMZ53" s="15"/>
      <c r="VNA53" s="15"/>
      <c r="VNB53" s="15"/>
      <c r="VNC53" s="15"/>
      <c r="VND53" s="15"/>
      <c r="VNE53" s="15"/>
      <c r="VNF53" s="15"/>
      <c r="VNG53" s="15"/>
      <c r="VNH53" s="15"/>
      <c r="VNI53" s="15"/>
      <c r="VNJ53" s="15"/>
      <c r="VNK53" s="15"/>
      <c r="VNL53" s="15"/>
      <c r="VNM53" s="15"/>
      <c r="VNN53" s="15"/>
      <c r="VNO53" s="15"/>
      <c r="VNP53" s="15"/>
      <c r="VNQ53" s="15"/>
      <c r="VNR53" s="15"/>
      <c r="VNS53" s="15"/>
      <c r="VNT53" s="15"/>
      <c r="VNU53" s="15"/>
      <c r="VNV53" s="15"/>
      <c r="VNW53" s="15"/>
      <c r="VNX53" s="15"/>
      <c r="VNY53" s="15"/>
      <c r="VNZ53" s="15"/>
      <c r="VOA53" s="15"/>
      <c r="VOB53" s="15"/>
      <c r="VOC53" s="15"/>
      <c r="VOD53" s="15"/>
      <c r="VOE53" s="15"/>
      <c r="VOF53" s="15"/>
      <c r="VOG53" s="15"/>
      <c r="VOH53" s="15"/>
      <c r="VOI53" s="15"/>
      <c r="VOJ53" s="15"/>
      <c r="VOK53" s="15"/>
      <c r="VOL53" s="15"/>
      <c r="VOM53" s="15"/>
      <c r="VON53" s="15"/>
      <c r="VOO53" s="15"/>
      <c r="VOP53" s="15"/>
      <c r="VOQ53" s="15"/>
      <c r="VOR53" s="15"/>
      <c r="VOS53" s="15"/>
      <c r="VOT53" s="15"/>
      <c r="VOU53" s="15"/>
      <c r="VOV53" s="15"/>
      <c r="VOW53" s="15"/>
      <c r="VOX53" s="15"/>
      <c r="VOY53" s="15"/>
      <c r="VOZ53" s="15"/>
      <c r="VPA53" s="15"/>
      <c r="VPB53" s="15"/>
      <c r="VPC53" s="15"/>
      <c r="VPD53" s="15"/>
      <c r="VPE53" s="15"/>
      <c r="VPF53" s="15"/>
      <c r="VPG53" s="15"/>
      <c r="VPH53" s="15"/>
      <c r="VPI53" s="15"/>
      <c r="VPJ53" s="15"/>
      <c r="VPK53" s="15"/>
      <c r="VPL53" s="15"/>
      <c r="VPM53" s="15"/>
      <c r="VPN53" s="15"/>
      <c r="VPO53" s="15"/>
      <c r="VPP53" s="15"/>
      <c r="VPQ53" s="15"/>
      <c r="VPR53" s="15"/>
      <c r="VPS53" s="15"/>
      <c r="VPT53" s="15"/>
      <c r="VPU53" s="15"/>
      <c r="VPV53" s="15"/>
      <c r="VPW53" s="15"/>
      <c r="VPX53" s="15"/>
      <c r="VPY53" s="15"/>
      <c r="VPZ53" s="15"/>
      <c r="VQA53" s="15"/>
      <c r="VQB53" s="15"/>
      <c r="VQC53" s="15"/>
      <c r="VQD53" s="15"/>
      <c r="VQE53" s="15"/>
      <c r="VQF53" s="15"/>
      <c r="VQG53" s="15"/>
      <c r="VQH53" s="15"/>
      <c r="VQI53" s="15"/>
      <c r="VQJ53" s="15"/>
      <c r="VQK53" s="15"/>
      <c r="VQL53" s="15"/>
      <c r="VQM53" s="15"/>
      <c r="VQN53" s="15"/>
      <c r="VQO53" s="15"/>
      <c r="VQP53" s="15"/>
      <c r="VQQ53" s="15"/>
      <c r="VQR53" s="15"/>
      <c r="VQS53" s="15"/>
      <c r="VQT53" s="15"/>
      <c r="VQU53" s="15"/>
      <c r="VQV53" s="15"/>
      <c r="VQW53" s="15"/>
      <c r="VQX53" s="15"/>
      <c r="VQY53" s="15"/>
      <c r="VQZ53" s="15"/>
      <c r="VRA53" s="15"/>
      <c r="VRB53" s="15"/>
      <c r="VRC53" s="15"/>
      <c r="VRD53" s="15"/>
      <c r="VRE53" s="15"/>
      <c r="VRF53" s="15"/>
      <c r="VRG53" s="15"/>
      <c r="VRH53" s="15"/>
      <c r="VRI53" s="15"/>
      <c r="VRJ53" s="15"/>
      <c r="VRK53" s="15"/>
      <c r="VRL53" s="15"/>
      <c r="VRM53" s="15"/>
      <c r="VRN53" s="15"/>
      <c r="VRO53" s="15"/>
      <c r="VRP53" s="15"/>
      <c r="VRQ53" s="15"/>
      <c r="VRR53" s="15"/>
      <c r="VRS53" s="15"/>
      <c r="VRT53" s="15"/>
      <c r="VRU53" s="15"/>
      <c r="VRV53" s="15"/>
      <c r="VRW53" s="15"/>
      <c r="VRX53" s="15"/>
      <c r="VRY53" s="15"/>
      <c r="VRZ53" s="15"/>
      <c r="VSA53" s="15"/>
      <c r="VSB53" s="15"/>
      <c r="VSC53" s="15"/>
      <c r="VSD53" s="15"/>
      <c r="VSE53" s="15"/>
      <c r="VSF53" s="15"/>
      <c r="VSG53" s="15"/>
      <c r="VSH53" s="15"/>
      <c r="VSI53" s="15"/>
      <c r="VSJ53" s="15"/>
      <c r="VSK53" s="15"/>
      <c r="VSL53" s="15"/>
      <c r="VSM53" s="15"/>
      <c r="VSN53" s="15"/>
      <c r="VSO53" s="15"/>
      <c r="VSP53" s="15"/>
      <c r="VSQ53" s="15"/>
      <c r="VSR53" s="15"/>
      <c r="VSS53" s="15"/>
      <c r="VST53" s="15"/>
      <c r="VSU53" s="15"/>
      <c r="VSV53" s="15"/>
      <c r="VSW53" s="15"/>
      <c r="VSX53" s="15"/>
      <c r="VSY53" s="15"/>
      <c r="VSZ53" s="15"/>
      <c r="VTA53" s="15"/>
      <c r="VTB53" s="15"/>
      <c r="VTC53" s="15"/>
      <c r="VTD53" s="15"/>
      <c r="VTE53" s="15"/>
      <c r="VTF53" s="15"/>
      <c r="VTG53" s="15"/>
      <c r="VTH53" s="15"/>
      <c r="VTI53" s="15"/>
      <c r="VTJ53" s="15"/>
      <c r="VTK53" s="15"/>
      <c r="VTL53" s="15"/>
      <c r="VTM53" s="15"/>
      <c r="VTN53" s="15"/>
      <c r="VTO53" s="15"/>
      <c r="VTP53" s="15"/>
      <c r="VTQ53" s="15"/>
      <c r="VTR53" s="15"/>
      <c r="VTS53" s="15"/>
      <c r="VTT53" s="15"/>
      <c r="VTU53" s="15"/>
      <c r="VTV53" s="15"/>
      <c r="VTW53" s="15"/>
      <c r="VTX53" s="15"/>
      <c r="VTY53" s="15"/>
      <c r="VTZ53" s="15"/>
      <c r="VUA53" s="15"/>
      <c r="VUB53" s="15"/>
      <c r="VUC53" s="15"/>
      <c r="VUD53" s="15"/>
      <c r="VUE53" s="15"/>
      <c r="VUF53" s="15"/>
      <c r="VUG53" s="15"/>
      <c r="VUH53" s="15"/>
      <c r="VUI53" s="15"/>
      <c r="VUJ53" s="15"/>
      <c r="VUK53" s="15"/>
      <c r="VUL53" s="15"/>
      <c r="VUM53" s="15"/>
      <c r="VUN53" s="15"/>
      <c r="VUO53" s="15"/>
      <c r="VUP53" s="15"/>
      <c r="VUQ53" s="15"/>
      <c r="VUR53" s="15"/>
      <c r="VUS53" s="15"/>
      <c r="VUT53" s="15"/>
      <c r="VUU53" s="15"/>
      <c r="VUV53" s="15"/>
      <c r="VUW53" s="15"/>
      <c r="VUX53" s="15"/>
      <c r="VUY53" s="15"/>
      <c r="VUZ53" s="15"/>
      <c r="VVA53" s="15"/>
      <c r="VVB53" s="15"/>
      <c r="VVC53" s="15"/>
      <c r="VVD53" s="15"/>
      <c r="VVE53" s="15"/>
      <c r="VVF53" s="15"/>
      <c r="VVG53" s="15"/>
      <c r="VVH53" s="15"/>
      <c r="VVI53" s="15"/>
      <c r="VVJ53" s="15"/>
      <c r="VVK53" s="15"/>
      <c r="VVL53" s="15"/>
      <c r="VVM53" s="15"/>
      <c r="VVN53" s="15"/>
      <c r="VVO53" s="15"/>
      <c r="VVP53" s="15"/>
      <c r="VVQ53" s="15"/>
      <c r="VVR53" s="15"/>
      <c r="VVS53" s="15"/>
      <c r="VVT53" s="15"/>
      <c r="VVU53" s="15"/>
      <c r="VVV53" s="15"/>
      <c r="VVW53" s="15"/>
      <c r="VVX53" s="15"/>
      <c r="VVY53" s="15"/>
      <c r="VVZ53" s="15"/>
      <c r="VWA53" s="15"/>
      <c r="VWB53" s="15"/>
      <c r="VWC53" s="15"/>
      <c r="VWD53" s="15"/>
      <c r="VWE53" s="15"/>
      <c r="VWF53" s="15"/>
      <c r="VWG53" s="15"/>
      <c r="VWH53" s="15"/>
      <c r="VWI53" s="15"/>
      <c r="VWJ53" s="15"/>
      <c r="VWK53" s="15"/>
      <c r="VWL53" s="15"/>
      <c r="VWM53" s="15"/>
      <c r="VWN53" s="15"/>
      <c r="VWO53" s="15"/>
      <c r="VWP53" s="15"/>
      <c r="VWQ53" s="15"/>
      <c r="VWR53" s="15"/>
      <c r="VWS53" s="15"/>
      <c r="VWT53" s="15"/>
      <c r="VWU53" s="15"/>
      <c r="VWV53" s="15"/>
      <c r="VWW53" s="15"/>
      <c r="VWX53" s="15"/>
      <c r="VWY53" s="15"/>
      <c r="VWZ53" s="15"/>
      <c r="VXA53" s="15"/>
      <c r="VXB53" s="15"/>
      <c r="VXC53" s="15"/>
      <c r="VXD53" s="15"/>
      <c r="VXE53" s="15"/>
      <c r="VXF53" s="15"/>
      <c r="VXG53" s="15"/>
      <c r="VXH53" s="15"/>
      <c r="VXI53" s="15"/>
      <c r="VXJ53" s="15"/>
      <c r="VXK53" s="15"/>
      <c r="VXL53" s="15"/>
      <c r="VXM53" s="15"/>
      <c r="VXN53" s="15"/>
      <c r="VXO53" s="15"/>
      <c r="VXP53" s="15"/>
      <c r="VXQ53" s="15"/>
      <c r="VXR53" s="15"/>
      <c r="VXS53" s="15"/>
      <c r="VXT53" s="15"/>
      <c r="VXU53" s="15"/>
      <c r="VXV53" s="15"/>
      <c r="VXW53" s="15"/>
      <c r="VXX53" s="15"/>
      <c r="VXY53" s="15"/>
      <c r="VXZ53" s="15"/>
      <c r="VYA53" s="15"/>
      <c r="VYB53" s="15"/>
      <c r="VYC53" s="15"/>
      <c r="VYD53" s="15"/>
      <c r="VYE53" s="15"/>
      <c r="VYF53" s="15"/>
      <c r="VYG53" s="15"/>
      <c r="VYH53" s="15"/>
      <c r="VYI53" s="15"/>
      <c r="VYJ53" s="15"/>
      <c r="VYK53" s="15"/>
      <c r="VYL53" s="15"/>
      <c r="VYM53" s="15"/>
      <c r="VYN53" s="15"/>
      <c r="VYO53" s="15"/>
      <c r="VYP53" s="15"/>
      <c r="VYQ53" s="15"/>
      <c r="VYR53" s="15"/>
      <c r="VYS53" s="15"/>
      <c r="VYT53" s="15"/>
      <c r="VYU53" s="15"/>
      <c r="VYV53" s="15"/>
      <c r="VYW53" s="15"/>
      <c r="VYX53" s="15"/>
      <c r="VYY53" s="15"/>
      <c r="VYZ53" s="15"/>
      <c r="VZA53" s="15"/>
      <c r="VZB53" s="15"/>
      <c r="VZC53" s="15"/>
      <c r="VZD53" s="15"/>
      <c r="VZE53" s="15"/>
      <c r="VZF53" s="15"/>
      <c r="VZG53" s="15"/>
      <c r="VZH53" s="15"/>
      <c r="VZI53" s="15"/>
      <c r="VZJ53" s="15"/>
      <c r="VZK53" s="15"/>
      <c r="VZL53" s="15"/>
      <c r="VZM53" s="15"/>
      <c r="VZN53" s="15"/>
      <c r="VZO53" s="15"/>
      <c r="VZP53" s="15"/>
      <c r="VZQ53" s="15"/>
      <c r="VZR53" s="15"/>
      <c r="VZS53" s="15"/>
      <c r="VZT53" s="15"/>
      <c r="VZU53" s="15"/>
      <c r="VZV53" s="15"/>
      <c r="VZW53" s="15"/>
      <c r="VZX53" s="15"/>
      <c r="VZY53" s="15"/>
      <c r="VZZ53" s="15"/>
      <c r="WAA53" s="15"/>
      <c r="WAB53" s="15"/>
      <c r="WAC53" s="15"/>
      <c r="WAD53" s="15"/>
      <c r="WAE53" s="15"/>
      <c r="WAF53" s="15"/>
      <c r="WAG53" s="15"/>
      <c r="WAH53" s="15"/>
      <c r="WAI53" s="15"/>
      <c r="WAJ53" s="15"/>
      <c r="WAK53" s="15"/>
      <c r="WAL53" s="15"/>
      <c r="WAM53" s="15"/>
      <c r="WAN53" s="15"/>
      <c r="WAO53" s="15"/>
      <c r="WAP53" s="15"/>
      <c r="WAQ53" s="15"/>
      <c r="WAR53" s="15"/>
      <c r="WAS53" s="15"/>
      <c r="WAT53" s="15"/>
      <c r="WAU53" s="15"/>
      <c r="WAV53" s="15"/>
      <c r="WAW53" s="15"/>
      <c r="WAX53" s="15"/>
      <c r="WAY53" s="15"/>
      <c r="WAZ53" s="15"/>
      <c r="WBA53" s="15"/>
      <c r="WBB53" s="15"/>
      <c r="WBC53" s="15"/>
      <c r="WBD53" s="15"/>
      <c r="WBE53" s="15"/>
      <c r="WBF53" s="15"/>
      <c r="WBG53" s="15"/>
      <c r="WBH53" s="15"/>
      <c r="WBI53" s="15"/>
      <c r="WBJ53" s="15"/>
      <c r="WBK53" s="15"/>
      <c r="WBL53" s="15"/>
      <c r="WBM53" s="15"/>
      <c r="WBN53" s="15"/>
      <c r="WBO53" s="15"/>
      <c r="WBP53" s="15"/>
      <c r="WBQ53" s="15"/>
      <c r="WBR53" s="15"/>
      <c r="WBS53" s="15"/>
      <c r="WBT53" s="15"/>
      <c r="WBU53" s="15"/>
      <c r="WBV53" s="15"/>
      <c r="WBW53" s="15"/>
      <c r="WBX53" s="15"/>
      <c r="WBY53" s="15"/>
      <c r="WBZ53" s="15"/>
      <c r="WCA53" s="15"/>
      <c r="WCB53" s="15"/>
      <c r="WCC53" s="15"/>
      <c r="WCD53" s="15"/>
      <c r="WCE53" s="15"/>
      <c r="WCF53" s="15"/>
      <c r="WCG53" s="15"/>
      <c r="WCH53" s="15"/>
      <c r="WCI53" s="15"/>
      <c r="WCJ53" s="15"/>
      <c r="WCK53" s="15"/>
      <c r="WCL53" s="15"/>
      <c r="WCM53" s="15"/>
      <c r="WCN53" s="15"/>
      <c r="WCO53" s="15"/>
      <c r="WCP53" s="15"/>
      <c r="WCQ53" s="15"/>
      <c r="WCR53" s="15"/>
      <c r="WCS53" s="15"/>
      <c r="WCT53" s="15"/>
      <c r="WCU53" s="15"/>
      <c r="WCV53" s="15"/>
      <c r="WCW53" s="15"/>
      <c r="WCX53" s="15"/>
      <c r="WCY53" s="15"/>
      <c r="WCZ53" s="15"/>
      <c r="WDA53" s="15"/>
      <c r="WDB53" s="15"/>
      <c r="WDC53" s="15"/>
      <c r="WDD53" s="15"/>
      <c r="WDE53" s="15"/>
      <c r="WDF53" s="15"/>
      <c r="WDG53" s="15"/>
      <c r="WDH53" s="15"/>
      <c r="WDI53" s="15"/>
      <c r="WDJ53" s="15"/>
      <c r="WDK53" s="15"/>
      <c r="WDL53" s="15"/>
      <c r="WDM53" s="15"/>
      <c r="WDN53" s="15"/>
      <c r="WDO53" s="15"/>
      <c r="WDP53" s="15"/>
      <c r="WDQ53" s="15"/>
      <c r="WDR53" s="15"/>
      <c r="WDS53" s="15"/>
      <c r="WDT53" s="15"/>
      <c r="WDU53" s="15"/>
      <c r="WDV53" s="15"/>
      <c r="WDW53" s="15"/>
      <c r="WDX53" s="15"/>
      <c r="WDY53" s="15"/>
      <c r="WDZ53" s="15"/>
      <c r="WEA53" s="15"/>
      <c r="WEB53" s="15"/>
      <c r="WEC53" s="15"/>
      <c r="WED53" s="15"/>
      <c r="WEE53" s="15"/>
      <c r="WEF53" s="15"/>
      <c r="WEG53" s="15"/>
      <c r="WEH53" s="15"/>
      <c r="WEI53" s="15"/>
      <c r="WEJ53" s="15"/>
      <c r="WEK53" s="15"/>
      <c r="WEL53" s="15"/>
      <c r="WEM53" s="15"/>
      <c r="WEN53" s="15"/>
      <c r="WEO53" s="15"/>
      <c r="WEP53" s="15"/>
      <c r="WEQ53" s="15"/>
      <c r="WER53" s="15"/>
      <c r="WES53" s="15"/>
      <c r="WET53" s="15"/>
      <c r="WEU53" s="15"/>
      <c r="WEV53" s="15"/>
      <c r="WEW53" s="15"/>
      <c r="WEX53" s="15"/>
      <c r="WEY53" s="15"/>
      <c r="WEZ53" s="15"/>
      <c r="WFA53" s="15"/>
      <c r="WFB53" s="15"/>
      <c r="WFC53" s="15"/>
      <c r="WFD53" s="15"/>
      <c r="WFE53" s="15"/>
      <c r="WFF53" s="15"/>
      <c r="WFG53" s="15"/>
      <c r="WFH53" s="15"/>
      <c r="WFI53" s="15"/>
      <c r="WFJ53" s="15"/>
      <c r="WFK53" s="15"/>
      <c r="WFL53" s="15"/>
      <c r="WFM53" s="15"/>
      <c r="WFN53" s="15"/>
      <c r="WFO53" s="15"/>
      <c r="WFP53" s="15"/>
      <c r="WFQ53" s="15"/>
      <c r="WFR53" s="15"/>
      <c r="WFS53" s="15"/>
      <c r="WFT53" s="15"/>
      <c r="WFU53" s="15"/>
      <c r="WFV53" s="15"/>
      <c r="WFW53" s="15"/>
      <c r="WFX53" s="15"/>
      <c r="WFY53" s="15"/>
      <c r="WFZ53" s="15"/>
      <c r="WGA53" s="15"/>
      <c r="WGB53" s="15"/>
      <c r="WGC53" s="15"/>
      <c r="WGD53" s="15"/>
      <c r="WGE53" s="15"/>
      <c r="WGF53" s="15"/>
      <c r="WGG53" s="15"/>
      <c r="WGH53" s="15"/>
      <c r="WGI53" s="15"/>
      <c r="WGJ53" s="15"/>
      <c r="WGK53" s="15"/>
      <c r="WGL53" s="15"/>
      <c r="WGM53" s="15"/>
      <c r="WGN53" s="15"/>
      <c r="WGO53" s="15"/>
      <c r="WGP53" s="15"/>
      <c r="WGQ53" s="15"/>
      <c r="WGR53" s="15"/>
      <c r="WGS53" s="15"/>
      <c r="WGT53" s="15"/>
      <c r="WGU53" s="15"/>
      <c r="WGV53" s="15"/>
      <c r="WGW53" s="15"/>
      <c r="WGX53" s="15"/>
      <c r="WGY53" s="15"/>
      <c r="WGZ53" s="15"/>
      <c r="WHA53" s="15"/>
      <c r="WHB53" s="15"/>
      <c r="WHC53" s="15"/>
      <c r="WHD53" s="15"/>
      <c r="WHE53" s="15"/>
      <c r="WHF53" s="15"/>
      <c r="WHG53" s="15"/>
      <c r="WHH53" s="15"/>
      <c r="WHI53" s="15"/>
      <c r="WHJ53" s="15"/>
      <c r="WHK53" s="15"/>
      <c r="WHL53" s="15"/>
      <c r="WHM53" s="15"/>
      <c r="WHN53" s="15"/>
      <c r="WHO53" s="15"/>
      <c r="WHP53" s="15"/>
      <c r="WHQ53" s="15"/>
      <c r="WHR53" s="15"/>
      <c r="WHS53" s="15"/>
      <c r="WHT53" s="15"/>
      <c r="WHU53" s="15"/>
      <c r="WHV53" s="15"/>
      <c r="WHW53" s="15"/>
      <c r="WHX53" s="15"/>
      <c r="WHY53" s="15"/>
      <c r="WHZ53" s="15"/>
      <c r="WIA53" s="15"/>
      <c r="WIB53" s="15"/>
      <c r="WIC53" s="15"/>
      <c r="WID53" s="15"/>
      <c r="WIE53" s="15"/>
      <c r="WIF53" s="15"/>
      <c r="WIG53" s="15"/>
      <c r="WIH53" s="15"/>
      <c r="WII53" s="15"/>
      <c r="WIJ53" s="15"/>
      <c r="WIK53" s="15"/>
      <c r="WIL53" s="15"/>
      <c r="WIM53" s="15"/>
      <c r="WIN53" s="15"/>
      <c r="WIO53" s="15"/>
      <c r="WIP53" s="15"/>
      <c r="WIQ53" s="15"/>
      <c r="WIR53" s="15"/>
      <c r="WIS53" s="15"/>
      <c r="WIT53" s="15"/>
      <c r="WIU53" s="15"/>
      <c r="WIV53" s="15"/>
      <c r="WIW53" s="15"/>
      <c r="WIX53" s="15"/>
      <c r="WIY53" s="15"/>
      <c r="WIZ53" s="15"/>
      <c r="WJA53" s="15"/>
      <c r="WJB53" s="15"/>
      <c r="WJC53" s="15"/>
      <c r="WJD53" s="15"/>
      <c r="WJE53" s="15"/>
      <c r="WJF53" s="15"/>
      <c r="WJG53" s="15"/>
      <c r="WJH53" s="15"/>
      <c r="WJI53" s="15"/>
      <c r="WJJ53" s="15"/>
      <c r="WJK53" s="15"/>
      <c r="WJL53" s="15"/>
      <c r="WJM53" s="15"/>
      <c r="WJN53" s="15"/>
      <c r="WJO53" s="15"/>
      <c r="WJP53" s="15"/>
      <c r="WJQ53" s="15"/>
      <c r="WJR53" s="15"/>
      <c r="WJS53" s="15"/>
      <c r="WJT53" s="15"/>
      <c r="WJU53" s="15"/>
      <c r="WJV53" s="15"/>
      <c r="WJW53" s="15"/>
      <c r="WJX53" s="15"/>
      <c r="WJY53" s="15"/>
      <c r="WJZ53" s="15"/>
      <c r="WKA53" s="15"/>
      <c r="WKB53" s="15"/>
      <c r="WKC53" s="15"/>
      <c r="WKD53" s="15"/>
      <c r="WKE53" s="15"/>
      <c r="WKF53" s="15"/>
      <c r="WKG53" s="15"/>
      <c r="WKH53" s="15"/>
      <c r="WKI53" s="15"/>
      <c r="WKJ53" s="15"/>
      <c r="WKK53" s="15"/>
      <c r="WKL53" s="15"/>
      <c r="WKM53" s="15"/>
      <c r="WKN53" s="15"/>
      <c r="WKO53" s="15"/>
      <c r="WKP53" s="15"/>
      <c r="WKQ53" s="15"/>
      <c r="WKR53" s="15"/>
      <c r="WKS53" s="15"/>
      <c r="WKT53" s="15"/>
      <c r="WKU53" s="15"/>
      <c r="WKV53" s="15"/>
      <c r="WKW53" s="15"/>
      <c r="WKX53" s="15"/>
      <c r="WKY53" s="15"/>
      <c r="WKZ53" s="15"/>
      <c r="WLA53" s="15"/>
      <c r="WLB53" s="15"/>
      <c r="WLC53" s="15"/>
      <c r="WLD53" s="15"/>
      <c r="WLE53" s="15"/>
      <c r="WLF53" s="15"/>
      <c r="WLG53" s="15"/>
      <c r="WLH53" s="15"/>
      <c r="WLI53" s="15"/>
      <c r="WLJ53" s="15"/>
      <c r="WLK53" s="15"/>
      <c r="WLL53" s="15"/>
      <c r="WLM53" s="15"/>
      <c r="WLN53" s="15"/>
      <c r="WLO53" s="15"/>
      <c r="WLP53" s="15"/>
      <c r="WLQ53" s="15"/>
      <c r="WLR53" s="15"/>
      <c r="WLS53" s="15"/>
      <c r="WLT53" s="15"/>
      <c r="WLU53" s="15"/>
      <c r="WLV53" s="15"/>
      <c r="WLW53" s="15"/>
      <c r="WLX53" s="15"/>
      <c r="WLY53" s="15"/>
      <c r="WLZ53" s="15"/>
      <c r="WMA53" s="15"/>
      <c r="WMB53" s="15"/>
      <c r="WMC53" s="15"/>
      <c r="WMD53" s="15"/>
      <c r="WME53" s="15"/>
      <c r="WMF53" s="15"/>
      <c r="WMG53" s="15"/>
      <c r="WMH53" s="15"/>
      <c r="WMI53" s="15"/>
      <c r="WMJ53" s="15"/>
      <c r="WMK53" s="15"/>
      <c r="WML53" s="15"/>
      <c r="WMM53" s="15"/>
      <c r="WMN53" s="15"/>
      <c r="WMO53" s="15"/>
      <c r="WMP53" s="15"/>
      <c r="WMQ53" s="15"/>
      <c r="WMR53" s="15"/>
      <c r="WMS53" s="15"/>
      <c r="WMT53" s="15"/>
      <c r="WMU53" s="15"/>
      <c r="WMV53" s="15"/>
      <c r="WMW53" s="15"/>
      <c r="WMX53" s="15"/>
      <c r="WMY53" s="15"/>
      <c r="WMZ53" s="15"/>
      <c r="WNA53" s="15"/>
      <c r="WNB53" s="15"/>
      <c r="WNC53" s="15"/>
      <c r="WND53" s="15"/>
      <c r="WNE53" s="15"/>
      <c r="WNF53" s="15"/>
      <c r="WNG53" s="15"/>
      <c r="WNH53" s="15"/>
      <c r="WNI53" s="15"/>
      <c r="WNJ53" s="15"/>
      <c r="WNK53" s="15"/>
      <c r="WNL53" s="15"/>
      <c r="WNM53" s="15"/>
      <c r="WNN53" s="15"/>
      <c r="WNO53" s="15"/>
      <c r="WNP53" s="15"/>
      <c r="WNQ53" s="15"/>
      <c r="WNR53" s="15"/>
      <c r="WNS53" s="15"/>
      <c r="WNT53" s="15"/>
      <c r="WNU53" s="15"/>
      <c r="WNV53" s="15"/>
      <c r="WNW53" s="15"/>
      <c r="WNX53" s="15"/>
      <c r="WNY53" s="15"/>
      <c r="WNZ53" s="15"/>
      <c r="WOA53" s="15"/>
      <c r="WOB53" s="15"/>
      <c r="WOC53" s="15"/>
      <c r="WOD53" s="15"/>
      <c r="WOE53" s="15"/>
      <c r="WOF53" s="15"/>
      <c r="WOG53" s="15"/>
      <c r="WOH53" s="15"/>
      <c r="WOI53" s="15"/>
      <c r="WOJ53" s="15"/>
      <c r="WOK53" s="15"/>
      <c r="WOL53" s="15"/>
      <c r="WOM53" s="15"/>
      <c r="WON53" s="15"/>
      <c r="WOO53" s="15"/>
      <c r="WOP53" s="15"/>
      <c r="WOQ53" s="15"/>
      <c r="WOR53" s="15"/>
      <c r="WOS53" s="15"/>
      <c r="WOT53" s="15"/>
      <c r="WOU53" s="15"/>
      <c r="WOV53" s="15"/>
      <c r="WOW53" s="15"/>
      <c r="WOX53" s="15"/>
      <c r="WOY53" s="15"/>
      <c r="WOZ53" s="15"/>
      <c r="WPA53" s="15"/>
      <c r="WPB53" s="15"/>
      <c r="WPC53" s="15"/>
      <c r="WPD53" s="15"/>
      <c r="WPE53" s="15"/>
      <c r="WPF53" s="15"/>
      <c r="WPG53" s="15"/>
      <c r="WPH53" s="15"/>
      <c r="WPI53" s="15"/>
      <c r="WPJ53" s="15"/>
      <c r="WPK53" s="15"/>
      <c r="WPL53" s="15"/>
      <c r="WPM53" s="15"/>
      <c r="WPN53" s="15"/>
      <c r="WPO53" s="15"/>
      <c r="WPP53" s="15"/>
      <c r="WPQ53" s="15"/>
      <c r="WPR53" s="15"/>
      <c r="WPS53" s="15"/>
      <c r="WPT53" s="15"/>
      <c r="WPU53" s="15"/>
      <c r="WPV53" s="15"/>
      <c r="WPW53" s="15"/>
      <c r="WPX53" s="15"/>
      <c r="WPY53" s="15"/>
      <c r="WPZ53" s="15"/>
      <c r="WQA53" s="15"/>
      <c r="WQB53" s="15"/>
      <c r="WQC53" s="15"/>
      <c r="WQD53" s="15"/>
      <c r="WQE53" s="15"/>
      <c r="WQF53" s="15"/>
      <c r="WQG53" s="15"/>
      <c r="WQH53" s="15"/>
      <c r="WQI53" s="15"/>
      <c r="WQJ53" s="15"/>
      <c r="WQK53" s="15"/>
      <c r="WQL53" s="15"/>
      <c r="WQM53" s="15"/>
      <c r="WQN53" s="15"/>
      <c r="WQO53" s="15"/>
      <c r="WQP53" s="15"/>
      <c r="WQQ53" s="15"/>
      <c r="WQR53" s="15"/>
      <c r="WQS53" s="15"/>
      <c r="WQT53" s="15"/>
      <c r="WQU53" s="15"/>
      <c r="WQV53" s="15"/>
      <c r="WQW53" s="15"/>
      <c r="WQX53" s="15"/>
      <c r="WQY53" s="15"/>
      <c r="WQZ53" s="15"/>
      <c r="WRA53" s="15"/>
      <c r="WRB53" s="15"/>
      <c r="WRC53" s="15"/>
      <c r="WRD53" s="15"/>
      <c r="WRE53" s="15"/>
      <c r="WRF53" s="15"/>
      <c r="WRG53" s="15"/>
      <c r="WRH53" s="15"/>
      <c r="WRI53" s="15"/>
      <c r="WRJ53" s="15"/>
      <c r="WRK53" s="15"/>
      <c r="WRL53" s="15"/>
      <c r="WRM53" s="15"/>
      <c r="WRN53" s="15"/>
      <c r="WRO53" s="15"/>
      <c r="WRP53" s="15"/>
      <c r="WRQ53" s="15"/>
      <c r="WRR53" s="15"/>
      <c r="WRS53" s="15"/>
      <c r="WRT53" s="15"/>
      <c r="WRU53" s="15"/>
      <c r="WRV53" s="15"/>
      <c r="WRW53" s="15"/>
      <c r="WRX53" s="15"/>
      <c r="WRY53" s="15"/>
      <c r="WRZ53" s="15"/>
      <c r="WSA53" s="15"/>
      <c r="WSB53" s="15"/>
      <c r="WSC53" s="15"/>
      <c r="WSD53" s="15"/>
      <c r="WSE53" s="15"/>
      <c r="WSF53" s="15"/>
      <c r="WSG53" s="15"/>
      <c r="WSH53" s="15"/>
      <c r="WSI53" s="15"/>
      <c r="WSJ53" s="15"/>
      <c r="WSK53" s="15"/>
      <c r="WSL53" s="15"/>
      <c r="WSM53" s="15"/>
      <c r="WSN53" s="15"/>
      <c r="WSO53" s="15"/>
      <c r="WSP53" s="15"/>
      <c r="WSQ53" s="15"/>
      <c r="WSR53" s="15"/>
      <c r="WSS53" s="15"/>
      <c r="WST53" s="15"/>
      <c r="WSU53" s="15"/>
      <c r="WSV53" s="15"/>
      <c r="WSW53" s="15"/>
      <c r="WSX53" s="15"/>
      <c r="WSY53" s="15"/>
      <c r="WSZ53" s="15"/>
      <c r="WTA53" s="15"/>
      <c r="WTB53" s="15"/>
      <c r="WTC53" s="15"/>
      <c r="WTD53" s="15"/>
      <c r="WTE53" s="15"/>
      <c r="WTF53" s="15"/>
      <c r="WTG53" s="15"/>
      <c r="WTH53" s="15"/>
      <c r="WTI53" s="15"/>
      <c r="WTJ53" s="15"/>
      <c r="WTK53" s="15"/>
      <c r="WTL53" s="15"/>
      <c r="WTM53" s="15"/>
      <c r="WTN53" s="15"/>
      <c r="WTO53" s="15"/>
      <c r="WTP53" s="15"/>
      <c r="WTQ53" s="15"/>
      <c r="WTR53" s="15"/>
      <c r="WTS53" s="15"/>
      <c r="WTT53" s="15"/>
      <c r="WTU53" s="15"/>
      <c r="WTV53" s="15"/>
      <c r="WTW53" s="15"/>
      <c r="WTX53" s="15"/>
      <c r="WTY53" s="15"/>
      <c r="WTZ53" s="15"/>
      <c r="WUA53" s="15"/>
      <c r="WUB53" s="15"/>
      <c r="WUC53" s="15"/>
      <c r="WUD53" s="15"/>
      <c r="WUE53" s="15"/>
      <c r="WUF53" s="15"/>
      <c r="WUG53" s="15"/>
      <c r="WUH53" s="15"/>
      <c r="WUI53" s="15"/>
      <c r="WUJ53" s="15"/>
      <c r="WUK53" s="15"/>
      <c r="WUL53" s="15"/>
      <c r="WUM53" s="15"/>
      <c r="WUN53" s="15"/>
      <c r="WUO53" s="15"/>
      <c r="WUP53" s="15"/>
      <c r="WUQ53" s="15"/>
      <c r="WUR53" s="15"/>
      <c r="WUS53" s="15"/>
      <c r="WUT53" s="15"/>
      <c r="WUU53" s="15"/>
      <c r="WUV53" s="15"/>
      <c r="WUW53" s="15"/>
      <c r="WUX53" s="15"/>
      <c r="WUY53" s="15"/>
      <c r="WUZ53" s="15"/>
      <c r="WVA53" s="15"/>
      <c r="WVB53" s="15"/>
      <c r="WVC53" s="15"/>
      <c r="WVD53" s="15"/>
      <c r="WVE53" s="15"/>
      <c r="WVF53" s="15"/>
      <c r="WVG53" s="15"/>
      <c r="WVH53" s="15"/>
      <c r="WVI53" s="15"/>
      <c r="WVJ53" s="15"/>
      <c r="WVK53" s="15"/>
      <c r="WVL53" s="15"/>
      <c r="WVM53" s="15"/>
      <c r="WVN53" s="15"/>
      <c r="WVO53" s="15"/>
      <c r="WVP53" s="15"/>
      <c r="WVQ53" s="15"/>
      <c r="WVR53" s="15"/>
      <c r="WVS53" s="15"/>
      <c r="WVT53" s="15"/>
      <c r="WVU53" s="15"/>
      <c r="WVV53" s="15"/>
      <c r="WVW53" s="15"/>
      <c r="WVX53" s="15"/>
      <c r="WVY53" s="15"/>
      <c r="WVZ53" s="15"/>
      <c r="WWA53" s="15"/>
      <c r="WWB53" s="15"/>
      <c r="WWC53" s="15"/>
      <c r="WWD53" s="15"/>
      <c r="WWE53" s="15"/>
      <c r="WWF53" s="15"/>
      <c r="WWG53" s="15"/>
      <c r="WWH53" s="15"/>
      <c r="WWI53" s="15"/>
      <c r="WWJ53" s="15"/>
      <c r="WWK53" s="15"/>
      <c r="WWL53" s="15"/>
      <c r="WWM53" s="15"/>
      <c r="WWN53" s="15"/>
      <c r="WWO53" s="15"/>
      <c r="WWP53" s="15"/>
      <c r="WWQ53" s="15"/>
      <c r="WWR53" s="15"/>
      <c r="WWS53" s="15"/>
      <c r="WWT53" s="15"/>
      <c r="WWU53" s="15"/>
      <c r="WWV53" s="15"/>
      <c r="WWW53" s="15"/>
      <c r="WWX53" s="15"/>
      <c r="WWY53" s="15"/>
      <c r="WWZ53" s="15"/>
      <c r="WXA53" s="15"/>
      <c r="WXB53" s="15"/>
      <c r="WXC53" s="15"/>
      <c r="WXD53" s="15"/>
      <c r="WXE53" s="15"/>
      <c r="WXF53" s="15"/>
      <c r="WXG53" s="15"/>
      <c r="WXH53" s="15"/>
      <c r="WXI53" s="15"/>
      <c r="WXJ53" s="15"/>
      <c r="WXK53" s="15"/>
      <c r="WXL53" s="15"/>
      <c r="WXM53" s="15"/>
      <c r="WXN53" s="15"/>
      <c r="WXO53" s="15"/>
      <c r="WXP53" s="15"/>
      <c r="WXQ53" s="15"/>
      <c r="WXR53" s="15"/>
      <c r="WXS53" s="15"/>
      <c r="WXT53" s="15"/>
      <c r="WXU53" s="15"/>
      <c r="WXV53" s="15"/>
      <c r="WXW53" s="15"/>
      <c r="WXX53" s="15"/>
      <c r="WXY53" s="15"/>
      <c r="WXZ53" s="15"/>
      <c r="WYA53" s="15"/>
      <c r="WYB53" s="15"/>
      <c r="WYC53" s="15"/>
      <c r="WYD53" s="15"/>
      <c r="WYE53" s="15"/>
      <c r="WYF53" s="15"/>
      <c r="WYG53" s="15"/>
      <c r="WYH53" s="15"/>
      <c r="WYI53" s="15"/>
      <c r="WYJ53" s="15"/>
      <c r="WYK53" s="15"/>
      <c r="WYL53" s="15"/>
      <c r="WYM53" s="15"/>
      <c r="WYN53" s="15"/>
      <c r="WYO53" s="15"/>
      <c r="WYP53" s="15"/>
      <c r="WYQ53" s="15"/>
      <c r="WYR53" s="15"/>
      <c r="WYS53" s="15"/>
      <c r="WYT53" s="15"/>
      <c r="WYU53" s="15"/>
      <c r="WYV53" s="15"/>
      <c r="WYW53" s="15"/>
      <c r="WYX53" s="15"/>
      <c r="WYY53" s="15"/>
      <c r="WYZ53" s="15"/>
      <c r="WZA53" s="15"/>
      <c r="WZB53" s="15"/>
      <c r="WZC53" s="15"/>
      <c r="WZD53" s="15"/>
      <c r="WZE53" s="15"/>
      <c r="WZF53" s="15"/>
      <c r="WZG53" s="15"/>
      <c r="WZH53" s="15"/>
      <c r="WZI53" s="15"/>
      <c r="WZJ53" s="15"/>
      <c r="WZK53" s="15"/>
      <c r="WZL53" s="15"/>
      <c r="WZM53" s="15"/>
      <c r="WZN53" s="15"/>
      <c r="WZO53" s="15"/>
      <c r="WZP53" s="15"/>
      <c r="WZQ53" s="15"/>
      <c r="WZR53" s="15"/>
      <c r="WZS53" s="15"/>
      <c r="WZT53" s="15"/>
      <c r="WZU53" s="15"/>
      <c r="WZV53" s="15"/>
      <c r="WZW53" s="15"/>
      <c r="WZX53" s="15"/>
      <c r="WZY53" s="15"/>
      <c r="WZZ53" s="15"/>
      <c r="XAA53" s="15"/>
      <c r="XAB53" s="15"/>
      <c r="XAC53" s="15"/>
      <c r="XAD53" s="15"/>
      <c r="XAE53" s="15"/>
      <c r="XAF53" s="15"/>
      <c r="XAG53" s="15"/>
      <c r="XAH53" s="15"/>
      <c r="XAI53" s="15"/>
      <c r="XAJ53" s="15"/>
      <c r="XAK53" s="15"/>
      <c r="XAL53" s="15"/>
      <c r="XAM53" s="15"/>
      <c r="XAN53" s="15"/>
      <c r="XAO53" s="15"/>
      <c r="XAP53" s="15"/>
      <c r="XAQ53" s="15"/>
      <c r="XAR53" s="15"/>
      <c r="XAS53" s="15"/>
      <c r="XAT53" s="15"/>
      <c r="XAU53" s="15"/>
      <c r="XAV53" s="15"/>
      <c r="XAW53" s="15"/>
      <c r="XAX53" s="15"/>
      <c r="XAY53" s="15"/>
      <c r="XAZ53" s="15"/>
      <c r="XBA53" s="15"/>
      <c r="XBB53" s="15"/>
      <c r="XBC53" s="15"/>
      <c r="XBD53" s="15"/>
      <c r="XBE53" s="15"/>
      <c r="XBF53" s="15"/>
      <c r="XBG53" s="15"/>
      <c r="XBH53" s="15"/>
      <c r="XBI53" s="15"/>
      <c r="XBJ53" s="15"/>
      <c r="XBK53" s="15"/>
      <c r="XBL53" s="15"/>
      <c r="XBM53" s="15"/>
      <c r="XBN53" s="15"/>
      <c r="XBO53" s="15"/>
      <c r="XBP53" s="15"/>
      <c r="XBQ53" s="15"/>
      <c r="XBR53" s="15"/>
      <c r="XBS53" s="15"/>
      <c r="XBT53" s="15"/>
      <c r="XBU53" s="15"/>
      <c r="XBV53" s="15"/>
      <c r="XBW53" s="15"/>
      <c r="XBX53" s="15"/>
      <c r="XBY53" s="15"/>
      <c r="XBZ53" s="15"/>
      <c r="XCA53" s="15"/>
      <c r="XCB53" s="15"/>
      <c r="XCC53" s="15"/>
      <c r="XCD53" s="15"/>
      <c r="XCE53" s="15"/>
      <c r="XCF53" s="15"/>
      <c r="XCG53" s="15"/>
      <c r="XCH53" s="15"/>
      <c r="XCI53" s="15"/>
      <c r="XCJ53" s="15"/>
      <c r="XCK53" s="15"/>
      <c r="XCL53" s="15"/>
      <c r="XCM53" s="15"/>
      <c r="XCN53" s="15"/>
      <c r="XCO53" s="15"/>
      <c r="XCP53" s="15"/>
      <c r="XCQ53" s="15"/>
      <c r="XCR53" s="15"/>
      <c r="XCS53" s="15"/>
      <c r="XCT53" s="15"/>
      <c r="XCU53" s="15"/>
      <c r="XCV53" s="15"/>
      <c r="XCW53" s="15"/>
      <c r="XCX53" s="15"/>
      <c r="XCY53" s="15"/>
      <c r="XCZ53" s="15"/>
      <c r="XDA53" s="15"/>
      <c r="XDB53" s="15"/>
      <c r="XDC53" s="15"/>
      <c r="XDD53" s="15"/>
      <c r="XDE53" s="15"/>
      <c r="XDF53" s="15"/>
      <c r="XDG53" s="15"/>
      <c r="XDH53" s="15"/>
      <c r="XDI53" s="15"/>
      <c r="XDJ53" s="15"/>
      <c r="XDK53" s="15"/>
      <c r="XDL53" s="15"/>
      <c r="XDM53" s="15"/>
      <c r="XDN53" s="15"/>
      <c r="XDO53" s="15"/>
      <c r="XDP53" s="15"/>
      <c r="XDQ53" s="15"/>
      <c r="XDR53" s="15"/>
      <c r="XDS53" s="15"/>
      <c r="XDT53" s="15"/>
      <c r="XDU53" s="15"/>
      <c r="XDV53" s="15"/>
      <c r="XDW53" s="15"/>
      <c r="XDX53" s="15"/>
      <c r="XDY53" s="15"/>
      <c r="XDZ53" s="15"/>
      <c r="XEA53" s="15"/>
      <c r="XEB53" s="15"/>
      <c r="XEC53" s="15"/>
      <c r="XED53" s="15"/>
      <c r="XEE53" s="15"/>
      <c r="XEF53" s="15"/>
      <c r="XEG53" s="15"/>
      <c r="XEH53" s="15"/>
      <c r="XEI53" s="15"/>
      <c r="XEJ53" s="15"/>
      <c r="XEK53" s="15"/>
      <c r="XEL53" s="15"/>
      <c r="XEM53" s="15"/>
      <c r="XEN53" s="15"/>
      <c r="XEO53" s="15"/>
      <c r="XEP53" s="15"/>
      <c r="XEQ53" s="15"/>
      <c r="XER53" s="15"/>
      <c r="XES53" s="15"/>
      <c r="XET53" s="15"/>
      <c r="XEU53" s="15"/>
      <c r="XEV53" s="15"/>
      <c r="XEW53" s="15"/>
      <c r="XEX53" s="15"/>
      <c r="XEY53" s="15"/>
      <c r="XEZ53" s="15"/>
      <c r="XFA53" s="15"/>
      <c r="XFB53" s="15"/>
      <c r="XFC53" s="15"/>
      <c r="XFD53" s="15"/>
    </row>
    <row r="54" spans="1:16384" ht="18" customHeight="1">
      <c r="A54" s="15"/>
      <c r="B54" s="659"/>
      <c r="C54" s="118" t="s">
        <v>24</v>
      </c>
      <c r="D54" s="660" t="str">
        <f>+D29</f>
        <v>Q4 2015</v>
      </c>
      <c r="E54" s="722"/>
      <c r="F54" s="723"/>
      <c r="G54" s="663" t="str">
        <f>+G29</f>
        <v>Q4 2015</v>
      </c>
      <c r="H54" s="665"/>
      <c r="I54" s="660" t="str">
        <f>+I29</f>
        <v>Q4 2014</v>
      </c>
      <c r="J54" s="722"/>
      <c r="K54" s="723"/>
      <c r="L54" s="663" t="str">
        <f>+L29</f>
        <v>Q4 2014</v>
      </c>
      <c r="M54" s="665"/>
      <c r="N54" s="452"/>
      <c r="O54" s="452"/>
      <c r="P54" s="665"/>
      <c r="Q54" s="15"/>
    </row>
    <row r="55" spans="1:16384" ht="18" customHeight="1">
      <c r="A55" s="15"/>
      <c r="B55" s="659"/>
      <c r="C55" s="246" t="s">
        <v>144</v>
      </c>
      <c r="D55" s="666" t="s">
        <v>132</v>
      </c>
      <c r="E55" s="728"/>
      <c r="F55" s="667"/>
      <c r="G55" s="661" t="s">
        <v>271</v>
      </c>
      <c r="H55" s="665"/>
      <c r="I55" s="666" t="s">
        <v>132</v>
      </c>
      <c r="J55" s="728"/>
      <c r="K55" s="667"/>
      <c r="L55" s="661" t="s">
        <v>271</v>
      </c>
      <c r="M55" s="665"/>
      <c r="N55" s="452"/>
      <c r="O55" s="452"/>
      <c r="P55" s="665"/>
      <c r="Q55" s="15"/>
    </row>
    <row r="56" spans="1:16384" ht="18" customHeight="1">
      <c r="A56" s="15"/>
      <c r="B56" s="668"/>
      <c r="C56" s="668"/>
      <c r="D56" s="669"/>
      <c r="E56" s="672"/>
      <c r="F56" s="672"/>
      <c r="G56" s="672"/>
      <c r="H56" s="673"/>
      <c r="I56" s="669"/>
      <c r="J56" s="672"/>
      <c r="K56" s="672"/>
      <c r="L56" s="672"/>
      <c r="M56" s="673"/>
      <c r="N56" s="717"/>
      <c r="O56" s="729"/>
      <c r="P56" s="673"/>
      <c r="Q56" s="15"/>
    </row>
    <row r="57" spans="1:16384" ht="18" customHeight="1">
      <c r="A57" s="15"/>
      <c r="B57" s="668"/>
      <c r="C57" s="676" t="s">
        <v>171</v>
      </c>
      <c r="D57" s="730">
        <f>D32/D5</f>
        <v>0.12806539509536785</v>
      </c>
      <c r="E57" s="731"/>
      <c r="F57" s="731"/>
      <c r="G57" s="732">
        <f>G32/G5</f>
        <v>0.1335149863760218</v>
      </c>
      <c r="H57" s="733"/>
      <c r="I57" s="730">
        <f t="shared" ref="I57:I62" si="8">I32/I5</f>
        <v>0.11079545454545454</v>
      </c>
      <c r="J57" s="731"/>
      <c r="K57" s="731"/>
      <c r="L57" s="732">
        <f t="shared" ref="L57:L62" si="9">L32/L5</f>
        <v>0.11079545454545454</v>
      </c>
      <c r="M57" s="734"/>
      <c r="N57" s="589"/>
      <c r="O57" s="735"/>
      <c r="P57" s="717"/>
      <c r="Q57" s="15"/>
    </row>
    <row r="58" spans="1:16384" ht="18" customHeight="1">
      <c r="A58" s="15"/>
      <c r="B58" s="683"/>
      <c r="C58" s="676" t="s">
        <v>172</v>
      </c>
      <c r="D58" s="730">
        <f t="shared" ref="D58:D68" si="10">D33/D6</f>
        <v>0.20162932790224034</v>
      </c>
      <c r="E58" s="731"/>
      <c r="F58" s="731"/>
      <c r="G58" s="732">
        <f t="shared" ref="G58:G68" si="11">G33/G6</f>
        <v>0.20366598778004075</v>
      </c>
      <c r="H58" s="733"/>
      <c r="I58" s="730">
        <f t="shared" si="8"/>
        <v>0.2</v>
      </c>
      <c r="J58" s="731"/>
      <c r="K58" s="731"/>
      <c r="L58" s="732">
        <f t="shared" si="9"/>
        <v>0.20208333333333334</v>
      </c>
      <c r="M58" s="734"/>
      <c r="N58" s="589"/>
      <c r="O58" s="735"/>
      <c r="P58" s="717"/>
      <c r="Q58" s="15"/>
    </row>
    <row r="59" spans="1:16384" ht="18" customHeight="1">
      <c r="A59" s="15"/>
      <c r="B59" s="668"/>
      <c r="C59" s="676" t="s">
        <v>19</v>
      </c>
      <c r="D59" s="730">
        <f t="shared" si="10"/>
        <v>0.16666666666666666</v>
      </c>
      <c r="E59" s="731"/>
      <c r="F59" s="731"/>
      <c r="G59" s="732">
        <f t="shared" si="11"/>
        <v>0.17113095238095238</v>
      </c>
      <c r="H59" s="733"/>
      <c r="I59" s="730">
        <f t="shared" si="8"/>
        <v>0.19414893617021275</v>
      </c>
      <c r="J59" s="731"/>
      <c r="K59" s="731"/>
      <c r="L59" s="732">
        <f t="shared" si="9"/>
        <v>0.1994645247657296</v>
      </c>
      <c r="M59" s="734"/>
      <c r="N59" s="589"/>
      <c r="O59" s="735"/>
      <c r="P59" s="717"/>
      <c r="Q59" s="15"/>
    </row>
    <row r="60" spans="1:16384" ht="18" customHeight="1">
      <c r="A60" s="15"/>
      <c r="B60" s="668"/>
      <c r="C60" s="685" t="s">
        <v>177</v>
      </c>
      <c r="D60" s="730">
        <f t="shared" si="10"/>
        <v>0.59963436928702007</v>
      </c>
      <c r="E60" s="731"/>
      <c r="F60" s="731"/>
      <c r="G60" s="732">
        <f t="shared" si="11"/>
        <v>0.60511882998171851</v>
      </c>
      <c r="H60" s="733"/>
      <c r="I60" s="730">
        <f t="shared" si="8"/>
        <v>0.56713780918727918</v>
      </c>
      <c r="J60" s="731"/>
      <c r="K60" s="731"/>
      <c r="L60" s="732">
        <f t="shared" si="9"/>
        <v>0.56890459363957602</v>
      </c>
      <c r="M60" s="734"/>
      <c r="N60" s="589"/>
      <c r="O60" s="735"/>
      <c r="P60" s="717"/>
      <c r="Q60" s="15"/>
    </row>
    <row r="61" spans="1:16384" ht="18" customHeight="1">
      <c r="A61" s="15"/>
      <c r="B61" s="668"/>
      <c r="C61" s="676" t="s">
        <v>188</v>
      </c>
      <c r="D61" s="730">
        <f t="shared" si="10"/>
        <v>1.5267175572519083E-2</v>
      </c>
      <c r="E61" s="731"/>
      <c r="F61" s="731"/>
      <c r="G61" s="732">
        <f t="shared" si="11"/>
        <v>1.5267175572519083E-2</v>
      </c>
      <c r="H61" s="733"/>
      <c r="I61" s="730">
        <f t="shared" si="8"/>
        <v>-0.11713665943600868</v>
      </c>
      <c r="J61" s="731"/>
      <c r="K61" s="731"/>
      <c r="L61" s="732">
        <f t="shared" si="9"/>
        <v>-7.5356415478615074E-2</v>
      </c>
      <c r="M61" s="734"/>
      <c r="N61" s="589"/>
      <c r="O61" s="735"/>
      <c r="P61" s="717"/>
      <c r="Q61" s="15"/>
    </row>
    <row r="62" spans="1:16384" s="695" customFormat="1" ht="18" customHeight="1">
      <c r="A62" s="686"/>
      <c r="B62" s="687"/>
      <c r="C62" s="688" t="s">
        <v>94</v>
      </c>
      <c r="D62" s="736">
        <f t="shared" si="10"/>
        <v>0.37218287186091437</v>
      </c>
      <c r="E62" s="737"/>
      <c r="F62" s="737"/>
      <c r="G62" s="738">
        <f t="shared" si="11"/>
        <v>0.37797810688989053</v>
      </c>
      <c r="H62" s="739"/>
      <c r="I62" s="736">
        <f t="shared" si="8"/>
        <v>0.38839550029603315</v>
      </c>
      <c r="J62" s="737"/>
      <c r="K62" s="737"/>
      <c r="L62" s="738">
        <f t="shared" si="9"/>
        <v>0.38935912938331319</v>
      </c>
      <c r="M62" s="740"/>
      <c r="N62" s="441"/>
      <c r="O62" s="741"/>
      <c r="P62" s="742"/>
      <c r="Q62" s="686"/>
    </row>
    <row r="63" spans="1:16384" s="695" customFormat="1" ht="18" customHeight="1">
      <c r="A63" s="686"/>
      <c r="B63" s="687"/>
      <c r="C63" s="696"/>
      <c r="D63" s="736"/>
      <c r="E63" s="743"/>
      <c r="F63" s="743"/>
      <c r="G63" s="738"/>
      <c r="H63" s="744"/>
      <c r="I63" s="736"/>
      <c r="J63" s="743"/>
      <c r="K63" s="743"/>
      <c r="L63" s="738"/>
      <c r="M63" s="740"/>
      <c r="N63" s="441"/>
      <c r="O63" s="741"/>
      <c r="P63" s="745"/>
      <c r="Q63" s="686"/>
    </row>
    <row r="64" spans="1:16384" s="695" customFormat="1" ht="18" customHeight="1">
      <c r="A64" s="686"/>
      <c r="B64" s="247"/>
      <c r="C64" s="696" t="s">
        <v>103</v>
      </c>
      <c r="D64" s="736">
        <f t="shared" si="10"/>
        <v>2.7522935779816515E-2</v>
      </c>
      <c r="E64" s="743"/>
      <c r="F64" s="743"/>
      <c r="G64" s="738">
        <f t="shared" si="11"/>
        <v>2.7522935779816515E-2</v>
      </c>
      <c r="H64" s="744"/>
      <c r="I64" s="736">
        <f>I39/I12</f>
        <v>2.4193548387096774E-2</v>
      </c>
      <c r="J64" s="743"/>
      <c r="K64" s="743"/>
      <c r="L64" s="738">
        <f>L39/L12</f>
        <v>2.4193548387096774E-2</v>
      </c>
      <c r="M64" s="746"/>
      <c r="N64" s="441"/>
      <c r="O64" s="741"/>
      <c r="P64" s="745"/>
      <c r="Q64" s="686"/>
    </row>
    <row r="65" spans="1:16384" s="695" customFormat="1" ht="18" customHeight="1">
      <c r="A65" s="686"/>
      <c r="B65" s="247"/>
      <c r="C65" s="696"/>
      <c r="D65" s="736"/>
      <c r="E65" s="743"/>
      <c r="F65" s="743"/>
      <c r="G65" s="738"/>
      <c r="H65" s="744"/>
      <c r="I65" s="736"/>
      <c r="J65" s="743"/>
      <c r="K65" s="743"/>
      <c r="L65" s="738"/>
      <c r="M65" s="746"/>
      <c r="N65" s="441"/>
      <c r="O65" s="741"/>
      <c r="P65" s="745"/>
      <c r="Q65" s="686"/>
    </row>
    <row r="66" spans="1:16384" s="695" customFormat="1" ht="18" customHeight="1">
      <c r="A66" s="686"/>
      <c r="B66" s="247"/>
      <c r="C66" s="700" t="s">
        <v>509</v>
      </c>
      <c r="D66" s="736">
        <f t="shared" si="10"/>
        <v>0.6</v>
      </c>
      <c r="E66" s="743"/>
      <c r="F66" s="743"/>
      <c r="G66" s="738">
        <f t="shared" si="11"/>
        <v>0.2988505747126437</v>
      </c>
      <c r="H66" s="744"/>
      <c r="I66" s="736">
        <f>I41/I14</f>
        <v>0.18888888888888888</v>
      </c>
      <c r="J66" s="743"/>
      <c r="K66" s="743"/>
      <c r="L66" s="738">
        <f>L41/L14</f>
        <v>0.21348314606741572</v>
      </c>
      <c r="M66" s="746"/>
      <c r="N66" s="441"/>
      <c r="O66" s="741"/>
      <c r="P66" s="745"/>
      <c r="Q66" s="686"/>
    </row>
    <row r="67" spans="1:16384" ht="18" customHeight="1">
      <c r="A67" s="15"/>
      <c r="B67" s="701"/>
      <c r="C67" s="247"/>
      <c r="D67" s="730"/>
      <c r="E67" s="731"/>
      <c r="F67" s="731"/>
      <c r="G67" s="732"/>
      <c r="H67" s="733"/>
      <c r="I67" s="730"/>
      <c r="J67" s="731"/>
      <c r="K67" s="731"/>
      <c r="L67" s="732"/>
      <c r="M67" s="734"/>
      <c r="N67" s="589"/>
      <c r="O67" s="741"/>
      <c r="P67" s="717"/>
      <c r="Q67" s="15"/>
    </row>
    <row r="68" spans="1:16384" s="695" customFormat="1" ht="18" customHeight="1">
      <c r="A68" s="686"/>
      <c r="B68" s="687"/>
      <c r="C68" s="247" t="s">
        <v>20</v>
      </c>
      <c r="D68" s="736">
        <f t="shared" si="10"/>
        <v>-1.6666666666666667</v>
      </c>
      <c r="E68" s="743"/>
      <c r="F68" s="743"/>
      <c r="G68" s="738">
        <f t="shared" si="11"/>
        <v>-3.3333333333333335</v>
      </c>
      <c r="H68" s="744"/>
      <c r="I68" s="736">
        <f>I43/I16</f>
        <v>-0.14705882352941177</v>
      </c>
      <c r="J68" s="743"/>
      <c r="K68" s="743"/>
      <c r="L68" s="738">
        <f>L43/L16</f>
        <v>-0.55882352941176472</v>
      </c>
      <c r="M68" s="746"/>
      <c r="N68" s="441"/>
      <c r="O68" s="741"/>
      <c r="P68" s="745"/>
      <c r="Q68" s="686"/>
    </row>
    <row r="69" spans="1:16384" ht="18" customHeight="1">
      <c r="A69" s="15"/>
      <c r="B69" s="701"/>
      <c r="C69" s="247"/>
      <c r="D69" s="730"/>
      <c r="E69" s="731"/>
      <c r="F69" s="731"/>
      <c r="G69" s="732"/>
      <c r="H69" s="733"/>
      <c r="I69" s="730"/>
      <c r="J69" s="731"/>
      <c r="K69" s="731"/>
      <c r="L69" s="732"/>
      <c r="M69" s="746"/>
      <c r="N69" s="589"/>
      <c r="O69" s="741"/>
      <c r="P69" s="717"/>
      <c r="Q69" s="15"/>
    </row>
    <row r="70" spans="1:16384" s="695" customFormat="1" ht="18" customHeight="1">
      <c r="A70" s="686"/>
      <c r="B70" s="687"/>
      <c r="C70" s="247" t="s">
        <v>470</v>
      </c>
      <c r="D70" s="736">
        <f>D45/D20</f>
        <v>0.36552072800808899</v>
      </c>
      <c r="E70" s="743"/>
      <c r="F70" s="743"/>
      <c r="G70" s="738">
        <f>G45/G20</f>
        <v>0.33211297071129708</v>
      </c>
      <c r="H70" s="744"/>
      <c r="I70" s="736">
        <f>I45/I20</f>
        <v>0.32826603325415676</v>
      </c>
      <c r="J70" s="743"/>
      <c r="K70" s="743"/>
      <c r="L70" s="738">
        <f>L45/L20</f>
        <v>0.32350096711798837</v>
      </c>
      <c r="M70" s="746"/>
      <c r="N70" s="441"/>
      <c r="O70" s="741"/>
      <c r="P70" s="745"/>
      <c r="Q70" s="686"/>
    </row>
    <row r="71" spans="1:16384" ht="18" customHeight="1">
      <c r="A71" s="15"/>
      <c r="B71" s="701"/>
      <c r="C71" s="247"/>
      <c r="D71" s="730"/>
      <c r="E71" s="743"/>
      <c r="F71" s="743"/>
      <c r="G71" s="732"/>
      <c r="H71" s="744"/>
      <c r="I71" s="736"/>
      <c r="J71" s="743"/>
      <c r="K71" s="743"/>
      <c r="L71" s="738"/>
      <c r="M71" s="746"/>
      <c r="N71" s="441"/>
      <c r="O71" s="741"/>
      <c r="P71" s="745"/>
      <c r="Q71" s="15"/>
    </row>
    <row r="72" spans="1:16384" s="684" customFormat="1" ht="18" customHeight="1">
      <c r="A72" s="276"/>
      <c r="B72" s="747"/>
      <c r="C72" s="683" t="s">
        <v>448</v>
      </c>
      <c r="D72" s="748">
        <f>D47/D22</f>
        <v>0.62231759656652363</v>
      </c>
      <c r="E72" s="749"/>
      <c r="F72" s="749"/>
      <c r="G72" s="750">
        <f>G47/G22</f>
        <v>0.31736526946107785</v>
      </c>
      <c r="H72" s="751"/>
      <c r="I72" s="748">
        <f>I47/I22</f>
        <v>0.20348837209302326</v>
      </c>
      <c r="J72" s="749"/>
      <c r="K72" s="749"/>
      <c r="L72" s="750">
        <f>L47/L22</f>
        <v>0.22941176470588234</v>
      </c>
      <c r="M72" s="752"/>
      <c r="N72" s="753"/>
      <c r="O72" s="754"/>
      <c r="P72" s="755"/>
      <c r="Q72" s="276"/>
    </row>
    <row r="73" spans="1:16384" ht="18" customHeight="1">
      <c r="A73" s="15"/>
      <c r="B73" s="701"/>
      <c r="C73" s="247"/>
      <c r="D73" s="730"/>
      <c r="E73" s="743"/>
      <c r="F73" s="743"/>
      <c r="G73" s="732"/>
      <c r="H73" s="744"/>
      <c r="I73" s="736"/>
      <c r="J73" s="743"/>
      <c r="K73" s="743"/>
      <c r="L73" s="738"/>
      <c r="M73" s="746"/>
      <c r="N73" s="441"/>
      <c r="O73" s="741"/>
      <c r="P73" s="745"/>
      <c r="Q73" s="15"/>
    </row>
    <row r="74" spans="1:16384" s="695" customFormat="1" ht="18" customHeight="1">
      <c r="A74" s="686"/>
      <c r="B74" s="687"/>
      <c r="C74" s="247" t="s">
        <v>469</v>
      </c>
      <c r="D74" s="736">
        <f>D49/D24</f>
        <v>0.33123209169054441</v>
      </c>
      <c r="E74" s="743"/>
      <c r="F74" s="743"/>
      <c r="G74" s="738">
        <f>G49/G24</f>
        <v>0.33352435530085961</v>
      </c>
      <c r="H74" s="744"/>
      <c r="I74" s="736">
        <f>I49/I24</f>
        <v>0.33936885669943095</v>
      </c>
      <c r="J74" s="743"/>
      <c r="K74" s="743"/>
      <c r="L74" s="738">
        <f>L49/L24</f>
        <v>0.33192834562697576</v>
      </c>
      <c r="M74" s="746"/>
      <c r="N74" s="441"/>
      <c r="O74" s="741"/>
      <c r="P74" s="745"/>
      <c r="Q74" s="686"/>
    </row>
    <row r="75" spans="1:16384" ht="18" customHeight="1">
      <c r="A75" s="15"/>
      <c r="B75" s="701"/>
      <c r="C75" s="701"/>
      <c r="D75" s="713"/>
      <c r="E75" s="713"/>
      <c r="F75" s="713"/>
      <c r="G75" s="713"/>
      <c r="H75" s="715"/>
      <c r="I75" s="713"/>
      <c r="J75" s="713"/>
      <c r="K75" s="713"/>
      <c r="L75" s="713"/>
      <c r="M75" s="717"/>
      <c r="N75" s="717"/>
      <c r="O75" s="717"/>
      <c r="P75" s="717"/>
      <c r="Q75" s="15"/>
    </row>
    <row r="76" spans="1:16384" ht="9" customHeight="1">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c r="DA76" s="15"/>
      <c r="DB76" s="15"/>
      <c r="DC76" s="15"/>
      <c r="DD76" s="15"/>
      <c r="DE76" s="15"/>
      <c r="DF76" s="15"/>
      <c r="DG76" s="15"/>
      <c r="DH76" s="15"/>
      <c r="DI76" s="15"/>
      <c r="DJ76" s="15"/>
      <c r="DK76" s="15"/>
      <c r="DL76" s="15"/>
      <c r="DM76" s="15"/>
      <c r="DN76" s="15"/>
      <c r="DO76" s="15"/>
      <c r="DP76" s="15"/>
      <c r="DQ76" s="15"/>
      <c r="DR76" s="15"/>
      <c r="DS76" s="15"/>
      <c r="DT76" s="15"/>
      <c r="DU76" s="15"/>
      <c r="DV76" s="15"/>
      <c r="DW76" s="15"/>
      <c r="DX76" s="15"/>
      <c r="DY76" s="15"/>
      <c r="DZ76" s="15"/>
      <c r="EA76" s="15"/>
      <c r="EB76" s="15"/>
      <c r="EC76" s="15"/>
      <c r="ED76" s="15"/>
      <c r="EE76" s="15"/>
      <c r="EF76" s="15"/>
      <c r="EG76" s="15"/>
      <c r="EH76" s="15"/>
      <c r="EI76" s="15"/>
      <c r="EJ76" s="15"/>
      <c r="EK76" s="15"/>
      <c r="EL76" s="15"/>
      <c r="EM76" s="15"/>
      <c r="EN76" s="15"/>
      <c r="EO76" s="15"/>
      <c r="EP76" s="15"/>
      <c r="EQ76" s="15"/>
      <c r="ER76" s="15"/>
      <c r="ES76" s="15"/>
      <c r="ET76" s="15"/>
      <c r="EU76" s="15"/>
      <c r="EV76" s="15"/>
      <c r="EW76" s="15"/>
      <c r="EX76" s="15"/>
      <c r="EY76" s="15"/>
      <c r="EZ76" s="15"/>
      <c r="FA76" s="15"/>
      <c r="FB76" s="15"/>
      <c r="FC76" s="15"/>
      <c r="FD76" s="15"/>
      <c r="FE76" s="15"/>
      <c r="FF76" s="15"/>
      <c r="FG76" s="15"/>
      <c r="FH76" s="15"/>
      <c r="FI76" s="15"/>
      <c r="FJ76" s="15"/>
      <c r="FK76" s="15"/>
      <c r="FL76" s="15"/>
      <c r="FM76" s="15"/>
      <c r="FN76" s="15"/>
      <c r="FO76" s="15"/>
      <c r="FP76" s="15"/>
      <c r="FQ76" s="15"/>
      <c r="FR76" s="15"/>
      <c r="FS76" s="15"/>
      <c r="FT76" s="15"/>
      <c r="FU76" s="15"/>
      <c r="FV76" s="15"/>
      <c r="FW76" s="15"/>
      <c r="FX76" s="15"/>
      <c r="FY76" s="15"/>
      <c r="FZ76" s="15"/>
      <c r="GA76" s="15"/>
      <c r="GB76" s="15"/>
      <c r="GC76" s="15"/>
      <c r="GD76" s="15"/>
      <c r="GE76" s="15"/>
      <c r="GF76" s="15"/>
      <c r="GG76" s="15"/>
      <c r="GH76" s="15"/>
      <c r="GI76" s="15"/>
      <c r="GJ76" s="15"/>
      <c r="GK76" s="15"/>
      <c r="GL76" s="15"/>
      <c r="GM76" s="15"/>
      <c r="GN76" s="15"/>
      <c r="GO76" s="15"/>
      <c r="GP76" s="15"/>
      <c r="GQ76" s="15"/>
      <c r="GR76" s="15"/>
      <c r="GS76" s="15"/>
      <c r="GT76" s="15"/>
      <c r="GU76" s="15"/>
      <c r="GV76" s="15"/>
      <c r="GW76" s="15"/>
      <c r="GX76" s="15"/>
      <c r="GY76" s="15"/>
      <c r="GZ76" s="15"/>
      <c r="HA76" s="15"/>
      <c r="HB76" s="15"/>
      <c r="HC76" s="15"/>
      <c r="HD76" s="15"/>
      <c r="HE76" s="15"/>
      <c r="HF76" s="15"/>
      <c r="HG76" s="15"/>
      <c r="HH76" s="15"/>
      <c r="HI76" s="15"/>
      <c r="HJ76" s="15"/>
      <c r="HK76" s="15"/>
      <c r="HL76" s="15"/>
      <c r="HM76" s="15"/>
      <c r="HN76" s="15"/>
      <c r="HO76" s="15"/>
      <c r="HP76" s="15"/>
      <c r="HQ76" s="15"/>
      <c r="HR76" s="15"/>
      <c r="HS76" s="15"/>
      <c r="HT76" s="15"/>
      <c r="HU76" s="15"/>
      <c r="HV76" s="15"/>
      <c r="HW76" s="15"/>
      <c r="HX76" s="15"/>
      <c r="HY76" s="15"/>
      <c r="HZ76" s="15"/>
      <c r="IA76" s="15"/>
      <c r="IB76" s="15"/>
      <c r="IC76" s="15"/>
      <c r="ID76" s="15"/>
      <c r="IE76" s="15"/>
      <c r="IF76" s="15"/>
      <c r="IG76" s="15"/>
      <c r="IH76" s="15"/>
      <c r="II76" s="15"/>
      <c r="IJ76" s="15"/>
      <c r="IK76" s="15"/>
      <c r="IL76" s="15"/>
      <c r="IM76" s="15"/>
      <c r="IN76" s="15"/>
      <c r="IO76" s="15"/>
      <c r="IP76" s="15"/>
      <c r="IQ76" s="15"/>
      <c r="IR76" s="15"/>
      <c r="IS76" s="15"/>
      <c r="IT76" s="15"/>
      <c r="IU76" s="15"/>
      <c r="IV76" s="15"/>
      <c r="IW76" s="15"/>
      <c r="IX76" s="15"/>
      <c r="IY76" s="15"/>
      <c r="IZ76" s="15"/>
      <c r="JA76" s="15"/>
      <c r="JB76" s="15"/>
      <c r="JC76" s="15"/>
      <c r="JD76" s="15"/>
      <c r="JE76" s="15"/>
      <c r="JF76" s="15"/>
      <c r="JG76" s="15"/>
      <c r="JH76" s="15"/>
      <c r="JI76" s="15"/>
      <c r="JJ76" s="15"/>
      <c r="JK76" s="15"/>
      <c r="JL76" s="15"/>
      <c r="JM76" s="15"/>
      <c r="JN76" s="15"/>
      <c r="JO76" s="15"/>
      <c r="JP76" s="15"/>
      <c r="JQ76" s="15"/>
      <c r="JR76" s="15"/>
      <c r="JS76" s="15"/>
      <c r="JT76" s="15"/>
      <c r="JU76" s="15"/>
      <c r="JV76" s="15"/>
      <c r="JW76" s="15"/>
      <c r="JX76" s="15"/>
      <c r="JY76" s="15"/>
      <c r="JZ76" s="15"/>
      <c r="KA76" s="15"/>
      <c r="KB76" s="15"/>
      <c r="KC76" s="15"/>
      <c r="KD76" s="15"/>
      <c r="KE76" s="15"/>
      <c r="KF76" s="15"/>
      <c r="KG76" s="15"/>
      <c r="KH76" s="15"/>
      <c r="KI76" s="15"/>
      <c r="KJ76" s="15"/>
      <c r="KK76" s="15"/>
      <c r="KL76" s="15"/>
      <c r="KM76" s="15"/>
      <c r="KN76" s="15"/>
      <c r="KO76" s="15"/>
      <c r="KP76" s="15"/>
      <c r="KQ76" s="15"/>
      <c r="KR76" s="15"/>
      <c r="KS76" s="15"/>
      <c r="KT76" s="15"/>
      <c r="KU76" s="15"/>
      <c r="KV76" s="15"/>
      <c r="KW76" s="15"/>
      <c r="KX76" s="15"/>
      <c r="KY76" s="15"/>
      <c r="KZ76" s="15"/>
      <c r="LA76" s="15"/>
      <c r="LB76" s="15"/>
      <c r="LC76" s="15"/>
      <c r="LD76" s="15"/>
      <c r="LE76" s="15"/>
      <c r="LF76" s="15"/>
      <c r="LG76" s="15"/>
      <c r="LH76" s="15"/>
      <c r="LI76" s="15"/>
      <c r="LJ76" s="15"/>
      <c r="LK76" s="15"/>
      <c r="LL76" s="15"/>
      <c r="LM76" s="15"/>
      <c r="LN76" s="15"/>
      <c r="LO76" s="15"/>
      <c r="LP76" s="15"/>
      <c r="LQ76" s="15"/>
      <c r="LR76" s="15"/>
      <c r="LS76" s="15"/>
      <c r="LT76" s="15"/>
      <c r="LU76" s="15"/>
      <c r="LV76" s="15"/>
      <c r="LW76" s="15"/>
      <c r="LX76" s="15"/>
      <c r="LY76" s="15"/>
      <c r="LZ76" s="15"/>
      <c r="MA76" s="15"/>
      <c r="MB76" s="15"/>
      <c r="MC76" s="15"/>
      <c r="MD76" s="15"/>
      <c r="ME76" s="15"/>
      <c r="MF76" s="15"/>
      <c r="MG76" s="15"/>
      <c r="MH76" s="15"/>
      <c r="MI76" s="15"/>
      <c r="MJ76" s="15"/>
      <c r="MK76" s="15"/>
      <c r="ML76" s="15"/>
      <c r="MM76" s="15"/>
      <c r="MN76" s="15"/>
      <c r="MO76" s="15"/>
      <c r="MP76" s="15"/>
      <c r="MQ76" s="15"/>
      <c r="MR76" s="15"/>
      <c r="MS76" s="15"/>
      <c r="MT76" s="15"/>
      <c r="MU76" s="15"/>
      <c r="MV76" s="15"/>
      <c r="MW76" s="15"/>
      <c r="MX76" s="15"/>
      <c r="MY76" s="15"/>
      <c r="MZ76" s="15"/>
      <c r="NA76" s="15"/>
      <c r="NB76" s="15"/>
      <c r="NC76" s="15"/>
      <c r="ND76" s="15"/>
      <c r="NE76" s="15"/>
      <c r="NF76" s="15"/>
      <c r="NG76" s="15"/>
      <c r="NH76" s="15"/>
      <c r="NI76" s="15"/>
      <c r="NJ76" s="15"/>
      <c r="NK76" s="15"/>
      <c r="NL76" s="15"/>
      <c r="NM76" s="15"/>
      <c r="NN76" s="15"/>
      <c r="NO76" s="15"/>
      <c r="NP76" s="15"/>
      <c r="NQ76" s="15"/>
      <c r="NR76" s="15"/>
      <c r="NS76" s="15"/>
      <c r="NT76" s="15"/>
      <c r="NU76" s="15"/>
      <c r="NV76" s="15"/>
      <c r="NW76" s="15"/>
      <c r="NX76" s="15"/>
      <c r="NY76" s="15"/>
      <c r="NZ76" s="15"/>
      <c r="OA76" s="15"/>
      <c r="OB76" s="15"/>
      <c r="OC76" s="15"/>
      <c r="OD76" s="15"/>
      <c r="OE76" s="15"/>
      <c r="OF76" s="15"/>
      <c r="OG76" s="15"/>
      <c r="OH76" s="15"/>
      <c r="OI76" s="15"/>
      <c r="OJ76" s="15"/>
      <c r="OK76" s="15"/>
      <c r="OL76" s="15"/>
      <c r="OM76" s="15"/>
      <c r="ON76" s="15"/>
      <c r="OO76" s="15"/>
      <c r="OP76" s="15"/>
      <c r="OQ76" s="15"/>
      <c r="OR76" s="15"/>
      <c r="OS76" s="15"/>
      <c r="OT76" s="15"/>
      <c r="OU76" s="15"/>
      <c r="OV76" s="15"/>
      <c r="OW76" s="15"/>
      <c r="OX76" s="15"/>
      <c r="OY76" s="15"/>
      <c r="OZ76" s="15"/>
      <c r="PA76" s="15"/>
      <c r="PB76" s="15"/>
      <c r="PC76" s="15"/>
      <c r="PD76" s="15"/>
      <c r="PE76" s="15"/>
      <c r="PF76" s="15"/>
      <c r="PG76" s="15"/>
      <c r="PH76" s="15"/>
      <c r="PI76" s="15"/>
      <c r="PJ76" s="15"/>
      <c r="PK76" s="15"/>
      <c r="PL76" s="15"/>
      <c r="PM76" s="15"/>
      <c r="PN76" s="15"/>
      <c r="PO76" s="15"/>
      <c r="PP76" s="15"/>
      <c r="PQ76" s="15"/>
      <c r="PR76" s="15"/>
      <c r="PS76" s="15"/>
      <c r="PT76" s="15"/>
      <c r="PU76" s="15"/>
      <c r="PV76" s="15"/>
      <c r="PW76" s="15"/>
      <c r="PX76" s="15"/>
      <c r="PY76" s="15"/>
      <c r="PZ76" s="15"/>
      <c r="QA76" s="15"/>
      <c r="QB76" s="15"/>
      <c r="QC76" s="15"/>
      <c r="QD76" s="15"/>
      <c r="QE76" s="15"/>
      <c r="QF76" s="15"/>
      <c r="QG76" s="15"/>
      <c r="QH76" s="15"/>
      <c r="QI76" s="15"/>
      <c r="QJ76" s="15"/>
      <c r="QK76" s="15"/>
      <c r="QL76" s="15"/>
      <c r="QM76" s="15"/>
      <c r="QN76" s="15"/>
      <c r="QO76" s="15"/>
      <c r="QP76" s="15"/>
      <c r="QQ76" s="15"/>
      <c r="QR76" s="15"/>
      <c r="QS76" s="15"/>
      <c r="QT76" s="15"/>
      <c r="QU76" s="15"/>
      <c r="QV76" s="15"/>
      <c r="QW76" s="15"/>
      <c r="QX76" s="15"/>
      <c r="QY76" s="15"/>
      <c r="QZ76" s="15"/>
      <c r="RA76" s="15"/>
      <c r="RB76" s="15"/>
      <c r="RC76" s="15"/>
      <c r="RD76" s="15"/>
      <c r="RE76" s="15"/>
      <c r="RF76" s="15"/>
      <c r="RG76" s="15"/>
      <c r="RH76" s="15"/>
      <c r="RI76" s="15"/>
      <c r="RJ76" s="15"/>
      <c r="RK76" s="15"/>
      <c r="RL76" s="15"/>
      <c r="RM76" s="15"/>
      <c r="RN76" s="15"/>
      <c r="RO76" s="15"/>
      <c r="RP76" s="15"/>
      <c r="RQ76" s="15"/>
      <c r="RR76" s="15"/>
      <c r="RS76" s="15"/>
      <c r="RT76" s="15"/>
      <c r="RU76" s="15"/>
      <c r="RV76" s="15"/>
      <c r="RW76" s="15"/>
      <c r="RX76" s="15"/>
      <c r="RY76" s="15"/>
      <c r="RZ76" s="15"/>
      <c r="SA76" s="15"/>
      <c r="SB76" s="15"/>
      <c r="SC76" s="15"/>
      <c r="SD76" s="15"/>
      <c r="SE76" s="15"/>
      <c r="SF76" s="15"/>
      <c r="SG76" s="15"/>
      <c r="SH76" s="15"/>
      <c r="SI76" s="15"/>
      <c r="SJ76" s="15"/>
      <c r="SK76" s="15"/>
      <c r="SL76" s="15"/>
      <c r="SM76" s="15"/>
      <c r="SN76" s="15"/>
      <c r="SO76" s="15"/>
      <c r="SP76" s="15"/>
      <c r="SQ76" s="15"/>
      <c r="SR76" s="15"/>
      <c r="SS76" s="15"/>
      <c r="ST76" s="15"/>
      <c r="SU76" s="15"/>
      <c r="SV76" s="15"/>
      <c r="SW76" s="15"/>
      <c r="SX76" s="15"/>
      <c r="SY76" s="15"/>
      <c r="SZ76" s="15"/>
      <c r="TA76" s="15"/>
      <c r="TB76" s="15"/>
      <c r="TC76" s="15"/>
      <c r="TD76" s="15"/>
      <c r="TE76" s="15"/>
      <c r="TF76" s="15"/>
      <c r="TG76" s="15"/>
      <c r="TH76" s="15"/>
      <c r="TI76" s="15"/>
      <c r="TJ76" s="15"/>
      <c r="TK76" s="15"/>
      <c r="TL76" s="15"/>
      <c r="TM76" s="15"/>
      <c r="TN76" s="15"/>
      <c r="TO76" s="15"/>
      <c r="TP76" s="15"/>
      <c r="TQ76" s="15"/>
      <c r="TR76" s="15"/>
      <c r="TS76" s="15"/>
      <c r="TT76" s="15"/>
      <c r="TU76" s="15"/>
      <c r="TV76" s="15"/>
      <c r="TW76" s="15"/>
      <c r="TX76" s="15"/>
      <c r="TY76" s="15"/>
      <c r="TZ76" s="15"/>
      <c r="UA76" s="15"/>
      <c r="UB76" s="15"/>
      <c r="UC76" s="15"/>
      <c r="UD76" s="15"/>
      <c r="UE76" s="15"/>
      <c r="UF76" s="15"/>
      <c r="UG76" s="15"/>
      <c r="UH76" s="15"/>
      <c r="UI76" s="15"/>
      <c r="UJ76" s="15"/>
      <c r="UK76" s="15"/>
      <c r="UL76" s="15"/>
      <c r="UM76" s="15"/>
      <c r="UN76" s="15"/>
      <c r="UO76" s="15"/>
      <c r="UP76" s="15"/>
      <c r="UQ76" s="15"/>
      <c r="UR76" s="15"/>
      <c r="US76" s="15"/>
      <c r="UT76" s="15"/>
      <c r="UU76" s="15"/>
      <c r="UV76" s="15"/>
      <c r="UW76" s="15"/>
      <c r="UX76" s="15"/>
      <c r="UY76" s="15"/>
      <c r="UZ76" s="15"/>
      <c r="VA76" s="15"/>
      <c r="VB76" s="15"/>
      <c r="VC76" s="15"/>
      <c r="VD76" s="15"/>
      <c r="VE76" s="15"/>
      <c r="VF76" s="15"/>
      <c r="VG76" s="15"/>
      <c r="VH76" s="15"/>
      <c r="VI76" s="15"/>
      <c r="VJ76" s="15"/>
      <c r="VK76" s="15"/>
      <c r="VL76" s="15"/>
      <c r="VM76" s="15"/>
      <c r="VN76" s="15"/>
      <c r="VO76" s="15"/>
      <c r="VP76" s="15"/>
      <c r="VQ76" s="15"/>
      <c r="VR76" s="15"/>
      <c r="VS76" s="15"/>
      <c r="VT76" s="15"/>
      <c r="VU76" s="15"/>
      <c r="VV76" s="15"/>
      <c r="VW76" s="15"/>
      <c r="VX76" s="15"/>
      <c r="VY76" s="15"/>
      <c r="VZ76" s="15"/>
      <c r="WA76" s="15"/>
      <c r="WB76" s="15"/>
      <c r="WC76" s="15"/>
      <c r="WD76" s="15"/>
      <c r="WE76" s="15"/>
      <c r="WF76" s="15"/>
      <c r="WG76" s="15"/>
      <c r="WH76" s="15"/>
      <c r="WI76" s="15"/>
      <c r="WJ76" s="15"/>
      <c r="WK76" s="15"/>
      <c r="WL76" s="15"/>
      <c r="WM76" s="15"/>
      <c r="WN76" s="15"/>
      <c r="WO76" s="15"/>
      <c r="WP76" s="15"/>
      <c r="WQ76" s="15"/>
      <c r="WR76" s="15"/>
      <c r="WS76" s="15"/>
      <c r="WT76" s="15"/>
      <c r="WU76" s="15"/>
      <c r="WV76" s="15"/>
      <c r="WW76" s="15"/>
      <c r="WX76" s="15"/>
      <c r="WY76" s="15"/>
      <c r="WZ76" s="15"/>
      <c r="XA76" s="15"/>
      <c r="XB76" s="15"/>
      <c r="XC76" s="15"/>
      <c r="XD76" s="15"/>
      <c r="XE76" s="15"/>
      <c r="XF76" s="15"/>
      <c r="XG76" s="15"/>
      <c r="XH76" s="15"/>
      <c r="XI76" s="15"/>
      <c r="XJ76" s="15"/>
      <c r="XK76" s="15"/>
      <c r="XL76" s="15"/>
      <c r="XM76" s="15"/>
      <c r="XN76" s="15"/>
      <c r="XO76" s="15"/>
      <c r="XP76" s="15"/>
      <c r="XQ76" s="15"/>
      <c r="XR76" s="15"/>
      <c r="XS76" s="15"/>
      <c r="XT76" s="15"/>
      <c r="XU76" s="15"/>
      <c r="XV76" s="15"/>
      <c r="XW76" s="15"/>
      <c r="XX76" s="15"/>
      <c r="XY76" s="15"/>
      <c r="XZ76" s="15"/>
      <c r="YA76" s="15"/>
      <c r="YB76" s="15"/>
      <c r="YC76" s="15"/>
      <c r="YD76" s="15"/>
      <c r="YE76" s="15"/>
      <c r="YF76" s="15"/>
      <c r="YG76" s="15"/>
      <c r="YH76" s="15"/>
      <c r="YI76" s="15"/>
      <c r="YJ76" s="15"/>
      <c r="YK76" s="15"/>
      <c r="YL76" s="15"/>
      <c r="YM76" s="15"/>
      <c r="YN76" s="15"/>
      <c r="YO76" s="15"/>
      <c r="YP76" s="15"/>
      <c r="YQ76" s="15"/>
      <c r="YR76" s="15"/>
      <c r="YS76" s="15"/>
      <c r="YT76" s="15"/>
      <c r="YU76" s="15"/>
      <c r="YV76" s="15"/>
      <c r="YW76" s="15"/>
      <c r="YX76" s="15"/>
      <c r="YY76" s="15"/>
      <c r="YZ76" s="15"/>
      <c r="ZA76" s="15"/>
      <c r="ZB76" s="15"/>
      <c r="ZC76" s="15"/>
      <c r="ZD76" s="15"/>
      <c r="ZE76" s="15"/>
      <c r="ZF76" s="15"/>
      <c r="ZG76" s="15"/>
      <c r="ZH76" s="15"/>
      <c r="ZI76" s="15"/>
      <c r="ZJ76" s="15"/>
      <c r="ZK76" s="15"/>
      <c r="ZL76" s="15"/>
      <c r="ZM76" s="15"/>
      <c r="ZN76" s="15"/>
      <c r="ZO76" s="15"/>
      <c r="ZP76" s="15"/>
      <c r="ZQ76" s="15"/>
      <c r="ZR76" s="15"/>
      <c r="ZS76" s="15"/>
      <c r="ZT76" s="15"/>
      <c r="ZU76" s="15"/>
      <c r="ZV76" s="15"/>
      <c r="ZW76" s="15"/>
      <c r="ZX76" s="15"/>
      <c r="ZY76" s="15"/>
      <c r="ZZ76" s="15"/>
      <c r="AAA76" s="15"/>
      <c r="AAB76" s="15"/>
      <c r="AAC76" s="15"/>
      <c r="AAD76" s="15"/>
      <c r="AAE76" s="15"/>
      <c r="AAF76" s="15"/>
      <c r="AAG76" s="15"/>
      <c r="AAH76" s="15"/>
      <c r="AAI76" s="15"/>
      <c r="AAJ76" s="15"/>
      <c r="AAK76" s="15"/>
      <c r="AAL76" s="15"/>
      <c r="AAM76" s="15"/>
      <c r="AAN76" s="15"/>
      <c r="AAO76" s="15"/>
      <c r="AAP76" s="15"/>
      <c r="AAQ76" s="15"/>
      <c r="AAR76" s="15"/>
      <c r="AAS76" s="15"/>
      <c r="AAT76" s="15"/>
      <c r="AAU76" s="15"/>
      <c r="AAV76" s="15"/>
      <c r="AAW76" s="15"/>
      <c r="AAX76" s="15"/>
      <c r="AAY76" s="15"/>
      <c r="AAZ76" s="15"/>
      <c r="ABA76" s="15"/>
      <c r="ABB76" s="15"/>
      <c r="ABC76" s="15"/>
      <c r="ABD76" s="15"/>
      <c r="ABE76" s="15"/>
      <c r="ABF76" s="15"/>
      <c r="ABG76" s="15"/>
      <c r="ABH76" s="15"/>
      <c r="ABI76" s="15"/>
      <c r="ABJ76" s="15"/>
      <c r="ABK76" s="15"/>
      <c r="ABL76" s="15"/>
      <c r="ABM76" s="15"/>
      <c r="ABN76" s="15"/>
      <c r="ABO76" s="15"/>
      <c r="ABP76" s="15"/>
      <c r="ABQ76" s="15"/>
      <c r="ABR76" s="15"/>
      <c r="ABS76" s="15"/>
      <c r="ABT76" s="15"/>
      <c r="ABU76" s="15"/>
      <c r="ABV76" s="15"/>
      <c r="ABW76" s="15"/>
      <c r="ABX76" s="15"/>
      <c r="ABY76" s="15"/>
      <c r="ABZ76" s="15"/>
      <c r="ACA76" s="15"/>
      <c r="ACB76" s="15"/>
      <c r="ACC76" s="15"/>
      <c r="ACD76" s="15"/>
      <c r="ACE76" s="15"/>
      <c r="ACF76" s="15"/>
      <c r="ACG76" s="15"/>
      <c r="ACH76" s="15"/>
      <c r="ACI76" s="15"/>
      <c r="ACJ76" s="15"/>
      <c r="ACK76" s="15"/>
      <c r="ACL76" s="15"/>
      <c r="ACM76" s="15"/>
      <c r="ACN76" s="15"/>
      <c r="ACO76" s="15"/>
      <c r="ACP76" s="15"/>
      <c r="ACQ76" s="15"/>
      <c r="ACR76" s="15"/>
      <c r="ACS76" s="15"/>
      <c r="ACT76" s="15"/>
      <c r="ACU76" s="15"/>
      <c r="ACV76" s="15"/>
      <c r="ACW76" s="15"/>
      <c r="ACX76" s="15"/>
      <c r="ACY76" s="15"/>
      <c r="ACZ76" s="15"/>
      <c r="ADA76" s="15"/>
      <c r="ADB76" s="15"/>
      <c r="ADC76" s="15"/>
      <c r="ADD76" s="15"/>
      <c r="ADE76" s="15"/>
      <c r="ADF76" s="15"/>
      <c r="ADG76" s="15"/>
      <c r="ADH76" s="15"/>
      <c r="ADI76" s="15"/>
      <c r="ADJ76" s="15"/>
      <c r="ADK76" s="15"/>
      <c r="ADL76" s="15"/>
      <c r="ADM76" s="15"/>
      <c r="ADN76" s="15"/>
      <c r="ADO76" s="15"/>
      <c r="ADP76" s="15"/>
      <c r="ADQ76" s="15"/>
      <c r="ADR76" s="15"/>
      <c r="ADS76" s="15"/>
      <c r="ADT76" s="15"/>
      <c r="ADU76" s="15"/>
      <c r="ADV76" s="15"/>
      <c r="ADW76" s="15"/>
      <c r="ADX76" s="15"/>
      <c r="ADY76" s="15"/>
      <c r="ADZ76" s="15"/>
      <c r="AEA76" s="15"/>
      <c r="AEB76" s="15"/>
      <c r="AEC76" s="15"/>
      <c r="AED76" s="15"/>
      <c r="AEE76" s="15"/>
      <c r="AEF76" s="15"/>
      <c r="AEG76" s="15"/>
      <c r="AEH76" s="15"/>
      <c r="AEI76" s="15"/>
      <c r="AEJ76" s="15"/>
      <c r="AEK76" s="15"/>
      <c r="AEL76" s="15"/>
      <c r="AEM76" s="15"/>
      <c r="AEN76" s="15"/>
      <c r="AEO76" s="15"/>
      <c r="AEP76" s="15"/>
      <c r="AEQ76" s="15"/>
      <c r="AER76" s="15"/>
      <c r="AES76" s="15"/>
      <c r="AET76" s="15"/>
      <c r="AEU76" s="15"/>
      <c r="AEV76" s="15"/>
      <c r="AEW76" s="15"/>
      <c r="AEX76" s="15"/>
      <c r="AEY76" s="15"/>
      <c r="AEZ76" s="15"/>
      <c r="AFA76" s="15"/>
      <c r="AFB76" s="15"/>
      <c r="AFC76" s="15"/>
      <c r="AFD76" s="15"/>
      <c r="AFE76" s="15"/>
      <c r="AFF76" s="15"/>
      <c r="AFG76" s="15"/>
      <c r="AFH76" s="15"/>
      <c r="AFI76" s="15"/>
      <c r="AFJ76" s="15"/>
      <c r="AFK76" s="15"/>
      <c r="AFL76" s="15"/>
      <c r="AFM76" s="15"/>
      <c r="AFN76" s="15"/>
      <c r="AFO76" s="15"/>
      <c r="AFP76" s="15"/>
      <c r="AFQ76" s="15"/>
      <c r="AFR76" s="15"/>
      <c r="AFS76" s="15"/>
      <c r="AFT76" s="15"/>
      <c r="AFU76" s="15"/>
      <c r="AFV76" s="15"/>
      <c r="AFW76" s="15"/>
      <c r="AFX76" s="15"/>
      <c r="AFY76" s="15"/>
      <c r="AFZ76" s="15"/>
      <c r="AGA76" s="15"/>
      <c r="AGB76" s="15"/>
      <c r="AGC76" s="15"/>
      <c r="AGD76" s="15"/>
      <c r="AGE76" s="15"/>
      <c r="AGF76" s="15"/>
      <c r="AGG76" s="15"/>
      <c r="AGH76" s="15"/>
      <c r="AGI76" s="15"/>
      <c r="AGJ76" s="15"/>
      <c r="AGK76" s="15"/>
      <c r="AGL76" s="15"/>
      <c r="AGM76" s="15"/>
      <c r="AGN76" s="15"/>
      <c r="AGO76" s="15"/>
      <c r="AGP76" s="15"/>
      <c r="AGQ76" s="15"/>
      <c r="AGR76" s="15"/>
      <c r="AGS76" s="15"/>
      <c r="AGT76" s="15"/>
      <c r="AGU76" s="15"/>
      <c r="AGV76" s="15"/>
      <c r="AGW76" s="15"/>
      <c r="AGX76" s="15"/>
      <c r="AGY76" s="15"/>
      <c r="AGZ76" s="15"/>
      <c r="AHA76" s="15"/>
      <c r="AHB76" s="15"/>
      <c r="AHC76" s="15"/>
      <c r="AHD76" s="15"/>
      <c r="AHE76" s="15"/>
      <c r="AHF76" s="15"/>
      <c r="AHG76" s="15"/>
      <c r="AHH76" s="15"/>
      <c r="AHI76" s="15"/>
      <c r="AHJ76" s="15"/>
      <c r="AHK76" s="15"/>
      <c r="AHL76" s="15"/>
      <c r="AHM76" s="15"/>
      <c r="AHN76" s="15"/>
      <c r="AHO76" s="15"/>
      <c r="AHP76" s="15"/>
      <c r="AHQ76" s="15"/>
      <c r="AHR76" s="15"/>
      <c r="AHS76" s="15"/>
      <c r="AHT76" s="15"/>
      <c r="AHU76" s="15"/>
      <c r="AHV76" s="15"/>
      <c r="AHW76" s="15"/>
      <c r="AHX76" s="15"/>
      <c r="AHY76" s="15"/>
      <c r="AHZ76" s="15"/>
      <c r="AIA76" s="15"/>
      <c r="AIB76" s="15"/>
      <c r="AIC76" s="15"/>
      <c r="AID76" s="15"/>
      <c r="AIE76" s="15"/>
      <c r="AIF76" s="15"/>
      <c r="AIG76" s="15"/>
      <c r="AIH76" s="15"/>
      <c r="AII76" s="15"/>
      <c r="AIJ76" s="15"/>
      <c r="AIK76" s="15"/>
      <c r="AIL76" s="15"/>
      <c r="AIM76" s="15"/>
      <c r="AIN76" s="15"/>
      <c r="AIO76" s="15"/>
      <c r="AIP76" s="15"/>
      <c r="AIQ76" s="15"/>
      <c r="AIR76" s="15"/>
      <c r="AIS76" s="15"/>
      <c r="AIT76" s="15"/>
      <c r="AIU76" s="15"/>
      <c r="AIV76" s="15"/>
      <c r="AIW76" s="15"/>
      <c r="AIX76" s="15"/>
      <c r="AIY76" s="15"/>
      <c r="AIZ76" s="15"/>
      <c r="AJA76" s="15"/>
      <c r="AJB76" s="15"/>
      <c r="AJC76" s="15"/>
      <c r="AJD76" s="15"/>
      <c r="AJE76" s="15"/>
      <c r="AJF76" s="15"/>
      <c r="AJG76" s="15"/>
      <c r="AJH76" s="15"/>
      <c r="AJI76" s="15"/>
      <c r="AJJ76" s="15"/>
      <c r="AJK76" s="15"/>
      <c r="AJL76" s="15"/>
      <c r="AJM76" s="15"/>
      <c r="AJN76" s="15"/>
      <c r="AJO76" s="15"/>
      <c r="AJP76" s="15"/>
      <c r="AJQ76" s="15"/>
      <c r="AJR76" s="15"/>
      <c r="AJS76" s="15"/>
      <c r="AJT76" s="15"/>
      <c r="AJU76" s="15"/>
      <c r="AJV76" s="15"/>
      <c r="AJW76" s="15"/>
      <c r="AJX76" s="15"/>
      <c r="AJY76" s="15"/>
      <c r="AJZ76" s="15"/>
      <c r="AKA76" s="15"/>
      <c r="AKB76" s="15"/>
      <c r="AKC76" s="15"/>
      <c r="AKD76" s="15"/>
      <c r="AKE76" s="15"/>
      <c r="AKF76" s="15"/>
      <c r="AKG76" s="15"/>
      <c r="AKH76" s="15"/>
      <c r="AKI76" s="15"/>
      <c r="AKJ76" s="15"/>
      <c r="AKK76" s="15"/>
      <c r="AKL76" s="15"/>
      <c r="AKM76" s="15"/>
      <c r="AKN76" s="15"/>
      <c r="AKO76" s="15"/>
      <c r="AKP76" s="15"/>
      <c r="AKQ76" s="15"/>
      <c r="AKR76" s="15"/>
      <c r="AKS76" s="15"/>
      <c r="AKT76" s="15"/>
      <c r="AKU76" s="15"/>
      <c r="AKV76" s="15"/>
      <c r="AKW76" s="15"/>
      <c r="AKX76" s="15"/>
      <c r="AKY76" s="15"/>
      <c r="AKZ76" s="15"/>
      <c r="ALA76" s="15"/>
      <c r="ALB76" s="15"/>
      <c r="ALC76" s="15"/>
      <c r="ALD76" s="15"/>
      <c r="ALE76" s="15"/>
      <c r="ALF76" s="15"/>
      <c r="ALG76" s="15"/>
      <c r="ALH76" s="15"/>
      <c r="ALI76" s="15"/>
      <c r="ALJ76" s="15"/>
      <c r="ALK76" s="15"/>
      <c r="ALL76" s="15"/>
      <c r="ALM76" s="15"/>
      <c r="ALN76" s="15"/>
      <c r="ALO76" s="15"/>
      <c r="ALP76" s="15"/>
      <c r="ALQ76" s="15"/>
      <c r="ALR76" s="15"/>
      <c r="ALS76" s="15"/>
      <c r="ALT76" s="15"/>
      <c r="ALU76" s="15"/>
      <c r="ALV76" s="15"/>
      <c r="ALW76" s="15"/>
      <c r="ALX76" s="15"/>
      <c r="ALY76" s="15"/>
      <c r="ALZ76" s="15"/>
      <c r="AMA76" s="15"/>
      <c r="AMB76" s="15"/>
      <c r="AMC76" s="15"/>
      <c r="AMD76" s="15"/>
      <c r="AME76" s="15"/>
      <c r="AMF76" s="15"/>
      <c r="AMG76" s="15"/>
      <c r="AMH76" s="15"/>
      <c r="AMI76" s="15"/>
      <c r="AMJ76" s="15"/>
      <c r="AMK76" s="15"/>
      <c r="AML76" s="15"/>
      <c r="AMM76" s="15"/>
      <c r="AMN76" s="15"/>
      <c r="AMO76" s="15"/>
      <c r="AMP76" s="15"/>
      <c r="AMQ76" s="15"/>
      <c r="AMR76" s="15"/>
      <c r="AMS76" s="15"/>
      <c r="AMT76" s="15"/>
      <c r="AMU76" s="15"/>
      <c r="AMV76" s="15"/>
      <c r="AMW76" s="15"/>
      <c r="AMX76" s="15"/>
      <c r="AMY76" s="15"/>
      <c r="AMZ76" s="15"/>
      <c r="ANA76" s="15"/>
      <c r="ANB76" s="15"/>
      <c r="ANC76" s="15"/>
      <c r="AND76" s="15"/>
      <c r="ANE76" s="15"/>
      <c r="ANF76" s="15"/>
      <c r="ANG76" s="15"/>
      <c r="ANH76" s="15"/>
      <c r="ANI76" s="15"/>
      <c r="ANJ76" s="15"/>
      <c r="ANK76" s="15"/>
      <c r="ANL76" s="15"/>
      <c r="ANM76" s="15"/>
      <c r="ANN76" s="15"/>
      <c r="ANO76" s="15"/>
      <c r="ANP76" s="15"/>
      <c r="ANQ76" s="15"/>
      <c r="ANR76" s="15"/>
      <c r="ANS76" s="15"/>
      <c r="ANT76" s="15"/>
      <c r="ANU76" s="15"/>
      <c r="ANV76" s="15"/>
      <c r="ANW76" s="15"/>
      <c r="ANX76" s="15"/>
      <c r="ANY76" s="15"/>
      <c r="ANZ76" s="15"/>
      <c r="AOA76" s="15"/>
      <c r="AOB76" s="15"/>
      <c r="AOC76" s="15"/>
      <c r="AOD76" s="15"/>
      <c r="AOE76" s="15"/>
      <c r="AOF76" s="15"/>
      <c r="AOG76" s="15"/>
      <c r="AOH76" s="15"/>
      <c r="AOI76" s="15"/>
      <c r="AOJ76" s="15"/>
      <c r="AOK76" s="15"/>
      <c r="AOL76" s="15"/>
      <c r="AOM76" s="15"/>
      <c r="AON76" s="15"/>
      <c r="AOO76" s="15"/>
      <c r="AOP76" s="15"/>
      <c r="AOQ76" s="15"/>
      <c r="AOR76" s="15"/>
      <c r="AOS76" s="15"/>
      <c r="AOT76" s="15"/>
      <c r="AOU76" s="15"/>
      <c r="AOV76" s="15"/>
      <c r="AOW76" s="15"/>
      <c r="AOX76" s="15"/>
      <c r="AOY76" s="15"/>
      <c r="AOZ76" s="15"/>
      <c r="APA76" s="15"/>
      <c r="APB76" s="15"/>
      <c r="APC76" s="15"/>
      <c r="APD76" s="15"/>
      <c r="APE76" s="15"/>
      <c r="APF76" s="15"/>
      <c r="APG76" s="15"/>
      <c r="APH76" s="15"/>
      <c r="API76" s="15"/>
      <c r="APJ76" s="15"/>
      <c r="APK76" s="15"/>
      <c r="APL76" s="15"/>
      <c r="APM76" s="15"/>
      <c r="APN76" s="15"/>
      <c r="APO76" s="15"/>
      <c r="APP76" s="15"/>
      <c r="APQ76" s="15"/>
      <c r="APR76" s="15"/>
      <c r="APS76" s="15"/>
      <c r="APT76" s="15"/>
      <c r="APU76" s="15"/>
      <c r="APV76" s="15"/>
      <c r="APW76" s="15"/>
      <c r="APX76" s="15"/>
      <c r="APY76" s="15"/>
      <c r="APZ76" s="15"/>
      <c r="AQA76" s="15"/>
      <c r="AQB76" s="15"/>
      <c r="AQC76" s="15"/>
      <c r="AQD76" s="15"/>
      <c r="AQE76" s="15"/>
      <c r="AQF76" s="15"/>
      <c r="AQG76" s="15"/>
      <c r="AQH76" s="15"/>
      <c r="AQI76" s="15"/>
      <c r="AQJ76" s="15"/>
      <c r="AQK76" s="15"/>
      <c r="AQL76" s="15"/>
      <c r="AQM76" s="15"/>
      <c r="AQN76" s="15"/>
      <c r="AQO76" s="15"/>
      <c r="AQP76" s="15"/>
      <c r="AQQ76" s="15"/>
      <c r="AQR76" s="15"/>
      <c r="AQS76" s="15"/>
      <c r="AQT76" s="15"/>
      <c r="AQU76" s="15"/>
      <c r="AQV76" s="15"/>
      <c r="AQW76" s="15"/>
      <c r="AQX76" s="15"/>
      <c r="AQY76" s="15"/>
      <c r="AQZ76" s="15"/>
      <c r="ARA76" s="15"/>
      <c r="ARB76" s="15"/>
      <c r="ARC76" s="15"/>
      <c r="ARD76" s="15"/>
      <c r="ARE76" s="15"/>
      <c r="ARF76" s="15"/>
      <c r="ARG76" s="15"/>
      <c r="ARH76" s="15"/>
      <c r="ARI76" s="15"/>
      <c r="ARJ76" s="15"/>
      <c r="ARK76" s="15"/>
      <c r="ARL76" s="15"/>
      <c r="ARM76" s="15"/>
      <c r="ARN76" s="15"/>
      <c r="ARO76" s="15"/>
      <c r="ARP76" s="15"/>
      <c r="ARQ76" s="15"/>
      <c r="ARR76" s="15"/>
      <c r="ARS76" s="15"/>
      <c r="ART76" s="15"/>
      <c r="ARU76" s="15"/>
      <c r="ARV76" s="15"/>
      <c r="ARW76" s="15"/>
      <c r="ARX76" s="15"/>
      <c r="ARY76" s="15"/>
      <c r="ARZ76" s="15"/>
      <c r="ASA76" s="15"/>
      <c r="ASB76" s="15"/>
      <c r="ASC76" s="15"/>
      <c r="ASD76" s="15"/>
      <c r="ASE76" s="15"/>
      <c r="ASF76" s="15"/>
      <c r="ASG76" s="15"/>
      <c r="ASH76" s="15"/>
      <c r="ASI76" s="15"/>
      <c r="ASJ76" s="15"/>
      <c r="ASK76" s="15"/>
      <c r="ASL76" s="15"/>
      <c r="ASM76" s="15"/>
      <c r="ASN76" s="15"/>
      <c r="ASO76" s="15"/>
      <c r="ASP76" s="15"/>
      <c r="ASQ76" s="15"/>
      <c r="ASR76" s="15"/>
      <c r="ASS76" s="15"/>
      <c r="AST76" s="15"/>
      <c r="ASU76" s="15"/>
      <c r="ASV76" s="15"/>
      <c r="ASW76" s="15"/>
      <c r="ASX76" s="15"/>
      <c r="ASY76" s="15"/>
      <c r="ASZ76" s="15"/>
      <c r="ATA76" s="15"/>
      <c r="ATB76" s="15"/>
      <c r="ATC76" s="15"/>
      <c r="ATD76" s="15"/>
      <c r="ATE76" s="15"/>
      <c r="ATF76" s="15"/>
      <c r="ATG76" s="15"/>
      <c r="ATH76" s="15"/>
      <c r="ATI76" s="15"/>
      <c r="ATJ76" s="15"/>
      <c r="ATK76" s="15"/>
      <c r="ATL76" s="15"/>
      <c r="ATM76" s="15"/>
      <c r="ATN76" s="15"/>
      <c r="ATO76" s="15"/>
      <c r="ATP76" s="15"/>
      <c r="ATQ76" s="15"/>
      <c r="ATR76" s="15"/>
      <c r="ATS76" s="15"/>
      <c r="ATT76" s="15"/>
      <c r="ATU76" s="15"/>
      <c r="ATV76" s="15"/>
      <c r="ATW76" s="15"/>
      <c r="ATX76" s="15"/>
      <c r="ATY76" s="15"/>
      <c r="ATZ76" s="15"/>
      <c r="AUA76" s="15"/>
      <c r="AUB76" s="15"/>
      <c r="AUC76" s="15"/>
      <c r="AUD76" s="15"/>
      <c r="AUE76" s="15"/>
      <c r="AUF76" s="15"/>
      <c r="AUG76" s="15"/>
      <c r="AUH76" s="15"/>
      <c r="AUI76" s="15"/>
      <c r="AUJ76" s="15"/>
      <c r="AUK76" s="15"/>
      <c r="AUL76" s="15"/>
      <c r="AUM76" s="15"/>
      <c r="AUN76" s="15"/>
      <c r="AUO76" s="15"/>
      <c r="AUP76" s="15"/>
      <c r="AUQ76" s="15"/>
      <c r="AUR76" s="15"/>
      <c r="AUS76" s="15"/>
      <c r="AUT76" s="15"/>
      <c r="AUU76" s="15"/>
      <c r="AUV76" s="15"/>
      <c r="AUW76" s="15"/>
      <c r="AUX76" s="15"/>
      <c r="AUY76" s="15"/>
      <c r="AUZ76" s="15"/>
      <c r="AVA76" s="15"/>
      <c r="AVB76" s="15"/>
      <c r="AVC76" s="15"/>
      <c r="AVD76" s="15"/>
      <c r="AVE76" s="15"/>
      <c r="AVF76" s="15"/>
      <c r="AVG76" s="15"/>
      <c r="AVH76" s="15"/>
      <c r="AVI76" s="15"/>
      <c r="AVJ76" s="15"/>
      <c r="AVK76" s="15"/>
      <c r="AVL76" s="15"/>
      <c r="AVM76" s="15"/>
      <c r="AVN76" s="15"/>
      <c r="AVO76" s="15"/>
      <c r="AVP76" s="15"/>
      <c r="AVQ76" s="15"/>
      <c r="AVR76" s="15"/>
      <c r="AVS76" s="15"/>
      <c r="AVT76" s="15"/>
      <c r="AVU76" s="15"/>
      <c r="AVV76" s="15"/>
      <c r="AVW76" s="15"/>
      <c r="AVX76" s="15"/>
      <c r="AVY76" s="15"/>
      <c r="AVZ76" s="15"/>
      <c r="AWA76" s="15"/>
      <c r="AWB76" s="15"/>
      <c r="AWC76" s="15"/>
      <c r="AWD76" s="15"/>
      <c r="AWE76" s="15"/>
      <c r="AWF76" s="15"/>
      <c r="AWG76" s="15"/>
      <c r="AWH76" s="15"/>
      <c r="AWI76" s="15"/>
      <c r="AWJ76" s="15"/>
      <c r="AWK76" s="15"/>
      <c r="AWL76" s="15"/>
      <c r="AWM76" s="15"/>
      <c r="AWN76" s="15"/>
      <c r="AWO76" s="15"/>
      <c r="AWP76" s="15"/>
      <c r="AWQ76" s="15"/>
      <c r="AWR76" s="15"/>
      <c r="AWS76" s="15"/>
      <c r="AWT76" s="15"/>
      <c r="AWU76" s="15"/>
      <c r="AWV76" s="15"/>
      <c r="AWW76" s="15"/>
      <c r="AWX76" s="15"/>
      <c r="AWY76" s="15"/>
      <c r="AWZ76" s="15"/>
      <c r="AXA76" s="15"/>
      <c r="AXB76" s="15"/>
      <c r="AXC76" s="15"/>
      <c r="AXD76" s="15"/>
      <c r="AXE76" s="15"/>
      <c r="AXF76" s="15"/>
      <c r="AXG76" s="15"/>
      <c r="AXH76" s="15"/>
      <c r="AXI76" s="15"/>
      <c r="AXJ76" s="15"/>
      <c r="AXK76" s="15"/>
      <c r="AXL76" s="15"/>
      <c r="AXM76" s="15"/>
      <c r="AXN76" s="15"/>
      <c r="AXO76" s="15"/>
      <c r="AXP76" s="15"/>
      <c r="AXQ76" s="15"/>
      <c r="AXR76" s="15"/>
      <c r="AXS76" s="15"/>
      <c r="AXT76" s="15"/>
      <c r="AXU76" s="15"/>
      <c r="AXV76" s="15"/>
      <c r="AXW76" s="15"/>
      <c r="AXX76" s="15"/>
      <c r="AXY76" s="15"/>
      <c r="AXZ76" s="15"/>
      <c r="AYA76" s="15"/>
      <c r="AYB76" s="15"/>
      <c r="AYC76" s="15"/>
      <c r="AYD76" s="15"/>
      <c r="AYE76" s="15"/>
      <c r="AYF76" s="15"/>
      <c r="AYG76" s="15"/>
      <c r="AYH76" s="15"/>
      <c r="AYI76" s="15"/>
      <c r="AYJ76" s="15"/>
      <c r="AYK76" s="15"/>
      <c r="AYL76" s="15"/>
      <c r="AYM76" s="15"/>
      <c r="AYN76" s="15"/>
      <c r="AYO76" s="15"/>
      <c r="AYP76" s="15"/>
      <c r="AYQ76" s="15"/>
      <c r="AYR76" s="15"/>
      <c r="AYS76" s="15"/>
      <c r="AYT76" s="15"/>
      <c r="AYU76" s="15"/>
      <c r="AYV76" s="15"/>
      <c r="AYW76" s="15"/>
      <c r="AYX76" s="15"/>
      <c r="AYY76" s="15"/>
      <c r="AYZ76" s="15"/>
      <c r="AZA76" s="15"/>
      <c r="AZB76" s="15"/>
      <c r="AZC76" s="15"/>
      <c r="AZD76" s="15"/>
      <c r="AZE76" s="15"/>
      <c r="AZF76" s="15"/>
      <c r="AZG76" s="15"/>
      <c r="AZH76" s="15"/>
      <c r="AZI76" s="15"/>
      <c r="AZJ76" s="15"/>
      <c r="AZK76" s="15"/>
      <c r="AZL76" s="15"/>
      <c r="AZM76" s="15"/>
      <c r="AZN76" s="15"/>
      <c r="AZO76" s="15"/>
      <c r="AZP76" s="15"/>
      <c r="AZQ76" s="15"/>
      <c r="AZR76" s="15"/>
      <c r="AZS76" s="15"/>
      <c r="AZT76" s="15"/>
      <c r="AZU76" s="15"/>
      <c r="AZV76" s="15"/>
      <c r="AZW76" s="15"/>
      <c r="AZX76" s="15"/>
      <c r="AZY76" s="15"/>
      <c r="AZZ76" s="15"/>
      <c r="BAA76" s="15"/>
      <c r="BAB76" s="15"/>
      <c r="BAC76" s="15"/>
      <c r="BAD76" s="15"/>
      <c r="BAE76" s="15"/>
      <c r="BAF76" s="15"/>
      <c r="BAG76" s="15"/>
      <c r="BAH76" s="15"/>
      <c r="BAI76" s="15"/>
      <c r="BAJ76" s="15"/>
      <c r="BAK76" s="15"/>
      <c r="BAL76" s="15"/>
      <c r="BAM76" s="15"/>
      <c r="BAN76" s="15"/>
      <c r="BAO76" s="15"/>
      <c r="BAP76" s="15"/>
      <c r="BAQ76" s="15"/>
      <c r="BAR76" s="15"/>
      <c r="BAS76" s="15"/>
      <c r="BAT76" s="15"/>
      <c r="BAU76" s="15"/>
      <c r="BAV76" s="15"/>
      <c r="BAW76" s="15"/>
      <c r="BAX76" s="15"/>
      <c r="BAY76" s="15"/>
      <c r="BAZ76" s="15"/>
      <c r="BBA76" s="15"/>
      <c r="BBB76" s="15"/>
      <c r="BBC76" s="15"/>
      <c r="BBD76" s="15"/>
      <c r="BBE76" s="15"/>
      <c r="BBF76" s="15"/>
      <c r="BBG76" s="15"/>
      <c r="BBH76" s="15"/>
      <c r="BBI76" s="15"/>
      <c r="BBJ76" s="15"/>
      <c r="BBK76" s="15"/>
      <c r="BBL76" s="15"/>
      <c r="BBM76" s="15"/>
      <c r="BBN76" s="15"/>
      <c r="BBO76" s="15"/>
      <c r="BBP76" s="15"/>
      <c r="BBQ76" s="15"/>
      <c r="BBR76" s="15"/>
      <c r="BBS76" s="15"/>
      <c r="BBT76" s="15"/>
      <c r="BBU76" s="15"/>
      <c r="BBV76" s="15"/>
      <c r="BBW76" s="15"/>
      <c r="BBX76" s="15"/>
      <c r="BBY76" s="15"/>
      <c r="BBZ76" s="15"/>
      <c r="BCA76" s="15"/>
      <c r="BCB76" s="15"/>
      <c r="BCC76" s="15"/>
      <c r="BCD76" s="15"/>
      <c r="BCE76" s="15"/>
      <c r="BCF76" s="15"/>
      <c r="BCG76" s="15"/>
      <c r="BCH76" s="15"/>
      <c r="BCI76" s="15"/>
      <c r="BCJ76" s="15"/>
      <c r="BCK76" s="15"/>
      <c r="BCL76" s="15"/>
      <c r="BCM76" s="15"/>
      <c r="BCN76" s="15"/>
      <c r="BCO76" s="15"/>
      <c r="BCP76" s="15"/>
      <c r="BCQ76" s="15"/>
      <c r="BCR76" s="15"/>
      <c r="BCS76" s="15"/>
      <c r="BCT76" s="15"/>
      <c r="BCU76" s="15"/>
      <c r="BCV76" s="15"/>
      <c r="BCW76" s="15"/>
      <c r="BCX76" s="15"/>
      <c r="BCY76" s="15"/>
      <c r="BCZ76" s="15"/>
      <c r="BDA76" s="15"/>
      <c r="BDB76" s="15"/>
      <c r="BDC76" s="15"/>
      <c r="BDD76" s="15"/>
      <c r="BDE76" s="15"/>
      <c r="BDF76" s="15"/>
      <c r="BDG76" s="15"/>
      <c r="BDH76" s="15"/>
      <c r="BDI76" s="15"/>
      <c r="BDJ76" s="15"/>
      <c r="BDK76" s="15"/>
      <c r="BDL76" s="15"/>
      <c r="BDM76" s="15"/>
      <c r="BDN76" s="15"/>
      <c r="BDO76" s="15"/>
      <c r="BDP76" s="15"/>
      <c r="BDQ76" s="15"/>
      <c r="BDR76" s="15"/>
      <c r="BDS76" s="15"/>
      <c r="BDT76" s="15"/>
      <c r="BDU76" s="15"/>
      <c r="BDV76" s="15"/>
      <c r="BDW76" s="15"/>
      <c r="BDX76" s="15"/>
      <c r="BDY76" s="15"/>
      <c r="BDZ76" s="15"/>
      <c r="BEA76" s="15"/>
      <c r="BEB76" s="15"/>
      <c r="BEC76" s="15"/>
      <c r="BED76" s="15"/>
      <c r="BEE76" s="15"/>
      <c r="BEF76" s="15"/>
      <c r="BEG76" s="15"/>
      <c r="BEH76" s="15"/>
      <c r="BEI76" s="15"/>
      <c r="BEJ76" s="15"/>
      <c r="BEK76" s="15"/>
      <c r="BEL76" s="15"/>
      <c r="BEM76" s="15"/>
      <c r="BEN76" s="15"/>
      <c r="BEO76" s="15"/>
      <c r="BEP76" s="15"/>
      <c r="BEQ76" s="15"/>
      <c r="BER76" s="15"/>
      <c r="BES76" s="15"/>
      <c r="BET76" s="15"/>
      <c r="BEU76" s="15"/>
      <c r="BEV76" s="15"/>
      <c r="BEW76" s="15"/>
      <c r="BEX76" s="15"/>
      <c r="BEY76" s="15"/>
      <c r="BEZ76" s="15"/>
      <c r="BFA76" s="15"/>
      <c r="BFB76" s="15"/>
      <c r="BFC76" s="15"/>
      <c r="BFD76" s="15"/>
      <c r="BFE76" s="15"/>
      <c r="BFF76" s="15"/>
      <c r="BFG76" s="15"/>
      <c r="BFH76" s="15"/>
      <c r="BFI76" s="15"/>
      <c r="BFJ76" s="15"/>
      <c r="BFK76" s="15"/>
      <c r="BFL76" s="15"/>
      <c r="BFM76" s="15"/>
      <c r="BFN76" s="15"/>
      <c r="BFO76" s="15"/>
      <c r="BFP76" s="15"/>
      <c r="BFQ76" s="15"/>
      <c r="BFR76" s="15"/>
      <c r="BFS76" s="15"/>
      <c r="BFT76" s="15"/>
      <c r="BFU76" s="15"/>
      <c r="BFV76" s="15"/>
      <c r="BFW76" s="15"/>
      <c r="BFX76" s="15"/>
      <c r="BFY76" s="15"/>
      <c r="BFZ76" s="15"/>
      <c r="BGA76" s="15"/>
      <c r="BGB76" s="15"/>
      <c r="BGC76" s="15"/>
      <c r="BGD76" s="15"/>
      <c r="BGE76" s="15"/>
      <c r="BGF76" s="15"/>
      <c r="BGG76" s="15"/>
      <c r="BGH76" s="15"/>
      <c r="BGI76" s="15"/>
      <c r="BGJ76" s="15"/>
      <c r="BGK76" s="15"/>
      <c r="BGL76" s="15"/>
      <c r="BGM76" s="15"/>
      <c r="BGN76" s="15"/>
      <c r="BGO76" s="15"/>
      <c r="BGP76" s="15"/>
      <c r="BGQ76" s="15"/>
      <c r="BGR76" s="15"/>
      <c r="BGS76" s="15"/>
      <c r="BGT76" s="15"/>
      <c r="BGU76" s="15"/>
      <c r="BGV76" s="15"/>
      <c r="BGW76" s="15"/>
      <c r="BGX76" s="15"/>
      <c r="BGY76" s="15"/>
      <c r="BGZ76" s="15"/>
      <c r="BHA76" s="15"/>
      <c r="BHB76" s="15"/>
      <c r="BHC76" s="15"/>
      <c r="BHD76" s="15"/>
      <c r="BHE76" s="15"/>
      <c r="BHF76" s="15"/>
      <c r="BHG76" s="15"/>
      <c r="BHH76" s="15"/>
      <c r="BHI76" s="15"/>
      <c r="BHJ76" s="15"/>
      <c r="BHK76" s="15"/>
      <c r="BHL76" s="15"/>
      <c r="BHM76" s="15"/>
      <c r="BHN76" s="15"/>
      <c r="BHO76" s="15"/>
      <c r="BHP76" s="15"/>
      <c r="BHQ76" s="15"/>
      <c r="BHR76" s="15"/>
      <c r="BHS76" s="15"/>
      <c r="BHT76" s="15"/>
      <c r="BHU76" s="15"/>
      <c r="BHV76" s="15"/>
      <c r="BHW76" s="15"/>
      <c r="BHX76" s="15"/>
      <c r="BHY76" s="15"/>
      <c r="BHZ76" s="15"/>
      <c r="BIA76" s="15"/>
      <c r="BIB76" s="15"/>
      <c r="BIC76" s="15"/>
      <c r="BID76" s="15"/>
      <c r="BIE76" s="15"/>
      <c r="BIF76" s="15"/>
      <c r="BIG76" s="15"/>
      <c r="BIH76" s="15"/>
      <c r="BII76" s="15"/>
      <c r="BIJ76" s="15"/>
      <c r="BIK76" s="15"/>
      <c r="BIL76" s="15"/>
      <c r="BIM76" s="15"/>
      <c r="BIN76" s="15"/>
      <c r="BIO76" s="15"/>
      <c r="BIP76" s="15"/>
      <c r="BIQ76" s="15"/>
      <c r="BIR76" s="15"/>
      <c r="BIS76" s="15"/>
      <c r="BIT76" s="15"/>
      <c r="BIU76" s="15"/>
      <c r="BIV76" s="15"/>
      <c r="BIW76" s="15"/>
      <c r="BIX76" s="15"/>
      <c r="BIY76" s="15"/>
      <c r="BIZ76" s="15"/>
      <c r="BJA76" s="15"/>
      <c r="BJB76" s="15"/>
      <c r="BJC76" s="15"/>
      <c r="BJD76" s="15"/>
      <c r="BJE76" s="15"/>
      <c r="BJF76" s="15"/>
      <c r="BJG76" s="15"/>
      <c r="BJH76" s="15"/>
      <c r="BJI76" s="15"/>
      <c r="BJJ76" s="15"/>
      <c r="BJK76" s="15"/>
      <c r="BJL76" s="15"/>
      <c r="BJM76" s="15"/>
      <c r="BJN76" s="15"/>
      <c r="BJO76" s="15"/>
      <c r="BJP76" s="15"/>
      <c r="BJQ76" s="15"/>
      <c r="BJR76" s="15"/>
      <c r="BJS76" s="15"/>
      <c r="BJT76" s="15"/>
      <c r="BJU76" s="15"/>
      <c r="BJV76" s="15"/>
      <c r="BJW76" s="15"/>
      <c r="BJX76" s="15"/>
      <c r="BJY76" s="15"/>
      <c r="BJZ76" s="15"/>
      <c r="BKA76" s="15"/>
      <c r="BKB76" s="15"/>
      <c r="BKC76" s="15"/>
      <c r="BKD76" s="15"/>
      <c r="BKE76" s="15"/>
      <c r="BKF76" s="15"/>
      <c r="BKG76" s="15"/>
      <c r="BKH76" s="15"/>
      <c r="BKI76" s="15"/>
      <c r="BKJ76" s="15"/>
      <c r="BKK76" s="15"/>
      <c r="BKL76" s="15"/>
      <c r="BKM76" s="15"/>
      <c r="BKN76" s="15"/>
      <c r="BKO76" s="15"/>
      <c r="BKP76" s="15"/>
      <c r="BKQ76" s="15"/>
      <c r="BKR76" s="15"/>
      <c r="BKS76" s="15"/>
      <c r="BKT76" s="15"/>
      <c r="BKU76" s="15"/>
      <c r="BKV76" s="15"/>
      <c r="BKW76" s="15"/>
      <c r="BKX76" s="15"/>
      <c r="BKY76" s="15"/>
      <c r="BKZ76" s="15"/>
      <c r="BLA76" s="15"/>
      <c r="BLB76" s="15"/>
      <c r="BLC76" s="15"/>
      <c r="BLD76" s="15"/>
      <c r="BLE76" s="15"/>
      <c r="BLF76" s="15"/>
      <c r="BLG76" s="15"/>
      <c r="BLH76" s="15"/>
      <c r="BLI76" s="15"/>
      <c r="BLJ76" s="15"/>
      <c r="BLK76" s="15"/>
      <c r="BLL76" s="15"/>
      <c r="BLM76" s="15"/>
      <c r="BLN76" s="15"/>
      <c r="BLO76" s="15"/>
      <c r="BLP76" s="15"/>
      <c r="BLQ76" s="15"/>
      <c r="BLR76" s="15"/>
      <c r="BLS76" s="15"/>
      <c r="BLT76" s="15"/>
      <c r="BLU76" s="15"/>
      <c r="BLV76" s="15"/>
      <c r="BLW76" s="15"/>
      <c r="BLX76" s="15"/>
      <c r="BLY76" s="15"/>
      <c r="BLZ76" s="15"/>
      <c r="BMA76" s="15"/>
      <c r="BMB76" s="15"/>
      <c r="BMC76" s="15"/>
      <c r="BMD76" s="15"/>
      <c r="BME76" s="15"/>
      <c r="BMF76" s="15"/>
      <c r="BMG76" s="15"/>
      <c r="BMH76" s="15"/>
      <c r="BMI76" s="15"/>
      <c r="BMJ76" s="15"/>
      <c r="BMK76" s="15"/>
      <c r="BML76" s="15"/>
      <c r="BMM76" s="15"/>
      <c r="BMN76" s="15"/>
      <c r="BMO76" s="15"/>
      <c r="BMP76" s="15"/>
      <c r="BMQ76" s="15"/>
      <c r="BMR76" s="15"/>
      <c r="BMS76" s="15"/>
      <c r="BMT76" s="15"/>
      <c r="BMU76" s="15"/>
      <c r="BMV76" s="15"/>
      <c r="BMW76" s="15"/>
      <c r="BMX76" s="15"/>
      <c r="BMY76" s="15"/>
      <c r="BMZ76" s="15"/>
      <c r="BNA76" s="15"/>
      <c r="BNB76" s="15"/>
      <c r="BNC76" s="15"/>
      <c r="BND76" s="15"/>
      <c r="BNE76" s="15"/>
      <c r="BNF76" s="15"/>
      <c r="BNG76" s="15"/>
      <c r="BNH76" s="15"/>
      <c r="BNI76" s="15"/>
      <c r="BNJ76" s="15"/>
      <c r="BNK76" s="15"/>
      <c r="BNL76" s="15"/>
      <c r="BNM76" s="15"/>
      <c r="BNN76" s="15"/>
      <c r="BNO76" s="15"/>
      <c r="BNP76" s="15"/>
      <c r="BNQ76" s="15"/>
      <c r="BNR76" s="15"/>
      <c r="BNS76" s="15"/>
      <c r="BNT76" s="15"/>
      <c r="BNU76" s="15"/>
      <c r="BNV76" s="15"/>
      <c r="BNW76" s="15"/>
      <c r="BNX76" s="15"/>
      <c r="BNY76" s="15"/>
      <c r="BNZ76" s="15"/>
      <c r="BOA76" s="15"/>
      <c r="BOB76" s="15"/>
      <c r="BOC76" s="15"/>
      <c r="BOD76" s="15"/>
      <c r="BOE76" s="15"/>
      <c r="BOF76" s="15"/>
      <c r="BOG76" s="15"/>
      <c r="BOH76" s="15"/>
      <c r="BOI76" s="15"/>
      <c r="BOJ76" s="15"/>
      <c r="BOK76" s="15"/>
      <c r="BOL76" s="15"/>
      <c r="BOM76" s="15"/>
      <c r="BON76" s="15"/>
      <c r="BOO76" s="15"/>
      <c r="BOP76" s="15"/>
      <c r="BOQ76" s="15"/>
      <c r="BOR76" s="15"/>
      <c r="BOS76" s="15"/>
      <c r="BOT76" s="15"/>
      <c r="BOU76" s="15"/>
      <c r="BOV76" s="15"/>
      <c r="BOW76" s="15"/>
      <c r="BOX76" s="15"/>
      <c r="BOY76" s="15"/>
      <c r="BOZ76" s="15"/>
      <c r="BPA76" s="15"/>
      <c r="BPB76" s="15"/>
      <c r="BPC76" s="15"/>
      <c r="BPD76" s="15"/>
      <c r="BPE76" s="15"/>
      <c r="BPF76" s="15"/>
      <c r="BPG76" s="15"/>
      <c r="BPH76" s="15"/>
      <c r="BPI76" s="15"/>
      <c r="BPJ76" s="15"/>
      <c r="BPK76" s="15"/>
      <c r="BPL76" s="15"/>
      <c r="BPM76" s="15"/>
      <c r="BPN76" s="15"/>
      <c r="BPO76" s="15"/>
      <c r="BPP76" s="15"/>
      <c r="BPQ76" s="15"/>
      <c r="BPR76" s="15"/>
      <c r="BPS76" s="15"/>
      <c r="BPT76" s="15"/>
      <c r="BPU76" s="15"/>
      <c r="BPV76" s="15"/>
      <c r="BPW76" s="15"/>
      <c r="BPX76" s="15"/>
      <c r="BPY76" s="15"/>
      <c r="BPZ76" s="15"/>
      <c r="BQA76" s="15"/>
      <c r="BQB76" s="15"/>
      <c r="BQC76" s="15"/>
      <c r="BQD76" s="15"/>
      <c r="BQE76" s="15"/>
      <c r="BQF76" s="15"/>
      <c r="BQG76" s="15"/>
      <c r="BQH76" s="15"/>
      <c r="BQI76" s="15"/>
      <c r="BQJ76" s="15"/>
      <c r="BQK76" s="15"/>
      <c r="BQL76" s="15"/>
      <c r="BQM76" s="15"/>
      <c r="BQN76" s="15"/>
      <c r="BQO76" s="15"/>
      <c r="BQP76" s="15"/>
      <c r="BQQ76" s="15"/>
      <c r="BQR76" s="15"/>
      <c r="BQS76" s="15"/>
      <c r="BQT76" s="15"/>
      <c r="BQU76" s="15"/>
      <c r="BQV76" s="15"/>
      <c r="BQW76" s="15"/>
      <c r="BQX76" s="15"/>
      <c r="BQY76" s="15"/>
      <c r="BQZ76" s="15"/>
      <c r="BRA76" s="15"/>
      <c r="BRB76" s="15"/>
      <c r="BRC76" s="15"/>
      <c r="BRD76" s="15"/>
      <c r="BRE76" s="15"/>
      <c r="BRF76" s="15"/>
      <c r="BRG76" s="15"/>
      <c r="BRH76" s="15"/>
      <c r="BRI76" s="15"/>
      <c r="BRJ76" s="15"/>
      <c r="BRK76" s="15"/>
      <c r="BRL76" s="15"/>
      <c r="BRM76" s="15"/>
      <c r="BRN76" s="15"/>
      <c r="BRO76" s="15"/>
      <c r="BRP76" s="15"/>
      <c r="BRQ76" s="15"/>
      <c r="BRR76" s="15"/>
      <c r="BRS76" s="15"/>
      <c r="BRT76" s="15"/>
      <c r="BRU76" s="15"/>
      <c r="BRV76" s="15"/>
      <c r="BRW76" s="15"/>
      <c r="BRX76" s="15"/>
      <c r="BRY76" s="15"/>
      <c r="BRZ76" s="15"/>
      <c r="BSA76" s="15"/>
      <c r="BSB76" s="15"/>
      <c r="BSC76" s="15"/>
      <c r="BSD76" s="15"/>
      <c r="BSE76" s="15"/>
      <c r="BSF76" s="15"/>
      <c r="BSG76" s="15"/>
      <c r="BSH76" s="15"/>
      <c r="BSI76" s="15"/>
      <c r="BSJ76" s="15"/>
      <c r="BSK76" s="15"/>
      <c r="BSL76" s="15"/>
      <c r="BSM76" s="15"/>
      <c r="BSN76" s="15"/>
      <c r="BSO76" s="15"/>
      <c r="BSP76" s="15"/>
      <c r="BSQ76" s="15"/>
      <c r="BSR76" s="15"/>
      <c r="BSS76" s="15"/>
      <c r="BST76" s="15"/>
      <c r="BSU76" s="15"/>
      <c r="BSV76" s="15"/>
      <c r="BSW76" s="15"/>
      <c r="BSX76" s="15"/>
      <c r="BSY76" s="15"/>
      <c r="BSZ76" s="15"/>
      <c r="BTA76" s="15"/>
      <c r="BTB76" s="15"/>
      <c r="BTC76" s="15"/>
      <c r="BTD76" s="15"/>
      <c r="BTE76" s="15"/>
      <c r="BTF76" s="15"/>
      <c r="BTG76" s="15"/>
      <c r="BTH76" s="15"/>
      <c r="BTI76" s="15"/>
      <c r="BTJ76" s="15"/>
      <c r="BTK76" s="15"/>
      <c r="BTL76" s="15"/>
      <c r="BTM76" s="15"/>
      <c r="BTN76" s="15"/>
      <c r="BTO76" s="15"/>
      <c r="BTP76" s="15"/>
      <c r="BTQ76" s="15"/>
      <c r="BTR76" s="15"/>
      <c r="BTS76" s="15"/>
      <c r="BTT76" s="15"/>
      <c r="BTU76" s="15"/>
      <c r="BTV76" s="15"/>
      <c r="BTW76" s="15"/>
      <c r="BTX76" s="15"/>
      <c r="BTY76" s="15"/>
      <c r="BTZ76" s="15"/>
      <c r="BUA76" s="15"/>
      <c r="BUB76" s="15"/>
      <c r="BUC76" s="15"/>
      <c r="BUD76" s="15"/>
      <c r="BUE76" s="15"/>
      <c r="BUF76" s="15"/>
      <c r="BUG76" s="15"/>
      <c r="BUH76" s="15"/>
      <c r="BUI76" s="15"/>
      <c r="BUJ76" s="15"/>
      <c r="BUK76" s="15"/>
      <c r="BUL76" s="15"/>
      <c r="BUM76" s="15"/>
      <c r="BUN76" s="15"/>
      <c r="BUO76" s="15"/>
      <c r="BUP76" s="15"/>
      <c r="BUQ76" s="15"/>
      <c r="BUR76" s="15"/>
      <c r="BUS76" s="15"/>
      <c r="BUT76" s="15"/>
      <c r="BUU76" s="15"/>
      <c r="BUV76" s="15"/>
      <c r="BUW76" s="15"/>
      <c r="BUX76" s="15"/>
      <c r="BUY76" s="15"/>
      <c r="BUZ76" s="15"/>
      <c r="BVA76" s="15"/>
      <c r="BVB76" s="15"/>
      <c r="BVC76" s="15"/>
      <c r="BVD76" s="15"/>
      <c r="BVE76" s="15"/>
      <c r="BVF76" s="15"/>
      <c r="BVG76" s="15"/>
      <c r="BVH76" s="15"/>
      <c r="BVI76" s="15"/>
      <c r="BVJ76" s="15"/>
      <c r="BVK76" s="15"/>
      <c r="BVL76" s="15"/>
      <c r="BVM76" s="15"/>
      <c r="BVN76" s="15"/>
      <c r="BVO76" s="15"/>
      <c r="BVP76" s="15"/>
      <c r="BVQ76" s="15"/>
      <c r="BVR76" s="15"/>
      <c r="BVS76" s="15"/>
      <c r="BVT76" s="15"/>
      <c r="BVU76" s="15"/>
      <c r="BVV76" s="15"/>
      <c r="BVW76" s="15"/>
      <c r="BVX76" s="15"/>
      <c r="BVY76" s="15"/>
      <c r="BVZ76" s="15"/>
      <c r="BWA76" s="15"/>
      <c r="BWB76" s="15"/>
      <c r="BWC76" s="15"/>
      <c r="BWD76" s="15"/>
      <c r="BWE76" s="15"/>
      <c r="BWF76" s="15"/>
      <c r="BWG76" s="15"/>
      <c r="BWH76" s="15"/>
      <c r="BWI76" s="15"/>
      <c r="BWJ76" s="15"/>
      <c r="BWK76" s="15"/>
      <c r="BWL76" s="15"/>
      <c r="BWM76" s="15"/>
      <c r="BWN76" s="15"/>
      <c r="BWO76" s="15"/>
      <c r="BWP76" s="15"/>
      <c r="BWQ76" s="15"/>
      <c r="BWR76" s="15"/>
      <c r="BWS76" s="15"/>
      <c r="BWT76" s="15"/>
      <c r="BWU76" s="15"/>
      <c r="BWV76" s="15"/>
      <c r="BWW76" s="15"/>
      <c r="BWX76" s="15"/>
      <c r="BWY76" s="15"/>
      <c r="BWZ76" s="15"/>
      <c r="BXA76" s="15"/>
      <c r="BXB76" s="15"/>
      <c r="BXC76" s="15"/>
      <c r="BXD76" s="15"/>
      <c r="BXE76" s="15"/>
      <c r="BXF76" s="15"/>
      <c r="BXG76" s="15"/>
      <c r="BXH76" s="15"/>
      <c r="BXI76" s="15"/>
      <c r="BXJ76" s="15"/>
      <c r="BXK76" s="15"/>
      <c r="BXL76" s="15"/>
      <c r="BXM76" s="15"/>
      <c r="BXN76" s="15"/>
      <c r="BXO76" s="15"/>
      <c r="BXP76" s="15"/>
      <c r="BXQ76" s="15"/>
      <c r="BXR76" s="15"/>
      <c r="BXS76" s="15"/>
      <c r="BXT76" s="15"/>
      <c r="BXU76" s="15"/>
      <c r="BXV76" s="15"/>
      <c r="BXW76" s="15"/>
      <c r="BXX76" s="15"/>
      <c r="BXY76" s="15"/>
      <c r="BXZ76" s="15"/>
      <c r="BYA76" s="15"/>
      <c r="BYB76" s="15"/>
      <c r="BYC76" s="15"/>
      <c r="BYD76" s="15"/>
      <c r="BYE76" s="15"/>
      <c r="BYF76" s="15"/>
      <c r="BYG76" s="15"/>
      <c r="BYH76" s="15"/>
      <c r="BYI76" s="15"/>
      <c r="BYJ76" s="15"/>
      <c r="BYK76" s="15"/>
      <c r="BYL76" s="15"/>
      <c r="BYM76" s="15"/>
      <c r="BYN76" s="15"/>
      <c r="BYO76" s="15"/>
      <c r="BYP76" s="15"/>
      <c r="BYQ76" s="15"/>
      <c r="BYR76" s="15"/>
      <c r="BYS76" s="15"/>
      <c r="BYT76" s="15"/>
      <c r="BYU76" s="15"/>
      <c r="BYV76" s="15"/>
      <c r="BYW76" s="15"/>
      <c r="BYX76" s="15"/>
      <c r="BYY76" s="15"/>
      <c r="BYZ76" s="15"/>
      <c r="BZA76" s="15"/>
      <c r="BZB76" s="15"/>
      <c r="BZC76" s="15"/>
      <c r="BZD76" s="15"/>
      <c r="BZE76" s="15"/>
      <c r="BZF76" s="15"/>
      <c r="BZG76" s="15"/>
      <c r="BZH76" s="15"/>
      <c r="BZI76" s="15"/>
      <c r="BZJ76" s="15"/>
      <c r="BZK76" s="15"/>
      <c r="BZL76" s="15"/>
      <c r="BZM76" s="15"/>
      <c r="BZN76" s="15"/>
      <c r="BZO76" s="15"/>
      <c r="BZP76" s="15"/>
      <c r="BZQ76" s="15"/>
      <c r="BZR76" s="15"/>
      <c r="BZS76" s="15"/>
      <c r="BZT76" s="15"/>
      <c r="BZU76" s="15"/>
      <c r="BZV76" s="15"/>
      <c r="BZW76" s="15"/>
      <c r="BZX76" s="15"/>
      <c r="BZY76" s="15"/>
      <c r="BZZ76" s="15"/>
      <c r="CAA76" s="15"/>
      <c r="CAB76" s="15"/>
      <c r="CAC76" s="15"/>
      <c r="CAD76" s="15"/>
      <c r="CAE76" s="15"/>
      <c r="CAF76" s="15"/>
      <c r="CAG76" s="15"/>
      <c r="CAH76" s="15"/>
      <c r="CAI76" s="15"/>
      <c r="CAJ76" s="15"/>
      <c r="CAK76" s="15"/>
      <c r="CAL76" s="15"/>
      <c r="CAM76" s="15"/>
      <c r="CAN76" s="15"/>
      <c r="CAO76" s="15"/>
      <c r="CAP76" s="15"/>
      <c r="CAQ76" s="15"/>
      <c r="CAR76" s="15"/>
      <c r="CAS76" s="15"/>
      <c r="CAT76" s="15"/>
      <c r="CAU76" s="15"/>
      <c r="CAV76" s="15"/>
      <c r="CAW76" s="15"/>
      <c r="CAX76" s="15"/>
      <c r="CAY76" s="15"/>
      <c r="CAZ76" s="15"/>
      <c r="CBA76" s="15"/>
      <c r="CBB76" s="15"/>
      <c r="CBC76" s="15"/>
      <c r="CBD76" s="15"/>
      <c r="CBE76" s="15"/>
      <c r="CBF76" s="15"/>
      <c r="CBG76" s="15"/>
      <c r="CBH76" s="15"/>
      <c r="CBI76" s="15"/>
      <c r="CBJ76" s="15"/>
      <c r="CBK76" s="15"/>
      <c r="CBL76" s="15"/>
      <c r="CBM76" s="15"/>
      <c r="CBN76" s="15"/>
      <c r="CBO76" s="15"/>
      <c r="CBP76" s="15"/>
      <c r="CBQ76" s="15"/>
      <c r="CBR76" s="15"/>
      <c r="CBS76" s="15"/>
      <c r="CBT76" s="15"/>
      <c r="CBU76" s="15"/>
      <c r="CBV76" s="15"/>
      <c r="CBW76" s="15"/>
      <c r="CBX76" s="15"/>
      <c r="CBY76" s="15"/>
      <c r="CBZ76" s="15"/>
      <c r="CCA76" s="15"/>
      <c r="CCB76" s="15"/>
      <c r="CCC76" s="15"/>
      <c r="CCD76" s="15"/>
      <c r="CCE76" s="15"/>
      <c r="CCF76" s="15"/>
      <c r="CCG76" s="15"/>
      <c r="CCH76" s="15"/>
      <c r="CCI76" s="15"/>
      <c r="CCJ76" s="15"/>
      <c r="CCK76" s="15"/>
      <c r="CCL76" s="15"/>
      <c r="CCM76" s="15"/>
      <c r="CCN76" s="15"/>
      <c r="CCO76" s="15"/>
      <c r="CCP76" s="15"/>
      <c r="CCQ76" s="15"/>
      <c r="CCR76" s="15"/>
      <c r="CCS76" s="15"/>
      <c r="CCT76" s="15"/>
      <c r="CCU76" s="15"/>
      <c r="CCV76" s="15"/>
      <c r="CCW76" s="15"/>
      <c r="CCX76" s="15"/>
      <c r="CCY76" s="15"/>
      <c r="CCZ76" s="15"/>
      <c r="CDA76" s="15"/>
      <c r="CDB76" s="15"/>
      <c r="CDC76" s="15"/>
      <c r="CDD76" s="15"/>
      <c r="CDE76" s="15"/>
      <c r="CDF76" s="15"/>
      <c r="CDG76" s="15"/>
      <c r="CDH76" s="15"/>
      <c r="CDI76" s="15"/>
      <c r="CDJ76" s="15"/>
      <c r="CDK76" s="15"/>
      <c r="CDL76" s="15"/>
      <c r="CDM76" s="15"/>
      <c r="CDN76" s="15"/>
      <c r="CDO76" s="15"/>
      <c r="CDP76" s="15"/>
      <c r="CDQ76" s="15"/>
      <c r="CDR76" s="15"/>
      <c r="CDS76" s="15"/>
      <c r="CDT76" s="15"/>
      <c r="CDU76" s="15"/>
      <c r="CDV76" s="15"/>
      <c r="CDW76" s="15"/>
      <c r="CDX76" s="15"/>
      <c r="CDY76" s="15"/>
      <c r="CDZ76" s="15"/>
      <c r="CEA76" s="15"/>
      <c r="CEB76" s="15"/>
      <c r="CEC76" s="15"/>
      <c r="CED76" s="15"/>
      <c r="CEE76" s="15"/>
      <c r="CEF76" s="15"/>
      <c r="CEG76" s="15"/>
      <c r="CEH76" s="15"/>
      <c r="CEI76" s="15"/>
      <c r="CEJ76" s="15"/>
      <c r="CEK76" s="15"/>
      <c r="CEL76" s="15"/>
      <c r="CEM76" s="15"/>
      <c r="CEN76" s="15"/>
      <c r="CEO76" s="15"/>
      <c r="CEP76" s="15"/>
      <c r="CEQ76" s="15"/>
      <c r="CER76" s="15"/>
      <c r="CES76" s="15"/>
      <c r="CET76" s="15"/>
      <c r="CEU76" s="15"/>
      <c r="CEV76" s="15"/>
      <c r="CEW76" s="15"/>
      <c r="CEX76" s="15"/>
      <c r="CEY76" s="15"/>
      <c r="CEZ76" s="15"/>
      <c r="CFA76" s="15"/>
      <c r="CFB76" s="15"/>
      <c r="CFC76" s="15"/>
      <c r="CFD76" s="15"/>
      <c r="CFE76" s="15"/>
      <c r="CFF76" s="15"/>
      <c r="CFG76" s="15"/>
      <c r="CFH76" s="15"/>
      <c r="CFI76" s="15"/>
      <c r="CFJ76" s="15"/>
      <c r="CFK76" s="15"/>
      <c r="CFL76" s="15"/>
      <c r="CFM76" s="15"/>
      <c r="CFN76" s="15"/>
      <c r="CFO76" s="15"/>
      <c r="CFP76" s="15"/>
      <c r="CFQ76" s="15"/>
      <c r="CFR76" s="15"/>
      <c r="CFS76" s="15"/>
      <c r="CFT76" s="15"/>
      <c r="CFU76" s="15"/>
      <c r="CFV76" s="15"/>
      <c r="CFW76" s="15"/>
      <c r="CFX76" s="15"/>
      <c r="CFY76" s="15"/>
      <c r="CFZ76" s="15"/>
      <c r="CGA76" s="15"/>
      <c r="CGB76" s="15"/>
      <c r="CGC76" s="15"/>
      <c r="CGD76" s="15"/>
      <c r="CGE76" s="15"/>
      <c r="CGF76" s="15"/>
      <c r="CGG76" s="15"/>
      <c r="CGH76" s="15"/>
      <c r="CGI76" s="15"/>
      <c r="CGJ76" s="15"/>
      <c r="CGK76" s="15"/>
      <c r="CGL76" s="15"/>
      <c r="CGM76" s="15"/>
      <c r="CGN76" s="15"/>
      <c r="CGO76" s="15"/>
      <c r="CGP76" s="15"/>
      <c r="CGQ76" s="15"/>
      <c r="CGR76" s="15"/>
      <c r="CGS76" s="15"/>
      <c r="CGT76" s="15"/>
      <c r="CGU76" s="15"/>
      <c r="CGV76" s="15"/>
      <c r="CGW76" s="15"/>
      <c r="CGX76" s="15"/>
      <c r="CGY76" s="15"/>
      <c r="CGZ76" s="15"/>
      <c r="CHA76" s="15"/>
      <c r="CHB76" s="15"/>
      <c r="CHC76" s="15"/>
      <c r="CHD76" s="15"/>
      <c r="CHE76" s="15"/>
      <c r="CHF76" s="15"/>
      <c r="CHG76" s="15"/>
      <c r="CHH76" s="15"/>
      <c r="CHI76" s="15"/>
      <c r="CHJ76" s="15"/>
      <c r="CHK76" s="15"/>
      <c r="CHL76" s="15"/>
      <c r="CHM76" s="15"/>
      <c r="CHN76" s="15"/>
      <c r="CHO76" s="15"/>
      <c r="CHP76" s="15"/>
      <c r="CHQ76" s="15"/>
      <c r="CHR76" s="15"/>
      <c r="CHS76" s="15"/>
      <c r="CHT76" s="15"/>
      <c r="CHU76" s="15"/>
      <c r="CHV76" s="15"/>
      <c r="CHW76" s="15"/>
      <c r="CHX76" s="15"/>
      <c r="CHY76" s="15"/>
      <c r="CHZ76" s="15"/>
      <c r="CIA76" s="15"/>
      <c r="CIB76" s="15"/>
      <c r="CIC76" s="15"/>
      <c r="CID76" s="15"/>
      <c r="CIE76" s="15"/>
      <c r="CIF76" s="15"/>
      <c r="CIG76" s="15"/>
      <c r="CIH76" s="15"/>
      <c r="CII76" s="15"/>
      <c r="CIJ76" s="15"/>
      <c r="CIK76" s="15"/>
      <c r="CIL76" s="15"/>
      <c r="CIM76" s="15"/>
      <c r="CIN76" s="15"/>
      <c r="CIO76" s="15"/>
      <c r="CIP76" s="15"/>
      <c r="CIQ76" s="15"/>
      <c r="CIR76" s="15"/>
      <c r="CIS76" s="15"/>
      <c r="CIT76" s="15"/>
      <c r="CIU76" s="15"/>
      <c r="CIV76" s="15"/>
      <c r="CIW76" s="15"/>
      <c r="CIX76" s="15"/>
      <c r="CIY76" s="15"/>
      <c r="CIZ76" s="15"/>
      <c r="CJA76" s="15"/>
      <c r="CJB76" s="15"/>
      <c r="CJC76" s="15"/>
      <c r="CJD76" s="15"/>
      <c r="CJE76" s="15"/>
      <c r="CJF76" s="15"/>
      <c r="CJG76" s="15"/>
      <c r="CJH76" s="15"/>
      <c r="CJI76" s="15"/>
      <c r="CJJ76" s="15"/>
      <c r="CJK76" s="15"/>
      <c r="CJL76" s="15"/>
      <c r="CJM76" s="15"/>
      <c r="CJN76" s="15"/>
      <c r="CJO76" s="15"/>
      <c r="CJP76" s="15"/>
      <c r="CJQ76" s="15"/>
      <c r="CJR76" s="15"/>
      <c r="CJS76" s="15"/>
      <c r="CJT76" s="15"/>
      <c r="CJU76" s="15"/>
      <c r="CJV76" s="15"/>
      <c r="CJW76" s="15"/>
      <c r="CJX76" s="15"/>
      <c r="CJY76" s="15"/>
      <c r="CJZ76" s="15"/>
      <c r="CKA76" s="15"/>
      <c r="CKB76" s="15"/>
      <c r="CKC76" s="15"/>
      <c r="CKD76" s="15"/>
      <c r="CKE76" s="15"/>
      <c r="CKF76" s="15"/>
      <c r="CKG76" s="15"/>
      <c r="CKH76" s="15"/>
      <c r="CKI76" s="15"/>
      <c r="CKJ76" s="15"/>
      <c r="CKK76" s="15"/>
      <c r="CKL76" s="15"/>
      <c r="CKM76" s="15"/>
      <c r="CKN76" s="15"/>
      <c r="CKO76" s="15"/>
      <c r="CKP76" s="15"/>
      <c r="CKQ76" s="15"/>
      <c r="CKR76" s="15"/>
      <c r="CKS76" s="15"/>
      <c r="CKT76" s="15"/>
      <c r="CKU76" s="15"/>
      <c r="CKV76" s="15"/>
      <c r="CKW76" s="15"/>
      <c r="CKX76" s="15"/>
      <c r="CKY76" s="15"/>
      <c r="CKZ76" s="15"/>
      <c r="CLA76" s="15"/>
      <c r="CLB76" s="15"/>
      <c r="CLC76" s="15"/>
      <c r="CLD76" s="15"/>
      <c r="CLE76" s="15"/>
      <c r="CLF76" s="15"/>
      <c r="CLG76" s="15"/>
      <c r="CLH76" s="15"/>
      <c r="CLI76" s="15"/>
      <c r="CLJ76" s="15"/>
      <c r="CLK76" s="15"/>
      <c r="CLL76" s="15"/>
      <c r="CLM76" s="15"/>
      <c r="CLN76" s="15"/>
      <c r="CLO76" s="15"/>
      <c r="CLP76" s="15"/>
      <c r="CLQ76" s="15"/>
      <c r="CLR76" s="15"/>
      <c r="CLS76" s="15"/>
      <c r="CLT76" s="15"/>
      <c r="CLU76" s="15"/>
      <c r="CLV76" s="15"/>
      <c r="CLW76" s="15"/>
      <c r="CLX76" s="15"/>
      <c r="CLY76" s="15"/>
      <c r="CLZ76" s="15"/>
      <c r="CMA76" s="15"/>
      <c r="CMB76" s="15"/>
      <c r="CMC76" s="15"/>
      <c r="CMD76" s="15"/>
      <c r="CME76" s="15"/>
      <c r="CMF76" s="15"/>
      <c r="CMG76" s="15"/>
      <c r="CMH76" s="15"/>
      <c r="CMI76" s="15"/>
      <c r="CMJ76" s="15"/>
      <c r="CMK76" s="15"/>
      <c r="CML76" s="15"/>
      <c r="CMM76" s="15"/>
      <c r="CMN76" s="15"/>
      <c r="CMO76" s="15"/>
      <c r="CMP76" s="15"/>
      <c r="CMQ76" s="15"/>
      <c r="CMR76" s="15"/>
      <c r="CMS76" s="15"/>
      <c r="CMT76" s="15"/>
      <c r="CMU76" s="15"/>
      <c r="CMV76" s="15"/>
      <c r="CMW76" s="15"/>
      <c r="CMX76" s="15"/>
      <c r="CMY76" s="15"/>
      <c r="CMZ76" s="15"/>
      <c r="CNA76" s="15"/>
      <c r="CNB76" s="15"/>
      <c r="CNC76" s="15"/>
      <c r="CND76" s="15"/>
      <c r="CNE76" s="15"/>
      <c r="CNF76" s="15"/>
      <c r="CNG76" s="15"/>
      <c r="CNH76" s="15"/>
      <c r="CNI76" s="15"/>
      <c r="CNJ76" s="15"/>
      <c r="CNK76" s="15"/>
      <c r="CNL76" s="15"/>
      <c r="CNM76" s="15"/>
      <c r="CNN76" s="15"/>
      <c r="CNO76" s="15"/>
      <c r="CNP76" s="15"/>
      <c r="CNQ76" s="15"/>
      <c r="CNR76" s="15"/>
      <c r="CNS76" s="15"/>
      <c r="CNT76" s="15"/>
      <c r="CNU76" s="15"/>
      <c r="CNV76" s="15"/>
      <c r="CNW76" s="15"/>
      <c r="CNX76" s="15"/>
      <c r="CNY76" s="15"/>
      <c r="CNZ76" s="15"/>
      <c r="COA76" s="15"/>
      <c r="COB76" s="15"/>
      <c r="COC76" s="15"/>
      <c r="COD76" s="15"/>
      <c r="COE76" s="15"/>
      <c r="COF76" s="15"/>
      <c r="COG76" s="15"/>
      <c r="COH76" s="15"/>
      <c r="COI76" s="15"/>
      <c r="COJ76" s="15"/>
      <c r="COK76" s="15"/>
      <c r="COL76" s="15"/>
      <c r="COM76" s="15"/>
      <c r="CON76" s="15"/>
      <c r="COO76" s="15"/>
      <c r="COP76" s="15"/>
      <c r="COQ76" s="15"/>
      <c r="COR76" s="15"/>
      <c r="COS76" s="15"/>
      <c r="COT76" s="15"/>
      <c r="COU76" s="15"/>
      <c r="COV76" s="15"/>
      <c r="COW76" s="15"/>
      <c r="COX76" s="15"/>
      <c r="COY76" s="15"/>
      <c r="COZ76" s="15"/>
      <c r="CPA76" s="15"/>
      <c r="CPB76" s="15"/>
      <c r="CPC76" s="15"/>
      <c r="CPD76" s="15"/>
      <c r="CPE76" s="15"/>
      <c r="CPF76" s="15"/>
      <c r="CPG76" s="15"/>
      <c r="CPH76" s="15"/>
      <c r="CPI76" s="15"/>
      <c r="CPJ76" s="15"/>
      <c r="CPK76" s="15"/>
      <c r="CPL76" s="15"/>
      <c r="CPM76" s="15"/>
      <c r="CPN76" s="15"/>
      <c r="CPO76" s="15"/>
      <c r="CPP76" s="15"/>
      <c r="CPQ76" s="15"/>
      <c r="CPR76" s="15"/>
      <c r="CPS76" s="15"/>
      <c r="CPT76" s="15"/>
      <c r="CPU76" s="15"/>
      <c r="CPV76" s="15"/>
      <c r="CPW76" s="15"/>
      <c r="CPX76" s="15"/>
      <c r="CPY76" s="15"/>
      <c r="CPZ76" s="15"/>
      <c r="CQA76" s="15"/>
      <c r="CQB76" s="15"/>
      <c r="CQC76" s="15"/>
      <c r="CQD76" s="15"/>
      <c r="CQE76" s="15"/>
      <c r="CQF76" s="15"/>
      <c r="CQG76" s="15"/>
      <c r="CQH76" s="15"/>
      <c r="CQI76" s="15"/>
      <c r="CQJ76" s="15"/>
      <c r="CQK76" s="15"/>
      <c r="CQL76" s="15"/>
      <c r="CQM76" s="15"/>
      <c r="CQN76" s="15"/>
      <c r="CQO76" s="15"/>
      <c r="CQP76" s="15"/>
      <c r="CQQ76" s="15"/>
      <c r="CQR76" s="15"/>
      <c r="CQS76" s="15"/>
      <c r="CQT76" s="15"/>
      <c r="CQU76" s="15"/>
      <c r="CQV76" s="15"/>
      <c r="CQW76" s="15"/>
      <c r="CQX76" s="15"/>
      <c r="CQY76" s="15"/>
      <c r="CQZ76" s="15"/>
      <c r="CRA76" s="15"/>
      <c r="CRB76" s="15"/>
      <c r="CRC76" s="15"/>
      <c r="CRD76" s="15"/>
      <c r="CRE76" s="15"/>
      <c r="CRF76" s="15"/>
      <c r="CRG76" s="15"/>
      <c r="CRH76" s="15"/>
      <c r="CRI76" s="15"/>
      <c r="CRJ76" s="15"/>
      <c r="CRK76" s="15"/>
      <c r="CRL76" s="15"/>
      <c r="CRM76" s="15"/>
      <c r="CRN76" s="15"/>
      <c r="CRO76" s="15"/>
      <c r="CRP76" s="15"/>
      <c r="CRQ76" s="15"/>
      <c r="CRR76" s="15"/>
      <c r="CRS76" s="15"/>
      <c r="CRT76" s="15"/>
      <c r="CRU76" s="15"/>
      <c r="CRV76" s="15"/>
      <c r="CRW76" s="15"/>
      <c r="CRX76" s="15"/>
      <c r="CRY76" s="15"/>
      <c r="CRZ76" s="15"/>
      <c r="CSA76" s="15"/>
      <c r="CSB76" s="15"/>
      <c r="CSC76" s="15"/>
      <c r="CSD76" s="15"/>
      <c r="CSE76" s="15"/>
      <c r="CSF76" s="15"/>
      <c r="CSG76" s="15"/>
      <c r="CSH76" s="15"/>
      <c r="CSI76" s="15"/>
      <c r="CSJ76" s="15"/>
      <c r="CSK76" s="15"/>
      <c r="CSL76" s="15"/>
      <c r="CSM76" s="15"/>
      <c r="CSN76" s="15"/>
      <c r="CSO76" s="15"/>
      <c r="CSP76" s="15"/>
      <c r="CSQ76" s="15"/>
      <c r="CSR76" s="15"/>
      <c r="CSS76" s="15"/>
      <c r="CST76" s="15"/>
      <c r="CSU76" s="15"/>
      <c r="CSV76" s="15"/>
      <c r="CSW76" s="15"/>
      <c r="CSX76" s="15"/>
      <c r="CSY76" s="15"/>
      <c r="CSZ76" s="15"/>
      <c r="CTA76" s="15"/>
      <c r="CTB76" s="15"/>
      <c r="CTC76" s="15"/>
      <c r="CTD76" s="15"/>
      <c r="CTE76" s="15"/>
      <c r="CTF76" s="15"/>
      <c r="CTG76" s="15"/>
      <c r="CTH76" s="15"/>
      <c r="CTI76" s="15"/>
      <c r="CTJ76" s="15"/>
      <c r="CTK76" s="15"/>
      <c r="CTL76" s="15"/>
      <c r="CTM76" s="15"/>
      <c r="CTN76" s="15"/>
      <c r="CTO76" s="15"/>
      <c r="CTP76" s="15"/>
      <c r="CTQ76" s="15"/>
      <c r="CTR76" s="15"/>
      <c r="CTS76" s="15"/>
      <c r="CTT76" s="15"/>
      <c r="CTU76" s="15"/>
      <c r="CTV76" s="15"/>
      <c r="CTW76" s="15"/>
      <c r="CTX76" s="15"/>
      <c r="CTY76" s="15"/>
      <c r="CTZ76" s="15"/>
      <c r="CUA76" s="15"/>
      <c r="CUB76" s="15"/>
      <c r="CUC76" s="15"/>
      <c r="CUD76" s="15"/>
      <c r="CUE76" s="15"/>
      <c r="CUF76" s="15"/>
      <c r="CUG76" s="15"/>
      <c r="CUH76" s="15"/>
      <c r="CUI76" s="15"/>
      <c r="CUJ76" s="15"/>
      <c r="CUK76" s="15"/>
      <c r="CUL76" s="15"/>
      <c r="CUM76" s="15"/>
      <c r="CUN76" s="15"/>
      <c r="CUO76" s="15"/>
      <c r="CUP76" s="15"/>
      <c r="CUQ76" s="15"/>
      <c r="CUR76" s="15"/>
      <c r="CUS76" s="15"/>
      <c r="CUT76" s="15"/>
      <c r="CUU76" s="15"/>
      <c r="CUV76" s="15"/>
      <c r="CUW76" s="15"/>
      <c r="CUX76" s="15"/>
      <c r="CUY76" s="15"/>
      <c r="CUZ76" s="15"/>
      <c r="CVA76" s="15"/>
      <c r="CVB76" s="15"/>
      <c r="CVC76" s="15"/>
      <c r="CVD76" s="15"/>
      <c r="CVE76" s="15"/>
      <c r="CVF76" s="15"/>
      <c r="CVG76" s="15"/>
      <c r="CVH76" s="15"/>
      <c r="CVI76" s="15"/>
      <c r="CVJ76" s="15"/>
      <c r="CVK76" s="15"/>
      <c r="CVL76" s="15"/>
      <c r="CVM76" s="15"/>
      <c r="CVN76" s="15"/>
      <c r="CVO76" s="15"/>
      <c r="CVP76" s="15"/>
      <c r="CVQ76" s="15"/>
      <c r="CVR76" s="15"/>
      <c r="CVS76" s="15"/>
      <c r="CVT76" s="15"/>
      <c r="CVU76" s="15"/>
      <c r="CVV76" s="15"/>
      <c r="CVW76" s="15"/>
      <c r="CVX76" s="15"/>
      <c r="CVY76" s="15"/>
      <c r="CVZ76" s="15"/>
      <c r="CWA76" s="15"/>
      <c r="CWB76" s="15"/>
      <c r="CWC76" s="15"/>
      <c r="CWD76" s="15"/>
      <c r="CWE76" s="15"/>
      <c r="CWF76" s="15"/>
      <c r="CWG76" s="15"/>
      <c r="CWH76" s="15"/>
      <c r="CWI76" s="15"/>
      <c r="CWJ76" s="15"/>
      <c r="CWK76" s="15"/>
      <c r="CWL76" s="15"/>
      <c r="CWM76" s="15"/>
      <c r="CWN76" s="15"/>
      <c r="CWO76" s="15"/>
      <c r="CWP76" s="15"/>
      <c r="CWQ76" s="15"/>
      <c r="CWR76" s="15"/>
      <c r="CWS76" s="15"/>
      <c r="CWT76" s="15"/>
      <c r="CWU76" s="15"/>
      <c r="CWV76" s="15"/>
      <c r="CWW76" s="15"/>
      <c r="CWX76" s="15"/>
      <c r="CWY76" s="15"/>
      <c r="CWZ76" s="15"/>
      <c r="CXA76" s="15"/>
      <c r="CXB76" s="15"/>
      <c r="CXC76" s="15"/>
      <c r="CXD76" s="15"/>
      <c r="CXE76" s="15"/>
      <c r="CXF76" s="15"/>
      <c r="CXG76" s="15"/>
      <c r="CXH76" s="15"/>
      <c r="CXI76" s="15"/>
      <c r="CXJ76" s="15"/>
      <c r="CXK76" s="15"/>
      <c r="CXL76" s="15"/>
      <c r="CXM76" s="15"/>
      <c r="CXN76" s="15"/>
      <c r="CXO76" s="15"/>
      <c r="CXP76" s="15"/>
      <c r="CXQ76" s="15"/>
      <c r="CXR76" s="15"/>
      <c r="CXS76" s="15"/>
      <c r="CXT76" s="15"/>
      <c r="CXU76" s="15"/>
      <c r="CXV76" s="15"/>
      <c r="CXW76" s="15"/>
      <c r="CXX76" s="15"/>
      <c r="CXY76" s="15"/>
      <c r="CXZ76" s="15"/>
      <c r="CYA76" s="15"/>
      <c r="CYB76" s="15"/>
      <c r="CYC76" s="15"/>
      <c r="CYD76" s="15"/>
      <c r="CYE76" s="15"/>
      <c r="CYF76" s="15"/>
      <c r="CYG76" s="15"/>
      <c r="CYH76" s="15"/>
      <c r="CYI76" s="15"/>
      <c r="CYJ76" s="15"/>
      <c r="CYK76" s="15"/>
      <c r="CYL76" s="15"/>
      <c r="CYM76" s="15"/>
      <c r="CYN76" s="15"/>
      <c r="CYO76" s="15"/>
      <c r="CYP76" s="15"/>
      <c r="CYQ76" s="15"/>
      <c r="CYR76" s="15"/>
      <c r="CYS76" s="15"/>
      <c r="CYT76" s="15"/>
      <c r="CYU76" s="15"/>
      <c r="CYV76" s="15"/>
      <c r="CYW76" s="15"/>
      <c r="CYX76" s="15"/>
      <c r="CYY76" s="15"/>
      <c r="CYZ76" s="15"/>
      <c r="CZA76" s="15"/>
      <c r="CZB76" s="15"/>
      <c r="CZC76" s="15"/>
      <c r="CZD76" s="15"/>
      <c r="CZE76" s="15"/>
      <c r="CZF76" s="15"/>
      <c r="CZG76" s="15"/>
      <c r="CZH76" s="15"/>
      <c r="CZI76" s="15"/>
      <c r="CZJ76" s="15"/>
      <c r="CZK76" s="15"/>
      <c r="CZL76" s="15"/>
      <c r="CZM76" s="15"/>
      <c r="CZN76" s="15"/>
      <c r="CZO76" s="15"/>
      <c r="CZP76" s="15"/>
      <c r="CZQ76" s="15"/>
      <c r="CZR76" s="15"/>
      <c r="CZS76" s="15"/>
      <c r="CZT76" s="15"/>
      <c r="CZU76" s="15"/>
      <c r="CZV76" s="15"/>
      <c r="CZW76" s="15"/>
      <c r="CZX76" s="15"/>
      <c r="CZY76" s="15"/>
      <c r="CZZ76" s="15"/>
      <c r="DAA76" s="15"/>
      <c r="DAB76" s="15"/>
      <c r="DAC76" s="15"/>
      <c r="DAD76" s="15"/>
      <c r="DAE76" s="15"/>
      <c r="DAF76" s="15"/>
      <c r="DAG76" s="15"/>
      <c r="DAH76" s="15"/>
      <c r="DAI76" s="15"/>
      <c r="DAJ76" s="15"/>
      <c r="DAK76" s="15"/>
      <c r="DAL76" s="15"/>
      <c r="DAM76" s="15"/>
      <c r="DAN76" s="15"/>
      <c r="DAO76" s="15"/>
      <c r="DAP76" s="15"/>
      <c r="DAQ76" s="15"/>
      <c r="DAR76" s="15"/>
      <c r="DAS76" s="15"/>
      <c r="DAT76" s="15"/>
      <c r="DAU76" s="15"/>
      <c r="DAV76" s="15"/>
      <c r="DAW76" s="15"/>
      <c r="DAX76" s="15"/>
      <c r="DAY76" s="15"/>
      <c r="DAZ76" s="15"/>
      <c r="DBA76" s="15"/>
      <c r="DBB76" s="15"/>
      <c r="DBC76" s="15"/>
      <c r="DBD76" s="15"/>
      <c r="DBE76" s="15"/>
      <c r="DBF76" s="15"/>
      <c r="DBG76" s="15"/>
      <c r="DBH76" s="15"/>
      <c r="DBI76" s="15"/>
      <c r="DBJ76" s="15"/>
      <c r="DBK76" s="15"/>
      <c r="DBL76" s="15"/>
      <c r="DBM76" s="15"/>
      <c r="DBN76" s="15"/>
      <c r="DBO76" s="15"/>
      <c r="DBP76" s="15"/>
      <c r="DBQ76" s="15"/>
      <c r="DBR76" s="15"/>
      <c r="DBS76" s="15"/>
      <c r="DBT76" s="15"/>
      <c r="DBU76" s="15"/>
      <c r="DBV76" s="15"/>
      <c r="DBW76" s="15"/>
      <c r="DBX76" s="15"/>
      <c r="DBY76" s="15"/>
      <c r="DBZ76" s="15"/>
      <c r="DCA76" s="15"/>
      <c r="DCB76" s="15"/>
      <c r="DCC76" s="15"/>
      <c r="DCD76" s="15"/>
      <c r="DCE76" s="15"/>
      <c r="DCF76" s="15"/>
      <c r="DCG76" s="15"/>
      <c r="DCH76" s="15"/>
      <c r="DCI76" s="15"/>
      <c r="DCJ76" s="15"/>
      <c r="DCK76" s="15"/>
      <c r="DCL76" s="15"/>
      <c r="DCM76" s="15"/>
      <c r="DCN76" s="15"/>
      <c r="DCO76" s="15"/>
      <c r="DCP76" s="15"/>
      <c r="DCQ76" s="15"/>
      <c r="DCR76" s="15"/>
      <c r="DCS76" s="15"/>
      <c r="DCT76" s="15"/>
      <c r="DCU76" s="15"/>
      <c r="DCV76" s="15"/>
      <c r="DCW76" s="15"/>
      <c r="DCX76" s="15"/>
      <c r="DCY76" s="15"/>
      <c r="DCZ76" s="15"/>
      <c r="DDA76" s="15"/>
      <c r="DDB76" s="15"/>
      <c r="DDC76" s="15"/>
      <c r="DDD76" s="15"/>
      <c r="DDE76" s="15"/>
      <c r="DDF76" s="15"/>
      <c r="DDG76" s="15"/>
      <c r="DDH76" s="15"/>
      <c r="DDI76" s="15"/>
      <c r="DDJ76" s="15"/>
      <c r="DDK76" s="15"/>
      <c r="DDL76" s="15"/>
      <c r="DDM76" s="15"/>
      <c r="DDN76" s="15"/>
      <c r="DDO76" s="15"/>
      <c r="DDP76" s="15"/>
      <c r="DDQ76" s="15"/>
      <c r="DDR76" s="15"/>
      <c r="DDS76" s="15"/>
      <c r="DDT76" s="15"/>
      <c r="DDU76" s="15"/>
      <c r="DDV76" s="15"/>
      <c r="DDW76" s="15"/>
      <c r="DDX76" s="15"/>
      <c r="DDY76" s="15"/>
      <c r="DDZ76" s="15"/>
      <c r="DEA76" s="15"/>
      <c r="DEB76" s="15"/>
      <c r="DEC76" s="15"/>
      <c r="DED76" s="15"/>
      <c r="DEE76" s="15"/>
      <c r="DEF76" s="15"/>
      <c r="DEG76" s="15"/>
      <c r="DEH76" s="15"/>
      <c r="DEI76" s="15"/>
      <c r="DEJ76" s="15"/>
      <c r="DEK76" s="15"/>
      <c r="DEL76" s="15"/>
      <c r="DEM76" s="15"/>
      <c r="DEN76" s="15"/>
      <c r="DEO76" s="15"/>
      <c r="DEP76" s="15"/>
      <c r="DEQ76" s="15"/>
      <c r="DER76" s="15"/>
      <c r="DES76" s="15"/>
      <c r="DET76" s="15"/>
      <c r="DEU76" s="15"/>
      <c r="DEV76" s="15"/>
      <c r="DEW76" s="15"/>
      <c r="DEX76" s="15"/>
      <c r="DEY76" s="15"/>
      <c r="DEZ76" s="15"/>
      <c r="DFA76" s="15"/>
      <c r="DFB76" s="15"/>
      <c r="DFC76" s="15"/>
      <c r="DFD76" s="15"/>
      <c r="DFE76" s="15"/>
      <c r="DFF76" s="15"/>
      <c r="DFG76" s="15"/>
      <c r="DFH76" s="15"/>
      <c r="DFI76" s="15"/>
      <c r="DFJ76" s="15"/>
      <c r="DFK76" s="15"/>
      <c r="DFL76" s="15"/>
      <c r="DFM76" s="15"/>
      <c r="DFN76" s="15"/>
      <c r="DFO76" s="15"/>
      <c r="DFP76" s="15"/>
      <c r="DFQ76" s="15"/>
      <c r="DFR76" s="15"/>
      <c r="DFS76" s="15"/>
      <c r="DFT76" s="15"/>
      <c r="DFU76" s="15"/>
      <c r="DFV76" s="15"/>
      <c r="DFW76" s="15"/>
      <c r="DFX76" s="15"/>
      <c r="DFY76" s="15"/>
      <c r="DFZ76" s="15"/>
      <c r="DGA76" s="15"/>
      <c r="DGB76" s="15"/>
      <c r="DGC76" s="15"/>
      <c r="DGD76" s="15"/>
      <c r="DGE76" s="15"/>
      <c r="DGF76" s="15"/>
      <c r="DGG76" s="15"/>
      <c r="DGH76" s="15"/>
      <c r="DGI76" s="15"/>
      <c r="DGJ76" s="15"/>
      <c r="DGK76" s="15"/>
      <c r="DGL76" s="15"/>
      <c r="DGM76" s="15"/>
      <c r="DGN76" s="15"/>
      <c r="DGO76" s="15"/>
      <c r="DGP76" s="15"/>
      <c r="DGQ76" s="15"/>
      <c r="DGR76" s="15"/>
      <c r="DGS76" s="15"/>
      <c r="DGT76" s="15"/>
      <c r="DGU76" s="15"/>
      <c r="DGV76" s="15"/>
      <c r="DGW76" s="15"/>
      <c r="DGX76" s="15"/>
      <c r="DGY76" s="15"/>
      <c r="DGZ76" s="15"/>
      <c r="DHA76" s="15"/>
      <c r="DHB76" s="15"/>
      <c r="DHC76" s="15"/>
      <c r="DHD76" s="15"/>
      <c r="DHE76" s="15"/>
      <c r="DHF76" s="15"/>
      <c r="DHG76" s="15"/>
      <c r="DHH76" s="15"/>
      <c r="DHI76" s="15"/>
      <c r="DHJ76" s="15"/>
      <c r="DHK76" s="15"/>
      <c r="DHL76" s="15"/>
      <c r="DHM76" s="15"/>
      <c r="DHN76" s="15"/>
      <c r="DHO76" s="15"/>
      <c r="DHP76" s="15"/>
      <c r="DHQ76" s="15"/>
      <c r="DHR76" s="15"/>
      <c r="DHS76" s="15"/>
      <c r="DHT76" s="15"/>
      <c r="DHU76" s="15"/>
      <c r="DHV76" s="15"/>
      <c r="DHW76" s="15"/>
      <c r="DHX76" s="15"/>
      <c r="DHY76" s="15"/>
      <c r="DHZ76" s="15"/>
      <c r="DIA76" s="15"/>
      <c r="DIB76" s="15"/>
      <c r="DIC76" s="15"/>
      <c r="DID76" s="15"/>
      <c r="DIE76" s="15"/>
      <c r="DIF76" s="15"/>
      <c r="DIG76" s="15"/>
      <c r="DIH76" s="15"/>
      <c r="DII76" s="15"/>
      <c r="DIJ76" s="15"/>
      <c r="DIK76" s="15"/>
      <c r="DIL76" s="15"/>
      <c r="DIM76" s="15"/>
      <c r="DIN76" s="15"/>
      <c r="DIO76" s="15"/>
      <c r="DIP76" s="15"/>
      <c r="DIQ76" s="15"/>
      <c r="DIR76" s="15"/>
      <c r="DIS76" s="15"/>
      <c r="DIT76" s="15"/>
      <c r="DIU76" s="15"/>
      <c r="DIV76" s="15"/>
      <c r="DIW76" s="15"/>
      <c r="DIX76" s="15"/>
      <c r="DIY76" s="15"/>
      <c r="DIZ76" s="15"/>
      <c r="DJA76" s="15"/>
      <c r="DJB76" s="15"/>
      <c r="DJC76" s="15"/>
      <c r="DJD76" s="15"/>
      <c r="DJE76" s="15"/>
      <c r="DJF76" s="15"/>
      <c r="DJG76" s="15"/>
      <c r="DJH76" s="15"/>
      <c r="DJI76" s="15"/>
      <c r="DJJ76" s="15"/>
      <c r="DJK76" s="15"/>
      <c r="DJL76" s="15"/>
      <c r="DJM76" s="15"/>
      <c r="DJN76" s="15"/>
      <c r="DJO76" s="15"/>
      <c r="DJP76" s="15"/>
      <c r="DJQ76" s="15"/>
      <c r="DJR76" s="15"/>
      <c r="DJS76" s="15"/>
      <c r="DJT76" s="15"/>
      <c r="DJU76" s="15"/>
      <c r="DJV76" s="15"/>
      <c r="DJW76" s="15"/>
      <c r="DJX76" s="15"/>
      <c r="DJY76" s="15"/>
      <c r="DJZ76" s="15"/>
      <c r="DKA76" s="15"/>
      <c r="DKB76" s="15"/>
      <c r="DKC76" s="15"/>
      <c r="DKD76" s="15"/>
      <c r="DKE76" s="15"/>
      <c r="DKF76" s="15"/>
      <c r="DKG76" s="15"/>
      <c r="DKH76" s="15"/>
      <c r="DKI76" s="15"/>
      <c r="DKJ76" s="15"/>
      <c r="DKK76" s="15"/>
      <c r="DKL76" s="15"/>
      <c r="DKM76" s="15"/>
      <c r="DKN76" s="15"/>
      <c r="DKO76" s="15"/>
      <c r="DKP76" s="15"/>
      <c r="DKQ76" s="15"/>
      <c r="DKR76" s="15"/>
      <c r="DKS76" s="15"/>
      <c r="DKT76" s="15"/>
      <c r="DKU76" s="15"/>
      <c r="DKV76" s="15"/>
      <c r="DKW76" s="15"/>
      <c r="DKX76" s="15"/>
      <c r="DKY76" s="15"/>
      <c r="DKZ76" s="15"/>
      <c r="DLA76" s="15"/>
      <c r="DLB76" s="15"/>
      <c r="DLC76" s="15"/>
      <c r="DLD76" s="15"/>
      <c r="DLE76" s="15"/>
      <c r="DLF76" s="15"/>
      <c r="DLG76" s="15"/>
      <c r="DLH76" s="15"/>
      <c r="DLI76" s="15"/>
      <c r="DLJ76" s="15"/>
      <c r="DLK76" s="15"/>
      <c r="DLL76" s="15"/>
      <c r="DLM76" s="15"/>
      <c r="DLN76" s="15"/>
      <c r="DLO76" s="15"/>
      <c r="DLP76" s="15"/>
      <c r="DLQ76" s="15"/>
      <c r="DLR76" s="15"/>
      <c r="DLS76" s="15"/>
      <c r="DLT76" s="15"/>
      <c r="DLU76" s="15"/>
      <c r="DLV76" s="15"/>
      <c r="DLW76" s="15"/>
      <c r="DLX76" s="15"/>
      <c r="DLY76" s="15"/>
      <c r="DLZ76" s="15"/>
      <c r="DMA76" s="15"/>
      <c r="DMB76" s="15"/>
      <c r="DMC76" s="15"/>
      <c r="DMD76" s="15"/>
      <c r="DME76" s="15"/>
      <c r="DMF76" s="15"/>
      <c r="DMG76" s="15"/>
      <c r="DMH76" s="15"/>
      <c r="DMI76" s="15"/>
      <c r="DMJ76" s="15"/>
      <c r="DMK76" s="15"/>
      <c r="DML76" s="15"/>
      <c r="DMM76" s="15"/>
      <c r="DMN76" s="15"/>
      <c r="DMO76" s="15"/>
      <c r="DMP76" s="15"/>
      <c r="DMQ76" s="15"/>
      <c r="DMR76" s="15"/>
      <c r="DMS76" s="15"/>
      <c r="DMT76" s="15"/>
      <c r="DMU76" s="15"/>
      <c r="DMV76" s="15"/>
      <c r="DMW76" s="15"/>
      <c r="DMX76" s="15"/>
      <c r="DMY76" s="15"/>
      <c r="DMZ76" s="15"/>
      <c r="DNA76" s="15"/>
      <c r="DNB76" s="15"/>
      <c r="DNC76" s="15"/>
      <c r="DND76" s="15"/>
      <c r="DNE76" s="15"/>
      <c r="DNF76" s="15"/>
      <c r="DNG76" s="15"/>
      <c r="DNH76" s="15"/>
      <c r="DNI76" s="15"/>
      <c r="DNJ76" s="15"/>
      <c r="DNK76" s="15"/>
      <c r="DNL76" s="15"/>
      <c r="DNM76" s="15"/>
      <c r="DNN76" s="15"/>
      <c r="DNO76" s="15"/>
      <c r="DNP76" s="15"/>
      <c r="DNQ76" s="15"/>
      <c r="DNR76" s="15"/>
      <c r="DNS76" s="15"/>
      <c r="DNT76" s="15"/>
      <c r="DNU76" s="15"/>
      <c r="DNV76" s="15"/>
      <c r="DNW76" s="15"/>
      <c r="DNX76" s="15"/>
      <c r="DNY76" s="15"/>
      <c r="DNZ76" s="15"/>
      <c r="DOA76" s="15"/>
      <c r="DOB76" s="15"/>
      <c r="DOC76" s="15"/>
      <c r="DOD76" s="15"/>
      <c r="DOE76" s="15"/>
      <c r="DOF76" s="15"/>
      <c r="DOG76" s="15"/>
      <c r="DOH76" s="15"/>
      <c r="DOI76" s="15"/>
      <c r="DOJ76" s="15"/>
      <c r="DOK76" s="15"/>
      <c r="DOL76" s="15"/>
      <c r="DOM76" s="15"/>
      <c r="DON76" s="15"/>
      <c r="DOO76" s="15"/>
      <c r="DOP76" s="15"/>
      <c r="DOQ76" s="15"/>
      <c r="DOR76" s="15"/>
      <c r="DOS76" s="15"/>
      <c r="DOT76" s="15"/>
      <c r="DOU76" s="15"/>
      <c r="DOV76" s="15"/>
      <c r="DOW76" s="15"/>
      <c r="DOX76" s="15"/>
      <c r="DOY76" s="15"/>
      <c r="DOZ76" s="15"/>
      <c r="DPA76" s="15"/>
      <c r="DPB76" s="15"/>
      <c r="DPC76" s="15"/>
      <c r="DPD76" s="15"/>
      <c r="DPE76" s="15"/>
      <c r="DPF76" s="15"/>
      <c r="DPG76" s="15"/>
      <c r="DPH76" s="15"/>
      <c r="DPI76" s="15"/>
      <c r="DPJ76" s="15"/>
      <c r="DPK76" s="15"/>
      <c r="DPL76" s="15"/>
      <c r="DPM76" s="15"/>
      <c r="DPN76" s="15"/>
      <c r="DPO76" s="15"/>
      <c r="DPP76" s="15"/>
      <c r="DPQ76" s="15"/>
      <c r="DPR76" s="15"/>
      <c r="DPS76" s="15"/>
      <c r="DPT76" s="15"/>
      <c r="DPU76" s="15"/>
      <c r="DPV76" s="15"/>
      <c r="DPW76" s="15"/>
      <c r="DPX76" s="15"/>
      <c r="DPY76" s="15"/>
      <c r="DPZ76" s="15"/>
      <c r="DQA76" s="15"/>
      <c r="DQB76" s="15"/>
      <c r="DQC76" s="15"/>
      <c r="DQD76" s="15"/>
      <c r="DQE76" s="15"/>
      <c r="DQF76" s="15"/>
      <c r="DQG76" s="15"/>
      <c r="DQH76" s="15"/>
      <c r="DQI76" s="15"/>
      <c r="DQJ76" s="15"/>
      <c r="DQK76" s="15"/>
      <c r="DQL76" s="15"/>
      <c r="DQM76" s="15"/>
      <c r="DQN76" s="15"/>
      <c r="DQO76" s="15"/>
      <c r="DQP76" s="15"/>
      <c r="DQQ76" s="15"/>
      <c r="DQR76" s="15"/>
      <c r="DQS76" s="15"/>
      <c r="DQT76" s="15"/>
      <c r="DQU76" s="15"/>
      <c r="DQV76" s="15"/>
      <c r="DQW76" s="15"/>
      <c r="DQX76" s="15"/>
      <c r="DQY76" s="15"/>
      <c r="DQZ76" s="15"/>
      <c r="DRA76" s="15"/>
      <c r="DRB76" s="15"/>
      <c r="DRC76" s="15"/>
      <c r="DRD76" s="15"/>
      <c r="DRE76" s="15"/>
      <c r="DRF76" s="15"/>
      <c r="DRG76" s="15"/>
      <c r="DRH76" s="15"/>
      <c r="DRI76" s="15"/>
      <c r="DRJ76" s="15"/>
      <c r="DRK76" s="15"/>
      <c r="DRL76" s="15"/>
      <c r="DRM76" s="15"/>
      <c r="DRN76" s="15"/>
      <c r="DRO76" s="15"/>
      <c r="DRP76" s="15"/>
      <c r="DRQ76" s="15"/>
      <c r="DRR76" s="15"/>
      <c r="DRS76" s="15"/>
      <c r="DRT76" s="15"/>
      <c r="DRU76" s="15"/>
      <c r="DRV76" s="15"/>
      <c r="DRW76" s="15"/>
      <c r="DRX76" s="15"/>
      <c r="DRY76" s="15"/>
      <c r="DRZ76" s="15"/>
      <c r="DSA76" s="15"/>
      <c r="DSB76" s="15"/>
      <c r="DSC76" s="15"/>
      <c r="DSD76" s="15"/>
      <c r="DSE76" s="15"/>
      <c r="DSF76" s="15"/>
      <c r="DSG76" s="15"/>
      <c r="DSH76" s="15"/>
      <c r="DSI76" s="15"/>
      <c r="DSJ76" s="15"/>
      <c r="DSK76" s="15"/>
      <c r="DSL76" s="15"/>
      <c r="DSM76" s="15"/>
      <c r="DSN76" s="15"/>
      <c r="DSO76" s="15"/>
      <c r="DSP76" s="15"/>
      <c r="DSQ76" s="15"/>
      <c r="DSR76" s="15"/>
      <c r="DSS76" s="15"/>
      <c r="DST76" s="15"/>
      <c r="DSU76" s="15"/>
      <c r="DSV76" s="15"/>
      <c r="DSW76" s="15"/>
      <c r="DSX76" s="15"/>
      <c r="DSY76" s="15"/>
      <c r="DSZ76" s="15"/>
      <c r="DTA76" s="15"/>
      <c r="DTB76" s="15"/>
      <c r="DTC76" s="15"/>
      <c r="DTD76" s="15"/>
      <c r="DTE76" s="15"/>
      <c r="DTF76" s="15"/>
      <c r="DTG76" s="15"/>
      <c r="DTH76" s="15"/>
      <c r="DTI76" s="15"/>
      <c r="DTJ76" s="15"/>
      <c r="DTK76" s="15"/>
      <c r="DTL76" s="15"/>
      <c r="DTM76" s="15"/>
      <c r="DTN76" s="15"/>
      <c r="DTO76" s="15"/>
      <c r="DTP76" s="15"/>
      <c r="DTQ76" s="15"/>
      <c r="DTR76" s="15"/>
      <c r="DTS76" s="15"/>
      <c r="DTT76" s="15"/>
      <c r="DTU76" s="15"/>
      <c r="DTV76" s="15"/>
      <c r="DTW76" s="15"/>
      <c r="DTX76" s="15"/>
      <c r="DTY76" s="15"/>
      <c r="DTZ76" s="15"/>
      <c r="DUA76" s="15"/>
      <c r="DUB76" s="15"/>
      <c r="DUC76" s="15"/>
      <c r="DUD76" s="15"/>
      <c r="DUE76" s="15"/>
      <c r="DUF76" s="15"/>
      <c r="DUG76" s="15"/>
      <c r="DUH76" s="15"/>
      <c r="DUI76" s="15"/>
      <c r="DUJ76" s="15"/>
      <c r="DUK76" s="15"/>
      <c r="DUL76" s="15"/>
      <c r="DUM76" s="15"/>
      <c r="DUN76" s="15"/>
      <c r="DUO76" s="15"/>
      <c r="DUP76" s="15"/>
      <c r="DUQ76" s="15"/>
      <c r="DUR76" s="15"/>
      <c r="DUS76" s="15"/>
      <c r="DUT76" s="15"/>
      <c r="DUU76" s="15"/>
      <c r="DUV76" s="15"/>
      <c r="DUW76" s="15"/>
      <c r="DUX76" s="15"/>
      <c r="DUY76" s="15"/>
      <c r="DUZ76" s="15"/>
      <c r="DVA76" s="15"/>
      <c r="DVB76" s="15"/>
      <c r="DVC76" s="15"/>
      <c r="DVD76" s="15"/>
      <c r="DVE76" s="15"/>
      <c r="DVF76" s="15"/>
      <c r="DVG76" s="15"/>
      <c r="DVH76" s="15"/>
      <c r="DVI76" s="15"/>
      <c r="DVJ76" s="15"/>
      <c r="DVK76" s="15"/>
      <c r="DVL76" s="15"/>
      <c r="DVM76" s="15"/>
      <c r="DVN76" s="15"/>
      <c r="DVO76" s="15"/>
      <c r="DVP76" s="15"/>
      <c r="DVQ76" s="15"/>
      <c r="DVR76" s="15"/>
      <c r="DVS76" s="15"/>
      <c r="DVT76" s="15"/>
      <c r="DVU76" s="15"/>
      <c r="DVV76" s="15"/>
      <c r="DVW76" s="15"/>
      <c r="DVX76" s="15"/>
      <c r="DVY76" s="15"/>
      <c r="DVZ76" s="15"/>
      <c r="DWA76" s="15"/>
      <c r="DWB76" s="15"/>
      <c r="DWC76" s="15"/>
      <c r="DWD76" s="15"/>
      <c r="DWE76" s="15"/>
      <c r="DWF76" s="15"/>
      <c r="DWG76" s="15"/>
      <c r="DWH76" s="15"/>
      <c r="DWI76" s="15"/>
      <c r="DWJ76" s="15"/>
      <c r="DWK76" s="15"/>
      <c r="DWL76" s="15"/>
      <c r="DWM76" s="15"/>
      <c r="DWN76" s="15"/>
      <c r="DWO76" s="15"/>
      <c r="DWP76" s="15"/>
      <c r="DWQ76" s="15"/>
      <c r="DWR76" s="15"/>
      <c r="DWS76" s="15"/>
      <c r="DWT76" s="15"/>
      <c r="DWU76" s="15"/>
      <c r="DWV76" s="15"/>
      <c r="DWW76" s="15"/>
      <c r="DWX76" s="15"/>
      <c r="DWY76" s="15"/>
      <c r="DWZ76" s="15"/>
      <c r="DXA76" s="15"/>
      <c r="DXB76" s="15"/>
      <c r="DXC76" s="15"/>
      <c r="DXD76" s="15"/>
      <c r="DXE76" s="15"/>
      <c r="DXF76" s="15"/>
      <c r="DXG76" s="15"/>
      <c r="DXH76" s="15"/>
      <c r="DXI76" s="15"/>
      <c r="DXJ76" s="15"/>
      <c r="DXK76" s="15"/>
      <c r="DXL76" s="15"/>
      <c r="DXM76" s="15"/>
      <c r="DXN76" s="15"/>
      <c r="DXO76" s="15"/>
      <c r="DXP76" s="15"/>
      <c r="DXQ76" s="15"/>
      <c r="DXR76" s="15"/>
      <c r="DXS76" s="15"/>
      <c r="DXT76" s="15"/>
      <c r="DXU76" s="15"/>
      <c r="DXV76" s="15"/>
      <c r="DXW76" s="15"/>
      <c r="DXX76" s="15"/>
      <c r="DXY76" s="15"/>
      <c r="DXZ76" s="15"/>
      <c r="DYA76" s="15"/>
      <c r="DYB76" s="15"/>
      <c r="DYC76" s="15"/>
      <c r="DYD76" s="15"/>
      <c r="DYE76" s="15"/>
      <c r="DYF76" s="15"/>
      <c r="DYG76" s="15"/>
      <c r="DYH76" s="15"/>
      <c r="DYI76" s="15"/>
      <c r="DYJ76" s="15"/>
      <c r="DYK76" s="15"/>
      <c r="DYL76" s="15"/>
      <c r="DYM76" s="15"/>
      <c r="DYN76" s="15"/>
      <c r="DYO76" s="15"/>
      <c r="DYP76" s="15"/>
      <c r="DYQ76" s="15"/>
      <c r="DYR76" s="15"/>
      <c r="DYS76" s="15"/>
      <c r="DYT76" s="15"/>
      <c r="DYU76" s="15"/>
      <c r="DYV76" s="15"/>
      <c r="DYW76" s="15"/>
      <c r="DYX76" s="15"/>
      <c r="DYY76" s="15"/>
      <c r="DYZ76" s="15"/>
      <c r="DZA76" s="15"/>
      <c r="DZB76" s="15"/>
      <c r="DZC76" s="15"/>
      <c r="DZD76" s="15"/>
      <c r="DZE76" s="15"/>
      <c r="DZF76" s="15"/>
      <c r="DZG76" s="15"/>
      <c r="DZH76" s="15"/>
      <c r="DZI76" s="15"/>
      <c r="DZJ76" s="15"/>
      <c r="DZK76" s="15"/>
      <c r="DZL76" s="15"/>
      <c r="DZM76" s="15"/>
      <c r="DZN76" s="15"/>
      <c r="DZO76" s="15"/>
      <c r="DZP76" s="15"/>
      <c r="DZQ76" s="15"/>
      <c r="DZR76" s="15"/>
      <c r="DZS76" s="15"/>
      <c r="DZT76" s="15"/>
      <c r="DZU76" s="15"/>
      <c r="DZV76" s="15"/>
      <c r="DZW76" s="15"/>
      <c r="DZX76" s="15"/>
      <c r="DZY76" s="15"/>
      <c r="DZZ76" s="15"/>
      <c r="EAA76" s="15"/>
      <c r="EAB76" s="15"/>
      <c r="EAC76" s="15"/>
      <c r="EAD76" s="15"/>
      <c r="EAE76" s="15"/>
      <c r="EAF76" s="15"/>
      <c r="EAG76" s="15"/>
      <c r="EAH76" s="15"/>
      <c r="EAI76" s="15"/>
      <c r="EAJ76" s="15"/>
      <c r="EAK76" s="15"/>
      <c r="EAL76" s="15"/>
      <c r="EAM76" s="15"/>
      <c r="EAN76" s="15"/>
      <c r="EAO76" s="15"/>
      <c r="EAP76" s="15"/>
      <c r="EAQ76" s="15"/>
      <c r="EAR76" s="15"/>
      <c r="EAS76" s="15"/>
      <c r="EAT76" s="15"/>
      <c r="EAU76" s="15"/>
      <c r="EAV76" s="15"/>
      <c r="EAW76" s="15"/>
      <c r="EAX76" s="15"/>
      <c r="EAY76" s="15"/>
      <c r="EAZ76" s="15"/>
      <c r="EBA76" s="15"/>
      <c r="EBB76" s="15"/>
      <c r="EBC76" s="15"/>
      <c r="EBD76" s="15"/>
      <c r="EBE76" s="15"/>
      <c r="EBF76" s="15"/>
      <c r="EBG76" s="15"/>
      <c r="EBH76" s="15"/>
      <c r="EBI76" s="15"/>
      <c r="EBJ76" s="15"/>
      <c r="EBK76" s="15"/>
      <c r="EBL76" s="15"/>
      <c r="EBM76" s="15"/>
      <c r="EBN76" s="15"/>
      <c r="EBO76" s="15"/>
      <c r="EBP76" s="15"/>
      <c r="EBQ76" s="15"/>
      <c r="EBR76" s="15"/>
      <c r="EBS76" s="15"/>
      <c r="EBT76" s="15"/>
      <c r="EBU76" s="15"/>
      <c r="EBV76" s="15"/>
      <c r="EBW76" s="15"/>
      <c r="EBX76" s="15"/>
      <c r="EBY76" s="15"/>
      <c r="EBZ76" s="15"/>
      <c r="ECA76" s="15"/>
      <c r="ECB76" s="15"/>
      <c r="ECC76" s="15"/>
      <c r="ECD76" s="15"/>
      <c r="ECE76" s="15"/>
      <c r="ECF76" s="15"/>
      <c r="ECG76" s="15"/>
      <c r="ECH76" s="15"/>
      <c r="ECI76" s="15"/>
      <c r="ECJ76" s="15"/>
      <c r="ECK76" s="15"/>
      <c r="ECL76" s="15"/>
      <c r="ECM76" s="15"/>
      <c r="ECN76" s="15"/>
      <c r="ECO76" s="15"/>
      <c r="ECP76" s="15"/>
      <c r="ECQ76" s="15"/>
      <c r="ECR76" s="15"/>
      <c r="ECS76" s="15"/>
      <c r="ECT76" s="15"/>
      <c r="ECU76" s="15"/>
      <c r="ECV76" s="15"/>
      <c r="ECW76" s="15"/>
      <c r="ECX76" s="15"/>
      <c r="ECY76" s="15"/>
      <c r="ECZ76" s="15"/>
      <c r="EDA76" s="15"/>
      <c r="EDB76" s="15"/>
      <c r="EDC76" s="15"/>
      <c r="EDD76" s="15"/>
      <c r="EDE76" s="15"/>
      <c r="EDF76" s="15"/>
      <c r="EDG76" s="15"/>
      <c r="EDH76" s="15"/>
      <c r="EDI76" s="15"/>
      <c r="EDJ76" s="15"/>
      <c r="EDK76" s="15"/>
      <c r="EDL76" s="15"/>
      <c r="EDM76" s="15"/>
      <c r="EDN76" s="15"/>
      <c r="EDO76" s="15"/>
      <c r="EDP76" s="15"/>
      <c r="EDQ76" s="15"/>
      <c r="EDR76" s="15"/>
      <c r="EDS76" s="15"/>
      <c r="EDT76" s="15"/>
      <c r="EDU76" s="15"/>
      <c r="EDV76" s="15"/>
      <c r="EDW76" s="15"/>
      <c r="EDX76" s="15"/>
      <c r="EDY76" s="15"/>
      <c r="EDZ76" s="15"/>
      <c r="EEA76" s="15"/>
      <c r="EEB76" s="15"/>
      <c r="EEC76" s="15"/>
      <c r="EED76" s="15"/>
      <c r="EEE76" s="15"/>
      <c r="EEF76" s="15"/>
      <c r="EEG76" s="15"/>
      <c r="EEH76" s="15"/>
      <c r="EEI76" s="15"/>
      <c r="EEJ76" s="15"/>
      <c r="EEK76" s="15"/>
      <c r="EEL76" s="15"/>
      <c r="EEM76" s="15"/>
      <c r="EEN76" s="15"/>
      <c r="EEO76" s="15"/>
      <c r="EEP76" s="15"/>
      <c r="EEQ76" s="15"/>
      <c r="EER76" s="15"/>
      <c r="EES76" s="15"/>
      <c r="EET76" s="15"/>
      <c r="EEU76" s="15"/>
      <c r="EEV76" s="15"/>
      <c r="EEW76" s="15"/>
      <c r="EEX76" s="15"/>
      <c r="EEY76" s="15"/>
      <c r="EEZ76" s="15"/>
      <c r="EFA76" s="15"/>
      <c r="EFB76" s="15"/>
      <c r="EFC76" s="15"/>
      <c r="EFD76" s="15"/>
      <c r="EFE76" s="15"/>
      <c r="EFF76" s="15"/>
      <c r="EFG76" s="15"/>
      <c r="EFH76" s="15"/>
      <c r="EFI76" s="15"/>
      <c r="EFJ76" s="15"/>
      <c r="EFK76" s="15"/>
      <c r="EFL76" s="15"/>
      <c r="EFM76" s="15"/>
      <c r="EFN76" s="15"/>
      <c r="EFO76" s="15"/>
      <c r="EFP76" s="15"/>
      <c r="EFQ76" s="15"/>
      <c r="EFR76" s="15"/>
      <c r="EFS76" s="15"/>
      <c r="EFT76" s="15"/>
      <c r="EFU76" s="15"/>
      <c r="EFV76" s="15"/>
      <c r="EFW76" s="15"/>
      <c r="EFX76" s="15"/>
      <c r="EFY76" s="15"/>
      <c r="EFZ76" s="15"/>
      <c r="EGA76" s="15"/>
      <c r="EGB76" s="15"/>
      <c r="EGC76" s="15"/>
      <c r="EGD76" s="15"/>
      <c r="EGE76" s="15"/>
      <c r="EGF76" s="15"/>
      <c r="EGG76" s="15"/>
      <c r="EGH76" s="15"/>
      <c r="EGI76" s="15"/>
      <c r="EGJ76" s="15"/>
      <c r="EGK76" s="15"/>
      <c r="EGL76" s="15"/>
      <c r="EGM76" s="15"/>
      <c r="EGN76" s="15"/>
      <c r="EGO76" s="15"/>
      <c r="EGP76" s="15"/>
      <c r="EGQ76" s="15"/>
      <c r="EGR76" s="15"/>
      <c r="EGS76" s="15"/>
      <c r="EGT76" s="15"/>
      <c r="EGU76" s="15"/>
      <c r="EGV76" s="15"/>
      <c r="EGW76" s="15"/>
      <c r="EGX76" s="15"/>
      <c r="EGY76" s="15"/>
      <c r="EGZ76" s="15"/>
      <c r="EHA76" s="15"/>
      <c r="EHB76" s="15"/>
      <c r="EHC76" s="15"/>
      <c r="EHD76" s="15"/>
      <c r="EHE76" s="15"/>
      <c r="EHF76" s="15"/>
      <c r="EHG76" s="15"/>
      <c r="EHH76" s="15"/>
      <c r="EHI76" s="15"/>
      <c r="EHJ76" s="15"/>
      <c r="EHK76" s="15"/>
      <c r="EHL76" s="15"/>
      <c r="EHM76" s="15"/>
      <c r="EHN76" s="15"/>
      <c r="EHO76" s="15"/>
      <c r="EHP76" s="15"/>
      <c r="EHQ76" s="15"/>
      <c r="EHR76" s="15"/>
      <c r="EHS76" s="15"/>
      <c r="EHT76" s="15"/>
      <c r="EHU76" s="15"/>
      <c r="EHV76" s="15"/>
      <c r="EHW76" s="15"/>
      <c r="EHX76" s="15"/>
      <c r="EHY76" s="15"/>
      <c r="EHZ76" s="15"/>
      <c r="EIA76" s="15"/>
      <c r="EIB76" s="15"/>
      <c r="EIC76" s="15"/>
      <c r="EID76" s="15"/>
      <c r="EIE76" s="15"/>
      <c r="EIF76" s="15"/>
      <c r="EIG76" s="15"/>
      <c r="EIH76" s="15"/>
      <c r="EII76" s="15"/>
      <c r="EIJ76" s="15"/>
      <c r="EIK76" s="15"/>
      <c r="EIL76" s="15"/>
      <c r="EIM76" s="15"/>
      <c r="EIN76" s="15"/>
      <c r="EIO76" s="15"/>
      <c r="EIP76" s="15"/>
      <c r="EIQ76" s="15"/>
      <c r="EIR76" s="15"/>
      <c r="EIS76" s="15"/>
      <c r="EIT76" s="15"/>
      <c r="EIU76" s="15"/>
      <c r="EIV76" s="15"/>
      <c r="EIW76" s="15"/>
      <c r="EIX76" s="15"/>
      <c r="EIY76" s="15"/>
      <c r="EIZ76" s="15"/>
      <c r="EJA76" s="15"/>
      <c r="EJB76" s="15"/>
      <c r="EJC76" s="15"/>
      <c r="EJD76" s="15"/>
      <c r="EJE76" s="15"/>
      <c r="EJF76" s="15"/>
      <c r="EJG76" s="15"/>
      <c r="EJH76" s="15"/>
      <c r="EJI76" s="15"/>
      <c r="EJJ76" s="15"/>
      <c r="EJK76" s="15"/>
      <c r="EJL76" s="15"/>
      <c r="EJM76" s="15"/>
      <c r="EJN76" s="15"/>
      <c r="EJO76" s="15"/>
      <c r="EJP76" s="15"/>
      <c r="EJQ76" s="15"/>
      <c r="EJR76" s="15"/>
      <c r="EJS76" s="15"/>
      <c r="EJT76" s="15"/>
      <c r="EJU76" s="15"/>
      <c r="EJV76" s="15"/>
      <c r="EJW76" s="15"/>
      <c r="EJX76" s="15"/>
      <c r="EJY76" s="15"/>
      <c r="EJZ76" s="15"/>
      <c r="EKA76" s="15"/>
      <c r="EKB76" s="15"/>
      <c r="EKC76" s="15"/>
      <c r="EKD76" s="15"/>
      <c r="EKE76" s="15"/>
      <c r="EKF76" s="15"/>
      <c r="EKG76" s="15"/>
      <c r="EKH76" s="15"/>
      <c r="EKI76" s="15"/>
      <c r="EKJ76" s="15"/>
      <c r="EKK76" s="15"/>
      <c r="EKL76" s="15"/>
      <c r="EKM76" s="15"/>
      <c r="EKN76" s="15"/>
      <c r="EKO76" s="15"/>
      <c r="EKP76" s="15"/>
      <c r="EKQ76" s="15"/>
      <c r="EKR76" s="15"/>
      <c r="EKS76" s="15"/>
      <c r="EKT76" s="15"/>
      <c r="EKU76" s="15"/>
      <c r="EKV76" s="15"/>
      <c r="EKW76" s="15"/>
      <c r="EKX76" s="15"/>
      <c r="EKY76" s="15"/>
      <c r="EKZ76" s="15"/>
      <c r="ELA76" s="15"/>
      <c r="ELB76" s="15"/>
      <c r="ELC76" s="15"/>
      <c r="ELD76" s="15"/>
      <c r="ELE76" s="15"/>
      <c r="ELF76" s="15"/>
      <c r="ELG76" s="15"/>
      <c r="ELH76" s="15"/>
      <c r="ELI76" s="15"/>
      <c r="ELJ76" s="15"/>
      <c r="ELK76" s="15"/>
      <c r="ELL76" s="15"/>
      <c r="ELM76" s="15"/>
      <c r="ELN76" s="15"/>
      <c r="ELO76" s="15"/>
      <c r="ELP76" s="15"/>
      <c r="ELQ76" s="15"/>
      <c r="ELR76" s="15"/>
      <c r="ELS76" s="15"/>
      <c r="ELT76" s="15"/>
      <c r="ELU76" s="15"/>
      <c r="ELV76" s="15"/>
      <c r="ELW76" s="15"/>
      <c r="ELX76" s="15"/>
      <c r="ELY76" s="15"/>
      <c r="ELZ76" s="15"/>
      <c r="EMA76" s="15"/>
      <c r="EMB76" s="15"/>
      <c r="EMC76" s="15"/>
      <c r="EMD76" s="15"/>
      <c r="EME76" s="15"/>
      <c r="EMF76" s="15"/>
      <c r="EMG76" s="15"/>
      <c r="EMH76" s="15"/>
      <c r="EMI76" s="15"/>
      <c r="EMJ76" s="15"/>
      <c r="EMK76" s="15"/>
      <c r="EML76" s="15"/>
      <c r="EMM76" s="15"/>
      <c r="EMN76" s="15"/>
      <c r="EMO76" s="15"/>
      <c r="EMP76" s="15"/>
      <c r="EMQ76" s="15"/>
      <c r="EMR76" s="15"/>
      <c r="EMS76" s="15"/>
      <c r="EMT76" s="15"/>
      <c r="EMU76" s="15"/>
      <c r="EMV76" s="15"/>
      <c r="EMW76" s="15"/>
      <c r="EMX76" s="15"/>
      <c r="EMY76" s="15"/>
      <c r="EMZ76" s="15"/>
      <c r="ENA76" s="15"/>
      <c r="ENB76" s="15"/>
      <c r="ENC76" s="15"/>
      <c r="END76" s="15"/>
      <c r="ENE76" s="15"/>
      <c r="ENF76" s="15"/>
      <c r="ENG76" s="15"/>
      <c r="ENH76" s="15"/>
      <c r="ENI76" s="15"/>
      <c r="ENJ76" s="15"/>
      <c r="ENK76" s="15"/>
      <c r="ENL76" s="15"/>
      <c r="ENM76" s="15"/>
      <c r="ENN76" s="15"/>
      <c r="ENO76" s="15"/>
      <c r="ENP76" s="15"/>
      <c r="ENQ76" s="15"/>
      <c r="ENR76" s="15"/>
      <c r="ENS76" s="15"/>
      <c r="ENT76" s="15"/>
      <c r="ENU76" s="15"/>
      <c r="ENV76" s="15"/>
      <c r="ENW76" s="15"/>
      <c r="ENX76" s="15"/>
      <c r="ENY76" s="15"/>
      <c r="ENZ76" s="15"/>
      <c r="EOA76" s="15"/>
      <c r="EOB76" s="15"/>
      <c r="EOC76" s="15"/>
      <c r="EOD76" s="15"/>
      <c r="EOE76" s="15"/>
      <c r="EOF76" s="15"/>
      <c r="EOG76" s="15"/>
      <c r="EOH76" s="15"/>
      <c r="EOI76" s="15"/>
      <c r="EOJ76" s="15"/>
      <c r="EOK76" s="15"/>
      <c r="EOL76" s="15"/>
      <c r="EOM76" s="15"/>
      <c r="EON76" s="15"/>
      <c r="EOO76" s="15"/>
      <c r="EOP76" s="15"/>
      <c r="EOQ76" s="15"/>
      <c r="EOR76" s="15"/>
      <c r="EOS76" s="15"/>
      <c r="EOT76" s="15"/>
      <c r="EOU76" s="15"/>
      <c r="EOV76" s="15"/>
      <c r="EOW76" s="15"/>
      <c r="EOX76" s="15"/>
      <c r="EOY76" s="15"/>
      <c r="EOZ76" s="15"/>
      <c r="EPA76" s="15"/>
      <c r="EPB76" s="15"/>
      <c r="EPC76" s="15"/>
      <c r="EPD76" s="15"/>
      <c r="EPE76" s="15"/>
      <c r="EPF76" s="15"/>
      <c r="EPG76" s="15"/>
      <c r="EPH76" s="15"/>
      <c r="EPI76" s="15"/>
      <c r="EPJ76" s="15"/>
      <c r="EPK76" s="15"/>
      <c r="EPL76" s="15"/>
      <c r="EPM76" s="15"/>
      <c r="EPN76" s="15"/>
      <c r="EPO76" s="15"/>
      <c r="EPP76" s="15"/>
      <c r="EPQ76" s="15"/>
      <c r="EPR76" s="15"/>
      <c r="EPS76" s="15"/>
      <c r="EPT76" s="15"/>
      <c r="EPU76" s="15"/>
      <c r="EPV76" s="15"/>
      <c r="EPW76" s="15"/>
      <c r="EPX76" s="15"/>
      <c r="EPY76" s="15"/>
      <c r="EPZ76" s="15"/>
      <c r="EQA76" s="15"/>
      <c r="EQB76" s="15"/>
      <c r="EQC76" s="15"/>
      <c r="EQD76" s="15"/>
      <c r="EQE76" s="15"/>
      <c r="EQF76" s="15"/>
      <c r="EQG76" s="15"/>
      <c r="EQH76" s="15"/>
      <c r="EQI76" s="15"/>
      <c r="EQJ76" s="15"/>
      <c r="EQK76" s="15"/>
      <c r="EQL76" s="15"/>
      <c r="EQM76" s="15"/>
      <c r="EQN76" s="15"/>
      <c r="EQO76" s="15"/>
      <c r="EQP76" s="15"/>
      <c r="EQQ76" s="15"/>
      <c r="EQR76" s="15"/>
      <c r="EQS76" s="15"/>
      <c r="EQT76" s="15"/>
      <c r="EQU76" s="15"/>
      <c r="EQV76" s="15"/>
      <c r="EQW76" s="15"/>
      <c r="EQX76" s="15"/>
      <c r="EQY76" s="15"/>
      <c r="EQZ76" s="15"/>
      <c r="ERA76" s="15"/>
      <c r="ERB76" s="15"/>
      <c r="ERC76" s="15"/>
      <c r="ERD76" s="15"/>
      <c r="ERE76" s="15"/>
      <c r="ERF76" s="15"/>
      <c r="ERG76" s="15"/>
      <c r="ERH76" s="15"/>
      <c r="ERI76" s="15"/>
      <c r="ERJ76" s="15"/>
      <c r="ERK76" s="15"/>
      <c r="ERL76" s="15"/>
      <c r="ERM76" s="15"/>
      <c r="ERN76" s="15"/>
      <c r="ERO76" s="15"/>
      <c r="ERP76" s="15"/>
      <c r="ERQ76" s="15"/>
      <c r="ERR76" s="15"/>
      <c r="ERS76" s="15"/>
      <c r="ERT76" s="15"/>
      <c r="ERU76" s="15"/>
      <c r="ERV76" s="15"/>
      <c r="ERW76" s="15"/>
      <c r="ERX76" s="15"/>
      <c r="ERY76" s="15"/>
      <c r="ERZ76" s="15"/>
      <c r="ESA76" s="15"/>
      <c r="ESB76" s="15"/>
      <c r="ESC76" s="15"/>
      <c r="ESD76" s="15"/>
      <c r="ESE76" s="15"/>
      <c r="ESF76" s="15"/>
      <c r="ESG76" s="15"/>
      <c r="ESH76" s="15"/>
      <c r="ESI76" s="15"/>
      <c r="ESJ76" s="15"/>
      <c r="ESK76" s="15"/>
      <c r="ESL76" s="15"/>
      <c r="ESM76" s="15"/>
      <c r="ESN76" s="15"/>
      <c r="ESO76" s="15"/>
      <c r="ESP76" s="15"/>
      <c r="ESQ76" s="15"/>
      <c r="ESR76" s="15"/>
      <c r="ESS76" s="15"/>
      <c r="EST76" s="15"/>
      <c r="ESU76" s="15"/>
      <c r="ESV76" s="15"/>
      <c r="ESW76" s="15"/>
      <c r="ESX76" s="15"/>
      <c r="ESY76" s="15"/>
      <c r="ESZ76" s="15"/>
      <c r="ETA76" s="15"/>
      <c r="ETB76" s="15"/>
      <c r="ETC76" s="15"/>
      <c r="ETD76" s="15"/>
      <c r="ETE76" s="15"/>
      <c r="ETF76" s="15"/>
      <c r="ETG76" s="15"/>
      <c r="ETH76" s="15"/>
      <c r="ETI76" s="15"/>
      <c r="ETJ76" s="15"/>
      <c r="ETK76" s="15"/>
      <c r="ETL76" s="15"/>
      <c r="ETM76" s="15"/>
      <c r="ETN76" s="15"/>
      <c r="ETO76" s="15"/>
      <c r="ETP76" s="15"/>
      <c r="ETQ76" s="15"/>
      <c r="ETR76" s="15"/>
      <c r="ETS76" s="15"/>
      <c r="ETT76" s="15"/>
      <c r="ETU76" s="15"/>
      <c r="ETV76" s="15"/>
      <c r="ETW76" s="15"/>
      <c r="ETX76" s="15"/>
      <c r="ETY76" s="15"/>
      <c r="ETZ76" s="15"/>
      <c r="EUA76" s="15"/>
      <c r="EUB76" s="15"/>
      <c r="EUC76" s="15"/>
      <c r="EUD76" s="15"/>
      <c r="EUE76" s="15"/>
      <c r="EUF76" s="15"/>
      <c r="EUG76" s="15"/>
      <c r="EUH76" s="15"/>
      <c r="EUI76" s="15"/>
      <c r="EUJ76" s="15"/>
      <c r="EUK76" s="15"/>
      <c r="EUL76" s="15"/>
      <c r="EUM76" s="15"/>
      <c r="EUN76" s="15"/>
      <c r="EUO76" s="15"/>
      <c r="EUP76" s="15"/>
      <c r="EUQ76" s="15"/>
      <c r="EUR76" s="15"/>
      <c r="EUS76" s="15"/>
      <c r="EUT76" s="15"/>
      <c r="EUU76" s="15"/>
      <c r="EUV76" s="15"/>
      <c r="EUW76" s="15"/>
      <c r="EUX76" s="15"/>
      <c r="EUY76" s="15"/>
      <c r="EUZ76" s="15"/>
      <c r="EVA76" s="15"/>
      <c r="EVB76" s="15"/>
      <c r="EVC76" s="15"/>
      <c r="EVD76" s="15"/>
      <c r="EVE76" s="15"/>
      <c r="EVF76" s="15"/>
      <c r="EVG76" s="15"/>
      <c r="EVH76" s="15"/>
      <c r="EVI76" s="15"/>
      <c r="EVJ76" s="15"/>
      <c r="EVK76" s="15"/>
      <c r="EVL76" s="15"/>
      <c r="EVM76" s="15"/>
      <c r="EVN76" s="15"/>
      <c r="EVO76" s="15"/>
      <c r="EVP76" s="15"/>
      <c r="EVQ76" s="15"/>
      <c r="EVR76" s="15"/>
      <c r="EVS76" s="15"/>
      <c r="EVT76" s="15"/>
      <c r="EVU76" s="15"/>
      <c r="EVV76" s="15"/>
      <c r="EVW76" s="15"/>
      <c r="EVX76" s="15"/>
      <c r="EVY76" s="15"/>
      <c r="EVZ76" s="15"/>
      <c r="EWA76" s="15"/>
      <c r="EWB76" s="15"/>
      <c r="EWC76" s="15"/>
      <c r="EWD76" s="15"/>
      <c r="EWE76" s="15"/>
      <c r="EWF76" s="15"/>
      <c r="EWG76" s="15"/>
      <c r="EWH76" s="15"/>
      <c r="EWI76" s="15"/>
      <c r="EWJ76" s="15"/>
      <c r="EWK76" s="15"/>
      <c r="EWL76" s="15"/>
      <c r="EWM76" s="15"/>
      <c r="EWN76" s="15"/>
      <c r="EWO76" s="15"/>
      <c r="EWP76" s="15"/>
      <c r="EWQ76" s="15"/>
      <c r="EWR76" s="15"/>
      <c r="EWS76" s="15"/>
      <c r="EWT76" s="15"/>
      <c r="EWU76" s="15"/>
      <c r="EWV76" s="15"/>
      <c r="EWW76" s="15"/>
      <c r="EWX76" s="15"/>
      <c r="EWY76" s="15"/>
      <c r="EWZ76" s="15"/>
      <c r="EXA76" s="15"/>
      <c r="EXB76" s="15"/>
      <c r="EXC76" s="15"/>
      <c r="EXD76" s="15"/>
      <c r="EXE76" s="15"/>
      <c r="EXF76" s="15"/>
      <c r="EXG76" s="15"/>
      <c r="EXH76" s="15"/>
      <c r="EXI76" s="15"/>
      <c r="EXJ76" s="15"/>
      <c r="EXK76" s="15"/>
      <c r="EXL76" s="15"/>
      <c r="EXM76" s="15"/>
      <c r="EXN76" s="15"/>
      <c r="EXO76" s="15"/>
      <c r="EXP76" s="15"/>
      <c r="EXQ76" s="15"/>
      <c r="EXR76" s="15"/>
      <c r="EXS76" s="15"/>
      <c r="EXT76" s="15"/>
      <c r="EXU76" s="15"/>
      <c r="EXV76" s="15"/>
      <c r="EXW76" s="15"/>
      <c r="EXX76" s="15"/>
      <c r="EXY76" s="15"/>
      <c r="EXZ76" s="15"/>
      <c r="EYA76" s="15"/>
      <c r="EYB76" s="15"/>
      <c r="EYC76" s="15"/>
      <c r="EYD76" s="15"/>
      <c r="EYE76" s="15"/>
      <c r="EYF76" s="15"/>
      <c r="EYG76" s="15"/>
      <c r="EYH76" s="15"/>
      <c r="EYI76" s="15"/>
      <c r="EYJ76" s="15"/>
      <c r="EYK76" s="15"/>
      <c r="EYL76" s="15"/>
      <c r="EYM76" s="15"/>
      <c r="EYN76" s="15"/>
      <c r="EYO76" s="15"/>
      <c r="EYP76" s="15"/>
      <c r="EYQ76" s="15"/>
      <c r="EYR76" s="15"/>
      <c r="EYS76" s="15"/>
      <c r="EYT76" s="15"/>
      <c r="EYU76" s="15"/>
      <c r="EYV76" s="15"/>
      <c r="EYW76" s="15"/>
      <c r="EYX76" s="15"/>
      <c r="EYY76" s="15"/>
      <c r="EYZ76" s="15"/>
      <c r="EZA76" s="15"/>
      <c r="EZB76" s="15"/>
      <c r="EZC76" s="15"/>
      <c r="EZD76" s="15"/>
      <c r="EZE76" s="15"/>
      <c r="EZF76" s="15"/>
      <c r="EZG76" s="15"/>
      <c r="EZH76" s="15"/>
      <c r="EZI76" s="15"/>
      <c r="EZJ76" s="15"/>
      <c r="EZK76" s="15"/>
      <c r="EZL76" s="15"/>
      <c r="EZM76" s="15"/>
      <c r="EZN76" s="15"/>
      <c r="EZO76" s="15"/>
      <c r="EZP76" s="15"/>
      <c r="EZQ76" s="15"/>
      <c r="EZR76" s="15"/>
      <c r="EZS76" s="15"/>
      <c r="EZT76" s="15"/>
      <c r="EZU76" s="15"/>
      <c r="EZV76" s="15"/>
      <c r="EZW76" s="15"/>
      <c r="EZX76" s="15"/>
      <c r="EZY76" s="15"/>
      <c r="EZZ76" s="15"/>
      <c r="FAA76" s="15"/>
      <c r="FAB76" s="15"/>
      <c r="FAC76" s="15"/>
      <c r="FAD76" s="15"/>
      <c r="FAE76" s="15"/>
      <c r="FAF76" s="15"/>
      <c r="FAG76" s="15"/>
      <c r="FAH76" s="15"/>
      <c r="FAI76" s="15"/>
      <c r="FAJ76" s="15"/>
      <c r="FAK76" s="15"/>
      <c r="FAL76" s="15"/>
      <c r="FAM76" s="15"/>
      <c r="FAN76" s="15"/>
      <c r="FAO76" s="15"/>
      <c r="FAP76" s="15"/>
      <c r="FAQ76" s="15"/>
      <c r="FAR76" s="15"/>
      <c r="FAS76" s="15"/>
      <c r="FAT76" s="15"/>
      <c r="FAU76" s="15"/>
      <c r="FAV76" s="15"/>
      <c r="FAW76" s="15"/>
      <c r="FAX76" s="15"/>
      <c r="FAY76" s="15"/>
      <c r="FAZ76" s="15"/>
      <c r="FBA76" s="15"/>
      <c r="FBB76" s="15"/>
      <c r="FBC76" s="15"/>
      <c r="FBD76" s="15"/>
      <c r="FBE76" s="15"/>
      <c r="FBF76" s="15"/>
      <c r="FBG76" s="15"/>
      <c r="FBH76" s="15"/>
      <c r="FBI76" s="15"/>
      <c r="FBJ76" s="15"/>
      <c r="FBK76" s="15"/>
      <c r="FBL76" s="15"/>
      <c r="FBM76" s="15"/>
      <c r="FBN76" s="15"/>
      <c r="FBO76" s="15"/>
      <c r="FBP76" s="15"/>
      <c r="FBQ76" s="15"/>
      <c r="FBR76" s="15"/>
      <c r="FBS76" s="15"/>
      <c r="FBT76" s="15"/>
      <c r="FBU76" s="15"/>
      <c r="FBV76" s="15"/>
      <c r="FBW76" s="15"/>
      <c r="FBX76" s="15"/>
      <c r="FBY76" s="15"/>
      <c r="FBZ76" s="15"/>
      <c r="FCA76" s="15"/>
      <c r="FCB76" s="15"/>
      <c r="FCC76" s="15"/>
      <c r="FCD76" s="15"/>
      <c r="FCE76" s="15"/>
      <c r="FCF76" s="15"/>
      <c r="FCG76" s="15"/>
      <c r="FCH76" s="15"/>
      <c r="FCI76" s="15"/>
      <c r="FCJ76" s="15"/>
      <c r="FCK76" s="15"/>
      <c r="FCL76" s="15"/>
      <c r="FCM76" s="15"/>
      <c r="FCN76" s="15"/>
      <c r="FCO76" s="15"/>
      <c r="FCP76" s="15"/>
      <c r="FCQ76" s="15"/>
      <c r="FCR76" s="15"/>
      <c r="FCS76" s="15"/>
      <c r="FCT76" s="15"/>
      <c r="FCU76" s="15"/>
      <c r="FCV76" s="15"/>
      <c r="FCW76" s="15"/>
      <c r="FCX76" s="15"/>
      <c r="FCY76" s="15"/>
      <c r="FCZ76" s="15"/>
      <c r="FDA76" s="15"/>
      <c r="FDB76" s="15"/>
      <c r="FDC76" s="15"/>
      <c r="FDD76" s="15"/>
      <c r="FDE76" s="15"/>
      <c r="FDF76" s="15"/>
      <c r="FDG76" s="15"/>
      <c r="FDH76" s="15"/>
      <c r="FDI76" s="15"/>
      <c r="FDJ76" s="15"/>
      <c r="FDK76" s="15"/>
      <c r="FDL76" s="15"/>
      <c r="FDM76" s="15"/>
      <c r="FDN76" s="15"/>
      <c r="FDO76" s="15"/>
      <c r="FDP76" s="15"/>
      <c r="FDQ76" s="15"/>
      <c r="FDR76" s="15"/>
      <c r="FDS76" s="15"/>
      <c r="FDT76" s="15"/>
      <c r="FDU76" s="15"/>
      <c r="FDV76" s="15"/>
      <c r="FDW76" s="15"/>
      <c r="FDX76" s="15"/>
      <c r="FDY76" s="15"/>
      <c r="FDZ76" s="15"/>
      <c r="FEA76" s="15"/>
      <c r="FEB76" s="15"/>
      <c r="FEC76" s="15"/>
      <c r="FED76" s="15"/>
      <c r="FEE76" s="15"/>
      <c r="FEF76" s="15"/>
      <c r="FEG76" s="15"/>
      <c r="FEH76" s="15"/>
      <c r="FEI76" s="15"/>
      <c r="FEJ76" s="15"/>
      <c r="FEK76" s="15"/>
      <c r="FEL76" s="15"/>
      <c r="FEM76" s="15"/>
      <c r="FEN76" s="15"/>
      <c r="FEO76" s="15"/>
      <c r="FEP76" s="15"/>
      <c r="FEQ76" s="15"/>
      <c r="FER76" s="15"/>
      <c r="FES76" s="15"/>
      <c r="FET76" s="15"/>
      <c r="FEU76" s="15"/>
      <c r="FEV76" s="15"/>
      <c r="FEW76" s="15"/>
      <c r="FEX76" s="15"/>
      <c r="FEY76" s="15"/>
      <c r="FEZ76" s="15"/>
      <c r="FFA76" s="15"/>
      <c r="FFB76" s="15"/>
      <c r="FFC76" s="15"/>
      <c r="FFD76" s="15"/>
      <c r="FFE76" s="15"/>
      <c r="FFF76" s="15"/>
      <c r="FFG76" s="15"/>
      <c r="FFH76" s="15"/>
      <c r="FFI76" s="15"/>
      <c r="FFJ76" s="15"/>
      <c r="FFK76" s="15"/>
      <c r="FFL76" s="15"/>
      <c r="FFM76" s="15"/>
      <c r="FFN76" s="15"/>
      <c r="FFO76" s="15"/>
      <c r="FFP76" s="15"/>
      <c r="FFQ76" s="15"/>
      <c r="FFR76" s="15"/>
      <c r="FFS76" s="15"/>
      <c r="FFT76" s="15"/>
      <c r="FFU76" s="15"/>
      <c r="FFV76" s="15"/>
      <c r="FFW76" s="15"/>
      <c r="FFX76" s="15"/>
      <c r="FFY76" s="15"/>
      <c r="FFZ76" s="15"/>
      <c r="FGA76" s="15"/>
      <c r="FGB76" s="15"/>
      <c r="FGC76" s="15"/>
      <c r="FGD76" s="15"/>
      <c r="FGE76" s="15"/>
      <c r="FGF76" s="15"/>
      <c r="FGG76" s="15"/>
      <c r="FGH76" s="15"/>
      <c r="FGI76" s="15"/>
      <c r="FGJ76" s="15"/>
      <c r="FGK76" s="15"/>
      <c r="FGL76" s="15"/>
      <c r="FGM76" s="15"/>
      <c r="FGN76" s="15"/>
      <c r="FGO76" s="15"/>
      <c r="FGP76" s="15"/>
      <c r="FGQ76" s="15"/>
      <c r="FGR76" s="15"/>
      <c r="FGS76" s="15"/>
      <c r="FGT76" s="15"/>
      <c r="FGU76" s="15"/>
      <c r="FGV76" s="15"/>
      <c r="FGW76" s="15"/>
      <c r="FGX76" s="15"/>
      <c r="FGY76" s="15"/>
      <c r="FGZ76" s="15"/>
      <c r="FHA76" s="15"/>
      <c r="FHB76" s="15"/>
      <c r="FHC76" s="15"/>
      <c r="FHD76" s="15"/>
      <c r="FHE76" s="15"/>
      <c r="FHF76" s="15"/>
      <c r="FHG76" s="15"/>
      <c r="FHH76" s="15"/>
      <c r="FHI76" s="15"/>
      <c r="FHJ76" s="15"/>
      <c r="FHK76" s="15"/>
      <c r="FHL76" s="15"/>
      <c r="FHM76" s="15"/>
      <c r="FHN76" s="15"/>
      <c r="FHO76" s="15"/>
      <c r="FHP76" s="15"/>
      <c r="FHQ76" s="15"/>
      <c r="FHR76" s="15"/>
      <c r="FHS76" s="15"/>
      <c r="FHT76" s="15"/>
      <c r="FHU76" s="15"/>
      <c r="FHV76" s="15"/>
      <c r="FHW76" s="15"/>
      <c r="FHX76" s="15"/>
      <c r="FHY76" s="15"/>
      <c r="FHZ76" s="15"/>
      <c r="FIA76" s="15"/>
      <c r="FIB76" s="15"/>
      <c r="FIC76" s="15"/>
      <c r="FID76" s="15"/>
      <c r="FIE76" s="15"/>
      <c r="FIF76" s="15"/>
      <c r="FIG76" s="15"/>
      <c r="FIH76" s="15"/>
      <c r="FII76" s="15"/>
      <c r="FIJ76" s="15"/>
      <c r="FIK76" s="15"/>
      <c r="FIL76" s="15"/>
      <c r="FIM76" s="15"/>
      <c r="FIN76" s="15"/>
      <c r="FIO76" s="15"/>
      <c r="FIP76" s="15"/>
      <c r="FIQ76" s="15"/>
      <c r="FIR76" s="15"/>
      <c r="FIS76" s="15"/>
      <c r="FIT76" s="15"/>
      <c r="FIU76" s="15"/>
      <c r="FIV76" s="15"/>
      <c r="FIW76" s="15"/>
      <c r="FIX76" s="15"/>
      <c r="FIY76" s="15"/>
      <c r="FIZ76" s="15"/>
      <c r="FJA76" s="15"/>
      <c r="FJB76" s="15"/>
      <c r="FJC76" s="15"/>
      <c r="FJD76" s="15"/>
      <c r="FJE76" s="15"/>
      <c r="FJF76" s="15"/>
      <c r="FJG76" s="15"/>
      <c r="FJH76" s="15"/>
      <c r="FJI76" s="15"/>
      <c r="FJJ76" s="15"/>
      <c r="FJK76" s="15"/>
      <c r="FJL76" s="15"/>
      <c r="FJM76" s="15"/>
      <c r="FJN76" s="15"/>
      <c r="FJO76" s="15"/>
      <c r="FJP76" s="15"/>
      <c r="FJQ76" s="15"/>
      <c r="FJR76" s="15"/>
      <c r="FJS76" s="15"/>
      <c r="FJT76" s="15"/>
      <c r="FJU76" s="15"/>
      <c r="FJV76" s="15"/>
      <c r="FJW76" s="15"/>
      <c r="FJX76" s="15"/>
      <c r="FJY76" s="15"/>
      <c r="FJZ76" s="15"/>
      <c r="FKA76" s="15"/>
      <c r="FKB76" s="15"/>
      <c r="FKC76" s="15"/>
      <c r="FKD76" s="15"/>
      <c r="FKE76" s="15"/>
      <c r="FKF76" s="15"/>
      <c r="FKG76" s="15"/>
      <c r="FKH76" s="15"/>
      <c r="FKI76" s="15"/>
      <c r="FKJ76" s="15"/>
      <c r="FKK76" s="15"/>
      <c r="FKL76" s="15"/>
      <c r="FKM76" s="15"/>
      <c r="FKN76" s="15"/>
      <c r="FKO76" s="15"/>
      <c r="FKP76" s="15"/>
      <c r="FKQ76" s="15"/>
      <c r="FKR76" s="15"/>
      <c r="FKS76" s="15"/>
      <c r="FKT76" s="15"/>
      <c r="FKU76" s="15"/>
      <c r="FKV76" s="15"/>
      <c r="FKW76" s="15"/>
      <c r="FKX76" s="15"/>
      <c r="FKY76" s="15"/>
      <c r="FKZ76" s="15"/>
      <c r="FLA76" s="15"/>
      <c r="FLB76" s="15"/>
      <c r="FLC76" s="15"/>
      <c r="FLD76" s="15"/>
      <c r="FLE76" s="15"/>
      <c r="FLF76" s="15"/>
      <c r="FLG76" s="15"/>
      <c r="FLH76" s="15"/>
      <c r="FLI76" s="15"/>
      <c r="FLJ76" s="15"/>
      <c r="FLK76" s="15"/>
      <c r="FLL76" s="15"/>
      <c r="FLM76" s="15"/>
      <c r="FLN76" s="15"/>
      <c r="FLO76" s="15"/>
      <c r="FLP76" s="15"/>
      <c r="FLQ76" s="15"/>
      <c r="FLR76" s="15"/>
      <c r="FLS76" s="15"/>
      <c r="FLT76" s="15"/>
      <c r="FLU76" s="15"/>
      <c r="FLV76" s="15"/>
      <c r="FLW76" s="15"/>
      <c r="FLX76" s="15"/>
      <c r="FLY76" s="15"/>
      <c r="FLZ76" s="15"/>
      <c r="FMA76" s="15"/>
      <c r="FMB76" s="15"/>
      <c r="FMC76" s="15"/>
      <c r="FMD76" s="15"/>
      <c r="FME76" s="15"/>
      <c r="FMF76" s="15"/>
      <c r="FMG76" s="15"/>
      <c r="FMH76" s="15"/>
      <c r="FMI76" s="15"/>
      <c r="FMJ76" s="15"/>
      <c r="FMK76" s="15"/>
      <c r="FML76" s="15"/>
      <c r="FMM76" s="15"/>
      <c r="FMN76" s="15"/>
      <c r="FMO76" s="15"/>
      <c r="FMP76" s="15"/>
      <c r="FMQ76" s="15"/>
      <c r="FMR76" s="15"/>
      <c r="FMS76" s="15"/>
      <c r="FMT76" s="15"/>
      <c r="FMU76" s="15"/>
      <c r="FMV76" s="15"/>
      <c r="FMW76" s="15"/>
      <c r="FMX76" s="15"/>
      <c r="FMY76" s="15"/>
      <c r="FMZ76" s="15"/>
      <c r="FNA76" s="15"/>
      <c r="FNB76" s="15"/>
      <c r="FNC76" s="15"/>
      <c r="FND76" s="15"/>
      <c r="FNE76" s="15"/>
      <c r="FNF76" s="15"/>
      <c r="FNG76" s="15"/>
      <c r="FNH76" s="15"/>
      <c r="FNI76" s="15"/>
      <c r="FNJ76" s="15"/>
      <c r="FNK76" s="15"/>
      <c r="FNL76" s="15"/>
      <c r="FNM76" s="15"/>
      <c r="FNN76" s="15"/>
      <c r="FNO76" s="15"/>
      <c r="FNP76" s="15"/>
      <c r="FNQ76" s="15"/>
      <c r="FNR76" s="15"/>
      <c r="FNS76" s="15"/>
      <c r="FNT76" s="15"/>
      <c r="FNU76" s="15"/>
      <c r="FNV76" s="15"/>
      <c r="FNW76" s="15"/>
      <c r="FNX76" s="15"/>
      <c r="FNY76" s="15"/>
      <c r="FNZ76" s="15"/>
      <c r="FOA76" s="15"/>
      <c r="FOB76" s="15"/>
      <c r="FOC76" s="15"/>
      <c r="FOD76" s="15"/>
      <c r="FOE76" s="15"/>
      <c r="FOF76" s="15"/>
      <c r="FOG76" s="15"/>
      <c r="FOH76" s="15"/>
      <c r="FOI76" s="15"/>
      <c r="FOJ76" s="15"/>
      <c r="FOK76" s="15"/>
      <c r="FOL76" s="15"/>
      <c r="FOM76" s="15"/>
      <c r="FON76" s="15"/>
      <c r="FOO76" s="15"/>
      <c r="FOP76" s="15"/>
      <c r="FOQ76" s="15"/>
      <c r="FOR76" s="15"/>
      <c r="FOS76" s="15"/>
      <c r="FOT76" s="15"/>
      <c r="FOU76" s="15"/>
      <c r="FOV76" s="15"/>
      <c r="FOW76" s="15"/>
      <c r="FOX76" s="15"/>
      <c r="FOY76" s="15"/>
      <c r="FOZ76" s="15"/>
      <c r="FPA76" s="15"/>
      <c r="FPB76" s="15"/>
      <c r="FPC76" s="15"/>
      <c r="FPD76" s="15"/>
      <c r="FPE76" s="15"/>
      <c r="FPF76" s="15"/>
      <c r="FPG76" s="15"/>
      <c r="FPH76" s="15"/>
      <c r="FPI76" s="15"/>
      <c r="FPJ76" s="15"/>
      <c r="FPK76" s="15"/>
      <c r="FPL76" s="15"/>
      <c r="FPM76" s="15"/>
      <c r="FPN76" s="15"/>
      <c r="FPO76" s="15"/>
      <c r="FPP76" s="15"/>
      <c r="FPQ76" s="15"/>
      <c r="FPR76" s="15"/>
      <c r="FPS76" s="15"/>
      <c r="FPT76" s="15"/>
      <c r="FPU76" s="15"/>
      <c r="FPV76" s="15"/>
      <c r="FPW76" s="15"/>
      <c r="FPX76" s="15"/>
      <c r="FPY76" s="15"/>
      <c r="FPZ76" s="15"/>
      <c r="FQA76" s="15"/>
      <c r="FQB76" s="15"/>
      <c r="FQC76" s="15"/>
      <c r="FQD76" s="15"/>
      <c r="FQE76" s="15"/>
      <c r="FQF76" s="15"/>
      <c r="FQG76" s="15"/>
      <c r="FQH76" s="15"/>
      <c r="FQI76" s="15"/>
      <c r="FQJ76" s="15"/>
      <c r="FQK76" s="15"/>
      <c r="FQL76" s="15"/>
      <c r="FQM76" s="15"/>
      <c r="FQN76" s="15"/>
      <c r="FQO76" s="15"/>
      <c r="FQP76" s="15"/>
      <c r="FQQ76" s="15"/>
      <c r="FQR76" s="15"/>
      <c r="FQS76" s="15"/>
      <c r="FQT76" s="15"/>
      <c r="FQU76" s="15"/>
      <c r="FQV76" s="15"/>
      <c r="FQW76" s="15"/>
      <c r="FQX76" s="15"/>
      <c r="FQY76" s="15"/>
      <c r="FQZ76" s="15"/>
      <c r="FRA76" s="15"/>
      <c r="FRB76" s="15"/>
      <c r="FRC76" s="15"/>
      <c r="FRD76" s="15"/>
      <c r="FRE76" s="15"/>
      <c r="FRF76" s="15"/>
      <c r="FRG76" s="15"/>
      <c r="FRH76" s="15"/>
      <c r="FRI76" s="15"/>
      <c r="FRJ76" s="15"/>
      <c r="FRK76" s="15"/>
      <c r="FRL76" s="15"/>
      <c r="FRM76" s="15"/>
      <c r="FRN76" s="15"/>
      <c r="FRO76" s="15"/>
      <c r="FRP76" s="15"/>
      <c r="FRQ76" s="15"/>
      <c r="FRR76" s="15"/>
      <c r="FRS76" s="15"/>
      <c r="FRT76" s="15"/>
      <c r="FRU76" s="15"/>
      <c r="FRV76" s="15"/>
      <c r="FRW76" s="15"/>
      <c r="FRX76" s="15"/>
      <c r="FRY76" s="15"/>
      <c r="FRZ76" s="15"/>
      <c r="FSA76" s="15"/>
      <c r="FSB76" s="15"/>
      <c r="FSC76" s="15"/>
      <c r="FSD76" s="15"/>
      <c r="FSE76" s="15"/>
      <c r="FSF76" s="15"/>
      <c r="FSG76" s="15"/>
      <c r="FSH76" s="15"/>
      <c r="FSI76" s="15"/>
      <c r="FSJ76" s="15"/>
      <c r="FSK76" s="15"/>
      <c r="FSL76" s="15"/>
      <c r="FSM76" s="15"/>
      <c r="FSN76" s="15"/>
      <c r="FSO76" s="15"/>
      <c r="FSP76" s="15"/>
      <c r="FSQ76" s="15"/>
      <c r="FSR76" s="15"/>
      <c r="FSS76" s="15"/>
      <c r="FST76" s="15"/>
      <c r="FSU76" s="15"/>
      <c r="FSV76" s="15"/>
      <c r="FSW76" s="15"/>
      <c r="FSX76" s="15"/>
      <c r="FSY76" s="15"/>
      <c r="FSZ76" s="15"/>
      <c r="FTA76" s="15"/>
      <c r="FTB76" s="15"/>
      <c r="FTC76" s="15"/>
      <c r="FTD76" s="15"/>
      <c r="FTE76" s="15"/>
      <c r="FTF76" s="15"/>
      <c r="FTG76" s="15"/>
      <c r="FTH76" s="15"/>
      <c r="FTI76" s="15"/>
      <c r="FTJ76" s="15"/>
      <c r="FTK76" s="15"/>
      <c r="FTL76" s="15"/>
      <c r="FTM76" s="15"/>
      <c r="FTN76" s="15"/>
      <c r="FTO76" s="15"/>
      <c r="FTP76" s="15"/>
      <c r="FTQ76" s="15"/>
      <c r="FTR76" s="15"/>
      <c r="FTS76" s="15"/>
      <c r="FTT76" s="15"/>
      <c r="FTU76" s="15"/>
      <c r="FTV76" s="15"/>
      <c r="FTW76" s="15"/>
      <c r="FTX76" s="15"/>
      <c r="FTY76" s="15"/>
      <c r="FTZ76" s="15"/>
      <c r="FUA76" s="15"/>
      <c r="FUB76" s="15"/>
      <c r="FUC76" s="15"/>
      <c r="FUD76" s="15"/>
      <c r="FUE76" s="15"/>
      <c r="FUF76" s="15"/>
      <c r="FUG76" s="15"/>
      <c r="FUH76" s="15"/>
      <c r="FUI76" s="15"/>
      <c r="FUJ76" s="15"/>
      <c r="FUK76" s="15"/>
      <c r="FUL76" s="15"/>
      <c r="FUM76" s="15"/>
      <c r="FUN76" s="15"/>
      <c r="FUO76" s="15"/>
      <c r="FUP76" s="15"/>
      <c r="FUQ76" s="15"/>
      <c r="FUR76" s="15"/>
      <c r="FUS76" s="15"/>
      <c r="FUT76" s="15"/>
      <c r="FUU76" s="15"/>
      <c r="FUV76" s="15"/>
      <c r="FUW76" s="15"/>
      <c r="FUX76" s="15"/>
      <c r="FUY76" s="15"/>
      <c r="FUZ76" s="15"/>
      <c r="FVA76" s="15"/>
      <c r="FVB76" s="15"/>
      <c r="FVC76" s="15"/>
      <c r="FVD76" s="15"/>
      <c r="FVE76" s="15"/>
      <c r="FVF76" s="15"/>
      <c r="FVG76" s="15"/>
      <c r="FVH76" s="15"/>
      <c r="FVI76" s="15"/>
      <c r="FVJ76" s="15"/>
      <c r="FVK76" s="15"/>
      <c r="FVL76" s="15"/>
      <c r="FVM76" s="15"/>
      <c r="FVN76" s="15"/>
      <c r="FVO76" s="15"/>
      <c r="FVP76" s="15"/>
      <c r="FVQ76" s="15"/>
      <c r="FVR76" s="15"/>
      <c r="FVS76" s="15"/>
      <c r="FVT76" s="15"/>
      <c r="FVU76" s="15"/>
      <c r="FVV76" s="15"/>
      <c r="FVW76" s="15"/>
      <c r="FVX76" s="15"/>
      <c r="FVY76" s="15"/>
      <c r="FVZ76" s="15"/>
      <c r="FWA76" s="15"/>
      <c r="FWB76" s="15"/>
      <c r="FWC76" s="15"/>
      <c r="FWD76" s="15"/>
      <c r="FWE76" s="15"/>
      <c r="FWF76" s="15"/>
      <c r="FWG76" s="15"/>
      <c r="FWH76" s="15"/>
      <c r="FWI76" s="15"/>
      <c r="FWJ76" s="15"/>
      <c r="FWK76" s="15"/>
      <c r="FWL76" s="15"/>
      <c r="FWM76" s="15"/>
      <c r="FWN76" s="15"/>
      <c r="FWO76" s="15"/>
      <c r="FWP76" s="15"/>
      <c r="FWQ76" s="15"/>
      <c r="FWR76" s="15"/>
      <c r="FWS76" s="15"/>
      <c r="FWT76" s="15"/>
      <c r="FWU76" s="15"/>
      <c r="FWV76" s="15"/>
      <c r="FWW76" s="15"/>
      <c r="FWX76" s="15"/>
      <c r="FWY76" s="15"/>
      <c r="FWZ76" s="15"/>
      <c r="FXA76" s="15"/>
      <c r="FXB76" s="15"/>
      <c r="FXC76" s="15"/>
      <c r="FXD76" s="15"/>
      <c r="FXE76" s="15"/>
      <c r="FXF76" s="15"/>
      <c r="FXG76" s="15"/>
      <c r="FXH76" s="15"/>
      <c r="FXI76" s="15"/>
      <c r="FXJ76" s="15"/>
      <c r="FXK76" s="15"/>
      <c r="FXL76" s="15"/>
      <c r="FXM76" s="15"/>
      <c r="FXN76" s="15"/>
      <c r="FXO76" s="15"/>
      <c r="FXP76" s="15"/>
      <c r="FXQ76" s="15"/>
      <c r="FXR76" s="15"/>
      <c r="FXS76" s="15"/>
      <c r="FXT76" s="15"/>
      <c r="FXU76" s="15"/>
      <c r="FXV76" s="15"/>
      <c r="FXW76" s="15"/>
      <c r="FXX76" s="15"/>
      <c r="FXY76" s="15"/>
      <c r="FXZ76" s="15"/>
      <c r="FYA76" s="15"/>
      <c r="FYB76" s="15"/>
      <c r="FYC76" s="15"/>
      <c r="FYD76" s="15"/>
      <c r="FYE76" s="15"/>
      <c r="FYF76" s="15"/>
      <c r="FYG76" s="15"/>
      <c r="FYH76" s="15"/>
      <c r="FYI76" s="15"/>
      <c r="FYJ76" s="15"/>
      <c r="FYK76" s="15"/>
      <c r="FYL76" s="15"/>
      <c r="FYM76" s="15"/>
      <c r="FYN76" s="15"/>
      <c r="FYO76" s="15"/>
      <c r="FYP76" s="15"/>
      <c r="FYQ76" s="15"/>
      <c r="FYR76" s="15"/>
      <c r="FYS76" s="15"/>
      <c r="FYT76" s="15"/>
      <c r="FYU76" s="15"/>
      <c r="FYV76" s="15"/>
      <c r="FYW76" s="15"/>
      <c r="FYX76" s="15"/>
      <c r="FYY76" s="15"/>
      <c r="FYZ76" s="15"/>
      <c r="FZA76" s="15"/>
      <c r="FZB76" s="15"/>
      <c r="FZC76" s="15"/>
      <c r="FZD76" s="15"/>
      <c r="FZE76" s="15"/>
      <c r="FZF76" s="15"/>
      <c r="FZG76" s="15"/>
      <c r="FZH76" s="15"/>
      <c r="FZI76" s="15"/>
      <c r="FZJ76" s="15"/>
      <c r="FZK76" s="15"/>
      <c r="FZL76" s="15"/>
      <c r="FZM76" s="15"/>
      <c r="FZN76" s="15"/>
      <c r="FZO76" s="15"/>
      <c r="FZP76" s="15"/>
      <c r="FZQ76" s="15"/>
      <c r="FZR76" s="15"/>
      <c r="FZS76" s="15"/>
      <c r="FZT76" s="15"/>
      <c r="FZU76" s="15"/>
      <c r="FZV76" s="15"/>
      <c r="FZW76" s="15"/>
      <c r="FZX76" s="15"/>
      <c r="FZY76" s="15"/>
      <c r="FZZ76" s="15"/>
      <c r="GAA76" s="15"/>
      <c r="GAB76" s="15"/>
      <c r="GAC76" s="15"/>
      <c r="GAD76" s="15"/>
      <c r="GAE76" s="15"/>
      <c r="GAF76" s="15"/>
      <c r="GAG76" s="15"/>
      <c r="GAH76" s="15"/>
      <c r="GAI76" s="15"/>
      <c r="GAJ76" s="15"/>
      <c r="GAK76" s="15"/>
      <c r="GAL76" s="15"/>
      <c r="GAM76" s="15"/>
      <c r="GAN76" s="15"/>
      <c r="GAO76" s="15"/>
      <c r="GAP76" s="15"/>
      <c r="GAQ76" s="15"/>
      <c r="GAR76" s="15"/>
      <c r="GAS76" s="15"/>
      <c r="GAT76" s="15"/>
      <c r="GAU76" s="15"/>
      <c r="GAV76" s="15"/>
      <c r="GAW76" s="15"/>
      <c r="GAX76" s="15"/>
      <c r="GAY76" s="15"/>
      <c r="GAZ76" s="15"/>
      <c r="GBA76" s="15"/>
      <c r="GBB76" s="15"/>
      <c r="GBC76" s="15"/>
      <c r="GBD76" s="15"/>
      <c r="GBE76" s="15"/>
      <c r="GBF76" s="15"/>
      <c r="GBG76" s="15"/>
      <c r="GBH76" s="15"/>
      <c r="GBI76" s="15"/>
      <c r="GBJ76" s="15"/>
      <c r="GBK76" s="15"/>
      <c r="GBL76" s="15"/>
      <c r="GBM76" s="15"/>
      <c r="GBN76" s="15"/>
      <c r="GBO76" s="15"/>
      <c r="GBP76" s="15"/>
      <c r="GBQ76" s="15"/>
      <c r="GBR76" s="15"/>
      <c r="GBS76" s="15"/>
      <c r="GBT76" s="15"/>
      <c r="GBU76" s="15"/>
      <c r="GBV76" s="15"/>
      <c r="GBW76" s="15"/>
      <c r="GBX76" s="15"/>
      <c r="GBY76" s="15"/>
      <c r="GBZ76" s="15"/>
      <c r="GCA76" s="15"/>
      <c r="GCB76" s="15"/>
      <c r="GCC76" s="15"/>
      <c r="GCD76" s="15"/>
      <c r="GCE76" s="15"/>
      <c r="GCF76" s="15"/>
      <c r="GCG76" s="15"/>
      <c r="GCH76" s="15"/>
      <c r="GCI76" s="15"/>
      <c r="GCJ76" s="15"/>
      <c r="GCK76" s="15"/>
      <c r="GCL76" s="15"/>
      <c r="GCM76" s="15"/>
      <c r="GCN76" s="15"/>
      <c r="GCO76" s="15"/>
      <c r="GCP76" s="15"/>
      <c r="GCQ76" s="15"/>
      <c r="GCR76" s="15"/>
      <c r="GCS76" s="15"/>
      <c r="GCT76" s="15"/>
      <c r="GCU76" s="15"/>
      <c r="GCV76" s="15"/>
      <c r="GCW76" s="15"/>
      <c r="GCX76" s="15"/>
      <c r="GCY76" s="15"/>
      <c r="GCZ76" s="15"/>
      <c r="GDA76" s="15"/>
      <c r="GDB76" s="15"/>
      <c r="GDC76" s="15"/>
      <c r="GDD76" s="15"/>
      <c r="GDE76" s="15"/>
      <c r="GDF76" s="15"/>
      <c r="GDG76" s="15"/>
      <c r="GDH76" s="15"/>
      <c r="GDI76" s="15"/>
      <c r="GDJ76" s="15"/>
      <c r="GDK76" s="15"/>
      <c r="GDL76" s="15"/>
      <c r="GDM76" s="15"/>
      <c r="GDN76" s="15"/>
      <c r="GDO76" s="15"/>
      <c r="GDP76" s="15"/>
      <c r="GDQ76" s="15"/>
      <c r="GDR76" s="15"/>
      <c r="GDS76" s="15"/>
      <c r="GDT76" s="15"/>
      <c r="GDU76" s="15"/>
      <c r="GDV76" s="15"/>
      <c r="GDW76" s="15"/>
      <c r="GDX76" s="15"/>
      <c r="GDY76" s="15"/>
      <c r="GDZ76" s="15"/>
      <c r="GEA76" s="15"/>
      <c r="GEB76" s="15"/>
      <c r="GEC76" s="15"/>
      <c r="GED76" s="15"/>
      <c r="GEE76" s="15"/>
      <c r="GEF76" s="15"/>
      <c r="GEG76" s="15"/>
      <c r="GEH76" s="15"/>
      <c r="GEI76" s="15"/>
      <c r="GEJ76" s="15"/>
      <c r="GEK76" s="15"/>
      <c r="GEL76" s="15"/>
      <c r="GEM76" s="15"/>
      <c r="GEN76" s="15"/>
      <c r="GEO76" s="15"/>
      <c r="GEP76" s="15"/>
      <c r="GEQ76" s="15"/>
      <c r="GER76" s="15"/>
      <c r="GES76" s="15"/>
      <c r="GET76" s="15"/>
      <c r="GEU76" s="15"/>
      <c r="GEV76" s="15"/>
      <c r="GEW76" s="15"/>
      <c r="GEX76" s="15"/>
      <c r="GEY76" s="15"/>
      <c r="GEZ76" s="15"/>
      <c r="GFA76" s="15"/>
      <c r="GFB76" s="15"/>
      <c r="GFC76" s="15"/>
      <c r="GFD76" s="15"/>
      <c r="GFE76" s="15"/>
      <c r="GFF76" s="15"/>
      <c r="GFG76" s="15"/>
      <c r="GFH76" s="15"/>
      <c r="GFI76" s="15"/>
      <c r="GFJ76" s="15"/>
      <c r="GFK76" s="15"/>
      <c r="GFL76" s="15"/>
      <c r="GFM76" s="15"/>
      <c r="GFN76" s="15"/>
      <c r="GFO76" s="15"/>
      <c r="GFP76" s="15"/>
      <c r="GFQ76" s="15"/>
      <c r="GFR76" s="15"/>
      <c r="GFS76" s="15"/>
      <c r="GFT76" s="15"/>
      <c r="GFU76" s="15"/>
      <c r="GFV76" s="15"/>
      <c r="GFW76" s="15"/>
      <c r="GFX76" s="15"/>
      <c r="GFY76" s="15"/>
      <c r="GFZ76" s="15"/>
      <c r="GGA76" s="15"/>
      <c r="GGB76" s="15"/>
      <c r="GGC76" s="15"/>
      <c r="GGD76" s="15"/>
      <c r="GGE76" s="15"/>
      <c r="GGF76" s="15"/>
      <c r="GGG76" s="15"/>
      <c r="GGH76" s="15"/>
      <c r="GGI76" s="15"/>
      <c r="GGJ76" s="15"/>
      <c r="GGK76" s="15"/>
      <c r="GGL76" s="15"/>
      <c r="GGM76" s="15"/>
      <c r="GGN76" s="15"/>
      <c r="GGO76" s="15"/>
      <c r="GGP76" s="15"/>
      <c r="GGQ76" s="15"/>
      <c r="GGR76" s="15"/>
      <c r="GGS76" s="15"/>
      <c r="GGT76" s="15"/>
      <c r="GGU76" s="15"/>
      <c r="GGV76" s="15"/>
      <c r="GGW76" s="15"/>
      <c r="GGX76" s="15"/>
      <c r="GGY76" s="15"/>
      <c r="GGZ76" s="15"/>
      <c r="GHA76" s="15"/>
      <c r="GHB76" s="15"/>
      <c r="GHC76" s="15"/>
      <c r="GHD76" s="15"/>
      <c r="GHE76" s="15"/>
      <c r="GHF76" s="15"/>
      <c r="GHG76" s="15"/>
      <c r="GHH76" s="15"/>
      <c r="GHI76" s="15"/>
      <c r="GHJ76" s="15"/>
      <c r="GHK76" s="15"/>
      <c r="GHL76" s="15"/>
      <c r="GHM76" s="15"/>
      <c r="GHN76" s="15"/>
      <c r="GHO76" s="15"/>
      <c r="GHP76" s="15"/>
      <c r="GHQ76" s="15"/>
      <c r="GHR76" s="15"/>
      <c r="GHS76" s="15"/>
      <c r="GHT76" s="15"/>
      <c r="GHU76" s="15"/>
      <c r="GHV76" s="15"/>
      <c r="GHW76" s="15"/>
      <c r="GHX76" s="15"/>
      <c r="GHY76" s="15"/>
      <c r="GHZ76" s="15"/>
      <c r="GIA76" s="15"/>
      <c r="GIB76" s="15"/>
      <c r="GIC76" s="15"/>
      <c r="GID76" s="15"/>
      <c r="GIE76" s="15"/>
      <c r="GIF76" s="15"/>
      <c r="GIG76" s="15"/>
      <c r="GIH76" s="15"/>
      <c r="GII76" s="15"/>
      <c r="GIJ76" s="15"/>
      <c r="GIK76" s="15"/>
      <c r="GIL76" s="15"/>
      <c r="GIM76" s="15"/>
      <c r="GIN76" s="15"/>
      <c r="GIO76" s="15"/>
      <c r="GIP76" s="15"/>
      <c r="GIQ76" s="15"/>
      <c r="GIR76" s="15"/>
      <c r="GIS76" s="15"/>
      <c r="GIT76" s="15"/>
      <c r="GIU76" s="15"/>
      <c r="GIV76" s="15"/>
      <c r="GIW76" s="15"/>
      <c r="GIX76" s="15"/>
      <c r="GIY76" s="15"/>
      <c r="GIZ76" s="15"/>
      <c r="GJA76" s="15"/>
      <c r="GJB76" s="15"/>
      <c r="GJC76" s="15"/>
      <c r="GJD76" s="15"/>
      <c r="GJE76" s="15"/>
      <c r="GJF76" s="15"/>
      <c r="GJG76" s="15"/>
      <c r="GJH76" s="15"/>
      <c r="GJI76" s="15"/>
      <c r="GJJ76" s="15"/>
      <c r="GJK76" s="15"/>
      <c r="GJL76" s="15"/>
      <c r="GJM76" s="15"/>
      <c r="GJN76" s="15"/>
      <c r="GJO76" s="15"/>
      <c r="GJP76" s="15"/>
      <c r="GJQ76" s="15"/>
      <c r="GJR76" s="15"/>
      <c r="GJS76" s="15"/>
      <c r="GJT76" s="15"/>
      <c r="GJU76" s="15"/>
      <c r="GJV76" s="15"/>
      <c r="GJW76" s="15"/>
      <c r="GJX76" s="15"/>
      <c r="GJY76" s="15"/>
      <c r="GJZ76" s="15"/>
      <c r="GKA76" s="15"/>
      <c r="GKB76" s="15"/>
      <c r="GKC76" s="15"/>
      <c r="GKD76" s="15"/>
      <c r="GKE76" s="15"/>
      <c r="GKF76" s="15"/>
      <c r="GKG76" s="15"/>
      <c r="GKH76" s="15"/>
      <c r="GKI76" s="15"/>
      <c r="GKJ76" s="15"/>
      <c r="GKK76" s="15"/>
      <c r="GKL76" s="15"/>
      <c r="GKM76" s="15"/>
      <c r="GKN76" s="15"/>
      <c r="GKO76" s="15"/>
      <c r="GKP76" s="15"/>
      <c r="GKQ76" s="15"/>
      <c r="GKR76" s="15"/>
      <c r="GKS76" s="15"/>
      <c r="GKT76" s="15"/>
      <c r="GKU76" s="15"/>
      <c r="GKV76" s="15"/>
      <c r="GKW76" s="15"/>
      <c r="GKX76" s="15"/>
      <c r="GKY76" s="15"/>
      <c r="GKZ76" s="15"/>
      <c r="GLA76" s="15"/>
      <c r="GLB76" s="15"/>
      <c r="GLC76" s="15"/>
      <c r="GLD76" s="15"/>
      <c r="GLE76" s="15"/>
      <c r="GLF76" s="15"/>
      <c r="GLG76" s="15"/>
      <c r="GLH76" s="15"/>
      <c r="GLI76" s="15"/>
      <c r="GLJ76" s="15"/>
      <c r="GLK76" s="15"/>
      <c r="GLL76" s="15"/>
      <c r="GLM76" s="15"/>
      <c r="GLN76" s="15"/>
      <c r="GLO76" s="15"/>
      <c r="GLP76" s="15"/>
      <c r="GLQ76" s="15"/>
      <c r="GLR76" s="15"/>
      <c r="GLS76" s="15"/>
      <c r="GLT76" s="15"/>
      <c r="GLU76" s="15"/>
      <c r="GLV76" s="15"/>
      <c r="GLW76" s="15"/>
      <c r="GLX76" s="15"/>
      <c r="GLY76" s="15"/>
      <c r="GLZ76" s="15"/>
      <c r="GMA76" s="15"/>
      <c r="GMB76" s="15"/>
      <c r="GMC76" s="15"/>
      <c r="GMD76" s="15"/>
      <c r="GME76" s="15"/>
      <c r="GMF76" s="15"/>
      <c r="GMG76" s="15"/>
      <c r="GMH76" s="15"/>
      <c r="GMI76" s="15"/>
      <c r="GMJ76" s="15"/>
      <c r="GMK76" s="15"/>
      <c r="GML76" s="15"/>
      <c r="GMM76" s="15"/>
      <c r="GMN76" s="15"/>
      <c r="GMO76" s="15"/>
      <c r="GMP76" s="15"/>
      <c r="GMQ76" s="15"/>
      <c r="GMR76" s="15"/>
      <c r="GMS76" s="15"/>
      <c r="GMT76" s="15"/>
      <c r="GMU76" s="15"/>
      <c r="GMV76" s="15"/>
      <c r="GMW76" s="15"/>
      <c r="GMX76" s="15"/>
      <c r="GMY76" s="15"/>
      <c r="GMZ76" s="15"/>
      <c r="GNA76" s="15"/>
      <c r="GNB76" s="15"/>
      <c r="GNC76" s="15"/>
      <c r="GND76" s="15"/>
      <c r="GNE76" s="15"/>
      <c r="GNF76" s="15"/>
      <c r="GNG76" s="15"/>
      <c r="GNH76" s="15"/>
      <c r="GNI76" s="15"/>
      <c r="GNJ76" s="15"/>
      <c r="GNK76" s="15"/>
      <c r="GNL76" s="15"/>
      <c r="GNM76" s="15"/>
      <c r="GNN76" s="15"/>
      <c r="GNO76" s="15"/>
      <c r="GNP76" s="15"/>
      <c r="GNQ76" s="15"/>
      <c r="GNR76" s="15"/>
      <c r="GNS76" s="15"/>
      <c r="GNT76" s="15"/>
      <c r="GNU76" s="15"/>
      <c r="GNV76" s="15"/>
      <c r="GNW76" s="15"/>
      <c r="GNX76" s="15"/>
      <c r="GNY76" s="15"/>
      <c r="GNZ76" s="15"/>
      <c r="GOA76" s="15"/>
      <c r="GOB76" s="15"/>
      <c r="GOC76" s="15"/>
      <c r="GOD76" s="15"/>
      <c r="GOE76" s="15"/>
      <c r="GOF76" s="15"/>
      <c r="GOG76" s="15"/>
      <c r="GOH76" s="15"/>
      <c r="GOI76" s="15"/>
      <c r="GOJ76" s="15"/>
      <c r="GOK76" s="15"/>
      <c r="GOL76" s="15"/>
      <c r="GOM76" s="15"/>
      <c r="GON76" s="15"/>
      <c r="GOO76" s="15"/>
      <c r="GOP76" s="15"/>
      <c r="GOQ76" s="15"/>
      <c r="GOR76" s="15"/>
      <c r="GOS76" s="15"/>
      <c r="GOT76" s="15"/>
      <c r="GOU76" s="15"/>
      <c r="GOV76" s="15"/>
      <c r="GOW76" s="15"/>
      <c r="GOX76" s="15"/>
      <c r="GOY76" s="15"/>
      <c r="GOZ76" s="15"/>
      <c r="GPA76" s="15"/>
      <c r="GPB76" s="15"/>
      <c r="GPC76" s="15"/>
      <c r="GPD76" s="15"/>
      <c r="GPE76" s="15"/>
      <c r="GPF76" s="15"/>
      <c r="GPG76" s="15"/>
      <c r="GPH76" s="15"/>
      <c r="GPI76" s="15"/>
      <c r="GPJ76" s="15"/>
      <c r="GPK76" s="15"/>
      <c r="GPL76" s="15"/>
      <c r="GPM76" s="15"/>
      <c r="GPN76" s="15"/>
      <c r="GPO76" s="15"/>
      <c r="GPP76" s="15"/>
      <c r="GPQ76" s="15"/>
      <c r="GPR76" s="15"/>
      <c r="GPS76" s="15"/>
      <c r="GPT76" s="15"/>
      <c r="GPU76" s="15"/>
      <c r="GPV76" s="15"/>
      <c r="GPW76" s="15"/>
      <c r="GPX76" s="15"/>
      <c r="GPY76" s="15"/>
      <c r="GPZ76" s="15"/>
      <c r="GQA76" s="15"/>
      <c r="GQB76" s="15"/>
      <c r="GQC76" s="15"/>
      <c r="GQD76" s="15"/>
      <c r="GQE76" s="15"/>
      <c r="GQF76" s="15"/>
      <c r="GQG76" s="15"/>
      <c r="GQH76" s="15"/>
      <c r="GQI76" s="15"/>
      <c r="GQJ76" s="15"/>
      <c r="GQK76" s="15"/>
      <c r="GQL76" s="15"/>
      <c r="GQM76" s="15"/>
      <c r="GQN76" s="15"/>
      <c r="GQO76" s="15"/>
      <c r="GQP76" s="15"/>
      <c r="GQQ76" s="15"/>
      <c r="GQR76" s="15"/>
      <c r="GQS76" s="15"/>
      <c r="GQT76" s="15"/>
      <c r="GQU76" s="15"/>
      <c r="GQV76" s="15"/>
      <c r="GQW76" s="15"/>
      <c r="GQX76" s="15"/>
      <c r="GQY76" s="15"/>
      <c r="GQZ76" s="15"/>
      <c r="GRA76" s="15"/>
      <c r="GRB76" s="15"/>
      <c r="GRC76" s="15"/>
      <c r="GRD76" s="15"/>
      <c r="GRE76" s="15"/>
      <c r="GRF76" s="15"/>
      <c r="GRG76" s="15"/>
      <c r="GRH76" s="15"/>
      <c r="GRI76" s="15"/>
      <c r="GRJ76" s="15"/>
      <c r="GRK76" s="15"/>
      <c r="GRL76" s="15"/>
      <c r="GRM76" s="15"/>
      <c r="GRN76" s="15"/>
      <c r="GRO76" s="15"/>
      <c r="GRP76" s="15"/>
      <c r="GRQ76" s="15"/>
      <c r="GRR76" s="15"/>
      <c r="GRS76" s="15"/>
      <c r="GRT76" s="15"/>
      <c r="GRU76" s="15"/>
      <c r="GRV76" s="15"/>
      <c r="GRW76" s="15"/>
      <c r="GRX76" s="15"/>
      <c r="GRY76" s="15"/>
      <c r="GRZ76" s="15"/>
      <c r="GSA76" s="15"/>
      <c r="GSB76" s="15"/>
      <c r="GSC76" s="15"/>
      <c r="GSD76" s="15"/>
      <c r="GSE76" s="15"/>
      <c r="GSF76" s="15"/>
      <c r="GSG76" s="15"/>
      <c r="GSH76" s="15"/>
      <c r="GSI76" s="15"/>
      <c r="GSJ76" s="15"/>
      <c r="GSK76" s="15"/>
      <c r="GSL76" s="15"/>
      <c r="GSM76" s="15"/>
      <c r="GSN76" s="15"/>
      <c r="GSO76" s="15"/>
      <c r="GSP76" s="15"/>
      <c r="GSQ76" s="15"/>
      <c r="GSR76" s="15"/>
      <c r="GSS76" s="15"/>
      <c r="GST76" s="15"/>
      <c r="GSU76" s="15"/>
      <c r="GSV76" s="15"/>
      <c r="GSW76" s="15"/>
      <c r="GSX76" s="15"/>
      <c r="GSY76" s="15"/>
      <c r="GSZ76" s="15"/>
      <c r="GTA76" s="15"/>
      <c r="GTB76" s="15"/>
      <c r="GTC76" s="15"/>
      <c r="GTD76" s="15"/>
      <c r="GTE76" s="15"/>
      <c r="GTF76" s="15"/>
      <c r="GTG76" s="15"/>
      <c r="GTH76" s="15"/>
      <c r="GTI76" s="15"/>
      <c r="GTJ76" s="15"/>
      <c r="GTK76" s="15"/>
      <c r="GTL76" s="15"/>
      <c r="GTM76" s="15"/>
      <c r="GTN76" s="15"/>
      <c r="GTO76" s="15"/>
      <c r="GTP76" s="15"/>
      <c r="GTQ76" s="15"/>
      <c r="GTR76" s="15"/>
      <c r="GTS76" s="15"/>
      <c r="GTT76" s="15"/>
      <c r="GTU76" s="15"/>
      <c r="GTV76" s="15"/>
      <c r="GTW76" s="15"/>
      <c r="GTX76" s="15"/>
      <c r="GTY76" s="15"/>
      <c r="GTZ76" s="15"/>
      <c r="GUA76" s="15"/>
      <c r="GUB76" s="15"/>
      <c r="GUC76" s="15"/>
      <c r="GUD76" s="15"/>
      <c r="GUE76" s="15"/>
      <c r="GUF76" s="15"/>
      <c r="GUG76" s="15"/>
      <c r="GUH76" s="15"/>
      <c r="GUI76" s="15"/>
      <c r="GUJ76" s="15"/>
      <c r="GUK76" s="15"/>
      <c r="GUL76" s="15"/>
      <c r="GUM76" s="15"/>
      <c r="GUN76" s="15"/>
      <c r="GUO76" s="15"/>
      <c r="GUP76" s="15"/>
      <c r="GUQ76" s="15"/>
      <c r="GUR76" s="15"/>
      <c r="GUS76" s="15"/>
      <c r="GUT76" s="15"/>
      <c r="GUU76" s="15"/>
      <c r="GUV76" s="15"/>
      <c r="GUW76" s="15"/>
      <c r="GUX76" s="15"/>
      <c r="GUY76" s="15"/>
      <c r="GUZ76" s="15"/>
      <c r="GVA76" s="15"/>
      <c r="GVB76" s="15"/>
      <c r="GVC76" s="15"/>
      <c r="GVD76" s="15"/>
      <c r="GVE76" s="15"/>
      <c r="GVF76" s="15"/>
      <c r="GVG76" s="15"/>
      <c r="GVH76" s="15"/>
      <c r="GVI76" s="15"/>
      <c r="GVJ76" s="15"/>
      <c r="GVK76" s="15"/>
      <c r="GVL76" s="15"/>
      <c r="GVM76" s="15"/>
      <c r="GVN76" s="15"/>
      <c r="GVO76" s="15"/>
      <c r="GVP76" s="15"/>
      <c r="GVQ76" s="15"/>
      <c r="GVR76" s="15"/>
      <c r="GVS76" s="15"/>
      <c r="GVT76" s="15"/>
      <c r="GVU76" s="15"/>
      <c r="GVV76" s="15"/>
      <c r="GVW76" s="15"/>
      <c r="GVX76" s="15"/>
      <c r="GVY76" s="15"/>
      <c r="GVZ76" s="15"/>
      <c r="GWA76" s="15"/>
      <c r="GWB76" s="15"/>
      <c r="GWC76" s="15"/>
      <c r="GWD76" s="15"/>
      <c r="GWE76" s="15"/>
      <c r="GWF76" s="15"/>
      <c r="GWG76" s="15"/>
      <c r="GWH76" s="15"/>
      <c r="GWI76" s="15"/>
      <c r="GWJ76" s="15"/>
      <c r="GWK76" s="15"/>
      <c r="GWL76" s="15"/>
      <c r="GWM76" s="15"/>
      <c r="GWN76" s="15"/>
      <c r="GWO76" s="15"/>
      <c r="GWP76" s="15"/>
      <c r="GWQ76" s="15"/>
      <c r="GWR76" s="15"/>
      <c r="GWS76" s="15"/>
      <c r="GWT76" s="15"/>
      <c r="GWU76" s="15"/>
      <c r="GWV76" s="15"/>
      <c r="GWW76" s="15"/>
      <c r="GWX76" s="15"/>
      <c r="GWY76" s="15"/>
      <c r="GWZ76" s="15"/>
      <c r="GXA76" s="15"/>
      <c r="GXB76" s="15"/>
      <c r="GXC76" s="15"/>
      <c r="GXD76" s="15"/>
      <c r="GXE76" s="15"/>
      <c r="GXF76" s="15"/>
      <c r="GXG76" s="15"/>
      <c r="GXH76" s="15"/>
      <c r="GXI76" s="15"/>
      <c r="GXJ76" s="15"/>
      <c r="GXK76" s="15"/>
      <c r="GXL76" s="15"/>
      <c r="GXM76" s="15"/>
      <c r="GXN76" s="15"/>
      <c r="GXO76" s="15"/>
      <c r="GXP76" s="15"/>
      <c r="GXQ76" s="15"/>
      <c r="GXR76" s="15"/>
      <c r="GXS76" s="15"/>
      <c r="GXT76" s="15"/>
      <c r="GXU76" s="15"/>
      <c r="GXV76" s="15"/>
      <c r="GXW76" s="15"/>
      <c r="GXX76" s="15"/>
      <c r="GXY76" s="15"/>
      <c r="GXZ76" s="15"/>
      <c r="GYA76" s="15"/>
      <c r="GYB76" s="15"/>
      <c r="GYC76" s="15"/>
      <c r="GYD76" s="15"/>
      <c r="GYE76" s="15"/>
      <c r="GYF76" s="15"/>
      <c r="GYG76" s="15"/>
      <c r="GYH76" s="15"/>
      <c r="GYI76" s="15"/>
      <c r="GYJ76" s="15"/>
      <c r="GYK76" s="15"/>
      <c r="GYL76" s="15"/>
      <c r="GYM76" s="15"/>
      <c r="GYN76" s="15"/>
      <c r="GYO76" s="15"/>
      <c r="GYP76" s="15"/>
      <c r="GYQ76" s="15"/>
      <c r="GYR76" s="15"/>
      <c r="GYS76" s="15"/>
      <c r="GYT76" s="15"/>
      <c r="GYU76" s="15"/>
      <c r="GYV76" s="15"/>
      <c r="GYW76" s="15"/>
      <c r="GYX76" s="15"/>
      <c r="GYY76" s="15"/>
      <c r="GYZ76" s="15"/>
      <c r="GZA76" s="15"/>
      <c r="GZB76" s="15"/>
      <c r="GZC76" s="15"/>
      <c r="GZD76" s="15"/>
      <c r="GZE76" s="15"/>
      <c r="GZF76" s="15"/>
      <c r="GZG76" s="15"/>
      <c r="GZH76" s="15"/>
      <c r="GZI76" s="15"/>
      <c r="GZJ76" s="15"/>
      <c r="GZK76" s="15"/>
      <c r="GZL76" s="15"/>
      <c r="GZM76" s="15"/>
      <c r="GZN76" s="15"/>
      <c r="GZO76" s="15"/>
      <c r="GZP76" s="15"/>
      <c r="GZQ76" s="15"/>
      <c r="GZR76" s="15"/>
      <c r="GZS76" s="15"/>
      <c r="GZT76" s="15"/>
      <c r="GZU76" s="15"/>
      <c r="GZV76" s="15"/>
      <c r="GZW76" s="15"/>
      <c r="GZX76" s="15"/>
      <c r="GZY76" s="15"/>
      <c r="GZZ76" s="15"/>
      <c r="HAA76" s="15"/>
      <c r="HAB76" s="15"/>
      <c r="HAC76" s="15"/>
      <c r="HAD76" s="15"/>
      <c r="HAE76" s="15"/>
      <c r="HAF76" s="15"/>
      <c r="HAG76" s="15"/>
      <c r="HAH76" s="15"/>
      <c r="HAI76" s="15"/>
      <c r="HAJ76" s="15"/>
      <c r="HAK76" s="15"/>
      <c r="HAL76" s="15"/>
      <c r="HAM76" s="15"/>
      <c r="HAN76" s="15"/>
      <c r="HAO76" s="15"/>
      <c r="HAP76" s="15"/>
      <c r="HAQ76" s="15"/>
      <c r="HAR76" s="15"/>
      <c r="HAS76" s="15"/>
      <c r="HAT76" s="15"/>
      <c r="HAU76" s="15"/>
      <c r="HAV76" s="15"/>
      <c r="HAW76" s="15"/>
      <c r="HAX76" s="15"/>
      <c r="HAY76" s="15"/>
      <c r="HAZ76" s="15"/>
      <c r="HBA76" s="15"/>
      <c r="HBB76" s="15"/>
      <c r="HBC76" s="15"/>
      <c r="HBD76" s="15"/>
      <c r="HBE76" s="15"/>
      <c r="HBF76" s="15"/>
      <c r="HBG76" s="15"/>
      <c r="HBH76" s="15"/>
      <c r="HBI76" s="15"/>
      <c r="HBJ76" s="15"/>
      <c r="HBK76" s="15"/>
      <c r="HBL76" s="15"/>
      <c r="HBM76" s="15"/>
      <c r="HBN76" s="15"/>
      <c r="HBO76" s="15"/>
      <c r="HBP76" s="15"/>
      <c r="HBQ76" s="15"/>
      <c r="HBR76" s="15"/>
      <c r="HBS76" s="15"/>
      <c r="HBT76" s="15"/>
      <c r="HBU76" s="15"/>
      <c r="HBV76" s="15"/>
      <c r="HBW76" s="15"/>
      <c r="HBX76" s="15"/>
      <c r="HBY76" s="15"/>
      <c r="HBZ76" s="15"/>
      <c r="HCA76" s="15"/>
      <c r="HCB76" s="15"/>
      <c r="HCC76" s="15"/>
      <c r="HCD76" s="15"/>
      <c r="HCE76" s="15"/>
      <c r="HCF76" s="15"/>
      <c r="HCG76" s="15"/>
      <c r="HCH76" s="15"/>
      <c r="HCI76" s="15"/>
      <c r="HCJ76" s="15"/>
      <c r="HCK76" s="15"/>
      <c r="HCL76" s="15"/>
      <c r="HCM76" s="15"/>
      <c r="HCN76" s="15"/>
      <c r="HCO76" s="15"/>
      <c r="HCP76" s="15"/>
      <c r="HCQ76" s="15"/>
      <c r="HCR76" s="15"/>
      <c r="HCS76" s="15"/>
      <c r="HCT76" s="15"/>
      <c r="HCU76" s="15"/>
      <c r="HCV76" s="15"/>
      <c r="HCW76" s="15"/>
      <c r="HCX76" s="15"/>
      <c r="HCY76" s="15"/>
      <c r="HCZ76" s="15"/>
      <c r="HDA76" s="15"/>
      <c r="HDB76" s="15"/>
      <c r="HDC76" s="15"/>
      <c r="HDD76" s="15"/>
      <c r="HDE76" s="15"/>
      <c r="HDF76" s="15"/>
      <c r="HDG76" s="15"/>
      <c r="HDH76" s="15"/>
      <c r="HDI76" s="15"/>
      <c r="HDJ76" s="15"/>
      <c r="HDK76" s="15"/>
      <c r="HDL76" s="15"/>
      <c r="HDM76" s="15"/>
      <c r="HDN76" s="15"/>
      <c r="HDO76" s="15"/>
      <c r="HDP76" s="15"/>
      <c r="HDQ76" s="15"/>
      <c r="HDR76" s="15"/>
      <c r="HDS76" s="15"/>
      <c r="HDT76" s="15"/>
      <c r="HDU76" s="15"/>
      <c r="HDV76" s="15"/>
      <c r="HDW76" s="15"/>
      <c r="HDX76" s="15"/>
      <c r="HDY76" s="15"/>
      <c r="HDZ76" s="15"/>
      <c r="HEA76" s="15"/>
      <c r="HEB76" s="15"/>
      <c r="HEC76" s="15"/>
      <c r="HED76" s="15"/>
      <c r="HEE76" s="15"/>
      <c r="HEF76" s="15"/>
      <c r="HEG76" s="15"/>
      <c r="HEH76" s="15"/>
      <c r="HEI76" s="15"/>
      <c r="HEJ76" s="15"/>
      <c r="HEK76" s="15"/>
      <c r="HEL76" s="15"/>
      <c r="HEM76" s="15"/>
      <c r="HEN76" s="15"/>
      <c r="HEO76" s="15"/>
      <c r="HEP76" s="15"/>
      <c r="HEQ76" s="15"/>
      <c r="HER76" s="15"/>
      <c r="HES76" s="15"/>
      <c r="HET76" s="15"/>
      <c r="HEU76" s="15"/>
      <c r="HEV76" s="15"/>
      <c r="HEW76" s="15"/>
      <c r="HEX76" s="15"/>
      <c r="HEY76" s="15"/>
      <c r="HEZ76" s="15"/>
      <c r="HFA76" s="15"/>
      <c r="HFB76" s="15"/>
      <c r="HFC76" s="15"/>
      <c r="HFD76" s="15"/>
      <c r="HFE76" s="15"/>
      <c r="HFF76" s="15"/>
      <c r="HFG76" s="15"/>
      <c r="HFH76" s="15"/>
      <c r="HFI76" s="15"/>
      <c r="HFJ76" s="15"/>
      <c r="HFK76" s="15"/>
      <c r="HFL76" s="15"/>
      <c r="HFM76" s="15"/>
      <c r="HFN76" s="15"/>
      <c r="HFO76" s="15"/>
      <c r="HFP76" s="15"/>
      <c r="HFQ76" s="15"/>
      <c r="HFR76" s="15"/>
      <c r="HFS76" s="15"/>
      <c r="HFT76" s="15"/>
      <c r="HFU76" s="15"/>
      <c r="HFV76" s="15"/>
      <c r="HFW76" s="15"/>
      <c r="HFX76" s="15"/>
      <c r="HFY76" s="15"/>
      <c r="HFZ76" s="15"/>
      <c r="HGA76" s="15"/>
      <c r="HGB76" s="15"/>
      <c r="HGC76" s="15"/>
      <c r="HGD76" s="15"/>
      <c r="HGE76" s="15"/>
      <c r="HGF76" s="15"/>
      <c r="HGG76" s="15"/>
      <c r="HGH76" s="15"/>
      <c r="HGI76" s="15"/>
      <c r="HGJ76" s="15"/>
      <c r="HGK76" s="15"/>
      <c r="HGL76" s="15"/>
      <c r="HGM76" s="15"/>
      <c r="HGN76" s="15"/>
      <c r="HGO76" s="15"/>
      <c r="HGP76" s="15"/>
      <c r="HGQ76" s="15"/>
      <c r="HGR76" s="15"/>
      <c r="HGS76" s="15"/>
      <c r="HGT76" s="15"/>
      <c r="HGU76" s="15"/>
      <c r="HGV76" s="15"/>
      <c r="HGW76" s="15"/>
      <c r="HGX76" s="15"/>
      <c r="HGY76" s="15"/>
      <c r="HGZ76" s="15"/>
      <c r="HHA76" s="15"/>
      <c r="HHB76" s="15"/>
      <c r="HHC76" s="15"/>
      <c r="HHD76" s="15"/>
      <c r="HHE76" s="15"/>
      <c r="HHF76" s="15"/>
      <c r="HHG76" s="15"/>
      <c r="HHH76" s="15"/>
      <c r="HHI76" s="15"/>
      <c r="HHJ76" s="15"/>
      <c r="HHK76" s="15"/>
      <c r="HHL76" s="15"/>
      <c r="HHM76" s="15"/>
      <c r="HHN76" s="15"/>
      <c r="HHO76" s="15"/>
      <c r="HHP76" s="15"/>
      <c r="HHQ76" s="15"/>
      <c r="HHR76" s="15"/>
      <c r="HHS76" s="15"/>
      <c r="HHT76" s="15"/>
      <c r="HHU76" s="15"/>
      <c r="HHV76" s="15"/>
      <c r="HHW76" s="15"/>
      <c r="HHX76" s="15"/>
      <c r="HHY76" s="15"/>
      <c r="HHZ76" s="15"/>
      <c r="HIA76" s="15"/>
      <c r="HIB76" s="15"/>
      <c r="HIC76" s="15"/>
      <c r="HID76" s="15"/>
      <c r="HIE76" s="15"/>
      <c r="HIF76" s="15"/>
      <c r="HIG76" s="15"/>
      <c r="HIH76" s="15"/>
      <c r="HII76" s="15"/>
      <c r="HIJ76" s="15"/>
      <c r="HIK76" s="15"/>
      <c r="HIL76" s="15"/>
      <c r="HIM76" s="15"/>
      <c r="HIN76" s="15"/>
      <c r="HIO76" s="15"/>
      <c r="HIP76" s="15"/>
      <c r="HIQ76" s="15"/>
      <c r="HIR76" s="15"/>
      <c r="HIS76" s="15"/>
      <c r="HIT76" s="15"/>
      <c r="HIU76" s="15"/>
      <c r="HIV76" s="15"/>
      <c r="HIW76" s="15"/>
      <c r="HIX76" s="15"/>
      <c r="HIY76" s="15"/>
      <c r="HIZ76" s="15"/>
      <c r="HJA76" s="15"/>
      <c r="HJB76" s="15"/>
      <c r="HJC76" s="15"/>
      <c r="HJD76" s="15"/>
      <c r="HJE76" s="15"/>
      <c r="HJF76" s="15"/>
      <c r="HJG76" s="15"/>
      <c r="HJH76" s="15"/>
      <c r="HJI76" s="15"/>
      <c r="HJJ76" s="15"/>
      <c r="HJK76" s="15"/>
      <c r="HJL76" s="15"/>
      <c r="HJM76" s="15"/>
      <c r="HJN76" s="15"/>
      <c r="HJO76" s="15"/>
      <c r="HJP76" s="15"/>
      <c r="HJQ76" s="15"/>
      <c r="HJR76" s="15"/>
      <c r="HJS76" s="15"/>
      <c r="HJT76" s="15"/>
      <c r="HJU76" s="15"/>
      <c r="HJV76" s="15"/>
      <c r="HJW76" s="15"/>
      <c r="HJX76" s="15"/>
      <c r="HJY76" s="15"/>
      <c r="HJZ76" s="15"/>
      <c r="HKA76" s="15"/>
      <c r="HKB76" s="15"/>
      <c r="HKC76" s="15"/>
      <c r="HKD76" s="15"/>
      <c r="HKE76" s="15"/>
      <c r="HKF76" s="15"/>
      <c r="HKG76" s="15"/>
      <c r="HKH76" s="15"/>
      <c r="HKI76" s="15"/>
      <c r="HKJ76" s="15"/>
      <c r="HKK76" s="15"/>
      <c r="HKL76" s="15"/>
      <c r="HKM76" s="15"/>
      <c r="HKN76" s="15"/>
      <c r="HKO76" s="15"/>
      <c r="HKP76" s="15"/>
      <c r="HKQ76" s="15"/>
      <c r="HKR76" s="15"/>
      <c r="HKS76" s="15"/>
      <c r="HKT76" s="15"/>
      <c r="HKU76" s="15"/>
      <c r="HKV76" s="15"/>
      <c r="HKW76" s="15"/>
      <c r="HKX76" s="15"/>
      <c r="HKY76" s="15"/>
      <c r="HKZ76" s="15"/>
      <c r="HLA76" s="15"/>
      <c r="HLB76" s="15"/>
      <c r="HLC76" s="15"/>
      <c r="HLD76" s="15"/>
      <c r="HLE76" s="15"/>
      <c r="HLF76" s="15"/>
      <c r="HLG76" s="15"/>
      <c r="HLH76" s="15"/>
      <c r="HLI76" s="15"/>
      <c r="HLJ76" s="15"/>
      <c r="HLK76" s="15"/>
      <c r="HLL76" s="15"/>
      <c r="HLM76" s="15"/>
      <c r="HLN76" s="15"/>
      <c r="HLO76" s="15"/>
      <c r="HLP76" s="15"/>
      <c r="HLQ76" s="15"/>
      <c r="HLR76" s="15"/>
      <c r="HLS76" s="15"/>
      <c r="HLT76" s="15"/>
      <c r="HLU76" s="15"/>
      <c r="HLV76" s="15"/>
      <c r="HLW76" s="15"/>
      <c r="HLX76" s="15"/>
      <c r="HLY76" s="15"/>
      <c r="HLZ76" s="15"/>
      <c r="HMA76" s="15"/>
      <c r="HMB76" s="15"/>
      <c r="HMC76" s="15"/>
      <c r="HMD76" s="15"/>
      <c r="HME76" s="15"/>
      <c r="HMF76" s="15"/>
      <c r="HMG76" s="15"/>
      <c r="HMH76" s="15"/>
      <c r="HMI76" s="15"/>
      <c r="HMJ76" s="15"/>
      <c r="HMK76" s="15"/>
      <c r="HML76" s="15"/>
      <c r="HMM76" s="15"/>
      <c r="HMN76" s="15"/>
      <c r="HMO76" s="15"/>
      <c r="HMP76" s="15"/>
      <c r="HMQ76" s="15"/>
      <c r="HMR76" s="15"/>
      <c r="HMS76" s="15"/>
      <c r="HMT76" s="15"/>
      <c r="HMU76" s="15"/>
      <c r="HMV76" s="15"/>
      <c r="HMW76" s="15"/>
      <c r="HMX76" s="15"/>
      <c r="HMY76" s="15"/>
      <c r="HMZ76" s="15"/>
      <c r="HNA76" s="15"/>
      <c r="HNB76" s="15"/>
      <c r="HNC76" s="15"/>
      <c r="HND76" s="15"/>
      <c r="HNE76" s="15"/>
      <c r="HNF76" s="15"/>
      <c r="HNG76" s="15"/>
      <c r="HNH76" s="15"/>
      <c r="HNI76" s="15"/>
      <c r="HNJ76" s="15"/>
      <c r="HNK76" s="15"/>
      <c r="HNL76" s="15"/>
      <c r="HNM76" s="15"/>
      <c r="HNN76" s="15"/>
      <c r="HNO76" s="15"/>
      <c r="HNP76" s="15"/>
      <c r="HNQ76" s="15"/>
      <c r="HNR76" s="15"/>
      <c r="HNS76" s="15"/>
      <c r="HNT76" s="15"/>
      <c r="HNU76" s="15"/>
      <c r="HNV76" s="15"/>
      <c r="HNW76" s="15"/>
      <c r="HNX76" s="15"/>
      <c r="HNY76" s="15"/>
      <c r="HNZ76" s="15"/>
      <c r="HOA76" s="15"/>
      <c r="HOB76" s="15"/>
      <c r="HOC76" s="15"/>
      <c r="HOD76" s="15"/>
      <c r="HOE76" s="15"/>
      <c r="HOF76" s="15"/>
      <c r="HOG76" s="15"/>
      <c r="HOH76" s="15"/>
      <c r="HOI76" s="15"/>
      <c r="HOJ76" s="15"/>
      <c r="HOK76" s="15"/>
      <c r="HOL76" s="15"/>
      <c r="HOM76" s="15"/>
      <c r="HON76" s="15"/>
      <c r="HOO76" s="15"/>
      <c r="HOP76" s="15"/>
      <c r="HOQ76" s="15"/>
      <c r="HOR76" s="15"/>
      <c r="HOS76" s="15"/>
      <c r="HOT76" s="15"/>
      <c r="HOU76" s="15"/>
      <c r="HOV76" s="15"/>
      <c r="HOW76" s="15"/>
      <c r="HOX76" s="15"/>
      <c r="HOY76" s="15"/>
      <c r="HOZ76" s="15"/>
      <c r="HPA76" s="15"/>
      <c r="HPB76" s="15"/>
      <c r="HPC76" s="15"/>
      <c r="HPD76" s="15"/>
      <c r="HPE76" s="15"/>
      <c r="HPF76" s="15"/>
      <c r="HPG76" s="15"/>
      <c r="HPH76" s="15"/>
      <c r="HPI76" s="15"/>
      <c r="HPJ76" s="15"/>
      <c r="HPK76" s="15"/>
      <c r="HPL76" s="15"/>
      <c r="HPM76" s="15"/>
      <c r="HPN76" s="15"/>
      <c r="HPO76" s="15"/>
      <c r="HPP76" s="15"/>
      <c r="HPQ76" s="15"/>
      <c r="HPR76" s="15"/>
      <c r="HPS76" s="15"/>
      <c r="HPT76" s="15"/>
      <c r="HPU76" s="15"/>
      <c r="HPV76" s="15"/>
      <c r="HPW76" s="15"/>
      <c r="HPX76" s="15"/>
      <c r="HPY76" s="15"/>
      <c r="HPZ76" s="15"/>
      <c r="HQA76" s="15"/>
      <c r="HQB76" s="15"/>
      <c r="HQC76" s="15"/>
      <c r="HQD76" s="15"/>
      <c r="HQE76" s="15"/>
      <c r="HQF76" s="15"/>
      <c r="HQG76" s="15"/>
      <c r="HQH76" s="15"/>
      <c r="HQI76" s="15"/>
      <c r="HQJ76" s="15"/>
      <c r="HQK76" s="15"/>
      <c r="HQL76" s="15"/>
      <c r="HQM76" s="15"/>
      <c r="HQN76" s="15"/>
      <c r="HQO76" s="15"/>
      <c r="HQP76" s="15"/>
      <c r="HQQ76" s="15"/>
      <c r="HQR76" s="15"/>
      <c r="HQS76" s="15"/>
      <c r="HQT76" s="15"/>
      <c r="HQU76" s="15"/>
      <c r="HQV76" s="15"/>
      <c r="HQW76" s="15"/>
      <c r="HQX76" s="15"/>
      <c r="HQY76" s="15"/>
      <c r="HQZ76" s="15"/>
      <c r="HRA76" s="15"/>
      <c r="HRB76" s="15"/>
      <c r="HRC76" s="15"/>
      <c r="HRD76" s="15"/>
      <c r="HRE76" s="15"/>
      <c r="HRF76" s="15"/>
      <c r="HRG76" s="15"/>
      <c r="HRH76" s="15"/>
      <c r="HRI76" s="15"/>
      <c r="HRJ76" s="15"/>
      <c r="HRK76" s="15"/>
      <c r="HRL76" s="15"/>
      <c r="HRM76" s="15"/>
      <c r="HRN76" s="15"/>
      <c r="HRO76" s="15"/>
      <c r="HRP76" s="15"/>
      <c r="HRQ76" s="15"/>
      <c r="HRR76" s="15"/>
      <c r="HRS76" s="15"/>
      <c r="HRT76" s="15"/>
      <c r="HRU76" s="15"/>
      <c r="HRV76" s="15"/>
      <c r="HRW76" s="15"/>
      <c r="HRX76" s="15"/>
      <c r="HRY76" s="15"/>
      <c r="HRZ76" s="15"/>
      <c r="HSA76" s="15"/>
      <c r="HSB76" s="15"/>
      <c r="HSC76" s="15"/>
      <c r="HSD76" s="15"/>
      <c r="HSE76" s="15"/>
      <c r="HSF76" s="15"/>
      <c r="HSG76" s="15"/>
      <c r="HSH76" s="15"/>
      <c r="HSI76" s="15"/>
      <c r="HSJ76" s="15"/>
      <c r="HSK76" s="15"/>
      <c r="HSL76" s="15"/>
      <c r="HSM76" s="15"/>
      <c r="HSN76" s="15"/>
      <c r="HSO76" s="15"/>
      <c r="HSP76" s="15"/>
      <c r="HSQ76" s="15"/>
      <c r="HSR76" s="15"/>
      <c r="HSS76" s="15"/>
      <c r="HST76" s="15"/>
      <c r="HSU76" s="15"/>
      <c r="HSV76" s="15"/>
      <c r="HSW76" s="15"/>
      <c r="HSX76" s="15"/>
      <c r="HSY76" s="15"/>
      <c r="HSZ76" s="15"/>
      <c r="HTA76" s="15"/>
      <c r="HTB76" s="15"/>
      <c r="HTC76" s="15"/>
      <c r="HTD76" s="15"/>
      <c r="HTE76" s="15"/>
      <c r="HTF76" s="15"/>
      <c r="HTG76" s="15"/>
      <c r="HTH76" s="15"/>
      <c r="HTI76" s="15"/>
      <c r="HTJ76" s="15"/>
      <c r="HTK76" s="15"/>
      <c r="HTL76" s="15"/>
      <c r="HTM76" s="15"/>
      <c r="HTN76" s="15"/>
      <c r="HTO76" s="15"/>
      <c r="HTP76" s="15"/>
      <c r="HTQ76" s="15"/>
      <c r="HTR76" s="15"/>
      <c r="HTS76" s="15"/>
      <c r="HTT76" s="15"/>
      <c r="HTU76" s="15"/>
      <c r="HTV76" s="15"/>
      <c r="HTW76" s="15"/>
      <c r="HTX76" s="15"/>
      <c r="HTY76" s="15"/>
      <c r="HTZ76" s="15"/>
      <c r="HUA76" s="15"/>
      <c r="HUB76" s="15"/>
      <c r="HUC76" s="15"/>
      <c r="HUD76" s="15"/>
      <c r="HUE76" s="15"/>
      <c r="HUF76" s="15"/>
      <c r="HUG76" s="15"/>
      <c r="HUH76" s="15"/>
      <c r="HUI76" s="15"/>
      <c r="HUJ76" s="15"/>
      <c r="HUK76" s="15"/>
      <c r="HUL76" s="15"/>
      <c r="HUM76" s="15"/>
      <c r="HUN76" s="15"/>
      <c r="HUO76" s="15"/>
      <c r="HUP76" s="15"/>
      <c r="HUQ76" s="15"/>
      <c r="HUR76" s="15"/>
      <c r="HUS76" s="15"/>
      <c r="HUT76" s="15"/>
      <c r="HUU76" s="15"/>
      <c r="HUV76" s="15"/>
      <c r="HUW76" s="15"/>
      <c r="HUX76" s="15"/>
      <c r="HUY76" s="15"/>
      <c r="HUZ76" s="15"/>
      <c r="HVA76" s="15"/>
      <c r="HVB76" s="15"/>
      <c r="HVC76" s="15"/>
      <c r="HVD76" s="15"/>
      <c r="HVE76" s="15"/>
      <c r="HVF76" s="15"/>
      <c r="HVG76" s="15"/>
      <c r="HVH76" s="15"/>
      <c r="HVI76" s="15"/>
      <c r="HVJ76" s="15"/>
      <c r="HVK76" s="15"/>
      <c r="HVL76" s="15"/>
      <c r="HVM76" s="15"/>
      <c r="HVN76" s="15"/>
      <c r="HVO76" s="15"/>
      <c r="HVP76" s="15"/>
      <c r="HVQ76" s="15"/>
      <c r="HVR76" s="15"/>
      <c r="HVS76" s="15"/>
      <c r="HVT76" s="15"/>
      <c r="HVU76" s="15"/>
      <c r="HVV76" s="15"/>
      <c r="HVW76" s="15"/>
      <c r="HVX76" s="15"/>
      <c r="HVY76" s="15"/>
      <c r="HVZ76" s="15"/>
      <c r="HWA76" s="15"/>
      <c r="HWB76" s="15"/>
      <c r="HWC76" s="15"/>
      <c r="HWD76" s="15"/>
      <c r="HWE76" s="15"/>
      <c r="HWF76" s="15"/>
      <c r="HWG76" s="15"/>
      <c r="HWH76" s="15"/>
      <c r="HWI76" s="15"/>
      <c r="HWJ76" s="15"/>
      <c r="HWK76" s="15"/>
      <c r="HWL76" s="15"/>
      <c r="HWM76" s="15"/>
      <c r="HWN76" s="15"/>
      <c r="HWO76" s="15"/>
      <c r="HWP76" s="15"/>
      <c r="HWQ76" s="15"/>
      <c r="HWR76" s="15"/>
      <c r="HWS76" s="15"/>
      <c r="HWT76" s="15"/>
      <c r="HWU76" s="15"/>
      <c r="HWV76" s="15"/>
      <c r="HWW76" s="15"/>
      <c r="HWX76" s="15"/>
      <c r="HWY76" s="15"/>
      <c r="HWZ76" s="15"/>
      <c r="HXA76" s="15"/>
      <c r="HXB76" s="15"/>
      <c r="HXC76" s="15"/>
      <c r="HXD76" s="15"/>
      <c r="HXE76" s="15"/>
      <c r="HXF76" s="15"/>
      <c r="HXG76" s="15"/>
      <c r="HXH76" s="15"/>
      <c r="HXI76" s="15"/>
      <c r="HXJ76" s="15"/>
      <c r="HXK76" s="15"/>
      <c r="HXL76" s="15"/>
      <c r="HXM76" s="15"/>
      <c r="HXN76" s="15"/>
      <c r="HXO76" s="15"/>
      <c r="HXP76" s="15"/>
      <c r="HXQ76" s="15"/>
      <c r="HXR76" s="15"/>
      <c r="HXS76" s="15"/>
      <c r="HXT76" s="15"/>
      <c r="HXU76" s="15"/>
      <c r="HXV76" s="15"/>
      <c r="HXW76" s="15"/>
      <c r="HXX76" s="15"/>
      <c r="HXY76" s="15"/>
      <c r="HXZ76" s="15"/>
      <c r="HYA76" s="15"/>
      <c r="HYB76" s="15"/>
      <c r="HYC76" s="15"/>
      <c r="HYD76" s="15"/>
      <c r="HYE76" s="15"/>
      <c r="HYF76" s="15"/>
      <c r="HYG76" s="15"/>
      <c r="HYH76" s="15"/>
      <c r="HYI76" s="15"/>
      <c r="HYJ76" s="15"/>
      <c r="HYK76" s="15"/>
      <c r="HYL76" s="15"/>
      <c r="HYM76" s="15"/>
      <c r="HYN76" s="15"/>
      <c r="HYO76" s="15"/>
      <c r="HYP76" s="15"/>
      <c r="HYQ76" s="15"/>
      <c r="HYR76" s="15"/>
      <c r="HYS76" s="15"/>
      <c r="HYT76" s="15"/>
      <c r="HYU76" s="15"/>
      <c r="HYV76" s="15"/>
      <c r="HYW76" s="15"/>
      <c r="HYX76" s="15"/>
      <c r="HYY76" s="15"/>
      <c r="HYZ76" s="15"/>
      <c r="HZA76" s="15"/>
      <c r="HZB76" s="15"/>
      <c r="HZC76" s="15"/>
      <c r="HZD76" s="15"/>
      <c r="HZE76" s="15"/>
      <c r="HZF76" s="15"/>
      <c r="HZG76" s="15"/>
      <c r="HZH76" s="15"/>
      <c r="HZI76" s="15"/>
      <c r="HZJ76" s="15"/>
      <c r="HZK76" s="15"/>
      <c r="HZL76" s="15"/>
      <c r="HZM76" s="15"/>
      <c r="HZN76" s="15"/>
      <c r="HZO76" s="15"/>
      <c r="HZP76" s="15"/>
      <c r="HZQ76" s="15"/>
      <c r="HZR76" s="15"/>
      <c r="HZS76" s="15"/>
      <c r="HZT76" s="15"/>
      <c r="HZU76" s="15"/>
      <c r="HZV76" s="15"/>
      <c r="HZW76" s="15"/>
      <c r="HZX76" s="15"/>
      <c r="HZY76" s="15"/>
      <c r="HZZ76" s="15"/>
      <c r="IAA76" s="15"/>
      <c r="IAB76" s="15"/>
      <c r="IAC76" s="15"/>
      <c r="IAD76" s="15"/>
      <c r="IAE76" s="15"/>
      <c r="IAF76" s="15"/>
      <c r="IAG76" s="15"/>
      <c r="IAH76" s="15"/>
      <c r="IAI76" s="15"/>
      <c r="IAJ76" s="15"/>
      <c r="IAK76" s="15"/>
      <c r="IAL76" s="15"/>
      <c r="IAM76" s="15"/>
      <c r="IAN76" s="15"/>
      <c r="IAO76" s="15"/>
      <c r="IAP76" s="15"/>
      <c r="IAQ76" s="15"/>
      <c r="IAR76" s="15"/>
      <c r="IAS76" s="15"/>
      <c r="IAT76" s="15"/>
      <c r="IAU76" s="15"/>
      <c r="IAV76" s="15"/>
      <c r="IAW76" s="15"/>
      <c r="IAX76" s="15"/>
      <c r="IAY76" s="15"/>
      <c r="IAZ76" s="15"/>
      <c r="IBA76" s="15"/>
      <c r="IBB76" s="15"/>
      <c r="IBC76" s="15"/>
      <c r="IBD76" s="15"/>
      <c r="IBE76" s="15"/>
      <c r="IBF76" s="15"/>
      <c r="IBG76" s="15"/>
      <c r="IBH76" s="15"/>
      <c r="IBI76" s="15"/>
      <c r="IBJ76" s="15"/>
      <c r="IBK76" s="15"/>
      <c r="IBL76" s="15"/>
      <c r="IBM76" s="15"/>
      <c r="IBN76" s="15"/>
      <c r="IBO76" s="15"/>
      <c r="IBP76" s="15"/>
      <c r="IBQ76" s="15"/>
      <c r="IBR76" s="15"/>
      <c r="IBS76" s="15"/>
      <c r="IBT76" s="15"/>
      <c r="IBU76" s="15"/>
      <c r="IBV76" s="15"/>
      <c r="IBW76" s="15"/>
      <c r="IBX76" s="15"/>
      <c r="IBY76" s="15"/>
      <c r="IBZ76" s="15"/>
      <c r="ICA76" s="15"/>
      <c r="ICB76" s="15"/>
      <c r="ICC76" s="15"/>
      <c r="ICD76" s="15"/>
      <c r="ICE76" s="15"/>
      <c r="ICF76" s="15"/>
      <c r="ICG76" s="15"/>
      <c r="ICH76" s="15"/>
      <c r="ICI76" s="15"/>
      <c r="ICJ76" s="15"/>
      <c r="ICK76" s="15"/>
      <c r="ICL76" s="15"/>
      <c r="ICM76" s="15"/>
      <c r="ICN76" s="15"/>
      <c r="ICO76" s="15"/>
      <c r="ICP76" s="15"/>
      <c r="ICQ76" s="15"/>
      <c r="ICR76" s="15"/>
      <c r="ICS76" s="15"/>
      <c r="ICT76" s="15"/>
      <c r="ICU76" s="15"/>
      <c r="ICV76" s="15"/>
      <c r="ICW76" s="15"/>
      <c r="ICX76" s="15"/>
      <c r="ICY76" s="15"/>
      <c r="ICZ76" s="15"/>
      <c r="IDA76" s="15"/>
      <c r="IDB76" s="15"/>
      <c r="IDC76" s="15"/>
      <c r="IDD76" s="15"/>
      <c r="IDE76" s="15"/>
      <c r="IDF76" s="15"/>
      <c r="IDG76" s="15"/>
      <c r="IDH76" s="15"/>
      <c r="IDI76" s="15"/>
      <c r="IDJ76" s="15"/>
      <c r="IDK76" s="15"/>
      <c r="IDL76" s="15"/>
      <c r="IDM76" s="15"/>
      <c r="IDN76" s="15"/>
      <c r="IDO76" s="15"/>
      <c r="IDP76" s="15"/>
      <c r="IDQ76" s="15"/>
      <c r="IDR76" s="15"/>
      <c r="IDS76" s="15"/>
      <c r="IDT76" s="15"/>
      <c r="IDU76" s="15"/>
      <c r="IDV76" s="15"/>
      <c r="IDW76" s="15"/>
      <c r="IDX76" s="15"/>
      <c r="IDY76" s="15"/>
      <c r="IDZ76" s="15"/>
      <c r="IEA76" s="15"/>
      <c r="IEB76" s="15"/>
      <c r="IEC76" s="15"/>
      <c r="IED76" s="15"/>
      <c r="IEE76" s="15"/>
      <c r="IEF76" s="15"/>
      <c r="IEG76" s="15"/>
      <c r="IEH76" s="15"/>
      <c r="IEI76" s="15"/>
      <c r="IEJ76" s="15"/>
      <c r="IEK76" s="15"/>
      <c r="IEL76" s="15"/>
      <c r="IEM76" s="15"/>
      <c r="IEN76" s="15"/>
      <c r="IEO76" s="15"/>
      <c r="IEP76" s="15"/>
      <c r="IEQ76" s="15"/>
      <c r="IER76" s="15"/>
      <c r="IES76" s="15"/>
      <c r="IET76" s="15"/>
      <c r="IEU76" s="15"/>
      <c r="IEV76" s="15"/>
      <c r="IEW76" s="15"/>
      <c r="IEX76" s="15"/>
      <c r="IEY76" s="15"/>
      <c r="IEZ76" s="15"/>
      <c r="IFA76" s="15"/>
      <c r="IFB76" s="15"/>
      <c r="IFC76" s="15"/>
      <c r="IFD76" s="15"/>
      <c r="IFE76" s="15"/>
      <c r="IFF76" s="15"/>
      <c r="IFG76" s="15"/>
      <c r="IFH76" s="15"/>
      <c r="IFI76" s="15"/>
      <c r="IFJ76" s="15"/>
      <c r="IFK76" s="15"/>
      <c r="IFL76" s="15"/>
      <c r="IFM76" s="15"/>
      <c r="IFN76" s="15"/>
      <c r="IFO76" s="15"/>
      <c r="IFP76" s="15"/>
      <c r="IFQ76" s="15"/>
      <c r="IFR76" s="15"/>
      <c r="IFS76" s="15"/>
      <c r="IFT76" s="15"/>
      <c r="IFU76" s="15"/>
      <c r="IFV76" s="15"/>
      <c r="IFW76" s="15"/>
      <c r="IFX76" s="15"/>
      <c r="IFY76" s="15"/>
      <c r="IFZ76" s="15"/>
      <c r="IGA76" s="15"/>
      <c r="IGB76" s="15"/>
      <c r="IGC76" s="15"/>
      <c r="IGD76" s="15"/>
      <c r="IGE76" s="15"/>
      <c r="IGF76" s="15"/>
      <c r="IGG76" s="15"/>
      <c r="IGH76" s="15"/>
      <c r="IGI76" s="15"/>
      <c r="IGJ76" s="15"/>
      <c r="IGK76" s="15"/>
      <c r="IGL76" s="15"/>
      <c r="IGM76" s="15"/>
      <c r="IGN76" s="15"/>
      <c r="IGO76" s="15"/>
      <c r="IGP76" s="15"/>
      <c r="IGQ76" s="15"/>
      <c r="IGR76" s="15"/>
      <c r="IGS76" s="15"/>
      <c r="IGT76" s="15"/>
      <c r="IGU76" s="15"/>
      <c r="IGV76" s="15"/>
      <c r="IGW76" s="15"/>
      <c r="IGX76" s="15"/>
      <c r="IGY76" s="15"/>
      <c r="IGZ76" s="15"/>
      <c r="IHA76" s="15"/>
      <c r="IHB76" s="15"/>
      <c r="IHC76" s="15"/>
      <c r="IHD76" s="15"/>
      <c r="IHE76" s="15"/>
      <c r="IHF76" s="15"/>
      <c r="IHG76" s="15"/>
      <c r="IHH76" s="15"/>
      <c r="IHI76" s="15"/>
      <c r="IHJ76" s="15"/>
      <c r="IHK76" s="15"/>
      <c r="IHL76" s="15"/>
      <c r="IHM76" s="15"/>
      <c r="IHN76" s="15"/>
      <c r="IHO76" s="15"/>
      <c r="IHP76" s="15"/>
      <c r="IHQ76" s="15"/>
      <c r="IHR76" s="15"/>
      <c r="IHS76" s="15"/>
      <c r="IHT76" s="15"/>
      <c r="IHU76" s="15"/>
      <c r="IHV76" s="15"/>
      <c r="IHW76" s="15"/>
      <c r="IHX76" s="15"/>
      <c r="IHY76" s="15"/>
      <c r="IHZ76" s="15"/>
      <c r="IIA76" s="15"/>
      <c r="IIB76" s="15"/>
      <c r="IIC76" s="15"/>
      <c r="IID76" s="15"/>
      <c r="IIE76" s="15"/>
      <c r="IIF76" s="15"/>
      <c r="IIG76" s="15"/>
      <c r="IIH76" s="15"/>
      <c r="III76" s="15"/>
      <c r="IIJ76" s="15"/>
      <c r="IIK76" s="15"/>
      <c r="IIL76" s="15"/>
      <c r="IIM76" s="15"/>
      <c r="IIN76" s="15"/>
      <c r="IIO76" s="15"/>
      <c r="IIP76" s="15"/>
      <c r="IIQ76" s="15"/>
      <c r="IIR76" s="15"/>
      <c r="IIS76" s="15"/>
      <c r="IIT76" s="15"/>
      <c r="IIU76" s="15"/>
      <c r="IIV76" s="15"/>
      <c r="IIW76" s="15"/>
      <c r="IIX76" s="15"/>
      <c r="IIY76" s="15"/>
      <c r="IIZ76" s="15"/>
      <c r="IJA76" s="15"/>
      <c r="IJB76" s="15"/>
      <c r="IJC76" s="15"/>
      <c r="IJD76" s="15"/>
      <c r="IJE76" s="15"/>
      <c r="IJF76" s="15"/>
      <c r="IJG76" s="15"/>
      <c r="IJH76" s="15"/>
      <c r="IJI76" s="15"/>
      <c r="IJJ76" s="15"/>
      <c r="IJK76" s="15"/>
      <c r="IJL76" s="15"/>
      <c r="IJM76" s="15"/>
      <c r="IJN76" s="15"/>
      <c r="IJO76" s="15"/>
      <c r="IJP76" s="15"/>
      <c r="IJQ76" s="15"/>
      <c r="IJR76" s="15"/>
      <c r="IJS76" s="15"/>
      <c r="IJT76" s="15"/>
      <c r="IJU76" s="15"/>
      <c r="IJV76" s="15"/>
      <c r="IJW76" s="15"/>
      <c r="IJX76" s="15"/>
      <c r="IJY76" s="15"/>
      <c r="IJZ76" s="15"/>
      <c r="IKA76" s="15"/>
      <c r="IKB76" s="15"/>
      <c r="IKC76" s="15"/>
      <c r="IKD76" s="15"/>
      <c r="IKE76" s="15"/>
      <c r="IKF76" s="15"/>
      <c r="IKG76" s="15"/>
      <c r="IKH76" s="15"/>
      <c r="IKI76" s="15"/>
      <c r="IKJ76" s="15"/>
      <c r="IKK76" s="15"/>
      <c r="IKL76" s="15"/>
      <c r="IKM76" s="15"/>
      <c r="IKN76" s="15"/>
      <c r="IKO76" s="15"/>
      <c r="IKP76" s="15"/>
      <c r="IKQ76" s="15"/>
      <c r="IKR76" s="15"/>
      <c r="IKS76" s="15"/>
      <c r="IKT76" s="15"/>
      <c r="IKU76" s="15"/>
      <c r="IKV76" s="15"/>
      <c r="IKW76" s="15"/>
      <c r="IKX76" s="15"/>
      <c r="IKY76" s="15"/>
      <c r="IKZ76" s="15"/>
      <c r="ILA76" s="15"/>
      <c r="ILB76" s="15"/>
      <c r="ILC76" s="15"/>
      <c r="ILD76" s="15"/>
      <c r="ILE76" s="15"/>
      <c r="ILF76" s="15"/>
      <c r="ILG76" s="15"/>
      <c r="ILH76" s="15"/>
      <c r="ILI76" s="15"/>
      <c r="ILJ76" s="15"/>
      <c r="ILK76" s="15"/>
      <c r="ILL76" s="15"/>
      <c r="ILM76" s="15"/>
      <c r="ILN76" s="15"/>
      <c r="ILO76" s="15"/>
      <c r="ILP76" s="15"/>
      <c r="ILQ76" s="15"/>
      <c r="ILR76" s="15"/>
      <c r="ILS76" s="15"/>
      <c r="ILT76" s="15"/>
      <c r="ILU76" s="15"/>
      <c r="ILV76" s="15"/>
      <c r="ILW76" s="15"/>
      <c r="ILX76" s="15"/>
      <c r="ILY76" s="15"/>
      <c r="ILZ76" s="15"/>
      <c r="IMA76" s="15"/>
      <c r="IMB76" s="15"/>
      <c r="IMC76" s="15"/>
      <c r="IMD76" s="15"/>
      <c r="IME76" s="15"/>
      <c r="IMF76" s="15"/>
      <c r="IMG76" s="15"/>
      <c r="IMH76" s="15"/>
      <c r="IMI76" s="15"/>
      <c r="IMJ76" s="15"/>
      <c r="IMK76" s="15"/>
      <c r="IML76" s="15"/>
      <c r="IMM76" s="15"/>
      <c r="IMN76" s="15"/>
      <c r="IMO76" s="15"/>
      <c r="IMP76" s="15"/>
      <c r="IMQ76" s="15"/>
      <c r="IMR76" s="15"/>
      <c r="IMS76" s="15"/>
      <c r="IMT76" s="15"/>
      <c r="IMU76" s="15"/>
      <c r="IMV76" s="15"/>
      <c r="IMW76" s="15"/>
      <c r="IMX76" s="15"/>
      <c r="IMY76" s="15"/>
      <c r="IMZ76" s="15"/>
      <c r="INA76" s="15"/>
      <c r="INB76" s="15"/>
      <c r="INC76" s="15"/>
      <c r="IND76" s="15"/>
      <c r="INE76" s="15"/>
      <c r="INF76" s="15"/>
      <c r="ING76" s="15"/>
      <c r="INH76" s="15"/>
      <c r="INI76" s="15"/>
      <c r="INJ76" s="15"/>
      <c r="INK76" s="15"/>
      <c r="INL76" s="15"/>
      <c r="INM76" s="15"/>
      <c r="INN76" s="15"/>
      <c r="INO76" s="15"/>
      <c r="INP76" s="15"/>
      <c r="INQ76" s="15"/>
      <c r="INR76" s="15"/>
      <c r="INS76" s="15"/>
      <c r="INT76" s="15"/>
      <c r="INU76" s="15"/>
      <c r="INV76" s="15"/>
      <c r="INW76" s="15"/>
      <c r="INX76" s="15"/>
      <c r="INY76" s="15"/>
      <c r="INZ76" s="15"/>
      <c r="IOA76" s="15"/>
      <c r="IOB76" s="15"/>
      <c r="IOC76" s="15"/>
      <c r="IOD76" s="15"/>
      <c r="IOE76" s="15"/>
      <c r="IOF76" s="15"/>
      <c r="IOG76" s="15"/>
      <c r="IOH76" s="15"/>
      <c r="IOI76" s="15"/>
      <c r="IOJ76" s="15"/>
      <c r="IOK76" s="15"/>
      <c r="IOL76" s="15"/>
      <c r="IOM76" s="15"/>
      <c r="ION76" s="15"/>
      <c r="IOO76" s="15"/>
      <c r="IOP76" s="15"/>
      <c r="IOQ76" s="15"/>
      <c r="IOR76" s="15"/>
      <c r="IOS76" s="15"/>
      <c r="IOT76" s="15"/>
      <c r="IOU76" s="15"/>
      <c r="IOV76" s="15"/>
      <c r="IOW76" s="15"/>
      <c r="IOX76" s="15"/>
      <c r="IOY76" s="15"/>
      <c r="IOZ76" s="15"/>
      <c r="IPA76" s="15"/>
      <c r="IPB76" s="15"/>
      <c r="IPC76" s="15"/>
      <c r="IPD76" s="15"/>
      <c r="IPE76" s="15"/>
      <c r="IPF76" s="15"/>
      <c r="IPG76" s="15"/>
      <c r="IPH76" s="15"/>
      <c r="IPI76" s="15"/>
      <c r="IPJ76" s="15"/>
      <c r="IPK76" s="15"/>
      <c r="IPL76" s="15"/>
      <c r="IPM76" s="15"/>
      <c r="IPN76" s="15"/>
      <c r="IPO76" s="15"/>
      <c r="IPP76" s="15"/>
      <c r="IPQ76" s="15"/>
      <c r="IPR76" s="15"/>
      <c r="IPS76" s="15"/>
      <c r="IPT76" s="15"/>
      <c r="IPU76" s="15"/>
      <c r="IPV76" s="15"/>
      <c r="IPW76" s="15"/>
      <c r="IPX76" s="15"/>
      <c r="IPY76" s="15"/>
      <c r="IPZ76" s="15"/>
      <c r="IQA76" s="15"/>
      <c r="IQB76" s="15"/>
      <c r="IQC76" s="15"/>
      <c r="IQD76" s="15"/>
      <c r="IQE76" s="15"/>
      <c r="IQF76" s="15"/>
      <c r="IQG76" s="15"/>
      <c r="IQH76" s="15"/>
      <c r="IQI76" s="15"/>
      <c r="IQJ76" s="15"/>
      <c r="IQK76" s="15"/>
      <c r="IQL76" s="15"/>
      <c r="IQM76" s="15"/>
      <c r="IQN76" s="15"/>
      <c r="IQO76" s="15"/>
      <c r="IQP76" s="15"/>
      <c r="IQQ76" s="15"/>
      <c r="IQR76" s="15"/>
      <c r="IQS76" s="15"/>
      <c r="IQT76" s="15"/>
      <c r="IQU76" s="15"/>
      <c r="IQV76" s="15"/>
      <c r="IQW76" s="15"/>
      <c r="IQX76" s="15"/>
      <c r="IQY76" s="15"/>
      <c r="IQZ76" s="15"/>
      <c r="IRA76" s="15"/>
      <c r="IRB76" s="15"/>
      <c r="IRC76" s="15"/>
      <c r="IRD76" s="15"/>
      <c r="IRE76" s="15"/>
      <c r="IRF76" s="15"/>
      <c r="IRG76" s="15"/>
      <c r="IRH76" s="15"/>
      <c r="IRI76" s="15"/>
      <c r="IRJ76" s="15"/>
      <c r="IRK76" s="15"/>
      <c r="IRL76" s="15"/>
      <c r="IRM76" s="15"/>
      <c r="IRN76" s="15"/>
      <c r="IRO76" s="15"/>
      <c r="IRP76" s="15"/>
      <c r="IRQ76" s="15"/>
      <c r="IRR76" s="15"/>
      <c r="IRS76" s="15"/>
      <c r="IRT76" s="15"/>
      <c r="IRU76" s="15"/>
      <c r="IRV76" s="15"/>
      <c r="IRW76" s="15"/>
      <c r="IRX76" s="15"/>
      <c r="IRY76" s="15"/>
      <c r="IRZ76" s="15"/>
      <c r="ISA76" s="15"/>
      <c r="ISB76" s="15"/>
      <c r="ISC76" s="15"/>
      <c r="ISD76" s="15"/>
      <c r="ISE76" s="15"/>
      <c r="ISF76" s="15"/>
      <c r="ISG76" s="15"/>
      <c r="ISH76" s="15"/>
      <c r="ISI76" s="15"/>
      <c r="ISJ76" s="15"/>
      <c r="ISK76" s="15"/>
      <c r="ISL76" s="15"/>
      <c r="ISM76" s="15"/>
      <c r="ISN76" s="15"/>
      <c r="ISO76" s="15"/>
      <c r="ISP76" s="15"/>
      <c r="ISQ76" s="15"/>
      <c r="ISR76" s="15"/>
      <c r="ISS76" s="15"/>
      <c r="IST76" s="15"/>
      <c r="ISU76" s="15"/>
      <c r="ISV76" s="15"/>
      <c r="ISW76" s="15"/>
      <c r="ISX76" s="15"/>
      <c r="ISY76" s="15"/>
      <c r="ISZ76" s="15"/>
      <c r="ITA76" s="15"/>
      <c r="ITB76" s="15"/>
      <c r="ITC76" s="15"/>
      <c r="ITD76" s="15"/>
      <c r="ITE76" s="15"/>
      <c r="ITF76" s="15"/>
      <c r="ITG76" s="15"/>
      <c r="ITH76" s="15"/>
      <c r="ITI76" s="15"/>
      <c r="ITJ76" s="15"/>
      <c r="ITK76" s="15"/>
      <c r="ITL76" s="15"/>
      <c r="ITM76" s="15"/>
      <c r="ITN76" s="15"/>
      <c r="ITO76" s="15"/>
      <c r="ITP76" s="15"/>
      <c r="ITQ76" s="15"/>
      <c r="ITR76" s="15"/>
      <c r="ITS76" s="15"/>
      <c r="ITT76" s="15"/>
      <c r="ITU76" s="15"/>
      <c r="ITV76" s="15"/>
      <c r="ITW76" s="15"/>
      <c r="ITX76" s="15"/>
      <c r="ITY76" s="15"/>
      <c r="ITZ76" s="15"/>
      <c r="IUA76" s="15"/>
      <c r="IUB76" s="15"/>
      <c r="IUC76" s="15"/>
      <c r="IUD76" s="15"/>
      <c r="IUE76" s="15"/>
      <c r="IUF76" s="15"/>
      <c r="IUG76" s="15"/>
      <c r="IUH76" s="15"/>
      <c r="IUI76" s="15"/>
      <c r="IUJ76" s="15"/>
      <c r="IUK76" s="15"/>
      <c r="IUL76" s="15"/>
      <c r="IUM76" s="15"/>
      <c r="IUN76" s="15"/>
      <c r="IUO76" s="15"/>
      <c r="IUP76" s="15"/>
      <c r="IUQ76" s="15"/>
      <c r="IUR76" s="15"/>
      <c r="IUS76" s="15"/>
      <c r="IUT76" s="15"/>
      <c r="IUU76" s="15"/>
      <c r="IUV76" s="15"/>
      <c r="IUW76" s="15"/>
      <c r="IUX76" s="15"/>
      <c r="IUY76" s="15"/>
      <c r="IUZ76" s="15"/>
      <c r="IVA76" s="15"/>
      <c r="IVB76" s="15"/>
      <c r="IVC76" s="15"/>
      <c r="IVD76" s="15"/>
      <c r="IVE76" s="15"/>
      <c r="IVF76" s="15"/>
      <c r="IVG76" s="15"/>
      <c r="IVH76" s="15"/>
      <c r="IVI76" s="15"/>
      <c r="IVJ76" s="15"/>
      <c r="IVK76" s="15"/>
      <c r="IVL76" s="15"/>
      <c r="IVM76" s="15"/>
      <c r="IVN76" s="15"/>
      <c r="IVO76" s="15"/>
      <c r="IVP76" s="15"/>
      <c r="IVQ76" s="15"/>
      <c r="IVR76" s="15"/>
      <c r="IVS76" s="15"/>
      <c r="IVT76" s="15"/>
      <c r="IVU76" s="15"/>
      <c r="IVV76" s="15"/>
      <c r="IVW76" s="15"/>
      <c r="IVX76" s="15"/>
      <c r="IVY76" s="15"/>
      <c r="IVZ76" s="15"/>
      <c r="IWA76" s="15"/>
      <c r="IWB76" s="15"/>
      <c r="IWC76" s="15"/>
      <c r="IWD76" s="15"/>
      <c r="IWE76" s="15"/>
      <c r="IWF76" s="15"/>
      <c r="IWG76" s="15"/>
      <c r="IWH76" s="15"/>
      <c r="IWI76" s="15"/>
      <c r="IWJ76" s="15"/>
      <c r="IWK76" s="15"/>
      <c r="IWL76" s="15"/>
      <c r="IWM76" s="15"/>
      <c r="IWN76" s="15"/>
      <c r="IWO76" s="15"/>
      <c r="IWP76" s="15"/>
      <c r="IWQ76" s="15"/>
      <c r="IWR76" s="15"/>
      <c r="IWS76" s="15"/>
      <c r="IWT76" s="15"/>
      <c r="IWU76" s="15"/>
      <c r="IWV76" s="15"/>
      <c r="IWW76" s="15"/>
      <c r="IWX76" s="15"/>
      <c r="IWY76" s="15"/>
      <c r="IWZ76" s="15"/>
      <c r="IXA76" s="15"/>
      <c r="IXB76" s="15"/>
      <c r="IXC76" s="15"/>
      <c r="IXD76" s="15"/>
      <c r="IXE76" s="15"/>
      <c r="IXF76" s="15"/>
      <c r="IXG76" s="15"/>
      <c r="IXH76" s="15"/>
      <c r="IXI76" s="15"/>
      <c r="IXJ76" s="15"/>
      <c r="IXK76" s="15"/>
      <c r="IXL76" s="15"/>
      <c r="IXM76" s="15"/>
      <c r="IXN76" s="15"/>
      <c r="IXO76" s="15"/>
      <c r="IXP76" s="15"/>
      <c r="IXQ76" s="15"/>
      <c r="IXR76" s="15"/>
      <c r="IXS76" s="15"/>
      <c r="IXT76" s="15"/>
      <c r="IXU76" s="15"/>
      <c r="IXV76" s="15"/>
      <c r="IXW76" s="15"/>
      <c r="IXX76" s="15"/>
      <c r="IXY76" s="15"/>
      <c r="IXZ76" s="15"/>
      <c r="IYA76" s="15"/>
      <c r="IYB76" s="15"/>
      <c r="IYC76" s="15"/>
      <c r="IYD76" s="15"/>
      <c r="IYE76" s="15"/>
      <c r="IYF76" s="15"/>
      <c r="IYG76" s="15"/>
      <c r="IYH76" s="15"/>
      <c r="IYI76" s="15"/>
      <c r="IYJ76" s="15"/>
      <c r="IYK76" s="15"/>
      <c r="IYL76" s="15"/>
      <c r="IYM76" s="15"/>
      <c r="IYN76" s="15"/>
      <c r="IYO76" s="15"/>
      <c r="IYP76" s="15"/>
      <c r="IYQ76" s="15"/>
      <c r="IYR76" s="15"/>
      <c r="IYS76" s="15"/>
      <c r="IYT76" s="15"/>
      <c r="IYU76" s="15"/>
      <c r="IYV76" s="15"/>
      <c r="IYW76" s="15"/>
      <c r="IYX76" s="15"/>
      <c r="IYY76" s="15"/>
      <c r="IYZ76" s="15"/>
      <c r="IZA76" s="15"/>
      <c r="IZB76" s="15"/>
      <c r="IZC76" s="15"/>
      <c r="IZD76" s="15"/>
      <c r="IZE76" s="15"/>
      <c r="IZF76" s="15"/>
      <c r="IZG76" s="15"/>
      <c r="IZH76" s="15"/>
      <c r="IZI76" s="15"/>
      <c r="IZJ76" s="15"/>
      <c r="IZK76" s="15"/>
      <c r="IZL76" s="15"/>
      <c r="IZM76" s="15"/>
      <c r="IZN76" s="15"/>
      <c r="IZO76" s="15"/>
      <c r="IZP76" s="15"/>
      <c r="IZQ76" s="15"/>
      <c r="IZR76" s="15"/>
      <c r="IZS76" s="15"/>
      <c r="IZT76" s="15"/>
      <c r="IZU76" s="15"/>
      <c r="IZV76" s="15"/>
      <c r="IZW76" s="15"/>
      <c r="IZX76" s="15"/>
      <c r="IZY76" s="15"/>
      <c r="IZZ76" s="15"/>
      <c r="JAA76" s="15"/>
      <c r="JAB76" s="15"/>
      <c r="JAC76" s="15"/>
      <c r="JAD76" s="15"/>
      <c r="JAE76" s="15"/>
      <c r="JAF76" s="15"/>
      <c r="JAG76" s="15"/>
      <c r="JAH76" s="15"/>
      <c r="JAI76" s="15"/>
      <c r="JAJ76" s="15"/>
      <c r="JAK76" s="15"/>
      <c r="JAL76" s="15"/>
      <c r="JAM76" s="15"/>
      <c r="JAN76" s="15"/>
      <c r="JAO76" s="15"/>
      <c r="JAP76" s="15"/>
      <c r="JAQ76" s="15"/>
      <c r="JAR76" s="15"/>
      <c r="JAS76" s="15"/>
      <c r="JAT76" s="15"/>
      <c r="JAU76" s="15"/>
      <c r="JAV76" s="15"/>
      <c r="JAW76" s="15"/>
      <c r="JAX76" s="15"/>
      <c r="JAY76" s="15"/>
      <c r="JAZ76" s="15"/>
      <c r="JBA76" s="15"/>
      <c r="JBB76" s="15"/>
      <c r="JBC76" s="15"/>
      <c r="JBD76" s="15"/>
      <c r="JBE76" s="15"/>
      <c r="JBF76" s="15"/>
      <c r="JBG76" s="15"/>
      <c r="JBH76" s="15"/>
      <c r="JBI76" s="15"/>
      <c r="JBJ76" s="15"/>
      <c r="JBK76" s="15"/>
      <c r="JBL76" s="15"/>
      <c r="JBM76" s="15"/>
      <c r="JBN76" s="15"/>
      <c r="JBO76" s="15"/>
      <c r="JBP76" s="15"/>
      <c r="JBQ76" s="15"/>
      <c r="JBR76" s="15"/>
      <c r="JBS76" s="15"/>
      <c r="JBT76" s="15"/>
      <c r="JBU76" s="15"/>
      <c r="JBV76" s="15"/>
      <c r="JBW76" s="15"/>
      <c r="JBX76" s="15"/>
      <c r="JBY76" s="15"/>
      <c r="JBZ76" s="15"/>
      <c r="JCA76" s="15"/>
      <c r="JCB76" s="15"/>
      <c r="JCC76" s="15"/>
      <c r="JCD76" s="15"/>
      <c r="JCE76" s="15"/>
      <c r="JCF76" s="15"/>
      <c r="JCG76" s="15"/>
      <c r="JCH76" s="15"/>
      <c r="JCI76" s="15"/>
      <c r="JCJ76" s="15"/>
      <c r="JCK76" s="15"/>
      <c r="JCL76" s="15"/>
      <c r="JCM76" s="15"/>
      <c r="JCN76" s="15"/>
      <c r="JCO76" s="15"/>
      <c r="JCP76" s="15"/>
      <c r="JCQ76" s="15"/>
      <c r="JCR76" s="15"/>
      <c r="JCS76" s="15"/>
      <c r="JCT76" s="15"/>
      <c r="JCU76" s="15"/>
      <c r="JCV76" s="15"/>
      <c r="JCW76" s="15"/>
      <c r="JCX76" s="15"/>
      <c r="JCY76" s="15"/>
      <c r="JCZ76" s="15"/>
      <c r="JDA76" s="15"/>
      <c r="JDB76" s="15"/>
      <c r="JDC76" s="15"/>
      <c r="JDD76" s="15"/>
      <c r="JDE76" s="15"/>
      <c r="JDF76" s="15"/>
      <c r="JDG76" s="15"/>
      <c r="JDH76" s="15"/>
      <c r="JDI76" s="15"/>
      <c r="JDJ76" s="15"/>
      <c r="JDK76" s="15"/>
      <c r="JDL76" s="15"/>
      <c r="JDM76" s="15"/>
      <c r="JDN76" s="15"/>
      <c r="JDO76" s="15"/>
      <c r="JDP76" s="15"/>
      <c r="JDQ76" s="15"/>
      <c r="JDR76" s="15"/>
      <c r="JDS76" s="15"/>
      <c r="JDT76" s="15"/>
      <c r="JDU76" s="15"/>
      <c r="JDV76" s="15"/>
      <c r="JDW76" s="15"/>
      <c r="JDX76" s="15"/>
      <c r="JDY76" s="15"/>
      <c r="JDZ76" s="15"/>
      <c r="JEA76" s="15"/>
      <c r="JEB76" s="15"/>
      <c r="JEC76" s="15"/>
      <c r="JED76" s="15"/>
      <c r="JEE76" s="15"/>
      <c r="JEF76" s="15"/>
      <c r="JEG76" s="15"/>
      <c r="JEH76" s="15"/>
      <c r="JEI76" s="15"/>
      <c r="JEJ76" s="15"/>
      <c r="JEK76" s="15"/>
      <c r="JEL76" s="15"/>
      <c r="JEM76" s="15"/>
      <c r="JEN76" s="15"/>
      <c r="JEO76" s="15"/>
      <c r="JEP76" s="15"/>
      <c r="JEQ76" s="15"/>
      <c r="JER76" s="15"/>
      <c r="JES76" s="15"/>
      <c r="JET76" s="15"/>
      <c r="JEU76" s="15"/>
      <c r="JEV76" s="15"/>
      <c r="JEW76" s="15"/>
      <c r="JEX76" s="15"/>
      <c r="JEY76" s="15"/>
      <c r="JEZ76" s="15"/>
      <c r="JFA76" s="15"/>
      <c r="JFB76" s="15"/>
      <c r="JFC76" s="15"/>
      <c r="JFD76" s="15"/>
      <c r="JFE76" s="15"/>
      <c r="JFF76" s="15"/>
      <c r="JFG76" s="15"/>
      <c r="JFH76" s="15"/>
      <c r="JFI76" s="15"/>
      <c r="JFJ76" s="15"/>
      <c r="JFK76" s="15"/>
      <c r="JFL76" s="15"/>
      <c r="JFM76" s="15"/>
      <c r="JFN76" s="15"/>
      <c r="JFO76" s="15"/>
      <c r="JFP76" s="15"/>
      <c r="JFQ76" s="15"/>
      <c r="JFR76" s="15"/>
      <c r="JFS76" s="15"/>
      <c r="JFT76" s="15"/>
      <c r="JFU76" s="15"/>
      <c r="JFV76" s="15"/>
      <c r="JFW76" s="15"/>
      <c r="JFX76" s="15"/>
      <c r="JFY76" s="15"/>
      <c r="JFZ76" s="15"/>
      <c r="JGA76" s="15"/>
      <c r="JGB76" s="15"/>
      <c r="JGC76" s="15"/>
      <c r="JGD76" s="15"/>
      <c r="JGE76" s="15"/>
      <c r="JGF76" s="15"/>
      <c r="JGG76" s="15"/>
      <c r="JGH76" s="15"/>
      <c r="JGI76" s="15"/>
      <c r="JGJ76" s="15"/>
      <c r="JGK76" s="15"/>
      <c r="JGL76" s="15"/>
      <c r="JGM76" s="15"/>
      <c r="JGN76" s="15"/>
      <c r="JGO76" s="15"/>
      <c r="JGP76" s="15"/>
      <c r="JGQ76" s="15"/>
      <c r="JGR76" s="15"/>
      <c r="JGS76" s="15"/>
      <c r="JGT76" s="15"/>
      <c r="JGU76" s="15"/>
      <c r="JGV76" s="15"/>
      <c r="JGW76" s="15"/>
      <c r="JGX76" s="15"/>
      <c r="JGY76" s="15"/>
      <c r="JGZ76" s="15"/>
      <c r="JHA76" s="15"/>
      <c r="JHB76" s="15"/>
      <c r="JHC76" s="15"/>
      <c r="JHD76" s="15"/>
      <c r="JHE76" s="15"/>
      <c r="JHF76" s="15"/>
      <c r="JHG76" s="15"/>
      <c r="JHH76" s="15"/>
      <c r="JHI76" s="15"/>
      <c r="JHJ76" s="15"/>
      <c r="JHK76" s="15"/>
      <c r="JHL76" s="15"/>
      <c r="JHM76" s="15"/>
      <c r="JHN76" s="15"/>
      <c r="JHO76" s="15"/>
      <c r="JHP76" s="15"/>
      <c r="JHQ76" s="15"/>
      <c r="JHR76" s="15"/>
      <c r="JHS76" s="15"/>
      <c r="JHT76" s="15"/>
      <c r="JHU76" s="15"/>
      <c r="JHV76" s="15"/>
      <c r="JHW76" s="15"/>
      <c r="JHX76" s="15"/>
      <c r="JHY76" s="15"/>
      <c r="JHZ76" s="15"/>
      <c r="JIA76" s="15"/>
      <c r="JIB76" s="15"/>
      <c r="JIC76" s="15"/>
      <c r="JID76" s="15"/>
      <c r="JIE76" s="15"/>
      <c r="JIF76" s="15"/>
      <c r="JIG76" s="15"/>
      <c r="JIH76" s="15"/>
      <c r="JII76" s="15"/>
      <c r="JIJ76" s="15"/>
      <c r="JIK76" s="15"/>
      <c r="JIL76" s="15"/>
      <c r="JIM76" s="15"/>
      <c r="JIN76" s="15"/>
      <c r="JIO76" s="15"/>
      <c r="JIP76" s="15"/>
      <c r="JIQ76" s="15"/>
      <c r="JIR76" s="15"/>
      <c r="JIS76" s="15"/>
      <c r="JIT76" s="15"/>
      <c r="JIU76" s="15"/>
      <c r="JIV76" s="15"/>
      <c r="JIW76" s="15"/>
      <c r="JIX76" s="15"/>
      <c r="JIY76" s="15"/>
      <c r="JIZ76" s="15"/>
      <c r="JJA76" s="15"/>
      <c r="JJB76" s="15"/>
      <c r="JJC76" s="15"/>
      <c r="JJD76" s="15"/>
      <c r="JJE76" s="15"/>
      <c r="JJF76" s="15"/>
      <c r="JJG76" s="15"/>
      <c r="JJH76" s="15"/>
      <c r="JJI76" s="15"/>
      <c r="JJJ76" s="15"/>
      <c r="JJK76" s="15"/>
      <c r="JJL76" s="15"/>
      <c r="JJM76" s="15"/>
      <c r="JJN76" s="15"/>
      <c r="JJO76" s="15"/>
      <c r="JJP76" s="15"/>
      <c r="JJQ76" s="15"/>
      <c r="JJR76" s="15"/>
      <c r="JJS76" s="15"/>
      <c r="JJT76" s="15"/>
      <c r="JJU76" s="15"/>
      <c r="JJV76" s="15"/>
      <c r="JJW76" s="15"/>
      <c r="JJX76" s="15"/>
      <c r="JJY76" s="15"/>
      <c r="JJZ76" s="15"/>
      <c r="JKA76" s="15"/>
      <c r="JKB76" s="15"/>
      <c r="JKC76" s="15"/>
      <c r="JKD76" s="15"/>
      <c r="JKE76" s="15"/>
      <c r="JKF76" s="15"/>
      <c r="JKG76" s="15"/>
      <c r="JKH76" s="15"/>
      <c r="JKI76" s="15"/>
      <c r="JKJ76" s="15"/>
      <c r="JKK76" s="15"/>
      <c r="JKL76" s="15"/>
      <c r="JKM76" s="15"/>
      <c r="JKN76" s="15"/>
      <c r="JKO76" s="15"/>
      <c r="JKP76" s="15"/>
      <c r="JKQ76" s="15"/>
      <c r="JKR76" s="15"/>
      <c r="JKS76" s="15"/>
      <c r="JKT76" s="15"/>
      <c r="JKU76" s="15"/>
      <c r="JKV76" s="15"/>
      <c r="JKW76" s="15"/>
      <c r="JKX76" s="15"/>
      <c r="JKY76" s="15"/>
      <c r="JKZ76" s="15"/>
      <c r="JLA76" s="15"/>
      <c r="JLB76" s="15"/>
      <c r="JLC76" s="15"/>
      <c r="JLD76" s="15"/>
      <c r="JLE76" s="15"/>
      <c r="JLF76" s="15"/>
      <c r="JLG76" s="15"/>
      <c r="JLH76" s="15"/>
      <c r="JLI76" s="15"/>
      <c r="JLJ76" s="15"/>
      <c r="JLK76" s="15"/>
      <c r="JLL76" s="15"/>
      <c r="JLM76" s="15"/>
      <c r="JLN76" s="15"/>
      <c r="JLO76" s="15"/>
      <c r="JLP76" s="15"/>
      <c r="JLQ76" s="15"/>
      <c r="JLR76" s="15"/>
      <c r="JLS76" s="15"/>
      <c r="JLT76" s="15"/>
      <c r="JLU76" s="15"/>
      <c r="JLV76" s="15"/>
      <c r="JLW76" s="15"/>
      <c r="JLX76" s="15"/>
      <c r="JLY76" s="15"/>
      <c r="JLZ76" s="15"/>
      <c r="JMA76" s="15"/>
      <c r="JMB76" s="15"/>
      <c r="JMC76" s="15"/>
      <c r="JMD76" s="15"/>
      <c r="JME76" s="15"/>
      <c r="JMF76" s="15"/>
      <c r="JMG76" s="15"/>
      <c r="JMH76" s="15"/>
      <c r="JMI76" s="15"/>
      <c r="JMJ76" s="15"/>
      <c r="JMK76" s="15"/>
      <c r="JML76" s="15"/>
      <c r="JMM76" s="15"/>
      <c r="JMN76" s="15"/>
      <c r="JMO76" s="15"/>
      <c r="JMP76" s="15"/>
      <c r="JMQ76" s="15"/>
      <c r="JMR76" s="15"/>
      <c r="JMS76" s="15"/>
      <c r="JMT76" s="15"/>
      <c r="JMU76" s="15"/>
      <c r="JMV76" s="15"/>
      <c r="JMW76" s="15"/>
      <c r="JMX76" s="15"/>
      <c r="JMY76" s="15"/>
      <c r="JMZ76" s="15"/>
      <c r="JNA76" s="15"/>
      <c r="JNB76" s="15"/>
      <c r="JNC76" s="15"/>
      <c r="JND76" s="15"/>
      <c r="JNE76" s="15"/>
      <c r="JNF76" s="15"/>
      <c r="JNG76" s="15"/>
      <c r="JNH76" s="15"/>
      <c r="JNI76" s="15"/>
      <c r="JNJ76" s="15"/>
      <c r="JNK76" s="15"/>
      <c r="JNL76" s="15"/>
      <c r="JNM76" s="15"/>
      <c r="JNN76" s="15"/>
      <c r="JNO76" s="15"/>
      <c r="JNP76" s="15"/>
      <c r="JNQ76" s="15"/>
      <c r="JNR76" s="15"/>
      <c r="JNS76" s="15"/>
      <c r="JNT76" s="15"/>
      <c r="JNU76" s="15"/>
      <c r="JNV76" s="15"/>
      <c r="JNW76" s="15"/>
      <c r="JNX76" s="15"/>
      <c r="JNY76" s="15"/>
      <c r="JNZ76" s="15"/>
      <c r="JOA76" s="15"/>
      <c r="JOB76" s="15"/>
      <c r="JOC76" s="15"/>
      <c r="JOD76" s="15"/>
      <c r="JOE76" s="15"/>
      <c r="JOF76" s="15"/>
      <c r="JOG76" s="15"/>
      <c r="JOH76" s="15"/>
      <c r="JOI76" s="15"/>
      <c r="JOJ76" s="15"/>
      <c r="JOK76" s="15"/>
      <c r="JOL76" s="15"/>
      <c r="JOM76" s="15"/>
      <c r="JON76" s="15"/>
      <c r="JOO76" s="15"/>
      <c r="JOP76" s="15"/>
      <c r="JOQ76" s="15"/>
      <c r="JOR76" s="15"/>
      <c r="JOS76" s="15"/>
      <c r="JOT76" s="15"/>
      <c r="JOU76" s="15"/>
      <c r="JOV76" s="15"/>
      <c r="JOW76" s="15"/>
      <c r="JOX76" s="15"/>
      <c r="JOY76" s="15"/>
      <c r="JOZ76" s="15"/>
      <c r="JPA76" s="15"/>
      <c r="JPB76" s="15"/>
      <c r="JPC76" s="15"/>
      <c r="JPD76" s="15"/>
      <c r="JPE76" s="15"/>
      <c r="JPF76" s="15"/>
      <c r="JPG76" s="15"/>
      <c r="JPH76" s="15"/>
      <c r="JPI76" s="15"/>
      <c r="JPJ76" s="15"/>
      <c r="JPK76" s="15"/>
      <c r="JPL76" s="15"/>
      <c r="JPM76" s="15"/>
      <c r="JPN76" s="15"/>
      <c r="JPO76" s="15"/>
      <c r="JPP76" s="15"/>
      <c r="JPQ76" s="15"/>
      <c r="JPR76" s="15"/>
      <c r="JPS76" s="15"/>
      <c r="JPT76" s="15"/>
      <c r="JPU76" s="15"/>
      <c r="JPV76" s="15"/>
      <c r="JPW76" s="15"/>
      <c r="JPX76" s="15"/>
      <c r="JPY76" s="15"/>
      <c r="JPZ76" s="15"/>
      <c r="JQA76" s="15"/>
      <c r="JQB76" s="15"/>
      <c r="JQC76" s="15"/>
      <c r="JQD76" s="15"/>
      <c r="JQE76" s="15"/>
      <c r="JQF76" s="15"/>
      <c r="JQG76" s="15"/>
      <c r="JQH76" s="15"/>
      <c r="JQI76" s="15"/>
      <c r="JQJ76" s="15"/>
      <c r="JQK76" s="15"/>
      <c r="JQL76" s="15"/>
      <c r="JQM76" s="15"/>
      <c r="JQN76" s="15"/>
      <c r="JQO76" s="15"/>
      <c r="JQP76" s="15"/>
      <c r="JQQ76" s="15"/>
      <c r="JQR76" s="15"/>
      <c r="JQS76" s="15"/>
      <c r="JQT76" s="15"/>
      <c r="JQU76" s="15"/>
      <c r="JQV76" s="15"/>
      <c r="JQW76" s="15"/>
      <c r="JQX76" s="15"/>
      <c r="JQY76" s="15"/>
      <c r="JQZ76" s="15"/>
      <c r="JRA76" s="15"/>
      <c r="JRB76" s="15"/>
      <c r="JRC76" s="15"/>
      <c r="JRD76" s="15"/>
      <c r="JRE76" s="15"/>
      <c r="JRF76" s="15"/>
      <c r="JRG76" s="15"/>
      <c r="JRH76" s="15"/>
      <c r="JRI76" s="15"/>
      <c r="JRJ76" s="15"/>
      <c r="JRK76" s="15"/>
      <c r="JRL76" s="15"/>
      <c r="JRM76" s="15"/>
      <c r="JRN76" s="15"/>
      <c r="JRO76" s="15"/>
      <c r="JRP76" s="15"/>
      <c r="JRQ76" s="15"/>
      <c r="JRR76" s="15"/>
      <c r="JRS76" s="15"/>
      <c r="JRT76" s="15"/>
      <c r="JRU76" s="15"/>
      <c r="JRV76" s="15"/>
      <c r="JRW76" s="15"/>
      <c r="JRX76" s="15"/>
      <c r="JRY76" s="15"/>
      <c r="JRZ76" s="15"/>
      <c r="JSA76" s="15"/>
      <c r="JSB76" s="15"/>
      <c r="JSC76" s="15"/>
      <c r="JSD76" s="15"/>
      <c r="JSE76" s="15"/>
      <c r="JSF76" s="15"/>
      <c r="JSG76" s="15"/>
      <c r="JSH76" s="15"/>
      <c r="JSI76" s="15"/>
      <c r="JSJ76" s="15"/>
      <c r="JSK76" s="15"/>
      <c r="JSL76" s="15"/>
      <c r="JSM76" s="15"/>
      <c r="JSN76" s="15"/>
      <c r="JSO76" s="15"/>
      <c r="JSP76" s="15"/>
      <c r="JSQ76" s="15"/>
      <c r="JSR76" s="15"/>
      <c r="JSS76" s="15"/>
      <c r="JST76" s="15"/>
      <c r="JSU76" s="15"/>
      <c r="JSV76" s="15"/>
      <c r="JSW76" s="15"/>
      <c r="JSX76" s="15"/>
      <c r="JSY76" s="15"/>
      <c r="JSZ76" s="15"/>
      <c r="JTA76" s="15"/>
      <c r="JTB76" s="15"/>
      <c r="JTC76" s="15"/>
      <c r="JTD76" s="15"/>
      <c r="JTE76" s="15"/>
      <c r="JTF76" s="15"/>
      <c r="JTG76" s="15"/>
      <c r="JTH76" s="15"/>
      <c r="JTI76" s="15"/>
      <c r="JTJ76" s="15"/>
      <c r="JTK76" s="15"/>
      <c r="JTL76" s="15"/>
      <c r="JTM76" s="15"/>
      <c r="JTN76" s="15"/>
      <c r="JTO76" s="15"/>
      <c r="JTP76" s="15"/>
      <c r="JTQ76" s="15"/>
      <c r="JTR76" s="15"/>
      <c r="JTS76" s="15"/>
      <c r="JTT76" s="15"/>
      <c r="JTU76" s="15"/>
      <c r="JTV76" s="15"/>
      <c r="JTW76" s="15"/>
      <c r="JTX76" s="15"/>
      <c r="JTY76" s="15"/>
      <c r="JTZ76" s="15"/>
      <c r="JUA76" s="15"/>
      <c r="JUB76" s="15"/>
      <c r="JUC76" s="15"/>
      <c r="JUD76" s="15"/>
      <c r="JUE76" s="15"/>
      <c r="JUF76" s="15"/>
      <c r="JUG76" s="15"/>
      <c r="JUH76" s="15"/>
      <c r="JUI76" s="15"/>
      <c r="JUJ76" s="15"/>
      <c r="JUK76" s="15"/>
      <c r="JUL76" s="15"/>
      <c r="JUM76" s="15"/>
      <c r="JUN76" s="15"/>
      <c r="JUO76" s="15"/>
      <c r="JUP76" s="15"/>
      <c r="JUQ76" s="15"/>
      <c r="JUR76" s="15"/>
      <c r="JUS76" s="15"/>
      <c r="JUT76" s="15"/>
      <c r="JUU76" s="15"/>
      <c r="JUV76" s="15"/>
      <c r="JUW76" s="15"/>
      <c r="JUX76" s="15"/>
      <c r="JUY76" s="15"/>
      <c r="JUZ76" s="15"/>
      <c r="JVA76" s="15"/>
      <c r="JVB76" s="15"/>
      <c r="JVC76" s="15"/>
      <c r="JVD76" s="15"/>
      <c r="JVE76" s="15"/>
      <c r="JVF76" s="15"/>
      <c r="JVG76" s="15"/>
      <c r="JVH76" s="15"/>
      <c r="JVI76" s="15"/>
      <c r="JVJ76" s="15"/>
      <c r="JVK76" s="15"/>
      <c r="JVL76" s="15"/>
      <c r="JVM76" s="15"/>
      <c r="JVN76" s="15"/>
      <c r="JVO76" s="15"/>
      <c r="JVP76" s="15"/>
      <c r="JVQ76" s="15"/>
      <c r="JVR76" s="15"/>
      <c r="JVS76" s="15"/>
      <c r="JVT76" s="15"/>
      <c r="JVU76" s="15"/>
      <c r="JVV76" s="15"/>
      <c r="JVW76" s="15"/>
      <c r="JVX76" s="15"/>
      <c r="JVY76" s="15"/>
      <c r="JVZ76" s="15"/>
      <c r="JWA76" s="15"/>
      <c r="JWB76" s="15"/>
      <c r="JWC76" s="15"/>
      <c r="JWD76" s="15"/>
      <c r="JWE76" s="15"/>
      <c r="JWF76" s="15"/>
      <c r="JWG76" s="15"/>
      <c r="JWH76" s="15"/>
      <c r="JWI76" s="15"/>
      <c r="JWJ76" s="15"/>
      <c r="JWK76" s="15"/>
      <c r="JWL76" s="15"/>
      <c r="JWM76" s="15"/>
      <c r="JWN76" s="15"/>
      <c r="JWO76" s="15"/>
      <c r="JWP76" s="15"/>
      <c r="JWQ76" s="15"/>
      <c r="JWR76" s="15"/>
      <c r="JWS76" s="15"/>
      <c r="JWT76" s="15"/>
      <c r="JWU76" s="15"/>
      <c r="JWV76" s="15"/>
      <c r="JWW76" s="15"/>
      <c r="JWX76" s="15"/>
      <c r="JWY76" s="15"/>
      <c r="JWZ76" s="15"/>
      <c r="JXA76" s="15"/>
      <c r="JXB76" s="15"/>
      <c r="JXC76" s="15"/>
      <c r="JXD76" s="15"/>
      <c r="JXE76" s="15"/>
      <c r="JXF76" s="15"/>
      <c r="JXG76" s="15"/>
      <c r="JXH76" s="15"/>
      <c r="JXI76" s="15"/>
      <c r="JXJ76" s="15"/>
      <c r="JXK76" s="15"/>
      <c r="JXL76" s="15"/>
      <c r="JXM76" s="15"/>
      <c r="JXN76" s="15"/>
      <c r="JXO76" s="15"/>
      <c r="JXP76" s="15"/>
      <c r="JXQ76" s="15"/>
      <c r="JXR76" s="15"/>
      <c r="JXS76" s="15"/>
      <c r="JXT76" s="15"/>
      <c r="JXU76" s="15"/>
      <c r="JXV76" s="15"/>
      <c r="JXW76" s="15"/>
      <c r="JXX76" s="15"/>
      <c r="JXY76" s="15"/>
      <c r="JXZ76" s="15"/>
      <c r="JYA76" s="15"/>
      <c r="JYB76" s="15"/>
      <c r="JYC76" s="15"/>
      <c r="JYD76" s="15"/>
      <c r="JYE76" s="15"/>
      <c r="JYF76" s="15"/>
      <c r="JYG76" s="15"/>
      <c r="JYH76" s="15"/>
      <c r="JYI76" s="15"/>
      <c r="JYJ76" s="15"/>
      <c r="JYK76" s="15"/>
      <c r="JYL76" s="15"/>
      <c r="JYM76" s="15"/>
      <c r="JYN76" s="15"/>
      <c r="JYO76" s="15"/>
      <c r="JYP76" s="15"/>
      <c r="JYQ76" s="15"/>
      <c r="JYR76" s="15"/>
      <c r="JYS76" s="15"/>
      <c r="JYT76" s="15"/>
      <c r="JYU76" s="15"/>
      <c r="JYV76" s="15"/>
      <c r="JYW76" s="15"/>
      <c r="JYX76" s="15"/>
      <c r="JYY76" s="15"/>
      <c r="JYZ76" s="15"/>
      <c r="JZA76" s="15"/>
      <c r="JZB76" s="15"/>
      <c r="JZC76" s="15"/>
      <c r="JZD76" s="15"/>
      <c r="JZE76" s="15"/>
      <c r="JZF76" s="15"/>
      <c r="JZG76" s="15"/>
      <c r="JZH76" s="15"/>
      <c r="JZI76" s="15"/>
      <c r="JZJ76" s="15"/>
      <c r="JZK76" s="15"/>
      <c r="JZL76" s="15"/>
      <c r="JZM76" s="15"/>
      <c r="JZN76" s="15"/>
      <c r="JZO76" s="15"/>
      <c r="JZP76" s="15"/>
      <c r="JZQ76" s="15"/>
      <c r="JZR76" s="15"/>
      <c r="JZS76" s="15"/>
      <c r="JZT76" s="15"/>
      <c r="JZU76" s="15"/>
      <c r="JZV76" s="15"/>
      <c r="JZW76" s="15"/>
      <c r="JZX76" s="15"/>
      <c r="JZY76" s="15"/>
      <c r="JZZ76" s="15"/>
      <c r="KAA76" s="15"/>
      <c r="KAB76" s="15"/>
      <c r="KAC76" s="15"/>
      <c r="KAD76" s="15"/>
      <c r="KAE76" s="15"/>
      <c r="KAF76" s="15"/>
      <c r="KAG76" s="15"/>
      <c r="KAH76" s="15"/>
      <c r="KAI76" s="15"/>
      <c r="KAJ76" s="15"/>
      <c r="KAK76" s="15"/>
      <c r="KAL76" s="15"/>
      <c r="KAM76" s="15"/>
      <c r="KAN76" s="15"/>
      <c r="KAO76" s="15"/>
      <c r="KAP76" s="15"/>
      <c r="KAQ76" s="15"/>
      <c r="KAR76" s="15"/>
      <c r="KAS76" s="15"/>
      <c r="KAT76" s="15"/>
      <c r="KAU76" s="15"/>
      <c r="KAV76" s="15"/>
      <c r="KAW76" s="15"/>
      <c r="KAX76" s="15"/>
      <c r="KAY76" s="15"/>
      <c r="KAZ76" s="15"/>
      <c r="KBA76" s="15"/>
      <c r="KBB76" s="15"/>
      <c r="KBC76" s="15"/>
      <c r="KBD76" s="15"/>
      <c r="KBE76" s="15"/>
      <c r="KBF76" s="15"/>
      <c r="KBG76" s="15"/>
      <c r="KBH76" s="15"/>
      <c r="KBI76" s="15"/>
      <c r="KBJ76" s="15"/>
      <c r="KBK76" s="15"/>
      <c r="KBL76" s="15"/>
      <c r="KBM76" s="15"/>
      <c r="KBN76" s="15"/>
      <c r="KBO76" s="15"/>
      <c r="KBP76" s="15"/>
      <c r="KBQ76" s="15"/>
      <c r="KBR76" s="15"/>
      <c r="KBS76" s="15"/>
      <c r="KBT76" s="15"/>
      <c r="KBU76" s="15"/>
      <c r="KBV76" s="15"/>
      <c r="KBW76" s="15"/>
      <c r="KBX76" s="15"/>
      <c r="KBY76" s="15"/>
      <c r="KBZ76" s="15"/>
      <c r="KCA76" s="15"/>
      <c r="KCB76" s="15"/>
      <c r="KCC76" s="15"/>
      <c r="KCD76" s="15"/>
      <c r="KCE76" s="15"/>
      <c r="KCF76" s="15"/>
      <c r="KCG76" s="15"/>
      <c r="KCH76" s="15"/>
      <c r="KCI76" s="15"/>
      <c r="KCJ76" s="15"/>
      <c r="KCK76" s="15"/>
      <c r="KCL76" s="15"/>
      <c r="KCM76" s="15"/>
      <c r="KCN76" s="15"/>
      <c r="KCO76" s="15"/>
      <c r="KCP76" s="15"/>
      <c r="KCQ76" s="15"/>
      <c r="KCR76" s="15"/>
      <c r="KCS76" s="15"/>
      <c r="KCT76" s="15"/>
      <c r="KCU76" s="15"/>
      <c r="KCV76" s="15"/>
      <c r="KCW76" s="15"/>
      <c r="KCX76" s="15"/>
      <c r="KCY76" s="15"/>
      <c r="KCZ76" s="15"/>
      <c r="KDA76" s="15"/>
      <c r="KDB76" s="15"/>
      <c r="KDC76" s="15"/>
      <c r="KDD76" s="15"/>
      <c r="KDE76" s="15"/>
      <c r="KDF76" s="15"/>
      <c r="KDG76" s="15"/>
      <c r="KDH76" s="15"/>
      <c r="KDI76" s="15"/>
      <c r="KDJ76" s="15"/>
      <c r="KDK76" s="15"/>
      <c r="KDL76" s="15"/>
      <c r="KDM76" s="15"/>
      <c r="KDN76" s="15"/>
      <c r="KDO76" s="15"/>
      <c r="KDP76" s="15"/>
      <c r="KDQ76" s="15"/>
      <c r="KDR76" s="15"/>
      <c r="KDS76" s="15"/>
      <c r="KDT76" s="15"/>
      <c r="KDU76" s="15"/>
      <c r="KDV76" s="15"/>
      <c r="KDW76" s="15"/>
      <c r="KDX76" s="15"/>
      <c r="KDY76" s="15"/>
      <c r="KDZ76" s="15"/>
      <c r="KEA76" s="15"/>
      <c r="KEB76" s="15"/>
      <c r="KEC76" s="15"/>
      <c r="KED76" s="15"/>
      <c r="KEE76" s="15"/>
      <c r="KEF76" s="15"/>
      <c r="KEG76" s="15"/>
      <c r="KEH76" s="15"/>
      <c r="KEI76" s="15"/>
      <c r="KEJ76" s="15"/>
      <c r="KEK76" s="15"/>
      <c r="KEL76" s="15"/>
      <c r="KEM76" s="15"/>
      <c r="KEN76" s="15"/>
      <c r="KEO76" s="15"/>
      <c r="KEP76" s="15"/>
      <c r="KEQ76" s="15"/>
      <c r="KER76" s="15"/>
      <c r="KES76" s="15"/>
      <c r="KET76" s="15"/>
      <c r="KEU76" s="15"/>
      <c r="KEV76" s="15"/>
      <c r="KEW76" s="15"/>
      <c r="KEX76" s="15"/>
      <c r="KEY76" s="15"/>
      <c r="KEZ76" s="15"/>
      <c r="KFA76" s="15"/>
      <c r="KFB76" s="15"/>
      <c r="KFC76" s="15"/>
      <c r="KFD76" s="15"/>
      <c r="KFE76" s="15"/>
      <c r="KFF76" s="15"/>
      <c r="KFG76" s="15"/>
      <c r="KFH76" s="15"/>
      <c r="KFI76" s="15"/>
      <c r="KFJ76" s="15"/>
      <c r="KFK76" s="15"/>
      <c r="KFL76" s="15"/>
      <c r="KFM76" s="15"/>
      <c r="KFN76" s="15"/>
      <c r="KFO76" s="15"/>
      <c r="KFP76" s="15"/>
      <c r="KFQ76" s="15"/>
      <c r="KFR76" s="15"/>
      <c r="KFS76" s="15"/>
      <c r="KFT76" s="15"/>
      <c r="KFU76" s="15"/>
      <c r="KFV76" s="15"/>
      <c r="KFW76" s="15"/>
      <c r="KFX76" s="15"/>
      <c r="KFY76" s="15"/>
      <c r="KFZ76" s="15"/>
      <c r="KGA76" s="15"/>
      <c r="KGB76" s="15"/>
      <c r="KGC76" s="15"/>
      <c r="KGD76" s="15"/>
      <c r="KGE76" s="15"/>
      <c r="KGF76" s="15"/>
      <c r="KGG76" s="15"/>
      <c r="KGH76" s="15"/>
      <c r="KGI76" s="15"/>
      <c r="KGJ76" s="15"/>
      <c r="KGK76" s="15"/>
      <c r="KGL76" s="15"/>
      <c r="KGM76" s="15"/>
      <c r="KGN76" s="15"/>
      <c r="KGO76" s="15"/>
      <c r="KGP76" s="15"/>
      <c r="KGQ76" s="15"/>
      <c r="KGR76" s="15"/>
      <c r="KGS76" s="15"/>
      <c r="KGT76" s="15"/>
      <c r="KGU76" s="15"/>
      <c r="KGV76" s="15"/>
      <c r="KGW76" s="15"/>
      <c r="KGX76" s="15"/>
      <c r="KGY76" s="15"/>
      <c r="KGZ76" s="15"/>
      <c r="KHA76" s="15"/>
      <c r="KHB76" s="15"/>
      <c r="KHC76" s="15"/>
      <c r="KHD76" s="15"/>
      <c r="KHE76" s="15"/>
      <c r="KHF76" s="15"/>
      <c r="KHG76" s="15"/>
      <c r="KHH76" s="15"/>
      <c r="KHI76" s="15"/>
      <c r="KHJ76" s="15"/>
      <c r="KHK76" s="15"/>
      <c r="KHL76" s="15"/>
      <c r="KHM76" s="15"/>
      <c r="KHN76" s="15"/>
      <c r="KHO76" s="15"/>
      <c r="KHP76" s="15"/>
      <c r="KHQ76" s="15"/>
      <c r="KHR76" s="15"/>
      <c r="KHS76" s="15"/>
      <c r="KHT76" s="15"/>
      <c r="KHU76" s="15"/>
      <c r="KHV76" s="15"/>
      <c r="KHW76" s="15"/>
      <c r="KHX76" s="15"/>
      <c r="KHY76" s="15"/>
      <c r="KHZ76" s="15"/>
      <c r="KIA76" s="15"/>
      <c r="KIB76" s="15"/>
      <c r="KIC76" s="15"/>
      <c r="KID76" s="15"/>
      <c r="KIE76" s="15"/>
      <c r="KIF76" s="15"/>
      <c r="KIG76" s="15"/>
      <c r="KIH76" s="15"/>
      <c r="KII76" s="15"/>
      <c r="KIJ76" s="15"/>
      <c r="KIK76" s="15"/>
      <c r="KIL76" s="15"/>
      <c r="KIM76" s="15"/>
      <c r="KIN76" s="15"/>
      <c r="KIO76" s="15"/>
      <c r="KIP76" s="15"/>
      <c r="KIQ76" s="15"/>
      <c r="KIR76" s="15"/>
      <c r="KIS76" s="15"/>
      <c r="KIT76" s="15"/>
      <c r="KIU76" s="15"/>
      <c r="KIV76" s="15"/>
      <c r="KIW76" s="15"/>
      <c r="KIX76" s="15"/>
      <c r="KIY76" s="15"/>
      <c r="KIZ76" s="15"/>
      <c r="KJA76" s="15"/>
      <c r="KJB76" s="15"/>
      <c r="KJC76" s="15"/>
      <c r="KJD76" s="15"/>
      <c r="KJE76" s="15"/>
      <c r="KJF76" s="15"/>
      <c r="KJG76" s="15"/>
      <c r="KJH76" s="15"/>
      <c r="KJI76" s="15"/>
      <c r="KJJ76" s="15"/>
      <c r="KJK76" s="15"/>
      <c r="KJL76" s="15"/>
      <c r="KJM76" s="15"/>
      <c r="KJN76" s="15"/>
      <c r="KJO76" s="15"/>
      <c r="KJP76" s="15"/>
      <c r="KJQ76" s="15"/>
      <c r="KJR76" s="15"/>
      <c r="KJS76" s="15"/>
      <c r="KJT76" s="15"/>
      <c r="KJU76" s="15"/>
      <c r="KJV76" s="15"/>
      <c r="KJW76" s="15"/>
      <c r="KJX76" s="15"/>
      <c r="KJY76" s="15"/>
      <c r="KJZ76" s="15"/>
      <c r="KKA76" s="15"/>
      <c r="KKB76" s="15"/>
      <c r="KKC76" s="15"/>
      <c r="KKD76" s="15"/>
      <c r="KKE76" s="15"/>
      <c r="KKF76" s="15"/>
      <c r="KKG76" s="15"/>
      <c r="KKH76" s="15"/>
      <c r="KKI76" s="15"/>
      <c r="KKJ76" s="15"/>
      <c r="KKK76" s="15"/>
      <c r="KKL76" s="15"/>
      <c r="KKM76" s="15"/>
      <c r="KKN76" s="15"/>
      <c r="KKO76" s="15"/>
      <c r="KKP76" s="15"/>
      <c r="KKQ76" s="15"/>
      <c r="KKR76" s="15"/>
      <c r="KKS76" s="15"/>
      <c r="KKT76" s="15"/>
      <c r="KKU76" s="15"/>
      <c r="KKV76" s="15"/>
      <c r="KKW76" s="15"/>
      <c r="KKX76" s="15"/>
      <c r="KKY76" s="15"/>
      <c r="KKZ76" s="15"/>
      <c r="KLA76" s="15"/>
      <c r="KLB76" s="15"/>
      <c r="KLC76" s="15"/>
      <c r="KLD76" s="15"/>
      <c r="KLE76" s="15"/>
      <c r="KLF76" s="15"/>
      <c r="KLG76" s="15"/>
      <c r="KLH76" s="15"/>
      <c r="KLI76" s="15"/>
      <c r="KLJ76" s="15"/>
      <c r="KLK76" s="15"/>
      <c r="KLL76" s="15"/>
      <c r="KLM76" s="15"/>
      <c r="KLN76" s="15"/>
      <c r="KLO76" s="15"/>
      <c r="KLP76" s="15"/>
      <c r="KLQ76" s="15"/>
      <c r="KLR76" s="15"/>
      <c r="KLS76" s="15"/>
      <c r="KLT76" s="15"/>
      <c r="KLU76" s="15"/>
      <c r="KLV76" s="15"/>
      <c r="KLW76" s="15"/>
      <c r="KLX76" s="15"/>
      <c r="KLY76" s="15"/>
      <c r="KLZ76" s="15"/>
      <c r="KMA76" s="15"/>
      <c r="KMB76" s="15"/>
      <c r="KMC76" s="15"/>
      <c r="KMD76" s="15"/>
      <c r="KME76" s="15"/>
      <c r="KMF76" s="15"/>
      <c r="KMG76" s="15"/>
      <c r="KMH76" s="15"/>
      <c r="KMI76" s="15"/>
      <c r="KMJ76" s="15"/>
      <c r="KMK76" s="15"/>
      <c r="KML76" s="15"/>
      <c r="KMM76" s="15"/>
      <c r="KMN76" s="15"/>
      <c r="KMO76" s="15"/>
      <c r="KMP76" s="15"/>
      <c r="KMQ76" s="15"/>
      <c r="KMR76" s="15"/>
      <c r="KMS76" s="15"/>
      <c r="KMT76" s="15"/>
      <c r="KMU76" s="15"/>
      <c r="KMV76" s="15"/>
      <c r="KMW76" s="15"/>
      <c r="KMX76" s="15"/>
      <c r="KMY76" s="15"/>
      <c r="KMZ76" s="15"/>
      <c r="KNA76" s="15"/>
      <c r="KNB76" s="15"/>
      <c r="KNC76" s="15"/>
      <c r="KND76" s="15"/>
      <c r="KNE76" s="15"/>
      <c r="KNF76" s="15"/>
      <c r="KNG76" s="15"/>
      <c r="KNH76" s="15"/>
      <c r="KNI76" s="15"/>
      <c r="KNJ76" s="15"/>
      <c r="KNK76" s="15"/>
      <c r="KNL76" s="15"/>
      <c r="KNM76" s="15"/>
      <c r="KNN76" s="15"/>
      <c r="KNO76" s="15"/>
      <c r="KNP76" s="15"/>
      <c r="KNQ76" s="15"/>
      <c r="KNR76" s="15"/>
      <c r="KNS76" s="15"/>
      <c r="KNT76" s="15"/>
      <c r="KNU76" s="15"/>
      <c r="KNV76" s="15"/>
      <c r="KNW76" s="15"/>
      <c r="KNX76" s="15"/>
      <c r="KNY76" s="15"/>
      <c r="KNZ76" s="15"/>
      <c r="KOA76" s="15"/>
      <c r="KOB76" s="15"/>
      <c r="KOC76" s="15"/>
      <c r="KOD76" s="15"/>
      <c r="KOE76" s="15"/>
      <c r="KOF76" s="15"/>
      <c r="KOG76" s="15"/>
      <c r="KOH76" s="15"/>
      <c r="KOI76" s="15"/>
      <c r="KOJ76" s="15"/>
      <c r="KOK76" s="15"/>
      <c r="KOL76" s="15"/>
      <c r="KOM76" s="15"/>
      <c r="KON76" s="15"/>
      <c r="KOO76" s="15"/>
      <c r="KOP76" s="15"/>
      <c r="KOQ76" s="15"/>
      <c r="KOR76" s="15"/>
      <c r="KOS76" s="15"/>
      <c r="KOT76" s="15"/>
      <c r="KOU76" s="15"/>
      <c r="KOV76" s="15"/>
      <c r="KOW76" s="15"/>
      <c r="KOX76" s="15"/>
      <c r="KOY76" s="15"/>
      <c r="KOZ76" s="15"/>
      <c r="KPA76" s="15"/>
      <c r="KPB76" s="15"/>
      <c r="KPC76" s="15"/>
      <c r="KPD76" s="15"/>
      <c r="KPE76" s="15"/>
      <c r="KPF76" s="15"/>
      <c r="KPG76" s="15"/>
      <c r="KPH76" s="15"/>
      <c r="KPI76" s="15"/>
      <c r="KPJ76" s="15"/>
      <c r="KPK76" s="15"/>
      <c r="KPL76" s="15"/>
      <c r="KPM76" s="15"/>
      <c r="KPN76" s="15"/>
      <c r="KPO76" s="15"/>
      <c r="KPP76" s="15"/>
      <c r="KPQ76" s="15"/>
      <c r="KPR76" s="15"/>
      <c r="KPS76" s="15"/>
      <c r="KPT76" s="15"/>
      <c r="KPU76" s="15"/>
      <c r="KPV76" s="15"/>
      <c r="KPW76" s="15"/>
      <c r="KPX76" s="15"/>
      <c r="KPY76" s="15"/>
      <c r="KPZ76" s="15"/>
      <c r="KQA76" s="15"/>
      <c r="KQB76" s="15"/>
      <c r="KQC76" s="15"/>
      <c r="KQD76" s="15"/>
      <c r="KQE76" s="15"/>
      <c r="KQF76" s="15"/>
      <c r="KQG76" s="15"/>
      <c r="KQH76" s="15"/>
      <c r="KQI76" s="15"/>
      <c r="KQJ76" s="15"/>
      <c r="KQK76" s="15"/>
      <c r="KQL76" s="15"/>
      <c r="KQM76" s="15"/>
      <c r="KQN76" s="15"/>
      <c r="KQO76" s="15"/>
      <c r="KQP76" s="15"/>
      <c r="KQQ76" s="15"/>
      <c r="KQR76" s="15"/>
      <c r="KQS76" s="15"/>
      <c r="KQT76" s="15"/>
      <c r="KQU76" s="15"/>
      <c r="KQV76" s="15"/>
      <c r="KQW76" s="15"/>
      <c r="KQX76" s="15"/>
      <c r="KQY76" s="15"/>
      <c r="KQZ76" s="15"/>
      <c r="KRA76" s="15"/>
      <c r="KRB76" s="15"/>
      <c r="KRC76" s="15"/>
      <c r="KRD76" s="15"/>
      <c r="KRE76" s="15"/>
      <c r="KRF76" s="15"/>
      <c r="KRG76" s="15"/>
      <c r="KRH76" s="15"/>
      <c r="KRI76" s="15"/>
      <c r="KRJ76" s="15"/>
      <c r="KRK76" s="15"/>
      <c r="KRL76" s="15"/>
      <c r="KRM76" s="15"/>
      <c r="KRN76" s="15"/>
      <c r="KRO76" s="15"/>
      <c r="KRP76" s="15"/>
      <c r="KRQ76" s="15"/>
      <c r="KRR76" s="15"/>
      <c r="KRS76" s="15"/>
      <c r="KRT76" s="15"/>
      <c r="KRU76" s="15"/>
      <c r="KRV76" s="15"/>
      <c r="KRW76" s="15"/>
      <c r="KRX76" s="15"/>
      <c r="KRY76" s="15"/>
      <c r="KRZ76" s="15"/>
      <c r="KSA76" s="15"/>
      <c r="KSB76" s="15"/>
      <c r="KSC76" s="15"/>
      <c r="KSD76" s="15"/>
      <c r="KSE76" s="15"/>
      <c r="KSF76" s="15"/>
      <c r="KSG76" s="15"/>
      <c r="KSH76" s="15"/>
      <c r="KSI76" s="15"/>
      <c r="KSJ76" s="15"/>
      <c r="KSK76" s="15"/>
      <c r="KSL76" s="15"/>
      <c r="KSM76" s="15"/>
      <c r="KSN76" s="15"/>
      <c r="KSO76" s="15"/>
      <c r="KSP76" s="15"/>
      <c r="KSQ76" s="15"/>
      <c r="KSR76" s="15"/>
      <c r="KSS76" s="15"/>
      <c r="KST76" s="15"/>
      <c r="KSU76" s="15"/>
      <c r="KSV76" s="15"/>
      <c r="KSW76" s="15"/>
      <c r="KSX76" s="15"/>
      <c r="KSY76" s="15"/>
      <c r="KSZ76" s="15"/>
      <c r="KTA76" s="15"/>
      <c r="KTB76" s="15"/>
      <c r="KTC76" s="15"/>
      <c r="KTD76" s="15"/>
      <c r="KTE76" s="15"/>
      <c r="KTF76" s="15"/>
      <c r="KTG76" s="15"/>
      <c r="KTH76" s="15"/>
      <c r="KTI76" s="15"/>
      <c r="KTJ76" s="15"/>
      <c r="KTK76" s="15"/>
      <c r="KTL76" s="15"/>
      <c r="KTM76" s="15"/>
      <c r="KTN76" s="15"/>
      <c r="KTO76" s="15"/>
      <c r="KTP76" s="15"/>
      <c r="KTQ76" s="15"/>
      <c r="KTR76" s="15"/>
      <c r="KTS76" s="15"/>
      <c r="KTT76" s="15"/>
      <c r="KTU76" s="15"/>
      <c r="KTV76" s="15"/>
      <c r="KTW76" s="15"/>
      <c r="KTX76" s="15"/>
      <c r="KTY76" s="15"/>
      <c r="KTZ76" s="15"/>
      <c r="KUA76" s="15"/>
      <c r="KUB76" s="15"/>
      <c r="KUC76" s="15"/>
      <c r="KUD76" s="15"/>
      <c r="KUE76" s="15"/>
      <c r="KUF76" s="15"/>
      <c r="KUG76" s="15"/>
      <c r="KUH76" s="15"/>
      <c r="KUI76" s="15"/>
      <c r="KUJ76" s="15"/>
      <c r="KUK76" s="15"/>
      <c r="KUL76" s="15"/>
      <c r="KUM76" s="15"/>
      <c r="KUN76" s="15"/>
      <c r="KUO76" s="15"/>
      <c r="KUP76" s="15"/>
      <c r="KUQ76" s="15"/>
      <c r="KUR76" s="15"/>
      <c r="KUS76" s="15"/>
      <c r="KUT76" s="15"/>
      <c r="KUU76" s="15"/>
      <c r="KUV76" s="15"/>
      <c r="KUW76" s="15"/>
      <c r="KUX76" s="15"/>
      <c r="KUY76" s="15"/>
      <c r="KUZ76" s="15"/>
      <c r="KVA76" s="15"/>
      <c r="KVB76" s="15"/>
      <c r="KVC76" s="15"/>
      <c r="KVD76" s="15"/>
      <c r="KVE76" s="15"/>
      <c r="KVF76" s="15"/>
      <c r="KVG76" s="15"/>
      <c r="KVH76" s="15"/>
      <c r="KVI76" s="15"/>
      <c r="KVJ76" s="15"/>
      <c r="KVK76" s="15"/>
      <c r="KVL76" s="15"/>
      <c r="KVM76" s="15"/>
      <c r="KVN76" s="15"/>
      <c r="KVO76" s="15"/>
      <c r="KVP76" s="15"/>
      <c r="KVQ76" s="15"/>
      <c r="KVR76" s="15"/>
      <c r="KVS76" s="15"/>
      <c r="KVT76" s="15"/>
      <c r="KVU76" s="15"/>
      <c r="KVV76" s="15"/>
      <c r="KVW76" s="15"/>
      <c r="KVX76" s="15"/>
      <c r="KVY76" s="15"/>
      <c r="KVZ76" s="15"/>
      <c r="KWA76" s="15"/>
      <c r="KWB76" s="15"/>
      <c r="KWC76" s="15"/>
      <c r="KWD76" s="15"/>
      <c r="KWE76" s="15"/>
      <c r="KWF76" s="15"/>
      <c r="KWG76" s="15"/>
      <c r="KWH76" s="15"/>
      <c r="KWI76" s="15"/>
      <c r="KWJ76" s="15"/>
      <c r="KWK76" s="15"/>
      <c r="KWL76" s="15"/>
      <c r="KWM76" s="15"/>
      <c r="KWN76" s="15"/>
      <c r="KWO76" s="15"/>
      <c r="KWP76" s="15"/>
      <c r="KWQ76" s="15"/>
      <c r="KWR76" s="15"/>
      <c r="KWS76" s="15"/>
      <c r="KWT76" s="15"/>
      <c r="KWU76" s="15"/>
      <c r="KWV76" s="15"/>
      <c r="KWW76" s="15"/>
      <c r="KWX76" s="15"/>
      <c r="KWY76" s="15"/>
      <c r="KWZ76" s="15"/>
      <c r="KXA76" s="15"/>
      <c r="KXB76" s="15"/>
      <c r="KXC76" s="15"/>
      <c r="KXD76" s="15"/>
      <c r="KXE76" s="15"/>
      <c r="KXF76" s="15"/>
      <c r="KXG76" s="15"/>
      <c r="KXH76" s="15"/>
      <c r="KXI76" s="15"/>
      <c r="KXJ76" s="15"/>
      <c r="KXK76" s="15"/>
      <c r="KXL76" s="15"/>
      <c r="KXM76" s="15"/>
      <c r="KXN76" s="15"/>
      <c r="KXO76" s="15"/>
      <c r="KXP76" s="15"/>
      <c r="KXQ76" s="15"/>
      <c r="KXR76" s="15"/>
      <c r="KXS76" s="15"/>
      <c r="KXT76" s="15"/>
      <c r="KXU76" s="15"/>
      <c r="KXV76" s="15"/>
      <c r="KXW76" s="15"/>
      <c r="KXX76" s="15"/>
      <c r="KXY76" s="15"/>
      <c r="KXZ76" s="15"/>
      <c r="KYA76" s="15"/>
      <c r="KYB76" s="15"/>
      <c r="KYC76" s="15"/>
      <c r="KYD76" s="15"/>
      <c r="KYE76" s="15"/>
      <c r="KYF76" s="15"/>
      <c r="KYG76" s="15"/>
      <c r="KYH76" s="15"/>
      <c r="KYI76" s="15"/>
      <c r="KYJ76" s="15"/>
      <c r="KYK76" s="15"/>
      <c r="KYL76" s="15"/>
      <c r="KYM76" s="15"/>
      <c r="KYN76" s="15"/>
      <c r="KYO76" s="15"/>
      <c r="KYP76" s="15"/>
      <c r="KYQ76" s="15"/>
      <c r="KYR76" s="15"/>
      <c r="KYS76" s="15"/>
      <c r="KYT76" s="15"/>
      <c r="KYU76" s="15"/>
      <c r="KYV76" s="15"/>
      <c r="KYW76" s="15"/>
      <c r="KYX76" s="15"/>
      <c r="KYY76" s="15"/>
      <c r="KYZ76" s="15"/>
      <c r="KZA76" s="15"/>
      <c r="KZB76" s="15"/>
      <c r="KZC76" s="15"/>
      <c r="KZD76" s="15"/>
      <c r="KZE76" s="15"/>
      <c r="KZF76" s="15"/>
      <c r="KZG76" s="15"/>
      <c r="KZH76" s="15"/>
      <c r="KZI76" s="15"/>
      <c r="KZJ76" s="15"/>
      <c r="KZK76" s="15"/>
      <c r="KZL76" s="15"/>
      <c r="KZM76" s="15"/>
      <c r="KZN76" s="15"/>
      <c r="KZO76" s="15"/>
      <c r="KZP76" s="15"/>
      <c r="KZQ76" s="15"/>
      <c r="KZR76" s="15"/>
      <c r="KZS76" s="15"/>
      <c r="KZT76" s="15"/>
      <c r="KZU76" s="15"/>
      <c r="KZV76" s="15"/>
      <c r="KZW76" s="15"/>
      <c r="KZX76" s="15"/>
      <c r="KZY76" s="15"/>
      <c r="KZZ76" s="15"/>
      <c r="LAA76" s="15"/>
      <c r="LAB76" s="15"/>
      <c r="LAC76" s="15"/>
      <c r="LAD76" s="15"/>
      <c r="LAE76" s="15"/>
      <c r="LAF76" s="15"/>
      <c r="LAG76" s="15"/>
      <c r="LAH76" s="15"/>
      <c r="LAI76" s="15"/>
      <c r="LAJ76" s="15"/>
      <c r="LAK76" s="15"/>
      <c r="LAL76" s="15"/>
      <c r="LAM76" s="15"/>
      <c r="LAN76" s="15"/>
      <c r="LAO76" s="15"/>
      <c r="LAP76" s="15"/>
      <c r="LAQ76" s="15"/>
      <c r="LAR76" s="15"/>
      <c r="LAS76" s="15"/>
      <c r="LAT76" s="15"/>
      <c r="LAU76" s="15"/>
      <c r="LAV76" s="15"/>
      <c r="LAW76" s="15"/>
      <c r="LAX76" s="15"/>
      <c r="LAY76" s="15"/>
      <c r="LAZ76" s="15"/>
      <c r="LBA76" s="15"/>
      <c r="LBB76" s="15"/>
      <c r="LBC76" s="15"/>
      <c r="LBD76" s="15"/>
      <c r="LBE76" s="15"/>
      <c r="LBF76" s="15"/>
      <c r="LBG76" s="15"/>
      <c r="LBH76" s="15"/>
      <c r="LBI76" s="15"/>
      <c r="LBJ76" s="15"/>
      <c r="LBK76" s="15"/>
      <c r="LBL76" s="15"/>
      <c r="LBM76" s="15"/>
      <c r="LBN76" s="15"/>
      <c r="LBO76" s="15"/>
      <c r="LBP76" s="15"/>
      <c r="LBQ76" s="15"/>
      <c r="LBR76" s="15"/>
      <c r="LBS76" s="15"/>
      <c r="LBT76" s="15"/>
      <c r="LBU76" s="15"/>
      <c r="LBV76" s="15"/>
      <c r="LBW76" s="15"/>
      <c r="LBX76" s="15"/>
      <c r="LBY76" s="15"/>
      <c r="LBZ76" s="15"/>
      <c r="LCA76" s="15"/>
      <c r="LCB76" s="15"/>
      <c r="LCC76" s="15"/>
      <c r="LCD76" s="15"/>
      <c r="LCE76" s="15"/>
      <c r="LCF76" s="15"/>
      <c r="LCG76" s="15"/>
      <c r="LCH76" s="15"/>
      <c r="LCI76" s="15"/>
      <c r="LCJ76" s="15"/>
      <c r="LCK76" s="15"/>
      <c r="LCL76" s="15"/>
      <c r="LCM76" s="15"/>
      <c r="LCN76" s="15"/>
      <c r="LCO76" s="15"/>
      <c r="LCP76" s="15"/>
      <c r="LCQ76" s="15"/>
      <c r="LCR76" s="15"/>
      <c r="LCS76" s="15"/>
      <c r="LCT76" s="15"/>
      <c r="LCU76" s="15"/>
      <c r="LCV76" s="15"/>
      <c r="LCW76" s="15"/>
      <c r="LCX76" s="15"/>
      <c r="LCY76" s="15"/>
      <c r="LCZ76" s="15"/>
      <c r="LDA76" s="15"/>
      <c r="LDB76" s="15"/>
      <c r="LDC76" s="15"/>
      <c r="LDD76" s="15"/>
      <c r="LDE76" s="15"/>
      <c r="LDF76" s="15"/>
      <c r="LDG76" s="15"/>
      <c r="LDH76" s="15"/>
      <c r="LDI76" s="15"/>
      <c r="LDJ76" s="15"/>
      <c r="LDK76" s="15"/>
      <c r="LDL76" s="15"/>
      <c r="LDM76" s="15"/>
      <c r="LDN76" s="15"/>
      <c r="LDO76" s="15"/>
      <c r="LDP76" s="15"/>
      <c r="LDQ76" s="15"/>
      <c r="LDR76" s="15"/>
      <c r="LDS76" s="15"/>
      <c r="LDT76" s="15"/>
      <c r="LDU76" s="15"/>
      <c r="LDV76" s="15"/>
      <c r="LDW76" s="15"/>
      <c r="LDX76" s="15"/>
      <c r="LDY76" s="15"/>
      <c r="LDZ76" s="15"/>
      <c r="LEA76" s="15"/>
      <c r="LEB76" s="15"/>
      <c r="LEC76" s="15"/>
      <c r="LED76" s="15"/>
      <c r="LEE76" s="15"/>
      <c r="LEF76" s="15"/>
      <c r="LEG76" s="15"/>
      <c r="LEH76" s="15"/>
      <c r="LEI76" s="15"/>
      <c r="LEJ76" s="15"/>
      <c r="LEK76" s="15"/>
      <c r="LEL76" s="15"/>
      <c r="LEM76" s="15"/>
      <c r="LEN76" s="15"/>
      <c r="LEO76" s="15"/>
      <c r="LEP76" s="15"/>
      <c r="LEQ76" s="15"/>
      <c r="LER76" s="15"/>
      <c r="LES76" s="15"/>
      <c r="LET76" s="15"/>
      <c r="LEU76" s="15"/>
      <c r="LEV76" s="15"/>
      <c r="LEW76" s="15"/>
      <c r="LEX76" s="15"/>
      <c r="LEY76" s="15"/>
      <c r="LEZ76" s="15"/>
      <c r="LFA76" s="15"/>
      <c r="LFB76" s="15"/>
      <c r="LFC76" s="15"/>
      <c r="LFD76" s="15"/>
      <c r="LFE76" s="15"/>
      <c r="LFF76" s="15"/>
      <c r="LFG76" s="15"/>
      <c r="LFH76" s="15"/>
      <c r="LFI76" s="15"/>
      <c r="LFJ76" s="15"/>
      <c r="LFK76" s="15"/>
      <c r="LFL76" s="15"/>
      <c r="LFM76" s="15"/>
      <c r="LFN76" s="15"/>
      <c r="LFO76" s="15"/>
      <c r="LFP76" s="15"/>
      <c r="LFQ76" s="15"/>
      <c r="LFR76" s="15"/>
      <c r="LFS76" s="15"/>
      <c r="LFT76" s="15"/>
      <c r="LFU76" s="15"/>
      <c r="LFV76" s="15"/>
      <c r="LFW76" s="15"/>
      <c r="LFX76" s="15"/>
      <c r="LFY76" s="15"/>
      <c r="LFZ76" s="15"/>
      <c r="LGA76" s="15"/>
      <c r="LGB76" s="15"/>
      <c r="LGC76" s="15"/>
      <c r="LGD76" s="15"/>
      <c r="LGE76" s="15"/>
      <c r="LGF76" s="15"/>
      <c r="LGG76" s="15"/>
      <c r="LGH76" s="15"/>
      <c r="LGI76" s="15"/>
      <c r="LGJ76" s="15"/>
      <c r="LGK76" s="15"/>
      <c r="LGL76" s="15"/>
      <c r="LGM76" s="15"/>
      <c r="LGN76" s="15"/>
      <c r="LGO76" s="15"/>
      <c r="LGP76" s="15"/>
      <c r="LGQ76" s="15"/>
      <c r="LGR76" s="15"/>
      <c r="LGS76" s="15"/>
      <c r="LGT76" s="15"/>
      <c r="LGU76" s="15"/>
      <c r="LGV76" s="15"/>
      <c r="LGW76" s="15"/>
      <c r="LGX76" s="15"/>
      <c r="LGY76" s="15"/>
      <c r="LGZ76" s="15"/>
      <c r="LHA76" s="15"/>
      <c r="LHB76" s="15"/>
      <c r="LHC76" s="15"/>
      <c r="LHD76" s="15"/>
      <c r="LHE76" s="15"/>
      <c r="LHF76" s="15"/>
      <c r="LHG76" s="15"/>
      <c r="LHH76" s="15"/>
      <c r="LHI76" s="15"/>
      <c r="LHJ76" s="15"/>
      <c r="LHK76" s="15"/>
      <c r="LHL76" s="15"/>
      <c r="LHM76" s="15"/>
      <c r="LHN76" s="15"/>
      <c r="LHO76" s="15"/>
      <c r="LHP76" s="15"/>
      <c r="LHQ76" s="15"/>
      <c r="LHR76" s="15"/>
      <c r="LHS76" s="15"/>
      <c r="LHT76" s="15"/>
      <c r="LHU76" s="15"/>
      <c r="LHV76" s="15"/>
      <c r="LHW76" s="15"/>
      <c r="LHX76" s="15"/>
      <c r="LHY76" s="15"/>
      <c r="LHZ76" s="15"/>
      <c r="LIA76" s="15"/>
      <c r="LIB76" s="15"/>
      <c r="LIC76" s="15"/>
      <c r="LID76" s="15"/>
      <c r="LIE76" s="15"/>
      <c r="LIF76" s="15"/>
      <c r="LIG76" s="15"/>
      <c r="LIH76" s="15"/>
      <c r="LII76" s="15"/>
      <c r="LIJ76" s="15"/>
      <c r="LIK76" s="15"/>
      <c r="LIL76" s="15"/>
      <c r="LIM76" s="15"/>
      <c r="LIN76" s="15"/>
      <c r="LIO76" s="15"/>
      <c r="LIP76" s="15"/>
      <c r="LIQ76" s="15"/>
      <c r="LIR76" s="15"/>
      <c r="LIS76" s="15"/>
      <c r="LIT76" s="15"/>
      <c r="LIU76" s="15"/>
      <c r="LIV76" s="15"/>
      <c r="LIW76" s="15"/>
      <c r="LIX76" s="15"/>
      <c r="LIY76" s="15"/>
      <c r="LIZ76" s="15"/>
      <c r="LJA76" s="15"/>
      <c r="LJB76" s="15"/>
      <c r="LJC76" s="15"/>
      <c r="LJD76" s="15"/>
      <c r="LJE76" s="15"/>
      <c r="LJF76" s="15"/>
      <c r="LJG76" s="15"/>
      <c r="LJH76" s="15"/>
      <c r="LJI76" s="15"/>
      <c r="LJJ76" s="15"/>
      <c r="LJK76" s="15"/>
      <c r="LJL76" s="15"/>
      <c r="LJM76" s="15"/>
      <c r="LJN76" s="15"/>
      <c r="LJO76" s="15"/>
      <c r="LJP76" s="15"/>
      <c r="LJQ76" s="15"/>
      <c r="LJR76" s="15"/>
      <c r="LJS76" s="15"/>
      <c r="LJT76" s="15"/>
      <c r="LJU76" s="15"/>
      <c r="LJV76" s="15"/>
      <c r="LJW76" s="15"/>
      <c r="LJX76" s="15"/>
      <c r="LJY76" s="15"/>
      <c r="LJZ76" s="15"/>
      <c r="LKA76" s="15"/>
      <c r="LKB76" s="15"/>
      <c r="LKC76" s="15"/>
      <c r="LKD76" s="15"/>
      <c r="LKE76" s="15"/>
      <c r="LKF76" s="15"/>
      <c r="LKG76" s="15"/>
      <c r="LKH76" s="15"/>
      <c r="LKI76" s="15"/>
      <c r="LKJ76" s="15"/>
      <c r="LKK76" s="15"/>
      <c r="LKL76" s="15"/>
      <c r="LKM76" s="15"/>
      <c r="LKN76" s="15"/>
      <c r="LKO76" s="15"/>
      <c r="LKP76" s="15"/>
      <c r="LKQ76" s="15"/>
      <c r="LKR76" s="15"/>
      <c r="LKS76" s="15"/>
      <c r="LKT76" s="15"/>
      <c r="LKU76" s="15"/>
      <c r="LKV76" s="15"/>
      <c r="LKW76" s="15"/>
      <c r="LKX76" s="15"/>
      <c r="LKY76" s="15"/>
      <c r="LKZ76" s="15"/>
      <c r="LLA76" s="15"/>
      <c r="LLB76" s="15"/>
      <c r="LLC76" s="15"/>
      <c r="LLD76" s="15"/>
      <c r="LLE76" s="15"/>
      <c r="LLF76" s="15"/>
      <c r="LLG76" s="15"/>
      <c r="LLH76" s="15"/>
      <c r="LLI76" s="15"/>
      <c r="LLJ76" s="15"/>
      <c r="LLK76" s="15"/>
      <c r="LLL76" s="15"/>
      <c r="LLM76" s="15"/>
      <c r="LLN76" s="15"/>
      <c r="LLO76" s="15"/>
      <c r="LLP76" s="15"/>
      <c r="LLQ76" s="15"/>
      <c r="LLR76" s="15"/>
      <c r="LLS76" s="15"/>
      <c r="LLT76" s="15"/>
      <c r="LLU76" s="15"/>
      <c r="LLV76" s="15"/>
      <c r="LLW76" s="15"/>
      <c r="LLX76" s="15"/>
      <c r="LLY76" s="15"/>
      <c r="LLZ76" s="15"/>
      <c r="LMA76" s="15"/>
      <c r="LMB76" s="15"/>
      <c r="LMC76" s="15"/>
      <c r="LMD76" s="15"/>
      <c r="LME76" s="15"/>
      <c r="LMF76" s="15"/>
      <c r="LMG76" s="15"/>
      <c r="LMH76" s="15"/>
      <c r="LMI76" s="15"/>
      <c r="LMJ76" s="15"/>
      <c r="LMK76" s="15"/>
      <c r="LML76" s="15"/>
      <c r="LMM76" s="15"/>
      <c r="LMN76" s="15"/>
      <c r="LMO76" s="15"/>
      <c r="LMP76" s="15"/>
      <c r="LMQ76" s="15"/>
      <c r="LMR76" s="15"/>
      <c r="LMS76" s="15"/>
      <c r="LMT76" s="15"/>
      <c r="LMU76" s="15"/>
      <c r="LMV76" s="15"/>
      <c r="LMW76" s="15"/>
      <c r="LMX76" s="15"/>
      <c r="LMY76" s="15"/>
      <c r="LMZ76" s="15"/>
      <c r="LNA76" s="15"/>
      <c r="LNB76" s="15"/>
      <c r="LNC76" s="15"/>
      <c r="LND76" s="15"/>
      <c r="LNE76" s="15"/>
      <c r="LNF76" s="15"/>
      <c r="LNG76" s="15"/>
      <c r="LNH76" s="15"/>
      <c r="LNI76" s="15"/>
      <c r="LNJ76" s="15"/>
      <c r="LNK76" s="15"/>
      <c r="LNL76" s="15"/>
      <c r="LNM76" s="15"/>
      <c r="LNN76" s="15"/>
      <c r="LNO76" s="15"/>
      <c r="LNP76" s="15"/>
      <c r="LNQ76" s="15"/>
      <c r="LNR76" s="15"/>
      <c r="LNS76" s="15"/>
      <c r="LNT76" s="15"/>
      <c r="LNU76" s="15"/>
      <c r="LNV76" s="15"/>
      <c r="LNW76" s="15"/>
      <c r="LNX76" s="15"/>
      <c r="LNY76" s="15"/>
      <c r="LNZ76" s="15"/>
      <c r="LOA76" s="15"/>
      <c r="LOB76" s="15"/>
      <c r="LOC76" s="15"/>
      <c r="LOD76" s="15"/>
      <c r="LOE76" s="15"/>
      <c r="LOF76" s="15"/>
      <c r="LOG76" s="15"/>
      <c r="LOH76" s="15"/>
      <c r="LOI76" s="15"/>
      <c r="LOJ76" s="15"/>
      <c r="LOK76" s="15"/>
      <c r="LOL76" s="15"/>
      <c r="LOM76" s="15"/>
      <c r="LON76" s="15"/>
      <c r="LOO76" s="15"/>
      <c r="LOP76" s="15"/>
      <c r="LOQ76" s="15"/>
      <c r="LOR76" s="15"/>
      <c r="LOS76" s="15"/>
      <c r="LOT76" s="15"/>
      <c r="LOU76" s="15"/>
      <c r="LOV76" s="15"/>
      <c r="LOW76" s="15"/>
      <c r="LOX76" s="15"/>
      <c r="LOY76" s="15"/>
      <c r="LOZ76" s="15"/>
      <c r="LPA76" s="15"/>
      <c r="LPB76" s="15"/>
      <c r="LPC76" s="15"/>
      <c r="LPD76" s="15"/>
      <c r="LPE76" s="15"/>
      <c r="LPF76" s="15"/>
      <c r="LPG76" s="15"/>
      <c r="LPH76" s="15"/>
      <c r="LPI76" s="15"/>
      <c r="LPJ76" s="15"/>
      <c r="LPK76" s="15"/>
      <c r="LPL76" s="15"/>
      <c r="LPM76" s="15"/>
      <c r="LPN76" s="15"/>
      <c r="LPO76" s="15"/>
      <c r="LPP76" s="15"/>
      <c r="LPQ76" s="15"/>
      <c r="LPR76" s="15"/>
      <c r="LPS76" s="15"/>
      <c r="LPT76" s="15"/>
      <c r="LPU76" s="15"/>
      <c r="LPV76" s="15"/>
      <c r="LPW76" s="15"/>
      <c r="LPX76" s="15"/>
      <c r="LPY76" s="15"/>
      <c r="LPZ76" s="15"/>
      <c r="LQA76" s="15"/>
      <c r="LQB76" s="15"/>
      <c r="LQC76" s="15"/>
      <c r="LQD76" s="15"/>
      <c r="LQE76" s="15"/>
      <c r="LQF76" s="15"/>
      <c r="LQG76" s="15"/>
      <c r="LQH76" s="15"/>
      <c r="LQI76" s="15"/>
      <c r="LQJ76" s="15"/>
      <c r="LQK76" s="15"/>
      <c r="LQL76" s="15"/>
      <c r="LQM76" s="15"/>
      <c r="LQN76" s="15"/>
      <c r="LQO76" s="15"/>
      <c r="LQP76" s="15"/>
      <c r="LQQ76" s="15"/>
      <c r="LQR76" s="15"/>
      <c r="LQS76" s="15"/>
      <c r="LQT76" s="15"/>
      <c r="LQU76" s="15"/>
      <c r="LQV76" s="15"/>
      <c r="LQW76" s="15"/>
      <c r="LQX76" s="15"/>
      <c r="LQY76" s="15"/>
      <c r="LQZ76" s="15"/>
      <c r="LRA76" s="15"/>
      <c r="LRB76" s="15"/>
      <c r="LRC76" s="15"/>
      <c r="LRD76" s="15"/>
      <c r="LRE76" s="15"/>
      <c r="LRF76" s="15"/>
      <c r="LRG76" s="15"/>
      <c r="LRH76" s="15"/>
      <c r="LRI76" s="15"/>
      <c r="LRJ76" s="15"/>
      <c r="LRK76" s="15"/>
      <c r="LRL76" s="15"/>
      <c r="LRM76" s="15"/>
      <c r="LRN76" s="15"/>
      <c r="LRO76" s="15"/>
      <c r="LRP76" s="15"/>
      <c r="LRQ76" s="15"/>
      <c r="LRR76" s="15"/>
      <c r="LRS76" s="15"/>
      <c r="LRT76" s="15"/>
      <c r="LRU76" s="15"/>
      <c r="LRV76" s="15"/>
      <c r="LRW76" s="15"/>
      <c r="LRX76" s="15"/>
      <c r="LRY76" s="15"/>
      <c r="LRZ76" s="15"/>
      <c r="LSA76" s="15"/>
      <c r="LSB76" s="15"/>
      <c r="LSC76" s="15"/>
      <c r="LSD76" s="15"/>
      <c r="LSE76" s="15"/>
      <c r="LSF76" s="15"/>
      <c r="LSG76" s="15"/>
      <c r="LSH76" s="15"/>
      <c r="LSI76" s="15"/>
      <c r="LSJ76" s="15"/>
      <c r="LSK76" s="15"/>
      <c r="LSL76" s="15"/>
      <c r="LSM76" s="15"/>
      <c r="LSN76" s="15"/>
      <c r="LSO76" s="15"/>
      <c r="LSP76" s="15"/>
      <c r="LSQ76" s="15"/>
      <c r="LSR76" s="15"/>
      <c r="LSS76" s="15"/>
      <c r="LST76" s="15"/>
      <c r="LSU76" s="15"/>
      <c r="LSV76" s="15"/>
      <c r="LSW76" s="15"/>
      <c r="LSX76" s="15"/>
      <c r="LSY76" s="15"/>
      <c r="LSZ76" s="15"/>
      <c r="LTA76" s="15"/>
      <c r="LTB76" s="15"/>
      <c r="LTC76" s="15"/>
      <c r="LTD76" s="15"/>
      <c r="LTE76" s="15"/>
      <c r="LTF76" s="15"/>
      <c r="LTG76" s="15"/>
      <c r="LTH76" s="15"/>
      <c r="LTI76" s="15"/>
      <c r="LTJ76" s="15"/>
      <c r="LTK76" s="15"/>
      <c r="LTL76" s="15"/>
      <c r="LTM76" s="15"/>
      <c r="LTN76" s="15"/>
      <c r="LTO76" s="15"/>
      <c r="LTP76" s="15"/>
      <c r="LTQ76" s="15"/>
      <c r="LTR76" s="15"/>
      <c r="LTS76" s="15"/>
      <c r="LTT76" s="15"/>
      <c r="LTU76" s="15"/>
      <c r="LTV76" s="15"/>
      <c r="LTW76" s="15"/>
      <c r="LTX76" s="15"/>
      <c r="LTY76" s="15"/>
      <c r="LTZ76" s="15"/>
      <c r="LUA76" s="15"/>
      <c r="LUB76" s="15"/>
      <c r="LUC76" s="15"/>
      <c r="LUD76" s="15"/>
      <c r="LUE76" s="15"/>
      <c r="LUF76" s="15"/>
      <c r="LUG76" s="15"/>
      <c r="LUH76" s="15"/>
      <c r="LUI76" s="15"/>
      <c r="LUJ76" s="15"/>
      <c r="LUK76" s="15"/>
      <c r="LUL76" s="15"/>
      <c r="LUM76" s="15"/>
      <c r="LUN76" s="15"/>
      <c r="LUO76" s="15"/>
      <c r="LUP76" s="15"/>
      <c r="LUQ76" s="15"/>
      <c r="LUR76" s="15"/>
      <c r="LUS76" s="15"/>
      <c r="LUT76" s="15"/>
      <c r="LUU76" s="15"/>
      <c r="LUV76" s="15"/>
      <c r="LUW76" s="15"/>
      <c r="LUX76" s="15"/>
      <c r="LUY76" s="15"/>
      <c r="LUZ76" s="15"/>
      <c r="LVA76" s="15"/>
      <c r="LVB76" s="15"/>
      <c r="LVC76" s="15"/>
      <c r="LVD76" s="15"/>
      <c r="LVE76" s="15"/>
      <c r="LVF76" s="15"/>
      <c r="LVG76" s="15"/>
      <c r="LVH76" s="15"/>
      <c r="LVI76" s="15"/>
      <c r="LVJ76" s="15"/>
      <c r="LVK76" s="15"/>
      <c r="LVL76" s="15"/>
      <c r="LVM76" s="15"/>
      <c r="LVN76" s="15"/>
      <c r="LVO76" s="15"/>
      <c r="LVP76" s="15"/>
      <c r="LVQ76" s="15"/>
      <c r="LVR76" s="15"/>
      <c r="LVS76" s="15"/>
      <c r="LVT76" s="15"/>
      <c r="LVU76" s="15"/>
      <c r="LVV76" s="15"/>
      <c r="LVW76" s="15"/>
      <c r="LVX76" s="15"/>
      <c r="LVY76" s="15"/>
      <c r="LVZ76" s="15"/>
      <c r="LWA76" s="15"/>
      <c r="LWB76" s="15"/>
      <c r="LWC76" s="15"/>
      <c r="LWD76" s="15"/>
      <c r="LWE76" s="15"/>
      <c r="LWF76" s="15"/>
      <c r="LWG76" s="15"/>
      <c r="LWH76" s="15"/>
      <c r="LWI76" s="15"/>
      <c r="LWJ76" s="15"/>
      <c r="LWK76" s="15"/>
      <c r="LWL76" s="15"/>
      <c r="LWM76" s="15"/>
      <c r="LWN76" s="15"/>
      <c r="LWO76" s="15"/>
      <c r="LWP76" s="15"/>
      <c r="LWQ76" s="15"/>
      <c r="LWR76" s="15"/>
      <c r="LWS76" s="15"/>
      <c r="LWT76" s="15"/>
      <c r="LWU76" s="15"/>
      <c r="LWV76" s="15"/>
      <c r="LWW76" s="15"/>
      <c r="LWX76" s="15"/>
      <c r="LWY76" s="15"/>
      <c r="LWZ76" s="15"/>
      <c r="LXA76" s="15"/>
      <c r="LXB76" s="15"/>
      <c r="LXC76" s="15"/>
      <c r="LXD76" s="15"/>
      <c r="LXE76" s="15"/>
      <c r="LXF76" s="15"/>
      <c r="LXG76" s="15"/>
      <c r="LXH76" s="15"/>
      <c r="LXI76" s="15"/>
      <c r="LXJ76" s="15"/>
      <c r="LXK76" s="15"/>
      <c r="LXL76" s="15"/>
      <c r="LXM76" s="15"/>
      <c r="LXN76" s="15"/>
      <c r="LXO76" s="15"/>
      <c r="LXP76" s="15"/>
      <c r="LXQ76" s="15"/>
      <c r="LXR76" s="15"/>
      <c r="LXS76" s="15"/>
      <c r="LXT76" s="15"/>
      <c r="LXU76" s="15"/>
      <c r="LXV76" s="15"/>
      <c r="LXW76" s="15"/>
      <c r="LXX76" s="15"/>
      <c r="LXY76" s="15"/>
      <c r="LXZ76" s="15"/>
      <c r="LYA76" s="15"/>
      <c r="LYB76" s="15"/>
      <c r="LYC76" s="15"/>
      <c r="LYD76" s="15"/>
      <c r="LYE76" s="15"/>
      <c r="LYF76" s="15"/>
      <c r="LYG76" s="15"/>
      <c r="LYH76" s="15"/>
      <c r="LYI76" s="15"/>
      <c r="LYJ76" s="15"/>
      <c r="LYK76" s="15"/>
      <c r="LYL76" s="15"/>
      <c r="LYM76" s="15"/>
      <c r="LYN76" s="15"/>
      <c r="LYO76" s="15"/>
      <c r="LYP76" s="15"/>
      <c r="LYQ76" s="15"/>
      <c r="LYR76" s="15"/>
      <c r="LYS76" s="15"/>
      <c r="LYT76" s="15"/>
      <c r="LYU76" s="15"/>
      <c r="LYV76" s="15"/>
      <c r="LYW76" s="15"/>
      <c r="LYX76" s="15"/>
      <c r="LYY76" s="15"/>
      <c r="LYZ76" s="15"/>
      <c r="LZA76" s="15"/>
      <c r="LZB76" s="15"/>
      <c r="LZC76" s="15"/>
      <c r="LZD76" s="15"/>
      <c r="LZE76" s="15"/>
      <c r="LZF76" s="15"/>
      <c r="LZG76" s="15"/>
      <c r="LZH76" s="15"/>
      <c r="LZI76" s="15"/>
      <c r="LZJ76" s="15"/>
      <c r="LZK76" s="15"/>
      <c r="LZL76" s="15"/>
      <c r="LZM76" s="15"/>
      <c r="LZN76" s="15"/>
      <c r="LZO76" s="15"/>
      <c r="LZP76" s="15"/>
      <c r="LZQ76" s="15"/>
      <c r="LZR76" s="15"/>
      <c r="LZS76" s="15"/>
      <c r="LZT76" s="15"/>
      <c r="LZU76" s="15"/>
      <c r="LZV76" s="15"/>
      <c r="LZW76" s="15"/>
      <c r="LZX76" s="15"/>
      <c r="LZY76" s="15"/>
      <c r="LZZ76" s="15"/>
      <c r="MAA76" s="15"/>
      <c r="MAB76" s="15"/>
      <c r="MAC76" s="15"/>
      <c r="MAD76" s="15"/>
      <c r="MAE76" s="15"/>
      <c r="MAF76" s="15"/>
      <c r="MAG76" s="15"/>
      <c r="MAH76" s="15"/>
      <c r="MAI76" s="15"/>
      <c r="MAJ76" s="15"/>
      <c r="MAK76" s="15"/>
      <c r="MAL76" s="15"/>
      <c r="MAM76" s="15"/>
      <c r="MAN76" s="15"/>
      <c r="MAO76" s="15"/>
      <c r="MAP76" s="15"/>
      <c r="MAQ76" s="15"/>
      <c r="MAR76" s="15"/>
      <c r="MAS76" s="15"/>
      <c r="MAT76" s="15"/>
      <c r="MAU76" s="15"/>
      <c r="MAV76" s="15"/>
      <c r="MAW76" s="15"/>
      <c r="MAX76" s="15"/>
      <c r="MAY76" s="15"/>
      <c r="MAZ76" s="15"/>
      <c r="MBA76" s="15"/>
      <c r="MBB76" s="15"/>
      <c r="MBC76" s="15"/>
      <c r="MBD76" s="15"/>
      <c r="MBE76" s="15"/>
      <c r="MBF76" s="15"/>
      <c r="MBG76" s="15"/>
      <c r="MBH76" s="15"/>
      <c r="MBI76" s="15"/>
      <c r="MBJ76" s="15"/>
      <c r="MBK76" s="15"/>
      <c r="MBL76" s="15"/>
      <c r="MBM76" s="15"/>
      <c r="MBN76" s="15"/>
      <c r="MBO76" s="15"/>
      <c r="MBP76" s="15"/>
      <c r="MBQ76" s="15"/>
      <c r="MBR76" s="15"/>
      <c r="MBS76" s="15"/>
      <c r="MBT76" s="15"/>
      <c r="MBU76" s="15"/>
      <c r="MBV76" s="15"/>
      <c r="MBW76" s="15"/>
      <c r="MBX76" s="15"/>
      <c r="MBY76" s="15"/>
      <c r="MBZ76" s="15"/>
      <c r="MCA76" s="15"/>
      <c r="MCB76" s="15"/>
      <c r="MCC76" s="15"/>
      <c r="MCD76" s="15"/>
      <c r="MCE76" s="15"/>
      <c r="MCF76" s="15"/>
      <c r="MCG76" s="15"/>
      <c r="MCH76" s="15"/>
      <c r="MCI76" s="15"/>
      <c r="MCJ76" s="15"/>
      <c r="MCK76" s="15"/>
      <c r="MCL76" s="15"/>
      <c r="MCM76" s="15"/>
      <c r="MCN76" s="15"/>
      <c r="MCO76" s="15"/>
      <c r="MCP76" s="15"/>
      <c r="MCQ76" s="15"/>
      <c r="MCR76" s="15"/>
      <c r="MCS76" s="15"/>
      <c r="MCT76" s="15"/>
      <c r="MCU76" s="15"/>
      <c r="MCV76" s="15"/>
      <c r="MCW76" s="15"/>
      <c r="MCX76" s="15"/>
      <c r="MCY76" s="15"/>
      <c r="MCZ76" s="15"/>
      <c r="MDA76" s="15"/>
      <c r="MDB76" s="15"/>
      <c r="MDC76" s="15"/>
      <c r="MDD76" s="15"/>
      <c r="MDE76" s="15"/>
      <c r="MDF76" s="15"/>
      <c r="MDG76" s="15"/>
      <c r="MDH76" s="15"/>
      <c r="MDI76" s="15"/>
      <c r="MDJ76" s="15"/>
      <c r="MDK76" s="15"/>
      <c r="MDL76" s="15"/>
      <c r="MDM76" s="15"/>
      <c r="MDN76" s="15"/>
      <c r="MDO76" s="15"/>
      <c r="MDP76" s="15"/>
      <c r="MDQ76" s="15"/>
      <c r="MDR76" s="15"/>
      <c r="MDS76" s="15"/>
      <c r="MDT76" s="15"/>
      <c r="MDU76" s="15"/>
      <c r="MDV76" s="15"/>
      <c r="MDW76" s="15"/>
      <c r="MDX76" s="15"/>
      <c r="MDY76" s="15"/>
      <c r="MDZ76" s="15"/>
      <c r="MEA76" s="15"/>
      <c r="MEB76" s="15"/>
      <c r="MEC76" s="15"/>
      <c r="MED76" s="15"/>
      <c r="MEE76" s="15"/>
      <c r="MEF76" s="15"/>
      <c r="MEG76" s="15"/>
      <c r="MEH76" s="15"/>
      <c r="MEI76" s="15"/>
      <c r="MEJ76" s="15"/>
      <c r="MEK76" s="15"/>
      <c r="MEL76" s="15"/>
      <c r="MEM76" s="15"/>
      <c r="MEN76" s="15"/>
      <c r="MEO76" s="15"/>
      <c r="MEP76" s="15"/>
      <c r="MEQ76" s="15"/>
      <c r="MER76" s="15"/>
      <c r="MES76" s="15"/>
      <c r="MET76" s="15"/>
      <c r="MEU76" s="15"/>
      <c r="MEV76" s="15"/>
      <c r="MEW76" s="15"/>
      <c r="MEX76" s="15"/>
      <c r="MEY76" s="15"/>
      <c r="MEZ76" s="15"/>
      <c r="MFA76" s="15"/>
      <c r="MFB76" s="15"/>
      <c r="MFC76" s="15"/>
      <c r="MFD76" s="15"/>
      <c r="MFE76" s="15"/>
      <c r="MFF76" s="15"/>
      <c r="MFG76" s="15"/>
      <c r="MFH76" s="15"/>
      <c r="MFI76" s="15"/>
      <c r="MFJ76" s="15"/>
      <c r="MFK76" s="15"/>
      <c r="MFL76" s="15"/>
      <c r="MFM76" s="15"/>
      <c r="MFN76" s="15"/>
      <c r="MFO76" s="15"/>
      <c r="MFP76" s="15"/>
      <c r="MFQ76" s="15"/>
      <c r="MFR76" s="15"/>
      <c r="MFS76" s="15"/>
      <c r="MFT76" s="15"/>
      <c r="MFU76" s="15"/>
      <c r="MFV76" s="15"/>
      <c r="MFW76" s="15"/>
      <c r="MFX76" s="15"/>
      <c r="MFY76" s="15"/>
      <c r="MFZ76" s="15"/>
      <c r="MGA76" s="15"/>
      <c r="MGB76" s="15"/>
      <c r="MGC76" s="15"/>
      <c r="MGD76" s="15"/>
      <c r="MGE76" s="15"/>
      <c r="MGF76" s="15"/>
      <c r="MGG76" s="15"/>
      <c r="MGH76" s="15"/>
      <c r="MGI76" s="15"/>
      <c r="MGJ76" s="15"/>
      <c r="MGK76" s="15"/>
      <c r="MGL76" s="15"/>
      <c r="MGM76" s="15"/>
      <c r="MGN76" s="15"/>
      <c r="MGO76" s="15"/>
      <c r="MGP76" s="15"/>
      <c r="MGQ76" s="15"/>
      <c r="MGR76" s="15"/>
      <c r="MGS76" s="15"/>
      <c r="MGT76" s="15"/>
      <c r="MGU76" s="15"/>
      <c r="MGV76" s="15"/>
      <c r="MGW76" s="15"/>
      <c r="MGX76" s="15"/>
      <c r="MGY76" s="15"/>
      <c r="MGZ76" s="15"/>
      <c r="MHA76" s="15"/>
      <c r="MHB76" s="15"/>
      <c r="MHC76" s="15"/>
      <c r="MHD76" s="15"/>
      <c r="MHE76" s="15"/>
      <c r="MHF76" s="15"/>
      <c r="MHG76" s="15"/>
      <c r="MHH76" s="15"/>
      <c r="MHI76" s="15"/>
      <c r="MHJ76" s="15"/>
      <c r="MHK76" s="15"/>
      <c r="MHL76" s="15"/>
      <c r="MHM76" s="15"/>
      <c r="MHN76" s="15"/>
      <c r="MHO76" s="15"/>
      <c r="MHP76" s="15"/>
      <c r="MHQ76" s="15"/>
      <c r="MHR76" s="15"/>
      <c r="MHS76" s="15"/>
      <c r="MHT76" s="15"/>
      <c r="MHU76" s="15"/>
      <c r="MHV76" s="15"/>
      <c r="MHW76" s="15"/>
      <c r="MHX76" s="15"/>
      <c r="MHY76" s="15"/>
      <c r="MHZ76" s="15"/>
      <c r="MIA76" s="15"/>
      <c r="MIB76" s="15"/>
      <c r="MIC76" s="15"/>
      <c r="MID76" s="15"/>
      <c r="MIE76" s="15"/>
      <c r="MIF76" s="15"/>
      <c r="MIG76" s="15"/>
      <c r="MIH76" s="15"/>
      <c r="MII76" s="15"/>
      <c r="MIJ76" s="15"/>
      <c r="MIK76" s="15"/>
      <c r="MIL76" s="15"/>
      <c r="MIM76" s="15"/>
      <c r="MIN76" s="15"/>
      <c r="MIO76" s="15"/>
      <c r="MIP76" s="15"/>
      <c r="MIQ76" s="15"/>
      <c r="MIR76" s="15"/>
      <c r="MIS76" s="15"/>
      <c r="MIT76" s="15"/>
      <c r="MIU76" s="15"/>
      <c r="MIV76" s="15"/>
      <c r="MIW76" s="15"/>
      <c r="MIX76" s="15"/>
      <c r="MIY76" s="15"/>
      <c r="MIZ76" s="15"/>
      <c r="MJA76" s="15"/>
      <c r="MJB76" s="15"/>
      <c r="MJC76" s="15"/>
      <c r="MJD76" s="15"/>
      <c r="MJE76" s="15"/>
      <c r="MJF76" s="15"/>
      <c r="MJG76" s="15"/>
      <c r="MJH76" s="15"/>
      <c r="MJI76" s="15"/>
      <c r="MJJ76" s="15"/>
      <c r="MJK76" s="15"/>
      <c r="MJL76" s="15"/>
      <c r="MJM76" s="15"/>
      <c r="MJN76" s="15"/>
      <c r="MJO76" s="15"/>
      <c r="MJP76" s="15"/>
      <c r="MJQ76" s="15"/>
      <c r="MJR76" s="15"/>
      <c r="MJS76" s="15"/>
      <c r="MJT76" s="15"/>
      <c r="MJU76" s="15"/>
      <c r="MJV76" s="15"/>
      <c r="MJW76" s="15"/>
      <c r="MJX76" s="15"/>
      <c r="MJY76" s="15"/>
      <c r="MJZ76" s="15"/>
      <c r="MKA76" s="15"/>
      <c r="MKB76" s="15"/>
      <c r="MKC76" s="15"/>
      <c r="MKD76" s="15"/>
      <c r="MKE76" s="15"/>
      <c r="MKF76" s="15"/>
      <c r="MKG76" s="15"/>
      <c r="MKH76" s="15"/>
      <c r="MKI76" s="15"/>
      <c r="MKJ76" s="15"/>
      <c r="MKK76" s="15"/>
      <c r="MKL76" s="15"/>
      <c r="MKM76" s="15"/>
      <c r="MKN76" s="15"/>
      <c r="MKO76" s="15"/>
      <c r="MKP76" s="15"/>
      <c r="MKQ76" s="15"/>
      <c r="MKR76" s="15"/>
      <c r="MKS76" s="15"/>
      <c r="MKT76" s="15"/>
      <c r="MKU76" s="15"/>
      <c r="MKV76" s="15"/>
      <c r="MKW76" s="15"/>
      <c r="MKX76" s="15"/>
      <c r="MKY76" s="15"/>
      <c r="MKZ76" s="15"/>
      <c r="MLA76" s="15"/>
      <c r="MLB76" s="15"/>
      <c r="MLC76" s="15"/>
      <c r="MLD76" s="15"/>
      <c r="MLE76" s="15"/>
      <c r="MLF76" s="15"/>
      <c r="MLG76" s="15"/>
      <c r="MLH76" s="15"/>
      <c r="MLI76" s="15"/>
      <c r="MLJ76" s="15"/>
      <c r="MLK76" s="15"/>
      <c r="MLL76" s="15"/>
      <c r="MLM76" s="15"/>
      <c r="MLN76" s="15"/>
      <c r="MLO76" s="15"/>
      <c r="MLP76" s="15"/>
      <c r="MLQ76" s="15"/>
      <c r="MLR76" s="15"/>
      <c r="MLS76" s="15"/>
      <c r="MLT76" s="15"/>
      <c r="MLU76" s="15"/>
      <c r="MLV76" s="15"/>
      <c r="MLW76" s="15"/>
      <c r="MLX76" s="15"/>
      <c r="MLY76" s="15"/>
      <c r="MLZ76" s="15"/>
      <c r="MMA76" s="15"/>
      <c r="MMB76" s="15"/>
      <c r="MMC76" s="15"/>
      <c r="MMD76" s="15"/>
      <c r="MME76" s="15"/>
      <c r="MMF76" s="15"/>
      <c r="MMG76" s="15"/>
      <c r="MMH76" s="15"/>
      <c r="MMI76" s="15"/>
      <c r="MMJ76" s="15"/>
      <c r="MMK76" s="15"/>
      <c r="MML76" s="15"/>
      <c r="MMM76" s="15"/>
      <c r="MMN76" s="15"/>
      <c r="MMO76" s="15"/>
      <c r="MMP76" s="15"/>
      <c r="MMQ76" s="15"/>
      <c r="MMR76" s="15"/>
      <c r="MMS76" s="15"/>
      <c r="MMT76" s="15"/>
      <c r="MMU76" s="15"/>
      <c r="MMV76" s="15"/>
      <c r="MMW76" s="15"/>
      <c r="MMX76" s="15"/>
      <c r="MMY76" s="15"/>
      <c r="MMZ76" s="15"/>
      <c r="MNA76" s="15"/>
      <c r="MNB76" s="15"/>
      <c r="MNC76" s="15"/>
      <c r="MND76" s="15"/>
      <c r="MNE76" s="15"/>
      <c r="MNF76" s="15"/>
      <c r="MNG76" s="15"/>
      <c r="MNH76" s="15"/>
      <c r="MNI76" s="15"/>
      <c r="MNJ76" s="15"/>
      <c r="MNK76" s="15"/>
      <c r="MNL76" s="15"/>
      <c r="MNM76" s="15"/>
      <c r="MNN76" s="15"/>
      <c r="MNO76" s="15"/>
      <c r="MNP76" s="15"/>
      <c r="MNQ76" s="15"/>
      <c r="MNR76" s="15"/>
      <c r="MNS76" s="15"/>
      <c r="MNT76" s="15"/>
      <c r="MNU76" s="15"/>
      <c r="MNV76" s="15"/>
      <c r="MNW76" s="15"/>
      <c r="MNX76" s="15"/>
      <c r="MNY76" s="15"/>
      <c r="MNZ76" s="15"/>
      <c r="MOA76" s="15"/>
      <c r="MOB76" s="15"/>
      <c r="MOC76" s="15"/>
      <c r="MOD76" s="15"/>
      <c r="MOE76" s="15"/>
      <c r="MOF76" s="15"/>
      <c r="MOG76" s="15"/>
      <c r="MOH76" s="15"/>
      <c r="MOI76" s="15"/>
      <c r="MOJ76" s="15"/>
      <c r="MOK76" s="15"/>
      <c r="MOL76" s="15"/>
      <c r="MOM76" s="15"/>
      <c r="MON76" s="15"/>
      <c r="MOO76" s="15"/>
      <c r="MOP76" s="15"/>
      <c r="MOQ76" s="15"/>
      <c r="MOR76" s="15"/>
      <c r="MOS76" s="15"/>
      <c r="MOT76" s="15"/>
      <c r="MOU76" s="15"/>
      <c r="MOV76" s="15"/>
      <c r="MOW76" s="15"/>
      <c r="MOX76" s="15"/>
      <c r="MOY76" s="15"/>
      <c r="MOZ76" s="15"/>
      <c r="MPA76" s="15"/>
      <c r="MPB76" s="15"/>
      <c r="MPC76" s="15"/>
      <c r="MPD76" s="15"/>
      <c r="MPE76" s="15"/>
      <c r="MPF76" s="15"/>
      <c r="MPG76" s="15"/>
      <c r="MPH76" s="15"/>
      <c r="MPI76" s="15"/>
      <c r="MPJ76" s="15"/>
      <c r="MPK76" s="15"/>
      <c r="MPL76" s="15"/>
      <c r="MPM76" s="15"/>
      <c r="MPN76" s="15"/>
      <c r="MPO76" s="15"/>
      <c r="MPP76" s="15"/>
      <c r="MPQ76" s="15"/>
      <c r="MPR76" s="15"/>
      <c r="MPS76" s="15"/>
      <c r="MPT76" s="15"/>
      <c r="MPU76" s="15"/>
      <c r="MPV76" s="15"/>
      <c r="MPW76" s="15"/>
      <c r="MPX76" s="15"/>
      <c r="MPY76" s="15"/>
      <c r="MPZ76" s="15"/>
      <c r="MQA76" s="15"/>
      <c r="MQB76" s="15"/>
      <c r="MQC76" s="15"/>
      <c r="MQD76" s="15"/>
      <c r="MQE76" s="15"/>
      <c r="MQF76" s="15"/>
      <c r="MQG76" s="15"/>
      <c r="MQH76" s="15"/>
      <c r="MQI76" s="15"/>
      <c r="MQJ76" s="15"/>
      <c r="MQK76" s="15"/>
      <c r="MQL76" s="15"/>
      <c r="MQM76" s="15"/>
      <c r="MQN76" s="15"/>
      <c r="MQO76" s="15"/>
      <c r="MQP76" s="15"/>
      <c r="MQQ76" s="15"/>
      <c r="MQR76" s="15"/>
      <c r="MQS76" s="15"/>
      <c r="MQT76" s="15"/>
      <c r="MQU76" s="15"/>
      <c r="MQV76" s="15"/>
      <c r="MQW76" s="15"/>
      <c r="MQX76" s="15"/>
      <c r="MQY76" s="15"/>
      <c r="MQZ76" s="15"/>
      <c r="MRA76" s="15"/>
      <c r="MRB76" s="15"/>
      <c r="MRC76" s="15"/>
      <c r="MRD76" s="15"/>
      <c r="MRE76" s="15"/>
      <c r="MRF76" s="15"/>
      <c r="MRG76" s="15"/>
      <c r="MRH76" s="15"/>
      <c r="MRI76" s="15"/>
      <c r="MRJ76" s="15"/>
      <c r="MRK76" s="15"/>
      <c r="MRL76" s="15"/>
      <c r="MRM76" s="15"/>
      <c r="MRN76" s="15"/>
      <c r="MRO76" s="15"/>
      <c r="MRP76" s="15"/>
      <c r="MRQ76" s="15"/>
      <c r="MRR76" s="15"/>
      <c r="MRS76" s="15"/>
      <c r="MRT76" s="15"/>
      <c r="MRU76" s="15"/>
      <c r="MRV76" s="15"/>
      <c r="MRW76" s="15"/>
      <c r="MRX76" s="15"/>
      <c r="MRY76" s="15"/>
      <c r="MRZ76" s="15"/>
      <c r="MSA76" s="15"/>
      <c r="MSB76" s="15"/>
      <c r="MSC76" s="15"/>
      <c r="MSD76" s="15"/>
      <c r="MSE76" s="15"/>
      <c r="MSF76" s="15"/>
      <c r="MSG76" s="15"/>
      <c r="MSH76" s="15"/>
      <c r="MSI76" s="15"/>
      <c r="MSJ76" s="15"/>
      <c r="MSK76" s="15"/>
      <c r="MSL76" s="15"/>
      <c r="MSM76" s="15"/>
      <c r="MSN76" s="15"/>
      <c r="MSO76" s="15"/>
      <c r="MSP76" s="15"/>
      <c r="MSQ76" s="15"/>
      <c r="MSR76" s="15"/>
      <c r="MSS76" s="15"/>
      <c r="MST76" s="15"/>
      <c r="MSU76" s="15"/>
      <c r="MSV76" s="15"/>
      <c r="MSW76" s="15"/>
      <c r="MSX76" s="15"/>
      <c r="MSY76" s="15"/>
      <c r="MSZ76" s="15"/>
      <c r="MTA76" s="15"/>
      <c r="MTB76" s="15"/>
      <c r="MTC76" s="15"/>
      <c r="MTD76" s="15"/>
      <c r="MTE76" s="15"/>
      <c r="MTF76" s="15"/>
      <c r="MTG76" s="15"/>
      <c r="MTH76" s="15"/>
      <c r="MTI76" s="15"/>
      <c r="MTJ76" s="15"/>
      <c r="MTK76" s="15"/>
      <c r="MTL76" s="15"/>
      <c r="MTM76" s="15"/>
      <c r="MTN76" s="15"/>
      <c r="MTO76" s="15"/>
      <c r="MTP76" s="15"/>
      <c r="MTQ76" s="15"/>
      <c r="MTR76" s="15"/>
      <c r="MTS76" s="15"/>
      <c r="MTT76" s="15"/>
      <c r="MTU76" s="15"/>
      <c r="MTV76" s="15"/>
      <c r="MTW76" s="15"/>
      <c r="MTX76" s="15"/>
      <c r="MTY76" s="15"/>
      <c r="MTZ76" s="15"/>
      <c r="MUA76" s="15"/>
      <c r="MUB76" s="15"/>
      <c r="MUC76" s="15"/>
      <c r="MUD76" s="15"/>
      <c r="MUE76" s="15"/>
      <c r="MUF76" s="15"/>
      <c r="MUG76" s="15"/>
      <c r="MUH76" s="15"/>
      <c r="MUI76" s="15"/>
      <c r="MUJ76" s="15"/>
      <c r="MUK76" s="15"/>
      <c r="MUL76" s="15"/>
      <c r="MUM76" s="15"/>
      <c r="MUN76" s="15"/>
      <c r="MUO76" s="15"/>
      <c r="MUP76" s="15"/>
      <c r="MUQ76" s="15"/>
      <c r="MUR76" s="15"/>
      <c r="MUS76" s="15"/>
      <c r="MUT76" s="15"/>
      <c r="MUU76" s="15"/>
      <c r="MUV76" s="15"/>
      <c r="MUW76" s="15"/>
      <c r="MUX76" s="15"/>
      <c r="MUY76" s="15"/>
      <c r="MUZ76" s="15"/>
      <c r="MVA76" s="15"/>
      <c r="MVB76" s="15"/>
      <c r="MVC76" s="15"/>
      <c r="MVD76" s="15"/>
      <c r="MVE76" s="15"/>
      <c r="MVF76" s="15"/>
      <c r="MVG76" s="15"/>
      <c r="MVH76" s="15"/>
      <c r="MVI76" s="15"/>
      <c r="MVJ76" s="15"/>
      <c r="MVK76" s="15"/>
      <c r="MVL76" s="15"/>
      <c r="MVM76" s="15"/>
      <c r="MVN76" s="15"/>
      <c r="MVO76" s="15"/>
      <c r="MVP76" s="15"/>
      <c r="MVQ76" s="15"/>
      <c r="MVR76" s="15"/>
      <c r="MVS76" s="15"/>
      <c r="MVT76" s="15"/>
      <c r="MVU76" s="15"/>
      <c r="MVV76" s="15"/>
      <c r="MVW76" s="15"/>
      <c r="MVX76" s="15"/>
      <c r="MVY76" s="15"/>
      <c r="MVZ76" s="15"/>
      <c r="MWA76" s="15"/>
      <c r="MWB76" s="15"/>
      <c r="MWC76" s="15"/>
      <c r="MWD76" s="15"/>
      <c r="MWE76" s="15"/>
      <c r="MWF76" s="15"/>
      <c r="MWG76" s="15"/>
      <c r="MWH76" s="15"/>
      <c r="MWI76" s="15"/>
      <c r="MWJ76" s="15"/>
      <c r="MWK76" s="15"/>
      <c r="MWL76" s="15"/>
      <c r="MWM76" s="15"/>
      <c r="MWN76" s="15"/>
      <c r="MWO76" s="15"/>
      <c r="MWP76" s="15"/>
      <c r="MWQ76" s="15"/>
      <c r="MWR76" s="15"/>
      <c r="MWS76" s="15"/>
      <c r="MWT76" s="15"/>
      <c r="MWU76" s="15"/>
      <c r="MWV76" s="15"/>
      <c r="MWW76" s="15"/>
      <c r="MWX76" s="15"/>
      <c r="MWY76" s="15"/>
      <c r="MWZ76" s="15"/>
      <c r="MXA76" s="15"/>
      <c r="MXB76" s="15"/>
      <c r="MXC76" s="15"/>
      <c r="MXD76" s="15"/>
      <c r="MXE76" s="15"/>
      <c r="MXF76" s="15"/>
      <c r="MXG76" s="15"/>
      <c r="MXH76" s="15"/>
      <c r="MXI76" s="15"/>
      <c r="MXJ76" s="15"/>
      <c r="MXK76" s="15"/>
      <c r="MXL76" s="15"/>
      <c r="MXM76" s="15"/>
      <c r="MXN76" s="15"/>
      <c r="MXO76" s="15"/>
      <c r="MXP76" s="15"/>
      <c r="MXQ76" s="15"/>
      <c r="MXR76" s="15"/>
      <c r="MXS76" s="15"/>
      <c r="MXT76" s="15"/>
      <c r="MXU76" s="15"/>
      <c r="MXV76" s="15"/>
      <c r="MXW76" s="15"/>
      <c r="MXX76" s="15"/>
      <c r="MXY76" s="15"/>
      <c r="MXZ76" s="15"/>
      <c r="MYA76" s="15"/>
      <c r="MYB76" s="15"/>
      <c r="MYC76" s="15"/>
      <c r="MYD76" s="15"/>
      <c r="MYE76" s="15"/>
      <c r="MYF76" s="15"/>
      <c r="MYG76" s="15"/>
      <c r="MYH76" s="15"/>
      <c r="MYI76" s="15"/>
      <c r="MYJ76" s="15"/>
      <c r="MYK76" s="15"/>
      <c r="MYL76" s="15"/>
      <c r="MYM76" s="15"/>
      <c r="MYN76" s="15"/>
      <c r="MYO76" s="15"/>
      <c r="MYP76" s="15"/>
      <c r="MYQ76" s="15"/>
      <c r="MYR76" s="15"/>
      <c r="MYS76" s="15"/>
      <c r="MYT76" s="15"/>
      <c r="MYU76" s="15"/>
      <c r="MYV76" s="15"/>
      <c r="MYW76" s="15"/>
      <c r="MYX76" s="15"/>
      <c r="MYY76" s="15"/>
      <c r="MYZ76" s="15"/>
      <c r="MZA76" s="15"/>
      <c r="MZB76" s="15"/>
      <c r="MZC76" s="15"/>
      <c r="MZD76" s="15"/>
      <c r="MZE76" s="15"/>
      <c r="MZF76" s="15"/>
      <c r="MZG76" s="15"/>
      <c r="MZH76" s="15"/>
      <c r="MZI76" s="15"/>
      <c r="MZJ76" s="15"/>
      <c r="MZK76" s="15"/>
      <c r="MZL76" s="15"/>
      <c r="MZM76" s="15"/>
      <c r="MZN76" s="15"/>
      <c r="MZO76" s="15"/>
      <c r="MZP76" s="15"/>
      <c r="MZQ76" s="15"/>
      <c r="MZR76" s="15"/>
      <c r="MZS76" s="15"/>
      <c r="MZT76" s="15"/>
      <c r="MZU76" s="15"/>
      <c r="MZV76" s="15"/>
      <c r="MZW76" s="15"/>
      <c r="MZX76" s="15"/>
      <c r="MZY76" s="15"/>
      <c r="MZZ76" s="15"/>
      <c r="NAA76" s="15"/>
      <c r="NAB76" s="15"/>
      <c r="NAC76" s="15"/>
      <c r="NAD76" s="15"/>
      <c r="NAE76" s="15"/>
      <c r="NAF76" s="15"/>
      <c r="NAG76" s="15"/>
      <c r="NAH76" s="15"/>
      <c r="NAI76" s="15"/>
      <c r="NAJ76" s="15"/>
      <c r="NAK76" s="15"/>
      <c r="NAL76" s="15"/>
      <c r="NAM76" s="15"/>
      <c r="NAN76" s="15"/>
      <c r="NAO76" s="15"/>
      <c r="NAP76" s="15"/>
      <c r="NAQ76" s="15"/>
      <c r="NAR76" s="15"/>
      <c r="NAS76" s="15"/>
      <c r="NAT76" s="15"/>
      <c r="NAU76" s="15"/>
      <c r="NAV76" s="15"/>
      <c r="NAW76" s="15"/>
      <c r="NAX76" s="15"/>
      <c r="NAY76" s="15"/>
      <c r="NAZ76" s="15"/>
      <c r="NBA76" s="15"/>
      <c r="NBB76" s="15"/>
      <c r="NBC76" s="15"/>
      <c r="NBD76" s="15"/>
      <c r="NBE76" s="15"/>
      <c r="NBF76" s="15"/>
      <c r="NBG76" s="15"/>
      <c r="NBH76" s="15"/>
      <c r="NBI76" s="15"/>
      <c r="NBJ76" s="15"/>
      <c r="NBK76" s="15"/>
      <c r="NBL76" s="15"/>
      <c r="NBM76" s="15"/>
      <c r="NBN76" s="15"/>
      <c r="NBO76" s="15"/>
      <c r="NBP76" s="15"/>
      <c r="NBQ76" s="15"/>
      <c r="NBR76" s="15"/>
      <c r="NBS76" s="15"/>
      <c r="NBT76" s="15"/>
      <c r="NBU76" s="15"/>
      <c r="NBV76" s="15"/>
      <c r="NBW76" s="15"/>
      <c r="NBX76" s="15"/>
      <c r="NBY76" s="15"/>
      <c r="NBZ76" s="15"/>
      <c r="NCA76" s="15"/>
      <c r="NCB76" s="15"/>
      <c r="NCC76" s="15"/>
      <c r="NCD76" s="15"/>
      <c r="NCE76" s="15"/>
      <c r="NCF76" s="15"/>
      <c r="NCG76" s="15"/>
      <c r="NCH76" s="15"/>
      <c r="NCI76" s="15"/>
      <c r="NCJ76" s="15"/>
      <c r="NCK76" s="15"/>
      <c r="NCL76" s="15"/>
      <c r="NCM76" s="15"/>
      <c r="NCN76" s="15"/>
      <c r="NCO76" s="15"/>
      <c r="NCP76" s="15"/>
      <c r="NCQ76" s="15"/>
      <c r="NCR76" s="15"/>
      <c r="NCS76" s="15"/>
      <c r="NCT76" s="15"/>
      <c r="NCU76" s="15"/>
      <c r="NCV76" s="15"/>
      <c r="NCW76" s="15"/>
      <c r="NCX76" s="15"/>
      <c r="NCY76" s="15"/>
      <c r="NCZ76" s="15"/>
      <c r="NDA76" s="15"/>
      <c r="NDB76" s="15"/>
      <c r="NDC76" s="15"/>
      <c r="NDD76" s="15"/>
      <c r="NDE76" s="15"/>
      <c r="NDF76" s="15"/>
      <c r="NDG76" s="15"/>
      <c r="NDH76" s="15"/>
      <c r="NDI76" s="15"/>
      <c r="NDJ76" s="15"/>
      <c r="NDK76" s="15"/>
      <c r="NDL76" s="15"/>
      <c r="NDM76" s="15"/>
      <c r="NDN76" s="15"/>
      <c r="NDO76" s="15"/>
      <c r="NDP76" s="15"/>
      <c r="NDQ76" s="15"/>
      <c r="NDR76" s="15"/>
      <c r="NDS76" s="15"/>
      <c r="NDT76" s="15"/>
      <c r="NDU76" s="15"/>
      <c r="NDV76" s="15"/>
      <c r="NDW76" s="15"/>
      <c r="NDX76" s="15"/>
      <c r="NDY76" s="15"/>
      <c r="NDZ76" s="15"/>
      <c r="NEA76" s="15"/>
      <c r="NEB76" s="15"/>
      <c r="NEC76" s="15"/>
      <c r="NED76" s="15"/>
      <c r="NEE76" s="15"/>
      <c r="NEF76" s="15"/>
      <c r="NEG76" s="15"/>
      <c r="NEH76" s="15"/>
      <c r="NEI76" s="15"/>
      <c r="NEJ76" s="15"/>
      <c r="NEK76" s="15"/>
      <c r="NEL76" s="15"/>
      <c r="NEM76" s="15"/>
      <c r="NEN76" s="15"/>
      <c r="NEO76" s="15"/>
      <c r="NEP76" s="15"/>
      <c r="NEQ76" s="15"/>
      <c r="NER76" s="15"/>
      <c r="NES76" s="15"/>
      <c r="NET76" s="15"/>
      <c r="NEU76" s="15"/>
      <c r="NEV76" s="15"/>
      <c r="NEW76" s="15"/>
      <c r="NEX76" s="15"/>
      <c r="NEY76" s="15"/>
      <c r="NEZ76" s="15"/>
      <c r="NFA76" s="15"/>
      <c r="NFB76" s="15"/>
      <c r="NFC76" s="15"/>
      <c r="NFD76" s="15"/>
      <c r="NFE76" s="15"/>
      <c r="NFF76" s="15"/>
      <c r="NFG76" s="15"/>
      <c r="NFH76" s="15"/>
      <c r="NFI76" s="15"/>
      <c r="NFJ76" s="15"/>
      <c r="NFK76" s="15"/>
      <c r="NFL76" s="15"/>
      <c r="NFM76" s="15"/>
      <c r="NFN76" s="15"/>
      <c r="NFO76" s="15"/>
      <c r="NFP76" s="15"/>
      <c r="NFQ76" s="15"/>
      <c r="NFR76" s="15"/>
      <c r="NFS76" s="15"/>
      <c r="NFT76" s="15"/>
      <c r="NFU76" s="15"/>
      <c r="NFV76" s="15"/>
      <c r="NFW76" s="15"/>
      <c r="NFX76" s="15"/>
      <c r="NFY76" s="15"/>
      <c r="NFZ76" s="15"/>
      <c r="NGA76" s="15"/>
      <c r="NGB76" s="15"/>
      <c r="NGC76" s="15"/>
      <c r="NGD76" s="15"/>
      <c r="NGE76" s="15"/>
      <c r="NGF76" s="15"/>
      <c r="NGG76" s="15"/>
      <c r="NGH76" s="15"/>
      <c r="NGI76" s="15"/>
      <c r="NGJ76" s="15"/>
      <c r="NGK76" s="15"/>
      <c r="NGL76" s="15"/>
      <c r="NGM76" s="15"/>
      <c r="NGN76" s="15"/>
      <c r="NGO76" s="15"/>
      <c r="NGP76" s="15"/>
      <c r="NGQ76" s="15"/>
      <c r="NGR76" s="15"/>
      <c r="NGS76" s="15"/>
      <c r="NGT76" s="15"/>
      <c r="NGU76" s="15"/>
      <c r="NGV76" s="15"/>
      <c r="NGW76" s="15"/>
      <c r="NGX76" s="15"/>
      <c r="NGY76" s="15"/>
      <c r="NGZ76" s="15"/>
      <c r="NHA76" s="15"/>
      <c r="NHB76" s="15"/>
      <c r="NHC76" s="15"/>
      <c r="NHD76" s="15"/>
      <c r="NHE76" s="15"/>
      <c r="NHF76" s="15"/>
      <c r="NHG76" s="15"/>
      <c r="NHH76" s="15"/>
      <c r="NHI76" s="15"/>
      <c r="NHJ76" s="15"/>
      <c r="NHK76" s="15"/>
      <c r="NHL76" s="15"/>
      <c r="NHM76" s="15"/>
      <c r="NHN76" s="15"/>
      <c r="NHO76" s="15"/>
      <c r="NHP76" s="15"/>
      <c r="NHQ76" s="15"/>
      <c r="NHR76" s="15"/>
      <c r="NHS76" s="15"/>
      <c r="NHT76" s="15"/>
      <c r="NHU76" s="15"/>
      <c r="NHV76" s="15"/>
      <c r="NHW76" s="15"/>
      <c r="NHX76" s="15"/>
      <c r="NHY76" s="15"/>
      <c r="NHZ76" s="15"/>
      <c r="NIA76" s="15"/>
      <c r="NIB76" s="15"/>
      <c r="NIC76" s="15"/>
      <c r="NID76" s="15"/>
      <c r="NIE76" s="15"/>
      <c r="NIF76" s="15"/>
      <c r="NIG76" s="15"/>
      <c r="NIH76" s="15"/>
      <c r="NII76" s="15"/>
      <c r="NIJ76" s="15"/>
      <c r="NIK76" s="15"/>
      <c r="NIL76" s="15"/>
      <c r="NIM76" s="15"/>
      <c r="NIN76" s="15"/>
      <c r="NIO76" s="15"/>
      <c r="NIP76" s="15"/>
      <c r="NIQ76" s="15"/>
      <c r="NIR76" s="15"/>
      <c r="NIS76" s="15"/>
      <c r="NIT76" s="15"/>
      <c r="NIU76" s="15"/>
      <c r="NIV76" s="15"/>
      <c r="NIW76" s="15"/>
      <c r="NIX76" s="15"/>
      <c r="NIY76" s="15"/>
      <c r="NIZ76" s="15"/>
      <c r="NJA76" s="15"/>
      <c r="NJB76" s="15"/>
      <c r="NJC76" s="15"/>
      <c r="NJD76" s="15"/>
      <c r="NJE76" s="15"/>
      <c r="NJF76" s="15"/>
      <c r="NJG76" s="15"/>
      <c r="NJH76" s="15"/>
      <c r="NJI76" s="15"/>
      <c r="NJJ76" s="15"/>
      <c r="NJK76" s="15"/>
      <c r="NJL76" s="15"/>
      <c r="NJM76" s="15"/>
      <c r="NJN76" s="15"/>
      <c r="NJO76" s="15"/>
      <c r="NJP76" s="15"/>
      <c r="NJQ76" s="15"/>
      <c r="NJR76" s="15"/>
      <c r="NJS76" s="15"/>
      <c r="NJT76" s="15"/>
      <c r="NJU76" s="15"/>
      <c r="NJV76" s="15"/>
      <c r="NJW76" s="15"/>
      <c r="NJX76" s="15"/>
      <c r="NJY76" s="15"/>
      <c r="NJZ76" s="15"/>
      <c r="NKA76" s="15"/>
      <c r="NKB76" s="15"/>
      <c r="NKC76" s="15"/>
      <c r="NKD76" s="15"/>
      <c r="NKE76" s="15"/>
      <c r="NKF76" s="15"/>
      <c r="NKG76" s="15"/>
      <c r="NKH76" s="15"/>
      <c r="NKI76" s="15"/>
      <c r="NKJ76" s="15"/>
      <c r="NKK76" s="15"/>
      <c r="NKL76" s="15"/>
      <c r="NKM76" s="15"/>
      <c r="NKN76" s="15"/>
      <c r="NKO76" s="15"/>
      <c r="NKP76" s="15"/>
      <c r="NKQ76" s="15"/>
      <c r="NKR76" s="15"/>
      <c r="NKS76" s="15"/>
      <c r="NKT76" s="15"/>
      <c r="NKU76" s="15"/>
      <c r="NKV76" s="15"/>
      <c r="NKW76" s="15"/>
      <c r="NKX76" s="15"/>
      <c r="NKY76" s="15"/>
      <c r="NKZ76" s="15"/>
      <c r="NLA76" s="15"/>
      <c r="NLB76" s="15"/>
      <c r="NLC76" s="15"/>
      <c r="NLD76" s="15"/>
      <c r="NLE76" s="15"/>
      <c r="NLF76" s="15"/>
      <c r="NLG76" s="15"/>
      <c r="NLH76" s="15"/>
      <c r="NLI76" s="15"/>
      <c r="NLJ76" s="15"/>
      <c r="NLK76" s="15"/>
      <c r="NLL76" s="15"/>
      <c r="NLM76" s="15"/>
      <c r="NLN76" s="15"/>
      <c r="NLO76" s="15"/>
      <c r="NLP76" s="15"/>
      <c r="NLQ76" s="15"/>
      <c r="NLR76" s="15"/>
      <c r="NLS76" s="15"/>
      <c r="NLT76" s="15"/>
      <c r="NLU76" s="15"/>
      <c r="NLV76" s="15"/>
      <c r="NLW76" s="15"/>
      <c r="NLX76" s="15"/>
      <c r="NLY76" s="15"/>
      <c r="NLZ76" s="15"/>
      <c r="NMA76" s="15"/>
      <c r="NMB76" s="15"/>
      <c r="NMC76" s="15"/>
      <c r="NMD76" s="15"/>
      <c r="NME76" s="15"/>
      <c r="NMF76" s="15"/>
      <c r="NMG76" s="15"/>
      <c r="NMH76" s="15"/>
      <c r="NMI76" s="15"/>
      <c r="NMJ76" s="15"/>
      <c r="NMK76" s="15"/>
      <c r="NML76" s="15"/>
      <c r="NMM76" s="15"/>
      <c r="NMN76" s="15"/>
      <c r="NMO76" s="15"/>
      <c r="NMP76" s="15"/>
      <c r="NMQ76" s="15"/>
      <c r="NMR76" s="15"/>
      <c r="NMS76" s="15"/>
      <c r="NMT76" s="15"/>
      <c r="NMU76" s="15"/>
      <c r="NMV76" s="15"/>
      <c r="NMW76" s="15"/>
      <c r="NMX76" s="15"/>
      <c r="NMY76" s="15"/>
      <c r="NMZ76" s="15"/>
      <c r="NNA76" s="15"/>
      <c r="NNB76" s="15"/>
      <c r="NNC76" s="15"/>
      <c r="NND76" s="15"/>
      <c r="NNE76" s="15"/>
      <c r="NNF76" s="15"/>
      <c r="NNG76" s="15"/>
      <c r="NNH76" s="15"/>
      <c r="NNI76" s="15"/>
      <c r="NNJ76" s="15"/>
      <c r="NNK76" s="15"/>
      <c r="NNL76" s="15"/>
      <c r="NNM76" s="15"/>
      <c r="NNN76" s="15"/>
      <c r="NNO76" s="15"/>
      <c r="NNP76" s="15"/>
      <c r="NNQ76" s="15"/>
      <c r="NNR76" s="15"/>
      <c r="NNS76" s="15"/>
      <c r="NNT76" s="15"/>
      <c r="NNU76" s="15"/>
      <c r="NNV76" s="15"/>
      <c r="NNW76" s="15"/>
      <c r="NNX76" s="15"/>
      <c r="NNY76" s="15"/>
      <c r="NNZ76" s="15"/>
      <c r="NOA76" s="15"/>
      <c r="NOB76" s="15"/>
      <c r="NOC76" s="15"/>
      <c r="NOD76" s="15"/>
      <c r="NOE76" s="15"/>
      <c r="NOF76" s="15"/>
      <c r="NOG76" s="15"/>
      <c r="NOH76" s="15"/>
      <c r="NOI76" s="15"/>
      <c r="NOJ76" s="15"/>
      <c r="NOK76" s="15"/>
      <c r="NOL76" s="15"/>
      <c r="NOM76" s="15"/>
      <c r="NON76" s="15"/>
      <c r="NOO76" s="15"/>
      <c r="NOP76" s="15"/>
      <c r="NOQ76" s="15"/>
      <c r="NOR76" s="15"/>
      <c r="NOS76" s="15"/>
      <c r="NOT76" s="15"/>
      <c r="NOU76" s="15"/>
      <c r="NOV76" s="15"/>
      <c r="NOW76" s="15"/>
      <c r="NOX76" s="15"/>
      <c r="NOY76" s="15"/>
      <c r="NOZ76" s="15"/>
      <c r="NPA76" s="15"/>
      <c r="NPB76" s="15"/>
      <c r="NPC76" s="15"/>
      <c r="NPD76" s="15"/>
      <c r="NPE76" s="15"/>
      <c r="NPF76" s="15"/>
      <c r="NPG76" s="15"/>
      <c r="NPH76" s="15"/>
      <c r="NPI76" s="15"/>
      <c r="NPJ76" s="15"/>
      <c r="NPK76" s="15"/>
      <c r="NPL76" s="15"/>
      <c r="NPM76" s="15"/>
      <c r="NPN76" s="15"/>
      <c r="NPO76" s="15"/>
      <c r="NPP76" s="15"/>
      <c r="NPQ76" s="15"/>
      <c r="NPR76" s="15"/>
      <c r="NPS76" s="15"/>
      <c r="NPT76" s="15"/>
      <c r="NPU76" s="15"/>
      <c r="NPV76" s="15"/>
      <c r="NPW76" s="15"/>
      <c r="NPX76" s="15"/>
      <c r="NPY76" s="15"/>
      <c r="NPZ76" s="15"/>
      <c r="NQA76" s="15"/>
      <c r="NQB76" s="15"/>
      <c r="NQC76" s="15"/>
      <c r="NQD76" s="15"/>
      <c r="NQE76" s="15"/>
      <c r="NQF76" s="15"/>
      <c r="NQG76" s="15"/>
      <c r="NQH76" s="15"/>
      <c r="NQI76" s="15"/>
      <c r="NQJ76" s="15"/>
      <c r="NQK76" s="15"/>
      <c r="NQL76" s="15"/>
      <c r="NQM76" s="15"/>
      <c r="NQN76" s="15"/>
      <c r="NQO76" s="15"/>
      <c r="NQP76" s="15"/>
      <c r="NQQ76" s="15"/>
      <c r="NQR76" s="15"/>
      <c r="NQS76" s="15"/>
      <c r="NQT76" s="15"/>
      <c r="NQU76" s="15"/>
      <c r="NQV76" s="15"/>
      <c r="NQW76" s="15"/>
      <c r="NQX76" s="15"/>
      <c r="NQY76" s="15"/>
      <c r="NQZ76" s="15"/>
      <c r="NRA76" s="15"/>
      <c r="NRB76" s="15"/>
      <c r="NRC76" s="15"/>
      <c r="NRD76" s="15"/>
      <c r="NRE76" s="15"/>
      <c r="NRF76" s="15"/>
      <c r="NRG76" s="15"/>
      <c r="NRH76" s="15"/>
      <c r="NRI76" s="15"/>
      <c r="NRJ76" s="15"/>
      <c r="NRK76" s="15"/>
      <c r="NRL76" s="15"/>
      <c r="NRM76" s="15"/>
      <c r="NRN76" s="15"/>
      <c r="NRO76" s="15"/>
      <c r="NRP76" s="15"/>
      <c r="NRQ76" s="15"/>
      <c r="NRR76" s="15"/>
      <c r="NRS76" s="15"/>
      <c r="NRT76" s="15"/>
      <c r="NRU76" s="15"/>
      <c r="NRV76" s="15"/>
      <c r="NRW76" s="15"/>
      <c r="NRX76" s="15"/>
      <c r="NRY76" s="15"/>
      <c r="NRZ76" s="15"/>
      <c r="NSA76" s="15"/>
      <c r="NSB76" s="15"/>
      <c r="NSC76" s="15"/>
      <c r="NSD76" s="15"/>
      <c r="NSE76" s="15"/>
      <c r="NSF76" s="15"/>
      <c r="NSG76" s="15"/>
      <c r="NSH76" s="15"/>
      <c r="NSI76" s="15"/>
      <c r="NSJ76" s="15"/>
      <c r="NSK76" s="15"/>
      <c r="NSL76" s="15"/>
      <c r="NSM76" s="15"/>
      <c r="NSN76" s="15"/>
      <c r="NSO76" s="15"/>
      <c r="NSP76" s="15"/>
      <c r="NSQ76" s="15"/>
      <c r="NSR76" s="15"/>
      <c r="NSS76" s="15"/>
      <c r="NST76" s="15"/>
      <c r="NSU76" s="15"/>
      <c r="NSV76" s="15"/>
      <c r="NSW76" s="15"/>
      <c r="NSX76" s="15"/>
      <c r="NSY76" s="15"/>
      <c r="NSZ76" s="15"/>
      <c r="NTA76" s="15"/>
      <c r="NTB76" s="15"/>
      <c r="NTC76" s="15"/>
      <c r="NTD76" s="15"/>
      <c r="NTE76" s="15"/>
      <c r="NTF76" s="15"/>
      <c r="NTG76" s="15"/>
      <c r="NTH76" s="15"/>
      <c r="NTI76" s="15"/>
      <c r="NTJ76" s="15"/>
      <c r="NTK76" s="15"/>
      <c r="NTL76" s="15"/>
      <c r="NTM76" s="15"/>
      <c r="NTN76" s="15"/>
      <c r="NTO76" s="15"/>
      <c r="NTP76" s="15"/>
      <c r="NTQ76" s="15"/>
      <c r="NTR76" s="15"/>
      <c r="NTS76" s="15"/>
      <c r="NTT76" s="15"/>
      <c r="NTU76" s="15"/>
      <c r="NTV76" s="15"/>
      <c r="NTW76" s="15"/>
      <c r="NTX76" s="15"/>
      <c r="NTY76" s="15"/>
      <c r="NTZ76" s="15"/>
      <c r="NUA76" s="15"/>
      <c r="NUB76" s="15"/>
      <c r="NUC76" s="15"/>
      <c r="NUD76" s="15"/>
      <c r="NUE76" s="15"/>
      <c r="NUF76" s="15"/>
      <c r="NUG76" s="15"/>
      <c r="NUH76" s="15"/>
      <c r="NUI76" s="15"/>
      <c r="NUJ76" s="15"/>
      <c r="NUK76" s="15"/>
      <c r="NUL76" s="15"/>
      <c r="NUM76" s="15"/>
      <c r="NUN76" s="15"/>
      <c r="NUO76" s="15"/>
      <c r="NUP76" s="15"/>
      <c r="NUQ76" s="15"/>
      <c r="NUR76" s="15"/>
      <c r="NUS76" s="15"/>
      <c r="NUT76" s="15"/>
      <c r="NUU76" s="15"/>
      <c r="NUV76" s="15"/>
      <c r="NUW76" s="15"/>
      <c r="NUX76" s="15"/>
      <c r="NUY76" s="15"/>
      <c r="NUZ76" s="15"/>
      <c r="NVA76" s="15"/>
      <c r="NVB76" s="15"/>
      <c r="NVC76" s="15"/>
      <c r="NVD76" s="15"/>
      <c r="NVE76" s="15"/>
      <c r="NVF76" s="15"/>
      <c r="NVG76" s="15"/>
      <c r="NVH76" s="15"/>
      <c r="NVI76" s="15"/>
      <c r="NVJ76" s="15"/>
      <c r="NVK76" s="15"/>
      <c r="NVL76" s="15"/>
      <c r="NVM76" s="15"/>
      <c r="NVN76" s="15"/>
      <c r="NVO76" s="15"/>
      <c r="NVP76" s="15"/>
      <c r="NVQ76" s="15"/>
      <c r="NVR76" s="15"/>
      <c r="NVS76" s="15"/>
      <c r="NVT76" s="15"/>
      <c r="NVU76" s="15"/>
      <c r="NVV76" s="15"/>
      <c r="NVW76" s="15"/>
      <c r="NVX76" s="15"/>
      <c r="NVY76" s="15"/>
      <c r="NVZ76" s="15"/>
      <c r="NWA76" s="15"/>
      <c r="NWB76" s="15"/>
      <c r="NWC76" s="15"/>
      <c r="NWD76" s="15"/>
      <c r="NWE76" s="15"/>
      <c r="NWF76" s="15"/>
      <c r="NWG76" s="15"/>
      <c r="NWH76" s="15"/>
      <c r="NWI76" s="15"/>
      <c r="NWJ76" s="15"/>
      <c r="NWK76" s="15"/>
      <c r="NWL76" s="15"/>
      <c r="NWM76" s="15"/>
      <c r="NWN76" s="15"/>
      <c r="NWO76" s="15"/>
      <c r="NWP76" s="15"/>
      <c r="NWQ76" s="15"/>
      <c r="NWR76" s="15"/>
      <c r="NWS76" s="15"/>
      <c r="NWT76" s="15"/>
      <c r="NWU76" s="15"/>
      <c r="NWV76" s="15"/>
      <c r="NWW76" s="15"/>
      <c r="NWX76" s="15"/>
      <c r="NWY76" s="15"/>
      <c r="NWZ76" s="15"/>
      <c r="NXA76" s="15"/>
      <c r="NXB76" s="15"/>
      <c r="NXC76" s="15"/>
      <c r="NXD76" s="15"/>
      <c r="NXE76" s="15"/>
      <c r="NXF76" s="15"/>
      <c r="NXG76" s="15"/>
      <c r="NXH76" s="15"/>
      <c r="NXI76" s="15"/>
      <c r="NXJ76" s="15"/>
      <c r="NXK76" s="15"/>
      <c r="NXL76" s="15"/>
      <c r="NXM76" s="15"/>
      <c r="NXN76" s="15"/>
      <c r="NXO76" s="15"/>
      <c r="NXP76" s="15"/>
      <c r="NXQ76" s="15"/>
      <c r="NXR76" s="15"/>
      <c r="NXS76" s="15"/>
      <c r="NXT76" s="15"/>
      <c r="NXU76" s="15"/>
      <c r="NXV76" s="15"/>
      <c r="NXW76" s="15"/>
      <c r="NXX76" s="15"/>
      <c r="NXY76" s="15"/>
      <c r="NXZ76" s="15"/>
      <c r="NYA76" s="15"/>
      <c r="NYB76" s="15"/>
      <c r="NYC76" s="15"/>
      <c r="NYD76" s="15"/>
      <c r="NYE76" s="15"/>
      <c r="NYF76" s="15"/>
      <c r="NYG76" s="15"/>
      <c r="NYH76" s="15"/>
      <c r="NYI76" s="15"/>
      <c r="NYJ76" s="15"/>
      <c r="NYK76" s="15"/>
      <c r="NYL76" s="15"/>
      <c r="NYM76" s="15"/>
      <c r="NYN76" s="15"/>
      <c r="NYO76" s="15"/>
      <c r="NYP76" s="15"/>
      <c r="NYQ76" s="15"/>
      <c r="NYR76" s="15"/>
      <c r="NYS76" s="15"/>
      <c r="NYT76" s="15"/>
      <c r="NYU76" s="15"/>
      <c r="NYV76" s="15"/>
      <c r="NYW76" s="15"/>
      <c r="NYX76" s="15"/>
      <c r="NYY76" s="15"/>
      <c r="NYZ76" s="15"/>
      <c r="NZA76" s="15"/>
      <c r="NZB76" s="15"/>
      <c r="NZC76" s="15"/>
      <c r="NZD76" s="15"/>
      <c r="NZE76" s="15"/>
      <c r="NZF76" s="15"/>
      <c r="NZG76" s="15"/>
      <c r="NZH76" s="15"/>
      <c r="NZI76" s="15"/>
      <c r="NZJ76" s="15"/>
      <c r="NZK76" s="15"/>
      <c r="NZL76" s="15"/>
      <c r="NZM76" s="15"/>
      <c r="NZN76" s="15"/>
      <c r="NZO76" s="15"/>
      <c r="NZP76" s="15"/>
      <c r="NZQ76" s="15"/>
      <c r="NZR76" s="15"/>
      <c r="NZS76" s="15"/>
      <c r="NZT76" s="15"/>
      <c r="NZU76" s="15"/>
      <c r="NZV76" s="15"/>
      <c r="NZW76" s="15"/>
      <c r="NZX76" s="15"/>
      <c r="NZY76" s="15"/>
      <c r="NZZ76" s="15"/>
      <c r="OAA76" s="15"/>
      <c r="OAB76" s="15"/>
      <c r="OAC76" s="15"/>
      <c r="OAD76" s="15"/>
      <c r="OAE76" s="15"/>
      <c r="OAF76" s="15"/>
      <c r="OAG76" s="15"/>
      <c r="OAH76" s="15"/>
      <c r="OAI76" s="15"/>
      <c r="OAJ76" s="15"/>
      <c r="OAK76" s="15"/>
      <c r="OAL76" s="15"/>
      <c r="OAM76" s="15"/>
      <c r="OAN76" s="15"/>
      <c r="OAO76" s="15"/>
      <c r="OAP76" s="15"/>
      <c r="OAQ76" s="15"/>
      <c r="OAR76" s="15"/>
      <c r="OAS76" s="15"/>
      <c r="OAT76" s="15"/>
      <c r="OAU76" s="15"/>
      <c r="OAV76" s="15"/>
      <c r="OAW76" s="15"/>
      <c r="OAX76" s="15"/>
      <c r="OAY76" s="15"/>
      <c r="OAZ76" s="15"/>
      <c r="OBA76" s="15"/>
      <c r="OBB76" s="15"/>
      <c r="OBC76" s="15"/>
      <c r="OBD76" s="15"/>
      <c r="OBE76" s="15"/>
      <c r="OBF76" s="15"/>
      <c r="OBG76" s="15"/>
      <c r="OBH76" s="15"/>
      <c r="OBI76" s="15"/>
      <c r="OBJ76" s="15"/>
      <c r="OBK76" s="15"/>
      <c r="OBL76" s="15"/>
      <c r="OBM76" s="15"/>
      <c r="OBN76" s="15"/>
      <c r="OBO76" s="15"/>
      <c r="OBP76" s="15"/>
      <c r="OBQ76" s="15"/>
      <c r="OBR76" s="15"/>
      <c r="OBS76" s="15"/>
      <c r="OBT76" s="15"/>
      <c r="OBU76" s="15"/>
      <c r="OBV76" s="15"/>
      <c r="OBW76" s="15"/>
      <c r="OBX76" s="15"/>
      <c r="OBY76" s="15"/>
      <c r="OBZ76" s="15"/>
      <c r="OCA76" s="15"/>
      <c r="OCB76" s="15"/>
      <c r="OCC76" s="15"/>
      <c r="OCD76" s="15"/>
      <c r="OCE76" s="15"/>
      <c r="OCF76" s="15"/>
      <c r="OCG76" s="15"/>
      <c r="OCH76" s="15"/>
      <c r="OCI76" s="15"/>
      <c r="OCJ76" s="15"/>
      <c r="OCK76" s="15"/>
      <c r="OCL76" s="15"/>
      <c r="OCM76" s="15"/>
      <c r="OCN76" s="15"/>
      <c r="OCO76" s="15"/>
      <c r="OCP76" s="15"/>
      <c r="OCQ76" s="15"/>
      <c r="OCR76" s="15"/>
      <c r="OCS76" s="15"/>
      <c r="OCT76" s="15"/>
      <c r="OCU76" s="15"/>
      <c r="OCV76" s="15"/>
      <c r="OCW76" s="15"/>
      <c r="OCX76" s="15"/>
      <c r="OCY76" s="15"/>
      <c r="OCZ76" s="15"/>
      <c r="ODA76" s="15"/>
      <c r="ODB76" s="15"/>
      <c r="ODC76" s="15"/>
      <c r="ODD76" s="15"/>
      <c r="ODE76" s="15"/>
      <c r="ODF76" s="15"/>
      <c r="ODG76" s="15"/>
      <c r="ODH76" s="15"/>
      <c r="ODI76" s="15"/>
      <c r="ODJ76" s="15"/>
      <c r="ODK76" s="15"/>
      <c r="ODL76" s="15"/>
      <c r="ODM76" s="15"/>
      <c r="ODN76" s="15"/>
      <c r="ODO76" s="15"/>
      <c r="ODP76" s="15"/>
      <c r="ODQ76" s="15"/>
      <c r="ODR76" s="15"/>
      <c r="ODS76" s="15"/>
      <c r="ODT76" s="15"/>
      <c r="ODU76" s="15"/>
      <c r="ODV76" s="15"/>
      <c r="ODW76" s="15"/>
      <c r="ODX76" s="15"/>
      <c r="ODY76" s="15"/>
      <c r="ODZ76" s="15"/>
      <c r="OEA76" s="15"/>
      <c r="OEB76" s="15"/>
      <c r="OEC76" s="15"/>
      <c r="OED76" s="15"/>
      <c r="OEE76" s="15"/>
      <c r="OEF76" s="15"/>
      <c r="OEG76" s="15"/>
      <c r="OEH76" s="15"/>
      <c r="OEI76" s="15"/>
      <c r="OEJ76" s="15"/>
      <c r="OEK76" s="15"/>
      <c r="OEL76" s="15"/>
      <c r="OEM76" s="15"/>
      <c r="OEN76" s="15"/>
      <c r="OEO76" s="15"/>
      <c r="OEP76" s="15"/>
      <c r="OEQ76" s="15"/>
      <c r="OER76" s="15"/>
      <c r="OES76" s="15"/>
      <c r="OET76" s="15"/>
      <c r="OEU76" s="15"/>
      <c r="OEV76" s="15"/>
      <c r="OEW76" s="15"/>
      <c r="OEX76" s="15"/>
      <c r="OEY76" s="15"/>
      <c r="OEZ76" s="15"/>
      <c r="OFA76" s="15"/>
      <c r="OFB76" s="15"/>
      <c r="OFC76" s="15"/>
      <c r="OFD76" s="15"/>
      <c r="OFE76" s="15"/>
      <c r="OFF76" s="15"/>
      <c r="OFG76" s="15"/>
      <c r="OFH76" s="15"/>
      <c r="OFI76" s="15"/>
      <c r="OFJ76" s="15"/>
      <c r="OFK76" s="15"/>
      <c r="OFL76" s="15"/>
      <c r="OFM76" s="15"/>
      <c r="OFN76" s="15"/>
      <c r="OFO76" s="15"/>
      <c r="OFP76" s="15"/>
      <c r="OFQ76" s="15"/>
      <c r="OFR76" s="15"/>
      <c r="OFS76" s="15"/>
      <c r="OFT76" s="15"/>
      <c r="OFU76" s="15"/>
      <c r="OFV76" s="15"/>
      <c r="OFW76" s="15"/>
      <c r="OFX76" s="15"/>
      <c r="OFY76" s="15"/>
      <c r="OFZ76" s="15"/>
      <c r="OGA76" s="15"/>
      <c r="OGB76" s="15"/>
      <c r="OGC76" s="15"/>
      <c r="OGD76" s="15"/>
      <c r="OGE76" s="15"/>
      <c r="OGF76" s="15"/>
      <c r="OGG76" s="15"/>
      <c r="OGH76" s="15"/>
      <c r="OGI76" s="15"/>
      <c r="OGJ76" s="15"/>
      <c r="OGK76" s="15"/>
      <c r="OGL76" s="15"/>
      <c r="OGM76" s="15"/>
      <c r="OGN76" s="15"/>
      <c r="OGO76" s="15"/>
      <c r="OGP76" s="15"/>
      <c r="OGQ76" s="15"/>
      <c r="OGR76" s="15"/>
      <c r="OGS76" s="15"/>
      <c r="OGT76" s="15"/>
      <c r="OGU76" s="15"/>
      <c r="OGV76" s="15"/>
      <c r="OGW76" s="15"/>
      <c r="OGX76" s="15"/>
      <c r="OGY76" s="15"/>
      <c r="OGZ76" s="15"/>
      <c r="OHA76" s="15"/>
      <c r="OHB76" s="15"/>
      <c r="OHC76" s="15"/>
      <c r="OHD76" s="15"/>
      <c r="OHE76" s="15"/>
      <c r="OHF76" s="15"/>
      <c r="OHG76" s="15"/>
      <c r="OHH76" s="15"/>
      <c r="OHI76" s="15"/>
      <c r="OHJ76" s="15"/>
      <c r="OHK76" s="15"/>
      <c r="OHL76" s="15"/>
      <c r="OHM76" s="15"/>
      <c r="OHN76" s="15"/>
      <c r="OHO76" s="15"/>
      <c r="OHP76" s="15"/>
      <c r="OHQ76" s="15"/>
      <c r="OHR76" s="15"/>
      <c r="OHS76" s="15"/>
      <c r="OHT76" s="15"/>
      <c r="OHU76" s="15"/>
      <c r="OHV76" s="15"/>
      <c r="OHW76" s="15"/>
      <c r="OHX76" s="15"/>
      <c r="OHY76" s="15"/>
      <c r="OHZ76" s="15"/>
      <c r="OIA76" s="15"/>
      <c r="OIB76" s="15"/>
      <c r="OIC76" s="15"/>
      <c r="OID76" s="15"/>
      <c r="OIE76" s="15"/>
      <c r="OIF76" s="15"/>
      <c r="OIG76" s="15"/>
      <c r="OIH76" s="15"/>
      <c r="OII76" s="15"/>
      <c r="OIJ76" s="15"/>
      <c r="OIK76" s="15"/>
      <c r="OIL76" s="15"/>
      <c r="OIM76" s="15"/>
      <c r="OIN76" s="15"/>
      <c r="OIO76" s="15"/>
      <c r="OIP76" s="15"/>
      <c r="OIQ76" s="15"/>
      <c r="OIR76" s="15"/>
      <c r="OIS76" s="15"/>
      <c r="OIT76" s="15"/>
      <c r="OIU76" s="15"/>
      <c r="OIV76" s="15"/>
      <c r="OIW76" s="15"/>
      <c r="OIX76" s="15"/>
      <c r="OIY76" s="15"/>
      <c r="OIZ76" s="15"/>
      <c r="OJA76" s="15"/>
      <c r="OJB76" s="15"/>
      <c r="OJC76" s="15"/>
      <c r="OJD76" s="15"/>
      <c r="OJE76" s="15"/>
      <c r="OJF76" s="15"/>
      <c r="OJG76" s="15"/>
      <c r="OJH76" s="15"/>
      <c r="OJI76" s="15"/>
      <c r="OJJ76" s="15"/>
      <c r="OJK76" s="15"/>
      <c r="OJL76" s="15"/>
      <c r="OJM76" s="15"/>
      <c r="OJN76" s="15"/>
      <c r="OJO76" s="15"/>
      <c r="OJP76" s="15"/>
      <c r="OJQ76" s="15"/>
      <c r="OJR76" s="15"/>
      <c r="OJS76" s="15"/>
      <c r="OJT76" s="15"/>
      <c r="OJU76" s="15"/>
      <c r="OJV76" s="15"/>
      <c r="OJW76" s="15"/>
      <c r="OJX76" s="15"/>
      <c r="OJY76" s="15"/>
      <c r="OJZ76" s="15"/>
      <c r="OKA76" s="15"/>
      <c r="OKB76" s="15"/>
      <c r="OKC76" s="15"/>
      <c r="OKD76" s="15"/>
      <c r="OKE76" s="15"/>
      <c r="OKF76" s="15"/>
      <c r="OKG76" s="15"/>
      <c r="OKH76" s="15"/>
      <c r="OKI76" s="15"/>
      <c r="OKJ76" s="15"/>
      <c r="OKK76" s="15"/>
      <c r="OKL76" s="15"/>
      <c r="OKM76" s="15"/>
      <c r="OKN76" s="15"/>
      <c r="OKO76" s="15"/>
      <c r="OKP76" s="15"/>
      <c r="OKQ76" s="15"/>
      <c r="OKR76" s="15"/>
      <c r="OKS76" s="15"/>
      <c r="OKT76" s="15"/>
      <c r="OKU76" s="15"/>
      <c r="OKV76" s="15"/>
      <c r="OKW76" s="15"/>
      <c r="OKX76" s="15"/>
      <c r="OKY76" s="15"/>
      <c r="OKZ76" s="15"/>
      <c r="OLA76" s="15"/>
      <c r="OLB76" s="15"/>
      <c r="OLC76" s="15"/>
      <c r="OLD76" s="15"/>
      <c r="OLE76" s="15"/>
      <c r="OLF76" s="15"/>
      <c r="OLG76" s="15"/>
      <c r="OLH76" s="15"/>
      <c r="OLI76" s="15"/>
      <c r="OLJ76" s="15"/>
      <c r="OLK76" s="15"/>
      <c r="OLL76" s="15"/>
      <c r="OLM76" s="15"/>
      <c r="OLN76" s="15"/>
      <c r="OLO76" s="15"/>
      <c r="OLP76" s="15"/>
      <c r="OLQ76" s="15"/>
      <c r="OLR76" s="15"/>
      <c r="OLS76" s="15"/>
      <c r="OLT76" s="15"/>
      <c r="OLU76" s="15"/>
      <c r="OLV76" s="15"/>
      <c r="OLW76" s="15"/>
      <c r="OLX76" s="15"/>
      <c r="OLY76" s="15"/>
      <c r="OLZ76" s="15"/>
      <c r="OMA76" s="15"/>
      <c r="OMB76" s="15"/>
      <c r="OMC76" s="15"/>
      <c r="OMD76" s="15"/>
      <c r="OME76" s="15"/>
      <c r="OMF76" s="15"/>
      <c r="OMG76" s="15"/>
      <c r="OMH76" s="15"/>
      <c r="OMI76" s="15"/>
      <c r="OMJ76" s="15"/>
      <c r="OMK76" s="15"/>
      <c r="OML76" s="15"/>
      <c r="OMM76" s="15"/>
      <c r="OMN76" s="15"/>
      <c r="OMO76" s="15"/>
      <c r="OMP76" s="15"/>
      <c r="OMQ76" s="15"/>
      <c r="OMR76" s="15"/>
      <c r="OMS76" s="15"/>
      <c r="OMT76" s="15"/>
      <c r="OMU76" s="15"/>
      <c r="OMV76" s="15"/>
      <c r="OMW76" s="15"/>
      <c r="OMX76" s="15"/>
      <c r="OMY76" s="15"/>
      <c r="OMZ76" s="15"/>
      <c r="ONA76" s="15"/>
      <c r="ONB76" s="15"/>
      <c r="ONC76" s="15"/>
      <c r="OND76" s="15"/>
      <c r="ONE76" s="15"/>
      <c r="ONF76" s="15"/>
      <c r="ONG76" s="15"/>
      <c r="ONH76" s="15"/>
      <c r="ONI76" s="15"/>
      <c r="ONJ76" s="15"/>
      <c r="ONK76" s="15"/>
      <c r="ONL76" s="15"/>
      <c r="ONM76" s="15"/>
      <c r="ONN76" s="15"/>
      <c r="ONO76" s="15"/>
      <c r="ONP76" s="15"/>
      <c r="ONQ76" s="15"/>
      <c r="ONR76" s="15"/>
      <c r="ONS76" s="15"/>
      <c r="ONT76" s="15"/>
      <c r="ONU76" s="15"/>
      <c r="ONV76" s="15"/>
      <c r="ONW76" s="15"/>
      <c r="ONX76" s="15"/>
      <c r="ONY76" s="15"/>
      <c r="ONZ76" s="15"/>
      <c r="OOA76" s="15"/>
      <c r="OOB76" s="15"/>
      <c r="OOC76" s="15"/>
      <c r="OOD76" s="15"/>
      <c r="OOE76" s="15"/>
      <c r="OOF76" s="15"/>
      <c r="OOG76" s="15"/>
      <c r="OOH76" s="15"/>
      <c r="OOI76" s="15"/>
      <c r="OOJ76" s="15"/>
      <c r="OOK76" s="15"/>
      <c r="OOL76" s="15"/>
      <c r="OOM76" s="15"/>
      <c r="OON76" s="15"/>
      <c r="OOO76" s="15"/>
      <c r="OOP76" s="15"/>
      <c r="OOQ76" s="15"/>
      <c r="OOR76" s="15"/>
      <c r="OOS76" s="15"/>
      <c r="OOT76" s="15"/>
      <c r="OOU76" s="15"/>
      <c r="OOV76" s="15"/>
      <c r="OOW76" s="15"/>
      <c r="OOX76" s="15"/>
      <c r="OOY76" s="15"/>
      <c r="OOZ76" s="15"/>
      <c r="OPA76" s="15"/>
      <c r="OPB76" s="15"/>
      <c r="OPC76" s="15"/>
      <c r="OPD76" s="15"/>
      <c r="OPE76" s="15"/>
      <c r="OPF76" s="15"/>
      <c r="OPG76" s="15"/>
      <c r="OPH76" s="15"/>
      <c r="OPI76" s="15"/>
      <c r="OPJ76" s="15"/>
      <c r="OPK76" s="15"/>
      <c r="OPL76" s="15"/>
      <c r="OPM76" s="15"/>
      <c r="OPN76" s="15"/>
      <c r="OPO76" s="15"/>
      <c r="OPP76" s="15"/>
      <c r="OPQ76" s="15"/>
      <c r="OPR76" s="15"/>
      <c r="OPS76" s="15"/>
      <c r="OPT76" s="15"/>
      <c r="OPU76" s="15"/>
      <c r="OPV76" s="15"/>
      <c r="OPW76" s="15"/>
      <c r="OPX76" s="15"/>
      <c r="OPY76" s="15"/>
      <c r="OPZ76" s="15"/>
      <c r="OQA76" s="15"/>
      <c r="OQB76" s="15"/>
      <c r="OQC76" s="15"/>
      <c r="OQD76" s="15"/>
      <c r="OQE76" s="15"/>
      <c r="OQF76" s="15"/>
      <c r="OQG76" s="15"/>
      <c r="OQH76" s="15"/>
      <c r="OQI76" s="15"/>
      <c r="OQJ76" s="15"/>
      <c r="OQK76" s="15"/>
      <c r="OQL76" s="15"/>
      <c r="OQM76" s="15"/>
      <c r="OQN76" s="15"/>
      <c r="OQO76" s="15"/>
      <c r="OQP76" s="15"/>
      <c r="OQQ76" s="15"/>
      <c r="OQR76" s="15"/>
      <c r="OQS76" s="15"/>
      <c r="OQT76" s="15"/>
      <c r="OQU76" s="15"/>
      <c r="OQV76" s="15"/>
      <c r="OQW76" s="15"/>
      <c r="OQX76" s="15"/>
      <c r="OQY76" s="15"/>
      <c r="OQZ76" s="15"/>
      <c r="ORA76" s="15"/>
      <c r="ORB76" s="15"/>
      <c r="ORC76" s="15"/>
      <c r="ORD76" s="15"/>
      <c r="ORE76" s="15"/>
      <c r="ORF76" s="15"/>
      <c r="ORG76" s="15"/>
      <c r="ORH76" s="15"/>
      <c r="ORI76" s="15"/>
      <c r="ORJ76" s="15"/>
      <c r="ORK76" s="15"/>
      <c r="ORL76" s="15"/>
      <c r="ORM76" s="15"/>
      <c r="ORN76" s="15"/>
      <c r="ORO76" s="15"/>
      <c r="ORP76" s="15"/>
      <c r="ORQ76" s="15"/>
      <c r="ORR76" s="15"/>
      <c r="ORS76" s="15"/>
      <c r="ORT76" s="15"/>
      <c r="ORU76" s="15"/>
      <c r="ORV76" s="15"/>
      <c r="ORW76" s="15"/>
      <c r="ORX76" s="15"/>
      <c r="ORY76" s="15"/>
      <c r="ORZ76" s="15"/>
      <c r="OSA76" s="15"/>
      <c r="OSB76" s="15"/>
      <c r="OSC76" s="15"/>
      <c r="OSD76" s="15"/>
      <c r="OSE76" s="15"/>
      <c r="OSF76" s="15"/>
      <c r="OSG76" s="15"/>
      <c r="OSH76" s="15"/>
      <c r="OSI76" s="15"/>
      <c r="OSJ76" s="15"/>
      <c r="OSK76" s="15"/>
      <c r="OSL76" s="15"/>
      <c r="OSM76" s="15"/>
      <c r="OSN76" s="15"/>
      <c r="OSO76" s="15"/>
      <c r="OSP76" s="15"/>
      <c r="OSQ76" s="15"/>
      <c r="OSR76" s="15"/>
      <c r="OSS76" s="15"/>
      <c r="OST76" s="15"/>
      <c r="OSU76" s="15"/>
      <c r="OSV76" s="15"/>
      <c r="OSW76" s="15"/>
      <c r="OSX76" s="15"/>
      <c r="OSY76" s="15"/>
      <c r="OSZ76" s="15"/>
      <c r="OTA76" s="15"/>
      <c r="OTB76" s="15"/>
      <c r="OTC76" s="15"/>
      <c r="OTD76" s="15"/>
      <c r="OTE76" s="15"/>
      <c r="OTF76" s="15"/>
      <c r="OTG76" s="15"/>
      <c r="OTH76" s="15"/>
      <c r="OTI76" s="15"/>
      <c r="OTJ76" s="15"/>
      <c r="OTK76" s="15"/>
      <c r="OTL76" s="15"/>
      <c r="OTM76" s="15"/>
      <c r="OTN76" s="15"/>
      <c r="OTO76" s="15"/>
      <c r="OTP76" s="15"/>
      <c r="OTQ76" s="15"/>
      <c r="OTR76" s="15"/>
      <c r="OTS76" s="15"/>
      <c r="OTT76" s="15"/>
      <c r="OTU76" s="15"/>
      <c r="OTV76" s="15"/>
      <c r="OTW76" s="15"/>
      <c r="OTX76" s="15"/>
      <c r="OTY76" s="15"/>
      <c r="OTZ76" s="15"/>
      <c r="OUA76" s="15"/>
      <c r="OUB76" s="15"/>
      <c r="OUC76" s="15"/>
      <c r="OUD76" s="15"/>
      <c r="OUE76" s="15"/>
      <c r="OUF76" s="15"/>
      <c r="OUG76" s="15"/>
      <c r="OUH76" s="15"/>
      <c r="OUI76" s="15"/>
      <c r="OUJ76" s="15"/>
      <c r="OUK76" s="15"/>
      <c r="OUL76" s="15"/>
      <c r="OUM76" s="15"/>
      <c r="OUN76" s="15"/>
      <c r="OUO76" s="15"/>
      <c r="OUP76" s="15"/>
      <c r="OUQ76" s="15"/>
      <c r="OUR76" s="15"/>
      <c r="OUS76" s="15"/>
      <c r="OUT76" s="15"/>
      <c r="OUU76" s="15"/>
      <c r="OUV76" s="15"/>
      <c r="OUW76" s="15"/>
      <c r="OUX76" s="15"/>
      <c r="OUY76" s="15"/>
      <c r="OUZ76" s="15"/>
      <c r="OVA76" s="15"/>
      <c r="OVB76" s="15"/>
      <c r="OVC76" s="15"/>
      <c r="OVD76" s="15"/>
      <c r="OVE76" s="15"/>
      <c r="OVF76" s="15"/>
      <c r="OVG76" s="15"/>
      <c r="OVH76" s="15"/>
      <c r="OVI76" s="15"/>
      <c r="OVJ76" s="15"/>
      <c r="OVK76" s="15"/>
      <c r="OVL76" s="15"/>
      <c r="OVM76" s="15"/>
      <c r="OVN76" s="15"/>
      <c r="OVO76" s="15"/>
      <c r="OVP76" s="15"/>
      <c r="OVQ76" s="15"/>
      <c r="OVR76" s="15"/>
      <c r="OVS76" s="15"/>
      <c r="OVT76" s="15"/>
      <c r="OVU76" s="15"/>
      <c r="OVV76" s="15"/>
      <c r="OVW76" s="15"/>
      <c r="OVX76" s="15"/>
      <c r="OVY76" s="15"/>
      <c r="OVZ76" s="15"/>
      <c r="OWA76" s="15"/>
      <c r="OWB76" s="15"/>
      <c r="OWC76" s="15"/>
      <c r="OWD76" s="15"/>
      <c r="OWE76" s="15"/>
      <c r="OWF76" s="15"/>
      <c r="OWG76" s="15"/>
      <c r="OWH76" s="15"/>
      <c r="OWI76" s="15"/>
      <c r="OWJ76" s="15"/>
      <c r="OWK76" s="15"/>
      <c r="OWL76" s="15"/>
      <c r="OWM76" s="15"/>
      <c r="OWN76" s="15"/>
      <c r="OWO76" s="15"/>
      <c r="OWP76" s="15"/>
      <c r="OWQ76" s="15"/>
      <c r="OWR76" s="15"/>
      <c r="OWS76" s="15"/>
      <c r="OWT76" s="15"/>
      <c r="OWU76" s="15"/>
      <c r="OWV76" s="15"/>
      <c r="OWW76" s="15"/>
      <c r="OWX76" s="15"/>
      <c r="OWY76" s="15"/>
      <c r="OWZ76" s="15"/>
      <c r="OXA76" s="15"/>
      <c r="OXB76" s="15"/>
      <c r="OXC76" s="15"/>
      <c r="OXD76" s="15"/>
      <c r="OXE76" s="15"/>
      <c r="OXF76" s="15"/>
      <c r="OXG76" s="15"/>
      <c r="OXH76" s="15"/>
      <c r="OXI76" s="15"/>
      <c r="OXJ76" s="15"/>
      <c r="OXK76" s="15"/>
      <c r="OXL76" s="15"/>
      <c r="OXM76" s="15"/>
      <c r="OXN76" s="15"/>
      <c r="OXO76" s="15"/>
      <c r="OXP76" s="15"/>
      <c r="OXQ76" s="15"/>
      <c r="OXR76" s="15"/>
      <c r="OXS76" s="15"/>
      <c r="OXT76" s="15"/>
      <c r="OXU76" s="15"/>
      <c r="OXV76" s="15"/>
      <c r="OXW76" s="15"/>
      <c r="OXX76" s="15"/>
      <c r="OXY76" s="15"/>
      <c r="OXZ76" s="15"/>
      <c r="OYA76" s="15"/>
      <c r="OYB76" s="15"/>
      <c r="OYC76" s="15"/>
      <c r="OYD76" s="15"/>
      <c r="OYE76" s="15"/>
      <c r="OYF76" s="15"/>
      <c r="OYG76" s="15"/>
      <c r="OYH76" s="15"/>
      <c r="OYI76" s="15"/>
      <c r="OYJ76" s="15"/>
      <c r="OYK76" s="15"/>
      <c r="OYL76" s="15"/>
      <c r="OYM76" s="15"/>
      <c r="OYN76" s="15"/>
      <c r="OYO76" s="15"/>
      <c r="OYP76" s="15"/>
      <c r="OYQ76" s="15"/>
      <c r="OYR76" s="15"/>
      <c r="OYS76" s="15"/>
      <c r="OYT76" s="15"/>
      <c r="OYU76" s="15"/>
      <c r="OYV76" s="15"/>
      <c r="OYW76" s="15"/>
      <c r="OYX76" s="15"/>
      <c r="OYY76" s="15"/>
      <c r="OYZ76" s="15"/>
      <c r="OZA76" s="15"/>
      <c r="OZB76" s="15"/>
      <c r="OZC76" s="15"/>
      <c r="OZD76" s="15"/>
      <c r="OZE76" s="15"/>
      <c r="OZF76" s="15"/>
      <c r="OZG76" s="15"/>
      <c r="OZH76" s="15"/>
      <c r="OZI76" s="15"/>
      <c r="OZJ76" s="15"/>
      <c r="OZK76" s="15"/>
      <c r="OZL76" s="15"/>
      <c r="OZM76" s="15"/>
      <c r="OZN76" s="15"/>
      <c r="OZO76" s="15"/>
      <c r="OZP76" s="15"/>
      <c r="OZQ76" s="15"/>
      <c r="OZR76" s="15"/>
      <c r="OZS76" s="15"/>
      <c r="OZT76" s="15"/>
      <c r="OZU76" s="15"/>
      <c r="OZV76" s="15"/>
      <c r="OZW76" s="15"/>
      <c r="OZX76" s="15"/>
      <c r="OZY76" s="15"/>
      <c r="OZZ76" s="15"/>
      <c r="PAA76" s="15"/>
      <c r="PAB76" s="15"/>
      <c r="PAC76" s="15"/>
      <c r="PAD76" s="15"/>
      <c r="PAE76" s="15"/>
      <c r="PAF76" s="15"/>
      <c r="PAG76" s="15"/>
      <c r="PAH76" s="15"/>
      <c r="PAI76" s="15"/>
      <c r="PAJ76" s="15"/>
      <c r="PAK76" s="15"/>
      <c r="PAL76" s="15"/>
      <c r="PAM76" s="15"/>
      <c r="PAN76" s="15"/>
      <c r="PAO76" s="15"/>
      <c r="PAP76" s="15"/>
      <c r="PAQ76" s="15"/>
      <c r="PAR76" s="15"/>
      <c r="PAS76" s="15"/>
      <c r="PAT76" s="15"/>
      <c r="PAU76" s="15"/>
      <c r="PAV76" s="15"/>
      <c r="PAW76" s="15"/>
      <c r="PAX76" s="15"/>
      <c r="PAY76" s="15"/>
      <c r="PAZ76" s="15"/>
      <c r="PBA76" s="15"/>
      <c r="PBB76" s="15"/>
      <c r="PBC76" s="15"/>
      <c r="PBD76" s="15"/>
      <c r="PBE76" s="15"/>
      <c r="PBF76" s="15"/>
      <c r="PBG76" s="15"/>
      <c r="PBH76" s="15"/>
      <c r="PBI76" s="15"/>
      <c r="PBJ76" s="15"/>
      <c r="PBK76" s="15"/>
      <c r="PBL76" s="15"/>
      <c r="PBM76" s="15"/>
      <c r="PBN76" s="15"/>
      <c r="PBO76" s="15"/>
      <c r="PBP76" s="15"/>
      <c r="PBQ76" s="15"/>
      <c r="PBR76" s="15"/>
      <c r="PBS76" s="15"/>
      <c r="PBT76" s="15"/>
      <c r="PBU76" s="15"/>
      <c r="PBV76" s="15"/>
      <c r="PBW76" s="15"/>
      <c r="PBX76" s="15"/>
      <c r="PBY76" s="15"/>
      <c r="PBZ76" s="15"/>
      <c r="PCA76" s="15"/>
      <c r="PCB76" s="15"/>
      <c r="PCC76" s="15"/>
      <c r="PCD76" s="15"/>
      <c r="PCE76" s="15"/>
      <c r="PCF76" s="15"/>
      <c r="PCG76" s="15"/>
      <c r="PCH76" s="15"/>
      <c r="PCI76" s="15"/>
      <c r="PCJ76" s="15"/>
      <c r="PCK76" s="15"/>
      <c r="PCL76" s="15"/>
      <c r="PCM76" s="15"/>
      <c r="PCN76" s="15"/>
      <c r="PCO76" s="15"/>
      <c r="PCP76" s="15"/>
      <c r="PCQ76" s="15"/>
      <c r="PCR76" s="15"/>
      <c r="PCS76" s="15"/>
      <c r="PCT76" s="15"/>
      <c r="PCU76" s="15"/>
      <c r="PCV76" s="15"/>
      <c r="PCW76" s="15"/>
      <c r="PCX76" s="15"/>
      <c r="PCY76" s="15"/>
      <c r="PCZ76" s="15"/>
      <c r="PDA76" s="15"/>
      <c r="PDB76" s="15"/>
      <c r="PDC76" s="15"/>
      <c r="PDD76" s="15"/>
      <c r="PDE76" s="15"/>
      <c r="PDF76" s="15"/>
      <c r="PDG76" s="15"/>
      <c r="PDH76" s="15"/>
      <c r="PDI76" s="15"/>
      <c r="PDJ76" s="15"/>
      <c r="PDK76" s="15"/>
      <c r="PDL76" s="15"/>
      <c r="PDM76" s="15"/>
      <c r="PDN76" s="15"/>
      <c r="PDO76" s="15"/>
      <c r="PDP76" s="15"/>
      <c r="PDQ76" s="15"/>
      <c r="PDR76" s="15"/>
      <c r="PDS76" s="15"/>
      <c r="PDT76" s="15"/>
      <c r="PDU76" s="15"/>
      <c r="PDV76" s="15"/>
      <c r="PDW76" s="15"/>
      <c r="PDX76" s="15"/>
      <c r="PDY76" s="15"/>
      <c r="PDZ76" s="15"/>
      <c r="PEA76" s="15"/>
      <c r="PEB76" s="15"/>
      <c r="PEC76" s="15"/>
      <c r="PED76" s="15"/>
      <c r="PEE76" s="15"/>
      <c r="PEF76" s="15"/>
      <c r="PEG76" s="15"/>
      <c r="PEH76" s="15"/>
      <c r="PEI76" s="15"/>
      <c r="PEJ76" s="15"/>
      <c r="PEK76" s="15"/>
      <c r="PEL76" s="15"/>
      <c r="PEM76" s="15"/>
      <c r="PEN76" s="15"/>
      <c r="PEO76" s="15"/>
      <c r="PEP76" s="15"/>
      <c r="PEQ76" s="15"/>
      <c r="PER76" s="15"/>
      <c r="PES76" s="15"/>
      <c r="PET76" s="15"/>
      <c r="PEU76" s="15"/>
      <c r="PEV76" s="15"/>
      <c r="PEW76" s="15"/>
      <c r="PEX76" s="15"/>
      <c r="PEY76" s="15"/>
      <c r="PEZ76" s="15"/>
      <c r="PFA76" s="15"/>
      <c r="PFB76" s="15"/>
      <c r="PFC76" s="15"/>
      <c r="PFD76" s="15"/>
      <c r="PFE76" s="15"/>
      <c r="PFF76" s="15"/>
      <c r="PFG76" s="15"/>
      <c r="PFH76" s="15"/>
      <c r="PFI76" s="15"/>
      <c r="PFJ76" s="15"/>
      <c r="PFK76" s="15"/>
      <c r="PFL76" s="15"/>
      <c r="PFM76" s="15"/>
      <c r="PFN76" s="15"/>
      <c r="PFO76" s="15"/>
      <c r="PFP76" s="15"/>
      <c r="PFQ76" s="15"/>
      <c r="PFR76" s="15"/>
      <c r="PFS76" s="15"/>
      <c r="PFT76" s="15"/>
      <c r="PFU76" s="15"/>
      <c r="PFV76" s="15"/>
      <c r="PFW76" s="15"/>
      <c r="PFX76" s="15"/>
      <c r="PFY76" s="15"/>
      <c r="PFZ76" s="15"/>
      <c r="PGA76" s="15"/>
      <c r="PGB76" s="15"/>
      <c r="PGC76" s="15"/>
      <c r="PGD76" s="15"/>
      <c r="PGE76" s="15"/>
      <c r="PGF76" s="15"/>
      <c r="PGG76" s="15"/>
      <c r="PGH76" s="15"/>
      <c r="PGI76" s="15"/>
      <c r="PGJ76" s="15"/>
      <c r="PGK76" s="15"/>
      <c r="PGL76" s="15"/>
      <c r="PGM76" s="15"/>
      <c r="PGN76" s="15"/>
      <c r="PGO76" s="15"/>
      <c r="PGP76" s="15"/>
      <c r="PGQ76" s="15"/>
      <c r="PGR76" s="15"/>
      <c r="PGS76" s="15"/>
      <c r="PGT76" s="15"/>
      <c r="PGU76" s="15"/>
      <c r="PGV76" s="15"/>
      <c r="PGW76" s="15"/>
      <c r="PGX76" s="15"/>
      <c r="PGY76" s="15"/>
      <c r="PGZ76" s="15"/>
      <c r="PHA76" s="15"/>
      <c r="PHB76" s="15"/>
      <c r="PHC76" s="15"/>
      <c r="PHD76" s="15"/>
      <c r="PHE76" s="15"/>
      <c r="PHF76" s="15"/>
      <c r="PHG76" s="15"/>
      <c r="PHH76" s="15"/>
      <c r="PHI76" s="15"/>
      <c r="PHJ76" s="15"/>
      <c r="PHK76" s="15"/>
      <c r="PHL76" s="15"/>
      <c r="PHM76" s="15"/>
      <c r="PHN76" s="15"/>
      <c r="PHO76" s="15"/>
      <c r="PHP76" s="15"/>
      <c r="PHQ76" s="15"/>
      <c r="PHR76" s="15"/>
      <c r="PHS76" s="15"/>
      <c r="PHT76" s="15"/>
      <c r="PHU76" s="15"/>
      <c r="PHV76" s="15"/>
      <c r="PHW76" s="15"/>
      <c r="PHX76" s="15"/>
      <c r="PHY76" s="15"/>
      <c r="PHZ76" s="15"/>
      <c r="PIA76" s="15"/>
      <c r="PIB76" s="15"/>
      <c r="PIC76" s="15"/>
      <c r="PID76" s="15"/>
      <c r="PIE76" s="15"/>
      <c r="PIF76" s="15"/>
      <c r="PIG76" s="15"/>
      <c r="PIH76" s="15"/>
      <c r="PII76" s="15"/>
      <c r="PIJ76" s="15"/>
      <c r="PIK76" s="15"/>
      <c r="PIL76" s="15"/>
      <c r="PIM76" s="15"/>
      <c r="PIN76" s="15"/>
      <c r="PIO76" s="15"/>
      <c r="PIP76" s="15"/>
      <c r="PIQ76" s="15"/>
      <c r="PIR76" s="15"/>
      <c r="PIS76" s="15"/>
      <c r="PIT76" s="15"/>
      <c r="PIU76" s="15"/>
      <c r="PIV76" s="15"/>
      <c r="PIW76" s="15"/>
      <c r="PIX76" s="15"/>
      <c r="PIY76" s="15"/>
      <c r="PIZ76" s="15"/>
      <c r="PJA76" s="15"/>
      <c r="PJB76" s="15"/>
      <c r="PJC76" s="15"/>
      <c r="PJD76" s="15"/>
      <c r="PJE76" s="15"/>
      <c r="PJF76" s="15"/>
      <c r="PJG76" s="15"/>
      <c r="PJH76" s="15"/>
      <c r="PJI76" s="15"/>
      <c r="PJJ76" s="15"/>
      <c r="PJK76" s="15"/>
      <c r="PJL76" s="15"/>
      <c r="PJM76" s="15"/>
      <c r="PJN76" s="15"/>
      <c r="PJO76" s="15"/>
      <c r="PJP76" s="15"/>
      <c r="PJQ76" s="15"/>
      <c r="PJR76" s="15"/>
      <c r="PJS76" s="15"/>
      <c r="PJT76" s="15"/>
      <c r="PJU76" s="15"/>
      <c r="PJV76" s="15"/>
      <c r="PJW76" s="15"/>
      <c r="PJX76" s="15"/>
      <c r="PJY76" s="15"/>
      <c r="PJZ76" s="15"/>
      <c r="PKA76" s="15"/>
      <c r="PKB76" s="15"/>
      <c r="PKC76" s="15"/>
      <c r="PKD76" s="15"/>
      <c r="PKE76" s="15"/>
      <c r="PKF76" s="15"/>
      <c r="PKG76" s="15"/>
      <c r="PKH76" s="15"/>
      <c r="PKI76" s="15"/>
      <c r="PKJ76" s="15"/>
      <c r="PKK76" s="15"/>
      <c r="PKL76" s="15"/>
      <c r="PKM76" s="15"/>
      <c r="PKN76" s="15"/>
      <c r="PKO76" s="15"/>
      <c r="PKP76" s="15"/>
      <c r="PKQ76" s="15"/>
      <c r="PKR76" s="15"/>
      <c r="PKS76" s="15"/>
      <c r="PKT76" s="15"/>
      <c r="PKU76" s="15"/>
      <c r="PKV76" s="15"/>
      <c r="PKW76" s="15"/>
      <c r="PKX76" s="15"/>
      <c r="PKY76" s="15"/>
      <c r="PKZ76" s="15"/>
      <c r="PLA76" s="15"/>
      <c r="PLB76" s="15"/>
      <c r="PLC76" s="15"/>
      <c r="PLD76" s="15"/>
      <c r="PLE76" s="15"/>
      <c r="PLF76" s="15"/>
      <c r="PLG76" s="15"/>
      <c r="PLH76" s="15"/>
      <c r="PLI76" s="15"/>
      <c r="PLJ76" s="15"/>
      <c r="PLK76" s="15"/>
      <c r="PLL76" s="15"/>
      <c r="PLM76" s="15"/>
      <c r="PLN76" s="15"/>
      <c r="PLO76" s="15"/>
      <c r="PLP76" s="15"/>
      <c r="PLQ76" s="15"/>
      <c r="PLR76" s="15"/>
      <c r="PLS76" s="15"/>
      <c r="PLT76" s="15"/>
      <c r="PLU76" s="15"/>
      <c r="PLV76" s="15"/>
      <c r="PLW76" s="15"/>
      <c r="PLX76" s="15"/>
      <c r="PLY76" s="15"/>
      <c r="PLZ76" s="15"/>
      <c r="PMA76" s="15"/>
      <c r="PMB76" s="15"/>
      <c r="PMC76" s="15"/>
      <c r="PMD76" s="15"/>
      <c r="PME76" s="15"/>
      <c r="PMF76" s="15"/>
      <c r="PMG76" s="15"/>
      <c r="PMH76" s="15"/>
      <c r="PMI76" s="15"/>
      <c r="PMJ76" s="15"/>
      <c r="PMK76" s="15"/>
      <c r="PML76" s="15"/>
      <c r="PMM76" s="15"/>
      <c r="PMN76" s="15"/>
      <c r="PMO76" s="15"/>
      <c r="PMP76" s="15"/>
      <c r="PMQ76" s="15"/>
      <c r="PMR76" s="15"/>
      <c r="PMS76" s="15"/>
      <c r="PMT76" s="15"/>
      <c r="PMU76" s="15"/>
      <c r="PMV76" s="15"/>
      <c r="PMW76" s="15"/>
      <c r="PMX76" s="15"/>
      <c r="PMY76" s="15"/>
      <c r="PMZ76" s="15"/>
      <c r="PNA76" s="15"/>
      <c r="PNB76" s="15"/>
      <c r="PNC76" s="15"/>
      <c r="PND76" s="15"/>
      <c r="PNE76" s="15"/>
      <c r="PNF76" s="15"/>
      <c r="PNG76" s="15"/>
      <c r="PNH76" s="15"/>
      <c r="PNI76" s="15"/>
      <c r="PNJ76" s="15"/>
      <c r="PNK76" s="15"/>
      <c r="PNL76" s="15"/>
      <c r="PNM76" s="15"/>
      <c r="PNN76" s="15"/>
      <c r="PNO76" s="15"/>
      <c r="PNP76" s="15"/>
      <c r="PNQ76" s="15"/>
      <c r="PNR76" s="15"/>
      <c r="PNS76" s="15"/>
      <c r="PNT76" s="15"/>
      <c r="PNU76" s="15"/>
      <c r="PNV76" s="15"/>
      <c r="PNW76" s="15"/>
      <c r="PNX76" s="15"/>
      <c r="PNY76" s="15"/>
      <c r="PNZ76" s="15"/>
      <c r="POA76" s="15"/>
      <c r="POB76" s="15"/>
      <c r="POC76" s="15"/>
      <c r="POD76" s="15"/>
      <c r="POE76" s="15"/>
      <c r="POF76" s="15"/>
      <c r="POG76" s="15"/>
      <c r="POH76" s="15"/>
      <c r="POI76" s="15"/>
      <c r="POJ76" s="15"/>
      <c r="POK76" s="15"/>
      <c r="POL76" s="15"/>
      <c r="POM76" s="15"/>
      <c r="PON76" s="15"/>
      <c r="POO76" s="15"/>
      <c r="POP76" s="15"/>
      <c r="POQ76" s="15"/>
      <c r="POR76" s="15"/>
      <c r="POS76" s="15"/>
      <c r="POT76" s="15"/>
      <c r="POU76" s="15"/>
      <c r="POV76" s="15"/>
      <c r="POW76" s="15"/>
      <c r="POX76" s="15"/>
      <c r="POY76" s="15"/>
      <c r="POZ76" s="15"/>
      <c r="PPA76" s="15"/>
      <c r="PPB76" s="15"/>
      <c r="PPC76" s="15"/>
      <c r="PPD76" s="15"/>
      <c r="PPE76" s="15"/>
      <c r="PPF76" s="15"/>
      <c r="PPG76" s="15"/>
      <c r="PPH76" s="15"/>
      <c r="PPI76" s="15"/>
      <c r="PPJ76" s="15"/>
      <c r="PPK76" s="15"/>
      <c r="PPL76" s="15"/>
      <c r="PPM76" s="15"/>
      <c r="PPN76" s="15"/>
      <c r="PPO76" s="15"/>
      <c r="PPP76" s="15"/>
      <c r="PPQ76" s="15"/>
      <c r="PPR76" s="15"/>
      <c r="PPS76" s="15"/>
      <c r="PPT76" s="15"/>
      <c r="PPU76" s="15"/>
      <c r="PPV76" s="15"/>
      <c r="PPW76" s="15"/>
      <c r="PPX76" s="15"/>
      <c r="PPY76" s="15"/>
      <c r="PPZ76" s="15"/>
      <c r="PQA76" s="15"/>
      <c r="PQB76" s="15"/>
      <c r="PQC76" s="15"/>
      <c r="PQD76" s="15"/>
      <c r="PQE76" s="15"/>
      <c r="PQF76" s="15"/>
      <c r="PQG76" s="15"/>
      <c r="PQH76" s="15"/>
      <c r="PQI76" s="15"/>
      <c r="PQJ76" s="15"/>
      <c r="PQK76" s="15"/>
      <c r="PQL76" s="15"/>
      <c r="PQM76" s="15"/>
      <c r="PQN76" s="15"/>
      <c r="PQO76" s="15"/>
      <c r="PQP76" s="15"/>
      <c r="PQQ76" s="15"/>
      <c r="PQR76" s="15"/>
      <c r="PQS76" s="15"/>
      <c r="PQT76" s="15"/>
      <c r="PQU76" s="15"/>
      <c r="PQV76" s="15"/>
      <c r="PQW76" s="15"/>
      <c r="PQX76" s="15"/>
      <c r="PQY76" s="15"/>
      <c r="PQZ76" s="15"/>
      <c r="PRA76" s="15"/>
      <c r="PRB76" s="15"/>
      <c r="PRC76" s="15"/>
      <c r="PRD76" s="15"/>
      <c r="PRE76" s="15"/>
      <c r="PRF76" s="15"/>
      <c r="PRG76" s="15"/>
      <c r="PRH76" s="15"/>
      <c r="PRI76" s="15"/>
      <c r="PRJ76" s="15"/>
      <c r="PRK76" s="15"/>
      <c r="PRL76" s="15"/>
      <c r="PRM76" s="15"/>
      <c r="PRN76" s="15"/>
      <c r="PRO76" s="15"/>
      <c r="PRP76" s="15"/>
      <c r="PRQ76" s="15"/>
      <c r="PRR76" s="15"/>
      <c r="PRS76" s="15"/>
      <c r="PRT76" s="15"/>
      <c r="PRU76" s="15"/>
      <c r="PRV76" s="15"/>
      <c r="PRW76" s="15"/>
      <c r="PRX76" s="15"/>
      <c r="PRY76" s="15"/>
      <c r="PRZ76" s="15"/>
      <c r="PSA76" s="15"/>
      <c r="PSB76" s="15"/>
      <c r="PSC76" s="15"/>
      <c r="PSD76" s="15"/>
      <c r="PSE76" s="15"/>
      <c r="PSF76" s="15"/>
      <c r="PSG76" s="15"/>
      <c r="PSH76" s="15"/>
      <c r="PSI76" s="15"/>
      <c r="PSJ76" s="15"/>
      <c r="PSK76" s="15"/>
      <c r="PSL76" s="15"/>
      <c r="PSM76" s="15"/>
      <c r="PSN76" s="15"/>
      <c r="PSO76" s="15"/>
      <c r="PSP76" s="15"/>
      <c r="PSQ76" s="15"/>
      <c r="PSR76" s="15"/>
      <c r="PSS76" s="15"/>
      <c r="PST76" s="15"/>
      <c r="PSU76" s="15"/>
      <c r="PSV76" s="15"/>
      <c r="PSW76" s="15"/>
      <c r="PSX76" s="15"/>
      <c r="PSY76" s="15"/>
      <c r="PSZ76" s="15"/>
      <c r="PTA76" s="15"/>
      <c r="PTB76" s="15"/>
      <c r="PTC76" s="15"/>
      <c r="PTD76" s="15"/>
      <c r="PTE76" s="15"/>
      <c r="PTF76" s="15"/>
      <c r="PTG76" s="15"/>
      <c r="PTH76" s="15"/>
      <c r="PTI76" s="15"/>
      <c r="PTJ76" s="15"/>
      <c r="PTK76" s="15"/>
      <c r="PTL76" s="15"/>
      <c r="PTM76" s="15"/>
      <c r="PTN76" s="15"/>
      <c r="PTO76" s="15"/>
      <c r="PTP76" s="15"/>
      <c r="PTQ76" s="15"/>
      <c r="PTR76" s="15"/>
      <c r="PTS76" s="15"/>
      <c r="PTT76" s="15"/>
      <c r="PTU76" s="15"/>
      <c r="PTV76" s="15"/>
      <c r="PTW76" s="15"/>
      <c r="PTX76" s="15"/>
      <c r="PTY76" s="15"/>
      <c r="PTZ76" s="15"/>
      <c r="PUA76" s="15"/>
      <c r="PUB76" s="15"/>
      <c r="PUC76" s="15"/>
      <c r="PUD76" s="15"/>
      <c r="PUE76" s="15"/>
      <c r="PUF76" s="15"/>
      <c r="PUG76" s="15"/>
      <c r="PUH76" s="15"/>
      <c r="PUI76" s="15"/>
      <c r="PUJ76" s="15"/>
      <c r="PUK76" s="15"/>
      <c r="PUL76" s="15"/>
      <c r="PUM76" s="15"/>
      <c r="PUN76" s="15"/>
      <c r="PUO76" s="15"/>
      <c r="PUP76" s="15"/>
      <c r="PUQ76" s="15"/>
      <c r="PUR76" s="15"/>
      <c r="PUS76" s="15"/>
      <c r="PUT76" s="15"/>
      <c r="PUU76" s="15"/>
      <c r="PUV76" s="15"/>
      <c r="PUW76" s="15"/>
      <c r="PUX76" s="15"/>
      <c r="PUY76" s="15"/>
      <c r="PUZ76" s="15"/>
      <c r="PVA76" s="15"/>
      <c r="PVB76" s="15"/>
      <c r="PVC76" s="15"/>
      <c r="PVD76" s="15"/>
      <c r="PVE76" s="15"/>
      <c r="PVF76" s="15"/>
      <c r="PVG76" s="15"/>
      <c r="PVH76" s="15"/>
      <c r="PVI76" s="15"/>
      <c r="PVJ76" s="15"/>
      <c r="PVK76" s="15"/>
      <c r="PVL76" s="15"/>
      <c r="PVM76" s="15"/>
      <c r="PVN76" s="15"/>
      <c r="PVO76" s="15"/>
      <c r="PVP76" s="15"/>
      <c r="PVQ76" s="15"/>
      <c r="PVR76" s="15"/>
      <c r="PVS76" s="15"/>
      <c r="PVT76" s="15"/>
      <c r="PVU76" s="15"/>
      <c r="PVV76" s="15"/>
      <c r="PVW76" s="15"/>
      <c r="PVX76" s="15"/>
      <c r="PVY76" s="15"/>
      <c r="PVZ76" s="15"/>
      <c r="PWA76" s="15"/>
      <c r="PWB76" s="15"/>
      <c r="PWC76" s="15"/>
      <c r="PWD76" s="15"/>
      <c r="PWE76" s="15"/>
      <c r="PWF76" s="15"/>
      <c r="PWG76" s="15"/>
      <c r="PWH76" s="15"/>
      <c r="PWI76" s="15"/>
      <c r="PWJ76" s="15"/>
      <c r="PWK76" s="15"/>
      <c r="PWL76" s="15"/>
      <c r="PWM76" s="15"/>
      <c r="PWN76" s="15"/>
      <c r="PWO76" s="15"/>
      <c r="PWP76" s="15"/>
      <c r="PWQ76" s="15"/>
      <c r="PWR76" s="15"/>
      <c r="PWS76" s="15"/>
      <c r="PWT76" s="15"/>
      <c r="PWU76" s="15"/>
      <c r="PWV76" s="15"/>
      <c r="PWW76" s="15"/>
      <c r="PWX76" s="15"/>
      <c r="PWY76" s="15"/>
      <c r="PWZ76" s="15"/>
      <c r="PXA76" s="15"/>
      <c r="PXB76" s="15"/>
      <c r="PXC76" s="15"/>
      <c r="PXD76" s="15"/>
      <c r="PXE76" s="15"/>
      <c r="PXF76" s="15"/>
      <c r="PXG76" s="15"/>
      <c r="PXH76" s="15"/>
      <c r="PXI76" s="15"/>
      <c r="PXJ76" s="15"/>
      <c r="PXK76" s="15"/>
      <c r="PXL76" s="15"/>
      <c r="PXM76" s="15"/>
      <c r="PXN76" s="15"/>
      <c r="PXO76" s="15"/>
      <c r="PXP76" s="15"/>
      <c r="PXQ76" s="15"/>
      <c r="PXR76" s="15"/>
      <c r="PXS76" s="15"/>
      <c r="PXT76" s="15"/>
      <c r="PXU76" s="15"/>
      <c r="PXV76" s="15"/>
      <c r="PXW76" s="15"/>
      <c r="PXX76" s="15"/>
      <c r="PXY76" s="15"/>
      <c r="PXZ76" s="15"/>
      <c r="PYA76" s="15"/>
      <c r="PYB76" s="15"/>
      <c r="PYC76" s="15"/>
      <c r="PYD76" s="15"/>
      <c r="PYE76" s="15"/>
      <c r="PYF76" s="15"/>
      <c r="PYG76" s="15"/>
      <c r="PYH76" s="15"/>
      <c r="PYI76" s="15"/>
      <c r="PYJ76" s="15"/>
      <c r="PYK76" s="15"/>
      <c r="PYL76" s="15"/>
      <c r="PYM76" s="15"/>
      <c r="PYN76" s="15"/>
      <c r="PYO76" s="15"/>
      <c r="PYP76" s="15"/>
      <c r="PYQ76" s="15"/>
      <c r="PYR76" s="15"/>
      <c r="PYS76" s="15"/>
      <c r="PYT76" s="15"/>
      <c r="PYU76" s="15"/>
      <c r="PYV76" s="15"/>
      <c r="PYW76" s="15"/>
      <c r="PYX76" s="15"/>
      <c r="PYY76" s="15"/>
      <c r="PYZ76" s="15"/>
      <c r="PZA76" s="15"/>
      <c r="PZB76" s="15"/>
      <c r="PZC76" s="15"/>
      <c r="PZD76" s="15"/>
      <c r="PZE76" s="15"/>
      <c r="PZF76" s="15"/>
      <c r="PZG76" s="15"/>
      <c r="PZH76" s="15"/>
      <c r="PZI76" s="15"/>
      <c r="PZJ76" s="15"/>
      <c r="PZK76" s="15"/>
      <c r="PZL76" s="15"/>
      <c r="PZM76" s="15"/>
      <c r="PZN76" s="15"/>
      <c r="PZO76" s="15"/>
      <c r="PZP76" s="15"/>
      <c r="PZQ76" s="15"/>
      <c r="PZR76" s="15"/>
      <c r="PZS76" s="15"/>
      <c r="PZT76" s="15"/>
      <c r="PZU76" s="15"/>
      <c r="PZV76" s="15"/>
      <c r="PZW76" s="15"/>
      <c r="PZX76" s="15"/>
      <c r="PZY76" s="15"/>
      <c r="PZZ76" s="15"/>
      <c r="QAA76" s="15"/>
      <c r="QAB76" s="15"/>
      <c r="QAC76" s="15"/>
      <c r="QAD76" s="15"/>
      <c r="QAE76" s="15"/>
      <c r="QAF76" s="15"/>
      <c r="QAG76" s="15"/>
      <c r="QAH76" s="15"/>
      <c r="QAI76" s="15"/>
      <c r="QAJ76" s="15"/>
      <c r="QAK76" s="15"/>
      <c r="QAL76" s="15"/>
      <c r="QAM76" s="15"/>
      <c r="QAN76" s="15"/>
      <c r="QAO76" s="15"/>
      <c r="QAP76" s="15"/>
      <c r="QAQ76" s="15"/>
      <c r="QAR76" s="15"/>
      <c r="QAS76" s="15"/>
      <c r="QAT76" s="15"/>
      <c r="QAU76" s="15"/>
      <c r="QAV76" s="15"/>
      <c r="QAW76" s="15"/>
      <c r="QAX76" s="15"/>
      <c r="QAY76" s="15"/>
      <c r="QAZ76" s="15"/>
      <c r="QBA76" s="15"/>
      <c r="QBB76" s="15"/>
      <c r="QBC76" s="15"/>
      <c r="QBD76" s="15"/>
      <c r="QBE76" s="15"/>
      <c r="QBF76" s="15"/>
      <c r="QBG76" s="15"/>
      <c r="QBH76" s="15"/>
      <c r="QBI76" s="15"/>
      <c r="QBJ76" s="15"/>
      <c r="QBK76" s="15"/>
      <c r="QBL76" s="15"/>
      <c r="QBM76" s="15"/>
      <c r="QBN76" s="15"/>
      <c r="QBO76" s="15"/>
      <c r="QBP76" s="15"/>
      <c r="QBQ76" s="15"/>
      <c r="QBR76" s="15"/>
      <c r="QBS76" s="15"/>
      <c r="QBT76" s="15"/>
      <c r="QBU76" s="15"/>
      <c r="QBV76" s="15"/>
      <c r="QBW76" s="15"/>
      <c r="QBX76" s="15"/>
      <c r="QBY76" s="15"/>
      <c r="QBZ76" s="15"/>
      <c r="QCA76" s="15"/>
      <c r="QCB76" s="15"/>
      <c r="QCC76" s="15"/>
      <c r="QCD76" s="15"/>
      <c r="QCE76" s="15"/>
      <c r="QCF76" s="15"/>
      <c r="QCG76" s="15"/>
      <c r="QCH76" s="15"/>
      <c r="QCI76" s="15"/>
      <c r="QCJ76" s="15"/>
      <c r="QCK76" s="15"/>
      <c r="QCL76" s="15"/>
      <c r="QCM76" s="15"/>
      <c r="QCN76" s="15"/>
      <c r="QCO76" s="15"/>
      <c r="QCP76" s="15"/>
      <c r="QCQ76" s="15"/>
      <c r="QCR76" s="15"/>
      <c r="QCS76" s="15"/>
      <c r="QCT76" s="15"/>
      <c r="QCU76" s="15"/>
      <c r="QCV76" s="15"/>
      <c r="QCW76" s="15"/>
      <c r="QCX76" s="15"/>
      <c r="QCY76" s="15"/>
      <c r="QCZ76" s="15"/>
      <c r="QDA76" s="15"/>
      <c r="QDB76" s="15"/>
      <c r="QDC76" s="15"/>
      <c r="QDD76" s="15"/>
      <c r="QDE76" s="15"/>
      <c r="QDF76" s="15"/>
      <c r="QDG76" s="15"/>
      <c r="QDH76" s="15"/>
      <c r="QDI76" s="15"/>
      <c r="QDJ76" s="15"/>
      <c r="QDK76" s="15"/>
      <c r="QDL76" s="15"/>
      <c r="QDM76" s="15"/>
      <c r="QDN76" s="15"/>
      <c r="QDO76" s="15"/>
      <c r="QDP76" s="15"/>
      <c r="QDQ76" s="15"/>
      <c r="QDR76" s="15"/>
      <c r="QDS76" s="15"/>
      <c r="QDT76" s="15"/>
      <c r="QDU76" s="15"/>
      <c r="QDV76" s="15"/>
      <c r="QDW76" s="15"/>
      <c r="QDX76" s="15"/>
      <c r="QDY76" s="15"/>
      <c r="QDZ76" s="15"/>
      <c r="QEA76" s="15"/>
      <c r="QEB76" s="15"/>
      <c r="QEC76" s="15"/>
      <c r="QED76" s="15"/>
      <c r="QEE76" s="15"/>
      <c r="QEF76" s="15"/>
      <c r="QEG76" s="15"/>
      <c r="QEH76" s="15"/>
      <c r="QEI76" s="15"/>
      <c r="QEJ76" s="15"/>
      <c r="QEK76" s="15"/>
      <c r="QEL76" s="15"/>
      <c r="QEM76" s="15"/>
      <c r="QEN76" s="15"/>
      <c r="QEO76" s="15"/>
      <c r="QEP76" s="15"/>
      <c r="QEQ76" s="15"/>
      <c r="QER76" s="15"/>
      <c r="QES76" s="15"/>
      <c r="QET76" s="15"/>
      <c r="QEU76" s="15"/>
      <c r="QEV76" s="15"/>
      <c r="QEW76" s="15"/>
      <c r="QEX76" s="15"/>
      <c r="QEY76" s="15"/>
      <c r="QEZ76" s="15"/>
      <c r="QFA76" s="15"/>
      <c r="QFB76" s="15"/>
      <c r="QFC76" s="15"/>
      <c r="QFD76" s="15"/>
      <c r="QFE76" s="15"/>
      <c r="QFF76" s="15"/>
      <c r="QFG76" s="15"/>
      <c r="QFH76" s="15"/>
      <c r="QFI76" s="15"/>
      <c r="QFJ76" s="15"/>
      <c r="QFK76" s="15"/>
      <c r="QFL76" s="15"/>
      <c r="QFM76" s="15"/>
      <c r="QFN76" s="15"/>
      <c r="QFO76" s="15"/>
      <c r="QFP76" s="15"/>
      <c r="QFQ76" s="15"/>
      <c r="QFR76" s="15"/>
      <c r="QFS76" s="15"/>
      <c r="QFT76" s="15"/>
      <c r="QFU76" s="15"/>
      <c r="QFV76" s="15"/>
      <c r="QFW76" s="15"/>
      <c r="QFX76" s="15"/>
      <c r="QFY76" s="15"/>
      <c r="QFZ76" s="15"/>
      <c r="QGA76" s="15"/>
      <c r="QGB76" s="15"/>
      <c r="QGC76" s="15"/>
      <c r="QGD76" s="15"/>
      <c r="QGE76" s="15"/>
      <c r="QGF76" s="15"/>
      <c r="QGG76" s="15"/>
      <c r="QGH76" s="15"/>
      <c r="QGI76" s="15"/>
      <c r="QGJ76" s="15"/>
      <c r="QGK76" s="15"/>
      <c r="QGL76" s="15"/>
      <c r="QGM76" s="15"/>
      <c r="QGN76" s="15"/>
      <c r="QGO76" s="15"/>
      <c r="QGP76" s="15"/>
      <c r="QGQ76" s="15"/>
      <c r="QGR76" s="15"/>
      <c r="QGS76" s="15"/>
      <c r="QGT76" s="15"/>
      <c r="QGU76" s="15"/>
      <c r="QGV76" s="15"/>
      <c r="QGW76" s="15"/>
      <c r="QGX76" s="15"/>
      <c r="QGY76" s="15"/>
      <c r="QGZ76" s="15"/>
      <c r="QHA76" s="15"/>
      <c r="QHB76" s="15"/>
      <c r="QHC76" s="15"/>
      <c r="QHD76" s="15"/>
      <c r="QHE76" s="15"/>
      <c r="QHF76" s="15"/>
      <c r="QHG76" s="15"/>
      <c r="QHH76" s="15"/>
      <c r="QHI76" s="15"/>
      <c r="QHJ76" s="15"/>
      <c r="QHK76" s="15"/>
      <c r="QHL76" s="15"/>
      <c r="QHM76" s="15"/>
      <c r="QHN76" s="15"/>
      <c r="QHO76" s="15"/>
      <c r="QHP76" s="15"/>
      <c r="QHQ76" s="15"/>
      <c r="QHR76" s="15"/>
      <c r="QHS76" s="15"/>
      <c r="QHT76" s="15"/>
      <c r="QHU76" s="15"/>
      <c r="QHV76" s="15"/>
      <c r="QHW76" s="15"/>
      <c r="QHX76" s="15"/>
      <c r="QHY76" s="15"/>
      <c r="QHZ76" s="15"/>
      <c r="QIA76" s="15"/>
      <c r="QIB76" s="15"/>
      <c r="QIC76" s="15"/>
      <c r="QID76" s="15"/>
      <c r="QIE76" s="15"/>
      <c r="QIF76" s="15"/>
      <c r="QIG76" s="15"/>
      <c r="QIH76" s="15"/>
      <c r="QII76" s="15"/>
      <c r="QIJ76" s="15"/>
      <c r="QIK76" s="15"/>
      <c r="QIL76" s="15"/>
      <c r="QIM76" s="15"/>
      <c r="QIN76" s="15"/>
      <c r="QIO76" s="15"/>
      <c r="QIP76" s="15"/>
      <c r="QIQ76" s="15"/>
      <c r="QIR76" s="15"/>
      <c r="QIS76" s="15"/>
      <c r="QIT76" s="15"/>
      <c r="QIU76" s="15"/>
      <c r="QIV76" s="15"/>
      <c r="QIW76" s="15"/>
      <c r="QIX76" s="15"/>
      <c r="QIY76" s="15"/>
      <c r="QIZ76" s="15"/>
      <c r="QJA76" s="15"/>
      <c r="QJB76" s="15"/>
      <c r="QJC76" s="15"/>
      <c r="QJD76" s="15"/>
      <c r="QJE76" s="15"/>
      <c r="QJF76" s="15"/>
      <c r="QJG76" s="15"/>
      <c r="QJH76" s="15"/>
      <c r="QJI76" s="15"/>
      <c r="QJJ76" s="15"/>
      <c r="QJK76" s="15"/>
      <c r="QJL76" s="15"/>
      <c r="QJM76" s="15"/>
      <c r="QJN76" s="15"/>
      <c r="QJO76" s="15"/>
      <c r="QJP76" s="15"/>
      <c r="QJQ76" s="15"/>
      <c r="QJR76" s="15"/>
      <c r="QJS76" s="15"/>
      <c r="QJT76" s="15"/>
      <c r="QJU76" s="15"/>
      <c r="QJV76" s="15"/>
      <c r="QJW76" s="15"/>
      <c r="QJX76" s="15"/>
      <c r="QJY76" s="15"/>
      <c r="QJZ76" s="15"/>
      <c r="QKA76" s="15"/>
      <c r="QKB76" s="15"/>
      <c r="QKC76" s="15"/>
      <c r="QKD76" s="15"/>
      <c r="QKE76" s="15"/>
      <c r="QKF76" s="15"/>
      <c r="QKG76" s="15"/>
      <c r="QKH76" s="15"/>
      <c r="QKI76" s="15"/>
      <c r="QKJ76" s="15"/>
      <c r="QKK76" s="15"/>
      <c r="QKL76" s="15"/>
      <c r="QKM76" s="15"/>
      <c r="QKN76" s="15"/>
      <c r="QKO76" s="15"/>
      <c r="QKP76" s="15"/>
      <c r="QKQ76" s="15"/>
      <c r="QKR76" s="15"/>
      <c r="QKS76" s="15"/>
      <c r="QKT76" s="15"/>
      <c r="QKU76" s="15"/>
      <c r="QKV76" s="15"/>
      <c r="QKW76" s="15"/>
      <c r="QKX76" s="15"/>
      <c r="QKY76" s="15"/>
      <c r="QKZ76" s="15"/>
      <c r="QLA76" s="15"/>
      <c r="QLB76" s="15"/>
      <c r="QLC76" s="15"/>
      <c r="QLD76" s="15"/>
      <c r="QLE76" s="15"/>
      <c r="QLF76" s="15"/>
      <c r="QLG76" s="15"/>
      <c r="QLH76" s="15"/>
      <c r="QLI76" s="15"/>
      <c r="QLJ76" s="15"/>
      <c r="QLK76" s="15"/>
      <c r="QLL76" s="15"/>
      <c r="QLM76" s="15"/>
      <c r="QLN76" s="15"/>
      <c r="QLO76" s="15"/>
      <c r="QLP76" s="15"/>
      <c r="QLQ76" s="15"/>
      <c r="QLR76" s="15"/>
      <c r="QLS76" s="15"/>
      <c r="QLT76" s="15"/>
      <c r="QLU76" s="15"/>
      <c r="QLV76" s="15"/>
      <c r="QLW76" s="15"/>
      <c r="QLX76" s="15"/>
      <c r="QLY76" s="15"/>
      <c r="QLZ76" s="15"/>
      <c r="QMA76" s="15"/>
      <c r="QMB76" s="15"/>
      <c r="QMC76" s="15"/>
      <c r="QMD76" s="15"/>
      <c r="QME76" s="15"/>
      <c r="QMF76" s="15"/>
      <c r="QMG76" s="15"/>
      <c r="QMH76" s="15"/>
      <c r="QMI76" s="15"/>
      <c r="QMJ76" s="15"/>
      <c r="QMK76" s="15"/>
      <c r="QML76" s="15"/>
      <c r="QMM76" s="15"/>
      <c r="QMN76" s="15"/>
      <c r="QMO76" s="15"/>
      <c r="QMP76" s="15"/>
      <c r="QMQ76" s="15"/>
      <c r="QMR76" s="15"/>
      <c r="QMS76" s="15"/>
      <c r="QMT76" s="15"/>
      <c r="QMU76" s="15"/>
      <c r="QMV76" s="15"/>
      <c r="QMW76" s="15"/>
      <c r="QMX76" s="15"/>
      <c r="QMY76" s="15"/>
      <c r="QMZ76" s="15"/>
      <c r="QNA76" s="15"/>
      <c r="QNB76" s="15"/>
      <c r="QNC76" s="15"/>
      <c r="QND76" s="15"/>
      <c r="QNE76" s="15"/>
      <c r="QNF76" s="15"/>
      <c r="QNG76" s="15"/>
      <c r="QNH76" s="15"/>
      <c r="QNI76" s="15"/>
      <c r="QNJ76" s="15"/>
      <c r="QNK76" s="15"/>
      <c r="QNL76" s="15"/>
      <c r="QNM76" s="15"/>
      <c r="QNN76" s="15"/>
      <c r="QNO76" s="15"/>
      <c r="QNP76" s="15"/>
      <c r="QNQ76" s="15"/>
      <c r="QNR76" s="15"/>
      <c r="QNS76" s="15"/>
      <c r="QNT76" s="15"/>
      <c r="QNU76" s="15"/>
      <c r="QNV76" s="15"/>
      <c r="QNW76" s="15"/>
      <c r="QNX76" s="15"/>
      <c r="QNY76" s="15"/>
      <c r="QNZ76" s="15"/>
      <c r="QOA76" s="15"/>
      <c r="QOB76" s="15"/>
      <c r="QOC76" s="15"/>
      <c r="QOD76" s="15"/>
      <c r="QOE76" s="15"/>
      <c r="QOF76" s="15"/>
      <c r="QOG76" s="15"/>
      <c r="QOH76" s="15"/>
      <c r="QOI76" s="15"/>
      <c r="QOJ76" s="15"/>
      <c r="QOK76" s="15"/>
      <c r="QOL76" s="15"/>
      <c r="QOM76" s="15"/>
      <c r="QON76" s="15"/>
      <c r="QOO76" s="15"/>
      <c r="QOP76" s="15"/>
      <c r="QOQ76" s="15"/>
      <c r="QOR76" s="15"/>
      <c r="QOS76" s="15"/>
      <c r="QOT76" s="15"/>
      <c r="QOU76" s="15"/>
      <c r="QOV76" s="15"/>
      <c r="QOW76" s="15"/>
      <c r="QOX76" s="15"/>
      <c r="QOY76" s="15"/>
      <c r="QOZ76" s="15"/>
      <c r="QPA76" s="15"/>
      <c r="QPB76" s="15"/>
      <c r="QPC76" s="15"/>
      <c r="QPD76" s="15"/>
      <c r="QPE76" s="15"/>
      <c r="QPF76" s="15"/>
      <c r="QPG76" s="15"/>
      <c r="QPH76" s="15"/>
      <c r="QPI76" s="15"/>
      <c r="QPJ76" s="15"/>
      <c r="QPK76" s="15"/>
      <c r="QPL76" s="15"/>
      <c r="QPM76" s="15"/>
      <c r="QPN76" s="15"/>
      <c r="QPO76" s="15"/>
      <c r="QPP76" s="15"/>
      <c r="QPQ76" s="15"/>
      <c r="QPR76" s="15"/>
      <c r="QPS76" s="15"/>
      <c r="QPT76" s="15"/>
      <c r="QPU76" s="15"/>
      <c r="QPV76" s="15"/>
      <c r="QPW76" s="15"/>
      <c r="QPX76" s="15"/>
      <c r="QPY76" s="15"/>
      <c r="QPZ76" s="15"/>
      <c r="QQA76" s="15"/>
      <c r="QQB76" s="15"/>
      <c r="QQC76" s="15"/>
      <c r="QQD76" s="15"/>
      <c r="QQE76" s="15"/>
      <c r="QQF76" s="15"/>
      <c r="QQG76" s="15"/>
      <c r="QQH76" s="15"/>
      <c r="QQI76" s="15"/>
      <c r="QQJ76" s="15"/>
      <c r="QQK76" s="15"/>
      <c r="QQL76" s="15"/>
      <c r="QQM76" s="15"/>
      <c r="QQN76" s="15"/>
      <c r="QQO76" s="15"/>
      <c r="QQP76" s="15"/>
      <c r="QQQ76" s="15"/>
      <c r="QQR76" s="15"/>
      <c r="QQS76" s="15"/>
      <c r="QQT76" s="15"/>
      <c r="QQU76" s="15"/>
      <c r="QQV76" s="15"/>
      <c r="QQW76" s="15"/>
      <c r="QQX76" s="15"/>
      <c r="QQY76" s="15"/>
      <c r="QQZ76" s="15"/>
      <c r="QRA76" s="15"/>
      <c r="QRB76" s="15"/>
      <c r="QRC76" s="15"/>
      <c r="QRD76" s="15"/>
      <c r="QRE76" s="15"/>
      <c r="QRF76" s="15"/>
      <c r="QRG76" s="15"/>
      <c r="QRH76" s="15"/>
      <c r="QRI76" s="15"/>
      <c r="QRJ76" s="15"/>
      <c r="QRK76" s="15"/>
      <c r="QRL76" s="15"/>
      <c r="QRM76" s="15"/>
      <c r="QRN76" s="15"/>
      <c r="QRO76" s="15"/>
      <c r="QRP76" s="15"/>
      <c r="QRQ76" s="15"/>
      <c r="QRR76" s="15"/>
      <c r="QRS76" s="15"/>
      <c r="QRT76" s="15"/>
      <c r="QRU76" s="15"/>
      <c r="QRV76" s="15"/>
      <c r="QRW76" s="15"/>
      <c r="QRX76" s="15"/>
      <c r="QRY76" s="15"/>
      <c r="QRZ76" s="15"/>
      <c r="QSA76" s="15"/>
      <c r="QSB76" s="15"/>
      <c r="QSC76" s="15"/>
      <c r="QSD76" s="15"/>
      <c r="QSE76" s="15"/>
      <c r="QSF76" s="15"/>
      <c r="QSG76" s="15"/>
      <c r="QSH76" s="15"/>
      <c r="QSI76" s="15"/>
      <c r="QSJ76" s="15"/>
      <c r="QSK76" s="15"/>
      <c r="QSL76" s="15"/>
      <c r="QSM76" s="15"/>
      <c r="QSN76" s="15"/>
      <c r="QSO76" s="15"/>
      <c r="QSP76" s="15"/>
      <c r="QSQ76" s="15"/>
      <c r="QSR76" s="15"/>
      <c r="QSS76" s="15"/>
      <c r="QST76" s="15"/>
      <c r="QSU76" s="15"/>
      <c r="QSV76" s="15"/>
      <c r="QSW76" s="15"/>
      <c r="QSX76" s="15"/>
      <c r="QSY76" s="15"/>
      <c r="QSZ76" s="15"/>
      <c r="QTA76" s="15"/>
      <c r="QTB76" s="15"/>
      <c r="QTC76" s="15"/>
      <c r="QTD76" s="15"/>
      <c r="QTE76" s="15"/>
      <c r="QTF76" s="15"/>
      <c r="QTG76" s="15"/>
      <c r="QTH76" s="15"/>
      <c r="QTI76" s="15"/>
      <c r="QTJ76" s="15"/>
      <c r="QTK76" s="15"/>
      <c r="QTL76" s="15"/>
      <c r="QTM76" s="15"/>
      <c r="QTN76" s="15"/>
      <c r="QTO76" s="15"/>
      <c r="QTP76" s="15"/>
      <c r="QTQ76" s="15"/>
      <c r="QTR76" s="15"/>
      <c r="QTS76" s="15"/>
      <c r="QTT76" s="15"/>
      <c r="QTU76" s="15"/>
      <c r="QTV76" s="15"/>
      <c r="QTW76" s="15"/>
      <c r="QTX76" s="15"/>
      <c r="QTY76" s="15"/>
      <c r="QTZ76" s="15"/>
      <c r="QUA76" s="15"/>
      <c r="QUB76" s="15"/>
      <c r="QUC76" s="15"/>
      <c r="QUD76" s="15"/>
      <c r="QUE76" s="15"/>
      <c r="QUF76" s="15"/>
      <c r="QUG76" s="15"/>
      <c r="QUH76" s="15"/>
      <c r="QUI76" s="15"/>
      <c r="QUJ76" s="15"/>
      <c r="QUK76" s="15"/>
      <c r="QUL76" s="15"/>
      <c r="QUM76" s="15"/>
      <c r="QUN76" s="15"/>
      <c r="QUO76" s="15"/>
      <c r="QUP76" s="15"/>
      <c r="QUQ76" s="15"/>
      <c r="QUR76" s="15"/>
      <c r="QUS76" s="15"/>
      <c r="QUT76" s="15"/>
      <c r="QUU76" s="15"/>
      <c r="QUV76" s="15"/>
      <c r="QUW76" s="15"/>
      <c r="QUX76" s="15"/>
      <c r="QUY76" s="15"/>
      <c r="QUZ76" s="15"/>
      <c r="QVA76" s="15"/>
      <c r="QVB76" s="15"/>
      <c r="QVC76" s="15"/>
      <c r="QVD76" s="15"/>
      <c r="QVE76" s="15"/>
      <c r="QVF76" s="15"/>
      <c r="QVG76" s="15"/>
      <c r="QVH76" s="15"/>
      <c r="QVI76" s="15"/>
      <c r="QVJ76" s="15"/>
      <c r="QVK76" s="15"/>
      <c r="QVL76" s="15"/>
      <c r="QVM76" s="15"/>
      <c r="QVN76" s="15"/>
      <c r="QVO76" s="15"/>
      <c r="QVP76" s="15"/>
      <c r="QVQ76" s="15"/>
      <c r="QVR76" s="15"/>
      <c r="QVS76" s="15"/>
      <c r="QVT76" s="15"/>
      <c r="QVU76" s="15"/>
      <c r="QVV76" s="15"/>
      <c r="QVW76" s="15"/>
      <c r="QVX76" s="15"/>
      <c r="QVY76" s="15"/>
      <c r="QVZ76" s="15"/>
      <c r="QWA76" s="15"/>
      <c r="QWB76" s="15"/>
      <c r="QWC76" s="15"/>
      <c r="QWD76" s="15"/>
      <c r="QWE76" s="15"/>
      <c r="QWF76" s="15"/>
      <c r="QWG76" s="15"/>
      <c r="QWH76" s="15"/>
      <c r="QWI76" s="15"/>
      <c r="QWJ76" s="15"/>
      <c r="QWK76" s="15"/>
      <c r="QWL76" s="15"/>
      <c r="QWM76" s="15"/>
      <c r="QWN76" s="15"/>
      <c r="QWO76" s="15"/>
      <c r="QWP76" s="15"/>
      <c r="QWQ76" s="15"/>
      <c r="QWR76" s="15"/>
      <c r="QWS76" s="15"/>
      <c r="QWT76" s="15"/>
      <c r="QWU76" s="15"/>
      <c r="QWV76" s="15"/>
      <c r="QWW76" s="15"/>
      <c r="QWX76" s="15"/>
      <c r="QWY76" s="15"/>
      <c r="QWZ76" s="15"/>
      <c r="QXA76" s="15"/>
      <c r="QXB76" s="15"/>
      <c r="QXC76" s="15"/>
      <c r="QXD76" s="15"/>
      <c r="QXE76" s="15"/>
      <c r="QXF76" s="15"/>
      <c r="QXG76" s="15"/>
      <c r="QXH76" s="15"/>
      <c r="QXI76" s="15"/>
      <c r="QXJ76" s="15"/>
      <c r="QXK76" s="15"/>
      <c r="QXL76" s="15"/>
      <c r="QXM76" s="15"/>
      <c r="QXN76" s="15"/>
      <c r="QXO76" s="15"/>
      <c r="QXP76" s="15"/>
      <c r="QXQ76" s="15"/>
      <c r="QXR76" s="15"/>
      <c r="QXS76" s="15"/>
      <c r="QXT76" s="15"/>
      <c r="QXU76" s="15"/>
      <c r="QXV76" s="15"/>
      <c r="QXW76" s="15"/>
      <c r="QXX76" s="15"/>
      <c r="QXY76" s="15"/>
      <c r="QXZ76" s="15"/>
      <c r="QYA76" s="15"/>
      <c r="QYB76" s="15"/>
      <c r="QYC76" s="15"/>
      <c r="QYD76" s="15"/>
      <c r="QYE76" s="15"/>
      <c r="QYF76" s="15"/>
      <c r="QYG76" s="15"/>
      <c r="QYH76" s="15"/>
      <c r="QYI76" s="15"/>
      <c r="QYJ76" s="15"/>
      <c r="QYK76" s="15"/>
      <c r="QYL76" s="15"/>
      <c r="QYM76" s="15"/>
      <c r="QYN76" s="15"/>
      <c r="QYO76" s="15"/>
      <c r="QYP76" s="15"/>
      <c r="QYQ76" s="15"/>
      <c r="QYR76" s="15"/>
      <c r="QYS76" s="15"/>
      <c r="QYT76" s="15"/>
      <c r="QYU76" s="15"/>
      <c r="QYV76" s="15"/>
      <c r="QYW76" s="15"/>
      <c r="QYX76" s="15"/>
      <c r="QYY76" s="15"/>
      <c r="QYZ76" s="15"/>
      <c r="QZA76" s="15"/>
      <c r="QZB76" s="15"/>
      <c r="QZC76" s="15"/>
      <c r="QZD76" s="15"/>
      <c r="QZE76" s="15"/>
      <c r="QZF76" s="15"/>
      <c r="QZG76" s="15"/>
      <c r="QZH76" s="15"/>
      <c r="QZI76" s="15"/>
      <c r="QZJ76" s="15"/>
      <c r="QZK76" s="15"/>
      <c r="QZL76" s="15"/>
      <c r="QZM76" s="15"/>
      <c r="QZN76" s="15"/>
      <c r="QZO76" s="15"/>
      <c r="QZP76" s="15"/>
      <c r="QZQ76" s="15"/>
      <c r="QZR76" s="15"/>
      <c r="QZS76" s="15"/>
      <c r="QZT76" s="15"/>
      <c r="QZU76" s="15"/>
      <c r="QZV76" s="15"/>
      <c r="QZW76" s="15"/>
      <c r="QZX76" s="15"/>
      <c r="QZY76" s="15"/>
      <c r="QZZ76" s="15"/>
      <c r="RAA76" s="15"/>
      <c r="RAB76" s="15"/>
      <c r="RAC76" s="15"/>
      <c r="RAD76" s="15"/>
      <c r="RAE76" s="15"/>
      <c r="RAF76" s="15"/>
      <c r="RAG76" s="15"/>
      <c r="RAH76" s="15"/>
      <c r="RAI76" s="15"/>
      <c r="RAJ76" s="15"/>
      <c r="RAK76" s="15"/>
      <c r="RAL76" s="15"/>
      <c r="RAM76" s="15"/>
      <c r="RAN76" s="15"/>
      <c r="RAO76" s="15"/>
      <c r="RAP76" s="15"/>
      <c r="RAQ76" s="15"/>
      <c r="RAR76" s="15"/>
      <c r="RAS76" s="15"/>
      <c r="RAT76" s="15"/>
      <c r="RAU76" s="15"/>
      <c r="RAV76" s="15"/>
      <c r="RAW76" s="15"/>
      <c r="RAX76" s="15"/>
      <c r="RAY76" s="15"/>
      <c r="RAZ76" s="15"/>
      <c r="RBA76" s="15"/>
      <c r="RBB76" s="15"/>
      <c r="RBC76" s="15"/>
      <c r="RBD76" s="15"/>
      <c r="RBE76" s="15"/>
      <c r="RBF76" s="15"/>
      <c r="RBG76" s="15"/>
      <c r="RBH76" s="15"/>
      <c r="RBI76" s="15"/>
      <c r="RBJ76" s="15"/>
      <c r="RBK76" s="15"/>
      <c r="RBL76" s="15"/>
      <c r="RBM76" s="15"/>
      <c r="RBN76" s="15"/>
      <c r="RBO76" s="15"/>
      <c r="RBP76" s="15"/>
      <c r="RBQ76" s="15"/>
      <c r="RBR76" s="15"/>
      <c r="RBS76" s="15"/>
      <c r="RBT76" s="15"/>
      <c r="RBU76" s="15"/>
      <c r="RBV76" s="15"/>
      <c r="RBW76" s="15"/>
      <c r="RBX76" s="15"/>
      <c r="RBY76" s="15"/>
      <c r="RBZ76" s="15"/>
      <c r="RCA76" s="15"/>
      <c r="RCB76" s="15"/>
      <c r="RCC76" s="15"/>
      <c r="RCD76" s="15"/>
      <c r="RCE76" s="15"/>
      <c r="RCF76" s="15"/>
      <c r="RCG76" s="15"/>
      <c r="RCH76" s="15"/>
      <c r="RCI76" s="15"/>
      <c r="RCJ76" s="15"/>
      <c r="RCK76" s="15"/>
      <c r="RCL76" s="15"/>
      <c r="RCM76" s="15"/>
      <c r="RCN76" s="15"/>
      <c r="RCO76" s="15"/>
      <c r="RCP76" s="15"/>
      <c r="RCQ76" s="15"/>
      <c r="RCR76" s="15"/>
      <c r="RCS76" s="15"/>
      <c r="RCT76" s="15"/>
      <c r="RCU76" s="15"/>
      <c r="RCV76" s="15"/>
      <c r="RCW76" s="15"/>
      <c r="RCX76" s="15"/>
      <c r="RCY76" s="15"/>
      <c r="RCZ76" s="15"/>
      <c r="RDA76" s="15"/>
      <c r="RDB76" s="15"/>
      <c r="RDC76" s="15"/>
      <c r="RDD76" s="15"/>
      <c r="RDE76" s="15"/>
      <c r="RDF76" s="15"/>
      <c r="RDG76" s="15"/>
      <c r="RDH76" s="15"/>
      <c r="RDI76" s="15"/>
      <c r="RDJ76" s="15"/>
      <c r="RDK76" s="15"/>
      <c r="RDL76" s="15"/>
      <c r="RDM76" s="15"/>
      <c r="RDN76" s="15"/>
      <c r="RDO76" s="15"/>
      <c r="RDP76" s="15"/>
      <c r="RDQ76" s="15"/>
      <c r="RDR76" s="15"/>
      <c r="RDS76" s="15"/>
      <c r="RDT76" s="15"/>
      <c r="RDU76" s="15"/>
      <c r="RDV76" s="15"/>
      <c r="RDW76" s="15"/>
      <c r="RDX76" s="15"/>
      <c r="RDY76" s="15"/>
      <c r="RDZ76" s="15"/>
      <c r="REA76" s="15"/>
      <c r="REB76" s="15"/>
      <c r="REC76" s="15"/>
      <c r="RED76" s="15"/>
      <c r="REE76" s="15"/>
      <c r="REF76" s="15"/>
      <c r="REG76" s="15"/>
      <c r="REH76" s="15"/>
      <c r="REI76" s="15"/>
      <c r="REJ76" s="15"/>
      <c r="REK76" s="15"/>
      <c r="REL76" s="15"/>
      <c r="REM76" s="15"/>
      <c r="REN76" s="15"/>
      <c r="REO76" s="15"/>
      <c r="REP76" s="15"/>
      <c r="REQ76" s="15"/>
      <c r="RER76" s="15"/>
      <c r="RES76" s="15"/>
      <c r="RET76" s="15"/>
      <c r="REU76" s="15"/>
      <c r="REV76" s="15"/>
      <c r="REW76" s="15"/>
      <c r="REX76" s="15"/>
      <c r="REY76" s="15"/>
      <c r="REZ76" s="15"/>
      <c r="RFA76" s="15"/>
      <c r="RFB76" s="15"/>
      <c r="RFC76" s="15"/>
      <c r="RFD76" s="15"/>
      <c r="RFE76" s="15"/>
      <c r="RFF76" s="15"/>
      <c r="RFG76" s="15"/>
      <c r="RFH76" s="15"/>
      <c r="RFI76" s="15"/>
      <c r="RFJ76" s="15"/>
      <c r="RFK76" s="15"/>
      <c r="RFL76" s="15"/>
      <c r="RFM76" s="15"/>
      <c r="RFN76" s="15"/>
      <c r="RFO76" s="15"/>
      <c r="RFP76" s="15"/>
      <c r="RFQ76" s="15"/>
      <c r="RFR76" s="15"/>
      <c r="RFS76" s="15"/>
      <c r="RFT76" s="15"/>
      <c r="RFU76" s="15"/>
      <c r="RFV76" s="15"/>
      <c r="RFW76" s="15"/>
      <c r="RFX76" s="15"/>
      <c r="RFY76" s="15"/>
      <c r="RFZ76" s="15"/>
      <c r="RGA76" s="15"/>
      <c r="RGB76" s="15"/>
      <c r="RGC76" s="15"/>
      <c r="RGD76" s="15"/>
      <c r="RGE76" s="15"/>
      <c r="RGF76" s="15"/>
      <c r="RGG76" s="15"/>
      <c r="RGH76" s="15"/>
      <c r="RGI76" s="15"/>
      <c r="RGJ76" s="15"/>
      <c r="RGK76" s="15"/>
      <c r="RGL76" s="15"/>
      <c r="RGM76" s="15"/>
      <c r="RGN76" s="15"/>
      <c r="RGO76" s="15"/>
      <c r="RGP76" s="15"/>
      <c r="RGQ76" s="15"/>
      <c r="RGR76" s="15"/>
      <c r="RGS76" s="15"/>
      <c r="RGT76" s="15"/>
      <c r="RGU76" s="15"/>
      <c r="RGV76" s="15"/>
      <c r="RGW76" s="15"/>
      <c r="RGX76" s="15"/>
      <c r="RGY76" s="15"/>
      <c r="RGZ76" s="15"/>
      <c r="RHA76" s="15"/>
      <c r="RHB76" s="15"/>
      <c r="RHC76" s="15"/>
      <c r="RHD76" s="15"/>
      <c r="RHE76" s="15"/>
      <c r="RHF76" s="15"/>
      <c r="RHG76" s="15"/>
      <c r="RHH76" s="15"/>
      <c r="RHI76" s="15"/>
      <c r="RHJ76" s="15"/>
      <c r="RHK76" s="15"/>
      <c r="RHL76" s="15"/>
      <c r="RHM76" s="15"/>
      <c r="RHN76" s="15"/>
      <c r="RHO76" s="15"/>
      <c r="RHP76" s="15"/>
      <c r="RHQ76" s="15"/>
      <c r="RHR76" s="15"/>
      <c r="RHS76" s="15"/>
      <c r="RHT76" s="15"/>
      <c r="RHU76" s="15"/>
      <c r="RHV76" s="15"/>
      <c r="RHW76" s="15"/>
      <c r="RHX76" s="15"/>
      <c r="RHY76" s="15"/>
      <c r="RHZ76" s="15"/>
      <c r="RIA76" s="15"/>
      <c r="RIB76" s="15"/>
      <c r="RIC76" s="15"/>
      <c r="RID76" s="15"/>
      <c r="RIE76" s="15"/>
      <c r="RIF76" s="15"/>
      <c r="RIG76" s="15"/>
      <c r="RIH76" s="15"/>
      <c r="RII76" s="15"/>
      <c r="RIJ76" s="15"/>
      <c r="RIK76" s="15"/>
      <c r="RIL76" s="15"/>
      <c r="RIM76" s="15"/>
      <c r="RIN76" s="15"/>
      <c r="RIO76" s="15"/>
      <c r="RIP76" s="15"/>
      <c r="RIQ76" s="15"/>
      <c r="RIR76" s="15"/>
      <c r="RIS76" s="15"/>
      <c r="RIT76" s="15"/>
      <c r="RIU76" s="15"/>
      <c r="RIV76" s="15"/>
      <c r="RIW76" s="15"/>
      <c r="RIX76" s="15"/>
      <c r="RIY76" s="15"/>
      <c r="RIZ76" s="15"/>
      <c r="RJA76" s="15"/>
      <c r="RJB76" s="15"/>
      <c r="RJC76" s="15"/>
      <c r="RJD76" s="15"/>
      <c r="RJE76" s="15"/>
      <c r="RJF76" s="15"/>
      <c r="RJG76" s="15"/>
      <c r="RJH76" s="15"/>
      <c r="RJI76" s="15"/>
      <c r="RJJ76" s="15"/>
      <c r="RJK76" s="15"/>
      <c r="RJL76" s="15"/>
      <c r="RJM76" s="15"/>
      <c r="RJN76" s="15"/>
      <c r="RJO76" s="15"/>
      <c r="RJP76" s="15"/>
      <c r="RJQ76" s="15"/>
      <c r="RJR76" s="15"/>
      <c r="RJS76" s="15"/>
      <c r="RJT76" s="15"/>
      <c r="RJU76" s="15"/>
      <c r="RJV76" s="15"/>
      <c r="RJW76" s="15"/>
      <c r="RJX76" s="15"/>
      <c r="RJY76" s="15"/>
      <c r="RJZ76" s="15"/>
      <c r="RKA76" s="15"/>
      <c r="RKB76" s="15"/>
      <c r="RKC76" s="15"/>
      <c r="RKD76" s="15"/>
      <c r="RKE76" s="15"/>
      <c r="RKF76" s="15"/>
      <c r="RKG76" s="15"/>
      <c r="RKH76" s="15"/>
      <c r="RKI76" s="15"/>
      <c r="RKJ76" s="15"/>
      <c r="RKK76" s="15"/>
      <c r="RKL76" s="15"/>
      <c r="RKM76" s="15"/>
      <c r="RKN76" s="15"/>
      <c r="RKO76" s="15"/>
      <c r="RKP76" s="15"/>
      <c r="RKQ76" s="15"/>
      <c r="RKR76" s="15"/>
      <c r="RKS76" s="15"/>
      <c r="RKT76" s="15"/>
      <c r="RKU76" s="15"/>
      <c r="RKV76" s="15"/>
      <c r="RKW76" s="15"/>
      <c r="RKX76" s="15"/>
      <c r="RKY76" s="15"/>
      <c r="RKZ76" s="15"/>
      <c r="RLA76" s="15"/>
      <c r="RLB76" s="15"/>
      <c r="RLC76" s="15"/>
      <c r="RLD76" s="15"/>
      <c r="RLE76" s="15"/>
      <c r="RLF76" s="15"/>
      <c r="RLG76" s="15"/>
      <c r="RLH76" s="15"/>
      <c r="RLI76" s="15"/>
      <c r="RLJ76" s="15"/>
      <c r="RLK76" s="15"/>
      <c r="RLL76" s="15"/>
      <c r="RLM76" s="15"/>
      <c r="RLN76" s="15"/>
      <c r="RLO76" s="15"/>
      <c r="RLP76" s="15"/>
      <c r="RLQ76" s="15"/>
      <c r="RLR76" s="15"/>
      <c r="RLS76" s="15"/>
      <c r="RLT76" s="15"/>
      <c r="RLU76" s="15"/>
      <c r="RLV76" s="15"/>
      <c r="RLW76" s="15"/>
      <c r="RLX76" s="15"/>
      <c r="RLY76" s="15"/>
      <c r="RLZ76" s="15"/>
      <c r="RMA76" s="15"/>
      <c r="RMB76" s="15"/>
      <c r="RMC76" s="15"/>
      <c r="RMD76" s="15"/>
      <c r="RME76" s="15"/>
      <c r="RMF76" s="15"/>
      <c r="RMG76" s="15"/>
      <c r="RMH76" s="15"/>
      <c r="RMI76" s="15"/>
      <c r="RMJ76" s="15"/>
      <c r="RMK76" s="15"/>
      <c r="RML76" s="15"/>
      <c r="RMM76" s="15"/>
      <c r="RMN76" s="15"/>
      <c r="RMO76" s="15"/>
      <c r="RMP76" s="15"/>
      <c r="RMQ76" s="15"/>
      <c r="RMR76" s="15"/>
      <c r="RMS76" s="15"/>
      <c r="RMT76" s="15"/>
      <c r="RMU76" s="15"/>
      <c r="RMV76" s="15"/>
      <c r="RMW76" s="15"/>
      <c r="RMX76" s="15"/>
      <c r="RMY76" s="15"/>
      <c r="RMZ76" s="15"/>
      <c r="RNA76" s="15"/>
      <c r="RNB76" s="15"/>
      <c r="RNC76" s="15"/>
      <c r="RND76" s="15"/>
      <c r="RNE76" s="15"/>
      <c r="RNF76" s="15"/>
      <c r="RNG76" s="15"/>
      <c r="RNH76" s="15"/>
      <c r="RNI76" s="15"/>
      <c r="RNJ76" s="15"/>
      <c r="RNK76" s="15"/>
      <c r="RNL76" s="15"/>
      <c r="RNM76" s="15"/>
      <c r="RNN76" s="15"/>
      <c r="RNO76" s="15"/>
      <c r="RNP76" s="15"/>
      <c r="RNQ76" s="15"/>
      <c r="RNR76" s="15"/>
      <c r="RNS76" s="15"/>
      <c r="RNT76" s="15"/>
      <c r="RNU76" s="15"/>
      <c r="RNV76" s="15"/>
      <c r="RNW76" s="15"/>
      <c r="RNX76" s="15"/>
      <c r="RNY76" s="15"/>
      <c r="RNZ76" s="15"/>
      <c r="ROA76" s="15"/>
      <c r="ROB76" s="15"/>
      <c r="ROC76" s="15"/>
      <c r="ROD76" s="15"/>
      <c r="ROE76" s="15"/>
      <c r="ROF76" s="15"/>
      <c r="ROG76" s="15"/>
      <c r="ROH76" s="15"/>
      <c r="ROI76" s="15"/>
      <c r="ROJ76" s="15"/>
      <c r="ROK76" s="15"/>
      <c r="ROL76" s="15"/>
      <c r="ROM76" s="15"/>
      <c r="RON76" s="15"/>
      <c r="ROO76" s="15"/>
      <c r="ROP76" s="15"/>
      <c r="ROQ76" s="15"/>
      <c r="ROR76" s="15"/>
      <c r="ROS76" s="15"/>
      <c r="ROT76" s="15"/>
      <c r="ROU76" s="15"/>
      <c r="ROV76" s="15"/>
      <c r="ROW76" s="15"/>
      <c r="ROX76" s="15"/>
      <c r="ROY76" s="15"/>
      <c r="ROZ76" s="15"/>
      <c r="RPA76" s="15"/>
      <c r="RPB76" s="15"/>
      <c r="RPC76" s="15"/>
      <c r="RPD76" s="15"/>
      <c r="RPE76" s="15"/>
      <c r="RPF76" s="15"/>
      <c r="RPG76" s="15"/>
      <c r="RPH76" s="15"/>
      <c r="RPI76" s="15"/>
      <c r="RPJ76" s="15"/>
      <c r="RPK76" s="15"/>
      <c r="RPL76" s="15"/>
      <c r="RPM76" s="15"/>
      <c r="RPN76" s="15"/>
      <c r="RPO76" s="15"/>
      <c r="RPP76" s="15"/>
      <c r="RPQ76" s="15"/>
      <c r="RPR76" s="15"/>
      <c r="RPS76" s="15"/>
      <c r="RPT76" s="15"/>
      <c r="RPU76" s="15"/>
      <c r="RPV76" s="15"/>
      <c r="RPW76" s="15"/>
      <c r="RPX76" s="15"/>
      <c r="RPY76" s="15"/>
      <c r="RPZ76" s="15"/>
      <c r="RQA76" s="15"/>
      <c r="RQB76" s="15"/>
      <c r="RQC76" s="15"/>
      <c r="RQD76" s="15"/>
      <c r="RQE76" s="15"/>
      <c r="RQF76" s="15"/>
      <c r="RQG76" s="15"/>
      <c r="RQH76" s="15"/>
      <c r="RQI76" s="15"/>
      <c r="RQJ76" s="15"/>
      <c r="RQK76" s="15"/>
      <c r="RQL76" s="15"/>
      <c r="RQM76" s="15"/>
      <c r="RQN76" s="15"/>
      <c r="RQO76" s="15"/>
      <c r="RQP76" s="15"/>
      <c r="RQQ76" s="15"/>
      <c r="RQR76" s="15"/>
      <c r="RQS76" s="15"/>
      <c r="RQT76" s="15"/>
      <c r="RQU76" s="15"/>
      <c r="RQV76" s="15"/>
      <c r="RQW76" s="15"/>
      <c r="RQX76" s="15"/>
      <c r="RQY76" s="15"/>
      <c r="RQZ76" s="15"/>
      <c r="RRA76" s="15"/>
      <c r="RRB76" s="15"/>
      <c r="RRC76" s="15"/>
      <c r="RRD76" s="15"/>
      <c r="RRE76" s="15"/>
      <c r="RRF76" s="15"/>
      <c r="RRG76" s="15"/>
      <c r="RRH76" s="15"/>
      <c r="RRI76" s="15"/>
      <c r="RRJ76" s="15"/>
      <c r="RRK76" s="15"/>
      <c r="RRL76" s="15"/>
      <c r="RRM76" s="15"/>
      <c r="RRN76" s="15"/>
      <c r="RRO76" s="15"/>
      <c r="RRP76" s="15"/>
      <c r="RRQ76" s="15"/>
      <c r="RRR76" s="15"/>
      <c r="RRS76" s="15"/>
      <c r="RRT76" s="15"/>
      <c r="RRU76" s="15"/>
      <c r="RRV76" s="15"/>
      <c r="RRW76" s="15"/>
      <c r="RRX76" s="15"/>
      <c r="RRY76" s="15"/>
      <c r="RRZ76" s="15"/>
      <c r="RSA76" s="15"/>
      <c r="RSB76" s="15"/>
      <c r="RSC76" s="15"/>
      <c r="RSD76" s="15"/>
      <c r="RSE76" s="15"/>
      <c r="RSF76" s="15"/>
      <c r="RSG76" s="15"/>
      <c r="RSH76" s="15"/>
      <c r="RSI76" s="15"/>
      <c r="RSJ76" s="15"/>
      <c r="RSK76" s="15"/>
      <c r="RSL76" s="15"/>
      <c r="RSM76" s="15"/>
      <c r="RSN76" s="15"/>
      <c r="RSO76" s="15"/>
      <c r="RSP76" s="15"/>
      <c r="RSQ76" s="15"/>
      <c r="RSR76" s="15"/>
      <c r="RSS76" s="15"/>
      <c r="RST76" s="15"/>
      <c r="RSU76" s="15"/>
      <c r="RSV76" s="15"/>
      <c r="RSW76" s="15"/>
      <c r="RSX76" s="15"/>
      <c r="RSY76" s="15"/>
      <c r="RSZ76" s="15"/>
      <c r="RTA76" s="15"/>
      <c r="RTB76" s="15"/>
      <c r="RTC76" s="15"/>
      <c r="RTD76" s="15"/>
      <c r="RTE76" s="15"/>
      <c r="RTF76" s="15"/>
      <c r="RTG76" s="15"/>
      <c r="RTH76" s="15"/>
      <c r="RTI76" s="15"/>
      <c r="RTJ76" s="15"/>
      <c r="RTK76" s="15"/>
      <c r="RTL76" s="15"/>
      <c r="RTM76" s="15"/>
      <c r="RTN76" s="15"/>
      <c r="RTO76" s="15"/>
      <c r="RTP76" s="15"/>
      <c r="RTQ76" s="15"/>
      <c r="RTR76" s="15"/>
      <c r="RTS76" s="15"/>
      <c r="RTT76" s="15"/>
      <c r="RTU76" s="15"/>
      <c r="RTV76" s="15"/>
      <c r="RTW76" s="15"/>
      <c r="RTX76" s="15"/>
      <c r="RTY76" s="15"/>
      <c r="RTZ76" s="15"/>
      <c r="RUA76" s="15"/>
      <c r="RUB76" s="15"/>
      <c r="RUC76" s="15"/>
      <c r="RUD76" s="15"/>
      <c r="RUE76" s="15"/>
      <c r="RUF76" s="15"/>
      <c r="RUG76" s="15"/>
      <c r="RUH76" s="15"/>
      <c r="RUI76" s="15"/>
      <c r="RUJ76" s="15"/>
      <c r="RUK76" s="15"/>
      <c r="RUL76" s="15"/>
      <c r="RUM76" s="15"/>
      <c r="RUN76" s="15"/>
      <c r="RUO76" s="15"/>
      <c r="RUP76" s="15"/>
      <c r="RUQ76" s="15"/>
      <c r="RUR76" s="15"/>
      <c r="RUS76" s="15"/>
      <c r="RUT76" s="15"/>
      <c r="RUU76" s="15"/>
      <c r="RUV76" s="15"/>
      <c r="RUW76" s="15"/>
      <c r="RUX76" s="15"/>
      <c r="RUY76" s="15"/>
      <c r="RUZ76" s="15"/>
      <c r="RVA76" s="15"/>
      <c r="RVB76" s="15"/>
      <c r="RVC76" s="15"/>
      <c r="RVD76" s="15"/>
      <c r="RVE76" s="15"/>
      <c r="RVF76" s="15"/>
      <c r="RVG76" s="15"/>
      <c r="RVH76" s="15"/>
      <c r="RVI76" s="15"/>
      <c r="RVJ76" s="15"/>
      <c r="RVK76" s="15"/>
      <c r="RVL76" s="15"/>
      <c r="RVM76" s="15"/>
      <c r="RVN76" s="15"/>
      <c r="RVO76" s="15"/>
      <c r="RVP76" s="15"/>
      <c r="RVQ76" s="15"/>
      <c r="RVR76" s="15"/>
      <c r="RVS76" s="15"/>
      <c r="RVT76" s="15"/>
      <c r="RVU76" s="15"/>
      <c r="RVV76" s="15"/>
      <c r="RVW76" s="15"/>
      <c r="RVX76" s="15"/>
      <c r="RVY76" s="15"/>
      <c r="RVZ76" s="15"/>
      <c r="RWA76" s="15"/>
      <c r="RWB76" s="15"/>
      <c r="RWC76" s="15"/>
      <c r="RWD76" s="15"/>
      <c r="RWE76" s="15"/>
      <c r="RWF76" s="15"/>
      <c r="RWG76" s="15"/>
      <c r="RWH76" s="15"/>
      <c r="RWI76" s="15"/>
      <c r="RWJ76" s="15"/>
      <c r="RWK76" s="15"/>
      <c r="RWL76" s="15"/>
      <c r="RWM76" s="15"/>
      <c r="RWN76" s="15"/>
      <c r="RWO76" s="15"/>
      <c r="RWP76" s="15"/>
      <c r="RWQ76" s="15"/>
      <c r="RWR76" s="15"/>
      <c r="RWS76" s="15"/>
      <c r="RWT76" s="15"/>
      <c r="RWU76" s="15"/>
      <c r="RWV76" s="15"/>
      <c r="RWW76" s="15"/>
      <c r="RWX76" s="15"/>
      <c r="RWY76" s="15"/>
      <c r="RWZ76" s="15"/>
      <c r="RXA76" s="15"/>
      <c r="RXB76" s="15"/>
      <c r="RXC76" s="15"/>
      <c r="RXD76" s="15"/>
      <c r="RXE76" s="15"/>
      <c r="RXF76" s="15"/>
      <c r="RXG76" s="15"/>
      <c r="RXH76" s="15"/>
      <c r="RXI76" s="15"/>
      <c r="RXJ76" s="15"/>
      <c r="RXK76" s="15"/>
      <c r="RXL76" s="15"/>
      <c r="RXM76" s="15"/>
      <c r="RXN76" s="15"/>
      <c r="RXO76" s="15"/>
      <c r="RXP76" s="15"/>
      <c r="RXQ76" s="15"/>
      <c r="RXR76" s="15"/>
      <c r="RXS76" s="15"/>
      <c r="RXT76" s="15"/>
      <c r="RXU76" s="15"/>
      <c r="RXV76" s="15"/>
      <c r="RXW76" s="15"/>
      <c r="RXX76" s="15"/>
      <c r="RXY76" s="15"/>
      <c r="RXZ76" s="15"/>
      <c r="RYA76" s="15"/>
      <c r="RYB76" s="15"/>
      <c r="RYC76" s="15"/>
      <c r="RYD76" s="15"/>
      <c r="RYE76" s="15"/>
      <c r="RYF76" s="15"/>
      <c r="RYG76" s="15"/>
      <c r="RYH76" s="15"/>
      <c r="RYI76" s="15"/>
      <c r="RYJ76" s="15"/>
      <c r="RYK76" s="15"/>
      <c r="RYL76" s="15"/>
      <c r="RYM76" s="15"/>
      <c r="RYN76" s="15"/>
      <c r="RYO76" s="15"/>
      <c r="RYP76" s="15"/>
      <c r="RYQ76" s="15"/>
      <c r="RYR76" s="15"/>
      <c r="RYS76" s="15"/>
      <c r="RYT76" s="15"/>
      <c r="RYU76" s="15"/>
      <c r="RYV76" s="15"/>
      <c r="RYW76" s="15"/>
      <c r="RYX76" s="15"/>
      <c r="RYY76" s="15"/>
      <c r="RYZ76" s="15"/>
      <c r="RZA76" s="15"/>
      <c r="RZB76" s="15"/>
      <c r="RZC76" s="15"/>
      <c r="RZD76" s="15"/>
      <c r="RZE76" s="15"/>
      <c r="RZF76" s="15"/>
      <c r="RZG76" s="15"/>
      <c r="RZH76" s="15"/>
      <c r="RZI76" s="15"/>
      <c r="RZJ76" s="15"/>
      <c r="RZK76" s="15"/>
      <c r="RZL76" s="15"/>
      <c r="RZM76" s="15"/>
      <c r="RZN76" s="15"/>
      <c r="RZO76" s="15"/>
      <c r="RZP76" s="15"/>
      <c r="RZQ76" s="15"/>
      <c r="RZR76" s="15"/>
      <c r="RZS76" s="15"/>
      <c r="RZT76" s="15"/>
      <c r="RZU76" s="15"/>
      <c r="RZV76" s="15"/>
      <c r="RZW76" s="15"/>
      <c r="RZX76" s="15"/>
      <c r="RZY76" s="15"/>
      <c r="RZZ76" s="15"/>
      <c r="SAA76" s="15"/>
      <c r="SAB76" s="15"/>
      <c r="SAC76" s="15"/>
      <c r="SAD76" s="15"/>
      <c r="SAE76" s="15"/>
      <c r="SAF76" s="15"/>
      <c r="SAG76" s="15"/>
      <c r="SAH76" s="15"/>
      <c r="SAI76" s="15"/>
      <c r="SAJ76" s="15"/>
      <c r="SAK76" s="15"/>
      <c r="SAL76" s="15"/>
      <c r="SAM76" s="15"/>
      <c r="SAN76" s="15"/>
      <c r="SAO76" s="15"/>
      <c r="SAP76" s="15"/>
      <c r="SAQ76" s="15"/>
      <c r="SAR76" s="15"/>
      <c r="SAS76" s="15"/>
      <c r="SAT76" s="15"/>
      <c r="SAU76" s="15"/>
      <c r="SAV76" s="15"/>
      <c r="SAW76" s="15"/>
      <c r="SAX76" s="15"/>
      <c r="SAY76" s="15"/>
      <c r="SAZ76" s="15"/>
      <c r="SBA76" s="15"/>
      <c r="SBB76" s="15"/>
      <c r="SBC76" s="15"/>
      <c r="SBD76" s="15"/>
      <c r="SBE76" s="15"/>
      <c r="SBF76" s="15"/>
      <c r="SBG76" s="15"/>
      <c r="SBH76" s="15"/>
      <c r="SBI76" s="15"/>
      <c r="SBJ76" s="15"/>
      <c r="SBK76" s="15"/>
      <c r="SBL76" s="15"/>
      <c r="SBM76" s="15"/>
      <c r="SBN76" s="15"/>
      <c r="SBO76" s="15"/>
      <c r="SBP76" s="15"/>
      <c r="SBQ76" s="15"/>
      <c r="SBR76" s="15"/>
      <c r="SBS76" s="15"/>
      <c r="SBT76" s="15"/>
      <c r="SBU76" s="15"/>
      <c r="SBV76" s="15"/>
      <c r="SBW76" s="15"/>
      <c r="SBX76" s="15"/>
      <c r="SBY76" s="15"/>
      <c r="SBZ76" s="15"/>
      <c r="SCA76" s="15"/>
      <c r="SCB76" s="15"/>
      <c r="SCC76" s="15"/>
      <c r="SCD76" s="15"/>
      <c r="SCE76" s="15"/>
      <c r="SCF76" s="15"/>
      <c r="SCG76" s="15"/>
      <c r="SCH76" s="15"/>
      <c r="SCI76" s="15"/>
      <c r="SCJ76" s="15"/>
      <c r="SCK76" s="15"/>
      <c r="SCL76" s="15"/>
      <c r="SCM76" s="15"/>
      <c r="SCN76" s="15"/>
      <c r="SCO76" s="15"/>
      <c r="SCP76" s="15"/>
      <c r="SCQ76" s="15"/>
      <c r="SCR76" s="15"/>
      <c r="SCS76" s="15"/>
      <c r="SCT76" s="15"/>
      <c r="SCU76" s="15"/>
      <c r="SCV76" s="15"/>
      <c r="SCW76" s="15"/>
      <c r="SCX76" s="15"/>
      <c r="SCY76" s="15"/>
      <c r="SCZ76" s="15"/>
      <c r="SDA76" s="15"/>
      <c r="SDB76" s="15"/>
      <c r="SDC76" s="15"/>
      <c r="SDD76" s="15"/>
      <c r="SDE76" s="15"/>
      <c r="SDF76" s="15"/>
      <c r="SDG76" s="15"/>
      <c r="SDH76" s="15"/>
      <c r="SDI76" s="15"/>
      <c r="SDJ76" s="15"/>
      <c r="SDK76" s="15"/>
      <c r="SDL76" s="15"/>
      <c r="SDM76" s="15"/>
      <c r="SDN76" s="15"/>
      <c r="SDO76" s="15"/>
      <c r="SDP76" s="15"/>
      <c r="SDQ76" s="15"/>
      <c r="SDR76" s="15"/>
      <c r="SDS76" s="15"/>
      <c r="SDT76" s="15"/>
      <c r="SDU76" s="15"/>
      <c r="SDV76" s="15"/>
      <c r="SDW76" s="15"/>
      <c r="SDX76" s="15"/>
      <c r="SDY76" s="15"/>
      <c r="SDZ76" s="15"/>
      <c r="SEA76" s="15"/>
      <c r="SEB76" s="15"/>
      <c r="SEC76" s="15"/>
      <c r="SED76" s="15"/>
      <c r="SEE76" s="15"/>
      <c r="SEF76" s="15"/>
      <c r="SEG76" s="15"/>
      <c r="SEH76" s="15"/>
      <c r="SEI76" s="15"/>
      <c r="SEJ76" s="15"/>
      <c r="SEK76" s="15"/>
      <c r="SEL76" s="15"/>
      <c r="SEM76" s="15"/>
      <c r="SEN76" s="15"/>
      <c r="SEO76" s="15"/>
      <c r="SEP76" s="15"/>
      <c r="SEQ76" s="15"/>
      <c r="SER76" s="15"/>
      <c r="SES76" s="15"/>
      <c r="SET76" s="15"/>
      <c r="SEU76" s="15"/>
      <c r="SEV76" s="15"/>
      <c r="SEW76" s="15"/>
      <c r="SEX76" s="15"/>
      <c r="SEY76" s="15"/>
      <c r="SEZ76" s="15"/>
      <c r="SFA76" s="15"/>
      <c r="SFB76" s="15"/>
      <c r="SFC76" s="15"/>
      <c r="SFD76" s="15"/>
      <c r="SFE76" s="15"/>
      <c r="SFF76" s="15"/>
      <c r="SFG76" s="15"/>
      <c r="SFH76" s="15"/>
      <c r="SFI76" s="15"/>
      <c r="SFJ76" s="15"/>
      <c r="SFK76" s="15"/>
      <c r="SFL76" s="15"/>
      <c r="SFM76" s="15"/>
      <c r="SFN76" s="15"/>
      <c r="SFO76" s="15"/>
      <c r="SFP76" s="15"/>
      <c r="SFQ76" s="15"/>
      <c r="SFR76" s="15"/>
      <c r="SFS76" s="15"/>
      <c r="SFT76" s="15"/>
      <c r="SFU76" s="15"/>
      <c r="SFV76" s="15"/>
      <c r="SFW76" s="15"/>
      <c r="SFX76" s="15"/>
      <c r="SFY76" s="15"/>
      <c r="SFZ76" s="15"/>
      <c r="SGA76" s="15"/>
      <c r="SGB76" s="15"/>
      <c r="SGC76" s="15"/>
      <c r="SGD76" s="15"/>
      <c r="SGE76" s="15"/>
      <c r="SGF76" s="15"/>
      <c r="SGG76" s="15"/>
      <c r="SGH76" s="15"/>
      <c r="SGI76" s="15"/>
      <c r="SGJ76" s="15"/>
      <c r="SGK76" s="15"/>
      <c r="SGL76" s="15"/>
      <c r="SGM76" s="15"/>
      <c r="SGN76" s="15"/>
      <c r="SGO76" s="15"/>
      <c r="SGP76" s="15"/>
      <c r="SGQ76" s="15"/>
      <c r="SGR76" s="15"/>
      <c r="SGS76" s="15"/>
      <c r="SGT76" s="15"/>
      <c r="SGU76" s="15"/>
      <c r="SGV76" s="15"/>
      <c r="SGW76" s="15"/>
      <c r="SGX76" s="15"/>
      <c r="SGY76" s="15"/>
      <c r="SGZ76" s="15"/>
      <c r="SHA76" s="15"/>
      <c r="SHB76" s="15"/>
      <c r="SHC76" s="15"/>
      <c r="SHD76" s="15"/>
      <c r="SHE76" s="15"/>
      <c r="SHF76" s="15"/>
      <c r="SHG76" s="15"/>
      <c r="SHH76" s="15"/>
      <c r="SHI76" s="15"/>
      <c r="SHJ76" s="15"/>
      <c r="SHK76" s="15"/>
      <c r="SHL76" s="15"/>
      <c r="SHM76" s="15"/>
      <c r="SHN76" s="15"/>
      <c r="SHO76" s="15"/>
      <c r="SHP76" s="15"/>
      <c r="SHQ76" s="15"/>
      <c r="SHR76" s="15"/>
      <c r="SHS76" s="15"/>
      <c r="SHT76" s="15"/>
      <c r="SHU76" s="15"/>
      <c r="SHV76" s="15"/>
      <c r="SHW76" s="15"/>
      <c r="SHX76" s="15"/>
      <c r="SHY76" s="15"/>
      <c r="SHZ76" s="15"/>
      <c r="SIA76" s="15"/>
      <c r="SIB76" s="15"/>
      <c r="SIC76" s="15"/>
      <c r="SID76" s="15"/>
      <c r="SIE76" s="15"/>
      <c r="SIF76" s="15"/>
      <c r="SIG76" s="15"/>
      <c r="SIH76" s="15"/>
      <c r="SII76" s="15"/>
      <c r="SIJ76" s="15"/>
      <c r="SIK76" s="15"/>
      <c r="SIL76" s="15"/>
      <c r="SIM76" s="15"/>
      <c r="SIN76" s="15"/>
      <c r="SIO76" s="15"/>
      <c r="SIP76" s="15"/>
      <c r="SIQ76" s="15"/>
      <c r="SIR76" s="15"/>
      <c r="SIS76" s="15"/>
      <c r="SIT76" s="15"/>
      <c r="SIU76" s="15"/>
      <c r="SIV76" s="15"/>
      <c r="SIW76" s="15"/>
      <c r="SIX76" s="15"/>
      <c r="SIY76" s="15"/>
      <c r="SIZ76" s="15"/>
      <c r="SJA76" s="15"/>
      <c r="SJB76" s="15"/>
      <c r="SJC76" s="15"/>
      <c r="SJD76" s="15"/>
      <c r="SJE76" s="15"/>
      <c r="SJF76" s="15"/>
      <c r="SJG76" s="15"/>
      <c r="SJH76" s="15"/>
      <c r="SJI76" s="15"/>
      <c r="SJJ76" s="15"/>
      <c r="SJK76" s="15"/>
      <c r="SJL76" s="15"/>
      <c r="SJM76" s="15"/>
      <c r="SJN76" s="15"/>
      <c r="SJO76" s="15"/>
      <c r="SJP76" s="15"/>
      <c r="SJQ76" s="15"/>
      <c r="SJR76" s="15"/>
      <c r="SJS76" s="15"/>
      <c r="SJT76" s="15"/>
      <c r="SJU76" s="15"/>
      <c r="SJV76" s="15"/>
      <c r="SJW76" s="15"/>
      <c r="SJX76" s="15"/>
      <c r="SJY76" s="15"/>
      <c r="SJZ76" s="15"/>
      <c r="SKA76" s="15"/>
      <c r="SKB76" s="15"/>
      <c r="SKC76" s="15"/>
      <c r="SKD76" s="15"/>
      <c r="SKE76" s="15"/>
      <c r="SKF76" s="15"/>
      <c r="SKG76" s="15"/>
      <c r="SKH76" s="15"/>
      <c r="SKI76" s="15"/>
      <c r="SKJ76" s="15"/>
      <c r="SKK76" s="15"/>
      <c r="SKL76" s="15"/>
      <c r="SKM76" s="15"/>
      <c r="SKN76" s="15"/>
      <c r="SKO76" s="15"/>
      <c r="SKP76" s="15"/>
      <c r="SKQ76" s="15"/>
      <c r="SKR76" s="15"/>
      <c r="SKS76" s="15"/>
      <c r="SKT76" s="15"/>
      <c r="SKU76" s="15"/>
      <c r="SKV76" s="15"/>
      <c r="SKW76" s="15"/>
      <c r="SKX76" s="15"/>
      <c r="SKY76" s="15"/>
      <c r="SKZ76" s="15"/>
      <c r="SLA76" s="15"/>
      <c r="SLB76" s="15"/>
      <c r="SLC76" s="15"/>
      <c r="SLD76" s="15"/>
      <c r="SLE76" s="15"/>
      <c r="SLF76" s="15"/>
      <c r="SLG76" s="15"/>
      <c r="SLH76" s="15"/>
      <c r="SLI76" s="15"/>
      <c r="SLJ76" s="15"/>
      <c r="SLK76" s="15"/>
      <c r="SLL76" s="15"/>
      <c r="SLM76" s="15"/>
      <c r="SLN76" s="15"/>
      <c r="SLO76" s="15"/>
      <c r="SLP76" s="15"/>
      <c r="SLQ76" s="15"/>
      <c r="SLR76" s="15"/>
      <c r="SLS76" s="15"/>
      <c r="SLT76" s="15"/>
      <c r="SLU76" s="15"/>
      <c r="SLV76" s="15"/>
      <c r="SLW76" s="15"/>
      <c r="SLX76" s="15"/>
      <c r="SLY76" s="15"/>
      <c r="SLZ76" s="15"/>
      <c r="SMA76" s="15"/>
      <c r="SMB76" s="15"/>
      <c r="SMC76" s="15"/>
      <c r="SMD76" s="15"/>
      <c r="SME76" s="15"/>
      <c r="SMF76" s="15"/>
      <c r="SMG76" s="15"/>
      <c r="SMH76" s="15"/>
      <c r="SMI76" s="15"/>
      <c r="SMJ76" s="15"/>
      <c r="SMK76" s="15"/>
      <c r="SML76" s="15"/>
      <c r="SMM76" s="15"/>
      <c r="SMN76" s="15"/>
      <c r="SMO76" s="15"/>
      <c r="SMP76" s="15"/>
      <c r="SMQ76" s="15"/>
      <c r="SMR76" s="15"/>
      <c r="SMS76" s="15"/>
      <c r="SMT76" s="15"/>
      <c r="SMU76" s="15"/>
      <c r="SMV76" s="15"/>
      <c r="SMW76" s="15"/>
      <c r="SMX76" s="15"/>
      <c r="SMY76" s="15"/>
      <c r="SMZ76" s="15"/>
      <c r="SNA76" s="15"/>
      <c r="SNB76" s="15"/>
      <c r="SNC76" s="15"/>
      <c r="SND76" s="15"/>
      <c r="SNE76" s="15"/>
      <c r="SNF76" s="15"/>
      <c r="SNG76" s="15"/>
      <c r="SNH76" s="15"/>
      <c r="SNI76" s="15"/>
      <c r="SNJ76" s="15"/>
      <c r="SNK76" s="15"/>
      <c r="SNL76" s="15"/>
      <c r="SNM76" s="15"/>
      <c r="SNN76" s="15"/>
      <c r="SNO76" s="15"/>
      <c r="SNP76" s="15"/>
      <c r="SNQ76" s="15"/>
      <c r="SNR76" s="15"/>
      <c r="SNS76" s="15"/>
      <c r="SNT76" s="15"/>
      <c r="SNU76" s="15"/>
      <c r="SNV76" s="15"/>
      <c r="SNW76" s="15"/>
      <c r="SNX76" s="15"/>
      <c r="SNY76" s="15"/>
      <c r="SNZ76" s="15"/>
      <c r="SOA76" s="15"/>
      <c r="SOB76" s="15"/>
      <c r="SOC76" s="15"/>
      <c r="SOD76" s="15"/>
      <c r="SOE76" s="15"/>
      <c r="SOF76" s="15"/>
      <c r="SOG76" s="15"/>
      <c r="SOH76" s="15"/>
      <c r="SOI76" s="15"/>
      <c r="SOJ76" s="15"/>
      <c r="SOK76" s="15"/>
      <c r="SOL76" s="15"/>
      <c r="SOM76" s="15"/>
      <c r="SON76" s="15"/>
      <c r="SOO76" s="15"/>
      <c r="SOP76" s="15"/>
      <c r="SOQ76" s="15"/>
      <c r="SOR76" s="15"/>
      <c r="SOS76" s="15"/>
      <c r="SOT76" s="15"/>
      <c r="SOU76" s="15"/>
      <c r="SOV76" s="15"/>
      <c r="SOW76" s="15"/>
      <c r="SOX76" s="15"/>
      <c r="SOY76" s="15"/>
      <c r="SOZ76" s="15"/>
      <c r="SPA76" s="15"/>
      <c r="SPB76" s="15"/>
      <c r="SPC76" s="15"/>
      <c r="SPD76" s="15"/>
      <c r="SPE76" s="15"/>
      <c r="SPF76" s="15"/>
      <c r="SPG76" s="15"/>
      <c r="SPH76" s="15"/>
      <c r="SPI76" s="15"/>
      <c r="SPJ76" s="15"/>
      <c r="SPK76" s="15"/>
      <c r="SPL76" s="15"/>
      <c r="SPM76" s="15"/>
      <c r="SPN76" s="15"/>
      <c r="SPO76" s="15"/>
      <c r="SPP76" s="15"/>
      <c r="SPQ76" s="15"/>
      <c r="SPR76" s="15"/>
      <c r="SPS76" s="15"/>
      <c r="SPT76" s="15"/>
      <c r="SPU76" s="15"/>
      <c r="SPV76" s="15"/>
      <c r="SPW76" s="15"/>
      <c r="SPX76" s="15"/>
      <c r="SPY76" s="15"/>
      <c r="SPZ76" s="15"/>
      <c r="SQA76" s="15"/>
      <c r="SQB76" s="15"/>
      <c r="SQC76" s="15"/>
      <c r="SQD76" s="15"/>
      <c r="SQE76" s="15"/>
      <c r="SQF76" s="15"/>
      <c r="SQG76" s="15"/>
      <c r="SQH76" s="15"/>
      <c r="SQI76" s="15"/>
      <c r="SQJ76" s="15"/>
      <c r="SQK76" s="15"/>
      <c r="SQL76" s="15"/>
      <c r="SQM76" s="15"/>
      <c r="SQN76" s="15"/>
      <c r="SQO76" s="15"/>
      <c r="SQP76" s="15"/>
      <c r="SQQ76" s="15"/>
      <c r="SQR76" s="15"/>
      <c r="SQS76" s="15"/>
      <c r="SQT76" s="15"/>
      <c r="SQU76" s="15"/>
      <c r="SQV76" s="15"/>
      <c r="SQW76" s="15"/>
      <c r="SQX76" s="15"/>
      <c r="SQY76" s="15"/>
      <c r="SQZ76" s="15"/>
      <c r="SRA76" s="15"/>
      <c r="SRB76" s="15"/>
      <c r="SRC76" s="15"/>
      <c r="SRD76" s="15"/>
      <c r="SRE76" s="15"/>
      <c r="SRF76" s="15"/>
      <c r="SRG76" s="15"/>
      <c r="SRH76" s="15"/>
      <c r="SRI76" s="15"/>
      <c r="SRJ76" s="15"/>
      <c r="SRK76" s="15"/>
      <c r="SRL76" s="15"/>
      <c r="SRM76" s="15"/>
      <c r="SRN76" s="15"/>
      <c r="SRO76" s="15"/>
      <c r="SRP76" s="15"/>
      <c r="SRQ76" s="15"/>
      <c r="SRR76" s="15"/>
      <c r="SRS76" s="15"/>
      <c r="SRT76" s="15"/>
      <c r="SRU76" s="15"/>
      <c r="SRV76" s="15"/>
      <c r="SRW76" s="15"/>
      <c r="SRX76" s="15"/>
      <c r="SRY76" s="15"/>
      <c r="SRZ76" s="15"/>
      <c r="SSA76" s="15"/>
      <c r="SSB76" s="15"/>
      <c r="SSC76" s="15"/>
      <c r="SSD76" s="15"/>
      <c r="SSE76" s="15"/>
      <c r="SSF76" s="15"/>
      <c r="SSG76" s="15"/>
      <c r="SSH76" s="15"/>
      <c r="SSI76" s="15"/>
      <c r="SSJ76" s="15"/>
      <c r="SSK76" s="15"/>
      <c r="SSL76" s="15"/>
      <c r="SSM76" s="15"/>
      <c r="SSN76" s="15"/>
      <c r="SSO76" s="15"/>
      <c r="SSP76" s="15"/>
      <c r="SSQ76" s="15"/>
      <c r="SSR76" s="15"/>
      <c r="SSS76" s="15"/>
      <c r="SST76" s="15"/>
      <c r="SSU76" s="15"/>
      <c r="SSV76" s="15"/>
      <c r="SSW76" s="15"/>
      <c r="SSX76" s="15"/>
      <c r="SSY76" s="15"/>
      <c r="SSZ76" s="15"/>
      <c r="STA76" s="15"/>
      <c r="STB76" s="15"/>
      <c r="STC76" s="15"/>
      <c r="STD76" s="15"/>
      <c r="STE76" s="15"/>
      <c r="STF76" s="15"/>
      <c r="STG76" s="15"/>
      <c r="STH76" s="15"/>
      <c r="STI76" s="15"/>
      <c r="STJ76" s="15"/>
      <c r="STK76" s="15"/>
      <c r="STL76" s="15"/>
      <c r="STM76" s="15"/>
      <c r="STN76" s="15"/>
      <c r="STO76" s="15"/>
      <c r="STP76" s="15"/>
      <c r="STQ76" s="15"/>
      <c r="STR76" s="15"/>
      <c r="STS76" s="15"/>
      <c r="STT76" s="15"/>
      <c r="STU76" s="15"/>
      <c r="STV76" s="15"/>
      <c r="STW76" s="15"/>
      <c r="STX76" s="15"/>
      <c r="STY76" s="15"/>
      <c r="STZ76" s="15"/>
      <c r="SUA76" s="15"/>
      <c r="SUB76" s="15"/>
      <c r="SUC76" s="15"/>
      <c r="SUD76" s="15"/>
      <c r="SUE76" s="15"/>
      <c r="SUF76" s="15"/>
      <c r="SUG76" s="15"/>
      <c r="SUH76" s="15"/>
      <c r="SUI76" s="15"/>
      <c r="SUJ76" s="15"/>
      <c r="SUK76" s="15"/>
      <c r="SUL76" s="15"/>
      <c r="SUM76" s="15"/>
      <c r="SUN76" s="15"/>
      <c r="SUO76" s="15"/>
      <c r="SUP76" s="15"/>
      <c r="SUQ76" s="15"/>
      <c r="SUR76" s="15"/>
      <c r="SUS76" s="15"/>
      <c r="SUT76" s="15"/>
      <c r="SUU76" s="15"/>
      <c r="SUV76" s="15"/>
      <c r="SUW76" s="15"/>
      <c r="SUX76" s="15"/>
      <c r="SUY76" s="15"/>
      <c r="SUZ76" s="15"/>
      <c r="SVA76" s="15"/>
      <c r="SVB76" s="15"/>
      <c r="SVC76" s="15"/>
      <c r="SVD76" s="15"/>
      <c r="SVE76" s="15"/>
      <c r="SVF76" s="15"/>
      <c r="SVG76" s="15"/>
      <c r="SVH76" s="15"/>
      <c r="SVI76" s="15"/>
      <c r="SVJ76" s="15"/>
      <c r="SVK76" s="15"/>
      <c r="SVL76" s="15"/>
      <c r="SVM76" s="15"/>
      <c r="SVN76" s="15"/>
      <c r="SVO76" s="15"/>
      <c r="SVP76" s="15"/>
      <c r="SVQ76" s="15"/>
      <c r="SVR76" s="15"/>
      <c r="SVS76" s="15"/>
      <c r="SVT76" s="15"/>
      <c r="SVU76" s="15"/>
      <c r="SVV76" s="15"/>
      <c r="SVW76" s="15"/>
      <c r="SVX76" s="15"/>
      <c r="SVY76" s="15"/>
      <c r="SVZ76" s="15"/>
      <c r="SWA76" s="15"/>
      <c r="SWB76" s="15"/>
      <c r="SWC76" s="15"/>
      <c r="SWD76" s="15"/>
      <c r="SWE76" s="15"/>
      <c r="SWF76" s="15"/>
      <c r="SWG76" s="15"/>
      <c r="SWH76" s="15"/>
      <c r="SWI76" s="15"/>
      <c r="SWJ76" s="15"/>
      <c r="SWK76" s="15"/>
      <c r="SWL76" s="15"/>
      <c r="SWM76" s="15"/>
      <c r="SWN76" s="15"/>
      <c r="SWO76" s="15"/>
      <c r="SWP76" s="15"/>
      <c r="SWQ76" s="15"/>
      <c r="SWR76" s="15"/>
      <c r="SWS76" s="15"/>
      <c r="SWT76" s="15"/>
      <c r="SWU76" s="15"/>
      <c r="SWV76" s="15"/>
      <c r="SWW76" s="15"/>
      <c r="SWX76" s="15"/>
      <c r="SWY76" s="15"/>
      <c r="SWZ76" s="15"/>
      <c r="SXA76" s="15"/>
      <c r="SXB76" s="15"/>
      <c r="SXC76" s="15"/>
      <c r="SXD76" s="15"/>
      <c r="SXE76" s="15"/>
      <c r="SXF76" s="15"/>
      <c r="SXG76" s="15"/>
      <c r="SXH76" s="15"/>
      <c r="SXI76" s="15"/>
      <c r="SXJ76" s="15"/>
      <c r="SXK76" s="15"/>
      <c r="SXL76" s="15"/>
      <c r="SXM76" s="15"/>
      <c r="SXN76" s="15"/>
      <c r="SXO76" s="15"/>
      <c r="SXP76" s="15"/>
      <c r="SXQ76" s="15"/>
      <c r="SXR76" s="15"/>
      <c r="SXS76" s="15"/>
      <c r="SXT76" s="15"/>
      <c r="SXU76" s="15"/>
      <c r="SXV76" s="15"/>
      <c r="SXW76" s="15"/>
      <c r="SXX76" s="15"/>
      <c r="SXY76" s="15"/>
      <c r="SXZ76" s="15"/>
      <c r="SYA76" s="15"/>
      <c r="SYB76" s="15"/>
      <c r="SYC76" s="15"/>
      <c r="SYD76" s="15"/>
      <c r="SYE76" s="15"/>
      <c r="SYF76" s="15"/>
      <c r="SYG76" s="15"/>
      <c r="SYH76" s="15"/>
      <c r="SYI76" s="15"/>
      <c r="SYJ76" s="15"/>
      <c r="SYK76" s="15"/>
      <c r="SYL76" s="15"/>
      <c r="SYM76" s="15"/>
      <c r="SYN76" s="15"/>
      <c r="SYO76" s="15"/>
      <c r="SYP76" s="15"/>
      <c r="SYQ76" s="15"/>
      <c r="SYR76" s="15"/>
      <c r="SYS76" s="15"/>
      <c r="SYT76" s="15"/>
      <c r="SYU76" s="15"/>
      <c r="SYV76" s="15"/>
      <c r="SYW76" s="15"/>
      <c r="SYX76" s="15"/>
      <c r="SYY76" s="15"/>
      <c r="SYZ76" s="15"/>
      <c r="SZA76" s="15"/>
      <c r="SZB76" s="15"/>
      <c r="SZC76" s="15"/>
      <c r="SZD76" s="15"/>
      <c r="SZE76" s="15"/>
      <c r="SZF76" s="15"/>
      <c r="SZG76" s="15"/>
      <c r="SZH76" s="15"/>
      <c r="SZI76" s="15"/>
      <c r="SZJ76" s="15"/>
      <c r="SZK76" s="15"/>
      <c r="SZL76" s="15"/>
      <c r="SZM76" s="15"/>
      <c r="SZN76" s="15"/>
      <c r="SZO76" s="15"/>
      <c r="SZP76" s="15"/>
      <c r="SZQ76" s="15"/>
      <c r="SZR76" s="15"/>
      <c r="SZS76" s="15"/>
      <c r="SZT76" s="15"/>
      <c r="SZU76" s="15"/>
      <c r="SZV76" s="15"/>
      <c r="SZW76" s="15"/>
      <c r="SZX76" s="15"/>
      <c r="SZY76" s="15"/>
      <c r="SZZ76" s="15"/>
      <c r="TAA76" s="15"/>
      <c r="TAB76" s="15"/>
      <c r="TAC76" s="15"/>
      <c r="TAD76" s="15"/>
      <c r="TAE76" s="15"/>
      <c r="TAF76" s="15"/>
      <c r="TAG76" s="15"/>
      <c r="TAH76" s="15"/>
      <c r="TAI76" s="15"/>
      <c r="TAJ76" s="15"/>
      <c r="TAK76" s="15"/>
      <c r="TAL76" s="15"/>
      <c r="TAM76" s="15"/>
      <c r="TAN76" s="15"/>
      <c r="TAO76" s="15"/>
      <c r="TAP76" s="15"/>
      <c r="TAQ76" s="15"/>
      <c r="TAR76" s="15"/>
      <c r="TAS76" s="15"/>
      <c r="TAT76" s="15"/>
      <c r="TAU76" s="15"/>
      <c r="TAV76" s="15"/>
      <c r="TAW76" s="15"/>
      <c r="TAX76" s="15"/>
      <c r="TAY76" s="15"/>
      <c r="TAZ76" s="15"/>
      <c r="TBA76" s="15"/>
      <c r="TBB76" s="15"/>
      <c r="TBC76" s="15"/>
      <c r="TBD76" s="15"/>
      <c r="TBE76" s="15"/>
      <c r="TBF76" s="15"/>
      <c r="TBG76" s="15"/>
      <c r="TBH76" s="15"/>
      <c r="TBI76" s="15"/>
      <c r="TBJ76" s="15"/>
      <c r="TBK76" s="15"/>
      <c r="TBL76" s="15"/>
      <c r="TBM76" s="15"/>
      <c r="TBN76" s="15"/>
      <c r="TBO76" s="15"/>
      <c r="TBP76" s="15"/>
      <c r="TBQ76" s="15"/>
      <c r="TBR76" s="15"/>
      <c r="TBS76" s="15"/>
      <c r="TBT76" s="15"/>
      <c r="TBU76" s="15"/>
      <c r="TBV76" s="15"/>
      <c r="TBW76" s="15"/>
      <c r="TBX76" s="15"/>
      <c r="TBY76" s="15"/>
      <c r="TBZ76" s="15"/>
      <c r="TCA76" s="15"/>
      <c r="TCB76" s="15"/>
      <c r="TCC76" s="15"/>
      <c r="TCD76" s="15"/>
      <c r="TCE76" s="15"/>
      <c r="TCF76" s="15"/>
      <c r="TCG76" s="15"/>
      <c r="TCH76" s="15"/>
      <c r="TCI76" s="15"/>
      <c r="TCJ76" s="15"/>
      <c r="TCK76" s="15"/>
      <c r="TCL76" s="15"/>
      <c r="TCM76" s="15"/>
      <c r="TCN76" s="15"/>
      <c r="TCO76" s="15"/>
      <c r="TCP76" s="15"/>
      <c r="TCQ76" s="15"/>
      <c r="TCR76" s="15"/>
      <c r="TCS76" s="15"/>
      <c r="TCT76" s="15"/>
      <c r="TCU76" s="15"/>
      <c r="TCV76" s="15"/>
      <c r="TCW76" s="15"/>
      <c r="TCX76" s="15"/>
      <c r="TCY76" s="15"/>
      <c r="TCZ76" s="15"/>
      <c r="TDA76" s="15"/>
      <c r="TDB76" s="15"/>
      <c r="TDC76" s="15"/>
      <c r="TDD76" s="15"/>
      <c r="TDE76" s="15"/>
      <c r="TDF76" s="15"/>
      <c r="TDG76" s="15"/>
      <c r="TDH76" s="15"/>
      <c r="TDI76" s="15"/>
      <c r="TDJ76" s="15"/>
      <c r="TDK76" s="15"/>
      <c r="TDL76" s="15"/>
      <c r="TDM76" s="15"/>
      <c r="TDN76" s="15"/>
      <c r="TDO76" s="15"/>
      <c r="TDP76" s="15"/>
      <c r="TDQ76" s="15"/>
      <c r="TDR76" s="15"/>
      <c r="TDS76" s="15"/>
      <c r="TDT76" s="15"/>
      <c r="TDU76" s="15"/>
      <c r="TDV76" s="15"/>
      <c r="TDW76" s="15"/>
      <c r="TDX76" s="15"/>
      <c r="TDY76" s="15"/>
      <c r="TDZ76" s="15"/>
      <c r="TEA76" s="15"/>
      <c r="TEB76" s="15"/>
      <c r="TEC76" s="15"/>
      <c r="TED76" s="15"/>
      <c r="TEE76" s="15"/>
      <c r="TEF76" s="15"/>
      <c r="TEG76" s="15"/>
      <c r="TEH76" s="15"/>
      <c r="TEI76" s="15"/>
      <c r="TEJ76" s="15"/>
      <c r="TEK76" s="15"/>
      <c r="TEL76" s="15"/>
      <c r="TEM76" s="15"/>
      <c r="TEN76" s="15"/>
      <c r="TEO76" s="15"/>
      <c r="TEP76" s="15"/>
      <c r="TEQ76" s="15"/>
      <c r="TER76" s="15"/>
      <c r="TES76" s="15"/>
      <c r="TET76" s="15"/>
      <c r="TEU76" s="15"/>
      <c r="TEV76" s="15"/>
      <c r="TEW76" s="15"/>
      <c r="TEX76" s="15"/>
      <c r="TEY76" s="15"/>
      <c r="TEZ76" s="15"/>
      <c r="TFA76" s="15"/>
      <c r="TFB76" s="15"/>
      <c r="TFC76" s="15"/>
      <c r="TFD76" s="15"/>
      <c r="TFE76" s="15"/>
      <c r="TFF76" s="15"/>
      <c r="TFG76" s="15"/>
      <c r="TFH76" s="15"/>
      <c r="TFI76" s="15"/>
      <c r="TFJ76" s="15"/>
      <c r="TFK76" s="15"/>
      <c r="TFL76" s="15"/>
      <c r="TFM76" s="15"/>
      <c r="TFN76" s="15"/>
      <c r="TFO76" s="15"/>
      <c r="TFP76" s="15"/>
      <c r="TFQ76" s="15"/>
      <c r="TFR76" s="15"/>
      <c r="TFS76" s="15"/>
      <c r="TFT76" s="15"/>
      <c r="TFU76" s="15"/>
      <c r="TFV76" s="15"/>
      <c r="TFW76" s="15"/>
      <c r="TFX76" s="15"/>
      <c r="TFY76" s="15"/>
      <c r="TFZ76" s="15"/>
      <c r="TGA76" s="15"/>
      <c r="TGB76" s="15"/>
      <c r="TGC76" s="15"/>
      <c r="TGD76" s="15"/>
      <c r="TGE76" s="15"/>
      <c r="TGF76" s="15"/>
      <c r="TGG76" s="15"/>
      <c r="TGH76" s="15"/>
      <c r="TGI76" s="15"/>
      <c r="TGJ76" s="15"/>
      <c r="TGK76" s="15"/>
      <c r="TGL76" s="15"/>
      <c r="TGM76" s="15"/>
      <c r="TGN76" s="15"/>
      <c r="TGO76" s="15"/>
      <c r="TGP76" s="15"/>
      <c r="TGQ76" s="15"/>
      <c r="TGR76" s="15"/>
      <c r="TGS76" s="15"/>
      <c r="TGT76" s="15"/>
      <c r="TGU76" s="15"/>
      <c r="TGV76" s="15"/>
      <c r="TGW76" s="15"/>
      <c r="TGX76" s="15"/>
      <c r="TGY76" s="15"/>
      <c r="TGZ76" s="15"/>
      <c r="THA76" s="15"/>
      <c r="THB76" s="15"/>
      <c r="THC76" s="15"/>
      <c r="THD76" s="15"/>
      <c r="THE76" s="15"/>
      <c r="THF76" s="15"/>
      <c r="THG76" s="15"/>
      <c r="THH76" s="15"/>
      <c r="THI76" s="15"/>
      <c r="THJ76" s="15"/>
      <c r="THK76" s="15"/>
      <c r="THL76" s="15"/>
      <c r="THM76" s="15"/>
      <c r="THN76" s="15"/>
      <c r="THO76" s="15"/>
      <c r="THP76" s="15"/>
      <c r="THQ76" s="15"/>
      <c r="THR76" s="15"/>
      <c r="THS76" s="15"/>
      <c r="THT76" s="15"/>
      <c r="THU76" s="15"/>
      <c r="THV76" s="15"/>
      <c r="THW76" s="15"/>
      <c r="THX76" s="15"/>
      <c r="THY76" s="15"/>
      <c r="THZ76" s="15"/>
      <c r="TIA76" s="15"/>
      <c r="TIB76" s="15"/>
      <c r="TIC76" s="15"/>
      <c r="TID76" s="15"/>
      <c r="TIE76" s="15"/>
      <c r="TIF76" s="15"/>
      <c r="TIG76" s="15"/>
      <c r="TIH76" s="15"/>
      <c r="TII76" s="15"/>
      <c r="TIJ76" s="15"/>
      <c r="TIK76" s="15"/>
      <c r="TIL76" s="15"/>
      <c r="TIM76" s="15"/>
      <c r="TIN76" s="15"/>
      <c r="TIO76" s="15"/>
      <c r="TIP76" s="15"/>
      <c r="TIQ76" s="15"/>
      <c r="TIR76" s="15"/>
      <c r="TIS76" s="15"/>
      <c r="TIT76" s="15"/>
      <c r="TIU76" s="15"/>
      <c r="TIV76" s="15"/>
      <c r="TIW76" s="15"/>
      <c r="TIX76" s="15"/>
      <c r="TIY76" s="15"/>
      <c r="TIZ76" s="15"/>
      <c r="TJA76" s="15"/>
      <c r="TJB76" s="15"/>
      <c r="TJC76" s="15"/>
      <c r="TJD76" s="15"/>
      <c r="TJE76" s="15"/>
      <c r="TJF76" s="15"/>
      <c r="TJG76" s="15"/>
      <c r="TJH76" s="15"/>
      <c r="TJI76" s="15"/>
      <c r="TJJ76" s="15"/>
      <c r="TJK76" s="15"/>
      <c r="TJL76" s="15"/>
      <c r="TJM76" s="15"/>
      <c r="TJN76" s="15"/>
      <c r="TJO76" s="15"/>
      <c r="TJP76" s="15"/>
      <c r="TJQ76" s="15"/>
      <c r="TJR76" s="15"/>
      <c r="TJS76" s="15"/>
      <c r="TJT76" s="15"/>
      <c r="TJU76" s="15"/>
      <c r="TJV76" s="15"/>
      <c r="TJW76" s="15"/>
      <c r="TJX76" s="15"/>
      <c r="TJY76" s="15"/>
      <c r="TJZ76" s="15"/>
      <c r="TKA76" s="15"/>
      <c r="TKB76" s="15"/>
      <c r="TKC76" s="15"/>
      <c r="TKD76" s="15"/>
      <c r="TKE76" s="15"/>
      <c r="TKF76" s="15"/>
      <c r="TKG76" s="15"/>
      <c r="TKH76" s="15"/>
      <c r="TKI76" s="15"/>
      <c r="TKJ76" s="15"/>
      <c r="TKK76" s="15"/>
      <c r="TKL76" s="15"/>
      <c r="TKM76" s="15"/>
      <c r="TKN76" s="15"/>
      <c r="TKO76" s="15"/>
      <c r="TKP76" s="15"/>
      <c r="TKQ76" s="15"/>
      <c r="TKR76" s="15"/>
      <c r="TKS76" s="15"/>
      <c r="TKT76" s="15"/>
      <c r="TKU76" s="15"/>
      <c r="TKV76" s="15"/>
      <c r="TKW76" s="15"/>
      <c r="TKX76" s="15"/>
      <c r="TKY76" s="15"/>
      <c r="TKZ76" s="15"/>
      <c r="TLA76" s="15"/>
      <c r="TLB76" s="15"/>
      <c r="TLC76" s="15"/>
      <c r="TLD76" s="15"/>
      <c r="TLE76" s="15"/>
      <c r="TLF76" s="15"/>
      <c r="TLG76" s="15"/>
      <c r="TLH76" s="15"/>
      <c r="TLI76" s="15"/>
      <c r="TLJ76" s="15"/>
      <c r="TLK76" s="15"/>
      <c r="TLL76" s="15"/>
      <c r="TLM76" s="15"/>
      <c r="TLN76" s="15"/>
      <c r="TLO76" s="15"/>
      <c r="TLP76" s="15"/>
      <c r="TLQ76" s="15"/>
      <c r="TLR76" s="15"/>
      <c r="TLS76" s="15"/>
      <c r="TLT76" s="15"/>
      <c r="TLU76" s="15"/>
      <c r="TLV76" s="15"/>
      <c r="TLW76" s="15"/>
      <c r="TLX76" s="15"/>
      <c r="TLY76" s="15"/>
      <c r="TLZ76" s="15"/>
      <c r="TMA76" s="15"/>
      <c r="TMB76" s="15"/>
      <c r="TMC76" s="15"/>
      <c r="TMD76" s="15"/>
      <c r="TME76" s="15"/>
      <c r="TMF76" s="15"/>
      <c r="TMG76" s="15"/>
      <c r="TMH76" s="15"/>
      <c r="TMI76" s="15"/>
      <c r="TMJ76" s="15"/>
      <c r="TMK76" s="15"/>
      <c r="TML76" s="15"/>
      <c r="TMM76" s="15"/>
      <c r="TMN76" s="15"/>
      <c r="TMO76" s="15"/>
      <c r="TMP76" s="15"/>
      <c r="TMQ76" s="15"/>
      <c r="TMR76" s="15"/>
      <c r="TMS76" s="15"/>
      <c r="TMT76" s="15"/>
      <c r="TMU76" s="15"/>
      <c r="TMV76" s="15"/>
      <c r="TMW76" s="15"/>
      <c r="TMX76" s="15"/>
      <c r="TMY76" s="15"/>
      <c r="TMZ76" s="15"/>
      <c r="TNA76" s="15"/>
      <c r="TNB76" s="15"/>
      <c r="TNC76" s="15"/>
      <c r="TND76" s="15"/>
      <c r="TNE76" s="15"/>
      <c r="TNF76" s="15"/>
      <c r="TNG76" s="15"/>
      <c r="TNH76" s="15"/>
      <c r="TNI76" s="15"/>
      <c r="TNJ76" s="15"/>
      <c r="TNK76" s="15"/>
      <c r="TNL76" s="15"/>
      <c r="TNM76" s="15"/>
      <c r="TNN76" s="15"/>
      <c r="TNO76" s="15"/>
      <c r="TNP76" s="15"/>
      <c r="TNQ76" s="15"/>
      <c r="TNR76" s="15"/>
      <c r="TNS76" s="15"/>
      <c r="TNT76" s="15"/>
      <c r="TNU76" s="15"/>
      <c r="TNV76" s="15"/>
      <c r="TNW76" s="15"/>
      <c r="TNX76" s="15"/>
      <c r="TNY76" s="15"/>
      <c r="TNZ76" s="15"/>
      <c r="TOA76" s="15"/>
      <c r="TOB76" s="15"/>
      <c r="TOC76" s="15"/>
      <c r="TOD76" s="15"/>
      <c r="TOE76" s="15"/>
      <c r="TOF76" s="15"/>
      <c r="TOG76" s="15"/>
      <c r="TOH76" s="15"/>
      <c r="TOI76" s="15"/>
      <c r="TOJ76" s="15"/>
      <c r="TOK76" s="15"/>
      <c r="TOL76" s="15"/>
      <c r="TOM76" s="15"/>
      <c r="TON76" s="15"/>
      <c r="TOO76" s="15"/>
      <c r="TOP76" s="15"/>
      <c r="TOQ76" s="15"/>
      <c r="TOR76" s="15"/>
      <c r="TOS76" s="15"/>
      <c r="TOT76" s="15"/>
      <c r="TOU76" s="15"/>
      <c r="TOV76" s="15"/>
      <c r="TOW76" s="15"/>
      <c r="TOX76" s="15"/>
      <c r="TOY76" s="15"/>
      <c r="TOZ76" s="15"/>
      <c r="TPA76" s="15"/>
      <c r="TPB76" s="15"/>
      <c r="TPC76" s="15"/>
      <c r="TPD76" s="15"/>
      <c r="TPE76" s="15"/>
      <c r="TPF76" s="15"/>
      <c r="TPG76" s="15"/>
      <c r="TPH76" s="15"/>
      <c r="TPI76" s="15"/>
      <c r="TPJ76" s="15"/>
      <c r="TPK76" s="15"/>
      <c r="TPL76" s="15"/>
      <c r="TPM76" s="15"/>
      <c r="TPN76" s="15"/>
      <c r="TPO76" s="15"/>
      <c r="TPP76" s="15"/>
      <c r="TPQ76" s="15"/>
      <c r="TPR76" s="15"/>
      <c r="TPS76" s="15"/>
      <c r="TPT76" s="15"/>
      <c r="TPU76" s="15"/>
      <c r="TPV76" s="15"/>
      <c r="TPW76" s="15"/>
      <c r="TPX76" s="15"/>
      <c r="TPY76" s="15"/>
      <c r="TPZ76" s="15"/>
      <c r="TQA76" s="15"/>
      <c r="TQB76" s="15"/>
      <c r="TQC76" s="15"/>
      <c r="TQD76" s="15"/>
      <c r="TQE76" s="15"/>
      <c r="TQF76" s="15"/>
      <c r="TQG76" s="15"/>
      <c r="TQH76" s="15"/>
      <c r="TQI76" s="15"/>
      <c r="TQJ76" s="15"/>
      <c r="TQK76" s="15"/>
      <c r="TQL76" s="15"/>
      <c r="TQM76" s="15"/>
      <c r="TQN76" s="15"/>
      <c r="TQO76" s="15"/>
      <c r="TQP76" s="15"/>
      <c r="TQQ76" s="15"/>
      <c r="TQR76" s="15"/>
      <c r="TQS76" s="15"/>
      <c r="TQT76" s="15"/>
      <c r="TQU76" s="15"/>
      <c r="TQV76" s="15"/>
      <c r="TQW76" s="15"/>
      <c r="TQX76" s="15"/>
      <c r="TQY76" s="15"/>
      <c r="TQZ76" s="15"/>
      <c r="TRA76" s="15"/>
      <c r="TRB76" s="15"/>
      <c r="TRC76" s="15"/>
      <c r="TRD76" s="15"/>
      <c r="TRE76" s="15"/>
      <c r="TRF76" s="15"/>
      <c r="TRG76" s="15"/>
      <c r="TRH76" s="15"/>
      <c r="TRI76" s="15"/>
      <c r="TRJ76" s="15"/>
      <c r="TRK76" s="15"/>
      <c r="TRL76" s="15"/>
      <c r="TRM76" s="15"/>
      <c r="TRN76" s="15"/>
      <c r="TRO76" s="15"/>
      <c r="TRP76" s="15"/>
      <c r="TRQ76" s="15"/>
      <c r="TRR76" s="15"/>
      <c r="TRS76" s="15"/>
      <c r="TRT76" s="15"/>
      <c r="TRU76" s="15"/>
      <c r="TRV76" s="15"/>
      <c r="TRW76" s="15"/>
      <c r="TRX76" s="15"/>
      <c r="TRY76" s="15"/>
      <c r="TRZ76" s="15"/>
      <c r="TSA76" s="15"/>
      <c r="TSB76" s="15"/>
      <c r="TSC76" s="15"/>
      <c r="TSD76" s="15"/>
      <c r="TSE76" s="15"/>
      <c r="TSF76" s="15"/>
      <c r="TSG76" s="15"/>
      <c r="TSH76" s="15"/>
      <c r="TSI76" s="15"/>
      <c r="TSJ76" s="15"/>
      <c r="TSK76" s="15"/>
      <c r="TSL76" s="15"/>
      <c r="TSM76" s="15"/>
      <c r="TSN76" s="15"/>
      <c r="TSO76" s="15"/>
      <c r="TSP76" s="15"/>
      <c r="TSQ76" s="15"/>
      <c r="TSR76" s="15"/>
      <c r="TSS76" s="15"/>
      <c r="TST76" s="15"/>
      <c r="TSU76" s="15"/>
      <c r="TSV76" s="15"/>
      <c r="TSW76" s="15"/>
      <c r="TSX76" s="15"/>
      <c r="TSY76" s="15"/>
      <c r="TSZ76" s="15"/>
      <c r="TTA76" s="15"/>
      <c r="TTB76" s="15"/>
      <c r="TTC76" s="15"/>
      <c r="TTD76" s="15"/>
      <c r="TTE76" s="15"/>
      <c r="TTF76" s="15"/>
      <c r="TTG76" s="15"/>
      <c r="TTH76" s="15"/>
      <c r="TTI76" s="15"/>
      <c r="TTJ76" s="15"/>
      <c r="TTK76" s="15"/>
      <c r="TTL76" s="15"/>
      <c r="TTM76" s="15"/>
      <c r="TTN76" s="15"/>
      <c r="TTO76" s="15"/>
      <c r="TTP76" s="15"/>
      <c r="TTQ76" s="15"/>
      <c r="TTR76" s="15"/>
      <c r="TTS76" s="15"/>
      <c r="TTT76" s="15"/>
      <c r="TTU76" s="15"/>
      <c r="TTV76" s="15"/>
      <c r="TTW76" s="15"/>
      <c r="TTX76" s="15"/>
      <c r="TTY76" s="15"/>
      <c r="TTZ76" s="15"/>
      <c r="TUA76" s="15"/>
      <c r="TUB76" s="15"/>
      <c r="TUC76" s="15"/>
      <c r="TUD76" s="15"/>
      <c r="TUE76" s="15"/>
      <c r="TUF76" s="15"/>
      <c r="TUG76" s="15"/>
      <c r="TUH76" s="15"/>
      <c r="TUI76" s="15"/>
      <c r="TUJ76" s="15"/>
      <c r="TUK76" s="15"/>
      <c r="TUL76" s="15"/>
      <c r="TUM76" s="15"/>
      <c r="TUN76" s="15"/>
      <c r="TUO76" s="15"/>
      <c r="TUP76" s="15"/>
      <c r="TUQ76" s="15"/>
      <c r="TUR76" s="15"/>
      <c r="TUS76" s="15"/>
      <c r="TUT76" s="15"/>
      <c r="TUU76" s="15"/>
      <c r="TUV76" s="15"/>
      <c r="TUW76" s="15"/>
      <c r="TUX76" s="15"/>
      <c r="TUY76" s="15"/>
      <c r="TUZ76" s="15"/>
      <c r="TVA76" s="15"/>
      <c r="TVB76" s="15"/>
      <c r="TVC76" s="15"/>
      <c r="TVD76" s="15"/>
      <c r="TVE76" s="15"/>
      <c r="TVF76" s="15"/>
      <c r="TVG76" s="15"/>
      <c r="TVH76" s="15"/>
      <c r="TVI76" s="15"/>
      <c r="TVJ76" s="15"/>
      <c r="TVK76" s="15"/>
      <c r="TVL76" s="15"/>
      <c r="TVM76" s="15"/>
      <c r="TVN76" s="15"/>
      <c r="TVO76" s="15"/>
      <c r="TVP76" s="15"/>
      <c r="TVQ76" s="15"/>
      <c r="TVR76" s="15"/>
      <c r="TVS76" s="15"/>
      <c r="TVT76" s="15"/>
      <c r="TVU76" s="15"/>
      <c r="TVV76" s="15"/>
      <c r="TVW76" s="15"/>
      <c r="TVX76" s="15"/>
      <c r="TVY76" s="15"/>
      <c r="TVZ76" s="15"/>
      <c r="TWA76" s="15"/>
      <c r="TWB76" s="15"/>
      <c r="TWC76" s="15"/>
      <c r="TWD76" s="15"/>
      <c r="TWE76" s="15"/>
      <c r="TWF76" s="15"/>
      <c r="TWG76" s="15"/>
      <c r="TWH76" s="15"/>
      <c r="TWI76" s="15"/>
      <c r="TWJ76" s="15"/>
      <c r="TWK76" s="15"/>
      <c r="TWL76" s="15"/>
      <c r="TWM76" s="15"/>
      <c r="TWN76" s="15"/>
      <c r="TWO76" s="15"/>
      <c r="TWP76" s="15"/>
      <c r="TWQ76" s="15"/>
      <c r="TWR76" s="15"/>
      <c r="TWS76" s="15"/>
      <c r="TWT76" s="15"/>
      <c r="TWU76" s="15"/>
      <c r="TWV76" s="15"/>
      <c r="TWW76" s="15"/>
      <c r="TWX76" s="15"/>
      <c r="TWY76" s="15"/>
      <c r="TWZ76" s="15"/>
      <c r="TXA76" s="15"/>
      <c r="TXB76" s="15"/>
      <c r="TXC76" s="15"/>
      <c r="TXD76" s="15"/>
      <c r="TXE76" s="15"/>
      <c r="TXF76" s="15"/>
      <c r="TXG76" s="15"/>
      <c r="TXH76" s="15"/>
      <c r="TXI76" s="15"/>
      <c r="TXJ76" s="15"/>
      <c r="TXK76" s="15"/>
      <c r="TXL76" s="15"/>
      <c r="TXM76" s="15"/>
      <c r="TXN76" s="15"/>
      <c r="TXO76" s="15"/>
      <c r="TXP76" s="15"/>
      <c r="TXQ76" s="15"/>
      <c r="TXR76" s="15"/>
      <c r="TXS76" s="15"/>
      <c r="TXT76" s="15"/>
      <c r="TXU76" s="15"/>
      <c r="TXV76" s="15"/>
      <c r="TXW76" s="15"/>
      <c r="TXX76" s="15"/>
      <c r="TXY76" s="15"/>
      <c r="TXZ76" s="15"/>
      <c r="TYA76" s="15"/>
      <c r="TYB76" s="15"/>
      <c r="TYC76" s="15"/>
      <c r="TYD76" s="15"/>
      <c r="TYE76" s="15"/>
      <c r="TYF76" s="15"/>
      <c r="TYG76" s="15"/>
      <c r="TYH76" s="15"/>
      <c r="TYI76" s="15"/>
      <c r="TYJ76" s="15"/>
      <c r="TYK76" s="15"/>
      <c r="TYL76" s="15"/>
      <c r="TYM76" s="15"/>
      <c r="TYN76" s="15"/>
      <c r="TYO76" s="15"/>
      <c r="TYP76" s="15"/>
      <c r="TYQ76" s="15"/>
      <c r="TYR76" s="15"/>
      <c r="TYS76" s="15"/>
      <c r="TYT76" s="15"/>
      <c r="TYU76" s="15"/>
      <c r="TYV76" s="15"/>
      <c r="TYW76" s="15"/>
      <c r="TYX76" s="15"/>
      <c r="TYY76" s="15"/>
      <c r="TYZ76" s="15"/>
      <c r="TZA76" s="15"/>
      <c r="TZB76" s="15"/>
      <c r="TZC76" s="15"/>
      <c r="TZD76" s="15"/>
      <c r="TZE76" s="15"/>
      <c r="TZF76" s="15"/>
      <c r="TZG76" s="15"/>
      <c r="TZH76" s="15"/>
      <c r="TZI76" s="15"/>
      <c r="TZJ76" s="15"/>
      <c r="TZK76" s="15"/>
      <c r="TZL76" s="15"/>
      <c r="TZM76" s="15"/>
      <c r="TZN76" s="15"/>
      <c r="TZO76" s="15"/>
      <c r="TZP76" s="15"/>
      <c r="TZQ76" s="15"/>
      <c r="TZR76" s="15"/>
      <c r="TZS76" s="15"/>
      <c r="TZT76" s="15"/>
      <c r="TZU76" s="15"/>
      <c r="TZV76" s="15"/>
      <c r="TZW76" s="15"/>
      <c r="TZX76" s="15"/>
      <c r="TZY76" s="15"/>
      <c r="TZZ76" s="15"/>
      <c r="UAA76" s="15"/>
      <c r="UAB76" s="15"/>
      <c r="UAC76" s="15"/>
      <c r="UAD76" s="15"/>
      <c r="UAE76" s="15"/>
      <c r="UAF76" s="15"/>
      <c r="UAG76" s="15"/>
      <c r="UAH76" s="15"/>
      <c r="UAI76" s="15"/>
      <c r="UAJ76" s="15"/>
      <c r="UAK76" s="15"/>
      <c r="UAL76" s="15"/>
      <c r="UAM76" s="15"/>
      <c r="UAN76" s="15"/>
      <c r="UAO76" s="15"/>
      <c r="UAP76" s="15"/>
      <c r="UAQ76" s="15"/>
      <c r="UAR76" s="15"/>
      <c r="UAS76" s="15"/>
      <c r="UAT76" s="15"/>
      <c r="UAU76" s="15"/>
      <c r="UAV76" s="15"/>
      <c r="UAW76" s="15"/>
      <c r="UAX76" s="15"/>
      <c r="UAY76" s="15"/>
      <c r="UAZ76" s="15"/>
      <c r="UBA76" s="15"/>
      <c r="UBB76" s="15"/>
      <c r="UBC76" s="15"/>
      <c r="UBD76" s="15"/>
      <c r="UBE76" s="15"/>
      <c r="UBF76" s="15"/>
      <c r="UBG76" s="15"/>
      <c r="UBH76" s="15"/>
      <c r="UBI76" s="15"/>
      <c r="UBJ76" s="15"/>
      <c r="UBK76" s="15"/>
      <c r="UBL76" s="15"/>
      <c r="UBM76" s="15"/>
      <c r="UBN76" s="15"/>
      <c r="UBO76" s="15"/>
      <c r="UBP76" s="15"/>
      <c r="UBQ76" s="15"/>
      <c r="UBR76" s="15"/>
      <c r="UBS76" s="15"/>
      <c r="UBT76" s="15"/>
      <c r="UBU76" s="15"/>
      <c r="UBV76" s="15"/>
      <c r="UBW76" s="15"/>
      <c r="UBX76" s="15"/>
      <c r="UBY76" s="15"/>
      <c r="UBZ76" s="15"/>
      <c r="UCA76" s="15"/>
      <c r="UCB76" s="15"/>
      <c r="UCC76" s="15"/>
      <c r="UCD76" s="15"/>
      <c r="UCE76" s="15"/>
      <c r="UCF76" s="15"/>
      <c r="UCG76" s="15"/>
      <c r="UCH76" s="15"/>
      <c r="UCI76" s="15"/>
      <c r="UCJ76" s="15"/>
      <c r="UCK76" s="15"/>
      <c r="UCL76" s="15"/>
      <c r="UCM76" s="15"/>
      <c r="UCN76" s="15"/>
      <c r="UCO76" s="15"/>
      <c r="UCP76" s="15"/>
      <c r="UCQ76" s="15"/>
      <c r="UCR76" s="15"/>
      <c r="UCS76" s="15"/>
      <c r="UCT76" s="15"/>
      <c r="UCU76" s="15"/>
      <c r="UCV76" s="15"/>
      <c r="UCW76" s="15"/>
      <c r="UCX76" s="15"/>
      <c r="UCY76" s="15"/>
      <c r="UCZ76" s="15"/>
      <c r="UDA76" s="15"/>
      <c r="UDB76" s="15"/>
      <c r="UDC76" s="15"/>
      <c r="UDD76" s="15"/>
      <c r="UDE76" s="15"/>
      <c r="UDF76" s="15"/>
      <c r="UDG76" s="15"/>
      <c r="UDH76" s="15"/>
      <c r="UDI76" s="15"/>
      <c r="UDJ76" s="15"/>
      <c r="UDK76" s="15"/>
      <c r="UDL76" s="15"/>
      <c r="UDM76" s="15"/>
      <c r="UDN76" s="15"/>
      <c r="UDO76" s="15"/>
      <c r="UDP76" s="15"/>
      <c r="UDQ76" s="15"/>
      <c r="UDR76" s="15"/>
      <c r="UDS76" s="15"/>
      <c r="UDT76" s="15"/>
      <c r="UDU76" s="15"/>
      <c r="UDV76" s="15"/>
      <c r="UDW76" s="15"/>
      <c r="UDX76" s="15"/>
      <c r="UDY76" s="15"/>
      <c r="UDZ76" s="15"/>
      <c r="UEA76" s="15"/>
      <c r="UEB76" s="15"/>
      <c r="UEC76" s="15"/>
      <c r="UED76" s="15"/>
      <c r="UEE76" s="15"/>
      <c r="UEF76" s="15"/>
      <c r="UEG76" s="15"/>
      <c r="UEH76" s="15"/>
      <c r="UEI76" s="15"/>
      <c r="UEJ76" s="15"/>
      <c r="UEK76" s="15"/>
      <c r="UEL76" s="15"/>
      <c r="UEM76" s="15"/>
      <c r="UEN76" s="15"/>
      <c r="UEO76" s="15"/>
      <c r="UEP76" s="15"/>
      <c r="UEQ76" s="15"/>
      <c r="UER76" s="15"/>
      <c r="UES76" s="15"/>
      <c r="UET76" s="15"/>
      <c r="UEU76" s="15"/>
      <c r="UEV76" s="15"/>
      <c r="UEW76" s="15"/>
      <c r="UEX76" s="15"/>
      <c r="UEY76" s="15"/>
      <c r="UEZ76" s="15"/>
      <c r="UFA76" s="15"/>
      <c r="UFB76" s="15"/>
      <c r="UFC76" s="15"/>
      <c r="UFD76" s="15"/>
      <c r="UFE76" s="15"/>
      <c r="UFF76" s="15"/>
      <c r="UFG76" s="15"/>
      <c r="UFH76" s="15"/>
      <c r="UFI76" s="15"/>
      <c r="UFJ76" s="15"/>
      <c r="UFK76" s="15"/>
      <c r="UFL76" s="15"/>
      <c r="UFM76" s="15"/>
      <c r="UFN76" s="15"/>
      <c r="UFO76" s="15"/>
      <c r="UFP76" s="15"/>
      <c r="UFQ76" s="15"/>
      <c r="UFR76" s="15"/>
      <c r="UFS76" s="15"/>
      <c r="UFT76" s="15"/>
      <c r="UFU76" s="15"/>
      <c r="UFV76" s="15"/>
      <c r="UFW76" s="15"/>
      <c r="UFX76" s="15"/>
      <c r="UFY76" s="15"/>
      <c r="UFZ76" s="15"/>
      <c r="UGA76" s="15"/>
      <c r="UGB76" s="15"/>
      <c r="UGC76" s="15"/>
      <c r="UGD76" s="15"/>
      <c r="UGE76" s="15"/>
      <c r="UGF76" s="15"/>
      <c r="UGG76" s="15"/>
      <c r="UGH76" s="15"/>
      <c r="UGI76" s="15"/>
      <c r="UGJ76" s="15"/>
      <c r="UGK76" s="15"/>
      <c r="UGL76" s="15"/>
      <c r="UGM76" s="15"/>
      <c r="UGN76" s="15"/>
      <c r="UGO76" s="15"/>
      <c r="UGP76" s="15"/>
      <c r="UGQ76" s="15"/>
      <c r="UGR76" s="15"/>
      <c r="UGS76" s="15"/>
      <c r="UGT76" s="15"/>
      <c r="UGU76" s="15"/>
      <c r="UGV76" s="15"/>
      <c r="UGW76" s="15"/>
      <c r="UGX76" s="15"/>
      <c r="UGY76" s="15"/>
      <c r="UGZ76" s="15"/>
      <c r="UHA76" s="15"/>
      <c r="UHB76" s="15"/>
      <c r="UHC76" s="15"/>
      <c r="UHD76" s="15"/>
      <c r="UHE76" s="15"/>
      <c r="UHF76" s="15"/>
      <c r="UHG76" s="15"/>
      <c r="UHH76" s="15"/>
      <c r="UHI76" s="15"/>
      <c r="UHJ76" s="15"/>
      <c r="UHK76" s="15"/>
      <c r="UHL76" s="15"/>
      <c r="UHM76" s="15"/>
      <c r="UHN76" s="15"/>
      <c r="UHO76" s="15"/>
      <c r="UHP76" s="15"/>
      <c r="UHQ76" s="15"/>
      <c r="UHR76" s="15"/>
      <c r="UHS76" s="15"/>
      <c r="UHT76" s="15"/>
      <c r="UHU76" s="15"/>
      <c r="UHV76" s="15"/>
      <c r="UHW76" s="15"/>
      <c r="UHX76" s="15"/>
      <c r="UHY76" s="15"/>
      <c r="UHZ76" s="15"/>
      <c r="UIA76" s="15"/>
      <c r="UIB76" s="15"/>
      <c r="UIC76" s="15"/>
      <c r="UID76" s="15"/>
      <c r="UIE76" s="15"/>
      <c r="UIF76" s="15"/>
      <c r="UIG76" s="15"/>
      <c r="UIH76" s="15"/>
      <c r="UII76" s="15"/>
      <c r="UIJ76" s="15"/>
      <c r="UIK76" s="15"/>
      <c r="UIL76" s="15"/>
      <c r="UIM76" s="15"/>
      <c r="UIN76" s="15"/>
      <c r="UIO76" s="15"/>
      <c r="UIP76" s="15"/>
      <c r="UIQ76" s="15"/>
      <c r="UIR76" s="15"/>
      <c r="UIS76" s="15"/>
      <c r="UIT76" s="15"/>
      <c r="UIU76" s="15"/>
      <c r="UIV76" s="15"/>
      <c r="UIW76" s="15"/>
      <c r="UIX76" s="15"/>
      <c r="UIY76" s="15"/>
      <c r="UIZ76" s="15"/>
      <c r="UJA76" s="15"/>
      <c r="UJB76" s="15"/>
      <c r="UJC76" s="15"/>
      <c r="UJD76" s="15"/>
      <c r="UJE76" s="15"/>
      <c r="UJF76" s="15"/>
      <c r="UJG76" s="15"/>
      <c r="UJH76" s="15"/>
      <c r="UJI76" s="15"/>
      <c r="UJJ76" s="15"/>
      <c r="UJK76" s="15"/>
      <c r="UJL76" s="15"/>
      <c r="UJM76" s="15"/>
      <c r="UJN76" s="15"/>
      <c r="UJO76" s="15"/>
      <c r="UJP76" s="15"/>
      <c r="UJQ76" s="15"/>
      <c r="UJR76" s="15"/>
      <c r="UJS76" s="15"/>
      <c r="UJT76" s="15"/>
      <c r="UJU76" s="15"/>
      <c r="UJV76" s="15"/>
      <c r="UJW76" s="15"/>
      <c r="UJX76" s="15"/>
      <c r="UJY76" s="15"/>
      <c r="UJZ76" s="15"/>
      <c r="UKA76" s="15"/>
      <c r="UKB76" s="15"/>
      <c r="UKC76" s="15"/>
      <c r="UKD76" s="15"/>
      <c r="UKE76" s="15"/>
      <c r="UKF76" s="15"/>
      <c r="UKG76" s="15"/>
      <c r="UKH76" s="15"/>
      <c r="UKI76" s="15"/>
      <c r="UKJ76" s="15"/>
      <c r="UKK76" s="15"/>
      <c r="UKL76" s="15"/>
      <c r="UKM76" s="15"/>
      <c r="UKN76" s="15"/>
      <c r="UKO76" s="15"/>
      <c r="UKP76" s="15"/>
      <c r="UKQ76" s="15"/>
      <c r="UKR76" s="15"/>
      <c r="UKS76" s="15"/>
      <c r="UKT76" s="15"/>
      <c r="UKU76" s="15"/>
      <c r="UKV76" s="15"/>
      <c r="UKW76" s="15"/>
      <c r="UKX76" s="15"/>
      <c r="UKY76" s="15"/>
      <c r="UKZ76" s="15"/>
      <c r="ULA76" s="15"/>
      <c r="ULB76" s="15"/>
      <c r="ULC76" s="15"/>
      <c r="ULD76" s="15"/>
      <c r="ULE76" s="15"/>
      <c r="ULF76" s="15"/>
      <c r="ULG76" s="15"/>
      <c r="ULH76" s="15"/>
      <c r="ULI76" s="15"/>
      <c r="ULJ76" s="15"/>
      <c r="ULK76" s="15"/>
      <c r="ULL76" s="15"/>
      <c r="ULM76" s="15"/>
      <c r="ULN76" s="15"/>
      <c r="ULO76" s="15"/>
      <c r="ULP76" s="15"/>
      <c r="ULQ76" s="15"/>
      <c r="ULR76" s="15"/>
      <c r="ULS76" s="15"/>
      <c r="ULT76" s="15"/>
      <c r="ULU76" s="15"/>
      <c r="ULV76" s="15"/>
      <c r="ULW76" s="15"/>
      <c r="ULX76" s="15"/>
      <c r="ULY76" s="15"/>
      <c r="ULZ76" s="15"/>
      <c r="UMA76" s="15"/>
      <c r="UMB76" s="15"/>
      <c r="UMC76" s="15"/>
      <c r="UMD76" s="15"/>
      <c r="UME76" s="15"/>
      <c r="UMF76" s="15"/>
      <c r="UMG76" s="15"/>
      <c r="UMH76" s="15"/>
      <c r="UMI76" s="15"/>
      <c r="UMJ76" s="15"/>
      <c r="UMK76" s="15"/>
      <c r="UML76" s="15"/>
      <c r="UMM76" s="15"/>
      <c r="UMN76" s="15"/>
      <c r="UMO76" s="15"/>
      <c r="UMP76" s="15"/>
      <c r="UMQ76" s="15"/>
      <c r="UMR76" s="15"/>
      <c r="UMS76" s="15"/>
      <c r="UMT76" s="15"/>
      <c r="UMU76" s="15"/>
      <c r="UMV76" s="15"/>
      <c r="UMW76" s="15"/>
      <c r="UMX76" s="15"/>
      <c r="UMY76" s="15"/>
      <c r="UMZ76" s="15"/>
      <c r="UNA76" s="15"/>
      <c r="UNB76" s="15"/>
      <c r="UNC76" s="15"/>
      <c r="UND76" s="15"/>
      <c r="UNE76" s="15"/>
      <c r="UNF76" s="15"/>
      <c r="UNG76" s="15"/>
      <c r="UNH76" s="15"/>
      <c r="UNI76" s="15"/>
      <c r="UNJ76" s="15"/>
      <c r="UNK76" s="15"/>
      <c r="UNL76" s="15"/>
      <c r="UNM76" s="15"/>
      <c r="UNN76" s="15"/>
      <c r="UNO76" s="15"/>
      <c r="UNP76" s="15"/>
      <c r="UNQ76" s="15"/>
      <c r="UNR76" s="15"/>
      <c r="UNS76" s="15"/>
      <c r="UNT76" s="15"/>
      <c r="UNU76" s="15"/>
      <c r="UNV76" s="15"/>
      <c r="UNW76" s="15"/>
      <c r="UNX76" s="15"/>
      <c r="UNY76" s="15"/>
      <c r="UNZ76" s="15"/>
      <c r="UOA76" s="15"/>
      <c r="UOB76" s="15"/>
      <c r="UOC76" s="15"/>
      <c r="UOD76" s="15"/>
      <c r="UOE76" s="15"/>
      <c r="UOF76" s="15"/>
      <c r="UOG76" s="15"/>
      <c r="UOH76" s="15"/>
      <c r="UOI76" s="15"/>
      <c r="UOJ76" s="15"/>
      <c r="UOK76" s="15"/>
      <c r="UOL76" s="15"/>
      <c r="UOM76" s="15"/>
      <c r="UON76" s="15"/>
      <c r="UOO76" s="15"/>
      <c r="UOP76" s="15"/>
      <c r="UOQ76" s="15"/>
      <c r="UOR76" s="15"/>
      <c r="UOS76" s="15"/>
      <c r="UOT76" s="15"/>
      <c r="UOU76" s="15"/>
      <c r="UOV76" s="15"/>
      <c r="UOW76" s="15"/>
      <c r="UOX76" s="15"/>
      <c r="UOY76" s="15"/>
      <c r="UOZ76" s="15"/>
      <c r="UPA76" s="15"/>
      <c r="UPB76" s="15"/>
      <c r="UPC76" s="15"/>
      <c r="UPD76" s="15"/>
      <c r="UPE76" s="15"/>
      <c r="UPF76" s="15"/>
      <c r="UPG76" s="15"/>
      <c r="UPH76" s="15"/>
      <c r="UPI76" s="15"/>
      <c r="UPJ76" s="15"/>
      <c r="UPK76" s="15"/>
      <c r="UPL76" s="15"/>
      <c r="UPM76" s="15"/>
      <c r="UPN76" s="15"/>
      <c r="UPO76" s="15"/>
      <c r="UPP76" s="15"/>
      <c r="UPQ76" s="15"/>
      <c r="UPR76" s="15"/>
      <c r="UPS76" s="15"/>
      <c r="UPT76" s="15"/>
      <c r="UPU76" s="15"/>
      <c r="UPV76" s="15"/>
      <c r="UPW76" s="15"/>
      <c r="UPX76" s="15"/>
      <c r="UPY76" s="15"/>
      <c r="UPZ76" s="15"/>
      <c r="UQA76" s="15"/>
      <c r="UQB76" s="15"/>
      <c r="UQC76" s="15"/>
      <c r="UQD76" s="15"/>
      <c r="UQE76" s="15"/>
      <c r="UQF76" s="15"/>
      <c r="UQG76" s="15"/>
      <c r="UQH76" s="15"/>
      <c r="UQI76" s="15"/>
      <c r="UQJ76" s="15"/>
      <c r="UQK76" s="15"/>
      <c r="UQL76" s="15"/>
      <c r="UQM76" s="15"/>
      <c r="UQN76" s="15"/>
      <c r="UQO76" s="15"/>
      <c r="UQP76" s="15"/>
      <c r="UQQ76" s="15"/>
      <c r="UQR76" s="15"/>
      <c r="UQS76" s="15"/>
      <c r="UQT76" s="15"/>
      <c r="UQU76" s="15"/>
      <c r="UQV76" s="15"/>
      <c r="UQW76" s="15"/>
      <c r="UQX76" s="15"/>
      <c r="UQY76" s="15"/>
      <c r="UQZ76" s="15"/>
      <c r="URA76" s="15"/>
      <c r="URB76" s="15"/>
      <c r="URC76" s="15"/>
      <c r="URD76" s="15"/>
      <c r="URE76" s="15"/>
      <c r="URF76" s="15"/>
      <c r="URG76" s="15"/>
      <c r="URH76" s="15"/>
      <c r="URI76" s="15"/>
      <c r="URJ76" s="15"/>
      <c r="URK76" s="15"/>
      <c r="URL76" s="15"/>
      <c r="URM76" s="15"/>
      <c r="URN76" s="15"/>
      <c r="URO76" s="15"/>
      <c r="URP76" s="15"/>
      <c r="URQ76" s="15"/>
      <c r="URR76" s="15"/>
      <c r="URS76" s="15"/>
      <c r="URT76" s="15"/>
      <c r="URU76" s="15"/>
      <c r="URV76" s="15"/>
      <c r="URW76" s="15"/>
      <c r="URX76" s="15"/>
      <c r="URY76" s="15"/>
      <c r="URZ76" s="15"/>
      <c r="USA76" s="15"/>
      <c r="USB76" s="15"/>
      <c r="USC76" s="15"/>
      <c r="USD76" s="15"/>
      <c r="USE76" s="15"/>
      <c r="USF76" s="15"/>
      <c r="USG76" s="15"/>
      <c r="USH76" s="15"/>
      <c r="USI76" s="15"/>
      <c r="USJ76" s="15"/>
      <c r="USK76" s="15"/>
      <c r="USL76" s="15"/>
      <c r="USM76" s="15"/>
      <c r="USN76" s="15"/>
      <c r="USO76" s="15"/>
      <c r="USP76" s="15"/>
      <c r="USQ76" s="15"/>
      <c r="USR76" s="15"/>
      <c r="USS76" s="15"/>
      <c r="UST76" s="15"/>
      <c r="USU76" s="15"/>
      <c r="USV76" s="15"/>
      <c r="USW76" s="15"/>
      <c r="USX76" s="15"/>
      <c r="USY76" s="15"/>
      <c r="USZ76" s="15"/>
      <c r="UTA76" s="15"/>
      <c r="UTB76" s="15"/>
      <c r="UTC76" s="15"/>
      <c r="UTD76" s="15"/>
      <c r="UTE76" s="15"/>
      <c r="UTF76" s="15"/>
      <c r="UTG76" s="15"/>
      <c r="UTH76" s="15"/>
      <c r="UTI76" s="15"/>
      <c r="UTJ76" s="15"/>
      <c r="UTK76" s="15"/>
      <c r="UTL76" s="15"/>
      <c r="UTM76" s="15"/>
      <c r="UTN76" s="15"/>
      <c r="UTO76" s="15"/>
      <c r="UTP76" s="15"/>
      <c r="UTQ76" s="15"/>
      <c r="UTR76" s="15"/>
      <c r="UTS76" s="15"/>
      <c r="UTT76" s="15"/>
      <c r="UTU76" s="15"/>
      <c r="UTV76" s="15"/>
      <c r="UTW76" s="15"/>
      <c r="UTX76" s="15"/>
      <c r="UTY76" s="15"/>
      <c r="UTZ76" s="15"/>
      <c r="UUA76" s="15"/>
      <c r="UUB76" s="15"/>
      <c r="UUC76" s="15"/>
      <c r="UUD76" s="15"/>
      <c r="UUE76" s="15"/>
      <c r="UUF76" s="15"/>
      <c r="UUG76" s="15"/>
      <c r="UUH76" s="15"/>
      <c r="UUI76" s="15"/>
      <c r="UUJ76" s="15"/>
      <c r="UUK76" s="15"/>
      <c r="UUL76" s="15"/>
      <c r="UUM76" s="15"/>
      <c r="UUN76" s="15"/>
      <c r="UUO76" s="15"/>
      <c r="UUP76" s="15"/>
      <c r="UUQ76" s="15"/>
      <c r="UUR76" s="15"/>
      <c r="UUS76" s="15"/>
      <c r="UUT76" s="15"/>
      <c r="UUU76" s="15"/>
      <c r="UUV76" s="15"/>
      <c r="UUW76" s="15"/>
      <c r="UUX76" s="15"/>
      <c r="UUY76" s="15"/>
      <c r="UUZ76" s="15"/>
      <c r="UVA76" s="15"/>
      <c r="UVB76" s="15"/>
      <c r="UVC76" s="15"/>
      <c r="UVD76" s="15"/>
      <c r="UVE76" s="15"/>
      <c r="UVF76" s="15"/>
      <c r="UVG76" s="15"/>
      <c r="UVH76" s="15"/>
      <c r="UVI76" s="15"/>
      <c r="UVJ76" s="15"/>
      <c r="UVK76" s="15"/>
      <c r="UVL76" s="15"/>
      <c r="UVM76" s="15"/>
      <c r="UVN76" s="15"/>
      <c r="UVO76" s="15"/>
      <c r="UVP76" s="15"/>
      <c r="UVQ76" s="15"/>
      <c r="UVR76" s="15"/>
      <c r="UVS76" s="15"/>
      <c r="UVT76" s="15"/>
      <c r="UVU76" s="15"/>
      <c r="UVV76" s="15"/>
      <c r="UVW76" s="15"/>
      <c r="UVX76" s="15"/>
      <c r="UVY76" s="15"/>
      <c r="UVZ76" s="15"/>
      <c r="UWA76" s="15"/>
      <c r="UWB76" s="15"/>
      <c r="UWC76" s="15"/>
      <c r="UWD76" s="15"/>
      <c r="UWE76" s="15"/>
      <c r="UWF76" s="15"/>
      <c r="UWG76" s="15"/>
      <c r="UWH76" s="15"/>
      <c r="UWI76" s="15"/>
      <c r="UWJ76" s="15"/>
      <c r="UWK76" s="15"/>
      <c r="UWL76" s="15"/>
      <c r="UWM76" s="15"/>
      <c r="UWN76" s="15"/>
      <c r="UWO76" s="15"/>
      <c r="UWP76" s="15"/>
      <c r="UWQ76" s="15"/>
      <c r="UWR76" s="15"/>
      <c r="UWS76" s="15"/>
      <c r="UWT76" s="15"/>
      <c r="UWU76" s="15"/>
      <c r="UWV76" s="15"/>
      <c r="UWW76" s="15"/>
      <c r="UWX76" s="15"/>
      <c r="UWY76" s="15"/>
      <c r="UWZ76" s="15"/>
      <c r="UXA76" s="15"/>
      <c r="UXB76" s="15"/>
      <c r="UXC76" s="15"/>
      <c r="UXD76" s="15"/>
      <c r="UXE76" s="15"/>
      <c r="UXF76" s="15"/>
      <c r="UXG76" s="15"/>
      <c r="UXH76" s="15"/>
      <c r="UXI76" s="15"/>
      <c r="UXJ76" s="15"/>
      <c r="UXK76" s="15"/>
      <c r="UXL76" s="15"/>
      <c r="UXM76" s="15"/>
      <c r="UXN76" s="15"/>
      <c r="UXO76" s="15"/>
      <c r="UXP76" s="15"/>
      <c r="UXQ76" s="15"/>
      <c r="UXR76" s="15"/>
      <c r="UXS76" s="15"/>
      <c r="UXT76" s="15"/>
      <c r="UXU76" s="15"/>
      <c r="UXV76" s="15"/>
      <c r="UXW76" s="15"/>
      <c r="UXX76" s="15"/>
      <c r="UXY76" s="15"/>
      <c r="UXZ76" s="15"/>
      <c r="UYA76" s="15"/>
      <c r="UYB76" s="15"/>
      <c r="UYC76" s="15"/>
      <c r="UYD76" s="15"/>
      <c r="UYE76" s="15"/>
      <c r="UYF76" s="15"/>
      <c r="UYG76" s="15"/>
      <c r="UYH76" s="15"/>
      <c r="UYI76" s="15"/>
      <c r="UYJ76" s="15"/>
      <c r="UYK76" s="15"/>
      <c r="UYL76" s="15"/>
      <c r="UYM76" s="15"/>
      <c r="UYN76" s="15"/>
      <c r="UYO76" s="15"/>
      <c r="UYP76" s="15"/>
      <c r="UYQ76" s="15"/>
      <c r="UYR76" s="15"/>
      <c r="UYS76" s="15"/>
      <c r="UYT76" s="15"/>
      <c r="UYU76" s="15"/>
      <c r="UYV76" s="15"/>
      <c r="UYW76" s="15"/>
      <c r="UYX76" s="15"/>
      <c r="UYY76" s="15"/>
      <c r="UYZ76" s="15"/>
      <c r="UZA76" s="15"/>
      <c r="UZB76" s="15"/>
      <c r="UZC76" s="15"/>
      <c r="UZD76" s="15"/>
      <c r="UZE76" s="15"/>
      <c r="UZF76" s="15"/>
      <c r="UZG76" s="15"/>
      <c r="UZH76" s="15"/>
      <c r="UZI76" s="15"/>
      <c r="UZJ76" s="15"/>
      <c r="UZK76" s="15"/>
      <c r="UZL76" s="15"/>
      <c r="UZM76" s="15"/>
      <c r="UZN76" s="15"/>
      <c r="UZO76" s="15"/>
      <c r="UZP76" s="15"/>
      <c r="UZQ76" s="15"/>
      <c r="UZR76" s="15"/>
      <c r="UZS76" s="15"/>
      <c r="UZT76" s="15"/>
      <c r="UZU76" s="15"/>
      <c r="UZV76" s="15"/>
      <c r="UZW76" s="15"/>
      <c r="UZX76" s="15"/>
      <c r="UZY76" s="15"/>
      <c r="UZZ76" s="15"/>
      <c r="VAA76" s="15"/>
      <c r="VAB76" s="15"/>
      <c r="VAC76" s="15"/>
      <c r="VAD76" s="15"/>
      <c r="VAE76" s="15"/>
      <c r="VAF76" s="15"/>
      <c r="VAG76" s="15"/>
      <c r="VAH76" s="15"/>
      <c r="VAI76" s="15"/>
      <c r="VAJ76" s="15"/>
      <c r="VAK76" s="15"/>
      <c r="VAL76" s="15"/>
      <c r="VAM76" s="15"/>
      <c r="VAN76" s="15"/>
      <c r="VAO76" s="15"/>
      <c r="VAP76" s="15"/>
      <c r="VAQ76" s="15"/>
      <c r="VAR76" s="15"/>
      <c r="VAS76" s="15"/>
      <c r="VAT76" s="15"/>
      <c r="VAU76" s="15"/>
      <c r="VAV76" s="15"/>
      <c r="VAW76" s="15"/>
      <c r="VAX76" s="15"/>
      <c r="VAY76" s="15"/>
      <c r="VAZ76" s="15"/>
      <c r="VBA76" s="15"/>
      <c r="VBB76" s="15"/>
      <c r="VBC76" s="15"/>
      <c r="VBD76" s="15"/>
      <c r="VBE76" s="15"/>
      <c r="VBF76" s="15"/>
      <c r="VBG76" s="15"/>
      <c r="VBH76" s="15"/>
      <c r="VBI76" s="15"/>
      <c r="VBJ76" s="15"/>
      <c r="VBK76" s="15"/>
      <c r="VBL76" s="15"/>
      <c r="VBM76" s="15"/>
      <c r="VBN76" s="15"/>
      <c r="VBO76" s="15"/>
      <c r="VBP76" s="15"/>
      <c r="VBQ76" s="15"/>
      <c r="VBR76" s="15"/>
      <c r="VBS76" s="15"/>
      <c r="VBT76" s="15"/>
      <c r="VBU76" s="15"/>
      <c r="VBV76" s="15"/>
      <c r="VBW76" s="15"/>
      <c r="VBX76" s="15"/>
      <c r="VBY76" s="15"/>
      <c r="VBZ76" s="15"/>
      <c r="VCA76" s="15"/>
      <c r="VCB76" s="15"/>
      <c r="VCC76" s="15"/>
      <c r="VCD76" s="15"/>
      <c r="VCE76" s="15"/>
      <c r="VCF76" s="15"/>
      <c r="VCG76" s="15"/>
      <c r="VCH76" s="15"/>
      <c r="VCI76" s="15"/>
      <c r="VCJ76" s="15"/>
      <c r="VCK76" s="15"/>
      <c r="VCL76" s="15"/>
      <c r="VCM76" s="15"/>
      <c r="VCN76" s="15"/>
      <c r="VCO76" s="15"/>
      <c r="VCP76" s="15"/>
      <c r="VCQ76" s="15"/>
      <c r="VCR76" s="15"/>
      <c r="VCS76" s="15"/>
      <c r="VCT76" s="15"/>
      <c r="VCU76" s="15"/>
      <c r="VCV76" s="15"/>
      <c r="VCW76" s="15"/>
      <c r="VCX76" s="15"/>
      <c r="VCY76" s="15"/>
      <c r="VCZ76" s="15"/>
      <c r="VDA76" s="15"/>
      <c r="VDB76" s="15"/>
      <c r="VDC76" s="15"/>
      <c r="VDD76" s="15"/>
      <c r="VDE76" s="15"/>
      <c r="VDF76" s="15"/>
      <c r="VDG76" s="15"/>
      <c r="VDH76" s="15"/>
      <c r="VDI76" s="15"/>
      <c r="VDJ76" s="15"/>
      <c r="VDK76" s="15"/>
      <c r="VDL76" s="15"/>
      <c r="VDM76" s="15"/>
      <c r="VDN76" s="15"/>
      <c r="VDO76" s="15"/>
      <c r="VDP76" s="15"/>
      <c r="VDQ76" s="15"/>
      <c r="VDR76" s="15"/>
      <c r="VDS76" s="15"/>
      <c r="VDT76" s="15"/>
      <c r="VDU76" s="15"/>
      <c r="VDV76" s="15"/>
      <c r="VDW76" s="15"/>
      <c r="VDX76" s="15"/>
      <c r="VDY76" s="15"/>
      <c r="VDZ76" s="15"/>
      <c r="VEA76" s="15"/>
      <c r="VEB76" s="15"/>
      <c r="VEC76" s="15"/>
      <c r="VED76" s="15"/>
      <c r="VEE76" s="15"/>
      <c r="VEF76" s="15"/>
      <c r="VEG76" s="15"/>
      <c r="VEH76" s="15"/>
      <c r="VEI76" s="15"/>
      <c r="VEJ76" s="15"/>
      <c r="VEK76" s="15"/>
      <c r="VEL76" s="15"/>
      <c r="VEM76" s="15"/>
      <c r="VEN76" s="15"/>
      <c r="VEO76" s="15"/>
      <c r="VEP76" s="15"/>
      <c r="VEQ76" s="15"/>
      <c r="VER76" s="15"/>
      <c r="VES76" s="15"/>
      <c r="VET76" s="15"/>
      <c r="VEU76" s="15"/>
      <c r="VEV76" s="15"/>
      <c r="VEW76" s="15"/>
      <c r="VEX76" s="15"/>
      <c r="VEY76" s="15"/>
      <c r="VEZ76" s="15"/>
      <c r="VFA76" s="15"/>
      <c r="VFB76" s="15"/>
      <c r="VFC76" s="15"/>
      <c r="VFD76" s="15"/>
      <c r="VFE76" s="15"/>
      <c r="VFF76" s="15"/>
      <c r="VFG76" s="15"/>
      <c r="VFH76" s="15"/>
      <c r="VFI76" s="15"/>
      <c r="VFJ76" s="15"/>
      <c r="VFK76" s="15"/>
      <c r="VFL76" s="15"/>
      <c r="VFM76" s="15"/>
      <c r="VFN76" s="15"/>
      <c r="VFO76" s="15"/>
      <c r="VFP76" s="15"/>
      <c r="VFQ76" s="15"/>
      <c r="VFR76" s="15"/>
      <c r="VFS76" s="15"/>
      <c r="VFT76" s="15"/>
      <c r="VFU76" s="15"/>
      <c r="VFV76" s="15"/>
      <c r="VFW76" s="15"/>
      <c r="VFX76" s="15"/>
      <c r="VFY76" s="15"/>
      <c r="VFZ76" s="15"/>
      <c r="VGA76" s="15"/>
      <c r="VGB76" s="15"/>
      <c r="VGC76" s="15"/>
      <c r="VGD76" s="15"/>
      <c r="VGE76" s="15"/>
      <c r="VGF76" s="15"/>
      <c r="VGG76" s="15"/>
      <c r="VGH76" s="15"/>
      <c r="VGI76" s="15"/>
      <c r="VGJ76" s="15"/>
      <c r="VGK76" s="15"/>
      <c r="VGL76" s="15"/>
      <c r="VGM76" s="15"/>
      <c r="VGN76" s="15"/>
      <c r="VGO76" s="15"/>
      <c r="VGP76" s="15"/>
      <c r="VGQ76" s="15"/>
      <c r="VGR76" s="15"/>
      <c r="VGS76" s="15"/>
      <c r="VGT76" s="15"/>
      <c r="VGU76" s="15"/>
      <c r="VGV76" s="15"/>
      <c r="VGW76" s="15"/>
      <c r="VGX76" s="15"/>
      <c r="VGY76" s="15"/>
      <c r="VGZ76" s="15"/>
      <c r="VHA76" s="15"/>
      <c r="VHB76" s="15"/>
      <c r="VHC76" s="15"/>
      <c r="VHD76" s="15"/>
      <c r="VHE76" s="15"/>
      <c r="VHF76" s="15"/>
      <c r="VHG76" s="15"/>
      <c r="VHH76" s="15"/>
      <c r="VHI76" s="15"/>
      <c r="VHJ76" s="15"/>
      <c r="VHK76" s="15"/>
      <c r="VHL76" s="15"/>
      <c r="VHM76" s="15"/>
      <c r="VHN76" s="15"/>
      <c r="VHO76" s="15"/>
      <c r="VHP76" s="15"/>
      <c r="VHQ76" s="15"/>
      <c r="VHR76" s="15"/>
      <c r="VHS76" s="15"/>
      <c r="VHT76" s="15"/>
      <c r="VHU76" s="15"/>
      <c r="VHV76" s="15"/>
      <c r="VHW76" s="15"/>
      <c r="VHX76" s="15"/>
      <c r="VHY76" s="15"/>
      <c r="VHZ76" s="15"/>
      <c r="VIA76" s="15"/>
      <c r="VIB76" s="15"/>
      <c r="VIC76" s="15"/>
      <c r="VID76" s="15"/>
      <c r="VIE76" s="15"/>
      <c r="VIF76" s="15"/>
      <c r="VIG76" s="15"/>
      <c r="VIH76" s="15"/>
      <c r="VII76" s="15"/>
      <c r="VIJ76" s="15"/>
      <c r="VIK76" s="15"/>
      <c r="VIL76" s="15"/>
      <c r="VIM76" s="15"/>
      <c r="VIN76" s="15"/>
      <c r="VIO76" s="15"/>
      <c r="VIP76" s="15"/>
      <c r="VIQ76" s="15"/>
      <c r="VIR76" s="15"/>
      <c r="VIS76" s="15"/>
      <c r="VIT76" s="15"/>
      <c r="VIU76" s="15"/>
      <c r="VIV76" s="15"/>
      <c r="VIW76" s="15"/>
      <c r="VIX76" s="15"/>
      <c r="VIY76" s="15"/>
      <c r="VIZ76" s="15"/>
      <c r="VJA76" s="15"/>
      <c r="VJB76" s="15"/>
      <c r="VJC76" s="15"/>
      <c r="VJD76" s="15"/>
      <c r="VJE76" s="15"/>
      <c r="VJF76" s="15"/>
      <c r="VJG76" s="15"/>
      <c r="VJH76" s="15"/>
      <c r="VJI76" s="15"/>
      <c r="VJJ76" s="15"/>
      <c r="VJK76" s="15"/>
      <c r="VJL76" s="15"/>
      <c r="VJM76" s="15"/>
      <c r="VJN76" s="15"/>
      <c r="VJO76" s="15"/>
      <c r="VJP76" s="15"/>
      <c r="VJQ76" s="15"/>
      <c r="VJR76" s="15"/>
      <c r="VJS76" s="15"/>
      <c r="VJT76" s="15"/>
      <c r="VJU76" s="15"/>
      <c r="VJV76" s="15"/>
      <c r="VJW76" s="15"/>
      <c r="VJX76" s="15"/>
      <c r="VJY76" s="15"/>
      <c r="VJZ76" s="15"/>
      <c r="VKA76" s="15"/>
      <c r="VKB76" s="15"/>
      <c r="VKC76" s="15"/>
      <c r="VKD76" s="15"/>
      <c r="VKE76" s="15"/>
      <c r="VKF76" s="15"/>
      <c r="VKG76" s="15"/>
      <c r="VKH76" s="15"/>
      <c r="VKI76" s="15"/>
      <c r="VKJ76" s="15"/>
      <c r="VKK76" s="15"/>
      <c r="VKL76" s="15"/>
      <c r="VKM76" s="15"/>
      <c r="VKN76" s="15"/>
      <c r="VKO76" s="15"/>
      <c r="VKP76" s="15"/>
      <c r="VKQ76" s="15"/>
      <c r="VKR76" s="15"/>
      <c r="VKS76" s="15"/>
      <c r="VKT76" s="15"/>
      <c r="VKU76" s="15"/>
      <c r="VKV76" s="15"/>
      <c r="VKW76" s="15"/>
      <c r="VKX76" s="15"/>
      <c r="VKY76" s="15"/>
      <c r="VKZ76" s="15"/>
      <c r="VLA76" s="15"/>
      <c r="VLB76" s="15"/>
      <c r="VLC76" s="15"/>
      <c r="VLD76" s="15"/>
      <c r="VLE76" s="15"/>
      <c r="VLF76" s="15"/>
      <c r="VLG76" s="15"/>
      <c r="VLH76" s="15"/>
      <c r="VLI76" s="15"/>
      <c r="VLJ76" s="15"/>
      <c r="VLK76" s="15"/>
      <c r="VLL76" s="15"/>
      <c r="VLM76" s="15"/>
      <c r="VLN76" s="15"/>
      <c r="VLO76" s="15"/>
      <c r="VLP76" s="15"/>
      <c r="VLQ76" s="15"/>
      <c r="VLR76" s="15"/>
      <c r="VLS76" s="15"/>
      <c r="VLT76" s="15"/>
      <c r="VLU76" s="15"/>
      <c r="VLV76" s="15"/>
      <c r="VLW76" s="15"/>
      <c r="VLX76" s="15"/>
      <c r="VLY76" s="15"/>
      <c r="VLZ76" s="15"/>
      <c r="VMA76" s="15"/>
      <c r="VMB76" s="15"/>
      <c r="VMC76" s="15"/>
      <c r="VMD76" s="15"/>
      <c r="VME76" s="15"/>
      <c r="VMF76" s="15"/>
      <c r="VMG76" s="15"/>
      <c r="VMH76" s="15"/>
      <c r="VMI76" s="15"/>
      <c r="VMJ76" s="15"/>
      <c r="VMK76" s="15"/>
      <c r="VML76" s="15"/>
      <c r="VMM76" s="15"/>
      <c r="VMN76" s="15"/>
      <c r="VMO76" s="15"/>
      <c r="VMP76" s="15"/>
      <c r="VMQ76" s="15"/>
      <c r="VMR76" s="15"/>
      <c r="VMS76" s="15"/>
      <c r="VMT76" s="15"/>
      <c r="VMU76" s="15"/>
      <c r="VMV76" s="15"/>
      <c r="VMW76" s="15"/>
      <c r="VMX76" s="15"/>
      <c r="VMY76" s="15"/>
      <c r="VMZ76" s="15"/>
      <c r="VNA76" s="15"/>
      <c r="VNB76" s="15"/>
      <c r="VNC76" s="15"/>
      <c r="VND76" s="15"/>
      <c r="VNE76" s="15"/>
      <c r="VNF76" s="15"/>
      <c r="VNG76" s="15"/>
      <c r="VNH76" s="15"/>
      <c r="VNI76" s="15"/>
      <c r="VNJ76" s="15"/>
      <c r="VNK76" s="15"/>
      <c r="VNL76" s="15"/>
      <c r="VNM76" s="15"/>
      <c r="VNN76" s="15"/>
      <c r="VNO76" s="15"/>
      <c r="VNP76" s="15"/>
      <c r="VNQ76" s="15"/>
      <c r="VNR76" s="15"/>
      <c r="VNS76" s="15"/>
      <c r="VNT76" s="15"/>
      <c r="VNU76" s="15"/>
      <c r="VNV76" s="15"/>
      <c r="VNW76" s="15"/>
      <c r="VNX76" s="15"/>
      <c r="VNY76" s="15"/>
      <c r="VNZ76" s="15"/>
      <c r="VOA76" s="15"/>
      <c r="VOB76" s="15"/>
      <c r="VOC76" s="15"/>
      <c r="VOD76" s="15"/>
      <c r="VOE76" s="15"/>
      <c r="VOF76" s="15"/>
      <c r="VOG76" s="15"/>
      <c r="VOH76" s="15"/>
      <c r="VOI76" s="15"/>
      <c r="VOJ76" s="15"/>
      <c r="VOK76" s="15"/>
      <c r="VOL76" s="15"/>
      <c r="VOM76" s="15"/>
      <c r="VON76" s="15"/>
      <c r="VOO76" s="15"/>
      <c r="VOP76" s="15"/>
      <c r="VOQ76" s="15"/>
      <c r="VOR76" s="15"/>
      <c r="VOS76" s="15"/>
      <c r="VOT76" s="15"/>
      <c r="VOU76" s="15"/>
      <c r="VOV76" s="15"/>
      <c r="VOW76" s="15"/>
      <c r="VOX76" s="15"/>
      <c r="VOY76" s="15"/>
      <c r="VOZ76" s="15"/>
      <c r="VPA76" s="15"/>
      <c r="VPB76" s="15"/>
      <c r="VPC76" s="15"/>
      <c r="VPD76" s="15"/>
      <c r="VPE76" s="15"/>
      <c r="VPF76" s="15"/>
      <c r="VPG76" s="15"/>
      <c r="VPH76" s="15"/>
      <c r="VPI76" s="15"/>
      <c r="VPJ76" s="15"/>
      <c r="VPK76" s="15"/>
      <c r="VPL76" s="15"/>
      <c r="VPM76" s="15"/>
      <c r="VPN76" s="15"/>
      <c r="VPO76" s="15"/>
      <c r="VPP76" s="15"/>
      <c r="VPQ76" s="15"/>
      <c r="VPR76" s="15"/>
      <c r="VPS76" s="15"/>
      <c r="VPT76" s="15"/>
      <c r="VPU76" s="15"/>
      <c r="VPV76" s="15"/>
      <c r="VPW76" s="15"/>
      <c r="VPX76" s="15"/>
      <c r="VPY76" s="15"/>
      <c r="VPZ76" s="15"/>
      <c r="VQA76" s="15"/>
      <c r="VQB76" s="15"/>
      <c r="VQC76" s="15"/>
      <c r="VQD76" s="15"/>
      <c r="VQE76" s="15"/>
      <c r="VQF76" s="15"/>
      <c r="VQG76" s="15"/>
      <c r="VQH76" s="15"/>
      <c r="VQI76" s="15"/>
      <c r="VQJ76" s="15"/>
      <c r="VQK76" s="15"/>
      <c r="VQL76" s="15"/>
      <c r="VQM76" s="15"/>
      <c r="VQN76" s="15"/>
      <c r="VQO76" s="15"/>
      <c r="VQP76" s="15"/>
      <c r="VQQ76" s="15"/>
      <c r="VQR76" s="15"/>
      <c r="VQS76" s="15"/>
      <c r="VQT76" s="15"/>
      <c r="VQU76" s="15"/>
      <c r="VQV76" s="15"/>
      <c r="VQW76" s="15"/>
      <c r="VQX76" s="15"/>
      <c r="VQY76" s="15"/>
      <c r="VQZ76" s="15"/>
      <c r="VRA76" s="15"/>
      <c r="VRB76" s="15"/>
      <c r="VRC76" s="15"/>
      <c r="VRD76" s="15"/>
      <c r="VRE76" s="15"/>
      <c r="VRF76" s="15"/>
      <c r="VRG76" s="15"/>
      <c r="VRH76" s="15"/>
      <c r="VRI76" s="15"/>
      <c r="VRJ76" s="15"/>
      <c r="VRK76" s="15"/>
      <c r="VRL76" s="15"/>
      <c r="VRM76" s="15"/>
      <c r="VRN76" s="15"/>
      <c r="VRO76" s="15"/>
      <c r="VRP76" s="15"/>
      <c r="VRQ76" s="15"/>
      <c r="VRR76" s="15"/>
      <c r="VRS76" s="15"/>
      <c r="VRT76" s="15"/>
      <c r="VRU76" s="15"/>
      <c r="VRV76" s="15"/>
      <c r="VRW76" s="15"/>
      <c r="VRX76" s="15"/>
      <c r="VRY76" s="15"/>
      <c r="VRZ76" s="15"/>
      <c r="VSA76" s="15"/>
      <c r="VSB76" s="15"/>
      <c r="VSC76" s="15"/>
      <c r="VSD76" s="15"/>
      <c r="VSE76" s="15"/>
      <c r="VSF76" s="15"/>
      <c r="VSG76" s="15"/>
      <c r="VSH76" s="15"/>
      <c r="VSI76" s="15"/>
      <c r="VSJ76" s="15"/>
      <c r="VSK76" s="15"/>
      <c r="VSL76" s="15"/>
      <c r="VSM76" s="15"/>
      <c r="VSN76" s="15"/>
      <c r="VSO76" s="15"/>
      <c r="VSP76" s="15"/>
      <c r="VSQ76" s="15"/>
      <c r="VSR76" s="15"/>
      <c r="VSS76" s="15"/>
      <c r="VST76" s="15"/>
      <c r="VSU76" s="15"/>
      <c r="VSV76" s="15"/>
      <c r="VSW76" s="15"/>
      <c r="VSX76" s="15"/>
      <c r="VSY76" s="15"/>
      <c r="VSZ76" s="15"/>
      <c r="VTA76" s="15"/>
      <c r="VTB76" s="15"/>
      <c r="VTC76" s="15"/>
      <c r="VTD76" s="15"/>
      <c r="VTE76" s="15"/>
      <c r="VTF76" s="15"/>
      <c r="VTG76" s="15"/>
      <c r="VTH76" s="15"/>
      <c r="VTI76" s="15"/>
      <c r="VTJ76" s="15"/>
      <c r="VTK76" s="15"/>
      <c r="VTL76" s="15"/>
      <c r="VTM76" s="15"/>
      <c r="VTN76" s="15"/>
      <c r="VTO76" s="15"/>
      <c r="VTP76" s="15"/>
      <c r="VTQ76" s="15"/>
      <c r="VTR76" s="15"/>
      <c r="VTS76" s="15"/>
      <c r="VTT76" s="15"/>
      <c r="VTU76" s="15"/>
      <c r="VTV76" s="15"/>
      <c r="VTW76" s="15"/>
      <c r="VTX76" s="15"/>
      <c r="VTY76" s="15"/>
      <c r="VTZ76" s="15"/>
      <c r="VUA76" s="15"/>
      <c r="VUB76" s="15"/>
      <c r="VUC76" s="15"/>
      <c r="VUD76" s="15"/>
      <c r="VUE76" s="15"/>
      <c r="VUF76" s="15"/>
      <c r="VUG76" s="15"/>
      <c r="VUH76" s="15"/>
      <c r="VUI76" s="15"/>
      <c r="VUJ76" s="15"/>
      <c r="VUK76" s="15"/>
      <c r="VUL76" s="15"/>
      <c r="VUM76" s="15"/>
      <c r="VUN76" s="15"/>
      <c r="VUO76" s="15"/>
      <c r="VUP76" s="15"/>
      <c r="VUQ76" s="15"/>
      <c r="VUR76" s="15"/>
      <c r="VUS76" s="15"/>
      <c r="VUT76" s="15"/>
      <c r="VUU76" s="15"/>
      <c r="VUV76" s="15"/>
      <c r="VUW76" s="15"/>
      <c r="VUX76" s="15"/>
      <c r="VUY76" s="15"/>
      <c r="VUZ76" s="15"/>
      <c r="VVA76" s="15"/>
      <c r="VVB76" s="15"/>
      <c r="VVC76" s="15"/>
      <c r="VVD76" s="15"/>
      <c r="VVE76" s="15"/>
      <c r="VVF76" s="15"/>
      <c r="VVG76" s="15"/>
      <c r="VVH76" s="15"/>
      <c r="VVI76" s="15"/>
      <c r="VVJ76" s="15"/>
      <c r="VVK76" s="15"/>
      <c r="VVL76" s="15"/>
      <c r="VVM76" s="15"/>
      <c r="VVN76" s="15"/>
      <c r="VVO76" s="15"/>
      <c r="VVP76" s="15"/>
      <c r="VVQ76" s="15"/>
      <c r="VVR76" s="15"/>
      <c r="VVS76" s="15"/>
      <c r="VVT76" s="15"/>
      <c r="VVU76" s="15"/>
      <c r="VVV76" s="15"/>
      <c r="VVW76" s="15"/>
      <c r="VVX76" s="15"/>
      <c r="VVY76" s="15"/>
      <c r="VVZ76" s="15"/>
      <c r="VWA76" s="15"/>
      <c r="VWB76" s="15"/>
      <c r="VWC76" s="15"/>
      <c r="VWD76" s="15"/>
      <c r="VWE76" s="15"/>
      <c r="VWF76" s="15"/>
      <c r="VWG76" s="15"/>
      <c r="VWH76" s="15"/>
      <c r="VWI76" s="15"/>
      <c r="VWJ76" s="15"/>
      <c r="VWK76" s="15"/>
      <c r="VWL76" s="15"/>
      <c r="VWM76" s="15"/>
      <c r="VWN76" s="15"/>
      <c r="VWO76" s="15"/>
      <c r="VWP76" s="15"/>
      <c r="VWQ76" s="15"/>
      <c r="VWR76" s="15"/>
      <c r="VWS76" s="15"/>
      <c r="VWT76" s="15"/>
      <c r="VWU76" s="15"/>
      <c r="VWV76" s="15"/>
      <c r="VWW76" s="15"/>
      <c r="VWX76" s="15"/>
      <c r="VWY76" s="15"/>
      <c r="VWZ76" s="15"/>
      <c r="VXA76" s="15"/>
      <c r="VXB76" s="15"/>
      <c r="VXC76" s="15"/>
      <c r="VXD76" s="15"/>
      <c r="VXE76" s="15"/>
      <c r="VXF76" s="15"/>
      <c r="VXG76" s="15"/>
      <c r="VXH76" s="15"/>
      <c r="VXI76" s="15"/>
      <c r="VXJ76" s="15"/>
      <c r="VXK76" s="15"/>
      <c r="VXL76" s="15"/>
      <c r="VXM76" s="15"/>
      <c r="VXN76" s="15"/>
      <c r="VXO76" s="15"/>
      <c r="VXP76" s="15"/>
      <c r="VXQ76" s="15"/>
      <c r="VXR76" s="15"/>
      <c r="VXS76" s="15"/>
      <c r="VXT76" s="15"/>
      <c r="VXU76" s="15"/>
      <c r="VXV76" s="15"/>
      <c r="VXW76" s="15"/>
      <c r="VXX76" s="15"/>
      <c r="VXY76" s="15"/>
      <c r="VXZ76" s="15"/>
      <c r="VYA76" s="15"/>
      <c r="VYB76" s="15"/>
      <c r="VYC76" s="15"/>
      <c r="VYD76" s="15"/>
      <c r="VYE76" s="15"/>
      <c r="VYF76" s="15"/>
      <c r="VYG76" s="15"/>
      <c r="VYH76" s="15"/>
      <c r="VYI76" s="15"/>
      <c r="VYJ76" s="15"/>
      <c r="VYK76" s="15"/>
      <c r="VYL76" s="15"/>
      <c r="VYM76" s="15"/>
      <c r="VYN76" s="15"/>
      <c r="VYO76" s="15"/>
      <c r="VYP76" s="15"/>
      <c r="VYQ76" s="15"/>
      <c r="VYR76" s="15"/>
      <c r="VYS76" s="15"/>
      <c r="VYT76" s="15"/>
      <c r="VYU76" s="15"/>
      <c r="VYV76" s="15"/>
      <c r="VYW76" s="15"/>
      <c r="VYX76" s="15"/>
      <c r="VYY76" s="15"/>
      <c r="VYZ76" s="15"/>
      <c r="VZA76" s="15"/>
      <c r="VZB76" s="15"/>
      <c r="VZC76" s="15"/>
      <c r="VZD76" s="15"/>
      <c r="VZE76" s="15"/>
      <c r="VZF76" s="15"/>
      <c r="VZG76" s="15"/>
      <c r="VZH76" s="15"/>
      <c r="VZI76" s="15"/>
      <c r="VZJ76" s="15"/>
      <c r="VZK76" s="15"/>
      <c r="VZL76" s="15"/>
      <c r="VZM76" s="15"/>
      <c r="VZN76" s="15"/>
      <c r="VZO76" s="15"/>
      <c r="VZP76" s="15"/>
      <c r="VZQ76" s="15"/>
      <c r="VZR76" s="15"/>
      <c r="VZS76" s="15"/>
      <c r="VZT76" s="15"/>
      <c r="VZU76" s="15"/>
      <c r="VZV76" s="15"/>
      <c r="VZW76" s="15"/>
      <c r="VZX76" s="15"/>
      <c r="VZY76" s="15"/>
      <c r="VZZ76" s="15"/>
      <c r="WAA76" s="15"/>
      <c r="WAB76" s="15"/>
      <c r="WAC76" s="15"/>
      <c r="WAD76" s="15"/>
      <c r="WAE76" s="15"/>
      <c r="WAF76" s="15"/>
      <c r="WAG76" s="15"/>
      <c r="WAH76" s="15"/>
      <c r="WAI76" s="15"/>
      <c r="WAJ76" s="15"/>
      <c r="WAK76" s="15"/>
      <c r="WAL76" s="15"/>
      <c r="WAM76" s="15"/>
      <c r="WAN76" s="15"/>
      <c r="WAO76" s="15"/>
      <c r="WAP76" s="15"/>
      <c r="WAQ76" s="15"/>
      <c r="WAR76" s="15"/>
      <c r="WAS76" s="15"/>
      <c r="WAT76" s="15"/>
      <c r="WAU76" s="15"/>
      <c r="WAV76" s="15"/>
      <c r="WAW76" s="15"/>
      <c r="WAX76" s="15"/>
      <c r="WAY76" s="15"/>
      <c r="WAZ76" s="15"/>
      <c r="WBA76" s="15"/>
      <c r="WBB76" s="15"/>
      <c r="WBC76" s="15"/>
      <c r="WBD76" s="15"/>
      <c r="WBE76" s="15"/>
      <c r="WBF76" s="15"/>
      <c r="WBG76" s="15"/>
      <c r="WBH76" s="15"/>
      <c r="WBI76" s="15"/>
      <c r="WBJ76" s="15"/>
      <c r="WBK76" s="15"/>
      <c r="WBL76" s="15"/>
      <c r="WBM76" s="15"/>
      <c r="WBN76" s="15"/>
      <c r="WBO76" s="15"/>
      <c r="WBP76" s="15"/>
      <c r="WBQ76" s="15"/>
      <c r="WBR76" s="15"/>
      <c r="WBS76" s="15"/>
      <c r="WBT76" s="15"/>
      <c r="WBU76" s="15"/>
      <c r="WBV76" s="15"/>
      <c r="WBW76" s="15"/>
      <c r="WBX76" s="15"/>
      <c r="WBY76" s="15"/>
      <c r="WBZ76" s="15"/>
      <c r="WCA76" s="15"/>
      <c r="WCB76" s="15"/>
      <c r="WCC76" s="15"/>
      <c r="WCD76" s="15"/>
      <c r="WCE76" s="15"/>
      <c r="WCF76" s="15"/>
      <c r="WCG76" s="15"/>
      <c r="WCH76" s="15"/>
      <c r="WCI76" s="15"/>
      <c r="WCJ76" s="15"/>
      <c r="WCK76" s="15"/>
      <c r="WCL76" s="15"/>
      <c r="WCM76" s="15"/>
      <c r="WCN76" s="15"/>
      <c r="WCO76" s="15"/>
      <c r="WCP76" s="15"/>
      <c r="WCQ76" s="15"/>
      <c r="WCR76" s="15"/>
      <c r="WCS76" s="15"/>
      <c r="WCT76" s="15"/>
      <c r="WCU76" s="15"/>
      <c r="WCV76" s="15"/>
      <c r="WCW76" s="15"/>
      <c r="WCX76" s="15"/>
      <c r="WCY76" s="15"/>
      <c r="WCZ76" s="15"/>
      <c r="WDA76" s="15"/>
      <c r="WDB76" s="15"/>
      <c r="WDC76" s="15"/>
      <c r="WDD76" s="15"/>
      <c r="WDE76" s="15"/>
      <c r="WDF76" s="15"/>
      <c r="WDG76" s="15"/>
      <c r="WDH76" s="15"/>
      <c r="WDI76" s="15"/>
      <c r="WDJ76" s="15"/>
      <c r="WDK76" s="15"/>
      <c r="WDL76" s="15"/>
      <c r="WDM76" s="15"/>
      <c r="WDN76" s="15"/>
      <c r="WDO76" s="15"/>
      <c r="WDP76" s="15"/>
      <c r="WDQ76" s="15"/>
      <c r="WDR76" s="15"/>
      <c r="WDS76" s="15"/>
      <c r="WDT76" s="15"/>
      <c r="WDU76" s="15"/>
      <c r="WDV76" s="15"/>
      <c r="WDW76" s="15"/>
      <c r="WDX76" s="15"/>
      <c r="WDY76" s="15"/>
      <c r="WDZ76" s="15"/>
      <c r="WEA76" s="15"/>
      <c r="WEB76" s="15"/>
      <c r="WEC76" s="15"/>
      <c r="WED76" s="15"/>
      <c r="WEE76" s="15"/>
      <c r="WEF76" s="15"/>
      <c r="WEG76" s="15"/>
      <c r="WEH76" s="15"/>
      <c r="WEI76" s="15"/>
      <c r="WEJ76" s="15"/>
      <c r="WEK76" s="15"/>
      <c r="WEL76" s="15"/>
      <c r="WEM76" s="15"/>
      <c r="WEN76" s="15"/>
      <c r="WEO76" s="15"/>
      <c r="WEP76" s="15"/>
      <c r="WEQ76" s="15"/>
      <c r="WER76" s="15"/>
      <c r="WES76" s="15"/>
      <c r="WET76" s="15"/>
      <c r="WEU76" s="15"/>
      <c r="WEV76" s="15"/>
      <c r="WEW76" s="15"/>
      <c r="WEX76" s="15"/>
      <c r="WEY76" s="15"/>
      <c r="WEZ76" s="15"/>
      <c r="WFA76" s="15"/>
      <c r="WFB76" s="15"/>
      <c r="WFC76" s="15"/>
      <c r="WFD76" s="15"/>
      <c r="WFE76" s="15"/>
      <c r="WFF76" s="15"/>
      <c r="WFG76" s="15"/>
      <c r="WFH76" s="15"/>
      <c r="WFI76" s="15"/>
      <c r="WFJ76" s="15"/>
      <c r="WFK76" s="15"/>
      <c r="WFL76" s="15"/>
      <c r="WFM76" s="15"/>
      <c r="WFN76" s="15"/>
      <c r="WFO76" s="15"/>
      <c r="WFP76" s="15"/>
      <c r="WFQ76" s="15"/>
      <c r="WFR76" s="15"/>
      <c r="WFS76" s="15"/>
      <c r="WFT76" s="15"/>
      <c r="WFU76" s="15"/>
      <c r="WFV76" s="15"/>
      <c r="WFW76" s="15"/>
      <c r="WFX76" s="15"/>
      <c r="WFY76" s="15"/>
      <c r="WFZ76" s="15"/>
      <c r="WGA76" s="15"/>
      <c r="WGB76" s="15"/>
      <c r="WGC76" s="15"/>
      <c r="WGD76" s="15"/>
      <c r="WGE76" s="15"/>
      <c r="WGF76" s="15"/>
      <c r="WGG76" s="15"/>
      <c r="WGH76" s="15"/>
      <c r="WGI76" s="15"/>
      <c r="WGJ76" s="15"/>
      <c r="WGK76" s="15"/>
      <c r="WGL76" s="15"/>
      <c r="WGM76" s="15"/>
      <c r="WGN76" s="15"/>
      <c r="WGO76" s="15"/>
      <c r="WGP76" s="15"/>
      <c r="WGQ76" s="15"/>
      <c r="WGR76" s="15"/>
      <c r="WGS76" s="15"/>
      <c r="WGT76" s="15"/>
      <c r="WGU76" s="15"/>
      <c r="WGV76" s="15"/>
      <c r="WGW76" s="15"/>
      <c r="WGX76" s="15"/>
      <c r="WGY76" s="15"/>
      <c r="WGZ76" s="15"/>
      <c r="WHA76" s="15"/>
      <c r="WHB76" s="15"/>
      <c r="WHC76" s="15"/>
      <c r="WHD76" s="15"/>
      <c r="WHE76" s="15"/>
      <c r="WHF76" s="15"/>
      <c r="WHG76" s="15"/>
      <c r="WHH76" s="15"/>
      <c r="WHI76" s="15"/>
      <c r="WHJ76" s="15"/>
      <c r="WHK76" s="15"/>
      <c r="WHL76" s="15"/>
      <c r="WHM76" s="15"/>
      <c r="WHN76" s="15"/>
      <c r="WHO76" s="15"/>
      <c r="WHP76" s="15"/>
      <c r="WHQ76" s="15"/>
      <c r="WHR76" s="15"/>
      <c r="WHS76" s="15"/>
      <c r="WHT76" s="15"/>
      <c r="WHU76" s="15"/>
      <c r="WHV76" s="15"/>
      <c r="WHW76" s="15"/>
      <c r="WHX76" s="15"/>
      <c r="WHY76" s="15"/>
      <c r="WHZ76" s="15"/>
      <c r="WIA76" s="15"/>
      <c r="WIB76" s="15"/>
      <c r="WIC76" s="15"/>
      <c r="WID76" s="15"/>
      <c r="WIE76" s="15"/>
      <c r="WIF76" s="15"/>
      <c r="WIG76" s="15"/>
      <c r="WIH76" s="15"/>
      <c r="WII76" s="15"/>
      <c r="WIJ76" s="15"/>
      <c r="WIK76" s="15"/>
      <c r="WIL76" s="15"/>
      <c r="WIM76" s="15"/>
      <c r="WIN76" s="15"/>
      <c r="WIO76" s="15"/>
      <c r="WIP76" s="15"/>
      <c r="WIQ76" s="15"/>
      <c r="WIR76" s="15"/>
      <c r="WIS76" s="15"/>
      <c r="WIT76" s="15"/>
      <c r="WIU76" s="15"/>
      <c r="WIV76" s="15"/>
      <c r="WIW76" s="15"/>
      <c r="WIX76" s="15"/>
      <c r="WIY76" s="15"/>
      <c r="WIZ76" s="15"/>
      <c r="WJA76" s="15"/>
      <c r="WJB76" s="15"/>
      <c r="WJC76" s="15"/>
      <c r="WJD76" s="15"/>
      <c r="WJE76" s="15"/>
      <c r="WJF76" s="15"/>
      <c r="WJG76" s="15"/>
      <c r="WJH76" s="15"/>
      <c r="WJI76" s="15"/>
      <c r="WJJ76" s="15"/>
      <c r="WJK76" s="15"/>
      <c r="WJL76" s="15"/>
      <c r="WJM76" s="15"/>
      <c r="WJN76" s="15"/>
      <c r="WJO76" s="15"/>
      <c r="WJP76" s="15"/>
      <c r="WJQ76" s="15"/>
      <c r="WJR76" s="15"/>
      <c r="WJS76" s="15"/>
      <c r="WJT76" s="15"/>
      <c r="WJU76" s="15"/>
      <c r="WJV76" s="15"/>
      <c r="WJW76" s="15"/>
      <c r="WJX76" s="15"/>
      <c r="WJY76" s="15"/>
      <c r="WJZ76" s="15"/>
      <c r="WKA76" s="15"/>
      <c r="WKB76" s="15"/>
      <c r="WKC76" s="15"/>
      <c r="WKD76" s="15"/>
      <c r="WKE76" s="15"/>
      <c r="WKF76" s="15"/>
      <c r="WKG76" s="15"/>
      <c r="WKH76" s="15"/>
      <c r="WKI76" s="15"/>
      <c r="WKJ76" s="15"/>
      <c r="WKK76" s="15"/>
      <c r="WKL76" s="15"/>
      <c r="WKM76" s="15"/>
      <c r="WKN76" s="15"/>
      <c r="WKO76" s="15"/>
      <c r="WKP76" s="15"/>
      <c r="WKQ76" s="15"/>
      <c r="WKR76" s="15"/>
      <c r="WKS76" s="15"/>
      <c r="WKT76" s="15"/>
      <c r="WKU76" s="15"/>
      <c r="WKV76" s="15"/>
      <c r="WKW76" s="15"/>
      <c r="WKX76" s="15"/>
      <c r="WKY76" s="15"/>
      <c r="WKZ76" s="15"/>
      <c r="WLA76" s="15"/>
      <c r="WLB76" s="15"/>
      <c r="WLC76" s="15"/>
      <c r="WLD76" s="15"/>
      <c r="WLE76" s="15"/>
      <c r="WLF76" s="15"/>
      <c r="WLG76" s="15"/>
      <c r="WLH76" s="15"/>
      <c r="WLI76" s="15"/>
      <c r="WLJ76" s="15"/>
      <c r="WLK76" s="15"/>
      <c r="WLL76" s="15"/>
      <c r="WLM76" s="15"/>
      <c r="WLN76" s="15"/>
      <c r="WLO76" s="15"/>
      <c r="WLP76" s="15"/>
      <c r="WLQ76" s="15"/>
      <c r="WLR76" s="15"/>
      <c r="WLS76" s="15"/>
      <c r="WLT76" s="15"/>
      <c r="WLU76" s="15"/>
      <c r="WLV76" s="15"/>
      <c r="WLW76" s="15"/>
      <c r="WLX76" s="15"/>
      <c r="WLY76" s="15"/>
      <c r="WLZ76" s="15"/>
      <c r="WMA76" s="15"/>
      <c r="WMB76" s="15"/>
      <c r="WMC76" s="15"/>
      <c r="WMD76" s="15"/>
      <c r="WME76" s="15"/>
      <c r="WMF76" s="15"/>
      <c r="WMG76" s="15"/>
      <c r="WMH76" s="15"/>
      <c r="WMI76" s="15"/>
      <c r="WMJ76" s="15"/>
      <c r="WMK76" s="15"/>
      <c r="WML76" s="15"/>
      <c r="WMM76" s="15"/>
      <c r="WMN76" s="15"/>
      <c r="WMO76" s="15"/>
      <c r="WMP76" s="15"/>
      <c r="WMQ76" s="15"/>
      <c r="WMR76" s="15"/>
      <c r="WMS76" s="15"/>
      <c r="WMT76" s="15"/>
      <c r="WMU76" s="15"/>
      <c r="WMV76" s="15"/>
      <c r="WMW76" s="15"/>
      <c r="WMX76" s="15"/>
      <c r="WMY76" s="15"/>
      <c r="WMZ76" s="15"/>
      <c r="WNA76" s="15"/>
      <c r="WNB76" s="15"/>
      <c r="WNC76" s="15"/>
      <c r="WND76" s="15"/>
      <c r="WNE76" s="15"/>
      <c r="WNF76" s="15"/>
      <c r="WNG76" s="15"/>
      <c r="WNH76" s="15"/>
      <c r="WNI76" s="15"/>
      <c r="WNJ76" s="15"/>
      <c r="WNK76" s="15"/>
      <c r="WNL76" s="15"/>
      <c r="WNM76" s="15"/>
      <c r="WNN76" s="15"/>
      <c r="WNO76" s="15"/>
      <c r="WNP76" s="15"/>
      <c r="WNQ76" s="15"/>
      <c r="WNR76" s="15"/>
      <c r="WNS76" s="15"/>
      <c r="WNT76" s="15"/>
      <c r="WNU76" s="15"/>
      <c r="WNV76" s="15"/>
      <c r="WNW76" s="15"/>
      <c r="WNX76" s="15"/>
      <c r="WNY76" s="15"/>
      <c r="WNZ76" s="15"/>
      <c r="WOA76" s="15"/>
      <c r="WOB76" s="15"/>
      <c r="WOC76" s="15"/>
      <c r="WOD76" s="15"/>
      <c r="WOE76" s="15"/>
      <c r="WOF76" s="15"/>
      <c r="WOG76" s="15"/>
      <c r="WOH76" s="15"/>
      <c r="WOI76" s="15"/>
      <c r="WOJ76" s="15"/>
      <c r="WOK76" s="15"/>
      <c r="WOL76" s="15"/>
      <c r="WOM76" s="15"/>
      <c r="WON76" s="15"/>
      <c r="WOO76" s="15"/>
      <c r="WOP76" s="15"/>
      <c r="WOQ76" s="15"/>
      <c r="WOR76" s="15"/>
      <c r="WOS76" s="15"/>
      <c r="WOT76" s="15"/>
      <c r="WOU76" s="15"/>
      <c r="WOV76" s="15"/>
      <c r="WOW76" s="15"/>
      <c r="WOX76" s="15"/>
      <c r="WOY76" s="15"/>
      <c r="WOZ76" s="15"/>
      <c r="WPA76" s="15"/>
      <c r="WPB76" s="15"/>
      <c r="WPC76" s="15"/>
      <c r="WPD76" s="15"/>
      <c r="WPE76" s="15"/>
      <c r="WPF76" s="15"/>
      <c r="WPG76" s="15"/>
      <c r="WPH76" s="15"/>
      <c r="WPI76" s="15"/>
      <c r="WPJ76" s="15"/>
      <c r="WPK76" s="15"/>
      <c r="WPL76" s="15"/>
      <c r="WPM76" s="15"/>
      <c r="WPN76" s="15"/>
      <c r="WPO76" s="15"/>
      <c r="WPP76" s="15"/>
      <c r="WPQ76" s="15"/>
      <c r="WPR76" s="15"/>
      <c r="WPS76" s="15"/>
      <c r="WPT76" s="15"/>
      <c r="WPU76" s="15"/>
      <c r="WPV76" s="15"/>
      <c r="WPW76" s="15"/>
      <c r="WPX76" s="15"/>
      <c r="WPY76" s="15"/>
      <c r="WPZ76" s="15"/>
      <c r="WQA76" s="15"/>
      <c r="WQB76" s="15"/>
      <c r="WQC76" s="15"/>
      <c r="WQD76" s="15"/>
      <c r="WQE76" s="15"/>
      <c r="WQF76" s="15"/>
      <c r="WQG76" s="15"/>
      <c r="WQH76" s="15"/>
      <c r="WQI76" s="15"/>
      <c r="WQJ76" s="15"/>
      <c r="WQK76" s="15"/>
      <c r="WQL76" s="15"/>
      <c r="WQM76" s="15"/>
      <c r="WQN76" s="15"/>
      <c r="WQO76" s="15"/>
      <c r="WQP76" s="15"/>
      <c r="WQQ76" s="15"/>
      <c r="WQR76" s="15"/>
      <c r="WQS76" s="15"/>
      <c r="WQT76" s="15"/>
      <c r="WQU76" s="15"/>
      <c r="WQV76" s="15"/>
      <c r="WQW76" s="15"/>
      <c r="WQX76" s="15"/>
      <c r="WQY76" s="15"/>
      <c r="WQZ76" s="15"/>
      <c r="WRA76" s="15"/>
      <c r="WRB76" s="15"/>
      <c r="WRC76" s="15"/>
      <c r="WRD76" s="15"/>
      <c r="WRE76" s="15"/>
      <c r="WRF76" s="15"/>
      <c r="WRG76" s="15"/>
      <c r="WRH76" s="15"/>
      <c r="WRI76" s="15"/>
      <c r="WRJ76" s="15"/>
      <c r="WRK76" s="15"/>
      <c r="WRL76" s="15"/>
      <c r="WRM76" s="15"/>
      <c r="WRN76" s="15"/>
      <c r="WRO76" s="15"/>
      <c r="WRP76" s="15"/>
      <c r="WRQ76" s="15"/>
      <c r="WRR76" s="15"/>
      <c r="WRS76" s="15"/>
      <c r="WRT76" s="15"/>
      <c r="WRU76" s="15"/>
      <c r="WRV76" s="15"/>
      <c r="WRW76" s="15"/>
      <c r="WRX76" s="15"/>
      <c r="WRY76" s="15"/>
      <c r="WRZ76" s="15"/>
      <c r="WSA76" s="15"/>
      <c r="WSB76" s="15"/>
      <c r="WSC76" s="15"/>
      <c r="WSD76" s="15"/>
      <c r="WSE76" s="15"/>
      <c r="WSF76" s="15"/>
      <c r="WSG76" s="15"/>
      <c r="WSH76" s="15"/>
      <c r="WSI76" s="15"/>
      <c r="WSJ76" s="15"/>
      <c r="WSK76" s="15"/>
      <c r="WSL76" s="15"/>
      <c r="WSM76" s="15"/>
      <c r="WSN76" s="15"/>
      <c r="WSO76" s="15"/>
      <c r="WSP76" s="15"/>
      <c r="WSQ76" s="15"/>
      <c r="WSR76" s="15"/>
      <c r="WSS76" s="15"/>
      <c r="WST76" s="15"/>
      <c r="WSU76" s="15"/>
      <c r="WSV76" s="15"/>
      <c r="WSW76" s="15"/>
      <c r="WSX76" s="15"/>
      <c r="WSY76" s="15"/>
      <c r="WSZ76" s="15"/>
      <c r="WTA76" s="15"/>
      <c r="WTB76" s="15"/>
      <c r="WTC76" s="15"/>
      <c r="WTD76" s="15"/>
      <c r="WTE76" s="15"/>
      <c r="WTF76" s="15"/>
      <c r="WTG76" s="15"/>
      <c r="WTH76" s="15"/>
      <c r="WTI76" s="15"/>
      <c r="WTJ76" s="15"/>
      <c r="WTK76" s="15"/>
      <c r="WTL76" s="15"/>
      <c r="WTM76" s="15"/>
      <c r="WTN76" s="15"/>
      <c r="WTO76" s="15"/>
      <c r="WTP76" s="15"/>
      <c r="WTQ76" s="15"/>
      <c r="WTR76" s="15"/>
      <c r="WTS76" s="15"/>
      <c r="WTT76" s="15"/>
      <c r="WTU76" s="15"/>
      <c r="WTV76" s="15"/>
      <c r="WTW76" s="15"/>
      <c r="WTX76" s="15"/>
      <c r="WTY76" s="15"/>
      <c r="WTZ76" s="15"/>
      <c r="WUA76" s="15"/>
      <c r="WUB76" s="15"/>
      <c r="WUC76" s="15"/>
      <c r="WUD76" s="15"/>
      <c r="WUE76" s="15"/>
      <c r="WUF76" s="15"/>
      <c r="WUG76" s="15"/>
      <c r="WUH76" s="15"/>
      <c r="WUI76" s="15"/>
      <c r="WUJ76" s="15"/>
      <c r="WUK76" s="15"/>
      <c r="WUL76" s="15"/>
      <c r="WUM76" s="15"/>
      <c r="WUN76" s="15"/>
      <c r="WUO76" s="15"/>
      <c r="WUP76" s="15"/>
      <c r="WUQ76" s="15"/>
      <c r="WUR76" s="15"/>
      <c r="WUS76" s="15"/>
      <c r="WUT76" s="15"/>
      <c r="WUU76" s="15"/>
      <c r="WUV76" s="15"/>
      <c r="WUW76" s="15"/>
      <c r="WUX76" s="15"/>
      <c r="WUY76" s="15"/>
      <c r="WUZ76" s="15"/>
      <c r="WVA76" s="15"/>
      <c r="WVB76" s="15"/>
      <c r="WVC76" s="15"/>
      <c r="WVD76" s="15"/>
      <c r="WVE76" s="15"/>
      <c r="WVF76" s="15"/>
      <c r="WVG76" s="15"/>
      <c r="WVH76" s="15"/>
      <c r="WVI76" s="15"/>
      <c r="WVJ76" s="15"/>
      <c r="WVK76" s="15"/>
      <c r="WVL76" s="15"/>
      <c r="WVM76" s="15"/>
      <c r="WVN76" s="15"/>
      <c r="WVO76" s="15"/>
      <c r="WVP76" s="15"/>
      <c r="WVQ76" s="15"/>
      <c r="WVR76" s="15"/>
      <c r="WVS76" s="15"/>
      <c r="WVT76" s="15"/>
      <c r="WVU76" s="15"/>
      <c r="WVV76" s="15"/>
      <c r="WVW76" s="15"/>
      <c r="WVX76" s="15"/>
      <c r="WVY76" s="15"/>
      <c r="WVZ76" s="15"/>
      <c r="WWA76" s="15"/>
      <c r="WWB76" s="15"/>
      <c r="WWC76" s="15"/>
      <c r="WWD76" s="15"/>
      <c r="WWE76" s="15"/>
      <c r="WWF76" s="15"/>
      <c r="WWG76" s="15"/>
      <c r="WWH76" s="15"/>
      <c r="WWI76" s="15"/>
      <c r="WWJ76" s="15"/>
      <c r="WWK76" s="15"/>
      <c r="WWL76" s="15"/>
      <c r="WWM76" s="15"/>
      <c r="WWN76" s="15"/>
      <c r="WWO76" s="15"/>
      <c r="WWP76" s="15"/>
      <c r="WWQ76" s="15"/>
      <c r="WWR76" s="15"/>
      <c r="WWS76" s="15"/>
      <c r="WWT76" s="15"/>
      <c r="WWU76" s="15"/>
      <c r="WWV76" s="15"/>
      <c r="WWW76" s="15"/>
      <c r="WWX76" s="15"/>
      <c r="WWY76" s="15"/>
      <c r="WWZ76" s="15"/>
      <c r="WXA76" s="15"/>
      <c r="WXB76" s="15"/>
      <c r="WXC76" s="15"/>
      <c r="WXD76" s="15"/>
      <c r="WXE76" s="15"/>
      <c r="WXF76" s="15"/>
      <c r="WXG76" s="15"/>
      <c r="WXH76" s="15"/>
      <c r="WXI76" s="15"/>
      <c r="WXJ76" s="15"/>
      <c r="WXK76" s="15"/>
      <c r="WXL76" s="15"/>
      <c r="WXM76" s="15"/>
      <c r="WXN76" s="15"/>
      <c r="WXO76" s="15"/>
      <c r="WXP76" s="15"/>
      <c r="WXQ76" s="15"/>
      <c r="WXR76" s="15"/>
      <c r="WXS76" s="15"/>
      <c r="WXT76" s="15"/>
      <c r="WXU76" s="15"/>
      <c r="WXV76" s="15"/>
      <c r="WXW76" s="15"/>
      <c r="WXX76" s="15"/>
      <c r="WXY76" s="15"/>
      <c r="WXZ76" s="15"/>
      <c r="WYA76" s="15"/>
      <c r="WYB76" s="15"/>
      <c r="WYC76" s="15"/>
      <c r="WYD76" s="15"/>
      <c r="WYE76" s="15"/>
      <c r="WYF76" s="15"/>
      <c r="WYG76" s="15"/>
      <c r="WYH76" s="15"/>
      <c r="WYI76" s="15"/>
      <c r="WYJ76" s="15"/>
      <c r="WYK76" s="15"/>
      <c r="WYL76" s="15"/>
      <c r="WYM76" s="15"/>
      <c r="WYN76" s="15"/>
      <c r="WYO76" s="15"/>
      <c r="WYP76" s="15"/>
      <c r="WYQ76" s="15"/>
      <c r="WYR76" s="15"/>
      <c r="WYS76" s="15"/>
      <c r="WYT76" s="15"/>
      <c r="WYU76" s="15"/>
      <c r="WYV76" s="15"/>
      <c r="WYW76" s="15"/>
      <c r="WYX76" s="15"/>
      <c r="WYY76" s="15"/>
      <c r="WYZ76" s="15"/>
      <c r="WZA76" s="15"/>
      <c r="WZB76" s="15"/>
      <c r="WZC76" s="15"/>
      <c r="WZD76" s="15"/>
      <c r="WZE76" s="15"/>
      <c r="WZF76" s="15"/>
      <c r="WZG76" s="15"/>
      <c r="WZH76" s="15"/>
      <c r="WZI76" s="15"/>
      <c r="WZJ76" s="15"/>
      <c r="WZK76" s="15"/>
      <c r="WZL76" s="15"/>
      <c r="WZM76" s="15"/>
      <c r="WZN76" s="15"/>
      <c r="WZO76" s="15"/>
      <c r="WZP76" s="15"/>
      <c r="WZQ76" s="15"/>
      <c r="WZR76" s="15"/>
      <c r="WZS76" s="15"/>
      <c r="WZT76" s="15"/>
      <c r="WZU76" s="15"/>
      <c r="WZV76" s="15"/>
      <c r="WZW76" s="15"/>
      <c r="WZX76" s="15"/>
      <c r="WZY76" s="15"/>
      <c r="WZZ76" s="15"/>
      <c r="XAA76" s="15"/>
      <c r="XAB76" s="15"/>
      <c r="XAC76" s="15"/>
      <c r="XAD76" s="15"/>
      <c r="XAE76" s="15"/>
      <c r="XAF76" s="15"/>
      <c r="XAG76" s="15"/>
      <c r="XAH76" s="15"/>
      <c r="XAI76" s="15"/>
      <c r="XAJ76" s="15"/>
      <c r="XAK76" s="15"/>
      <c r="XAL76" s="15"/>
      <c r="XAM76" s="15"/>
      <c r="XAN76" s="15"/>
      <c r="XAO76" s="15"/>
      <c r="XAP76" s="15"/>
      <c r="XAQ76" s="15"/>
      <c r="XAR76" s="15"/>
      <c r="XAS76" s="15"/>
      <c r="XAT76" s="15"/>
      <c r="XAU76" s="15"/>
      <c r="XAV76" s="15"/>
      <c r="XAW76" s="15"/>
      <c r="XAX76" s="15"/>
      <c r="XAY76" s="15"/>
      <c r="XAZ76" s="15"/>
      <c r="XBA76" s="15"/>
      <c r="XBB76" s="15"/>
      <c r="XBC76" s="15"/>
      <c r="XBD76" s="15"/>
      <c r="XBE76" s="15"/>
      <c r="XBF76" s="15"/>
      <c r="XBG76" s="15"/>
      <c r="XBH76" s="15"/>
      <c r="XBI76" s="15"/>
      <c r="XBJ76" s="15"/>
      <c r="XBK76" s="15"/>
      <c r="XBL76" s="15"/>
      <c r="XBM76" s="15"/>
      <c r="XBN76" s="15"/>
      <c r="XBO76" s="15"/>
      <c r="XBP76" s="15"/>
      <c r="XBQ76" s="15"/>
      <c r="XBR76" s="15"/>
      <c r="XBS76" s="15"/>
      <c r="XBT76" s="15"/>
      <c r="XBU76" s="15"/>
      <c r="XBV76" s="15"/>
      <c r="XBW76" s="15"/>
      <c r="XBX76" s="15"/>
      <c r="XBY76" s="15"/>
      <c r="XBZ76" s="15"/>
      <c r="XCA76" s="15"/>
      <c r="XCB76" s="15"/>
      <c r="XCC76" s="15"/>
      <c r="XCD76" s="15"/>
      <c r="XCE76" s="15"/>
      <c r="XCF76" s="15"/>
      <c r="XCG76" s="15"/>
      <c r="XCH76" s="15"/>
      <c r="XCI76" s="15"/>
      <c r="XCJ76" s="15"/>
      <c r="XCK76" s="15"/>
      <c r="XCL76" s="15"/>
      <c r="XCM76" s="15"/>
      <c r="XCN76" s="15"/>
      <c r="XCO76" s="15"/>
      <c r="XCP76" s="15"/>
      <c r="XCQ76" s="15"/>
      <c r="XCR76" s="15"/>
      <c r="XCS76" s="15"/>
      <c r="XCT76" s="15"/>
      <c r="XCU76" s="15"/>
      <c r="XCV76" s="15"/>
      <c r="XCW76" s="15"/>
      <c r="XCX76" s="15"/>
      <c r="XCY76" s="15"/>
      <c r="XCZ76" s="15"/>
      <c r="XDA76" s="15"/>
      <c r="XDB76" s="15"/>
      <c r="XDC76" s="15"/>
      <c r="XDD76" s="15"/>
      <c r="XDE76" s="15"/>
      <c r="XDF76" s="15"/>
      <c r="XDG76" s="15"/>
      <c r="XDH76" s="15"/>
      <c r="XDI76" s="15"/>
      <c r="XDJ76" s="15"/>
      <c r="XDK76" s="15"/>
      <c r="XDL76" s="15"/>
      <c r="XDM76" s="15"/>
      <c r="XDN76" s="15"/>
      <c r="XDO76" s="15"/>
      <c r="XDP76" s="15"/>
      <c r="XDQ76" s="15"/>
      <c r="XDR76" s="15"/>
      <c r="XDS76" s="15"/>
      <c r="XDT76" s="15"/>
      <c r="XDU76" s="15"/>
      <c r="XDV76" s="15"/>
      <c r="XDW76" s="15"/>
      <c r="XDX76" s="15"/>
      <c r="XDY76" s="15"/>
      <c r="XDZ76" s="15"/>
      <c r="XEA76" s="15"/>
      <c r="XEB76" s="15"/>
      <c r="XEC76" s="15"/>
      <c r="XED76" s="15"/>
      <c r="XEE76" s="15"/>
      <c r="XEF76" s="15"/>
      <c r="XEG76" s="15"/>
      <c r="XEH76" s="15"/>
      <c r="XEI76" s="15"/>
      <c r="XEJ76" s="15"/>
      <c r="XEK76" s="15"/>
      <c r="XEL76" s="15"/>
      <c r="XEM76" s="15"/>
      <c r="XEN76" s="15"/>
      <c r="XEO76" s="15"/>
      <c r="XEP76" s="15"/>
      <c r="XEQ76" s="15"/>
      <c r="XER76" s="15"/>
      <c r="XES76" s="15"/>
      <c r="XET76" s="15"/>
      <c r="XEU76" s="15"/>
      <c r="XEV76" s="15"/>
      <c r="XEW76" s="15"/>
      <c r="XEX76" s="15"/>
      <c r="XEY76" s="15"/>
      <c r="XEZ76" s="15"/>
      <c r="XFA76" s="15"/>
      <c r="XFB76" s="15"/>
      <c r="XFC76" s="15"/>
      <c r="XFD76" s="15"/>
    </row>
  </sheetData>
  <sheetProtection password="8355" sheet="1" objects="1" scenarios="1"/>
  <printOptions horizontalCentered="1"/>
  <pageMargins left="0.31496062992125984" right="0.31496062992125984" top="0.74803149606299213" bottom="0.74803149606299213" header="0.31496062992125984" footer="0.31496062992125984"/>
  <pageSetup paperSize="9" scale="53" fitToWidth="0" orientation="portrait" r:id="rId1"/>
  <headerFooter alignWithMargins="0">
    <oddHeader>&amp;CKPN Investor Relations</oddHeader>
    <oddFooter>&amp;L&amp;8
Q4 2015&amp;C&amp;8&amp;A&amp;R&amp;8  &amp;P/&amp;N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76"/>
  <sheetViews>
    <sheetView view="pageBreakPreview" zoomScale="85" zoomScaleNormal="100" zoomScaleSheetLayoutView="85" workbookViewId="0"/>
  </sheetViews>
  <sheetFormatPr defaultColWidth="9.140625" defaultRowHeight="15"/>
  <cols>
    <col min="1" max="1" width="1.28515625" style="116" customWidth="1"/>
    <col min="2" max="2" width="1.7109375" style="116" customWidth="1"/>
    <col min="3" max="3" width="54.140625" style="116" bestFit="1" customWidth="1"/>
    <col min="4" max="4" width="10.5703125" style="116" customWidth="1"/>
    <col min="5" max="5" width="12" style="442" bestFit="1" customWidth="1"/>
    <col min="6" max="6" width="15.140625" style="116" bestFit="1" customWidth="1"/>
    <col min="7" max="7" width="10.5703125" style="116" customWidth="1"/>
    <col min="8" max="8" width="1.7109375" style="116" customWidth="1"/>
    <col min="9" max="9" width="10.5703125" style="116" customWidth="1"/>
    <col min="10" max="10" width="12" style="442" bestFit="1" customWidth="1"/>
    <col min="11" max="11" width="15.140625" style="116" bestFit="1" customWidth="1"/>
    <col min="12" max="12" width="10.5703125" style="116" customWidth="1"/>
    <col min="13" max="13" width="1.7109375" style="116" customWidth="1"/>
    <col min="14" max="15" width="10.5703125" style="238" customWidth="1"/>
    <col min="16" max="16" width="1.7109375" style="116" customWidth="1"/>
    <col min="17" max="17" width="1.28515625" style="116" customWidth="1"/>
    <col min="18" max="16384" width="9.140625" style="116"/>
  </cols>
  <sheetData>
    <row r="1" spans="1:16384" ht="9" customHeight="1">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15"/>
      <c r="DT1" s="15"/>
      <c r="DU1" s="15"/>
      <c r="DV1" s="15"/>
      <c r="DW1" s="15"/>
      <c r="DX1" s="15"/>
      <c r="DY1" s="15"/>
      <c r="DZ1" s="15"/>
      <c r="EA1" s="15"/>
      <c r="EB1" s="15"/>
      <c r="EC1" s="15"/>
      <c r="ED1" s="15"/>
      <c r="EE1" s="15"/>
      <c r="EF1" s="15"/>
      <c r="EG1" s="15"/>
      <c r="EH1" s="15"/>
      <c r="EI1" s="15"/>
      <c r="EJ1" s="15"/>
      <c r="EK1" s="15"/>
      <c r="EL1" s="15"/>
      <c r="EM1" s="15"/>
      <c r="EN1" s="15"/>
      <c r="EO1" s="15"/>
      <c r="EP1" s="15"/>
      <c r="EQ1" s="15"/>
      <c r="ER1" s="15"/>
      <c r="ES1" s="15"/>
      <c r="ET1" s="15"/>
      <c r="EU1" s="15"/>
      <c r="EV1" s="15"/>
      <c r="EW1" s="15"/>
      <c r="EX1" s="15"/>
      <c r="EY1" s="15"/>
      <c r="EZ1" s="15"/>
      <c r="FA1" s="15"/>
      <c r="FB1" s="15"/>
      <c r="FC1" s="15"/>
      <c r="FD1" s="15"/>
      <c r="FE1" s="15"/>
      <c r="FF1" s="15"/>
      <c r="FG1" s="15"/>
      <c r="FH1" s="15"/>
      <c r="FI1" s="15"/>
      <c r="FJ1" s="15"/>
      <c r="FK1" s="15"/>
      <c r="FL1" s="15"/>
      <c r="FM1" s="15"/>
      <c r="FN1" s="15"/>
      <c r="FO1" s="15"/>
      <c r="FP1" s="15"/>
      <c r="FQ1" s="15"/>
      <c r="FR1" s="15"/>
      <c r="FS1" s="15"/>
      <c r="FT1" s="15"/>
      <c r="FU1" s="15"/>
      <c r="FV1" s="15"/>
      <c r="FW1" s="15"/>
      <c r="FX1" s="15"/>
      <c r="FY1" s="15"/>
      <c r="FZ1" s="15"/>
      <c r="GA1" s="15"/>
      <c r="GB1" s="15"/>
      <c r="GC1" s="15"/>
      <c r="GD1" s="15"/>
      <c r="GE1" s="15"/>
      <c r="GF1" s="15"/>
      <c r="GG1" s="15"/>
      <c r="GH1" s="15"/>
      <c r="GI1" s="15"/>
      <c r="GJ1" s="15"/>
      <c r="GK1" s="15"/>
      <c r="GL1" s="15"/>
      <c r="GM1" s="15"/>
      <c r="GN1" s="15"/>
      <c r="GO1" s="15"/>
      <c r="GP1" s="15"/>
      <c r="GQ1" s="15"/>
      <c r="GR1" s="15"/>
      <c r="GS1" s="15"/>
      <c r="GT1" s="15"/>
      <c r="GU1" s="15"/>
      <c r="GV1" s="15"/>
      <c r="GW1" s="15"/>
      <c r="GX1" s="15"/>
      <c r="GY1" s="15"/>
      <c r="GZ1" s="15"/>
      <c r="HA1" s="15"/>
      <c r="HB1" s="15"/>
      <c r="HC1" s="15"/>
      <c r="HD1" s="15"/>
      <c r="HE1" s="15"/>
      <c r="HF1" s="15"/>
      <c r="HG1" s="15"/>
      <c r="HH1" s="15"/>
      <c r="HI1" s="15"/>
      <c r="HJ1" s="15"/>
      <c r="HK1" s="15"/>
      <c r="HL1" s="15"/>
      <c r="HM1" s="15"/>
      <c r="HN1" s="15"/>
      <c r="HO1" s="15"/>
      <c r="HP1" s="15"/>
      <c r="HQ1" s="15"/>
      <c r="HR1" s="15"/>
      <c r="HS1" s="15"/>
      <c r="HT1" s="15"/>
      <c r="HU1" s="15"/>
      <c r="HV1" s="15"/>
      <c r="HW1" s="15"/>
      <c r="HX1" s="15"/>
      <c r="HY1" s="15"/>
      <c r="HZ1" s="15"/>
      <c r="IA1" s="15"/>
      <c r="IB1" s="15"/>
      <c r="IC1" s="15"/>
      <c r="ID1" s="15"/>
      <c r="IE1" s="15"/>
      <c r="IF1" s="15"/>
      <c r="IG1" s="15"/>
      <c r="IH1" s="15"/>
      <c r="II1" s="15"/>
      <c r="IJ1" s="15"/>
      <c r="IK1" s="15"/>
      <c r="IL1" s="15"/>
      <c r="IM1" s="15"/>
      <c r="IN1" s="15"/>
      <c r="IO1" s="15"/>
      <c r="IP1" s="15"/>
      <c r="IQ1" s="15"/>
      <c r="IR1" s="15"/>
      <c r="IS1" s="15"/>
      <c r="IT1" s="15"/>
      <c r="IU1" s="15"/>
      <c r="IV1" s="15"/>
      <c r="IW1" s="15"/>
      <c r="IX1" s="15"/>
      <c r="IY1" s="15"/>
      <c r="IZ1" s="15"/>
      <c r="JA1" s="15"/>
      <c r="JB1" s="15"/>
      <c r="JC1" s="15"/>
      <c r="JD1" s="15"/>
      <c r="JE1" s="15"/>
      <c r="JF1" s="15"/>
      <c r="JG1" s="15"/>
      <c r="JH1" s="15"/>
      <c r="JI1" s="15"/>
      <c r="JJ1" s="15"/>
      <c r="JK1" s="15"/>
      <c r="JL1" s="15"/>
      <c r="JM1" s="15"/>
      <c r="JN1" s="15"/>
      <c r="JO1" s="15"/>
      <c r="JP1" s="15"/>
      <c r="JQ1" s="15"/>
      <c r="JR1" s="15"/>
      <c r="JS1" s="15"/>
      <c r="JT1" s="15"/>
      <c r="JU1" s="15"/>
      <c r="JV1" s="15"/>
      <c r="JW1" s="15"/>
      <c r="JX1" s="15"/>
      <c r="JY1" s="15"/>
      <c r="JZ1" s="15"/>
      <c r="KA1" s="15"/>
      <c r="KB1" s="15"/>
      <c r="KC1" s="15"/>
      <c r="KD1" s="15"/>
      <c r="KE1" s="15"/>
      <c r="KF1" s="15"/>
      <c r="KG1" s="15"/>
      <c r="KH1" s="15"/>
      <c r="KI1" s="15"/>
      <c r="KJ1" s="15"/>
      <c r="KK1" s="15"/>
      <c r="KL1" s="15"/>
      <c r="KM1" s="15"/>
      <c r="KN1" s="15"/>
      <c r="KO1" s="15"/>
      <c r="KP1" s="15"/>
      <c r="KQ1" s="15"/>
      <c r="KR1" s="15"/>
      <c r="KS1" s="15"/>
      <c r="KT1" s="15"/>
      <c r="KU1" s="15"/>
      <c r="KV1" s="15"/>
      <c r="KW1" s="15"/>
      <c r="KX1" s="15"/>
      <c r="KY1" s="15"/>
      <c r="KZ1" s="15"/>
      <c r="LA1" s="15"/>
      <c r="LB1" s="15"/>
      <c r="LC1" s="15"/>
      <c r="LD1" s="15"/>
      <c r="LE1" s="15"/>
      <c r="LF1" s="15"/>
      <c r="LG1" s="15"/>
      <c r="LH1" s="15"/>
      <c r="LI1" s="15"/>
      <c r="LJ1" s="15"/>
      <c r="LK1" s="15"/>
      <c r="LL1" s="15"/>
      <c r="LM1" s="15"/>
      <c r="LN1" s="15"/>
      <c r="LO1" s="15"/>
      <c r="LP1" s="15"/>
      <c r="LQ1" s="15"/>
      <c r="LR1" s="15"/>
      <c r="LS1" s="15"/>
      <c r="LT1" s="15"/>
      <c r="LU1" s="15"/>
      <c r="LV1" s="15"/>
      <c r="LW1" s="15"/>
      <c r="LX1" s="15"/>
      <c r="LY1" s="15"/>
      <c r="LZ1" s="15"/>
      <c r="MA1" s="15"/>
      <c r="MB1" s="15"/>
      <c r="MC1" s="15"/>
      <c r="MD1" s="15"/>
      <c r="ME1" s="15"/>
      <c r="MF1" s="15"/>
      <c r="MG1" s="15"/>
      <c r="MH1" s="15"/>
      <c r="MI1" s="15"/>
      <c r="MJ1" s="15"/>
      <c r="MK1" s="15"/>
      <c r="ML1" s="15"/>
      <c r="MM1" s="15"/>
      <c r="MN1" s="15"/>
      <c r="MO1" s="15"/>
      <c r="MP1" s="15"/>
      <c r="MQ1" s="15"/>
      <c r="MR1" s="15"/>
      <c r="MS1" s="15"/>
      <c r="MT1" s="15"/>
      <c r="MU1" s="15"/>
      <c r="MV1" s="15"/>
      <c r="MW1" s="15"/>
      <c r="MX1" s="15"/>
      <c r="MY1" s="15"/>
      <c r="MZ1" s="15"/>
      <c r="NA1" s="15"/>
      <c r="NB1" s="15"/>
      <c r="NC1" s="15"/>
      <c r="ND1" s="15"/>
      <c r="NE1" s="15"/>
      <c r="NF1" s="15"/>
      <c r="NG1" s="15"/>
      <c r="NH1" s="15"/>
      <c r="NI1" s="15"/>
      <c r="NJ1" s="15"/>
      <c r="NK1" s="15"/>
      <c r="NL1" s="15"/>
      <c r="NM1" s="15"/>
      <c r="NN1" s="15"/>
      <c r="NO1" s="15"/>
      <c r="NP1" s="15"/>
      <c r="NQ1" s="15"/>
      <c r="NR1" s="15"/>
      <c r="NS1" s="15"/>
      <c r="NT1" s="15"/>
      <c r="NU1" s="15"/>
      <c r="NV1" s="15"/>
      <c r="NW1" s="15"/>
      <c r="NX1" s="15"/>
      <c r="NY1" s="15"/>
      <c r="NZ1" s="15"/>
      <c r="OA1" s="15"/>
      <c r="OB1" s="15"/>
      <c r="OC1" s="15"/>
      <c r="OD1" s="15"/>
      <c r="OE1" s="15"/>
      <c r="OF1" s="15"/>
      <c r="OG1" s="15"/>
      <c r="OH1" s="15"/>
      <c r="OI1" s="15"/>
      <c r="OJ1" s="15"/>
      <c r="OK1" s="15"/>
      <c r="OL1" s="15"/>
      <c r="OM1" s="15"/>
      <c r="ON1" s="15"/>
      <c r="OO1" s="15"/>
      <c r="OP1" s="15"/>
      <c r="OQ1" s="15"/>
      <c r="OR1" s="15"/>
      <c r="OS1" s="15"/>
      <c r="OT1" s="15"/>
      <c r="OU1" s="15"/>
      <c r="OV1" s="15"/>
      <c r="OW1" s="15"/>
      <c r="OX1" s="15"/>
      <c r="OY1" s="15"/>
      <c r="OZ1" s="15"/>
      <c r="PA1" s="15"/>
      <c r="PB1" s="15"/>
      <c r="PC1" s="15"/>
      <c r="PD1" s="15"/>
      <c r="PE1" s="15"/>
      <c r="PF1" s="15"/>
      <c r="PG1" s="15"/>
      <c r="PH1" s="15"/>
      <c r="PI1" s="15"/>
      <c r="PJ1" s="15"/>
      <c r="PK1" s="15"/>
      <c r="PL1" s="15"/>
      <c r="PM1" s="15"/>
      <c r="PN1" s="15"/>
      <c r="PO1" s="15"/>
      <c r="PP1" s="15"/>
      <c r="PQ1" s="15"/>
      <c r="PR1" s="15"/>
      <c r="PS1" s="15"/>
      <c r="PT1" s="15"/>
      <c r="PU1" s="15"/>
      <c r="PV1" s="15"/>
      <c r="PW1" s="15"/>
      <c r="PX1" s="15"/>
      <c r="PY1" s="15"/>
      <c r="PZ1" s="15"/>
      <c r="QA1" s="15"/>
      <c r="QB1" s="15"/>
      <c r="QC1" s="15"/>
      <c r="QD1" s="15"/>
      <c r="QE1" s="15"/>
      <c r="QF1" s="15"/>
      <c r="QG1" s="15"/>
      <c r="QH1" s="15"/>
      <c r="QI1" s="15"/>
      <c r="QJ1" s="15"/>
      <c r="QK1" s="15"/>
      <c r="QL1" s="15"/>
      <c r="QM1" s="15"/>
      <c r="QN1" s="15"/>
      <c r="QO1" s="15"/>
      <c r="QP1" s="15"/>
      <c r="QQ1" s="15"/>
      <c r="QR1" s="15"/>
      <c r="QS1" s="15"/>
      <c r="QT1" s="15"/>
      <c r="QU1" s="15"/>
      <c r="QV1" s="15"/>
      <c r="QW1" s="15"/>
      <c r="QX1" s="15"/>
      <c r="QY1" s="15"/>
      <c r="QZ1" s="15"/>
      <c r="RA1" s="15"/>
      <c r="RB1" s="15"/>
      <c r="RC1" s="15"/>
      <c r="RD1" s="15"/>
      <c r="RE1" s="15"/>
      <c r="RF1" s="15"/>
      <c r="RG1" s="15"/>
      <c r="RH1" s="15"/>
      <c r="RI1" s="15"/>
      <c r="RJ1" s="15"/>
      <c r="RK1" s="15"/>
      <c r="RL1" s="15"/>
      <c r="RM1" s="15"/>
      <c r="RN1" s="15"/>
      <c r="RO1" s="15"/>
      <c r="RP1" s="15"/>
      <c r="RQ1" s="15"/>
      <c r="RR1" s="15"/>
      <c r="RS1" s="15"/>
      <c r="RT1" s="15"/>
      <c r="RU1" s="15"/>
      <c r="RV1" s="15"/>
      <c r="RW1" s="15"/>
      <c r="RX1" s="15"/>
      <c r="RY1" s="15"/>
      <c r="RZ1" s="15"/>
      <c r="SA1" s="15"/>
      <c r="SB1" s="15"/>
      <c r="SC1" s="15"/>
      <c r="SD1" s="15"/>
      <c r="SE1" s="15"/>
      <c r="SF1" s="15"/>
      <c r="SG1" s="15"/>
      <c r="SH1" s="15"/>
      <c r="SI1" s="15"/>
      <c r="SJ1" s="15"/>
      <c r="SK1" s="15"/>
      <c r="SL1" s="15"/>
      <c r="SM1" s="15"/>
      <c r="SN1" s="15"/>
      <c r="SO1" s="15"/>
      <c r="SP1" s="15"/>
      <c r="SQ1" s="15"/>
      <c r="SR1" s="15"/>
      <c r="SS1" s="15"/>
      <c r="ST1" s="15"/>
      <c r="SU1" s="15"/>
      <c r="SV1" s="15"/>
      <c r="SW1" s="15"/>
      <c r="SX1" s="15"/>
      <c r="SY1" s="15"/>
      <c r="SZ1" s="15"/>
      <c r="TA1" s="15"/>
      <c r="TB1" s="15"/>
      <c r="TC1" s="15"/>
      <c r="TD1" s="15"/>
      <c r="TE1" s="15"/>
      <c r="TF1" s="15"/>
      <c r="TG1" s="15"/>
      <c r="TH1" s="15"/>
      <c r="TI1" s="15"/>
      <c r="TJ1" s="15"/>
      <c r="TK1" s="15"/>
      <c r="TL1" s="15"/>
      <c r="TM1" s="15"/>
      <c r="TN1" s="15"/>
      <c r="TO1" s="15"/>
      <c r="TP1" s="15"/>
      <c r="TQ1" s="15"/>
      <c r="TR1" s="15"/>
      <c r="TS1" s="15"/>
      <c r="TT1" s="15"/>
      <c r="TU1" s="15"/>
      <c r="TV1" s="15"/>
      <c r="TW1" s="15"/>
      <c r="TX1" s="15"/>
      <c r="TY1" s="15"/>
      <c r="TZ1" s="15"/>
      <c r="UA1" s="15"/>
      <c r="UB1" s="15"/>
      <c r="UC1" s="15"/>
      <c r="UD1" s="15"/>
      <c r="UE1" s="15"/>
      <c r="UF1" s="15"/>
      <c r="UG1" s="15"/>
      <c r="UH1" s="15"/>
      <c r="UI1" s="15"/>
      <c r="UJ1" s="15"/>
      <c r="UK1" s="15"/>
      <c r="UL1" s="15"/>
      <c r="UM1" s="15"/>
      <c r="UN1" s="15"/>
      <c r="UO1" s="15"/>
      <c r="UP1" s="15"/>
      <c r="UQ1" s="15"/>
      <c r="UR1" s="15"/>
      <c r="US1" s="15"/>
      <c r="UT1" s="15"/>
      <c r="UU1" s="15"/>
      <c r="UV1" s="15"/>
      <c r="UW1" s="15"/>
      <c r="UX1" s="15"/>
      <c r="UY1" s="15"/>
      <c r="UZ1" s="15"/>
      <c r="VA1" s="15"/>
      <c r="VB1" s="15"/>
      <c r="VC1" s="15"/>
      <c r="VD1" s="15"/>
      <c r="VE1" s="15"/>
      <c r="VF1" s="15"/>
      <c r="VG1" s="15"/>
      <c r="VH1" s="15"/>
      <c r="VI1" s="15"/>
      <c r="VJ1" s="15"/>
      <c r="VK1" s="15"/>
      <c r="VL1" s="15"/>
      <c r="VM1" s="15"/>
      <c r="VN1" s="15"/>
      <c r="VO1" s="15"/>
      <c r="VP1" s="15"/>
      <c r="VQ1" s="15"/>
      <c r="VR1" s="15"/>
      <c r="VS1" s="15"/>
      <c r="VT1" s="15"/>
      <c r="VU1" s="15"/>
      <c r="VV1" s="15"/>
      <c r="VW1" s="15"/>
      <c r="VX1" s="15"/>
      <c r="VY1" s="15"/>
      <c r="VZ1" s="15"/>
      <c r="WA1" s="15"/>
      <c r="WB1" s="15"/>
      <c r="WC1" s="15"/>
      <c r="WD1" s="15"/>
      <c r="WE1" s="15"/>
      <c r="WF1" s="15"/>
      <c r="WG1" s="15"/>
      <c r="WH1" s="15"/>
      <c r="WI1" s="15"/>
      <c r="WJ1" s="15"/>
      <c r="WK1" s="15"/>
      <c r="WL1" s="15"/>
      <c r="WM1" s="15"/>
      <c r="WN1" s="15"/>
      <c r="WO1" s="15"/>
      <c r="WP1" s="15"/>
      <c r="WQ1" s="15"/>
      <c r="WR1" s="15"/>
      <c r="WS1" s="15"/>
      <c r="WT1" s="15"/>
      <c r="WU1" s="15"/>
      <c r="WV1" s="15"/>
      <c r="WW1" s="15"/>
      <c r="WX1" s="15"/>
      <c r="WY1" s="15"/>
      <c r="WZ1" s="15"/>
      <c r="XA1" s="15"/>
      <c r="XB1" s="15"/>
      <c r="XC1" s="15"/>
      <c r="XD1" s="15"/>
      <c r="XE1" s="15"/>
      <c r="XF1" s="15"/>
      <c r="XG1" s="15"/>
      <c r="XH1" s="15"/>
      <c r="XI1" s="15"/>
      <c r="XJ1" s="15"/>
      <c r="XK1" s="15"/>
      <c r="XL1" s="15"/>
      <c r="XM1" s="15"/>
      <c r="XN1" s="15"/>
      <c r="XO1" s="15"/>
      <c r="XP1" s="15"/>
      <c r="XQ1" s="15"/>
      <c r="XR1" s="15"/>
      <c r="XS1" s="15"/>
      <c r="XT1" s="15"/>
      <c r="XU1" s="15"/>
      <c r="XV1" s="15"/>
      <c r="XW1" s="15"/>
      <c r="XX1" s="15"/>
      <c r="XY1" s="15"/>
      <c r="XZ1" s="15"/>
      <c r="YA1" s="15"/>
      <c r="YB1" s="15"/>
      <c r="YC1" s="15"/>
      <c r="YD1" s="15"/>
      <c r="YE1" s="15"/>
      <c r="YF1" s="15"/>
      <c r="YG1" s="15"/>
      <c r="YH1" s="15"/>
      <c r="YI1" s="15"/>
      <c r="YJ1" s="15"/>
      <c r="YK1" s="15"/>
      <c r="YL1" s="15"/>
      <c r="YM1" s="15"/>
      <c r="YN1" s="15"/>
      <c r="YO1" s="15"/>
      <c r="YP1" s="15"/>
      <c r="YQ1" s="15"/>
      <c r="YR1" s="15"/>
      <c r="YS1" s="15"/>
      <c r="YT1" s="15"/>
      <c r="YU1" s="15"/>
      <c r="YV1" s="15"/>
      <c r="YW1" s="15"/>
      <c r="YX1" s="15"/>
      <c r="YY1" s="15"/>
      <c r="YZ1" s="15"/>
      <c r="ZA1" s="15"/>
      <c r="ZB1" s="15"/>
      <c r="ZC1" s="15"/>
      <c r="ZD1" s="15"/>
      <c r="ZE1" s="15"/>
      <c r="ZF1" s="15"/>
      <c r="ZG1" s="15"/>
      <c r="ZH1" s="15"/>
      <c r="ZI1" s="15"/>
      <c r="ZJ1" s="15"/>
      <c r="ZK1" s="15"/>
      <c r="ZL1" s="15"/>
      <c r="ZM1" s="15"/>
      <c r="ZN1" s="15"/>
      <c r="ZO1" s="15"/>
      <c r="ZP1" s="15"/>
      <c r="ZQ1" s="15"/>
      <c r="ZR1" s="15"/>
      <c r="ZS1" s="15"/>
      <c r="ZT1" s="15"/>
      <c r="ZU1" s="15"/>
      <c r="ZV1" s="15"/>
      <c r="ZW1" s="15"/>
      <c r="ZX1" s="15"/>
      <c r="ZY1" s="15"/>
      <c r="ZZ1" s="15"/>
      <c r="AAA1" s="15"/>
      <c r="AAB1" s="15"/>
      <c r="AAC1" s="15"/>
      <c r="AAD1" s="15"/>
      <c r="AAE1" s="15"/>
      <c r="AAF1" s="15"/>
      <c r="AAG1" s="15"/>
      <c r="AAH1" s="15"/>
      <c r="AAI1" s="15"/>
      <c r="AAJ1" s="15"/>
      <c r="AAK1" s="15"/>
      <c r="AAL1" s="15"/>
      <c r="AAM1" s="15"/>
      <c r="AAN1" s="15"/>
      <c r="AAO1" s="15"/>
      <c r="AAP1" s="15"/>
      <c r="AAQ1" s="15"/>
      <c r="AAR1" s="15"/>
      <c r="AAS1" s="15"/>
      <c r="AAT1" s="15"/>
      <c r="AAU1" s="15"/>
      <c r="AAV1" s="15"/>
      <c r="AAW1" s="15"/>
      <c r="AAX1" s="15"/>
      <c r="AAY1" s="15"/>
      <c r="AAZ1" s="15"/>
      <c r="ABA1" s="15"/>
      <c r="ABB1" s="15"/>
      <c r="ABC1" s="15"/>
      <c r="ABD1" s="15"/>
      <c r="ABE1" s="15"/>
      <c r="ABF1" s="15"/>
      <c r="ABG1" s="15"/>
      <c r="ABH1" s="15"/>
      <c r="ABI1" s="15"/>
      <c r="ABJ1" s="15"/>
      <c r="ABK1" s="15"/>
      <c r="ABL1" s="15"/>
      <c r="ABM1" s="15"/>
      <c r="ABN1" s="15"/>
      <c r="ABO1" s="15"/>
      <c r="ABP1" s="15"/>
      <c r="ABQ1" s="15"/>
      <c r="ABR1" s="15"/>
      <c r="ABS1" s="15"/>
      <c r="ABT1" s="15"/>
      <c r="ABU1" s="15"/>
      <c r="ABV1" s="15"/>
      <c r="ABW1" s="15"/>
      <c r="ABX1" s="15"/>
      <c r="ABY1" s="15"/>
      <c r="ABZ1" s="15"/>
      <c r="ACA1" s="15"/>
      <c r="ACB1" s="15"/>
      <c r="ACC1" s="15"/>
      <c r="ACD1" s="15"/>
      <c r="ACE1" s="15"/>
      <c r="ACF1" s="15"/>
      <c r="ACG1" s="15"/>
      <c r="ACH1" s="15"/>
      <c r="ACI1" s="15"/>
      <c r="ACJ1" s="15"/>
      <c r="ACK1" s="15"/>
      <c r="ACL1" s="15"/>
      <c r="ACM1" s="15"/>
      <c r="ACN1" s="15"/>
      <c r="ACO1" s="15"/>
      <c r="ACP1" s="15"/>
      <c r="ACQ1" s="15"/>
      <c r="ACR1" s="15"/>
      <c r="ACS1" s="15"/>
      <c r="ACT1" s="15"/>
      <c r="ACU1" s="15"/>
      <c r="ACV1" s="15"/>
      <c r="ACW1" s="15"/>
      <c r="ACX1" s="15"/>
      <c r="ACY1" s="15"/>
      <c r="ACZ1" s="15"/>
      <c r="ADA1" s="15"/>
      <c r="ADB1" s="15"/>
      <c r="ADC1" s="15"/>
      <c r="ADD1" s="15"/>
      <c r="ADE1" s="15"/>
      <c r="ADF1" s="15"/>
      <c r="ADG1" s="15"/>
      <c r="ADH1" s="15"/>
      <c r="ADI1" s="15"/>
      <c r="ADJ1" s="15"/>
      <c r="ADK1" s="15"/>
      <c r="ADL1" s="15"/>
      <c r="ADM1" s="15"/>
      <c r="ADN1" s="15"/>
      <c r="ADO1" s="15"/>
      <c r="ADP1" s="15"/>
      <c r="ADQ1" s="15"/>
      <c r="ADR1" s="15"/>
      <c r="ADS1" s="15"/>
      <c r="ADT1" s="15"/>
      <c r="ADU1" s="15"/>
      <c r="ADV1" s="15"/>
      <c r="ADW1" s="15"/>
      <c r="ADX1" s="15"/>
      <c r="ADY1" s="15"/>
      <c r="ADZ1" s="15"/>
      <c r="AEA1" s="15"/>
      <c r="AEB1" s="15"/>
      <c r="AEC1" s="15"/>
      <c r="AED1" s="15"/>
      <c r="AEE1" s="15"/>
      <c r="AEF1" s="15"/>
      <c r="AEG1" s="15"/>
      <c r="AEH1" s="15"/>
      <c r="AEI1" s="15"/>
      <c r="AEJ1" s="15"/>
      <c r="AEK1" s="15"/>
      <c r="AEL1" s="15"/>
      <c r="AEM1" s="15"/>
      <c r="AEN1" s="15"/>
      <c r="AEO1" s="15"/>
      <c r="AEP1" s="15"/>
      <c r="AEQ1" s="15"/>
      <c r="AER1" s="15"/>
      <c r="AES1" s="15"/>
      <c r="AET1" s="15"/>
      <c r="AEU1" s="15"/>
      <c r="AEV1" s="15"/>
      <c r="AEW1" s="15"/>
      <c r="AEX1" s="15"/>
      <c r="AEY1" s="15"/>
      <c r="AEZ1" s="15"/>
      <c r="AFA1" s="15"/>
      <c r="AFB1" s="15"/>
      <c r="AFC1" s="15"/>
      <c r="AFD1" s="15"/>
      <c r="AFE1" s="15"/>
      <c r="AFF1" s="15"/>
      <c r="AFG1" s="15"/>
      <c r="AFH1" s="15"/>
      <c r="AFI1" s="15"/>
      <c r="AFJ1" s="15"/>
      <c r="AFK1" s="15"/>
      <c r="AFL1" s="15"/>
      <c r="AFM1" s="15"/>
      <c r="AFN1" s="15"/>
      <c r="AFO1" s="15"/>
      <c r="AFP1" s="15"/>
      <c r="AFQ1" s="15"/>
      <c r="AFR1" s="15"/>
      <c r="AFS1" s="15"/>
      <c r="AFT1" s="15"/>
      <c r="AFU1" s="15"/>
      <c r="AFV1" s="15"/>
      <c r="AFW1" s="15"/>
      <c r="AFX1" s="15"/>
      <c r="AFY1" s="15"/>
      <c r="AFZ1" s="15"/>
      <c r="AGA1" s="15"/>
      <c r="AGB1" s="15"/>
      <c r="AGC1" s="15"/>
      <c r="AGD1" s="15"/>
      <c r="AGE1" s="15"/>
      <c r="AGF1" s="15"/>
      <c r="AGG1" s="15"/>
      <c r="AGH1" s="15"/>
      <c r="AGI1" s="15"/>
      <c r="AGJ1" s="15"/>
      <c r="AGK1" s="15"/>
      <c r="AGL1" s="15"/>
      <c r="AGM1" s="15"/>
      <c r="AGN1" s="15"/>
      <c r="AGO1" s="15"/>
      <c r="AGP1" s="15"/>
      <c r="AGQ1" s="15"/>
      <c r="AGR1" s="15"/>
      <c r="AGS1" s="15"/>
      <c r="AGT1" s="15"/>
      <c r="AGU1" s="15"/>
      <c r="AGV1" s="15"/>
      <c r="AGW1" s="15"/>
      <c r="AGX1" s="15"/>
      <c r="AGY1" s="15"/>
      <c r="AGZ1" s="15"/>
      <c r="AHA1" s="15"/>
      <c r="AHB1" s="15"/>
      <c r="AHC1" s="15"/>
      <c r="AHD1" s="15"/>
      <c r="AHE1" s="15"/>
      <c r="AHF1" s="15"/>
      <c r="AHG1" s="15"/>
      <c r="AHH1" s="15"/>
      <c r="AHI1" s="15"/>
      <c r="AHJ1" s="15"/>
      <c r="AHK1" s="15"/>
      <c r="AHL1" s="15"/>
      <c r="AHM1" s="15"/>
      <c r="AHN1" s="15"/>
      <c r="AHO1" s="15"/>
      <c r="AHP1" s="15"/>
      <c r="AHQ1" s="15"/>
      <c r="AHR1" s="15"/>
      <c r="AHS1" s="15"/>
      <c r="AHT1" s="15"/>
      <c r="AHU1" s="15"/>
      <c r="AHV1" s="15"/>
      <c r="AHW1" s="15"/>
      <c r="AHX1" s="15"/>
      <c r="AHY1" s="15"/>
      <c r="AHZ1" s="15"/>
      <c r="AIA1" s="15"/>
      <c r="AIB1" s="15"/>
      <c r="AIC1" s="15"/>
      <c r="AID1" s="15"/>
      <c r="AIE1" s="15"/>
      <c r="AIF1" s="15"/>
      <c r="AIG1" s="15"/>
      <c r="AIH1" s="15"/>
      <c r="AII1" s="15"/>
      <c r="AIJ1" s="15"/>
      <c r="AIK1" s="15"/>
      <c r="AIL1" s="15"/>
      <c r="AIM1" s="15"/>
      <c r="AIN1" s="15"/>
      <c r="AIO1" s="15"/>
      <c r="AIP1" s="15"/>
      <c r="AIQ1" s="15"/>
      <c r="AIR1" s="15"/>
      <c r="AIS1" s="15"/>
      <c r="AIT1" s="15"/>
      <c r="AIU1" s="15"/>
      <c r="AIV1" s="15"/>
      <c r="AIW1" s="15"/>
      <c r="AIX1" s="15"/>
      <c r="AIY1" s="15"/>
      <c r="AIZ1" s="15"/>
      <c r="AJA1" s="15"/>
      <c r="AJB1" s="15"/>
      <c r="AJC1" s="15"/>
      <c r="AJD1" s="15"/>
      <c r="AJE1" s="15"/>
      <c r="AJF1" s="15"/>
      <c r="AJG1" s="15"/>
      <c r="AJH1" s="15"/>
      <c r="AJI1" s="15"/>
      <c r="AJJ1" s="15"/>
      <c r="AJK1" s="15"/>
      <c r="AJL1" s="15"/>
      <c r="AJM1" s="15"/>
      <c r="AJN1" s="15"/>
      <c r="AJO1" s="15"/>
      <c r="AJP1" s="15"/>
      <c r="AJQ1" s="15"/>
      <c r="AJR1" s="15"/>
      <c r="AJS1" s="15"/>
      <c r="AJT1" s="15"/>
      <c r="AJU1" s="15"/>
      <c r="AJV1" s="15"/>
      <c r="AJW1" s="15"/>
      <c r="AJX1" s="15"/>
      <c r="AJY1" s="15"/>
      <c r="AJZ1" s="15"/>
      <c r="AKA1" s="15"/>
      <c r="AKB1" s="15"/>
      <c r="AKC1" s="15"/>
      <c r="AKD1" s="15"/>
      <c r="AKE1" s="15"/>
      <c r="AKF1" s="15"/>
      <c r="AKG1" s="15"/>
      <c r="AKH1" s="15"/>
      <c r="AKI1" s="15"/>
      <c r="AKJ1" s="15"/>
      <c r="AKK1" s="15"/>
      <c r="AKL1" s="15"/>
      <c r="AKM1" s="15"/>
      <c r="AKN1" s="15"/>
      <c r="AKO1" s="15"/>
      <c r="AKP1" s="15"/>
      <c r="AKQ1" s="15"/>
      <c r="AKR1" s="15"/>
      <c r="AKS1" s="15"/>
      <c r="AKT1" s="15"/>
      <c r="AKU1" s="15"/>
      <c r="AKV1" s="15"/>
      <c r="AKW1" s="15"/>
      <c r="AKX1" s="15"/>
      <c r="AKY1" s="15"/>
      <c r="AKZ1" s="15"/>
      <c r="ALA1" s="15"/>
      <c r="ALB1" s="15"/>
      <c r="ALC1" s="15"/>
      <c r="ALD1" s="15"/>
      <c r="ALE1" s="15"/>
      <c r="ALF1" s="15"/>
      <c r="ALG1" s="15"/>
      <c r="ALH1" s="15"/>
      <c r="ALI1" s="15"/>
      <c r="ALJ1" s="15"/>
      <c r="ALK1" s="15"/>
      <c r="ALL1" s="15"/>
      <c r="ALM1" s="15"/>
      <c r="ALN1" s="15"/>
      <c r="ALO1" s="15"/>
      <c r="ALP1" s="15"/>
      <c r="ALQ1" s="15"/>
      <c r="ALR1" s="15"/>
      <c r="ALS1" s="15"/>
      <c r="ALT1" s="15"/>
      <c r="ALU1" s="15"/>
      <c r="ALV1" s="15"/>
      <c r="ALW1" s="15"/>
      <c r="ALX1" s="15"/>
      <c r="ALY1" s="15"/>
      <c r="ALZ1" s="15"/>
      <c r="AMA1" s="15"/>
      <c r="AMB1" s="15"/>
      <c r="AMC1" s="15"/>
      <c r="AMD1" s="15"/>
      <c r="AME1" s="15"/>
      <c r="AMF1" s="15"/>
      <c r="AMG1" s="15"/>
      <c r="AMH1" s="15"/>
      <c r="AMI1" s="15"/>
      <c r="AMJ1" s="15"/>
      <c r="AMK1" s="15"/>
      <c r="AML1" s="15"/>
      <c r="AMM1" s="15"/>
      <c r="AMN1" s="15"/>
      <c r="AMO1" s="15"/>
      <c r="AMP1" s="15"/>
      <c r="AMQ1" s="15"/>
      <c r="AMR1" s="15"/>
      <c r="AMS1" s="15"/>
      <c r="AMT1" s="15"/>
      <c r="AMU1" s="15"/>
      <c r="AMV1" s="15"/>
      <c r="AMW1" s="15"/>
      <c r="AMX1" s="15"/>
      <c r="AMY1" s="15"/>
      <c r="AMZ1" s="15"/>
      <c r="ANA1" s="15"/>
      <c r="ANB1" s="15"/>
      <c r="ANC1" s="15"/>
      <c r="AND1" s="15"/>
      <c r="ANE1" s="15"/>
      <c r="ANF1" s="15"/>
      <c r="ANG1" s="15"/>
      <c r="ANH1" s="15"/>
      <c r="ANI1" s="15"/>
      <c r="ANJ1" s="15"/>
      <c r="ANK1" s="15"/>
      <c r="ANL1" s="15"/>
      <c r="ANM1" s="15"/>
      <c r="ANN1" s="15"/>
      <c r="ANO1" s="15"/>
      <c r="ANP1" s="15"/>
      <c r="ANQ1" s="15"/>
      <c r="ANR1" s="15"/>
      <c r="ANS1" s="15"/>
      <c r="ANT1" s="15"/>
      <c r="ANU1" s="15"/>
      <c r="ANV1" s="15"/>
      <c r="ANW1" s="15"/>
      <c r="ANX1" s="15"/>
      <c r="ANY1" s="15"/>
      <c r="ANZ1" s="15"/>
      <c r="AOA1" s="15"/>
      <c r="AOB1" s="15"/>
      <c r="AOC1" s="15"/>
      <c r="AOD1" s="15"/>
      <c r="AOE1" s="15"/>
      <c r="AOF1" s="15"/>
      <c r="AOG1" s="15"/>
      <c r="AOH1" s="15"/>
      <c r="AOI1" s="15"/>
      <c r="AOJ1" s="15"/>
      <c r="AOK1" s="15"/>
      <c r="AOL1" s="15"/>
      <c r="AOM1" s="15"/>
      <c r="AON1" s="15"/>
      <c r="AOO1" s="15"/>
      <c r="AOP1" s="15"/>
      <c r="AOQ1" s="15"/>
      <c r="AOR1" s="15"/>
      <c r="AOS1" s="15"/>
      <c r="AOT1" s="15"/>
      <c r="AOU1" s="15"/>
      <c r="AOV1" s="15"/>
      <c r="AOW1" s="15"/>
      <c r="AOX1" s="15"/>
      <c r="AOY1" s="15"/>
      <c r="AOZ1" s="15"/>
      <c r="APA1" s="15"/>
      <c r="APB1" s="15"/>
      <c r="APC1" s="15"/>
      <c r="APD1" s="15"/>
      <c r="APE1" s="15"/>
      <c r="APF1" s="15"/>
      <c r="APG1" s="15"/>
      <c r="APH1" s="15"/>
      <c r="API1" s="15"/>
      <c r="APJ1" s="15"/>
      <c r="APK1" s="15"/>
      <c r="APL1" s="15"/>
      <c r="APM1" s="15"/>
      <c r="APN1" s="15"/>
      <c r="APO1" s="15"/>
      <c r="APP1" s="15"/>
      <c r="APQ1" s="15"/>
      <c r="APR1" s="15"/>
      <c r="APS1" s="15"/>
      <c r="APT1" s="15"/>
      <c r="APU1" s="15"/>
      <c r="APV1" s="15"/>
      <c r="APW1" s="15"/>
      <c r="APX1" s="15"/>
      <c r="APY1" s="15"/>
      <c r="APZ1" s="15"/>
      <c r="AQA1" s="15"/>
      <c r="AQB1" s="15"/>
      <c r="AQC1" s="15"/>
      <c r="AQD1" s="15"/>
      <c r="AQE1" s="15"/>
      <c r="AQF1" s="15"/>
      <c r="AQG1" s="15"/>
      <c r="AQH1" s="15"/>
      <c r="AQI1" s="15"/>
      <c r="AQJ1" s="15"/>
      <c r="AQK1" s="15"/>
      <c r="AQL1" s="15"/>
      <c r="AQM1" s="15"/>
      <c r="AQN1" s="15"/>
      <c r="AQO1" s="15"/>
      <c r="AQP1" s="15"/>
      <c r="AQQ1" s="15"/>
      <c r="AQR1" s="15"/>
      <c r="AQS1" s="15"/>
      <c r="AQT1" s="15"/>
      <c r="AQU1" s="15"/>
      <c r="AQV1" s="15"/>
      <c r="AQW1" s="15"/>
      <c r="AQX1" s="15"/>
      <c r="AQY1" s="15"/>
      <c r="AQZ1" s="15"/>
      <c r="ARA1" s="15"/>
      <c r="ARB1" s="15"/>
      <c r="ARC1" s="15"/>
      <c r="ARD1" s="15"/>
      <c r="ARE1" s="15"/>
      <c r="ARF1" s="15"/>
      <c r="ARG1" s="15"/>
      <c r="ARH1" s="15"/>
      <c r="ARI1" s="15"/>
      <c r="ARJ1" s="15"/>
      <c r="ARK1" s="15"/>
      <c r="ARL1" s="15"/>
      <c r="ARM1" s="15"/>
      <c r="ARN1" s="15"/>
      <c r="ARO1" s="15"/>
      <c r="ARP1" s="15"/>
      <c r="ARQ1" s="15"/>
      <c r="ARR1" s="15"/>
      <c r="ARS1" s="15"/>
      <c r="ART1" s="15"/>
      <c r="ARU1" s="15"/>
      <c r="ARV1" s="15"/>
      <c r="ARW1" s="15"/>
      <c r="ARX1" s="15"/>
      <c r="ARY1" s="15"/>
      <c r="ARZ1" s="15"/>
      <c r="ASA1" s="15"/>
      <c r="ASB1" s="15"/>
      <c r="ASC1" s="15"/>
      <c r="ASD1" s="15"/>
      <c r="ASE1" s="15"/>
      <c r="ASF1" s="15"/>
      <c r="ASG1" s="15"/>
      <c r="ASH1" s="15"/>
      <c r="ASI1" s="15"/>
      <c r="ASJ1" s="15"/>
      <c r="ASK1" s="15"/>
      <c r="ASL1" s="15"/>
      <c r="ASM1" s="15"/>
      <c r="ASN1" s="15"/>
      <c r="ASO1" s="15"/>
      <c r="ASP1" s="15"/>
      <c r="ASQ1" s="15"/>
      <c r="ASR1" s="15"/>
      <c r="ASS1" s="15"/>
      <c r="AST1" s="15"/>
      <c r="ASU1" s="15"/>
      <c r="ASV1" s="15"/>
      <c r="ASW1" s="15"/>
      <c r="ASX1" s="15"/>
      <c r="ASY1" s="15"/>
      <c r="ASZ1" s="15"/>
      <c r="ATA1" s="15"/>
      <c r="ATB1" s="15"/>
      <c r="ATC1" s="15"/>
      <c r="ATD1" s="15"/>
      <c r="ATE1" s="15"/>
      <c r="ATF1" s="15"/>
      <c r="ATG1" s="15"/>
      <c r="ATH1" s="15"/>
      <c r="ATI1" s="15"/>
      <c r="ATJ1" s="15"/>
      <c r="ATK1" s="15"/>
      <c r="ATL1" s="15"/>
      <c r="ATM1" s="15"/>
      <c r="ATN1" s="15"/>
      <c r="ATO1" s="15"/>
      <c r="ATP1" s="15"/>
      <c r="ATQ1" s="15"/>
      <c r="ATR1" s="15"/>
      <c r="ATS1" s="15"/>
      <c r="ATT1" s="15"/>
      <c r="ATU1" s="15"/>
      <c r="ATV1" s="15"/>
      <c r="ATW1" s="15"/>
      <c r="ATX1" s="15"/>
      <c r="ATY1" s="15"/>
      <c r="ATZ1" s="15"/>
      <c r="AUA1" s="15"/>
      <c r="AUB1" s="15"/>
      <c r="AUC1" s="15"/>
      <c r="AUD1" s="15"/>
      <c r="AUE1" s="15"/>
      <c r="AUF1" s="15"/>
      <c r="AUG1" s="15"/>
      <c r="AUH1" s="15"/>
      <c r="AUI1" s="15"/>
      <c r="AUJ1" s="15"/>
      <c r="AUK1" s="15"/>
      <c r="AUL1" s="15"/>
      <c r="AUM1" s="15"/>
      <c r="AUN1" s="15"/>
      <c r="AUO1" s="15"/>
      <c r="AUP1" s="15"/>
      <c r="AUQ1" s="15"/>
      <c r="AUR1" s="15"/>
      <c r="AUS1" s="15"/>
      <c r="AUT1" s="15"/>
      <c r="AUU1" s="15"/>
      <c r="AUV1" s="15"/>
      <c r="AUW1" s="15"/>
      <c r="AUX1" s="15"/>
      <c r="AUY1" s="15"/>
      <c r="AUZ1" s="15"/>
      <c r="AVA1" s="15"/>
      <c r="AVB1" s="15"/>
      <c r="AVC1" s="15"/>
      <c r="AVD1" s="15"/>
      <c r="AVE1" s="15"/>
      <c r="AVF1" s="15"/>
      <c r="AVG1" s="15"/>
      <c r="AVH1" s="15"/>
      <c r="AVI1" s="15"/>
      <c r="AVJ1" s="15"/>
      <c r="AVK1" s="15"/>
      <c r="AVL1" s="15"/>
      <c r="AVM1" s="15"/>
      <c r="AVN1" s="15"/>
      <c r="AVO1" s="15"/>
      <c r="AVP1" s="15"/>
      <c r="AVQ1" s="15"/>
      <c r="AVR1" s="15"/>
      <c r="AVS1" s="15"/>
      <c r="AVT1" s="15"/>
      <c r="AVU1" s="15"/>
      <c r="AVV1" s="15"/>
      <c r="AVW1" s="15"/>
      <c r="AVX1" s="15"/>
      <c r="AVY1" s="15"/>
      <c r="AVZ1" s="15"/>
      <c r="AWA1" s="15"/>
      <c r="AWB1" s="15"/>
      <c r="AWC1" s="15"/>
      <c r="AWD1" s="15"/>
      <c r="AWE1" s="15"/>
      <c r="AWF1" s="15"/>
      <c r="AWG1" s="15"/>
      <c r="AWH1" s="15"/>
      <c r="AWI1" s="15"/>
      <c r="AWJ1" s="15"/>
      <c r="AWK1" s="15"/>
      <c r="AWL1" s="15"/>
      <c r="AWM1" s="15"/>
      <c r="AWN1" s="15"/>
      <c r="AWO1" s="15"/>
      <c r="AWP1" s="15"/>
      <c r="AWQ1" s="15"/>
      <c r="AWR1" s="15"/>
      <c r="AWS1" s="15"/>
      <c r="AWT1" s="15"/>
      <c r="AWU1" s="15"/>
      <c r="AWV1" s="15"/>
      <c r="AWW1" s="15"/>
      <c r="AWX1" s="15"/>
      <c r="AWY1" s="15"/>
      <c r="AWZ1" s="15"/>
      <c r="AXA1" s="15"/>
      <c r="AXB1" s="15"/>
      <c r="AXC1" s="15"/>
      <c r="AXD1" s="15"/>
      <c r="AXE1" s="15"/>
      <c r="AXF1" s="15"/>
      <c r="AXG1" s="15"/>
      <c r="AXH1" s="15"/>
      <c r="AXI1" s="15"/>
      <c r="AXJ1" s="15"/>
      <c r="AXK1" s="15"/>
      <c r="AXL1" s="15"/>
      <c r="AXM1" s="15"/>
      <c r="AXN1" s="15"/>
      <c r="AXO1" s="15"/>
      <c r="AXP1" s="15"/>
      <c r="AXQ1" s="15"/>
      <c r="AXR1" s="15"/>
      <c r="AXS1" s="15"/>
      <c r="AXT1" s="15"/>
      <c r="AXU1" s="15"/>
      <c r="AXV1" s="15"/>
      <c r="AXW1" s="15"/>
      <c r="AXX1" s="15"/>
      <c r="AXY1" s="15"/>
      <c r="AXZ1" s="15"/>
      <c r="AYA1" s="15"/>
      <c r="AYB1" s="15"/>
      <c r="AYC1" s="15"/>
      <c r="AYD1" s="15"/>
      <c r="AYE1" s="15"/>
      <c r="AYF1" s="15"/>
      <c r="AYG1" s="15"/>
      <c r="AYH1" s="15"/>
      <c r="AYI1" s="15"/>
      <c r="AYJ1" s="15"/>
      <c r="AYK1" s="15"/>
      <c r="AYL1" s="15"/>
      <c r="AYM1" s="15"/>
      <c r="AYN1" s="15"/>
      <c r="AYO1" s="15"/>
      <c r="AYP1" s="15"/>
      <c r="AYQ1" s="15"/>
      <c r="AYR1" s="15"/>
      <c r="AYS1" s="15"/>
      <c r="AYT1" s="15"/>
      <c r="AYU1" s="15"/>
      <c r="AYV1" s="15"/>
      <c r="AYW1" s="15"/>
      <c r="AYX1" s="15"/>
      <c r="AYY1" s="15"/>
      <c r="AYZ1" s="15"/>
      <c r="AZA1" s="15"/>
      <c r="AZB1" s="15"/>
      <c r="AZC1" s="15"/>
      <c r="AZD1" s="15"/>
      <c r="AZE1" s="15"/>
      <c r="AZF1" s="15"/>
      <c r="AZG1" s="15"/>
      <c r="AZH1" s="15"/>
      <c r="AZI1" s="15"/>
      <c r="AZJ1" s="15"/>
      <c r="AZK1" s="15"/>
      <c r="AZL1" s="15"/>
      <c r="AZM1" s="15"/>
      <c r="AZN1" s="15"/>
      <c r="AZO1" s="15"/>
      <c r="AZP1" s="15"/>
      <c r="AZQ1" s="15"/>
      <c r="AZR1" s="15"/>
      <c r="AZS1" s="15"/>
      <c r="AZT1" s="15"/>
      <c r="AZU1" s="15"/>
      <c r="AZV1" s="15"/>
      <c r="AZW1" s="15"/>
      <c r="AZX1" s="15"/>
      <c r="AZY1" s="15"/>
      <c r="AZZ1" s="15"/>
      <c r="BAA1" s="15"/>
      <c r="BAB1" s="15"/>
      <c r="BAC1" s="15"/>
      <c r="BAD1" s="15"/>
      <c r="BAE1" s="15"/>
      <c r="BAF1" s="15"/>
      <c r="BAG1" s="15"/>
      <c r="BAH1" s="15"/>
      <c r="BAI1" s="15"/>
      <c r="BAJ1" s="15"/>
      <c r="BAK1" s="15"/>
      <c r="BAL1" s="15"/>
      <c r="BAM1" s="15"/>
      <c r="BAN1" s="15"/>
      <c r="BAO1" s="15"/>
      <c r="BAP1" s="15"/>
      <c r="BAQ1" s="15"/>
      <c r="BAR1" s="15"/>
      <c r="BAS1" s="15"/>
      <c r="BAT1" s="15"/>
      <c r="BAU1" s="15"/>
      <c r="BAV1" s="15"/>
      <c r="BAW1" s="15"/>
      <c r="BAX1" s="15"/>
      <c r="BAY1" s="15"/>
      <c r="BAZ1" s="15"/>
      <c r="BBA1" s="15"/>
      <c r="BBB1" s="15"/>
      <c r="BBC1" s="15"/>
      <c r="BBD1" s="15"/>
      <c r="BBE1" s="15"/>
      <c r="BBF1" s="15"/>
      <c r="BBG1" s="15"/>
      <c r="BBH1" s="15"/>
      <c r="BBI1" s="15"/>
      <c r="BBJ1" s="15"/>
      <c r="BBK1" s="15"/>
      <c r="BBL1" s="15"/>
      <c r="BBM1" s="15"/>
      <c r="BBN1" s="15"/>
      <c r="BBO1" s="15"/>
      <c r="BBP1" s="15"/>
      <c r="BBQ1" s="15"/>
      <c r="BBR1" s="15"/>
      <c r="BBS1" s="15"/>
      <c r="BBT1" s="15"/>
      <c r="BBU1" s="15"/>
      <c r="BBV1" s="15"/>
      <c r="BBW1" s="15"/>
      <c r="BBX1" s="15"/>
      <c r="BBY1" s="15"/>
      <c r="BBZ1" s="15"/>
      <c r="BCA1" s="15"/>
      <c r="BCB1" s="15"/>
      <c r="BCC1" s="15"/>
      <c r="BCD1" s="15"/>
      <c r="BCE1" s="15"/>
      <c r="BCF1" s="15"/>
      <c r="BCG1" s="15"/>
      <c r="BCH1" s="15"/>
      <c r="BCI1" s="15"/>
      <c r="BCJ1" s="15"/>
      <c r="BCK1" s="15"/>
      <c r="BCL1" s="15"/>
      <c r="BCM1" s="15"/>
      <c r="BCN1" s="15"/>
      <c r="BCO1" s="15"/>
      <c r="BCP1" s="15"/>
      <c r="BCQ1" s="15"/>
      <c r="BCR1" s="15"/>
      <c r="BCS1" s="15"/>
      <c r="BCT1" s="15"/>
      <c r="BCU1" s="15"/>
      <c r="BCV1" s="15"/>
      <c r="BCW1" s="15"/>
      <c r="BCX1" s="15"/>
      <c r="BCY1" s="15"/>
      <c r="BCZ1" s="15"/>
      <c r="BDA1" s="15"/>
      <c r="BDB1" s="15"/>
      <c r="BDC1" s="15"/>
      <c r="BDD1" s="15"/>
      <c r="BDE1" s="15"/>
      <c r="BDF1" s="15"/>
      <c r="BDG1" s="15"/>
      <c r="BDH1" s="15"/>
      <c r="BDI1" s="15"/>
      <c r="BDJ1" s="15"/>
      <c r="BDK1" s="15"/>
      <c r="BDL1" s="15"/>
      <c r="BDM1" s="15"/>
      <c r="BDN1" s="15"/>
      <c r="BDO1" s="15"/>
      <c r="BDP1" s="15"/>
      <c r="BDQ1" s="15"/>
      <c r="BDR1" s="15"/>
      <c r="BDS1" s="15"/>
      <c r="BDT1" s="15"/>
      <c r="BDU1" s="15"/>
      <c r="BDV1" s="15"/>
      <c r="BDW1" s="15"/>
      <c r="BDX1" s="15"/>
      <c r="BDY1" s="15"/>
      <c r="BDZ1" s="15"/>
      <c r="BEA1" s="15"/>
      <c r="BEB1" s="15"/>
      <c r="BEC1" s="15"/>
      <c r="BED1" s="15"/>
      <c r="BEE1" s="15"/>
      <c r="BEF1" s="15"/>
      <c r="BEG1" s="15"/>
      <c r="BEH1" s="15"/>
      <c r="BEI1" s="15"/>
      <c r="BEJ1" s="15"/>
      <c r="BEK1" s="15"/>
      <c r="BEL1" s="15"/>
      <c r="BEM1" s="15"/>
      <c r="BEN1" s="15"/>
      <c r="BEO1" s="15"/>
      <c r="BEP1" s="15"/>
      <c r="BEQ1" s="15"/>
      <c r="BER1" s="15"/>
      <c r="BES1" s="15"/>
      <c r="BET1" s="15"/>
      <c r="BEU1" s="15"/>
      <c r="BEV1" s="15"/>
      <c r="BEW1" s="15"/>
      <c r="BEX1" s="15"/>
      <c r="BEY1" s="15"/>
      <c r="BEZ1" s="15"/>
      <c r="BFA1" s="15"/>
      <c r="BFB1" s="15"/>
      <c r="BFC1" s="15"/>
      <c r="BFD1" s="15"/>
      <c r="BFE1" s="15"/>
      <c r="BFF1" s="15"/>
      <c r="BFG1" s="15"/>
      <c r="BFH1" s="15"/>
      <c r="BFI1" s="15"/>
      <c r="BFJ1" s="15"/>
      <c r="BFK1" s="15"/>
      <c r="BFL1" s="15"/>
      <c r="BFM1" s="15"/>
      <c r="BFN1" s="15"/>
      <c r="BFO1" s="15"/>
      <c r="BFP1" s="15"/>
      <c r="BFQ1" s="15"/>
      <c r="BFR1" s="15"/>
      <c r="BFS1" s="15"/>
      <c r="BFT1" s="15"/>
      <c r="BFU1" s="15"/>
      <c r="BFV1" s="15"/>
      <c r="BFW1" s="15"/>
      <c r="BFX1" s="15"/>
      <c r="BFY1" s="15"/>
      <c r="BFZ1" s="15"/>
      <c r="BGA1" s="15"/>
      <c r="BGB1" s="15"/>
      <c r="BGC1" s="15"/>
      <c r="BGD1" s="15"/>
      <c r="BGE1" s="15"/>
      <c r="BGF1" s="15"/>
      <c r="BGG1" s="15"/>
      <c r="BGH1" s="15"/>
      <c r="BGI1" s="15"/>
      <c r="BGJ1" s="15"/>
      <c r="BGK1" s="15"/>
      <c r="BGL1" s="15"/>
      <c r="BGM1" s="15"/>
      <c r="BGN1" s="15"/>
      <c r="BGO1" s="15"/>
      <c r="BGP1" s="15"/>
      <c r="BGQ1" s="15"/>
      <c r="BGR1" s="15"/>
      <c r="BGS1" s="15"/>
      <c r="BGT1" s="15"/>
      <c r="BGU1" s="15"/>
      <c r="BGV1" s="15"/>
      <c r="BGW1" s="15"/>
      <c r="BGX1" s="15"/>
      <c r="BGY1" s="15"/>
      <c r="BGZ1" s="15"/>
      <c r="BHA1" s="15"/>
      <c r="BHB1" s="15"/>
      <c r="BHC1" s="15"/>
      <c r="BHD1" s="15"/>
      <c r="BHE1" s="15"/>
      <c r="BHF1" s="15"/>
      <c r="BHG1" s="15"/>
      <c r="BHH1" s="15"/>
      <c r="BHI1" s="15"/>
      <c r="BHJ1" s="15"/>
      <c r="BHK1" s="15"/>
      <c r="BHL1" s="15"/>
      <c r="BHM1" s="15"/>
      <c r="BHN1" s="15"/>
      <c r="BHO1" s="15"/>
      <c r="BHP1" s="15"/>
      <c r="BHQ1" s="15"/>
      <c r="BHR1" s="15"/>
      <c r="BHS1" s="15"/>
      <c r="BHT1" s="15"/>
      <c r="BHU1" s="15"/>
      <c r="BHV1" s="15"/>
      <c r="BHW1" s="15"/>
      <c r="BHX1" s="15"/>
      <c r="BHY1" s="15"/>
      <c r="BHZ1" s="15"/>
      <c r="BIA1" s="15"/>
      <c r="BIB1" s="15"/>
      <c r="BIC1" s="15"/>
      <c r="BID1" s="15"/>
      <c r="BIE1" s="15"/>
      <c r="BIF1" s="15"/>
      <c r="BIG1" s="15"/>
      <c r="BIH1" s="15"/>
      <c r="BII1" s="15"/>
      <c r="BIJ1" s="15"/>
      <c r="BIK1" s="15"/>
      <c r="BIL1" s="15"/>
      <c r="BIM1" s="15"/>
      <c r="BIN1" s="15"/>
      <c r="BIO1" s="15"/>
      <c r="BIP1" s="15"/>
      <c r="BIQ1" s="15"/>
      <c r="BIR1" s="15"/>
      <c r="BIS1" s="15"/>
      <c r="BIT1" s="15"/>
      <c r="BIU1" s="15"/>
      <c r="BIV1" s="15"/>
      <c r="BIW1" s="15"/>
      <c r="BIX1" s="15"/>
      <c r="BIY1" s="15"/>
      <c r="BIZ1" s="15"/>
      <c r="BJA1" s="15"/>
      <c r="BJB1" s="15"/>
      <c r="BJC1" s="15"/>
      <c r="BJD1" s="15"/>
      <c r="BJE1" s="15"/>
      <c r="BJF1" s="15"/>
      <c r="BJG1" s="15"/>
      <c r="BJH1" s="15"/>
      <c r="BJI1" s="15"/>
      <c r="BJJ1" s="15"/>
      <c r="BJK1" s="15"/>
      <c r="BJL1" s="15"/>
      <c r="BJM1" s="15"/>
      <c r="BJN1" s="15"/>
      <c r="BJO1" s="15"/>
      <c r="BJP1" s="15"/>
      <c r="BJQ1" s="15"/>
      <c r="BJR1" s="15"/>
      <c r="BJS1" s="15"/>
      <c r="BJT1" s="15"/>
      <c r="BJU1" s="15"/>
      <c r="BJV1" s="15"/>
      <c r="BJW1" s="15"/>
      <c r="BJX1" s="15"/>
      <c r="BJY1" s="15"/>
      <c r="BJZ1" s="15"/>
      <c r="BKA1" s="15"/>
      <c r="BKB1" s="15"/>
      <c r="BKC1" s="15"/>
      <c r="BKD1" s="15"/>
      <c r="BKE1" s="15"/>
      <c r="BKF1" s="15"/>
      <c r="BKG1" s="15"/>
      <c r="BKH1" s="15"/>
      <c r="BKI1" s="15"/>
      <c r="BKJ1" s="15"/>
      <c r="BKK1" s="15"/>
      <c r="BKL1" s="15"/>
      <c r="BKM1" s="15"/>
      <c r="BKN1" s="15"/>
      <c r="BKO1" s="15"/>
      <c r="BKP1" s="15"/>
      <c r="BKQ1" s="15"/>
      <c r="BKR1" s="15"/>
      <c r="BKS1" s="15"/>
      <c r="BKT1" s="15"/>
      <c r="BKU1" s="15"/>
      <c r="BKV1" s="15"/>
      <c r="BKW1" s="15"/>
      <c r="BKX1" s="15"/>
      <c r="BKY1" s="15"/>
      <c r="BKZ1" s="15"/>
      <c r="BLA1" s="15"/>
      <c r="BLB1" s="15"/>
      <c r="BLC1" s="15"/>
      <c r="BLD1" s="15"/>
      <c r="BLE1" s="15"/>
      <c r="BLF1" s="15"/>
      <c r="BLG1" s="15"/>
      <c r="BLH1" s="15"/>
      <c r="BLI1" s="15"/>
      <c r="BLJ1" s="15"/>
      <c r="BLK1" s="15"/>
      <c r="BLL1" s="15"/>
      <c r="BLM1" s="15"/>
      <c r="BLN1" s="15"/>
      <c r="BLO1" s="15"/>
      <c r="BLP1" s="15"/>
      <c r="BLQ1" s="15"/>
      <c r="BLR1" s="15"/>
      <c r="BLS1" s="15"/>
      <c r="BLT1" s="15"/>
      <c r="BLU1" s="15"/>
      <c r="BLV1" s="15"/>
      <c r="BLW1" s="15"/>
      <c r="BLX1" s="15"/>
      <c r="BLY1" s="15"/>
      <c r="BLZ1" s="15"/>
      <c r="BMA1" s="15"/>
      <c r="BMB1" s="15"/>
      <c r="BMC1" s="15"/>
      <c r="BMD1" s="15"/>
      <c r="BME1" s="15"/>
      <c r="BMF1" s="15"/>
      <c r="BMG1" s="15"/>
      <c r="BMH1" s="15"/>
      <c r="BMI1" s="15"/>
      <c r="BMJ1" s="15"/>
      <c r="BMK1" s="15"/>
      <c r="BML1" s="15"/>
      <c r="BMM1" s="15"/>
      <c r="BMN1" s="15"/>
      <c r="BMO1" s="15"/>
      <c r="BMP1" s="15"/>
      <c r="BMQ1" s="15"/>
      <c r="BMR1" s="15"/>
      <c r="BMS1" s="15"/>
      <c r="BMT1" s="15"/>
      <c r="BMU1" s="15"/>
      <c r="BMV1" s="15"/>
      <c r="BMW1" s="15"/>
      <c r="BMX1" s="15"/>
      <c r="BMY1" s="15"/>
      <c r="BMZ1" s="15"/>
      <c r="BNA1" s="15"/>
      <c r="BNB1" s="15"/>
      <c r="BNC1" s="15"/>
      <c r="BND1" s="15"/>
      <c r="BNE1" s="15"/>
      <c r="BNF1" s="15"/>
      <c r="BNG1" s="15"/>
      <c r="BNH1" s="15"/>
      <c r="BNI1" s="15"/>
      <c r="BNJ1" s="15"/>
      <c r="BNK1" s="15"/>
      <c r="BNL1" s="15"/>
      <c r="BNM1" s="15"/>
      <c r="BNN1" s="15"/>
      <c r="BNO1" s="15"/>
      <c r="BNP1" s="15"/>
      <c r="BNQ1" s="15"/>
      <c r="BNR1" s="15"/>
      <c r="BNS1" s="15"/>
      <c r="BNT1" s="15"/>
      <c r="BNU1" s="15"/>
      <c r="BNV1" s="15"/>
      <c r="BNW1" s="15"/>
      <c r="BNX1" s="15"/>
      <c r="BNY1" s="15"/>
      <c r="BNZ1" s="15"/>
      <c r="BOA1" s="15"/>
      <c r="BOB1" s="15"/>
      <c r="BOC1" s="15"/>
      <c r="BOD1" s="15"/>
      <c r="BOE1" s="15"/>
      <c r="BOF1" s="15"/>
      <c r="BOG1" s="15"/>
      <c r="BOH1" s="15"/>
      <c r="BOI1" s="15"/>
      <c r="BOJ1" s="15"/>
      <c r="BOK1" s="15"/>
      <c r="BOL1" s="15"/>
      <c r="BOM1" s="15"/>
      <c r="BON1" s="15"/>
      <c r="BOO1" s="15"/>
      <c r="BOP1" s="15"/>
      <c r="BOQ1" s="15"/>
      <c r="BOR1" s="15"/>
      <c r="BOS1" s="15"/>
      <c r="BOT1" s="15"/>
      <c r="BOU1" s="15"/>
      <c r="BOV1" s="15"/>
      <c r="BOW1" s="15"/>
      <c r="BOX1" s="15"/>
      <c r="BOY1" s="15"/>
      <c r="BOZ1" s="15"/>
      <c r="BPA1" s="15"/>
      <c r="BPB1" s="15"/>
      <c r="BPC1" s="15"/>
      <c r="BPD1" s="15"/>
      <c r="BPE1" s="15"/>
      <c r="BPF1" s="15"/>
      <c r="BPG1" s="15"/>
      <c r="BPH1" s="15"/>
      <c r="BPI1" s="15"/>
      <c r="BPJ1" s="15"/>
      <c r="BPK1" s="15"/>
      <c r="BPL1" s="15"/>
      <c r="BPM1" s="15"/>
      <c r="BPN1" s="15"/>
      <c r="BPO1" s="15"/>
      <c r="BPP1" s="15"/>
      <c r="BPQ1" s="15"/>
      <c r="BPR1" s="15"/>
      <c r="BPS1" s="15"/>
      <c r="BPT1" s="15"/>
      <c r="BPU1" s="15"/>
      <c r="BPV1" s="15"/>
      <c r="BPW1" s="15"/>
      <c r="BPX1" s="15"/>
      <c r="BPY1" s="15"/>
      <c r="BPZ1" s="15"/>
      <c r="BQA1" s="15"/>
      <c r="BQB1" s="15"/>
      <c r="BQC1" s="15"/>
      <c r="BQD1" s="15"/>
      <c r="BQE1" s="15"/>
      <c r="BQF1" s="15"/>
      <c r="BQG1" s="15"/>
      <c r="BQH1" s="15"/>
      <c r="BQI1" s="15"/>
      <c r="BQJ1" s="15"/>
      <c r="BQK1" s="15"/>
      <c r="BQL1" s="15"/>
      <c r="BQM1" s="15"/>
      <c r="BQN1" s="15"/>
      <c r="BQO1" s="15"/>
      <c r="BQP1" s="15"/>
      <c r="BQQ1" s="15"/>
      <c r="BQR1" s="15"/>
      <c r="BQS1" s="15"/>
      <c r="BQT1" s="15"/>
      <c r="BQU1" s="15"/>
      <c r="BQV1" s="15"/>
      <c r="BQW1" s="15"/>
      <c r="BQX1" s="15"/>
      <c r="BQY1" s="15"/>
      <c r="BQZ1" s="15"/>
      <c r="BRA1" s="15"/>
      <c r="BRB1" s="15"/>
      <c r="BRC1" s="15"/>
      <c r="BRD1" s="15"/>
      <c r="BRE1" s="15"/>
      <c r="BRF1" s="15"/>
      <c r="BRG1" s="15"/>
      <c r="BRH1" s="15"/>
      <c r="BRI1" s="15"/>
      <c r="BRJ1" s="15"/>
      <c r="BRK1" s="15"/>
      <c r="BRL1" s="15"/>
      <c r="BRM1" s="15"/>
      <c r="BRN1" s="15"/>
      <c r="BRO1" s="15"/>
      <c r="BRP1" s="15"/>
      <c r="BRQ1" s="15"/>
      <c r="BRR1" s="15"/>
      <c r="BRS1" s="15"/>
      <c r="BRT1" s="15"/>
      <c r="BRU1" s="15"/>
      <c r="BRV1" s="15"/>
      <c r="BRW1" s="15"/>
      <c r="BRX1" s="15"/>
      <c r="BRY1" s="15"/>
      <c r="BRZ1" s="15"/>
      <c r="BSA1" s="15"/>
      <c r="BSB1" s="15"/>
      <c r="BSC1" s="15"/>
      <c r="BSD1" s="15"/>
      <c r="BSE1" s="15"/>
      <c r="BSF1" s="15"/>
      <c r="BSG1" s="15"/>
      <c r="BSH1" s="15"/>
      <c r="BSI1" s="15"/>
      <c r="BSJ1" s="15"/>
      <c r="BSK1" s="15"/>
      <c r="BSL1" s="15"/>
      <c r="BSM1" s="15"/>
      <c r="BSN1" s="15"/>
      <c r="BSO1" s="15"/>
      <c r="BSP1" s="15"/>
      <c r="BSQ1" s="15"/>
      <c r="BSR1" s="15"/>
      <c r="BSS1" s="15"/>
      <c r="BST1" s="15"/>
      <c r="BSU1" s="15"/>
      <c r="BSV1" s="15"/>
      <c r="BSW1" s="15"/>
      <c r="BSX1" s="15"/>
      <c r="BSY1" s="15"/>
      <c r="BSZ1" s="15"/>
      <c r="BTA1" s="15"/>
      <c r="BTB1" s="15"/>
      <c r="BTC1" s="15"/>
      <c r="BTD1" s="15"/>
      <c r="BTE1" s="15"/>
      <c r="BTF1" s="15"/>
      <c r="BTG1" s="15"/>
      <c r="BTH1" s="15"/>
      <c r="BTI1" s="15"/>
      <c r="BTJ1" s="15"/>
      <c r="BTK1" s="15"/>
      <c r="BTL1" s="15"/>
      <c r="BTM1" s="15"/>
      <c r="BTN1" s="15"/>
      <c r="BTO1" s="15"/>
      <c r="BTP1" s="15"/>
      <c r="BTQ1" s="15"/>
      <c r="BTR1" s="15"/>
      <c r="BTS1" s="15"/>
      <c r="BTT1" s="15"/>
      <c r="BTU1" s="15"/>
      <c r="BTV1" s="15"/>
      <c r="BTW1" s="15"/>
      <c r="BTX1" s="15"/>
      <c r="BTY1" s="15"/>
      <c r="BTZ1" s="15"/>
      <c r="BUA1" s="15"/>
      <c r="BUB1" s="15"/>
      <c r="BUC1" s="15"/>
      <c r="BUD1" s="15"/>
      <c r="BUE1" s="15"/>
      <c r="BUF1" s="15"/>
      <c r="BUG1" s="15"/>
      <c r="BUH1" s="15"/>
      <c r="BUI1" s="15"/>
      <c r="BUJ1" s="15"/>
      <c r="BUK1" s="15"/>
      <c r="BUL1" s="15"/>
      <c r="BUM1" s="15"/>
      <c r="BUN1" s="15"/>
      <c r="BUO1" s="15"/>
      <c r="BUP1" s="15"/>
      <c r="BUQ1" s="15"/>
      <c r="BUR1" s="15"/>
      <c r="BUS1" s="15"/>
      <c r="BUT1" s="15"/>
      <c r="BUU1" s="15"/>
      <c r="BUV1" s="15"/>
      <c r="BUW1" s="15"/>
      <c r="BUX1" s="15"/>
      <c r="BUY1" s="15"/>
      <c r="BUZ1" s="15"/>
      <c r="BVA1" s="15"/>
      <c r="BVB1" s="15"/>
      <c r="BVC1" s="15"/>
      <c r="BVD1" s="15"/>
      <c r="BVE1" s="15"/>
      <c r="BVF1" s="15"/>
      <c r="BVG1" s="15"/>
      <c r="BVH1" s="15"/>
      <c r="BVI1" s="15"/>
      <c r="BVJ1" s="15"/>
      <c r="BVK1" s="15"/>
      <c r="BVL1" s="15"/>
      <c r="BVM1" s="15"/>
      <c r="BVN1" s="15"/>
      <c r="BVO1" s="15"/>
      <c r="BVP1" s="15"/>
      <c r="BVQ1" s="15"/>
      <c r="BVR1" s="15"/>
      <c r="BVS1" s="15"/>
      <c r="BVT1" s="15"/>
      <c r="BVU1" s="15"/>
      <c r="BVV1" s="15"/>
      <c r="BVW1" s="15"/>
      <c r="BVX1" s="15"/>
      <c r="BVY1" s="15"/>
      <c r="BVZ1" s="15"/>
      <c r="BWA1" s="15"/>
      <c r="BWB1" s="15"/>
      <c r="BWC1" s="15"/>
      <c r="BWD1" s="15"/>
      <c r="BWE1" s="15"/>
      <c r="BWF1" s="15"/>
      <c r="BWG1" s="15"/>
      <c r="BWH1" s="15"/>
      <c r="BWI1" s="15"/>
      <c r="BWJ1" s="15"/>
      <c r="BWK1" s="15"/>
      <c r="BWL1" s="15"/>
      <c r="BWM1" s="15"/>
      <c r="BWN1" s="15"/>
      <c r="BWO1" s="15"/>
      <c r="BWP1" s="15"/>
      <c r="BWQ1" s="15"/>
      <c r="BWR1" s="15"/>
      <c r="BWS1" s="15"/>
      <c r="BWT1" s="15"/>
      <c r="BWU1" s="15"/>
      <c r="BWV1" s="15"/>
      <c r="BWW1" s="15"/>
      <c r="BWX1" s="15"/>
      <c r="BWY1" s="15"/>
      <c r="BWZ1" s="15"/>
      <c r="BXA1" s="15"/>
      <c r="BXB1" s="15"/>
      <c r="BXC1" s="15"/>
      <c r="BXD1" s="15"/>
      <c r="BXE1" s="15"/>
      <c r="BXF1" s="15"/>
      <c r="BXG1" s="15"/>
      <c r="BXH1" s="15"/>
      <c r="BXI1" s="15"/>
      <c r="BXJ1" s="15"/>
      <c r="BXK1" s="15"/>
      <c r="BXL1" s="15"/>
      <c r="BXM1" s="15"/>
      <c r="BXN1" s="15"/>
      <c r="BXO1" s="15"/>
      <c r="BXP1" s="15"/>
      <c r="BXQ1" s="15"/>
      <c r="BXR1" s="15"/>
      <c r="BXS1" s="15"/>
      <c r="BXT1" s="15"/>
      <c r="BXU1" s="15"/>
      <c r="BXV1" s="15"/>
      <c r="BXW1" s="15"/>
      <c r="BXX1" s="15"/>
      <c r="BXY1" s="15"/>
      <c r="BXZ1" s="15"/>
      <c r="BYA1" s="15"/>
      <c r="BYB1" s="15"/>
      <c r="BYC1" s="15"/>
      <c r="BYD1" s="15"/>
      <c r="BYE1" s="15"/>
      <c r="BYF1" s="15"/>
      <c r="BYG1" s="15"/>
      <c r="BYH1" s="15"/>
      <c r="BYI1" s="15"/>
      <c r="BYJ1" s="15"/>
      <c r="BYK1" s="15"/>
      <c r="BYL1" s="15"/>
      <c r="BYM1" s="15"/>
      <c r="BYN1" s="15"/>
      <c r="BYO1" s="15"/>
      <c r="BYP1" s="15"/>
      <c r="BYQ1" s="15"/>
      <c r="BYR1" s="15"/>
      <c r="BYS1" s="15"/>
      <c r="BYT1" s="15"/>
      <c r="BYU1" s="15"/>
      <c r="BYV1" s="15"/>
      <c r="BYW1" s="15"/>
      <c r="BYX1" s="15"/>
      <c r="BYY1" s="15"/>
      <c r="BYZ1" s="15"/>
      <c r="BZA1" s="15"/>
      <c r="BZB1" s="15"/>
      <c r="BZC1" s="15"/>
      <c r="BZD1" s="15"/>
      <c r="BZE1" s="15"/>
      <c r="BZF1" s="15"/>
      <c r="BZG1" s="15"/>
      <c r="BZH1" s="15"/>
      <c r="BZI1" s="15"/>
      <c r="BZJ1" s="15"/>
      <c r="BZK1" s="15"/>
      <c r="BZL1" s="15"/>
      <c r="BZM1" s="15"/>
      <c r="BZN1" s="15"/>
      <c r="BZO1" s="15"/>
      <c r="BZP1" s="15"/>
      <c r="BZQ1" s="15"/>
      <c r="BZR1" s="15"/>
      <c r="BZS1" s="15"/>
      <c r="BZT1" s="15"/>
      <c r="BZU1" s="15"/>
      <c r="BZV1" s="15"/>
      <c r="BZW1" s="15"/>
      <c r="BZX1" s="15"/>
      <c r="BZY1" s="15"/>
      <c r="BZZ1" s="15"/>
      <c r="CAA1" s="15"/>
      <c r="CAB1" s="15"/>
      <c r="CAC1" s="15"/>
      <c r="CAD1" s="15"/>
      <c r="CAE1" s="15"/>
      <c r="CAF1" s="15"/>
      <c r="CAG1" s="15"/>
      <c r="CAH1" s="15"/>
      <c r="CAI1" s="15"/>
      <c r="CAJ1" s="15"/>
      <c r="CAK1" s="15"/>
      <c r="CAL1" s="15"/>
      <c r="CAM1" s="15"/>
      <c r="CAN1" s="15"/>
      <c r="CAO1" s="15"/>
      <c r="CAP1" s="15"/>
      <c r="CAQ1" s="15"/>
      <c r="CAR1" s="15"/>
      <c r="CAS1" s="15"/>
      <c r="CAT1" s="15"/>
      <c r="CAU1" s="15"/>
      <c r="CAV1" s="15"/>
      <c r="CAW1" s="15"/>
      <c r="CAX1" s="15"/>
      <c r="CAY1" s="15"/>
      <c r="CAZ1" s="15"/>
      <c r="CBA1" s="15"/>
      <c r="CBB1" s="15"/>
      <c r="CBC1" s="15"/>
      <c r="CBD1" s="15"/>
      <c r="CBE1" s="15"/>
      <c r="CBF1" s="15"/>
      <c r="CBG1" s="15"/>
      <c r="CBH1" s="15"/>
      <c r="CBI1" s="15"/>
      <c r="CBJ1" s="15"/>
      <c r="CBK1" s="15"/>
      <c r="CBL1" s="15"/>
      <c r="CBM1" s="15"/>
      <c r="CBN1" s="15"/>
      <c r="CBO1" s="15"/>
      <c r="CBP1" s="15"/>
      <c r="CBQ1" s="15"/>
      <c r="CBR1" s="15"/>
      <c r="CBS1" s="15"/>
      <c r="CBT1" s="15"/>
      <c r="CBU1" s="15"/>
      <c r="CBV1" s="15"/>
      <c r="CBW1" s="15"/>
      <c r="CBX1" s="15"/>
      <c r="CBY1" s="15"/>
      <c r="CBZ1" s="15"/>
      <c r="CCA1" s="15"/>
      <c r="CCB1" s="15"/>
      <c r="CCC1" s="15"/>
      <c r="CCD1" s="15"/>
      <c r="CCE1" s="15"/>
      <c r="CCF1" s="15"/>
      <c r="CCG1" s="15"/>
      <c r="CCH1" s="15"/>
      <c r="CCI1" s="15"/>
      <c r="CCJ1" s="15"/>
      <c r="CCK1" s="15"/>
      <c r="CCL1" s="15"/>
      <c r="CCM1" s="15"/>
      <c r="CCN1" s="15"/>
      <c r="CCO1" s="15"/>
      <c r="CCP1" s="15"/>
      <c r="CCQ1" s="15"/>
      <c r="CCR1" s="15"/>
      <c r="CCS1" s="15"/>
      <c r="CCT1" s="15"/>
      <c r="CCU1" s="15"/>
      <c r="CCV1" s="15"/>
      <c r="CCW1" s="15"/>
      <c r="CCX1" s="15"/>
      <c r="CCY1" s="15"/>
      <c r="CCZ1" s="15"/>
      <c r="CDA1" s="15"/>
      <c r="CDB1" s="15"/>
      <c r="CDC1" s="15"/>
      <c r="CDD1" s="15"/>
      <c r="CDE1" s="15"/>
      <c r="CDF1" s="15"/>
      <c r="CDG1" s="15"/>
      <c r="CDH1" s="15"/>
      <c r="CDI1" s="15"/>
      <c r="CDJ1" s="15"/>
      <c r="CDK1" s="15"/>
      <c r="CDL1" s="15"/>
      <c r="CDM1" s="15"/>
      <c r="CDN1" s="15"/>
      <c r="CDO1" s="15"/>
      <c r="CDP1" s="15"/>
      <c r="CDQ1" s="15"/>
      <c r="CDR1" s="15"/>
      <c r="CDS1" s="15"/>
      <c r="CDT1" s="15"/>
      <c r="CDU1" s="15"/>
      <c r="CDV1" s="15"/>
      <c r="CDW1" s="15"/>
      <c r="CDX1" s="15"/>
      <c r="CDY1" s="15"/>
      <c r="CDZ1" s="15"/>
      <c r="CEA1" s="15"/>
      <c r="CEB1" s="15"/>
      <c r="CEC1" s="15"/>
      <c r="CED1" s="15"/>
      <c r="CEE1" s="15"/>
      <c r="CEF1" s="15"/>
      <c r="CEG1" s="15"/>
      <c r="CEH1" s="15"/>
      <c r="CEI1" s="15"/>
      <c r="CEJ1" s="15"/>
      <c r="CEK1" s="15"/>
      <c r="CEL1" s="15"/>
      <c r="CEM1" s="15"/>
      <c r="CEN1" s="15"/>
      <c r="CEO1" s="15"/>
      <c r="CEP1" s="15"/>
      <c r="CEQ1" s="15"/>
      <c r="CER1" s="15"/>
      <c r="CES1" s="15"/>
      <c r="CET1" s="15"/>
      <c r="CEU1" s="15"/>
      <c r="CEV1" s="15"/>
      <c r="CEW1" s="15"/>
      <c r="CEX1" s="15"/>
      <c r="CEY1" s="15"/>
      <c r="CEZ1" s="15"/>
      <c r="CFA1" s="15"/>
      <c r="CFB1" s="15"/>
      <c r="CFC1" s="15"/>
      <c r="CFD1" s="15"/>
      <c r="CFE1" s="15"/>
      <c r="CFF1" s="15"/>
      <c r="CFG1" s="15"/>
      <c r="CFH1" s="15"/>
      <c r="CFI1" s="15"/>
      <c r="CFJ1" s="15"/>
      <c r="CFK1" s="15"/>
      <c r="CFL1" s="15"/>
      <c r="CFM1" s="15"/>
      <c r="CFN1" s="15"/>
      <c r="CFO1" s="15"/>
      <c r="CFP1" s="15"/>
      <c r="CFQ1" s="15"/>
      <c r="CFR1" s="15"/>
      <c r="CFS1" s="15"/>
      <c r="CFT1" s="15"/>
      <c r="CFU1" s="15"/>
      <c r="CFV1" s="15"/>
      <c r="CFW1" s="15"/>
      <c r="CFX1" s="15"/>
      <c r="CFY1" s="15"/>
      <c r="CFZ1" s="15"/>
      <c r="CGA1" s="15"/>
      <c r="CGB1" s="15"/>
      <c r="CGC1" s="15"/>
      <c r="CGD1" s="15"/>
      <c r="CGE1" s="15"/>
      <c r="CGF1" s="15"/>
      <c r="CGG1" s="15"/>
      <c r="CGH1" s="15"/>
      <c r="CGI1" s="15"/>
      <c r="CGJ1" s="15"/>
      <c r="CGK1" s="15"/>
      <c r="CGL1" s="15"/>
      <c r="CGM1" s="15"/>
      <c r="CGN1" s="15"/>
      <c r="CGO1" s="15"/>
      <c r="CGP1" s="15"/>
      <c r="CGQ1" s="15"/>
      <c r="CGR1" s="15"/>
      <c r="CGS1" s="15"/>
      <c r="CGT1" s="15"/>
      <c r="CGU1" s="15"/>
      <c r="CGV1" s="15"/>
      <c r="CGW1" s="15"/>
      <c r="CGX1" s="15"/>
      <c r="CGY1" s="15"/>
      <c r="CGZ1" s="15"/>
      <c r="CHA1" s="15"/>
      <c r="CHB1" s="15"/>
      <c r="CHC1" s="15"/>
      <c r="CHD1" s="15"/>
      <c r="CHE1" s="15"/>
      <c r="CHF1" s="15"/>
      <c r="CHG1" s="15"/>
      <c r="CHH1" s="15"/>
      <c r="CHI1" s="15"/>
      <c r="CHJ1" s="15"/>
      <c r="CHK1" s="15"/>
      <c r="CHL1" s="15"/>
      <c r="CHM1" s="15"/>
      <c r="CHN1" s="15"/>
      <c r="CHO1" s="15"/>
      <c r="CHP1" s="15"/>
      <c r="CHQ1" s="15"/>
      <c r="CHR1" s="15"/>
      <c r="CHS1" s="15"/>
      <c r="CHT1" s="15"/>
      <c r="CHU1" s="15"/>
      <c r="CHV1" s="15"/>
      <c r="CHW1" s="15"/>
      <c r="CHX1" s="15"/>
      <c r="CHY1" s="15"/>
      <c r="CHZ1" s="15"/>
      <c r="CIA1" s="15"/>
      <c r="CIB1" s="15"/>
      <c r="CIC1" s="15"/>
      <c r="CID1" s="15"/>
      <c r="CIE1" s="15"/>
      <c r="CIF1" s="15"/>
      <c r="CIG1" s="15"/>
      <c r="CIH1" s="15"/>
      <c r="CII1" s="15"/>
      <c r="CIJ1" s="15"/>
      <c r="CIK1" s="15"/>
      <c r="CIL1" s="15"/>
      <c r="CIM1" s="15"/>
      <c r="CIN1" s="15"/>
      <c r="CIO1" s="15"/>
      <c r="CIP1" s="15"/>
      <c r="CIQ1" s="15"/>
      <c r="CIR1" s="15"/>
      <c r="CIS1" s="15"/>
      <c r="CIT1" s="15"/>
      <c r="CIU1" s="15"/>
      <c r="CIV1" s="15"/>
      <c r="CIW1" s="15"/>
      <c r="CIX1" s="15"/>
      <c r="CIY1" s="15"/>
      <c r="CIZ1" s="15"/>
      <c r="CJA1" s="15"/>
      <c r="CJB1" s="15"/>
      <c r="CJC1" s="15"/>
      <c r="CJD1" s="15"/>
      <c r="CJE1" s="15"/>
      <c r="CJF1" s="15"/>
      <c r="CJG1" s="15"/>
      <c r="CJH1" s="15"/>
      <c r="CJI1" s="15"/>
      <c r="CJJ1" s="15"/>
      <c r="CJK1" s="15"/>
      <c r="CJL1" s="15"/>
      <c r="CJM1" s="15"/>
      <c r="CJN1" s="15"/>
      <c r="CJO1" s="15"/>
      <c r="CJP1" s="15"/>
      <c r="CJQ1" s="15"/>
      <c r="CJR1" s="15"/>
      <c r="CJS1" s="15"/>
      <c r="CJT1" s="15"/>
      <c r="CJU1" s="15"/>
      <c r="CJV1" s="15"/>
      <c r="CJW1" s="15"/>
      <c r="CJX1" s="15"/>
      <c r="CJY1" s="15"/>
      <c r="CJZ1" s="15"/>
      <c r="CKA1" s="15"/>
      <c r="CKB1" s="15"/>
      <c r="CKC1" s="15"/>
      <c r="CKD1" s="15"/>
      <c r="CKE1" s="15"/>
      <c r="CKF1" s="15"/>
      <c r="CKG1" s="15"/>
      <c r="CKH1" s="15"/>
      <c r="CKI1" s="15"/>
      <c r="CKJ1" s="15"/>
      <c r="CKK1" s="15"/>
      <c r="CKL1" s="15"/>
      <c r="CKM1" s="15"/>
      <c r="CKN1" s="15"/>
      <c r="CKO1" s="15"/>
      <c r="CKP1" s="15"/>
      <c r="CKQ1" s="15"/>
      <c r="CKR1" s="15"/>
      <c r="CKS1" s="15"/>
      <c r="CKT1" s="15"/>
      <c r="CKU1" s="15"/>
      <c r="CKV1" s="15"/>
      <c r="CKW1" s="15"/>
      <c r="CKX1" s="15"/>
      <c r="CKY1" s="15"/>
      <c r="CKZ1" s="15"/>
      <c r="CLA1" s="15"/>
      <c r="CLB1" s="15"/>
      <c r="CLC1" s="15"/>
      <c r="CLD1" s="15"/>
      <c r="CLE1" s="15"/>
      <c r="CLF1" s="15"/>
      <c r="CLG1" s="15"/>
      <c r="CLH1" s="15"/>
      <c r="CLI1" s="15"/>
      <c r="CLJ1" s="15"/>
      <c r="CLK1" s="15"/>
      <c r="CLL1" s="15"/>
      <c r="CLM1" s="15"/>
      <c r="CLN1" s="15"/>
      <c r="CLO1" s="15"/>
      <c r="CLP1" s="15"/>
      <c r="CLQ1" s="15"/>
      <c r="CLR1" s="15"/>
      <c r="CLS1" s="15"/>
      <c r="CLT1" s="15"/>
      <c r="CLU1" s="15"/>
      <c r="CLV1" s="15"/>
      <c r="CLW1" s="15"/>
      <c r="CLX1" s="15"/>
      <c r="CLY1" s="15"/>
      <c r="CLZ1" s="15"/>
      <c r="CMA1" s="15"/>
      <c r="CMB1" s="15"/>
      <c r="CMC1" s="15"/>
      <c r="CMD1" s="15"/>
      <c r="CME1" s="15"/>
      <c r="CMF1" s="15"/>
      <c r="CMG1" s="15"/>
      <c r="CMH1" s="15"/>
      <c r="CMI1" s="15"/>
      <c r="CMJ1" s="15"/>
      <c r="CMK1" s="15"/>
      <c r="CML1" s="15"/>
      <c r="CMM1" s="15"/>
      <c r="CMN1" s="15"/>
      <c r="CMO1" s="15"/>
      <c r="CMP1" s="15"/>
      <c r="CMQ1" s="15"/>
      <c r="CMR1" s="15"/>
      <c r="CMS1" s="15"/>
      <c r="CMT1" s="15"/>
      <c r="CMU1" s="15"/>
      <c r="CMV1" s="15"/>
      <c r="CMW1" s="15"/>
      <c r="CMX1" s="15"/>
      <c r="CMY1" s="15"/>
      <c r="CMZ1" s="15"/>
      <c r="CNA1" s="15"/>
      <c r="CNB1" s="15"/>
      <c r="CNC1" s="15"/>
      <c r="CND1" s="15"/>
      <c r="CNE1" s="15"/>
      <c r="CNF1" s="15"/>
      <c r="CNG1" s="15"/>
      <c r="CNH1" s="15"/>
      <c r="CNI1" s="15"/>
      <c r="CNJ1" s="15"/>
      <c r="CNK1" s="15"/>
      <c r="CNL1" s="15"/>
      <c r="CNM1" s="15"/>
      <c r="CNN1" s="15"/>
      <c r="CNO1" s="15"/>
      <c r="CNP1" s="15"/>
      <c r="CNQ1" s="15"/>
      <c r="CNR1" s="15"/>
      <c r="CNS1" s="15"/>
      <c r="CNT1" s="15"/>
      <c r="CNU1" s="15"/>
      <c r="CNV1" s="15"/>
      <c r="CNW1" s="15"/>
      <c r="CNX1" s="15"/>
      <c r="CNY1" s="15"/>
      <c r="CNZ1" s="15"/>
      <c r="COA1" s="15"/>
      <c r="COB1" s="15"/>
      <c r="COC1" s="15"/>
      <c r="COD1" s="15"/>
      <c r="COE1" s="15"/>
      <c r="COF1" s="15"/>
      <c r="COG1" s="15"/>
      <c r="COH1" s="15"/>
      <c r="COI1" s="15"/>
      <c r="COJ1" s="15"/>
      <c r="COK1" s="15"/>
      <c r="COL1" s="15"/>
      <c r="COM1" s="15"/>
      <c r="CON1" s="15"/>
      <c r="COO1" s="15"/>
      <c r="COP1" s="15"/>
      <c r="COQ1" s="15"/>
      <c r="COR1" s="15"/>
      <c r="COS1" s="15"/>
      <c r="COT1" s="15"/>
      <c r="COU1" s="15"/>
      <c r="COV1" s="15"/>
      <c r="COW1" s="15"/>
      <c r="COX1" s="15"/>
      <c r="COY1" s="15"/>
      <c r="COZ1" s="15"/>
      <c r="CPA1" s="15"/>
      <c r="CPB1" s="15"/>
      <c r="CPC1" s="15"/>
      <c r="CPD1" s="15"/>
      <c r="CPE1" s="15"/>
      <c r="CPF1" s="15"/>
      <c r="CPG1" s="15"/>
      <c r="CPH1" s="15"/>
      <c r="CPI1" s="15"/>
      <c r="CPJ1" s="15"/>
      <c r="CPK1" s="15"/>
      <c r="CPL1" s="15"/>
      <c r="CPM1" s="15"/>
      <c r="CPN1" s="15"/>
      <c r="CPO1" s="15"/>
      <c r="CPP1" s="15"/>
      <c r="CPQ1" s="15"/>
      <c r="CPR1" s="15"/>
      <c r="CPS1" s="15"/>
      <c r="CPT1" s="15"/>
      <c r="CPU1" s="15"/>
      <c r="CPV1" s="15"/>
      <c r="CPW1" s="15"/>
      <c r="CPX1" s="15"/>
      <c r="CPY1" s="15"/>
      <c r="CPZ1" s="15"/>
      <c r="CQA1" s="15"/>
      <c r="CQB1" s="15"/>
      <c r="CQC1" s="15"/>
      <c r="CQD1" s="15"/>
      <c r="CQE1" s="15"/>
      <c r="CQF1" s="15"/>
      <c r="CQG1" s="15"/>
      <c r="CQH1" s="15"/>
      <c r="CQI1" s="15"/>
      <c r="CQJ1" s="15"/>
      <c r="CQK1" s="15"/>
      <c r="CQL1" s="15"/>
      <c r="CQM1" s="15"/>
      <c r="CQN1" s="15"/>
      <c r="CQO1" s="15"/>
      <c r="CQP1" s="15"/>
      <c r="CQQ1" s="15"/>
      <c r="CQR1" s="15"/>
      <c r="CQS1" s="15"/>
      <c r="CQT1" s="15"/>
      <c r="CQU1" s="15"/>
      <c r="CQV1" s="15"/>
      <c r="CQW1" s="15"/>
      <c r="CQX1" s="15"/>
      <c r="CQY1" s="15"/>
      <c r="CQZ1" s="15"/>
      <c r="CRA1" s="15"/>
      <c r="CRB1" s="15"/>
      <c r="CRC1" s="15"/>
      <c r="CRD1" s="15"/>
      <c r="CRE1" s="15"/>
      <c r="CRF1" s="15"/>
      <c r="CRG1" s="15"/>
      <c r="CRH1" s="15"/>
      <c r="CRI1" s="15"/>
      <c r="CRJ1" s="15"/>
      <c r="CRK1" s="15"/>
      <c r="CRL1" s="15"/>
      <c r="CRM1" s="15"/>
      <c r="CRN1" s="15"/>
      <c r="CRO1" s="15"/>
      <c r="CRP1" s="15"/>
      <c r="CRQ1" s="15"/>
      <c r="CRR1" s="15"/>
      <c r="CRS1" s="15"/>
      <c r="CRT1" s="15"/>
      <c r="CRU1" s="15"/>
      <c r="CRV1" s="15"/>
      <c r="CRW1" s="15"/>
      <c r="CRX1" s="15"/>
      <c r="CRY1" s="15"/>
      <c r="CRZ1" s="15"/>
      <c r="CSA1" s="15"/>
      <c r="CSB1" s="15"/>
      <c r="CSC1" s="15"/>
      <c r="CSD1" s="15"/>
      <c r="CSE1" s="15"/>
      <c r="CSF1" s="15"/>
      <c r="CSG1" s="15"/>
      <c r="CSH1" s="15"/>
      <c r="CSI1" s="15"/>
      <c r="CSJ1" s="15"/>
      <c r="CSK1" s="15"/>
      <c r="CSL1" s="15"/>
      <c r="CSM1" s="15"/>
      <c r="CSN1" s="15"/>
      <c r="CSO1" s="15"/>
      <c r="CSP1" s="15"/>
      <c r="CSQ1" s="15"/>
      <c r="CSR1" s="15"/>
      <c r="CSS1" s="15"/>
      <c r="CST1" s="15"/>
      <c r="CSU1" s="15"/>
      <c r="CSV1" s="15"/>
      <c r="CSW1" s="15"/>
      <c r="CSX1" s="15"/>
      <c r="CSY1" s="15"/>
      <c r="CSZ1" s="15"/>
      <c r="CTA1" s="15"/>
      <c r="CTB1" s="15"/>
      <c r="CTC1" s="15"/>
      <c r="CTD1" s="15"/>
      <c r="CTE1" s="15"/>
      <c r="CTF1" s="15"/>
      <c r="CTG1" s="15"/>
      <c r="CTH1" s="15"/>
      <c r="CTI1" s="15"/>
      <c r="CTJ1" s="15"/>
      <c r="CTK1" s="15"/>
      <c r="CTL1" s="15"/>
      <c r="CTM1" s="15"/>
      <c r="CTN1" s="15"/>
      <c r="CTO1" s="15"/>
      <c r="CTP1" s="15"/>
      <c r="CTQ1" s="15"/>
      <c r="CTR1" s="15"/>
      <c r="CTS1" s="15"/>
      <c r="CTT1" s="15"/>
      <c r="CTU1" s="15"/>
      <c r="CTV1" s="15"/>
      <c r="CTW1" s="15"/>
      <c r="CTX1" s="15"/>
      <c r="CTY1" s="15"/>
      <c r="CTZ1" s="15"/>
      <c r="CUA1" s="15"/>
      <c r="CUB1" s="15"/>
      <c r="CUC1" s="15"/>
      <c r="CUD1" s="15"/>
      <c r="CUE1" s="15"/>
      <c r="CUF1" s="15"/>
      <c r="CUG1" s="15"/>
      <c r="CUH1" s="15"/>
      <c r="CUI1" s="15"/>
      <c r="CUJ1" s="15"/>
      <c r="CUK1" s="15"/>
      <c r="CUL1" s="15"/>
      <c r="CUM1" s="15"/>
      <c r="CUN1" s="15"/>
      <c r="CUO1" s="15"/>
      <c r="CUP1" s="15"/>
      <c r="CUQ1" s="15"/>
      <c r="CUR1" s="15"/>
      <c r="CUS1" s="15"/>
      <c r="CUT1" s="15"/>
      <c r="CUU1" s="15"/>
      <c r="CUV1" s="15"/>
      <c r="CUW1" s="15"/>
      <c r="CUX1" s="15"/>
      <c r="CUY1" s="15"/>
      <c r="CUZ1" s="15"/>
      <c r="CVA1" s="15"/>
      <c r="CVB1" s="15"/>
      <c r="CVC1" s="15"/>
      <c r="CVD1" s="15"/>
      <c r="CVE1" s="15"/>
      <c r="CVF1" s="15"/>
      <c r="CVG1" s="15"/>
      <c r="CVH1" s="15"/>
      <c r="CVI1" s="15"/>
      <c r="CVJ1" s="15"/>
      <c r="CVK1" s="15"/>
      <c r="CVL1" s="15"/>
      <c r="CVM1" s="15"/>
      <c r="CVN1" s="15"/>
      <c r="CVO1" s="15"/>
      <c r="CVP1" s="15"/>
      <c r="CVQ1" s="15"/>
      <c r="CVR1" s="15"/>
      <c r="CVS1" s="15"/>
      <c r="CVT1" s="15"/>
      <c r="CVU1" s="15"/>
      <c r="CVV1" s="15"/>
      <c r="CVW1" s="15"/>
      <c r="CVX1" s="15"/>
      <c r="CVY1" s="15"/>
      <c r="CVZ1" s="15"/>
      <c r="CWA1" s="15"/>
      <c r="CWB1" s="15"/>
      <c r="CWC1" s="15"/>
      <c r="CWD1" s="15"/>
      <c r="CWE1" s="15"/>
      <c r="CWF1" s="15"/>
      <c r="CWG1" s="15"/>
      <c r="CWH1" s="15"/>
      <c r="CWI1" s="15"/>
      <c r="CWJ1" s="15"/>
      <c r="CWK1" s="15"/>
      <c r="CWL1" s="15"/>
      <c r="CWM1" s="15"/>
      <c r="CWN1" s="15"/>
      <c r="CWO1" s="15"/>
      <c r="CWP1" s="15"/>
      <c r="CWQ1" s="15"/>
      <c r="CWR1" s="15"/>
      <c r="CWS1" s="15"/>
      <c r="CWT1" s="15"/>
      <c r="CWU1" s="15"/>
      <c r="CWV1" s="15"/>
      <c r="CWW1" s="15"/>
      <c r="CWX1" s="15"/>
      <c r="CWY1" s="15"/>
      <c r="CWZ1" s="15"/>
      <c r="CXA1" s="15"/>
      <c r="CXB1" s="15"/>
      <c r="CXC1" s="15"/>
      <c r="CXD1" s="15"/>
      <c r="CXE1" s="15"/>
      <c r="CXF1" s="15"/>
      <c r="CXG1" s="15"/>
      <c r="CXH1" s="15"/>
      <c r="CXI1" s="15"/>
      <c r="CXJ1" s="15"/>
      <c r="CXK1" s="15"/>
      <c r="CXL1" s="15"/>
      <c r="CXM1" s="15"/>
      <c r="CXN1" s="15"/>
      <c r="CXO1" s="15"/>
      <c r="CXP1" s="15"/>
      <c r="CXQ1" s="15"/>
      <c r="CXR1" s="15"/>
      <c r="CXS1" s="15"/>
      <c r="CXT1" s="15"/>
      <c r="CXU1" s="15"/>
      <c r="CXV1" s="15"/>
      <c r="CXW1" s="15"/>
      <c r="CXX1" s="15"/>
      <c r="CXY1" s="15"/>
      <c r="CXZ1" s="15"/>
      <c r="CYA1" s="15"/>
      <c r="CYB1" s="15"/>
      <c r="CYC1" s="15"/>
      <c r="CYD1" s="15"/>
      <c r="CYE1" s="15"/>
      <c r="CYF1" s="15"/>
      <c r="CYG1" s="15"/>
      <c r="CYH1" s="15"/>
      <c r="CYI1" s="15"/>
      <c r="CYJ1" s="15"/>
      <c r="CYK1" s="15"/>
      <c r="CYL1" s="15"/>
      <c r="CYM1" s="15"/>
      <c r="CYN1" s="15"/>
      <c r="CYO1" s="15"/>
      <c r="CYP1" s="15"/>
      <c r="CYQ1" s="15"/>
      <c r="CYR1" s="15"/>
      <c r="CYS1" s="15"/>
      <c r="CYT1" s="15"/>
      <c r="CYU1" s="15"/>
      <c r="CYV1" s="15"/>
      <c r="CYW1" s="15"/>
      <c r="CYX1" s="15"/>
      <c r="CYY1" s="15"/>
      <c r="CYZ1" s="15"/>
      <c r="CZA1" s="15"/>
      <c r="CZB1" s="15"/>
      <c r="CZC1" s="15"/>
      <c r="CZD1" s="15"/>
      <c r="CZE1" s="15"/>
      <c r="CZF1" s="15"/>
      <c r="CZG1" s="15"/>
      <c r="CZH1" s="15"/>
      <c r="CZI1" s="15"/>
      <c r="CZJ1" s="15"/>
      <c r="CZK1" s="15"/>
      <c r="CZL1" s="15"/>
      <c r="CZM1" s="15"/>
      <c r="CZN1" s="15"/>
      <c r="CZO1" s="15"/>
      <c r="CZP1" s="15"/>
      <c r="CZQ1" s="15"/>
      <c r="CZR1" s="15"/>
      <c r="CZS1" s="15"/>
      <c r="CZT1" s="15"/>
      <c r="CZU1" s="15"/>
      <c r="CZV1" s="15"/>
      <c r="CZW1" s="15"/>
      <c r="CZX1" s="15"/>
      <c r="CZY1" s="15"/>
      <c r="CZZ1" s="15"/>
      <c r="DAA1" s="15"/>
      <c r="DAB1" s="15"/>
      <c r="DAC1" s="15"/>
      <c r="DAD1" s="15"/>
      <c r="DAE1" s="15"/>
      <c r="DAF1" s="15"/>
      <c r="DAG1" s="15"/>
      <c r="DAH1" s="15"/>
      <c r="DAI1" s="15"/>
      <c r="DAJ1" s="15"/>
      <c r="DAK1" s="15"/>
      <c r="DAL1" s="15"/>
      <c r="DAM1" s="15"/>
      <c r="DAN1" s="15"/>
      <c r="DAO1" s="15"/>
      <c r="DAP1" s="15"/>
      <c r="DAQ1" s="15"/>
      <c r="DAR1" s="15"/>
      <c r="DAS1" s="15"/>
      <c r="DAT1" s="15"/>
      <c r="DAU1" s="15"/>
      <c r="DAV1" s="15"/>
      <c r="DAW1" s="15"/>
      <c r="DAX1" s="15"/>
      <c r="DAY1" s="15"/>
      <c r="DAZ1" s="15"/>
      <c r="DBA1" s="15"/>
      <c r="DBB1" s="15"/>
      <c r="DBC1" s="15"/>
      <c r="DBD1" s="15"/>
      <c r="DBE1" s="15"/>
      <c r="DBF1" s="15"/>
      <c r="DBG1" s="15"/>
      <c r="DBH1" s="15"/>
      <c r="DBI1" s="15"/>
      <c r="DBJ1" s="15"/>
      <c r="DBK1" s="15"/>
      <c r="DBL1" s="15"/>
      <c r="DBM1" s="15"/>
      <c r="DBN1" s="15"/>
      <c r="DBO1" s="15"/>
      <c r="DBP1" s="15"/>
      <c r="DBQ1" s="15"/>
      <c r="DBR1" s="15"/>
      <c r="DBS1" s="15"/>
      <c r="DBT1" s="15"/>
      <c r="DBU1" s="15"/>
      <c r="DBV1" s="15"/>
      <c r="DBW1" s="15"/>
      <c r="DBX1" s="15"/>
      <c r="DBY1" s="15"/>
      <c r="DBZ1" s="15"/>
      <c r="DCA1" s="15"/>
      <c r="DCB1" s="15"/>
      <c r="DCC1" s="15"/>
      <c r="DCD1" s="15"/>
      <c r="DCE1" s="15"/>
      <c r="DCF1" s="15"/>
      <c r="DCG1" s="15"/>
      <c r="DCH1" s="15"/>
      <c r="DCI1" s="15"/>
      <c r="DCJ1" s="15"/>
      <c r="DCK1" s="15"/>
      <c r="DCL1" s="15"/>
      <c r="DCM1" s="15"/>
      <c r="DCN1" s="15"/>
      <c r="DCO1" s="15"/>
      <c r="DCP1" s="15"/>
      <c r="DCQ1" s="15"/>
      <c r="DCR1" s="15"/>
      <c r="DCS1" s="15"/>
      <c r="DCT1" s="15"/>
      <c r="DCU1" s="15"/>
      <c r="DCV1" s="15"/>
      <c r="DCW1" s="15"/>
      <c r="DCX1" s="15"/>
      <c r="DCY1" s="15"/>
      <c r="DCZ1" s="15"/>
      <c r="DDA1" s="15"/>
      <c r="DDB1" s="15"/>
      <c r="DDC1" s="15"/>
      <c r="DDD1" s="15"/>
      <c r="DDE1" s="15"/>
      <c r="DDF1" s="15"/>
      <c r="DDG1" s="15"/>
      <c r="DDH1" s="15"/>
      <c r="DDI1" s="15"/>
      <c r="DDJ1" s="15"/>
      <c r="DDK1" s="15"/>
      <c r="DDL1" s="15"/>
      <c r="DDM1" s="15"/>
      <c r="DDN1" s="15"/>
      <c r="DDO1" s="15"/>
      <c r="DDP1" s="15"/>
      <c r="DDQ1" s="15"/>
      <c r="DDR1" s="15"/>
      <c r="DDS1" s="15"/>
      <c r="DDT1" s="15"/>
      <c r="DDU1" s="15"/>
      <c r="DDV1" s="15"/>
      <c r="DDW1" s="15"/>
      <c r="DDX1" s="15"/>
      <c r="DDY1" s="15"/>
      <c r="DDZ1" s="15"/>
      <c r="DEA1" s="15"/>
      <c r="DEB1" s="15"/>
      <c r="DEC1" s="15"/>
      <c r="DED1" s="15"/>
      <c r="DEE1" s="15"/>
      <c r="DEF1" s="15"/>
      <c r="DEG1" s="15"/>
      <c r="DEH1" s="15"/>
      <c r="DEI1" s="15"/>
      <c r="DEJ1" s="15"/>
      <c r="DEK1" s="15"/>
      <c r="DEL1" s="15"/>
      <c r="DEM1" s="15"/>
      <c r="DEN1" s="15"/>
      <c r="DEO1" s="15"/>
      <c r="DEP1" s="15"/>
      <c r="DEQ1" s="15"/>
      <c r="DER1" s="15"/>
      <c r="DES1" s="15"/>
      <c r="DET1" s="15"/>
      <c r="DEU1" s="15"/>
      <c r="DEV1" s="15"/>
      <c r="DEW1" s="15"/>
      <c r="DEX1" s="15"/>
      <c r="DEY1" s="15"/>
      <c r="DEZ1" s="15"/>
      <c r="DFA1" s="15"/>
      <c r="DFB1" s="15"/>
      <c r="DFC1" s="15"/>
      <c r="DFD1" s="15"/>
      <c r="DFE1" s="15"/>
      <c r="DFF1" s="15"/>
      <c r="DFG1" s="15"/>
      <c r="DFH1" s="15"/>
      <c r="DFI1" s="15"/>
      <c r="DFJ1" s="15"/>
      <c r="DFK1" s="15"/>
      <c r="DFL1" s="15"/>
      <c r="DFM1" s="15"/>
      <c r="DFN1" s="15"/>
      <c r="DFO1" s="15"/>
      <c r="DFP1" s="15"/>
      <c r="DFQ1" s="15"/>
      <c r="DFR1" s="15"/>
      <c r="DFS1" s="15"/>
      <c r="DFT1" s="15"/>
      <c r="DFU1" s="15"/>
      <c r="DFV1" s="15"/>
      <c r="DFW1" s="15"/>
      <c r="DFX1" s="15"/>
      <c r="DFY1" s="15"/>
      <c r="DFZ1" s="15"/>
      <c r="DGA1" s="15"/>
      <c r="DGB1" s="15"/>
      <c r="DGC1" s="15"/>
      <c r="DGD1" s="15"/>
      <c r="DGE1" s="15"/>
      <c r="DGF1" s="15"/>
      <c r="DGG1" s="15"/>
      <c r="DGH1" s="15"/>
      <c r="DGI1" s="15"/>
      <c r="DGJ1" s="15"/>
      <c r="DGK1" s="15"/>
      <c r="DGL1" s="15"/>
      <c r="DGM1" s="15"/>
      <c r="DGN1" s="15"/>
      <c r="DGO1" s="15"/>
      <c r="DGP1" s="15"/>
      <c r="DGQ1" s="15"/>
      <c r="DGR1" s="15"/>
      <c r="DGS1" s="15"/>
      <c r="DGT1" s="15"/>
      <c r="DGU1" s="15"/>
      <c r="DGV1" s="15"/>
      <c r="DGW1" s="15"/>
      <c r="DGX1" s="15"/>
      <c r="DGY1" s="15"/>
      <c r="DGZ1" s="15"/>
      <c r="DHA1" s="15"/>
      <c r="DHB1" s="15"/>
      <c r="DHC1" s="15"/>
      <c r="DHD1" s="15"/>
      <c r="DHE1" s="15"/>
      <c r="DHF1" s="15"/>
      <c r="DHG1" s="15"/>
      <c r="DHH1" s="15"/>
      <c r="DHI1" s="15"/>
      <c r="DHJ1" s="15"/>
      <c r="DHK1" s="15"/>
      <c r="DHL1" s="15"/>
      <c r="DHM1" s="15"/>
      <c r="DHN1" s="15"/>
      <c r="DHO1" s="15"/>
      <c r="DHP1" s="15"/>
      <c r="DHQ1" s="15"/>
      <c r="DHR1" s="15"/>
      <c r="DHS1" s="15"/>
      <c r="DHT1" s="15"/>
      <c r="DHU1" s="15"/>
      <c r="DHV1" s="15"/>
      <c r="DHW1" s="15"/>
      <c r="DHX1" s="15"/>
      <c r="DHY1" s="15"/>
      <c r="DHZ1" s="15"/>
      <c r="DIA1" s="15"/>
      <c r="DIB1" s="15"/>
      <c r="DIC1" s="15"/>
      <c r="DID1" s="15"/>
      <c r="DIE1" s="15"/>
      <c r="DIF1" s="15"/>
      <c r="DIG1" s="15"/>
      <c r="DIH1" s="15"/>
      <c r="DII1" s="15"/>
      <c r="DIJ1" s="15"/>
      <c r="DIK1" s="15"/>
      <c r="DIL1" s="15"/>
      <c r="DIM1" s="15"/>
      <c r="DIN1" s="15"/>
      <c r="DIO1" s="15"/>
      <c r="DIP1" s="15"/>
      <c r="DIQ1" s="15"/>
      <c r="DIR1" s="15"/>
      <c r="DIS1" s="15"/>
      <c r="DIT1" s="15"/>
      <c r="DIU1" s="15"/>
      <c r="DIV1" s="15"/>
      <c r="DIW1" s="15"/>
      <c r="DIX1" s="15"/>
      <c r="DIY1" s="15"/>
      <c r="DIZ1" s="15"/>
      <c r="DJA1" s="15"/>
      <c r="DJB1" s="15"/>
      <c r="DJC1" s="15"/>
      <c r="DJD1" s="15"/>
      <c r="DJE1" s="15"/>
      <c r="DJF1" s="15"/>
      <c r="DJG1" s="15"/>
      <c r="DJH1" s="15"/>
      <c r="DJI1" s="15"/>
      <c r="DJJ1" s="15"/>
      <c r="DJK1" s="15"/>
      <c r="DJL1" s="15"/>
      <c r="DJM1" s="15"/>
      <c r="DJN1" s="15"/>
      <c r="DJO1" s="15"/>
      <c r="DJP1" s="15"/>
      <c r="DJQ1" s="15"/>
      <c r="DJR1" s="15"/>
      <c r="DJS1" s="15"/>
      <c r="DJT1" s="15"/>
      <c r="DJU1" s="15"/>
      <c r="DJV1" s="15"/>
      <c r="DJW1" s="15"/>
      <c r="DJX1" s="15"/>
      <c r="DJY1" s="15"/>
      <c r="DJZ1" s="15"/>
      <c r="DKA1" s="15"/>
      <c r="DKB1" s="15"/>
      <c r="DKC1" s="15"/>
      <c r="DKD1" s="15"/>
      <c r="DKE1" s="15"/>
      <c r="DKF1" s="15"/>
      <c r="DKG1" s="15"/>
      <c r="DKH1" s="15"/>
      <c r="DKI1" s="15"/>
      <c r="DKJ1" s="15"/>
      <c r="DKK1" s="15"/>
      <c r="DKL1" s="15"/>
      <c r="DKM1" s="15"/>
      <c r="DKN1" s="15"/>
      <c r="DKO1" s="15"/>
      <c r="DKP1" s="15"/>
      <c r="DKQ1" s="15"/>
      <c r="DKR1" s="15"/>
      <c r="DKS1" s="15"/>
      <c r="DKT1" s="15"/>
      <c r="DKU1" s="15"/>
      <c r="DKV1" s="15"/>
      <c r="DKW1" s="15"/>
      <c r="DKX1" s="15"/>
      <c r="DKY1" s="15"/>
      <c r="DKZ1" s="15"/>
      <c r="DLA1" s="15"/>
      <c r="DLB1" s="15"/>
      <c r="DLC1" s="15"/>
      <c r="DLD1" s="15"/>
      <c r="DLE1" s="15"/>
      <c r="DLF1" s="15"/>
      <c r="DLG1" s="15"/>
      <c r="DLH1" s="15"/>
      <c r="DLI1" s="15"/>
      <c r="DLJ1" s="15"/>
      <c r="DLK1" s="15"/>
      <c r="DLL1" s="15"/>
      <c r="DLM1" s="15"/>
      <c r="DLN1" s="15"/>
      <c r="DLO1" s="15"/>
      <c r="DLP1" s="15"/>
      <c r="DLQ1" s="15"/>
      <c r="DLR1" s="15"/>
      <c r="DLS1" s="15"/>
      <c r="DLT1" s="15"/>
      <c r="DLU1" s="15"/>
      <c r="DLV1" s="15"/>
      <c r="DLW1" s="15"/>
      <c r="DLX1" s="15"/>
      <c r="DLY1" s="15"/>
      <c r="DLZ1" s="15"/>
      <c r="DMA1" s="15"/>
      <c r="DMB1" s="15"/>
      <c r="DMC1" s="15"/>
      <c r="DMD1" s="15"/>
      <c r="DME1" s="15"/>
      <c r="DMF1" s="15"/>
      <c r="DMG1" s="15"/>
      <c r="DMH1" s="15"/>
      <c r="DMI1" s="15"/>
      <c r="DMJ1" s="15"/>
      <c r="DMK1" s="15"/>
      <c r="DML1" s="15"/>
      <c r="DMM1" s="15"/>
      <c r="DMN1" s="15"/>
      <c r="DMO1" s="15"/>
      <c r="DMP1" s="15"/>
      <c r="DMQ1" s="15"/>
      <c r="DMR1" s="15"/>
      <c r="DMS1" s="15"/>
      <c r="DMT1" s="15"/>
      <c r="DMU1" s="15"/>
      <c r="DMV1" s="15"/>
      <c r="DMW1" s="15"/>
      <c r="DMX1" s="15"/>
      <c r="DMY1" s="15"/>
      <c r="DMZ1" s="15"/>
      <c r="DNA1" s="15"/>
      <c r="DNB1" s="15"/>
      <c r="DNC1" s="15"/>
      <c r="DND1" s="15"/>
      <c r="DNE1" s="15"/>
      <c r="DNF1" s="15"/>
      <c r="DNG1" s="15"/>
      <c r="DNH1" s="15"/>
      <c r="DNI1" s="15"/>
      <c r="DNJ1" s="15"/>
      <c r="DNK1" s="15"/>
      <c r="DNL1" s="15"/>
      <c r="DNM1" s="15"/>
      <c r="DNN1" s="15"/>
      <c r="DNO1" s="15"/>
      <c r="DNP1" s="15"/>
      <c r="DNQ1" s="15"/>
      <c r="DNR1" s="15"/>
      <c r="DNS1" s="15"/>
      <c r="DNT1" s="15"/>
      <c r="DNU1" s="15"/>
      <c r="DNV1" s="15"/>
      <c r="DNW1" s="15"/>
      <c r="DNX1" s="15"/>
      <c r="DNY1" s="15"/>
      <c r="DNZ1" s="15"/>
      <c r="DOA1" s="15"/>
      <c r="DOB1" s="15"/>
      <c r="DOC1" s="15"/>
      <c r="DOD1" s="15"/>
      <c r="DOE1" s="15"/>
      <c r="DOF1" s="15"/>
      <c r="DOG1" s="15"/>
      <c r="DOH1" s="15"/>
      <c r="DOI1" s="15"/>
      <c r="DOJ1" s="15"/>
      <c r="DOK1" s="15"/>
      <c r="DOL1" s="15"/>
      <c r="DOM1" s="15"/>
      <c r="DON1" s="15"/>
      <c r="DOO1" s="15"/>
      <c r="DOP1" s="15"/>
      <c r="DOQ1" s="15"/>
      <c r="DOR1" s="15"/>
      <c r="DOS1" s="15"/>
      <c r="DOT1" s="15"/>
      <c r="DOU1" s="15"/>
      <c r="DOV1" s="15"/>
      <c r="DOW1" s="15"/>
      <c r="DOX1" s="15"/>
      <c r="DOY1" s="15"/>
      <c r="DOZ1" s="15"/>
      <c r="DPA1" s="15"/>
      <c r="DPB1" s="15"/>
      <c r="DPC1" s="15"/>
      <c r="DPD1" s="15"/>
      <c r="DPE1" s="15"/>
      <c r="DPF1" s="15"/>
      <c r="DPG1" s="15"/>
      <c r="DPH1" s="15"/>
      <c r="DPI1" s="15"/>
      <c r="DPJ1" s="15"/>
      <c r="DPK1" s="15"/>
      <c r="DPL1" s="15"/>
      <c r="DPM1" s="15"/>
      <c r="DPN1" s="15"/>
      <c r="DPO1" s="15"/>
      <c r="DPP1" s="15"/>
      <c r="DPQ1" s="15"/>
      <c r="DPR1" s="15"/>
      <c r="DPS1" s="15"/>
      <c r="DPT1" s="15"/>
      <c r="DPU1" s="15"/>
      <c r="DPV1" s="15"/>
      <c r="DPW1" s="15"/>
      <c r="DPX1" s="15"/>
      <c r="DPY1" s="15"/>
      <c r="DPZ1" s="15"/>
      <c r="DQA1" s="15"/>
      <c r="DQB1" s="15"/>
      <c r="DQC1" s="15"/>
      <c r="DQD1" s="15"/>
      <c r="DQE1" s="15"/>
      <c r="DQF1" s="15"/>
      <c r="DQG1" s="15"/>
      <c r="DQH1" s="15"/>
      <c r="DQI1" s="15"/>
      <c r="DQJ1" s="15"/>
      <c r="DQK1" s="15"/>
      <c r="DQL1" s="15"/>
      <c r="DQM1" s="15"/>
      <c r="DQN1" s="15"/>
      <c r="DQO1" s="15"/>
      <c r="DQP1" s="15"/>
      <c r="DQQ1" s="15"/>
      <c r="DQR1" s="15"/>
      <c r="DQS1" s="15"/>
      <c r="DQT1" s="15"/>
      <c r="DQU1" s="15"/>
      <c r="DQV1" s="15"/>
      <c r="DQW1" s="15"/>
      <c r="DQX1" s="15"/>
      <c r="DQY1" s="15"/>
      <c r="DQZ1" s="15"/>
      <c r="DRA1" s="15"/>
      <c r="DRB1" s="15"/>
      <c r="DRC1" s="15"/>
      <c r="DRD1" s="15"/>
      <c r="DRE1" s="15"/>
      <c r="DRF1" s="15"/>
      <c r="DRG1" s="15"/>
      <c r="DRH1" s="15"/>
      <c r="DRI1" s="15"/>
      <c r="DRJ1" s="15"/>
      <c r="DRK1" s="15"/>
      <c r="DRL1" s="15"/>
      <c r="DRM1" s="15"/>
      <c r="DRN1" s="15"/>
      <c r="DRO1" s="15"/>
      <c r="DRP1" s="15"/>
      <c r="DRQ1" s="15"/>
      <c r="DRR1" s="15"/>
      <c r="DRS1" s="15"/>
      <c r="DRT1" s="15"/>
      <c r="DRU1" s="15"/>
      <c r="DRV1" s="15"/>
      <c r="DRW1" s="15"/>
      <c r="DRX1" s="15"/>
      <c r="DRY1" s="15"/>
      <c r="DRZ1" s="15"/>
      <c r="DSA1" s="15"/>
      <c r="DSB1" s="15"/>
      <c r="DSC1" s="15"/>
      <c r="DSD1" s="15"/>
      <c r="DSE1" s="15"/>
      <c r="DSF1" s="15"/>
      <c r="DSG1" s="15"/>
      <c r="DSH1" s="15"/>
      <c r="DSI1" s="15"/>
      <c r="DSJ1" s="15"/>
      <c r="DSK1" s="15"/>
      <c r="DSL1" s="15"/>
      <c r="DSM1" s="15"/>
      <c r="DSN1" s="15"/>
      <c r="DSO1" s="15"/>
      <c r="DSP1" s="15"/>
      <c r="DSQ1" s="15"/>
      <c r="DSR1" s="15"/>
      <c r="DSS1" s="15"/>
      <c r="DST1" s="15"/>
      <c r="DSU1" s="15"/>
      <c r="DSV1" s="15"/>
      <c r="DSW1" s="15"/>
      <c r="DSX1" s="15"/>
      <c r="DSY1" s="15"/>
      <c r="DSZ1" s="15"/>
      <c r="DTA1" s="15"/>
      <c r="DTB1" s="15"/>
      <c r="DTC1" s="15"/>
      <c r="DTD1" s="15"/>
      <c r="DTE1" s="15"/>
      <c r="DTF1" s="15"/>
      <c r="DTG1" s="15"/>
      <c r="DTH1" s="15"/>
      <c r="DTI1" s="15"/>
      <c r="DTJ1" s="15"/>
      <c r="DTK1" s="15"/>
      <c r="DTL1" s="15"/>
      <c r="DTM1" s="15"/>
      <c r="DTN1" s="15"/>
      <c r="DTO1" s="15"/>
      <c r="DTP1" s="15"/>
      <c r="DTQ1" s="15"/>
      <c r="DTR1" s="15"/>
      <c r="DTS1" s="15"/>
      <c r="DTT1" s="15"/>
      <c r="DTU1" s="15"/>
      <c r="DTV1" s="15"/>
      <c r="DTW1" s="15"/>
      <c r="DTX1" s="15"/>
      <c r="DTY1" s="15"/>
      <c r="DTZ1" s="15"/>
      <c r="DUA1" s="15"/>
      <c r="DUB1" s="15"/>
      <c r="DUC1" s="15"/>
      <c r="DUD1" s="15"/>
      <c r="DUE1" s="15"/>
      <c r="DUF1" s="15"/>
      <c r="DUG1" s="15"/>
      <c r="DUH1" s="15"/>
      <c r="DUI1" s="15"/>
      <c r="DUJ1" s="15"/>
      <c r="DUK1" s="15"/>
      <c r="DUL1" s="15"/>
      <c r="DUM1" s="15"/>
      <c r="DUN1" s="15"/>
      <c r="DUO1" s="15"/>
      <c r="DUP1" s="15"/>
      <c r="DUQ1" s="15"/>
      <c r="DUR1" s="15"/>
      <c r="DUS1" s="15"/>
      <c r="DUT1" s="15"/>
      <c r="DUU1" s="15"/>
      <c r="DUV1" s="15"/>
      <c r="DUW1" s="15"/>
      <c r="DUX1" s="15"/>
      <c r="DUY1" s="15"/>
      <c r="DUZ1" s="15"/>
      <c r="DVA1" s="15"/>
      <c r="DVB1" s="15"/>
      <c r="DVC1" s="15"/>
      <c r="DVD1" s="15"/>
      <c r="DVE1" s="15"/>
      <c r="DVF1" s="15"/>
      <c r="DVG1" s="15"/>
      <c r="DVH1" s="15"/>
      <c r="DVI1" s="15"/>
      <c r="DVJ1" s="15"/>
      <c r="DVK1" s="15"/>
      <c r="DVL1" s="15"/>
      <c r="DVM1" s="15"/>
      <c r="DVN1" s="15"/>
      <c r="DVO1" s="15"/>
      <c r="DVP1" s="15"/>
      <c r="DVQ1" s="15"/>
      <c r="DVR1" s="15"/>
      <c r="DVS1" s="15"/>
      <c r="DVT1" s="15"/>
      <c r="DVU1" s="15"/>
      <c r="DVV1" s="15"/>
      <c r="DVW1" s="15"/>
      <c r="DVX1" s="15"/>
      <c r="DVY1" s="15"/>
      <c r="DVZ1" s="15"/>
      <c r="DWA1" s="15"/>
      <c r="DWB1" s="15"/>
      <c r="DWC1" s="15"/>
      <c r="DWD1" s="15"/>
      <c r="DWE1" s="15"/>
      <c r="DWF1" s="15"/>
      <c r="DWG1" s="15"/>
      <c r="DWH1" s="15"/>
      <c r="DWI1" s="15"/>
      <c r="DWJ1" s="15"/>
      <c r="DWK1" s="15"/>
      <c r="DWL1" s="15"/>
      <c r="DWM1" s="15"/>
      <c r="DWN1" s="15"/>
      <c r="DWO1" s="15"/>
      <c r="DWP1" s="15"/>
      <c r="DWQ1" s="15"/>
      <c r="DWR1" s="15"/>
      <c r="DWS1" s="15"/>
      <c r="DWT1" s="15"/>
      <c r="DWU1" s="15"/>
      <c r="DWV1" s="15"/>
      <c r="DWW1" s="15"/>
      <c r="DWX1" s="15"/>
      <c r="DWY1" s="15"/>
      <c r="DWZ1" s="15"/>
      <c r="DXA1" s="15"/>
      <c r="DXB1" s="15"/>
      <c r="DXC1" s="15"/>
      <c r="DXD1" s="15"/>
      <c r="DXE1" s="15"/>
      <c r="DXF1" s="15"/>
      <c r="DXG1" s="15"/>
      <c r="DXH1" s="15"/>
      <c r="DXI1" s="15"/>
      <c r="DXJ1" s="15"/>
      <c r="DXK1" s="15"/>
      <c r="DXL1" s="15"/>
      <c r="DXM1" s="15"/>
      <c r="DXN1" s="15"/>
      <c r="DXO1" s="15"/>
      <c r="DXP1" s="15"/>
      <c r="DXQ1" s="15"/>
      <c r="DXR1" s="15"/>
      <c r="DXS1" s="15"/>
      <c r="DXT1" s="15"/>
      <c r="DXU1" s="15"/>
      <c r="DXV1" s="15"/>
      <c r="DXW1" s="15"/>
      <c r="DXX1" s="15"/>
      <c r="DXY1" s="15"/>
      <c r="DXZ1" s="15"/>
      <c r="DYA1" s="15"/>
      <c r="DYB1" s="15"/>
      <c r="DYC1" s="15"/>
      <c r="DYD1" s="15"/>
      <c r="DYE1" s="15"/>
      <c r="DYF1" s="15"/>
      <c r="DYG1" s="15"/>
      <c r="DYH1" s="15"/>
      <c r="DYI1" s="15"/>
      <c r="DYJ1" s="15"/>
      <c r="DYK1" s="15"/>
      <c r="DYL1" s="15"/>
      <c r="DYM1" s="15"/>
      <c r="DYN1" s="15"/>
      <c r="DYO1" s="15"/>
      <c r="DYP1" s="15"/>
      <c r="DYQ1" s="15"/>
      <c r="DYR1" s="15"/>
      <c r="DYS1" s="15"/>
      <c r="DYT1" s="15"/>
      <c r="DYU1" s="15"/>
      <c r="DYV1" s="15"/>
      <c r="DYW1" s="15"/>
      <c r="DYX1" s="15"/>
      <c r="DYY1" s="15"/>
      <c r="DYZ1" s="15"/>
      <c r="DZA1" s="15"/>
      <c r="DZB1" s="15"/>
      <c r="DZC1" s="15"/>
      <c r="DZD1" s="15"/>
      <c r="DZE1" s="15"/>
      <c r="DZF1" s="15"/>
      <c r="DZG1" s="15"/>
      <c r="DZH1" s="15"/>
      <c r="DZI1" s="15"/>
      <c r="DZJ1" s="15"/>
      <c r="DZK1" s="15"/>
      <c r="DZL1" s="15"/>
      <c r="DZM1" s="15"/>
      <c r="DZN1" s="15"/>
      <c r="DZO1" s="15"/>
      <c r="DZP1" s="15"/>
      <c r="DZQ1" s="15"/>
      <c r="DZR1" s="15"/>
      <c r="DZS1" s="15"/>
      <c r="DZT1" s="15"/>
      <c r="DZU1" s="15"/>
      <c r="DZV1" s="15"/>
      <c r="DZW1" s="15"/>
      <c r="DZX1" s="15"/>
      <c r="DZY1" s="15"/>
      <c r="DZZ1" s="15"/>
      <c r="EAA1" s="15"/>
      <c r="EAB1" s="15"/>
      <c r="EAC1" s="15"/>
      <c r="EAD1" s="15"/>
      <c r="EAE1" s="15"/>
      <c r="EAF1" s="15"/>
      <c r="EAG1" s="15"/>
      <c r="EAH1" s="15"/>
      <c r="EAI1" s="15"/>
      <c r="EAJ1" s="15"/>
      <c r="EAK1" s="15"/>
      <c r="EAL1" s="15"/>
      <c r="EAM1" s="15"/>
      <c r="EAN1" s="15"/>
      <c r="EAO1" s="15"/>
      <c r="EAP1" s="15"/>
      <c r="EAQ1" s="15"/>
      <c r="EAR1" s="15"/>
      <c r="EAS1" s="15"/>
      <c r="EAT1" s="15"/>
      <c r="EAU1" s="15"/>
      <c r="EAV1" s="15"/>
      <c r="EAW1" s="15"/>
      <c r="EAX1" s="15"/>
      <c r="EAY1" s="15"/>
      <c r="EAZ1" s="15"/>
      <c r="EBA1" s="15"/>
      <c r="EBB1" s="15"/>
      <c r="EBC1" s="15"/>
      <c r="EBD1" s="15"/>
      <c r="EBE1" s="15"/>
      <c r="EBF1" s="15"/>
      <c r="EBG1" s="15"/>
      <c r="EBH1" s="15"/>
      <c r="EBI1" s="15"/>
      <c r="EBJ1" s="15"/>
      <c r="EBK1" s="15"/>
      <c r="EBL1" s="15"/>
      <c r="EBM1" s="15"/>
      <c r="EBN1" s="15"/>
      <c r="EBO1" s="15"/>
      <c r="EBP1" s="15"/>
      <c r="EBQ1" s="15"/>
      <c r="EBR1" s="15"/>
      <c r="EBS1" s="15"/>
      <c r="EBT1" s="15"/>
      <c r="EBU1" s="15"/>
      <c r="EBV1" s="15"/>
      <c r="EBW1" s="15"/>
      <c r="EBX1" s="15"/>
      <c r="EBY1" s="15"/>
      <c r="EBZ1" s="15"/>
      <c r="ECA1" s="15"/>
      <c r="ECB1" s="15"/>
      <c r="ECC1" s="15"/>
      <c r="ECD1" s="15"/>
      <c r="ECE1" s="15"/>
      <c r="ECF1" s="15"/>
      <c r="ECG1" s="15"/>
      <c r="ECH1" s="15"/>
      <c r="ECI1" s="15"/>
      <c r="ECJ1" s="15"/>
      <c r="ECK1" s="15"/>
      <c r="ECL1" s="15"/>
      <c r="ECM1" s="15"/>
      <c r="ECN1" s="15"/>
      <c r="ECO1" s="15"/>
      <c r="ECP1" s="15"/>
      <c r="ECQ1" s="15"/>
      <c r="ECR1" s="15"/>
      <c r="ECS1" s="15"/>
      <c r="ECT1" s="15"/>
      <c r="ECU1" s="15"/>
      <c r="ECV1" s="15"/>
      <c r="ECW1" s="15"/>
      <c r="ECX1" s="15"/>
      <c r="ECY1" s="15"/>
      <c r="ECZ1" s="15"/>
      <c r="EDA1" s="15"/>
      <c r="EDB1" s="15"/>
      <c r="EDC1" s="15"/>
      <c r="EDD1" s="15"/>
      <c r="EDE1" s="15"/>
      <c r="EDF1" s="15"/>
      <c r="EDG1" s="15"/>
      <c r="EDH1" s="15"/>
      <c r="EDI1" s="15"/>
      <c r="EDJ1" s="15"/>
      <c r="EDK1" s="15"/>
      <c r="EDL1" s="15"/>
      <c r="EDM1" s="15"/>
      <c r="EDN1" s="15"/>
      <c r="EDO1" s="15"/>
      <c r="EDP1" s="15"/>
      <c r="EDQ1" s="15"/>
      <c r="EDR1" s="15"/>
      <c r="EDS1" s="15"/>
      <c r="EDT1" s="15"/>
      <c r="EDU1" s="15"/>
      <c r="EDV1" s="15"/>
      <c r="EDW1" s="15"/>
      <c r="EDX1" s="15"/>
      <c r="EDY1" s="15"/>
      <c r="EDZ1" s="15"/>
      <c r="EEA1" s="15"/>
      <c r="EEB1" s="15"/>
      <c r="EEC1" s="15"/>
      <c r="EED1" s="15"/>
      <c r="EEE1" s="15"/>
      <c r="EEF1" s="15"/>
      <c r="EEG1" s="15"/>
      <c r="EEH1" s="15"/>
      <c r="EEI1" s="15"/>
      <c r="EEJ1" s="15"/>
      <c r="EEK1" s="15"/>
      <c r="EEL1" s="15"/>
      <c r="EEM1" s="15"/>
      <c r="EEN1" s="15"/>
      <c r="EEO1" s="15"/>
      <c r="EEP1" s="15"/>
      <c r="EEQ1" s="15"/>
      <c r="EER1" s="15"/>
      <c r="EES1" s="15"/>
      <c r="EET1" s="15"/>
      <c r="EEU1" s="15"/>
      <c r="EEV1" s="15"/>
      <c r="EEW1" s="15"/>
      <c r="EEX1" s="15"/>
      <c r="EEY1" s="15"/>
      <c r="EEZ1" s="15"/>
      <c r="EFA1" s="15"/>
      <c r="EFB1" s="15"/>
      <c r="EFC1" s="15"/>
      <c r="EFD1" s="15"/>
      <c r="EFE1" s="15"/>
      <c r="EFF1" s="15"/>
      <c r="EFG1" s="15"/>
      <c r="EFH1" s="15"/>
      <c r="EFI1" s="15"/>
      <c r="EFJ1" s="15"/>
      <c r="EFK1" s="15"/>
      <c r="EFL1" s="15"/>
      <c r="EFM1" s="15"/>
      <c r="EFN1" s="15"/>
      <c r="EFO1" s="15"/>
      <c r="EFP1" s="15"/>
      <c r="EFQ1" s="15"/>
      <c r="EFR1" s="15"/>
      <c r="EFS1" s="15"/>
      <c r="EFT1" s="15"/>
      <c r="EFU1" s="15"/>
      <c r="EFV1" s="15"/>
      <c r="EFW1" s="15"/>
      <c r="EFX1" s="15"/>
      <c r="EFY1" s="15"/>
      <c r="EFZ1" s="15"/>
      <c r="EGA1" s="15"/>
      <c r="EGB1" s="15"/>
      <c r="EGC1" s="15"/>
      <c r="EGD1" s="15"/>
      <c r="EGE1" s="15"/>
      <c r="EGF1" s="15"/>
      <c r="EGG1" s="15"/>
      <c r="EGH1" s="15"/>
      <c r="EGI1" s="15"/>
      <c r="EGJ1" s="15"/>
      <c r="EGK1" s="15"/>
      <c r="EGL1" s="15"/>
      <c r="EGM1" s="15"/>
      <c r="EGN1" s="15"/>
      <c r="EGO1" s="15"/>
      <c r="EGP1" s="15"/>
      <c r="EGQ1" s="15"/>
      <c r="EGR1" s="15"/>
      <c r="EGS1" s="15"/>
      <c r="EGT1" s="15"/>
      <c r="EGU1" s="15"/>
      <c r="EGV1" s="15"/>
      <c r="EGW1" s="15"/>
      <c r="EGX1" s="15"/>
      <c r="EGY1" s="15"/>
      <c r="EGZ1" s="15"/>
      <c r="EHA1" s="15"/>
      <c r="EHB1" s="15"/>
      <c r="EHC1" s="15"/>
      <c r="EHD1" s="15"/>
      <c r="EHE1" s="15"/>
      <c r="EHF1" s="15"/>
      <c r="EHG1" s="15"/>
      <c r="EHH1" s="15"/>
      <c r="EHI1" s="15"/>
      <c r="EHJ1" s="15"/>
      <c r="EHK1" s="15"/>
      <c r="EHL1" s="15"/>
      <c r="EHM1" s="15"/>
      <c r="EHN1" s="15"/>
      <c r="EHO1" s="15"/>
      <c r="EHP1" s="15"/>
      <c r="EHQ1" s="15"/>
      <c r="EHR1" s="15"/>
      <c r="EHS1" s="15"/>
      <c r="EHT1" s="15"/>
      <c r="EHU1" s="15"/>
      <c r="EHV1" s="15"/>
      <c r="EHW1" s="15"/>
      <c r="EHX1" s="15"/>
      <c r="EHY1" s="15"/>
      <c r="EHZ1" s="15"/>
      <c r="EIA1" s="15"/>
      <c r="EIB1" s="15"/>
      <c r="EIC1" s="15"/>
      <c r="EID1" s="15"/>
      <c r="EIE1" s="15"/>
      <c r="EIF1" s="15"/>
      <c r="EIG1" s="15"/>
      <c r="EIH1" s="15"/>
      <c r="EII1" s="15"/>
      <c r="EIJ1" s="15"/>
      <c r="EIK1" s="15"/>
      <c r="EIL1" s="15"/>
      <c r="EIM1" s="15"/>
      <c r="EIN1" s="15"/>
      <c r="EIO1" s="15"/>
      <c r="EIP1" s="15"/>
      <c r="EIQ1" s="15"/>
      <c r="EIR1" s="15"/>
      <c r="EIS1" s="15"/>
      <c r="EIT1" s="15"/>
      <c r="EIU1" s="15"/>
      <c r="EIV1" s="15"/>
      <c r="EIW1" s="15"/>
      <c r="EIX1" s="15"/>
      <c r="EIY1" s="15"/>
      <c r="EIZ1" s="15"/>
      <c r="EJA1" s="15"/>
      <c r="EJB1" s="15"/>
      <c r="EJC1" s="15"/>
      <c r="EJD1" s="15"/>
      <c r="EJE1" s="15"/>
      <c r="EJF1" s="15"/>
      <c r="EJG1" s="15"/>
      <c r="EJH1" s="15"/>
      <c r="EJI1" s="15"/>
      <c r="EJJ1" s="15"/>
      <c r="EJK1" s="15"/>
      <c r="EJL1" s="15"/>
      <c r="EJM1" s="15"/>
      <c r="EJN1" s="15"/>
      <c r="EJO1" s="15"/>
      <c r="EJP1" s="15"/>
      <c r="EJQ1" s="15"/>
      <c r="EJR1" s="15"/>
      <c r="EJS1" s="15"/>
      <c r="EJT1" s="15"/>
      <c r="EJU1" s="15"/>
      <c r="EJV1" s="15"/>
      <c r="EJW1" s="15"/>
      <c r="EJX1" s="15"/>
      <c r="EJY1" s="15"/>
      <c r="EJZ1" s="15"/>
      <c r="EKA1" s="15"/>
      <c r="EKB1" s="15"/>
      <c r="EKC1" s="15"/>
      <c r="EKD1" s="15"/>
      <c r="EKE1" s="15"/>
      <c r="EKF1" s="15"/>
      <c r="EKG1" s="15"/>
      <c r="EKH1" s="15"/>
      <c r="EKI1" s="15"/>
      <c r="EKJ1" s="15"/>
      <c r="EKK1" s="15"/>
      <c r="EKL1" s="15"/>
      <c r="EKM1" s="15"/>
      <c r="EKN1" s="15"/>
      <c r="EKO1" s="15"/>
      <c r="EKP1" s="15"/>
      <c r="EKQ1" s="15"/>
      <c r="EKR1" s="15"/>
      <c r="EKS1" s="15"/>
      <c r="EKT1" s="15"/>
      <c r="EKU1" s="15"/>
      <c r="EKV1" s="15"/>
      <c r="EKW1" s="15"/>
      <c r="EKX1" s="15"/>
      <c r="EKY1" s="15"/>
      <c r="EKZ1" s="15"/>
      <c r="ELA1" s="15"/>
      <c r="ELB1" s="15"/>
      <c r="ELC1" s="15"/>
      <c r="ELD1" s="15"/>
      <c r="ELE1" s="15"/>
      <c r="ELF1" s="15"/>
      <c r="ELG1" s="15"/>
      <c r="ELH1" s="15"/>
      <c r="ELI1" s="15"/>
      <c r="ELJ1" s="15"/>
      <c r="ELK1" s="15"/>
      <c r="ELL1" s="15"/>
      <c r="ELM1" s="15"/>
      <c r="ELN1" s="15"/>
      <c r="ELO1" s="15"/>
      <c r="ELP1" s="15"/>
      <c r="ELQ1" s="15"/>
      <c r="ELR1" s="15"/>
      <c r="ELS1" s="15"/>
      <c r="ELT1" s="15"/>
      <c r="ELU1" s="15"/>
      <c r="ELV1" s="15"/>
      <c r="ELW1" s="15"/>
      <c r="ELX1" s="15"/>
      <c r="ELY1" s="15"/>
      <c r="ELZ1" s="15"/>
      <c r="EMA1" s="15"/>
      <c r="EMB1" s="15"/>
      <c r="EMC1" s="15"/>
      <c r="EMD1" s="15"/>
      <c r="EME1" s="15"/>
      <c r="EMF1" s="15"/>
      <c r="EMG1" s="15"/>
      <c r="EMH1" s="15"/>
      <c r="EMI1" s="15"/>
      <c r="EMJ1" s="15"/>
      <c r="EMK1" s="15"/>
      <c r="EML1" s="15"/>
      <c r="EMM1" s="15"/>
      <c r="EMN1" s="15"/>
      <c r="EMO1" s="15"/>
      <c r="EMP1" s="15"/>
      <c r="EMQ1" s="15"/>
      <c r="EMR1" s="15"/>
      <c r="EMS1" s="15"/>
      <c r="EMT1" s="15"/>
      <c r="EMU1" s="15"/>
      <c r="EMV1" s="15"/>
      <c r="EMW1" s="15"/>
      <c r="EMX1" s="15"/>
      <c r="EMY1" s="15"/>
      <c r="EMZ1" s="15"/>
      <c r="ENA1" s="15"/>
      <c r="ENB1" s="15"/>
      <c r="ENC1" s="15"/>
      <c r="END1" s="15"/>
      <c r="ENE1" s="15"/>
      <c r="ENF1" s="15"/>
      <c r="ENG1" s="15"/>
      <c r="ENH1" s="15"/>
      <c r="ENI1" s="15"/>
      <c r="ENJ1" s="15"/>
      <c r="ENK1" s="15"/>
      <c r="ENL1" s="15"/>
      <c r="ENM1" s="15"/>
      <c r="ENN1" s="15"/>
      <c r="ENO1" s="15"/>
      <c r="ENP1" s="15"/>
      <c r="ENQ1" s="15"/>
      <c r="ENR1" s="15"/>
      <c r="ENS1" s="15"/>
      <c r="ENT1" s="15"/>
      <c r="ENU1" s="15"/>
      <c r="ENV1" s="15"/>
      <c r="ENW1" s="15"/>
      <c r="ENX1" s="15"/>
      <c r="ENY1" s="15"/>
      <c r="ENZ1" s="15"/>
      <c r="EOA1" s="15"/>
      <c r="EOB1" s="15"/>
      <c r="EOC1" s="15"/>
      <c r="EOD1" s="15"/>
      <c r="EOE1" s="15"/>
      <c r="EOF1" s="15"/>
      <c r="EOG1" s="15"/>
      <c r="EOH1" s="15"/>
      <c r="EOI1" s="15"/>
      <c r="EOJ1" s="15"/>
      <c r="EOK1" s="15"/>
      <c r="EOL1" s="15"/>
      <c r="EOM1" s="15"/>
      <c r="EON1" s="15"/>
      <c r="EOO1" s="15"/>
      <c r="EOP1" s="15"/>
      <c r="EOQ1" s="15"/>
      <c r="EOR1" s="15"/>
      <c r="EOS1" s="15"/>
      <c r="EOT1" s="15"/>
      <c r="EOU1" s="15"/>
      <c r="EOV1" s="15"/>
      <c r="EOW1" s="15"/>
      <c r="EOX1" s="15"/>
      <c r="EOY1" s="15"/>
      <c r="EOZ1" s="15"/>
      <c r="EPA1" s="15"/>
      <c r="EPB1" s="15"/>
      <c r="EPC1" s="15"/>
      <c r="EPD1" s="15"/>
      <c r="EPE1" s="15"/>
      <c r="EPF1" s="15"/>
      <c r="EPG1" s="15"/>
      <c r="EPH1" s="15"/>
      <c r="EPI1" s="15"/>
      <c r="EPJ1" s="15"/>
      <c r="EPK1" s="15"/>
      <c r="EPL1" s="15"/>
      <c r="EPM1" s="15"/>
      <c r="EPN1" s="15"/>
      <c r="EPO1" s="15"/>
      <c r="EPP1" s="15"/>
      <c r="EPQ1" s="15"/>
      <c r="EPR1" s="15"/>
      <c r="EPS1" s="15"/>
      <c r="EPT1" s="15"/>
      <c r="EPU1" s="15"/>
      <c r="EPV1" s="15"/>
      <c r="EPW1" s="15"/>
      <c r="EPX1" s="15"/>
      <c r="EPY1" s="15"/>
      <c r="EPZ1" s="15"/>
      <c r="EQA1" s="15"/>
      <c r="EQB1" s="15"/>
      <c r="EQC1" s="15"/>
      <c r="EQD1" s="15"/>
      <c r="EQE1" s="15"/>
      <c r="EQF1" s="15"/>
      <c r="EQG1" s="15"/>
      <c r="EQH1" s="15"/>
      <c r="EQI1" s="15"/>
      <c r="EQJ1" s="15"/>
      <c r="EQK1" s="15"/>
      <c r="EQL1" s="15"/>
      <c r="EQM1" s="15"/>
      <c r="EQN1" s="15"/>
      <c r="EQO1" s="15"/>
      <c r="EQP1" s="15"/>
      <c r="EQQ1" s="15"/>
      <c r="EQR1" s="15"/>
      <c r="EQS1" s="15"/>
      <c r="EQT1" s="15"/>
      <c r="EQU1" s="15"/>
      <c r="EQV1" s="15"/>
      <c r="EQW1" s="15"/>
      <c r="EQX1" s="15"/>
      <c r="EQY1" s="15"/>
      <c r="EQZ1" s="15"/>
      <c r="ERA1" s="15"/>
      <c r="ERB1" s="15"/>
      <c r="ERC1" s="15"/>
      <c r="ERD1" s="15"/>
      <c r="ERE1" s="15"/>
      <c r="ERF1" s="15"/>
      <c r="ERG1" s="15"/>
      <c r="ERH1" s="15"/>
      <c r="ERI1" s="15"/>
      <c r="ERJ1" s="15"/>
      <c r="ERK1" s="15"/>
      <c r="ERL1" s="15"/>
      <c r="ERM1" s="15"/>
      <c r="ERN1" s="15"/>
      <c r="ERO1" s="15"/>
      <c r="ERP1" s="15"/>
      <c r="ERQ1" s="15"/>
      <c r="ERR1" s="15"/>
      <c r="ERS1" s="15"/>
      <c r="ERT1" s="15"/>
      <c r="ERU1" s="15"/>
      <c r="ERV1" s="15"/>
      <c r="ERW1" s="15"/>
      <c r="ERX1" s="15"/>
      <c r="ERY1" s="15"/>
      <c r="ERZ1" s="15"/>
      <c r="ESA1" s="15"/>
      <c r="ESB1" s="15"/>
      <c r="ESC1" s="15"/>
      <c r="ESD1" s="15"/>
      <c r="ESE1" s="15"/>
      <c r="ESF1" s="15"/>
      <c r="ESG1" s="15"/>
      <c r="ESH1" s="15"/>
      <c r="ESI1" s="15"/>
      <c r="ESJ1" s="15"/>
      <c r="ESK1" s="15"/>
      <c r="ESL1" s="15"/>
      <c r="ESM1" s="15"/>
      <c r="ESN1" s="15"/>
      <c r="ESO1" s="15"/>
      <c r="ESP1" s="15"/>
      <c r="ESQ1" s="15"/>
      <c r="ESR1" s="15"/>
      <c r="ESS1" s="15"/>
      <c r="EST1" s="15"/>
      <c r="ESU1" s="15"/>
      <c r="ESV1" s="15"/>
      <c r="ESW1" s="15"/>
      <c r="ESX1" s="15"/>
      <c r="ESY1" s="15"/>
      <c r="ESZ1" s="15"/>
      <c r="ETA1" s="15"/>
      <c r="ETB1" s="15"/>
      <c r="ETC1" s="15"/>
      <c r="ETD1" s="15"/>
      <c r="ETE1" s="15"/>
      <c r="ETF1" s="15"/>
      <c r="ETG1" s="15"/>
      <c r="ETH1" s="15"/>
      <c r="ETI1" s="15"/>
      <c r="ETJ1" s="15"/>
      <c r="ETK1" s="15"/>
      <c r="ETL1" s="15"/>
      <c r="ETM1" s="15"/>
      <c r="ETN1" s="15"/>
      <c r="ETO1" s="15"/>
      <c r="ETP1" s="15"/>
      <c r="ETQ1" s="15"/>
      <c r="ETR1" s="15"/>
      <c r="ETS1" s="15"/>
      <c r="ETT1" s="15"/>
      <c r="ETU1" s="15"/>
      <c r="ETV1" s="15"/>
      <c r="ETW1" s="15"/>
      <c r="ETX1" s="15"/>
      <c r="ETY1" s="15"/>
      <c r="ETZ1" s="15"/>
      <c r="EUA1" s="15"/>
      <c r="EUB1" s="15"/>
      <c r="EUC1" s="15"/>
      <c r="EUD1" s="15"/>
      <c r="EUE1" s="15"/>
      <c r="EUF1" s="15"/>
      <c r="EUG1" s="15"/>
      <c r="EUH1" s="15"/>
      <c r="EUI1" s="15"/>
      <c r="EUJ1" s="15"/>
      <c r="EUK1" s="15"/>
      <c r="EUL1" s="15"/>
      <c r="EUM1" s="15"/>
      <c r="EUN1" s="15"/>
      <c r="EUO1" s="15"/>
      <c r="EUP1" s="15"/>
      <c r="EUQ1" s="15"/>
      <c r="EUR1" s="15"/>
      <c r="EUS1" s="15"/>
      <c r="EUT1" s="15"/>
      <c r="EUU1" s="15"/>
      <c r="EUV1" s="15"/>
      <c r="EUW1" s="15"/>
      <c r="EUX1" s="15"/>
      <c r="EUY1" s="15"/>
      <c r="EUZ1" s="15"/>
      <c r="EVA1" s="15"/>
      <c r="EVB1" s="15"/>
      <c r="EVC1" s="15"/>
      <c r="EVD1" s="15"/>
      <c r="EVE1" s="15"/>
      <c r="EVF1" s="15"/>
      <c r="EVG1" s="15"/>
      <c r="EVH1" s="15"/>
      <c r="EVI1" s="15"/>
      <c r="EVJ1" s="15"/>
      <c r="EVK1" s="15"/>
      <c r="EVL1" s="15"/>
      <c r="EVM1" s="15"/>
      <c r="EVN1" s="15"/>
      <c r="EVO1" s="15"/>
      <c r="EVP1" s="15"/>
      <c r="EVQ1" s="15"/>
      <c r="EVR1" s="15"/>
      <c r="EVS1" s="15"/>
      <c r="EVT1" s="15"/>
      <c r="EVU1" s="15"/>
      <c r="EVV1" s="15"/>
      <c r="EVW1" s="15"/>
      <c r="EVX1" s="15"/>
      <c r="EVY1" s="15"/>
      <c r="EVZ1" s="15"/>
      <c r="EWA1" s="15"/>
      <c r="EWB1" s="15"/>
      <c r="EWC1" s="15"/>
      <c r="EWD1" s="15"/>
      <c r="EWE1" s="15"/>
      <c r="EWF1" s="15"/>
      <c r="EWG1" s="15"/>
      <c r="EWH1" s="15"/>
      <c r="EWI1" s="15"/>
      <c r="EWJ1" s="15"/>
      <c r="EWK1" s="15"/>
      <c r="EWL1" s="15"/>
      <c r="EWM1" s="15"/>
      <c r="EWN1" s="15"/>
      <c r="EWO1" s="15"/>
      <c r="EWP1" s="15"/>
      <c r="EWQ1" s="15"/>
      <c r="EWR1" s="15"/>
      <c r="EWS1" s="15"/>
      <c r="EWT1" s="15"/>
      <c r="EWU1" s="15"/>
      <c r="EWV1" s="15"/>
      <c r="EWW1" s="15"/>
      <c r="EWX1" s="15"/>
      <c r="EWY1" s="15"/>
      <c r="EWZ1" s="15"/>
      <c r="EXA1" s="15"/>
      <c r="EXB1" s="15"/>
      <c r="EXC1" s="15"/>
      <c r="EXD1" s="15"/>
      <c r="EXE1" s="15"/>
      <c r="EXF1" s="15"/>
      <c r="EXG1" s="15"/>
      <c r="EXH1" s="15"/>
      <c r="EXI1" s="15"/>
      <c r="EXJ1" s="15"/>
      <c r="EXK1" s="15"/>
      <c r="EXL1" s="15"/>
      <c r="EXM1" s="15"/>
      <c r="EXN1" s="15"/>
      <c r="EXO1" s="15"/>
      <c r="EXP1" s="15"/>
      <c r="EXQ1" s="15"/>
      <c r="EXR1" s="15"/>
      <c r="EXS1" s="15"/>
      <c r="EXT1" s="15"/>
      <c r="EXU1" s="15"/>
      <c r="EXV1" s="15"/>
      <c r="EXW1" s="15"/>
      <c r="EXX1" s="15"/>
      <c r="EXY1" s="15"/>
      <c r="EXZ1" s="15"/>
      <c r="EYA1" s="15"/>
      <c r="EYB1" s="15"/>
      <c r="EYC1" s="15"/>
      <c r="EYD1" s="15"/>
      <c r="EYE1" s="15"/>
      <c r="EYF1" s="15"/>
      <c r="EYG1" s="15"/>
      <c r="EYH1" s="15"/>
      <c r="EYI1" s="15"/>
      <c r="EYJ1" s="15"/>
      <c r="EYK1" s="15"/>
      <c r="EYL1" s="15"/>
      <c r="EYM1" s="15"/>
      <c r="EYN1" s="15"/>
      <c r="EYO1" s="15"/>
      <c r="EYP1" s="15"/>
      <c r="EYQ1" s="15"/>
      <c r="EYR1" s="15"/>
      <c r="EYS1" s="15"/>
      <c r="EYT1" s="15"/>
      <c r="EYU1" s="15"/>
      <c r="EYV1" s="15"/>
      <c r="EYW1" s="15"/>
      <c r="EYX1" s="15"/>
      <c r="EYY1" s="15"/>
      <c r="EYZ1" s="15"/>
      <c r="EZA1" s="15"/>
      <c r="EZB1" s="15"/>
      <c r="EZC1" s="15"/>
      <c r="EZD1" s="15"/>
      <c r="EZE1" s="15"/>
      <c r="EZF1" s="15"/>
      <c r="EZG1" s="15"/>
      <c r="EZH1" s="15"/>
      <c r="EZI1" s="15"/>
      <c r="EZJ1" s="15"/>
      <c r="EZK1" s="15"/>
      <c r="EZL1" s="15"/>
      <c r="EZM1" s="15"/>
      <c r="EZN1" s="15"/>
      <c r="EZO1" s="15"/>
      <c r="EZP1" s="15"/>
      <c r="EZQ1" s="15"/>
      <c r="EZR1" s="15"/>
      <c r="EZS1" s="15"/>
      <c r="EZT1" s="15"/>
      <c r="EZU1" s="15"/>
      <c r="EZV1" s="15"/>
      <c r="EZW1" s="15"/>
      <c r="EZX1" s="15"/>
      <c r="EZY1" s="15"/>
      <c r="EZZ1" s="15"/>
      <c r="FAA1" s="15"/>
      <c r="FAB1" s="15"/>
      <c r="FAC1" s="15"/>
      <c r="FAD1" s="15"/>
      <c r="FAE1" s="15"/>
      <c r="FAF1" s="15"/>
      <c r="FAG1" s="15"/>
      <c r="FAH1" s="15"/>
      <c r="FAI1" s="15"/>
      <c r="FAJ1" s="15"/>
      <c r="FAK1" s="15"/>
      <c r="FAL1" s="15"/>
      <c r="FAM1" s="15"/>
      <c r="FAN1" s="15"/>
      <c r="FAO1" s="15"/>
      <c r="FAP1" s="15"/>
      <c r="FAQ1" s="15"/>
      <c r="FAR1" s="15"/>
      <c r="FAS1" s="15"/>
      <c r="FAT1" s="15"/>
      <c r="FAU1" s="15"/>
      <c r="FAV1" s="15"/>
      <c r="FAW1" s="15"/>
      <c r="FAX1" s="15"/>
      <c r="FAY1" s="15"/>
      <c r="FAZ1" s="15"/>
      <c r="FBA1" s="15"/>
      <c r="FBB1" s="15"/>
      <c r="FBC1" s="15"/>
      <c r="FBD1" s="15"/>
      <c r="FBE1" s="15"/>
      <c r="FBF1" s="15"/>
      <c r="FBG1" s="15"/>
      <c r="FBH1" s="15"/>
      <c r="FBI1" s="15"/>
      <c r="FBJ1" s="15"/>
      <c r="FBK1" s="15"/>
      <c r="FBL1" s="15"/>
      <c r="FBM1" s="15"/>
      <c r="FBN1" s="15"/>
      <c r="FBO1" s="15"/>
      <c r="FBP1" s="15"/>
      <c r="FBQ1" s="15"/>
      <c r="FBR1" s="15"/>
      <c r="FBS1" s="15"/>
      <c r="FBT1" s="15"/>
      <c r="FBU1" s="15"/>
      <c r="FBV1" s="15"/>
      <c r="FBW1" s="15"/>
      <c r="FBX1" s="15"/>
      <c r="FBY1" s="15"/>
      <c r="FBZ1" s="15"/>
      <c r="FCA1" s="15"/>
      <c r="FCB1" s="15"/>
      <c r="FCC1" s="15"/>
      <c r="FCD1" s="15"/>
      <c r="FCE1" s="15"/>
      <c r="FCF1" s="15"/>
      <c r="FCG1" s="15"/>
      <c r="FCH1" s="15"/>
      <c r="FCI1" s="15"/>
      <c r="FCJ1" s="15"/>
      <c r="FCK1" s="15"/>
      <c r="FCL1" s="15"/>
      <c r="FCM1" s="15"/>
      <c r="FCN1" s="15"/>
      <c r="FCO1" s="15"/>
      <c r="FCP1" s="15"/>
      <c r="FCQ1" s="15"/>
      <c r="FCR1" s="15"/>
      <c r="FCS1" s="15"/>
      <c r="FCT1" s="15"/>
      <c r="FCU1" s="15"/>
      <c r="FCV1" s="15"/>
      <c r="FCW1" s="15"/>
      <c r="FCX1" s="15"/>
      <c r="FCY1" s="15"/>
      <c r="FCZ1" s="15"/>
      <c r="FDA1" s="15"/>
      <c r="FDB1" s="15"/>
      <c r="FDC1" s="15"/>
      <c r="FDD1" s="15"/>
      <c r="FDE1" s="15"/>
      <c r="FDF1" s="15"/>
      <c r="FDG1" s="15"/>
      <c r="FDH1" s="15"/>
      <c r="FDI1" s="15"/>
      <c r="FDJ1" s="15"/>
      <c r="FDK1" s="15"/>
      <c r="FDL1" s="15"/>
      <c r="FDM1" s="15"/>
      <c r="FDN1" s="15"/>
      <c r="FDO1" s="15"/>
      <c r="FDP1" s="15"/>
      <c r="FDQ1" s="15"/>
      <c r="FDR1" s="15"/>
      <c r="FDS1" s="15"/>
      <c r="FDT1" s="15"/>
      <c r="FDU1" s="15"/>
      <c r="FDV1" s="15"/>
      <c r="FDW1" s="15"/>
      <c r="FDX1" s="15"/>
      <c r="FDY1" s="15"/>
      <c r="FDZ1" s="15"/>
      <c r="FEA1" s="15"/>
      <c r="FEB1" s="15"/>
      <c r="FEC1" s="15"/>
      <c r="FED1" s="15"/>
      <c r="FEE1" s="15"/>
      <c r="FEF1" s="15"/>
      <c r="FEG1" s="15"/>
      <c r="FEH1" s="15"/>
      <c r="FEI1" s="15"/>
      <c r="FEJ1" s="15"/>
      <c r="FEK1" s="15"/>
      <c r="FEL1" s="15"/>
      <c r="FEM1" s="15"/>
      <c r="FEN1" s="15"/>
      <c r="FEO1" s="15"/>
      <c r="FEP1" s="15"/>
      <c r="FEQ1" s="15"/>
      <c r="FER1" s="15"/>
      <c r="FES1" s="15"/>
      <c r="FET1" s="15"/>
      <c r="FEU1" s="15"/>
      <c r="FEV1" s="15"/>
      <c r="FEW1" s="15"/>
      <c r="FEX1" s="15"/>
      <c r="FEY1" s="15"/>
      <c r="FEZ1" s="15"/>
      <c r="FFA1" s="15"/>
      <c r="FFB1" s="15"/>
      <c r="FFC1" s="15"/>
      <c r="FFD1" s="15"/>
      <c r="FFE1" s="15"/>
      <c r="FFF1" s="15"/>
      <c r="FFG1" s="15"/>
      <c r="FFH1" s="15"/>
      <c r="FFI1" s="15"/>
      <c r="FFJ1" s="15"/>
      <c r="FFK1" s="15"/>
      <c r="FFL1" s="15"/>
      <c r="FFM1" s="15"/>
      <c r="FFN1" s="15"/>
      <c r="FFO1" s="15"/>
      <c r="FFP1" s="15"/>
      <c r="FFQ1" s="15"/>
      <c r="FFR1" s="15"/>
      <c r="FFS1" s="15"/>
      <c r="FFT1" s="15"/>
      <c r="FFU1" s="15"/>
      <c r="FFV1" s="15"/>
      <c r="FFW1" s="15"/>
      <c r="FFX1" s="15"/>
      <c r="FFY1" s="15"/>
      <c r="FFZ1" s="15"/>
      <c r="FGA1" s="15"/>
      <c r="FGB1" s="15"/>
      <c r="FGC1" s="15"/>
      <c r="FGD1" s="15"/>
      <c r="FGE1" s="15"/>
      <c r="FGF1" s="15"/>
      <c r="FGG1" s="15"/>
      <c r="FGH1" s="15"/>
      <c r="FGI1" s="15"/>
      <c r="FGJ1" s="15"/>
      <c r="FGK1" s="15"/>
      <c r="FGL1" s="15"/>
      <c r="FGM1" s="15"/>
      <c r="FGN1" s="15"/>
      <c r="FGO1" s="15"/>
      <c r="FGP1" s="15"/>
      <c r="FGQ1" s="15"/>
      <c r="FGR1" s="15"/>
      <c r="FGS1" s="15"/>
      <c r="FGT1" s="15"/>
      <c r="FGU1" s="15"/>
      <c r="FGV1" s="15"/>
      <c r="FGW1" s="15"/>
      <c r="FGX1" s="15"/>
      <c r="FGY1" s="15"/>
      <c r="FGZ1" s="15"/>
      <c r="FHA1" s="15"/>
      <c r="FHB1" s="15"/>
      <c r="FHC1" s="15"/>
      <c r="FHD1" s="15"/>
      <c r="FHE1" s="15"/>
      <c r="FHF1" s="15"/>
      <c r="FHG1" s="15"/>
      <c r="FHH1" s="15"/>
      <c r="FHI1" s="15"/>
      <c r="FHJ1" s="15"/>
      <c r="FHK1" s="15"/>
      <c r="FHL1" s="15"/>
      <c r="FHM1" s="15"/>
      <c r="FHN1" s="15"/>
      <c r="FHO1" s="15"/>
      <c r="FHP1" s="15"/>
      <c r="FHQ1" s="15"/>
      <c r="FHR1" s="15"/>
      <c r="FHS1" s="15"/>
      <c r="FHT1" s="15"/>
      <c r="FHU1" s="15"/>
      <c r="FHV1" s="15"/>
      <c r="FHW1" s="15"/>
      <c r="FHX1" s="15"/>
      <c r="FHY1" s="15"/>
      <c r="FHZ1" s="15"/>
      <c r="FIA1" s="15"/>
      <c r="FIB1" s="15"/>
      <c r="FIC1" s="15"/>
      <c r="FID1" s="15"/>
      <c r="FIE1" s="15"/>
      <c r="FIF1" s="15"/>
      <c r="FIG1" s="15"/>
      <c r="FIH1" s="15"/>
      <c r="FII1" s="15"/>
      <c r="FIJ1" s="15"/>
      <c r="FIK1" s="15"/>
      <c r="FIL1" s="15"/>
      <c r="FIM1" s="15"/>
      <c r="FIN1" s="15"/>
      <c r="FIO1" s="15"/>
      <c r="FIP1" s="15"/>
      <c r="FIQ1" s="15"/>
      <c r="FIR1" s="15"/>
      <c r="FIS1" s="15"/>
      <c r="FIT1" s="15"/>
      <c r="FIU1" s="15"/>
      <c r="FIV1" s="15"/>
      <c r="FIW1" s="15"/>
      <c r="FIX1" s="15"/>
      <c r="FIY1" s="15"/>
      <c r="FIZ1" s="15"/>
      <c r="FJA1" s="15"/>
      <c r="FJB1" s="15"/>
      <c r="FJC1" s="15"/>
      <c r="FJD1" s="15"/>
      <c r="FJE1" s="15"/>
      <c r="FJF1" s="15"/>
      <c r="FJG1" s="15"/>
      <c r="FJH1" s="15"/>
      <c r="FJI1" s="15"/>
      <c r="FJJ1" s="15"/>
      <c r="FJK1" s="15"/>
      <c r="FJL1" s="15"/>
      <c r="FJM1" s="15"/>
      <c r="FJN1" s="15"/>
      <c r="FJO1" s="15"/>
      <c r="FJP1" s="15"/>
      <c r="FJQ1" s="15"/>
      <c r="FJR1" s="15"/>
      <c r="FJS1" s="15"/>
      <c r="FJT1" s="15"/>
      <c r="FJU1" s="15"/>
      <c r="FJV1" s="15"/>
      <c r="FJW1" s="15"/>
      <c r="FJX1" s="15"/>
      <c r="FJY1" s="15"/>
      <c r="FJZ1" s="15"/>
      <c r="FKA1" s="15"/>
      <c r="FKB1" s="15"/>
      <c r="FKC1" s="15"/>
      <c r="FKD1" s="15"/>
      <c r="FKE1" s="15"/>
      <c r="FKF1" s="15"/>
      <c r="FKG1" s="15"/>
      <c r="FKH1" s="15"/>
      <c r="FKI1" s="15"/>
      <c r="FKJ1" s="15"/>
      <c r="FKK1" s="15"/>
      <c r="FKL1" s="15"/>
      <c r="FKM1" s="15"/>
      <c r="FKN1" s="15"/>
      <c r="FKO1" s="15"/>
      <c r="FKP1" s="15"/>
      <c r="FKQ1" s="15"/>
      <c r="FKR1" s="15"/>
      <c r="FKS1" s="15"/>
      <c r="FKT1" s="15"/>
      <c r="FKU1" s="15"/>
      <c r="FKV1" s="15"/>
      <c r="FKW1" s="15"/>
      <c r="FKX1" s="15"/>
      <c r="FKY1" s="15"/>
      <c r="FKZ1" s="15"/>
      <c r="FLA1" s="15"/>
      <c r="FLB1" s="15"/>
      <c r="FLC1" s="15"/>
      <c r="FLD1" s="15"/>
      <c r="FLE1" s="15"/>
      <c r="FLF1" s="15"/>
      <c r="FLG1" s="15"/>
      <c r="FLH1" s="15"/>
      <c r="FLI1" s="15"/>
      <c r="FLJ1" s="15"/>
      <c r="FLK1" s="15"/>
      <c r="FLL1" s="15"/>
      <c r="FLM1" s="15"/>
      <c r="FLN1" s="15"/>
      <c r="FLO1" s="15"/>
      <c r="FLP1" s="15"/>
      <c r="FLQ1" s="15"/>
      <c r="FLR1" s="15"/>
      <c r="FLS1" s="15"/>
      <c r="FLT1" s="15"/>
      <c r="FLU1" s="15"/>
      <c r="FLV1" s="15"/>
      <c r="FLW1" s="15"/>
      <c r="FLX1" s="15"/>
      <c r="FLY1" s="15"/>
      <c r="FLZ1" s="15"/>
      <c r="FMA1" s="15"/>
      <c r="FMB1" s="15"/>
      <c r="FMC1" s="15"/>
      <c r="FMD1" s="15"/>
      <c r="FME1" s="15"/>
      <c r="FMF1" s="15"/>
      <c r="FMG1" s="15"/>
      <c r="FMH1" s="15"/>
      <c r="FMI1" s="15"/>
      <c r="FMJ1" s="15"/>
      <c r="FMK1" s="15"/>
      <c r="FML1" s="15"/>
      <c r="FMM1" s="15"/>
      <c r="FMN1" s="15"/>
      <c r="FMO1" s="15"/>
      <c r="FMP1" s="15"/>
      <c r="FMQ1" s="15"/>
      <c r="FMR1" s="15"/>
      <c r="FMS1" s="15"/>
      <c r="FMT1" s="15"/>
      <c r="FMU1" s="15"/>
      <c r="FMV1" s="15"/>
      <c r="FMW1" s="15"/>
      <c r="FMX1" s="15"/>
      <c r="FMY1" s="15"/>
      <c r="FMZ1" s="15"/>
      <c r="FNA1" s="15"/>
      <c r="FNB1" s="15"/>
      <c r="FNC1" s="15"/>
      <c r="FND1" s="15"/>
      <c r="FNE1" s="15"/>
      <c r="FNF1" s="15"/>
      <c r="FNG1" s="15"/>
      <c r="FNH1" s="15"/>
      <c r="FNI1" s="15"/>
      <c r="FNJ1" s="15"/>
      <c r="FNK1" s="15"/>
      <c r="FNL1" s="15"/>
      <c r="FNM1" s="15"/>
      <c r="FNN1" s="15"/>
      <c r="FNO1" s="15"/>
      <c r="FNP1" s="15"/>
      <c r="FNQ1" s="15"/>
      <c r="FNR1" s="15"/>
      <c r="FNS1" s="15"/>
      <c r="FNT1" s="15"/>
      <c r="FNU1" s="15"/>
      <c r="FNV1" s="15"/>
      <c r="FNW1" s="15"/>
      <c r="FNX1" s="15"/>
      <c r="FNY1" s="15"/>
      <c r="FNZ1" s="15"/>
      <c r="FOA1" s="15"/>
      <c r="FOB1" s="15"/>
      <c r="FOC1" s="15"/>
      <c r="FOD1" s="15"/>
      <c r="FOE1" s="15"/>
      <c r="FOF1" s="15"/>
      <c r="FOG1" s="15"/>
      <c r="FOH1" s="15"/>
      <c r="FOI1" s="15"/>
      <c r="FOJ1" s="15"/>
      <c r="FOK1" s="15"/>
      <c r="FOL1" s="15"/>
      <c r="FOM1" s="15"/>
      <c r="FON1" s="15"/>
      <c r="FOO1" s="15"/>
      <c r="FOP1" s="15"/>
      <c r="FOQ1" s="15"/>
      <c r="FOR1" s="15"/>
      <c r="FOS1" s="15"/>
      <c r="FOT1" s="15"/>
      <c r="FOU1" s="15"/>
      <c r="FOV1" s="15"/>
      <c r="FOW1" s="15"/>
      <c r="FOX1" s="15"/>
      <c r="FOY1" s="15"/>
      <c r="FOZ1" s="15"/>
      <c r="FPA1" s="15"/>
      <c r="FPB1" s="15"/>
      <c r="FPC1" s="15"/>
      <c r="FPD1" s="15"/>
      <c r="FPE1" s="15"/>
      <c r="FPF1" s="15"/>
      <c r="FPG1" s="15"/>
      <c r="FPH1" s="15"/>
      <c r="FPI1" s="15"/>
      <c r="FPJ1" s="15"/>
      <c r="FPK1" s="15"/>
      <c r="FPL1" s="15"/>
      <c r="FPM1" s="15"/>
      <c r="FPN1" s="15"/>
      <c r="FPO1" s="15"/>
      <c r="FPP1" s="15"/>
      <c r="FPQ1" s="15"/>
      <c r="FPR1" s="15"/>
      <c r="FPS1" s="15"/>
      <c r="FPT1" s="15"/>
      <c r="FPU1" s="15"/>
      <c r="FPV1" s="15"/>
      <c r="FPW1" s="15"/>
      <c r="FPX1" s="15"/>
      <c r="FPY1" s="15"/>
      <c r="FPZ1" s="15"/>
      <c r="FQA1" s="15"/>
      <c r="FQB1" s="15"/>
      <c r="FQC1" s="15"/>
      <c r="FQD1" s="15"/>
      <c r="FQE1" s="15"/>
      <c r="FQF1" s="15"/>
      <c r="FQG1" s="15"/>
      <c r="FQH1" s="15"/>
      <c r="FQI1" s="15"/>
      <c r="FQJ1" s="15"/>
      <c r="FQK1" s="15"/>
      <c r="FQL1" s="15"/>
      <c r="FQM1" s="15"/>
      <c r="FQN1" s="15"/>
      <c r="FQO1" s="15"/>
      <c r="FQP1" s="15"/>
      <c r="FQQ1" s="15"/>
      <c r="FQR1" s="15"/>
      <c r="FQS1" s="15"/>
      <c r="FQT1" s="15"/>
      <c r="FQU1" s="15"/>
      <c r="FQV1" s="15"/>
      <c r="FQW1" s="15"/>
      <c r="FQX1" s="15"/>
      <c r="FQY1" s="15"/>
      <c r="FQZ1" s="15"/>
      <c r="FRA1" s="15"/>
      <c r="FRB1" s="15"/>
      <c r="FRC1" s="15"/>
      <c r="FRD1" s="15"/>
      <c r="FRE1" s="15"/>
      <c r="FRF1" s="15"/>
      <c r="FRG1" s="15"/>
      <c r="FRH1" s="15"/>
      <c r="FRI1" s="15"/>
      <c r="FRJ1" s="15"/>
      <c r="FRK1" s="15"/>
      <c r="FRL1" s="15"/>
      <c r="FRM1" s="15"/>
      <c r="FRN1" s="15"/>
      <c r="FRO1" s="15"/>
      <c r="FRP1" s="15"/>
      <c r="FRQ1" s="15"/>
      <c r="FRR1" s="15"/>
      <c r="FRS1" s="15"/>
      <c r="FRT1" s="15"/>
      <c r="FRU1" s="15"/>
      <c r="FRV1" s="15"/>
      <c r="FRW1" s="15"/>
      <c r="FRX1" s="15"/>
      <c r="FRY1" s="15"/>
      <c r="FRZ1" s="15"/>
      <c r="FSA1" s="15"/>
      <c r="FSB1" s="15"/>
      <c r="FSC1" s="15"/>
      <c r="FSD1" s="15"/>
      <c r="FSE1" s="15"/>
      <c r="FSF1" s="15"/>
      <c r="FSG1" s="15"/>
      <c r="FSH1" s="15"/>
      <c r="FSI1" s="15"/>
      <c r="FSJ1" s="15"/>
      <c r="FSK1" s="15"/>
      <c r="FSL1" s="15"/>
      <c r="FSM1" s="15"/>
      <c r="FSN1" s="15"/>
      <c r="FSO1" s="15"/>
      <c r="FSP1" s="15"/>
      <c r="FSQ1" s="15"/>
      <c r="FSR1" s="15"/>
      <c r="FSS1" s="15"/>
      <c r="FST1" s="15"/>
      <c r="FSU1" s="15"/>
      <c r="FSV1" s="15"/>
      <c r="FSW1" s="15"/>
      <c r="FSX1" s="15"/>
      <c r="FSY1" s="15"/>
      <c r="FSZ1" s="15"/>
      <c r="FTA1" s="15"/>
      <c r="FTB1" s="15"/>
      <c r="FTC1" s="15"/>
      <c r="FTD1" s="15"/>
      <c r="FTE1" s="15"/>
      <c r="FTF1" s="15"/>
      <c r="FTG1" s="15"/>
      <c r="FTH1" s="15"/>
      <c r="FTI1" s="15"/>
      <c r="FTJ1" s="15"/>
      <c r="FTK1" s="15"/>
      <c r="FTL1" s="15"/>
      <c r="FTM1" s="15"/>
      <c r="FTN1" s="15"/>
      <c r="FTO1" s="15"/>
      <c r="FTP1" s="15"/>
      <c r="FTQ1" s="15"/>
      <c r="FTR1" s="15"/>
      <c r="FTS1" s="15"/>
      <c r="FTT1" s="15"/>
      <c r="FTU1" s="15"/>
      <c r="FTV1" s="15"/>
      <c r="FTW1" s="15"/>
      <c r="FTX1" s="15"/>
      <c r="FTY1" s="15"/>
      <c r="FTZ1" s="15"/>
      <c r="FUA1" s="15"/>
      <c r="FUB1" s="15"/>
      <c r="FUC1" s="15"/>
      <c r="FUD1" s="15"/>
      <c r="FUE1" s="15"/>
      <c r="FUF1" s="15"/>
      <c r="FUG1" s="15"/>
      <c r="FUH1" s="15"/>
      <c r="FUI1" s="15"/>
      <c r="FUJ1" s="15"/>
      <c r="FUK1" s="15"/>
      <c r="FUL1" s="15"/>
      <c r="FUM1" s="15"/>
      <c r="FUN1" s="15"/>
      <c r="FUO1" s="15"/>
      <c r="FUP1" s="15"/>
      <c r="FUQ1" s="15"/>
      <c r="FUR1" s="15"/>
      <c r="FUS1" s="15"/>
      <c r="FUT1" s="15"/>
      <c r="FUU1" s="15"/>
      <c r="FUV1" s="15"/>
      <c r="FUW1" s="15"/>
      <c r="FUX1" s="15"/>
      <c r="FUY1" s="15"/>
      <c r="FUZ1" s="15"/>
      <c r="FVA1" s="15"/>
      <c r="FVB1" s="15"/>
      <c r="FVC1" s="15"/>
      <c r="FVD1" s="15"/>
      <c r="FVE1" s="15"/>
      <c r="FVF1" s="15"/>
      <c r="FVG1" s="15"/>
      <c r="FVH1" s="15"/>
      <c r="FVI1" s="15"/>
      <c r="FVJ1" s="15"/>
      <c r="FVK1" s="15"/>
      <c r="FVL1" s="15"/>
      <c r="FVM1" s="15"/>
      <c r="FVN1" s="15"/>
      <c r="FVO1" s="15"/>
      <c r="FVP1" s="15"/>
      <c r="FVQ1" s="15"/>
      <c r="FVR1" s="15"/>
      <c r="FVS1" s="15"/>
      <c r="FVT1" s="15"/>
      <c r="FVU1" s="15"/>
      <c r="FVV1" s="15"/>
      <c r="FVW1" s="15"/>
      <c r="FVX1" s="15"/>
      <c r="FVY1" s="15"/>
      <c r="FVZ1" s="15"/>
      <c r="FWA1" s="15"/>
      <c r="FWB1" s="15"/>
      <c r="FWC1" s="15"/>
      <c r="FWD1" s="15"/>
      <c r="FWE1" s="15"/>
      <c r="FWF1" s="15"/>
      <c r="FWG1" s="15"/>
      <c r="FWH1" s="15"/>
      <c r="FWI1" s="15"/>
      <c r="FWJ1" s="15"/>
      <c r="FWK1" s="15"/>
      <c r="FWL1" s="15"/>
      <c r="FWM1" s="15"/>
      <c r="FWN1" s="15"/>
      <c r="FWO1" s="15"/>
      <c r="FWP1" s="15"/>
      <c r="FWQ1" s="15"/>
      <c r="FWR1" s="15"/>
      <c r="FWS1" s="15"/>
      <c r="FWT1" s="15"/>
      <c r="FWU1" s="15"/>
      <c r="FWV1" s="15"/>
      <c r="FWW1" s="15"/>
      <c r="FWX1" s="15"/>
      <c r="FWY1" s="15"/>
      <c r="FWZ1" s="15"/>
      <c r="FXA1" s="15"/>
      <c r="FXB1" s="15"/>
      <c r="FXC1" s="15"/>
      <c r="FXD1" s="15"/>
      <c r="FXE1" s="15"/>
      <c r="FXF1" s="15"/>
      <c r="FXG1" s="15"/>
      <c r="FXH1" s="15"/>
      <c r="FXI1" s="15"/>
      <c r="FXJ1" s="15"/>
      <c r="FXK1" s="15"/>
      <c r="FXL1" s="15"/>
      <c r="FXM1" s="15"/>
      <c r="FXN1" s="15"/>
      <c r="FXO1" s="15"/>
      <c r="FXP1" s="15"/>
      <c r="FXQ1" s="15"/>
      <c r="FXR1" s="15"/>
      <c r="FXS1" s="15"/>
      <c r="FXT1" s="15"/>
      <c r="FXU1" s="15"/>
      <c r="FXV1" s="15"/>
      <c r="FXW1" s="15"/>
      <c r="FXX1" s="15"/>
      <c r="FXY1" s="15"/>
      <c r="FXZ1" s="15"/>
      <c r="FYA1" s="15"/>
      <c r="FYB1" s="15"/>
      <c r="FYC1" s="15"/>
      <c r="FYD1" s="15"/>
      <c r="FYE1" s="15"/>
      <c r="FYF1" s="15"/>
      <c r="FYG1" s="15"/>
      <c r="FYH1" s="15"/>
      <c r="FYI1" s="15"/>
      <c r="FYJ1" s="15"/>
      <c r="FYK1" s="15"/>
      <c r="FYL1" s="15"/>
      <c r="FYM1" s="15"/>
      <c r="FYN1" s="15"/>
      <c r="FYO1" s="15"/>
      <c r="FYP1" s="15"/>
      <c r="FYQ1" s="15"/>
      <c r="FYR1" s="15"/>
      <c r="FYS1" s="15"/>
      <c r="FYT1" s="15"/>
      <c r="FYU1" s="15"/>
      <c r="FYV1" s="15"/>
      <c r="FYW1" s="15"/>
      <c r="FYX1" s="15"/>
      <c r="FYY1" s="15"/>
      <c r="FYZ1" s="15"/>
      <c r="FZA1" s="15"/>
      <c r="FZB1" s="15"/>
      <c r="FZC1" s="15"/>
      <c r="FZD1" s="15"/>
      <c r="FZE1" s="15"/>
      <c r="FZF1" s="15"/>
      <c r="FZG1" s="15"/>
      <c r="FZH1" s="15"/>
      <c r="FZI1" s="15"/>
      <c r="FZJ1" s="15"/>
      <c r="FZK1" s="15"/>
      <c r="FZL1" s="15"/>
      <c r="FZM1" s="15"/>
      <c r="FZN1" s="15"/>
      <c r="FZO1" s="15"/>
      <c r="FZP1" s="15"/>
      <c r="FZQ1" s="15"/>
      <c r="FZR1" s="15"/>
      <c r="FZS1" s="15"/>
      <c r="FZT1" s="15"/>
      <c r="FZU1" s="15"/>
      <c r="FZV1" s="15"/>
      <c r="FZW1" s="15"/>
      <c r="FZX1" s="15"/>
      <c r="FZY1" s="15"/>
      <c r="FZZ1" s="15"/>
      <c r="GAA1" s="15"/>
      <c r="GAB1" s="15"/>
      <c r="GAC1" s="15"/>
      <c r="GAD1" s="15"/>
      <c r="GAE1" s="15"/>
      <c r="GAF1" s="15"/>
      <c r="GAG1" s="15"/>
      <c r="GAH1" s="15"/>
      <c r="GAI1" s="15"/>
      <c r="GAJ1" s="15"/>
      <c r="GAK1" s="15"/>
      <c r="GAL1" s="15"/>
      <c r="GAM1" s="15"/>
      <c r="GAN1" s="15"/>
      <c r="GAO1" s="15"/>
      <c r="GAP1" s="15"/>
      <c r="GAQ1" s="15"/>
      <c r="GAR1" s="15"/>
      <c r="GAS1" s="15"/>
      <c r="GAT1" s="15"/>
      <c r="GAU1" s="15"/>
      <c r="GAV1" s="15"/>
      <c r="GAW1" s="15"/>
      <c r="GAX1" s="15"/>
      <c r="GAY1" s="15"/>
      <c r="GAZ1" s="15"/>
      <c r="GBA1" s="15"/>
      <c r="GBB1" s="15"/>
      <c r="GBC1" s="15"/>
      <c r="GBD1" s="15"/>
      <c r="GBE1" s="15"/>
      <c r="GBF1" s="15"/>
      <c r="GBG1" s="15"/>
      <c r="GBH1" s="15"/>
      <c r="GBI1" s="15"/>
      <c r="GBJ1" s="15"/>
      <c r="GBK1" s="15"/>
      <c r="GBL1" s="15"/>
      <c r="GBM1" s="15"/>
      <c r="GBN1" s="15"/>
      <c r="GBO1" s="15"/>
      <c r="GBP1" s="15"/>
      <c r="GBQ1" s="15"/>
      <c r="GBR1" s="15"/>
      <c r="GBS1" s="15"/>
      <c r="GBT1" s="15"/>
      <c r="GBU1" s="15"/>
      <c r="GBV1" s="15"/>
      <c r="GBW1" s="15"/>
      <c r="GBX1" s="15"/>
      <c r="GBY1" s="15"/>
      <c r="GBZ1" s="15"/>
      <c r="GCA1" s="15"/>
      <c r="GCB1" s="15"/>
      <c r="GCC1" s="15"/>
      <c r="GCD1" s="15"/>
      <c r="GCE1" s="15"/>
      <c r="GCF1" s="15"/>
      <c r="GCG1" s="15"/>
      <c r="GCH1" s="15"/>
      <c r="GCI1" s="15"/>
      <c r="GCJ1" s="15"/>
      <c r="GCK1" s="15"/>
      <c r="GCL1" s="15"/>
      <c r="GCM1" s="15"/>
      <c r="GCN1" s="15"/>
      <c r="GCO1" s="15"/>
      <c r="GCP1" s="15"/>
      <c r="GCQ1" s="15"/>
      <c r="GCR1" s="15"/>
      <c r="GCS1" s="15"/>
      <c r="GCT1" s="15"/>
      <c r="GCU1" s="15"/>
      <c r="GCV1" s="15"/>
      <c r="GCW1" s="15"/>
      <c r="GCX1" s="15"/>
      <c r="GCY1" s="15"/>
      <c r="GCZ1" s="15"/>
      <c r="GDA1" s="15"/>
      <c r="GDB1" s="15"/>
      <c r="GDC1" s="15"/>
      <c r="GDD1" s="15"/>
      <c r="GDE1" s="15"/>
      <c r="GDF1" s="15"/>
      <c r="GDG1" s="15"/>
      <c r="GDH1" s="15"/>
      <c r="GDI1" s="15"/>
      <c r="GDJ1" s="15"/>
      <c r="GDK1" s="15"/>
      <c r="GDL1" s="15"/>
      <c r="GDM1" s="15"/>
      <c r="GDN1" s="15"/>
      <c r="GDO1" s="15"/>
      <c r="GDP1" s="15"/>
      <c r="GDQ1" s="15"/>
      <c r="GDR1" s="15"/>
      <c r="GDS1" s="15"/>
      <c r="GDT1" s="15"/>
      <c r="GDU1" s="15"/>
      <c r="GDV1" s="15"/>
      <c r="GDW1" s="15"/>
      <c r="GDX1" s="15"/>
      <c r="GDY1" s="15"/>
      <c r="GDZ1" s="15"/>
      <c r="GEA1" s="15"/>
      <c r="GEB1" s="15"/>
      <c r="GEC1" s="15"/>
      <c r="GED1" s="15"/>
      <c r="GEE1" s="15"/>
      <c r="GEF1" s="15"/>
      <c r="GEG1" s="15"/>
      <c r="GEH1" s="15"/>
      <c r="GEI1" s="15"/>
      <c r="GEJ1" s="15"/>
      <c r="GEK1" s="15"/>
      <c r="GEL1" s="15"/>
      <c r="GEM1" s="15"/>
      <c r="GEN1" s="15"/>
      <c r="GEO1" s="15"/>
      <c r="GEP1" s="15"/>
      <c r="GEQ1" s="15"/>
      <c r="GER1" s="15"/>
      <c r="GES1" s="15"/>
      <c r="GET1" s="15"/>
      <c r="GEU1" s="15"/>
      <c r="GEV1" s="15"/>
      <c r="GEW1" s="15"/>
      <c r="GEX1" s="15"/>
      <c r="GEY1" s="15"/>
      <c r="GEZ1" s="15"/>
      <c r="GFA1" s="15"/>
      <c r="GFB1" s="15"/>
      <c r="GFC1" s="15"/>
      <c r="GFD1" s="15"/>
      <c r="GFE1" s="15"/>
      <c r="GFF1" s="15"/>
      <c r="GFG1" s="15"/>
      <c r="GFH1" s="15"/>
      <c r="GFI1" s="15"/>
      <c r="GFJ1" s="15"/>
      <c r="GFK1" s="15"/>
      <c r="GFL1" s="15"/>
      <c r="GFM1" s="15"/>
      <c r="GFN1" s="15"/>
      <c r="GFO1" s="15"/>
      <c r="GFP1" s="15"/>
      <c r="GFQ1" s="15"/>
      <c r="GFR1" s="15"/>
      <c r="GFS1" s="15"/>
      <c r="GFT1" s="15"/>
      <c r="GFU1" s="15"/>
      <c r="GFV1" s="15"/>
      <c r="GFW1" s="15"/>
      <c r="GFX1" s="15"/>
      <c r="GFY1" s="15"/>
      <c r="GFZ1" s="15"/>
      <c r="GGA1" s="15"/>
      <c r="GGB1" s="15"/>
      <c r="GGC1" s="15"/>
      <c r="GGD1" s="15"/>
      <c r="GGE1" s="15"/>
      <c r="GGF1" s="15"/>
      <c r="GGG1" s="15"/>
      <c r="GGH1" s="15"/>
      <c r="GGI1" s="15"/>
      <c r="GGJ1" s="15"/>
      <c r="GGK1" s="15"/>
      <c r="GGL1" s="15"/>
      <c r="GGM1" s="15"/>
      <c r="GGN1" s="15"/>
      <c r="GGO1" s="15"/>
      <c r="GGP1" s="15"/>
      <c r="GGQ1" s="15"/>
      <c r="GGR1" s="15"/>
      <c r="GGS1" s="15"/>
      <c r="GGT1" s="15"/>
      <c r="GGU1" s="15"/>
      <c r="GGV1" s="15"/>
      <c r="GGW1" s="15"/>
      <c r="GGX1" s="15"/>
      <c r="GGY1" s="15"/>
      <c r="GGZ1" s="15"/>
      <c r="GHA1" s="15"/>
      <c r="GHB1" s="15"/>
      <c r="GHC1" s="15"/>
      <c r="GHD1" s="15"/>
      <c r="GHE1" s="15"/>
      <c r="GHF1" s="15"/>
      <c r="GHG1" s="15"/>
      <c r="GHH1" s="15"/>
      <c r="GHI1" s="15"/>
      <c r="GHJ1" s="15"/>
      <c r="GHK1" s="15"/>
      <c r="GHL1" s="15"/>
      <c r="GHM1" s="15"/>
      <c r="GHN1" s="15"/>
      <c r="GHO1" s="15"/>
      <c r="GHP1" s="15"/>
      <c r="GHQ1" s="15"/>
      <c r="GHR1" s="15"/>
      <c r="GHS1" s="15"/>
      <c r="GHT1" s="15"/>
      <c r="GHU1" s="15"/>
      <c r="GHV1" s="15"/>
      <c r="GHW1" s="15"/>
      <c r="GHX1" s="15"/>
      <c r="GHY1" s="15"/>
      <c r="GHZ1" s="15"/>
      <c r="GIA1" s="15"/>
      <c r="GIB1" s="15"/>
      <c r="GIC1" s="15"/>
      <c r="GID1" s="15"/>
      <c r="GIE1" s="15"/>
      <c r="GIF1" s="15"/>
      <c r="GIG1" s="15"/>
      <c r="GIH1" s="15"/>
      <c r="GII1" s="15"/>
      <c r="GIJ1" s="15"/>
      <c r="GIK1" s="15"/>
      <c r="GIL1" s="15"/>
      <c r="GIM1" s="15"/>
      <c r="GIN1" s="15"/>
      <c r="GIO1" s="15"/>
      <c r="GIP1" s="15"/>
      <c r="GIQ1" s="15"/>
      <c r="GIR1" s="15"/>
      <c r="GIS1" s="15"/>
      <c r="GIT1" s="15"/>
      <c r="GIU1" s="15"/>
      <c r="GIV1" s="15"/>
      <c r="GIW1" s="15"/>
      <c r="GIX1" s="15"/>
      <c r="GIY1" s="15"/>
      <c r="GIZ1" s="15"/>
      <c r="GJA1" s="15"/>
      <c r="GJB1" s="15"/>
      <c r="GJC1" s="15"/>
      <c r="GJD1" s="15"/>
      <c r="GJE1" s="15"/>
      <c r="GJF1" s="15"/>
      <c r="GJG1" s="15"/>
      <c r="GJH1" s="15"/>
      <c r="GJI1" s="15"/>
      <c r="GJJ1" s="15"/>
      <c r="GJK1" s="15"/>
      <c r="GJL1" s="15"/>
      <c r="GJM1" s="15"/>
      <c r="GJN1" s="15"/>
      <c r="GJO1" s="15"/>
      <c r="GJP1" s="15"/>
      <c r="GJQ1" s="15"/>
      <c r="GJR1" s="15"/>
      <c r="GJS1" s="15"/>
      <c r="GJT1" s="15"/>
      <c r="GJU1" s="15"/>
      <c r="GJV1" s="15"/>
      <c r="GJW1" s="15"/>
      <c r="GJX1" s="15"/>
      <c r="GJY1" s="15"/>
      <c r="GJZ1" s="15"/>
      <c r="GKA1" s="15"/>
      <c r="GKB1" s="15"/>
      <c r="GKC1" s="15"/>
      <c r="GKD1" s="15"/>
      <c r="GKE1" s="15"/>
      <c r="GKF1" s="15"/>
      <c r="GKG1" s="15"/>
      <c r="GKH1" s="15"/>
      <c r="GKI1" s="15"/>
      <c r="GKJ1" s="15"/>
      <c r="GKK1" s="15"/>
      <c r="GKL1" s="15"/>
      <c r="GKM1" s="15"/>
      <c r="GKN1" s="15"/>
      <c r="GKO1" s="15"/>
      <c r="GKP1" s="15"/>
      <c r="GKQ1" s="15"/>
      <c r="GKR1" s="15"/>
      <c r="GKS1" s="15"/>
      <c r="GKT1" s="15"/>
      <c r="GKU1" s="15"/>
      <c r="GKV1" s="15"/>
      <c r="GKW1" s="15"/>
      <c r="GKX1" s="15"/>
      <c r="GKY1" s="15"/>
      <c r="GKZ1" s="15"/>
      <c r="GLA1" s="15"/>
      <c r="GLB1" s="15"/>
      <c r="GLC1" s="15"/>
      <c r="GLD1" s="15"/>
      <c r="GLE1" s="15"/>
      <c r="GLF1" s="15"/>
      <c r="GLG1" s="15"/>
      <c r="GLH1" s="15"/>
      <c r="GLI1" s="15"/>
      <c r="GLJ1" s="15"/>
      <c r="GLK1" s="15"/>
      <c r="GLL1" s="15"/>
      <c r="GLM1" s="15"/>
      <c r="GLN1" s="15"/>
      <c r="GLO1" s="15"/>
      <c r="GLP1" s="15"/>
      <c r="GLQ1" s="15"/>
      <c r="GLR1" s="15"/>
      <c r="GLS1" s="15"/>
      <c r="GLT1" s="15"/>
      <c r="GLU1" s="15"/>
      <c r="GLV1" s="15"/>
      <c r="GLW1" s="15"/>
      <c r="GLX1" s="15"/>
      <c r="GLY1" s="15"/>
      <c r="GLZ1" s="15"/>
      <c r="GMA1" s="15"/>
      <c r="GMB1" s="15"/>
      <c r="GMC1" s="15"/>
      <c r="GMD1" s="15"/>
      <c r="GME1" s="15"/>
      <c r="GMF1" s="15"/>
      <c r="GMG1" s="15"/>
      <c r="GMH1" s="15"/>
      <c r="GMI1" s="15"/>
      <c r="GMJ1" s="15"/>
      <c r="GMK1" s="15"/>
      <c r="GML1" s="15"/>
      <c r="GMM1" s="15"/>
      <c r="GMN1" s="15"/>
      <c r="GMO1" s="15"/>
      <c r="GMP1" s="15"/>
      <c r="GMQ1" s="15"/>
      <c r="GMR1" s="15"/>
      <c r="GMS1" s="15"/>
      <c r="GMT1" s="15"/>
      <c r="GMU1" s="15"/>
      <c r="GMV1" s="15"/>
      <c r="GMW1" s="15"/>
      <c r="GMX1" s="15"/>
      <c r="GMY1" s="15"/>
      <c r="GMZ1" s="15"/>
      <c r="GNA1" s="15"/>
      <c r="GNB1" s="15"/>
      <c r="GNC1" s="15"/>
      <c r="GND1" s="15"/>
      <c r="GNE1" s="15"/>
      <c r="GNF1" s="15"/>
      <c r="GNG1" s="15"/>
      <c r="GNH1" s="15"/>
      <c r="GNI1" s="15"/>
      <c r="GNJ1" s="15"/>
      <c r="GNK1" s="15"/>
      <c r="GNL1" s="15"/>
      <c r="GNM1" s="15"/>
      <c r="GNN1" s="15"/>
      <c r="GNO1" s="15"/>
      <c r="GNP1" s="15"/>
      <c r="GNQ1" s="15"/>
      <c r="GNR1" s="15"/>
      <c r="GNS1" s="15"/>
      <c r="GNT1" s="15"/>
      <c r="GNU1" s="15"/>
      <c r="GNV1" s="15"/>
      <c r="GNW1" s="15"/>
      <c r="GNX1" s="15"/>
      <c r="GNY1" s="15"/>
      <c r="GNZ1" s="15"/>
      <c r="GOA1" s="15"/>
      <c r="GOB1" s="15"/>
      <c r="GOC1" s="15"/>
      <c r="GOD1" s="15"/>
      <c r="GOE1" s="15"/>
      <c r="GOF1" s="15"/>
      <c r="GOG1" s="15"/>
      <c r="GOH1" s="15"/>
      <c r="GOI1" s="15"/>
      <c r="GOJ1" s="15"/>
      <c r="GOK1" s="15"/>
      <c r="GOL1" s="15"/>
      <c r="GOM1" s="15"/>
      <c r="GON1" s="15"/>
      <c r="GOO1" s="15"/>
      <c r="GOP1" s="15"/>
      <c r="GOQ1" s="15"/>
      <c r="GOR1" s="15"/>
      <c r="GOS1" s="15"/>
      <c r="GOT1" s="15"/>
      <c r="GOU1" s="15"/>
      <c r="GOV1" s="15"/>
      <c r="GOW1" s="15"/>
      <c r="GOX1" s="15"/>
      <c r="GOY1" s="15"/>
      <c r="GOZ1" s="15"/>
      <c r="GPA1" s="15"/>
      <c r="GPB1" s="15"/>
      <c r="GPC1" s="15"/>
      <c r="GPD1" s="15"/>
      <c r="GPE1" s="15"/>
      <c r="GPF1" s="15"/>
      <c r="GPG1" s="15"/>
      <c r="GPH1" s="15"/>
      <c r="GPI1" s="15"/>
      <c r="GPJ1" s="15"/>
      <c r="GPK1" s="15"/>
      <c r="GPL1" s="15"/>
      <c r="GPM1" s="15"/>
      <c r="GPN1" s="15"/>
      <c r="GPO1" s="15"/>
      <c r="GPP1" s="15"/>
      <c r="GPQ1" s="15"/>
      <c r="GPR1" s="15"/>
      <c r="GPS1" s="15"/>
      <c r="GPT1" s="15"/>
      <c r="GPU1" s="15"/>
      <c r="GPV1" s="15"/>
      <c r="GPW1" s="15"/>
      <c r="GPX1" s="15"/>
      <c r="GPY1" s="15"/>
      <c r="GPZ1" s="15"/>
      <c r="GQA1" s="15"/>
      <c r="GQB1" s="15"/>
      <c r="GQC1" s="15"/>
      <c r="GQD1" s="15"/>
      <c r="GQE1" s="15"/>
      <c r="GQF1" s="15"/>
      <c r="GQG1" s="15"/>
      <c r="GQH1" s="15"/>
      <c r="GQI1" s="15"/>
      <c r="GQJ1" s="15"/>
      <c r="GQK1" s="15"/>
      <c r="GQL1" s="15"/>
      <c r="GQM1" s="15"/>
      <c r="GQN1" s="15"/>
      <c r="GQO1" s="15"/>
      <c r="GQP1" s="15"/>
      <c r="GQQ1" s="15"/>
      <c r="GQR1" s="15"/>
      <c r="GQS1" s="15"/>
      <c r="GQT1" s="15"/>
      <c r="GQU1" s="15"/>
      <c r="GQV1" s="15"/>
      <c r="GQW1" s="15"/>
      <c r="GQX1" s="15"/>
      <c r="GQY1" s="15"/>
      <c r="GQZ1" s="15"/>
      <c r="GRA1" s="15"/>
      <c r="GRB1" s="15"/>
      <c r="GRC1" s="15"/>
      <c r="GRD1" s="15"/>
      <c r="GRE1" s="15"/>
      <c r="GRF1" s="15"/>
      <c r="GRG1" s="15"/>
      <c r="GRH1" s="15"/>
      <c r="GRI1" s="15"/>
      <c r="GRJ1" s="15"/>
      <c r="GRK1" s="15"/>
      <c r="GRL1" s="15"/>
      <c r="GRM1" s="15"/>
      <c r="GRN1" s="15"/>
      <c r="GRO1" s="15"/>
      <c r="GRP1" s="15"/>
      <c r="GRQ1" s="15"/>
      <c r="GRR1" s="15"/>
      <c r="GRS1" s="15"/>
      <c r="GRT1" s="15"/>
      <c r="GRU1" s="15"/>
      <c r="GRV1" s="15"/>
      <c r="GRW1" s="15"/>
      <c r="GRX1" s="15"/>
      <c r="GRY1" s="15"/>
      <c r="GRZ1" s="15"/>
      <c r="GSA1" s="15"/>
      <c r="GSB1" s="15"/>
      <c r="GSC1" s="15"/>
      <c r="GSD1" s="15"/>
      <c r="GSE1" s="15"/>
      <c r="GSF1" s="15"/>
      <c r="GSG1" s="15"/>
      <c r="GSH1" s="15"/>
      <c r="GSI1" s="15"/>
      <c r="GSJ1" s="15"/>
      <c r="GSK1" s="15"/>
      <c r="GSL1" s="15"/>
      <c r="GSM1" s="15"/>
      <c r="GSN1" s="15"/>
      <c r="GSO1" s="15"/>
      <c r="GSP1" s="15"/>
      <c r="GSQ1" s="15"/>
      <c r="GSR1" s="15"/>
      <c r="GSS1" s="15"/>
      <c r="GST1" s="15"/>
      <c r="GSU1" s="15"/>
      <c r="GSV1" s="15"/>
      <c r="GSW1" s="15"/>
      <c r="GSX1" s="15"/>
      <c r="GSY1" s="15"/>
      <c r="GSZ1" s="15"/>
      <c r="GTA1" s="15"/>
      <c r="GTB1" s="15"/>
      <c r="GTC1" s="15"/>
      <c r="GTD1" s="15"/>
      <c r="GTE1" s="15"/>
      <c r="GTF1" s="15"/>
      <c r="GTG1" s="15"/>
      <c r="GTH1" s="15"/>
      <c r="GTI1" s="15"/>
      <c r="GTJ1" s="15"/>
      <c r="GTK1" s="15"/>
      <c r="GTL1" s="15"/>
      <c r="GTM1" s="15"/>
      <c r="GTN1" s="15"/>
      <c r="GTO1" s="15"/>
      <c r="GTP1" s="15"/>
      <c r="GTQ1" s="15"/>
      <c r="GTR1" s="15"/>
      <c r="GTS1" s="15"/>
      <c r="GTT1" s="15"/>
      <c r="GTU1" s="15"/>
      <c r="GTV1" s="15"/>
      <c r="GTW1" s="15"/>
      <c r="GTX1" s="15"/>
      <c r="GTY1" s="15"/>
      <c r="GTZ1" s="15"/>
      <c r="GUA1" s="15"/>
      <c r="GUB1" s="15"/>
      <c r="GUC1" s="15"/>
      <c r="GUD1" s="15"/>
      <c r="GUE1" s="15"/>
      <c r="GUF1" s="15"/>
      <c r="GUG1" s="15"/>
      <c r="GUH1" s="15"/>
      <c r="GUI1" s="15"/>
      <c r="GUJ1" s="15"/>
      <c r="GUK1" s="15"/>
      <c r="GUL1" s="15"/>
      <c r="GUM1" s="15"/>
      <c r="GUN1" s="15"/>
      <c r="GUO1" s="15"/>
      <c r="GUP1" s="15"/>
      <c r="GUQ1" s="15"/>
      <c r="GUR1" s="15"/>
      <c r="GUS1" s="15"/>
      <c r="GUT1" s="15"/>
      <c r="GUU1" s="15"/>
      <c r="GUV1" s="15"/>
      <c r="GUW1" s="15"/>
      <c r="GUX1" s="15"/>
      <c r="GUY1" s="15"/>
      <c r="GUZ1" s="15"/>
      <c r="GVA1" s="15"/>
      <c r="GVB1" s="15"/>
      <c r="GVC1" s="15"/>
      <c r="GVD1" s="15"/>
      <c r="GVE1" s="15"/>
      <c r="GVF1" s="15"/>
      <c r="GVG1" s="15"/>
      <c r="GVH1" s="15"/>
      <c r="GVI1" s="15"/>
      <c r="GVJ1" s="15"/>
      <c r="GVK1" s="15"/>
      <c r="GVL1" s="15"/>
      <c r="GVM1" s="15"/>
      <c r="GVN1" s="15"/>
      <c r="GVO1" s="15"/>
      <c r="GVP1" s="15"/>
      <c r="GVQ1" s="15"/>
      <c r="GVR1" s="15"/>
      <c r="GVS1" s="15"/>
      <c r="GVT1" s="15"/>
      <c r="GVU1" s="15"/>
      <c r="GVV1" s="15"/>
      <c r="GVW1" s="15"/>
      <c r="GVX1" s="15"/>
      <c r="GVY1" s="15"/>
      <c r="GVZ1" s="15"/>
      <c r="GWA1" s="15"/>
      <c r="GWB1" s="15"/>
      <c r="GWC1" s="15"/>
      <c r="GWD1" s="15"/>
      <c r="GWE1" s="15"/>
      <c r="GWF1" s="15"/>
      <c r="GWG1" s="15"/>
      <c r="GWH1" s="15"/>
      <c r="GWI1" s="15"/>
      <c r="GWJ1" s="15"/>
      <c r="GWK1" s="15"/>
      <c r="GWL1" s="15"/>
      <c r="GWM1" s="15"/>
      <c r="GWN1" s="15"/>
      <c r="GWO1" s="15"/>
      <c r="GWP1" s="15"/>
      <c r="GWQ1" s="15"/>
      <c r="GWR1" s="15"/>
      <c r="GWS1" s="15"/>
      <c r="GWT1" s="15"/>
      <c r="GWU1" s="15"/>
      <c r="GWV1" s="15"/>
      <c r="GWW1" s="15"/>
      <c r="GWX1" s="15"/>
      <c r="GWY1" s="15"/>
      <c r="GWZ1" s="15"/>
      <c r="GXA1" s="15"/>
      <c r="GXB1" s="15"/>
      <c r="GXC1" s="15"/>
      <c r="GXD1" s="15"/>
      <c r="GXE1" s="15"/>
      <c r="GXF1" s="15"/>
      <c r="GXG1" s="15"/>
      <c r="GXH1" s="15"/>
      <c r="GXI1" s="15"/>
      <c r="GXJ1" s="15"/>
      <c r="GXK1" s="15"/>
      <c r="GXL1" s="15"/>
      <c r="GXM1" s="15"/>
      <c r="GXN1" s="15"/>
      <c r="GXO1" s="15"/>
      <c r="GXP1" s="15"/>
      <c r="GXQ1" s="15"/>
      <c r="GXR1" s="15"/>
      <c r="GXS1" s="15"/>
      <c r="GXT1" s="15"/>
      <c r="GXU1" s="15"/>
      <c r="GXV1" s="15"/>
      <c r="GXW1" s="15"/>
      <c r="GXX1" s="15"/>
      <c r="GXY1" s="15"/>
      <c r="GXZ1" s="15"/>
      <c r="GYA1" s="15"/>
      <c r="GYB1" s="15"/>
      <c r="GYC1" s="15"/>
      <c r="GYD1" s="15"/>
      <c r="GYE1" s="15"/>
      <c r="GYF1" s="15"/>
      <c r="GYG1" s="15"/>
      <c r="GYH1" s="15"/>
      <c r="GYI1" s="15"/>
      <c r="GYJ1" s="15"/>
      <c r="GYK1" s="15"/>
      <c r="GYL1" s="15"/>
      <c r="GYM1" s="15"/>
      <c r="GYN1" s="15"/>
      <c r="GYO1" s="15"/>
      <c r="GYP1" s="15"/>
      <c r="GYQ1" s="15"/>
      <c r="GYR1" s="15"/>
      <c r="GYS1" s="15"/>
      <c r="GYT1" s="15"/>
      <c r="GYU1" s="15"/>
      <c r="GYV1" s="15"/>
      <c r="GYW1" s="15"/>
      <c r="GYX1" s="15"/>
      <c r="GYY1" s="15"/>
      <c r="GYZ1" s="15"/>
      <c r="GZA1" s="15"/>
      <c r="GZB1" s="15"/>
      <c r="GZC1" s="15"/>
      <c r="GZD1" s="15"/>
      <c r="GZE1" s="15"/>
      <c r="GZF1" s="15"/>
      <c r="GZG1" s="15"/>
      <c r="GZH1" s="15"/>
      <c r="GZI1" s="15"/>
      <c r="GZJ1" s="15"/>
      <c r="GZK1" s="15"/>
      <c r="GZL1" s="15"/>
      <c r="GZM1" s="15"/>
      <c r="GZN1" s="15"/>
      <c r="GZO1" s="15"/>
      <c r="GZP1" s="15"/>
      <c r="GZQ1" s="15"/>
      <c r="GZR1" s="15"/>
      <c r="GZS1" s="15"/>
      <c r="GZT1" s="15"/>
      <c r="GZU1" s="15"/>
      <c r="GZV1" s="15"/>
      <c r="GZW1" s="15"/>
      <c r="GZX1" s="15"/>
      <c r="GZY1" s="15"/>
      <c r="GZZ1" s="15"/>
      <c r="HAA1" s="15"/>
      <c r="HAB1" s="15"/>
      <c r="HAC1" s="15"/>
      <c r="HAD1" s="15"/>
      <c r="HAE1" s="15"/>
      <c r="HAF1" s="15"/>
      <c r="HAG1" s="15"/>
      <c r="HAH1" s="15"/>
      <c r="HAI1" s="15"/>
      <c r="HAJ1" s="15"/>
      <c r="HAK1" s="15"/>
      <c r="HAL1" s="15"/>
      <c r="HAM1" s="15"/>
      <c r="HAN1" s="15"/>
      <c r="HAO1" s="15"/>
      <c r="HAP1" s="15"/>
      <c r="HAQ1" s="15"/>
      <c r="HAR1" s="15"/>
      <c r="HAS1" s="15"/>
      <c r="HAT1" s="15"/>
      <c r="HAU1" s="15"/>
      <c r="HAV1" s="15"/>
      <c r="HAW1" s="15"/>
      <c r="HAX1" s="15"/>
      <c r="HAY1" s="15"/>
      <c r="HAZ1" s="15"/>
      <c r="HBA1" s="15"/>
      <c r="HBB1" s="15"/>
      <c r="HBC1" s="15"/>
      <c r="HBD1" s="15"/>
      <c r="HBE1" s="15"/>
      <c r="HBF1" s="15"/>
      <c r="HBG1" s="15"/>
      <c r="HBH1" s="15"/>
      <c r="HBI1" s="15"/>
      <c r="HBJ1" s="15"/>
      <c r="HBK1" s="15"/>
      <c r="HBL1" s="15"/>
      <c r="HBM1" s="15"/>
      <c r="HBN1" s="15"/>
      <c r="HBO1" s="15"/>
      <c r="HBP1" s="15"/>
      <c r="HBQ1" s="15"/>
      <c r="HBR1" s="15"/>
      <c r="HBS1" s="15"/>
      <c r="HBT1" s="15"/>
      <c r="HBU1" s="15"/>
      <c r="HBV1" s="15"/>
      <c r="HBW1" s="15"/>
      <c r="HBX1" s="15"/>
      <c r="HBY1" s="15"/>
      <c r="HBZ1" s="15"/>
      <c r="HCA1" s="15"/>
      <c r="HCB1" s="15"/>
      <c r="HCC1" s="15"/>
      <c r="HCD1" s="15"/>
      <c r="HCE1" s="15"/>
      <c r="HCF1" s="15"/>
      <c r="HCG1" s="15"/>
      <c r="HCH1" s="15"/>
      <c r="HCI1" s="15"/>
      <c r="HCJ1" s="15"/>
      <c r="HCK1" s="15"/>
      <c r="HCL1" s="15"/>
      <c r="HCM1" s="15"/>
      <c r="HCN1" s="15"/>
      <c r="HCO1" s="15"/>
      <c r="HCP1" s="15"/>
      <c r="HCQ1" s="15"/>
      <c r="HCR1" s="15"/>
      <c r="HCS1" s="15"/>
      <c r="HCT1" s="15"/>
      <c r="HCU1" s="15"/>
      <c r="HCV1" s="15"/>
      <c r="HCW1" s="15"/>
      <c r="HCX1" s="15"/>
      <c r="HCY1" s="15"/>
      <c r="HCZ1" s="15"/>
      <c r="HDA1" s="15"/>
      <c r="HDB1" s="15"/>
      <c r="HDC1" s="15"/>
      <c r="HDD1" s="15"/>
      <c r="HDE1" s="15"/>
      <c r="HDF1" s="15"/>
      <c r="HDG1" s="15"/>
      <c r="HDH1" s="15"/>
      <c r="HDI1" s="15"/>
      <c r="HDJ1" s="15"/>
      <c r="HDK1" s="15"/>
      <c r="HDL1" s="15"/>
      <c r="HDM1" s="15"/>
      <c r="HDN1" s="15"/>
      <c r="HDO1" s="15"/>
      <c r="HDP1" s="15"/>
      <c r="HDQ1" s="15"/>
      <c r="HDR1" s="15"/>
      <c r="HDS1" s="15"/>
      <c r="HDT1" s="15"/>
      <c r="HDU1" s="15"/>
      <c r="HDV1" s="15"/>
      <c r="HDW1" s="15"/>
      <c r="HDX1" s="15"/>
      <c r="HDY1" s="15"/>
      <c r="HDZ1" s="15"/>
      <c r="HEA1" s="15"/>
      <c r="HEB1" s="15"/>
      <c r="HEC1" s="15"/>
      <c r="HED1" s="15"/>
      <c r="HEE1" s="15"/>
      <c r="HEF1" s="15"/>
      <c r="HEG1" s="15"/>
      <c r="HEH1" s="15"/>
      <c r="HEI1" s="15"/>
      <c r="HEJ1" s="15"/>
      <c r="HEK1" s="15"/>
      <c r="HEL1" s="15"/>
      <c r="HEM1" s="15"/>
      <c r="HEN1" s="15"/>
      <c r="HEO1" s="15"/>
      <c r="HEP1" s="15"/>
      <c r="HEQ1" s="15"/>
      <c r="HER1" s="15"/>
      <c r="HES1" s="15"/>
      <c r="HET1" s="15"/>
      <c r="HEU1" s="15"/>
      <c r="HEV1" s="15"/>
      <c r="HEW1" s="15"/>
      <c r="HEX1" s="15"/>
      <c r="HEY1" s="15"/>
      <c r="HEZ1" s="15"/>
      <c r="HFA1" s="15"/>
      <c r="HFB1" s="15"/>
      <c r="HFC1" s="15"/>
      <c r="HFD1" s="15"/>
      <c r="HFE1" s="15"/>
      <c r="HFF1" s="15"/>
      <c r="HFG1" s="15"/>
      <c r="HFH1" s="15"/>
      <c r="HFI1" s="15"/>
      <c r="HFJ1" s="15"/>
      <c r="HFK1" s="15"/>
      <c r="HFL1" s="15"/>
      <c r="HFM1" s="15"/>
      <c r="HFN1" s="15"/>
      <c r="HFO1" s="15"/>
      <c r="HFP1" s="15"/>
      <c r="HFQ1" s="15"/>
      <c r="HFR1" s="15"/>
      <c r="HFS1" s="15"/>
      <c r="HFT1" s="15"/>
      <c r="HFU1" s="15"/>
      <c r="HFV1" s="15"/>
      <c r="HFW1" s="15"/>
      <c r="HFX1" s="15"/>
      <c r="HFY1" s="15"/>
      <c r="HFZ1" s="15"/>
      <c r="HGA1" s="15"/>
      <c r="HGB1" s="15"/>
      <c r="HGC1" s="15"/>
      <c r="HGD1" s="15"/>
      <c r="HGE1" s="15"/>
      <c r="HGF1" s="15"/>
      <c r="HGG1" s="15"/>
      <c r="HGH1" s="15"/>
      <c r="HGI1" s="15"/>
      <c r="HGJ1" s="15"/>
      <c r="HGK1" s="15"/>
      <c r="HGL1" s="15"/>
      <c r="HGM1" s="15"/>
      <c r="HGN1" s="15"/>
      <c r="HGO1" s="15"/>
      <c r="HGP1" s="15"/>
      <c r="HGQ1" s="15"/>
      <c r="HGR1" s="15"/>
      <c r="HGS1" s="15"/>
      <c r="HGT1" s="15"/>
      <c r="HGU1" s="15"/>
      <c r="HGV1" s="15"/>
      <c r="HGW1" s="15"/>
      <c r="HGX1" s="15"/>
      <c r="HGY1" s="15"/>
      <c r="HGZ1" s="15"/>
      <c r="HHA1" s="15"/>
      <c r="HHB1" s="15"/>
      <c r="HHC1" s="15"/>
      <c r="HHD1" s="15"/>
      <c r="HHE1" s="15"/>
      <c r="HHF1" s="15"/>
      <c r="HHG1" s="15"/>
      <c r="HHH1" s="15"/>
      <c r="HHI1" s="15"/>
      <c r="HHJ1" s="15"/>
      <c r="HHK1" s="15"/>
      <c r="HHL1" s="15"/>
      <c r="HHM1" s="15"/>
      <c r="HHN1" s="15"/>
      <c r="HHO1" s="15"/>
      <c r="HHP1" s="15"/>
      <c r="HHQ1" s="15"/>
      <c r="HHR1" s="15"/>
      <c r="HHS1" s="15"/>
      <c r="HHT1" s="15"/>
      <c r="HHU1" s="15"/>
      <c r="HHV1" s="15"/>
      <c r="HHW1" s="15"/>
      <c r="HHX1" s="15"/>
      <c r="HHY1" s="15"/>
      <c r="HHZ1" s="15"/>
      <c r="HIA1" s="15"/>
      <c r="HIB1" s="15"/>
      <c r="HIC1" s="15"/>
      <c r="HID1" s="15"/>
      <c r="HIE1" s="15"/>
      <c r="HIF1" s="15"/>
      <c r="HIG1" s="15"/>
      <c r="HIH1" s="15"/>
      <c r="HII1" s="15"/>
      <c r="HIJ1" s="15"/>
      <c r="HIK1" s="15"/>
      <c r="HIL1" s="15"/>
      <c r="HIM1" s="15"/>
      <c r="HIN1" s="15"/>
      <c r="HIO1" s="15"/>
      <c r="HIP1" s="15"/>
      <c r="HIQ1" s="15"/>
      <c r="HIR1" s="15"/>
      <c r="HIS1" s="15"/>
      <c r="HIT1" s="15"/>
      <c r="HIU1" s="15"/>
      <c r="HIV1" s="15"/>
      <c r="HIW1" s="15"/>
      <c r="HIX1" s="15"/>
      <c r="HIY1" s="15"/>
      <c r="HIZ1" s="15"/>
      <c r="HJA1" s="15"/>
      <c r="HJB1" s="15"/>
      <c r="HJC1" s="15"/>
      <c r="HJD1" s="15"/>
      <c r="HJE1" s="15"/>
      <c r="HJF1" s="15"/>
      <c r="HJG1" s="15"/>
      <c r="HJH1" s="15"/>
      <c r="HJI1" s="15"/>
      <c r="HJJ1" s="15"/>
      <c r="HJK1" s="15"/>
      <c r="HJL1" s="15"/>
      <c r="HJM1" s="15"/>
      <c r="HJN1" s="15"/>
      <c r="HJO1" s="15"/>
      <c r="HJP1" s="15"/>
      <c r="HJQ1" s="15"/>
      <c r="HJR1" s="15"/>
      <c r="HJS1" s="15"/>
      <c r="HJT1" s="15"/>
      <c r="HJU1" s="15"/>
      <c r="HJV1" s="15"/>
      <c r="HJW1" s="15"/>
      <c r="HJX1" s="15"/>
      <c r="HJY1" s="15"/>
      <c r="HJZ1" s="15"/>
      <c r="HKA1" s="15"/>
      <c r="HKB1" s="15"/>
      <c r="HKC1" s="15"/>
      <c r="HKD1" s="15"/>
      <c r="HKE1" s="15"/>
      <c r="HKF1" s="15"/>
      <c r="HKG1" s="15"/>
      <c r="HKH1" s="15"/>
      <c r="HKI1" s="15"/>
      <c r="HKJ1" s="15"/>
      <c r="HKK1" s="15"/>
      <c r="HKL1" s="15"/>
      <c r="HKM1" s="15"/>
      <c r="HKN1" s="15"/>
      <c r="HKO1" s="15"/>
      <c r="HKP1" s="15"/>
      <c r="HKQ1" s="15"/>
      <c r="HKR1" s="15"/>
      <c r="HKS1" s="15"/>
      <c r="HKT1" s="15"/>
      <c r="HKU1" s="15"/>
      <c r="HKV1" s="15"/>
      <c r="HKW1" s="15"/>
      <c r="HKX1" s="15"/>
      <c r="HKY1" s="15"/>
      <c r="HKZ1" s="15"/>
      <c r="HLA1" s="15"/>
      <c r="HLB1" s="15"/>
      <c r="HLC1" s="15"/>
      <c r="HLD1" s="15"/>
      <c r="HLE1" s="15"/>
      <c r="HLF1" s="15"/>
      <c r="HLG1" s="15"/>
      <c r="HLH1" s="15"/>
      <c r="HLI1" s="15"/>
      <c r="HLJ1" s="15"/>
      <c r="HLK1" s="15"/>
      <c r="HLL1" s="15"/>
      <c r="HLM1" s="15"/>
      <c r="HLN1" s="15"/>
      <c r="HLO1" s="15"/>
      <c r="HLP1" s="15"/>
      <c r="HLQ1" s="15"/>
      <c r="HLR1" s="15"/>
      <c r="HLS1" s="15"/>
      <c r="HLT1" s="15"/>
      <c r="HLU1" s="15"/>
      <c r="HLV1" s="15"/>
      <c r="HLW1" s="15"/>
      <c r="HLX1" s="15"/>
      <c r="HLY1" s="15"/>
      <c r="HLZ1" s="15"/>
      <c r="HMA1" s="15"/>
      <c r="HMB1" s="15"/>
      <c r="HMC1" s="15"/>
      <c r="HMD1" s="15"/>
      <c r="HME1" s="15"/>
      <c r="HMF1" s="15"/>
      <c r="HMG1" s="15"/>
      <c r="HMH1" s="15"/>
      <c r="HMI1" s="15"/>
      <c r="HMJ1" s="15"/>
      <c r="HMK1" s="15"/>
      <c r="HML1" s="15"/>
      <c r="HMM1" s="15"/>
      <c r="HMN1" s="15"/>
      <c r="HMO1" s="15"/>
      <c r="HMP1" s="15"/>
      <c r="HMQ1" s="15"/>
      <c r="HMR1" s="15"/>
      <c r="HMS1" s="15"/>
      <c r="HMT1" s="15"/>
      <c r="HMU1" s="15"/>
      <c r="HMV1" s="15"/>
      <c r="HMW1" s="15"/>
      <c r="HMX1" s="15"/>
      <c r="HMY1" s="15"/>
      <c r="HMZ1" s="15"/>
      <c r="HNA1" s="15"/>
      <c r="HNB1" s="15"/>
      <c r="HNC1" s="15"/>
      <c r="HND1" s="15"/>
      <c r="HNE1" s="15"/>
      <c r="HNF1" s="15"/>
      <c r="HNG1" s="15"/>
      <c r="HNH1" s="15"/>
      <c r="HNI1" s="15"/>
      <c r="HNJ1" s="15"/>
      <c r="HNK1" s="15"/>
      <c r="HNL1" s="15"/>
      <c r="HNM1" s="15"/>
      <c r="HNN1" s="15"/>
      <c r="HNO1" s="15"/>
      <c r="HNP1" s="15"/>
      <c r="HNQ1" s="15"/>
      <c r="HNR1" s="15"/>
      <c r="HNS1" s="15"/>
      <c r="HNT1" s="15"/>
      <c r="HNU1" s="15"/>
      <c r="HNV1" s="15"/>
      <c r="HNW1" s="15"/>
      <c r="HNX1" s="15"/>
      <c r="HNY1" s="15"/>
      <c r="HNZ1" s="15"/>
      <c r="HOA1" s="15"/>
      <c r="HOB1" s="15"/>
      <c r="HOC1" s="15"/>
      <c r="HOD1" s="15"/>
      <c r="HOE1" s="15"/>
      <c r="HOF1" s="15"/>
      <c r="HOG1" s="15"/>
      <c r="HOH1" s="15"/>
      <c r="HOI1" s="15"/>
      <c r="HOJ1" s="15"/>
      <c r="HOK1" s="15"/>
      <c r="HOL1" s="15"/>
      <c r="HOM1" s="15"/>
      <c r="HON1" s="15"/>
      <c r="HOO1" s="15"/>
      <c r="HOP1" s="15"/>
      <c r="HOQ1" s="15"/>
      <c r="HOR1" s="15"/>
      <c r="HOS1" s="15"/>
      <c r="HOT1" s="15"/>
      <c r="HOU1" s="15"/>
      <c r="HOV1" s="15"/>
      <c r="HOW1" s="15"/>
      <c r="HOX1" s="15"/>
      <c r="HOY1" s="15"/>
      <c r="HOZ1" s="15"/>
      <c r="HPA1" s="15"/>
      <c r="HPB1" s="15"/>
      <c r="HPC1" s="15"/>
      <c r="HPD1" s="15"/>
      <c r="HPE1" s="15"/>
      <c r="HPF1" s="15"/>
      <c r="HPG1" s="15"/>
      <c r="HPH1" s="15"/>
      <c r="HPI1" s="15"/>
      <c r="HPJ1" s="15"/>
      <c r="HPK1" s="15"/>
      <c r="HPL1" s="15"/>
      <c r="HPM1" s="15"/>
      <c r="HPN1" s="15"/>
      <c r="HPO1" s="15"/>
      <c r="HPP1" s="15"/>
      <c r="HPQ1" s="15"/>
      <c r="HPR1" s="15"/>
      <c r="HPS1" s="15"/>
      <c r="HPT1" s="15"/>
      <c r="HPU1" s="15"/>
      <c r="HPV1" s="15"/>
      <c r="HPW1" s="15"/>
      <c r="HPX1" s="15"/>
      <c r="HPY1" s="15"/>
      <c r="HPZ1" s="15"/>
      <c r="HQA1" s="15"/>
      <c r="HQB1" s="15"/>
      <c r="HQC1" s="15"/>
      <c r="HQD1" s="15"/>
      <c r="HQE1" s="15"/>
      <c r="HQF1" s="15"/>
      <c r="HQG1" s="15"/>
      <c r="HQH1" s="15"/>
      <c r="HQI1" s="15"/>
      <c r="HQJ1" s="15"/>
      <c r="HQK1" s="15"/>
      <c r="HQL1" s="15"/>
      <c r="HQM1" s="15"/>
      <c r="HQN1" s="15"/>
      <c r="HQO1" s="15"/>
      <c r="HQP1" s="15"/>
      <c r="HQQ1" s="15"/>
      <c r="HQR1" s="15"/>
      <c r="HQS1" s="15"/>
      <c r="HQT1" s="15"/>
      <c r="HQU1" s="15"/>
      <c r="HQV1" s="15"/>
      <c r="HQW1" s="15"/>
      <c r="HQX1" s="15"/>
      <c r="HQY1" s="15"/>
      <c r="HQZ1" s="15"/>
      <c r="HRA1" s="15"/>
      <c r="HRB1" s="15"/>
      <c r="HRC1" s="15"/>
      <c r="HRD1" s="15"/>
      <c r="HRE1" s="15"/>
      <c r="HRF1" s="15"/>
      <c r="HRG1" s="15"/>
      <c r="HRH1" s="15"/>
      <c r="HRI1" s="15"/>
      <c r="HRJ1" s="15"/>
      <c r="HRK1" s="15"/>
      <c r="HRL1" s="15"/>
      <c r="HRM1" s="15"/>
      <c r="HRN1" s="15"/>
      <c r="HRO1" s="15"/>
      <c r="HRP1" s="15"/>
      <c r="HRQ1" s="15"/>
      <c r="HRR1" s="15"/>
      <c r="HRS1" s="15"/>
      <c r="HRT1" s="15"/>
      <c r="HRU1" s="15"/>
      <c r="HRV1" s="15"/>
      <c r="HRW1" s="15"/>
      <c r="HRX1" s="15"/>
      <c r="HRY1" s="15"/>
      <c r="HRZ1" s="15"/>
      <c r="HSA1" s="15"/>
      <c r="HSB1" s="15"/>
      <c r="HSC1" s="15"/>
      <c r="HSD1" s="15"/>
      <c r="HSE1" s="15"/>
      <c r="HSF1" s="15"/>
      <c r="HSG1" s="15"/>
      <c r="HSH1" s="15"/>
      <c r="HSI1" s="15"/>
      <c r="HSJ1" s="15"/>
      <c r="HSK1" s="15"/>
      <c r="HSL1" s="15"/>
      <c r="HSM1" s="15"/>
      <c r="HSN1" s="15"/>
      <c r="HSO1" s="15"/>
      <c r="HSP1" s="15"/>
      <c r="HSQ1" s="15"/>
      <c r="HSR1" s="15"/>
      <c r="HSS1" s="15"/>
      <c r="HST1" s="15"/>
      <c r="HSU1" s="15"/>
      <c r="HSV1" s="15"/>
      <c r="HSW1" s="15"/>
      <c r="HSX1" s="15"/>
      <c r="HSY1" s="15"/>
      <c r="HSZ1" s="15"/>
      <c r="HTA1" s="15"/>
      <c r="HTB1" s="15"/>
      <c r="HTC1" s="15"/>
      <c r="HTD1" s="15"/>
      <c r="HTE1" s="15"/>
      <c r="HTF1" s="15"/>
      <c r="HTG1" s="15"/>
      <c r="HTH1" s="15"/>
      <c r="HTI1" s="15"/>
      <c r="HTJ1" s="15"/>
      <c r="HTK1" s="15"/>
      <c r="HTL1" s="15"/>
      <c r="HTM1" s="15"/>
      <c r="HTN1" s="15"/>
      <c r="HTO1" s="15"/>
      <c r="HTP1" s="15"/>
      <c r="HTQ1" s="15"/>
      <c r="HTR1" s="15"/>
      <c r="HTS1" s="15"/>
      <c r="HTT1" s="15"/>
      <c r="HTU1" s="15"/>
      <c r="HTV1" s="15"/>
      <c r="HTW1" s="15"/>
      <c r="HTX1" s="15"/>
      <c r="HTY1" s="15"/>
      <c r="HTZ1" s="15"/>
      <c r="HUA1" s="15"/>
      <c r="HUB1" s="15"/>
      <c r="HUC1" s="15"/>
      <c r="HUD1" s="15"/>
      <c r="HUE1" s="15"/>
      <c r="HUF1" s="15"/>
      <c r="HUG1" s="15"/>
      <c r="HUH1" s="15"/>
      <c r="HUI1" s="15"/>
      <c r="HUJ1" s="15"/>
      <c r="HUK1" s="15"/>
      <c r="HUL1" s="15"/>
      <c r="HUM1" s="15"/>
      <c r="HUN1" s="15"/>
      <c r="HUO1" s="15"/>
      <c r="HUP1" s="15"/>
      <c r="HUQ1" s="15"/>
      <c r="HUR1" s="15"/>
      <c r="HUS1" s="15"/>
      <c r="HUT1" s="15"/>
      <c r="HUU1" s="15"/>
      <c r="HUV1" s="15"/>
      <c r="HUW1" s="15"/>
      <c r="HUX1" s="15"/>
      <c r="HUY1" s="15"/>
      <c r="HUZ1" s="15"/>
      <c r="HVA1" s="15"/>
      <c r="HVB1" s="15"/>
      <c r="HVC1" s="15"/>
      <c r="HVD1" s="15"/>
      <c r="HVE1" s="15"/>
      <c r="HVF1" s="15"/>
      <c r="HVG1" s="15"/>
      <c r="HVH1" s="15"/>
      <c r="HVI1" s="15"/>
      <c r="HVJ1" s="15"/>
      <c r="HVK1" s="15"/>
      <c r="HVL1" s="15"/>
      <c r="HVM1" s="15"/>
      <c r="HVN1" s="15"/>
      <c r="HVO1" s="15"/>
      <c r="HVP1" s="15"/>
      <c r="HVQ1" s="15"/>
      <c r="HVR1" s="15"/>
      <c r="HVS1" s="15"/>
      <c r="HVT1" s="15"/>
      <c r="HVU1" s="15"/>
      <c r="HVV1" s="15"/>
      <c r="HVW1" s="15"/>
      <c r="HVX1" s="15"/>
      <c r="HVY1" s="15"/>
      <c r="HVZ1" s="15"/>
      <c r="HWA1" s="15"/>
      <c r="HWB1" s="15"/>
      <c r="HWC1" s="15"/>
      <c r="HWD1" s="15"/>
      <c r="HWE1" s="15"/>
      <c r="HWF1" s="15"/>
      <c r="HWG1" s="15"/>
      <c r="HWH1" s="15"/>
      <c r="HWI1" s="15"/>
      <c r="HWJ1" s="15"/>
      <c r="HWK1" s="15"/>
      <c r="HWL1" s="15"/>
      <c r="HWM1" s="15"/>
      <c r="HWN1" s="15"/>
      <c r="HWO1" s="15"/>
      <c r="HWP1" s="15"/>
      <c r="HWQ1" s="15"/>
      <c r="HWR1" s="15"/>
      <c r="HWS1" s="15"/>
      <c r="HWT1" s="15"/>
      <c r="HWU1" s="15"/>
      <c r="HWV1" s="15"/>
      <c r="HWW1" s="15"/>
      <c r="HWX1" s="15"/>
      <c r="HWY1" s="15"/>
      <c r="HWZ1" s="15"/>
      <c r="HXA1" s="15"/>
      <c r="HXB1" s="15"/>
      <c r="HXC1" s="15"/>
      <c r="HXD1" s="15"/>
      <c r="HXE1" s="15"/>
      <c r="HXF1" s="15"/>
      <c r="HXG1" s="15"/>
      <c r="HXH1" s="15"/>
      <c r="HXI1" s="15"/>
      <c r="HXJ1" s="15"/>
      <c r="HXK1" s="15"/>
      <c r="HXL1" s="15"/>
      <c r="HXM1" s="15"/>
      <c r="HXN1" s="15"/>
      <c r="HXO1" s="15"/>
      <c r="HXP1" s="15"/>
      <c r="HXQ1" s="15"/>
      <c r="HXR1" s="15"/>
      <c r="HXS1" s="15"/>
      <c r="HXT1" s="15"/>
      <c r="HXU1" s="15"/>
      <c r="HXV1" s="15"/>
      <c r="HXW1" s="15"/>
      <c r="HXX1" s="15"/>
      <c r="HXY1" s="15"/>
      <c r="HXZ1" s="15"/>
      <c r="HYA1" s="15"/>
      <c r="HYB1" s="15"/>
      <c r="HYC1" s="15"/>
      <c r="HYD1" s="15"/>
      <c r="HYE1" s="15"/>
      <c r="HYF1" s="15"/>
      <c r="HYG1" s="15"/>
      <c r="HYH1" s="15"/>
      <c r="HYI1" s="15"/>
      <c r="HYJ1" s="15"/>
      <c r="HYK1" s="15"/>
      <c r="HYL1" s="15"/>
      <c r="HYM1" s="15"/>
      <c r="HYN1" s="15"/>
      <c r="HYO1" s="15"/>
      <c r="HYP1" s="15"/>
      <c r="HYQ1" s="15"/>
      <c r="HYR1" s="15"/>
      <c r="HYS1" s="15"/>
      <c r="HYT1" s="15"/>
      <c r="HYU1" s="15"/>
      <c r="HYV1" s="15"/>
      <c r="HYW1" s="15"/>
      <c r="HYX1" s="15"/>
      <c r="HYY1" s="15"/>
      <c r="HYZ1" s="15"/>
      <c r="HZA1" s="15"/>
      <c r="HZB1" s="15"/>
      <c r="HZC1" s="15"/>
      <c r="HZD1" s="15"/>
      <c r="HZE1" s="15"/>
      <c r="HZF1" s="15"/>
      <c r="HZG1" s="15"/>
      <c r="HZH1" s="15"/>
      <c r="HZI1" s="15"/>
      <c r="HZJ1" s="15"/>
      <c r="HZK1" s="15"/>
      <c r="HZL1" s="15"/>
      <c r="HZM1" s="15"/>
      <c r="HZN1" s="15"/>
      <c r="HZO1" s="15"/>
      <c r="HZP1" s="15"/>
      <c r="HZQ1" s="15"/>
      <c r="HZR1" s="15"/>
      <c r="HZS1" s="15"/>
      <c r="HZT1" s="15"/>
      <c r="HZU1" s="15"/>
      <c r="HZV1" s="15"/>
      <c r="HZW1" s="15"/>
      <c r="HZX1" s="15"/>
      <c r="HZY1" s="15"/>
      <c r="HZZ1" s="15"/>
      <c r="IAA1" s="15"/>
      <c r="IAB1" s="15"/>
      <c r="IAC1" s="15"/>
      <c r="IAD1" s="15"/>
      <c r="IAE1" s="15"/>
      <c r="IAF1" s="15"/>
      <c r="IAG1" s="15"/>
      <c r="IAH1" s="15"/>
      <c r="IAI1" s="15"/>
      <c r="IAJ1" s="15"/>
      <c r="IAK1" s="15"/>
      <c r="IAL1" s="15"/>
      <c r="IAM1" s="15"/>
      <c r="IAN1" s="15"/>
      <c r="IAO1" s="15"/>
      <c r="IAP1" s="15"/>
      <c r="IAQ1" s="15"/>
      <c r="IAR1" s="15"/>
      <c r="IAS1" s="15"/>
      <c r="IAT1" s="15"/>
      <c r="IAU1" s="15"/>
      <c r="IAV1" s="15"/>
      <c r="IAW1" s="15"/>
      <c r="IAX1" s="15"/>
      <c r="IAY1" s="15"/>
      <c r="IAZ1" s="15"/>
      <c r="IBA1" s="15"/>
      <c r="IBB1" s="15"/>
      <c r="IBC1" s="15"/>
      <c r="IBD1" s="15"/>
      <c r="IBE1" s="15"/>
      <c r="IBF1" s="15"/>
      <c r="IBG1" s="15"/>
      <c r="IBH1" s="15"/>
      <c r="IBI1" s="15"/>
      <c r="IBJ1" s="15"/>
      <c r="IBK1" s="15"/>
      <c r="IBL1" s="15"/>
      <c r="IBM1" s="15"/>
      <c r="IBN1" s="15"/>
      <c r="IBO1" s="15"/>
      <c r="IBP1" s="15"/>
      <c r="IBQ1" s="15"/>
      <c r="IBR1" s="15"/>
      <c r="IBS1" s="15"/>
      <c r="IBT1" s="15"/>
      <c r="IBU1" s="15"/>
      <c r="IBV1" s="15"/>
      <c r="IBW1" s="15"/>
      <c r="IBX1" s="15"/>
      <c r="IBY1" s="15"/>
      <c r="IBZ1" s="15"/>
      <c r="ICA1" s="15"/>
      <c r="ICB1" s="15"/>
      <c r="ICC1" s="15"/>
      <c r="ICD1" s="15"/>
      <c r="ICE1" s="15"/>
      <c r="ICF1" s="15"/>
      <c r="ICG1" s="15"/>
      <c r="ICH1" s="15"/>
      <c r="ICI1" s="15"/>
      <c r="ICJ1" s="15"/>
      <c r="ICK1" s="15"/>
      <c r="ICL1" s="15"/>
      <c r="ICM1" s="15"/>
      <c r="ICN1" s="15"/>
      <c r="ICO1" s="15"/>
      <c r="ICP1" s="15"/>
      <c r="ICQ1" s="15"/>
      <c r="ICR1" s="15"/>
      <c r="ICS1" s="15"/>
      <c r="ICT1" s="15"/>
      <c r="ICU1" s="15"/>
      <c r="ICV1" s="15"/>
      <c r="ICW1" s="15"/>
      <c r="ICX1" s="15"/>
      <c r="ICY1" s="15"/>
      <c r="ICZ1" s="15"/>
      <c r="IDA1" s="15"/>
      <c r="IDB1" s="15"/>
      <c r="IDC1" s="15"/>
      <c r="IDD1" s="15"/>
      <c r="IDE1" s="15"/>
      <c r="IDF1" s="15"/>
      <c r="IDG1" s="15"/>
      <c r="IDH1" s="15"/>
      <c r="IDI1" s="15"/>
      <c r="IDJ1" s="15"/>
      <c r="IDK1" s="15"/>
      <c r="IDL1" s="15"/>
      <c r="IDM1" s="15"/>
      <c r="IDN1" s="15"/>
      <c r="IDO1" s="15"/>
      <c r="IDP1" s="15"/>
      <c r="IDQ1" s="15"/>
      <c r="IDR1" s="15"/>
      <c r="IDS1" s="15"/>
      <c r="IDT1" s="15"/>
      <c r="IDU1" s="15"/>
      <c r="IDV1" s="15"/>
      <c r="IDW1" s="15"/>
      <c r="IDX1" s="15"/>
      <c r="IDY1" s="15"/>
      <c r="IDZ1" s="15"/>
      <c r="IEA1" s="15"/>
      <c r="IEB1" s="15"/>
      <c r="IEC1" s="15"/>
      <c r="IED1" s="15"/>
      <c r="IEE1" s="15"/>
      <c r="IEF1" s="15"/>
      <c r="IEG1" s="15"/>
      <c r="IEH1" s="15"/>
      <c r="IEI1" s="15"/>
      <c r="IEJ1" s="15"/>
      <c r="IEK1" s="15"/>
      <c r="IEL1" s="15"/>
      <c r="IEM1" s="15"/>
      <c r="IEN1" s="15"/>
      <c r="IEO1" s="15"/>
      <c r="IEP1" s="15"/>
      <c r="IEQ1" s="15"/>
      <c r="IER1" s="15"/>
      <c r="IES1" s="15"/>
      <c r="IET1" s="15"/>
      <c r="IEU1" s="15"/>
      <c r="IEV1" s="15"/>
      <c r="IEW1" s="15"/>
      <c r="IEX1" s="15"/>
      <c r="IEY1" s="15"/>
      <c r="IEZ1" s="15"/>
      <c r="IFA1" s="15"/>
      <c r="IFB1" s="15"/>
      <c r="IFC1" s="15"/>
      <c r="IFD1" s="15"/>
      <c r="IFE1" s="15"/>
      <c r="IFF1" s="15"/>
      <c r="IFG1" s="15"/>
      <c r="IFH1" s="15"/>
      <c r="IFI1" s="15"/>
      <c r="IFJ1" s="15"/>
      <c r="IFK1" s="15"/>
      <c r="IFL1" s="15"/>
      <c r="IFM1" s="15"/>
      <c r="IFN1" s="15"/>
      <c r="IFO1" s="15"/>
      <c r="IFP1" s="15"/>
      <c r="IFQ1" s="15"/>
      <c r="IFR1" s="15"/>
      <c r="IFS1" s="15"/>
      <c r="IFT1" s="15"/>
      <c r="IFU1" s="15"/>
      <c r="IFV1" s="15"/>
      <c r="IFW1" s="15"/>
      <c r="IFX1" s="15"/>
      <c r="IFY1" s="15"/>
      <c r="IFZ1" s="15"/>
      <c r="IGA1" s="15"/>
      <c r="IGB1" s="15"/>
      <c r="IGC1" s="15"/>
      <c r="IGD1" s="15"/>
      <c r="IGE1" s="15"/>
      <c r="IGF1" s="15"/>
      <c r="IGG1" s="15"/>
      <c r="IGH1" s="15"/>
      <c r="IGI1" s="15"/>
      <c r="IGJ1" s="15"/>
      <c r="IGK1" s="15"/>
      <c r="IGL1" s="15"/>
      <c r="IGM1" s="15"/>
      <c r="IGN1" s="15"/>
      <c r="IGO1" s="15"/>
      <c r="IGP1" s="15"/>
      <c r="IGQ1" s="15"/>
      <c r="IGR1" s="15"/>
      <c r="IGS1" s="15"/>
      <c r="IGT1" s="15"/>
      <c r="IGU1" s="15"/>
      <c r="IGV1" s="15"/>
      <c r="IGW1" s="15"/>
      <c r="IGX1" s="15"/>
      <c r="IGY1" s="15"/>
      <c r="IGZ1" s="15"/>
      <c r="IHA1" s="15"/>
      <c r="IHB1" s="15"/>
      <c r="IHC1" s="15"/>
      <c r="IHD1" s="15"/>
      <c r="IHE1" s="15"/>
      <c r="IHF1" s="15"/>
      <c r="IHG1" s="15"/>
      <c r="IHH1" s="15"/>
      <c r="IHI1" s="15"/>
      <c r="IHJ1" s="15"/>
      <c r="IHK1" s="15"/>
      <c r="IHL1" s="15"/>
      <c r="IHM1" s="15"/>
      <c r="IHN1" s="15"/>
      <c r="IHO1" s="15"/>
      <c r="IHP1" s="15"/>
      <c r="IHQ1" s="15"/>
      <c r="IHR1" s="15"/>
      <c r="IHS1" s="15"/>
      <c r="IHT1" s="15"/>
      <c r="IHU1" s="15"/>
      <c r="IHV1" s="15"/>
      <c r="IHW1" s="15"/>
      <c r="IHX1" s="15"/>
      <c r="IHY1" s="15"/>
      <c r="IHZ1" s="15"/>
      <c r="IIA1" s="15"/>
      <c r="IIB1" s="15"/>
      <c r="IIC1" s="15"/>
      <c r="IID1" s="15"/>
      <c r="IIE1" s="15"/>
      <c r="IIF1" s="15"/>
      <c r="IIG1" s="15"/>
      <c r="IIH1" s="15"/>
      <c r="III1" s="15"/>
      <c r="IIJ1" s="15"/>
      <c r="IIK1" s="15"/>
      <c r="IIL1" s="15"/>
      <c r="IIM1" s="15"/>
      <c r="IIN1" s="15"/>
      <c r="IIO1" s="15"/>
      <c r="IIP1" s="15"/>
      <c r="IIQ1" s="15"/>
      <c r="IIR1" s="15"/>
      <c r="IIS1" s="15"/>
      <c r="IIT1" s="15"/>
      <c r="IIU1" s="15"/>
      <c r="IIV1" s="15"/>
      <c r="IIW1" s="15"/>
      <c r="IIX1" s="15"/>
      <c r="IIY1" s="15"/>
      <c r="IIZ1" s="15"/>
      <c r="IJA1" s="15"/>
      <c r="IJB1" s="15"/>
      <c r="IJC1" s="15"/>
      <c r="IJD1" s="15"/>
      <c r="IJE1" s="15"/>
      <c r="IJF1" s="15"/>
      <c r="IJG1" s="15"/>
      <c r="IJH1" s="15"/>
      <c r="IJI1" s="15"/>
      <c r="IJJ1" s="15"/>
      <c r="IJK1" s="15"/>
      <c r="IJL1" s="15"/>
      <c r="IJM1" s="15"/>
      <c r="IJN1" s="15"/>
      <c r="IJO1" s="15"/>
      <c r="IJP1" s="15"/>
      <c r="IJQ1" s="15"/>
      <c r="IJR1" s="15"/>
      <c r="IJS1" s="15"/>
      <c r="IJT1" s="15"/>
      <c r="IJU1" s="15"/>
      <c r="IJV1" s="15"/>
      <c r="IJW1" s="15"/>
      <c r="IJX1" s="15"/>
      <c r="IJY1" s="15"/>
      <c r="IJZ1" s="15"/>
      <c r="IKA1" s="15"/>
      <c r="IKB1" s="15"/>
      <c r="IKC1" s="15"/>
      <c r="IKD1" s="15"/>
      <c r="IKE1" s="15"/>
      <c r="IKF1" s="15"/>
      <c r="IKG1" s="15"/>
      <c r="IKH1" s="15"/>
      <c r="IKI1" s="15"/>
      <c r="IKJ1" s="15"/>
      <c r="IKK1" s="15"/>
      <c r="IKL1" s="15"/>
      <c r="IKM1" s="15"/>
      <c r="IKN1" s="15"/>
      <c r="IKO1" s="15"/>
      <c r="IKP1" s="15"/>
      <c r="IKQ1" s="15"/>
      <c r="IKR1" s="15"/>
      <c r="IKS1" s="15"/>
      <c r="IKT1" s="15"/>
      <c r="IKU1" s="15"/>
      <c r="IKV1" s="15"/>
      <c r="IKW1" s="15"/>
      <c r="IKX1" s="15"/>
      <c r="IKY1" s="15"/>
      <c r="IKZ1" s="15"/>
      <c r="ILA1" s="15"/>
      <c r="ILB1" s="15"/>
      <c r="ILC1" s="15"/>
      <c r="ILD1" s="15"/>
      <c r="ILE1" s="15"/>
      <c r="ILF1" s="15"/>
      <c r="ILG1" s="15"/>
      <c r="ILH1" s="15"/>
      <c r="ILI1" s="15"/>
      <c r="ILJ1" s="15"/>
      <c r="ILK1" s="15"/>
      <c r="ILL1" s="15"/>
      <c r="ILM1" s="15"/>
      <c r="ILN1" s="15"/>
      <c r="ILO1" s="15"/>
      <c r="ILP1" s="15"/>
      <c r="ILQ1" s="15"/>
      <c r="ILR1" s="15"/>
      <c r="ILS1" s="15"/>
      <c r="ILT1" s="15"/>
      <c r="ILU1" s="15"/>
      <c r="ILV1" s="15"/>
      <c r="ILW1" s="15"/>
      <c r="ILX1" s="15"/>
      <c r="ILY1" s="15"/>
      <c r="ILZ1" s="15"/>
      <c r="IMA1" s="15"/>
      <c r="IMB1" s="15"/>
      <c r="IMC1" s="15"/>
      <c r="IMD1" s="15"/>
      <c r="IME1" s="15"/>
      <c r="IMF1" s="15"/>
      <c r="IMG1" s="15"/>
      <c r="IMH1" s="15"/>
      <c r="IMI1" s="15"/>
      <c r="IMJ1" s="15"/>
      <c r="IMK1" s="15"/>
      <c r="IML1" s="15"/>
      <c r="IMM1" s="15"/>
      <c r="IMN1" s="15"/>
      <c r="IMO1" s="15"/>
      <c r="IMP1" s="15"/>
      <c r="IMQ1" s="15"/>
      <c r="IMR1" s="15"/>
      <c r="IMS1" s="15"/>
      <c r="IMT1" s="15"/>
      <c r="IMU1" s="15"/>
      <c r="IMV1" s="15"/>
      <c r="IMW1" s="15"/>
      <c r="IMX1" s="15"/>
      <c r="IMY1" s="15"/>
      <c r="IMZ1" s="15"/>
      <c r="INA1" s="15"/>
      <c r="INB1" s="15"/>
      <c r="INC1" s="15"/>
      <c r="IND1" s="15"/>
      <c r="INE1" s="15"/>
      <c r="INF1" s="15"/>
      <c r="ING1" s="15"/>
      <c r="INH1" s="15"/>
      <c r="INI1" s="15"/>
      <c r="INJ1" s="15"/>
      <c r="INK1" s="15"/>
      <c r="INL1" s="15"/>
      <c r="INM1" s="15"/>
      <c r="INN1" s="15"/>
      <c r="INO1" s="15"/>
      <c r="INP1" s="15"/>
      <c r="INQ1" s="15"/>
      <c r="INR1" s="15"/>
      <c r="INS1" s="15"/>
      <c r="INT1" s="15"/>
      <c r="INU1" s="15"/>
      <c r="INV1" s="15"/>
      <c r="INW1" s="15"/>
      <c r="INX1" s="15"/>
      <c r="INY1" s="15"/>
      <c r="INZ1" s="15"/>
      <c r="IOA1" s="15"/>
      <c r="IOB1" s="15"/>
      <c r="IOC1" s="15"/>
      <c r="IOD1" s="15"/>
      <c r="IOE1" s="15"/>
      <c r="IOF1" s="15"/>
      <c r="IOG1" s="15"/>
      <c r="IOH1" s="15"/>
      <c r="IOI1" s="15"/>
      <c r="IOJ1" s="15"/>
      <c r="IOK1" s="15"/>
      <c r="IOL1" s="15"/>
      <c r="IOM1" s="15"/>
      <c r="ION1" s="15"/>
      <c r="IOO1" s="15"/>
      <c r="IOP1" s="15"/>
      <c r="IOQ1" s="15"/>
      <c r="IOR1" s="15"/>
      <c r="IOS1" s="15"/>
      <c r="IOT1" s="15"/>
      <c r="IOU1" s="15"/>
      <c r="IOV1" s="15"/>
      <c r="IOW1" s="15"/>
      <c r="IOX1" s="15"/>
      <c r="IOY1" s="15"/>
      <c r="IOZ1" s="15"/>
      <c r="IPA1" s="15"/>
      <c r="IPB1" s="15"/>
      <c r="IPC1" s="15"/>
      <c r="IPD1" s="15"/>
      <c r="IPE1" s="15"/>
      <c r="IPF1" s="15"/>
      <c r="IPG1" s="15"/>
      <c r="IPH1" s="15"/>
      <c r="IPI1" s="15"/>
      <c r="IPJ1" s="15"/>
      <c r="IPK1" s="15"/>
      <c r="IPL1" s="15"/>
      <c r="IPM1" s="15"/>
      <c r="IPN1" s="15"/>
      <c r="IPO1" s="15"/>
      <c r="IPP1" s="15"/>
      <c r="IPQ1" s="15"/>
      <c r="IPR1" s="15"/>
      <c r="IPS1" s="15"/>
      <c r="IPT1" s="15"/>
      <c r="IPU1" s="15"/>
      <c r="IPV1" s="15"/>
      <c r="IPW1" s="15"/>
      <c r="IPX1" s="15"/>
      <c r="IPY1" s="15"/>
      <c r="IPZ1" s="15"/>
      <c r="IQA1" s="15"/>
      <c r="IQB1" s="15"/>
      <c r="IQC1" s="15"/>
      <c r="IQD1" s="15"/>
      <c r="IQE1" s="15"/>
      <c r="IQF1" s="15"/>
      <c r="IQG1" s="15"/>
      <c r="IQH1" s="15"/>
      <c r="IQI1" s="15"/>
      <c r="IQJ1" s="15"/>
      <c r="IQK1" s="15"/>
      <c r="IQL1" s="15"/>
      <c r="IQM1" s="15"/>
      <c r="IQN1" s="15"/>
      <c r="IQO1" s="15"/>
      <c r="IQP1" s="15"/>
      <c r="IQQ1" s="15"/>
      <c r="IQR1" s="15"/>
      <c r="IQS1" s="15"/>
      <c r="IQT1" s="15"/>
      <c r="IQU1" s="15"/>
      <c r="IQV1" s="15"/>
      <c r="IQW1" s="15"/>
      <c r="IQX1" s="15"/>
      <c r="IQY1" s="15"/>
      <c r="IQZ1" s="15"/>
      <c r="IRA1" s="15"/>
      <c r="IRB1" s="15"/>
      <c r="IRC1" s="15"/>
      <c r="IRD1" s="15"/>
      <c r="IRE1" s="15"/>
      <c r="IRF1" s="15"/>
      <c r="IRG1" s="15"/>
      <c r="IRH1" s="15"/>
      <c r="IRI1" s="15"/>
      <c r="IRJ1" s="15"/>
      <c r="IRK1" s="15"/>
      <c r="IRL1" s="15"/>
      <c r="IRM1" s="15"/>
      <c r="IRN1" s="15"/>
      <c r="IRO1" s="15"/>
      <c r="IRP1" s="15"/>
      <c r="IRQ1" s="15"/>
      <c r="IRR1" s="15"/>
      <c r="IRS1" s="15"/>
      <c r="IRT1" s="15"/>
      <c r="IRU1" s="15"/>
      <c r="IRV1" s="15"/>
      <c r="IRW1" s="15"/>
      <c r="IRX1" s="15"/>
      <c r="IRY1" s="15"/>
      <c r="IRZ1" s="15"/>
      <c r="ISA1" s="15"/>
      <c r="ISB1" s="15"/>
      <c r="ISC1" s="15"/>
      <c r="ISD1" s="15"/>
      <c r="ISE1" s="15"/>
      <c r="ISF1" s="15"/>
      <c r="ISG1" s="15"/>
      <c r="ISH1" s="15"/>
      <c r="ISI1" s="15"/>
      <c r="ISJ1" s="15"/>
      <c r="ISK1" s="15"/>
      <c r="ISL1" s="15"/>
      <c r="ISM1" s="15"/>
      <c r="ISN1" s="15"/>
      <c r="ISO1" s="15"/>
      <c r="ISP1" s="15"/>
      <c r="ISQ1" s="15"/>
      <c r="ISR1" s="15"/>
      <c r="ISS1" s="15"/>
      <c r="IST1" s="15"/>
      <c r="ISU1" s="15"/>
      <c r="ISV1" s="15"/>
      <c r="ISW1" s="15"/>
      <c r="ISX1" s="15"/>
      <c r="ISY1" s="15"/>
      <c r="ISZ1" s="15"/>
      <c r="ITA1" s="15"/>
      <c r="ITB1" s="15"/>
      <c r="ITC1" s="15"/>
      <c r="ITD1" s="15"/>
      <c r="ITE1" s="15"/>
      <c r="ITF1" s="15"/>
      <c r="ITG1" s="15"/>
      <c r="ITH1" s="15"/>
      <c r="ITI1" s="15"/>
      <c r="ITJ1" s="15"/>
      <c r="ITK1" s="15"/>
      <c r="ITL1" s="15"/>
      <c r="ITM1" s="15"/>
      <c r="ITN1" s="15"/>
      <c r="ITO1" s="15"/>
      <c r="ITP1" s="15"/>
      <c r="ITQ1" s="15"/>
      <c r="ITR1" s="15"/>
      <c r="ITS1" s="15"/>
      <c r="ITT1" s="15"/>
      <c r="ITU1" s="15"/>
      <c r="ITV1" s="15"/>
      <c r="ITW1" s="15"/>
      <c r="ITX1" s="15"/>
      <c r="ITY1" s="15"/>
      <c r="ITZ1" s="15"/>
      <c r="IUA1" s="15"/>
      <c r="IUB1" s="15"/>
      <c r="IUC1" s="15"/>
      <c r="IUD1" s="15"/>
      <c r="IUE1" s="15"/>
      <c r="IUF1" s="15"/>
      <c r="IUG1" s="15"/>
      <c r="IUH1" s="15"/>
      <c r="IUI1" s="15"/>
      <c r="IUJ1" s="15"/>
      <c r="IUK1" s="15"/>
      <c r="IUL1" s="15"/>
      <c r="IUM1" s="15"/>
      <c r="IUN1" s="15"/>
      <c r="IUO1" s="15"/>
      <c r="IUP1" s="15"/>
      <c r="IUQ1" s="15"/>
      <c r="IUR1" s="15"/>
      <c r="IUS1" s="15"/>
      <c r="IUT1" s="15"/>
      <c r="IUU1" s="15"/>
      <c r="IUV1" s="15"/>
      <c r="IUW1" s="15"/>
      <c r="IUX1" s="15"/>
      <c r="IUY1" s="15"/>
      <c r="IUZ1" s="15"/>
      <c r="IVA1" s="15"/>
      <c r="IVB1" s="15"/>
      <c r="IVC1" s="15"/>
      <c r="IVD1" s="15"/>
      <c r="IVE1" s="15"/>
      <c r="IVF1" s="15"/>
      <c r="IVG1" s="15"/>
      <c r="IVH1" s="15"/>
      <c r="IVI1" s="15"/>
      <c r="IVJ1" s="15"/>
      <c r="IVK1" s="15"/>
      <c r="IVL1" s="15"/>
      <c r="IVM1" s="15"/>
      <c r="IVN1" s="15"/>
      <c r="IVO1" s="15"/>
      <c r="IVP1" s="15"/>
      <c r="IVQ1" s="15"/>
      <c r="IVR1" s="15"/>
      <c r="IVS1" s="15"/>
      <c r="IVT1" s="15"/>
      <c r="IVU1" s="15"/>
      <c r="IVV1" s="15"/>
      <c r="IVW1" s="15"/>
      <c r="IVX1" s="15"/>
      <c r="IVY1" s="15"/>
      <c r="IVZ1" s="15"/>
      <c r="IWA1" s="15"/>
      <c r="IWB1" s="15"/>
      <c r="IWC1" s="15"/>
      <c r="IWD1" s="15"/>
      <c r="IWE1" s="15"/>
      <c r="IWF1" s="15"/>
      <c r="IWG1" s="15"/>
      <c r="IWH1" s="15"/>
      <c r="IWI1" s="15"/>
      <c r="IWJ1" s="15"/>
      <c r="IWK1" s="15"/>
      <c r="IWL1" s="15"/>
      <c r="IWM1" s="15"/>
      <c r="IWN1" s="15"/>
      <c r="IWO1" s="15"/>
      <c r="IWP1" s="15"/>
      <c r="IWQ1" s="15"/>
      <c r="IWR1" s="15"/>
      <c r="IWS1" s="15"/>
      <c r="IWT1" s="15"/>
      <c r="IWU1" s="15"/>
      <c r="IWV1" s="15"/>
      <c r="IWW1" s="15"/>
      <c r="IWX1" s="15"/>
      <c r="IWY1" s="15"/>
      <c r="IWZ1" s="15"/>
      <c r="IXA1" s="15"/>
      <c r="IXB1" s="15"/>
      <c r="IXC1" s="15"/>
      <c r="IXD1" s="15"/>
      <c r="IXE1" s="15"/>
      <c r="IXF1" s="15"/>
      <c r="IXG1" s="15"/>
      <c r="IXH1" s="15"/>
      <c r="IXI1" s="15"/>
      <c r="IXJ1" s="15"/>
      <c r="IXK1" s="15"/>
      <c r="IXL1" s="15"/>
      <c r="IXM1" s="15"/>
      <c r="IXN1" s="15"/>
      <c r="IXO1" s="15"/>
      <c r="IXP1" s="15"/>
      <c r="IXQ1" s="15"/>
      <c r="IXR1" s="15"/>
      <c r="IXS1" s="15"/>
      <c r="IXT1" s="15"/>
      <c r="IXU1" s="15"/>
      <c r="IXV1" s="15"/>
      <c r="IXW1" s="15"/>
      <c r="IXX1" s="15"/>
      <c r="IXY1" s="15"/>
      <c r="IXZ1" s="15"/>
      <c r="IYA1" s="15"/>
      <c r="IYB1" s="15"/>
      <c r="IYC1" s="15"/>
      <c r="IYD1" s="15"/>
      <c r="IYE1" s="15"/>
      <c r="IYF1" s="15"/>
      <c r="IYG1" s="15"/>
      <c r="IYH1" s="15"/>
      <c r="IYI1" s="15"/>
      <c r="IYJ1" s="15"/>
      <c r="IYK1" s="15"/>
      <c r="IYL1" s="15"/>
      <c r="IYM1" s="15"/>
      <c r="IYN1" s="15"/>
      <c r="IYO1" s="15"/>
      <c r="IYP1" s="15"/>
      <c r="IYQ1" s="15"/>
      <c r="IYR1" s="15"/>
      <c r="IYS1" s="15"/>
      <c r="IYT1" s="15"/>
      <c r="IYU1" s="15"/>
      <c r="IYV1" s="15"/>
      <c r="IYW1" s="15"/>
      <c r="IYX1" s="15"/>
      <c r="IYY1" s="15"/>
      <c r="IYZ1" s="15"/>
      <c r="IZA1" s="15"/>
      <c r="IZB1" s="15"/>
      <c r="IZC1" s="15"/>
      <c r="IZD1" s="15"/>
      <c r="IZE1" s="15"/>
      <c r="IZF1" s="15"/>
      <c r="IZG1" s="15"/>
      <c r="IZH1" s="15"/>
      <c r="IZI1" s="15"/>
      <c r="IZJ1" s="15"/>
      <c r="IZK1" s="15"/>
      <c r="IZL1" s="15"/>
      <c r="IZM1" s="15"/>
      <c r="IZN1" s="15"/>
      <c r="IZO1" s="15"/>
      <c r="IZP1" s="15"/>
      <c r="IZQ1" s="15"/>
      <c r="IZR1" s="15"/>
      <c r="IZS1" s="15"/>
      <c r="IZT1" s="15"/>
      <c r="IZU1" s="15"/>
      <c r="IZV1" s="15"/>
      <c r="IZW1" s="15"/>
      <c r="IZX1" s="15"/>
      <c r="IZY1" s="15"/>
      <c r="IZZ1" s="15"/>
      <c r="JAA1" s="15"/>
      <c r="JAB1" s="15"/>
      <c r="JAC1" s="15"/>
      <c r="JAD1" s="15"/>
      <c r="JAE1" s="15"/>
      <c r="JAF1" s="15"/>
      <c r="JAG1" s="15"/>
      <c r="JAH1" s="15"/>
      <c r="JAI1" s="15"/>
      <c r="JAJ1" s="15"/>
      <c r="JAK1" s="15"/>
      <c r="JAL1" s="15"/>
      <c r="JAM1" s="15"/>
      <c r="JAN1" s="15"/>
      <c r="JAO1" s="15"/>
      <c r="JAP1" s="15"/>
      <c r="JAQ1" s="15"/>
      <c r="JAR1" s="15"/>
      <c r="JAS1" s="15"/>
      <c r="JAT1" s="15"/>
      <c r="JAU1" s="15"/>
      <c r="JAV1" s="15"/>
      <c r="JAW1" s="15"/>
      <c r="JAX1" s="15"/>
      <c r="JAY1" s="15"/>
      <c r="JAZ1" s="15"/>
      <c r="JBA1" s="15"/>
      <c r="JBB1" s="15"/>
      <c r="JBC1" s="15"/>
      <c r="JBD1" s="15"/>
      <c r="JBE1" s="15"/>
      <c r="JBF1" s="15"/>
      <c r="JBG1" s="15"/>
      <c r="JBH1" s="15"/>
      <c r="JBI1" s="15"/>
      <c r="JBJ1" s="15"/>
      <c r="JBK1" s="15"/>
      <c r="JBL1" s="15"/>
      <c r="JBM1" s="15"/>
      <c r="JBN1" s="15"/>
      <c r="JBO1" s="15"/>
      <c r="JBP1" s="15"/>
      <c r="JBQ1" s="15"/>
      <c r="JBR1" s="15"/>
      <c r="JBS1" s="15"/>
      <c r="JBT1" s="15"/>
      <c r="JBU1" s="15"/>
      <c r="JBV1" s="15"/>
      <c r="JBW1" s="15"/>
      <c r="JBX1" s="15"/>
      <c r="JBY1" s="15"/>
      <c r="JBZ1" s="15"/>
      <c r="JCA1" s="15"/>
      <c r="JCB1" s="15"/>
      <c r="JCC1" s="15"/>
      <c r="JCD1" s="15"/>
      <c r="JCE1" s="15"/>
      <c r="JCF1" s="15"/>
      <c r="JCG1" s="15"/>
      <c r="JCH1" s="15"/>
      <c r="JCI1" s="15"/>
      <c r="JCJ1" s="15"/>
      <c r="JCK1" s="15"/>
      <c r="JCL1" s="15"/>
      <c r="JCM1" s="15"/>
      <c r="JCN1" s="15"/>
      <c r="JCO1" s="15"/>
      <c r="JCP1" s="15"/>
      <c r="JCQ1" s="15"/>
      <c r="JCR1" s="15"/>
      <c r="JCS1" s="15"/>
      <c r="JCT1" s="15"/>
      <c r="JCU1" s="15"/>
      <c r="JCV1" s="15"/>
      <c r="JCW1" s="15"/>
      <c r="JCX1" s="15"/>
      <c r="JCY1" s="15"/>
      <c r="JCZ1" s="15"/>
      <c r="JDA1" s="15"/>
      <c r="JDB1" s="15"/>
      <c r="JDC1" s="15"/>
      <c r="JDD1" s="15"/>
      <c r="JDE1" s="15"/>
      <c r="JDF1" s="15"/>
      <c r="JDG1" s="15"/>
      <c r="JDH1" s="15"/>
      <c r="JDI1" s="15"/>
      <c r="JDJ1" s="15"/>
      <c r="JDK1" s="15"/>
      <c r="JDL1" s="15"/>
      <c r="JDM1" s="15"/>
      <c r="JDN1" s="15"/>
      <c r="JDO1" s="15"/>
      <c r="JDP1" s="15"/>
      <c r="JDQ1" s="15"/>
      <c r="JDR1" s="15"/>
      <c r="JDS1" s="15"/>
      <c r="JDT1" s="15"/>
      <c r="JDU1" s="15"/>
      <c r="JDV1" s="15"/>
      <c r="JDW1" s="15"/>
      <c r="JDX1" s="15"/>
      <c r="JDY1" s="15"/>
      <c r="JDZ1" s="15"/>
      <c r="JEA1" s="15"/>
      <c r="JEB1" s="15"/>
      <c r="JEC1" s="15"/>
      <c r="JED1" s="15"/>
      <c r="JEE1" s="15"/>
      <c r="JEF1" s="15"/>
      <c r="JEG1" s="15"/>
      <c r="JEH1" s="15"/>
      <c r="JEI1" s="15"/>
      <c r="JEJ1" s="15"/>
      <c r="JEK1" s="15"/>
      <c r="JEL1" s="15"/>
      <c r="JEM1" s="15"/>
      <c r="JEN1" s="15"/>
      <c r="JEO1" s="15"/>
      <c r="JEP1" s="15"/>
      <c r="JEQ1" s="15"/>
      <c r="JER1" s="15"/>
      <c r="JES1" s="15"/>
      <c r="JET1" s="15"/>
      <c r="JEU1" s="15"/>
      <c r="JEV1" s="15"/>
      <c r="JEW1" s="15"/>
      <c r="JEX1" s="15"/>
      <c r="JEY1" s="15"/>
      <c r="JEZ1" s="15"/>
      <c r="JFA1" s="15"/>
      <c r="JFB1" s="15"/>
      <c r="JFC1" s="15"/>
      <c r="JFD1" s="15"/>
      <c r="JFE1" s="15"/>
      <c r="JFF1" s="15"/>
      <c r="JFG1" s="15"/>
      <c r="JFH1" s="15"/>
      <c r="JFI1" s="15"/>
      <c r="JFJ1" s="15"/>
      <c r="JFK1" s="15"/>
      <c r="JFL1" s="15"/>
      <c r="JFM1" s="15"/>
      <c r="JFN1" s="15"/>
      <c r="JFO1" s="15"/>
      <c r="JFP1" s="15"/>
      <c r="JFQ1" s="15"/>
      <c r="JFR1" s="15"/>
      <c r="JFS1" s="15"/>
      <c r="JFT1" s="15"/>
      <c r="JFU1" s="15"/>
      <c r="JFV1" s="15"/>
      <c r="JFW1" s="15"/>
      <c r="JFX1" s="15"/>
      <c r="JFY1" s="15"/>
      <c r="JFZ1" s="15"/>
      <c r="JGA1" s="15"/>
      <c r="JGB1" s="15"/>
      <c r="JGC1" s="15"/>
      <c r="JGD1" s="15"/>
      <c r="JGE1" s="15"/>
      <c r="JGF1" s="15"/>
      <c r="JGG1" s="15"/>
      <c r="JGH1" s="15"/>
      <c r="JGI1" s="15"/>
      <c r="JGJ1" s="15"/>
      <c r="JGK1" s="15"/>
      <c r="JGL1" s="15"/>
      <c r="JGM1" s="15"/>
      <c r="JGN1" s="15"/>
      <c r="JGO1" s="15"/>
      <c r="JGP1" s="15"/>
      <c r="JGQ1" s="15"/>
      <c r="JGR1" s="15"/>
      <c r="JGS1" s="15"/>
      <c r="JGT1" s="15"/>
      <c r="JGU1" s="15"/>
      <c r="JGV1" s="15"/>
      <c r="JGW1" s="15"/>
      <c r="JGX1" s="15"/>
      <c r="JGY1" s="15"/>
      <c r="JGZ1" s="15"/>
      <c r="JHA1" s="15"/>
      <c r="JHB1" s="15"/>
      <c r="JHC1" s="15"/>
      <c r="JHD1" s="15"/>
      <c r="JHE1" s="15"/>
      <c r="JHF1" s="15"/>
      <c r="JHG1" s="15"/>
      <c r="JHH1" s="15"/>
      <c r="JHI1" s="15"/>
      <c r="JHJ1" s="15"/>
      <c r="JHK1" s="15"/>
      <c r="JHL1" s="15"/>
      <c r="JHM1" s="15"/>
      <c r="JHN1" s="15"/>
      <c r="JHO1" s="15"/>
      <c r="JHP1" s="15"/>
      <c r="JHQ1" s="15"/>
      <c r="JHR1" s="15"/>
      <c r="JHS1" s="15"/>
      <c r="JHT1" s="15"/>
      <c r="JHU1" s="15"/>
      <c r="JHV1" s="15"/>
      <c r="JHW1" s="15"/>
      <c r="JHX1" s="15"/>
      <c r="JHY1" s="15"/>
      <c r="JHZ1" s="15"/>
      <c r="JIA1" s="15"/>
      <c r="JIB1" s="15"/>
      <c r="JIC1" s="15"/>
      <c r="JID1" s="15"/>
      <c r="JIE1" s="15"/>
      <c r="JIF1" s="15"/>
      <c r="JIG1" s="15"/>
      <c r="JIH1" s="15"/>
      <c r="JII1" s="15"/>
      <c r="JIJ1" s="15"/>
      <c r="JIK1" s="15"/>
      <c r="JIL1" s="15"/>
      <c r="JIM1" s="15"/>
      <c r="JIN1" s="15"/>
      <c r="JIO1" s="15"/>
      <c r="JIP1" s="15"/>
      <c r="JIQ1" s="15"/>
      <c r="JIR1" s="15"/>
      <c r="JIS1" s="15"/>
      <c r="JIT1" s="15"/>
      <c r="JIU1" s="15"/>
      <c r="JIV1" s="15"/>
      <c r="JIW1" s="15"/>
      <c r="JIX1" s="15"/>
      <c r="JIY1" s="15"/>
      <c r="JIZ1" s="15"/>
      <c r="JJA1" s="15"/>
      <c r="JJB1" s="15"/>
      <c r="JJC1" s="15"/>
      <c r="JJD1" s="15"/>
      <c r="JJE1" s="15"/>
      <c r="JJF1" s="15"/>
      <c r="JJG1" s="15"/>
      <c r="JJH1" s="15"/>
      <c r="JJI1" s="15"/>
      <c r="JJJ1" s="15"/>
      <c r="JJK1" s="15"/>
      <c r="JJL1" s="15"/>
      <c r="JJM1" s="15"/>
      <c r="JJN1" s="15"/>
      <c r="JJO1" s="15"/>
      <c r="JJP1" s="15"/>
      <c r="JJQ1" s="15"/>
      <c r="JJR1" s="15"/>
      <c r="JJS1" s="15"/>
      <c r="JJT1" s="15"/>
      <c r="JJU1" s="15"/>
      <c r="JJV1" s="15"/>
      <c r="JJW1" s="15"/>
      <c r="JJX1" s="15"/>
      <c r="JJY1" s="15"/>
      <c r="JJZ1" s="15"/>
      <c r="JKA1" s="15"/>
      <c r="JKB1" s="15"/>
      <c r="JKC1" s="15"/>
      <c r="JKD1" s="15"/>
      <c r="JKE1" s="15"/>
      <c r="JKF1" s="15"/>
      <c r="JKG1" s="15"/>
      <c r="JKH1" s="15"/>
      <c r="JKI1" s="15"/>
      <c r="JKJ1" s="15"/>
      <c r="JKK1" s="15"/>
      <c r="JKL1" s="15"/>
      <c r="JKM1" s="15"/>
      <c r="JKN1" s="15"/>
      <c r="JKO1" s="15"/>
      <c r="JKP1" s="15"/>
      <c r="JKQ1" s="15"/>
      <c r="JKR1" s="15"/>
      <c r="JKS1" s="15"/>
      <c r="JKT1" s="15"/>
      <c r="JKU1" s="15"/>
      <c r="JKV1" s="15"/>
      <c r="JKW1" s="15"/>
      <c r="JKX1" s="15"/>
      <c r="JKY1" s="15"/>
      <c r="JKZ1" s="15"/>
      <c r="JLA1" s="15"/>
      <c r="JLB1" s="15"/>
      <c r="JLC1" s="15"/>
      <c r="JLD1" s="15"/>
      <c r="JLE1" s="15"/>
      <c r="JLF1" s="15"/>
      <c r="JLG1" s="15"/>
      <c r="JLH1" s="15"/>
      <c r="JLI1" s="15"/>
      <c r="JLJ1" s="15"/>
      <c r="JLK1" s="15"/>
      <c r="JLL1" s="15"/>
      <c r="JLM1" s="15"/>
      <c r="JLN1" s="15"/>
      <c r="JLO1" s="15"/>
      <c r="JLP1" s="15"/>
      <c r="JLQ1" s="15"/>
      <c r="JLR1" s="15"/>
      <c r="JLS1" s="15"/>
      <c r="JLT1" s="15"/>
      <c r="JLU1" s="15"/>
      <c r="JLV1" s="15"/>
      <c r="JLW1" s="15"/>
      <c r="JLX1" s="15"/>
      <c r="JLY1" s="15"/>
      <c r="JLZ1" s="15"/>
      <c r="JMA1" s="15"/>
      <c r="JMB1" s="15"/>
      <c r="JMC1" s="15"/>
      <c r="JMD1" s="15"/>
      <c r="JME1" s="15"/>
      <c r="JMF1" s="15"/>
      <c r="JMG1" s="15"/>
      <c r="JMH1" s="15"/>
      <c r="JMI1" s="15"/>
      <c r="JMJ1" s="15"/>
      <c r="JMK1" s="15"/>
      <c r="JML1" s="15"/>
      <c r="JMM1" s="15"/>
      <c r="JMN1" s="15"/>
      <c r="JMO1" s="15"/>
      <c r="JMP1" s="15"/>
      <c r="JMQ1" s="15"/>
      <c r="JMR1" s="15"/>
      <c r="JMS1" s="15"/>
      <c r="JMT1" s="15"/>
      <c r="JMU1" s="15"/>
      <c r="JMV1" s="15"/>
      <c r="JMW1" s="15"/>
      <c r="JMX1" s="15"/>
      <c r="JMY1" s="15"/>
      <c r="JMZ1" s="15"/>
      <c r="JNA1" s="15"/>
      <c r="JNB1" s="15"/>
      <c r="JNC1" s="15"/>
      <c r="JND1" s="15"/>
      <c r="JNE1" s="15"/>
      <c r="JNF1" s="15"/>
      <c r="JNG1" s="15"/>
      <c r="JNH1" s="15"/>
      <c r="JNI1" s="15"/>
      <c r="JNJ1" s="15"/>
      <c r="JNK1" s="15"/>
      <c r="JNL1" s="15"/>
      <c r="JNM1" s="15"/>
      <c r="JNN1" s="15"/>
      <c r="JNO1" s="15"/>
      <c r="JNP1" s="15"/>
      <c r="JNQ1" s="15"/>
      <c r="JNR1" s="15"/>
      <c r="JNS1" s="15"/>
      <c r="JNT1" s="15"/>
      <c r="JNU1" s="15"/>
      <c r="JNV1" s="15"/>
      <c r="JNW1" s="15"/>
      <c r="JNX1" s="15"/>
      <c r="JNY1" s="15"/>
      <c r="JNZ1" s="15"/>
      <c r="JOA1" s="15"/>
      <c r="JOB1" s="15"/>
      <c r="JOC1" s="15"/>
      <c r="JOD1" s="15"/>
      <c r="JOE1" s="15"/>
      <c r="JOF1" s="15"/>
      <c r="JOG1" s="15"/>
      <c r="JOH1" s="15"/>
      <c r="JOI1" s="15"/>
      <c r="JOJ1" s="15"/>
      <c r="JOK1" s="15"/>
      <c r="JOL1" s="15"/>
      <c r="JOM1" s="15"/>
      <c r="JON1" s="15"/>
      <c r="JOO1" s="15"/>
      <c r="JOP1" s="15"/>
      <c r="JOQ1" s="15"/>
      <c r="JOR1" s="15"/>
      <c r="JOS1" s="15"/>
      <c r="JOT1" s="15"/>
      <c r="JOU1" s="15"/>
      <c r="JOV1" s="15"/>
      <c r="JOW1" s="15"/>
      <c r="JOX1" s="15"/>
      <c r="JOY1" s="15"/>
      <c r="JOZ1" s="15"/>
      <c r="JPA1" s="15"/>
      <c r="JPB1" s="15"/>
      <c r="JPC1" s="15"/>
      <c r="JPD1" s="15"/>
      <c r="JPE1" s="15"/>
      <c r="JPF1" s="15"/>
      <c r="JPG1" s="15"/>
      <c r="JPH1" s="15"/>
      <c r="JPI1" s="15"/>
      <c r="JPJ1" s="15"/>
      <c r="JPK1" s="15"/>
      <c r="JPL1" s="15"/>
      <c r="JPM1" s="15"/>
      <c r="JPN1" s="15"/>
      <c r="JPO1" s="15"/>
      <c r="JPP1" s="15"/>
      <c r="JPQ1" s="15"/>
      <c r="JPR1" s="15"/>
      <c r="JPS1" s="15"/>
      <c r="JPT1" s="15"/>
      <c r="JPU1" s="15"/>
      <c r="JPV1" s="15"/>
      <c r="JPW1" s="15"/>
      <c r="JPX1" s="15"/>
      <c r="JPY1" s="15"/>
      <c r="JPZ1" s="15"/>
      <c r="JQA1" s="15"/>
      <c r="JQB1" s="15"/>
      <c r="JQC1" s="15"/>
      <c r="JQD1" s="15"/>
      <c r="JQE1" s="15"/>
      <c r="JQF1" s="15"/>
      <c r="JQG1" s="15"/>
      <c r="JQH1" s="15"/>
      <c r="JQI1" s="15"/>
      <c r="JQJ1" s="15"/>
      <c r="JQK1" s="15"/>
      <c r="JQL1" s="15"/>
      <c r="JQM1" s="15"/>
      <c r="JQN1" s="15"/>
      <c r="JQO1" s="15"/>
      <c r="JQP1" s="15"/>
      <c r="JQQ1" s="15"/>
      <c r="JQR1" s="15"/>
      <c r="JQS1" s="15"/>
      <c r="JQT1" s="15"/>
      <c r="JQU1" s="15"/>
      <c r="JQV1" s="15"/>
      <c r="JQW1" s="15"/>
      <c r="JQX1" s="15"/>
      <c r="JQY1" s="15"/>
      <c r="JQZ1" s="15"/>
      <c r="JRA1" s="15"/>
      <c r="JRB1" s="15"/>
      <c r="JRC1" s="15"/>
      <c r="JRD1" s="15"/>
      <c r="JRE1" s="15"/>
      <c r="JRF1" s="15"/>
      <c r="JRG1" s="15"/>
      <c r="JRH1" s="15"/>
      <c r="JRI1" s="15"/>
      <c r="JRJ1" s="15"/>
      <c r="JRK1" s="15"/>
      <c r="JRL1" s="15"/>
      <c r="JRM1" s="15"/>
      <c r="JRN1" s="15"/>
      <c r="JRO1" s="15"/>
      <c r="JRP1" s="15"/>
      <c r="JRQ1" s="15"/>
      <c r="JRR1" s="15"/>
      <c r="JRS1" s="15"/>
      <c r="JRT1" s="15"/>
      <c r="JRU1" s="15"/>
      <c r="JRV1" s="15"/>
      <c r="JRW1" s="15"/>
      <c r="JRX1" s="15"/>
      <c r="JRY1" s="15"/>
      <c r="JRZ1" s="15"/>
      <c r="JSA1" s="15"/>
      <c r="JSB1" s="15"/>
      <c r="JSC1" s="15"/>
      <c r="JSD1" s="15"/>
      <c r="JSE1" s="15"/>
      <c r="JSF1" s="15"/>
      <c r="JSG1" s="15"/>
      <c r="JSH1" s="15"/>
      <c r="JSI1" s="15"/>
      <c r="JSJ1" s="15"/>
      <c r="JSK1" s="15"/>
      <c r="JSL1" s="15"/>
      <c r="JSM1" s="15"/>
      <c r="JSN1" s="15"/>
      <c r="JSO1" s="15"/>
      <c r="JSP1" s="15"/>
      <c r="JSQ1" s="15"/>
      <c r="JSR1" s="15"/>
      <c r="JSS1" s="15"/>
      <c r="JST1" s="15"/>
      <c r="JSU1" s="15"/>
      <c r="JSV1" s="15"/>
      <c r="JSW1" s="15"/>
      <c r="JSX1" s="15"/>
      <c r="JSY1" s="15"/>
      <c r="JSZ1" s="15"/>
      <c r="JTA1" s="15"/>
      <c r="JTB1" s="15"/>
      <c r="JTC1" s="15"/>
      <c r="JTD1" s="15"/>
      <c r="JTE1" s="15"/>
      <c r="JTF1" s="15"/>
      <c r="JTG1" s="15"/>
      <c r="JTH1" s="15"/>
      <c r="JTI1" s="15"/>
      <c r="JTJ1" s="15"/>
      <c r="JTK1" s="15"/>
      <c r="JTL1" s="15"/>
      <c r="JTM1" s="15"/>
      <c r="JTN1" s="15"/>
      <c r="JTO1" s="15"/>
      <c r="JTP1" s="15"/>
      <c r="JTQ1" s="15"/>
      <c r="JTR1" s="15"/>
      <c r="JTS1" s="15"/>
      <c r="JTT1" s="15"/>
      <c r="JTU1" s="15"/>
      <c r="JTV1" s="15"/>
      <c r="JTW1" s="15"/>
      <c r="JTX1" s="15"/>
      <c r="JTY1" s="15"/>
      <c r="JTZ1" s="15"/>
      <c r="JUA1" s="15"/>
      <c r="JUB1" s="15"/>
      <c r="JUC1" s="15"/>
      <c r="JUD1" s="15"/>
      <c r="JUE1" s="15"/>
      <c r="JUF1" s="15"/>
      <c r="JUG1" s="15"/>
      <c r="JUH1" s="15"/>
      <c r="JUI1" s="15"/>
      <c r="JUJ1" s="15"/>
      <c r="JUK1" s="15"/>
      <c r="JUL1" s="15"/>
      <c r="JUM1" s="15"/>
      <c r="JUN1" s="15"/>
      <c r="JUO1" s="15"/>
      <c r="JUP1" s="15"/>
      <c r="JUQ1" s="15"/>
      <c r="JUR1" s="15"/>
      <c r="JUS1" s="15"/>
      <c r="JUT1" s="15"/>
      <c r="JUU1" s="15"/>
      <c r="JUV1" s="15"/>
      <c r="JUW1" s="15"/>
      <c r="JUX1" s="15"/>
      <c r="JUY1" s="15"/>
      <c r="JUZ1" s="15"/>
      <c r="JVA1" s="15"/>
      <c r="JVB1" s="15"/>
      <c r="JVC1" s="15"/>
      <c r="JVD1" s="15"/>
      <c r="JVE1" s="15"/>
      <c r="JVF1" s="15"/>
      <c r="JVG1" s="15"/>
      <c r="JVH1" s="15"/>
      <c r="JVI1" s="15"/>
      <c r="JVJ1" s="15"/>
      <c r="JVK1" s="15"/>
      <c r="JVL1" s="15"/>
      <c r="JVM1" s="15"/>
      <c r="JVN1" s="15"/>
      <c r="JVO1" s="15"/>
      <c r="JVP1" s="15"/>
      <c r="JVQ1" s="15"/>
      <c r="JVR1" s="15"/>
      <c r="JVS1" s="15"/>
      <c r="JVT1" s="15"/>
      <c r="JVU1" s="15"/>
      <c r="JVV1" s="15"/>
      <c r="JVW1" s="15"/>
      <c r="JVX1" s="15"/>
      <c r="JVY1" s="15"/>
      <c r="JVZ1" s="15"/>
      <c r="JWA1" s="15"/>
      <c r="JWB1" s="15"/>
      <c r="JWC1" s="15"/>
      <c r="JWD1" s="15"/>
      <c r="JWE1" s="15"/>
      <c r="JWF1" s="15"/>
      <c r="JWG1" s="15"/>
      <c r="JWH1" s="15"/>
      <c r="JWI1" s="15"/>
      <c r="JWJ1" s="15"/>
      <c r="JWK1" s="15"/>
      <c r="JWL1" s="15"/>
      <c r="JWM1" s="15"/>
      <c r="JWN1" s="15"/>
      <c r="JWO1" s="15"/>
      <c r="JWP1" s="15"/>
      <c r="JWQ1" s="15"/>
      <c r="JWR1" s="15"/>
      <c r="JWS1" s="15"/>
      <c r="JWT1" s="15"/>
      <c r="JWU1" s="15"/>
      <c r="JWV1" s="15"/>
      <c r="JWW1" s="15"/>
      <c r="JWX1" s="15"/>
      <c r="JWY1" s="15"/>
      <c r="JWZ1" s="15"/>
      <c r="JXA1" s="15"/>
      <c r="JXB1" s="15"/>
      <c r="JXC1" s="15"/>
      <c r="JXD1" s="15"/>
      <c r="JXE1" s="15"/>
      <c r="JXF1" s="15"/>
      <c r="JXG1" s="15"/>
      <c r="JXH1" s="15"/>
      <c r="JXI1" s="15"/>
      <c r="JXJ1" s="15"/>
      <c r="JXK1" s="15"/>
      <c r="JXL1" s="15"/>
      <c r="JXM1" s="15"/>
      <c r="JXN1" s="15"/>
      <c r="JXO1" s="15"/>
      <c r="JXP1" s="15"/>
      <c r="JXQ1" s="15"/>
      <c r="JXR1" s="15"/>
      <c r="JXS1" s="15"/>
      <c r="JXT1" s="15"/>
      <c r="JXU1" s="15"/>
      <c r="JXV1" s="15"/>
      <c r="JXW1" s="15"/>
      <c r="JXX1" s="15"/>
      <c r="JXY1" s="15"/>
      <c r="JXZ1" s="15"/>
      <c r="JYA1" s="15"/>
      <c r="JYB1" s="15"/>
      <c r="JYC1" s="15"/>
      <c r="JYD1" s="15"/>
      <c r="JYE1" s="15"/>
      <c r="JYF1" s="15"/>
      <c r="JYG1" s="15"/>
      <c r="JYH1" s="15"/>
      <c r="JYI1" s="15"/>
      <c r="JYJ1" s="15"/>
      <c r="JYK1" s="15"/>
      <c r="JYL1" s="15"/>
      <c r="JYM1" s="15"/>
      <c r="JYN1" s="15"/>
      <c r="JYO1" s="15"/>
      <c r="JYP1" s="15"/>
      <c r="JYQ1" s="15"/>
      <c r="JYR1" s="15"/>
      <c r="JYS1" s="15"/>
      <c r="JYT1" s="15"/>
      <c r="JYU1" s="15"/>
      <c r="JYV1" s="15"/>
      <c r="JYW1" s="15"/>
      <c r="JYX1" s="15"/>
      <c r="JYY1" s="15"/>
      <c r="JYZ1" s="15"/>
      <c r="JZA1" s="15"/>
      <c r="JZB1" s="15"/>
      <c r="JZC1" s="15"/>
      <c r="JZD1" s="15"/>
      <c r="JZE1" s="15"/>
      <c r="JZF1" s="15"/>
      <c r="JZG1" s="15"/>
      <c r="JZH1" s="15"/>
      <c r="JZI1" s="15"/>
      <c r="JZJ1" s="15"/>
      <c r="JZK1" s="15"/>
      <c r="JZL1" s="15"/>
      <c r="JZM1" s="15"/>
      <c r="JZN1" s="15"/>
      <c r="JZO1" s="15"/>
      <c r="JZP1" s="15"/>
      <c r="JZQ1" s="15"/>
      <c r="JZR1" s="15"/>
      <c r="JZS1" s="15"/>
      <c r="JZT1" s="15"/>
      <c r="JZU1" s="15"/>
      <c r="JZV1" s="15"/>
      <c r="JZW1" s="15"/>
      <c r="JZX1" s="15"/>
      <c r="JZY1" s="15"/>
      <c r="JZZ1" s="15"/>
      <c r="KAA1" s="15"/>
      <c r="KAB1" s="15"/>
      <c r="KAC1" s="15"/>
      <c r="KAD1" s="15"/>
      <c r="KAE1" s="15"/>
      <c r="KAF1" s="15"/>
      <c r="KAG1" s="15"/>
      <c r="KAH1" s="15"/>
      <c r="KAI1" s="15"/>
      <c r="KAJ1" s="15"/>
      <c r="KAK1" s="15"/>
      <c r="KAL1" s="15"/>
      <c r="KAM1" s="15"/>
      <c r="KAN1" s="15"/>
      <c r="KAO1" s="15"/>
      <c r="KAP1" s="15"/>
      <c r="KAQ1" s="15"/>
      <c r="KAR1" s="15"/>
      <c r="KAS1" s="15"/>
      <c r="KAT1" s="15"/>
      <c r="KAU1" s="15"/>
      <c r="KAV1" s="15"/>
      <c r="KAW1" s="15"/>
      <c r="KAX1" s="15"/>
      <c r="KAY1" s="15"/>
      <c r="KAZ1" s="15"/>
      <c r="KBA1" s="15"/>
      <c r="KBB1" s="15"/>
      <c r="KBC1" s="15"/>
      <c r="KBD1" s="15"/>
      <c r="KBE1" s="15"/>
      <c r="KBF1" s="15"/>
      <c r="KBG1" s="15"/>
      <c r="KBH1" s="15"/>
      <c r="KBI1" s="15"/>
      <c r="KBJ1" s="15"/>
      <c r="KBK1" s="15"/>
      <c r="KBL1" s="15"/>
      <c r="KBM1" s="15"/>
      <c r="KBN1" s="15"/>
      <c r="KBO1" s="15"/>
      <c r="KBP1" s="15"/>
      <c r="KBQ1" s="15"/>
      <c r="KBR1" s="15"/>
      <c r="KBS1" s="15"/>
      <c r="KBT1" s="15"/>
      <c r="KBU1" s="15"/>
      <c r="KBV1" s="15"/>
      <c r="KBW1" s="15"/>
      <c r="KBX1" s="15"/>
      <c r="KBY1" s="15"/>
      <c r="KBZ1" s="15"/>
      <c r="KCA1" s="15"/>
      <c r="KCB1" s="15"/>
      <c r="KCC1" s="15"/>
      <c r="KCD1" s="15"/>
      <c r="KCE1" s="15"/>
      <c r="KCF1" s="15"/>
      <c r="KCG1" s="15"/>
      <c r="KCH1" s="15"/>
      <c r="KCI1" s="15"/>
      <c r="KCJ1" s="15"/>
      <c r="KCK1" s="15"/>
      <c r="KCL1" s="15"/>
      <c r="KCM1" s="15"/>
      <c r="KCN1" s="15"/>
      <c r="KCO1" s="15"/>
      <c r="KCP1" s="15"/>
      <c r="KCQ1" s="15"/>
      <c r="KCR1" s="15"/>
      <c r="KCS1" s="15"/>
      <c r="KCT1" s="15"/>
      <c r="KCU1" s="15"/>
      <c r="KCV1" s="15"/>
      <c r="KCW1" s="15"/>
      <c r="KCX1" s="15"/>
      <c r="KCY1" s="15"/>
      <c r="KCZ1" s="15"/>
      <c r="KDA1" s="15"/>
      <c r="KDB1" s="15"/>
      <c r="KDC1" s="15"/>
      <c r="KDD1" s="15"/>
      <c r="KDE1" s="15"/>
      <c r="KDF1" s="15"/>
      <c r="KDG1" s="15"/>
      <c r="KDH1" s="15"/>
      <c r="KDI1" s="15"/>
      <c r="KDJ1" s="15"/>
      <c r="KDK1" s="15"/>
      <c r="KDL1" s="15"/>
      <c r="KDM1" s="15"/>
      <c r="KDN1" s="15"/>
      <c r="KDO1" s="15"/>
      <c r="KDP1" s="15"/>
      <c r="KDQ1" s="15"/>
      <c r="KDR1" s="15"/>
      <c r="KDS1" s="15"/>
      <c r="KDT1" s="15"/>
      <c r="KDU1" s="15"/>
      <c r="KDV1" s="15"/>
      <c r="KDW1" s="15"/>
      <c r="KDX1" s="15"/>
      <c r="KDY1" s="15"/>
      <c r="KDZ1" s="15"/>
      <c r="KEA1" s="15"/>
      <c r="KEB1" s="15"/>
      <c r="KEC1" s="15"/>
      <c r="KED1" s="15"/>
      <c r="KEE1" s="15"/>
      <c r="KEF1" s="15"/>
      <c r="KEG1" s="15"/>
      <c r="KEH1" s="15"/>
      <c r="KEI1" s="15"/>
      <c r="KEJ1" s="15"/>
      <c r="KEK1" s="15"/>
      <c r="KEL1" s="15"/>
      <c r="KEM1" s="15"/>
      <c r="KEN1" s="15"/>
      <c r="KEO1" s="15"/>
      <c r="KEP1" s="15"/>
      <c r="KEQ1" s="15"/>
      <c r="KER1" s="15"/>
      <c r="KES1" s="15"/>
      <c r="KET1" s="15"/>
      <c r="KEU1" s="15"/>
      <c r="KEV1" s="15"/>
      <c r="KEW1" s="15"/>
      <c r="KEX1" s="15"/>
      <c r="KEY1" s="15"/>
      <c r="KEZ1" s="15"/>
      <c r="KFA1" s="15"/>
      <c r="KFB1" s="15"/>
      <c r="KFC1" s="15"/>
      <c r="KFD1" s="15"/>
      <c r="KFE1" s="15"/>
      <c r="KFF1" s="15"/>
      <c r="KFG1" s="15"/>
      <c r="KFH1" s="15"/>
      <c r="KFI1" s="15"/>
      <c r="KFJ1" s="15"/>
      <c r="KFK1" s="15"/>
      <c r="KFL1" s="15"/>
      <c r="KFM1" s="15"/>
      <c r="KFN1" s="15"/>
      <c r="KFO1" s="15"/>
      <c r="KFP1" s="15"/>
      <c r="KFQ1" s="15"/>
      <c r="KFR1" s="15"/>
      <c r="KFS1" s="15"/>
      <c r="KFT1" s="15"/>
      <c r="KFU1" s="15"/>
      <c r="KFV1" s="15"/>
      <c r="KFW1" s="15"/>
      <c r="KFX1" s="15"/>
      <c r="KFY1" s="15"/>
      <c r="KFZ1" s="15"/>
      <c r="KGA1" s="15"/>
      <c r="KGB1" s="15"/>
      <c r="KGC1" s="15"/>
      <c r="KGD1" s="15"/>
      <c r="KGE1" s="15"/>
      <c r="KGF1" s="15"/>
      <c r="KGG1" s="15"/>
      <c r="KGH1" s="15"/>
      <c r="KGI1" s="15"/>
      <c r="KGJ1" s="15"/>
      <c r="KGK1" s="15"/>
      <c r="KGL1" s="15"/>
      <c r="KGM1" s="15"/>
      <c r="KGN1" s="15"/>
      <c r="KGO1" s="15"/>
      <c r="KGP1" s="15"/>
      <c r="KGQ1" s="15"/>
      <c r="KGR1" s="15"/>
      <c r="KGS1" s="15"/>
      <c r="KGT1" s="15"/>
      <c r="KGU1" s="15"/>
      <c r="KGV1" s="15"/>
      <c r="KGW1" s="15"/>
      <c r="KGX1" s="15"/>
      <c r="KGY1" s="15"/>
      <c r="KGZ1" s="15"/>
      <c r="KHA1" s="15"/>
      <c r="KHB1" s="15"/>
      <c r="KHC1" s="15"/>
      <c r="KHD1" s="15"/>
      <c r="KHE1" s="15"/>
      <c r="KHF1" s="15"/>
      <c r="KHG1" s="15"/>
      <c r="KHH1" s="15"/>
      <c r="KHI1" s="15"/>
      <c r="KHJ1" s="15"/>
      <c r="KHK1" s="15"/>
      <c r="KHL1" s="15"/>
      <c r="KHM1" s="15"/>
      <c r="KHN1" s="15"/>
      <c r="KHO1" s="15"/>
      <c r="KHP1" s="15"/>
      <c r="KHQ1" s="15"/>
      <c r="KHR1" s="15"/>
      <c r="KHS1" s="15"/>
      <c r="KHT1" s="15"/>
      <c r="KHU1" s="15"/>
      <c r="KHV1" s="15"/>
      <c r="KHW1" s="15"/>
      <c r="KHX1" s="15"/>
      <c r="KHY1" s="15"/>
      <c r="KHZ1" s="15"/>
      <c r="KIA1" s="15"/>
      <c r="KIB1" s="15"/>
      <c r="KIC1" s="15"/>
      <c r="KID1" s="15"/>
      <c r="KIE1" s="15"/>
      <c r="KIF1" s="15"/>
      <c r="KIG1" s="15"/>
      <c r="KIH1" s="15"/>
      <c r="KII1" s="15"/>
      <c r="KIJ1" s="15"/>
      <c r="KIK1" s="15"/>
      <c r="KIL1" s="15"/>
      <c r="KIM1" s="15"/>
      <c r="KIN1" s="15"/>
      <c r="KIO1" s="15"/>
      <c r="KIP1" s="15"/>
      <c r="KIQ1" s="15"/>
      <c r="KIR1" s="15"/>
      <c r="KIS1" s="15"/>
      <c r="KIT1" s="15"/>
      <c r="KIU1" s="15"/>
      <c r="KIV1" s="15"/>
      <c r="KIW1" s="15"/>
      <c r="KIX1" s="15"/>
      <c r="KIY1" s="15"/>
      <c r="KIZ1" s="15"/>
      <c r="KJA1" s="15"/>
      <c r="KJB1" s="15"/>
      <c r="KJC1" s="15"/>
      <c r="KJD1" s="15"/>
      <c r="KJE1" s="15"/>
      <c r="KJF1" s="15"/>
      <c r="KJG1" s="15"/>
      <c r="KJH1" s="15"/>
      <c r="KJI1" s="15"/>
      <c r="KJJ1" s="15"/>
      <c r="KJK1" s="15"/>
      <c r="KJL1" s="15"/>
      <c r="KJM1" s="15"/>
      <c r="KJN1" s="15"/>
      <c r="KJO1" s="15"/>
      <c r="KJP1" s="15"/>
      <c r="KJQ1" s="15"/>
      <c r="KJR1" s="15"/>
      <c r="KJS1" s="15"/>
      <c r="KJT1" s="15"/>
      <c r="KJU1" s="15"/>
      <c r="KJV1" s="15"/>
      <c r="KJW1" s="15"/>
      <c r="KJX1" s="15"/>
      <c r="KJY1" s="15"/>
      <c r="KJZ1" s="15"/>
      <c r="KKA1" s="15"/>
      <c r="KKB1" s="15"/>
      <c r="KKC1" s="15"/>
      <c r="KKD1" s="15"/>
      <c r="KKE1" s="15"/>
      <c r="KKF1" s="15"/>
      <c r="KKG1" s="15"/>
      <c r="KKH1" s="15"/>
      <c r="KKI1" s="15"/>
      <c r="KKJ1" s="15"/>
      <c r="KKK1" s="15"/>
      <c r="KKL1" s="15"/>
      <c r="KKM1" s="15"/>
      <c r="KKN1" s="15"/>
      <c r="KKO1" s="15"/>
      <c r="KKP1" s="15"/>
      <c r="KKQ1" s="15"/>
      <c r="KKR1" s="15"/>
      <c r="KKS1" s="15"/>
      <c r="KKT1" s="15"/>
      <c r="KKU1" s="15"/>
      <c r="KKV1" s="15"/>
      <c r="KKW1" s="15"/>
      <c r="KKX1" s="15"/>
      <c r="KKY1" s="15"/>
      <c r="KKZ1" s="15"/>
      <c r="KLA1" s="15"/>
      <c r="KLB1" s="15"/>
      <c r="KLC1" s="15"/>
      <c r="KLD1" s="15"/>
      <c r="KLE1" s="15"/>
      <c r="KLF1" s="15"/>
      <c r="KLG1" s="15"/>
      <c r="KLH1" s="15"/>
      <c r="KLI1" s="15"/>
      <c r="KLJ1" s="15"/>
      <c r="KLK1" s="15"/>
      <c r="KLL1" s="15"/>
      <c r="KLM1" s="15"/>
      <c r="KLN1" s="15"/>
      <c r="KLO1" s="15"/>
      <c r="KLP1" s="15"/>
      <c r="KLQ1" s="15"/>
      <c r="KLR1" s="15"/>
      <c r="KLS1" s="15"/>
      <c r="KLT1" s="15"/>
      <c r="KLU1" s="15"/>
      <c r="KLV1" s="15"/>
      <c r="KLW1" s="15"/>
      <c r="KLX1" s="15"/>
      <c r="KLY1" s="15"/>
      <c r="KLZ1" s="15"/>
      <c r="KMA1" s="15"/>
      <c r="KMB1" s="15"/>
      <c r="KMC1" s="15"/>
      <c r="KMD1" s="15"/>
      <c r="KME1" s="15"/>
      <c r="KMF1" s="15"/>
      <c r="KMG1" s="15"/>
      <c r="KMH1" s="15"/>
      <c r="KMI1" s="15"/>
      <c r="KMJ1" s="15"/>
      <c r="KMK1" s="15"/>
      <c r="KML1" s="15"/>
      <c r="KMM1" s="15"/>
      <c r="KMN1" s="15"/>
      <c r="KMO1" s="15"/>
      <c r="KMP1" s="15"/>
      <c r="KMQ1" s="15"/>
      <c r="KMR1" s="15"/>
      <c r="KMS1" s="15"/>
      <c r="KMT1" s="15"/>
      <c r="KMU1" s="15"/>
      <c r="KMV1" s="15"/>
      <c r="KMW1" s="15"/>
      <c r="KMX1" s="15"/>
      <c r="KMY1" s="15"/>
      <c r="KMZ1" s="15"/>
      <c r="KNA1" s="15"/>
      <c r="KNB1" s="15"/>
      <c r="KNC1" s="15"/>
      <c r="KND1" s="15"/>
      <c r="KNE1" s="15"/>
      <c r="KNF1" s="15"/>
      <c r="KNG1" s="15"/>
      <c r="KNH1" s="15"/>
      <c r="KNI1" s="15"/>
      <c r="KNJ1" s="15"/>
      <c r="KNK1" s="15"/>
      <c r="KNL1" s="15"/>
      <c r="KNM1" s="15"/>
      <c r="KNN1" s="15"/>
      <c r="KNO1" s="15"/>
      <c r="KNP1" s="15"/>
      <c r="KNQ1" s="15"/>
      <c r="KNR1" s="15"/>
      <c r="KNS1" s="15"/>
      <c r="KNT1" s="15"/>
      <c r="KNU1" s="15"/>
      <c r="KNV1" s="15"/>
      <c r="KNW1" s="15"/>
      <c r="KNX1" s="15"/>
      <c r="KNY1" s="15"/>
      <c r="KNZ1" s="15"/>
      <c r="KOA1" s="15"/>
      <c r="KOB1" s="15"/>
      <c r="KOC1" s="15"/>
      <c r="KOD1" s="15"/>
      <c r="KOE1" s="15"/>
      <c r="KOF1" s="15"/>
      <c r="KOG1" s="15"/>
      <c r="KOH1" s="15"/>
      <c r="KOI1" s="15"/>
      <c r="KOJ1" s="15"/>
      <c r="KOK1" s="15"/>
      <c r="KOL1" s="15"/>
      <c r="KOM1" s="15"/>
      <c r="KON1" s="15"/>
      <c r="KOO1" s="15"/>
      <c r="KOP1" s="15"/>
      <c r="KOQ1" s="15"/>
      <c r="KOR1" s="15"/>
      <c r="KOS1" s="15"/>
      <c r="KOT1" s="15"/>
      <c r="KOU1" s="15"/>
      <c r="KOV1" s="15"/>
      <c r="KOW1" s="15"/>
      <c r="KOX1" s="15"/>
      <c r="KOY1" s="15"/>
      <c r="KOZ1" s="15"/>
      <c r="KPA1" s="15"/>
      <c r="KPB1" s="15"/>
      <c r="KPC1" s="15"/>
      <c r="KPD1" s="15"/>
      <c r="KPE1" s="15"/>
      <c r="KPF1" s="15"/>
      <c r="KPG1" s="15"/>
      <c r="KPH1" s="15"/>
      <c r="KPI1" s="15"/>
      <c r="KPJ1" s="15"/>
      <c r="KPK1" s="15"/>
      <c r="KPL1" s="15"/>
      <c r="KPM1" s="15"/>
      <c r="KPN1" s="15"/>
      <c r="KPO1" s="15"/>
      <c r="KPP1" s="15"/>
      <c r="KPQ1" s="15"/>
      <c r="KPR1" s="15"/>
      <c r="KPS1" s="15"/>
      <c r="KPT1" s="15"/>
      <c r="KPU1" s="15"/>
      <c r="KPV1" s="15"/>
      <c r="KPW1" s="15"/>
      <c r="KPX1" s="15"/>
      <c r="KPY1" s="15"/>
      <c r="KPZ1" s="15"/>
      <c r="KQA1" s="15"/>
      <c r="KQB1" s="15"/>
      <c r="KQC1" s="15"/>
      <c r="KQD1" s="15"/>
      <c r="KQE1" s="15"/>
      <c r="KQF1" s="15"/>
      <c r="KQG1" s="15"/>
      <c r="KQH1" s="15"/>
      <c r="KQI1" s="15"/>
      <c r="KQJ1" s="15"/>
      <c r="KQK1" s="15"/>
      <c r="KQL1" s="15"/>
      <c r="KQM1" s="15"/>
      <c r="KQN1" s="15"/>
      <c r="KQO1" s="15"/>
      <c r="KQP1" s="15"/>
      <c r="KQQ1" s="15"/>
      <c r="KQR1" s="15"/>
      <c r="KQS1" s="15"/>
      <c r="KQT1" s="15"/>
      <c r="KQU1" s="15"/>
      <c r="KQV1" s="15"/>
      <c r="KQW1" s="15"/>
      <c r="KQX1" s="15"/>
      <c r="KQY1" s="15"/>
      <c r="KQZ1" s="15"/>
      <c r="KRA1" s="15"/>
      <c r="KRB1" s="15"/>
      <c r="KRC1" s="15"/>
      <c r="KRD1" s="15"/>
      <c r="KRE1" s="15"/>
      <c r="KRF1" s="15"/>
      <c r="KRG1" s="15"/>
      <c r="KRH1" s="15"/>
      <c r="KRI1" s="15"/>
      <c r="KRJ1" s="15"/>
      <c r="KRK1" s="15"/>
      <c r="KRL1" s="15"/>
      <c r="KRM1" s="15"/>
      <c r="KRN1" s="15"/>
      <c r="KRO1" s="15"/>
      <c r="KRP1" s="15"/>
      <c r="KRQ1" s="15"/>
      <c r="KRR1" s="15"/>
      <c r="KRS1" s="15"/>
      <c r="KRT1" s="15"/>
      <c r="KRU1" s="15"/>
      <c r="KRV1" s="15"/>
      <c r="KRW1" s="15"/>
      <c r="KRX1" s="15"/>
      <c r="KRY1" s="15"/>
      <c r="KRZ1" s="15"/>
      <c r="KSA1" s="15"/>
      <c r="KSB1" s="15"/>
      <c r="KSC1" s="15"/>
      <c r="KSD1" s="15"/>
      <c r="KSE1" s="15"/>
      <c r="KSF1" s="15"/>
      <c r="KSG1" s="15"/>
      <c r="KSH1" s="15"/>
      <c r="KSI1" s="15"/>
      <c r="KSJ1" s="15"/>
      <c r="KSK1" s="15"/>
      <c r="KSL1" s="15"/>
      <c r="KSM1" s="15"/>
      <c r="KSN1" s="15"/>
      <c r="KSO1" s="15"/>
      <c r="KSP1" s="15"/>
      <c r="KSQ1" s="15"/>
      <c r="KSR1" s="15"/>
      <c r="KSS1" s="15"/>
      <c r="KST1" s="15"/>
      <c r="KSU1" s="15"/>
      <c r="KSV1" s="15"/>
      <c r="KSW1" s="15"/>
      <c r="KSX1" s="15"/>
      <c r="KSY1" s="15"/>
      <c r="KSZ1" s="15"/>
      <c r="KTA1" s="15"/>
      <c r="KTB1" s="15"/>
      <c r="KTC1" s="15"/>
      <c r="KTD1" s="15"/>
      <c r="KTE1" s="15"/>
      <c r="KTF1" s="15"/>
      <c r="KTG1" s="15"/>
      <c r="KTH1" s="15"/>
      <c r="KTI1" s="15"/>
      <c r="KTJ1" s="15"/>
      <c r="KTK1" s="15"/>
      <c r="KTL1" s="15"/>
      <c r="KTM1" s="15"/>
      <c r="KTN1" s="15"/>
      <c r="KTO1" s="15"/>
      <c r="KTP1" s="15"/>
      <c r="KTQ1" s="15"/>
      <c r="KTR1" s="15"/>
      <c r="KTS1" s="15"/>
      <c r="KTT1" s="15"/>
      <c r="KTU1" s="15"/>
      <c r="KTV1" s="15"/>
      <c r="KTW1" s="15"/>
      <c r="KTX1" s="15"/>
      <c r="KTY1" s="15"/>
      <c r="KTZ1" s="15"/>
      <c r="KUA1" s="15"/>
      <c r="KUB1" s="15"/>
      <c r="KUC1" s="15"/>
      <c r="KUD1" s="15"/>
      <c r="KUE1" s="15"/>
      <c r="KUF1" s="15"/>
      <c r="KUG1" s="15"/>
      <c r="KUH1" s="15"/>
      <c r="KUI1" s="15"/>
      <c r="KUJ1" s="15"/>
      <c r="KUK1" s="15"/>
      <c r="KUL1" s="15"/>
      <c r="KUM1" s="15"/>
      <c r="KUN1" s="15"/>
      <c r="KUO1" s="15"/>
      <c r="KUP1" s="15"/>
      <c r="KUQ1" s="15"/>
      <c r="KUR1" s="15"/>
      <c r="KUS1" s="15"/>
      <c r="KUT1" s="15"/>
      <c r="KUU1" s="15"/>
      <c r="KUV1" s="15"/>
      <c r="KUW1" s="15"/>
      <c r="KUX1" s="15"/>
      <c r="KUY1" s="15"/>
      <c r="KUZ1" s="15"/>
      <c r="KVA1" s="15"/>
      <c r="KVB1" s="15"/>
      <c r="KVC1" s="15"/>
      <c r="KVD1" s="15"/>
      <c r="KVE1" s="15"/>
      <c r="KVF1" s="15"/>
      <c r="KVG1" s="15"/>
      <c r="KVH1" s="15"/>
      <c r="KVI1" s="15"/>
      <c r="KVJ1" s="15"/>
      <c r="KVK1" s="15"/>
      <c r="KVL1" s="15"/>
      <c r="KVM1" s="15"/>
      <c r="KVN1" s="15"/>
      <c r="KVO1" s="15"/>
      <c r="KVP1" s="15"/>
      <c r="KVQ1" s="15"/>
      <c r="KVR1" s="15"/>
      <c r="KVS1" s="15"/>
      <c r="KVT1" s="15"/>
      <c r="KVU1" s="15"/>
      <c r="KVV1" s="15"/>
      <c r="KVW1" s="15"/>
      <c r="KVX1" s="15"/>
      <c r="KVY1" s="15"/>
      <c r="KVZ1" s="15"/>
      <c r="KWA1" s="15"/>
      <c r="KWB1" s="15"/>
      <c r="KWC1" s="15"/>
      <c r="KWD1" s="15"/>
      <c r="KWE1" s="15"/>
      <c r="KWF1" s="15"/>
      <c r="KWG1" s="15"/>
      <c r="KWH1" s="15"/>
      <c r="KWI1" s="15"/>
      <c r="KWJ1" s="15"/>
      <c r="KWK1" s="15"/>
      <c r="KWL1" s="15"/>
      <c r="KWM1" s="15"/>
      <c r="KWN1" s="15"/>
      <c r="KWO1" s="15"/>
      <c r="KWP1" s="15"/>
      <c r="KWQ1" s="15"/>
      <c r="KWR1" s="15"/>
      <c r="KWS1" s="15"/>
      <c r="KWT1" s="15"/>
      <c r="KWU1" s="15"/>
      <c r="KWV1" s="15"/>
      <c r="KWW1" s="15"/>
      <c r="KWX1" s="15"/>
      <c r="KWY1" s="15"/>
      <c r="KWZ1" s="15"/>
      <c r="KXA1" s="15"/>
      <c r="KXB1" s="15"/>
      <c r="KXC1" s="15"/>
      <c r="KXD1" s="15"/>
      <c r="KXE1" s="15"/>
      <c r="KXF1" s="15"/>
      <c r="KXG1" s="15"/>
      <c r="KXH1" s="15"/>
      <c r="KXI1" s="15"/>
      <c r="KXJ1" s="15"/>
      <c r="KXK1" s="15"/>
      <c r="KXL1" s="15"/>
      <c r="KXM1" s="15"/>
      <c r="KXN1" s="15"/>
      <c r="KXO1" s="15"/>
      <c r="KXP1" s="15"/>
      <c r="KXQ1" s="15"/>
      <c r="KXR1" s="15"/>
      <c r="KXS1" s="15"/>
      <c r="KXT1" s="15"/>
      <c r="KXU1" s="15"/>
      <c r="KXV1" s="15"/>
      <c r="KXW1" s="15"/>
      <c r="KXX1" s="15"/>
      <c r="KXY1" s="15"/>
      <c r="KXZ1" s="15"/>
      <c r="KYA1" s="15"/>
      <c r="KYB1" s="15"/>
      <c r="KYC1" s="15"/>
      <c r="KYD1" s="15"/>
      <c r="KYE1" s="15"/>
      <c r="KYF1" s="15"/>
      <c r="KYG1" s="15"/>
      <c r="KYH1" s="15"/>
      <c r="KYI1" s="15"/>
      <c r="KYJ1" s="15"/>
      <c r="KYK1" s="15"/>
      <c r="KYL1" s="15"/>
      <c r="KYM1" s="15"/>
      <c r="KYN1" s="15"/>
      <c r="KYO1" s="15"/>
      <c r="KYP1" s="15"/>
      <c r="KYQ1" s="15"/>
      <c r="KYR1" s="15"/>
      <c r="KYS1" s="15"/>
      <c r="KYT1" s="15"/>
      <c r="KYU1" s="15"/>
      <c r="KYV1" s="15"/>
      <c r="KYW1" s="15"/>
      <c r="KYX1" s="15"/>
      <c r="KYY1" s="15"/>
      <c r="KYZ1" s="15"/>
      <c r="KZA1" s="15"/>
      <c r="KZB1" s="15"/>
      <c r="KZC1" s="15"/>
      <c r="KZD1" s="15"/>
      <c r="KZE1" s="15"/>
      <c r="KZF1" s="15"/>
      <c r="KZG1" s="15"/>
      <c r="KZH1" s="15"/>
      <c r="KZI1" s="15"/>
      <c r="KZJ1" s="15"/>
      <c r="KZK1" s="15"/>
      <c r="KZL1" s="15"/>
      <c r="KZM1" s="15"/>
      <c r="KZN1" s="15"/>
      <c r="KZO1" s="15"/>
      <c r="KZP1" s="15"/>
      <c r="KZQ1" s="15"/>
      <c r="KZR1" s="15"/>
      <c r="KZS1" s="15"/>
      <c r="KZT1" s="15"/>
      <c r="KZU1" s="15"/>
      <c r="KZV1" s="15"/>
      <c r="KZW1" s="15"/>
      <c r="KZX1" s="15"/>
      <c r="KZY1" s="15"/>
      <c r="KZZ1" s="15"/>
      <c r="LAA1" s="15"/>
      <c r="LAB1" s="15"/>
      <c r="LAC1" s="15"/>
      <c r="LAD1" s="15"/>
      <c r="LAE1" s="15"/>
      <c r="LAF1" s="15"/>
      <c r="LAG1" s="15"/>
      <c r="LAH1" s="15"/>
      <c r="LAI1" s="15"/>
      <c r="LAJ1" s="15"/>
      <c r="LAK1" s="15"/>
      <c r="LAL1" s="15"/>
      <c r="LAM1" s="15"/>
      <c r="LAN1" s="15"/>
      <c r="LAO1" s="15"/>
      <c r="LAP1" s="15"/>
      <c r="LAQ1" s="15"/>
      <c r="LAR1" s="15"/>
      <c r="LAS1" s="15"/>
      <c r="LAT1" s="15"/>
      <c r="LAU1" s="15"/>
      <c r="LAV1" s="15"/>
      <c r="LAW1" s="15"/>
      <c r="LAX1" s="15"/>
      <c r="LAY1" s="15"/>
      <c r="LAZ1" s="15"/>
      <c r="LBA1" s="15"/>
      <c r="LBB1" s="15"/>
      <c r="LBC1" s="15"/>
      <c r="LBD1" s="15"/>
      <c r="LBE1" s="15"/>
      <c r="LBF1" s="15"/>
      <c r="LBG1" s="15"/>
      <c r="LBH1" s="15"/>
      <c r="LBI1" s="15"/>
      <c r="LBJ1" s="15"/>
      <c r="LBK1" s="15"/>
      <c r="LBL1" s="15"/>
      <c r="LBM1" s="15"/>
      <c r="LBN1" s="15"/>
      <c r="LBO1" s="15"/>
      <c r="LBP1" s="15"/>
      <c r="LBQ1" s="15"/>
      <c r="LBR1" s="15"/>
      <c r="LBS1" s="15"/>
      <c r="LBT1" s="15"/>
      <c r="LBU1" s="15"/>
      <c r="LBV1" s="15"/>
      <c r="LBW1" s="15"/>
      <c r="LBX1" s="15"/>
      <c r="LBY1" s="15"/>
      <c r="LBZ1" s="15"/>
      <c r="LCA1" s="15"/>
      <c r="LCB1" s="15"/>
      <c r="LCC1" s="15"/>
      <c r="LCD1" s="15"/>
      <c r="LCE1" s="15"/>
      <c r="LCF1" s="15"/>
      <c r="LCG1" s="15"/>
      <c r="LCH1" s="15"/>
      <c r="LCI1" s="15"/>
      <c r="LCJ1" s="15"/>
      <c r="LCK1" s="15"/>
      <c r="LCL1" s="15"/>
      <c r="LCM1" s="15"/>
      <c r="LCN1" s="15"/>
      <c r="LCO1" s="15"/>
      <c r="LCP1" s="15"/>
      <c r="LCQ1" s="15"/>
      <c r="LCR1" s="15"/>
      <c r="LCS1" s="15"/>
      <c r="LCT1" s="15"/>
      <c r="LCU1" s="15"/>
      <c r="LCV1" s="15"/>
      <c r="LCW1" s="15"/>
      <c r="LCX1" s="15"/>
      <c r="LCY1" s="15"/>
      <c r="LCZ1" s="15"/>
      <c r="LDA1" s="15"/>
      <c r="LDB1" s="15"/>
      <c r="LDC1" s="15"/>
      <c r="LDD1" s="15"/>
      <c r="LDE1" s="15"/>
      <c r="LDF1" s="15"/>
      <c r="LDG1" s="15"/>
      <c r="LDH1" s="15"/>
      <c r="LDI1" s="15"/>
      <c r="LDJ1" s="15"/>
      <c r="LDK1" s="15"/>
      <c r="LDL1" s="15"/>
      <c r="LDM1" s="15"/>
      <c r="LDN1" s="15"/>
      <c r="LDO1" s="15"/>
      <c r="LDP1" s="15"/>
      <c r="LDQ1" s="15"/>
      <c r="LDR1" s="15"/>
      <c r="LDS1" s="15"/>
      <c r="LDT1" s="15"/>
      <c r="LDU1" s="15"/>
      <c r="LDV1" s="15"/>
      <c r="LDW1" s="15"/>
      <c r="LDX1" s="15"/>
      <c r="LDY1" s="15"/>
      <c r="LDZ1" s="15"/>
      <c r="LEA1" s="15"/>
      <c r="LEB1" s="15"/>
      <c r="LEC1" s="15"/>
      <c r="LED1" s="15"/>
      <c r="LEE1" s="15"/>
      <c r="LEF1" s="15"/>
      <c r="LEG1" s="15"/>
      <c r="LEH1" s="15"/>
      <c r="LEI1" s="15"/>
      <c r="LEJ1" s="15"/>
      <c r="LEK1" s="15"/>
      <c r="LEL1" s="15"/>
      <c r="LEM1" s="15"/>
      <c r="LEN1" s="15"/>
      <c r="LEO1" s="15"/>
      <c r="LEP1" s="15"/>
      <c r="LEQ1" s="15"/>
      <c r="LER1" s="15"/>
      <c r="LES1" s="15"/>
      <c r="LET1" s="15"/>
      <c r="LEU1" s="15"/>
      <c r="LEV1" s="15"/>
      <c r="LEW1" s="15"/>
      <c r="LEX1" s="15"/>
      <c r="LEY1" s="15"/>
      <c r="LEZ1" s="15"/>
      <c r="LFA1" s="15"/>
      <c r="LFB1" s="15"/>
      <c r="LFC1" s="15"/>
      <c r="LFD1" s="15"/>
      <c r="LFE1" s="15"/>
      <c r="LFF1" s="15"/>
      <c r="LFG1" s="15"/>
      <c r="LFH1" s="15"/>
      <c r="LFI1" s="15"/>
      <c r="LFJ1" s="15"/>
      <c r="LFK1" s="15"/>
      <c r="LFL1" s="15"/>
      <c r="LFM1" s="15"/>
      <c r="LFN1" s="15"/>
      <c r="LFO1" s="15"/>
      <c r="LFP1" s="15"/>
      <c r="LFQ1" s="15"/>
      <c r="LFR1" s="15"/>
      <c r="LFS1" s="15"/>
      <c r="LFT1" s="15"/>
      <c r="LFU1" s="15"/>
      <c r="LFV1" s="15"/>
      <c r="LFW1" s="15"/>
      <c r="LFX1" s="15"/>
      <c r="LFY1" s="15"/>
      <c r="LFZ1" s="15"/>
      <c r="LGA1" s="15"/>
      <c r="LGB1" s="15"/>
      <c r="LGC1" s="15"/>
      <c r="LGD1" s="15"/>
      <c r="LGE1" s="15"/>
      <c r="LGF1" s="15"/>
      <c r="LGG1" s="15"/>
      <c r="LGH1" s="15"/>
      <c r="LGI1" s="15"/>
      <c r="LGJ1" s="15"/>
      <c r="LGK1" s="15"/>
      <c r="LGL1" s="15"/>
      <c r="LGM1" s="15"/>
      <c r="LGN1" s="15"/>
      <c r="LGO1" s="15"/>
      <c r="LGP1" s="15"/>
      <c r="LGQ1" s="15"/>
      <c r="LGR1" s="15"/>
      <c r="LGS1" s="15"/>
      <c r="LGT1" s="15"/>
      <c r="LGU1" s="15"/>
      <c r="LGV1" s="15"/>
      <c r="LGW1" s="15"/>
      <c r="LGX1" s="15"/>
      <c r="LGY1" s="15"/>
      <c r="LGZ1" s="15"/>
      <c r="LHA1" s="15"/>
      <c r="LHB1" s="15"/>
      <c r="LHC1" s="15"/>
      <c r="LHD1" s="15"/>
      <c r="LHE1" s="15"/>
      <c r="LHF1" s="15"/>
      <c r="LHG1" s="15"/>
      <c r="LHH1" s="15"/>
      <c r="LHI1" s="15"/>
      <c r="LHJ1" s="15"/>
      <c r="LHK1" s="15"/>
      <c r="LHL1" s="15"/>
      <c r="LHM1" s="15"/>
      <c r="LHN1" s="15"/>
      <c r="LHO1" s="15"/>
      <c r="LHP1" s="15"/>
      <c r="LHQ1" s="15"/>
      <c r="LHR1" s="15"/>
      <c r="LHS1" s="15"/>
      <c r="LHT1" s="15"/>
      <c r="LHU1" s="15"/>
      <c r="LHV1" s="15"/>
      <c r="LHW1" s="15"/>
      <c r="LHX1" s="15"/>
      <c r="LHY1" s="15"/>
      <c r="LHZ1" s="15"/>
      <c r="LIA1" s="15"/>
      <c r="LIB1" s="15"/>
      <c r="LIC1" s="15"/>
      <c r="LID1" s="15"/>
      <c r="LIE1" s="15"/>
      <c r="LIF1" s="15"/>
      <c r="LIG1" s="15"/>
      <c r="LIH1" s="15"/>
      <c r="LII1" s="15"/>
      <c r="LIJ1" s="15"/>
      <c r="LIK1" s="15"/>
      <c r="LIL1" s="15"/>
      <c r="LIM1" s="15"/>
      <c r="LIN1" s="15"/>
      <c r="LIO1" s="15"/>
      <c r="LIP1" s="15"/>
      <c r="LIQ1" s="15"/>
      <c r="LIR1" s="15"/>
      <c r="LIS1" s="15"/>
      <c r="LIT1" s="15"/>
      <c r="LIU1" s="15"/>
      <c r="LIV1" s="15"/>
      <c r="LIW1" s="15"/>
      <c r="LIX1" s="15"/>
      <c r="LIY1" s="15"/>
      <c r="LIZ1" s="15"/>
      <c r="LJA1" s="15"/>
      <c r="LJB1" s="15"/>
      <c r="LJC1" s="15"/>
      <c r="LJD1" s="15"/>
      <c r="LJE1" s="15"/>
      <c r="LJF1" s="15"/>
      <c r="LJG1" s="15"/>
      <c r="LJH1" s="15"/>
      <c r="LJI1" s="15"/>
      <c r="LJJ1" s="15"/>
      <c r="LJK1" s="15"/>
      <c r="LJL1" s="15"/>
      <c r="LJM1" s="15"/>
      <c r="LJN1" s="15"/>
      <c r="LJO1" s="15"/>
      <c r="LJP1" s="15"/>
      <c r="LJQ1" s="15"/>
      <c r="LJR1" s="15"/>
      <c r="LJS1" s="15"/>
      <c r="LJT1" s="15"/>
      <c r="LJU1" s="15"/>
      <c r="LJV1" s="15"/>
      <c r="LJW1" s="15"/>
      <c r="LJX1" s="15"/>
      <c r="LJY1" s="15"/>
      <c r="LJZ1" s="15"/>
      <c r="LKA1" s="15"/>
      <c r="LKB1" s="15"/>
      <c r="LKC1" s="15"/>
      <c r="LKD1" s="15"/>
      <c r="LKE1" s="15"/>
      <c r="LKF1" s="15"/>
      <c r="LKG1" s="15"/>
      <c r="LKH1" s="15"/>
      <c r="LKI1" s="15"/>
      <c r="LKJ1" s="15"/>
      <c r="LKK1" s="15"/>
      <c r="LKL1" s="15"/>
      <c r="LKM1" s="15"/>
      <c r="LKN1" s="15"/>
      <c r="LKO1" s="15"/>
      <c r="LKP1" s="15"/>
      <c r="LKQ1" s="15"/>
      <c r="LKR1" s="15"/>
      <c r="LKS1" s="15"/>
      <c r="LKT1" s="15"/>
      <c r="LKU1" s="15"/>
      <c r="LKV1" s="15"/>
      <c r="LKW1" s="15"/>
      <c r="LKX1" s="15"/>
      <c r="LKY1" s="15"/>
      <c r="LKZ1" s="15"/>
      <c r="LLA1" s="15"/>
      <c r="LLB1" s="15"/>
      <c r="LLC1" s="15"/>
      <c r="LLD1" s="15"/>
      <c r="LLE1" s="15"/>
      <c r="LLF1" s="15"/>
      <c r="LLG1" s="15"/>
      <c r="LLH1" s="15"/>
      <c r="LLI1" s="15"/>
      <c r="LLJ1" s="15"/>
      <c r="LLK1" s="15"/>
      <c r="LLL1" s="15"/>
      <c r="LLM1" s="15"/>
      <c r="LLN1" s="15"/>
      <c r="LLO1" s="15"/>
      <c r="LLP1" s="15"/>
      <c r="LLQ1" s="15"/>
      <c r="LLR1" s="15"/>
      <c r="LLS1" s="15"/>
      <c r="LLT1" s="15"/>
      <c r="LLU1" s="15"/>
      <c r="LLV1" s="15"/>
      <c r="LLW1" s="15"/>
      <c r="LLX1" s="15"/>
      <c r="LLY1" s="15"/>
      <c r="LLZ1" s="15"/>
      <c r="LMA1" s="15"/>
      <c r="LMB1" s="15"/>
      <c r="LMC1" s="15"/>
      <c r="LMD1" s="15"/>
      <c r="LME1" s="15"/>
      <c r="LMF1" s="15"/>
      <c r="LMG1" s="15"/>
      <c r="LMH1" s="15"/>
      <c r="LMI1" s="15"/>
      <c r="LMJ1" s="15"/>
      <c r="LMK1" s="15"/>
      <c r="LML1" s="15"/>
      <c r="LMM1" s="15"/>
      <c r="LMN1" s="15"/>
      <c r="LMO1" s="15"/>
      <c r="LMP1" s="15"/>
      <c r="LMQ1" s="15"/>
      <c r="LMR1" s="15"/>
      <c r="LMS1" s="15"/>
      <c r="LMT1" s="15"/>
      <c r="LMU1" s="15"/>
      <c r="LMV1" s="15"/>
      <c r="LMW1" s="15"/>
      <c r="LMX1" s="15"/>
      <c r="LMY1" s="15"/>
      <c r="LMZ1" s="15"/>
      <c r="LNA1" s="15"/>
      <c r="LNB1" s="15"/>
      <c r="LNC1" s="15"/>
      <c r="LND1" s="15"/>
      <c r="LNE1" s="15"/>
      <c r="LNF1" s="15"/>
      <c r="LNG1" s="15"/>
      <c r="LNH1" s="15"/>
      <c r="LNI1" s="15"/>
      <c r="LNJ1" s="15"/>
      <c r="LNK1" s="15"/>
      <c r="LNL1" s="15"/>
      <c r="LNM1" s="15"/>
      <c r="LNN1" s="15"/>
      <c r="LNO1" s="15"/>
      <c r="LNP1" s="15"/>
      <c r="LNQ1" s="15"/>
      <c r="LNR1" s="15"/>
      <c r="LNS1" s="15"/>
      <c r="LNT1" s="15"/>
      <c r="LNU1" s="15"/>
      <c r="LNV1" s="15"/>
      <c r="LNW1" s="15"/>
      <c r="LNX1" s="15"/>
      <c r="LNY1" s="15"/>
      <c r="LNZ1" s="15"/>
      <c r="LOA1" s="15"/>
      <c r="LOB1" s="15"/>
      <c r="LOC1" s="15"/>
      <c r="LOD1" s="15"/>
      <c r="LOE1" s="15"/>
      <c r="LOF1" s="15"/>
      <c r="LOG1" s="15"/>
      <c r="LOH1" s="15"/>
      <c r="LOI1" s="15"/>
      <c r="LOJ1" s="15"/>
      <c r="LOK1" s="15"/>
      <c r="LOL1" s="15"/>
      <c r="LOM1" s="15"/>
      <c r="LON1" s="15"/>
      <c r="LOO1" s="15"/>
      <c r="LOP1" s="15"/>
      <c r="LOQ1" s="15"/>
      <c r="LOR1" s="15"/>
      <c r="LOS1" s="15"/>
      <c r="LOT1" s="15"/>
      <c r="LOU1" s="15"/>
      <c r="LOV1" s="15"/>
      <c r="LOW1" s="15"/>
      <c r="LOX1" s="15"/>
      <c r="LOY1" s="15"/>
      <c r="LOZ1" s="15"/>
      <c r="LPA1" s="15"/>
      <c r="LPB1" s="15"/>
      <c r="LPC1" s="15"/>
      <c r="LPD1" s="15"/>
      <c r="LPE1" s="15"/>
      <c r="LPF1" s="15"/>
      <c r="LPG1" s="15"/>
      <c r="LPH1" s="15"/>
      <c r="LPI1" s="15"/>
      <c r="LPJ1" s="15"/>
      <c r="LPK1" s="15"/>
      <c r="LPL1" s="15"/>
      <c r="LPM1" s="15"/>
      <c r="LPN1" s="15"/>
      <c r="LPO1" s="15"/>
      <c r="LPP1" s="15"/>
      <c r="LPQ1" s="15"/>
      <c r="LPR1" s="15"/>
      <c r="LPS1" s="15"/>
      <c r="LPT1" s="15"/>
      <c r="LPU1" s="15"/>
      <c r="LPV1" s="15"/>
      <c r="LPW1" s="15"/>
      <c r="LPX1" s="15"/>
      <c r="LPY1" s="15"/>
      <c r="LPZ1" s="15"/>
      <c r="LQA1" s="15"/>
      <c r="LQB1" s="15"/>
      <c r="LQC1" s="15"/>
      <c r="LQD1" s="15"/>
      <c r="LQE1" s="15"/>
      <c r="LQF1" s="15"/>
      <c r="LQG1" s="15"/>
      <c r="LQH1" s="15"/>
      <c r="LQI1" s="15"/>
      <c r="LQJ1" s="15"/>
      <c r="LQK1" s="15"/>
      <c r="LQL1" s="15"/>
      <c r="LQM1" s="15"/>
      <c r="LQN1" s="15"/>
      <c r="LQO1" s="15"/>
      <c r="LQP1" s="15"/>
      <c r="LQQ1" s="15"/>
      <c r="LQR1" s="15"/>
      <c r="LQS1" s="15"/>
      <c r="LQT1" s="15"/>
      <c r="LQU1" s="15"/>
      <c r="LQV1" s="15"/>
      <c r="LQW1" s="15"/>
      <c r="LQX1" s="15"/>
      <c r="LQY1" s="15"/>
      <c r="LQZ1" s="15"/>
      <c r="LRA1" s="15"/>
      <c r="LRB1" s="15"/>
      <c r="LRC1" s="15"/>
      <c r="LRD1" s="15"/>
      <c r="LRE1" s="15"/>
      <c r="LRF1" s="15"/>
      <c r="LRG1" s="15"/>
      <c r="LRH1" s="15"/>
      <c r="LRI1" s="15"/>
      <c r="LRJ1" s="15"/>
      <c r="LRK1" s="15"/>
      <c r="LRL1" s="15"/>
      <c r="LRM1" s="15"/>
      <c r="LRN1" s="15"/>
      <c r="LRO1" s="15"/>
      <c r="LRP1" s="15"/>
      <c r="LRQ1" s="15"/>
      <c r="LRR1" s="15"/>
      <c r="LRS1" s="15"/>
      <c r="LRT1" s="15"/>
      <c r="LRU1" s="15"/>
      <c r="LRV1" s="15"/>
      <c r="LRW1" s="15"/>
      <c r="LRX1" s="15"/>
      <c r="LRY1" s="15"/>
      <c r="LRZ1" s="15"/>
      <c r="LSA1" s="15"/>
      <c r="LSB1" s="15"/>
      <c r="LSC1" s="15"/>
      <c r="LSD1" s="15"/>
      <c r="LSE1" s="15"/>
      <c r="LSF1" s="15"/>
      <c r="LSG1" s="15"/>
      <c r="LSH1" s="15"/>
      <c r="LSI1" s="15"/>
      <c r="LSJ1" s="15"/>
      <c r="LSK1" s="15"/>
      <c r="LSL1" s="15"/>
      <c r="LSM1" s="15"/>
      <c r="LSN1" s="15"/>
      <c r="LSO1" s="15"/>
      <c r="LSP1" s="15"/>
      <c r="LSQ1" s="15"/>
      <c r="LSR1" s="15"/>
      <c r="LSS1" s="15"/>
      <c r="LST1" s="15"/>
      <c r="LSU1" s="15"/>
      <c r="LSV1" s="15"/>
      <c r="LSW1" s="15"/>
      <c r="LSX1" s="15"/>
      <c r="LSY1" s="15"/>
      <c r="LSZ1" s="15"/>
      <c r="LTA1" s="15"/>
      <c r="LTB1" s="15"/>
      <c r="LTC1" s="15"/>
      <c r="LTD1" s="15"/>
      <c r="LTE1" s="15"/>
      <c r="LTF1" s="15"/>
      <c r="LTG1" s="15"/>
      <c r="LTH1" s="15"/>
      <c r="LTI1" s="15"/>
      <c r="LTJ1" s="15"/>
      <c r="LTK1" s="15"/>
      <c r="LTL1" s="15"/>
      <c r="LTM1" s="15"/>
      <c r="LTN1" s="15"/>
      <c r="LTO1" s="15"/>
      <c r="LTP1" s="15"/>
      <c r="LTQ1" s="15"/>
      <c r="LTR1" s="15"/>
      <c r="LTS1" s="15"/>
      <c r="LTT1" s="15"/>
      <c r="LTU1" s="15"/>
      <c r="LTV1" s="15"/>
      <c r="LTW1" s="15"/>
      <c r="LTX1" s="15"/>
      <c r="LTY1" s="15"/>
      <c r="LTZ1" s="15"/>
      <c r="LUA1" s="15"/>
      <c r="LUB1" s="15"/>
      <c r="LUC1" s="15"/>
      <c r="LUD1" s="15"/>
      <c r="LUE1" s="15"/>
      <c r="LUF1" s="15"/>
      <c r="LUG1" s="15"/>
      <c r="LUH1" s="15"/>
      <c r="LUI1" s="15"/>
      <c r="LUJ1" s="15"/>
      <c r="LUK1" s="15"/>
      <c r="LUL1" s="15"/>
      <c r="LUM1" s="15"/>
      <c r="LUN1" s="15"/>
      <c r="LUO1" s="15"/>
      <c r="LUP1" s="15"/>
      <c r="LUQ1" s="15"/>
      <c r="LUR1" s="15"/>
      <c r="LUS1" s="15"/>
      <c r="LUT1" s="15"/>
      <c r="LUU1" s="15"/>
      <c r="LUV1" s="15"/>
      <c r="LUW1" s="15"/>
      <c r="LUX1" s="15"/>
      <c r="LUY1" s="15"/>
      <c r="LUZ1" s="15"/>
      <c r="LVA1" s="15"/>
      <c r="LVB1" s="15"/>
      <c r="LVC1" s="15"/>
      <c r="LVD1" s="15"/>
      <c r="LVE1" s="15"/>
      <c r="LVF1" s="15"/>
      <c r="LVG1" s="15"/>
      <c r="LVH1" s="15"/>
      <c r="LVI1" s="15"/>
      <c r="LVJ1" s="15"/>
      <c r="LVK1" s="15"/>
      <c r="LVL1" s="15"/>
      <c r="LVM1" s="15"/>
      <c r="LVN1" s="15"/>
      <c r="LVO1" s="15"/>
      <c r="LVP1" s="15"/>
      <c r="LVQ1" s="15"/>
      <c r="LVR1" s="15"/>
      <c r="LVS1" s="15"/>
      <c r="LVT1" s="15"/>
      <c r="LVU1" s="15"/>
      <c r="LVV1" s="15"/>
      <c r="LVW1" s="15"/>
      <c r="LVX1" s="15"/>
      <c r="LVY1" s="15"/>
      <c r="LVZ1" s="15"/>
      <c r="LWA1" s="15"/>
      <c r="LWB1" s="15"/>
      <c r="LWC1" s="15"/>
      <c r="LWD1" s="15"/>
      <c r="LWE1" s="15"/>
      <c r="LWF1" s="15"/>
      <c r="LWG1" s="15"/>
      <c r="LWH1" s="15"/>
      <c r="LWI1" s="15"/>
      <c r="LWJ1" s="15"/>
      <c r="LWK1" s="15"/>
      <c r="LWL1" s="15"/>
      <c r="LWM1" s="15"/>
      <c r="LWN1" s="15"/>
      <c r="LWO1" s="15"/>
      <c r="LWP1" s="15"/>
      <c r="LWQ1" s="15"/>
      <c r="LWR1" s="15"/>
      <c r="LWS1" s="15"/>
      <c r="LWT1" s="15"/>
      <c r="LWU1" s="15"/>
      <c r="LWV1" s="15"/>
      <c r="LWW1" s="15"/>
      <c r="LWX1" s="15"/>
      <c r="LWY1" s="15"/>
      <c r="LWZ1" s="15"/>
      <c r="LXA1" s="15"/>
      <c r="LXB1" s="15"/>
      <c r="LXC1" s="15"/>
      <c r="LXD1" s="15"/>
      <c r="LXE1" s="15"/>
      <c r="LXF1" s="15"/>
      <c r="LXG1" s="15"/>
      <c r="LXH1" s="15"/>
      <c r="LXI1" s="15"/>
      <c r="LXJ1" s="15"/>
      <c r="LXK1" s="15"/>
      <c r="LXL1" s="15"/>
      <c r="LXM1" s="15"/>
      <c r="LXN1" s="15"/>
      <c r="LXO1" s="15"/>
      <c r="LXP1" s="15"/>
      <c r="LXQ1" s="15"/>
      <c r="LXR1" s="15"/>
      <c r="LXS1" s="15"/>
      <c r="LXT1" s="15"/>
      <c r="LXU1" s="15"/>
      <c r="LXV1" s="15"/>
      <c r="LXW1" s="15"/>
      <c r="LXX1" s="15"/>
      <c r="LXY1" s="15"/>
      <c r="LXZ1" s="15"/>
      <c r="LYA1" s="15"/>
      <c r="LYB1" s="15"/>
      <c r="LYC1" s="15"/>
      <c r="LYD1" s="15"/>
      <c r="LYE1" s="15"/>
      <c r="LYF1" s="15"/>
      <c r="LYG1" s="15"/>
      <c r="LYH1" s="15"/>
      <c r="LYI1" s="15"/>
      <c r="LYJ1" s="15"/>
      <c r="LYK1" s="15"/>
      <c r="LYL1" s="15"/>
      <c r="LYM1" s="15"/>
      <c r="LYN1" s="15"/>
      <c r="LYO1" s="15"/>
      <c r="LYP1" s="15"/>
      <c r="LYQ1" s="15"/>
      <c r="LYR1" s="15"/>
      <c r="LYS1" s="15"/>
      <c r="LYT1" s="15"/>
      <c r="LYU1" s="15"/>
      <c r="LYV1" s="15"/>
      <c r="LYW1" s="15"/>
      <c r="LYX1" s="15"/>
      <c r="LYY1" s="15"/>
      <c r="LYZ1" s="15"/>
      <c r="LZA1" s="15"/>
      <c r="LZB1" s="15"/>
      <c r="LZC1" s="15"/>
      <c r="LZD1" s="15"/>
      <c r="LZE1" s="15"/>
      <c r="LZF1" s="15"/>
      <c r="LZG1" s="15"/>
      <c r="LZH1" s="15"/>
      <c r="LZI1" s="15"/>
      <c r="LZJ1" s="15"/>
      <c r="LZK1" s="15"/>
      <c r="LZL1" s="15"/>
      <c r="LZM1" s="15"/>
      <c r="LZN1" s="15"/>
      <c r="LZO1" s="15"/>
      <c r="LZP1" s="15"/>
      <c r="LZQ1" s="15"/>
      <c r="LZR1" s="15"/>
      <c r="LZS1" s="15"/>
      <c r="LZT1" s="15"/>
      <c r="LZU1" s="15"/>
      <c r="LZV1" s="15"/>
      <c r="LZW1" s="15"/>
      <c r="LZX1" s="15"/>
      <c r="LZY1" s="15"/>
      <c r="LZZ1" s="15"/>
      <c r="MAA1" s="15"/>
      <c r="MAB1" s="15"/>
      <c r="MAC1" s="15"/>
      <c r="MAD1" s="15"/>
      <c r="MAE1" s="15"/>
      <c r="MAF1" s="15"/>
      <c r="MAG1" s="15"/>
      <c r="MAH1" s="15"/>
      <c r="MAI1" s="15"/>
      <c r="MAJ1" s="15"/>
      <c r="MAK1" s="15"/>
      <c r="MAL1" s="15"/>
      <c r="MAM1" s="15"/>
      <c r="MAN1" s="15"/>
      <c r="MAO1" s="15"/>
      <c r="MAP1" s="15"/>
      <c r="MAQ1" s="15"/>
      <c r="MAR1" s="15"/>
      <c r="MAS1" s="15"/>
      <c r="MAT1" s="15"/>
      <c r="MAU1" s="15"/>
      <c r="MAV1" s="15"/>
      <c r="MAW1" s="15"/>
      <c r="MAX1" s="15"/>
      <c r="MAY1" s="15"/>
      <c r="MAZ1" s="15"/>
      <c r="MBA1" s="15"/>
      <c r="MBB1" s="15"/>
      <c r="MBC1" s="15"/>
      <c r="MBD1" s="15"/>
      <c r="MBE1" s="15"/>
      <c r="MBF1" s="15"/>
      <c r="MBG1" s="15"/>
      <c r="MBH1" s="15"/>
      <c r="MBI1" s="15"/>
      <c r="MBJ1" s="15"/>
      <c r="MBK1" s="15"/>
      <c r="MBL1" s="15"/>
      <c r="MBM1" s="15"/>
      <c r="MBN1" s="15"/>
      <c r="MBO1" s="15"/>
      <c r="MBP1" s="15"/>
      <c r="MBQ1" s="15"/>
      <c r="MBR1" s="15"/>
      <c r="MBS1" s="15"/>
      <c r="MBT1" s="15"/>
      <c r="MBU1" s="15"/>
      <c r="MBV1" s="15"/>
      <c r="MBW1" s="15"/>
      <c r="MBX1" s="15"/>
      <c r="MBY1" s="15"/>
      <c r="MBZ1" s="15"/>
      <c r="MCA1" s="15"/>
      <c r="MCB1" s="15"/>
      <c r="MCC1" s="15"/>
      <c r="MCD1" s="15"/>
      <c r="MCE1" s="15"/>
      <c r="MCF1" s="15"/>
      <c r="MCG1" s="15"/>
      <c r="MCH1" s="15"/>
      <c r="MCI1" s="15"/>
      <c r="MCJ1" s="15"/>
      <c r="MCK1" s="15"/>
      <c r="MCL1" s="15"/>
      <c r="MCM1" s="15"/>
      <c r="MCN1" s="15"/>
      <c r="MCO1" s="15"/>
      <c r="MCP1" s="15"/>
      <c r="MCQ1" s="15"/>
      <c r="MCR1" s="15"/>
      <c r="MCS1" s="15"/>
      <c r="MCT1" s="15"/>
      <c r="MCU1" s="15"/>
      <c r="MCV1" s="15"/>
      <c r="MCW1" s="15"/>
      <c r="MCX1" s="15"/>
      <c r="MCY1" s="15"/>
      <c r="MCZ1" s="15"/>
      <c r="MDA1" s="15"/>
      <c r="MDB1" s="15"/>
      <c r="MDC1" s="15"/>
      <c r="MDD1" s="15"/>
      <c r="MDE1" s="15"/>
      <c r="MDF1" s="15"/>
      <c r="MDG1" s="15"/>
      <c r="MDH1" s="15"/>
      <c r="MDI1" s="15"/>
      <c r="MDJ1" s="15"/>
      <c r="MDK1" s="15"/>
      <c r="MDL1" s="15"/>
      <c r="MDM1" s="15"/>
      <c r="MDN1" s="15"/>
      <c r="MDO1" s="15"/>
      <c r="MDP1" s="15"/>
      <c r="MDQ1" s="15"/>
      <c r="MDR1" s="15"/>
      <c r="MDS1" s="15"/>
      <c r="MDT1" s="15"/>
      <c r="MDU1" s="15"/>
      <c r="MDV1" s="15"/>
      <c r="MDW1" s="15"/>
      <c r="MDX1" s="15"/>
      <c r="MDY1" s="15"/>
      <c r="MDZ1" s="15"/>
      <c r="MEA1" s="15"/>
      <c r="MEB1" s="15"/>
      <c r="MEC1" s="15"/>
      <c r="MED1" s="15"/>
      <c r="MEE1" s="15"/>
      <c r="MEF1" s="15"/>
      <c r="MEG1" s="15"/>
      <c r="MEH1" s="15"/>
      <c r="MEI1" s="15"/>
      <c r="MEJ1" s="15"/>
      <c r="MEK1" s="15"/>
      <c r="MEL1" s="15"/>
      <c r="MEM1" s="15"/>
      <c r="MEN1" s="15"/>
      <c r="MEO1" s="15"/>
      <c r="MEP1" s="15"/>
      <c r="MEQ1" s="15"/>
      <c r="MER1" s="15"/>
      <c r="MES1" s="15"/>
      <c r="MET1" s="15"/>
      <c r="MEU1" s="15"/>
      <c r="MEV1" s="15"/>
      <c r="MEW1" s="15"/>
      <c r="MEX1" s="15"/>
      <c r="MEY1" s="15"/>
      <c r="MEZ1" s="15"/>
      <c r="MFA1" s="15"/>
      <c r="MFB1" s="15"/>
      <c r="MFC1" s="15"/>
      <c r="MFD1" s="15"/>
      <c r="MFE1" s="15"/>
      <c r="MFF1" s="15"/>
      <c r="MFG1" s="15"/>
      <c r="MFH1" s="15"/>
      <c r="MFI1" s="15"/>
      <c r="MFJ1" s="15"/>
      <c r="MFK1" s="15"/>
      <c r="MFL1" s="15"/>
      <c r="MFM1" s="15"/>
      <c r="MFN1" s="15"/>
      <c r="MFO1" s="15"/>
      <c r="MFP1" s="15"/>
      <c r="MFQ1" s="15"/>
      <c r="MFR1" s="15"/>
      <c r="MFS1" s="15"/>
      <c r="MFT1" s="15"/>
      <c r="MFU1" s="15"/>
      <c r="MFV1" s="15"/>
      <c r="MFW1" s="15"/>
      <c r="MFX1" s="15"/>
      <c r="MFY1" s="15"/>
      <c r="MFZ1" s="15"/>
      <c r="MGA1" s="15"/>
      <c r="MGB1" s="15"/>
      <c r="MGC1" s="15"/>
      <c r="MGD1" s="15"/>
      <c r="MGE1" s="15"/>
      <c r="MGF1" s="15"/>
      <c r="MGG1" s="15"/>
      <c r="MGH1" s="15"/>
      <c r="MGI1" s="15"/>
      <c r="MGJ1" s="15"/>
      <c r="MGK1" s="15"/>
      <c r="MGL1" s="15"/>
      <c r="MGM1" s="15"/>
      <c r="MGN1" s="15"/>
      <c r="MGO1" s="15"/>
      <c r="MGP1" s="15"/>
      <c r="MGQ1" s="15"/>
      <c r="MGR1" s="15"/>
      <c r="MGS1" s="15"/>
      <c r="MGT1" s="15"/>
      <c r="MGU1" s="15"/>
      <c r="MGV1" s="15"/>
      <c r="MGW1" s="15"/>
      <c r="MGX1" s="15"/>
      <c r="MGY1" s="15"/>
      <c r="MGZ1" s="15"/>
      <c r="MHA1" s="15"/>
      <c r="MHB1" s="15"/>
      <c r="MHC1" s="15"/>
      <c r="MHD1" s="15"/>
      <c r="MHE1" s="15"/>
      <c r="MHF1" s="15"/>
      <c r="MHG1" s="15"/>
      <c r="MHH1" s="15"/>
      <c r="MHI1" s="15"/>
      <c r="MHJ1" s="15"/>
      <c r="MHK1" s="15"/>
      <c r="MHL1" s="15"/>
      <c r="MHM1" s="15"/>
      <c r="MHN1" s="15"/>
      <c r="MHO1" s="15"/>
      <c r="MHP1" s="15"/>
      <c r="MHQ1" s="15"/>
      <c r="MHR1" s="15"/>
      <c r="MHS1" s="15"/>
      <c r="MHT1" s="15"/>
      <c r="MHU1" s="15"/>
      <c r="MHV1" s="15"/>
      <c r="MHW1" s="15"/>
      <c r="MHX1" s="15"/>
      <c r="MHY1" s="15"/>
      <c r="MHZ1" s="15"/>
      <c r="MIA1" s="15"/>
      <c r="MIB1" s="15"/>
      <c r="MIC1" s="15"/>
      <c r="MID1" s="15"/>
      <c r="MIE1" s="15"/>
      <c r="MIF1" s="15"/>
      <c r="MIG1" s="15"/>
      <c r="MIH1" s="15"/>
      <c r="MII1" s="15"/>
      <c r="MIJ1" s="15"/>
      <c r="MIK1" s="15"/>
      <c r="MIL1" s="15"/>
      <c r="MIM1" s="15"/>
      <c r="MIN1" s="15"/>
      <c r="MIO1" s="15"/>
      <c r="MIP1" s="15"/>
      <c r="MIQ1" s="15"/>
      <c r="MIR1" s="15"/>
      <c r="MIS1" s="15"/>
      <c r="MIT1" s="15"/>
      <c r="MIU1" s="15"/>
      <c r="MIV1" s="15"/>
      <c r="MIW1" s="15"/>
      <c r="MIX1" s="15"/>
      <c r="MIY1" s="15"/>
      <c r="MIZ1" s="15"/>
      <c r="MJA1" s="15"/>
      <c r="MJB1" s="15"/>
      <c r="MJC1" s="15"/>
      <c r="MJD1" s="15"/>
      <c r="MJE1" s="15"/>
      <c r="MJF1" s="15"/>
      <c r="MJG1" s="15"/>
      <c r="MJH1" s="15"/>
      <c r="MJI1" s="15"/>
      <c r="MJJ1" s="15"/>
      <c r="MJK1" s="15"/>
      <c r="MJL1" s="15"/>
      <c r="MJM1" s="15"/>
      <c r="MJN1" s="15"/>
      <c r="MJO1" s="15"/>
      <c r="MJP1" s="15"/>
      <c r="MJQ1" s="15"/>
      <c r="MJR1" s="15"/>
      <c r="MJS1" s="15"/>
      <c r="MJT1" s="15"/>
      <c r="MJU1" s="15"/>
      <c r="MJV1" s="15"/>
      <c r="MJW1" s="15"/>
      <c r="MJX1" s="15"/>
      <c r="MJY1" s="15"/>
      <c r="MJZ1" s="15"/>
      <c r="MKA1" s="15"/>
      <c r="MKB1" s="15"/>
      <c r="MKC1" s="15"/>
      <c r="MKD1" s="15"/>
      <c r="MKE1" s="15"/>
      <c r="MKF1" s="15"/>
      <c r="MKG1" s="15"/>
      <c r="MKH1" s="15"/>
      <c r="MKI1" s="15"/>
      <c r="MKJ1" s="15"/>
      <c r="MKK1" s="15"/>
      <c r="MKL1" s="15"/>
      <c r="MKM1" s="15"/>
      <c r="MKN1" s="15"/>
      <c r="MKO1" s="15"/>
      <c r="MKP1" s="15"/>
      <c r="MKQ1" s="15"/>
      <c r="MKR1" s="15"/>
      <c r="MKS1" s="15"/>
      <c r="MKT1" s="15"/>
      <c r="MKU1" s="15"/>
      <c r="MKV1" s="15"/>
      <c r="MKW1" s="15"/>
      <c r="MKX1" s="15"/>
      <c r="MKY1" s="15"/>
      <c r="MKZ1" s="15"/>
      <c r="MLA1" s="15"/>
      <c r="MLB1" s="15"/>
      <c r="MLC1" s="15"/>
      <c r="MLD1" s="15"/>
      <c r="MLE1" s="15"/>
      <c r="MLF1" s="15"/>
      <c r="MLG1" s="15"/>
      <c r="MLH1" s="15"/>
      <c r="MLI1" s="15"/>
      <c r="MLJ1" s="15"/>
      <c r="MLK1" s="15"/>
      <c r="MLL1" s="15"/>
      <c r="MLM1" s="15"/>
      <c r="MLN1" s="15"/>
      <c r="MLO1" s="15"/>
      <c r="MLP1" s="15"/>
      <c r="MLQ1" s="15"/>
      <c r="MLR1" s="15"/>
      <c r="MLS1" s="15"/>
      <c r="MLT1" s="15"/>
      <c r="MLU1" s="15"/>
      <c r="MLV1" s="15"/>
      <c r="MLW1" s="15"/>
      <c r="MLX1" s="15"/>
      <c r="MLY1" s="15"/>
      <c r="MLZ1" s="15"/>
      <c r="MMA1" s="15"/>
      <c r="MMB1" s="15"/>
      <c r="MMC1" s="15"/>
      <c r="MMD1" s="15"/>
      <c r="MME1" s="15"/>
      <c r="MMF1" s="15"/>
      <c r="MMG1" s="15"/>
      <c r="MMH1" s="15"/>
      <c r="MMI1" s="15"/>
      <c r="MMJ1" s="15"/>
      <c r="MMK1" s="15"/>
      <c r="MML1" s="15"/>
      <c r="MMM1" s="15"/>
      <c r="MMN1" s="15"/>
      <c r="MMO1" s="15"/>
      <c r="MMP1" s="15"/>
      <c r="MMQ1" s="15"/>
      <c r="MMR1" s="15"/>
      <c r="MMS1" s="15"/>
      <c r="MMT1" s="15"/>
      <c r="MMU1" s="15"/>
      <c r="MMV1" s="15"/>
      <c r="MMW1" s="15"/>
      <c r="MMX1" s="15"/>
      <c r="MMY1" s="15"/>
      <c r="MMZ1" s="15"/>
      <c r="MNA1" s="15"/>
      <c r="MNB1" s="15"/>
      <c r="MNC1" s="15"/>
      <c r="MND1" s="15"/>
      <c r="MNE1" s="15"/>
      <c r="MNF1" s="15"/>
      <c r="MNG1" s="15"/>
      <c r="MNH1" s="15"/>
      <c r="MNI1" s="15"/>
      <c r="MNJ1" s="15"/>
      <c r="MNK1" s="15"/>
      <c r="MNL1" s="15"/>
      <c r="MNM1" s="15"/>
      <c r="MNN1" s="15"/>
      <c r="MNO1" s="15"/>
      <c r="MNP1" s="15"/>
      <c r="MNQ1" s="15"/>
      <c r="MNR1" s="15"/>
      <c r="MNS1" s="15"/>
      <c r="MNT1" s="15"/>
      <c r="MNU1" s="15"/>
      <c r="MNV1" s="15"/>
      <c r="MNW1" s="15"/>
      <c r="MNX1" s="15"/>
      <c r="MNY1" s="15"/>
      <c r="MNZ1" s="15"/>
      <c r="MOA1" s="15"/>
      <c r="MOB1" s="15"/>
      <c r="MOC1" s="15"/>
      <c r="MOD1" s="15"/>
      <c r="MOE1" s="15"/>
      <c r="MOF1" s="15"/>
      <c r="MOG1" s="15"/>
      <c r="MOH1" s="15"/>
      <c r="MOI1" s="15"/>
      <c r="MOJ1" s="15"/>
      <c r="MOK1" s="15"/>
      <c r="MOL1" s="15"/>
      <c r="MOM1" s="15"/>
      <c r="MON1" s="15"/>
      <c r="MOO1" s="15"/>
      <c r="MOP1" s="15"/>
      <c r="MOQ1" s="15"/>
      <c r="MOR1" s="15"/>
      <c r="MOS1" s="15"/>
      <c r="MOT1" s="15"/>
      <c r="MOU1" s="15"/>
      <c r="MOV1" s="15"/>
      <c r="MOW1" s="15"/>
      <c r="MOX1" s="15"/>
      <c r="MOY1" s="15"/>
      <c r="MOZ1" s="15"/>
      <c r="MPA1" s="15"/>
      <c r="MPB1" s="15"/>
      <c r="MPC1" s="15"/>
      <c r="MPD1" s="15"/>
      <c r="MPE1" s="15"/>
      <c r="MPF1" s="15"/>
      <c r="MPG1" s="15"/>
      <c r="MPH1" s="15"/>
      <c r="MPI1" s="15"/>
      <c r="MPJ1" s="15"/>
      <c r="MPK1" s="15"/>
      <c r="MPL1" s="15"/>
      <c r="MPM1" s="15"/>
      <c r="MPN1" s="15"/>
      <c r="MPO1" s="15"/>
      <c r="MPP1" s="15"/>
      <c r="MPQ1" s="15"/>
      <c r="MPR1" s="15"/>
      <c r="MPS1" s="15"/>
      <c r="MPT1" s="15"/>
      <c r="MPU1" s="15"/>
      <c r="MPV1" s="15"/>
      <c r="MPW1" s="15"/>
      <c r="MPX1" s="15"/>
      <c r="MPY1" s="15"/>
      <c r="MPZ1" s="15"/>
      <c r="MQA1" s="15"/>
      <c r="MQB1" s="15"/>
      <c r="MQC1" s="15"/>
      <c r="MQD1" s="15"/>
      <c r="MQE1" s="15"/>
      <c r="MQF1" s="15"/>
      <c r="MQG1" s="15"/>
      <c r="MQH1" s="15"/>
      <c r="MQI1" s="15"/>
      <c r="MQJ1" s="15"/>
      <c r="MQK1" s="15"/>
      <c r="MQL1" s="15"/>
      <c r="MQM1" s="15"/>
      <c r="MQN1" s="15"/>
      <c r="MQO1" s="15"/>
      <c r="MQP1" s="15"/>
      <c r="MQQ1" s="15"/>
      <c r="MQR1" s="15"/>
      <c r="MQS1" s="15"/>
      <c r="MQT1" s="15"/>
      <c r="MQU1" s="15"/>
      <c r="MQV1" s="15"/>
      <c r="MQW1" s="15"/>
      <c r="MQX1" s="15"/>
      <c r="MQY1" s="15"/>
      <c r="MQZ1" s="15"/>
      <c r="MRA1" s="15"/>
      <c r="MRB1" s="15"/>
      <c r="MRC1" s="15"/>
      <c r="MRD1" s="15"/>
      <c r="MRE1" s="15"/>
      <c r="MRF1" s="15"/>
      <c r="MRG1" s="15"/>
      <c r="MRH1" s="15"/>
      <c r="MRI1" s="15"/>
      <c r="MRJ1" s="15"/>
      <c r="MRK1" s="15"/>
      <c r="MRL1" s="15"/>
      <c r="MRM1" s="15"/>
      <c r="MRN1" s="15"/>
      <c r="MRO1" s="15"/>
      <c r="MRP1" s="15"/>
      <c r="MRQ1" s="15"/>
      <c r="MRR1" s="15"/>
      <c r="MRS1" s="15"/>
      <c r="MRT1" s="15"/>
      <c r="MRU1" s="15"/>
      <c r="MRV1" s="15"/>
      <c r="MRW1" s="15"/>
      <c r="MRX1" s="15"/>
      <c r="MRY1" s="15"/>
      <c r="MRZ1" s="15"/>
      <c r="MSA1" s="15"/>
      <c r="MSB1" s="15"/>
      <c r="MSC1" s="15"/>
      <c r="MSD1" s="15"/>
      <c r="MSE1" s="15"/>
      <c r="MSF1" s="15"/>
      <c r="MSG1" s="15"/>
      <c r="MSH1" s="15"/>
      <c r="MSI1" s="15"/>
      <c r="MSJ1" s="15"/>
      <c r="MSK1" s="15"/>
      <c r="MSL1" s="15"/>
      <c r="MSM1" s="15"/>
      <c r="MSN1" s="15"/>
      <c r="MSO1" s="15"/>
      <c r="MSP1" s="15"/>
      <c r="MSQ1" s="15"/>
      <c r="MSR1" s="15"/>
      <c r="MSS1" s="15"/>
      <c r="MST1" s="15"/>
      <c r="MSU1" s="15"/>
      <c r="MSV1" s="15"/>
      <c r="MSW1" s="15"/>
      <c r="MSX1" s="15"/>
      <c r="MSY1" s="15"/>
      <c r="MSZ1" s="15"/>
      <c r="MTA1" s="15"/>
      <c r="MTB1" s="15"/>
      <c r="MTC1" s="15"/>
      <c r="MTD1" s="15"/>
      <c r="MTE1" s="15"/>
      <c r="MTF1" s="15"/>
      <c r="MTG1" s="15"/>
      <c r="MTH1" s="15"/>
      <c r="MTI1" s="15"/>
      <c r="MTJ1" s="15"/>
      <c r="MTK1" s="15"/>
      <c r="MTL1" s="15"/>
      <c r="MTM1" s="15"/>
      <c r="MTN1" s="15"/>
      <c r="MTO1" s="15"/>
      <c r="MTP1" s="15"/>
      <c r="MTQ1" s="15"/>
      <c r="MTR1" s="15"/>
      <c r="MTS1" s="15"/>
      <c r="MTT1" s="15"/>
      <c r="MTU1" s="15"/>
      <c r="MTV1" s="15"/>
      <c r="MTW1" s="15"/>
      <c r="MTX1" s="15"/>
      <c r="MTY1" s="15"/>
      <c r="MTZ1" s="15"/>
      <c r="MUA1" s="15"/>
      <c r="MUB1" s="15"/>
      <c r="MUC1" s="15"/>
      <c r="MUD1" s="15"/>
      <c r="MUE1" s="15"/>
      <c r="MUF1" s="15"/>
      <c r="MUG1" s="15"/>
      <c r="MUH1" s="15"/>
      <c r="MUI1" s="15"/>
      <c r="MUJ1" s="15"/>
      <c r="MUK1" s="15"/>
      <c r="MUL1" s="15"/>
      <c r="MUM1" s="15"/>
      <c r="MUN1" s="15"/>
      <c r="MUO1" s="15"/>
      <c r="MUP1" s="15"/>
      <c r="MUQ1" s="15"/>
      <c r="MUR1" s="15"/>
      <c r="MUS1" s="15"/>
      <c r="MUT1" s="15"/>
      <c r="MUU1" s="15"/>
      <c r="MUV1" s="15"/>
      <c r="MUW1" s="15"/>
      <c r="MUX1" s="15"/>
      <c r="MUY1" s="15"/>
      <c r="MUZ1" s="15"/>
      <c r="MVA1" s="15"/>
      <c r="MVB1" s="15"/>
      <c r="MVC1" s="15"/>
      <c r="MVD1" s="15"/>
      <c r="MVE1" s="15"/>
      <c r="MVF1" s="15"/>
      <c r="MVG1" s="15"/>
      <c r="MVH1" s="15"/>
      <c r="MVI1" s="15"/>
      <c r="MVJ1" s="15"/>
      <c r="MVK1" s="15"/>
      <c r="MVL1" s="15"/>
      <c r="MVM1" s="15"/>
      <c r="MVN1" s="15"/>
      <c r="MVO1" s="15"/>
      <c r="MVP1" s="15"/>
      <c r="MVQ1" s="15"/>
      <c r="MVR1" s="15"/>
      <c r="MVS1" s="15"/>
      <c r="MVT1" s="15"/>
      <c r="MVU1" s="15"/>
      <c r="MVV1" s="15"/>
      <c r="MVW1" s="15"/>
      <c r="MVX1" s="15"/>
      <c r="MVY1" s="15"/>
      <c r="MVZ1" s="15"/>
      <c r="MWA1" s="15"/>
      <c r="MWB1" s="15"/>
      <c r="MWC1" s="15"/>
      <c r="MWD1" s="15"/>
      <c r="MWE1" s="15"/>
      <c r="MWF1" s="15"/>
      <c r="MWG1" s="15"/>
      <c r="MWH1" s="15"/>
      <c r="MWI1" s="15"/>
      <c r="MWJ1" s="15"/>
      <c r="MWK1" s="15"/>
      <c r="MWL1" s="15"/>
      <c r="MWM1" s="15"/>
      <c r="MWN1" s="15"/>
      <c r="MWO1" s="15"/>
      <c r="MWP1" s="15"/>
      <c r="MWQ1" s="15"/>
      <c r="MWR1" s="15"/>
      <c r="MWS1" s="15"/>
      <c r="MWT1" s="15"/>
      <c r="MWU1" s="15"/>
      <c r="MWV1" s="15"/>
      <c r="MWW1" s="15"/>
      <c r="MWX1" s="15"/>
      <c r="MWY1" s="15"/>
      <c r="MWZ1" s="15"/>
      <c r="MXA1" s="15"/>
      <c r="MXB1" s="15"/>
      <c r="MXC1" s="15"/>
      <c r="MXD1" s="15"/>
      <c r="MXE1" s="15"/>
      <c r="MXF1" s="15"/>
      <c r="MXG1" s="15"/>
      <c r="MXH1" s="15"/>
      <c r="MXI1" s="15"/>
      <c r="MXJ1" s="15"/>
      <c r="MXK1" s="15"/>
      <c r="MXL1" s="15"/>
      <c r="MXM1" s="15"/>
      <c r="MXN1" s="15"/>
      <c r="MXO1" s="15"/>
      <c r="MXP1" s="15"/>
      <c r="MXQ1" s="15"/>
      <c r="MXR1" s="15"/>
      <c r="MXS1" s="15"/>
      <c r="MXT1" s="15"/>
      <c r="MXU1" s="15"/>
      <c r="MXV1" s="15"/>
      <c r="MXW1" s="15"/>
      <c r="MXX1" s="15"/>
      <c r="MXY1" s="15"/>
      <c r="MXZ1" s="15"/>
      <c r="MYA1" s="15"/>
      <c r="MYB1" s="15"/>
      <c r="MYC1" s="15"/>
      <c r="MYD1" s="15"/>
      <c r="MYE1" s="15"/>
      <c r="MYF1" s="15"/>
      <c r="MYG1" s="15"/>
      <c r="MYH1" s="15"/>
      <c r="MYI1" s="15"/>
      <c r="MYJ1" s="15"/>
      <c r="MYK1" s="15"/>
      <c r="MYL1" s="15"/>
      <c r="MYM1" s="15"/>
      <c r="MYN1" s="15"/>
      <c r="MYO1" s="15"/>
      <c r="MYP1" s="15"/>
      <c r="MYQ1" s="15"/>
      <c r="MYR1" s="15"/>
      <c r="MYS1" s="15"/>
      <c r="MYT1" s="15"/>
      <c r="MYU1" s="15"/>
      <c r="MYV1" s="15"/>
      <c r="MYW1" s="15"/>
      <c r="MYX1" s="15"/>
      <c r="MYY1" s="15"/>
      <c r="MYZ1" s="15"/>
      <c r="MZA1" s="15"/>
      <c r="MZB1" s="15"/>
      <c r="MZC1" s="15"/>
      <c r="MZD1" s="15"/>
      <c r="MZE1" s="15"/>
      <c r="MZF1" s="15"/>
      <c r="MZG1" s="15"/>
      <c r="MZH1" s="15"/>
      <c r="MZI1" s="15"/>
      <c r="MZJ1" s="15"/>
      <c r="MZK1" s="15"/>
      <c r="MZL1" s="15"/>
      <c r="MZM1" s="15"/>
      <c r="MZN1" s="15"/>
      <c r="MZO1" s="15"/>
      <c r="MZP1" s="15"/>
      <c r="MZQ1" s="15"/>
      <c r="MZR1" s="15"/>
      <c r="MZS1" s="15"/>
      <c r="MZT1" s="15"/>
      <c r="MZU1" s="15"/>
      <c r="MZV1" s="15"/>
      <c r="MZW1" s="15"/>
      <c r="MZX1" s="15"/>
      <c r="MZY1" s="15"/>
      <c r="MZZ1" s="15"/>
      <c r="NAA1" s="15"/>
      <c r="NAB1" s="15"/>
      <c r="NAC1" s="15"/>
      <c r="NAD1" s="15"/>
      <c r="NAE1" s="15"/>
      <c r="NAF1" s="15"/>
      <c r="NAG1" s="15"/>
      <c r="NAH1" s="15"/>
      <c r="NAI1" s="15"/>
      <c r="NAJ1" s="15"/>
      <c r="NAK1" s="15"/>
      <c r="NAL1" s="15"/>
      <c r="NAM1" s="15"/>
      <c r="NAN1" s="15"/>
      <c r="NAO1" s="15"/>
      <c r="NAP1" s="15"/>
      <c r="NAQ1" s="15"/>
      <c r="NAR1" s="15"/>
      <c r="NAS1" s="15"/>
      <c r="NAT1" s="15"/>
      <c r="NAU1" s="15"/>
      <c r="NAV1" s="15"/>
      <c r="NAW1" s="15"/>
      <c r="NAX1" s="15"/>
      <c r="NAY1" s="15"/>
      <c r="NAZ1" s="15"/>
      <c r="NBA1" s="15"/>
      <c r="NBB1" s="15"/>
      <c r="NBC1" s="15"/>
      <c r="NBD1" s="15"/>
      <c r="NBE1" s="15"/>
      <c r="NBF1" s="15"/>
      <c r="NBG1" s="15"/>
      <c r="NBH1" s="15"/>
      <c r="NBI1" s="15"/>
      <c r="NBJ1" s="15"/>
      <c r="NBK1" s="15"/>
      <c r="NBL1" s="15"/>
      <c r="NBM1" s="15"/>
      <c r="NBN1" s="15"/>
      <c r="NBO1" s="15"/>
      <c r="NBP1" s="15"/>
      <c r="NBQ1" s="15"/>
      <c r="NBR1" s="15"/>
      <c r="NBS1" s="15"/>
      <c r="NBT1" s="15"/>
      <c r="NBU1" s="15"/>
      <c r="NBV1" s="15"/>
      <c r="NBW1" s="15"/>
      <c r="NBX1" s="15"/>
      <c r="NBY1" s="15"/>
      <c r="NBZ1" s="15"/>
      <c r="NCA1" s="15"/>
      <c r="NCB1" s="15"/>
      <c r="NCC1" s="15"/>
      <c r="NCD1" s="15"/>
      <c r="NCE1" s="15"/>
      <c r="NCF1" s="15"/>
      <c r="NCG1" s="15"/>
      <c r="NCH1" s="15"/>
      <c r="NCI1" s="15"/>
      <c r="NCJ1" s="15"/>
      <c r="NCK1" s="15"/>
      <c r="NCL1" s="15"/>
      <c r="NCM1" s="15"/>
      <c r="NCN1" s="15"/>
      <c r="NCO1" s="15"/>
      <c r="NCP1" s="15"/>
      <c r="NCQ1" s="15"/>
      <c r="NCR1" s="15"/>
      <c r="NCS1" s="15"/>
      <c r="NCT1" s="15"/>
      <c r="NCU1" s="15"/>
      <c r="NCV1" s="15"/>
      <c r="NCW1" s="15"/>
      <c r="NCX1" s="15"/>
      <c r="NCY1" s="15"/>
      <c r="NCZ1" s="15"/>
      <c r="NDA1" s="15"/>
      <c r="NDB1" s="15"/>
      <c r="NDC1" s="15"/>
      <c r="NDD1" s="15"/>
      <c r="NDE1" s="15"/>
      <c r="NDF1" s="15"/>
      <c r="NDG1" s="15"/>
      <c r="NDH1" s="15"/>
      <c r="NDI1" s="15"/>
      <c r="NDJ1" s="15"/>
      <c r="NDK1" s="15"/>
      <c r="NDL1" s="15"/>
      <c r="NDM1" s="15"/>
      <c r="NDN1" s="15"/>
      <c r="NDO1" s="15"/>
      <c r="NDP1" s="15"/>
      <c r="NDQ1" s="15"/>
      <c r="NDR1" s="15"/>
      <c r="NDS1" s="15"/>
      <c r="NDT1" s="15"/>
      <c r="NDU1" s="15"/>
      <c r="NDV1" s="15"/>
      <c r="NDW1" s="15"/>
      <c r="NDX1" s="15"/>
      <c r="NDY1" s="15"/>
      <c r="NDZ1" s="15"/>
      <c r="NEA1" s="15"/>
      <c r="NEB1" s="15"/>
      <c r="NEC1" s="15"/>
      <c r="NED1" s="15"/>
      <c r="NEE1" s="15"/>
      <c r="NEF1" s="15"/>
      <c r="NEG1" s="15"/>
      <c r="NEH1" s="15"/>
      <c r="NEI1" s="15"/>
      <c r="NEJ1" s="15"/>
      <c r="NEK1" s="15"/>
      <c r="NEL1" s="15"/>
      <c r="NEM1" s="15"/>
      <c r="NEN1" s="15"/>
      <c r="NEO1" s="15"/>
      <c r="NEP1" s="15"/>
      <c r="NEQ1" s="15"/>
      <c r="NER1" s="15"/>
      <c r="NES1" s="15"/>
      <c r="NET1" s="15"/>
      <c r="NEU1" s="15"/>
      <c r="NEV1" s="15"/>
      <c r="NEW1" s="15"/>
      <c r="NEX1" s="15"/>
      <c r="NEY1" s="15"/>
      <c r="NEZ1" s="15"/>
      <c r="NFA1" s="15"/>
      <c r="NFB1" s="15"/>
      <c r="NFC1" s="15"/>
      <c r="NFD1" s="15"/>
      <c r="NFE1" s="15"/>
      <c r="NFF1" s="15"/>
      <c r="NFG1" s="15"/>
      <c r="NFH1" s="15"/>
      <c r="NFI1" s="15"/>
      <c r="NFJ1" s="15"/>
      <c r="NFK1" s="15"/>
      <c r="NFL1" s="15"/>
      <c r="NFM1" s="15"/>
      <c r="NFN1" s="15"/>
      <c r="NFO1" s="15"/>
      <c r="NFP1" s="15"/>
      <c r="NFQ1" s="15"/>
      <c r="NFR1" s="15"/>
      <c r="NFS1" s="15"/>
      <c r="NFT1" s="15"/>
      <c r="NFU1" s="15"/>
      <c r="NFV1" s="15"/>
      <c r="NFW1" s="15"/>
      <c r="NFX1" s="15"/>
      <c r="NFY1" s="15"/>
      <c r="NFZ1" s="15"/>
      <c r="NGA1" s="15"/>
      <c r="NGB1" s="15"/>
      <c r="NGC1" s="15"/>
      <c r="NGD1" s="15"/>
      <c r="NGE1" s="15"/>
      <c r="NGF1" s="15"/>
      <c r="NGG1" s="15"/>
      <c r="NGH1" s="15"/>
      <c r="NGI1" s="15"/>
      <c r="NGJ1" s="15"/>
      <c r="NGK1" s="15"/>
      <c r="NGL1" s="15"/>
      <c r="NGM1" s="15"/>
      <c r="NGN1" s="15"/>
      <c r="NGO1" s="15"/>
      <c r="NGP1" s="15"/>
      <c r="NGQ1" s="15"/>
      <c r="NGR1" s="15"/>
      <c r="NGS1" s="15"/>
      <c r="NGT1" s="15"/>
      <c r="NGU1" s="15"/>
      <c r="NGV1" s="15"/>
      <c r="NGW1" s="15"/>
      <c r="NGX1" s="15"/>
      <c r="NGY1" s="15"/>
      <c r="NGZ1" s="15"/>
      <c r="NHA1" s="15"/>
      <c r="NHB1" s="15"/>
      <c r="NHC1" s="15"/>
      <c r="NHD1" s="15"/>
      <c r="NHE1" s="15"/>
      <c r="NHF1" s="15"/>
      <c r="NHG1" s="15"/>
      <c r="NHH1" s="15"/>
      <c r="NHI1" s="15"/>
      <c r="NHJ1" s="15"/>
      <c r="NHK1" s="15"/>
      <c r="NHL1" s="15"/>
      <c r="NHM1" s="15"/>
      <c r="NHN1" s="15"/>
      <c r="NHO1" s="15"/>
      <c r="NHP1" s="15"/>
      <c r="NHQ1" s="15"/>
      <c r="NHR1" s="15"/>
      <c r="NHS1" s="15"/>
      <c r="NHT1" s="15"/>
      <c r="NHU1" s="15"/>
      <c r="NHV1" s="15"/>
      <c r="NHW1" s="15"/>
      <c r="NHX1" s="15"/>
      <c r="NHY1" s="15"/>
      <c r="NHZ1" s="15"/>
      <c r="NIA1" s="15"/>
      <c r="NIB1" s="15"/>
      <c r="NIC1" s="15"/>
      <c r="NID1" s="15"/>
      <c r="NIE1" s="15"/>
      <c r="NIF1" s="15"/>
      <c r="NIG1" s="15"/>
      <c r="NIH1" s="15"/>
      <c r="NII1" s="15"/>
      <c r="NIJ1" s="15"/>
      <c r="NIK1" s="15"/>
      <c r="NIL1" s="15"/>
      <c r="NIM1" s="15"/>
      <c r="NIN1" s="15"/>
      <c r="NIO1" s="15"/>
      <c r="NIP1" s="15"/>
      <c r="NIQ1" s="15"/>
      <c r="NIR1" s="15"/>
      <c r="NIS1" s="15"/>
      <c r="NIT1" s="15"/>
      <c r="NIU1" s="15"/>
      <c r="NIV1" s="15"/>
      <c r="NIW1" s="15"/>
      <c r="NIX1" s="15"/>
      <c r="NIY1" s="15"/>
      <c r="NIZ1" s="15"/>
      <c r="NJA1" s="15"/>
      <c r="NJB1" s="15"/>
      <c r="NJC1" s="15"/>
      <c r="NJD1" s="15"/>
      <c r="NJE1" s="15"/>
      <c r="NJF1" s="15"/>
      <c r="NJG1" s="15"/>
      <c r="NJH1" s="15"/>
      <c r="NJI1" s="15"/>
      <c r="NJJ1" s="15"/>
      <c r="NJK1" s="15"/>
      <c r="NJL1" s="15"/>
      <c r="NJM1" s="15"/>
      <c r="NJN1" s="15"/>
      <c r="NJO1" s="15"/>
      <c r="NJP1" s="15"/>
      <c r="NJQ1" s="15"/>
      <c r="NJR1" s="15"/>
      <c r="NJS1" s="15"/>
      <c r="NJT1" s="15"/>
      <c r="NJU1" s="15"/>
      <c r="NJV1" s="15"/>
      <c r="NJW1" s="15"/>
      <c r="NJX1" s="15"/>
      <c r="NJY1" s="15"/>
      <c r="NJZ1" s="15"/>
      <c r="NKA1" s="15"/>
      <c r="NKB1" s="15"/>
      <c r="NKC1" s="15"/>
      <c r="NKD1" s="15"/>
      <c r="NKE1" s="15"/>
      <c r="NKF1" s="15"/>
      <c r="NKG1" s="15"/>
      <c r="NKH1" s="15"/>
      <c r="NKI1" s="15"/>
      <c r="NKJ1" s="15"/>
      <c r="NKK1" s="15"/>
      <c r="NKL1" s="15"/>
      <c r="NKM1" s="15"/>
      <c r="NKN1" s="15"/>
      <c r="NKO1" s="15"/>
      <c r="NKP1" s="15"/>
      <c r="NKQ1" s="15"/>
      <c r="NKR1" s="15"/>
      <c r="NKS1" s="15"/>
      <c r="NKT1" s="15"/>
      <c r="NKU1" s="15"/>
      <c r="NKV1" s="15"/>
      <c r="NKW1" s="15"/>
      <c r="NKX1" s="15"/>
      <c r="NKY1" s="15"/>
      <c r="NKZ1" s="15"/>
      <c r="NLA1" s="15"/>
      <c r="NLB1" s="15"/>
      <c r="NLC1" s="15"/>
      <c r="NLD1" s="15"/>
      <c r="NLE1" s="15"/>
      <c r="NLF1" s="15"/>
      <c r="NLG1" s="15"/>
      <c r="NLH1" s="15"/>
      <c r="NLI1" s="15"/>
      <c r="NLJ1" s="15"/>
      <c r="NLK1" s="15"/>
      <c r="NLL1" s="15"/>
      <c r="NLM1" s="15"/>
      <c r="NLN1" s="15"/>
      <c r="NLO1" s="15"/>
      <c r="NLP1" s="15"/>
      <c r="NLQ1" s="15"/>
      <c r="NLR1" s="15"/>
      <c r="NLS1" s="15"/>
      <c r="NLT1" s="15"/>
      <c r="NLU1" s="15"/>
      <c r="NLV1" s="15"/>
      <c r="NLW1" s="15"/>
      <c r="NLX1" s="15"/>
      <c r="NLY1" s="15"/>
      <c r="NLZ1" s="15"/>
      <c r="NMA1" s="15"/>
      <c r="NMB1" s="15"/>
      <c r="NMC1" s="15"/>
      <c r="NMD1" s="15"/>
      <c r="NME1" s="15"/>
      <c r="NMF1" s="15"/>
      <c r="NMG1" s="15"/>
      <c r="NMH1" s="15"/>
      <c r="NMI1" s="15"/>
      <c r="NMJ1" s="15"/>
      <c r="NMK1" s="15"/>
      <c r="NML1" s="15"/>
      <c r="NMM1" s="15"/>
      <c r="NMN1" s="15"/>
      <c r="NMO1" s="15"/>
      <c r="NMP1" s="15"/>
      <c r="NMQ1" s="15"/>
      <c r="NMR1" s="15"/>
      <c r="NMS1" s="15"/>
      <c r="NMT1" s="15"/>
      <c r="NMU1" s="15"/>
      <c r="NMV1" s="15"/>
      <c r="NMW1" s="15"/>
      <c r="NMX1" s="15"/>
      <c r="NMY1" s="15"/>
      <c r="NMZ1" s="15"/>
      <c r="NNA1" s="15"/>
      <c r="NNB1" s="15"/>
      <c r="NNC1" s="15"/>
      <c r="NND1" s="15"/>
      <c r="NNE1" s="15"/>
      <c r="NNF1" s="15"/>
      <c r="NNG1" s="15"/>
      <c r="NNH1" s="15"/>
      <c r="NNI1" s="15"/>
      <c r="NNJ1" s="15"/>
      <c r="NNK1" s="15"/>
      <c r="NNL1" s="15"/>
      <c r="NNM1" s="15"/>
      <c r="NNN1" s="15"/>
      <c r="NNO1" s="15"/>
      <c r="NNP1" s="15"/>
      <c r="NNQ1" s="15"/>
      <c r="NNR1" s="15"/>
      <c r="NNS1" s="15"/>
      <c r="NNT1" s="15"/>
      <c r="NNU1" s="15"/>
      <c r="NNV1" s="15"/>
      <c r="NNW1" s="15"/>
      <c r="NNX1" s="15"/>
      <c r="NNY1" s="15"/>
      <c r="NNZ1" s="15"/>
      <c r="NOA1" s="15"/>
      <c r="NOB1" s="15"/>
      <c r="NOC1" s="15"/>
      <c r="NOD1" s="15"/>
      <c r="NOE1" s="15"/>
      <c r="NOF1" s="15"/>
      <c r="NOG1" s="15"/>
      <c r="NOH1" s="15"/>
      <c r="NOI1" s="15"/>
      <c r="NOJ1" s="15"/>
      <c r="NOK1" s="15"/>
      <c r="NOL1" s="15"/>
      <c r="NOM1" s="15"/>
      <c r="NON1" s="15"/>
      <c r="NOO1" s="15"/>
      <c r="NOP1" s="15"/>
      <c r="NOQ1" s="15"/>
      <c r="NOR1" s="15"/>
      <c r="NOS1" s="15"/>
      <c r="NOT1" s="15"/>
      <c r="NOU1" s="15"/>
      <c r="NOV1" s="15"/>
      <c r="NOW1" s="15"/>
      <c r="NOX1" s="15"/>
      <c r="NOY1" s="15"/>
      <c r="NOZ1" s="15"/>
      <c r="NPA1" s="15"/>
      <c r="NPB1" s="15"/>
      <c r="NPC1" s="15"/>
      <c r="NPD1" s="15"/>
      <c r="NPE1" s="15"/>
      <c r="NPF1" s="15"/>
      <c r="NPG1" s="15"/>
      <c r="NPH1" s="15"/>
      <c r="NPI1" s="15"/>
      <c r="NPJ1" s="15"/>
      <c r="NPK1" s="15"/>
      <c r="NPL1" s="15"/>
      <c r="NPM1" s="15"/>
      <c r="NPN1" s="15"/>
      <c r="NPO1" s="15"/>
      <c r="NPP1" s="15"/>
      <c r="NPQ1" s="15"/>
      <c r="NPR1" s="15"/>
      <c r="NPS1" s="15"/>
      <c r="NPT1" s="15"/>
      <c r="NPU1" s="15"/>
      <c r="NPV1" s="15"/>
      <c r="NPW1" s="15"/>
      <c r="NPX1" s="15"/>
      <c r="NPY1" s="15"/>
      <c r="NPZ1" s="15"/>
      <c r="NQA1" s="15"/>
      <c r="NQB1" s="15"/>
      <c r="NQC1" s="15"/>
      <c r="NQD1" s="15"/>
      <c r="NQE1" s="15"/>
      <c r="NQF1" s="15"/>
      <c r="NQG1" s="15"/>
      <c r="NQH1" s="15"/>
      <c r="NQI1" s="15"/>
      <c r="NQJ1" s="15"/>
      <c r="NQK1" s="15"/>
      <c r="NQL1" s="15"/>
      <c r="NQM1" s="15"/>
      <c r="NQN1" s="15"/>
      <c r="NQO1" s="15"/>
      <c r="NQP1" s="15"/>
      <c r="NQQ1" s="15"/>
      <c r="NQR1" s="15"/>
      <c r="NQS1" s="15"/>
      <c r="NQT1" s="15"/>
      <c r="NQU1" s="15"/>
      <c r="NQV1" s="15"/>
      <c r="NQW1" s="15"/>
      <c r="NQX1" s="15"/>
      <c r="NQY1" s="15"/>
      <c r="NQZ1" s="15"/>
      <c r="NRA1" s="15"/>
      <c r="NRB1" s="15"/>
      <c r="NRC1" s="15"/>
      <c r="NRD1" s="15"/>
      <c r="NRE1" s="15"/>
      <c r="NRF1" s="15"/>
      <c r="NRG1" s="15"/>
      <c r="NRH1" s="15"/>
      <c r="NRI1" s="15"/>
      <c r="NRJ1" s="15"/>
      <c r="NRK1" s="15"/>
      <c r="NRL1" s="15"/>
      <c r="NRM1" s="15"/>
      <c r="NRN1" s="15"/>
      <c r="NRO1" s="15"/>
      <c r="NRP1" s="15"/>
      <c r="NRQ1" s="15"/>
      <c r="NRR1" s="15"/>
      <c r="NRS1" s="15"/>
      <c r="NRT1" s="15"/>
      <c r="NRU1" s="15"/>
      <c r="NRV1" s="15"/>
      <c r="NRW1" s="15"/>
      <c r="NRX1" s="15"/>
      <c r="NRY1" s="15"/>
      <c r="NRZ1" s="15"/>
      <c r="NSA1" s="15"/>
      <c r="NSB1" s="15"/>
      <c r="NSC1" s="15"/>
      <c r="NSD1" s="15"/>
      <c r="NSE1" s="15"/>
      <c r="NSF1" s="15"/>
      <c r="NSG1" s="15"/>
      <c r="NSH1" s="15"/>
      <c r="NSI1" s="15"/>
      <c r="NSJ1" s="15"/>
      <c r="NSK1" s="15"/>
      <c r="NSL1" s="15"/>
      <c r="NSM1" s="15"/>
      <c r="NSN1" s="15"/>
      <c r="NSO1" s="15"/>
      <c r="NSP1" s="15"/>
      <c r="NSQ1" s="15"/>
      <c r="NSR1" s="15"/>
      <c r="NSS1" s="15"/>
      <c r="NST1" s="15"/>
      <c r="NSU1" s="15"/>
      <c r="NSV1" s="15"/>
      <c r="NSW1" s="15"/>
      <c r="NSX1" s="15"/>
      <c r="NSY1" s="15"/>
      <c r="NSZ1" s="15"/>
      <c r="NTA1" s="15"/>
      <c r="NTB1" s="15"/>
      <c r="NTC1" s="15"/>
      <c r="NTD1" s="15"/>
      <c r="NTE1" s="15"/>
      <c r="NTF1" s="15"/>
      <c r="NTG1" s="15"/>
      <c r="NTH1" s="15"/>
      <c r="NTI1" s="15"/>
      <c r="NTJ1" s="15"/>
      <c r="NTK1" s="15"/>
      <c r="NTL1" s="15"/>
      <c r="NTM1" s="15"/>
      <c r="NTN1" s="15"/>
      <c r="NTO1" s="15"/>
      <c r="NTP1" s="15"/>
      <c r="NTQ1" s="15"/>
      <c r="NTR1" s="15"/>
      <c r="NTS1" s="15"/>
      <c r="NTT1" s="15"/>
      <c r="NTU1" s="15"/>
      <c r="NTV1" s="15"/>
      <c r="NTW1" s="15"/>
      <c r="NTX1" s="15"/>
      <c r="NTY1" s="15"/>
      <c r="NTZ1" s="15"/>
      <c r="NUA1" s="15"/>
      <c r="NUB1" s="15"/>
      <c r="NUC1" s="15"/>
      <c r="NUD1" s="15"/>
      <c r="NUE1" s="15"/>
      <c r="NUF1" s="15"/>
      <c r="NUG1" s="15"/>
      <c r="NUH1" s="15"/>
      <c r="NUI1" s="15"/>
      <c r="NUJ1" s="15"/>
      <c r="NUK1" s="15"/>
      <c r="NUL1" s="15"/>
      <c r="NUM1" s="15"/>
      <c r="NUN1" s="15"/>
      <c r="NUO1" s="15"/>
      <c r="NUP1" s="15"/>
      <c r="NUQ1" s="15"/>
      <c r="NUR1" s="15"/>
      <c r="NUS1" s="15"/>
      <c r="NUT1" s="15"/>
      <c r="NUU1" s="15"/>
      <c r="NUV1" s="15"/>
      <c r="NUW1" s="15"/>
      <c r="NUX1" s="15"/>
      <c r="NUY1" s="15"/>
      <c r="NUZ1" s="15"/>
      <c r="NVA1" s="15"/>
      <c r="NVB1" s="15"/>
      <c r="NVC1" s="15"/>
      <c r="NVD1" s="15"/>
      <c r="NVE1" s="15"/>
      <c r="NVF1" s="15"/>
      <c r="NVG1" s="15"/>
      <c r="NVH1" s="15"/>
      <c r="NVI1" s="15"/>
      <c r="NVJ1" s="15"/>
      <c r="NVK1" s="15"/>
      <c r="NVL1" s="15"/>
      <c r="NVM1" s="15"/>
      <c r="NVN1" s="15"/>
      <c r="NVO1" s="15"/>
      <c r="NVP1" s="15"/>
      <c r="NVQ1" s="15"/>
      <c r="NVR1" s="15"/>
      <c r="NVS1" s="15"/>
      <c r="NVT1" s="15"/>
      <c r="NVU1" s="15"/>
      <c r="NVV1" s="15"/>
      <c r="NVW1" s="15"/>
      <c r="NVX1" s="15"/>
      <c r="NVY1" s="15"/>
      <c r="NVZ1" s="15"/>
      <c r="NWA1" s="15"/>
      <c r="NWB1" s="15"/>
      <c r="NWC1" s="15"/>
      <c r="NWD1" s="15"/>
      <c r="NWE1" s="15"/>
      <c r="NWF1" s="15"/>
      <c r="NWG1" s="15"/>
      <c r="NWH1" s="15"/>
      <c r="NWI1" s="15"/>
      <c r="NWJ1" s="15"/>
      <c r="NWK1" s="15"/>
      <c r="NWL1" s="15"/>
      <c r="NWM1" s="15"/>
      <c r="NWN1" s="15"/>
      <c r="NWO1" s="15"/>
      <c r="NWP1" s="15"/>
      <c r="NWQ1" s="15"/>
      <c r="NWR1" s="15"/>
      <c r="NWS1" s="15"/>
      <c r="NWT1" s="15"/>
      <c r="NWU1" s="15"/>
      <c r="NWV1" s="15"/>
      <c r="NWW1" s="15"/>
      <c r="NWX1" s="15"/>
      <c r="NWY1" s="15"/>
      <c r="NWZ1" s="15"/>
      <c r="NXA1" s="15"/>
      <c r="NXB1" s="15"/>
      <c r="NXC1" s="15"/>
      <c r="NXD1" s="15"/>
      <c r="NXE1" s="15"/>
      <c r="NXF1" s="15"/>
      <c r="NXG1" s="15"/>
      <c r="NXH1" s="15"/>
      <c r="NXI1" s="15"/>
      <c r="NXJ1" s="15"/>
      <c r="NXK1" s="15"/>
      <c r="NXL1" s="15"/>
      <c r="NXM1" s="15"/>
      <c r="NXN1" s="15"/>
      <c r="NXO1" s="15"/>
      <c r="NXP1" s="15"/>
      <c r="NXQ1" s="15"/>
      <c r="NXR1" s="15"/>
      <c r="NXS1" s="15"/>
      <c r="NXT1" s="15"/>
      <c r="NXU1" s="15"/>
      <c r="NXV1" s="15"/>
      <c r="NXW1" s="15"/>
      <c r="NXX1" s="15"/>
      <c r="NXY1" s="15"/>
      <c r="NXZ1" s="15"/>
      <c r="NYA1" s="15"/>
      <c r="NYB1" s="15"/>
      <c r="NYC1" s="15"/>
      <c r="NYD1" s="15"/>
      <c r="NYE1" s="15"/>
      <c r="NYF1" s="15"/>
      <c r="NYG1" s="15"/>
      <c r="NYH1" s="15"/>
      <c r="NYI1" s="15"/>
      <c r="NYJ1" s="15"/>
      <c r="NYK1" s="15"/>
      <c r="NYL1" s="15"/>
      <c r="NYM1" s="15"/>
      <c r="NYN1" s="15"/>
      <c r="NYO1" s="15"/>
      <c r="NYP1" s="15"/>
      <c r="NYQ1" s="15"/>
      <c r="NYR1" s="15"/>
      <c r="NYS1" s="15"/>
      <c r="NYT1" s="15"/>
      <c r="NYU1" s="15"/>
      <c r="NYV1" s="15"/>
      <c r="NYW1" s="15"/>
      <c r="NYX1" s="15"/>
      <c r="NYY1" s="15"/>
      <c r="NYZ1" s="15"/>
      <c r="NZA1" s="15"/>
      <c r="NZB1" s="15"/>
      <c r="NZC1" s="15"/>
      <c r="NZD1" s="15"/>
      <c r="NZE1" s="15"/>
      <c r="NZF1" s="15"/>
      <c r="NZG1" s="15"/>
      <c r="NZH1" s="15"/>
      <c r="NZI1" s="15"/>
      <c r="NZJ1" s="15"/>
      <c r="NZK1" s="15"/>
      <c r="NZL1" s="15"/>
      <c r="NZM1" s="15"/>
      <c r="NZN1" s="15"/>
      <c r="NZO1" s="15"/>
      <c r="NZP1" s="15"/>
      <c r="NZQ1" s="15"/>
      <c r="NZR1" s="15"/>
      <c r="NZS1" s="15"/>
      <c r="NZT1" s="15"/>
      <c r="NZU1" s="15"/>
      <c r="NZV1" s="15"/>
      <c r="NZW1" s="15"/>
      <c r="NZX1" s="15"/>
      <c r="NZY1" s="15"/>
      <c r="NZZ1" s="15"/>
      <c r="OAA1" s="15"/>
      <c r="OAB1" s="15"/>
      <c r="OAC1" s="15"/>
      <c r="OAD1" s="15"/>
      <c r="OAE1" s="15"/>
      <c r="OAF1" s="15"/>
      <c r="OAG1" s="15"/>
      <c r="OAH1" s="15"/>
      <c r="OAI1" s="15"/>
      <c r="OAJ1" s="15"/>
      <c r="OAK1" s="15"/>
      <c r="OAL1" s="15"/>
      <c r="OAM1" s="15"/>
      <c r="OAN1" s="15"/>
      <c r="OAO1" s="15"/>
      <c r="OAP1" s="15"/>
      <c r="OAQ1" s="15"/>
      <c r="OAR1" s="15"/>
      <c r="OAS1" s="15"/>
      <c r="OAT1" s="15"/>
      <c r="OAU1" s="15"/>
      <c r="OAV1" s="15"/>
      <c r="OAW1" s="15"/>
      <c r="OAX1" s="15"/>
      <c r="OAY1" s="15"/>
      <c r="OAZ1" s="15"/>
      <c r="OBA1" s="15"/>
      <c r="OBB1" s="15"/>
      <c r="OBC1" s="15"/>
      <c r="OBD1" s="15"/>
      <c r="OBE1" s="15"/>
      <c r="OBF1" s="15"/>
      <c r="OBG1" s="15"/>
      <c r="OBH1" s="15"/>
      <c r="OBI1" s="15"/>
      <c r="OBJ1" s="15"/>
      <c r="OBK1" s="15"/>
      <c r="OBL1" s="15"/>
      <c r="OBM1" s="15"/>
      <c r="OBN1" s="15"/>
      <c r="OBO1" s="15"/>
      <c r="OBP1" s="15"/>
      <c r="OBQ1" s="15"/>
      <c r="OBR1" s="15"/>
      <c r="OBS1" s="15"/>
      <c r="OBT1" s="15"/>
      <c r="OBU1" s="15"/>
      <c r="OBV1" s="15"/>
      <c r="OBW1" s="15"/>
      <c r="OBX1" s="15"/>
      <c r="OBY1" s="15"/>
      <c r="OBZ1" s="15"/>
      <c r="OCA1" s="15"/>
      <c r="OCB1" s="15"/>
      <c r="OCC1" s="15"/>
      <c r="OCD1" s="15"/>
      <c r="OCE1" s="15"/>
      <c r="OCF1" s="15"/>
      <c r="OCG1" s="15"/>
      <c r="OCH1" s="15"/>
      <c r="OCI1" s="15"/>
      <c r="OCJ1" s="15"/>
      <c r="OCK1" s="15"/>
      <c r="OCL1" s="15"/>
      <c r="OCM1" s="15"/>
      <c r="OCN1" s="15"/>
      <c r="OCO1" s="15"/>
      <c r="OCP1" s="15"/>
      <c r="OCQ1" s="15"/>
      <c r="OCR1" s="15"/>
      <c r="OCS1" s="15"/>
      <c r="OCT1" s="15"/>
      <c r="OCU1" s="15"/>
      <c r="OCV1" s="15"/>
      <c r="OCW1" s="15"/>
      <c r="OCX1" s="15"/>
      <c r="OCY1" s="15"/>
      <c r="OCZ1" s="15"/>
      <c r="ODA1" s="15"/>
      <c r="ODB1" s="15"/>
      <c r="ODC1" s="15"/>
      <c r="ODD1" s="15"/>
      <c r="ODE1" s="15"/>
      <c r="ODF1" s="15"/>
      <c r="ODG1" s="15"/>
      <c r="ODH1" s="15"/>
      <c r="ODI1" s="15"/>
      <c r="ODJ1" s="15"/>
      <c r="ODK1" s="15"/>
      <c r="ODL1" s="15"/>
      <c r="ODM1" s="15"/>
      <c r="ODN1" s="15"/>
      <c r="ODO1" s="15"/>
      <c r="ODP1" s="15"/>
      <c r="ODQ1" s="15"/>
      <c r="ODR1" s="15"/>
      <c r="ODS1" s="15"/>
      <c r="ODT1" s="15"/>
      <c r="ODU1" s="15"/>
      <c r="ODV1" s="15"/>
      <c r="ODW1" s="15"/>
      <c r="ODX1" s="15"/>
      <c r="ODY1" s="15"/>
      <c r="ODZ1" s="15"/>
      <c r="OEA1" s="15"/>
      <c r="OEB1" s="15"/>
      <c r="OEC1" s="15"/>
      <c r="OED1" s="15"/>
      <c r="OEE1" s="15"/>
      <c r="OEF1" s="15"/>
      <c r="OEG1" s="15"/>
      <c r="OEH1" s="15"/>
      <c r="OEI1" s="15"/>
      <c r="OEJ1" s="15"/>
      <c r="OEK1" s="15"/>
      <c r="OEL1" s="15"/>
      <c r="OEM1" s="15"/>
      <c r="OEN1" s="15"/>
      <c r="OEO1" s="15"/>
      <c r="OEP1" s="15"/>
      <c r="OEQ1" s="15"/>
      <c r="OER1" s="15"/>
      <c r="OES1" s="15"/>
      <c r="OET1" s="15"/>
      <c r="OEU1" s="15"/>
      <c r="OEV1" s="15"/>
      <c r="OEW1" s="15"/>
      <c r="OEX1" s="15"/>
      <c r="OEY1" s="15"/>
      <c r="OEZ1" s="15"/>
      <c r="OFA1" s="15"/>
      <c r="OFB1" s="15"/>
      <c r="OFC1" s="15"/>
      <c r="OFD1" s="15"/>
      <c r="OFE1" s="15"/>
      <c r="OFF1" s="15"/>
      <c r="OFG1" s="15"/>
      <c r="OFH1" s="15"/>
      <c r="OFI1" s="15"/>
      <c r="OFJ1" s="15"/>
      <c r="OFK1" s="15"/>
      <c r="OFL1" s="15"/>
      <c r="OFM1" s="15"/>
      <c r="OFN1" s="15"/>
      <c r="OFO1" s="15"/>
      <c r="OFP1" s="15"/>
      <c r="OFQ1" s="15"/>
      <c r="OFR1" s="15"/>
      <c r="OFS1" s="15"/>
      <c r="OFT1" s="15"/>
      <c r="OFU1" s="15"/>
      <c r="OFV1" s="15"/>
      <c r="OFW1" s="15"/>
      <c r="OFX1" s="15"/>
      <c r="OFY1" s="15"/>
      <c r="OFZ1" s="15"/>
      <c r="OGA1" s="15"/>
      <c r="OGB1" s="15"/>
      <c r="OGC1" s="15"/>
      <c r="OGD1" s="15"/>
      <c r="OGE1" s="15"/>
      <c r="OGF1" s="15"/>
      <c r="OGG1" s="15"/>
      <c r="OGH1" s="15"/>
      <c r="OGI1" s="15"/>
      <c r="OGJ1" s="15"/>
      <c r="OGK1" s="15"/>
      <c r="OGL1" s="15"/>
      <c r="OGM1" s="15"/>
      <c r="OGN1" s="15"/>
      <c r="OGO1" s="15"/>
      <c r="OGP1" s="15"/>
      <c r="OGQ1" s="15"/>
      <c r="OGR1" s="15"/>
      <c r="OGS1" s="15"/>
      <c r="OGT1" s="15"/>
      <c r="OGU1" s="15"/>
      <c r="OGV1" s="15"/>
      <c r="OGW1" s="15"/>
      <c r="OGX1" s="15"/>
      <c r="OGY1" s="15"/>
      <c r="OGZ1" s="15"/>
      <c r="OHA1" s="15"/>
      <c r="OHB1" s="15"/>
      <c r="OHC1" s="15"/>
      <c r="OHD1" s="15"/>
      <c r="OHE1" s="15"/>
      <c r="OHF1" s="15"/>
      <c r="OHG1" s="15"/>
      <c r="OHH1" s="15"/>
      <c r="OHI1" s="15"/>
      <c r="OHJ1" s="15"/>
      <c r="OHK1" s="15"/>
      <c r="OHL1" s="15"/>
      <c r="OHM1" s="15"/>
      <c r="OHN1" s="15"/>
      <c r="OHO1" s="15"/>
      <c r="OHP1" s="15"/>
      <c r="OHQ1" s="15"/>
      <c r="OHR1" s="15"/>
      <c r="OHS1" s="15"/>
      <c r="OHT1" s="15"/>
      <c r="OHU1" s="15"/>
      <c r="OHV1" s="15"/>
      <c r="OHW1" s="15"/>
      <c r="OHX1" s="15"/>
      <c r="OHY1" s="15"/>
      <c r="OHZ1" s="15"/>
      <c r="OIA1" s="15"/>
      <c r="OIB1" s="15"/>
      <c r="OIC1" s="15"/>
      <c r="OID1" s="15"/>
      <c r="OIE1" s="15"/>
      <c r="OIF1" s="15"/>
      <c r="OIG1" s="15"/>
      <c r="OIH1" s="15"/>
      <c r="OII1" s="15"/>
      <c r="OIJ1" s="15"/>
      <c r="OIK1" s="15"/>
      <c r="OIL1" s="15"/>
      <c r="OIM1" s="15"/>
      <c r="OIN1" s="15"/>
      <c r="OIO1" s="15"/>
      <c r="OIP1" s="15"/>
      <c r="OIQ1" s="15"/>
      <c r="OIR1" s="15"/>
      <c r="OIS1" s="15"/>
      <c r="OIT1" s="15"/>
      <c r="OIU1" s="15"/>
      <c r="OIV1" s="15"/>
      <c r="OIW1" s="15"/>
      <c r="OIX1" s="15"/>
      <c r="OIY1" s="15"/>
      <c r="OIZ1" s="15"/>
      <c r="OJA1" s="15"/>
      <c r="OJB1" s="15"/>
      <c r="OJC1" s="15"/>
      <c r="OJD1" s="15"/>
      <c r="OJE1" s="15"/>
      <c r="OJF1" s="15"/>
      <c r="OJG1" s="15"/>
      <c r="OJH1" s="15"/>
      <c r="OJI1" s="15"/>
      <c r="OJJ1" s="15"/>
      <c r="OJK1" s="15"/>
      <c r="OJL1" s="15"/>
      <c r="OJM1" s="15"/>
      <c r="OJN1" s="15"/>
      <c r="OJO1" s="15"/>
      <c r="OJP1" s="15"/>
      <c r="OJQ1" s="15"/>
      <c r="OJR1" s="15"/>
      <c r="OJS1" s="15"/>
      <c r="OJT1" s="15"/>
      <c r="OJU1" s="15"/>
      <c r="OJV1" s="15"/>
      <c r="OJW1" s="15"/>
      <c r="OJX1" s="15"/>
      <c r="OJY1" s="15"/>
      <c r="OJZ1" s="15"/>
      <c r="OKA1" s="15"/>
      <c r="OKB1" s="15"/>
      <c r="OKC1" s="15"/>
      <c r="OKD1" s="15"/>
      <c r="OKE1" s="15"/>
      <c r="OKF1" s="15"/>
      <c r="OKG1" s="15"/>
      <c r="OKH1" s="15"/>
      <c r="OKI1" s="15"/>
      <c r="OKJ1" s="15"/>
      <c r="OKK1" s="15"/>
      <c r="OKL1" s="15"/>
      <c r="OKM1" s="15"/>
      <c r="OKN1" s="15"/>
      <c r="OKO1" s="15"/>
      <c r="OKP1" s="15"/>
      <c r="OKQ1" s="15"/>
      <c r="OKR1" s="15"/>
      <c r="OKS1" s="15"/>
      <c r="OKT1" s="15"/>
      <c r="OKU1" s="15"/>
      <c r="OKV1" s="15"/>
      <c r="OKW1" s="15"/>
      <c r="OKX1" s="15"/>
      <c r="OKY1" s="15"/>
      <c r="OKZ1" s="15"/>
      <c r="OLA1" s="15"/>
      <c r="OLB1" s="15"/>
      <c r="OLC1" s="15"/>
      <c r="OLD1" s="15"/>
      <c r="OLE1" s="15"/>
      <c r="OLF1" s="15"/>
      <c r="OLG1" s="15"/>
      <c r="OLH1" s="15"/>
      <c r="OLI1" s="15"/>
      <c r="OLJ1" s="15"/>
      <c r="OLK1" s="15"/>
      <c r="OLL1" s="15"/>
      <c r="OLM1" s="15"/>
      <c r="OLN1" s="15"/>
      <c r="OLO1" s="15"/>
      <c r="OLP1" s="15"/>
      <c r="OLQ1" s="15"/>
      <c r="OLR1" s="15"/>
      <c r="OLS1" s="15"/>
      <c r="OLT1" s="15"/>
      <c r="OLU1" s="15"/>
      <c r="OLV1" s="15"/>
      <c r="OLW1" s="15"/>
      <c r="OLX1" s="15"/>
      <c r="OLY1" s="15"/>
      <c r="OLZ1" s="15"/>
      <c r="OMA1" s="15"/>
      <c r="OMB1" s="15"/>
      <c r="OMC1" s="15"/>
      <c r="OMD1" s="15"/>
      <c r="OME1" s="15"/>
      <c r="OMF1" s="15"/>
      <c r="OMG1" s="15"/>
      <c r="OMH1" s="15"/>
      <c r="OMI1" s="15"/>
      <c r="OMJ1" s="15"/>
      <c r="OMK1" s="15"/>
      <c r="OML1" s="15"/>
      <c r="OMM1" s="15"/>
      <c r="OMN1" s="15"/>
      <c r="OMO1" s="15"/>
      <c r="OMP1" s="15"/>
      <c r="OMQ1" s="15"/>
      <c r="OMR1" s="15"/>
      <c r="OMS1" s="15"/>
      <c r="OMT1" s="15"/>
      <c r="OMU1" s="15"/>
      <c r="OMV1" s="15"/>
      <c r="OMW1" s="15"/>
      <c r="OMX1" s="15"/>
      <c r="OMY1" s="15"/>
      <c r="OMZ1" s="15"/>
      <c r="ONA1" s="15"/>
      <c r="ONB1" s="15"/>
      <c r="ONC1" s="15"/>
      <c r="OND1" s="15"/>
      <c r="ONE1" s="15"/>
      <c r="ONF1" s="15"/>
      <c r="ONG1" s="15"/>
      <c r="ONH1" s="15"/>
      <c r="ONI1" s="15"/>
      <c r="ONJ1" s="15"/>
      <c r="ONK1" s="15"/>
      <c r="ONL1" s="15"/>
      <c r="ONM1" s="15"/>
      <c r="ONN1" s="15"/>
      <c r="ONO1" s="15"/>
      <c r="ONP1" s="15"/>
      <c r="ONQ1" s="15"/>
      <c r="ONR1" s="15"/>
      <c r="ONS1" s="15"/>
      <c r="ONT1" s="15"/>
      <c r="ONU1" s="15"/>
      <c r="ONV1" s="15"/>
      <c r="ONW1" s="15"/>
      <c r="ONX1" s="15"/>
      <c r="ONY1" s="15"/>
      <c r="ONZ1" s="15"/>
      <c r="OOA1" s="15"/>
      <c r="OOB1" s="15"/>
      <c r="OOC1" s="15"/>
      <c r="OOD1" s="15"/>
      <c r="OOE1" s="15"/>
      <c r="OOF1" s="15"/>
      <c r="OOG1" s="15"/>
      <c r="OOH1" s="15"/>
      <c r="OOI1" s="15"/>
      <c r="OOJ1" s="15"/>
      <c r="OOK1" s="15"/>
      <c r="OOL1" s="15"/>
      <c r="OOM1" s="15"/>
      <c r="OON1" s="15"/>
      <c r="OOO1" s="15"/>
      <c r="OOP1" s="15"/>
      <c r="OOQ1" s="15"/>
      <c r="OOR1" s="15"/>
      <c r="OOS1" s="15"/>
      <c r="OOT1" s="15"/>
      <c r="OOU1" s="15"/>
      <c r="OOV1" s="15"/>
      <c r="OOW1" s="15"/>
      <c r="OOX1" s="15"/>
      <c r="OOY1" s="15"/>
      <c r="OOZ1" s="15"/>
      <c r="OPA1" s="15"/>
      <c r="OPB1" s="15"/>
      <c r="OPC1" s="15"/>
      <c r="OPD1" s="15"/>
      <c r="OPE1" s="15"/>
      <c r="OPF1" s="15"/>
      <c r="OPG1" s="15"/>
      <c r="OPH1" s="15"/>
      <c r="OPI1" s="15"/>
      <c r="OPJ1" s="15"/>
      <c r="OPK1" s="15"/>
      <c r="OPL1" s="15"/>
      <c r="OPM1" s="15"/>
      <c r="OPN1" s="15"/>
      <c r="OPO1" s="15"/>
      <c r="OPP1" s="15"/>
      <c r="OPQ1" s="15"/>
      <c r="OPR1" s="15"/>
      <c r="OPS1" s="15"/>
      <c r="OPT1" s="15"/>
      <c r="OPU1" s="15"/>
      <c r="OPV1" s="15"/>
      <c r="OPW1" s="15"/>
      <c r="OPX1" s="15"/>
      <c r="OPY1" s="15"/>
      <c r="OPZ1" s="15"/>
      <c r="OQA1" s="15"/>
      <c r="OQB1" s="15"/>
      <c r="OQC1" s="15"/>
      <c r="OQD1" s="15"/>
      <c r="OQE1" s="15"/>
      <c r="OQF1" s="15"/>
      <c r="OQG1" s="15"/>
      <c r="OQH1" s="15"/>
      <c r="OQI1" s="15"/>
      <c r="OQJ1" s="15"/>
      <c r="OQK1" s="15"/>
      <c r="OQL1" s="15"/>
      <c r="OQM1" s="15"/>
      <c r="OQN1" s="15"/>
      <c r="OQO1" s="15"/>
      <c r="OQP1" s="15"/>
      <c r="OQQ1" s="15"/>
      <c r="OQR1" s="15"/>
      <c r="OQS1" s="15"/>
      <c r="OQT1" s="15"/>
      <c r="OQU1" s="15"/>
      <c r="OQV1" s="15"/>
      <c r="OQW1" s="15"/>
      <c r="OQX1" s="15"/>
      <c r="OQY1" s="15"/>
      <c r="OQZ1" s="15"/>
      <c r="ORA1" s="15"/>
      <c r="ORB1" s="15"/>
      <c r="ORC1" s="15"/>
      <c r="ORD1" s="15"/>
      <c r="ORE1" s="15"/>
      <c r="ORF1" s="15"/>
      <c r="ORG1" s="15"/>
      <c r="ORH1" s="15"/>
      <c r="ORI1" s="15"/>
      <c r="ORJ1" s="15"/>
      <c r="ORK1" s="15"/>
      <c r="ORL1" s="15"/>
      <c r="ORM1" s="15"/>
      <c r="ORN1" s="15"/>
      <c r="ORO1" s="15"/>
      <c r="ORP1" s="15"/>
      <c r="ORQ1" s="15"/>
      <c r="ORR1" s="15"/>
      <c r="ORS1" s="15"/>
      <c r="ORT1" s="15"/>
      <c r="ORU1" s="15"/>
      <c r="ORV1" s="15"/>
      <c r="ORW1" s="15"/>
      <c r="ORX1" s="15"/>
      <c r="ORY1" s="15"/>
      <c r="ORZ1" s="15"/>
      <c r="OSA1" s="15"/>
      <c r="OSB1" s="15"/>
      <c r="OSC1" s="15"/>
      <c r="OSD1" s="15"/>
      <c r="OSE1" s="15"/>
      <c r="OSF1" s="15"/>
      <c r="OSG1" s="15"/>
      <c r="OSH1" s="15"/>
      <c r="OSI1" s="15"/>
      <c r="OSJ1" s="15"/>
      <c r="OSK1" s="15"/>
      <c r="OSL1" s="15"/>
      <c r="OSM1" s="15"/>
      <c r="OSN1" s="15"/>
      <c r="OSO1" s="15"/>
      <c r="OSP1" s="15"/>
      <c r="OSQ1" s="15"/>
      <c r="OSR1" s="15"/>
      <c r="OSS1" s="15"/>
      <c r="OST1" s="15"/>
      <c r="OSU1" s="15"/>
      <c r="OSV1" s="15"/>
      <c r="OSW1" s="15"/>
      <c r="OSX1" s="15"/>
      <c r="OSY1" s="15"/>
      <c r="OSZ1" s="15"/>
      <c r="OTA1" s="15"/>
      <c r="OTB1" s="15"/>
      <c r="OTC1" s="15"/>
      <c r="OTD1" s="15"/>
      <c r="OTE1" s="15"/>
      <c r="OTF1" s="15"/>
      <c r="OTG1" s="15"/>
      <c r="OTH1" s="15"/>
      <c r="OTI1" s="15"/>
      <c r="OTJ1" s="15"/>
      <c r="OTK1" s="15"/>
      <c r="OTL1" s="15"/>
      <c r="OTM1" s="15"/>
      <c r="OTN1" s="15"/>
      <c r="OTO1" s="15"/>
      <c r="OTP1" s="15"/>
      <c r="OTQ1" s="15"/>
      <c r="OTR1" s="15"/>
      <c r="OTS1" s="15"/>
      <c r="OTT1" s="15"/>
      <c r="OTU1" s="15"/>
      <c r="OTV1" s="15"/>
      <c r="OTW1" s="15"/>
      <c r="OTX1" s="15"/>
      <c r="OTY1" s="15"/>
      <c r="OTZ1" s="15"/>
      <c r="OUA1" s="15"/>
      <c r="OUB1" s="15"/>
      <c r="OUC1" s="15"/>
      <c r="OUD1" s="15"/>
      <c r="OUE1" s="15"/>
      <c r="OUF1" s="15"/>
      <c r="OUG1" s="15"/>
      <c r="OUH1" s="15"/>
      <c r="OUI1" s="15"/>
      <c r="OUJ1" s="15"/>
      <c r="OUK1" s="15"/>
      <c r="OUL1" s="15"/>
      <c r="OUM1" s="15"/>
      <c r="OUN1" s="15"/>
      <c r="OUO1" s="15"/>
      <c r="OUP1" s="15"/>
      <c r="OUQ1" s="15"/>
      <c r="OUR1" s="15"/>
      <c r="OUS1" s="15"/>
      <c r="OUT1" s="15"/>
      <c r="OUU1" s="15"/>
      <c r="OUV1" s="15"/>
      <c r="OUW1" s="15"/>
      <c r="OUX1" s="15"/>
      <c r="OUY1" s="15"/>
      <c r="OUZ1" s="15"/>
      <c r="OVA1" s="15"/>
      <c r="OVB1" s="15"/>
      <c r="OVC1" s="15"/>
      <c r="OVD1" s="15"/>
      <c r="OVE1" s="15"/>
      <c r="OVF1" s="15"/>
      <c r="OVG1" s="15"/>
      <c r="OVH1" s="15"/>
      <c r="OVI1" s="15"/>
      <c r="OVJ1" s="15"/>
      <c r="OVK1" s="15"/>
      <c r="OVL1" s="15"/>
      <c r="OVM1" s="15"/>
      <c r="OVN1" s="15"/>
      <c r="OVO1" s="15"/>
      <c r="OVP1" s="15"/>
      <c r="OVQ1" s="15"/>
      <c r="OVR1" s="15"/>
      <c r="OVS1" s="15"/>
      <c r="OVT1" s="15"/>
      <c r="OVU1" s="15"/>
      <c r="OVV1" s="15"/>
      <c r="OVW1" s="15"/>
      <c r="OVX1" s="15"/>
      <c r="OVY1" s="15"/>
      <c r="OVZ1" s="15"/>
      <c r="OWA1" s="15"/>
      <c r="OWB1" s="15"/>
      <c r="OWC1" s="15"/>
      <c r="OWD1" s="15"/>
      <c r="OWE1" s="15"/>
      <c r="OWF1" s="15"/>
      <c r="OWG1" s="15"/>
      <c r="OWH1" s="15"/>
      <c r="OWI1" s="15"/>
      <c r="OWJ1" s="15"/>
      <c r="OWK1" s="15"/>
      <c r="OWL1" s="15"/>
      <c r="OWM1" s="15"/>
      <c r="OWN1" s="15"/>
      <c r="OWO1" s="15"/>
      <c r="OWP1" s="15"/>
      <c r="OWQ1" s="15"/>
      <c r="OWR1" s="15"/>
      <c r="OWS1" s="15"/>
      <c r="OWT1" s="15"/>
      <c r="OWU1" s="15"/>
      <c r="OWV1" s="15"/>
      <c r="OWW1" s="15"/>
      <c r="OWX1" s="15"/>
      <c r="OWY1" s="15"/>
      <c r="OWZ1" s="15"/>
      <c r="OXA1" s="15"/>
      <c r="OXB1" s="15"/>
      <c r="OXC1" s="15"/>
      <c r="OXD1" s="15"/>
      <c r="OXE1" s="15"/>
      <c r="OXF1" s="15"/>
      <c r="OXG1" s="15"/>
      <c r="OXH1" s="15"/>
      <c r="OXI1" s="15"/>
      <c r="OXJ1" s="15"/>
      <c r="OXK1" s="15"/>
      <c r="OXL1" s="15"/>
      <c r="OXM1" s="15"/>
      <c r="OXN1" s="15"/>
      <c r="OXO1" s="15"/>
      <c r="OXP1" s="15"/>
      <c r="OXQ1" s="15"/>
      <c r="OXR1" s="15"/>
      <c r="OXS1" s="15"/>
      <c r="OXT1" s="15"/>
      <c r="OXU1" s="15"/>
      <c r="OXV1" s="15"/>
      <c r="OXW1" s="15"/>
      <c r="OXX1" s="15"/>
      <c r="OXY1" s="15"/>
      <c r="OXZ1" s="15"/>
      <c r="OYA1" s="15"/>
      <c r="OYB1" s="15"/>
      <c r="OYC1" s="15"/>
      <c r="OYD1" s="15"/>
      <c r="OYE1" s="15"/>
      <c r="OYF1" s="15"/>
      <c r="OYG1" s="15"/>
      <c r="OYH1" s="15"/>
      <c r="OYI1" s="15"/>
      <c r="OYJ1" s="15"/>
      <c r="OYK1" s="15"/>
      <c r="OYL1" s="15"/>
      <c r="OYM1" s="15"/>
      <c r="OYN1" s="15"/>
      <c r="OYO1" s="15"/>
      <c r="OYP1" s="15"/>
      <c r="OYQ1" s="15"/>
      <c r="OYR1" s="15"/>
      <c r="OYS1" s="15"/>
      <c r="OYT1" s="15"/>
      <c r="OYU1" s="15"/>
      <c r="OYV1" s="15"/>
      <c r="OYW1" s="15"/>
      <c r="OYX1" s="15"/>
      <c r="OYY1" s="15"/>
      <c r="OYZ1" s="15"/>
      <c r="OZA1" s="15"/>
      <c r="OZB1" s="15"/>
      <c r="OZC1" s="15"/>
      <c r="OZD1" s="15"/>
      <c r="OZE1" s="15"/>
      <c r="OZF1" s="15"/>
      <c r="OZG1" s="15"/>
      <c r="OZH1" s="15"/>
      <c r="OZI1" s="15"/>
      <c r="OZJ1" s="15"/>
      <c r="OZK1" s="15"/>
      <c r="OZL1" s="15"/>
      <c r="OZM1" s="15"/>
      <c r="OZN1" s="15"/>
      <c r="OZO1" s="15"/>
      <c r="OZP1" s="15"/>
      <c r="OZQ1" s="15"/>
      <c r="OZR1" s="15"/>
      <c r="OZS1" s="15"/>
      <c r="OZT1" s="15"/>
      <c r="OZU1" s="15"/>
      <c r="OZV1" s="15"/>
      <c r="OZW1" s="15"/>
      <c r="OZX1" s="15"/>
      <c r="OZY1" s="15"/>
      <c r="OZZ1" s="15"/>
      <c r="PAA1" s="15"/>
      <c r="PAB1" s="15"/>
      <c r="PAC1" s="15"/>
      <c r="PAD1" s="15"/>
      <c r="PAE1" s="15"/>
      <c r="PAF1" s="15"/>
      <c r="PAG1" s="15"/>
      <c r="PAH1" s="15"/>
      <c r="PAI1" s="15"/>
      <c r="PAJ1" s="15"/>
      <c r="PAK1" s="15"/>
      <c r="PAL1" s="15"/>
      <c r="PAM1" s="15"/>
      <c r="PAN1" s="15"/>
      <c r="PAO1" s="15"/>
      <c r="PAP1" s="15"/>
      <c r="PAQ1" s="15"/>
      <c r="PAR1" s="15"/>
      <c r="PAS1" s="15"/>
      <c r="PAT1" s="15"/>
      <c r="PAU1" s="15"/>
      <c r="PAV1" s="15"/>
      <c r="PAW1" s="15"/>
      <c r="PAX1" s="15"/>
      <c r="PAY1" s="15"/>
      <c r="PAZ1" s="15"/>
      <c r="PBA1" s="15"/>
      <c r="PBB1" s="15"/>
      <c r="PBC1" s="15"/>
      <c r="PBD1" s="15"/>
      <c r="PBE1" s="15"/>
      <c r="PBF1" s="15"/>
      <c r="PBG1" s="15"/>
      <c r="PBH1" s="15"/>
      <c r="PBI1" s="15"/>
      <c r="PBJ1" s="15"/>
      <c r="PBK1" s="15"/>
      <c r="PBL1" s="15"/>
      <c r="PBM1" s="15"/>
      <c r="PBN1" s="15"/>
      <c r="PBO1" s="15"/>
      <c r="PBP1" s="15"/>
      <c r="PBQ1" s="15"/>
      <c r="PBR1" s="15"/>
      <c r="PBS1" s="15"/>
      <c r="PBT1" s="15"/>
      <c r="PBU1" s="15"/>
      <c r="PBV1" s="15"/>
      <c r="PBW1" s="15"/>
      <c r="PBX1" s="15"/>
      <c r="PBY1" s="15"/>
      <c r="PBZ1" s="15"/>
      <c r="PCA1" s="15"/>
      <c r="PCB1" s="15"/>
      <c r="PCC1" s="15"/>
      <c r="PCD1" s="15"/>
      <c r="PCE1" s="15"/>
      <c r="PCF1" s="15"/>
      <c r="PCG1" s="15"/>
      <c r="PCH1" s="15"/>
      <c r="PCI1" s="15"/>
      <c r="PCJ1" s="15"/>
      <c r="PCK1" s="15"/>
      <c r="PCL1" s="15"/>
      <c r="PCM1" s="15"/>
      <c r="PCN1" s="15"/>
      <c r="PCO1" s="15"/>
      <c r="PCP1" s="15"/>
      <c r="PCQ1" s="15"/>
      <c r="PCR1" s="15"/>
      <c r="PCS1" s="15"/>
      <c r="PCT1" s="15"/>
      <c r="PCU1" s="15"/>
      <c r="PCV1" s="15"/>
      <c r="PCW1" s="15"/>
      <c r="PCX1" s="15"/>
      <c r="PCY1" s="15"/>
      <c r="PCZ1" s="15"/>
      <c r="PDA1" s="15"/>
      <c r="PDB1" s="15"/>
      <c r="PDC1" s="15"/>
      <c r="PDD1" s="15"/>
      <c r="PDE1" s="15"/>
      <c r="PDF1" s="15"/>
      <c r="PDG1" s="15"/>
      <c r="PDH1" s="15"/>
      <c r="PDI1" s="15"/>
      <c r="PDJ1" s="15"/>
      <c r="PDK1" s="15"/>
      <c r="PDL1" s="15"/>
      <c r="PDM1" s="15"/>
      <c r="PDN1" s="15"/>
      <c r="PDO1" s="15"/>
      <c r="PDP1" s="15"/>
      <c r="PDQ1" s="15"/>
      <c r="PDR1" s="15"/>
      <c r="PDS1" s="15"/>
      <c r="PDT1" s="15"/>
      <c r="PDU1" s="15"/>
      <c r="PDV1" s="15"/>
      <c r="PDW1" s="15"/>
      <c r="PDX1" s="15"/>
      <c r="PDY1" s="15"/>
      <c r="PDZ1" s="15"/>
      <c r="PEA1" s="15"/>
      <c r="PEB1" s="15"/>
      <c r="PEC1" s="15"/>
      <c r="PED1" s="15"/>
      <c r="PEE1" s="15"/>
      <c r="PEF1" s="15"/>
      <c r="PEG1" s="15"/>
      <c r="PEH1" s="15"/>
      <c r="PEI1" s="15"/>
      <c r="PEJ1" s="15"/>
      <c r="PEK1" s="15"/>
      <c r="PEL1" s="15"/>
      <c r="PEM1" s="15"/>
      <c r="PEN1" s="15"/>
      <c r="PEO1" s="15"/>
      <c r="PEP1" s="15"/>
      <c r="PEQ1" s="15"/>
      <c r="PER1" s="15"/>
      <c r="PES1" s="15"/>
      <c r="PET1" s="15"/>
      <c r="PEU1" s="15"/>
      <c r="PEV1" s="15"/>
      <c r="PEW1" s="15"/>
      <c r="PEX1" s="15"/>
      <c r="PEY1" s="15"/>
      <c r="PEZ1" s="15"/>
      <c r="PFA1" s="15"/>
      <c r="PFB1" s="15"/>
      <c r="PFC1" s="15"/>
      <c r="PFD1" s="15"/>
      <c r="PFE1" s="15"/>
      <c r="PFF1" s="15"/>
      <c r="PFG1" s="15"/>
      <c r="PFH1" s="15"/>
      <c r="PFI1" s="15"/>
      <c r="PFJ1" s="15"/>
      <c r="PFK1" s="15"/>
      <c r="PFL1" s="15"/>
      <c r="PFM1" s="15"/>
      <c r="PFN1" s="15"/>
      <c r="PFO1" s="15"/>
      <c r="PFP1" s="15"/>
      <c r="PFQ1" s="15"/>
      <c r="PFR1" s="15"/>
      <c r="PFS1" s="15"/>
      <c r="PFT1" s="15"/>
      <c r="PFU1" s="15"/>
      <c r="PFV1" s="15"/>
      <c r="PFW1" s="15"/>
      <c r="PFX1" s="15"/>
      <c r="PFY1" s="15"/>
      <c r="PFZ1" s="15"/>
      <c r="PGA1" s="15"/>
      <c r="PGB1" s="15"/>
      <c r="PGC1" s="15"/>
      <c r="PGD1" s="15"/>
      <c r="PGE1" s="15"/>
      <c r="PGF1" s="15"/>
      <c r="PGG1" s="15"/>
      <c r="PGH1" s="15"/>
      <c r="PGI1" s="15"/>
      <c r="PGJ1" s="15"/>
      <c r="PGK1" s="15"/>
      <c r="PGL1" s="15"/>
      <c r="PGM1" s="15"/>
      <c r="PGN1" s="15"/>
      <c r="PGO1" s="15"/>
      <c r="PGP1" s="15"/>
      <c r="PGQ1" s="15"/>
      <c r="PGR1" s="15"/>
      <c r="PGS1" s="15"/>
      <c r="PGT1" s="15"/>
      <c r="PGU1" s="15"/>
      <c r="PGV1" s="15"/>
      <c r="PGW1" s="15"/>
      <c r="PGX1" s="15"/>
      <c r="PGY1" s="15"/>
      <c r="PGZ1" s="15"/>
      <c r="PHA1" s="15"/>
      <c r="PHB1" s="15"/>
      <c r="PHC1" s="15"/>
      <c r="PHD1" s="15"/>
      <c r="PHE1" s="15"/>
      <c r="PHF1" s="15"/>
      <c r="PHG1" s="15"/>
      <c r="PHH1" s="15"/>
      <c r="PHI1" s="15"/>
      <c r="PHJ1" s="15"/>
      <c r="PHK1" s="15"/>
      <c r="PHL1" s="15"/>
      <c r="PHM1" s="15"/>
      <c r="PHN1" s="15"/>
      <c r="PHO1" s="15"/>
      <c r="PHP1" s="15"/>
      <c r="PHQ1" s="15"/>
      <c r="PHR1" s="15"/>
      <c r="PHS1" s="15"/>
      <c r="PHT1" s="15"/>
      <c r="PHU1" s="15"/>
      <c r="PHV1" s="15"/>
      <c r="PHW1" s="15"/>
      <c r="PHX1" s="15"/>
      <c r="PHY1" s="15"/>
      <c r="PHZ1" s="15"/>
      <c r="PIA1" s="15"/>
      <c r="PIB1" s="15"/>
      <c r="PIC1" s="15"/>
      <c r="PID1" s="15"/>
      <c r="PIE1" s="15"/>
      <c r="PIF1" s="15"/>
      <c r="PIG1" s="15"/>
      <c r="PIH1" s="15"/>
      <c r="PII1" s="15"/>
      <c r="PIJ1" s="15"/>
      <c r="PIK1" s="15"/>
      <c r="PIL1" s="15"/>
      <c r="PIM1" s="15"/>
      <c r="PIN1" s="15"/>
      <c r="PIO1" s="15"/>
      <c r="PIP1" s="15"/>
      <c r="PIQ1" s="15"/>
      <c r="PIR1" s="15"/>
      <c r="PIS1" s="15"/>
      <c r="PIT1" s="15"/>
      <c r="PIU1" s="15"/>
      <c r="PIV1" s="15"/>
      <c r="PIW1" s="15"/>
      <c r="PIX1" s="15"/>
      <c r="PIY1" s="15"/>
      <c r="PIZ1" s="15"/>
      <c r="PJA1" s="15"/>
      <c r="PJB1" s="15"/>
      <c r="PJC1" s="15"/>
      <c r="PJD1" s="15"/>
      <c r="PJE1" s="15"/>
      <c r="PJF1" s="15"/>
      <c r="PJG1" s="15"/>
      <c r="PJH1" s="15"/>
      <c r="PJI1" s="15"/>
      <c r="PJJ1" s="15"/>
      <c r="PJK1" s="15"/>
      <c r="PJL1" s="15"/>
      <c r="PJM1" s="15"/>
      <c r="PJN1" s="15"/>
      <c r="PJO1" s="15"/>
      <c r="PJP1" s="15"/>
      <c r="PJQ1" s="15"/>
      <c r="PJR1" s="15"/>
      <c r="PJS1" s="15"/>
      <c r="PJT1" s="15"/>
      <c r="PJU1" s="15"/>
      <c r="PJV1" s="15"/>
      <c r="PJW1" s="15"/>
      <c r="PJX1" s="15"/>
      <c r="PJY1" s="15"/>
      <c r="PJZ1" s="15"/>
      <c r="PKA1" s="15"/>
      <c r="PKB1" s="15"/>
      <c r="PKC1" s="15"/>
      <c r="PKD1" s="15"/>
      <c r="PKE1" s="15"/>
      <c r="PKF1" s="15"/>
      <c r="PKG1" s="15"/>
      <c r="PKH1" s="15"/>
      <c r="PKI1" s="15"/>
      <c r="PKJ1" s="15"/>
      <c r="PKK1" s="15"/>
      <c r="PKL1" s="15"/>
      <c r="PKM1" s="15"/>
      <c r="PKN1" s="15"/>
      <c r="PKO1" s="15"/>
      <c r="PKP1" s="15"/>
      <c r="PKQ1" s="15"/>
      <c r="PKR1" s="15"/>
      <c r="PKS1" s="15"/>
      <c r="PKT1" s="15"/>
      <c r="PKU1" s="15"/>
      <c r="PKV1" s="15"/>
      <c r="PKW1" s="15"/>
      <c r="PKX1" s="15"/>
      <c r="PKY1" s="15"/>
      <c r="PKZ1" s="15"/>
      <c r="PLA1" s="15"/>
      <c r="PLB1" s="15"/>
      <c r="PLC1" s="15"/>
      <c r="PLD1" s="15"/>
      <c r="PLE1" s="15"/>
      <c r="PLF1" s="15"/>
      <c r="PLG1" s="15"/>
      <c r="PLH1" s="15"/>
      <c r="PLI1" s="15"/>
      <c r="PLJ1" s="15"/>
      <c r="PLK1" s="15"/>
      <c r="PLL1" s="15"/>
      <c r="PLM1" s="15"/>
      <c r="PLN1" s="15"/>
      <c r="PLO1" s="15"/>
      <c r="PLP1" s="15"/>
      <c r="PLQ1" s="15"/>
      <c r="PLR1" s="15"/>
      <c r="PLS1" s="15"/>
      <c r="PLT1" s="15"/>
      <c r="PLU1" s="15"/>
      <c r="PLV1" s="15"/>
      <c r="PLW1" s="15"/>
      <c r="PLX1" s="15"/>
      <c r="PLY1" s="15"/>
      <c r="PLZ1" s="15"/>
      <c r="PMA1" s="15"/>
      <c r="PMB1" s="15"/>
      <c r="PMC1" s="15"/>
      <c r="PMD1" s="15"/>
      <c r="PME1" s="15"/>
      <c r="PMF1" s="15"/>
      <c r="PMG1" s="15"/>
      <c r="PMH1" s="15"/>
      <c r="PMI1" s="15"/>
      <c r="PMJ1" s="15"/>
      <c r="PMK1" s="15"/>
      <c r="PML1" s="15"/>
      <c r="PMM1" s="15"/>
      <c r="PMN1" s="15"/>
      <c r="PMO1" s="15"/>
      <c r="PMP1" s="15"/>
      <c r="PMQ1" s="15"/>
      <c r="PMR1" s="15"/>
      <c r="PMS1" s="15"/>
      <c r="PMT1" s="15"/>
      <c r="PMU1" s="15"/>
      <c r="PMV1" s="15"/>
      <c r="PMW1" s="15"/>
      <c r="PMX1" s="15"/>
      <c r="PMY1" s="15"/>
      <c r="PMZ1" s="15"/>
      <c r="PNA1" s="15"/>
      <c r="PNB1" s="15"/>
      <c r="PNC1" s="15"/>
      <c r="PND1" s="15"/>
      <c r="PNE1" s="15"/>
      <c r="PNF1" s="15"/>
      <c r="PNG1" s="15"/>
      <c r="PNH1" s="15"/>
      <c r="PNI1" s="15"/>
      <c r="PNJ1" s="15"/>
      <c r="PNK1" s="15"/>
      <c r="PNL1" s="15"/>
      <c r="PNM1" s="15"/>
      <c r="PNN1" s="15"/>
      <c r="PNO1" s="15"/>
      <c r="PNP1" s="15"/>
      <c r="PNQ1" s="15"/>
      <c r="PNR1" s="15"/>
      <c r="PNS1" s="15"/>
      <c r="PNT1" s="15"/>
      <c r="PNU1" s="15"/>
      <c r="PNV1" s="15"/>
      <c r="PNW1" s="15"/>
      <c r="PNX1" s="15"/>
      <c r="PNY1" s="15"/>
      <c r="PNZ1" s="15"/>
      <c r="POA1" s="15"/>
      <c r="POB1" s="15"/>
      <c r="POC1" s="15"/>
      <c r="POD1" s="15"/>
      <c r="POE1" s="15"/>
      <c r="POF1" s="15"/>
      <c r="POG1" s="15"/>
      <c r="POH1" s="15"/>
      <c r="POI1" s="15"/>
      <c r="POJ1" s="15"/>
      <c r="POK1" s="15"/>
      <c r="POL1" s="15"/>
      <c r="POM1" s="15"/>
      <c r="PON1" s="15"/>
      <c r="POO1" s="15"/>
      <c r="POP1" s="15"/>
      <c r="POQ1" s="15"/>
      <c r="POR1" s="15"/>
      <c r="POS1" s="15"/>
      <c r="POT1" s="15"/>
      <c r="POU1" s="15"/>
      <c r="POV1" s="15"/>
      <c r="POW1" s="15"/>
      <c r="POX1" s="15"/>
      <c r="POY1" s="15"/>
      <c r="POZ1" s="15"/>
      <c r="PPA1" s="15"/>
      <c r="PPB1" s="15"/>
      <c r="PPC1" s="15"/>
      <c r="PPD1" s="15"/>
      <c r="PPE1" s="15"/>
      <c r="PPF1" s="15"/>
      <c r="PPG1" s="15"/>
      <c r="PPH1" s="15"/>
      <c r="PPI1" s="15"/>
      <c r="PPJ1" s="15"/>
      <c r="PPK1" s="15"/>
      <c r="PPL1" s="15"/>
      <c r="PPM1" s="15"/>
      <c r="PPN1" s="15"/>
      <c r="PPO1" s="15"/>
      <c r="PPP1" s="15"/>
      <c r="PPQ1" s="15"/>
      <c r="PPR1" s="15"/>
      <c r="PPS1" s="15"/>
      <c r="PPT1" s="15"/>
      <c r="PPU1" s="15"/>
      <c r="PPV1" s="15"/>
      <c r="PPW1" s="15"/>
      <c r="PPX1" s="15"/>
      <c r="PPY1" s="15"/>
      <c r="PPZ1" s="15"/>
      <c r="PQA1" s="15"/>
      <c r="PQB1" s="15"/>
      <c r="PQC1" s="15"/>
      <c r="PQD1" s="15"/>
      <c r="PQE1" s="15"/>
      <c r="PQF1" s="15"/>
      <c r="PQG1" s="15"/>
      <c r="PQH1" s="15"/>
      <c r="PQI1" s="15"/>
      <c r="PQJ1" s="15"/>
      <c r="PQK1" s="15"/>
      <c r="PQL1" s="15"/>
      <c r="PQM1" s="15"/>
      <c r="PQN1" s="15"/>
      <c r="PQO1" s="15"/>
      <c r="PQP1" s="15"/>
      <c r="PQQ1" s="15"/>
      <c r="PQR1" s="15"/>
      <c r="PQS1" s="15"/>
      <c r="PQT1" s="15"/>
      <c r="PQU1" s="15"/>
      <c r="PQV1" s="15"/>
      <c r="PQW1" s="15"/>
      <c r="PQX1" s="15"/>
      <c r="PQY1" s="15"/>
      <c r="PQZ1" s="15"/>
      <c r="PRA1" s="15"/>
      <c r="PRB1" s="15"/>
      <c r="PRC1" s="15"/>
      <c r="PRD1" s="15"/>
      <c r="PRE1" s="15"/>
      <c r="PRF1" s="15"/>
      <c r="PRG1" s="15"/>
      <c r="PRH1" s="15"/>
      <c r="PRI1" s="15"/>
      <c r="PRJ1" s="15"/>
      <c r="PRK1" s="15"/>
      <c r="PRL1" s="15"/>
      <c r="PRM1" s="15"/>
      <c r="PRN1" s="15"/>
      <c r="PRO1" s="15"/>
      <c r="PRP1" s="15"/>
      <c r="PRQ1" s="15"/>
      <c r="PRR1" s="15"/>
      <c r="PRS1" s="15"/>
      <c r="PRT1" s="15"/>
      <c r="PRU1" s="15"/>
      <c r="PRV1" s="15"/>
      <c r="PRW1" s="15"/>
      <c r="PRX1" s="15"/>
      <c r="PRY1" s="15"/>
      <c r="PRZ1" s="15"/>
      <c r="PSA1" s="15"/>
      <c r="PSB1" s="15"/>
      <c r="PSC1" s="15"/>
      <c r="PSD1" s="15"/>
      <c r="PSE1" s="15"/>
      <c r="PSF1" s="15"/>
      <c r="PSG1" s="15"/>
      <c r="PSH1" s="15"/>
      <c r="PSI1" s="15"/>
      <c r="PSJ1" s="15"/>
      <c r="PSK1" s="15"/>
      <c r="PSL1" s="15"/>
      <c r="PSM1" s="15"/>
      <c r="PSN1" s="15"/>
      <c r="PSO1" s="15"/>
      <c r="PSP1" s="15"/>
      <c r="PSQ1" s="15"/>
      <c r="PSR1" s="15"/>
      <c r="PSS1" s="15"/>
      <c r="PST1" s="15"/>
      <c r="PSU1" s="15"/>
      <c r="PSV1" s="15"/>
      <c r="PSW1" s="15"/>
      <c r="PSX1" s="15"/>
      <c r="PSY1" s="15"/>
      <c r="PSZ1" s="15"/>
      <c r="PTA1" s="15"/>
      <c r="PTB1" s="15"/>
      <c r="PTC1" s="15"/>
      <c r="PTD1" s="15"/>
      <c r="PTE1" s="15"/>
      <c r="PTF1" s="15"/>
      <c r="PTG1" s="15"/>
      <c r="PTH1" s="15"/>
      <c r="PTI1" s="15"/>
      <c r="PTJ1" s="15"/>
      <c r="PTK1" s="15"/>
      <c r="PTL1" s="15"/>
      <c r="PTM1" s="15"/>
      <c r="PTN1" s="15"/>
      <c r="PTO1" s="15"/>
      <c r="PTP1" s="15"/>
      <c r="PTQ1" s="15"/>
      <c r="PTR1" s="15"/>
      <c r="PTS1" s="15"/>
      <c r="PTT1" s="15"/>
      <c r="PTU1" s="15"/>
      <c r="PTV1" s="15"/>
      <c r="PTW1" s="15"/>
      <c r="PTX1" s="15"/>
      <c r="PTY1" s="15"/>
      <c r="PTZ1" s="15"/>
      <c r="PUA1" s="15"/>
      <c r="PUB1" s="15"/>
      <c r="PUC1" s="15"/>
      <c r="PUD1" s="15"/>
      <c r="PUE1" s="15"/>
      <c r="PUF1" s="15"/>
      <c r="PUG1" s="15"/>
      <c r="PUH1" s="15"/>
      <c r="PUI1" s="15"/>
      <c r="PUJ1" s="15"/>
      <c r="PUK1" s="15"/>
      <c r="PUL1" s="15"/>
      <c r="PUM1" s="15"/>
      <c r="PUN1" s="15"/>
      <c r="PUO1" s="15"/>
      <c r="PUP1" s="15"/>
      <c r="PUQ1" s="15"/>
      <c r="PUR1" s="15"/>
      <c r="PUS1" s="15"/>
      <c r="PUT1" s="15"/>
      <c r="PUU1" s="15"/>
      <c r="PUV1" s="15"/>
      <c r="PUW1" s="15"/>
      <c r="PUX1" s="15"/>
      <c r="PUY1" s="15"/>
      <c r="PUZ1" s="15"/>
      <c r="PVA1" s="15"/>
      <c r="PVB1" s="15"/>
      <c r="PVC1" s="15"/>
      <c r="PVD1" s="15"/>
      <c r="PVE1" s="15"/>
      <c r="PVF1" s="15"/>
      <c r="PVG1" s="15"/>
      <c r="PVH1" s="15"/>
      <c r="PVI1" s="15"/>
      <c r="PVJ1" s="15"/>
      <c r="PVK1" s="15"/>
      <c r="PVL1" s="15"/>
      <c r="PVM1" s="15"/>
      <c r="PVN1" s="15"/>
      <c r="PVO1" s="15"/>
      <c r="PVP1" s="15"/>
      <c r="PVQ1" s="15"/>
      <c r="PVR1" s="15"/>
      <c r="PVS1" s="15"/>
      <c r="PVT1" s="15"/>
      <c r="PVU1" s="15"/>
      <c r="PVV1" s="15"/>
      <c r="PVW1" s="15"/>
      <c r="PVX1" s="15"/>
      <c r="PVY1" s="15"/>
      <c r="PVZ1" s="15"/>
      <c r="PWA1" s="15"/>
      <c r="PWB1" s="15"/>
      <c r="PWC1" s="15"/>
      <c r="PWD1" s="15"/>
      <c r="PWE1" s="15"/>
      <c r="PWF1" s="15"/>
      <c r="PWG1" s="15"/>
      <c r="PWH1" s="15"/>
      <c r="PWI1" s="15"/>
      <c r="PWJ1" s="15"/>
      <c r="PWK1" s="15"/>
      <c r="PWL1" s="15"/>
      <c r="PWM1" s="15"/>
      <c r="PWN1" s="15"/>
      <c r="PWO1" s="15"/>
      <c r="PWP1" s="15"/>
      <c r="PWQ1" s="15"/>
      <c r="PWR1" s="15"/>
      <c r="PWS1" s="15"/>
      <c r="PWT1" s="15"/>
      <c r="PWU1" s="15"/>
      <c r="PWV1" s="15"/>
      <c r="PWW1" s="15"/>
      <c r="PWX1" s="15"/>
      <c r="PWY1" s="15"/>
      <c r="PWZ1" s="15"/>
      <c r="PXA1" s="15"/>
      <c r="PXB1" s="15"/>
      <c r="PXC1" s="15"/>
      <c r="PXD1" s="15"/>
      <c r="PXE1" s="15"/>
      <c r="PXF1" s="15"/>
      <c r="PXG1" s="15"/>
      <c r="PXH1" s="15"/>
      <c r="PXI1" s="15"/>
      <c r="PXJ1" s="15"/>
      <c r="PXK1" s="15"/>
      <c r="PXL1" s="15"/>
      <c r="PXM1" s="15"/>
      <c r="PXN1" s="15"/>
      <c r="PXO1" s="15"/>
      <c r="PXP1" s="15"/>
      <c r="PXQ1" s="15"/>
      <c r="PXR1" s="15"/>
      <c r="PXS1" s="15"/>
      <c r="PXT1" s="15"/>
      <c r="PXU1" s="15"/>
      <c r="PXV1" s="15"/>
      <c r="PXW1" s="15"/>
      <c r="PXX1" s="15"/>
      <c r="PXY1" s="15"/>
      <c r="PXZ1" s="15"/>
      <c r="PYA1" s="15"/>
      <c r="PYB1" s="15"/>
      <c r="PYC1" s="15"/>
      <c r="PYD1" s="15"/>
      <c r="PYE1" s="15"/>
      <c r="PYF1" s="15"/>
      <c r="PYG1" s="15"/>
      <c r="PYH1" s="15"/>
      <c r="PYI1" s="15"/>
      <c r="PYJ1" s="15"/>
      <c r="PYK1" s="15"/>
      <c r="PYL1" s="15"/>
      <c r="PYM1" s="15"/>
      <c r="PYN1" s="15"/>
      <c r="PYO1" s="15"/>
      <c r="PYP1" s="15"/>
      <c r="PYQ1" s="15"/>
      <c r="PYR1" s="15"/>
      <c r="PYS1" s="15"/>
      <c r="PYT1" s="15"/>
      <c r="PYU1" s="15"/>
      <c r="PYV1" s="15"/>
      <c r="PYW1" s="15"/>
      <c r="PYX1" s="15"/>
      <c r="PYY1" s="15"/>
      <c r="PYZ1" s="15"/>
      <c r="PZA1" s="15"/>
      <c r="PZB1" s="15"/>
      <c r="PZC1" s="15"/>
      <c r="PZD1" s="15"/>
      <c r="PZE1" s="15"/>
      <c r="PZF1" s="15"/>
      <c r="PZG1" s="15"/>
      <c r="PZH1" s="15"/>
      <c r="PZI1" s="15"/>
      <c r="PZJ1" s="15"/>
      <c r="PZK1" s="15"/>
      <c r="PZL1" s="15"/>
      <c r="PZM1" s="15"/>
      <c r="PZN1" s="15"/>
      <c r="PZO1" s="15"/>
      <c r="PZP1" s="15"/>
      <c r="PZQ1" s="15"/>
      <c r="PZR1" s="15"/>
      <c r="PZS1" s="15"/>
      <c r="PZT1" s="15"/>
      <c r="PZU1" s="15"/>
      <c r="PZV1" s="15"/>
      <c r="PZW1" s="15"/>
      <c r="PZX1" s="15"/>
      <c r="PZY1" s="15"/>
      <c r="PZZ1" s="15"/>
      <c r="QAA1" s="15"/>
      <c r="QAB1" s="15"/>
      <c r="QAC1" s="15"/>
      <c r="QAD1" s="15"/>
      <c r="QAE1" s="15"/>
      <c r="QAF1" s="15"/>
      <c r="QAG1" s="15"/>
      <c r="QAH1" s="15"/>
      <c r="QAI1" s="15"/>
      <c r="QAJ1" s="15"/>
      <c r="QAK1" s="15"/>
      <c r="QAL1" s="15"/>
      <c r="QAM1" s="15"/>
      <c r="QAN1" s="15"/>
      <c r="QAO1" s="15"/>
      <c r="QAP1" s="15"/>
      <c r="QAQ1" s="15"/>
      <c r="QAR1" s="15"/>
      <c r="QAS1" s="15"/>
      <c r="QAT1" s="15"/>
      <c r="QAU1" s="15"/>
      <c r="QAV1" s="15"/>
      <c r="QAW1" s="15"/>
      <c r="QAX1" s="15"/>
      <c r="QAY1" s="15"/>
      <c r="QAZ1" s="15"/>
      <c r="QBA1" s="15"/>
      <c r="QBB1" s="15"/>
      <c r="QBC1" s="15"/>
      <c r="QBD1" s="15"/>
      <c r="QBE1" s="15"/>
      <c r="QBF1" s="15"/>
      <c r="QBG1" s="15"/>
      <c r="QBH1" s="15"/>
      <c r="QBI1" s="15"/>
      <c r="QBJ1" s="15"/>
      <c r="QBK1" s="15"/>
      <c r="QBL1" s="15"/>
      <c r="QBM1" s="15"/>
      <c r="QBN1" s="15"/>
      <c r="QBO1" s="15"/>
      <c r="QBP1" s="15"/>
      <c r="QBQ1" s="15"/>
      <c r="QBR1" s="15"/>
      <c r="QBS1" s="15"/>
      <c r="QBT1" s="15"/>
      <c r="QBU1" s="15"/>
      <c r="QBV1" s="15"/>
      <c r="QBW1" s="15"/>
      <c r="QBX1" s="15"/>
      <c r="QBY1" s="15"/>
      <c r="QBZ1" s="15"/>
      <c r="QCA1" s="15"/>
      <c r="QCB1" s="15"/>
      <c r="QCC1" s="15"/>
      <c r="QCD1" s="15"/>
      <c r="QCE1" s="15"/>
      <c r="QCF1" s="15"/>
      <c r="QCG1" s="15"/>
      <c r="QCH1" s="15"/>
      <c r="QCI1" s="15"/>
      <c r="QCJ1" s="15"/>
      <c r="QCK1" s="15"/>
      <c r="QCL1" s="15"/>
      <c r="QCM1" s="15"/>
      <c r="QCN1" s="15"/>
      <c r="QCO1" s="15"/>
      <c r="QCP1" s="15"/>
      <c r="QCQ1" s="15"/>
      <c r="QCR1" s="15"/>
      <c r="QCS1" s="15"/>
      <c r="QCT1" s="15"/>
      <c r="QCU1" s="15"/>
      <c r="QCV1" s="15"/>
      <c r="QCW1" s="15"/>
      <c r="QCX1" s="15"/>
      <c r="QCY1" s="15"/>
      <c r="QCZ1" s="15"/>
      <c r="QDA1" s="15"/>
      <c r="QDB1" s="15"/>
      <c r="QDC1" s="15"/>
      <c r="QDD1" s="15"/>
      <c r="QDE1" s="15"/>
      <c r="QDF1" s="15"/>
      <c r="QDG1" s="15"/>
      <c r="QDH1" s="15"/>
      <c r="QDI1" s="15"/>
      <c r="QDJ1" s="15"/>
      <c r="QDK1" s="15"/>
      <c r="QDL1" s="15"/>
      <c r="QDM1" s="15"/>
      <c r="QDN1" s="15"/>
      <c r="QDO1" s="15"/>
      <c r="QDP1" s="15"/>
      <c r="QDQ1" s="15"/>
      <c r="QDR1" s="15"/>
      <c r="QDS1" s="15"/>
      <c r="QDT1" s="15"/>
      <c r="QDU1" s="15"/>
      <c r="QDV1" s="15"/>
      <c r="QDW1" s="15"/>
      <c r="QDX1" s="15"/>
      <c r="QDY1" s="15"/>
      <c r="QDZ1" s="15"/>
      <c r="QEA1" s="15"/>
      <c r="QEB1" s="15"/>
      <c r="QEC1" s="15"/>
      <c r="QED1" s="15"/>
      <c r="QEE1" s="15"/>
      <c r="QEF1" s="15"/>
      <c r="QEG1" s="15"/>
      <c r="QEH1" s="15"/>
      <c r="QEI1" s="15"/>
      <c r="QEJ1" s="15"/>
      <c r="QEK1" s="15"/>
      <c r="QEL1" s="15"/>
      <c r="QEM1" s="15"/>
      <c r="QEN1" s="15"/>
      <c r="QEO1" s="15"/>
      <c r="QEP1" s="15"/>
      <c r="QEQ1" s="15"/>
      <c r="QER1" s="15"/>
      <c r="QES1" s="15"/>
      <c r="QET1" s="15"/>
      <c r="QEU1" s="15"/>
      <c r="QEV1" s="15"/>
      <c r="QEW1" s="15"/>
      <c r="QEX1" s="15"/>
      <c r="QEY1" s="15"/>
      <c r="QEZ1" s="15"/>
      <c r="QFA1" s="15"/>
      <c r="QFB1" s="15"/>
      <c r="QFC1" s="15"/>
      <c r="QFD1" s="15"/>
      <c r="QFE1" s="15"/>
      <c r="QFF1" s="15"/>
      <c r="QFG1" s="15"/>
      <c r="QFH1" s="15"/>
      <c r="QFI1" s="15"/>
      <c r="QFJ1" s="15"/>
      <c r="QFK1" s="15"/>
      <c r="QFL1" s="15"/>
      <c r="QFM1" s="15"/>
      <c r="QFN1" s="15"/>
      <c r="QFO1" s="15"/>
      <c r="QFP1" s="15"/>
      <c r="QFQ1" s="15"/>
      <c r="QFR1" s="15"/>
      <c r="QFS1" s="15"/>
      <c r="QFT1" s="15"/>
      <c r="QFU1" s="15"/>
      <c r="QFV1" s="15"/>
      <c r="QFW1" s="15"/>
      <c r="QFX1" s="15"/>
      <c r="QFY1" s="15"/>
      <c r="QFZ1" s="15"/>
      <c r="QGA1" s="15"/>
      <c r="QGB1" s="15"/>
      <c r="QGC1" s="15"/>
      <c r="QGD1" s="15"/>
      <c r="QGE1" s="15"/>
      <c r="QGF1" s="15"/>
      <c r="QGG1" s="15"/>
      <c r="QGH1" s="15"/>
      <c r="QGI1" s="15"/>
      <c r="QGJ1" s="15"/>
      <c r="QGK1" s="15"/>
      <c r="QGL1" s="15"/>
      <c r="QGM1" s="15"/>
      <c r="QGN1" s="15"/>
      <c r="QGO1" s="15"/>
      <c r="QGP1" s="15"/>
      <c r="QGQ1" s="15"/>
      <c r="QGR1" s="15"/>
      <c r="QGS1" s="15"/>
      <c r="QGT1" s="15"/>
      <c r="QGU1" s="15"/>
      <c r="QGV1" s="15"/>
      <c r="QGW1" s="15"/>
      <c r="QGX1" s="15"/>
      <c r="QGY1" s="15"/>
      <c r="QGZ1" s="15"/>
      <c r="QHA1" s="15"/>
      <c r="QHB1" s="15"/>
      <c r="QHC1" s="15"/>
      <c r="QHD1" s="15"/>
      <c r="QHE1" s="15"/>
      <c r="QHF1" s="15"/>
      <c r="QHG1" s="15"/>
      <c r="QHH1" s="15"/>
      <c r="QHI1" s="15"/>
      <c r="QHJ1" s="15"/>
      <c r="QHK1" s="15"/>
      <c r="QHL1" s="15"/>
      <c r="QHM1" s="15"/>
      <c r="QHN1" s="15"/>
      <c r="QHO1" s="15"/>
      <c r="QHP1" s="15"/>
      <c r="QHQ1" s="15"/>
      <c r="QHR1" s="15"/>
      <c r="QHS1" s="15"/>
      <c r="QHT1" s="15"/>
      <c r="QHU1" s="15"/>
      <c r="QHV1" s="15"/>
      <c r="QHW1" s="15"/>
      <c r="QHX1" s="15"/>
      <c r="QHY1" s="15"/>
      <c r="QHZ1" s="15"/>
      <c r="QIA1" s="15"/>
      <c r="QIB1" s="15"/>
      <c r="QIC1" s="15"/>
      <c r="QID1" s="15"/>
      <c r="QIE1" s="15"/>
      <c r="QIF1" s="15"/>
      <c r="QIG1" s="15"/>
      <c r="QIH1" s="15"/>
      <c r="QII1" s="15"/>
      <c r="QIJ1" s="15"/>
      <c r="QIK1" s="15"/>
      <c r="QIL1" s="15"/>
      <c r="QIM1" s="15"/>
      <c r="QIN1" s="15"/>
      <c r="QIO1" s="15"/>
      <c r="QIP1" s="15"/>
      <c r="QIQ1" s="15"/>
      <c r="QIR1" s="15"/>
      <c r="QIS1" s="15"/>
      <c r="QIT1" s="15"/>
      <c r="QIU1" s="15"/>
      <c r="QIV1" s="15"/>
      <c r="QIW1" s="15"/>
      <c r="QIX1" s="15"/>
      <c r="QIY1" s="15"/>
      <c r="QIZ1" s="15"/>
      <c r="QJA1" s="15"/>
      <c r="QJB1" s="15"/>
      <c r="QJC1" s="15"/>
      <c r="QJD1" s="15"/>
      <c r="QJE1" s="15"/>
      <c r="QJF1" s="15"/>
      <c r="QJG1" s="15"/>
      <c r="QJH1" s="15"/>
      <c r="QJI1" s="15"/>
      <c r="QJJ1" s="15"/>
      <c r="QJK1" s="15"/>
      <c r="QJL1" s="15"/>
      <c r="QJM1" s="15"/>
      <c r="QJN1" s="15"/>
      <c r="QJO1" s="15"/>
      <c r="QJP1" s="15"/>
      <c r="QJQ1" s="15"/>
      <c r="QJR1" s="15"/>
      <c r="QJS1" s="15"/>
      <c r="QJT1" s="15"/>
      <c r="QJU1" s="15"/>
      <c r="QJV1" s="15"/>
      <c r="QJW1" s="15"/>
      <c r="QJX1" s="15"/>
      <c r="QJY1" s="15"/>
      <c r="QJZ1" s="15"/>
      <c r="QKA1" s="15"/>
      <c r="QKB1" s="15"/>
      <c r="QKC1" s="15"/>
      <c r="QKD1" s="15"/>
      <c r="QKE1" s="15"/>
      <c r="QKF1" s="15"/>
      <c r="QKG1" s="15"/>
      <c r="QKH1" s="15"/>
      <c r="QKI1" s="15"/>
      <c r="QKJ1" s="15"/>
      <c r="QKK1" s="15"/>
      <c r="QKL1" s="15"/>
      <c r="QKM1" s="15"/>
      <c r="QKN1" s="15"/>
      <c r="QKO1" s="15"/>
      <c r="QKP1" s="15"/>
      <c r="QKQ1" s="15"/>
      <c r="QKR1" s="15"/>
      <c r="QKS1" s="15"/>
      <c r="QKT1" s="15"/>
      <c r="QKU1" s="15"/>
      <c r="QKV1" s="15"/>
      <c r="QKW1" s="15"/>
      <c r="QKX1" s="15"/>
      <c r="QKY1" s="15"/>
      <c r="QKZ1" s="15"/>
      <c r="QLA1" s="15"/>
      <c r="QLB1" s="15"/>
      <c r="QLC1" s="15"/>
      <c r="QLD1" s="15"/>
      <c r="QLE1" s="15"/>
      <c r="QLF1" s="15"/>
      <c r="QLG1" s="15"/>
      <c r="QLH1" s="15"/>
      <c r="QLI1" s="15"/>
      <c r="QLJ1" s="15"/>
      <c r="QLK1" s="15"/>
      <c r="QLL1" s="15"/>
      <c r="QLM1" s="15"/>
      <c r="QLN1" s="15"/>
      <c r="QLO1" s="15"/>
      <c r="QLP1" s="15"/>
      <c r="QLQ1" s="15"/>
      <c r="QLR1" s="15"/>
      <c r="QLS1" s="15"/>
      <c r="QLT1" s="15"/>
      <c r="QLU1" s="15"/>
      <c r="QLV1" s="15"/>
      <c r="QLW1" s="15"/>
      <c r="QLX1" s="15"/>
      <c r="QLY1" s="15"/>
      <c r="QLZ1" s="15"/>
      <c r="QMA1" s="15"/>
      <c r="QMB1" s="15"/>
      <c r="QMC1" s="15"/>
      <c r="QMD1" s="15"/>
      <c r="QME1" s="15"/>
      <c r="QMF1" s="15"/>
      <c r="QMG1" s="15"/>
      <c r="QMH1" s="15"/>
      <c r="QMI1" s="15"/>
      <c r="QMJ1" s="15"/>
      <c r="QMK1" s="15"/>
      <c r="QML1" s="15"/>
      <c r="QMM1" s="15"/>
      <c r="QMN1" s="15"/>
      <c r="QMO1" s="15"/>
      <c r="QMP1" s="15"/>
      <c r="QMQ1" s="15"/>
      <c r="QMR1" s="15"/>
      <c r="QMS1" s="15"/>
      <c r="QMT1" s="15"/>
      <c r="QMU1" s="15"/>
      <c r="QMV1" s="15"/>
      <c r="QMW1" s="15"/>
      <c r="QMX1" s="15"/>
      <c r="QMY1" s="15"/>
      <c r="QMZ1" s="15"/>
      <c r="QNA1" s="15"/>
      <c r="QNB1" s="15"/>
      <c r="QNC1" s="15"/>
      <c r="QND1" s="15"/>
      <c r="QNE1" s="15"/>
      <c r="QNF1" s="15"/>
      <c r="QNG1" s="15"/>
      <c r="QNH1" s="15"/>
      <c r="QNI1" s="15"/>
      <c r="QNJ1" s="15"/>
      <c r="QNK1" s="15"/>
      <c r="QNL1" s="15"/>
      <c r="QNM1" s="15"/>
      <c r="QNN1" s="15"/>
      <c r="QNO1" s="15"/>
      <c r="QNP1" s="15"/>
      <c r="QNQ1" s="15"/>
      <c r="QNR1" s="15"/>
      <c r="QNS1" s="15"/>
      <c r="QNT1" s="15"/>
      <c r="QNU1" s="15"/>
      <c r="QNV1" s="15"/>
      <c r="QNW1" s="15"/>
      <c r="QNX1" s="15"/>
      <c r="QNY1" s="15"/>
      <c r="QNZ1" s="15"/>
      <c r="QOA1" s="15"/>
      <c r="QOB1" s="15"/>
      <c r="QOC1" s="15"/>
      <c r="QOD1" s="15"/>
      <c r="QOE1" s="15"/>
      <c r="QOF1" s="15"/>
      <c r="QOG1" s="15"/>
      <c r="QOH1" s="15"/>
      <c r="QOI1" s="15"/>
      <c r="QOJ1" s="15"/>
      <c r="QOK1" s="15"/>
      <c r="QOL1" s="15"/>
      <c r="QOM1" s="15"/>
      <c r="QON1" s="15"/>
      <c r="QOO1" s="15"/>
      <c r="QOP1" s="15"/>
      <c r="QOQ1" s="15"/>
      <c r="QOR1" s="15"/>
      <c r="QOS1" s="15"/>
      <c r="QOT1" s="15"/>
      <c r="QOU1" s="15"/>
      <c r="QOV1" s="15"/>
      <c r="QOW1" s="15"/>
      <c r="QOX1" s="15"/>
      <c r="QOY1" s="15"/>
      <c r="QOZ1" s="15"/>
      <c r="QPA1" s="15"/>
      <c r="QPB1" s="15"/>
      <c r="QPC1" s="15"/>
      <c r="QPD1" s="15"/>
      <c r="QPE1" s="15"/>
      <c r="QPF1" s="15"/>
      <c r="QPG1" s="15"/>
      <c r="QPH1" s="15"/>
      <c r="QPI1" s="15"/>
      <c r="QPJ1" s="15"/>
      <c r="QPK1" s="15"/>
      <c r="QPL1" s="15"/>
      <c r="QPM1" s="15"/>
      <c r="QPN1" s="15"/>
      <c r="QPO1" s="15"/>
      <c r="QPP1" s="15"/>
      <c r="QPQ1" s="15"/>
      <c r="QPR1" s="15"/>
      <c r="QPS1" s="15"/>
      <c r="QPT1" s="15"/>
      <c r="QPU1" s="15"/>
      <c r="QPV1" s="15"/>
      <c r="QPW1" s="15"/>
      <c r="QPX1" s="15"/>
      <c r="QPY1" s="15"/>
      <c r="QPZ1" s="15"/>
      <c r="QQA1" s="15"/>
      <c r="QQB1" s="15"/>
      <c r="QQC1" s="15"/>
      <c r="QQD1" s="15"/>
      <c r="QQE1" s="15"/>
      <c r="QQF1" s="15"/>
      <c r="QQG1" s="15"/>
      <c r="QQH1" s="15"/>
      <c r="QQI1" s="15"/>
      <c r="QQJ1" s="15"/>
      <c r="QQK1" s="15"/>
      <c r="QQL1" s="15"/>
      <c r="QQM1" s="15"/>
      <c r="QQN1" s="15"/>
      <c r="QQO1" s="15"/>
      <c r="QQP1" s="15"/>
      <c r="QQQ1" s="15"/>
      <c r="QQR1" s="15"/>
      <c r="QQS1" s="15"/>
      <c r="QQT1" s="15"/>
      <c r="QQU1" s="15"/>
      <c r="QQV1" s="15"/>
      <c r="QQW1" s="15"/>
      <c r="QQX1" s="15"/>
      <c r="QQY1" s="15"/>
      <c r="QQZ1" s="15"/>
      <c r="QRA1" s="15"/>
      <c r="QRB1" s="15"/>
      <c r="QRC1" s="15"/>
      <c r="QRD1" s="15"/>
      <c r="QRE1" s="15"/>
      <c r="QRF1" s="15"/>
      <c r="QRG1" s="15"/>
      <c r="QRH1" s="15"/>
      <c r="QRI1" s="15"/>
      <c r="QRJ1" s="15"/>
      <c r="QRK1" s="15"/>
      <c r="QRL1" s="15"/>
      <c r="QRM1" s="15"/>
      <c r="QRN1" s="15"/>
      <c r="QRO1" s="15"/>
      <c r="QRP1" s="15"/>
      <c r="QRQ1" s="15"/>
      <c r="QRR1" s="15"/>
      <c r="QRS1" s="15"/>
      <c r="QRT1" s="15"/>
      <c r="QRU1" s="15"/>
      <c r="QRV1" s="15"/>
      <c r="QRW1" s="15"/>
      <c r="QRX1" s="15"/>
      <c r="QRY1" s="15"/>
      <c r="QRZ1" s="15"/>
      <c r="QSA1" s="15"/>
      <c r="QSB1" s="15"/>
      <c r="QSC1" s="15"/>
      <c r="QSD1" s="15"/>
      <c r="QSE1" s="15"/>
      <c r="QSF1" s="15"/>
      <c r="QSG1" s="15"/>
      <c r="QSH1" s="15"/>
      <c r="QSI1" s="15"/>
      <c r="QSJ1" s="15"/>
      <c r="QSK1" s="15"/>
      <c r="QSL1" s="15"/>
      <c r="QSM1" s="15"/>
      <c r="QSN1" s="15"/>
      <c r="QSO1" s="15"/>
      <c r="QSP1" s="15"/>
      <c r="QSQ1" s="15"/>
      <c r="QSR1" s="15"/>
      <c r="QSS1" s="15"/>
      <c r="QST1" s="15"/>
      <c r="QSU1" s="15"/>
      <c r="QSV1" s="15"/>
      <c r="QSW1" s="15"/>
      <c r="QSX1" s="15"/>
      <c r="QSY1" s="15"/>
      <c r="QSZ1" s="15"/>
      <c r="QTA1" s="15"/>
      <c r="QTB1" s="15"/>
      <c r="QTC1" s="15"/>
      <c r="QTD1" s="15"/>
      <c r="QTE1" s="15"/>
      <c r="QTF1" s="15"/>
      <c r="QTG1" s="15"/>
      <c r="QTH1" s="15"/>
      <c r="QTI1" s="15"/>
      <c r="QTJ1" s="15"/>
      <c r="QTK1" s="15"/>
      <c r="QTL1" s="15"/>
      <c r="QTM1" s="15"/>
      <c r="QTN1" s="15"/>
      <c r="QTO1" s="15"/>
      <c r="QTP1" s="15"/>
      <c r="QTQ1" s="15"/>
      <c r="QTR1" s="15"/>
      <c r="QTS1" s="15"/>
      <c r="QTT1" s="15"/>
      <c r="QTU1" s="15"/>
      <c r="QTV1" s="15"/>
      <c r="QTW1" s="15"/>
      <c r="QTX1" s="15"/>
      <c r="QTY1" s="15"/>
      <c r="QTZ1" s="15"/>
      <c r="QUA1" s="15"/>
      <c r="QUB1" s="15"/>
      <c r="QUC1" s="15"/>
      <c r="QUD1" s="15"/>
      <c r="QUE1" s="15"/>
      <c r="QUF1" s="15"/>
      <c r="QUG1" s="15"/>
      <c r="QUH1" s="15"/>
      <c r="QUI1" s="15"/>
      <c r="QUJ1" s="15"/>
      <c r="QUK1" s="15"/>
      <c r="QUL1" s="15"/>
      <c r="QUM1" s="15"/>
      <c r="QUN1" s="15"/>
      <c r="QUO1" s="15"/>
      <c r="QUP1" s="15"/>
      <c r="QUQ1" s="15"/>
      <c r="QUR1" s="15"/>
      <c r="QUS1" s="15"/>
      <c r="QUT1" s="15"/>
      <c r="QUU1" s="15"/>
      <c r="QUV1" s="15"/>
      <c r="QUW1" s="15"/>
      <c r="QUX1" s="15"/>
      <c r="QUY1" s="15"/>
      <c r="QUZ1" s="15"/>
      <c r="QVA1" s="15"/>
      <c r="QVB1" s="15"/>
      <c r="QVC1" s="15"/>
      <c r="QVD1" s="15"/>
      <c r="QVE1" s="15"/>
      <c r="QVF1" s="15"/>
      <c r="QVG1" s="15"/>
      <c r="QVH1" s="15"/>
      <c r="QVI1" s="15"/>
      <c r="QVJ1" s="15"/>
      <c r="QVK1" s="15"/>
      <c r="QVL1" s="15"/>
      <c r="QVM1" s="15"/>
      <c r="QVN1" s="15"/>
      <c r="QVO1" s="15"/>
      <c r="QVP1" s="15"/>
      <c r="QVQ1" s="15"/>
      <c r="QVR1" s="15"/>
      <c r="QVS1" s="15"/>
      <c r="QVT1" s="15"/>
      <c r="QVU1" s="15"/>
      <c r="QVV1" s="15"/>
      <c r="QVW1" s="15"/>
      <c r="QVX1" s="15"/>
      <c r="QVY1" s="15"/>
      <c r="QVZ1" s="15"/>
      <c r="QWA1" s="15"/>
      <c r="QWB1" s="15"/>
      <c r="QWC1" s="15"/>
      <c r="QWD1" s="15"/>
      <c r="QWE1" s="15"/>
      <c r="QWF1" s="15"/>
      <c r="QWG1" s="15"/>
      <c r="QWH1" s="15"/>
      <c r="QWI1" s="15"/>
      <c r="QWJ1" s="15"/>
      <c r="QWK1" s="15"/>
      <c r="QWL1" s="15"/>
      <c r="QWM1" s="15"/>
      <c r="QWN1" s="15"/>
      <c r="QWO1" s="15"/>
      <c r="QWP1" s="15"/>
      <c r="QWQ1" s="15"/>
      <c r="QWR1" s="15"/>
      <c r="QWS1" s="15"/>
      <c r="QWT1" s="15"/>
      <c r="QWU1" s="15"/>
      <c r="QWV1" s="15"/>
      <c r="QWW1" s="15"/>
      <c r="QWX1" s="15"/>
      <c r="QWY1" s="15"/>
      <c r="QWZ1" s="15"/>
      <c r="QXA1" s="15"/>
      <c r="QXB1" s="15"/>
      <c r="QXC1" s="15"/>
      <c r="QXD1" s="15"/>
      <c r="QXE1" s="15"/>
      <c r="QXF1" s="15"/>
      <c r="QXG1" s="15"/>
      <c r="QXH1" s="15"/>
      <c r="QXI1" s="15"/>
      <c r="QXJ1" s="15"/>
      <c r="QXK1" s="15"/>
      <c r="QXL1" s="15"/>
      <c r="QXM1" s="15"/>
      <c r="QXN1" s="15"/>
      <c r="QXO1" s="15"/>
      <c r="QXP1" s="15"/>
      <c r="QXQ1" s="15"/>
      <c r="QXR1" s="15"/>
      <c r="QXS1" s="15"/>
      <c r="QXT1" s="15"/>
      <c r="QXU1" s="15"/>
      <c r="QXV1" s="15"/>
      <c r="QXW1" s="15"/>
      <c r="QXX1" s="15"/>
      <c r="QXY1" s="15"/>
      <c r="QXZ1" s="15"/>
      <c r="QYA1" s="15"/>
      <c r="QYB1" s="15"/>
      <c r="QYC1" s="15"/>
      <c r="QYD1" s="15"/>
      <c r="QYE1" s="15"/>
      <c r="QYF1" s="15"/>
      <c r="QYG1" s="15"/>
      <c r="QYH1" s="15"/>
      <c r="QYI1" s="15"/>
      <c r="QYJ1" s="15"/>
      <c r="QYK1" s="15"/>
      <c r="QYL1" s="15"/>
      <c r="QYM1" s="15"/>
      <c r="QYN1" s="15"/>
      <c r="QYO1" s="15"/>
      <c r="QYP1" s="15"/>
      <c r="QYQ1" s="15"/>
      <c r="QYR1" s="15"/>
      <c r="QYS1" s="15"/>
      <c r="QYT1" s="15"/>
      <c r="QYU1" s="15"/>
      <c r="QYV1" s="15"/>
      <c r="QYW1" s="15"/>
      <c r="QYX1" s="15"/>
      <c r="QYY1" s="15"/>
      <c r="QYZ1" s="15"/>
      <c r="QZA1" s="15"/>
      <c r="QZB1" s="15"/>
      <c r="QZC1" s="15"/>
      <c r="QZD1" s="15"/>
      <c r="QZE1" s="15"/>
      <c r="QZF1" s="15"/>
      <c r="QZG1" s="15"/>
      <c r="QZH1" s="15"/>
      <c r="QZI1" s="15"/>
      <c r="QZJ1" s="15"/>
      <c r="QZK1" s="15"/>
      <c r="QZL1" s="15"/>
      <c r="QZM1" s="15"/>
      <c r="QZN1" s="15"/>
      <c r="QZO1" s="15"/>
      <c r="QZP1" s="15"/>
      <c r="QZQ1" s="15"/>
      <c r="QZR1" s="15"/>
      <c r="QZS1" s="15"/>
      <c r="QZT1" s="15"/>
      <c r="QZU1" s="15"/>
      <c r="QZV1" s="15"/>
      <c r="QZW1" s="15"/>
      <c r="QZX1" s="15"/>
      <c r="QZY1" s="15"/>
      <c r="QZZ1" s="15"/>
      <c r="RAA1" s="15"/>
      <c r="RAB1" s="15"/>
      <c r="RAC1" s="15"/>
      <c r="RAD1" s="15"/>
      <c r="RAE1" s="15"/>
      <c r="RAF1" s="15"/>
      <c r="RAG1" s="15"/>
      <c r="RAH1" s="15"/>
      <c r="RAI1" s="15"/>
      <c r="RAJ1" s="15"/>
      <c r="RAK1" s="15"/>
      <c r="RAL1" s="15"/>
      <c r="RAM1" s="15"/>
      <c r="RAN1" s="15"/>
      <c r="RAO1" s="15"/>
      <c r="RAP1" s="15"/>
      <c r="RAQ1" s="15"/>
      <c r="RAR1" s="15"/>
      <c r="RAS1" s="15"/>
      <c r="RAT1" s="15"/>
      <c r="RAU1" s="15"/>
      <c r="RAV1" s="15"/>
      <c r="RAW1" s="15"/>
      <c r="RAX1" s="15"/>
      <c r="RAY1" s="15"/>
      <c r="RAZ1" s="15"/>
      <c r="RBA1" s="15"/>
      <c r="RBB1" s="15"/>
      <c r="RBC1" s="15"/>
      <c r="RBD1" s="15"/>
      <c r="RBE1" s="15"/>
      <c r="RBF1" s="15"/>
      <c r="RBG1" s="15"/>
      <c r="RBH1" s="15"/>
      <c r="RBI1" s="15"/>
      <c r="RBJ1" s="15"/>
      <c r="RBK1" s="15"/>
      <c r="RBL1" s="15"/>
      <c r="RBM1" s="15"/>
      <c r="RBN1" s="15"/>
      <c r="RBO1" s="15"/>
      <c r="RBP1" s="15"/>
      <c r="RBQ1" s="15"/>
      <c r="RBR1" s="15"/>
      <c r="RBS1" s="15"/>
      <c r="RBT1" s="15"/>
      <c r="RBU1" s="15"/>
      <c r="RBV1" s="15"/>
      <c r="RBW1" s="15"/>
      <c r="RBX1" s="15"/>
      <c r="RBY1" s="15"/>
      <c r="RBZ1" s="15"/>
      <c r="RCA1" s="15"/>
      <c r="RCB1" s="15"/>
      <c r="RCC1" s="15"/>
      <c r="RCD1" s="15"/>
      <c r="RCE1" s="15"/>
      <c r="RCF1" s="15"/>
      <c r="RCG1" s="15"/>
      <c r="RCH1" s="15"/>
      <c r="RCI1" s="15"/>
      <c r="RCJ1" s="15"/>
      <c r="RCK1" s="15"/>
      <c r="RCL1" s="15"/>
      <c r="RCM1" s="15"/>
      <c r="RCN1" s="15"/>
      <c r="RCO1" s="15"/>
      <c r="RCP1" s="15"/>
      <c r="RCQ1" s="15"/>
      <c r="RCR1" s="15"/>
      <c r="RCS1" s="15"/>
      <c r="RCT1" s="15"/>
      <c r="RCU1" s="15"/>
      <c r="RCV1" s="15"/>
      <c r="RCW1" s="15"/>
      <c r="RCX1" s="15"/>
      <c r="RCY1" s="15"/>
      <c r="RCZ1" s="15"/>
      <c r="RDA1" s="15"/>
      <c r="RDB1" s="15"/>
      <c r="RDC1" s="15"/>
      <c r="RDD1" s="15"/>
      <c r="RDE1" s="15"/>
      <c r="RDF1" s="15"/>
      <c r="RDG1" s="15"/>
      <c r="RDH1" s="15"/>
      <c r="RDI1" s="15"/>
      <c r="RDJ1" s="15"/>
      <c r="RDK1" s="15"/>
      <c r="RDL1" s="15"/>
      <c r="RDM1" s="15"/>
      <c r="RDN1" s="15"/>
      <c r="RDO1" s="15"/>
      <c r="RDP1" s="15"/>
      <c r="RDQ1" s="15"/>
      <c r="RDR1" s="15"/>
      <c r="RDS1" s="15"/>
      <c r="RDT1" s="15"/>
      <c r="RDU1" s="15"/>
      <c r="RDV1" s="15"/>
      <c r="RDW1" s="15"/>
      <c r="RDX1" s="15"/>
      <c r="RDY1" s="15"/>
      <c r="RDZ1" s="15"/>
      <c r="REA1" s="15"/>
      <c r="REB1" s="15"/>
      <c r="REC1" s="15"/>
      <c r="RED1" s="15"/>
      <c r="REE1" s="15"/>
      <c r="REF1" s="15"/>
      <c r="REG1" s="15"/>
      <c r="REH1" s="15"/>
      <c r="REI1" s="15"/>
      <c r="REJ1" s="15"/>
      <c r="REK1" s="15"/>
      <c r="REL1" s="15"/>
      <c r="REM1" s="15"/>
      <c r="REN1" s="15"/>
      <c r="REO1" s="15"/>
      <c r="REP1" s="15"/>
      <c r="REQ1" s="15"/>
      <c r="RER1" s="15"/>
      <c r="RES1" s="15"/>
      <c r="RET1" s="15"/>
      <c r="REU1" s="15"/>
      <c r="REV1" s="15"/>
      <c r="REW1" s="15"/>
      <c r="REX1" s="15"/>
      <c r="REY1" s="15"/>
      <c r="REZ1" s="15"/>
      <c r="RFA1" s="15"/>
      <c r="RFB1" s="15"/>
      <c r="RFC1" s="15"/>
      <c r="RFD1" s="15"/>
      <c r="RFE1" s="15"/>
      <c r="RFF1" s="15"/>
      <c r="RFG1" s="15"/>
      <c r="RFH1" s="15"/>
      <c r="RFI1" s="15"/>
      <c r="RFJ1" s="15"/>
      <c r="RFK1" s="15"/>
      <c r="RFL1" s="15"/>
      <c r="RFM1" s="15"/>
      <c r="RFN1" s="15"/>
      <c r="RFO1" s="15"/>
      <c r="RFP1" s="15"/>
      <c r="RFQ1" s="15"/>
      <c r="RFR1" s="15"/>
      <c r="RFS1" s="15"/>
      <c r="RFT1" s="15"/>
      <c r="RFU1" s="15"/>
      <c r="RFV1" s="15"/>
      <c r="RFW1" s="15"/>
      <c r="RFX1" s="15"/>
      <c r="RFY1" s="15"/>
      <c r="RFZ1" s="15"/>
      <c r="RGA1" s="15"/>
      <c r="RGB1" s="15"/>
      <c r="RGC1" s="15"/>
      <c r="RGD1" s="15"/>
      <c r="RGE1" s="15"/>
      <c r="RGF1" s="15"/>
      <c r="RGG1" s="15"/>
      <c r="RGH1" s="15"/>
      <c r="RGI1" s="15"/>
      <c r="RGJ1" s="15"/>
      <c r="RGK1" s="15"/>
      <c r="RGL1" s="15"/>
      <c r="RGM1" s="15"/>
      <c r="RGN1" s="15"/>
      <c r="RGO1" s="15"/>
      <c r="RGP1" s="15"/>
      <c r="RGQ1" s="15"/>
      <c r="RGR1" s="15"/>
      <c r="RGS1" s="15"/>
      <c r="RGT1" s="15"/>
      <c r="RGU1" s="15"/>
      <c r="RGV1" s="15"/>
      <c r="RGW1" s="15"/>
      <c r="RGX1" s="15"/>
      <c r="RGY1" s="15"/>
      <c r="RGZ1" s="15"/>
      <c r="RHA1" s="15"/>
      <c r="RHB1" s="15"/>
      <c r="RHC1" s="15"/>
      <c r="RHD1" s="15"/>
      <c r="RHE1" s="15"/>
      <c r="RHF1" s="15"/>
      <c r="RHG1" s="15"/>
      <c r="RHH1" s="15"/>
      <c r="RHI1" s="15"/>
      <c r="RHJ1" s="15"/>
      <c r="RHK1" s="15"/>
      <c r="RHL1" s="15"/>
      <c r="RHM1" s="15"/>
      <c r="RHN1" s="15"/>
      <c r="RHO1" s="15"/>
      <c r="RHP1" s="15"/>
      <c r="RHQ1" s="15"/>
      <c r="RHR1" s="15"/>
      <c r="RHS1" s="15"/>
      <c r="RHT1" s="15"/>
      <c r="RHU1" s="15"/>
      <c r="RHV1" s="15"/>
      <c r="RHW1" s="15"/>
      <c r="RHX1" s="15"/>
      <c r="RHY1" s="15"/>
      <c r="RHZ1" s="15"/>
      <c r="RIA1" s="15"/>
      <c r="RIB1" s="15"/>
      <c r="RIC1" s="15"/>
      <c r="RID1" s="15"/>
      <c r="RIE1" s="15"/>
      <c r="RIF1" s="15"/>
      <c r="RIG1" s="15"/>
      <c r="RIH1" s="15"/>
      <c r="RII1" s="15"/>
      <c r="RIJ1" s="15"/>
      <c r="RIK1" s="15"/>
      <c r="RIL1" s="15"/>
      <c r="RIM1" s="15"/>
      <c r="RIN1" s="15"/>
      <c r="RIO1" s="15"/>
      <c r="RIP1" s="15"/>
      <c r="RIQ1" s="15"/>
      <c r="RIR1" s="15"/>
      <c r="RIS1" s="15"/>
      <c r="RIT1" s="15"/>
      <c r="RIU1" s="15"/>
      <c r="RIV1" s="15"/>
      <c r="RIW1" s="15"/>
      <c r="RIX1" s="15"/>
      <c r="RIY1" s="15"/>
      <c r="RIZ1" s="15"/>
      <c r="RJA1" s="15"/>
      <c r="RJB1" s="15"/>
      <c r="RJC1" s="15"/>
      <c r="RJD1" s="15"/>
      <c r="RJE1" s="15"/>
      <c r="RJF1" s="15"/>
      <c r="RJG1" s="15"/>
      <c r="RJH1" s="15"/>
      <c r="RJI1" s="15"/>
      <c r="RJJ1" s="15"/>
      <c r="RJK1" s="15"/>
      <c r="RJL1" s="15"/>
      <c r="RJM1" s="15"/>
      <c r="RJN1" s="15"/>
      <c r="RJO1" s="15"/>
      <c r="RJP1" s="15"/>
      <c r="RJQ1" s="15"/>
      <c r="RJR1" s="15"/>
      <c r="RJS1" s="15"/>
      <c r="RJT1" s="15"/>
      <c r="RJU1" s="15"/>
      <c r="RJV1" s="15"/>
      <c r="RJW1" s="15"/>
      <c r="RJX1" s="15"/>
      <c r="RJY1" s="15"/>
      <c r="RJZ1" s="15"/>
      <c r="RKA1" s="15"/>
      <c r="RKB1" s="15"/>
      <c r="RKC1" s="15"/>
      <c r="RKD1" s="15"/>
      <c r="RKE1" s="15"/>
      <c r="RKF1" s="15"/>
      <c r="RKG1" s="15"/>
      <c r="RKH1" s="15"/>
      <c r="RKI1" s="15"/>
      <c r="RKJ1" s="15"/>
      <c r="RKK1" s="15"/>
      <c r="RKL1" s="15"/>
      <c r="RKM1" s="15"/>
      <c r="RKN1" s="15"/>
      <c r="RKO1" s="15"/>
      <c r="RKP1" s="15"/>
      <c r="RKQ1" s="15"/>
      <c r="RKR1" s="15"/>
      <c r="RKS1" s="15"/>
      <c r="RKT1" s="15"/>
      <c r="RKU1" s="15"/>
      <c r="RKV1" s="15"/>
      <c r="RKW1" s="15"/>
      <c r="RKX1" s="15"/>
      <c r="RKY1" s="15"/>
      <c r="RKZ1" s="15"/>
      <c r="RLA1" s="15"/>
      <c r="RLB1" s="15"/>
      <c r="RLC1" s="15"/>
      <c r="RLD1" s="15"/>
      <c r="RLE1" s="15"/>
      <c r="RLF1" s="15"/>
      <c r="RLG1" s="15"/>
      <c r="RLH1" s="15"/>
      <c r="RLI1" s="15"/>
      <c r="RLJ1" s="15"/>
      <c r="RLK1" s="15"/>
      <c r="RLL1" s="15"/>
      <c r="RLM1" s="15"/>
      <c r="RLN1" s="15"/>
      <c r="RLO1" s="15"/>
      <c r="RLP1" s="15"/>
      <c r="RLQ1" s="15"/>
      <c r="RLR1" s="15"/>
      <c r="RLS1" s="15"/>
      <c r="RLT1" s="15"/>
      <c r="RLU1" s="15"/>
      <c r="RLV1" s="15"/>
      <c r="RLW1" s="15"/>
      <c r="RLX1" s="15"/>
      <c r="RLY1" s="15"/>
      <c r="RLZ1" s="15"/>
      <c r="RMA1" s="15"/>
      <c r="RMB1" s="15"/>
      <c r="RMC1" s="15"/>
      <c r="RMD1" s="15"/>
      <c r="RME1" s="15"/>
      <c r="RMF1" s="15"/>
      <c r="RMG1" s="15"/>
      <c r="RMH1" s="15"/>
      <c r="RMI1" s="15"/>
      <c r="RMJ1" s="15"/>
      <c r="RMK1" s="15"/>
      <c r="RML1" s="15"/>
      <c r="RMM1" s="15"/>
      <c r="RMN1" s="15"/>
      <c r="RMO1" s="15"/>
      <c r="RMP1" s="15"/>
      <c r="RMQ1" s="15"/>
      <c r="RMR1" s="15"/>
      <c r="RMS1" s="15"/>
      <c r="RMT1" s="15"/>
      <c r="RMU1" s="15"/>
      <c r="RMV1" s="15"/>
      <c r="RMW1" s="15"/>
      <c r="RMX1" s="15"/>
      <c r="RMY1" s="15"/>
      <c r="RMZ1" s="15"/>
      <c r="RNA1" s="15"/>
      <c r="RNB1" s="15"/>
      <c r="RNC1" s="15"/>
      <c r="RND1" s="15"/>
      <c r="RNE1" s="15"/>
      <c r="RNF1" s="15"/>
      <c r="RNG1" s="15"/>
      <c r="RNH1" s="15"/>
      <c r="RNI1" s="15"/>
      <c r="RNJ1" s="15"/>
      <c r="RNK1" s="15"/>
      <c r="RNL1" s="15"/>
      <c r="RNM1" s="15"/>
      <c r="RNN1" s="15"/>
      <c r="RNO1" s="15"/>
      <c r="RNP1" s="15"/>
      <c r="RNQ1" s="15"/>
      <c r="RNR1" s="15"/>
      <c r="RNS1" s="15"/>
      <c r="RNT1" s="15"/>
      <c r="RNU1" s="15"/>
      <c r="RNV1" s="15"/>
      <c r="RNW1" s="15"/>
      <c r="RNX1" s="15"/>
      <c r="RNY1" s="15"/>
      <c r="RNZ1" s="15"/>
      <c r="ROA1" s="15"/>
      <c r="ROB1" s="15"/>
      <c r="ROC1" s="15"/>
      <c r="ROD1" s="15"/>
      <c r="ROE1" s="15"/>
      <c r="ROF1" s="15"/>
      <c r="ROG1" s="15"/>
      <c r="ROH1" s="15"/>
      <c r="ROI1" s="15"/>
      <c r="ROJ1" s="15"/>
      <c r="ROK1" s="15"/>
      <c r="ROL1" s="15"/>
      <c r="ROM1" s="15"/>
      <c r="RON1" s="15"/>
      <c r="ROO1" s="15"/>
      <c r="ROP1" s="15"/>
      <c r="ROQ1" s="15"/>
      <c r="ROR1" s="15"/>
      <c r="ROS1" s="15"/>
      <c r="ROT1" s="15"/>
      <c r="ROU1" s="15"/>
      <c r="ROV1" s="15"/>
      <c r="ROW1" s="15"/>
      <c r="ROX1" s="15"/>
      <c r="ROY1" s="15"/>
      <c r="ROZ1" s="15"/>
      <c r="RPA1" s="15"/>
      <c r="RPB1" s="15"/>
      <c r="RPC1" s="15"/>
      <c r="RPD1" s="15"/>
      <c r="RPE1" s="15"/>
      <c r="RPF1" s="15"/>
      <c r="RPG1" s="15"/>
      <c r="RPH1" s="15"/>
      <c r="RPI1" s="15"/>
      <c r="RPJ1" s="15"/>
      <c r="RPK1" s="15"/>
      <c r="RPL1" s="15"/>
      <c r="RPM1" s="15"/>
      <c r="RPN1" s="15"/>
      <c r="RPO1" s="15"/>
      <c r="RPP1" s="15"/>
      <c r="RPQ1" s="15"/>
      <c r="RPR1" s="15"/>
      <c r="RPS1" s="15"/>
      <c r="RPT1" s="15"/>
      <c r="RPU1" s="15"/>
      <c r="RPV1" s="15"/>
      <c r="RPW1" s="15"/>
      <c r="RPX1" s="15"/>
      <c r="RPY1" s="15"/>
      <c r="RPZ1" s="15"/>
      <c r="RQA1" s="15"/>
      <c r="RQB1" s="15"/>
      <c r="RQC1" s="15"/>
      <c r="RQD1" s="15"/>
      <c r="RQE1" s="15"/>
      <c r="RQF1" s="15"/>
      <c r="RQG1" s="15"/>
      <c r="RQH1" s="15"/>
      <c r="RQI1" s="15"/>
      <c r="RQJ1" s="15"/>
      <c r="RQK1" s="15"/>
      <c r="RQL1" s="15"/>
      <c r="RQM1" s="15"/>
      <c r="RQN1" s="15"/>
      <c r="RQO1" s="15"/>
      <c r="RQP1" s="15"/>
      <c r="RQQ1" s="15"/>
      <c r="RQR1" s="15"/>
      <c r="RQS1" s="15"/>
      <c r="RQT1" s="15"/>
      <c r="RQU1" s="15"/>
      <c r="RQV1" s="15"/>
      <c r="RQW1" s="15"/>
      <c r="RQX1" s="15"/>
      <c r="RQY1" s="15"/>
      <c r="RQZ1" s="15"/>
      <c r="RRA1" s="15"/>
      <c r="RRB1" s="15"/>
      <c r="RRC1" s="15"/>
      <c r="RRD1" s="15"/>
      <c r="RRE1" s="15"/>
      <c r="RRF1" s="15"/>
      <c r="RRG1" s="15"/>
      <c r="RRH1" s="15"/>
      <c r="RRI1" s="15"/>
      <c r="RRJ1" s="15"/>
      <c r="RRK1" s="15"/>
      <c r="RRL1" s="15"/>
      <c r="RRM1" s="15"/>
      <c r="RRN1" s="15"/>
      <c r="RRO1" s="15"/>
      <c r="RRP1" s="15"/>
      <c r="RRQ1" s="15"/>
      <c r="RRR1" s="15"/>
      <c r="RRS1" s="15"/>
      <c r="RRT1" s="15"/>
      <c r="RRU1" s="15"/>
      <c r="RRV1" s="15"/>
      <c r="RRW1" s="15"/>
      <c r="RRX1" s="15"/>
      <c r="RRY1" s="15"/>
      <c r="RRZ1" s="15"/>
      <c r="RSA1" s="15"/>
      <c r="RSB1" s="15"/>
      <c r="RSC1" s="15"/>
      <c r="RSD1" s="15"/>
      <c r="RSE1" s="15"/>
      <c r="RSF1" s="15"/>
      <c r="RSG1" s="15"/>
      <c r="RSH1" s="15"/>
      <c r="RSI1" s="15"/>
      <c r="RSJ1" s="15"/>
      <c r="RSK1" s="15"/>
      <c r="RSL1" s="15"/>
      <c r="RSM1" s="15"/>
      <c r="RSN1" s="15"/>
      <c r="RSO1" s="15"/>
      <c r="RSP1" s="15"/>
      <c r="RSQ1" s="15"/>
      <c r="RSR1" s="15"/>
      <c r="RSS1" s="15"/>
      <c r="RST1" s="15"/>
      <c r="RSU1" s="15"/>
      <c r="RSV1" s="15"/>
      <c r="RSW1" s="15"/>
      <c r="RSX1" s="15"/>
      <c r="RSY1" s="15"/>
      <c r="RSZ1" s="15"/>
      <c r="RTA1" s="15"/>
      <c r="RTB1" s="15"/>
      <c r="RTC1" s="15"/>
      <c r="RTD1" s="15"/>
      <c r="RTE1" s="15"/>
      <c r="RTF1" s="15"/>
      <c r="RTG1" s="15"/>
      <c r="RTH1" s="15"/>
      <c r="RTI1" s="15"/>
      <c r="RTJ1" s="15"/>
      <c r="RTK1" s="15"/>
      <c r="RTL1" s="15"/>
      <c r="RTM1" s="15"/>
      <c r="RTN1" s="15"/>
      <c r="RTO1" s="15"/>
      <c r="RTP1" s="15"/>
      <c r="RTQ1" s="15"/>
      <c r="RTR1" s="15"/>
      <c r="RTS1" s="15"/>
      <c r="RTT1" s="15"/>
      <c r="RTU1" s="15"/>
      <c r="RTV1" s="15"/>
      <c r="RTW1" s="15"/>
      <c r="RTX1" s="15"/>
      <c r="RTY1" s="15"/>
      <c r="RTZ1" s="15"/>
      <c r="RUA1" s="15"/>
      <c r="RUB1" s="15"/>
      <c r="RUC1" s="15"/>
      <c r="RUD1" s="15"/>
      <c r="RUE1" s="15"/>
      <c r="RUF1" s="15"/>
      <c r="RUG1" s="15"/>
      <c r="RUH1" s="15"/>
      <c r="RUI1" s="15"/>
      <c r="RUJ1" s="15"/>
      <c r="RUK1" s="15"/>
      <c r="RUL1" s="15"/>
      <c r="RUM1" s="15"/>
      <c r="RUN1" s="15"/>
      <c r="RUO1" s="15"/>
      <c r="RUP1" s="15"/>
      <c r="RUQ1" s="15"/>
      <c r="RUR1" s="15"/>
      <c r="RUS1" s="15"/>
      <c r="RUT1" s="15"/>
      <c r="RUU1" s="15"/>
      <c r="RUV1" s="15"/>
      <c r="RUW1" s="15"/>
      <c r="RUX1" s="15"/>
      <c r="RUY1" s="15"/>
      <c r="RUZ1" s="15"/>
      <c r="RVA1" s="15"/>
      <c r="RVB1" s="15"/>
      <c r="RVC1" s="15"/>
      <c r="RVD1" s="15"/>
      <c r="RVE1" s="15"/>
      <c r="RVF1" s="15"/>
      <c r="RVG1" s="15"/>
      <c r="RVH1" s="15"/>
      <c r="RVI1" s="15"/>
      <c r="RVJ1" s="15"/>
      <c r="RVK1" s="15"/>
      <c r="RVL1" s="15"/>
      <c r="RVM1" s="15"/>
      <c r="RVN1" s="15"/>
      <c r="RVO1" s="15"/>
      <c r="RVP1" s="15"/>
      <c r="RVQ1" s="15"/>
      <c r="RVR1" s="15"/>
      <c r="RVS1" s="15"/>
      <c r="RVT1" s="15"/>
      <c r="RVU1" s="15"/>
      <c r="RVV1" s="15"/>
      <c r="RVW1" s="15"/>
      <c r="RVX1" s="15"/>
      <c r="RVY1" s="15"/>
      <c r="RVZ1" s="15"/>
      <c r="RWA1" s="15"/>
      <c r="RWB1" s="15"/>
      <c r="RWC1" s="15"/>
      <c r="RWD1" s="15"/>
      <c r="RWE1" s="15"/>
      <c r="RWF1" s="15"/>
      <c r="RWG1" s="15"/>
      <c r="RWH1" s="15"/>
      <c r="RWI1" s="15"/>
      <c r="RWJ1" s="15"/>
      <c r="RWK1" s="15"/>
      <c r="RWL1" s="15"/>
      <c r="RWM1" s="15"/>
      <c r="RWN1" s="15"/>
      <c r="RWO1" s="15"/>
      <c r="RWP1" s="15"/>
      <c r="RWQ1" s="15"/>
      <c r="RWR1" s="15"/>
      <c r="RWS1" s="15"/>
      <c r="RWT1" s="15"/>
      <c r="RWU1" s="15"/>
      <c r="RWV1" s="15"/>
      <c r="RWW1" s="15"/>
      <c r="RWX1" s="15"/>
      <c r="RWY1" s="15"/>
      <c r="RWZ1" s="15"/>
      <c r="RXA1" s="15"/>
      <c r="RXB1" s="15"/>
      <c r="RXC1" s="15"/>
      <c r="RXD1" s="15"/>
      <c r="RXE1" s="15"/>
      <c r="RXF1" s="15"/>
      <c r="RXG1" s="15"/>
      <c r="RXH1" s="15"/>
      <c r="RXI1" s="15"/>
      <c r="RXJ1" s="15"/>
      <c r="RXK1" s="15"/>
      <c r="RXL1" s="15"/>
      <c r="RXM1" s="15"/>
      <c r="RXN1" s="15"/>
      <c r="RXO1" s="15"/>
      <c r="RXP1" s="15"/>
      <c r="RXQ1" s="15"/>
      <c r="RXR1" s="15"/>
      <c r="RXS1" s="15"/>
      <c r="RXT1" s="15"/>
      <c r="RXU1" s="15"/>
      <c r="RXV1" s="15"/>
      <c r="RXW1" s="15"/>
      <c r="RXX1" s="15"/>
      <c r="RXY1" s="15"/>
      <c r="RXZ1" s="15"/>
      <c r="RYA1" s="15"/>
      <c r="RYB1" s="15"/>
      <c r="RYC1" s="15"/>
      <c r="RYD1" s="15"/>
      <c r="RYE1" s="15"/>
      <c r="RYF1" s="15"/>
      <c r="RYG1" s="15"/>
      <c r="RYH1" s="15"/>
      <c r="RYI1" s="15"/>
      <c r="RYJ1" s="15"/>
      <c r="RYK1" s="15"/>
      <c r="RYL1" s="15"/>
      <c r="RYM1" s="15"/>
      <c r="RYN1" s="15"/>
      <c r="RYO1" s="15"/>
      <c r="RYP1" s="15"/>
      <c r="RYQ1" s="15"/>
      <c r="RYR1" s="15"/>
      <c r="RYS1" s="15"/>
      <c r="RYT1" s="15"/>
      <c r="RYU1" s="15"/>
      <c r="RYV1" s="15"/>
      <c r="RYW1" s="15"/>
      <c r="RYX1" s="15"/>
      <c r="RYY1" s="15"/>
      <c r="RYZ1" s="15"/>
      <c r="RZA1" s="15"/>
      <c r="RZB1" s="15"/>
      <c r="RZC1" s="15"/>
      <c r="RZD1" s="15"/>
      <c r="RZE1" s="15"/>
      <c r="RZF1" s="15"/>
      <c r="RZG1" s="15"/>
      <c r="RZH1" s="15"/>
      <c r="RZI1" s="15"/>
      <c r="RZJ1" s="15"/>
      <c r="RZK1" s="15"/>
      <c r="RZL1" s="15"/>
      <c r="RZM1" s="15"/>
      <c r="RZN1" s="15"/>
      <c r="RZO1" s="15"/>
      <c r="RZP1" s="15"/>
      <c r="RZQ1" s="15"/>
      <c r="RZR1" s="15"/>
      <c r="RZS1" s="15"/>
      <c r="RZT1" s="15"/>
      <c r="RZU1" s="15"/>
      <c r="RZV1" s="15"/>
      <c r="RZW1" s="15"/>
      <c r="RZX1" s="15"/>
      <c r="RZY1" s="15"/>
      <c r="RZZ1" s="15"/>
      <c r="SAA1" s="15"/>
      <c r="SAB1" s="15"/>
      <c r="SAC1" s="15"/>
      <c r="SAD1" s="15"/>
      <c r="SAE1" s="15"/>
      <c r="SAF1" s="15"/>
      <c r="SAG1" s="15"/>
      <c r="SAH1" s="15"/>
      <c r="SAI1" s="15"/>
      <c r="SAJ1" s="15"/>
      <c r="SAK1" s="15"/>
      <c r="SAL1" s="15"/>
      <c r="SAM1" s="15"/>
      <c r="SAN1" s="15"/>
      <c r="SAO1" s="15"/>
      <c r="SAP1" s="15"/>
      <c r="SAQ1" s="15"/>
      <c r="SAR1" s="15"/>
      <c r="SAS1" s="15"/>
      <c r="SAT1" s="15"/>
      <c r="SAU1" s="15"/>
      <c r="SAV1" s="15"/>
      <c r="SAW1" s="15"/>
      <c r="SAX1" s="15"/>
      <c r="SAY1" s="15"/>
      <c r="SAZ1" s="15"/>
      <c r="SBA1" s="15"/>
      <c r="SBB1" s="15"/>
      <c r="SBC1" s="15"/>
      <c r="SBD1" s="15"/>
      <c r="SBE1" s="15"/>
      <c r="SBF1" s="15"/>
      <c r="SBG1" s="15"/>
      <c r="SBH1" s="15"/>
      <c r="SBI1" s="15"/>
      <c r="SBJ1" s="15"/>
      <c r="SBK1" s="15"/>
      <c r="SBL1" s="15"/>
      <c r="SBM1" s="15"/>
      <c r="SBN1" s="15"/>
      <c r="SBO1" s="15"/>
      <c r="SBP1" s="15"/>
      <c r="SBQ1" s="15"/>
      <c r="SBR1" s="15"/>
      <c r="SBS1" s="15"/>
      <c r="SBT1" s="15"/>
      <c r="SBU1" s="15"/>
      <c r="SBV1" s="15"/>
      <c r="SBW1" s="15"/>
      <c r="SBX1" s="15"/>
      <c r="SBY1" s="15"/>
      <c r="SBZ1" s="15"/>
      <c r="SCA1" s="15"/>
      <c r="SCB1" s="15"/>
      <c r="SCC1" s="15"/>
      <c r="SCD1" s="15"/>
      <c r="SCE1" s="15"/>
      <c r="SCF1" s="15"/>
      <c r="SCG1" s="15"/>
      <c r="SCH1" s="15"/>
      <c r="SCI1" s="15"/>
      <c r="SCJ1" s="15"/>
      <c r="SCK1" s="15"/>
      <c r="SCL1" s="15"/>
      <c r="SCM1" s="15"/>
      <c r="SCN1" s="15"/>
      <c r="SCO1" s="15"/>
      <c r="SCP1" s="15"/>
      <c r="SCQ1" s="15"/>
      <c r="SCR1" s="15"/>
      <c r="SCS1" s="15"/>
      <c r="SCT1" s="15"/>
      <c r="SCU1" s="15"/>
      <c r="SCV1" s="15"/>
      <c r="SCW1" s="15"/>
      <c r="SCX1" s="15"/>
      <c r="SCY1" s="15"/>
      <c r="SCZ1" s="15"/>
      <c r="SDA1" s="15"/>
      <c r="SDB1" s="15"/>
      <c r="SDC1" s="15"/>
      <c r="SDD1" s="15"/>
      <c r="SDE1" s="15"/>
      <c r="SDF1" s="15"/>
      <c r="SDG1" s="15"/>
      <c r="SDH1" s="15"/>
      <c r="SDI1" s="15"/>
      <c r="SDJ1" s="15"/>
      <c r="SDK1" s="15"/>
      <c r="SDL1" s="15"/>
      <c r="SDM1" s="15"/>
      <c r="SDN1" s="15"/>
      <c r="SDO1" s="15"/>
      <c r="SDP1" s="15"/>
      <c r="SDQ1" s="15"/>
      <c r="SDR1" s="15"/>
      <c r="SDS1" s="15"/>
      <c r="SDT1" s="15"/>
      <c r="SDU1" s="15"/>
      <c r="SDV1" s="15"/>
      <c r="SDW1" s="15"/>
      <c r="SDX1" s="15"/>
      <c r="SDY1" s="15"/>
      <c r="SDZ1" s="15"/>
      <c r="SEA1" s="15"/>
      <c r="SEB1" s="15"/>
      <c r="SEC1" s="15"/>
      <c r="SED1" s="15"/>
      <c r="SEE1" s="15"/>
      <c r="SEF1" s="15"/>
      <c r="SEG1" s="15"/>
      <c r="SEH1" s="15"/>
      <c r="SEI1" s="15"/>
      <c r="SEJ1" s="15"/>
      <c r="SEK1" s="15"/>
      <c r="SEL1" s="15"/>
      <c r="SEM1" s="15"/>
      <c r="SEN1" s="15"/>
      <c r="SEO1" s="15"/>
      <c r="SEP1" s="15"/>
      <c r="SEQ1" s="15"/>
      <c r="SER1" s="15"/>
      <c r="SES1" s="15"/>
      <c r="SET1" s="15"/>
      <c r="SEU1" s="15"/>
      <c r="SEV1" s="15"/>
      <c r="SEW1" s="15"/>
      <c r="SEX1" s="15"/>
      <c r="SEY1" s="15"/>
      <c r="SEZ1" s="15"/>
      <c r="SFA1" s="15"/>
      <c r="SFB1" s="15"/>
      <c r="SFC1" s="15"/>
      <c r="SFD1" s="15"/>
      <c r="SFE1" s="15"/>
      <c r="SFF1" s="15"/>
      <c r="SFG1" s="15"/>
      <c r="SFH1" s="15"/>
      <c r="SFI1" s="15"/>
      <c r="SFJ1" s="15"/>
      <c r="SFK1" s="15"/>
      <c r="SFL1" s="15"/>
      <c r="SFM1" s="15"/>
      <c r="SFN1" s="15"/>
      <c r="SFO1" s="15"/>
      <c r="SFP1" s="15"/>
      <c r="SFQ1" s="15"/>
      <c r="SFR1" s="15"/>
      <c r="SFS1" s="15"/>
      <c r="SFT1" s="15"/>
      <c r="SFU1" s="15"/>
      <c r="SFV1" s="15"/>
      <c r="SFW1" s="15"/>
      <c r="SFX1" s="15"/>
      <c r="SFY1" s="15"/>
      <c r="SFZ1" s="15"/>
      <c r="SGA1" s="15"/>
      <c r="SGB1" s="15"/>
      <c r="SGC1" s="15"/>
      <c r="SGD1" s="15"/>
      <c r="SGE1" s="15"/>
      <c r="SGF1" s="15"/>
      <c r="SGG1" s="15"/>
      <c r="SGH1" s="15"/>
      <c r="SGI1" s="15"/>
      <c r="SGJ1" s="15"/>
      <c r="SGK1" s="15"/>
      <c r="SGL1" s="15"/>
      <c r="SGM1" s="15"/>
      <c r="SGN1" s="15"/>
      <c r="SGO1" s="15"/>
      <c r="SGP1" s="15"/>
      <c r="SGQ1" s="15"/>
      <c r="SGR1" s="15"/>
      <c r="SGS1" s="15"/>
      <c r="SGT1" s="15"/>
      <c r="SGU1" s="15"/>
      <c r="SGV1" s="15"/>
      <c r="SGW1" s="15"/>
      <c r="SGX1" s="15"/>
      <c r="SGY1" s="15"/>
      <c r="SGZ1" s="15"/>
      <c r="SHA1" s="15"/>
      <c r="SHB1" s="15"/>
      <c r="SHC1" s="15"/>
      <c r="SHD1" s="15"/>
      <c r="SHE1" s="15"/>
      <c r="SHF1" s="15"/>
      <c r="SHG1" s="15"/>
      <c r="SHH1" s="15"/>
      <c r="SHI1" s="15"/>
      <c r="SHJ1" s="15"/>
      <c r="SHK1" s="15"/>
      <c r="SHL1" s="15"/>
      <c r="SHM1" s="15"/>
      <c r="SHN1" s="15"/>
      <c r="SHO1" s="15"/>
      <c r="SHP1" s="15"/>
      <c r="SHQ1" s="15"/>
      <c r="SHR1" s="15"/>
      <c r="SHS1" s="15"/>
      <c r="SHT1" s="15"/>
      <c r="SHU1" s="15"/>
      <c r="SHV1" s="15"/>
      <c r="SHW1" s="15"/>
      <c r="SHX1" s="15"/>
      <c r="SHY1" s="15"/>
      <c r="SHZ1" s="15"/>
      <c r="SIA1" s="15"/>
      <c r="SIB1" s="15"/>
      <c r="SIC1" s="15"/>
      <c r="SID1" s="15"/>
      <c r="SIE1" s="15"/>
      <c r="SIF1" s="15"/>
      <c r="SIG1" s="15"/>
      <c r="SIH1" s="15"/>
      <c r="SII1" s="15"/>
      <c r="SIJ1" s="15"/>
      <c r="SIK1" s="15"/>
      <c r="SIL1" s="15"/>
      <c r="SIM1" s="15"/>
      <c r="SIN1" s="15"/>
      <c r="SIO1" s="15"/>
      <c r="SIP1" s="15"/>
      <c r="SIQ1" s="15"/>
      <c r="SIR1" s="15"/>
      <c r="SIS1" s="15"/>
      <c r="SIT1" s="15"/>
      <c r="SIU1" s="15"/>
      <c r="SIV1" s="15"/>
      <c r="SIW1" s="15"/>
      <c r="SIX1" s="15"/>
      <c r="SIY1" s="15"/>
      <c r="SIZ1" s="15"/>
      <c r="SJA1" s="15"/>
      <c r="SJB1" s="15"/>
      <c r="SJC1" s="15"/>
      <c r="SJD1" s="15"/>
      <c r="SJE1" s="15"/>
      <c r="SJF1" s="15"/>
      <c r="SJG1" s="15"/>
      <c r="SJH1" s="15"/>
      <c r="SJI1" s="15"/>
      <c r="SJJ1" s="15"/>
      <c r="SJK1" s="15"/>
      <c r="SJL1" s="15"/>
      <c r="SJM1" s="15"/>
      <c r="SJN1" s="15"/>
      <c r="SJO1" s="15"/>
      <c r="SJP1" s="15"/>
      <c r="SJQ1" s="15"/>
      <c r="SJR1" s="15"/>
      <c r="SJS1" s="15"/>
      <c r="SJT1" s="15"/>
      <c r="SJU1" s="15"/>
      <c r="SJV1" s="15"/>
      <c r="SJW1" s="15"/>
      <c r="SJX1" s="15"/>
      <c r="SJY1" s="15"/>
      <c r="SJZ1" s="15"/>
      <c r="SKA1" s="15"/>
      <c r="SKB1" s="15"/>
      <c r="SKC1" s="15"/>
      <c r="SKD1" s="15"/>
      <c r="SKE1" s="15"/>
      <c r="SKF1" s="15"/>
      <c r="SKG1" s="15"/>
      <c r="SKH1" s="15"/>
      <c r="SKI1" s="15"/>
      <c r="SKJ1" s="15"/>
      <c r="SKK1" s="15"/>
      <c r="SKL1" s="15"/>
      <c r="SKM1" s="15"/>
      <c r="SKN1" s="15"/>
      <c r="SKO1" s="15"/>
      <c r="SKP1" s="15"/>
      <c r="SKQ1" s="15"/>
      <c r="SKR1" s="15"/>
      <c r="SKS1" s="15"/>
      <c r="SKT1" s="15"/>
      <c r="SKU1" s="15"/>
      <c r="SKV1" s="15"/>
      <c r="SKW1" s="15"/>
      <c r="SKX1" s="15"/>
      <c r="SKY1" s="15"/>
      <c r="SKZ1" s="15"/>
      <c r="SLA1" s="15"/>
      <c r="SLB1" s="15"/>
      <c r="SLC1" s="15"/>
      <c r="SLD1" s="15"/>
      <c r="SLE1" s="15"/>
      <c r="SLF1" s="15"/>
      <c r="SLG1" s="15"/>
      <c r="SLH1" s="15"/>
      <c r="SLI1" s="15"/>
      <c r="SLJ1" s="15"/>
      <c r="SLK1" s="15"/>
      <c r="SLL1" s="15"/>
      <c r="SLM1" s="15"/>
      <c r="SLN1" s="15"/>
      <c r="SLO1" s="15"/>
      <c r="SLP1" s="15"/>
      <c r="SLQ1" s="15"/>
      <c r="SLR1" s="15"/>
      <c r="SLS1" s="15"/>
      <c r="SLT1" s="15"/>
      <c r="SLU1" s="15"/>
      <c r="SLV1" s="15"/>
      <c r="SLW1" s="15"/>
      <c r="SLX1" s="15"/>
      <c r="SLY1" s="15"/>
      <c r="SLZ1" s="15"/>
      <c r="SMA1" s="15"/>
      <c r="SMB1" s="15"/>
      <c r="SMC1" s="15"/>
      <c r="SMD1" s="15"/>
      <c r="SME1" s="15"/>
      <c r="SMF1" s="15"/>
      <c r="SMG1" s="15"/>
      <c r="SMH1" s="15"/>
      <c r="SMI1" s="15"/>
      <c r="SMJ1" s="15"/>
      <c r="SMK1" s="15"/>
      <c r="SML1" s="15"/>
      <c r="SMM1" s="15"/>
      <c r="SMN1" s="15"/>
      <c r="SMO1" s="15"/>
      <c r="SMP1" s="15"/>
      <c r="SMQ1" s="15"/>
      <c r="SMR1" s="15"/>
      <c r="SMS1" s="15"/>
      <c r="SMT1" s="15"/>
      <c r="SMU1" s="15"/>
      <c r="SMV1" s="15"/>
      <c r="SMW1" s="15"/>
      <c r="SMX1" s="15"/>
      <c r="SMY1" s="15"/>
      <c r="SMZ1" s="15"/>
      <c r="SNA1" s="15"/>
      <c r="SNB1" s="15"/>
      <c r="SNC1" s="15"/>
      <c r="SND1" s="15"/>
      <c r="SNE1" s="15"/>
      <c r="SNF1" s="15"/>
      <c r="SNG1" s="15"/>
      <c r="SNH1" s="15"/>
      <c r="SNI1" s="15"/>
      <c r="SNJ1" s="15"/>
      <c r="SNK1" s="15"/>
      <c r="SNL1" s="15"/>
      <c r="SNM1" s="15"/>
      <c r="SNN1" s="15"/>
      <c r="SNO1" s="15"/>
      <c r="SNP1" s="15"/>
      <c r="SNQ1" s="15"/>
      <c r="SNR1" s="15"/>
      <c r="SNS1" s="15"/>
      <c r="SNT1" s="15"/>
      <c r="SNU1" s="15"/>
      <c r="SNV1" s="15"/>
      <c r="SNW1" s="15"/>
      <c r="SNX1" s="15"/>
      <c r="SNY1" s="15"/>
      <c r="SNZ1" s="15"/>
      <c r="SOA1" s="15"/>
      <c r="SOB1" s="15"/>
      <c r="SOC1" s="15"/>
      <c r="SOD1" s="15"/>
      <c r="SOE1" s="15"/>
      <c r="SOF1" s="15"/>
      <c r="SOG1" s="15"/>
      <c r="SOH1" s="15"/>
      <c r="SOI1" s="15"/>
      <c r="SOJ1" s="15"/>
      <c r="SOK1" s="15"/>
      <c r="SOL1" s="15"/>
      <c r="SOM1" s="15"/>
      <c r="SON1" s="15"/>
      <c r="SOO1" s="15"/>
      <c r="SOP1" s="15"/>
      <c r="SOQ1" s="15"/>
      <c r="SOR1" s="15"/>
      <c r="SOS1" s="15"/>
      <c r="SOT1" s="15"/>
      <c r="SOU1" s="15"/>
      <c r="SOV1" s="15"/>
      <c r="SOW1" s="15"/>
      <c r="SOX1" s="15"/>
      <c r="SOY1" s="15"/>
      <c r="SOZ1" s="15"/>
      <c r="SPA1" s="15"/>
      <c r="SPB1" s="15"/>
      <c r="SPC1" s="15"/>
      <c r="SPD1" s="15"/>
      <c r="SPE1" s="15"/>
      <c r="SPF1" s="15"/>
      <c r="SPG1" s="15"/>
      <c r="SPH1" s="15"/>
      <c r="SPI1" s="15"/>
      <c r="SPJ1" s="15"/>
      <c r="SPK1" s="15"/>
      <c r="SPL1" s="15"/>
      <c r="SPM1" s="15"/>
      <c r="SPN1" s="15"/>
      <c r="SPO1" s="15"/>
      <c r="SPP1" s="15"/>
      <c r="SPQ1" s="15"/>
      <c r="SPR1" s="15"/>
      <c r="SPS1" s="15"/>
      <c r="SPT1" s="15"/>
      <c r="SPU1" s="15"/>
      <c r="SPV1" s="15"/>
      <c r="SPW1" s="15"/>
      <c r="SPX1" s="15"/>
      <c r="SPY1" s="15"/>
      <c r="SPZ1" s="15"/>
      <c r="SQA1" s="15"/>
      <c r="SQB1" s="15"/>
      <c r="SQC1" s="15"/>
      <c r="SQD1" s="15"/>
      <c r="SQE1" s="15"/>
      <c r="SQF1" s="15"/>
      <c r="SQG1" s="15"/>
      <c r="SQH1" s="15"/>
      <c r="SQI1" s="15"/>
      <c r="SQJ1" s="15"/>
      <c r="SQK1" s="15"/>
      <c r="SQL1" s="15"/>
      <c r="SQM1" s="15"/>
      <c r="SQN1" s="15"/>
      <c r="SQO1" s="15"/>
      <c r="SQP1" s="15"/>
      <c r="SQQ1" s="15"/>
      <c r="SQR1" s="15"/>
      <c r="SQS1" s="15"/>
      <c r="SQT1" s="15"/>
      <c r="SQU1" s="15"/>
      <c r="SQV1" s="15"/>
      <c r="SQW1" s="15"/>
      <c r="SQX1" s="15"/>
      <c r="SQY1" s="15"/>
      <c r="SQZ1" s="15"/>
      <c r="SRA1" s="15"/>
      <c r="SRB1" s="15"/>
      <c r="SRC1" s="15"/>
      <c r="SRD1" s="15"/>
      <c r="SRE1" s="15"/>
      <c r="SRF1" s="15"/>
      <c r="SRG1" s="15"/>
      <c r="SRH1" s="15"/>
      <c r="SRI1" s="15"/>
      <c r="SRJ1" s="15"/>
      <c r="SRK1" s="15"/>
      <c r="SRL1" s="15"/>
      <c r="SRM1" s="15"/>
      <c r="SRN1" s="15"/>
      <c r="SRO1" s="15"/>
      <c r="SRP1" s="15"/>
      <c r="SRQ1" s="15"/>
      <c r="SRR1" s="15"/>
      <c r="SRS1" s="15"/>
      <c r="SRT1" s="15"/>
      <c r="SRU1" s="15"/>
      <c r="SRV1" s="15"/>
      <c r="SRW1" s="15"/>
      <c r="SRX1" s="15"/>
      <c r="SRY1" s="15"/>
      <c r="SRZ1" s="15"/>
      <c r="SSA1" s="15"/>
      <c r="SSB1" s="15"/>
      <c r="SSC1" s="15"/>
      <c r="SSD1" s="15"/>
      <c r="SSE1" s="15"/>
      <c r="SSF1" s="15"/>
      <c r="SSG1" s="15"/>
      <c r="SSH1" s="15"/>
      <c r="SSI1" s="15"/>
      <c r="SSJ1" s="15"/>
      <c r="SSK1" s="15"/>
      <c r="SSL1" s="15"/>
      <c r="SSM1" s="15"/>
      <c r="SSN1" s="15"/>
      <c r="SSO1" s="15"/>
      <c r="SSP1" s="15"/>
      <c r="SSQ1" s="15"/>
      <c r="SSR1" s="15"/>
      <c r="SSS1" s="15"/>
      <c r="SST1" s="15"/>
      <c r="SSU1" s="15"/>
      <c r="SSV1" s="15"/>
      <c r="SSW1" s="15"/>
      <c r="SSX1" s="15"/>
      <c r="SSY1" s="15"/>
      <c r="SSZ1" s="15"/>
      <c r="STA1" s="15"/>
      <c r="STB1" s="15"/>
      <c r="STC1" s="15"/>
      <c r="STD1" s="15"/>
      <c r="STE1" s="15"/>
      <c r="STF1" s="15"/>
      <c r="STG1" s="15"/>
      <c r="STH1" s="15"/>
      <c r="STI1" s="15"/>
      <c r="STJ1" s="15"/>
      <c r="STK1" s="15"/>
      <c r="STL1" s="15"/>
      <c r="STM1" s="15"/>
      <c r="STN1" s="15"/>
      <c r="STO1" s="15"/>
      <c r="STP1" s="15"/>
      <c r="STQ1" s="15"/>
      <c r="STR1" s="15"/>
      <c r="STS1" s="15"/>
      <c r="STT1" s="15"/>
      <c r="STU1" s="15"/>
      <c r="STV1" s="15"/>
      <c r="STW1" s="15"/>
      <c r="STX1" s="15"/>
      <c r="STY1" s="15"/>
      <c r="STZ1" s="15"/>
      <c r="SUA1" s="15"/>
      <c r="SUB1" s="15"/>
      <c r="SUC1" s="15"/>
      <c r="SUD1" s="15"/>
      <c r="SUE1" s="15"/>
      <c r="SUF1" s="15"/>
      <c r="SUG1" s="15"/>
      <c r="SUH1" s="15"/>
      <c r="SUI1" s="15"/>
      <c r="SUJ1" s="15"/>
      <c r="SUK1" s="15"/>
      <c r="SUL1" s="15"/>
      <c r="SUM1" s="15"/>
      <c r="SUN1" s="15"/>
      <c r="SUO1" s="15"/>
      <c r="SUP1" s="15"/>
      <c r="SUQ1" s="15"/>
      <c r="SUR1" s="15"/>
      <c r="SUS1" s="15"/>
      <c r="SUT1" s="15"/>
      <c r="SUU1" s="15"/>
      <c r="SUV1" s="15"/>
      <c r="SUW1" s="15"/>
      <c r="SUX1" s="15"/>
      <c r="SUY1" s="15"/>
      <c r="SUZ1" s="15"/>
      <c r="SVA1" s="15"/>
      <c r="SVB1" s="15"/>
      <c r="SVC1" s="15"/>
      <c r="SVD1" s="15"/>
      <c r="SVE1" s="15"/>
      <c r="SVF1" s="15"/>
      <c r="SVG1" s="15"/>
      <c r="SVH1" s="15"/>
      <c r="SVI1" s="15"/>
      <c r="SVJ1" s="15"/>
      <c r="SVK1" s="15"/>
      <c r="SVL1" s="15"/>
      <c r="SVM1" s="15"/>
      <c r="SVN1" s="15"/>
      <c r="SVO1" s="15"/>
      <c r="SVP1" s="15"/>
      <c r="SVQ1" s="15"/>
      <c r="SVR1" s="15"/>
      <c r="SVS1" s="15"/>
      <c r="SVT1" s="15"/>
      <c r="SVU1" s="15"/>
      <c r="SVV1" s="15"/>
      <c r="SVW1" s="15"/>
      <c r="SVX1" s="15"/>
      <c r="SVY1" s="15"/>
      <c r="SVZ1" s="15"/>
      <c r="SWA1" s="15"/>
      <c r="SWB1" s="15"/>
      <c r="SWC1" s="15"/>
      <c r="SWD1" s="15"/>
      <c r="SWE1" s="15"/>
      <c r="SWF1" s="15"/>
      <c r="SWG1" s="15"/>
      <c r="SWH1" s="15"/>
      <c r="SWI1" s="15"/>
      <c r="SWJ1" s="15"/>
      <c r="SWK1" s="15"/>
      <c r="SWL1" s="15"/>
      <c r="SWM1" s="15"/>
      <c r="SWN1" s="15"/>
      <c r="SWO1" s="15"/>
      <c r="SWP1" s="15"/>
      <c r="SWQ1" s="15"/>
      <c r="SWR1" s="15"/>
      <c r="SWS1" s="15"/>
      <c r="SWT1" s="15"/>
      <c r="SWU1" s="15"/>
      <c r="SWV1" s="15"/>
      <c r="SWW1" s="15"/>
      <c r="SWX1" s="15"/>
      <c r="SWY1" s="15"/>
      <c r="SWZ1" s="15"/>
      <c r="SXA1" s="15"/>
      <c r="SXB1" s="15"/>
      <c r="SXC1" s="15"/>
      <c r="SXD1" s="15"/>
      <c r="SXE1" s="15"/>
      <c r="SXF1" s="15"/>
      <c r="SXG1" s="15"/>
      <c r="SXH1" s="15"/>
      <c r="SXI1" s="15"/>
      <c r="SXJ1" s="15"/>
      <c r="SXK1" s="15"/>
      <c r="SXL1" s="15"/>
      <c r="SXM1" s="15"/>
      <c r="SXN1" s="15"/>
      <c r="SXO1" s="15"/>
      <c r="SXP1" s="15"/>
      <c r="SXQ1" s="15"/>
      <c r="SXR1" s="15"/>
      <c r="SXS1" s="15"/>
      <c r="SXT1" s="15"/>
      <c r="SXU1" s="15"/>
      <c r="SXV1" s="15"/>
      <c r="SXW1" s="15"/>
      <c r="SXX1" s="15"/>
      <c r="SXY1" s="15"/>
      <c r="SXZ1" s="15"/>
      <c r="SYA1" s="15"/>
      <c r="SYB1" s="15"/>
      <c r="SYC1" s="15"/>
      <c r="SYD1" s="15"/>
      <c r="SYE1" s="15"/>
      <c r="SYF1" s="15"/>
      <c r="SYG1" s="15"/>
      <c r="SYH1" s="15"/>
      <c r="SYI1" s="15"/>
      <c r="SYJ1" s="15"/>
      <c r="SYK1" s="15"/>
      <c r="SYL1" s="15"/>
      <c r="SYM1" s="15"/>
      <c r="SYN1" s="15"/>
      <c r="SYO1" s="15"/>
      <c r="SYP1" s="15"/>
      <c r="SYQ1" s="15"/>
      <c r="SYR1" s="15"/>
      <c r="SYS1" s="15"/>
      <c r="SYT1" s="15"/>
      <c r="SYU1" s="15"/>
      <c r="SYV1" s="15"/>
      <c r="SYW1" s="15"/>
      <c r="SYX1" s="15"/>
      <c r="SYY1" s="15"/>
      <c r="SYZ1" s="15"/>
      <c r="SZA1" s="15"/>
      <c r="SZB1" s="15"/>
      <c r="SZC1" s="15"/>
      <c r="SZD1" s="15"/>
      <c r="SZE1" s="15"/>
      <c r="SZF1" s="15"/>
      <c r="SZG1" s="15"/>
      <c r="SZH1" s="15"/>
      <c r="SZI1" s="15"/>
      <c r="SZJ1" s="15"/>
      <c r="SZK1" s="15"/>
      <c r="SZL1" s="15"/>
      <c r="SZM1" s="15"/>
      <c r="SZN1" s="15"/>
      <c r="SZO1" s="15"/>
      <c r="SZP1" s="15"/>
      <c r="SZQ1" s="15"/>
      <c r="SZR1" s="15"/>
      <c r="SZS1" s="15"/>
      <c r="SZT1" s="15"/>
      <c r="SZU1" s="15"/>
      <c r="SZV1" s="15"/>
      <c r="SZW1" s="15"/>
      <c r="SZX1" s="15"/>
      <c r="SZY1" s="15"/>
      <c r="SZZ1" s="15"/>
      <c r="TAA1" s="15"/>
      <c r="TAB1" s="15"/>
      <c r="TAC1" s="15"/>
      <c r="TAD1" s="15"/>
      <c r="TAE1" s="15"/>
      <c r="TAF1" s="15"/>
      <c r="TAG1" s="15"/>
      <c r="TAH1" s="15"/>
      <c r="TAI1" s="15"/>
      <c r="TAJ1" s="15"/>
      <c r="TAK1" s="15"/>
      <c r="TAL1" s="15"/>
      <c r="TAM1" s="15"/>
      <c r="TAN1" s="15"/>
      <c r="TAO1" s="15"/>
      <c r="TAP1" s="15"/>
      <c r="TAQ1" s="15"/>
      <c r="TAR1" s="15"/>
      <c r="TAS1" s="15"/>
      <c r="TAT1" s="15"/>
      <c r="TAU1" s="15"/>
      <c r="TAV1" s="15"/>
      <c r="TAW1" s="15"/>
      <c r="TAX1" s="15"/>
      <c r="TAY1" s="15"/>
      <c r="TAZ1" s="15"/>
      <c r="TBA1" s="15"/>
      <c r="TBB1" s="15"/>
      <c r="TBC1" s="15"/>
      <c r="TBD1" s="15"/>
      <c r="TBE1" s="15"/>
      <c r="TBF1" s="15"/>
      <c r="TBG1" s="15"/>
      <c r="TBH1" s="15"/>
      <c r="TBI1" s="15"/>
      <c r="TBJ1" s="15"/>
      <c r="TBK1" s="15"/>
      <c r="TBL1" s="15"/>
      <c r="TBM1" s="15"/>
      <c r="TBN1" s="15"/>
      <c r="TBO1" s="15"/>
      <c r="TBP1" s="15"/>
      <c r="TBQ1" s="15"/>
      <c r="TBR1" s="15"/>
      <c r="TBS1" s="15"/>
      <c r="TBT1" s="15"/>
      <c r="TBU1" s="15"/>
      <c r="TBV1" s="15"/>
      <c r="TBW1" s="15"/>
      <c r="TBX1" s="15"/>
      <c r="TBY1" s="15"/>
      <c r="TBZ1" s="15"/>
      <c r="TCA1" s="15"/>
      <c r="TCB1" s="15"/>
      <c r="TCC1" s="15"/>
      <c r="TCD1" s="15"/>
      <c r="TCE1" s="15"/>
      <c r="TCF1" s="15"/>
      <c r="TCG1" s="15"/>
      <c r="TCH1" s="15"/>
      <c r="TCI1" s="15"/>
      <c r="TCJ1" s="15"/>
      <c r="TCK1" s="15"/>
      <c r="TCL1" s="15"/>
      <c r="TCM1" s="15"/>
      <c r="TCN1" s="15"/>
      <c r="TCO1" s="15"/>
      <c r="TCP1" s="15"/>
      <c r="TCQ1" s="15"/>
      <c r="TCR1" s="15"/>
      <c r="TCS1" s="15"/>
      <c r="TCT1" s="15"/>
      <c r="TCU1" s="15"/>
      <c r="TCV1" s="15"/>
      <c r="TCW1" s="15"/>
      <c r="TCX1" s="15"/>
      <c r="TCY1" s="15"/>
      <c r="TCZ1" s="15"/>
      <c r="TDA1" s="15"/>
      <c r="TDB1" s="15"/>
      <c r="TDC1" s="15"/>
      <c r="TDD1" s="15"/>
      <c r="TDE1" s="15"/>
      <c r="TDF1" s="15"/>
      <c r="TDG1" s="15"/>
      <c r="TDH1" s="15"/>
      <c r="TDI1" s="15"/>
      <c r="TDJ1" s="15"/>
      <c r="TDK1" s="15"/>
      <c r="TDL1" s="15"/>
      <c r="TDM1" s="15"/>
      <c r="TDN1" s="15"/>
      <c r="TDO1" s="15"/>
      <c r="TDP1" s="15"/>
      <c r="TDQ1" s="15"/>
      <c r="TDR1" s="15"/>
      <c r="TDS1" s="15"/>
      <c r="TDT1" s="15"/>
      <c r="TDU1" s="15"/>
      <c r="TDV1" s="15"/>
      <c r="TDW1" s="15"/>
      <c r="TDX1" s="15"/>
      <c r="TDY1" s="15"/>
      <c r="TDZ1" s="15"/>
      <c r="TEA1" s="15"/>
      <c r="TEB1" s="15"/>
      <c r="TEC1" s="15"/>
      <c r="TED1" s="15"/>
      <c r="TEE1" s="15"/>
      <c r="TEF1" s="15"/>
      <c r="TEG1" s="15"/>
      <c r="TEH1" s="15"/>
      <c r="TEI1" s="15"/>
      <c r="TEJ1" s="15"/>
      <c r="TEK1" s="15"/>
      <c r="TEL1" s="15"/>
      <c r="TEM1" s="15"/>
      <c r="TEN1" s="15"/>
      <c r="TEO1" s="15"/>
      <c r="TEP1" s="15"/>
      <c r="TEQ1" s="15"/>
      <c r="TER1" s="15"/>
      <c r="TES1" s="15"/>
      <c r="TET1" s="15"/>
      <c r="TEU1" s="15"/>
      <c r="TEV1" s="15"/>
      <c r="TEW1" s="15"/>
      <c r="TEX1" s="15"/>
      <c r="TEY1" s="15"/>
      <c r="TEZ1" s="15"/>
      <c r="TFA1" s="15"/>
      <c r="TFB1" s="15"/>
      <c r="TFC1" s="15"/>
      <c r="TFD1" s="15"/>
      <c r="TFE1" s="15"/>
      <c r="TFF1" s="15"/>
      <c r="TFG1" s="15"/>
      <c r="TFH1" s="15"/>
      <c r="TFI1" s="15"/>
      <c r="TFJ1" s="15"/>
      <c r="TFK1" s="15"/>
      <c r="TFL1" s="15"/>
      <c r="TFM1" s="15"/>
      <c r="TFN1" s="15"/>
      <c r="TFO1" s="15"/>
      <c r="TFP1" s="15"/>
      <c r="TFQ1" s="15"/>
      <c r="TFR1" s="15"/>
      <c r="TFS1" s="15"/>
      <c r="TFT1" s="15"/>
      <c r="TFU1" s="15"/>
      <c r="TFV1" s="15"/>
      <c r="TFW1" s="15"/>
      <c r="TFX1" s="15"/>
      <c r="TFY1" s="15"/>
      <c r="TFZ1" s="15"/>
      <c r="TGA1" s="15"/>
      <c r="TGB1" s="15"/>
      <c r="TGC1" s="15"/>
      <c r="TGD1" s="15"/>
      <c r="TGE1" s="15"/>
      <c r="TGF1" s="15"/>
      <c r="TGG1" s="15"/>
      <c r="TGH1" s="15"/>
      <c r="TGI1" s="15"/>
      <c r="TGJ1" s="15"/>
      <c r="TGK1" s="15"/>
      <c r="TGL1" s="15"/>
      <c r="TGM1" s="15"/>
      <c r="TGN1" s="15"/>
      <c r="TGO1" s="15"/>
      <c r="TGP1" s="15"/>
      <c r="TGQ1" s="15"/>
      <c r="TGR1" s="15"/>
      <c r="TGS1" s="15"/>
      <c r="TGT1" s="15"/>
      <c r="TGU1" s="15"/>
      <c r="TGV1" s="15"/>
      <c r="TGW1" s="15"/>
      <c r="TGX1" s="15"/>
      <c r="TGY1" s="15"/>
      <c r="TGZ1" s="15"/>
      <c r="THA1" s="15"/>
      <c r="THB1" s="15"/>
      <c r="THC1" s="15"/>
      <c r="THD1" s="15"/>
      <c r="THE1" s="15"/>
      <c r="THF1" s="15"/>
      <c r="THG1" s="15"/>
      <c r="THH1" s="15"/>
      <c r="THI1" s="15"/>
      <c r="THJ1" s="15"/>
      <c r="THK1" s="15"/>
      <c r="THL1" s="15"/>
      <c r="THM1" s="15"/>
      <c r="THN1" s="15"/>
      <c r="THO1" s="15"/>
      <c r="THP1" s="15"/>
      <c r="THQ1" s="15"/>
      <c r="THR1" s="15"/>
      <c r="THS1" s="15"/>
      <c r="THT1" s="15"/>
      <c r="THU1" s="15"/>
      <c r="THV1" s="15"/>
      <c r="THW1" s="15"/>
      <c r="THX1" s="15"/>
      <c r="THY1" s="15"/>
      <c r="THZ1" s="15"/>
      <c r="TIA1" s="15"/>
      <c r="TIB1" s="15"/>
      <c r="TIC1" s="15"/>
      <c r="TID1" s="15"/>
      <c r="TIE1" s="15"/>
      <c r="TIF1" s="15"/>
      <c r="TIG1" s="15"/>
      <c r="TIH1" s="15"/>
      <c r="TII1" s="15"/>
      <c r="TIJ1" s="15"/>
      <c r="TIK1" s="15"/>
      <c r="TIL1" s="15"/>
      <c r="TIM1" s="15"/>
      <c r="TIN1" s="15"/>
      <c r="TIO1" s="15"/>
      <c r="TIP1" s="15"/>
      <c r="TIQ1" s="15"/>
      <c r="TIR1" s="15"/>
      <c r="TIS1" s="15"/>
      <c r="TIT1" s="15"/>
      <c r="TIU1" s="15"/>
      <c r="TIV1" s="15"/>
      <c r="TIW1" s="15"/>
      <c r="TIX1" s="15"/>
      <c r="TIY1" s="15"/>
      <c r="TIZ1" s="15"/>
      <c r="TJA1" s="15"/>
      <c r="TJB1" s="15"/>
      <c r="TJC1" s="15"/>
      <c r="TJD1" s="15"/>
      <c r="TJE1" s="15"/>
      <c r="TJF1" s="15"/>
      <c r="TJG1" s="15"/>
      <c r="TJH1" s="15"/>
      <c r="TJI1" s="15"/>
      <c r="TJJ1" s="15"/>
      <c r="TJK1" s="15"/>
      <c r="TJL1" s="15"/>
      <c r="TJM1" s="15"/>
      <c r="TJN1" s="15"/>
      <c r="TJO1" s="15"/>
      <c r="TJP1" s="15"/>
      <c r="TJQ1" s="15"/>
      <c r="TJR1" s="15"/>
      <c r="TJS1" s="15"/>
      <c r="TJT1" s="15"/>
      <c r="TJU1" s="15"/>
      <c r="TJV1" s="15"/>
      <c r="TJW1" s="15"/>
      <c r="TJX1" s="15"/>
      <c r="TJY1" s="15"/>
      <c r="TJZ1" s="15"/>
      <c r="TKA1" s="15"/>
      <c r="TKB1" s="15"/>
      <c r="TKC1" s="15"/>
      <c r="TKD1" s="15"/>
      <c r="TKE1" s="15"/>
      <c r="TKF1" s="15"/>
      <c r="TKG1" s="15"/>
      <c r="TKH1" s="15"/>
      <c r="TKI1" s="15"/>
      <c r="TKJ1" s="15"/>
      <c r="TKK1" s="15"/>
      <c r="TKL1" s="15"/>
      <c r="TKM1" s="15"/>
      <c r="TKN1" s="15"/>
      <c r="TKO1" s="15"/>
      <c r="TKP1" s="15"/>
      <c r="TKQ1" s="15"/>
      <c r="TKR1" s="15"/>
      <c r="TKS1" s="15"/>
      <c r="TKT1" s="15"/>
      <c r="TKU1" s="15"/>
      <c r="TKV1" s="15"/>
      <c r="TKW1" s="15"/>
      <c r="TKX1" s="15"/>
      <c r="TKY1" s="15"/>
      <c r="TKZ1" s="15"/>
      <c r="TLA1" s="15"/>
      <c r="TLB1" s="15"/>
      <c r="TLC1" s="15"/>
      <c r="TLD1" s="15"/>
      <c r="TLE1" s="15"/>
      <c r="TLF1" s="15"/>
      <c r="TLG1" s="15"/>
      <c r="TLH1" s="15"/>
      <c r="TLI1" s="15"/>
      <c r="TLJ1" s="15"/>
      <c r="TLK1" s="15"/>
      <c r="TLL1" s="15"/>
      <c r="TLM1" s="15"/>
      <c r="TLN1" s="15"/>
      <c r="TLO1" s="15"/>
      <c r="TLP1" s="15"/>
      <c r="TLQ1" s="15"/>
      <c r="TLR1" s="15"/>
      <c r="TLS1" s="15"/>
      <c r="TLT1" s="15"/>
      <c r="TLU1" s="15"/>
      <c r="TLV1" s="15"/>
      <c r="TLW1" s="15"/>
      <c r="TLX1" s="15"/>
      <c r="TLY1" s="15"/>
      <c r="TLZ1" s="15"/>
      <c r="TMA1" s="15"/>
      <c r="TMB1" s="15"/>
      <c r="TMC1" s="15"/>
      <c r="TMD1" s="15"/>
      <c r="TME1" s="15"/>
      <c r="TMF1" s="15"/>
      <c r="TMG1" s="15"/>
      <c r="TMH1" s="15"/>
      <c r="TMI1" s="15"/>
      <c r="TMJ1" s="15"/>
      <c r="TMK1" s="15"/>
      <c r="TML1" s="15"/>
      <c r="TMM1" s="15"/>
      <c r="TMN1" s="15"/>
      <c r="TMO1" s="15"/>
      <c r="TMP1" s="15"/>
      <c r="TMQ1" s="15"/>
      <c r="TMR1" s="15"/>
      <c r="TMS1" s="15"/>
      <c r="TMT1" s="15"/>
      <c r="TMU1" s="15"/>
      <c r="TMV1" s="15"/>
      <c r="TMW1" s="15"/>
      <c r="TMX1" s="15"/>
      <c r="TMY1" s="15"/>
      <c r="TMZ1" s="15"/>
      <c r="TNA1" s="15"/>
      <c r="TNB1" s="15"/>
      <c r="TNC1" s="15"/>
      <c r="TND1" s="15"/>
      <c r="TNE1" s="15"/>
      <c r="TNF1" s="15"/>
      <c r="TNG1" s="15"/>
      <c r="TNH1" s="15"/>
      <c r="TNI1" s="15"/>
      <c r="TNJ1" s="15"/>
      <c r="TNK1" s="15"/>
      <c r="TNL1" s="15"/>
      <c r="TNM1" s="15"/>
      <c r="TNN1" s="15"/>
      <c r="TNO1" s="15"/>
      <c r="TNP1" s="15"/>
      <c r="TNQ1" s="15"/>
      <c r="TNR1" s="15"/>
      <c r="TNS1" s="15"/>
      <c r="TNT1" s="15"/>
      <c r="TNU1" s="15"/>
      <c r="TNV1" s="15"/>
      <c r="TNW1" s="15"/>
      <c r="TNX1" s="15"/>
      <c r="TNY1" s="15"/>
      <c r="TNZ1" s="15"/>
      <c r="TOA1" s="15"/>
      <c r="TOB1" s="15"/>
      <c r="TOC1" s="15"/>
      <c r="TOD1" s="15"/>
      <c r="TOE1" s="15"/>
      <c r="TOF1" s="15"/>
      <c r="TOG1" s="15"/>
      <c r="TOH1" s="15"/>
      <c r="TOI1" s="15"/>
      <c r="TOJ1" s="15"/>
      <c r="TOK1" s="15"/>
      <c r="TOL1" s="15"/>
      <c r="TOM1" s="15"/>
      <c r="TON1" s="15"/>
      <c r="TOO1" s="15"/>
      <c r="TOP1" s="15"/>
      <c r="TOQ1" s="15"/>
      <c r="TOR1" s="15"/>
      <c r="TOS1" s="15"/>
      <c r="TOT1" s="15"/>
      <c r="TOU1" s="15"/>
      <c r="TOV1" s="15"/>
      <c r="TOW1" s="15"/>
      <c r="TOX1" s="15"/>
      <c r="TOY1" s="15"/>
      <c r="TOZ1" s="15"/>
      <c r="TPA1" s="15"/>
      <c r="TPB1" s="15"/>
      <c r="TPC1" s="15"/>
      <c r="TPD1" s="15"/>
      <c r="TPE1" s="15"/>
      <c r="TPF1" s="15"/>
      <c r="TPG1" s="15"/>
      <c r="TPH1" s="15"/>
      <c r="TPI1" s="15"/>
      <c r="TPJ1" s="15"/>
      <c r="TPK1" s="15"/>
      <c r="TPL1" s="15"/>
      <c r="TPM1" s="15"/>
      <c r="TPN1" s="15"/>
      <c r="TPO1" s="15"/>
      <c r="TPP1" s="15"/>
      <c r="TPQ1" s="15"/>
      <c r="TPR1" s="15"/>
      <c r="TPS1" s="15"/>
      <c r="TPT1" s="15"/>
      <c r="TPU1" s="15"/>
      <c r="TPV1" s="15"/>
      <c r="TPW1" s="15"/>
      <c r="TPX1" s="15"/>
      <c r="TPY1" s="15"/>
      <c r="TPZ1" s="15"/>
      <c r="TQA1" s="15"/>
      <c r="TQB1" s="15"/>
      <c r="TQC1" s="15"/>
      <c r="TQD1" s="15"/>
      <c r="TQE1" s="15"/>
      <c r="TQF1" s="15"/>
      <c r="TQG1" s="15"/>
      <c r="TQH1" s="15"/>
      <c r="TQI1" s="15"/>
      <c r="TQJ1" s="15"/>
      <c r="TQK1" s="15"/>
      <c r="TQL1" s="15"/>
      <c r="TQM1" s="15"/>
      <c r="TQN1" s="15"/>
      <c r="TQO1" s="15"/>
      <c r="TQP1" s="15"/>
      <c r="TQQ1" s="15"/>
      <c r="TQR1" s="15"/>
      <c r="TQS1" s="15"/>
      <c r="TQT1" s="15"/>
      <c r="TQU1" s="15"/>
      <c r="TQV1" s="15"/>
      <c r="TQW1" s="15"/>
      <c r="TQX1" s="15"/>
      <c r="TQY1" s="15"/>
      <c r="TQZ1" s="15"/>
      <c r="TRA1" s="15"/>
      <c r="TRB1" s="15"/>
      <c r="TRC1" s="15"/>
      <c r="TRD1" s="15"/>
      <c r="TRE1" s="15"/>
      <c r="TRF1" s="15"/>
      <c r="TRG1" s="15"/>
      <c r="TRH1" s="15"/>
      <c r="TRI1" s="15"/>
      <c r="TRJ1" s="15"/>
      <c r="TRK1" s="15"/>
      <c r="TRL1" s="15"/>
      <c r="TRM1" s="15"/>
      <c r="TRN1" s="15"/>
      <c r="TRO1" s="15"/>
      <c r="TRP1" s="15"/>
      <c r="TRQ1" s="15"/>
      <c r="TRR1" s="15"/>
      <c r="TRS1" s="15"/>
      <c r="TRT1" s="15"/>
      <c r="TRU1" s="15"/>
      <c r="TRV1" s="15"/>
      <c r="TRW1" s="15"/>
      <c r="TRX1" s="15"/>
      <c r="TRY1" s="15"/>
      <c r="TRZ1" s="15"/>
      <c r="TSA1" s="15"/>
      <c r="TSB1" s="15"/>
      <c r="TSC1" s="15"/>
      <c r="TSD1" s="15"/>
      <c r="TSE1" s="15"/>
      <c r="TSF1" s="15"/>
      <c r="TSG1" s="15"/>
      <c r="TSH1" s="15"/>
      <c r="TSI1" s="15"/>
      <c r="TSJ1" s="15"/>
      <c r="TSK1" s="15"/>
      <c r="TSL1" s="15"/>
      <c r="TSM1" s="15"/>
      <c r="TSN1" s="15"/>
      <c r="TSO1" s="15"/>
      <c r="TSP1" s="15"/>
      <c r="TSQ1" s="15"/>
      <c r="TSR1" s="15"/>
      <c r="TSS1" s="15"/>
      <c r="TST1" s="15"/>
      <c r="TSU1" s="15"/>
      <c r="TSV1" s="15"/>
      <c r="TSW1" s="15"/>
      <c r="TSX1" s="15"/>
      <c r="TSY1" s="15"/>
      <c r="TSZ1" s="15"/>
      <c r="TTA1" s="15"/>
      <c r="TTB1" s="15"/>
      <c r="TTC1" s="15"/>
      <c r="TTD1" s="15"/>
      <c r="TTE1" s="15"/>
      <c r="TTF1" s="15"/>
      <c r="TTG1" s="15"/>
      <c r="TTH1" s="15"/>
      <c r="TTI1" s="15"/>
      <c r="TTJ1" s="15"/>
      <c r="TTK1" s="15"/>
      <c r="TTL1" s="15"/>
      <c r="TTM1" s="15"/>
      <c r="TTN1" s="15"/>
      <c r="TTO1" s="15"/>
      <c r="TTP1" s="15"/>
      <c r="TTQ1" s="15"/>
      <c r="TTR1" s="15"/>
      <c r="TTS1" s="15"/>
      <c r="TTT1" s="15"/>
      <c r="TTU1" s="15"/>
      <c r="TTV1" s="15"/>
      <c r="TTW1" s="15"/>
      <c r="TTX1" s="15"/>
      <c r="TTY1" s="15"/>
      <c r="TTZ1" s="15"/>
      <c r="TUA1" s="15"/>
      <c r="TUB1" s="15"/>
      <c r="TUC1" s="15"/>
      <c r="TUD1" s="15"/>
      <c r="TUE1" s="15"/>
      <c r="TUF1" s="15"/>
      <c r="TUG1" s="15"/>
      <c r="TUH1" s="15"/>
      <c r="TUI1" s="15"/>
      <c r="TUJ1" s="15"/>
      <c r="TUK1" s="15"/>
      <c r="TUL1" s="15"/>
      <c r="TUM1" s="15"/>
      <c r="TUN1" s="15"/>
      <c r="TUO1" s="15"/>
      <c r="TUP1" s="15"/>
      <c r="TUQ1" s="15"/>
      <c r="TUR1" s="15"/>
      <c r="TUS1" s="15"/>
      <c r="TUT1" s="15"/>
      <c r="TUU1" s="15"/>
      <c r="TUV1" s="15"/>
      <c r="TUW1" s="15"/>
      <c r="TUX1" s="15"/>
      <c r="TUY1" s="15"/>
      <c r="TUZ1" s="15"/>
      <c r="TVA1" s="15"/>
      <c r="TVB1" s="15"/>
      <c r="TVC1" s="15"/>
      <c r="TVD1" s="15"/>
      <c r="TVE1" s="15"/>
      <c r="TVF1" s="15"/>
      <c r="TVG1" s="15"/>
      <c r="TVH1" s="15"/>
      <c r="TVI1" s="15"/>
      <c r="TVJ1" s="15"/>
      <c r="TVK1" s="15"/>
      <c r="TVL1" s="15"/>
      <c r="TVM1" s="15"/>
      <c r="TVN1" s="15"/>
      <c r="TVO1" s="15"/>
      <c r="TVP1" s="15"/>
      <c r="TVQ1" s="15"/>
      <c r="TVR1" s="15"/>
      <c r="TVS1" s="15"/>
      <c r="TVT1" s="15"/>
      <c r="TVU1" s="15"/>
      <c r="TVV1" s="15"/>
      <c r="TVW1" s="15"/>
      <c r="TVX1" s="15"/>
      <c r="TVY1" s="15"/>
      <c r="TVZ1" s="15"/>
      <c r="TWA1" s="15"/>
      <c r="TWB1" s="15"/>
      <c r="TWC1" s="15"/>
      <c r="TWD1" s="15"/>
      <c r="TWE1" s="15"/>
      <c r="TWF1" s="15"/>
      <c r="TWG1" s="15"/>
      <c r="TWH1" s="15"/>
      <c r="TWI1" s="15"/>
      <c r="TWJ1" s="15"/>
      <c r="TWK1" s="15"/>
      <c r="TWL1" s="15"/>
      <c r="TWM1" s="15"/>
      <c r="TWN1" s="15"/>
      <c r="TWO1" s="15"/>
      <c r="TWP1" s="15"/>
      <c r="TWQ1" s="15"/>
      <c r="TWR1" s="15"/>
      <c r="TWS1" s="15"/>
      <c r="TWT1" s="15"/>
      <c r="TWU1" s="15"/>
      <c r="TWV1" s="15"/>
      <c r="TWW1" s="15"/>
      <c r="TWX1" s="15"/>
      <c r="TWY1" s="15"/>
      <c r="TWZ1" s="15"/>
      <c r="TXA1" s="15"/>
      <c r="TXB1" s="15"/>
      <c r="TXC1" s="15"/>
      <c r="TXD1" s="15"/>
      <c r="TXE1" s="15"/>
      <c r="TXF1" s="15"/>
      <c r="TXG1" s="15"/>
      <c r="TXH1" s="15"/>
      <c r="TXI1" s="15"/>
      <c r="TXJ1" s="15"/>
      <c r="TXK1" s="15"/>
      <c r="TXL1" s="15"/>
      <c r="TXM1" s="15"/>
      <c r="TXN1" s="15"/>
      <c r="TXO1" s="15"/>
      <c r="TXP1" s="15"/>
      <c r="TXQ1" s="15"/>
      <c r="TXR1" s="15"/>
      <c r="TXS1" s="15"/>
      <c r="TXT1" s="15"/>
      <c r="TXU1" s="15"/>
      <c r="TXV1" s="15"/>
      <c r="TXW1" s="15"/>
      <c r="TXX1" s="15"/>
      <c r="TXY1" s="15"/>
      <c r="TXZ1" s="15"/>
      <c r="TYA1" s="15"/>
      <c r="TYB1" s="15"/>
      <c r="TYC1" s="15"/>
      <c r="TYD1" s="15"/>
      <c r="TYE1" s="15"/>
      <c r="TYF1" s="15"/>
      <c r="TYG1" s="15"/>
      <c r="TYH1" s="15"/>
      <c r="TYI1" s="15"/>
      <c r="TYJ1" s="15"/>
      <c r="TYK1" s="15"/>
      <c r="TYL1" s="15"/>
      <c r="TYM1" s="15"/>
      <c r="TYN1" s="15"/>
      <c r="TYO1" s="15"/>
      <c r="TYP1" s="15"/>
      <c r="TYQ1" s="15"/>
      <c r="TYR1" s="15"/>
      <c r="TYS1" s="15"/>
      <c r="TYT1" s="15"/>
      <c r="TYU1" s="15"/>
      <c r="TYV1" s="15"/>
      <c r="TYW1" s="15"/>
      <c r="TYX1" s="15"/>
      <c r="TYY1" s="15"/>
      <c r="TYZ1" s="15"/>
      <c r="TZA1" s="15"/>
      <c r="TZB1" s="15"/>
      <c r="TZC1" s="15"/>
      <c r="TZD1" s="15"/>
      <c r="TZE1" s="15"/>
      <c r="TZF1" s="15"/>
      <c r="TZG1" s="15"/>
      <c r="TZH1" s="15"/>
      <c r="TZI1" s="15"/>
      <c r="TZJ1" s="15"/>
      <c r="TZK1" s="15"/>
      <c r="TZL1" s="15"/>
      <c r="TZM1" s="15"/>
      <c r="TZN1" s="15"/>
      <c r="TZO1" s="15"/>
      <c r="TZP1" s="15"/>
      <c r="TZQ1" s="15"/>
      <c r="TZR1" s="15"/>
      <c r="TZS1" s="15"/>
      <c r="TZT1" s="15"/>
      <c r="TZU1" s="15"/>
      <c r="TZV1" s="15"/>
      <c r="TZW1" s="15"/>
      <c r="TZX1" s="15"/>
      <c r="TZY1" s="15"/>
      <c r="TZZ1" s="15"/>
      <c r="UAA1" s="15"/>
      <c r="UAB1" s="15"/>
      <c r="UAC1" s="15"/>
      <c r="UAD1" s="15"/>
      <c r="UAE1" s="15"/>
      <c r="UAF1" s="15"/>
      <c r="UAG1" s="15"/>
      <c r="UAH1" s="15"/>
      <c r="UAI1" s="15"/>
      <c r="UAJ1" s="15"/>
      <c r="UAK1" s="15"/>
      <c r="UAL1" s="15"/>
      <c r="UAM1" s="15"/>
      <c r="UAN1" s="15"/>
      <c r="UAO1" s="15"/>
      <c r="UAP1" s="15"/>
      <c r="UAQ1" s="15"/>
      <c r="UAR1" s="15"/>
      <c r="UAS1" s="15"/>
      <c r="UAT1" s="15"/>
      <c r="UAU1" s="15"/>
      <c r="UAV1" s="15"/>
      <c r="UAW1" s="15"/>
      <c r="UAX1" s="15"/>
      <c r="UAY1" s="15"/>
      <c r="UAZ1" s="15"/>
      <c r="UBA1" s="15"/>
      <c r="UBB1" s="15"/>
      <c r="UBC1" s="15"/>
      <c r="UBD1" s="15"/>
      <c r="UBE1" s="15"/>
      <c r="UBF1" s="15"/>
      <c r="UBG1" s="15"/>
      <c r="UBH1" s="15"/>
      <c r="UBI1" s="15"/>
      <c r="UBJ1" s="15"/>
      <c r="UBK1" s="15"/>
      <c r="UBL1" s="15"/>
      <c r="UBM1" s="15"/>
      <c r="UBN1" s="15"/>
      <c r="UBO1" s="15"/>
      <c r="UBP1" s="15"/>
      <c r="UBQ1" s="15"/>
      <c r="UBR1" s="15"/>
      <c r="UBS1" s="15"/>
      <c r="UBT1" s="15"/>
      <c r="UBU1" s="15"/>
      <c r="UBV1" s="15"/>
      <c r="UBW1" s="15"/>
      <c r="UBX1" s="15"/>
      <c r="UBY1" s="15"/>
      <c r="UBZ1" s="15"/>
      <c r="UCA1" s="15"/>
      <c r="UCB1" s="15"/>
      <c r="UCC1" s="15"/>
      <c r="UCD1" s="15"/>
      <c r="UCE1" s="15"/>
      <c r="UCF1" s="15"/>
      <c r="UCG1" s="15"/>
      <c r="UCH1" s="15"/>
      <c r="UCI1" s="15"/>
      <c r="UCJ1" s="15"/>
      <c r="UCK1" s="15"/>
      <c r="UCL1" s="15"/>
      <c r="UCM1" s="15"/>
      <c r="UCN1" s="15"/>
      <c r="UCO1" s="15"/>
      <c r="UCP1" s="15"/>
      <c r="UCQ1" s="15"/>
      <c r="UCR1" s="15"/>
      <c r="UCS1" s="15"/>
      <c r="UCT1" s="15"/>
      <c r="UCU1" s="15"/>
      <c r="UCV1" s="15"/>
      <c r="UCW1" s="15"/>
      <c r="UCX1" s="15"/>
      <c r="UCY1" s="15"/>
      <c r="UCZ1" s="15"/>
      <c r="UDA1" s="15"/>
      <c r="UDB1" s="15"/>
      <c r="UDC1" s="15"/>
      <c r="UDD1" s="15"/>
      <c r="UDE1" s="15"/>
      <c r="UDF1" s="15"/>
      <c r="UDG1" s="15"/>
      <c r="UDH1" s="15"/>
      <c r="UDI1" s="15"/>
      <c r="UDJ1" s="15"/>
      <c r="UDK1" s="15"/>
      <c r="UDL1" s="15"/>
      <c r="UDM1" s="15"/>
      <c r="UDN1" s="15"/>
      <c r="UDO1" s="15"/>
      <c r="UDP1" s="15"/>
      <c r="UDQ1" s="15"/>
      <c r="UDR1" s="15"/>
      <c r="UDS1" s="15"/>
      <c r="UDT1" s="15"/>
      <c r="UDU1" s="15"/>
      <c r="UDV1" s="15"/>
      <c r="UDW1" s="15"/>
      <c r="UDX1" s="15"/>
      <c r="UDY1" s="15"/>
      <c r="UDZ1" s="15"/>
      <c r="UEA1" s="15"/>
      <c r="UEB1" s="15"/>
      <c r="UEC1" s="15"/>
      <c r="UED1" s="15"/>
      <c r="UEE1" s="15"/>
      <c r="UEF1" s="15"/>
      <c r="UEG1" s="15"/>
      <c r="UEH1" s="15"/>
      <c r="UEI1" s="15"/>
      <c r="UEJ1" s="15"/>
      <c r="UEK1" s="15"/>
      <c r="UEL1" s="15"/>
      <c r="UEM1" s="15"/>
      <c r="UEN1" s="15"/>
      <c r="UEO1" s="15"/>
      <c r="UEP1" s="15"/>
      <c r="UEQ1" s="15"/>
      <c r="UER1" s="15"/>
      <c r="UES1" s="15"/>
      <c r="UET1" s="15"/>
      <c r="UEU1" s="15"/>
      <c r="UEV1" s="15"/>
      <c r="UEW1" s="15"/>
      <c r="UEX1" s="15"/>
      <c r="UEY1" s="15"/>
      <c r="UEZ1" s="15"/>
      <c r="UFA1" s="15"/>
      <c r="UFB1" s="15"/>
      <c r="UFC1" s="15"/>
      <c r="UFD1" s="15"/>
      <c r="UFE1" s="15"/>
      <c r="UFF1" s="15"/>
      <c r="UFG1" s="15"/>
      <c r="UFH1" s="15"/>
      <c r="UFI1" s="15"/>
      <c r="UFJ1" s="15"/>
      <c r="UFK1" s="15"/>
      <c r="UFL1" s="15"/>
      <c r="UFM1" s="15"/>
      <c r="UFN1" s="15"/>
      <c r="UFO1" s="15"/>
      <c r="UFP1" s="15"/>
      <c r="UFQ1" s="15"/>
      <c r="UFR1" s="15"/>
      <c r="UFS1" s="15"/>
      <c r="UFT1" s="15"/>
      <c r="UFU1" s="15"/>
      <c r="UFV1" s="15"/>
      <c r="UFW1" s="15"/>
      <c r="UFX1" s="15"/>
      <c r="UFY1" s="15"/>
      <c r="UFZ1" s="15"/>
      <c r="UGA1" s="15"/>
      <c r="UGB1" s="15"/>
      <c r="UGC1" s="15"/>
      <c r="UGD1" s="15"/>
      <c r="UGE1" s="15"/>
      <c r="UGF1" s="15"/>
      <c r="UGG1" s="15"/>
      <c r="UGH1" s="15"/>
      <c r="UGI1" s="15"/>
      <c r="UGJ1" s="15"/>
      <c r="UGK1" s="15"/>
      <c r="UGL1" s="15"/>
      <c r="UGM1" s="15"/>
      <c r="UGN1" s="15"/>
      <c r="UGO1" s="15"/>
      <c r="UGP1" s="15"/>
      <c r="UGQ1" s="15"/>
      <c r="UGR1" s="15"/>
      <c r="UGS1" s="15"/>
      <c r="UGT1" s="15"/>
      <c r="UGU1" s="15"/>
      <c r="UGV1" s="15"/>
      <c r="UGW1" s="15"/>
      <c r="UGX1" s="15"/>
      <c r="UGY1" s="15"/>
      <c r="UGZ1" s="15"/>
      <c r="UHA1" s="15"/>
      <c r="UHB1" s="15"/>
      <c r="UHC1" s="15"/>
      <c r="UHD1" s="15"/>
      <c r="UHE1" s="15"/>
      <c r="UHF1" s="15"/>
      <c r="UHG1" s="15"/>
      <c r="UHH1" s="15"/>
      <c r="UHI1" s="15"/>
      <c r="UHJ1" s="15"/>
      <c r="UHK1" s="15"/>
      <c r="UHL1" s="15"/>
      <c r="UHM1" s="15"/>
      <c r="UHN1" s="15"/>
      <c r="UHO1" s="15"/>
      <c r="UHP1" s="15"/>
      <c r="UHQ1" s="15"/>
      <c r="UHR1" s="15"/>
      <c r="UHS1" s="15"/>
      <c r="UHT1" s="15"/>
      <c r="UHU1" s="15"/>
      <c r="UHV1" s="15"/>
      <c r="UHW1" s="15"/>
      <c r="UHX1" s="15"/>
      <c r="UHY1" s="15"/>
      <c r="UHZ1" s="15"/>
      <c r="UIA1" s="15"/>
      <c r="UIB1" s="15"/>
      <c r="UIC1" s="15"/>
      <c r="UID1" s="15"/>
      <c r="UIE1" s="15"/>
      <c r="UIF1" s="15"/>
      <c r="UIG1" s="15"/>
      <c r="UIH1" s="15"/>
      <c r="UII1" s="15"/>
      <c r="UIJ1" s="15"/>
      <c r="UIK1" s="15"/>
      <c r="UIL1" s="15"/>
      <c r="UIM1" s="15"/>
      <c r="UIN1" s="15"/>
      <c r="UIO1" s="15"/>
      <c r="UIP1" s="15"/>
      <c r="UIQ1" s="15"/>
      <c r="UIR1" s="15"/>
      <c r="UIS1" s="15"/>
      <c r="UIT1" s="15"/>
      <c r="UIU1" s="15"/>
      <c r="UIV1" s="15"/>
      <c r="UIW1" s="15"/>
      <c r="UIX1" s="15"/>
      <c r="UIY1" s="15"/>
      <c r="UIZ1" s="15"/>
      <c r="UJA1" s="15"/>
      <c r="UJB1" s="15"/>
      <c r="UJC1" s="15"/>
      <c r="UJD1" s="15"/>
      <c r="UJE1" s="15"/>
      <c r="UJF1" s="15"/>
      <c r="UJG1" s="15"/>
      <c r="UJH1" s="15"/>
      <c r="UJI1" s="15"/>
      <c r="UJJ1" s="15"/>
      <c r="UJK1" s="15"/>
      <c r="UJL1" s="15"/>
      <c r="UJM1" s="15"/>
      <c r="UJN1" s="15"/>
      <c r="UJO1" s="15"/>
      <c r="UJP1" s="15"/>
      <c r="UJQ1" s="15"/>
      <c r="UJR1" s="15"/>
      <c r="UJS1" s="15"/>
      <c r="UJT1" s="15"/>
      <c r="UJU1" s="15"/>
      <c r="UJV1" s="15"/>
      <c r="UJW1" s="15"/>
      <c r="UJX1" s="15"/>
      <c r="UJY1" s="15"/>
      <c r="UJZ1" s="15"/>
      <c r="UKA1" s="15"/>
      <c r="UKB1" s="15"/>
      <c r="UKC1" s="15"/>
      <c r="UKD1" s="15"/>
      <c r="UKE1" s="15"/>
      <c r="UKF1" s="15"/>
      <c r="UKG1" s="15"/>
      <c r="UKH1" s="15"/>
      <c r="UKI1" s="15"/>
      <c r="UKJ1" s="15"/>
      <c r="UKK1" s="15"/>
      <c r="UKL1" s="15"/>
      <c r="UKM1" s="15"/>
      <c r="UKN1" s="15"/>
      <c r="UKO1" s="15"/>
      <c r="UKP1" s="15"/>
      <c r="UKQ1" s="15"/>
      <c r="UKR1" s="15"/>
      <c r="UKS1" s="15"/>
      <c r="UKT1" s="15"/>
      <c r="UKU1" s="15"/>
      <c r="UKV1" s="15"/>
      <c r="UKW1" s="15"/>
      <c r="UKX1" s="15"/>
      <c r="UKY1" s="15"/>
      <c r="UKZ1" s="15"/>
      <c r="ULA1" s="15"/>
      <c r="ULB1" s="15"/>
      <c r="ULC1" s="15"/>
      <c r="ULD1" s="15"/>
      <c r="ULE1" s="15"/>
      <c r="ULF1" s="15"/>
      <c r="ULG1" s="15"/>
      <c r="ULH1" s="15"/>
      <c r="ULI1" s="15"/>
      <c r="ULJ1" s="15"/>
      <c r="ULK1" s="15"/>
      <c r="ULL1" s="15"/>
      <c r="ULM1" s="15"/>
      <c r="ULN1" s="15"/>
      <c r="ULO1" s="15"/>
      <c r="ULP1" s="15"/>
      <c r="ULQ1" s="15"/>
      <c r="ULR1" s="15"/>
      <c r="ULS1" s="15"/>
      <c r="ULT1" s="15"/>
      <c r="ULU1" s="15"/>
      <c r="ULV1" s="15"/>
      <c r="ULW1" s="15"/>
      <c r="ULX1" s="15"/>
      <c r="ULY1" s="15"/>
      <c r="ULZ1" s="15"/>
      <c r="UMA1" s="15"/>
      <c r="UMB1" s="15"/>
      <c r="UMC1" s="15"/>
      <c r="UMD1" s="15"/>
      <c r="UME1" s="15"/>
      <c r="UMF1" s="15"/>
      <c r="UMG1" s="15"/>
      <c r="UMH1" s="15"/>
      <c r="UMI1" s="15"/>
      <c r="UMJ1" s="15"/>
      <c r="UMK1" s="15"/>
      <c r="UML1" s="15"/>
      <c r="UMM1" s="15"/>
      <c r="UMN1" s="15"/>
      <c r="UMO1" s="15"/>
      <c r="UMP1" s="15"/>
      <c r="UMQ1" s="15"/>
      <c r="UMR1" s="15"/>
      <c r="UMS1" s="15"/>
      <c r="UMT1" s="15"/>
      <c r="UMU1" s="15"/>
      <c r="UMV1" s="15"/>
      <c r="UMW1" s="15"/>
      <c r="UMX1" s="15"/>
      <c r="UMY1" s="15"/>
      <c r="UMZ1" s="15"/>
      <c r="UNA1" s="15"/>
      <c r="UNB1" s="15"/>
      <c r="UNC1" s="15"/>
      <c r="UND1" s="15"/>
      <c r="UNE1" s="15"/>
      <c r="UNF1" s="15"/>
      <c r="UNG1" s="15"/>
      <c r="UNH1" s="15"/>
      <c r="UNI1" s="15"/>
      <c r="UNJ1" s="15"/>
      <c r="UNK1" s="15"/>
      <c r="UNL1" s="15"/>
      <c r="UNM1" s="15"/>
      <c r="UNN1" s="15"/>
      <c r="UNO1" s="15"/>
      <c r="UNP1" s="15"/>
      <c r="UNQ1" s="15"/>
      <c r="UNR1" s="15"/>
      <c r="UNS1" s="15"/>
      <c r="UNT1" s="15"/>
      <c r="UNU1" s="15"/>
      <c r="UNV1" s="15"/>
      <c r="UNW1" s="15"/>
      <c r="UNX1" s="15"/>
      <c r="UNY1" s="15"/>
      <c r="UNZ1" s="15"/>
      <c r="UOA1" s="15"/>
      <c r="UOB1" s="15"/>
      <c r="UOC1" s="15"/>
      <c r="UOD1" s="15"/>
      <c r="UOE1" s="15"/>
      <c r="UOF1" s="15"/>
      <c r="UOG1" s="15"/>
      <c r="UOH1" s="15"/>
      <c r="UOI1" s="15"/>
      <c r="UOJ1" s="15"/>
      <c r="UOK1" s="15"/>
      <c r="UOL1" s="15"/>
      <c r="UOM1" s="15"/>
      <c r="UON1" s="15"/>
      <c r="UOO1" s="15"/>
      <c r="UOP1" s="15"/>
      <c r="UOQ1" s="15"/>
      <c r="UOR1" s="15"/>
      <c r="UOS1" s="15"/>
      <c r="UOT1" s="15"/>
      <c r="UOU1" s="15"/>
      <c r="UOV1" s="15"/>
      <c r="UOW1" s="15"/>
      <c r="UOX1" s="15"/>
      <c r="UOY1" s="15"/>
      <c r="UOZ1" s="15"/>
      <c r="UPA1" s="15"/>
      <c r="UPB1" s="15"/>
      <c r="UPC1" s="15"/>
      <c r="UPD1" s="15"/>
      <c r="UPE1" s="15"/>
      <c r="UPF1" s="15"/>
      <c r="UPG1" s="15"/>
      <c r="UPH1" s="15"/>
      <c r="UPI1" s="15"/>
      <c r="UPJ1" s="15"/>
      <c r="UPK1" s="15"/>
      <c r="UPL1" s="15"/>
      <c r="UPM1" s="15"/>
      <c r="UPN1" s="15"/>
      <c r="UPO1" s="15"/>
      <c r="UPP1" s="15"/>
      <c r="UPQ1" s="15"/>
      <c r="UPR1" s="15"/>
      <c r="UPS1" s="15"/>
      <c r="UPT1" s="15"/>
      <c r="UPU1" s="15"/>
      <c r="UPV1" s="15"/>
      <c r="UPW1" s="15"/>
      <c r="UPX1" s="15"/>
      <c r="UPY1" s="15"/>
      <c r="UPZ1" s="15"/>
      <c r="UQA1" s="15"/>
      <c r="UQB1" s="15"/>
      <c r="UQC1" s="15"/>
      <c r="UQD1" s="15"/>
      <c r="UQE1" s="15"/>
      <c r="UQF1" s="15"/>
      <c r="UQG1" s="15"/>
      <c r="UQH1" s="15"/>
      <c r="UQI1" s="15"/>
      <c r="UQJ1" s="15"/>
      <c r="UQK1" s="15"/>
      <c r="UQL1" s="15"/>
      <c r="UQM1" s="15"/>
      <c r="UQN1" s="15"/>
      <c r="UQO1" s="15"/>
      <c r="UQP1" s="15"/>
      <c r="UQQ1" s="15"/>
      <c r="UQR1" s="15"/>
      <c r="UQS1" s="15"/>
      <c r="UQT1" s="15"/>
      <c r="UQU1" s="15"/>
      <c r="UQV1" s="15"/>
      <c r="UQW1" s="15"/>
      <c r="UQX1" s="15"/>
      <c r="UQY1" s="15"/>
      <c r="UQZ1" s="15"/>
      <c r="URA1" s="15"/>
      <c r="URB1" s="15"/>
      <c r="URC1" s="15"/>
      <c r="URD1" s="15"/>
      <c r="URE1" s="15"/>
      <c r="URF1" s="15"/>
      <c r="URG1" s="15"/>
      <c r="URH1" s="15"/>
      <c r="URI1" s="15"/>
      <c r="URJ1" s="15"/>
      <c r="URK1" s="15"/>
      <c r="URL1" s="15"/>
      <c r="URM1" s="15"/>
      <c r="URN1" s="15"/>
      <c r="URO1" s="15"/>
      <c r="URP1" s="15"/>
      <c r="URQ1" s="15"/>
      <c r="URR1" s="15"/>
      <c r="URS1" s="15"/>
      <c r="URT1" s="15"/>
      <c r="URU1" s="15"/>
      <c r="URV1" s="15"/>
      <c r="URW1" s="15"/>
      <c r="URX1" s="15"/>
      <c r="URY1" s="15"/>
      <c r="URZ1" s="15"/>
      <c r="USA1" s="15"/>
      <c r="USB1" s="15"/>
      <c r="USC1" s="15"/>
      <c r="USD1" s="15"/>
      <c r="USE1" s="15"/>
      <c r="USF1" s="15"/>
      <c r="USG1" s="15"/>
      <c r="USH1" s="15"/>
      <c r="USI1" s="15"/>
      <c r="USJ1" s="15"/>
      <c r="USK1" s="15"/>
      <c r="USL1" s="15"/>
      <c r="USM1" s="15"/>
      <c r="USN1" s="15"/>
      <c r="USO1" s="15"/>
      <c r="USP1" s="15"/>
      <c r="USQ1" s="15"/>
      <c r="USR1" s="15"/>
      <c r="USS1" s="15"/>
      <c r="UST1" s="15"/>
      <c r="USU1" s="15"/>
      <c r="USV1" s="15"/>
      <c r="USW1" s="15"/>
      <c r="USX1" s="15"/>
      <c r="USY1" s="15"/>
      <c r="USZ1" s="15"/>
      <c r="UTA1" s="15"/>
      <c r="UTB1" s="15"/>
      <c r="UTC1" s="15"/>
      <c r="UTD1" s="15"/>
      <c r="UTE1" s="15"/>
      <c r="UTF1" s="15"/>
      <c r="UTG1" s="15"/>
      <c r="UTH1" s="15"/>
      <c r="UTI1" s="15"/>
      <c r="UTJ1" s="15"/>
      <c r="UTK1" s="15"/>
      <c r="UTL1" s="15"/>
      <c r="UTM1" s="15"/>
      <c r="UTN1" s="15"/>
      <c r="UTO1" s="15"/>
      <c r="UTP1" s="15"/>
      <c r="UTQ1" s="15"/>
      <c r="UTR1" s="15"/>
      <c r="UTS1" s="15"/>
      <c r="UTT1" s="15"/>
      <c r="UTU1" s="15"/>
      <c r="UTV1" s="15"/>
      <c r="UTW1" s="15"/>
      <c r="UTX1" s="15"/>
      <c r="UTY1" s="15"/>
      <c r="UTZ1" s="15"/>
      <c r="UUA1" s="15"/>
      <c r="UUB1" s="15"/>
      <c r="UUC1" s="15"/>
      <c r="UUD1" s="15"/>
      <c r="UUE1" s="15"/>
      <c r="UUF1" s="15"/>
      <c r="UUG1" s="15"/>
      <c r="UUH1" s="15"/>
      <c r="UUI1" s="15"/>
      <c r="UUJ1" s="15"/>
      <c r="UUK1" s="15"/>
      <c r="UUL1" s="15"/>
      <c r="UUM1" s="15"/>
      <c r="UUN1" s="15"/>
      <c r="UUO1" s="15"/>
      <c r="UUP1" s="15"/>
      <c r="UUQ1" s="15"/>
      <c r="UUR1" s="15"/>
      <c r="UUS1" s="15"/>
      <c r="UUT1" s="15"/>
      <c r="UUU1" s="15"/>
      <c r="UUV1" s="15"/>
      <c r="UUW1" s="15"/>
      <c r="UUX1" s="15"/>
      <c r="UUY1" s="15"/>
      <c r="UUZ1" s="15"/>
      <c r="UVA1" s="15"/>
      <c r="UVB1" s="15"/>
      <c r="UVC1" s="15"/>
      <c r="UVD1" s="15"/>
      <c r="UVE1" s="15"/>
      <c r="UVF1" s="15"/>
      <c r="UVG1" s="15"/>
      <c r="UVH1" s="15"/>
      <c r="UVI1" s="15"/>
      <c r="UVJ1" s="15"/>
      <c r="UVK1" s="15"/>
      <c r="UVL1" s="15"/>
      <c r="UVM1" s="15"/>
      <c r="UVN1" s="15"/>
      <c r="UVO1" s="15"/>
      <c r="UVP1" s="15"/>
      <c r="UVQ1" s="15"/>
      <c r="UVR1" s="15"/>
      <c r="UVS1" s="15"/>
      <c r="UVT1" s="15"/>
      <c r="UVU1" s="15"/>
      <c r="UVV1" s="15"/>
      <c r="UVW1" s="15"/>
      <c r="UVX1" s="15"/>
      <c r="UVY1" s="15"/>
      <c r="UVZ1" s="15"/>
      <c r="UWA1" s="15"/>
      <c r="UWB1" s="15"/>
      <c r="UWC1" s="15"/>
      <c r="UWD1" s="15"/>
      <c r="UWE1" s="15"/>
      <c r="UWF1" s="15"/>
      <c r="UWG1" s="15"/>
      <c r="UWH1" s="15"/>
      <c r="UWI1" s="15"/>
      <c r="UWJ1" s="15"/>
      <c r="UWK1" s="15"/>
      <c r="UWL1" s="15"/>
      <c r="UWM1" s="15"/>
      <c r="UWN1" s="15"/>
      <c r="UWO1" s="15"/>
      <c r="UWP1" s="15"/>
      <c r="UWQ1" s="15"/>
      <c r="UWR1" s="15"/>
      <c r="UWS1" s="15"/>
      <c r="UWT1" s="15"/>
      <c r="UWU1" s="15"/>
      <c r="UWV1" s="15"/>
      <c r="UWW1" s="15"/>
      <c r="UWX1" s="15"/>
      <c r="UWY1" s="15"/>
      <c r="UWZ1" s="15"/>
      <c r="UXA1" s="15"/>
      <c r="UXB1" s="15"/>
      <c r="UXC1" s="15"/>
      <c r="UXD1" s="15"/>
      <c r="UXE1" s="15"/>
      <c r="UXF1" s="15"/>
      <c r="UXG1" s="15"/>
      <c r="UXH1" s="15"/>
      <c r="UXI1" s="15"/>
      <c r="UXJ1" s="15"/>
      <c r="UXK1" s="15"/>
      <c r="UXL1" s="15"/>
      <c r="UXM1" s="15"/>
      <c r="UXN1" s="15"/>
      <c r="UXO1" s="15"/>
      <c r="UXP1" s="15"/>
      <c r="UXQ1" s="15"/>
      <c r="UXR1" s="15"/>
      <c r="UXS1" s="15"/>
      <c r="UXT1" s="15"/>
      <c r="UXU1" s="15"/>
      <c r="UXV1" s="15"/>
      <c r="UXW1" s="15"/>
      <c r="UXX1" s="15"/>
      <c r="UXY1" s="15"/>
      <c r="UXZ1" s="15"/>
      <c r="UYA1" s="15"/>
      <c r="UYB1" s="15"/>
      <c r="UYC1" s="15"/>
      <c r="UYD1" s="15"/>
      <c r="UYE1" s="15"/>
      <c r="UYF1" s="15"/>
      <c r="UYG1" s="15"/>
      <c r="UYH1" s="15"/>
      <c r="UYI1" s="15"/>
      <c r="UYJ1" s="15"/>
      <c r="UYK1" s="15"/>
      <c r="UYL1" s="15"/>
      <c r="UYM1" s="15"/>
      <c r="UYN1" s="15"/>
      <c r="UYO1" s="15"/>
      <c r="UYP1" s="15"/>
      <c r="UYQ1" s="15"/>
      <c r="UYR1" s="15"/>
      <c r="UYS1" s="15"/>
      <c r="UYT1" s="15"/>
      <c r="UYU1" s="15"/>
      <c r="UYV1" s="15"/>
      <c r="UYW1" s="15"/>
      <c r="UYX1" s="15"/>
      <c r="UYY1" s="15"/>
      <c r="UYZ1" s="15"/>
      <c r="UZA1" s="15"/>
      <c r="UZB1" s="15"/>
      <c r="UZC1" s="15"/>
      <c r="UZD1" s="15"/>
      <c r="UZE1" s="15"/>
      <c r="UZF1" s="15"/>
      <c r="UZG1" s="15"/>
      <c r="UZH1" s="15"/>
      <c r="UZI1" s="15"/>
      <c r="UZJ1" s="15"/>
      <c r="UZK1" s="15"/>
      <c r="UZL1" s="15"/>
      <c r="UZM1" s="15"/>
      <c r="UZN1" s="15"/>
      <c r="UZO1" s="15"/>
      <c r="UZP1" s="15"/>
      <c r="UZQ1" s="15"/>
      <c r="UZR1" s="15"/>
      <c r="UZS1" s="15"/>
      <c r="UZT1" s="15"/>
      <c r="UZU1" s="15"/>
      <c r="UZV1" s="15"/>
      <c r="UZW1" s="15"/>
      <c r="UZX1" s="15"/>
      <c r="UZY1" s="15"/>
      <c r="UZZ1" s="15"/>
      <c r="VAA1" s="15"/>
      <c r="VAB1" s="15"/>
      <c r="VAC1" s="15"/>
      <c r="VAD1" s="15"/>
      <c r="VAE1" s="15"/>
      <c r="VAF1" s="15"/>
      <c r="VAG1" s="15"/>
      <c r="VAH1" s="15"/>
      <c r="VAI1" s="15"/>
      <c r="VAJ1" s="15"/>
      <c r="VAK1" s="15"/>
      <c r="VAL1" s="15"/>
      <c r="VAM1" s="15"/>
      <c r="VAN1" s="15"/>
      <c r="VAO1" s="15"/>
      <c r="VAP1" s="15"/>
      <c r="VAQ1" s="15"/>
      <c r="VAR1" s="15"/>
      <c r="VAS1" s="15"/>
      <c r="VAT1" s="15"/>
      <c r="VAU1" s="15"/>
      <c r="VAV1" s="15"/>
      <c r="VAW1" s="15"/>
      <c r="VAX1" s="15"/>
      <c r="VAY1" s="15"/>
      <c r="VAZ1" s="15"/>
      <c r="VBA1" s="15"/>
      <c r="VBB1" s="15"/>
      <c r="VBC1" s="15"/>
      <c r="VBD1" s="15"/>
      <c r="VBE1" s="15"/>
      <c r="VBF1" s="15"/>
      <c r="VBG1" s="15"/>
      <c r="VBH1" s="15"/>
      <c r="VBI1" s="15"/>
      <c r="VBJ1" s="15"/>
      <c r="VBK1" s="15"/>
      <c r="VBL1" s="15"/>
      <c r="VBM1" s="15"/>
      <c r="VBN1" s="15"/>
      <c r="VBO1" s="15"/>
      <c r="VBP1" s="15"/>
      <c r="VBQ1" s="15"/>
      <c r="VBR1" s="15"/>
      <c r="VBS1" s="15"/>
      <c r="VBT1" s="15"/>
      <c r="VBU1" s="15"/>
      <c r="VBV1" s="15"/>
      <c r="VBW1" s="15"/>
      <c r="VBX1" s="15"/>
      <c r="VBY1" s="15"/>
      <c r="VBZ1" s="15"/>
      <c r="VCA1" s="15"/>
      <c r="VCB1" s="15"/>
      <c r="VCC1" s="15"/>
      <c r="VCD1" s="15"/>
      <c r="VCE1" s="15"/>
      <c r="VCF1" s="15"/>
      <c r="VCG1" s="15"/>
      <c r="VCH1" s="15"/>
      <c r="VCI1" s="15"/>
      <c r="VCJ1" s="15"/>
      <c r="VCK1" s="15"/>
      <c r="VCL1" s="15"/>
      <c r="VCM1" s="15"/>
      <c r="VCN1" s="15"/>
      <c r="VCO1" s="15"/>
      <c r="VCP1" s="15"/>
      <c r="VCQ1" s="15"/>
      <c r="VCR1" s="15"/>
      <c r="VCS1" s="15"/>
      <c r="VCT1" s="15"/>
      <c r="VCU1" s="15"/>
      <c r="VCV1" s="15"/>
      <c r="VCW1" s="15"/>
      <c r="VCX1" s="15"/>
      <c r="VCY1" s="15"/>
      <c r="VCZ1" s="15"/>
      <c r="VDA1" s="15"/>
      <c r="VDB1" s="15"/>
      <c r="VDC1" s="15"/>
      <c r="VDD1" s="15"/>
      <c r="VDE1" s="15"/>
      <c r="VDF1" s="15"/>
      <c r="VDG1" s="15"/>
      <c r="VDH1" s="15"/>
      <c r="VDI1" s="15"/>
      <c r="VDJ1" s="15"/>
      <c r="VDK1" s="15"/>
      <c r="VDL1" s="15"/>
      <c r="VDM1" s="15"/>
      <c r="VDN1" s="15"/>
      <c r="VDO1" s="15"/>
      <c r="VDP1" s="15"/>
      <c r="VDQ1" s="15"/>
      <c r="VDR1" s="15"/>
      <c r="VDS1" s="15"/>
      <c r="VDT1" s="15"/>
      <c r="VDU1" s="15"/>
      <c r="VDV1" s="15"/>
      <c r="VDW1" s="15"/>
      <c r="VDX1" s="15"/>
      <c r="VDY1" s="15"/>
      <c r="VDZ1" s="15"/>
      <c r="VEA1" s="15"/>
      <c r="VEB1" s="15"/>
      <c r="VEC1" s="15"/>
      <c r="VED1" s="15"/>
      <c r="VEE1" s="15"/>
      <c r="VEF1" s="15"/>
      <c r="VEG1" s="15"/>
      <c r="VEH1" s="15"/>
      <c r="VEI1" s="15"/>
      <c r="VEJ1" s="15"/>
      <c r="VEK1" s="15"/>
      <c r="VEL1" s="15"/>
      <c r="VEM1" s="15"/>
      <c r="VEN1" s="15"/>
      <c r="VEO1" s="15"/>
      <c r="VEP1" s="15"/>
      <c r="VEQ1" s="15"/>
      <c r="VER1" s="15"/>
      <c r="VES1" s="15"/>
      <c r="VET1" s="15"/>
      <c r="VEU1" s="15"/>
      <c r="VEV1" s="15"/>
      <c r="VEW1" s="15"/>
      <c r="VEX1" s="15"/>
      <c r="VEY1" s="15"/>
      <c r="VEZ1" s="15"/>
      <c r="VFA1" s="15"/>
      <c r="VFB1" s="15"/>
      <c r="VFC1" s="15"/>
      <c r="VFD1" s="15"/>
      <c r="VFE1" s="15"/>
      <c r="VFF1" s="15"/>
      <c r="VFG1" s="15"/>
      <c r="VFH1" s="15"/>
      <c r="VFI1" s="15"/>
      <c r="VFJ1" s="15"/>
      <c r="VFK1" s="15"/>
      <c r="VFL1" s="15"/>
      <c r="VFM1" s="15"/>
      <c r="VFN1" s="15"/>
      <c r="VFO1" s="15"/>
      <c r="VFP1" s="15"/>
      <c r="VFQ1" s="15"/>
      <c r="VFR1" s="15"/>
      <c r="VFS1" s="15"/>
      <c r="VFT1" s="15"/>
      <c r="VFU1" s="15"/>
      <c r="VFV1" s="15"/>
      <c r="VFW1" s="15"/>
      <c r="VFX1" s="15"/>
      <c r="VFY1" s="15"/>
      <c r="VFZ1" s="15"/>
      <c r="VGA1" s="15"/>
      <c r="VGB1" s="15"/>
      <c r="VGC1" s="15"/>
      <c r="VGD1" s="15"/>
      <c r="VGE1" s="15"/>
      <c r="VGF1" s="15"/>
      <c r="VGG1" s="15"/>
      <c r="VGH1" s="15"/>
      <c r="VGI1" s="15"/>
      <c r="VGJ1" s="15"/>
      <c r="VGK1" s="15"/>
      <c r="VGL1" s="15"/>
      <c r="VGM1" s="15"/>
      <c r="VGN1" s="15"/>
      <c r="VGO1" s="15"/>
      <c r="VGP1" s="15"/>
      <c r="VGQ1" s="15"/>
      <c r="VGR1" s="15"/>
      <c r="VGS1" s="15"/>
      <c r="VGT1" s="15"/>
      <c r="VGU1" s="15"/>
      <c r="VGV1" s="15"/>
      <c r="VGW1" s="15"/>
      <c r="VGX1" s="15"/>
      <c r="VGY1" s="15"/>
      <c r="VGZ1" s="15"/>
      <c r="VHA1" s="15"/>
      <c r="VHB1" s="15"/>
      <c r="VHC1" s="15"/>
      <c r="VHD1" s="15"/>
      <c r="VHE1" s="15"/>
      <c r="VHF1" s="15"/>
      <c r="VHG1" s="15"/>
      <c r="VHH1" s="15"/>
      <c r="VHI1" s="15"/>
      <c r="VHJ1" s="15"/>
      <c r="VHK1" s="15"/>
      <c r="VHL1" s="15"/>
      <c r="VHM1" s="15"/>
      <c r="VHN1" s="15"/>
      <c r="VHO1" s="15"/>
      <c r="VHP1" s="15"/>
      <c r="VHQ1" s="15"/>
      <c r="VHR1" s="15"/>
      <c r="VHS1" s="15"/>
      <c r="VHT1" s="15"/>
      <c r="VHU1" s="15"/>
      <c r="VHV1" s="15"/>
      <c r="VHW1" s="15"/>
      <c r="VHX1" s="15"/>
      <c r="VHY1" s="15"/>
      <c r="VHZ1" s="15"/>
      <c r="VIA1" s="15"/>
      <c r="VIB1" s="15"/>
      <c r="VIC1" s="15"/>
      <c r="VID1" s="15"/>
      <c r="VIE1" s="15"/>
      <c r="VIF1" s="15"/>
      <c r="VIG1" s="15"/>
      <c r="VIH1" s="15"/>
      <c r="VII1" s="15"/>
      <c r="VIJ1" s="15"/>
      <c r="VIK1" s="15"/>
      <c r="VIL1" s="15"/>
      <c r="VIM1" s="15"/>
      <c r="VIN1" s="15"/>
      <c r="VIO1" s="15"/>
      <c r="VIP1" s="15"/>
      <c r="VIQ1" s="15"/>
      <c r="VIR1" s="15"/>
      <c r="VIS1" s="15"/>
      <c r="VIT1" s="15"/>
      <c r="VIU1" s="15"/>
      <c r="VIV1" s="15"/>
      <c r="VIW1" s="15"/>
      <c r="VIX1" s="15"/>
      <c r="VIY1" s="15"/>
      <c r="VIZ1" s="15"/>
      <c r="VJA1" s="15"/>
      <c r="VJB1" s="15"/>
      <c r="VJC1" s="15"/>
      <c r="VJD1" s="15"/>
      <c r="VJE1" s="15"/>
      <c r="VJF1" s="15"/>
      <c r="VJG1" s="15"/>
      <c r="VJH1" s="15"/>
      <c r="VJI1" s="15"/>
      <c r="VJJ1" s="15"/>
      <c r="VJK1" s="15"/>
      <c r="VJL1" s="15"/>
      <c r="VJM1" s="15"/>
      <c r="VJN1" s="15"/>
      <c r="VJO1" s="15"/>
      <c r="VJP1" s="15"/>
      <c r="VJQ1" s="15"/>
      <c r="VJR1" s="15"/>
      <c r="VJS1" s="15"/>
      <c r="VJT1" s="15"/>
      <c r="VJU1" s="15"/>
      <c r="VJV1" s="15"/>
      <c r="VJW1" s="15"/>
      <c r="VJX1" s="15"/>
      <c r="VJY1" s="15"/>
      <c r="VJZ1" s="15"/>
      <c r="VKA1" s="15"/>
      <c r="VKB1" s="15"/>
      <c r="VKC1" s="15"/>
      <c r="VKD1" s="15"/>
      <c r="VKE1" s="15"/>
      <c r="VKF1" s="15"/>
      <c r="VKG1" s="15"/>
      <c r="VKH1" s="15"/>
      <c r="VKI1" s="15"/>
      <c r="VKJ1" s="15"/>
      <c r="VKK1" s="15"/>
      <c r="VKL1" s="15"/>
      <c r="VKM1" s="15"/>
      <c r="VKN1" s="15"/>
      <c r="VKO1" s="15"/>
      <c r="VKP1" s="15"/>
      <c r="VKQ1" s="15"/>
      <c r="VKR1" s="15"/>
      <c r="VKS1" s="15"/>
      <c r="VKT1" s="15"/>
      <c r="VKU1" s="15"/>
      <c r="VKV1" s="15"/>
      <c r="VKW1" s="15"/>
      <c r="VKX1" s="15"/>
      <c r="VKY1" s="15"/>
      <c r="VKZ1" s="15"/>
      <c r="VLA1" s="15"/>
      <c r="VLB1" s="15"/>
      <c r="VLC1" s="15"/>
      <c r="VLD1" s="15"/>
      <c r="VLE1" s="15"/>
      <c r="VLF1" s="15"/>
      <c r="VLG1" s="15"/>
      <c r="VLH1" s="15"/>
      <c r="VLI1" s="15"/>
      <c r="VLJ1" s="15"/>
      <c r="VLK1" s="15"/>
      <c r="VLL1" s="15"/>
      <c r="VLM1" s="15"/>
      <c r="VLN1" s="15"/>
      <c r="VLO1" s="15"/>
      <c r="VLP1" s="15"/>
      <c r="VLQ1" s="15"/>
      <c r="VLR1" s="15"/>
      <c r="VLS1" s="15"/>
      <c r="VLT1" s="15"/>
      <c r="VLU1" s="15"/>
      <c r="VLV1" s="15"/>
      <c r="VLW1" s="15"/>
      <c r="VLX1" s="15"/>
      <c r="VLY1" s="15"/>
      <c r="VLZ1" s="15"/>
      <c r="VMA1" s="15"/>
      <c r="VMB1" s="15"/>
      <c r="VMC1" s="15"/>
      <c r="VMD1" s="15"/>
      <c r="VME1" s="15"/>
      <c r="VMF1" s="15"/>
      <c r="VMG1" s="15"/>
      <c r="VMH1" s="15"/>
      <c r="VMI1" s="15"/>
      <c r="VMJ1" s="15"/>
      <c r="VMK1" s="15"/>
      <c r="VML1" s="15"/>
      <c r="VMM1" s="15"/>
      <c r="VMN1" s="15"/>
      <c r="VMO1" s="15"/>
      <c r="VMP1" s="15"/>
      <c r="VMQ1" s="15"/>
      <c r="VMR1" s="15"/>
      <c r="VMS1" s="15"/>
      <c r="VMT1" s="15"/>
      <c r="VMU1" s="15"/>
      <c r="VMV1" s="15"/>
      <c r="VMW1" s="15"/>
      <c r="VMX1" s="15"/>
      <c r="VMY1" s="15"/>
      <c r="VMZ1" s="15"/>
      <c r="VNA1" s="15"/>
      <c r="VNB1" s="15"/>
      <c r="VNC1" s="15"/>
      <c r="VND1" s="15"/>
      <c r="VNE1" s="15"/>
      <c r="VNF1" s="15"/>
      <c r="VNG1" s="15"/>
      <c r="VNH1" s="15"/>
      <c r="VNI1" s="15"/>
      <c r="VNJ1" s="15"/>
      <c r="VNK1" s="15"/>
      <c r="VNL1" s="15"/>
      <c r="VNM1" s="15"/>
      <c r="VNN1" s="15"/>
      <c r="VNO1" s="15"/>
      <c r="VNP1" s="15"/>
      <c r="VNQ1" s="15"/>
      <c r="VNR1" s="15"/>
      <c r="VNS1" s="15"/>
      <c r="VNT1" s="15"/>
      <c r="VNU1" s="15"/>
      <c r="VNV1" s="15"/>
      <c r="VNW1" s="15"/>
      <c r="VNX1" s="15"/>
      <c r="VNY1" s="15"/>
      <c r="VNZ1" s="15"/>
      <c r="VOA1" s="15"/>
      <c r="VOB1" s="15"/>
      <c r="VOC1" s="15"/>
      <c r="VOD1" s="15"/>
      <c r="VOE1" s="15"/>
      <c r="VOF1" s="15"/>
      <c r="VOG1" s="15"/>
      <c r="VOH1" s="15"/>
      <c r="VOI1" s="15"/>
      <c r="VOJ1" s="15"/>
      <c r="VOK1" s="15"/>
      <c r="VOL1" s="15"/>
      <c r="VOM1" s="15"/>
      <c r="VON1" s="15"/>
      <c r="VOO1" s="15"/>
      <c r="VOP1" s="15"/>
      <c r="VOQ1" s="15"/>
      <c r="VOR1" s="15"/>
      <c r="VOS1" s="15"/>
      <c r="VOT1" s="15"/>
      <c r="VOU1" s="15"/>
      <c r="VOV1" s="15"/>
      <c r="VOW1" s="15"/>
      <c r="VOX1" s="15"/>
      <c r="VOY1" s="15"/>
      <c r="VOZ1" s="15"/>
      <c r="VPA1" s="15"/>
      <c r="VPB1" s="15"/>
      <c r="VPC1" s="15"/>
      <c r="VPD1" s="15"/>
      <c r="VPE1" s="15"/>
      <c r="VPF1" s="15"/>
      <c r="VPG1" s="15"/>
      <c r="VPH1" s="15"/>
      <c r="VPI1" s="15"/>
      <c r="VPJ1" s="15"/>
      <c r="VPK1" s="15"/>
      <c r="VPL1" s="15"/>
      <c r="VPM1" s="15"/>
      <c r="VPN1" s="15"/>
      <c r="VPO1" s="15"/>
      <c r="VPP1" s="15"/>
      <c r="VPQ1" s="15"/>
      <c r="VPR1" s="15"/>
      <c r="VPS1" s="15"/>
      <c r="VPT1" s="15"/>
      <c r="VPU1" s="15"/>
      <c r="VPV1" s="15"/>
      <c r="VPW1" s="15"/>
      <c r="VPX1" s="15"/>
      <c r="VPY1" s="15"/>
      <c r="VPZ1" s="15"/>
      <c r="VQA1" s="15"/>
      <c r="VQB1" s="15"/>
      <c r="VQC1" s="15"/>
      <c r="VQD1" s="15"/>
      <c r="VQE1" s="15"/>
      <c r="VQF1" s="15"/>
      <c r="VQG1" s="15"/>
      <c r="VQH1" s="15"/>
      <c r="VQI1" s="15"/>
      <c r="VQJ1" s="15"/>
      <c r="VQK1" s="15"/>
      <c r="VQL1" s="15"/>
      <c r="VQM1" s="15"/>
      <c r="VQN1" s="15"/>
      <c r="VQO1" s="15"/>
      <c r="VQP1" s="15"/>
      <c r="VQQ1" s="15"/>
      <c r="VQR1" s="15"/>
      <c r="VQS1" s="15"/>
      <c r="VQT1" s="15"/>
      <c r="VQU1" s="15"/>
      <c r="VQV1" s="15"/>
      <c r="VQW1" s="15"/>
      <c r="VQX1" s="15"/>
      <c r="VQY1" s="15"/>
      <c r="VQZ1" s="15"/>
      <c r="VRA1" s="15"/>
      <c r="VRB1" s="15"/>
      <c r="VRC1" s="15"/>
      <c r="VRD1" s="15"/>
      <c r="VRE1" s="15"/>
      <c r="VRF1" s="15"/>
      <c r="VRG1" s="15"/>
      <c r="VRH1" s="15"/>
      <c r="VRI1" s="15"/>
      <c r="VRJ1" s="15"/>
      <c r="VRK1" s="15"/>
      <c r="VRL1" s="15"/>
      <c r="VRM1" s="15"/>
      <c r="VRN1" s="15"/>
      <c r="VRO1" s="15"/>
      <c r="VRP1" s="15"/>
      <c r="VRQ1" s="15"/>
      <c r="VRR1" s="15"/>
      <c r="VRS1" s="15"/>
      <c r="VRT1" s="15"/>
      <c r="VRU1" s="15"/>
      <c r="VRV1" s="15"/>
      <c r="VRW1" s="15"/>
      <c r="VRX1" s="15"/>
      <c r="VRY1" s="15"/>
      <c r="VRZ1" s="15"/>
      <c r="VSA1" s="15"/>
      <c r="VSB1" s="15"/>
      <c r="VSC1" s="15"/>
      <c r="VSD1" s="15"/>
      <c r="VSE1" s="15"/>
      <c r="VSF1" s="15"/>
      <c r="VSG1" s="15"/>
      <c r="VSH1" s="15"/>
      <c r="VSI1" s="15"/>
      <c r="VSJ1" s="15"/>
      <c r="VSK1" s="15"/>
      <c r="VSL1" s="15"/>
      <c r="VSM1" s="15"/>
      <c r="VSN1" s="15"/>
      <c r="VSO1" s="15"/>
      <c r="VSP1" s="15"/>
      <c r="VSQ1" s="15"/>
      <c r="VSR1" s="15"/>
      <c r="VSS1" s="15"/>
      <c r="VST1" s="15"/>
      <c r="VSU1" s="15"/>
      <c r="VSV1" s="15"/>
      <c r="VSW1" s="15"/>
      <c r="VSX1" s="15"/>
      <c r="VSY1" s="15"/>
      <c r="VSZ1" s="15"/>
      <c r="VTA1" s="15"/>
      <c r="VTB1" s="15"/>
      <c r="VTC1" s="15"/>
      <c r="VTD1" s="15"/>
      <c r="VTE1" s="15"/>
      <c r="VTF1" s="15"/>
      <c r="VTG1" s="15"/>
      <c r="VTH1" s="15"/>
      <c r="VTI1" s="15"/>
      <c r="VTJ1" s="15"/>
      <c r="VTK1" s="15"/>
      <c r="VTL1" s="15"/>
      <c r="VTM1" s="15"/>
      <c r="VTN1" s="15"/>
      <c r="VTO1" s="15"/>
      <c r="VTP1" s="15"/>
      <c r="VTQ1" s="15"/>
      <c r="VTR1" s="15"/>
      <c r="VTS1" s="15"/>
      <c r="VTT1" s="15"/>
      <c r="VTU1" s="15"/>
      <c r="VTV1" s="15"/>
      <c r="VTW1" s="15"/>
      <c r="VTX1" s="15"/>
      <c r="VTY1" s="15"/>
      <c r="VTZ1" s="15"/>
      <c r="VUA1" s="15"/>
      <c r="VUB1" s="15"/>
      <c r="VUC1" s="15"/>
      <c r="VUD1" s="15"/>
      <c r="VUE1" s="15"/>
      <c r="VUF1" s="15"/>
      <c r="VUG1" s="15"/>
      <c r="VUH1" s="15"/>
      <c r="VUI1" s="15"/>
      <c r="VUJ1" s="15"/>
      <c r="VUK1" s="15"/>
      <c r="VUL1" s="15"/>
      <c r="VUM1" s="15"/>
      <c r="VUN1" s="15"/>
      <c r="VUO1" s="15"/>
      <c r="VUP1" s="15"/>
      <c r="VUQ1" s="15"/>
      <c r="VUR1" s="15"/>
      <c r="VUS1" s="15"/>
      <c r="VUT1" s="15"/>
      <c r="VUU1" s="15"/>
      <c r="VUV1" s="15"/>
      <c r="VUW1" s="15"/>
      <c r="VUX1" s="15"/>
      <c r="VUY1" s="15"/>
      <c r="VUZ1" s="15"/>
      <c r="VVA1" s="15"/>
      <c r="VVB1" s="15"/>
      <c r="VVC1" s="15"/>
      <c r="VVD1" s="15"/>
      <c r="VVE1" s="15"/>
      <c r="VVF1" s="15"/>
      <c r="VVG1" s="15"/>
      <c r="VVH1" s="15"/>
      <c r="VVI1" s="15"/>
      <c r="VVJ1" s="15"/>
      <c r="VVK1" s="15"/>
      <c r="VVL1" s="15"/>
      <c r="VVM1" s="15"/>
      <c r="VVN1" s="15"/>
      <c r="VVO1" s="15"/>
      <c r="VVP1" s="15"/>
      <c r="VVQ1" s="15"/>
      <c r="VVR1" s="15"/>
      <c r="VVS1" s="15"/>
      <c r="VVT1" s="15"/>
      <c r="VVU1" s="15"/>
      <c r="VVV1" s="15"/>
      <c r="VVW1" s="15"/>
      <c r="VVX1" s="15"/>
      <c r="VVY1" s="15"/>
      <c r="VVZ1" s="15"/>
      <c r="VWA1" s="15"/>
      <c r="VWB1" s="15"/>
      <c r="VWC1" s="15"/>
      <c r="VWD1" s="15"/>
      <c r="VWE1" s="15"/>
      <c r="VWF1" s="15"/>
      <c r="VWG1" s="15"/>
      <c r="VWH1" s="15"/>
      <c r="VWI1" s="15"/>
      <c r="VWJ1" s="15"/>
      <c r="VWK1" s="15"/>
      <c r="VWL1" s="15"/>
      <c r="VWM1" s="15"/>
      <c r="VWN1" s="15"/>
      <c r="VWO1" s="15"/>
      <c r="VWP1" s="15"/>
      <c r="VWQ1" s="15"/>
      <c r="VWR1" s="15"/>
      <c r="VWS1" s="15"/>
      <c r="VWT1" s="15"/>
      <c r="VWU1" s="15"/>
      <c r="VWV1" s="15"/>
      <c r="VWW1" s="15"/>
      <c r="VWX1" s="15"/>
      <c r="VWY1" s="15"/>
      <c r="VWZ1" s="15"/>
      <c r="VXA1" s="15"/>
      <c r="VXB1" s="15"/>
      <c r="VXC1" s="15"/>
      <c r="VXD1" s="15"/>
      <c r="VXE1" s="15"/>
      <c r="VXF1" s="15"/>
      <c r="VXG1" s="15"/>
      <c r="VXH1" s="15"/>
      <c r="VXI1" s="15"/>
      <c r="VXJ1" s="15"/>
      <c r="VXK1" s="15"/>
      <c r="VXL1" s="15"/>
      <c r="VXM1" s="15"/>
      <c r="VXN1" s="15"/>
      <c r="VXO1" s="15"/>
      <c r="VXP1" s="15"/>
      <c r="VXQ1" s="15"/>
      <c r="VXR1" s="15"/>
      <c r="VXS1" s="15"/>
      <c r="VXT1" s="15"/>
      <c r="VXU1" s="15"/>
      <c r="VXV1" s="15"/>
      <c r="VXW1" s="15"/>
      <c r="VXX1" s="15"/>
      <c r="VXY1" s="15"/>
      <c r="VXZ1" s="15"/>
      <c r="VYA1" s="15"/>
      <c r="VYB1" s="15"/>
      <c r="VYC1" s="15"/>
      <c r="VYD1" s="15"/>
      <c r="VYE1" s="15"/>
      <c r="VYF1" s="15"/>
      <c r="VYG1" s="15"/>
      <c r="VYH1" s="15"/>
      <c r="VYI1" s="15"/>
      <c r="VYJ1" s="15"/>
      <c r="VYK1" s="15"/>
      <c r="VYL1" s="15"/>
      <c r="VYM1" s="15"/>
      <c r="VYN1" s="15"/>
      <c r="VYO1" s="15"/>
      <c r="VYP1" s="15"/>
      <c r="VYQ1" s="15"/>
      <c r="VYR1" s="15"/>
      <c r="VYS1" s="15"/>
      <c r="VYT1" s="15"/>
      <c r="VYU1" s="15"/>
      <c r="VYV1" s="15"/>
      <c r="VYW1" s="15"/>
      <c r="VYX1" s="15"/>
      <c r="VYY1" s="15"/>
      <c r="VYZ1" s="15"/>
      <c r="VZA1" s="15"/>
      <c r="VZB1" s="15"/>
      <c r="VZC1" s="15"/>
      <c r="VZD1" s="15"/>
      <c r="VZE1" s="15"/>
      <c r="VZF1" s="15"/>
      <c r="VZG1" s="15"/>
      <c r="VZH1" s="15"/>
      <c r="VZI1" s="15"/>
      <c r="VZJ1" s="15"/>
      <c r="VZK1" s="15"/>
      <c r="VZL1" s="15"/>
      <c r="VZM1" s="15"/>
      <c r="VZN1" s="15"/>
      <c r="VZO1" s="15"/>
      <c r="VZP1" s="15"/>
      <c r="VZQ1" s="15"/>
      <c r="VZR1" s="15"/>
      <c r="VZS1" s="15"/>
      <c r="VZT1" s="15"/>
      <c r="VZU1" s="15"/>
      <c r="VZV1" s="15"/>
      <c r="VZW1" s="15"/>
      <c r="VZX1" s="15"/>
      <c r="VZY1" s="15"/>
      <c r="VZZ1" s="15"/>
      <c r="WAA1" s="15"/>
      <c r="WAB1" s="15"/>
      <c r="WAC1" s="15"/>
      <c r="WAD1" s="15"/>
      <c r="WAE1" s="15"/>
      <c r="WAF1" s="15"/>
      <c r="WAG1" s="15"/>
      <c r="WAH1" s="15"/>
      <c r="WAI1" s="15"/>
      <c r="WAJ1" s="15"/>
      <c r="WAK1" s="15"/>
      <c r="WAL1" s="15"/>
      <c r="WAM1" s="15"/>
      <c r="WAN1" s="15"/>
      <c r="WAO1" s="15"/>
      <c r="WAP1" s="15"/>
      <c r="WAQ1" s="15"/>
      <c r="WAR1" s="15"/>
      <c r="WAS1" s="15"/>
      <c r="WAT1" s="15"/>
      <c r="WAU1" s="15"/>
      <c r="WAV1" s="15"/>
      <c r="WAW1" s="15"/>
      <c r="WAX1" s="15"/>
      <c r="WAY1" s="15"/>
      <c r="WAZ1" s="15"/>
      <c r="WBA1" s="15"/>
      <c r="WBB1" s="15"/>
      <c r="WBC1" s="15"/>
      <c r="WBD1" s="15"/>
      <c r="WBE1" s="15"/>
      <c r="WBF1" s="15"/>
      <c r="WBG1" s="15"/>
      <c r="WBH1" s="15"/>
      <c r="WBI1" s="15"/>
      <c r="WBJ1" s="15"/>
      <c r="WBK1" s="15"/>
      <c r="WBL1" s="15"/>
      <c r="WBM1" s="15"/>
      <c r="WBN1" s="15"/>
      <c r="WBO1" s="15"/>
      <c r="WBP1" s="15"/>
      <c r="WBQ1" s="15"/>
      <c r="WBR1" s="15"/>
      <c r="WBS1" s="15"/>
      <c r="WBT1" s="15"/>
      <c r="WBU1" s="15"/>
      <c r="WBV1" s="15"/>
      <c r="WBW1" s="15"/>
      <c r="WBX1" s="15"/>
      <c r="WBY1" s="15"/>
      <c r="WBZ1" s="15"/>
      <c r="WCA1" s="15"/>
      <c r="WCB1" s="15"/>
      <c r="WCC1" s="15"/>
      <c r="WCD1" s="15"/>
      <c r="WCE1" s="15"/>
      <c r="WCF1" s="15"/>
      <c r="WCG1" s="15"/>
      <c r="WCH1" s="15"/>
      <c r="WCI1" s="15"/>
      <c r="WCJ1" s="15"/>
      <c r="WCK1" s="15"/>
      <c r="WCL1" s="15"/>
      <c r="WCM1" s="15"/>
      <c r="WCN1" s="15"/>
      <c r="WCO1" s="15"/>
      <c r="WCP1" s="15"/>
      <c r="WCQ1" s="15"/>
      <c r="WCR1" s="15"/>
      <c r="WCS1" s="15"/>
      <c r="WCT1" s="15"/>
      <c r="WCU1" s="15"/>
      <c r="WCV1" s="15"/>
      <c r="WCW1" s="15"/>
      <c r="WCX1" s="15"/>
      <c r="WCY1" s="15"/>
      <c r="WCZ1" s="15"/>
      <c r="WDA1" s="15"/>
      <c r="WDB1" s="15"/>
      <c r="WDC1" s="15"/>
      <c r="WDD1" s="15"/>
      <c r="WDE1" s="15"/>
      <c r="WDF1" s="15"/>
      <c r="WDG1" s="15"/>
      <c r="WDH1" s="15"/>
      <c r="WDI1" s="15"/>
      <c r="WDJ1" s="15"/>
      <c r="WDK1" s="15"/>
      <c r="WDL1" s="15"/>
      <c r="WDM1" s="15"/>
      <c r="WDN1" s="15"/>
      <c r="WDO1" s="15"/>
      <c r="WDP1" s="15"/>
      <c r="WDQ1" s="15"/>
      <c r="WDR1" s="15"/>
      <c r="WDS1" s="15"/>
      <c r="WDT1" s="15"/>
      <c r="WDU1" s="15"/>
      <c r="WDV1" s="15"/>
      <c r="WDW1" s="15"/>
      <c r="WDX1" s="15"/>
      <c r="WDY1" s="15"/>
      <c r="WDZ1" s="15"/>
      <c r="WEA1" s="15"/>
      <c r="WEB1" s="15"/>
      <c r="WEC1" s="15"/>
      <c r="WED1" s="15"/>
      <c r="WEE1" s="15"/>
      <c r="WEF1" s="15"/>
      <c r="WEG1" s="15"/>
      <c r="WEH1" s="15"/>
      <c r="WEI1" s="15"/>
      <c r="WEJ1" s="15"/>
      <c r="WEK1" s="15"/>
      <c r="WEL1" s="15"/>
      <c r="WEM1" s="15"/>
      <c r="WEN1" s="15"/>
      <c r="WEO1" s="15"/>
      <c r="WEP1" s="15"/>
      <c r="WEQ1" s="15"/>
      <c r="WER1" s="15"/>
      <c r="WES1" s="15"/>
      <c r="WET1" s="15"/>
      <c r="WEU1" s="15"/>
      <c r="WEV1" s="15"/>
      <c r="WEW1" s="15"/>
      <c r="WEX1" s="15"/>
      <c r="WEY1" s="15"/>
      <c r="WEZ1" s="15"/>
      <c r="WFA1" s="15"/>
      <c r="WFB1" s="15"/>
      <c r="WFC1" s="15"/>
      <c r="WFD1" s="15"/>
      <c r="WFE1" s="15"/>
      <c r="WFF1" s="15"/>
      <c r="WFG1" s="15"/>
      <c r="WFH1" s="15"/>
      <c r="WFI1" s="15"/>
      <c r="WFJ1" s="15"/>
      <c r="WFK1" s="15"/>
      <c r="WFL1" s="15"/>
      <c r="WFM1" s="15"/>
      <c r="WFN1" s="15"/>
      <c r="WFO1" s="15"/>
      <c r="WFP1" s="15"/>
      <c r="WFQ1" s="15"/>
      <c r="WFR1" s="15"/>
      <c r="WFS1" s="15"/>
      <c r="WFT1" s="15"/>
      <c r="WFU1" s="15"/>
      <c r="WFV1" s="15"/>
      <c r="WFW1" s="15"/>
      <c r="WFX1" s="15"/>
      <c r="WFY1" s="15"/>
      <c r="WFZ1" s="15"/>
      <c r="WGA1" s="15"/>
      <c r="WGB1" s="15"/>
      <c r="WGC1" s="15"/>
      <c r="WGD1" s="15"/>
      <c r="WGE1" s="15"/>
      <c r="WGF1" s="15"/>
      <c r="WGG1" s="15"/>
      <c r="WGH1" s="15"/>
      <c r="WGI1" s="15"/>
      <c r="WGJ1" s="15"/>
      <c r="WGK1" s="15"/>
      <c r="WGL1" s="15"/>
      <c r="WGM1" s="15"/>
      <c r="WGN1" s="15"/>
      <c r="WGO1" s="15"/>
      <c r="WGP1" s="15"/>
      <c r="WGQ1" s="15"/>
      <c r="WGR1" s="15"/>
      <c r="WGS1" s="15"/>
      <c r="WGT1" s="15"/>
      <c r="WGU1" s="15"/>
      <c r="WGV1" s="15"/>
      <c r="WGW1" s="15"/>
      <c r="WGX1" s="15"/>
      <c r="WGY1" s="15"/>
      <c r="WGZ1" s="15"/>
      <c r="WHA1" s="15"/>
      <c r="WHB1" s="15"/>
      <c r="WHC1" s="15"/>
      <c r="WHD1" s="15"/>
      <c r="WHE1" s="15"/>
      <c r="WHF1" s="15"/>
      <c r="WHG1" s="15"/>
      <c r="WHH1" s="15"/>
      <c r="WHI1" s="15"/>
      <c r="WHJ1" s="15"/>
      <c r="WHK1" s="15"/>
      <c r="WHL1" s="15"/>
      <c r="WHM1" s="15"/>
      <c r="WHN1" s="15"/>
      <c r="WHO1" s="15"/>
      <c r="WHP1" s="15"/>
      <c r="WHQ1" s="15"/>
      <c r="WHR1" s="15"/>
      <c r="WHS1" s="15"/>
      <c r="WHT1" s="15"/>
      <c r="WHU1" s="15"/>
      <c r="WHV1" s="15"/>
      <c r="WHW1" s="15"/>
      <c r="WHX1" s="15"/>
      <c r="WHY1" s="15"/>
      <c r="WHZ1" s="15"/>
      <c r="WIA1" s="15"/>
      <c r="WIB1" s="15"/>
      <c r="WIC1" s="15"/>
      <c r="WID1" s="15"/>
      <c r="WIE1" s="15"/>
      <c r="WIF1" s="15"/>
      <c r="WIG1" s="15"/>
      <c r="WIH1" s="15"/>
      <c r="WII1" s="15"/>
      <c r="WIJ1" s="15"/>
      <c r="WIK1" s="15"/>
      <c r="WIL1" s="15"/>
      <c r="WIM1" s="15"/>
      <c r="WIN1" s="15"/>
      <c r="WIO1" s="15"/>
      <c r="WIP1" s="15"/>
      <c r="WIQ1" s="15"/>
      <c r="WIR1" s="15"/>
      <c r="WIS1" s="15"/>
      <c r="WIT1" s="15"/>
      <c r="WIU1" s="15"/>
      <c r="WIV1" s="15"/>
      <c r="WIW1" s="15"/>
      <c r="WIX1" s="15"/>
      <c r="WIY1" s="15"/>
      <c r="WIZ1" s="15"/>
      <c r="WJA1" s="15"/>
      <c r="WJB1" s="15"/>
      <c r="WJC1" s="15"/>
      <c r="WJD1" s="15"/>
      <c r="WJE1" s="15"/>
      <c r="WJF1" s="15"/>
      <c r="WJG1" s="15"/>
      <c r="WJH1" s="15"/>
      <c r="WJI1" s="15"/>
      <c r="WJJ1" s="15"/>
      <c r="WJK1" s="15"/>
      <c r="WJL1" s="15"/>
      <c r="WJM1" s="15"/>
      <c r="WJN1" s="15"/>
      <c r="WJO1" s="15"/>
      <c r="WJP1" s="15"/>
      <c r="WJQ1" s="15"/>
      <c r="WJR1" s="15"/>
      <c r="WJS1" s="15"/>
      <c r="WJT1" s="15"/>
      <c r="WJU1" s="15"/>
      <c r="WJV1" s="15"/>
      <c r="WJW1" s="15"/>
      <c r="WJX1" s="15"/>
      <c r="WJY1" s="15"/>
      <c r="WJZ1" s="15"/>
      <c r="WKA1" s="15"/>
      <c r="WKB1" s="15"/>
      <c r="WKC1" s="15"/>
      <c r="WKD1" s="15"/>
      <c r="WKE1" s="15"/>
      <c r="WKF1" s="15"/>
      <c r="WKG1" s="15"/>
      <c r="WKH1" s="15"/>
      <c r="WKI1" s="15"/>
      <c r="WKJ1" s="15"/>
      <c r="WKK1" s="15"/>
      <c r="WKL1" s="15"/>
      <c r="WKM1" s="15"/>
      <c r="WKN1" s="15"/>
      <c r="WKO1" s="15"/>
      <c r="WKP1" s="15"/>
      <c r="WKQ1" s="15"/>
      <c r="WKR1" s="15"/>
      <c r="WKS1" s="15"/>
      <c r="WKT1" s="15"/>
      <c r="WKU1" s="15"/>
      <c r="WKV1" s="15"/>
      <c r="WKW1" s="15"/>
      <c r="WKX1" s="15"/>
      <c r="WKY1" s="15"/>
      <c r="WKZ1" s="15"/>
      <c r="WLA1" s="15"/>
      <c r="WLB1" s="15"/>
      <c r="WLC1" s="15"/>
      <c r="WLD1" s="15"/>
      <c r="WLE1" s="15"/>
      <c r="WLF1" s="15"/>
      <c r="WLG1" s="15"/>
      <c r="WLH1" s="15"/>
      <c r="WLI1" s="15"/>
      <c r="WLJ1" s="15"/>
      <c r="WLK1" s="15"/>
      <c r="WLL1" s="15"/>
      <c r="WLM1" s="15"/>
      <c r="WLN1" s="15"/>
      <c r="WLO1" s="15"/>
      <c r="WLP1" s="15"/>
      <c r="WLQ1" s="15"/>
      <c r="WLR1" s="15"/>
      <c r="WLS1" s="15"/>
      <c r="WLT1" s="15"/>
      <c r="WLU1" s="15"/>
      <c r="WLV1" s="15"/>
      <c r="WLW1" s="15"/>
      <c r="WLX1" s="15"/>
      <c r="WLY1" s="15"/>
      <c r="WLZ1" s="15"/>
      <c r="WMA1" s="15"/>
      <c r="WMB1" s="15"/>
      <c r="WMC1" s="15"/>
      <c r="WMD1" s="15"/>
      <c r="WME1" s="15"/>
      <c r="WMF1" s="15"/>
      <c r="WMG1" s="15"/>
      <c r="WMH1" s="15"/>
      <c r="WMI1" s="15"/>
      <c r="WMJ1" s="15"/>
      <c r="WMK1" s="15"/>
      <c r="WML1" s="15"/>
      <c r="WMM1" s="15"/>
      <c r="WMN1" s="15"/>
      <c r="WMO1" s="15"/>
      <c r="WMP1" s="15"/>
      <c r="WMQ1" s="15"/>
      <c r="WMR1" s="15"/>
      <c r="WMS1" s="15"/>
      <c r="WMT1" s="15"/>
      <c r="WMU1" s="15"/>
      <c r="WMV1" s="15"/>
      <c r="WMW1" s="15"/>
      <c r="WMX1" s="15"/>
      <c r="WMY1" s="15"/>
      <c r="WMZ1" s="15"/>
      <c r="WNA1" s="15"/>
      <c r="WNB1" s="15"/>
      <c r="WNC1" s="15"/>
      <c r="WND1" s="15"/>
      <c r="WNE1" s="15"/>
      <c r="WNF1" s="15"/>
      <c r="WNG1" s="15"/>
      <c r="WNH1" s="15"/>
      <c r="WNI1" s="15"/>
      <c r="WNJ1" s="15"/>
      <c r="WNK1" s="15"/>
      <c r="WNL1" s="15"/>
      <c r="WNM1" s="15"/>
      <c r="WNN1" s="15"/>
      <c r="WNO1" s="15"/>
      <c r="WNP1" s="15"/>
      <c r="WNQ1" s="15"/>
      <c r="WNR1" s="15"/>
      <c r="WNS1" s="15"/>
      <c r="WNT1" s="15"/>
      <c r="WNU1" s="15"/>
      <c r="WNV1" s="15"/>
      <c r="WNW1" s="15"/>
      <c r="WNX1" s="15"/>
      <c r="WNY1" s="15"/>
      <c r="WNZ1" s="15"/>
      <c r="WOA1" s="15"/>
      <c r="WOB1" s="15"/>
      <c r="WOC1" s="15"/>
      <c r="WOD1" s="15"/>
      <c r="WOE1" s="15"/>
      <c r="WOF1" s="15"/>
      <c r="WOG1" s="15"/>
      <c r="WOH1" s="15"/>
      <c r="WOI1" s="15"/>
      <c r="WOJ1" s="15"/>
      <c r="WOK1" s="15"/>
      <c r="WOL1" s="15"/>
      <c r="WOM1" s="15"/>
      <c r="WON1" s="15"/>
      <c r="WOO1" s="15"/>
      <c r="WOP1" s="15"/>
      <c r="WOQ1" s="15"/>
      <c r="WOR1" s="15"/>
      <c r="WOS1" s="15"/>
      <c r="WOT1" s="15"/>
      <c r="WOU1" s="15"/>
      <c r="WOV1" s="15"/>
      <c r="WOW1" s="15"/>
      <c r="WOX1" s="15"/>
      <c r="WOY1" s="15"/>
      <c r="WOZ1" s="15"/>
      <c r="WPA1" s="15"/>
      <c r="WPB1" s="15"/>
      <c r="WPC1" s="15"/>
      <c r="WPD1" s="15"/>
      <c r="WPE1" s="15"/>
      <c r="WPF1" s="15"/>
      <c r="WPG1" s="15"/>
      <c r="WPH1" s="15"/>
      <c r="WPI1" s="15"/>
      <c r="WPJ1" s="15"/>
      <c r="WPK1" s="15"/>
      <c r="WPL1" s="15"/>
      <c r="WPM1" s="15"/>
      <c r="WPN1" s="15"/>
      <c r="WPO1" s="15"/>
      <c r="WPP1" s="15"/>
      <c r="WPQ1" s="15"/>
      <c r="WPR1" s="15"/>
      <c r="WPS1" s="15"/>
      <c r="WPT1" s="15"/>
      <c r="WPU1" s="15"/>
      <c r="WPV1" s="15"/>
      <c r="WPW1" s="15"/>
      <c r="WPX1" s="15"/>
      <c r="WPY1" s="15"/>
      <c r="WPZ1" s="15"/>
      <c r="WQA1" s="15"/>
      <c r="WQB1" s="15"/>
      <c r="WQC1" s="15"/>
      <c r="WQD1" s="15"/>
      <c r="WQE1" s="15"/>
      <c r="WQF1" s="15"/>
      <c r="WQG1" s="15"/>
      <c r="WQH1" s="15"/>
      <c r="WQI1" s="15"/>
      <c r="WQJ1" s="15"/>
      <c r="WQK1" s="15"/>
      <c r="WQL1" s="15"/>
      <c r="WQM1" s="15"/>
      <c r="WQN1" s="15"/>
      <c r="WQO1" s="15"/>
      <c r="WQP1" s="15"/>
      <c r="WQQ1" s="15"/>
      <c r="WQR1" s="15"/>
      <c r="WQS1" s="15"/>
      <c r="WQT1" s="15"/>
      <c r="WQU1" s="15"/>
      <c r="WQV1" s="15"/>
      <c r="WQW1" s="15"/>
      <c r="WQX1" s="15"/>
      <c r="WQY1" s="15"/>
      <c r="WQZ1" s="15"/>
      <c r="WRA1" s="15"/>
      <c r="WRB1" s="15"/>
      <c r="WRC1" s="15"/>
      <c r="WRD1" s="15"/>
      <c r="WRE1" s="15"/>
      <c r="WRF1" s="15"/>
      <c r="WRG1" s="15"/>
      <c r="WRH1" s="15"/>
      <c r="WRI1" s="15"/>
      <c r="WRJ1" s="15"/>
      <c r="WRK1" s="15"/>
      <c r="WRL1" s="15"/>
      <c r="WRM1" s="15"/>
      <c r="WRN1" s="15"/>
      <c r="WRO1" s="15"/>
      <c r="WRP1" s="15"/>
      <c r="WRQ1" s="15"/>
      <c r="WRR1" s="15"/>
      <c r="WRS1" s="15"/>
      <c r="WRT1" s="15"/>
      <c r="WRU1" s="15"/>
      <c r="WRV1" s="15"/>
      <c r="WRW1" s="15"/>
      <c r="WRX1" s="15"/>
      <c r="WRY1" s="15"/>
      <c r="WRZ1" s="15"/>
      <c r="WSA1" s="15"/>
      <c r="WSB1" s="15"/>
      <c r="WSC1" s="15"/>
      <c r="WSD1" s="15"/>
      <c r="WSE1" s="15"/>
      <c r="WSF1" s="15"/>
      <c r="WSG1" s="15"/>
      <c r="WSH1" s="15"/>
      <c r="WSI1" s="15"/>
      <c r="WSJ1" s="15"/>
      <c r="WSK1" s="15"/>
      <c r="WSL1" s="15"/>
      <c r="WSM1" s="15"/>
      <c r="WSN1" s="15"/>
      <c r="WSO1" s="15"/>
      <c r="WSP1" s="15"/>
      <c r="WSQ1" s="15"/>
      <c r="WSR1" s="15"/>
      <c r="WSS1" s="15"/>
      <c r="WST1" s="15"/>
      <c r="WSU1" s="15"/>
      <c r="WSV1" s="15"/>
      <c r="WSW1" s="15"/>
      <c r="WSX1" s="15"/>
      <c r="WSY1" s="15"/>
      <c r="WSZ1" s="15"/>
      <c r="WTA1" s="15"/>
      <c r="WTB1" s="15"/>
      <c r="WTC1" s="15"/>
      <c r="WTD1" s="15"/>
      <c r="WTE1" s="15"/>
      <c r="WTF1" s="15"/>
      <c r="WTG1" s="15"/>
      <c r="WTH1" s="15"/>
      <c r="WTI1" s="15"/>
      <c r="WTJ1" s="15"/>
      <c r="WTK1" s="15"/>
      <c r="WTL1" s="15"/>
      <c r="WTM1" s="15"/>
      <c r="WTN1" s="15"/>
      <c r="WTO1" s="15"/>
      <c r="WTP1" s="15"/>
      <c r="WTQ1" s="15"/>
      <c r="WTR1" s="15"/>
      <c r="WTS1" s="15"/>
      <c r="WTT1" s="15"/>
      <c r="WTU1" s="15"/>
      <c r="WTV1" s="15"/>
      <c r="WTW1" s="15"/>
      <c r="WTX1" s="15"/>
      <c r="WTY1" s="15"/>
      <c r="WTZ1" s="15"/>
      <c r="WUA1" s="15"/>
      <c r="WUB1" s="15"/>
      <c r="WUC1" s="15"/>
      <c r="WUD1" s="15"/>
      <c r="WUE1" s="15"/>
      <c r="WUF1" s="15"/>
      <c r="WUG1" s="15"/>
      <c r="WUH1" s="15"/>
      <c r="WUI1" s="15"/>
      <c r="WUJ1" s="15"/>
      <c r="WUK1" s="15"/>
      <c r="WUL1" s="15"/>
      <c r="WUM1" s="15"/>
      <c r="WUN1" s="15"/>
      <c r="WUO1" s="15"/>
      <c r="WUP1" s="15"/>
      <c r="WUQ1" s="15"/>
      <c r="WUR1" s="15"/>
      <c r="WUS1" s="15"/>
      <c r="WUT1" s="15"/>
      <c r="WUU1" s="15"/>
      <c r="WUV1" s="15"/>
      <c r="WUW1" s="15"/>
      <c r="WUX1" s="15"/>
      <c r="WUY1" s="15"/>
      <c r="WUZ1" s="15"/>
      <c r="WVA1" s="15"/>
      <c r="WVB1" s="15"/>
      <c r="WVC1" s="15"/>
      <c r="WVD1" s="15"/>
      <c r="WVE1" s="15"/>
      <c r="WVF1" s="15"/>
      <c r="WVG1" s="15"/>
      <c r="WVH1" s="15"/>
      <c r="WVI1" s="15"/>
      <c r="WVJ1" s="15"/>
      <c r="WVK1" s="15"/>
      <c r="WVL1" s="15"/>
      <c r="WVM1" s="15"/>
      <c r="WVN1" s="15"/>
      <c r="WVO1" s="15"/>
      <c r="WVP1" s="15"/>
      <c r="WVQ1" s="15"/>
      <c r="WVR1" s="15"/>
      <c r="WVS1" s="15"/>
      <c r="WVT1" s="15"/>
      <c r="WVU1" s="15"/>
      <c r="WVV1" s="15"/>
      <c r="WVW1" s="15"/>
      <c r="WVX1" s="15"/>
      <c r="WVY1" s="15"/>
      <c r="WVZ1" s="15"/>
      <c r="WWA1" s="15"/>
      <c r="WWB1" s="15"/>
      <c r="WWC1" s="15"/>
      <c r="WWD1" s="15"/>
      <c r="WWE1" s="15"/>
      <c r="WWF1" s="15"/>
      <c r="WWG1" s="15"/>
      <c r="WWH1" s="15"/>
      <c r="WWI1" s="15"/>
      <c r="WWJ1" s="15"/>
      <c r="WWK1" s="15"/>
      <c r="WWL1" s="15"/>
      <c r="WWM1" s="15"/>
      <c r="WWN1" s="15"/>
      <c r="WWO1" s="15"/>
      <c r="WWP1" s="15"/>
      <c r="WWQ1" s="15"/>
      <c r="WWR1" s="15"/>
      <c r="WWS1" s="15"/>
      <c r="WWT1" s="15"/>
      <c r="WWU1" s="15"/>
      <c r="WWV1" s="15"/>
      <c r="WWW1" s="15"/>
      <c r="WWX1" s="15"/>
      <c r="WWY1" s="15"/>
      <c r="WWZ1" s="15"/>
      <c r="WXA1" s="15"/>
      <c r="WXB1" s="15"/>
      <c r="WXC1" s="15"/>
      <c r="WXD1" s="15"/>
      <c r="WXE1" s="15"/>
      <c r="WXF1" s="15"/>
      <c r="WXG1" s="15"/>
      <c r="WXH1" s="15"/>
      <c r="WXI1" s="15"/>
      <c r="WXJ1" s="15"/>
      <c r="WXK1" s="15"/>
      <c r="WXL1" s="15"/>
      <c r="WXM1" s="15"/>
      <c r="WXN1" s="15"/>
      <c r="WXO1" s="15"/>
      <c r="WXP1" s="15"/>
      <c r="WXQ1" s="15"/>
      <c r="WXR1" s="15"/>
      <c r="WXS1" s="15"/>
      <c r="WXT1" s="15"/>
      <c r="WXU1" s="15"/>
      <c r="WXV1" s="15"/>
      <c r="WXW1" s="15"/>
      <c r="WXX1" s="15"/>
      <c r="WXY1" s="15"/>
      <c r="WXZ1" s="15"/>
      <c r="WYA1" s="15"/>
      <c r="WYB1" s="15"/>
      <c r="WYC1" s="15"/>
      <c r="WYD1" s="15"/>
      <c r="WYE1" s="15"/>
      <c r="WYF1" s="15"/>
      <c r="WYG1" s="15"/>
      <c r="WYH1" s="15"/>
      <c r="WYI1" s="15"/>
      <c r="WYJ1" s="15"/>
      <c r="WYK1" s="15"/>
      <c r="WYL1" s="15"/>
      <c r="WYM1" s="15"/>
      <c r="WYN1" s="15"/>
      <c r="WYO1" s="15"/>
      <c r="WYP1" s="15"/>
      <c r="WYQ1" s="15"/>
      <c r="WYR1" s="15"/>
      <c r="WYS1" s="15"/>
      <c r="WYT1" s="15"/>
      <c r="WYU1" s="15"/>
      <c r="WYV1" s="15"/>
      <c r="WYW1" s="15"/>
      <c r="WYX1" s="15"/>
      <c r="WYY1" s="15"/>
      <c r="WYZ1" s="15"/>
      <c r="WZA1" s="15"/>
      <c r="WZB1" s="15"/>
      <c r="WZC1" s="15"/>
      <c r="WZD1" s="15"/>
      <c r="WZE1" s="15"/>
      <c r="WZF1" s="15"/>
      <c r="WZG1" s="15"/>
      <c r="WZH1" s="15"/>
      <c r="WZI1" s="15"/>
      <c r="WZJ1" s="15"/>
      <c r="WZK1" s="15"/>
      <c r="WZL1" s="15"/>
      <c r="WZM1" s="15"/>
      <c r="WZN1" s="15"/>
      <c r="WZO1" s="15"/>
      <c r="WZP1" s="15"/>
      <c r="WZQ1" s="15"/>
      <c r="WZR1" s="15"/>
      <c r="WZS1" s="15"/>
      <c r="WZT1" s="15"/>
      <c r="WZU1" s="15"/>
      <c r="WZV1" s="15"/>
      <c r="WZW1" s="15"/>
      <c r="WZX1" s="15"/>
      <c r="WZY1" s="15"/>
      <c r="WZZ1" s="15"/>
      <c r="XAA1" s="15"/>
      <c r="XAB1" s="15"/>
      <c r="XAC1" s="15"/>
      <c r="XAD1" s="15"/>
      <c r="XAE1" s="15"/>
      <c r="XAF1" s="15"/>
      <c r="XAG1" s="15"/>
      <c r="XAH1" s="15"/>
      <c r="XAI1" s="15"/>
      <c r="XAJ1" s="15"/>
      <c r="XAK1" s="15"/>
      <c r="XAL1" s="15"/>
      <c r="XAM1" s="15"/>
      <c r="XAN1" s="15"/>
      <c r="XAO1" s="15"/>
      <c r="XAP1" s="15"/>
      <c r="XAQ1" s="15"/>
      <c r="XAR1" s="15"/>
      <c r="XAS1" s="15"/>
      <c r="XAT1" s="15"/>
      <c r="XAU1" s="15"/>
      <c r="XAV1" s="15"/>
      <c r="XAW1" s="15"/>
      <c r="XAX1" s="15"/>
      <c r="XAY1" s="15"/>
      <c r="XAZ1" s="15"/>
      <c r="XBA1" s="15"/>
      <c r="XBB1" s="15"/>
      <c r="XBC1" s="15"/>
      <c r="XBD1" s="15"/>
      <c r="XBE1" s="15"/>
      <c r="XBF1" s="15"/>
      <c r="XBG1" s="15"/>
      <c r="XBH1" s="15"/>
      <c r="XBI1" s="15"/>
      <c r="XBJ1" s="15"/>
      <c r="XBK1" s="15"/>
      <c r="XBL1" s="15"/>
      <c r="XBM1" s="15"/>
      <c r="XBN1" s="15"/>
      <c r="XBO1" s="15"/>
      <c r="XBP1" s="15"/>
      <c r="XBQ1" s="15"/>
      <c r="XBR1" s="15"/>
      <c r="XBS1" s="15"/>
      <c r="XBT1" s="15"/>
      <c r="XBU1" s="15"/>
      <c r="XBV1" s="15"/>
      <c r="XBW1" s="15"/>
      <c r="XBX1" s="15"/>
      <c r="XBY1" s="15"/>
      <c r="XBZ1" s="15"/>
      <c r="XCA1" s="15"/>
      <c r="XCB1" s="15"/>
      <c r="XCC1" s="15"/>
      <c r="XCD1" s="15"/>
      <c r="XCE1" s="15"/>
      <c r="XCF1" s="15"/>
      <c r="XCG1" s="15"/>
      <c r="XCH1" s="15"/>
      <c r="XCI1" s="15"/>
      <c r="XCJ1" s="15"/>
      <c r="XCK1" s="15"/>
      <c r="XCL1" s="15"/>
      <c r="XCM1" s="15"/>
      <c r="XCN1" s="15"/>
      <c r="XCO1" s="15"/>
      <c r="XCP1" s="15"/>
      <c r="XCQ1" s="15"/>
      <c r="XCR1" s="15"/>
      <c r="XCS1" s="15"/>
      <c r="XCT1" s="15"/>
      <c r="XCU1" s="15"/>
      <c r="XCV1" s="15"/>
      <c r="XCW1" s="15"/>
      <c r="XCX1" s="15"/>
      <c r="XCY1" s="15"/>
      <c r="XCZ1" s="15"/>
      <c r="XDA1" s="15"/>
      <c r="XDB1" s="15"/>
      <c r="XDC1" s="15"/>
      <c r="XDD1" s="15"/>
      <c r="XDE1" s="15"/>
      <c r="XDF1" s="15"/>
      <c r="XDG1" s="15"/>
      <c r="XDH1" s="15"/>
      <c r="XDI1" s="15"/>
      <c r="XDJ1" s="15"/>
      <c r="XDK1" s="15"/>
      <c r="XDL1" s="15"/>
      <c r="XDM1" s="15"/>
      <c r="XDN1" s="15"/>
      <c r="XDO1" s="15"/>
      <c r="XDP1" s="15"/>
      <c r="XDQ1" s="15"/>
      <c r="XDR1" s="15"/>
      <c r="XDS1" s="15"/>
      <c r="XDT1" s="15"/>
      <c r="XDU1" s="15"/>
      <c r="XDV1" s="15"/>
      <c r="XDW1" s="15"/>
      <c r="XDX1" s="15"/>
      <c r="XDY1" s="15"/>
      <c r="XDZ1" s="15"/>
      <c r="XEA1" s="15"/>
      <c r="XEB1" s="15"/>
      <c r="XEC1" s="15"/>
      <c r="XED1" s="15"/>
      <c r="XEE1" s="15"/>
      <c r="XEF1" s="15"/>
      <c r="XEG1" s="15"/>
      <c r="XEH1" s="15"/>
      <c r="XEI1" s="15"/>
      <c r="XEJ1" s="15"/>
      <c r="XEK1" s="15"/>
      <c r="XEL1" s="15"/>
      <c r="XEM1" s="15"/>
      <c r="XEN1" s="15"/>
      <c r="XEO1" s="15"/>
      <c r="XEP1" s="15"/>
      <c r="XEQ1" s="15"/>
      <c r="XER1" s="15"/>
      <c r="XES1" s="15"/>
      <c r="XET1" s="15"/>
      <c r="XEU1" s="15"/>
      <c r="XEV1" s="15"/>
      <c r="XEW1" s="15"/>
      <c r="XEX1" s="15"/>
      <c r="XEY1" s="15"/>
      <c r="XEZ1" s="15"/>
      <c r="XFA1" s="15"/>
      <c r="XFB1" s="15"/>
      <c r="XFC1" s="15"/>
      <c r="XFD1" s="15"/>
    </row>
    <row r="2" spans="1:16384" ht="18" customHeight="1">
      <c r="A2" s="15"/>
      <c r="B2" s="659"/>
      <c r="C2" s="118" t="s">
        <v>24</v>
      </c>
      <c r="D2" s="660">
        <v>2015</v>
      </c>
      <c r="E2" s="661" t="str">
        <f>+J2</f>
        <v>Incidentals</v>
      </c>
      <c r="F2" s="662"/>
      <c r="G2" s="663">
        <f>+D2</f>
        <v>2015</v>
      </c>
      <c r="H2" s="664"/>
      <c r="I2" s="660">
        <v>2014</v>
      </c>
      <c r="J2" s="661" t="str">
        <f>+'Growth analysis Q3'!E2</f>
        <v>Incidentals</v>
      </c>
      <c r="K2" s="662"/>
      <c r="L2" s="663">
        <v>2014</v>
      </c>
      <c r="M2" s="665"/>
      <c r="N2" s="452" t="s">
        <v>196</v>
      </c>
      <c r="O2" s="452" t="s">
        <v>196</v>
      </c>
      <c r="P2" s="665"/>
      <c r="Q2" s="15"/>
    </row>
    <row r="3" spans="1:16384" ht="18" customHeight="1">
      <c r="A3" s="15"/>
      <c r="B3" s="659"/>
      <c r="C3" s="246" t="s">
        <v>274</v>
      </c>
      <c r="D3" s="666" t="s">
        <v>132</v>
      </c>
      <c r="F3" s="667"/>
      <c r="G3" s="661" t="s">
        <v>271</v>
      </c>
      <c r="H3" s="664"/>
      <c r="I3" s="666" t="s">
        <v>132</v>
      </c>
      <c r="J3" s="661"/>
      <c r="K3" s="667"/>
      <c r="L3" s="661" t="s">
        <v>271</v>
      </c>
      <c r="M3" s="665"/>
      <c r="N3" s="452" t="s">
        <v>132</v>
      </c>
      <c r="O3" s="452" t="s">
        <v>271</v>
      </c>
      <c r="P3" s="665"/>
      <c r="Q3" s="15"/>
    </row>
    <row r="4" spans="1:16384" ht="18" customHeight="1">
      <c r="A4" s="15"/>
      <c r="B4" s="668"/>
      <c r="C4" s="668"/>
      <c r="D4" s="669"/>
      <c r="E4" s="670"/>
      <c r="F4" s="670"/>
      <c r="G4" s="670"/>
      <c r="H4" s="671"/>
      <c r="I4" s="669"/>
      <c r="J4" s="672"/>
      <c r="K4" s="672"/>
      <c r="L4" s="672"/>
      <c r="M4" s="673"/>
      <c r="N4" s="674"/>
      <c r="O4" s="675"/>
      <c r="P4" s="673"/>
      <c r="Q4" s="15"/>
    </row>
    <row r="5" spans="1:16384" ht="18" customHeight="1">
      <c r="A5" s="15"/>
      <c r="B5" s="668"/>
      <c r="C5" s="676" t="s">
        <v>171</v>
      </c>
      <c r="D5" s="677">
        <f>+Revenues!D5</f>
        <v>1461</v>
      </c>
      <c r="E5" s="678">
        <f>'Growth analysis Q4'!E5+'Growth analysis Q3'!E5+'Growth analysis Q2'!E5+'Growth analysis Q1'!E5</f>
        <v>0</v>
      </c>
      <c r="F5" s="678"/>
      <c r="G5" s="679">
        <f t="shared" ref="G5:G24" si="0">+D5-E5</f>
        <v>1461</v>
      </c>
      <c r="H5" s="680"/>
      <c r="I5" s="677">
        <f>+Revenues!J5</f>
        <v>1407</v>
      </c>
      <c r="J5" s="678">
        <f>'Growth analysis Q4'!J5+'Growth analysis Q3'!J5+'Growth analysis Q2'!J5+'Growth analysis Q1'!J5</f>
        <v>0</v>
      </c>
      <c r="K5" s="678"/>
      <c r="L5" s="679">
        <f t="shared" ref="L5:L24" si="1">+I5-J5</f>
        <v>1407</v>
      </c>
      <c r="M5" s="680"/>
      <c r="N5" s="159">
        <f t="shared" ref="N5:N10" si="2">+IFERROR(IF(D5*I5&lt;0,"n.m.",IF(D5/I5-1&gt;100%,"&gt;100%",D5/I5-1)),"n.m.")</f>
        <v>3.8379530916844429E-2</v>
      </c>
      <c r="O5" s="756">
        <f t="shared" ref="O5:O10" si="3">+IFERROR(IF(G5*L5&lt;0,"n.m.",IF(G5/L5-1&gt;100%,"&gt;100%",G5/L5-1)),"n.m.")</f>
        <v>3.8379530916844429E-2</v>
      </c>
      <c r="P5" s="682"/>
      <c r="Q5" s="15"/>
    </row>
    <row r="6" spans="1:16384" s="684" customFormat="1" ht="18" customHeight="1">
      <c r="A6" s="15"/>
      <c r="B6" s="683"/>
      <c r="C6" s="676" t="s">
        <v>172</v>
      </c>
      <c r="D6" s="677">
        <f>+Revenues!D6</f>
        <v>1938</v>
      </c>
      <c r="E6" s="678">
        <f>'Growth analysis Q4'!E6+'Growth analysis Q3'!E6+'Growth analysis Q2'!E6+'Growth analysis Q1'!E6</f>
        <v>0</v>
      </c>
      <c r="F6" s="678"/>
      <c r="G6" s="679">
        <f t="shared" si="0"/>
        <v>1938</v>
      </c>
      <c r="H6" s="680"/>
      <c r="I6" s="677">
        <f>+Revenues!J6</f>
        <v>1916</v>
      </c>
      <c r="J6" s="678">
        <f>'Growth analysis Q4'!J6+'Growth analysis Q3'!J6+'Growth analysis Q2'!J6+'Growth analysis Q1'!J6</f>
        <v>0</v>
      </c>
      <c r="K6" s="678"/>
      <c r="L6" s="679">
        <f t="shared" si="1"/>
        <v>1916</v>
      </c>
      <c r="M6" s="680"/>
      <c r="N6" s="159">
        <f t="shared" si="2"/>
        <v>1.1482254697285921E-2</v>
      </c>
      <c r="O6" s="756">
        <f t="shared" si="3"/>
        <v>1.1482254697285921E-2</v>
      </c>
      <c r="P6" s="682"/>
      <c r="Q6" s="15"/>
    </row>
    <row r="7" spans="1:16384" ht="18" customHeight="1">
      <c r="A7" s="15"/>
      <c r="B7" s="668"/>
      <c r="C7" s="676" t="s">
        <v>19</v>
      </c>
      <c r="D7" s="677">
        <f>+Revenues!D7</f>
        <v>2659</v>
      </c>
      <c r="E7" s="678">
        <f>'Growth analysis Q4'!E7+'Growth analysis Q3'!E7+'Growth analysis Q2'!E7+'Growth analysis Q1'!E7</f>
        <v>-10</v>
      </c>
      <c r="F7" s="678"/>
      <c r="G7" s="679">
        <f t="shared" si="0"/>
        <v>2669</v>
      </c>
      <c r="H7" s="680"/>
      <c r="I7" s="677">
        <f>+Revenues!J7</f>
        <v>2920</v>
      </c>
      <c r="J7" s="678">
        <f>'Growth analysis Q4'!J7+'Growth analysis Q3'!J7+'Growth analysis Q2'!J7+'Growth analysis Q1'!J7</f>
        <v>10</v>
      </c>
      <c r="K7" s="678"/>
      <c r="L7" s="679">
        <f t="shared" si="1"/>
        <v>2910</v>
      </c>
      <c r="M7" s="680"/>
      <c r="N7" s="159">
        <f t="shared" si="2"/>
        <v>-8.9383561643835652E-2</v>
      </c>
      <c r="O7" s="756">
        <f t="shared" si="3"/>
        <v>-8.2817869415807599E-2</v>
      </c>
      <c r="P7" s="682"/>
      <c r="Q7" s="15"/>
    </row>
    <row r="8" spans="1:16384" ht="18" customHeight="1">
      <c r="A8" s="15"/>
      <c r="B8" s="668"/>
      <c r="C8" s="685" t="s">
        <v>177</v>
      </c>
      <c r="D8" s="677">
        <f>+Revenues!D8</f>
        <v>2186</v>
      </c>
      <c r="E8" s="678">
        <f>'Growth analysis Q4'!E8+'Growth analysis Q3'!E8+'Growth analysis Q2'!E8+'Growth analysis Q1'!E8</f>
        <v>0</v>
      </c>
      <c r="F8" s="678"/>
      <c r="G8" s="679">
        <f t="shared" si="0"/>
        <v>2186</v>
      </c>
      <c r="H8" s="680"/>
      <c r="I8" s="677">
        <f>+Revenues!J8</f>
        <v>2262</v>
      </c>
      <c r="J8" s="678">
        <f>'Growth analysis Q4'!J8+'Growth analysis Q3'!J8+'Growth analysis Q2'!J8+'Growth analysis Q1'!J8</f>
        <v>17</v>
      </c>
      <c r="K8" s="678"/>
      <c r="L8" s="679">
        <f t="shared" si="1"/>
        <v>2245</v>
      </c>
      <c r="M8" s="680"/>
      <c r="N8" s="159">
        <f t="shared" si="2"/>
        <v>-3.3598585322723307E-2</v>
      </c>
      <c r="O8" s="756">
        <f t="shared" si="3"/>
        <v>-2.6280623608017861E-2</v>
      </c>
      <c r="P8" s="682"/>
      <c r="Q8" s="15"/>
    </row>
    <row r="9" spans="1:16384" ht="18" customHeight="1">
      <c r="A9" s="15"/>
      <c r="B9" s="668"/>
      <c r="C9" s="676" t="s">
        <v>188</v>
      </c>
      <c r="D9" s="677">
        <f>+Revenues!D9</f>
        <v>-2068</v>
      </c>
      <c r="E9" s="678">
        <f>'Growth analysis Q4'!E9+'Growth analysis Q3'!E9+'Growth analysis Q2'!E9+'Growth analysis Q1'!E9</f>
        <v>0</v>
      </c>
      <c r="F9" s="678"/>
      <c r="G9" s="679">
        <f t="shared" si="0"/>
        <v>-2068</v>
      </c>
      <c r="H9" s="680"/>
      <c r="I9" s="677">
        <f>+Revenues!J9</f>
        <v>-2050</v>
      </c>
      <c r="J9" s="678">
        <f>'Growth analysis Q4'!J9+'Growth analysis Q3'!J9+'Growth analysis Q2'!J9+'Growth analysis Q1'!J9</f>
        <v>30</v>
      </c>
      <c r="K9" s="678"/>
      <c r="L9" s="679">
        <f t="shared" si="1"/>
        <v>-2080</v>
      </c>
      <c r="M9" s="680"/>
      <c r="N9" s="159">
        <f t="shared" si="2"/>
        <v>8.7804878048780566E-3</v>
      </c>
      <c r="O9" s="756">
        <f t="shared" si="3"/>
        <v>-5.7692307692307487E-3</v>
      </c>
      <c r="P9" s="682"/>
      <c r="Q9" s="15"/>
    </row>
    <row r="10" spans="1:16384" s="695" customFormat="1" ht="18" customHeight="1">
      <c r="A10" s="686"/>
      <c r="B10" s="687"/>
      <c r="C10" s="688" t="s">
        <v>94</v>
      </c>
      <c r="D10" s="689">
        <f>+Revenues!D10</f>
        <v>6176</v>
      </c>
      <c r="E10" s="690">
        <f>'Growth analysis Q4'!E10+'Growth analysis Q3'!E10+'Growth analysis Q2'!E10+'Growth analysis Q1'!E10</f>
        <v>-10</v>
      </c>
      <c r="F10" s="690"/>
      <c r="G10" s="691">
        <f t="shared" si="0"/>
        <v>6186</v>
      </c>
      <c r="H10" s="692"/>
      <c r="I10" s="689">
        <f>+Revenues!J10</f>
        <v>6455</v>
      </c>
      <c r="J10" s="690">
        <f>'Growth analysis Q4'!J10+'Growth analysis Q3'!J10+'Growth analysis Q2'!J10+'Growth analysis Q1'!J10</f>
        <v>57</v>
      </c>
      <c r="K10" s="690"/>
      <c r="L10" s="691">
        <f t="shared" si="1"/>
        <v>6398</v>
      </c>
      <c r="M10" s="692"/>
      <c r="N10" s="153">
        <f t="shared" si="2"/>
        <v>-4.322230828814877E-2</v>
      </c>
      <c r="O10" s="757">
        <f t="shared" si="3"/>
        <v>-3.3135354798374483E-2</v>
      </c>
      <c r="P10" s="694"/>
      <c r="Q10" s="686"/>
    </row>
    <row r="11" spans="1:16384" s="695" customFormat="1" ht="18" customHeight="1">
      <c r="A11" s="686"/>
      <c r="B11" s="687"/>
      <c r="C11" s="688"/>
      <c r="D11" s="689"/>
      <c r="E11" s="690"/>
      <c r="F11" s="690"/>
      <c r="G11" s="691"/>
      <c r="H11" s="692"/>
      <c r="I11" s="689"/>
      <c r="J11" s="690"/>
      <c r="K11" s="690"/>
      <c r="L11" s="691"/>
      <c r="M11" s="692"/>
      <c r="N11" s="153"/>
      <c r="O11" s="757"/>
      <c r="P11" s="694"/>
      <c r="Q11" s="686"/>
    </row>
    <row r="12" spans="1:16384" s="695" customFormat="1" ht="18" customHeight="1">
      <c r="A12" s="686"/>
      <c r="B12" s="247"/>
      <c r="C12" s="696" t="s">
        <v>103</v>
      </c>
      <c r="D12" s="689">
        <f>+Revenues!D12</f>
        <v>920</v>
      </c>
      <c r="E12" s="690">
        <f>'Growth analysis Q4'!E12+'Growth analysis Q3'!E12+'Growth analysis Q2'!E12+'Growth analysis Q1'!E12</f>
        <v>0</v>
      </c>
      <c r="F12" s="690"/>
      <c r="G12" s="691">
        <f t="shared" si="0"/>
        <v>920</v>
      </c>
      <c r="H12" s="697"/>
      <c r="I12" s="689">
        <f>+Revenues!J12</f>
        <v>948</v>
      </c>
      <c r="J12" s="690">
        <f>'Growth analysis Q4'!J12+'Growth analysis Q3'!J12+'Growth analysis Q2'!J12+'Growth analysis Q1'!J12</f>
        <v>0</v>
      </c>
      <c r="K12" s="690"/>
      <c r="L12" s="691">
        <f t="shared" si="1"/>
        <v>948</v>
      </c>
      <c r="M12" s="697"/>
      <c r="N12" s="153">
        <f>+IFERROR(IF(D12*I12&lt;0,"n.m.",IF(D12/I12-1&gt;100%,"&gt;100%",D12/I12-1)),"n.m.")</f>
        <v>-2.9535864978902926E-2</v>
      </c>
      <c r="O12" s="757">
        <f>+IFERROR(IF(G12*L12&lt;0,"n.m.",IF(G12/L12-1&gt;100%,"&gt;100%",G12/L12-1)),"n.m.")</f>
        <v>-2.9535864978902926E-2</v>
      </c>
      <c r="P12" s="698"/>
      <c r="Q12" s="686"/>
      <c r="T12" s="699"/>
    </row>
    <row r="13" spans="1:16384" s="695" customFormat="1" ht="18" customHeight="1">
      <c r="A13" s="686"/>
      <c r="B13" s="247"/>
      <c r="C13" s="696"/>
      <c r="D13" s="689"/>
      <c r="E13" s="690"/>
      <c r="F13" s="690"/>
      <c r="G13" s="691"/>
      <c r="H13" s="697"/>
      <c r="I13" s="689"/>
      <c r="J13" s="690"/>
      <c r="K13" s="690"/>
      <c r="L13" s="691"/>
      <c r="M13" s="697"/>
      <c r="N13" s="153"/>
      <c r="O13" s="757"/>
      <c r="P13" s="698"/>
      <c r="Q13" s="686"/>
      <c r="T13" s="699"/>
    </row>
    <row r="14" spans="1:16384" s="695" customFormat="1" ht="18" customHeight="1">
      <c r="A14" s="686"/>
      <c r="B14" s="247"/>
      <c r="C14" s="700" t="s">
        <v>509</v>
      </c>
      <c r="D14" s="689">
        <f>+Revenues!D14</f>
        <v>748</v>
      </c>
      <c r="E14" s="690">
        <f>'Growth analysis Q4'!E14+'Growth analysis Q3'!E14+'Growth analysis Q2'!E14+'Growth analysis Q1'!E14</f>
        <v>66</v>
      </c>
      <c r="F14" s="690"/>
      <c r="G14" s="691">
        <f>+D14-E14</f>
        <v>682</v>
      </c>
      <c r="H14" s="697"/>
      <c r="I14" s="689">
        <f>+Revenues!J14</f>
        <v>711</v>
      </c>
      <c r="J14" s="690">
        <f>'Growth analysis Q4'!J14+'Growth analysis Q3'!J14+'Growth analysis Q2'!J14+'Growth analysis Q1'!J14</f>
        <v>2</v>
      </c>
      <c r="K14" s="690"/>
      <c r="L14" s="691">
        <f>+I14-J14</f>
        <v>709</v>
      </c>
      <c r="M14" s="697"/>
      <c r="N14" s="153">
        <f>+IFERROR(IF(D14*I14&lt;0,"n.m.",IF(D14/I14-1&gt;100%,"&gt;100%",D14/I14-1)),"n.m.")</f>
        <v>5.2039381153305309E-2</v>
      </c>
      <c r="O14" s="757">
        <f>+IFERROR(IF(G14*L14&lt;0,"n.m.",IF(G14/L14-1&gt;100%,"&gt;100%",G14/L14-1)),"n.m.")</f>
        <v>-3.8081805359661547E-2</v>
      </c>
      <c r="P14" s="698"/>
      <c r="Q14" s="686"/>
    </row>
    <row r="15" spans="1:16384" s="695" customFormat="1" ht="18" customHeight="1">
      <c r="A15" s="686"/>
      <c r="B15" s="687"/>
      <c r="C15" s="700"/>
      <c r="D15" s="689"/>
      <c r="E15" s="690"/>
      <c r="F15" s="690"/>
      <c r="G15" s="691"/>
      <c r="H15" s="697"/>
      <c r="I15" s="689"/>
      <c r="J15" s="690"/>
      <c r="K15" s="690"/>
      <c r="L15" s="691"/>
      <c r="M15" s="697"/>
      <c r="N15" s="153"/>
      <c r="O15" s="757"/>
      <c r="P15" s="698"/>
      <c r="Q15" s="686"/>
    </row>
    <row r="16" spans="1:16384" s="695" customFormat="1" ht="18" customHeight="1">
      <c r="A16" s="686"/>
      <c r="B16" s="687"/>
      <c r="C16" s="702" t="s">
        <v>20</v>
      </c>
      <c r="D16" s="689">
        <f>+Revenues!D16</f>
        <v>37</v>
      </c>
      <c r="E16" s="690">
        <f>'Growth analysis Q4'!E16+'Growth analysis Q3'!E16+'Growth analysis Q2'!E16+'Growth analysis Q1'!E16</f>
        <v>0</v>
      </c>
      <c r="F16" s="690"/>
      <c r="G16" s="691">
        <f t="shared" si="0"/>
        <v>37</v>
      </c>
      <c r="H16" s="697"/>
      <c r="I16" s="689">
        <f>+Revenues!J16</f>
        <v>186</v>
      </c>
      <c r="J16" s="690">
        <f>'Growth analysis Q4'!J16+'Growth analysis Q3'!J16+'Growth analysis Q2'!J16+'Growth analysis Q1'!J16</f>
        <v>0</v>
      </c>
      <c r="K16" s="690"/>
      <c r="L16" s="691">
        <f t="shared" si="1"/>
        <v>186</v>
      </c>
      <c r="M16" s="697"/>
      <c r="N16" s="153">
        <f>+IFERROR(IF(D16*I16&lt;0,"n.m.",IF(D16/I16-1&gt;100%,"&gt;100%",D16/I16-1)),"n.m.")</f>
        <v>-0.80107526881720426</v>
      </c>
      <c r="O16" s="757">
        <f>+IFERROR(IF(G16*L16&lt;0,"n.m.",IF(G16/L16-1&gt;100%,"&gt;100%",G16/L16-1)),"n.m.")</f>
        <v>-0.80107526881720426</v>
      </c>
      <c r="P16" s="698"/>
      <c r="Q16" s="686"/>
    </row>
    <row r="17" spans="1:16384" s="695" customFormat="1" ht="18" customHeight="1">
      <c r="A17" s="686"/>
      <c r="B17" s="687"/>
      <c r="C17" s="700"/>
      <c r="D17" s="703"/>
      <c r="E17" s="690"/>
      <c r="F17" s="690"/>
      <c r="G17" s="704"/>
      <c r="H17" s="697"/>
      <c r="I17" s="703"/>
      <c r="J17" s="690"/>
      <c r="K17" s="690"/>
      <c r="L17" s="704"/>
      <c r="M17" s="697"/>
      <c r="N17" s="153"/>
      <c r="O17" s="757"/>
      <c r="P17" s="698"/>
      <c r="Q17" s="686"/>
    </row>
    <row r="18" spans="1:16384" s="695" customFormat="1" ht="18" customHeight="1">
      <c r="A18" s="686"/>
      <c r="B18" s="687"/>
      <c r="C18" s="702" t="s">
        <v>21</v>
      </c>
      <c r="D18" s="689">
        <f>+Revenues!D18</f>
        <v>-157</v>
      </c>
      <c r="E18" s="690">
        <f>'Growth analysis Q4'!E18+'Growth analysis Q3'!E18+'Growth analysis Q2'!E18+'Growth analysis Q1'!E18</f>
        <v>0</v>
      </c>
      <c r="F18" s="690"/>
      <c r="G18" s="691">
        <f t="shared" si="0"/>
        <v>-157</v>
      </c>
      <c r="H18" s="697"/>
      <c r="I18" s="689">
        <f>+Revenues!J18</f>
        <v>-217</v>
      </c>
      <c r="J18" s="690">
        <f>'Growth analysis Q4'!J18+'Growth analysis Q3'!J18+'Growth analysis Q2'!J18+'Growth analysis Q1'!J18</f>
        <v>0</v>
      </c>
      <c r="K18" s="690"/>
      <c r="L18" s="691">
        <f t="shared" si="1"/>
        <v>-217</v>
      </c>
      <c r="M18" s="697"/>
      <c r="N18" s="153">
        <f>+IFERROR(IF(D18*I18&lt;0,"n.m.",IF(D18/I18-1&gt;100%,"&gt;100%",D18/I18-1)),"n.m.")</f>
        <v>-0.27649769585253459</v>
      </c>
      <c r="O18" s="757">
        <f>+IFERROR(IF(G18*L18&lt;0,"n.m.",IF(G18/L18-1&gt;100%,"&gt;100%",G18/L18-1)),"n.m.")</f>
        <v>-0.27649769585253459</v>
      </c>
      <c r="P18" s="698"/>
      <c r="Q18" s="686"/>
    </row>
    <row r="19" spans="1:16384" s="695" customFormat="1" ht="18" customHeight="1">
      <c r="A19" s="686"/>
      <c r="B19" s="687"/>
      <c r="C19" s="700"/>
      <c r="D19" s="703"/>
      <c r="E19" s="690"/>
      <c r="F19" s="690"/>
      <c r="G19" s="704"/>
      <c r="H19" s="697"/>
      <c r="I19" s="703"/>
      <c r="J19" s="690"/>
      <c r="K19" s="690"/>
      <c r="L19" s="704"/>
      <c r="M19" s="697"/>
      <c r="N19" s="153"/>
      <c r="O19" s="757"/>
      <c r="P19" s="698"/>
      <c r="Q19" s="686"/>
    </row>
    <row r="20" spans="1:16384" s="695" customFormat="1" ht="18" customHeight="1">
      <c r="A20" s="686"/>
      <c r="B20" s="247"/>
      <c r="C20" s="705" t="s">
        <v>510</v>
      </c>
      <c r="D20" s="689">
        <f>+Revenues!D20</f>
        <v>7724</v>
      </c>
      <c r="E20" s="690">
        <f>'Growth analysis Q4'!E20+'Growth analysis Q3'!E20+'Growth analysis Q2'!E20+'Growth analysis Q1'!E20</f>
        <v>56</v>
      </c>
      <c r="F20" s="690"/>
      <c r="G20" s="691">
        <f t="shared" si="0"/>
        <v>7668</v>
      </c>
      <c r="H20" s="697"/>
      <c r="I20" s="689">
        <f>+Revenues!J20</f>
        <v>8083</v>
      </c>
      <c r="J20" s="690">
        <f>'Growth analysis Q4'!J20+'Growth analysis Q3'!J20+'Growth analysis Q2'!J20+'Growth analysis Q1'!J20</f>
        <v>59</v>
      </c>
      <c r="K20" s="690"/>
      <c r="L20" s="691">
        <f t="shared" si="1"/>
        <v>8024</v>
      </c>
      <c r="M20" s="697"/>
      <c r="N20" s="153">
        <f>+IFERROR(IF(D20*I20&lt;0,"n.m.",IF(D20/I20-1&gt;100%,"&gt;100%",D20/I20-1)),"n.m.")</f>
        <v>-4.441420264753182E-2</v>
      </c>
      <c r="O20" s="757">
        <f>+IFERROR(IF(G20*L20&lt;0,"n.m.",IF(G20/L20-1&gt;100%,"&gt;100%",G20/L20-1)),"n.m.")</f>
        <v>-4.4366899302093699E-2</v>
      </c>
      <c r="P20" s="698"/>
      <c r="Q20" s="686"/>
    </row>
    <row r="21" spans="1:16384" s="695" customFormat="1" ht="18" customHeight="1">
      <c r="A21" s="15"/>
      <c r="B21" s="247"/>
      <c r="C21" s="705"/>
      <c r="D21" s="689"/>
      <c r="E21" s="678"/>
      <c r="F21" s="690"/>
      <c r="G21" s="691"/>
      <c r="H21" s="697"/>
      <c r="I21" s="689"/>
      <c r="J21" s="678"/>
      <c r="K21" s="690"/>
      <c r="L21" s="691"/>
      <c r="M21" s="697"/>
      <c r="N21" s="153"/>
      <c r="O21" s="757"/>
      <c r="P21" s="698"/>
      <c r="Q21" s="15"/>
    </row>
    <row r="22" spans="1:16384" s="684" customFormat="1" ht="18" customHeight="1">
      <c r="A22" s="276"/>
      <c r="B22" s="683"/>
      <c r="C22" s="706" t="s">
        <v>434</v>
      </c>
      <c r="D22" s="707">
        <f>+Revenues!D22</f>
        <v>716</v>
      </c>
      <c r="E22" s="708">
        <f>'Growth analysis Q4'!E22+'Growth analysis Q3'!E22+'Growth analysis Q2'!E22+'Growth analysis Q1'!E22</f>
        <v>66</v>
      </c>
      <c r="F22" s="708"/>
      <c r="G22" s="709">
        <f t="shared" si="0"/>
        <v>650</v>
      </c>
      <c r="H22" s="710"/>
      <c r="I22" s="707">
        <f>+Revenues!J22</f>
        <v>674</v>
      </c>
      <c r="J22" s="708">
        <f>'Growth analysis Q4'!J22+'Growth analysis Q3'!J22+'Growth analysis Q2'!J22+'Growth analysis Q1'!J22</f>
        <v>2</v>
      </c>
      <c r="K22" s="708"/>
      <c r="L22" s="709">
        <f t="shared" si="1"/>
        <v>672</v>
      </c>
      <c r="M22" s="710"/>
      <c r="N22" s="284">
        <f>+IFERROR(IF(D22*I22&lt;0,"n.m.",IF(D22/I22-1&gt;100%,"&gt;100%",D22/I22-1)),"n.m.")</f>
        <v>6.2314540059347223E-2</v>
      </c>
      <c r="O22" s="758">
        <f>+IFERROR(IF(G22*L22&lt;0,"n.m.",IF(G22/L22-1&gt;100%,"&gt;100%",G22/L22-1)),"n.m.")</f>
        <v>-3.2738095238095233E-2</v>
      </c>
      <c r="P22" s="712"/>
      <c r="Q22" s="276"/>
    </row>
    <row r="23" spans="1:16384" s="695" customFormat="1" ht="18" customHeight="1">
      <c r="A23" s="15"/>
      <c r="B23" s="247"/>
      <c r="C23" s="705"/>
      <c r="D23" s="689"/>
      <c r="E23" s="678"/>
      <c r="F23" s="690"/>
      <c r="G23" s="691"/>
      <c r="H23" s="697"/>
      <c r="I23" s="689"/>
      <c r="J23" s="678"/>
      <c r="K23" s="690"/>
      <c r="L23" s="691"/>
      <c r="M23" s="697"/>
      <c r="N23" s="153"/>
      <c r="O23" s="757"/>
      <c r="P23" s="698"/>
      <c r="Q23" s="15"/>
    </row>
    <row r="24" spans="1:16384" s="695" customFormat="1" ht="18" customHeight="1">
      <c r="A24" s="686"/>
      <c r="B24" s="247"/>
      <c r="C24" s="705" t="s">
        <v>439</v>
      </c>
      <c r="D24" s="689">
        <f>+Revenues!D24</f>
        <v>7008</v>
      </c>
      <c r="E24" s="690">
        <f>'Growth analysis Q4'!E24+'Growth analysis Q3'!E24+'Growth analysis Q2'!E24+'Growth analysis Q1'!E24</f>
        <v>-10</v>
      </c>
      <c r="F24" s="690"/>
      <c r="G24" s="691">
        <f t="shared" si="0"/>
        <v>7018</v>
      </c>
      <c r="H24" s="697"/>
      <c r="I24" s="689">
        <f>+Revenues!J24</f>
        <v>7409</v>
      </c>
      <c r="J24" s="690">
        <f>'Growth analysis Q4'!J24+'Growth analysis Q3'!J24+'Growth analysis Q2'!J24+'Growth analysis Q1'!J24</f>
        <v>57</v>
      </c>
      <c r="K24" s="690"/>
      <c r="L24" s="691">
        <f t="shared" si="1"/>
        <v>7352</v>
      </c>
      <c r="M24" s="697"/>
      <c r="N24" s="153">
        <f>+IFERROR(IF(D24*I24&lt;0,"n.m.",IF(D24/I24-1&gt;100%,"&gt;100%",D24/I24-1)),"n.m.")</f>
        <v>-5.4123363476852426E-2</v>
      </c>
      <c r="O24" s="757">
        <f>+IFERROR(IF(G24*L24&lt;0,"n.m.",IF(G24/L24-1&gt;100%,"&gt;100%",G24/L24-1)),"n.m.")</f>
        <v>-4.5429815016322039E-2</v>
      </c>
      <c r="P24" s="698"/>
      <c r="Q24" s="686"/>
    </row>
    <row r="25" spans="1:16384" ht="18" customHeight="1">
      <c r="A25" s="15"/>
      <c r="B25" s="668"/>
      <c r="C25" s="676"/>
      <c r="D25" s="713"/>
      <c r="E25" s="714"/>
      <c r="F25" s="714"/>
      <c r="G25" s="713"/>
      <c r="H25" s="715"/>
      <c r="I25" s="713"/>
      <c r="J25" s="716"/>
      <c r="K25" s="713"/>
      <c r="L25" s="713"/>
      <c r="M25" s="717"/>
      <c r="N25" s="718"/>
      <c r="O25" s="718"/>
      <c r="P25" s="717"/>
      <c r="Q25" s="15"/>
    </row>
    <row r="26" spans="1:16384" ht="9" customHeight="1">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5"/>
      <c r="IP26" s="15"/>
      <c r="IQ26" s="15"/>
      <c r="IR26" s="15"/>
      <c r="IS26" s="15"/>
      <c r="IT26" s="15"/>
      <c r="IU26" s="15"/>
      <c r="IV26" s="15"/>
      <c r="IW26" s="15"/>
      <c r="IX26" s="15"/>
      <c r="IY26" s="15"/>
      <c r="IZ26" s="15"/>
      <c r="JA26" s="15"/>
      <c r="JB26" s="15"/>
      <c r="JC26" s="15"/>
      <c r="JD26" s="15"/>
      <c r="JE26" s="15"/>
      <c r="JF26" s="15"/>
      <c r="JG26" s="15"/>
      <c r="JH26" s="15"/>
      <c r="JI26" s="15"/>
      <c r="JJ26" s="15"/>
      <c r="JK26" s="15"/>
      <c r="JL26" s="15"/>
      <c r="JM26" s="15"/>
      <c r="JN26" s="15"/>
      <c r="JO26" s="15"/>
      <c r="JP26" s="15"/>
      <c r="JQ26" s="15"/>
      <c r="JR26" s="15"/>
      <c r="JS26" s="15"/>
      <c r="JT26" s="15"/>
      <c r="JU26" s="15"/>
      <c r="JV26" s="15"/>
      <c r="JW26" s="15"/>
      <c r="JX26" s="15"/>
      <c r="JY26" s="15"/>
      <c r="JZ26" s="15"/>
      <c r="KA26" s="15"/>
      <c r="KB26" s="15"/>
      <c r="KC26" s="15"/>
      <c r="KD26" s="15"/>
      <c r="KE26" s="15"/>
      <c r="KF26" s="15"/>
      <c r="KG26" s="15"/>
      <c r="KH26" s="15"/>
      <c r="KI26" s="15"/>
      <c r="KJ26" s="15"/>
      <c r="KK26" s="15"/>
      <c r="KL26" s="15"/>
      <c r="KM26" s="15"/>
      <c r="KN26" s="15"/>
      <c r="KO26" s="15"/>
      <c r="KP26" s="15"/>
      <c r="KQ26" s="15"/>
      <c r="KR26" s="15"/>
      <c r="KS26" s="15"/>
      <c r="KT26" s="15"/>
      <c r="KU26" s="15"/>
      <c r="KV26" s="15"/>
      <c r="KW26" s="15"/>
      <c r="KX26" s="15"/>
      <c r="KY26" s="15"/>
      <c r="KZ26" s="15"/>
      <c r="LA26" s="15"/>
      <c r="LB26" s="15"/>
      <c r="LC26" s="15"/>
      <c r="LD26" s="15"/>
      <c r="LE26" s="15"/>
      <c r="LF26" s="15"/>
      <c r="LG26" s="15"/>
      <c r="LH26" s="15"/>
      <c r="LI26" s="15"/>
      <c r="LJ26" s="15"/>
      <c r="LK26" s="15"/>
      <c r="LL26" s="15"/>
      <c r="LM26" s="15"/>
      <c r="LN26" s="15"/>
      <c r="LO26" s="15"/>
      <c r="LP26" s="15"/>
      <c r="LQ26" s="15"/>
      <c r="LR26" s="15"/>
      <c r="LS26" s="15"/>
      <c r="LT26" s="15"/>
      <c r="LU26" s="15"/>
      <c r="LV26" s="15"/>
      <c r="LW26" s="15"/>
      <c r="LX26" s="15"/>
      <c r="LY26" s="15"/>
      <c r="LZ26" s="15"/>
      <c r="MA26" s="15"/>
      <c r="MB26" s="15"/>
      <c r="MC26" s="15"/>
      <c r="MD26" s="15"/>
      <c r="ME26" s="15"/>
      <c r="MF26" s="15"/>
      <c r="MG26" s="15"/>
      <c r="MH26" s="15"/>
      <c r="MI26" s="15"/>
      <c r="MJ26" s="15"/>
      <c r="MK26" s="15"/>
      <c r="ML26" s="15"/>
      <c r="MM26" s="15"/>
      <c r="MN26" s="15"/>
      <c r="MO26" s="15"/>
      <c r="MP26" s="15"/>
      <c r="MQ26" s="15"/>
      <c r="MR26" s="15"/>
      <c r="MS26" s="15"/>
      <c r="MT26" s="15"/>
      <c r="MU26" s="15"/>
      <c r="MV26" s="15"/>
      <c r="MW26" s="15"/>
      <c r="MX26" s="15"/>
      <c r="MY26" s="15"/>
      <c r="MZ26" s="15"/>
      <c r="NA26" s="15"/>
      <c r="NB26" s="15"/>
      <c r="NC26" s="15"/>
      <c r="ND26" s="15"/>
      <c r="NE26" s="15"/>
      <c r="NF26" s="15"/>
      <c r="NG26" s="15"/>
      <c r="NH26" s="15"/>
      <c r="NI26" s="15"/>
      <c r="NJ26" s="15"/>
      <c r="NK26" s="15"/>
      <c r="NL26" s="15"/>
      <c r="NM26" s="15"/>
      <c r="NN26" s="15"/>
      <c r="NO26" s="15"/>
      <c r="NP26" s="15"/>
      <c r="NQ26" s="15"/>
      <c r="NR26" s="15"/>
      <c r="NS26" s="15"/>
      <c r="NT26" s="15"/>
      <c r="NU26" s="15"/>
      <c r="NV26" s="15"/>
      <c r="NW26" s="15"/>
      <c r="NX26" s="15"/>
      <c r="NY26" s="15"/>
      <c r="NZ26" s="15"/>
      <c r="OA26" s="15"/>
      <c r="OB26" s="15"/>
      <c r="OC26" s="15"/>
      <c r="OD26" s="15"/>
      <c r="OE26" s="15"/>
      <c r="OF26" s="15"/>
      <c r="OG26" s="15"/>
      <c r="OH26" s="15"/>
      <c r="OI26" s="15"/>
      <c r="OJ26" s="15"/>
      <c r="OK26" s="15"/>
      <c r="OL26" s="15"/>
      <c r="OM26" s="15"/>
      <c r="ON26" s="15"/>
      <c r="OO26" s="15"/>
      <c r="OP26" s="15"/>
      <c r="OQ26" s="15"/>
      <c r="OR26" s="15"/>
      <c r="OS26" s="15"/>
      <c r="OT26" s="15"/>
      <c r="OU26" s="15"/>
      <c r="OV26" s="15"/>
      <c r="OW26" s="15"/>
      <c r="OX26" s="15"/>
      <c r="OY26" s="15"/>
      <c r="OZ26" s="15"/>
      <c r="PA26" s="15"/>
      <c r="PB26" s="15"/>
      <c r="PC26" s="15"/>
      <c r="PD26" s="15"/>
      <c r="PE26" s="15"/>
      <c r="PF26" s="15"/>
      <c r="PG26" s="15"/>
      <c r="PH26" s="15"/>
      <c r="PI26" s="15"/>
      <c r="PJ26" s="15"/>
      <c r="PK26" s="15"/>
      <c r="PL26" s="15"/>
      <c r="PM26" s="15"/>
      <c r="PN26" s="15"/>
      <c r="PO26" s="15"/>
      <c r="PP26" s="15"/>
      <c r="PQ26" s="15"/>
      <c r="PR26" s="15"/>
      <c r="PS26" s="15"/>
      <c r="PT26" s="15"/>
      <c r="PU26" s="15"/>
      <c r="PV26" s="15"/>
      <c r="PW26" s="15"/>
      <c r="PX26" s="15"/>
      <c r="PY26" s="15"/>
      <c r="PZ26" s="15"/>
      <c r="QA26" s="15"/>
      <c r="QB26" s="15"/>
      <c r="QC26" s="15"/>
      <c r="QD26" s="15"/>
      <c r="QE26" s="15"/>
      <c r="QF26" s="15"/>
      <c r="QG26" s="15"/>
      <c r="QH26" s="15"/>
      <c r="QI26" s="15"/>
      <c r="QJ26" s="15"/>
      <c r="QK26" s="15"/>
      <c r="QL26" s="15"/>
      <c r="QM26" s="15"/>
      <c r="QN26" s="15"/>
      <c r="QO26" s="15"/>
      <c r="QP26" s="15"/>
      <c r="QQ26" s="15"/>
      <c r="QR26" s="15"/>
      <c r="QS26" s="15"/>
      <c r="QT26" s="15"/>
      <c r="QU26" s="15"/>
      <c r="QV26" s="15"/>
      <c r="QW26" s="15"/>
      <c r="QX26" s="15"/>
      <c r="QY26" s="15"/>
      <c r="QZ26" s="15"/>
      <c r="RA26" s="15"/>
      <c r="RB26" s="15"/>
      <c r="RC26" s="15"/>
      <c r="RD26" s="15"/>
      <c r="RE26" s="15"/>
      <c r="RF26" s="15"/>
      <c r="RG26" s="15"/>
      <c r="RH26" s="15"/>
      <c r="RI26" s="15"/>
      <c r="RJ26" s="15"/>
      <c r="RK26" s="15"/>
      <c r="RL26" s="15"/>
      <c r="RM26" s="15"/>
      <c r="RN26" s="15"/>
      <c r="RO26" s="15"/>
      <c r="RP26" s="15"/>
      <c r="RQ26" s="15"/>
      <c r="RR26" s="15"/>
      <c r="RS26" s="15"/>
      <c r="RT26" s="15"/>
      <c r="RU26" s="15"/>
      <c r="RV26" s="15"/>
      <c r="RW26" s="15"/>
      <c r="RX26" s="15"/>
      <c r="RY26" s="15"/>
      <c r="RZ26" s="15"/>
      <c r="SA26" s="15"/>
      <c r="SB26" s="15"/>
      <c r="SC26" s="15"/>
      <c r="SD26" s="15"/>
      <c r="SE26" s="15"/>
      <c r="SF26" s="15"/>
      <c r="SG26" s="15"/>
      <c r="SH26" s="15"/>
      <c r="SI26" s="15"/>
      <c r="SJ26" s="15"/>
      <c r="SK26" s="15"/>
      <c r="SL26" s="15"/>
      <c r="SM26" s="15"/>
      <c r="SN26" s="15"/>
      <c r="SO26" s="15"/>
      <c r="SP26" s="15"/>
      <c r="SQ26" s="15"/>
      <c r="SR26" s="15"/>
      <c r="SS26" s="15"/>
      <c r="ST26" s="15"/>
      <c r="SU26" s="15"/>
      <c r="SV26" s="15"/>
      <c r="SW26" s="15"/>
      <c r="SX26" s="15"/>
      <c r="SY26" s="15"/>
      <c r="SZ26" s="15"/>
      <c r="TA26" s="15"/>
      <c r="TB26" s="15"/>
      <c r="TC26" s="15"/>
      <c r="TD26" s="15"/>
      <c r="TE26" s="15"/>
      <c r="TF26" s="15"/>
      <c r="TG26" s="15"/>
      <c r="TH26" s="15"/>
      <c r="TI26" s="15"/>
      <c r="TJ26" s="15"/>
      <c r="TK26" s="15"/>
      <c r="TL26" s="15"/>
      <c r="TM26" s="15"/>
      <c r="TN26" s="15"/>
      <c r="TO26" s="15"/>
      <c r="TP26" s="15"/>
      <c r="TQ26" s="15"/>
      <c r="TR26" s="15"/>
      <c r="TS26" s="15"/>
      <c r="TT26" s="15"/>
      <c r="TU26" s="15"/>
      <c r="TV26" s="15"/>
      <c r="TW26" s="15"/>
      <c r="TX26" s="15"/>
      <c r="TY26" s="15"/>
      <c r="TZ26" s="15"/>
      <c r="UA26" s="15"/>
      <c r="UB26" s="15"/>
      <c r="UC26" s="15"/>
      <c r="UD26" s="15"/>
      <c r="UE26" s="15"/>
      <c r="UF26" s="15"/>
      <c r="UG26" s="15"/>
      <c r="UH26" s="15"/>
      <c r="UI26" s="15"/>
      <c r="UJ26" s="15"/>
      <c r="UK26" s="15"/>
      <c r="UL26" s="15"/>
      <c r="UM26" s="15"/>
      <c r="UN26" s="15"/>
      <c r="UO26" s="15"/>
      <c r="UP26" s="15"/>
      <c r="UQ26" s="15"/>
      <c r="UR26" s="15"/>
      <c r="US26" s="15"/>
      <c r="UT26" s="15"/>
      <c r="UU26" s="15"/>
      <c r="UV26" s="15"/>
      <c r="UW26" s="15"/>
      <c r="UX26" s="15"/>
      <c r="UY26" s="15"/>
      <c r="UZ26" s="15"/>
      <c r="VA26" s="15"/>
      <c r="VB26" s="15"/>
      <c r="VC26" s="15"/>
      <c r="VD26" s="15"/>
      <c r="VE26" s="15"/>
      <c r="VF26" s="15"/>
      <c r="VG26" s="15"/>
      <c r="VH26" s="15"/>
      <c r="VI26" s="15"/>
      <c r="VJ26" s="15"/>
      <c r="VK26" s="15"/>
      <c r="VL26" s="15"/>
      <c r="VM26" s="15"/>
      <c r="VN26" s="15"/>
      <c r="VO26" s="15"/>
      <c r="VP26" s="15"/>
      <c r="VQ26" s="15"/>
      <c r="VR26" s="15"/>
      <c r="VS26" s="15"/>
      <c r="VT26" s="15"/>
      <c r="VU26" s="15"/>
      <c r="VV26" s="15"/>
      <c r="VW26" s="15"/>
      <c r="VX26" s="15"/>
      <c r="VY26" s="15"/>
      <c r="VZ26" s="15"/>
      <c r="WA26" s="15"/>
      <c r="WB26" s="15"/>
      <c r="WC26" s="15"/>
      <c r="WD26" s="15"/>
      <c r="WE26" s="15"/>
      <c r="WF26" s="15"/>
      <c r="WG26" s="15"/>
      <c r="WH26" s="15"/>
      <c r="WI26" s="15"/>
      <c r="WJ26" s="15"/>
      <c r="WK26" s="15"/>
      <c r="WL26" s="15"/>
      <c r="WM26" s="15"/>
      <c r="WN26" s="15"/>
      <c r="WO26" s="15"/>
      <c r="WP26" s="15"/>
      <c r="WQ26" s="15"/>
      <c r="WR26" s="15"/>
      <c r="WS26" s="15"/>
      <c r="WT26" s="15"/>
      <c r="WU26" s="15"/>
      <c r="WV26" s="15"/>
      <c r="WW26" s="15"/>
      <c r="WX26" s="15"/>
      <c r="WY26" s="15"/>
      <c r="WZ26" s="15"/>
      <c r="XA26" s="15"/>
      <c r="XB26" s="15"/>
      <c r="XC26" s="15"/>
      <c r="XD26" s="15"/>
      <c r="XE26" s="15"/>
      <c r="XF26" s="15"/>
      <c r="XG26" s="15"/>
      <c r="XH26" s="15"/>
      <c r="XI26" s="15"/>
      <c r="XJ26" s="15"/>
      <c r="XK26" s="15"/>
      <c r="XL26" s="15"/>
      <c r="XM26" s="15"/>
      <c r="XN26" s="15"/>
      <c r="XO26" s="15"/>
      <c r="XP26" s="15"/>
      <c r="XQ26" s="15"/>
      <c r="XR26" s="15"/>
      <c r="XS26" s="15"/>
      <c r="XT26" s="15"/>
      <c r="XU26" s="15"/>
      <c r="XV26" s="15"/>
      <c r="XW26" s="15"/>
      <c r="XX26" s="15"/>
      <c r="XY26" s="15"/>
      <c r="XZ26" s="15"/>
      <c r="YA26" s="15"/>
      <c r="YB26" s="15"/>
      <c r="YC26" s="15"/>
      <c r="YD26" s="15"/>
      <c r="YE26" s="15"/>
      <c r="YF26" s="15"/>
      <c r="YG26" s="15"/>
      <c r="YH26" s="15"/>
      <c r="YI26" s="15"/>
      <c r="YJ26" s="15"/>
      <c r="YK26" s="15"/>
      <c r="YL26" s="15"/>
      <c r="YM26" s="15"/>
      <c r="YN26" s="15"/>
      <c r="YO26" s="15"/>
      <c r="YP26" s="15"/>
      <c r="YQ26" s="15"/>
      <c r="YR26" s="15"/>
      <c r="YS26" s="15"/>
      <c r="YT26" s="15"/>
      <c r="YU26" s="15"/>
      <c r="YV26" s="15"/>
      <c r="YW26" s="15"/>
      <c r="YX26" s="15"/>
      <c r="YY26" s="15"/>
      <c r="YZ26" s="15"/>
      <c r="ZA26" s="15"/>
      <c r="ZB26" s="15"/>
      <c r="ZC26" s="15"/>
      <c r="ZD26" s="15"/>
      <c r="ZE26" s="15"/>
      <c r="ZF26" s="15"/>
      <c r="ZG26" s="15"/>
      <c r="ZH26" s="15"/>
      <c r="ZI26" s="15"/>
      <c r="ZJ26" s="15"/>
      <c r="ZK26" s="15"/>
      <c r="ZL26" s="15"/>
      <c r="ZM26" s="15"/>
      <c r="ZN26" s="15"/>
      <c r="ZO26" s="15"/>
      <c r="ZP26" s="15"/>
      <c r="ZQ26" s="15"/>
      <c r="ZR26" s="15"/>
      <c r="ZS26" s="15"/>
      <c r="ZT26" s="15"/>
      <c r="ZU26" s="15"/>
      <c r="ZV26" s="15"/>
      <c r="ZW26" s="15"/>
      <c r="ZX26" s="15"/>
      <c r="ZY26" s="15"/>
      <c r="ZZ26" s="15"/>
      <c r="AAA26" s="15"/>
      <c r="AAB26" s="15"/>
      <c r="AAC26" s="15"/>
      <c r="AAD26" s="15"/>
      <c r="AAE26" s="15"/>
      <c r="AAF26" s="15"/>
      <c r="AAG26" s="15"/>
      <c r="AAH26" s="15"/>
      <c r="AAI26" s="15"/>
      <c r="AAJ26" s="15"/>
      <c r="AAK26" s="15"/>
      <c r="AAL26" s="15"/>
      <c r="AAM26" s="15"/>
      <c r="AAN26" s="15"/>
      <c r="AAO26" s="15"/>
      <c r="AAP26" s="15"/>
      <c r="AAQ26" s="15"/>
      <c r="AAR26" s="15"/>
      <c r="AAS26" s="15"/>
      <c r="AAT26" s="15"/>
      <c r="AAU26" s="15"/>
      <c r="AAV26" s="15"/>
      <c r="AAW26" s="15"/>
      <c r="AAX26" s="15"/>
      <c r="AAY26" s="15"/>
      <c r="AAZ26" s="15"/>
      <c r="ABA26" s="15"/>
      <c r="ABB26" s="15"/>
      <c r="ABC26" s="15"/>
      <c r="ABD26" s="15"/>
      <c r="ABE26" s="15"/>
      <c r="ABF26" s="15"/>
      <c r="ABG26" s="15"/>
      <c r="ABH26" s="15"/>
      <c r="ABI26" s="15"/>
      <c r="ABJ26" s="15"/>
      <c r="ABK26" s="15"/>
      <c r="ABL26" s="15"/>
      <c r="ABM26" s="15"/>
      <c r="ABN26" s="15"/>
      <c r="ABO26" s="15"/>
      <c r="ABP26" s="15"/>
      <c r="ABQ26" s="15"/>
      <c r="ABR26" s="15"/>
      <c r="ABS26" s="15"/>
      <c r="ABT26" s="15"/>
      <c r="ABU26" s="15"/>
      <c r="ABV26" s="15"/>
      <c r="ABW26" s="15"/>
      <c r="ABX26" s="15"/>
      <c r="ABY26" s="15"/>
      <c r="ABZ26" s="15"/>
      <c r="ACA26" s="15"/>
      <c r="ACB26" s="15"/>
      <c r="ACC26" s="15"/>
      <c r="ACD26" s="15"/>
      <c r="ACE26" s="15"/>
      <c r="ACF26" s="15"/>
      <c r="ACG26" s="15"/>
      <c r="ACH26" s="15"/>
      <c r="ACI26" s="15"/>
      <c r="ACJ26" s="15"/>
      <c r="ACK26" s="15"/>
      <c r="ACL26" s="15"/>
      <c r="ACM26" s="15"/>
      <c r="ACN26" s="15"/>
      <c r="ACO26" s="15"/>
      <c r="ACP26" s="15"/>
      <c r="ACQ26" s="15"/>
      <c r="ACR26" s="15"/>
      <c r="ACS26" s="15"/>
      <c r="ACT26" s="15"/>
      <c r="ACU26" s="15"/>
      <c r="ACV26" s="15"/>
      <c r="ACW26" s="15"/>
      <c r="ACX26" s="15"/>
      <c r="ACY26" s="15"/>
      <c r="ACZ26" s="15"/>
      <c r="ADA26" s="15"/>
      <c r="ADB26" s="15"/>
      <c r="ADC26" s="15"/>
      <c r="ADD26" s="15"/>
      <c r="ADE26" s="15"/>
      <c r="ADF26" s="15"/>
      <c r="ADG26" s="15"/>
      <c r="ADH26" s="15"/>
      <c r="ADI26" s="15"/>
      <c r="ADJ26" s="15"/>
      <c r="ADK26" s="15"/>
      <c r="ADL26" s="15"/>
      <c r="ADM26" s="15"/>
      <c r="ADN26" s="15"/>
      <c r="ADO26" s="15"/>
      <c r="ADP26" s="15"/>
      <c r="ADQ26" s="15"/>
      <c r="ADR26" s="15"/>
      <c r="ADS26" s="15"/>
      <c r="ADT26" s="15"/>
      <c r="ADU26" s="15"/>
      <c r="ADV26" s="15"/>
      <c r="ADW26" s="15"/>
      <c r="ADX26" s="15"/>
      <c r="ADY26" s="15"/>
      <c r="ADZ26" s="15"/>
      <c r="AEA26" s="15"/>
      <c r="AEB26" s="15"/>
      <c r="AEC26" s="15"/>
      <c r="AED26" s="15"/>
      <c r="AEE26" s="15"/>
      <c r="AEF26" s="15"/>
      <c r="AEG26" s="15"/>
      <c r="AEH26" s="15"/>
      <c r="AEI26" s="15"/>
      <c r="AEJ26" s="15"/>
      <c r="AEK26" s="15"/>
      <c r="AEL26" s="15"/>
      <c r="AEM26" s="15"/>
      <c r="AEN26" s="15"/>
      <c r="AEO26" s="15"/>
      <c r="AEP26" s="15"/>
      <c r="AEQ26" s="15"/>
      <c r="AER26" s="15"/>
      <c r="AES26" s="15"/>
      <c r="AET26" s="15"/>
      <c r="AEU26" s="15"/>
      <c r="AEV26" s="15"/>
      <c r="AEW26" s="15"/>
      <c r="AEX26" s="15"/>
      <c r="AEY26" s="15"/>
      <c r="AEZ26" s="15"/>
      <c r="AFA26" s="15"/>
      <c r="AFB26" s="15"/>
      <c r="AFC26" s="15"/>
      <c r="AFD26" s="15"/>
      <c r="AFE26" s="15"/>
      <c r="AFF26" s="15"/>
      <c r="AFG26" s="15"/>
      <c r="AFH26" s="15"/>
      <c r="AFI26" s="15"/>
      <c r="AFJ26" s="15"/>
      <c r="AFK26" s="15"/>
      <c r="AFL26" s="15"/>
      <c r="AFM26" s="15"/>
      <c r="AFN26" s="15"/>
      <c r="AFO26" s="15"/>
      <c r="AFP26" s="15"/>
      <c r="AFQ26" s="15"/>
      <c r="AFR26" s="15"/>
      <c r="AFS26" s="15"/>
      <c r="AFT26" s="15"/>
      <c r="AFU26" s="15"/>
      <c r="AFV26" s="15"/>
      <c r="AFW26" s="15"/>
      <c r="AFX26" s="15"/>
      <c r="AFY26" s="15"/>
      <c r="AFZ26" s="15"/>
      <c r="AGA26" s="15"/>
      <c r="AGB26" s="15"/>
      <c r="AGC26" s="15"/>
      <c r="AGD26" s="15"/>
      <c r="AGE26" s="15"/>
      <c r="AGF26" s="15"/>
      <c r="AGG26" s="15"/>
      <c r="AGH26" s="15"/>
      <c r="AGI26" s="15"/>
      <c r="AGJ26" s="15"/>
      <c r="AGK26" s="15"/>
      <c r="AGL26" s="15"/>
      <c r="AGM26" s="15"/>
      <c r="AGN26" s="15"/>
      <c r="AGO26" s="15"/>
      <c r="AGP26" s="15"/>
      <c r="AGQ26" s="15"/>
      <c r="AGR26" s="15"/>
      <c r="AGS26" s="15"/>
      <c r="AGT26" s="15"/>
      <c r="AGU26" s="15"/>
      <c r="AGV26" s="15"/>
      <c r="AGW26" s="15"/>
      <c r="AGX26" s="15"/>
      <c r="AGY26" s="15"/>
      <c r="AGZ26" s="15"/>
      <c r="AHA26" s="15"/>
      <c r="AHB26" s="15"/>
      <c r="AHC26" s="15"/>
      <c r="AHD26" s="15"/>
      <c r="AHE26" s="15"/>
      <c r="AHF26" s="15"/>
      <c r="AHG26" s="15"/>
      <c r="AHH26" s="15"/>
      <c r="AHI26" s="15"/>
      <c r="AHJ26" s="15"/>
      <c r="AHK26" s="15"/>
      <c r="AHL26" s="15"/>
      <c r="AHM26" s="15"/>
      <c r="AHN26" s="15"/>
      <c r="AHO26" s="15"/>
      <c r="AHP26" s="15"/>
      <c r="AHQ26" s="15"/>
      <c r="AHR26" s="15"/>
      <c r="AHS26" s="15"/>
      <c r="AHT26" s="15"/>
      <c r="AHU26" s="15"/>
      <c r="AHV26" s="15"/>
      <c r="AHW26" s="15"/>
      <c r="AHX26" s="15"/>
      <c r="AHY26" s="15"/>
      <c r="AHZ26" s="15"/>
      <c r="AIA26" s="15"/>
      <c r="AIB26" s="15"/>
      <c r="AIC26" s="15"/>
      <c r="AID26" s="15"/>
      <c r="AIE26" s="15"/>
      <c r="AIF26" s="15"/>
      <c r="AIG26" s="15"/>
      <c r="AIH26" s="15"/>
      <c r="AII26" s="15"/>
      <c r="AIJ26" s="15"/>
      <c r="AIK26" s="15"/>
      <c r="AIL26" s="15"/>
      <c r="AIM26" s="15"/>
      <c r="AIN26" s="15"/>
      <c r="AIO26" s="15"/>
      <c r="AIP26" s="15"/>
      <c r="AIQ26" s="15"/>
      <c r="AIR26" s="15"/>
      <c r="AIS26" s="15"/>
      <c r="AIT26" s="15"/>
      <c r="AIU26" s="15"/>
      <c r="AIV26" s="15"/>
      <c r="AIW26" s="15"/>
      <c r="AIX26" s="15"/>
      <c r="AIY26" s="15"/>
      <c r="AIZ26" s="15"/>
      <c r="AJA26" s="15"/>
      <c r="AJB26" s="15"/>
      <c r="AJC26" s="15"/>
      <c r="AJD26" s="15"/>
      <c r="AJE26" s="15"/>
      <c r="AJF26" s="15"/>
      <c r="AJG26" s="15"/>
      <c r="AJH26" s="15"/>
      <c r="AJI26" s="15"/>
      <c r="AJJ26" s="15"/>
      <c r="AJK26" s="15"/>
      <c r="AJL26" s="15"/>
      <c r="AJM26" s="15"/>
      <c r="AJN26" s="15"/>
      <c r="AJO26" s="15"/>
      <c r="AJP26" s="15"/>
      <c r="AJQ26" s="15"/>
      <c r="AJR26" s="15"/>
      <c r="AJS26" s="15"/>
      <c r="AJT26" s="15"/>
      <c r="AJU26" s="15"/>
      <c r="AJV26" s="15"/>
      <c r="AJW26" s="15"/>
      <c r="AJX26" s="15"/>
      <c r="AJY26" s="15"/>
      <c r="AJZ26" s="15"/>
      <c r="AKA26" s="15"/>
      <c r="AKB26" s="15"/>
      <c r="AKC26" s="15"/>
      <c r="AKD26" s="15"/>
      <c r="AKE26" s="15"/>
      <c r="AKF26" s="15"/>
      <c r="AKG26" s="15"/>
      <c r="AKH26" s="15"/>
      <c r="AKI26" s="15"/>
      <c r="AKJ26" s="15"/>
      <c r="AKK26" s="15"/>
      <c r="AKL26" s="15"/>
      <c r="AKM26" s="15"/>
      <c r="AKN26" s="15"/>
      <c r="AKO26" s="15"/>
      <c r="AKP26" s="15"/>
      <c r="AKQ26" s="15"/>
      <c r="AKR26" s="15"/>
      <c r="AKS26" s="15"/>
      <c r="AKT26" s="15"/>
      <c r="AKU26" s="15"/>
      <c r="AKV26" s="15"/>
      <c r="AKW26" s="15"/>
      <c r="AKX26" s="15"/>
      <c r="AKY26" s="15"/>
      <c r="AKZ26" s="15"/>
      <c r="ALA26" s="15"/>
      <c r="ALB26" s="15"/>
      <c r="ALC26" s="15"/>
      <c r="ALD26" s="15"/>
      <c r="ALE26" s="15"/>
      <c r="ALF26" s="15"/>
      <c r="ALG26" s="15"/>
      <c r="ALH26" s="15"/>
      <c r="ALI26" s="15"/>
      <c r="ALJ26" s="15"/>
      <c r="ALK26" s="15"/>
      <c r="ALL26" s="15"/>
      <c r="ALM26" s="15"/>
      <c r="ALN26" s="15"/>
      <c r="ALO26" s="15"/>
      <c r="ALP26" s="15"/>
      <c r="ALQ26" s="15"/>
      <c r="ALR26" s="15"/>
      <c r="ALS26" s="15"/>
      <c r="ALT26" s="15"/>
      <c r="ALU26" s="15"/>
      <c r="ALV26" s="15"/>
      <c r="ALW26" s="15"/>
      <c r="ALX26" s="15"/>
      <c r="ALY26" s="15"/>
      <c r="ALZ26" s="15"/>
      <c r="AMA26" s="15"/>
      <c r="AMB26" s="15"/>
      <c r="AMC26" s="15"/>
      <c r="AMD26" s="15"/>
      <c r="AME26" s="15"/>
      <c r="AMF26" s="15"/>
      <c r="AMG26" s="15"/>
      <c r="AMH26" s="15"/>
      <c r="AMI26" s="15"/>
      <c r="AMJ26" s="15"/>
      <c r="AMK26" s="15"/>
      <c r="AML26" s="15"/>
      <c r="AMM26" s="15"/>
      <c r="AMN26" s="15"/>
      <c r="AMO26" s="15"/>
      <c r="AMP26" s="15"/>
      <c r="AMQ26" s="15"/>
      <c r="AMR26" s="15"/>
      <c r="AMS26" s="15"/>
      <c r="AMT26" s="15"/>
      <c r="AMU26" s="15"/>
      <c r="AMV26" s="15"/>
      <c r="AMW26" s="15"/>
      <c r="AMX26" s="15"/>
      <c r="AMY26" s="15"/>
      <c r="AMZ26" s="15"/>
      <c r="ANA26" s="15"/>
      <c r="ANB26" s="15"/>
      <c r="ANC26" s="15"/>
      <c r="AND26" s="15"/>
      <c r="ANE26" s="15"/>
      <c r="ANF26" s="15"/>
      <c r="ANG26" s="15"/>
      <c r="ANH26" s="15"/>
      <c r="ANI26" s="15"/>
      <c r="ANJ26" s="15"/>
      <c r="ANK26" s="15"/>
      <c r="ANL26" s="15"/>
      <c r="ANM26" s="15"/>
      <c r="ANN26" s="15"/>
      <c r="ANO26" s="15"/>
      <c r="ANP26" s="15"/>
      <c r="ANQ26" s="15"/>
      <c r="ANR26" s="15"/>
      <c r="ANS26" s="15"/>
      <c r="ANT26" s="15"/>
      <c r="ANU26" s="15"/>
      <c r="ANV26" s="15"/>
      <c r="ANW26" s="15"/>
      <c r="ANX26" s="15"/>
      <c r="ANY26" s="15"/>
      <c r="ANZ26" s="15"/>
      <c r="AOA26" s="15"/>
      <c r="AOB26" s="15"/>
      <c r="AOC26" s="15"/>
      <c r="AOD26" s="15"/>
      <c r="AOE26" s="15"/>
      <c r="AOF26" s="15"/>
      <c r="AOG26" s="15"/>
      <c r="AOH26" s="15"/>
      <c r="AOI26" s="15"/>
      <c r="AOJ26" s="15"/>
      <c r="AOK26" s="15"/>
      <c r="AOL26" s="15"/>
      <c r="AOM26" s="15"/>
      <c r="AON26" s="15"/>
      <c r="AOO26" s="15"/>
      <c r="AOP26" s="15"/>
      <c r="AOQ26" s="15"/>
      <c r="AOR26" s="15"/>
      <c r="AOS26" s="15"/>
      <c r="AOT26" s="15"/>
      <c r="AOU26" s="15"/>
      <c r="AOV26" s="15"/>
      <c r="AOW26" s="15"/>
      <c r="AOX26" s="15"/>
      <c r="AOY26" s="15"/>
      <c r="AOZ26" s="15"/>
      <c r="APA26" s="15"/>
      <c r="APB26" s="15"/>
      <c r="APC26" s="15"/>
      <c r="APD26" s="15"/>
      <c r="APE26" s="15"/>
      <c r="APF26" s="15"/>
      <c r="APG26" s="15"/>
      <c r="APH26" s="15"/>
      <c r="API26" s="15"/>
      <c r="APJ26" s="15"/>
      <c r="APK26" s="15"/>
      <c r="APL26" s="15"/>
      <c r="APM26" s="15"/>
      <c r="APN26" s="15"/>
      <c r="APO26" s="15"/>
      <c r="APP26" s="15"/>
      <c r="APQ26" s="15"/>
      <c r="APR26" s="15"/>
      <c r="APS26" s="15"/>
      <c r="APT26" s="15"/>
      <c r="APU26" s="15"/>
      <c r="APV26" s="15"/>
      <c r="APW26" s="15"/>
      <c r="APX26" s="15"/>
      <c r="APY26" s="15"/>
      <c r="APZ26" s="15"/>
      <c r="AQA26" s="15"/>
      <c r="AQB26" s="15"/>
      <c r="AQC26" s="15"/>
      <c r="AQD26" s="15"/>
      <c r="AQE26" s="15"/>
      <c r="AQF26" s="15"/>
      <c r="AQG26" s="15"/>
      <c r="AQH26" s="15"/>
      <c r="AQI26" s="15"/>
      <c r="AQJ26" s="15"/>
      <c r="AQK26" s="15"/>
      <c r="AQL26" s="15"/>
      <c r="AQM26" s="15"/>
      <c r="AQN26" s="15"/>
      <c r="AQO26" s="15"/>
      <c r="AQP26" s="15"/>
      <c r="AQQ26" s="15"/>
      <c r="AQR26" s="15"/>
      <c r="AQS26" s="15"/>
      <c r="AQT26" s="15"/>
      <c r="AQU26" s="15"/>
      <c r="AQV26" s="15"/>
      <c r="AQW26" s="15"/>
      <c r="AQX26" s="15"/>
      <c r="AQY26" s="15"/>
      <c r="AQZ26" s="15"/>
      <c r="ARA26" s="15"/>
      <c r="ARB26" s="15"/>
      <c r="ARC26" s="15"/>
      <c r="ARD26" s="15"/>
      <c r="ARE26" s="15"/>
      <c r="ARF26" s="15"/>
      <c r="ARG26" s="15"/>
      <c r="ARH26" s="15"/>
      <c r="ARI26" s="15"/>
      <c r="ARJ26" s="15"/>
      <c r="ARK26" s="15"/>
      <c r="ARL26" s="15"/>
      <c r="ARM26" s="15"/>
      <c r="ARN26" s="15"/>
      <c r="ARO26" s="15"/>
      <c r="ARP26" s="15"/>
      <c r="ARQ26" s="15"/>
      <c r="ARR26" s="15"/>
      <c r="ARS26" s="15"/>
      <c r="ART26" s="15"/>
      <c r="ARU26" s="15"/>
      <c r="ARV26" s="15"/>
      <c r="ARW26" s="15"/>
      <c r="ARX26" s="15"/>
      <c r="ARY26" s="15"/>
      <c r="ARZ26" s="15"/>
      <c r="ASA26" s="15"/>
      <c r="ASB26" s="15"/>
      <c r="ASC26" s="15"/>
      <c r="ASD26" s="15"/>
      <c r="ASE26" s="15"/>
      <c r="ASF26" s="15"/>
      <c r="ASG26" s="15"/>
      <c r="ASH26" s="15"/>
      <c r="ASI26" s="15"/>
      <c r="ASJ26" s="15"/>
      <c r="ASK26" s="15"/>
      <c r="ASL26" s="15"/>
      <c r="ASM26" s="15"/>
      <c r="ASN26" s="15"/>
      <c r="ASO26" s="15"/>
      <c r="ASP26" s="15"/>
      <c r="ASQ26" s="15"/>
      <c r="ASR26" s="15"/>
      <c r="ASS26" s="15"/>
      <c r="AST26" s="15"/>
      <c r="ASU26" s="15"/>
      <c r="ASV26" s="15"/>
      <c r="ASW26" s="15"/>
      <c r="ASX26" s="15"/>
      <c r="ASY26" s="15"/>
      <c r="ASZ26" s="15"/>
      <c r="ATA26" s="15"/>
      <c r="ATB26" s="15"/>
      <c r="ATC26" s="15"/>
      <c r="ATD26" s="15"/>
      <c r="ATE26" s="15"/>
      <c r="ATF26" s="15"/>
      <c r="ATG26" s="15"/>
      <c r="ATH26" s="15"/>
      <c r="ATI26" s="15"/>
      <c r="ATJ26" s="15"/>
      <c r="ATK26" s="15"/>
      <c r="ATL26" s="15"/>
      <c r="ATM26" s="15"/>
      <c r="ATN26" s="15"/>
      <c r="ATO26" s="15"/>
      <c r="ATP26" s="15"/>
      <c r="ATQ26" s="15"/>
      <c r="ATR26" s="15"/>
      <c r="ATS26" s="15"/>
      <c r="ATT26" s="15"/>
      <c r="ATU26" s="15"/>
      <c r="ATV26" s="15"/>
      <c r="ATW26" s="15"/>
      <c r="ATX26" s="15"/>
      <c r="ATY26" s="15"/>
      <c r="ATZ26" s="15"/>
      <c r="AUA26" s="15"/>
      <c r="AUB26" s="15"/>
      <c r="AUC26" s="15"/>
      <c r="AUD26" s="15"/>
      <c r="AUE26" s="15"/>
      <c r="AUF26" s="15"/>
      <c r="AUG26" s="15"/>
      <c r="AUH26" s="15"/>
      <c r="AUI26" s="15"/>
      <c r="AUJ26" s="15"/>
      <c r="AUK26" s="15"/>
      <c r="AUL26" s="15"/>
      <c r="AUM26" s="15"/>
      <c r="AUN26" s="15"/>
      <c r="AUO26" s="15"/>
      <c r="AUP26" s="15"/>
      <c r="AUQ26" s="15"/>
      <c r="AUR26" s="15"/>
      <c r="AUS26" s="15"/>
      <c r="AUT26" s="15"/>
      <c r="AUU26" s="15"/>
      <c r="AUV26" s="15"/>
      <c r="AUW26" s="15"/>
      <c r="AUX26" s="15"/>
      <c r="AUY26" s="15"/>
      <c r="AUZ26" s="15"/>
      <c r="AVA26" s="15"/>
      <c r="AVB26" s="15"/>
      <c r="AVC26" s="15"/>
      <c r="AVD26" s="15"/>
      <c r="AVE26" s="15"/>
      <c r="AVF26" s="15"/>
      <c r="AVG26" s="15"/>
      <c r="AVH26" s="15"/>
      <c r="AVI26" s="15"/>
      <c r="AVJ26" s="15"/>
      <c r="AVK26" s="15"/>
      <c r="AVL26" s="15"/>
      <c r="AVM26" s="15"/>
      <c r="AVN26" s="15"/>
      <c r="AVO26" s="15"/>
      <c r="AVP26" s="15"/>
      <c r="AVQ26" s="15"/>
      <c r="AVR26" s="15"/>
      <c r="AVS26" s="15"/>
      <c r="AVT26" s="15"/>
      <c r="AVU26" s="15"/>
      <c r="AVV26" s="15"/>
      <c r="AVW26" s="15"/>
      <c r="AVX26" s="15"/>
      <c r="AVY26" s="15"/>
      <c r="AVZ26" s="15"/>
      <c r="AWA26" s="15"/>
      <c r="AWB26" s="15"/>
      <c r="AWC26" s="15"/>
      <c r="AWD26" s="15"/>
      <c r="AWE26" s="15"/>
      <c r="AWF26" s="15"/>
      <c r="AWG26" s="15"/>
      <c r="AWH26" s="15"/>
      <c r="AWI26" s="15"/>
      <c r="AWJ26" s="15"/>
      <c r="AWK26" s="15"/>
      <c r="AWL26" s="15"/>
      <c r="AWM26" s="15"/>
      <c r="AWN26" s="15"/>
      <c r="AWO26" s="15"/>
      <c r="AWP26" s="15"/>
      <c r="AWQ26" s="15"/>
      <c r="AWR26" s="15"/>
      <c r="AWS26" s="15"/>
      <c r="AWT26" s="15"/>
      <c r="AWU26" s="15"/>
      <c r="AWV26" s="15"/>
      <c r="AWW26" s="15"/>
      <c r="AWX26" s="15"/>
      <c r="AWY26" s="15"/>
      <c r="AWZ26" s="15"/>
      <c r="AXA26" s="15"/>
      <c r="AXB26" s="15"/>
      <c r="AXC26" s="15"/>
      <c r="AXD26" s="15"/>
      <c r="AXE26" s="15"/>
      <c r="AXF26" s="15"/>
      <c r="AXG26" s="15"/>
      <c r="AXH26" s="15"/>
      <c r="AXI26" s="15"/>
      <c r="AXJ26" s="15"/>
      <c r="AXK26" s="15"/>
      <c r="AXL26" s="15"/>
      <c r="AXM26" s="15"/>
      <c r="AXN26" s="15"/>
      <c r="AXO26" s="15"/>
      <c r="AXP26" s="15"/>
      <c r="AXQ26" s="15"/>
      <c r="AXR26" s="15"/>
      <c r="AXS26" s="15"/>
      <c r="AXT26" s="15"/>
      <c r="AXU26" s="15"/>
      <c r="AXV26" s="15"/>
      <c r="AXW26" s="15"/>
      <c r="AXX26" s="15"/>
      <c r="AXY26" s="15"/>
      <c r="AXZ26" s="15"/>
      <c r="AYA26" s="15"/>
      <c r="AYB26" s="15"/>
      <c r="AYC26" s="15"/>
      <c r="AYD26" s="15"/>
      <c r="AYE26" s="15"/>
      <c r="AYF26" s="15"/>
      <c r="AYG26" s="15"/>
      <c r="AYH26" s="15"/>
      <c r="AYI26" s="15"/>
      <c r="AYJ26" s="15"/>
      <c r="AYK26" s="15"/>
      <c r="AYL26" s="15"/>
      <c r="AYM26" s="15"/>
      <c r="AYN26" s="15"/>
      <c r="AYO26" s="15"/>
      <c r="AYP26" s="15"/>
      <c r="AYQ26" s="15"/>
      <c r="AYR26" s="15"/>
      <c r="AYS26" s="15"/>
      <c r="AYT26" s="15"/>
      <c r="AYU26" s="15"/>
      <c r="AYV26" s="15"/>
      <c r="AYW26" s="15"/>
      <c r="AYX26" s="15"/>
      <c r="AYY26" s="15"/>
      <c r="AYZ26" s="15"/>
      <c r="AZA26" s="15"/>
      <c r="AZB26" s="15"/>
      <c r="AZC26" s="15"/>
      <c r="AZD26" s="15"/>
      <c r="AZE26" s="15"/>
      <c r="AZF26" s="15"/>
      <c r="AZG26" s="15"/>
      <c r="AZH26" s="15"/>
      <c r="AZI26" s="15"/>
      <c r="AZJ26" s="15"/>
      <c r="AZK26" s="15"/>
      <c r="AZL26" s="15"/>
      <c r="AZM26" s="15"/>
      <c r="AZN26" s="15"/>
      <c r="AZO26" s="15"/>
      <c r="AZP26" s="15"/>
      <c r="AZQ26" s="15"/>
      <c r="AZR26" s="15"/>
      <c r="AZS26" s="15"/>
      <c r="AZT26" s="15"/>
      <c r="AZU26" s="15"/>
      <c r="AZV26" s="15"/>
      <c r="AZW26" s="15"/>
      <c r="AZX26" s="15"/>
      <c r="AZY26" s="15"/>
      <c r="AZZ26" s="15"/>
      <c r="BAA26" s="15"/>
      <c r="BAB26" s="15"/>
      <c r="BAC26" s="15"/>
      <c r="BAD26" s="15"/>
      <c r="BAE26" s="15"/>
      <c r="BAF26" s="15"/>
      <c r="BAG26" s="15"/>
      <c r="BAH26" s="15"/>
      <c r="BAI26" s="15"/>
      <c r="BAJ26" s="15"/>
      <c r="BAK26" s="15"/>
      <c r="BAL26" s="15"/>
      <c r="BAM26" s="15"/>
      <c r="BAN26" s="15"/>
      <c r="BAO26" s="15"/>
      <c r="BAP26" s="15"/>
      <c r="BAQ26" s="15"/>
      <c r="BAR26" s="15"/>
      <c r="BAS26" s="15"/>
      <c r="BAT26" s="15"/>
      <c r="BAU26" s="15"/>
      <c r="BAV26" s="15"/>
      <c r="BAW26" s="15"/>
      <c r="BAX26" s="15"/>
      <c r="BAY26" s="15"/>
      <c r="BAZ26" s="15"/>
      <c r="BBA26" s="15"/>
      <c r="BBB26" s="15"/>
      <c r="BBC26" s="15"/>
      <c r="BBD26" s="15"/>
      <c r="BBE26" s="15"/>
      <c r="BBF26" s="15"/>
      <c r="BBG26" s="15"/>
      <c r="BBH26" s="15"/>
      <c r="BBI26" s="15"/>
      <c r="BBJ26" s="15"/>
      <c r="BBK26" s="15"/>
      <c r="BBL26" s="15"/>
      <c r="BBM26" s="15"/>
      <c r="BBN26" s="15"/>
      <c r="BBO26" s="15"/>
      <c r="BBP26" s="15"/>
      <c r="BBQ26" s="15"/>
      <c r="BBR26" s="15"/>
      <c r="BBS26" s="15"/>
      <c r="BBT26" s="15"/>
      <c r="BBU26" s="15"/>
      <c r="BBV26" s="15"/>
      <c r="BBW26" s="15"/>
      <c r="BBX26" s="15"/>
      <c r="BBY26" s="15"/>
      <c r="BBZ26" s="15"/>
      <c r="BCA26" s="15"/>
      <c r="BCB26" s="15"/>
      <c r="BCC26" s="15"/>
      <c r="BCD26" s="15"/>
      <c r="BCE26" s="15"/>
      <c r="BCF26" s="15"/>
      <c r="BCG26" s="15"/>
      <c r="BCH26" s="15"/>
      <c r="BCI26" s="15"/>
      <c r="BCJ26" s="15"/>
      <c r="BCK26" s="15"/>
      <c r="BCL26" s="15"/>
      <c r="BCM26" s="15"/>
      <c r="BCN26" s="15"/>
      <c r="BCO26" s="15"/>
      <c r="BCP26" s="15"/>
      <c r="BCQ26" s="15"/>
      <c r="BCR26" s="15"/>
      <c r="BCS26" s="15"/>
      <c r="BCT26" s="15"/>
      <c r="BCU26" s="15"/>
      <c r="BCV26" s="15"/>
      <c r="BCW26" s="15"/>
      <c r="BCX26" s="15"/>
      <c r="BCY26" s="15"/>
      <c r="BCZ26" s="15"/>
      <c r="BDA26" s="15"/>
      <c r="BDB26" s="15"/>
      <c r="BDC26" s="15"/>
      <c r="BDD26" s="15"/>
      <c r="BDE26" s="15"/>
      <c r="BDF26" s="15"/>
      <c r="BDG26" s="15"/>
      <c r="BDH26" s="15"/>
      <c r="BDI26" s="15"/>
      <c r="BDJ26" s="15"/>
      <c r="BDK26" s="15"/>
      <c r="BDL26" s="15"/>
      <c r="BDM26" s="15"/>
      <c r="BDN26" s="15"/>
      <c r="BDO26" s="15"/>
      <c r="BDP26" s="15"/>
      <c r="BDQ26" s="15"/>
      <c r="BDR26" s="15"/>
      <c r="BDS26" s="15"/>
      <c r="BDT26" s="15"/>
      <c r="BDU26" s="15"/>
      <c r="BDV26" s="15"/>
      <c r="BDW26" s="15"/>
      <c r="BDX26" s="15"/>
      <c r="BDY26" s="15"/>
      <c r="BDZ26" s="15"/>
      <c r="BEA26" s="15"/>
      <c r="BEB26" s="15"/>
      <c r="BEC26" s="15"/>
      <c r="BED26" s="15"/>
      <c r="BEE26" s="15"/>
      <c r="BEF26" s="15"/>
      <c r="BEG26" s="15"/>
      <c r="BEH26" s="15"/>
      <c r="BEI26" s="15"/>
      <c r="BEJ26" s="15"/>
      <c r="BEK26" s="15"/>
      <c r="BEL26" s="15"/>
      <c r="BEM26" s="15"/>
      <c r="BEN26" s="15"/>
      <c r="BEO26" s="15"/>
      <c r="BEP26" s="15"/>
      <c r="BEQ26" s="15"/>
      <c r="BER26" s="15"/>
      <c r="BES26" s="15"/>
      <c r="BET26" s="15"/>
      <c r="BEU26" s="15"/>
      <c r="BEV26" s="15"/>
      <c r="BEW26" s="15"/>
      <c r="BEX26" s="15"/>
      <c r="BEY26" s="15"/>
      <c r="BEZ26" s="15"/>
      <c r="BFA26" s="15"/>
      <c r="BFB26" s="15"/>
      <c r="BFC26" s="15"/>
      <c r="BFD26" s="15"/>
      <c r="BFE26" s="15"/>
      <c r="BFF26" s="15"/>
      <c r="BFG26" s="15"/>
      <c r="BFH26" s="15"/>
      <c r="BFI26" s="15"/>
      <c r="BFJ26" s="15"/>
      <c r="BFK26" s="15"/>
      <c r="BFL26" s="15"/>
      <c r="BFM26" s="15"/>
      <c r="BFN26" s="15"/>
      <c r="BFO26" s="15"/>
      <c r="BFP26" s="15"/>
      <c r="BFQ26" s="15"/>
      <c r="BFR26" s="15"/>
      <c r="BFS26" s="15"/>
      <c r="BFT26" s="15"/>
      <c r="BFU26" s="15"/>
      <c r="BFV26" s="15"/>
      <c r="BFW26" s="15"/>
      <c r="BFX26" s="15"/>
      <c r="BFY26" s="15"/>
      <c r="BFZ26" s="15"/>
      <c r="BGA26" s="15"/>
      <c r="BGB26" s="15"/>
      <c r="BGC26" s="15"/>
      <c r="BGD26" s="15"/>
      <c r="BGE26" s="15"/>
      <c r="BGF26" s="15"/>
      <c r="BGG26" s="15"/>
      <c r="BGH26" s="15"/>
      <c r="BGI26" s="15"/>
      <c r="BGJ26" s="15"/>
      <c r="BGK26" s="15"/>
      <c r="BGL26" s="15"/>
      <c r="BGM26" s="15"/>
      <c r="BGN26" s="15"/>
      <c r="BGO26" s="15"/>
      <c r="BGP26" s="15"/>
      <c r="BGQ26" s="15"/>
      <c r="BGR26" s="15"/>
      <c r="BGS26" s="15"/>
      <c r="BGT26" s="15"/>
      <c r="BGU26" s="15"/>
      <c r="BGV26" s="15"/>
      <c r="BGW26" s="15"/>
      <c r="BGX26" s="15"/>
      <c r="BGY26" s="15"/>
      <c r="BGZ26" s="15"/>
      <c r="BHA26" s="15"/>
      <c r="BHB26" s="15"/>
      <c r="BHC26" s="15"/>
      <c r="BHD26" s="15"/>
      <c r="BHE26" s="15"/>
      <c r="BHF26" s="15"/>
      <c r="BHG26" s="15"/>
      <c r="BHH26" s="15"/>
      <c r="BHI26" s="15"/>
      <c r="BHJ26" s="15"/>
      <c r="BHK26" s="15"/>
      <c r="BHL26" s="15"/>
      <c r="BHM26" s="15"/>
      <c r="BHN26" s="15"/>
      <c r="BHO26" s="15"/>
      <c r="BHP26" s="15"/>
      <c r="BHQ26" s="15"/>
      <c r="BHR26" s="15"/>
      <c r="BHS26" s="15"/>
      <c r="BHT26" s="15"/>
      <c r="BHU26" s="15"/>
      <c r="BHV26" s="15"/>
      <c r="BHW26" s="15"/>
      <c r="BHX26" s="15"/>
      <c r="BHY26" s="15"/>
      <c r="BHZ26" s="15"/>
      <c r="BIA26" s="15"/>
      <c r="BIB26" s="15"/>
      <c r="BIC26" s="15"/>
      <c r="BID26" s="15"/>
      <c r="BIE26" s="15"/>
      <c r="BIF26" s="15"/>
      <c r="BIG26" s="15"/>
      <c r="BIH26" s="15"/>
      <c r="BII26" s="15"/>
      <c r="BIJ26" s="15"/>
      <c r="BIK26" s="15"/>
      <c r="BIL26" s="15"/>
      <c r="BIM26" s="15"/>
      <c r="BIN26" s="15"/>
      <c r="BIO26" s="15"/>
      <c r="BIP26" s="15"/>
      <c r="BIQ26" s="15"/>
      <c r="BIR26" s="15"/>
      <c r="BIS26" s="15"/>
      <c r="BIT26" s="15"/>
      <c r="BIU26" s="15"/>
      <c r="BIV26" s="15"/>
      <c r="BIW26" s="15"/>
      <c r="BIX26" s="15"/>
      <c r="BIY26" s="15"/>
      <c r="BIZ26" s="15"/>
      <c r="BJA26" s="15"/>
      <c r="BJB26" s="15"/>
      <c r="BJC26" s="15"/>
      <c r="BJD26" s="15"/>
      <c r="BJE26" s="15"/>
      <c r="BJF26" s="15"/>
      <c r="BJG26" s="15"/>
      <c r="BJH26" s="15"/>
      <c r="BJI26" s="15"/>
      <c r="BJJ26" s="15"/>
      <c r="BJK26" s="15"/>
      <c r="BJL26" s="15"/>
      <c r="BJM26" s="15"/>
      <c r="BJN26" s="15"/>
      <c r="BJO26" s="15"/>
      <c r="BJP26" s="15"/>
      <c r="BJQ26" s="15"/>
      <c r="BJR26" s="15"/>
      <c r="BJS26" s="15"/>
      <c r="BJT26" s="15"/>
      <c r="BJU26" s="15"/>
      <c r="BJV26" s="15"/>
      <c r="BJW26" s="15"/>
      <c r="BJX26" s="15"/>
      <c r="BJY26" s="15"/>
      <c r="BJZ26" s="15"/>
      <c r="BKA26" s="15"/>
      <c r="BKB26" s="15"/>
      <c r="BKC26" s="15"/>
      <c r="BKD26" s="15"/>
      <c r="BKE26" s="15"/>
      <c r="BKF26" s="15"/>
      <c r="BKG26" s="15"/>
      <c r="BKH26" s="15"/>
      <c r="BKI26" s="15"/>
      <c r="BKJ26" s="15"/>
      <c r="BKK26" s="15"/>
      <c r="BKL26" s="15"/>
      <c r="BKM26" s="15"/>
      <c r="BKN26" s="15"/>
      <c r="BKO26" s="15"/>
      <c r="BKP26" s="15"/>
      <c r="BKQ26" s="15"/>
      <c r="BKR26" s="15"/>
      <c r="BKS26" s="15"/>
      <c r="BKT26" s="15"/>
      <c r="BKU26" s="15"/>
      <c r="BKV26" s="15"/>
      <c r="BKW26" s="15"/>
      <c r="BKX26" s="15"/>
      <c r="BKY26" s="15"/>
      <c r="BKZ26" s="15"/>
      <c r="BLA26" s="15"/>
      <c r="BLB26" s="15"/>
      <c r="BLC26" s="15"/>
      <c r="BLD26" s="15"/>
      <c r="BLE26" s="15"/>
      <c r="BLF26" s="15"/>
      <c r="BLG26" s="15"/>
      <c r="BLH26" s="15"/>
      <c r="BLI26" s="15"/>
      <c r="BLJ26" s="15"/>
      <c r="BLK26" s="15"/>
      <c r="BLL26" s="15"/>
      <c r="BLM26" s="15"/>
      <c r="BLN26" s="15"/>
      <c r="BLO26" s="15"/>
      <c r="BLP26" s="15"/>
      <c r="BLQ26" s="15"/>
      <c r="BLR26" s="15"/>
      <c r="BLS26" s="15"/>
      <c r="BLT26" s="15"/>
      <c r="BLU26" s="15"/>
      <c r="BLV26" s="15"/>
      <c r="BLW26" s="15"/>
      <c r="BLX26" s="15"/>
      <c r="BLY26" s="15"/>
      <c r="BLZ26" s="15"/>
      <c r="BMA26" s="15"/>
      <c r="BMB26" s="15"/>
      <c r="BMC26" s="15"/>
      <c r="BMD26" s="15"/>
      <c r="BME26" s="15"/>
      <c r="BMF26" s="15"/>
      <c r="BMG26" s="15"/>
      <c r="BMH26" s="15"/>
      <c r="BMI26" s="15"/>
      <c r="BMJ26" s="15"/>
      <c r="BMK26" s="15"/>
      <c r="BML26" s="15"/>
      <c r="BMM26" s="15"/>
      <c r="BMN26" s="15"/>
      <c r="BMO26" s="15"/>
      <c r="BMP26" s="15"/>
      <c r="BMQ26" s="15"/>
      <c r="BMR26" s="15"/>
      <c r="BMS26" s="15"/>
      <c r="BMT26" s="15"/>
      <c r="BMU26" s="15"/>
      <c r="BMV26" s="15"/>
      <c r="BMW26" s="15"/>
      <c r="BMX26" s="15"/>
      <c r="BMY26" s="15"/>
      <c r="BMZ26" s="15"/>
      <c r="BNA26" s="15"/>
      <c r="BNB26" s="15"/>
      <c r="BNC26" s="15"/>
      <c r="BND26" s="15"/>
      <c r="BNE26" s="15"/>
      <c r="BNF26" s="15"/>
      <c r="BNG26" s="15"/>
      <c r="BNH26" s="15"/>
      <c r="BNI26" s="15"/>
      <c r="BNJ26" s="15"/>
      <c r="BNK26" s="15"/>
      <c r="BNL26" s="15"/>
      <c r="BNM26" s="15"/>
      <c r="BNN26" s="15"/>
      <c r="BNO26" s="15"/>
      <c r="BNP26" s="15"/>
      <c r="BNQ26" s="15"/>
      <c r="BNR26" s="15"/>
      <c r="BNS26" s="15"/>
      <c r="BNT26" s="15"/>
      <c r="BNU26" s="15"/>
      <c r="BNV26" s="15"/>
      <c r="BNW26" s="15"/>
      <c r="BNX26" s="15"/>
      <c r="BNY26" s="15"/>
      <c r="BNZ26" s="15"/>
      <c r="BOA26" s="15"/>
      <c r="BOB26" s="15"/>
      <c r="BOC26" s="15"/>
      <c r="BOD26" s="15"/>
      <c r="BOE26" s="15"/>
      <c r="BOF26" s="15"/>
      <c r="BOG26" s="15"/>
      <c r="BOH26" s="15"/>
      <c r="BOI26" s="15"/>
      <c r="BOJ26" s="15"/>
      <c r="BOK26" s="15"/>
      <c r="BOL26" s="15"/>
      <c r="BOM26" s="15"/>
      <c r="BON26" s="15"/>
      <c r="BOO26" s="15"/>
      <c r="BOP26" s="15"/>
      <c r="BOQ26" s="15"/>
      <c r="BOR26" s="15"/>
      <c r="BOS26" s="15"/>
      <c r="BOT26" s="15"/>
      <c r="BOU26" s="15"/>
      <c r="BOV26" s="15"/>
      <c r="BOW26" s="15"/>
      <c r="BOX26" s="15"/>
      <c r="BOY26" s="15"/>
      <c r="BOZ26" s="15"/>
      <c r="BPA26" s="15"/>
      <c r="BPB26" s="15"/>
      <c r="BPC26" s="15"/>
      <c r="BPD26" s="15"/>
      <c r="BPE26" s="15"/>
      <c r="BPF26" s="15"/>
      <c r="BPG26" s="15"/>
      <c r="BPH26" s="15"/>
      <c r="BPI26" s="15"/>
      <c r="BPJ26" s="15"/>
      <c r="BPK26" s="15"/>
      <c r="BPL26" s="15"/>
      <c r="BPM26" s="15"/>
      <c r="BPN26" s="15"/>
      <c r="BPO26" s="15"/>
      <c r="BPP26" s="15"/>
      <c r="BPQ26" s="15"/>
      <c r="BPR26" s="15"/>
      <c r="BPS26" s="15"/>
      <c r="BPT26" s="15"/>
      <c r="BPU26" s="15"/>
      <c r="BPV26" s="15"/>
      <c r="BPW26" s="15"/>
      <c r="BPX26" s="15"/>
      <c r="BPY26" s="15"/>
      <c r="BPZ26" s="15"/>
      <c r="BQA26" s="15"/>
      <c r="BQB26" s="15"/>
      <c r="BQC26" s="15"/>
      <c r="BQD26" s="15"/>
      <c r="BQE26" s="15"/>
      <c r="BQF26" s="15"/>
      <c r="BQG26" s="15"/>
      <c r="BQH26" s="15"/>
      <c r="BQI26" s="15"/>
      <c r="BQJ26" s="15"/>
      <c r="BQK26" s="15"/>
      <c r="BQL26" s="15"/>
      <c r="BQM26" s="15"/>
      <c r="BQN26" s="15"/>
      <c r="BQO26" s="15"/>
      <c r="BQP26" s="15"/>
      <c r="BQQ26" s="15"/>
      <c r="BQR26" s="15"/>
      <c r="BQS26" s="15"/>
      <c r="BQT26" s="15"/>
      <c r="BQU26" s="15"/>
      <c r="BQV26" s="15"/>
      <c r="BQW26" s="15"/>
      <c r="BQX26" s="15"/>
      <c r="BQY26" s="15"/>
      <c r="BQZ26" s="15"/>
      <c r="BRA26" s="15"/>
      <c r="BRB26" s="15"/>
      <c r="BRC26" s="15"/>
      <c r="BRD26" s="15"/>
      <c r="BRE26" s="15"/>
      <c r="BRF26" s="15"/>
      <c r="BRG26" s="15"/>
      <c r="BRH26" s="15"/>
      <c r="BRI26" s="15"/>
      <c r="BRJ26" s="15"/>
      <c r="BRK26" s="15"/>
      <c r="BRL26" s="15"/>
      <c r="BRM26" s="15"/>
      <c r="BRN26" s="15"/>
      <c r="BRO26" s="15"/>
      <c r="BRP26" s="15"/>
      <c r="BRQ26" s="15"/>
      <c r="BRR26" s="15"/>
      <c r="BRS26" s="15"/>
      <c r="BRT26" s="15"/>
      <c r="BRU26" s="15"/>
      <c r="BRV26" s="15"/>
      <c r="BRW26" s="15"/>
      <c r="BRX26" s="15"/>
      <c r="BRY26" s="15"/>
      <c r="BRZ26" s="15"/>
      <c r="BSA26" s="15"/>
      <c r="BSB26" s="15"/>
      <c r="BSC26" s="15"/>
      <c r="BSD26" s="15"/>
      <c r="BSE26" s="15"/>
      <c r="BSF26" s="15"/>
      <c r="BSG26" s="15"/>
      <c r="BSH26" s="15"/>
      <c r="BSI26" s="15"/>
      <c r="BSJ26" s="15"/>
      <c r="BSK26" s="15"/>
      <c r="BSL26" s="15"/>
      <c r="BSM26" s="15"/>
      <c r="BSN26" s="15"/>
      <c r="BSO26" s="15"/>
      <c r="BSP26" s="15"/>
      <c r="BSQ26" s="15"/>
      <c r="BSR26" s="15"/>
      <c r="BSS26" s="15"/>
      <c r="BST26" s="15"/>
      <c r="BSU26" s="15"/>
      <c r="BSV26" s="15"/>
      <c r="BSW26" s="15"/>
      <c r="BSX26" s="15"/>
      <c r="BSY26" s="15"/>
      <c r="BSZ26" s="15"/>
      <c r="BTA26" s="15"/>
      <c r="BTB26" s="15"/>
      <c r="BTC26" s="15"/>
      <c r="BTD26" s="15"/>
      <c r="BTE26" s="15"/>
      <c r="BTF26" s="15"/>
      <c r="BTG26" s="15"/>
      <c r="BTH26" s="15"/>
      <c r="BTI26" s="15"/>
      <c r="BTJ26" s="15"/>
      <c r="BTK26" s="15"/>
      <c r="BTL26" s="15"/>
      <c r="BTM26" s="15"/>
      <c r="BTN26" s="15"/>
      <c r="BTO26" s="15"/>
      <c r="BTP26" s="15"/>
      <c r="BTQ26" s="15"/>
      <c r="BTR26" s="15"/>
      <c r="BTS26" s="15"/>
      <c r="BTT26" s="15"/>
      <c r="BTU26" s="15"/>
      <c r="BTV26" s="15"/>
      <c r="BTW26" s="15"/>
      <c r="BTX26" s="15"/>
      <c r="BTY26" s="15"/>
      <c r="BTZ26" s="15"/>
      <c r="BUA26" s="15"/>
      <c r="BUB26" s="15"/>
      <c r="BUC26" s="15"/>
      <c r="BUD26" s="15"/>
      <c r="BUE26" s="15"/>
      <c r="BUF26" s="15"/>
      <c r="BUG26" s="15"/>
      <c r="BUH26" s="15"/>
      <c r="BUI26" s="15"/>
      <c r="BUJ26" s="15"/>
      <c r="BUK26" s="15"/>
      <c r="BUL26" s="15"/>
      <c r="BUM26" s="15"/>
      <c r="BUN26" s="15"/>
      <c r="BUO26" s="15"/>
      <c r="BUP26" s="15"/>
      <c r="BUQ26" s="15"/>
      <c r="BUR26" s="15"/>
      <c r="BUS26" s="15"/>
      <c r="BUT26" s="15"/>
      <c r="BUU26" s="15"/>
      <c r="BUV26" s="15"/>
      <c r="BUW26" s="15"/>
      <c r="BUX26" s="15"/>
      <c r="BUY26" s="15"/>
      <c r="BUZ26" s="15"/>
      <c r="BVA26" s="15"/>
      <c r="BVB26" s="15"/>
      <c r="BVC26" s="15"/>
      <c r="BVD26" s="15"/>
      <c r="BVE26" s="15"/>
      <c r="BVF26" s="15"/>
      <c r="BVG26" s="15"/>
      <c r="BVH26" s="15"/>
      <c r="BVI26" s="15"/>
      <c r="BVJ26" s="15"/>
      <c r="BVK26" s="15"/>
      <c r="BVL26" s="15"/>
      <c r="BVM26" s="15"/>
      <c r="BVN26" s="15"/>
      <c r="BVO26" s="15"/>
      <c r="BVP26" s="15"/>
      <c r="BVQ26" s="15"/>
      <c r="BVR26" s="15"/>
      <c r="BVS26" s="15"/>
      <c r="BVT26" s="15"/>
      <c r="BVU26" s="15"/>
      <c r="BVV26" s="15"/>
      <c r="BVW26" s="15"/>
      <c r="BVX26" s="15"/>
      <c r="BVY26" s="15"/>
      <c r="BVZ26" s="15"/>
      <c r="BWA26" s="15"/>
      <c r="BWB26" s="15"/>
      <c r="BWC26" s="15"/>
      <c r="BWD26" s="15"/>
      <c r="BWE26" s="15"/>
      <c r="BWF26" s="15"/>
      <c r="BWG26" s="15"/>
      <c r="BWH26" s="15"/>
      <c r="BWI26" s="15"/>
      <c r="BWJ26" s="15"/>
      <c r="BWK26" s="15"/>
      <c r="BWL26" s="15"/>
      <c r="BWM26" s="15"/>
      <c r="BWN26" s="15"/>
      <c r="BWO26" s="15"/>
      <c r="BWP26" s="15"/>
      <c r="BWQ26" s="15"/>
      <c r="BWR26" s="15"/>
      <c r="BWS26" s="15"/>
      <c r="BWT26" s="15"/>
      <c r="BWU26" s="15"/>
      <c r="BWV26" s="15"/>
      <c r="BWW26" s="15"/>
      <c r="BWX26" s="15"/>
      <c r="BWY26" s="15"/>
      <c r="BWZ26" s="15"/>
      <c r="BXA26" s="15"/>
      <c r="BXB26" s="15"/>
      <c r="BXC26" s="15"/>
      <c r="BXD26" s="15"/>
      <c r="BXE26" s="15"/>
      <c r="BXF26" s="15"/>
      <c r="BXG26" s="15"/>
      <c r="BXH26" s="15"/>
      <c r="BXI26" s="15"/>
      <c r="BXJ26" s="15"/>
      <c r="BXK26" s="15"/>
      <c r="BXL26" s="15"/>
      <c r="BXM26" s="15"/>
      <c r="BXN26" s="15"/>
      <c r="BXO26" s="15"/>
      <c r="BXP26" s="15"/>
      <c r="BXQ26" s="15"/>
      <c r="BXR26" s="15"/>
      <c r="BXS26" s="15"/>
      <c r="BXT26" s="15"/>
      <c r="BXU26" s="15"/>
      <c r="BXV26" s="15"/>
      <c r="BXW26" s="15"/>
      <c r="BXX26" s="15"/>
      <c r="BXY26" s="15"/>
      <c r="BXZ26" s="15"/>
      <c r="BYA26" s="15"/>
      <c r="BYB26" s="15"/>
      <c r="BYC26" s="15"/>
      <c r="BYD26" s="15"/>
      <c r="BYE26" s="15"/>
      <c r="BYF26" s="15"/>
      <c r="BYG26" s="15"/>
      <c r="BYH26" s="15"/>
      <c r="BYI26" s="15"/>
      <c r="BYJ26" s="15"/>
      <c r="BYK26" s="15"/>
      <c r="BYL26" s="15"/>
      <c r="BYM26" s="15"/>
      <c r="BYN26" s="15"/>
      <c r="BYO26" s="15"/>
      <c r="BYP26" s="15"/>
      <c r="BYQ26" s="15"/>
      <c r="BYR26" s="15"/>
      <c r="BYS26" s="15"/>
      <c r="BYT26" s="15"/>
      <c r="BYU26" s="15"/>
      <c r="BYV26" s="15"/>
      <c r="BYW26" s="15"/>
      <c r="BYX26" s="15"/>
      <c r="BYY26" s="15"/>
      <c r="BYZ26" s="15"/>
      <c r="BZA26" s="15"/>
      <c r="BZB26" s="15"/>
      <c r="BZC26" s="15"/>
      <c r="BZD26" s="15"/>
      <c r="BZE26" s="15"/>
      <c r="BZF26" s="15"/>
      <c r="BZG26" s="15"/>
      <c r="BZH26" s="15"/>
      <c r="BZI26" s="15"/>
      <c r="BZJ26" s="15"/>
      <c r="BZK26" s="15"/>
      <c r="BZL26" s="15"/>
      <c r="BZM26" s="15"/>
      <c r="BZN26" s="15"/>
      <c r="BZO26" s="15"/>
      <c r="BZP26" s="15"/>
      <c r="BZQ26" s="15"/>
      <c r="BZR26" s="15"/>
      <c r="BZS26" s="15"/>
      <c r="BZT26" s="15"/>
      <c r="BZU26" s="15"/>
      <c r="BZV26" s="15"/>
      <c r="BZW26" s="15"/>
      <c r="BZX26" s="15"/>
      <c r="BZY26" s="15"/>
      <c r="BZZ26" s="15"/>
      <c r="CAA26" s="15"/>
      <c r="CAB26" s="15"/>
      <c r="CAC26" s="15"/>
      <c r="CAD26" s="15"/>
      <c r="CAE26" s="15"/>
      <c r="CAF26" s="15"/>
      <c r="CAG26" s="15"/>
      <c r="CAH26" s="15"/>
      <c r="CAI26" s="15"/>
      <c r="CAJ26" s="15"/>
      <c r="CAK26" s="15"/>
      <c r="CAL26" s="15"/>
      <c r="CAM26" s="15"/>
      <c r="CAN26" s="15"/>
      <c r="CAO26" s="15"/>
      <c r="CAP26" s="15"/>
      <c r="CAQ26" s="15"/>
      <c r="CAR26" s="15"/>
      <c r="CAS26" s="15"/>
      <c r="CAT26" s="15"/>
      <c r="CAU26" s="15"/>
      <c r="CAV26" s="15"/>
      <c r="CAW26" s="15"/>
      <c r="CAX26" s="15"/>
      <c r="CAY26" s="15"/>
      <c r="CAZ26" s="15"/>
      <c r="CBA26" s="15"/>
      <c r="CBB26" s="15"/>
      <c r="CBC26" s="15"/>
      <c r="CBD26" s="15"/>
      <c r="CBE26" s="15"/>
      <c r="CBF26" s="15"/>
      <c r="CBG26" s="15"/>
      <c r="CBH26" s="15"/>
      <c r="CBI26" s="15"/>
      <c r="CBJ26" s="15"/>
      <c r="CBK26" s="15"/>
      <c r="CBL26" s="15"/>
      <c r="CBM26" s="15"/>
      <c r="CBN26" s="15"/>
      <c r="CBO26" s="15"/>
      <c r="CBP26" s="15"/>
      <c r="CBQ26" s="15"/>
      <c r="CBR26" s="15"/>
      <c r="CBS26" s="15"/>
      <c r="CBT26" s="15"/>
      <c r="CBU26" s="15"/>
      <c r="CBV26" s="15"/>
      <c r="CBW26" s="15"/>
      <c r="CBX26" s="15"/>
      <c r="CBY26" s="15"/>
      <c r="CBZ26" s="15"/>
      <c r="CCA26" s="15"/>
      <c r="CCB26" s="15"/>
      <c r="CCC26" s="15"/>
      <c r="CCD26" s="15"/>
      <c r="CCE26" s="15"/>
      <c r="CCF26" s="15"/>
      <c r="CCG26" s="15"/>
      <c r="CCH26" s="15"/>
      <c r="CCI26" s="15"/>
      <c r="CCJ26" s="15"/>
      <c r="CCK26" s="15"/>
      <c r="CCL26" s="15"/>
      <c r="CCM26" s="15"/>
      <c r="CCN26" s="15"/>
      <c r="CCO26" s="15"/>
      <c r="CCP26" s="15"/>
      <c r="CCQ26" s="15"/>
      <c r="CCR26" s="15"/>
      <c r="CCS26" s="15"/>
      <c r="CCT26" s="15"/>
      <c r="CCU26" s="15"/>
      <c r="CCV26" s="15"/>
      <c r="CCW26" s="15"/>
      <c r="CCX26" s="15"/>
      <c r="CCY26" s="15"/>
      <c r="CCZ26" s="15"/>
      <c r="CDA26" s="15"/>
      <c r="CDB26" s="15"/>
      <c r="CDC26" s="15"/>
      <c r="CDD26" s="15"/>
      <c r="CDE26" s="15"/>
      <c r="CDF26" s="15"/>
      <c r="CDG26" s="15"/>
      <c r="CDH26" s="15"/>
      <c r="CDI26" s="15"/>
      <c r="CDJ26" s="15"/>
      <c r="CDK26" s="15"/>
      <c r="CDL26" s="15"/>
      <c r="CDM26" s="15"/>
      <c r="CDN26" s="15"/>
      <c r="CDO26" s="15"/>
      <c r="CDP26" s="15"/>
      <c r="CDQ26" s="15"/>
      <c r="CDR26" s="15"/>
      <c r="CDS26" s="15"/>
      <c r="CDT26" s="15"/>
      <c r="CDU26" s="15"/>
      <c r="CDV26" s="15"/>
      <c r="CDW26" s="15"/>
      <c r="CDX26" s="15"/>
      <c r="CDY26" s="15"/>
      <c r="CDZ26" s="15"/>
      <c r="CEA26" s="15"/>
      <c r="CEB26" s="15"/>
      <c r="CEC26" s="15"/>
      <c r="CED26" s="15"/>
      <c r="CEE26" s="15"/>
      <c r="CEF26" s="15"/>
      <c r="CEG26" s="15"/>
      <c r="CEH26" s="15"/>
      <c r="CEI26" s="15"/>
      <c r="CEJ26" s="15"/>
      <c r="CEK26" s="15"/>
      <c r="CEL26" s="15"/>
      <c r="CEM26" s="15"/>
      <c r="CEN26" s="15"/>
      <c r="CEO26" s="15"/>
      <c r="CEP26" s="15"/>
      <c r="CEQ26" s="15"/>
      <c r="CER26" s="15"/>
      <c r="CES26" s="15"/>
      <c r="CET26" s="15"/>
      <c r="CEU26" s="15"/>
      <c r="CEV26" s="15"/>
      <c r="CEW26" s="15"/>
      <c r="CEX26" s="15"/>
      <c r="CEY26" s="15"/>
      <c r="CEZ26" s="15"/>
      <c r="CFA26" s="15"/>
      <c r="CFB26" s="15"/>
      <c r="CFC26" s="15"/>
      <c r="CFD26" s="15"/>
      <c r="CFE26" s="15"/>
      <c r="CFF26" s="15"/>
      <c r="CFG26" s="15"/>
      <c r="CFH26" s="15"/>
      <c r="CFI26" s="15"/>
      <c r="CFJ26" s="15"/>
      <c r="CFK26" s="15"/>
      <c r="CFL26" s="15"/>
      <c r="CFM26" s="15"/>
      <c r="CFN26" s="15"/>
      <c r="CFO26" s="15"/>
      <c r="CFP26" s="15"/>
      <c r="CFQ26" s="15"/>
      <c r="CFR26" s="15"/>
      <c r="CFS26" s="15"/>
      <c r="CFT26" s="15"/>
      <c r="CFU26" s="15"/>
      <c r="CFV26" s="15"/>
      <c r="CFW26" s="15"/>
      <c r="CFX26" s="15"/>
      <c r="CFY26" s="15"/>
      <c r="CFZ26" s="15"/>
      <c r="CGA26" s="15"/>
      <c r="CGB26" s="15"/>
      <c r="CGC26" s="15"/>
      <c r="CGD26" s="15"/>
      <c r="CGE26" s="15"/>
      <c r="CGF26" s="15"/>
      <c r="CGG26" s="15"/>
      <c r="CGH26" s="15"/>
      <c r="CGI26" s="15"/>
      <c r="CGJ26" s="15"/>
      <c r="CGK26" s="15"/>
      <c r="CGL26" s="15"/>
      <c r="CGM26" s="15"/>
      <c r="CGN26" s="15"/>
      <c r="CGO26" s="15"/>
      <c r="CGP26" s="15"/>
      <c r="CGQ26" s="15"/>
      <c r="CGR26" s="15"/>
      <c r="CGS26" s="15"/>
      <c r="CGT26" s="15"/>
      <c r="CGU26" s="15"/>
      <c r="CGV26" s="15"/>
      <c r="CGW26" s="15"/>
      <c r="CGX26" s="15"/>
      <c r="CGY26" s="15"/>
      <c r="CGZ26" s="15"/>
      <c r="CHA26" s="15"/>
      <c r="CHB26" s="15"/>
      <c r="CHC26" s="15"/>
      <c r="CHD26" s="15"/>
      <c r="CHE26" s="15"/>
      <c r="CHF26" s="15"/>
      <c r="CHG26" s="15"/>
      <c r="CHH26" s="15"/>
      <c r="CHI26" s="15"/>
      <c r="CHJ26" s="15"/>
      <c r="CHK26" s="15"/>
      <c r="CHL26" s="15"/>
      <c r="CHM26" s="15"/>
      <c r="CHN26" s="15"/>
      <c r="CHO26" s="15"/>
      <c r="CHP26" s="15"/>
      <c r="CHQ26" s="15"/>
      <c r="CHR26" s="15"/>
      <c r="CHS26" s="15"/>
      <c r="CHT26" s="15"/>
      <c r="CHU26" s="15"/>
      <c r="CHV26" s="15"/>
      <c r="CHW26" s="15"/>
      <c r="CHX26" s="15"/>
      <c r="CHY26" s="15"/>
      <c r="CHZ26" s="15"/>
      <c r="CIA26" s="15"/>
      <c r="CIB26" s="15"/>
      <c r="CIC26" s="15"/>
      <c r="CID26" s="15"/>
      <c r="CIE26" s="15"/>
      <c r="CIF26" s="15"/>
      <c r="CIG26" s="15"/>
      <c r="CIH26" s="15"/>
      <c r="CII26" s="15"/>
      <c r="CIJ26" s="15"/>
      <c r="CIK26" s="15"/>
      <c r="CIL26" s="15"/>
      <c r="CIM26" s="15"/>
      <c r="CIN26" s="15"/>
      <c r="CIO26" s="15"/>
      <c r="CIP26" s="15"/>
      <c r="CIQ26" s="15"/>
      <c r="CIR26" s="15"/>
      <c r="CIS26" s="15"/>
      <c r="CIT26" s="15"/>
      <c r="CIU26" s="15"/>
      <c r="CIV26" s="15"/>
      <c r="CIW26" s="15"/>
      <c r="CIX26" s="15"/>
      <c r="CIY26" s="15"/>
      <c r="CIZ26" s="15"/>
      <c r="CJA26" s="15"/>
      <c r="CJB26" s="15"/>
      <c r="CJC26" s="15"/>
      <c r="CJD26" s="15"/>
      <c r="CJE26" s="15"/>
      <c r="CJF26" s="15"/>
      <c r="CJG26" s="15"/>
      <c r="CJH26" s="15"/>
      <c r="CJI26" s="15"/>
      <c r="CJJ26" s="15"/>
      <c r="CJK26" s="15"/>
      <c r="CJL26" s="15"/>
      <c r="CJM26" s="15"/>
      <c r="CJN26" s="15"/>
      <c r="CJO26" s="15"/>
      <c r="CJP26" s="15"/>
      <c r="CJQ26" s="15"/>
      <c r="CJR26" s="15"/>
      <c r="CJS26" s="15"/>
      <c r="CJT26" s="15"/>
      <c r="CJU26" s="15"/>
      <c r="CJV26" s="15"/>
      <c r="CJW26" s="15"/>
      <c r="CJX26" s="15"/>
      <c r="CJY26" s="15"/>
      <c r="CJZ26" s="15"/>
      <c r="CKA26" s="15"/>
      <c r="CKB26" s="15"/>
      <c r="CKC26" s="15"/>
      <c r="CKD26" s="15"/>
      <c r="CKE26" s="15"/>
      <c r="CKF26" s="15"/>
      <c r="CKG26" s="15"/>
      <c r="CKH26" s="15"/>
      <c r="CKI26" s="15"/>
      <c r="CKJ26" s="15"/>
      <c r="CKK26" s="15"/>
      <c r="CKL26" s="15"/>
      <c r="CKM26" s="15"/>
      <c r="CKN26" s="15"/>
      <c r="CKO26" s="15"/>
      <c r="CKP26" s="15"/>
      <c r="CKQ26" s="15"/>
      <c r="CKR26" s="15"/>
      <c r="CKS26" s="15"/>
      <c r="CKT26" s="15"/>
      <c r="CKU26" s="15"/>
      <c r="CKV26" s="15"/>
      <c r="CKW26" s="15"/>
      <c r="CKX26" s="15"/>
      <c r="CKY26" s="15"/>
      <c r="CKZ26" s="15"/>
      <c r="CLA26" s="15"/>
      <c r="CLB26" s="15"/>
      <c r="CLC26" s="15"/>
      <c r="CLD26" s="15"/>
      <c r="CLE26" s="15"/>
      <c r="CLF26" s="15"/>
      <c r="CLG26" s="15"/>
      <c r="CLH26" s="15"/>
      <c r="CLI26" s="15"/>
      <c r="CLJ26" s="15"/>
      <c r="CLK26" s="15"/>
      <c r="CLL26" s="15"/>
      <c r="CLM26" s="15"/>
      <c r="CLN26" s="15"/>
      <c r="CLO26" s="15"/>
      <c r="CLP26" s="15"/>
      <c r="CLQ26" s="15"/>
      <c r="CLR26" s="15"/>
      <c r="CLS26" s="15"/>
      <c r="CLT26" s="15"/>
      <c r="CLU26" s="15"/>
      <c r="CLV26" s="15"/>
      <c r="CLW26" s="15"/>
      <c r="CLX26" s="15"/>
      <c r="CLY26" s="15"/>
      <c r="CLZ26" s="15"/>
      <c r="CMA26" s="15"/>
      <c r="CMB26" s="15"/>
      <c r="CMC26" s="15"/>
      <c r="CMD26" s="15"/>
      <c r="CME26" s="15"/>
      <c r="CMF26" s="15"/>
      <c r="CMG26" s="15"/>
      <c r="CMH26" s="15"/>
      <c r="CMI26" s="15"/>
      <c r="CMJ26" s="15"/>
      <c r="CMK26" s="15"/>
      <c r="CML26" s="15"/>
      <c r="CMM26" s="15"/>
      <c r="CMN26" s="15"/>
      <c r="CMO26" s="15"/>
      <c r="CMP26" s="15"/>
      <c r="CMQ26" s="15"/>
      <c r="CMR26" s="15"/>
      <c r="CMS26" s="15"/>
      <c r="CMT26" s="15"/>
      <c r="CMU26" s="15"/>
      <c r="CMV26" s="15"/>
      <c r="CMW26" s="15"/>
      <c r="CMX26" s="15"/>
      <c r="CMY26" s="15"/>
      <c r="CMZ26" s="15"/>
      <c r="CNA26" s="15"/>
      <c r="CNB26" s="15"/>
      <c r="CNC26" s="15"/>
      <c r="CND26" s="15"/>
      <c r="CNE26" s="15"/>
      <c r="CNF26" s="15"/>
      <c r="CNG26" s="15"/>
      <c r="CNH26" s="15"/>
      <c r="CNI26" s="15"/>
      <c r="CNJ26" s="15"/>
      <c r="CNK26" s="15"/>
      <c r="CNL26" s="15"/>
      <c r="CNM26" s="15"/>
      <c r="CNN26" s="15"/>
      <c r="CNO26" s="15"/>
      <c r="CNP26" s="15"/>
      <c r="CNQ26" s="15"/>
      <c r="CNR26" s="15"/>
      <c r="CNS26" s="15"/>
      <c r="CNT26" s="15"/>
      <c r="CNU26" s="15"/>
      <c r="CNV26" s="15"/>
      <c r="CNW26" s="15"/>
      <c r="CNX26" s="15"/>
      <c r="CNY26" s="15"/>
      <c r="CNZ26" s="15"/>
      <c r="COA26" s="15"/>
      <c r="COB26" s="15"/>
      <c r="COC26" s="15"/>
      <c r="COD26" s="15"/>
      <c r="COE26" s="15"/>
      <c r="COF26" s="15"/>
      <c r="COG26" s="15"/>
      <c r="COH26" s="15"/>
      <c r="COI26" s="15"/>
      <c r="COJ26" s="15"/>
      <c r="COK26" s="15"/>
      <c r="COL26" s="15"/>
      <c r="COM26" s="15"/>
      <c r="CON26" s="15"/>
      <c r="COO26" s="15"/>
      <c r="COP26" s="15"/>
      <c r="COQ26" s="15"/>
      <c r="COR26" s="15"/>
      <c r="COS26" s="15"/>
      <c r="COT26" s="15"/>
      <c r="COU26" s="15"/>
      <c r="COV26" s="15"/>
      <c r="COW26" s="15"/>
      <c r="COX26" s="15"/>
      <c r="COY26" s="15"/>
      <c r="COZ26" s="15"/>
      <c r="CPA26" s="15"/>
      <c r="CPB26" s="15"/>
      <c r="CPC26" s="15"/>
      <c r="CPD26" s="15"/>
      <c r="CPE26" s="15"/>
      <c r="CPF26" s="15"/>
      <c r="CPG26" s="15"/>
      <c r="CPH26" s="15"/>
      <c r="CPI26" s="15"/>
      <c r="CPJ26" s="15"/>
      <c r="CPK26" s="15"/>
      <c r="CPL26" s="15"/>
      <c r="CPM26" s="15"/>
      <c r="CPN26" s="15"/>
      <c r="CPO26" s="15"/>
      <c r="CPP26" s="15"/>
      <c r="CPQ26" s="15"/>
      <c r="CPR26" s="15"/>
      <c r="CPS26" s="15"/>
      <c r="CPT26" s="15"/>
      <c r="CPU26" s="15"/>
      <c r="CPV26" s="15"/>
      <c r="CPW26" s="15"/>
      <c r="CPX26" s="15"/>
      <c r="CPY26" s="15"/>
      <c r="CPZ26" s="15"/>
      <c r="CQA26" s="15"/>
      <c r="CQB26" s="15"/>
      <c r="CQC26" s="15"/>
      <c r="CQD26" s="15"/>
      <c r="CQE26" s="15"/>
      <c r="CQF26" s="15"/>
      <c r="CQG26" s="15"/>
      <c r="CQH26" s="15"/>
      <c r="CQI26" s="15"/>
      <c r="CQJ26" s="15"/>
      <c r="CQK26" s="15"/>
      <c r="CQL26" s="15"/>
      <c r="CQM26" s="15"/>
      <c r="CQN26" s="15"/>
      <c r="CQO26" s="15"/>
      <c r="CQP26" s="15"/>
      <c r="CQQ26" s="15"/>
      <c r="CQR26" s="15"/>
      <c r="CQS26" s="15"/>
      <c r="CQT26" s="15"/>
      <c r="CQU26" s="15"/>
      <c r="CQV26" s="15"/>
      <c r="CQW26" s="15"/>
      <c r="CQX26" s="15"/>
      <c r="CQY26" s="15"/>
      <c r="CQZ26" s="15"/>
      <c r="CRA26" s="15"/>
      <c r="CRB26" s="15"/>
      <c r="CRC26" s="15"/>
      <c r="CRD26" s="15"/>
      <c r="CRE26" s="15"/>
      <c r="CRF26" s="15"/>
      <c r="CRG26" s="15"/>
      <c r="CRH26" s="15"/>
      <c r="CRI26" s="15"/>
      <c r="CRJ26" s="15"/>
      <c r="CRK26" s="15"/>
      <c r="CRL26" s="15"/>
      <c r="CRM26" s="15"/>
      <c r="CRN26" s="15"/>
      <c r="CRO26" s="15"/>
      <c r="CRP26" s="15"/>
      <c r="CRQ26" s="15"/>
      <c r="CRR26" s="15"/>
      <c r="CRS26" s="15"/>
      <c r="CRT26" s="15"/>
      <c r="CRU26" s="15"/>
      <c r="CRV26" s="15"/>
      <c r="CRW26" s="15"/>
      <c r="CRX26" s="15"/>
      <c r="CRY26" s="15"/>
      <c r="CRZ26" s="15"/>
      <c r="CSA26" s="15"/>
      <c r="CSB26" s="15"/>
      <c r="CSC26" s="15"/>
      <c r="CSD26" s="15"/>
      <c r="CSE26" s="15"/>
      <c r="CSF26" s="15"/>
      <c r="CSG26" s="15"/>
      <c r="CSH26" s="15"/>
      <c r="CSI26" s="15"/>
      <c r="CSJ26" s="15"/>
      <c r="CSK26" s="15"/>
      <c r="CSL26" s="15"/>
      <c r="CSM26" s="15"/>
      <c r="CSN26" s="15"/>
      <c r="CSO26" s="15"/>
      <c r="CSP26" s="15"/>
      <c r="CSQ26" s="15"/>
      <c r="CSR26" s="15"/>
      <c r="CSS26" s="15"/>
      <c r="CST26" s="15"/>
      <c r="CSU26" s="15"/>
      <c r="CSV26" s="15"/>
      <c r="CSW26" s="15"/>
      <c r="CSX26" s="15"/>
      <c r="CSY26" s="15"/>
      <c r="CSZ26" s="15"/>
      <c r="CTA26" s="15"/>
      <c r="CTB26" s="15"/>
      <c r="CTC26" s="15"/>
      <c r="CTD26" s="15"/>
      <c r="CTE26" s="15"/>
      <c r="CTF26" s="15"/>
      <c r="CTG26" s="15"/>
      <c r="CTH26" s="15"/>
      <c r="CTI26" s="15"/>
      <c r="CTJ26" s="15"/>
      <c r="CTK26" s="15"/>
      <c r="CTL26" s="15"/>
      <c r="CTM26" s="15"/>
      <c r="CTN26" s="15"/>
      <c r="CTO26" s="15"/>
      <c r="CTP26" s="15"/>
      <c r="CTQ26" s="15"/>
      <c r="CTR26" s="15"/>
      <c r="CTS26" s="15"/>
      <c r="CTT26" s="15"/>
      <c r="CTU26" s="15"/>
      <c r="CTV26" s="15"/>
      <c r="CTW26" s="15"/>
      <c r="CTX26" s="15"/>
      <c r="CTY26" s="15"/>
      <c r="CTZ26" s="15"/>
      <c r="CUA26" s="15"/>
      <c r="CUB26" s="15"/>
      <c r="CUC26" s="15"/>
      <c r="CUD26" s="15"/>
      <c r="CUE26" s="15"/>
      <c r="CUF26" s="15"/>
      <c r="CUG26" s="15"/>
      <c r="CUH26" s="15"/>
      <c r="CUI26" s="15"/>
      <c r="CUJ26" s="15"/>
      <c r="CUK26" s="15"/>
      <c r="CUL26" s="15"/>
      <c r="CUM26" s="15"/>
      <c r="CUN26" s="15"/>
      <c r="CUO26" s="15"/>
      <c r="CUP26" s="15"/>
      <c r="CUQ26" s="15"/>
      <c r="CUR26" s="15"/>
      <c r="CUS26" s="15"/>
      <c r="CUT26" s="15"/>
      <c r="CUU26" s="15"/>
      <c r="CUV26" s="15"/>
      <c r="CUW26" s="15"/>
      <c r="CUX26" s="15"/>
      <c r="CUY26" s="15"/>
      <c r="CUZ26" s="15"/>
      <c r="CVA26" s="15"/>
      <c r="CVB26" s="15"/>
      <c r="CVC26" s="15"/>
      <c r="CVD26" s="15"/>
      <c r="CVE26" s="15"/>
      <c r="CVF26" s="15"/>
      <c r="CVG26" s="15"/>
      <c r="CVH26" s="15"/>
      <c r="CVI26" s="15"/>
      <c r="CVJ26" s="15"/>
      <c r="CVK26" s="15"/>
      <c r="CVL26" s="15"/>
      <c r="CVM26" s="15"/>
      <c r="CVN26" s="15"/>
      <c r="CVO26" s="15"/>
      <c r="CVP26" s="15"/>
      <c r="CVQ26" s="15"/>
      <c r="CVR26" s="15"/>
      <c r="CVS26" s="15"/>
      <c r="CVT26" s="15"/>
      <c r="CVU26" s="15"/>
      <c r="CVV26" s="15"/>
      <c r="CVW26" s="15"/>
      <c r="CVX26" s="15"/>
      <c r="CVY26" s="15"/>
      <c r="CVZ26" s="15"/>
      <c r="CWA26" s="15"/>
      <c r="CWB26" s="15"/>
      <c r="CWC26" s="15"/>
      <c r="CWD26" s="15"/>
      <c r="CWE26" s="15"/>
      <c r="CWF26" s="15"/>
      <c r="CWG26" s="15"/>
      <c r="CWH26" s="15"/>
      <c r="CWI26" s="15"/>
      <c r="CWJ26" s="15"/>
      <c r="CWK26" s="15"/>
      <c r="CWL26" s="15"/>
      <c r="CWM26" s="15"/>
      <c r="CWN26" s="15"/>
      <c r="CWO26" s="15"/>
      <c r="CWP26" s="15"/>
      <c r="CWQ26" s="15"/>
      <c r="CWR26" s="15"/>
      <c r="CWS26" s="15"/>
      <c r="CWT26" s="15"/>
      <c r="CWU26" s="15"/>
      <c r="CWV26" s="15"/>
      <c r="CWW26" s="15"/>
      <c r="CWX26" s="15"/>
      <c r="CWY26" s="15"/>
      <c r="CWZ26" s="15"/>
      <c r="CXA26" s="15"/>
      <c r="CXB26" s="15"/>
      <c r="CXC26" s="15"/>
      <c r="CXD26" s="15"/>
      <c r="CXE26" s="15"/>
      <c r="CXF26" s="15"/>
      <c r="CXG26" s="15"/>
      <c r="CXH26" s="15"/>
      <c r="CXI26" s="15"/>
      <c r="CXJ26" s="15"/>
      <c r="CXK26" s="15"/>
      <c r="CXL26" s="15"/>
      <c r="CXM26" s="15"/>
      <c r="CXN26" s="15"/>
      <c r="CXO26" s="15"/>
      <c r="CXP26" s="15"/>
      <c r="CXQ26" s="15"/>
      <c r="CXR26" s="15"/>
      <c r="CXS26" s="15"/>
      <c r="CXT26" s="15"/>
      <c r="CXU26" s="15"/>
      <c r="CXV26" s="15"/>
      <c r="CXW26" s="15"/>
      <c r="CXX26" s="15"/>
      <c r="CXY26" s="15"/>
      <c r="CXZ26" s="15"/>
      <c r="CYA26" s="15"/>
      <c r="CYB26" s="15"/>
      <c r="CYC26" s="15"/>
      <c r="CYD26" s="15"/>
      <c r="CYE26" s="15"/>
      <c r="CYF26" s="15"/>
      <c r="CYG26" s="15"/>
      <c r="CYH26" s="15"/>
      <c r="CYI26" s="15"/>
      <c r="CYJ26" s="15"/>
      <c r="CYK26" s="15"/>
      <c r="CYL26" s="15"/>
      <c r="CYM26" s="15"/>
      <c r="CYN26" s="15"/>
      <c r="CYO26" s="15"/>
      <c r="CYP26" s="15"/>
      <c r="CYQ26" s="15"/>
      <c r="CYR26" s="15"/>
      <c r="CYS26" s="15"/>
      <c r="CYT26" s="15"/>
      <c r="CYU26" s="15"/>
      <c r="CYV26" s="15"/>
      <c r="CYW26" s="15"/>
      <c r="CYX26" s="15"/>
      <c r="CYY26" s="15"/>
      <c r="CYZ26" s="15"/>
      <c r="CZA26" s="15"/>
      <c r="CZB26" s="15"/>
      <c r="CZC26" s="15"/>
      <c r="CZD26" s="15"/>
      <c r="CZE26" s="15"/>
      <c r="CZF26" s="15"/>
      <c r="CZG26" s="15"/>
      <c r="CZH26" s="15"/>
      <c r="CZI26" s="15"/>
      <c r="CZJ26" s="15"/>
      <c r="CZK26" s="15"/>
      <c r="CZL26" s="15"/>
      <c r="CZM26" s="15"/>
      <c r="CZN26" s="15"/>
      <c r="CZO26" s="15"/>
      <c r="CZP26" s="15"/>
      <c r="CZQ26" s="15"/>
      <c r="CZR26" s="15"/>
      <c r="CZS26" s="15"/>
      <c r="CZT26" s="15"/>
      <c r="CZU26" s="15"/>
      <c r="CZV26" s="15"/>
      <c r="CZW26" s="15"/>
      <c r="CZX26" s="15"/>
      <c r="CZY26" s="15"/>
      <c r="CZZ26" s="15"/>
      <c r="DAA26" s="15"/>
      <c r="DAB26" s="15"/>
      <c r="DAC26" s="15"/>
      <c r="DAD26" s="15"/>
      <c r="DAE26" s="15"/>
      <c r="DAF26" s="15"/>
      <c r="DAG26" s="15"/>
      <c r="DAH26" s="15"/>
      <c r="DAI26" s="15"/>
      <c r="DAJ26" s="15"/>
      <c r="DAK26" s="15"/>
      <c r="DAL26" s="15"/>
      <c r="DAM26" s="15"/>
      <c r="DAN26" s="15"/>
      <c r="DAO26" s="15"/>
      <c r="DAP26" s="15"/>
      <c r="DAQ26" s="15"/>
      <c r="DAR26" s="15"/>
      <c r="DAS26" s="15"/>
      <c r="DAT26" s="15"/>
      <c r="DAU26" s="15"/>
      <c r="DAV26" s="15"/>
      <c r="DAW26" s="15"/>
      <c r="DAX26" s="15"/>
      <c r="DAY26" s="15"/>
      <c r="DAZ26" s="15"/>
      <c r="DBA26" s="15"/>
      <c r="DBB26" s="15"/>
      <c r="DBC26" s="15"/>
      <c r="DBD26" s="15"/>
      <c r="DBE26" s="15"/>
      <c r="DBF26" s="15"/>
      <c r="DBG26" s="15"/>
      <c r="DBH26" s="15"/>
      <c r="DBI26" s="15"/>
      <c r="DBJ26" s="15"/>
      <c r="DBK26" s="15"/>
      <c r="DBL26" s="15"/>
      <c r="DBM26" s="15"/>
      <c r="DBN26" s="15"/>
      <c r="DBO26" s="15"/>
      <c r="DBP26" s="15"/>
      <c r="DBQ26" s="15"/>
      <c r="DBR26" s="15"/>
      <c r="DBS26" s="15"/>
      <c r="DBT26" s="15"/>
      <c r="DBU26" s="15"/>
      <c r="DBV26" s="15"/>
      <c r="DBW26" s="15"/>
      <c r="DBX26" s="15"/>
      <c r="DBY26" s="15"/>
      <c r="DBZ26" s="15"/>
      <c r="DCA26" s="15"/>
      <c r="DCB26" s="15"/>
      <c r="DCC26" s="15"/>
      <c r="DCD26" s="15"/>
      <c r="DCE26" s="15"/>
      <c r="DCF26" s="15"/>
      <c r="DCG26" s="15"/>
      <c r="DCH26" s="15"/>
      <c r="DCI26" s="15"/>
      <c r="DCJ26" s="15"/>
      <c r="DCK26" s="15"/>
      <c r="DCL26" s="15"/>
      <c r="DCM26" s="15"/>
      <c r="DCN26" s="15"/>
      <c r="DCO26" s="15"/>
      <c r="DCP26" s="15"/>
      <c r="DCQ26" s="15"/>
      <c r="DCR26" s="15"/>
      <c r="DCS26" s="15"/>
      <c r="DCT26" s="15"/>
      <c r="DCU26" s="15"/>
      <c r="DCV26" s="15"/>
      <c r="DCW26" s="15"/>
      <c r="DCX26" s="15"/>
      <c r="DCY26" s="15"/>
      <c r="DCZ26" s="15"/>
      <c r="DDA26" s="15"/>
      <c r="DDB26" s="15"/>
      <c r="DDC26" s="15"/>
      <c r="DDD26" s="15"/>
      <c r="DDE26" s="15"/>
      <c r="DDF26" s="15"/>
      <c r="DDG26" s="15"/>
      <c r="DDH26" s="15"/>
      <c r="DDI26" s="15"/>
      <c r="DDJ26" s="15"/>
      <c r="DDK26" s="15"/>
      <c r="DDL26" s="15"/>
      <c r="DDM26" s="15"/>
      <c r="DDN26" s="15"/>
      <c r="DDO26" s="15"/>
      <c r="DDP26" s="15"/>
      <c r="DDQ26" s="15"/>
      <c r="DDR26" s="15"/>
      <c r="DDS26" s="15"/>
      <c r="DDT26" s="15"/>
      <c r="DDU26" s="15"/>
      <c r="DDV26" s="15"/>
      <c r="DDW26" s="15"/>
      <c r="DDX26" s="15"/>
      <c r="DDY26" s="15"/>
      <c r="DDZ26" s="15"/>
      <c r="DEA26" s="15"/>
      <c r="DEB26" s="15"/>
      <c r="DEC26" s="15"/>
      <c r="DED26" s="15"/>
      <c r="DEE26" s="15"/>
      <c r="DEF26" s="15"/>
      <c r="DEG26" s="15"/>
      <c r="DEH26" s="15"/>
      <c r="DEI26" s="15"/>
      <c r="DEJ26" s="15"/>
      <c r="DEK26" s="15"/>
      <c r="DEL26" s="15"/>
      <c r="DEM26" s="15"/>
      <c r="DEN26" s="15"/>
      <c r="DEO26" s="15"/>
      <c r="DEP26" s="15"/>
      <c r="DEQ26" s="15"/>
      <c r="DER26" s="15"/>
      <c r="DES26" s="15"/>
      <c r="DET26" s="15"/>
      <c r="DEU26" s="15"/>
      <c r="DEV26" s="15"/>
      <c r="DEW26" s="15"/>
      <c r="DEX26" s="15"/>
      <c r="DEY26" s="15"/>
      <c r="DEZ26" s="15"/>
      <c r="DFA26" s="15"/>
      <c r="DFB26" s="15"/>
      <c r="DFC26" s="15"/>
      <c r="DFD26" s="15"/>
      <c r="DFE26" s="15"/>
      <c r="DFF26" s="15"/>
      <c r="DFG26" s="15"/>
      <c r="DFH26" s="15"/>
      <c r="DFI26" s="15"/>
      <c r="DFJ26" s="15"/>
      <c r="DFK26" s="15"/>
      <c r="DFL26" s="15"/>
      <c r="DFM26" s="15"/>
      <c r="DFN26" s="15"/>
      <c r="DFO26" s="15"/>
      <c r="DFP26" s="15"/>
      <c r="DFQ26" s="15"/>
      <c r="DFR26" s="15"/>
      <c r="DFS26" s="15"/>
      <c r="DFT26" s="15"/>
      <c r="DFU26" s="15"/>
      <c r="DFV26" s="15"/>
      <c r="DFW26" s="15"/>
      <c r="DFX26" s="15"/>
      <c r="DFY26" s="15"/>
      <c r="DFZ26" s="15"/>
      <c r="DGA26" s="15"/>
      <c r="DGB26" s="15"/>
      <c r="DGC26" s="15"/>
      <c r="DGD26" s="15"/>
      <c r="DGE26" s="15"/>
      <c r="DGF26" s="15"/>
      <c r="DGG26" s="15"/>
      <c r="DGH26" s="15"/>
      <c r="DGI26" s="15"/>
      <c r="DGJ26" s="15"/>
      <c r="DGK26" s="15"/>
      <c r="DGL26" s="15"/>
      <c r="DGM26" s="15"/>
      <c r="DGN26" s="15"/>
      <c r="DGO26" s="15"/>
      <c r="DGP26" s="15"/>
      <c r="DGQ26" s="15"/>
      <c r="DGR26" s="15"/>
      <c r="DGS26" s="15"/>
      <c r="DGT26" s="15"/>
      <c r="DGU26" s="15"/>
      <c r="DGV26" s="15"/>
      <c r="DGW26" s="15"/>
      <c r="DGX26" s="15"/>
      <c r="DGY26" s="15"/>
      <c r="DGZ26" s="15"/>
      <c r="DHA26" s="15"/>
      <c r="DHB26" s="15"/>
      <c r="DHC26" s="15"/>
      <c r="DHD26" s="15"/>
      <c r="DHE26" s="15"/>
      <c r="DHF26" s="15"/>
      <c r="DHG26" s="15"/>
      <c r="DHH26" s="15"/>
      <c r="DHI26" s="15"/>
      <c r="DHJ26" s="15"/>
      <c r="DHK26" s="15"/>
      <c r="DHL26" s="15"/>
      <c r="DHM26" s="15"/>
      <c r="DHN26" s="15"/>
      <c r="DHO26" s="15"/>
      <c r="DHP26" s="15"/>
      <c r="DHQ26" s="15"/>
      <c r="DHR26" s="15"/>
      <c r="DHS26" s="15"/>
      <c r="DHT26" s="15"/>
      <c r="DHU26" s="15"/>
      <c r="DHV26" s="15"/>
      <c r="DHW26" s="15"/>
      <c r="DHX26" s="15"/>
      <c r="DHY26" s="15"/>
      <c r="DHZ26" s="15"/>
      <c r="DIA26" s="15"/>
      <c r="DIB26" s="15"/>
      <c r="DIC26" s="15"/>
      <c r="DID26" s="15"/>
      <c r="DIE26" s="15"/>
      <c r="DIF26" s="15"/>
      <c r="DIG26" s="15"/>
      <c r="DIH26" s="15"/>
      <c r="DII26" s="15"/>
      <c r="DIJ26" s="15"/>
      <c r="DIK26" s="15"/>
      <c r="DIL26" s="15"/>
      <c r="DIM26" s="15"/>
      <c r="DIN26" s="15"/>
      <c r="DIO26" s="15"/>
      <c r="DIP26" s="15"/>
      <c r="DIQ26" s="15"/>
      <c r="DIR26" s="15"/>
      <c r="DIS26" s="15"/>
      <c r="DIT26" s="15"/>
      <c r="DIU26" s="15"/>
      <c r="DIV26" s="15"/>
      <c r="DIW26" s="15"/>
      <c r="DIX26" s="15"/>
      <c r="DIY26" s="15"/>
      <c r="DIZ26" s="15"/>
      <c r="DJA26" s="15"/>
      <c r="DJB26" s="15"/>
      <c r="DJC26" s="15"/>
      <c r="DJD26" s="15"/>
      <c r="DJE26" s="15"/>
      <c r="DJF26" s="15"/>
      <c r="DJG26" s="15"/>
      <c r="DJH26" s="15"/>
      <c r="DJI26" s="15"/>
      <c r="DJJ26" s="15"/>
      <c r="DJK26" s="15"/>
      <c r="DJL26" s="15"/>
      <c r="DJM26" s="15"/>
      <c r="DJN26" s="15"/>
      <c r="DJO26" s="15"/>
      <c r="DJP26" s="15"/>
      <c r="DJQ26" s="15"/>
      <c r="DJR26" s="15"/>
      <c r="DJS26" s="15"/>
      <c r="DJT26" s="15"/>
      <c r="DJU26" s="15"/>
      <c r="DJV26" s="15"/>
      <c r="DJW26" s="15"/>
      <c r="DJX26" s="15"/>
      <c r="DJY26" s="15"/>
      <c r="DJZ26" s="15"/>
      <c r="DKA26" s="15"/>
      <c r="DKB26" s="15"/>
      <c r="DKC26" s="15"/>
      <c r="DKD26" s="15"/>
      <c r="DKE26" s="15"/>
      <c r="DKF26" s="15"/>
      <c r="DKG26" s="15"/>
      <c r="DKH26" s="15"/>
      <c r="DKI26" s="15"/>
      <c r="DKJ26" s="15"/>
      <c r="DKK26" s="15"/>
      <c r="DKL26" s="15"/>
      <c r="DKM26" s="15"/>
      <c r="DKN26" s="15"/>
      <c r="DKO26" s="15"/>
      <c r="DKP26" s="15"/>
      <c r="DKQ26" s="15"/>
      <c r="DKR26" s="15"/>
      <c r="DKS26" s="15"/>
      <c r="DKT26" s="15"/>
      <c r="DKU26" s="15"/>
      <c r="DKV26" s="15"/>
      <c r="DKW26" s="15"/>
      <c r="DKX26" s="15"/>
      <c r="DKY26" s="15"/>
      <c r="DKZ26" s="15"/>
      <c r="DLA26" s="15"/>
      <c r="DLB26" s="15"/>
      <c r="DLC26" s="15"/>
      <c r="DLD26" s="15"/>
      <c r="DLE26" s="15"/>
      <c r="DLF26" s="15"/>
      <c r="DLG26" s="15"/>
      <c r="DLH26" s="15"/>
      <c r="DLI26" s="15"/>
      <c r="DLJ26" s="15"/>
      <c r="DLK26" s="15"/>
      <c r="DLL26" s="15"/>
      <c r="DLM26" s="15"/>
      <c r="DLN26" s="15"/>
      <c r="DLO26" s="15"/>
      <c r="DLP26" s="15"/>
      <c r="DLQ26" s="15"/>
      <c r="DLR26" s="15"/>
      <c r="DLS26" s="15"/>
      <c r="DLT26" s="15"/>
      <c r="DLU26" s="15"/>
      <c r="DLV26" s="15"/>
      <c r="DLW26" s="15"/>
      <c r="DLX26" s="15"/>
      <c r="DLY26" s="15"/>
      <c r="DLZ26" s="15"/>
      <c r="DMA26" s="15"/>
      <c r="DMB26" s="15"/>
      <c r="DMC26" s="15"/>
      <c r="DMD26" s="15"/>
      <c r="DME26" s="15"/>
      <c r="DMF26" s="15"/>
      <c r="DMG26" s="15"/>
      <c r="DMH26" s="15"/>
      <c r="DMI26" s="15"/>
      <c r="DMJ26" s="15"/>
      <c r="DMK26" s="15"/>
      <c r="DML26" s="15"/>
      <c r="DMM26" s="15"/>
      <c r="DMN26" s="15"/>
      <c r="DMO26" s="15"/>
      <c r="DMP26" s="15"/>
      <c r="DMQ26" s="15"/>
      <c r="DMR26" s="15"/>
      <c r="DMS26" s="15"/>
      <c r="DMT26" s="15"/>
      <c r="DMU26" s="15"/>
      <c r="DMV26" s="15"/>
      <c r="DMW26" s="15"/>
      <c r="DMX26" s="15"/>
      <c r="DMY26" s="15"/>
      <c r="DMZ26" s="15"/>
      <c r="DNA26" s="15"/>
      <c r="DNB26" s="15"/>
      <c r="DNC26" s="15"/>
      <c r="DND26" s="15"/>
      <c r="DNE26" s="15"/>
      <c r="DNF26" s="15"/>
      <c r="DNG26" s="15"/>
      <c r="DNH26" s="15"/>
      <c r="DNI26" s="15"/>
      <c r="DNJ26" s="15"/>
      <c r="DNK26" s="15"/>
      <c r="DNL26" s="15"/>
      <c r="DNM26" s="15"/>
      <c r="DNN26" s="15"/>
      <c r="DNO26" s="15"/>
      <c r="DNP26" s="15"/>
      <c r="DNQ26" s="15"/>
      <c r="DNR26" s="15"/>
      <c r="DNS26" s="15"/>
      <c r="DNT26" s="15"/>
      <c r="DNU26" s="15"/>
      <c r="DNV26" s="15"/>
      <c r="DNW26" s="15"/>
      <c r="DNX26" s="15"/>
      <c r="DNY26" s="15"/>
      <c r="DNZ26" s="15"/>
      <c r="DOA26" s="15"/>
      <c r="DOB26" s="15"/>
      <c r="DOC26" s="15"/>
      <c r="DOD26" s="15"/>
      <c r="DOE26" s="15"/>
      <c r="DOF26" s="15"/>
      <c r="DOG26" s="15"/>
      <c r="DOH26" s="15"/>
      <c r="DOI26" s="15"/>
      <c r="DOJ26" s="15"/>
      <c r="DOK26" s="15"/>
      <c r="DOL26" s="15"/>
      <c r="DOM26" s="15"/>
      <c r="DON26" s="15"/>
      <c r="DOO26" s="15"/>
      <c r="DOP26" s="15"/>
      <c r="DOQ26" s="15"/>
      <c r="DOR26" s="15"/>
      <c r="DOS26" s="15"/>
      <c r="DOT26" s="15"/>
      <c r="DOU26" s="15"/>
      <c r="DOV26" s="15"/>
      <c r="DOW26" s="15"/>
      <c r="DOX26" s="15"/>
      <c r="DOY26" s="15"/>
      <c r="DOZ26" s="15"/>
      <c r="DPA26" s="15"/>
      <c r="DPB26" s="15"/>
      <c r="DPC26" s="15"/>
      <c r="DPD26" s="15"/>
      <c r="DPE26" s="15"/>
      <c r="DPF26" s="15"/>
      <c r="DPG26" s="15"/>
      <c r="DPH26" s="15"/>
      <c r="DPI26" s="15"/>
      <c r="DPJ26" s="15"/>
      <c r="DPK26" s="15"/>
      <c r="DPL26" s="15"/>
      <c r="DPM26" s="15"/>
      <c r="DPN26" s="15"/>
      <c r="DPO26" s="15"/>
      <c r="DPP26" s="15"/>
      <c r="DPQ26" s="15"/>
      <c r="DPR26" s="15"/>
      <c r="DPS26" s="15"/>
      <c r="DPT26" s="15"/>
      <c r="DPU26" s="15"/>
      <c r="DPV26" s="15"/>
      <c r="DPW26" s="15"/>
      <c r="DPX26" s="15"/>
      <c r="DPY26" s="15"/>
      <c r="DPZ26" s="15"/>
      <c r="DQA26" s="15"/>
      <c r="DQB26" s="15"/>
      <c r="DQC26" s="15"/>
      <c r="DQD26" s="15"/>
      <c r="DQE26" s="15"/>
      <c r="DQF26" s="15"/>
      <c r="DQG26" s="15"/>
      <c r="DQH26" s="15"/>
      <c r="DQI26" s="15"/>
      <c r="DQJ26" s="15"/>
      <c r="DQK26" s="15"/>
      <c r="DQL26" s="15"/>
      <c r="DQM26" s="15"/>
      <c r="DQN26" s="15"/>
      <c r="DQO26" s="15"/>
      <c r="DQP26" s="15"/>
      <c r="DQQ26" s="15"/>
      <c r="DQR26" s="15"/>
      <c r="DQS26" s="15"/>
      <c r="DQT26" s="15"/>
      <c r="DQU26" s="15"/>
      <c r="DQV26" s="15"/>
      <c r="DQW26" s="15"/>
      <c r="DQX26" s="15"/>
      <c r="DQY26" s="15"/>
      <c r="DQZ26" s="15"/>
      <c r="DRA26" s="15"/>
      <c r="DRB26" s="15"/>
      <c r="DRC26" s="15"/>
      <c r="DRD26" s="15"/>
      <c r="DRE26" s="15"/>
      <c r="DRF26" s="15"/>
      <c r="DRG26" s="15"/>
      <c r="DRH26" s="15"/>
      <c r="DRI26" s="15"/>
      <c r="DRJ26" s="15"/>
      <c r="DRK26" s="15"/>
      <c r="DRL26" s="15"/>
      <c r="DRM26" s="15"/>
      <c r="DRN26" s="15"/>
      <c r="DRO26" s="15"/>
      <c r="DRP26" s="15"/>
      <c r="DRQ26" s="15"/>
      <c r="DRR26" s="15"/>
      <c r="DRS26" s="15"/>
      <c r="DRT26" s="15"/>
      <c r="DRU26" s="15"/>
      <c r="DRV26" s="15"/>
      <c r="DRW26" s="15"/>
      <c r="DRX26" s="15"/>
      <c r="DRY26" s="15"/>
      <c r="DRZ26" s="15"/>
      <c r="DSA26" s="15"/>
      <c r="DSB26" s="15"/>
      <c r="DSC26" s="15"/>
      <c r="DSD26" s="15"/>
      <c r="DSE26" s="15"/>
      <c r="DSF26" s="15"/>
      <c r="DSG26" s="15"/>
      <c r="DSH26" s="15"/>
      <c r="DSI26" s="15"/>
      <c r="DSJ26" s="15"/>
      <c r="DSK26" s="15"/>
      <c r="DSL26" s="15"/>
      <c r="DSM26" s="15"/>
      <c r="DSN26" s="15"/>
      <c r="DSO26" s="15"/>
      <c r="DSP26" s="15"/>
      <c r="DSQ26" s="15"/>
      <c r="DSR26" s="15"/>
      <c r="DSS26" s="15"/>
      <c r="DST26" s="15"/>
      <c r="DSU26" s="15"/>
      <c r="DSV26" s="15"/>
      <c r="DSW26" s="15"/>
      <c r="DSX26" s="15"/>
      <c r="DSY26" s="15"/>
      <c r="DSZ26" s="15"/>
      <c r="DTA26" s="15"/>
      <c r="DTB26" s="15"/>
      <c r="DTC26" s="15"/>
      <c r="DTD26" s="15"/>
      <c r="DTE26" s="15"/>
      <c r="DTF26" s="15"/>
      <c r="DTG26" s="15"/>
      <c r="DTH26" s="15"/>
      <c r="DTI26" s="15"/>
      <c r="DTJ26" s="15"/>
      <c r="DTK26" s="15"/>
      <c r="DTL26" s="15"/>
      <c r="DTM26" s="15"/>
      <c r="DTN26" s="15"/>
      <c r="DTO26" s="15"/>
      <c r="DTP26" s="15"/>
      <c r="DTQ26" s="15"/>
      <c r="DTR26" s="15"/>
      <c r="DTS26" s="15"/>
      <c r="DTT26" s="15"/>
      <c r="DTU26" s="15"/>
      <c r="DTV26" s="15"/>
      <c r="DTW26" s="15"/>
      <c r="DTX26" s="15"/>
      <c r="DTY26" s="15"/>
      <c r="DTZ26" s="15"/>
      <c r="DUA26" s="15"/>
      <c r="DUB26" s="15"/>
      <c r="DUC26" s="15"/>
      <c r="DUD26" s="15"/>
      <c r="DUE26" s="15"/>
      <c r="DUF26" s="15"/>
      <c r="DUG26" s="15"/>
      <c r="DUH26" s="15"/>
      <c r="DUI26" s="15"/>
      <c r="DUJ26" s="15"/>
      <c r="DUK26" s="15"/>
      <c r="DUL26" s="15"/>
      <c r="DUM26" s="15"/>
      <c r="DUN26" s="15"/>
      <c r="DUO26" s="15"/>
      <c r="DUP26" s="15"/>
      <c r="DUQ26" s="15"/>
      <c r="DUR26" s="15"/>
      <c r="DUS26" s="15"/>
      <c r="DUT26" s="15"/>
      <c r="DUU26" s="15"/>
      <c r="DUV26" s="15"/>
      <c r="DUW26" s="15"/>
      <c r="DUX26" s="15"/>
      <c r="DUY26" s="15"/>
      <c r="DUZ26" s="15"/>
      <c r="DVA26" s="15"/>
      <c r="DVB26" s="15"/>
      <c r="DVC26" s="15"/>
      <c r="DVD26" s="15"/>
      <c r="DVE26" s="15"/>
      <c r="DVF26" s="15"/>
      <c r="DVG26" s="15"/>
      <c r="DVH26" s="15"/>
      <c r="DVI26" s="15"/>
      <c r="DVJ26" s="15"/>
      <c r="DVK26" s="15"/>
      <c r="DVL26" s="15"/>
      <c r="DVM26" s="15"/>
      <c r="DVN26" s="15"/>
      <c r="DVO26" s="15"/>
      <c r="DVP26" s="15"/>
      <c r="DVQ26" s="15"/>
      <c r="DVR26" s="15"/>
      <c r="DVS26" s="15"/>
      <c r="DVT26" s="15"/>
      <c r="DVU26" s="15"/>
      <c r="DVV26" s="15"/>
      <c r="DVW26" s="15"/>
      <c r="DVX26" s="15"/>
      <c r="DVY26" s="15"/>
      <c r="DVZ26" s="15"/>
      <c r="DWA26" s="15"/>
      <c r="DWB26" s="15"/>
      <c r="DWC26" s="15"/>
      <c r="DWD26" s="15"/>
      <c r="DWE26" s="15"/>
      <c r="DWF26" s="15"/>
      <c r="DWG26" s="15"/>
      <c r="DWH26" s="15"/>
      <c r="DWI26" s="15"/>
      <c r="DWJ26" s="15"/>
      <c r="DWK26" s="15"/>
      <c r="DWL26" s="15"/>
      <c r="DWM26" s="15"/>
      <c r="DWN26" s="15"/>
      <c r="DWO26" s="15"/>
      <c r="DWP26" s="15"/>
      <c r="DWQ26" s="15"/>
      <c r="DWR26" s="15"/>
      <c r="DWS26" s="15"/>
      <c r="DWT26" s="15"/>
      <c r="DWU26" s="15"/>
      <c r="DWV26" s="15"/>
      <c r="DWW26" s="15"/>
      <c r="DWX26" s="15"/>
      <c r="DWY26" s="15"/>
      <c r="DWZ26" s="15"/>
      <c r="DXA26" s="15"/>
      <c r="DXB26" s="15"/>
      <c r="DXC26" s="15"/>
      <c r="DXD26" s="15"/>
      <c r="DXE26" s="15"/>
      <c r="DXF26" s="15"/>
      <c r="DXG26" s="15"/>
      <c r="DXH26" s="15"/>
      <c r="DXI26" s="15"/>
      <c r="DXJ26" s="15"/>
      <c r="DXK26" s="15"/>
      <c r="DXL26" s="15"/>
      <c r="DXM26" s="15"/>
      <c r="DXN26" s="15"/>
      <c r="DXO26" s="15"/>
      <c r="DXP26" s="15"/>
      <c r="DXQ26" s="15"/>
      <c r="DXR26" s="15"/>
      <c r="DXS26" s="15"/>
      <c r="DXT26" s="15"/>
      <c r="DXU26" s="15"/>
      <c r="DXV26" s="15"/>
      <c r="DXW26" s="15"/>
      <c r="DXX26" s="15"/>
      <c r="DXY26" s="15"/>
      <c r="DXZ26" s="15"/>
      <c r="DYA26" s="15"/>
      <c r="DYB26" s="15"/>
      <c r="DYC26" s="15"/>
      <c r="DYD26" s="15"/>
      <c r="DYE26" s="15"/>
      <c r="DYF26" s="15"/>
      <c r="DYG26" s="15"/>
      <c r="DYH26" s="15"/>
      <c r="DYI26" s="15"/>
      <c r="DYJ26" s="15"/>
      <c r="DYK26" s="15"/>
      <c r="DYL26" s="15"/>
      <c r="DYM26" s="15"/>
      <c r="DYN26" s="15"/>
      <c r="DYO26" s="15"/>
      <c r="DYP26" s="15"/>
      <c r="DYQ26" s="15"/>
      <c r="DYR26" s="15"/>
      <c r="DYS26" s="15"/>
      <c r="DYT26" s="15"/>
      <c r="DYU26" s="15"/>
      <c r="DYV26" s="15"/>
      <c r="DYW26" s="15"/>
      <c r="DYX26" s="15"/>
      <c r="DYY26" s="15"/>
      <c r="DYZ26" s="15"/>
      <c r="DZA26" s="15"/>
      <c r="DZB26" s="15"/>
      <c r="DZC26" s="15"/>
      <c r="DZD26" s="15"/>
      <c r="DZE26" s="15"/>
      <c r="DZF26" s="15"/>
      <c r="DZG26" s="15"/>
      <c r="DZH26" s="15"/>
      <c r="DZI26" s="15"/>
      <c r="DZJ26" s="15"/>
      <c r="DZK26" s="15"/>
      <c r="DZL26" s="15"/>
      <c r="DZM26" s="15"/>
      <c r="DZN26" s="15"/>
      <c r="DZO26" s="15"/>
      <c r="DZP26" s="15"/>
      <c r="DZQ26" s="15"/>
      <c r="DZR26" s="15"/>
      <c r="DZS26" s="15"/>
      <c r="DZT26" s="15"/>
      <c r="DZU26" s="15"/>
      <c r="DZV26" s="15"/>
      <c r="DZW26" s="15"/>
      <c r="DZX26" s="15"/>
      <c r="DZY26" s="15"/>
      <c r="DZZ26" s="15"/>
      <c r="EAA26" s="15"/>
      <c r="EAB26" s="15"/>
      <c r="EAC26" s="15"/>
      <c r="EAD26" s="15"/>
      <c r="EAE26" s="15"/>
      <c r="EAF26" s="15"/>
      <c r="EAG26" s="15"/>
      <c r="EAH26" s="15"/>
      <c r="EAI26" s="15"/>
      <c r="EAJ26" s="15"/>
      <c r="EAK26" s="15"/>
      <c r="EAL26" s="15"/>
      <c r="EAM26" s="15"/>
      <c r="EAN26" s="15"/>
      <c r="EAO26" s="15"/>
      <c r="EAP26" s="15"/>
      <c r="EAQ26" s="15"/>
      <c r="EAR26" s="15"/>
      <c r="EAS26" s="15"/>
      <c r="EAT26" s="15"/>
      <c r="EAU26" s="15"/>
      <c r="EAV26" s="15"/>
      <c r="EAW26" s="15"/>
      <c r="EAX26" s="15"/>
      <c r="EAY26" s="15"/>
      <c r="EAZ26" s="15"/>
      <c r="EBA26" s="15"/>
      <c r="EBB26" s="15"/>
      <c r="EBC26" s="15"/>
      <c r="EBD26" s="15"/>
      <c r="EBE26" s="15"/>
      <c r="EBF26" s="15"/>
      <c r="EBG26" s="15"/>
      <c r="EBH26" s="15"/>
      <c r="EBI26" s="15"/>
      <c r="EBJ26" s="15"/>
      <c r="EBK26" s="15"/>
      <c r="EBL26" s="15"/>
      <c r="EBM26" s="15"/>
      <c r="EBN26" s="15"/>
      <c r="EBO26" s="15"/>
      <c r="EBP26" s="15"/>
      <c r="EBQ26" s="15"/>
      <c r="EBR26" s="15"/>
      <c r="EBS26" s="15"/>
      <c r="EBT26" s="15"/>
      <c r="EBU26" s="15"/>
      <c r="EBV26" s="15"/>
      <c r="EBW26" s="15"/>
      <c r="EBX26" s="15"/>
      <c r="EBY26" s="15"/>
      <c r="EBZ26" s="15"/>
      <c r="ECA26" s="15"/>
      <c r="ECB26" s="15"/>
      <c r="ECC26" s="15"/>
      <c r="ECD26" s="15"/>
      <c r="ECE26" s="15"/>
      <c r="ECF26" s="15"/>
      <c r="ECG26" s="15"/>
      <c r="ECH26" s="15"/>
      <c r="ECI26" s="15"/>
      <c r="ECJ26" s="15"/>
      <c r="ECK26" s="15"/>
      <c r="ECL26" s="15"/>
      <c r="ECM26" s="15"/>
      <c r="ECN26" s="15"/>
      <c r="ECO26" s="15"/>
      <c r="ECP26" s="15"/>
      <c r="ECQ26" s="15"/>
      <c r="ECR26" s="15"/>
      <c r="ECS26" s="15"/>
      <c r="ECT26" s="15"/>
      <c r="ECU26" s="15"/>
      <c r="ECV26" s="15"/>
      <c r="ECW26" s="15"/>
      <c r="ECX26" s="15"/>
      <c r="ECY26" s="15"/>
      <c r="ECZ26" s="15"/>
      <c r="EDA26" s="15"/>
      <c r="EDB26" s="15"/>
      <c r="EDC26" s="15"/>
      <c r="EDD26" s="15"/>
      <c r="EDE26" s="15"/>
      <c r="EDF26" s="15"/>
      <c r="EDG26" s="15"/>
      <c r="EDH26" s="15"/>
      <c r="EDI26" s="15"/>
      <c r="EDJ26" s="15"/>
      <c r="EDK26" s="15"/>
      <c r="EDL26" s="15"/>
      <c r="EDM26" s="15"/>
      <c r="EDN26" s="15"/>
      <c r="EDO26" s="15"/>
      <c r="EDP26" s="15"/>
      <c r="EDQ26" s="15"/>
      <c r="EDR26" s="15"/>
      <c r="EDS26" s="15"/>
      <c r="EDT26" s="15"/>
      <c r="EDU26" s="15"/>
      <c r="EDV26" s="15"/>
      <c r="EDW26" s="15"/>
      <c r="EDX26" s="15"/>
      <c r="EDY26" s="15"/>
      <c r="EDZ26" s="15"/>
      <c r="EEA26" s="15"/>
      <c r="EEB26" s="15"/>
      <c r="EEC26" s="15"/>
      <c r="EED26" s="15"/>
      <c r="EEE26" s="15"/>
      <c r="EEF26" s="15"/>
      <c r="EEG26" s="15"/>
      <c r="EEH26" s="15"/>
      <c r="EEI26" s="15"/>
      <c r="EEJ26" s="15"/>
      <c r="EEK26" s="15"/>
      <c r="EEL26" s="15"/>
      <c r="EEM26" s="15"/>
      <c r="EEN26" s="15"/>
      <c r="EEO26" s="15"/>
      <c r="EEP26" s="15"/>
      <c r="EEQ26" s="15"/>
      <c r="EER26" s="15"/>
      <c r="EES26" s="15"/>
      <c r="EET26" s="15"/>
      <c r="EEU26" s="15"/>
      <c r="EEV26" s="15"/>
      <c r="EEW26" s="15"/>
      <c r="EEX26" s="15"/>
      <c r="EEY26" s="15"/>
      <c r="EEZ26" s="15"/>
      <c r="EFA26" s="15"/>
      <c r="EFB26" s="15"/>
      <c r="EFC26" s="15"/>
      <c r="EFD26" s="15"/>
      <c r="EFE26" s="15"/>
      <c r="EFF26" s="15"/>
      <c r="EFG26" s="15"/>
      <c r="EFH26" s="15"/>
      <c r="EFI26" s="15"/>
      <c r="EFJ26" s="15"/>
      <c r="EFK26" s="15"/>
      <c r="EFL26" s="15"/>
      <c r="EFM26" s="15"/>
      <c r="EFN26" s="15"/>
      <c r="EFO26" s="15"/>
      <c r="EFP26" s="15"/>
      <c r="EFQ26" s="15"/>
      <c r="EFR26" s="15"/>
      <c r="EFS26" s="15"/>
      <c r="EFT26" s="15"/>
      <c r="EFU26" s="15"/>
      <c r="EFV26" s="15"/>
      <c r="EFW26" s="15"/>
      <c r="EFX26" s="15"/>
      <c r="EFY26" s="15"/>
      <c r="EFZ26" s="15"/>
      <c r="EGA26" s="15"/>
      <c r="EGB26" s="15"/>
      <c r="EGC26" s="15"/>
      <c r="EGD26" s="15"/>
      <c r="EGE26" s="15"/>
      <c r="EGF26" s="15"/>
      <c r="EGG26" s="15"/>
      <c r="EGH26" s="15"/>
      <c r="EGI26" s="15"/>
      <c r="EGJ26" s="15"/>
      <c r="EGK26" s="15"/>
      <c r="EGL26" s="15"/>
      <c r="EGM26" s="15"/>
      <c r="EGN26" s="15"/>
      <c r="EGO26" s="15"/>
      <c r="EGP26" s="15"/>
      <c r="EGQ26" s="15"/>
      <c r="EGR26" s="15"/>
      <c r="EGS26" s="15"/>
      <c r="EGT26" s="15"/>
      <c r="EGU26" s="15"/>
      <c r="EGV26" s="15"/>
      <c r="EGW26" s="15"/>
      <c r="EGX26" s="15"/>
      <c r="EGY26" s="15"/>
      <c r="EGZ26" s="15"/>
      <c r="EHA26" s="15"/>
      <c r="EHB26" s="15"/>
      <c r="EHC26" s="15"/>
      <c r="EHD26" s="15"/>
      <c r="EHE26" s="15"/>
      <c r="EHF26" s="15"/>
      <c r="EHG26" s="15"/>
      <c r="EHH26" s="15"/>
      <c r="EHI26" s="15"/>
      <c r="EHJ26" s="15"/>
      <c r="EHK26" s="15"/>
      <c r="EHL26" s="15"/>
      <c r="EHM26" s="15"/>
      <c r="EHN26" s="15"/>
      <c r="EHO26" s="15"/>
      <c r="EHP26" s="15"/>
      <c r="EHQ26" s="15"/>
      <c r="EHR26" s="15"/>
      <c r="EHS26" s="15"/>
      <c r="EHT26" s="15"/>
      <c r="EHU26" s="15"/>
      <c r="EHV26" s="15"/>
      <c r="EHW26" s="15"/>
      <c r="EHX26" s="15"/>
      <c r="EHY26" s="15"/>
      <c r="EHZ26" s="15"/>
      <c r="EIA26" s="15"/>
      <c r="EIB26" s="15"/>
      <c r="EIC26" s="15"/>
      <c r="EID26" s="15"/>
      <c r="EIE26" s="15"/>
      <c r="EIF26" s="15"/>
      <c r="EIG26" s="15"/>
      <c r="EIH26" s="15"/>
      <c r="EII26" s="15"/>
      <c r="EIJ26" s="15"/>
      <c r="EIK26" s="15"/>
      <c r="EIL26" s="15"/>
      <c r="EIM26" s="15"/>
      <c r="EIN26" s="15"/>
      <c r="EIO26" s="15"/>
      <c r="EIP26" s="15"/>
      <c r="EIQ26" s="15"/>
      <c r="EIR26" s="15"/>
      <c r="EIS26" s="15"/>
      <c r="EIT26" s="15"/>
      <c r="EIU26" s="15"/>
      <c r="EIV26" s="15"/>
      <c r="EIW26" s="15"/>
      <c r="EIX26" s="15"/>
      <c r="EIY26" s="15"/>
      <c r="EIZ26" s="15"/>
      <c r="EJA26" s="15"/>
      <c r="EJB26" s="15"/>
      <c r="EJC26" s="15"/>
      <c r="EJD26" s="15"/>
      <c r="EJE26" s="15"/>
      <c r="EJF26" s="15"/>
      <c r="EJG26" s="15"/>
      <c r="EJH26" s="15"/>
      <c r="EJI26" s="15"/>
      <c r="EJJ26" s="15"/>
      <c r="EJK26" s="15"/>
      <c r="EJL26" s="15"/>
      <c r="EJM26" s="15"/>
      <c r="EJN26" s="15"/>
      <c r="EJO26" s="15"/>
      <c r="EJP26" s="15"/>
      <c r="EJQ26" s="15"/>
      <c r="EJR26" s="15"/>
      <c r="EJS26" s="15"/>
      <c r="EJT26" s="15"/>
      <c r="EJU26" s="15"/>
      <c r="EJV26" s="15"/>
      <c r="EJW26" s="15"/>
      <c r="EJX26" s="15"/>
      <c r="EJY26" s="15"/>
      <c r="EJZ26" s="15"/>
      <c r="EKA26" s="15"/>
      <c r="EKB26" s="15"/>
      <c r="EKC26" s="15"/>
      <c r="EKD26" s="15"/>
      <c r="EKE26" s="15"/>
      <c r="EKF26" s="15"/>
      <c r="EKG26" s="15"/>
      <c r="EKH26" s="15"/>
      <c r="EKI26" s="15"/>
      <c r="EKJ26" s="15"/>
      <c r="EKK26" s="15"/>
      <c r="EKL26" s="15"/>
      <c r="EKM26" s="15"/>
      <c r="EKN26" s="15"/>
      <c r="EKO26" s="15"/>
      <c r="EKP26" s="15"/>
      <c r="EKQ26" s="15"/>
      <c r="EKR26" s="15"/>
      <c r="EKS26" s="15"/>
      <c r="EKT26" s="15"/>
      <c r="EKU26" s="15"/>
      <c r="EKV26" s="15"/>
      <c r="EKW26" s="15"/>
      <c r="EKX26" s="15"/>
      <c r="EKY26" s="15"/>
      <c r="EKZ26" s="15"/>
      <c r="ELA26" s="15"/>
      <c r="ELB26" s="15"/>
      <c r="ELC26" s="15"/>
      <c r="ELD26" s="15"/>
      <c r="ELE26" s="15"/>
      <c r="ELF26" s="15"/>
      <c r="ELG26" s="15"/>
      <c r="ELH26" s="15"/>
      <c r="ELI26" s="15"/>
      <c r="ELJ26" s="15"/>
      <c r="ELK26" s="15"/>
      <c r="ELL26" s="15"/>
      <c r="ELM26" s="15"/>
      <c r="ELN26" s="15"/>
      <c r="ELO26" s="15"/>
      <c r="ELP26" s="15"/>
      <c r="ELQ26" s="15"/>
      <c r="ELR26" s="15"/>
      <c r="ELS26" s="15"/>
      <c r="ELT26" s="15"/>
      <c r="ELU26" s="15"/>
      <c r="ELV26" s="15"/>
      <c r="ELW26" s="15"/>
      <c r="ELX26" s="15"/>
      <c r="ELY26" s="15"/>
      <c r="ELZ26" s="15"/>
      <c r="EMA26" s="15"/>
      <c r="EMB26" s="15"/>
      <c r="EMC26" s="15"/>
      <c r="EMD26" s="15"/>
      <c r="EME26" s="15"/>
      <c r="EMF26" s="15"/>
      <c r="EMG26" s="15"/>
      <c r="EMH26" s="15"/>
      <c r="EMI26" s="15"/>
      <c r="EMJ26" s="15"/>
      <c r="EMK26" s="15"/>
      <c r="EML26" s="15"/>
      <c r="EMM26" s="15"/>
      <c r="EMN26" s="15"/>
      <c r="EMO26" s="15"/>
      <c r="EMP26" s="15"/>
      <c r="EMQ26" s="15"/>
      <c r="EMR26" s="15"/>
      <c r="EMS26" s="15"/>
      <c r="EMT26" s="15"/>
      <c r="EMU26" s="15"/>
      <c r="EMV26" s="15"/>
      <c r="EMW26" s="15"/>
      <c r="EMX26" s="15"/>
      <c r="EMY26" s="15"/>
      <c r="EMZ26" s="15"/>
      <c r="ENA26" s="15"/>
      <c r="ENB26" s="15"/>
      <c r="ENC26" s="15"/>
      <c r="END26" s="15"/>
      <c r="ENE26" s="15"/>
      <c r="ENF26" s="15"/>
      <c r="ENG26" s="15"/>
      <c r="ENH26" s="15"/>
      <c r="ENI26" s="15"/>
      <c r="ENJ26" s="15"/>
      <c r="ENK26" s="15"/>
      <c r="ENL26" s="15"/>
      <c r="ENM26" s="15"/>
      <c r="ENN26" s="15"/>
      <c r="ENO26" s="15"/>
      <c r="ENP26" s="15"/>
      <c r="ENQ26" s="15"/>
      <c r="ENR26" s="15"/>
      <c r="ENS26" s="15"/>
      <c r="ENT26" s="15"/>
      <c r="ENU26" s="15"/>
      <c r="ENV26" s="15"/>
      <c r="ENW26" s="15"/>
      <c r="ENX26" s="15"/>
      <c r="ENY26" s="15"/>
      <c r="ENZ26" s="15"/>
      <c r="EOA26" s="15"/>
      <c r="EOB26" s="15"/>
      <c r="EOC26" s="15"/>
      <c r="EOD26" s="15"/>
      <c r="EOE26" s="15"/>
      <c r="EOF26" s="15"/>
      <c r="EOG26" s="15"/>
      <c r="EOH26" s="15"/>
      <c r="EOI26" s="15"/>
      <c r="EOJ26" s="15"/>
      <c r="EOK26" s="15"/>
      <c r="EOL26" s="15"/>
      <c r="EOM26" s="15"/>
      <c r="EON26" s="15"/>
      <c r="EOO26" s="15"/>
      <c r="EOP26" s="15"/>
      <c r="EOQ26" s="15"/>
      <c r="EOR26" s="15"/>
      <c r="EOS26" s="15"/>
      <c r="EOT26" s="15"/>
      <c r="EOU26" s="15"/>
      <c r="EOV26" s="15"/>
      <c r="EOW26" s="15"/>
      <c r="EOX26" s="15"/>
      <c r="EOY26" s="15"/>
      <c r="EOZ26" s="15"/>
      <c r="EPA26" s="15"/>
      <c r="EPB26" s="15"/>
      <c r="EPC26" s="15"/>
      <c r="EPD26" s="15"/>
      <c r="EPE26" s="15"/>
      <c r="EPF26" s="15"/>
      <c r="EPG26" s="15"/>
      <c r="EPH26" s="15"/>
      <c r="EPI26" s="15"/>
      <c r="EPJ26" s="15"/>
      <c r="EPK26" s="15"/>
      <c r="EPL26" s="15"/>
      <c r="EPM26" s="15"/>
      <c r="EPN26" s="15"/>
      <c r="EPO26" s="15"/>
      <c r="EPP26" s="15"/>
      <c r="EPQ26" s="15"/>
      <c r="EPR26" s="15"/>
      <c r="EPS26" s="15"/>
      <c r="EPT26" s="15"/>
      <c r="EPU26" s="15"/>
      <c r="EPV26" s="15"/>
      <c r="EPW26" s="15"/>
      <c r="EPX26" s="15"/>
      <c r="EPY26" s="15"/>
      <c r="EPZ26" s="15"/>
      <c r="EQA26" s="15"/>
      <c r="EQB26" s="15"/>
      <c r="EQC26" s="15"/>
      <c r="EQD26" s="15"/>
      <c r="EQE26" s="15"/>
      <c r="EQF26" s="15"/>
      <c r="EQG26" s="15"/>
      <c r="EQH26" s="15"/>
      <c r="EQI26" s="15"/>
      <c r="EQJ26" s="15"/>
      <c r="EQK26" s="15"/>
      <c r="EQL26" s="15"/>
      <c r="EQM26" s="15"/>
      <c r="EQN26" s="15"/>
      <c r="EQO26" s="15"/>
      <c r="EQP26" s="15"/>
      <c r="EQQ26" s="15"/>
      <c r="EQR26" s="15"/>
      <c r="EQS26" s="15"/>
      <c r="EQT26" s="15"/>
      <c r="EQU26" s="15"/>
      <c r="EQV26" s="15"/>
      <c r="EQW26" s="15"/>
      <c r="EQX26" s="15"/>
      <c r="EQY26" s="15"/>
      <c r="EQZ26" s="15"/>
      <c r="ERA26" s="15"/>
      <c r="ERB26" s="15"/>
      <c r="ERC26" s="15"/>
      <c r="ERD26" s="15"/>
      <c r="ERE26" s="15"/>
      <c r="ERF26" s="15"/>
      <c r="ERG26" s="15"/>
      <c r="ERH26" s="15"/>
      <c r="ERI26" s="15"/>
      <c r="ERJ26" s="15"/>
      <c r="ERK26" s="15"/>
      <c r="ERL26" s="15"/>
      <c r="ERM26" s="15"/>
      <c r="ERN26" s="15"/>
      <c r="ERO26" s="15"/>
      <c r="ERP26" s="15"/>
      <c r="ERQ26" s="15"/>
      <c r="ERR26" s="15"/>
      <c r="ERS26" s="15"/>
      <c r="ERT26" s="15"/>
      <c r="ERU26" s="15"/>
      <c r="ERV26" s="15"/>
      <c r="ERW26" s="15"/>
      <c r="ERX26" s="15"/>
      <c r="ERY26" s="15"/>
      <c r="ERZ26" s="15"/>
      <c r="ESA26" s="15"/>
      <c r="ESB26" s="15"/>
      <c r="ESC26" s="15"/>
      <c r="ESD26" s="15"/>
      <c r="ESE26" s="15"/>
      <c r="ESF26" s="15"/>
      <c r="ESG26" s="15"/>
      <c r="ESH26" s="15"/>
      <c r="ESI26" s="15"/>
      <c r="ESJ26" s="15"/>
      <c r="ESK26" s="15"/>
      <c r="ESL26" s="15"/>
      <c r="ESM26" s="15"/>
      <c r="ESN26" s="15"/>
      <c r="ESO26" s="15"/>
      <c r="ESP26" s="15"/>
      <c r="ESQ26" s="15"/>
      <c r="ESR26" s="15"/>
      <c r="ESS26" s="15"/>
      <c r="EST26" s="15"/>
      <c r="ESU26" s="15"/>
      <c r="ESV26" s="15"/>
      <c r="ESW26" s="15"/>
      <c r="ESX26" s="15"/>
      <c r="ESY26" s="15"/>
      <c r="ESZ26" s="15"/>
      <c r="ETA26" s="15"/>
      <c r="ETB26" s="15"/>
      <c r="ETC26" s="15"/>
      <c r="ETD26" s="15"/>
      <c r="ETE26" s="15"/>
      <c r="ETF26" s="15"/>
      <c r="ETG26" s="15"/>
      <c r="ETH26" s="15"/>
      <c r="ETI26" s="15"/>
      <c r="ETJ26" s="15"/>
      <c r="ETK26" s="15"/>
      <c r="ETL26" s="15"/>
      <c r="ETM26" s="15"/>
      <c r="ETN26" s="15"/>
      <c r="ETO26" s="15"/>
      <c r="ETP26" s="15"/>
      <c r="ETQ26" s="15"/>
      <c r="ETR26" s="15"/>
      <c r="ETS26" s="15"/>
      <c r="ETT26" s="15"/>
      <c r="ETU26" s="15"/>
      <c r="ETV26" s="15"/>
      <c r="ETW26" s="15"/>
      <c r="ETX26" s="15"/>
      <c r="ETY26" s="15"/>
      <c r="ETZ26" s="15"/>
      <c r="EUA26" s="15"/>
      <c r="EUB26" s="15"/>
      <c r="EUC26" s="15"/>
      <c r="EUD26" s="15"/>
      <c r="EUE26" s="15"/>
      <c r="EUF26" s="15"/>
      <c r="EUG26" s="15"/>
      <c r="EUH26" s="15"/>
      <c r="EUI26" s="15"/>
      <c r="EUJ26" s="15"/>
      <c r="EUK26" s="15"/>
      <c r="EUL26" s="15"/>
      <c r="EUM26" s="15"/>
      <c r="EUN26" s="15"/>
      <c r="EUO26" s="15"/>
      <c r="EUP26" s="15"/>
      <c r="EUQ26" s="15"/>
      <c r="EUR26" s="15"/>
      <c r="EUS26" s="15"/>
      <c r="EUT26" s="15"/>
      <c r="EUU26" s="15"/>
      <c r="EUV26" s="15"/>
      <c r="EUW26" s="15"/>
      <c r="EUX26" s="15"/>
      <c r="EUY26" s="15"/>
      <c r="EUZ26" s="15"/>
      <c r="EVA26" s="15"/>
      <c r="EVB26" s="15"/>
      <c r="EVC26" s="15"/>
      <c r="EVD26" s="15"/>
      <c r="EVE26" s="15"/>
      <c r="EVF26" s="15"/>
      <c r="EVG26" s="15"/>
      <c r="EVH26" s="15"/>
      <c r="EVI26" s="15"/>
      <c r="EVJ26" s="15"/>
      <c r="EVK26" s="15"/>
      <c r="EVL26" s="15"/>
      <c r="EVM26" s="15"/>
      <c r="EVN26" s="15"/>
      <c r="EVO26" s="15"/>
      <c r="EVP26" s="15"/>
      <c r="EVQ26" s="15"/>
      <c r="EVR26" s="15"/>
      <c r="EVS26" s="15"/>
      <c r="EVT26" s="15"/>
      <c r="EVU26" s="15"/>
      <c r="EVV26" s="15"/>
      <c r="EVW26" s="15"/>
      <c r="EVX26" s="15"/>
      <c r="EVY26" s="15"/>
      <c r="EVZ26" s="15"/>
      <c r="EWA26" s="15"/>
      <c r="EWB26" s="15"/>
      <c r="EWC26" s="15"/>
      <c r="EWD26" s="15"/>
      <c r="EWE26" s="15"/>
      <c r="EWF26" s="15"/>
      <c r="EWG26" s="15"/>
      <c r="EWH26" s="15"/>
      <c r="EWI26" s="15"/>
      <c r="EWJ26" s="15"/>
      <c r="EWK26" s="15"/>
      <c r="EWL26" s="15"/>
      <c r="EWM26" s="15"/>
      <c r="EWN26" s="15"/>
      <c r="EWO26" s="15"/>
      <c r="EWP26" s="15"/>
      <c r="EWQ26" s="15"/>
      <c r="EWR26" s="15"/>
      <c r="EWS26" s="15"/>
      <c r="EWT26" s="15"/>
      <c r="EWU26" s="15"/>
      <c r="EWV26" s="15"/>
      <c r="EWW26" s="15"/>
      <c r="EWX26" s="15"/>
      <c r="EWY26" s="15"/>
      <c r="EWZ26" s="15"/>
      <c r="EXA26" s="15"/>
      <c r="EXB26" s="15"/>
      <c r="EXC26" s="15"/>
      <c r="EXD26" s="15"/>
      <c r="EXE26" s="15"/>
      <c r="EXF26" s="15"/>
      <c r="EXG26" s="15"/>
      <c r="EXH26" s="15"/>
      <c r="EXI26" s="15"/>
      <c r="EXJ26" s="15"/>
      <c r="EXK26" s="15"/>
      <c r="EXL26" s="15"/>
      <c r="EXM26" s="15"/>
      <c r="EXN26" s="15"/>
      <c r="EXO26" s="15"/>
      <c r="EXP26" s="15"/>
      <c r="EXQ26" s="15"/>
      <c r="EXR26" s="15"/>
      <c r="EXS26" s="15"/>
      <c r="EXT26" s="15"/>
      <c r="EXU26" s="15"/>
      <c r="EXV26" s="15"/>
      <c r="EXW26" s="15"/>
      <c r="EXX26" s="15"/>
      <c r="EXY26" s="15"/>
      <c r="EXZ26" s="15"/>
      <c r="EYA26" s="15"/>
      <c r="EYB26" s="15"/>
      <c r="EYC26" s="15"/>
      <c r="EYD26" s="15"/>
      <c r="EYE26" s="15"/>
      <c r="EYF26" s="15"/>
      <c r="EYG26" s="15"/>
      <c r="EYH26" s="15"/>
      <c r="EYI26" s="15"/>
      <c r="EYJ26" s="15"/>
      <c r="EYK26" s="15"/>
      <c r="EYL26" s="15"/>
      <c r="EYM26" s="15"/>
      <c r="EYN26" s="15"/>
      <c r="EYO26" s="15"/>
      <c r="EYP26" s="15"/>
      <c r="EYQ26" s="15"/>
      <c r="EYR26" s="15"/>
      <c r="EYS26" s="15"/>
      <c r="EYT26" s="15"/>
      <c r="EYU26" s="15"/>
      <c r="EYV26" s="15"/>
      <c r="EYW26" s="15"/>
      <c r="EYX26" s="15"/>
      <c r="EYY26" s="15"/>
      <c r="EYZ26" s="15"/>
      <c r="EZA26" s="15"/>
      <c r="EZB26" s="15"/>
      <c r="EZC26" s="15"/>
      <c r="EZD26" s="15"/>
      <c r="EZE26" s="15"/>
      <c r="EZF26" s="15"/>
      <c r="EZG26" s="15"/>
      <c r="EZH26" s="15"/>
      <c r="EZI26" s="15"/>
      <c r="EZJ26" s="15"/>
      <c r="EZK26" s="15"/>
      <c r="EZL26" s="15"/>
      <c r="EZM26" s="15"/>
      <c r="EZN26" s="15"/>
      <c r="EZO26" s="15"/>
      <c r="EZP26" s="15"/>
      <c r="EZQ26" s="15"/>
      <c r="EZR26" s="15"/>
      <c r="EZS26" s="15"/>
      <c r="EZT26" s="15"/>
      <c r="EZU26" s="15"/>
      <c r="EZV26" s="15"/>
      <c r="EZW26" s="15"/>
      <c r="EZX26" s="15"/>
      <c r="EZY26" s="15"/>
      <c r="EZZ26" s="15"/>
      <c r="FAA26" s="15"/>
      <c r="FAB26" s="15"/>
      <c r="FAC26" s="15"/>
      <c r="FAD26" s="15"/>
      <c r="FAE26" s="15"/>
      <c r="FAF26" s="15"/>
      <c r="FAG26" s="15"/>
      <c r="FAH26" s="15"/>
      <c r="FAI26" s="15"/>
      <c r="FAJ26" s="15"/>
      <c r="FAK26" s="15"/>
      <c r="FAL26" s="15"/>
      <c r="FAM26" s="15"/>
      <c r="FAN26" s="15"/>
      <c r="FAO26" s="15"/>
      <c r="FAP26" s="15"/>
      <c r="FAQ26" s="15"/>
      <c r="FAR26" s="15"/>
      <c r="FAS26" s="15"/>
      <c r="FAT26" s="15"/>
      <c r="FAU26" s="15"/>
      <c r="FAV26" s="15"/>
      <c r="FAW26" s="15"/>
      <c r="FAX26" s="15"/>
      <c r="FAY26" s="15"/>
      <c r="FAZ26" s="15"/>
      <c r="FBA26" s="15"/>
      <c r="FBB26" s="15"/>
      <c r="FBC26" s="15"/>
      <c r="FBD26" s="15"/>
      <c r="FBE26" s="15"/>
      <c r="FBF26" s="15"/>
      <c r="FBG26" s="15"/>
      <c r="FBH26" s="15"/>
      <c r="FBI26" s="15"/>
      <c r="FBJ26" s="15"/>
      <c r="FBK26" s="15"/>
      <c r="FBL26" s="15"/>
      <c r="FBM26" s="15"/>
      <c r="FBN26" s="15"/>
      <c r="FBO26" s="15"/>
      <c r="FBP26" s="15"/>
      <c r="FBQ26" s="15"/>
      <c r="FBR26" s="15"/>
      <c r="FBS26" s="15"/>
      <c r="FBT26" s="15"/>
      <c r="FBU26" s="15"/>
      <c r="FBV26" s="15"/>
      <c r="FBW26" s="15"/>
      <c r="FBX26" s="15"/>
      <c r="FBY26" s="15"/>
      <c r="FBZ26" s="15"/>
      <c r="FCA26" s="15"/>
      <c r="FCB26" s="15"/>
      <c r="FCC26" s="15"/>
      <c r="FCD26" s="15"/>
      <c r="FCE26" s="15"/>
      <c r="FCF26" s="15"/>
      <c r="FCG26" s="15"/>
      <c r="FCH26" s="15"/>
      <c r="FCI26" s="15"/>
      <c r="FCJ26" s="15"/>
      <c r="FCK26" s="15"/>
      <c r="FCL26" s="15"/>
      <c r="FCM26" s="15"/>
      <c r="FCN26" s="15"/>
      <c r="FCO26" s="15"/>
      <c r="FCP26" s="15"/>
      <c r="FCQ26" s="15"/>
      <c r="FCR26" s="15"/>
      <c r="FCS26" s="15"/>
      <c r="FCT26" s="15"/>
      <c r="FCU26" s="15"/>
      <c r="FCV26" s="15"/>
      <c r="FCW26" s="15"/>
      <c r="FCX26" s="15"/>
      <c r="FCY26" s="15"/>
      <c r="FCZ26" s="15"/>
      <c r="FDA26" s="15"/>
      <c r="FDB26" s="15"/>
      <c r="FDC26" s="15"/>
      <c r="FDD26" s="15"/>
      <c r="FDE26" s="15"/>
      <c r="FDF26" s="15"/>
      <c r="FDG26" s="15"/>
      <c r="FDH26" s="15"/>
      <c r="FDI26" s="15"/>
      <c r="FDJ26" s="15"/>
      <c r="FDK26" s="15"/>
      <c r="FDL26" s="15"/>
      <c r="FDM26" s="15"/>
      <c r="FDN26" s="15"/>
      <c r="FDO26" s="15"/>
      <c r="FDP26" s="15"/>
      <c r="FDQ26" s="15"/>
      <c r="FDR26" s="15"/>
      <c r="FDS26" s="15"/>
      <c r="FDT26" s="15"/>
      <c r="FDU26" s="15"/>
      <c r="FDV26" s="15"/>
      <c r="FDW26" s="15"/>
      <c r="FDX26" s="15"/>
      <c r="FDY26" s="15"/>
      <c r="FDZ26" s="15"/>
      <c r="FEA26" s="15"/>
      <c r="FEB26" s="15"/>
      <c r="FEC26" s="15"/>
      <c r="FED26" s="15"/>
      <c r="FEE26" s="15"/>
      <c r="FEF26" s="15"/>
      <c r="FEG26" s="15"/>
      <c r="FEH26" s="15"/>
      <c r="FEI26" s="15"/>
      <c r="FEJ26" s="15"/>
      <c r="FEK26" s="15"/>
      <c r="FEL26" s="15"/>
      <c r="FEM26" s="15"/>
      <c r="FEN26" s="15"/>
      <c r="FEO26" s="15"/>
      <c r="FEP26" s="15"/>
      <c r="FEQ26" s="15"/>
      <c r="FER26" s="15"/>
      <c r="FES26" s="15"/>
      <c r="FET26" s="15"/>
      <c r="FEU26" s="15"/>
      <c r="FEV26" s="15"/>
      <c r="FEW26" s="15"/>
      <c r="FEX26" s="15"/>
      <c r="FEY26" s="15"/>
      <c r="FEZ26" s="15"/>
      <c r="FFA26" s="15"/>
      <c r="FFB26" s="15"/>
      <c r="FFC26" s="15"/>
      <c r="FFD26" s="15"/>
      <c r="FFE26" s="15"/>
      <c r="FFF26" s="15"/>
      <c r="FFG26" s="15"/>
      <c r="FFH26" s="15"/>
      <c r="FFI26" s="15"/>
      <c r="FFJ26" s="15"/>
      <c r="FFK26" s="15"/>
      <c r="FFL26" s="15"/>
      <c r="FFM26" s="15"/>
      <c r="FFN26" s="15"/>
      <c r="FFO26" s="15"/>
      <c r="FFP26" s="15"/>
      <c r="FFQ26" s="15"/>
      <c r="FFR26" s="15"/>
      <c r="FFS26" s="15"/>
      <c r="FFT26" s="15"/>
      <c r="FFU26" s="15"/>
      <c r="FFV26" s="15"/>
      <c r="FFW26" s="15"/>
      <c r="FFX26" s="15"/>
      <c r="FFY26" s="15"/>
      <c r="FFZ26" s="15"/>
      <c r="FGA26" s="15"/>
      <c r="FGB26" s="15"/>
      <c r="FGC26" s="15"/>
      <c r="FGD26" s="15"/>
      <c r="FGE26" s="15"/>
      <c r="FGF26" s="15"/>
      <c r="FGG26" s="15"/>
      <c r="FGH26" s="15"/>
      <c r="FGI26" s="15"/>
      <c r="FGJ26" s="15"/>
      <c r="FGK26" s="15"/>
      <c r="FGL26" s="15"/>
      <c r="FGM26" s="15"/>
      <c r="FGN26" s="15"/>
      <c r="FGO26" s="15"/>
      <c r="FGP26" s="15"/>
      <c r="FGQ26" s="15"/>
      <c r="FGR26" s="15"/>
      <c r="FGS26" s="15"/>
      <c r="FGT26" s="15"/>
      <c r="FGU26" s="15"/>
      <c r="FGV26" s="15"/>
      <c r="FGW26" s="15"/>
      <c r="FGX26" s="15"/>
      <c r="FGY26" s="15"/>
      <c r="FGZ26" s="15"/>
      <c r="FHA26" s="15"/>
      <c r="FHB26" s="15"/>
      <c r="FHC26" s="15"/>
      <c r="FHD26" s="15"/>
      <c r="FHE26" s="15"/>
      <c r="FHF26" s="15"/>
      <c r="FHG26" s="15"/>
      <c r="FHH26" s="15"/>
      <c r="FHI26" s="15"/>
      <c r="FHJ26" s="15"/>
      <c r="FHK26" s="15"/>
      <c r="FHL26" s="15"/>
      <c r="FHM26" s="15"/>
      <c r="FHN26" s="15"/>
      <c r="FHO26" s="15"/>
      <c r="FHP26" s="15"/>
      <c r="FHQ26" s="15"/>
      <c r="FHR26" s="15"/>
      <c r="FHS26" s="15"/>
      <c r="FHT26" s="15"/>
      <c r="FHU26" s="15"/>
      <c r="FHV26" s="15"/>
      <c r="FHW26" s="15"/>
      <c r="FHX26" s="15"/>
      <c r="FHY26" s="15"/>
      <c r="FHZ26" s="15"/>
      <c r="FIA26" s="15"/>
      <c r="FIB26" s="15"/>
      <c r="FIC26" s="15"/>
      <c r="FID26" s="15"/>
      <c r="FIE26" s="15"/>
      <c r="FIF26" s="15"/>
      <c r="FIG26" s="15"/>
      <c r="FIH26" s="15"/>
      <c r="FII26" s="15"/>
      <c r="FIJ26" s="15"/>
      <c r="FIK26" s="15"/>
      <c r="FIL26" s="15"/>
      <c r="FIM26" s="15"/>
      <c r="FIN26" s="15"/>
      <c r="FIO26" s="15"/>
      <c r="FIP26" s="15"/>
      <c r="FIQ26" s="15"/>
      <c r="FIR26" s="15"/>
      <c r="FIS26" s="15"/>
      <c r="FIT26" s="15"/>
      <c r="FIU26" s="15"/>
      <c r="FIV26" s="15"/>
      <c r="FIW26" s="15"/>
      <c r="FIX26" s="15"/>
      <c r="FIY26" s="15"/>
      <c r="FIZ26" s="15"/>
      <c r="FJA26" s="15"/>
      <c r="FJB26" s="15"/>
      <c r="FJC26" s="15"/>
      <c r="FJD26" s="15"/>
      <c r="FJE26" s="15"/>
      <c r="FJF26" s="15"/>
      <c r="FJG26" s="15"/>
      <c r="FJH26" s="15"/>
      <c r="FJI26" s="15"/>
      <c r="FJJ26" s="15"/>
      <c r="FJK26" s="15"/>
      <c r="FJL26" s="15"/>
      <c r="FJM26" s="15"/>
      <c r="FJN26" s="15"/>
      <c r="FJO26" s="15"/>
      <c r="FJP26" s="15"/>
      <c r="FJQ26" s="15"/>
      <c r="FJR26" s="15"/>
      <c r="FJS26" s="15"/>
      <c r="FJT26" s="15"/>
      <c r="FJU26" s="15"/>
      <c r="FJV26" s="15"/>
      <c r="FJW26" s="15"/>
      <c r="FJX26" s="15"/>
      <c r="FJY26" s="15"/>
      <c r="FJZ26" s="15"/>
      <c r="FKA26" s="15"/>
      <c r="FKB26" s="15"/>
      <c r="FKC26" s="15"/>
      <c r="FKD26" s="15"/>
      <c r="FKE26" s="15"/>
      <c r="FKF26" s="15"/>
      <c r="FKG26" s="15"/>
      <c r="FKH26" s="15"/>
      <c r="FKI26" s="15"/>
      <c r="FKJ26" s="15"/>
      <c r="FKK26" s="15"/>
      <c r="FKL26" s="15"/>
      <c r="FKM26" s="15"/>
      <c r="FKN26" s="15"/>
      <c r="FKO26" s="15"/>
      <c r="FKP26" s="15"/>
      <c r="FKQ26" s="15"/>
      <c r="FKR26" s="15"/>
      <c r="FKS26" s="15"/>
      <c r="FKT26" s="15"/>
      <c r="FKU26" s="15"/>
      <c r="FKV26" s="15"/>
      <c r="FKW26" s="15"/>
      <c r="FKX26" s="15"/>
      <c r="FKY26" s="15"/>
      <c r="FKZ26" s="15"/>
      <c r="FLA26" s="15"/>
      <c r="FLB26" s="15"/>
      <c r="FLC26" s="15"/>
      <c r="FLD26" s="15"/>
      <c r="FLE26" s="15"/>
      <c r="FLF26" s="15"/>
      <c r="FLG26" s="15"/>
      <c r="FLH26" s="15"/>
      <c r="FLI26" s="15"/>
      <c r="FLJ26" s="15"/>
      <c r="FLK26" s="15"/>
      <c r="FLL26" s="15"/>
      <c r="FLM26" s="15"/>
      <c r="FLN26" s="15"/>
      <c r="FLO26" s="15"/>
      <c r="FLP26" s="15"/>
      <c r="FLQ26" s="15"/>
      <c r="FLR26" s="15"/>
      <c r="FLS26" s="15"/>
      <c r="FLT26" s="15"/>
      <c r="FLU26" s="15"/>
      <c r="FLV26" s="15"/>
      <c r="FLW26" s="15"/>
      <c r="FLX26" s="15"/>
      <c r="FLY26" s="15"/>
      <c r="FLZ26" s="15"/>
      <c r="FMA26" s="15"/>
      <c r="FMB26" s="15"/>
      <c r="FMC26" s="15"/>
      <c r="FMD26" s="15"/>
      <c r="FME26" s="15"/>
      <c r="FMF26" s="15"/>
      <c r="FMG26" s="15"/>
      <c r="FMH26" s="15"/>
      <c r="FMI26" s="15"/>
      <c r="FMJ26" s="15"/>
      <c r="FMK26" s="15"/>
      <c r="FML26" s="15"/>
      <c r="FMM26" s="15"/>
      <c r="FMN26" s="15"/>
      <c r="FMO26" s="15"/>
      <c r="FMP26" s="15"/>
      <c r="FMQ26" s="15"/>
      <c r="FMR26" s="15"/>
      <c r="FMS26" s="15"/>
      <c r="FMT26" s="15"/>
      <c r="FMU26" s="15"/>
      <c r="FMV26" s="15"/>
      <c r="FMW26" s="15"/>
      <c r="FMX26" s="15"/>
      <c r="FMY26" s="15"/>
      <c r="FMZ26" s="15"/>
      <c r="FNA26" s="15"/>
      <c r="FNB26" s="15"/>
      <c r="FNC26" s="15"/>
      <c r="FND26" s="15"/>
      <c r="FNE26" s="15"/>
      <c r="FNF26" s="15"/>
      <c r="FNG26" s="15"/>
      <c r="FNH26" s="15"/>
      <c r="FNI26" s="15"/>
      <c r="FNJ26" s="15"/>
      <c r="FNK26" s="15"/>
      <c r="FNL26" s="15"/>
      <c r="FNM26" s="15"/>
      <c r="FNN26" s="15"/>
      <c r="FNO26" s="15"/>
      <c r="FNP26" s="15"/>
      <c r="FNQ26" s="15"/>
      <c r="FNR26" s="15"/>
      <c r="FNS26" s="15"/>
      <c r="FNT26" s="15"/>
      <c r="FNU26" s="15"/>
      <c r="FNV26" s="15"/>
      <c r="FNW26" s="15"/>
      <c r="FNX26" s="15"/>
      <c r="FNY26" s="15"/>
      <c r="FNZ26" s="15"/>
      <c r="FOA26" s="15"/>
      <c r="FOB26" s="15"/>
      <c r="FOC26" s="15"/>
      <c r="FOD26" s="15"/>
      <c r="FOE26" s="15"/>
      <c r="FOF26" s="15"/>
      <c r="FOG26" s="15"/>
      <c r="FOH26" s="15"/>
      <c r="FOI26" s="15"/>
      <c r="FOJ26" s="15"/>
      <c r="FOK26" s="15"/>
      <c r="FOL26" s="15"/>
      <c r="FOM26" s="15"/>
      <c r="FON26" s="15"/>
      <c r="FOO26" s="15"/>
      <c r="FOP26" s="15"/>
      <c r="FOQ26" s="15"/>
      <c r="FOR26" s="15"/>
      <c r="FOS26" s="15"/>
      <c r="FOT26" s="15"/>
      <c r="FOU26" s="15"/>
      <c r="FOV26" s="15"/>
      <c r="FOW26" s="15"/>
      <c r="FOX26" s="15"/>
      <c r="FOY26" s="15"/>
      <c r="FOZ26" s="15"/>
      <c r="FPA26" s="15"/>
      <c r="FPB26" s="15"/>
      <c r="FPC26" s="15"/>
      <c r="FPD26" s="15"/>
      <c r="FPE26" s="15"/>
      <c r="FPF26" s="15"/>
      <c r="FPG26" s="15"/>
      <c r="FPH26" s="15"/>
      <c r="FPI26" s="15"/>
      <c r="FPJ26" s="15"/>
      <c r="FPK26" s="15"/>
      <c r="FPL26" s="15"/>
      <c r="FPM26" s="15"/>
      <c r="FPN26" s="15"/>
      <c r="FPO26" s="15"/>
      <c r="FPP26" s="15"/>
      <c r="FPQ26" s="15"/>
      <c r="FPR26" s="15"/>
      <c r="FPS26" s="15"/>
      <c r="FPT26" s="15"/>
      <c r="FPU26" s="15"/>
      <c r="FPV26" s="15"/>
      <c r="FPW26" s="15"/>
      <c r="FPX26" s="15"/>
      <c r="FPY26" s="15"/>
      <c r="FPZ26" s="15"/>
      <c r="FQA26" s="15"/>
      <c r="FQB26" s="15"/>
      <c r="FQC26" s="15"/>
      <c r="FQD26" s="15"/>
      <c r="FQE26" s="15"/>
      <c r="FQF26" s="15"/>
      <c r="FQG26" s="15"/>
      <c r="FQH26" s="15"/>
      <c r="FQI26" s="15"/>
      <c r="FQJ26" s="15"/>
      <c r="FQK26" s="15"/>
      <c r="FQL26" s="15"/>
      <c r="FQM26" s="15"/>
      <c r="FQN26" s="15"/>
      <c r="FQO26" s="15"/>
      <c r="FQP26" s="15"/>
      <c r="FQQ26" s="15"/>
      <c r="FQR26" s="15"/>
      <c r="FQS26" s="15"/>
      <c r="FQT26" s="15"/>
      <c r="FQU26" s="15"/>
      <c r="FQV26" s="15"/>
      <c r="FQW26" s="15"/>
      <c r="FQX26" s="15"/>
      <c r="FQY26" s="15"/>
      <c r="FQZ26" s="15"/>
      <c r="FRA26" s="15"/>
      <c r="FRB26" s="15"/>
      <c r="FRC26" s="15"/>
      <c r="FRD26" s="15"/>
      <c r="FRE26" s="15"/>
      <c r="FRF26" s="15"/>
      <c r="FRG26" s="15"/>
      <c r="FRH26" s="15"/>
      <c r="FRI26" s="15"/>
      <c r="FRJ26" s="15"/>
      <c r="FRK26" s="15"/>
      <c r="FRL26" s="15"/>
      <c r="FRM26" s="15"/>
      <c r="FRN26" s="15"/>
      <c r="FRO26" s="15"/>
      <c r="FRP26" s="15"/>
      <c r="FRQ26" s="15"/>
      <c r="FRR26" s="15"/>
      <c r="FRS26" s="15"/>
      <c r="FRT26" s="15"/>
      <c r="FRU26" s="15"/>
      <c r="FRV26" s="15"/>
      <c r="FRW26" s="15"/>
      <c r="FRX26" s="15"/>
      <c r="FRY26" s="15"/>
      <c r="FRZ26" s="15"/>
      <c r="FSA26" s="15"/>
      <c r="FSB26" s="15"/>
      <c r="FSC26" s="15"/>
      <c r="FSD26" s="15"/>
      <c r="FSE26" s="15"/>
      <c r="FSF26" s="15"/>
      <c r="FSG26" s="15"/>
      <c r="FSH26" s="15"/>
      <c r="FSI26" s="15"/>
      <c r="FSJ26" s="15"/>
      <c r="FSK26" s="15"/>
      <c r="FSL26" s="15"/>
      <c r="FSM26" s="15"/>
      <c r="FSN26" s="15"/>
      <c r="FSO26" s="15"/>
      <c r="FSP26" s="15"/>
      <c r="FSQ26" s="15"/>
      <c r="FSR26" s="15"/>
      <c r="FSS26" s="15"/>
      <c r="FST26" s="15"/>
      <c r="FSU26" s="15"/>
      <c r="FSV26" s="15"/>
      <c r="FSW26" s="15"/>
      <c r="FSX26" s="15"/>
      <c r="FSY26" s="15"/>
      <c r="FSZ26" s="15"/>
      <c r="FTA26" s="15"/>
      <c r="FTB26" s="15"/>
      <c r="FTC26" s="15"/>
      <c r="FTD26" s="15"/>
      <c r="FTE26" s="15"/>
      <c r="FTF26" s="15"/>
      <c r="FTG26" s="15"/>
      <c r="FTH26" s="15"/>
      <c r="FTI26" s="15"/>
      <c r="FTJ26" s="15"/>
      <c r="FTK26" s="15"/>
      <c r="FTL26" s="15"/>
      <c r="FTM26" s="15"/>
      <c r="FTN26" s="15"/>
      <c r="FTO26" s="15"/>
      <c r="FTP26" s="15"/>
      <c r="FTQ26" s="15"/>
      <c r="FTR26" s="15"/>
      <c r="FTS26" s="15"/>
      <c r="FTT26" s="15"/>
      <c r="FTU26" s="15"/>
      <c r="FTV26" s="15"/>
      <c r="FTW26" s="15"/>
      <c r="FTX26" s="15"/>
      <c r="FTY26" s="15"/>
      <c r="FTZ26" s="15"/>
      <c r="FUA26" s="15"/>
      <c r="FUB26" s="15"/>
      <c r="FUC26" s="15"/>
      <c r="FUD26" s="15"/>
      <c r="FUE26" s="15"/>
      <c r="FUF26" s="15"/>
      <c r="FUG26" s="15"/>
      <c r="FUH26" s="15"/>
      <c r="FUI26" s="15"/>
      <c r="FUJ26" s="15"/>
      <c r="FUK26" s="15"/>
      <c r="FUL26" s="15"/>
      <c r="FUM26" s="15"/>
      <c r="FUN26" s="15"/>
      <c r="FUO26" s="15"/>
      <c r="FUP26" s="15"/>
      <c r="FUQ26" s="15"/>
      <c r="FUR26" s="15"/>
      <c r="FUS26" s="15"/>
      <c r="FUT26" s="15"/>
      <c r="FUU26" s="15"/>
      <c r="FUV26" s="15"/>
      <c r="FUW26" s="15"/>
      <c r="FUX26" s="15"/>
      <c r="FUY26" s="15"/>
      <c r="FUZ26" s="15"/>
      <c r="FVA26" s="15"/>
      <c r="FVB26" s="15"/>
      <c r="FVC26" s="15"/>
      <c r="FVD26" s="15"/>
      <c r="FVE26" s="15"/>
      <c r="FVF26" s="15"/>
      <c r="FVG26" s="15"/>
      <c r="FVH26" s="15"/>
      <c r="FVI26" s="15"/>
      <c r="FVJ26" s="15"/>
      <c r="FVK26" s="15"/>
      <c r="FVL26" s="15"/>
      <c r="FVM26" s="15"/>
      <c r="FVN26" s="15"/>
      <c r="FVO26" s="15"/>
      <c r="FVP26" s="15"/>
      <c r="FVQ26" s="15"/>
      <c r="FVR26" s="15"/>
      <c r="FVS26" s="15"/>
      <c r="FVT26" s="15"/>
      <c r="FVU26" s="15"/>
      <c r="FVV26" s="15"/>
      <c r="FVW26" s="15"/>
      <c r="FVX26" s="15"/>
      <c r="FVY26" s="15"/>
      <c r="FVZ26" s="15"/>
      <c r="FWA26" s="15"/>
      <c r="FWB26" s="15"/>
      <c r="FWC26" s="15"/>
      <c r="FWD26" s="15"/>
      <c r="FWE26" s="15"/>
      <c r="FWF26" s="15"/>
      <c r="FWG26" s="15"/>
      <c r="FWH26" s="15"/>
      <c r="FWI26" s="15"/>
      <c r="FWJ26" s="15"/>
      <c r="FWK26" s="15"/>
      <c r="FWL26" s="15"/>
      <c r="FWM26" s="15"/>
      <c r="FWN26" s="15"/>
      <c r="FWO26" s="15"/>
      <c r="FWP26" s="15"/>
      <c r="FWQ26" s="15"/>
      <c r="FWR26" s="15"/>
      <c r="FWS26" s="15"/>
      <c r="FWT26" s="15"/>
      <c r="FWU26" s="15"/>
      <c r="FWV26" s="15"/>
      <c r="FWW26" s="15"/>
      <c r="FWX26" s="15"/>
      <c r="FWY26" s="15"/>
      <c r="FWZ26" s="15"/>
      <c r="FXA26" s="15"/>
      <c r="FXB26" s="15"/>
      <c r="FXC26" s="15"/>
      <c r="FXD26" s="15"/>
      <c r="FXE26" s="15"/>
      <c r="FXF26" s="15"/>
      <c r="FXG26" s="15"/>
      <c r="FXH26" s="15"/>
      <c r="FXI26" s="15"/>
      <c r="FXJ26" s="15"/>
      <c r="FXK26" s="15"/>
      <c r="FXL26" s="15"/>
      <c r="FXM26" s="15"/>
      <c r="FXN26" s="15"/>
      <c r="FXO26" s="15"/>
      <c r="FXP26" s="15"/>
      <c r="FXQ26" s="15"/>
      <c r="FXR26" s="15"/>
      <c r="FXS26" s="15"/>
      <c r="FXT26" s="15"/>
      <c r="FXU26" s="15"/>
      <c r="FXV26" s="15"/>
      <c r="FXW26" s="15"/>
      <c r="FXX26" s="15"/>
      <c r="FXY26" s="15"/>
      <c r="FXZ26" s="15"/>
      <c r="FYA26" s="15"/>
      <c r="FYB26" s="15"/>
      <c r="FYC26" s="15"/>
      <c r="FYD26" s="15"/>
      <c r="FYE26" s="15"/>
      <c r="FYF26" s="15"/>
      <c r="FYG26" s="15"/>
      <c r="FYH26" s="15"/>
      <c r="FYI26" s="15"/>
      <c r="FYJ26" s="15"/>
      <c r="FYK26" s="15"/>
      <c r="FYL26" s="15"/>
      <c r="FYM26" s="15"/>
      <c r="FYN26" s="15"/>
      <c r="FYO26" s="15"/>
      <c r="FYP26" s="15"/>
      <c r="FYQ26" s="15"/>
      <c r="FYR26" s="15"/>
      <c r="FYS26" s="15"/>
      <c r="FYT26" s="15"/>
      <c r="FYU26" s="15"/>
      <c r="FYV26" s="15"/>
      <c r="FYW26" s="15"/>
      <c r="FYX26" s="15"/>
      <c r="FYY26" s="15"/>
      <c r="FYZ26" s="15"/>
      <c r="FZA26" s="15"/>
      <c r="FZB26" s="15"/>
      <c r="FZC26" s="15"/>
      <c r="FZD26" s="15"/>
      <c r="FZE26" s="15"/>
      <c r="FZF26" s="15"/>
      <c r="FZG26" s="15"/>
      <c r="FZH26" s="15"/>
      <c r="FZI26" s="15"/>
      <c r="FZJ26" s="15"/>
      <c r="FZK26" s="15"/>
      <c r="FZL26" s="15"/>
      <c r="FZM26" s="15"/>
      <c r="FZN26" s="15"/>
      <c r="FZO26" s="15"/>
      <c r="FZP26" s="15"/>
      <c r="FZQ26" s="15"/>
      <c r="FZR26" s="15"/>
      <c r="FZS26" s="15"/>
      <c r="FZT26" s="15"/>
      <c r="FZU26" s="15"/>
      <c r="FZV26" s="15"/>
      <c r="FZW26" s="15"/>
      <c r="FZX26" s="15"/>
      <c r="FZY26" s="15"/>
      <c r="FZZ26" s="15"/>
      <c r="GAA26" s="15"/>
      <c r="GAB26" s="15"/>
      <c r="GAC26" s="15"/>
      <c r="GAD26" s="15"/>
      <c r="GAE26" s="15"/>
      <c r="GAF26" s="15"/>
      <c r="GAG26" s="15"/>
      <c r="GAH26" s="15"/>
      <c r="GAI26" s="15"/>
      <c r="GAJ26" s="15"/>
      <c r="GAK26" s="15"/>
      <c r="GAL26" s="15"/>
      <c r="GAM26" s="15"/>
      <c r="GAN26" s="15"/>
      <c r="GAO26" s="15"/>
      <c r="GAP26" s="15"/>
      <c r="GAQ26" s="15"/>
      <c r="GAR26" s="15"/>
      <c r="GAS26" s="15"/>
      <c r="GAT26" s="15"/>
      <c r="GAU26" s="15"/>
      <c r="GAV26" s="15"/>
      <c r="GAW26" s="15"/>
      <c r="GAX26" s="15"/>
      <c r="GAY26" s="15"/>
      <c r="GAZ26" s="15"/>
      <c r="GBA26" s="15"/>
      <c r="GBB26" s="15"/>
      <c r="GBC26" s="15"/>
      <c r="GBD26" s="15"/>
      <c r="GBE26" s="15"/>
      <c r="GBF26" s="15"/>
      <c r="GBG26" s="15"/>
      <c r="GBH26" s="15"/>
      <c r="GBI26" s="15"/>
      <c r="GBJ26" s="15"/>
      <c r="GBK26" s="15"/>
      <c r="GBL26" s="15"/>
      <c r="GBM26" s="15"/>
      <c r="GBN26" s="15"/>
      <c r="GBO26" s="15"/>
      <c r="GBP26" s="15"/>
      <c r="GBQ26" s="15"/>
      <c r="GBR26" s="15"/>
      <c r="GBS26" s="15"/>
      <c r="GBT26" s="15"/>
      <c r="GBU26" s="15"/>
      <c r="GBV26" s="15"/>
      <c r="GBW26" s="15"/>
      <c r="GBX26" s="15"/>
      <c r="GBY26" s="15"/>
      <c r="GBZ26" s="15"/>
      <c r="GCA26" s="15"/>
      <c r="GCB26" s="15"/>
      <c r="GCC26" s="15"/>
      <c r="GCD26" s="15"/>
      <c r="GCE26" s="15"/>
      <c r="GCF26" s="15"/>
      <c r="GCG26" s="15"/>
      <c r="GCH26" s="15"/>
      <c r="GCI26" s="15"/>
      <c r="GCJ26" s="15"/>
      <c r="GCK26" s="15"/>
      <c r="GCL26" s="15"/>
      <c r="GCM26" s="15"/>
      <c r="GCN26" s="15"/>
      <c r="GCO26" s="15"/>
      <c r="GCP26" s="15"/>
      <c r="GCQ26" s="15"/>
      <c r="GCR26" s="15"/>
      <c r="GCS26" s="15"/>
      <c r="GCT26" s="15"/>
      <c r="GCU26" s="15"/>
      <c r="GCV26" s="15"/>
      <c r="GCW26" s="15"/>
      <c r="GCX26" s="15"/>
      <c r="GCY26" s="15"/>
      <c r="GCZ26" s="15"/>
      <c r="GDA26" s="15"/>
      <c r="GDB26" s="15"/>
      <c r="GDC26" s="15"/>
      <c r="GDD26" s="15"/>
      <c r="GDE26" s="15"/>
      <c r="GDF26" s="15"/>
      <c r="GDG26" s="15"/>
      <c r="GDH26" s="15"/>
      <c r="GDI26" s="15"/>
      <c r="GDJ26" s="15"/>
      <c r="GDK26" s="15"/>
      <c r="GDL26" s="15"/>
      <c r="GDM26" s="15"/>
      <c r="GDN26" s="15"/>
      <c r="GDO26" s="15"/>
      <c r="GDP26" s="15"/>
      <c r="GDQ26" s="15"/>
      <c r="GDR26" s="15"/>
      <c r="GDS26" s="15"/>
      <c r="GDT26" s="15"/>
      <c r="GDU26" s="15"/>
      <c r="GDV26" s="15"/>
      <c r="GDW26" s="15"/>
      <c r="GDX26" s="15"/>
      <c r="GDY26" s="15"/>
      <c r="GDZ26" s="15"/>
      <c r="GEA26" s="15"/>
      <c r="GEB26" s="15"/>
      <c r="GEC26" s="15"/>
      <c r="GED26" s="15"/>
      <c r="GEE26" s="15"/>
      <c r="GEF26" s="15"/>
      <c r="GEG26" s="15"/>
      <c r="GEH26" s="15"/>
      <c r="GEI26" s="15"/>
      <c r="GEJ26" s="15"/>
      <c r="GEK26" s="15"/>
      <c r="GEL26" s="15"/>
      <c r="GEM26" s="15"/>
      <c r="GEN26" s="15"/>
      <c r="GEO26" s="15"/>
      <c r="GEP26" s="15"/>
      <c r="GEQ26" s="15"/>
      <c r="GER26" s="15"/>
      <c r="GES26" s="15"/>
      <c r="GET26" s="15"/>
      <c r="GEU26" s="15"/>
      <c r="GEV26" s="15"/>
      <c r="GEW26" s="15"/>
      <c r="GEX26" s="15"/>
      <c r="GEY26" s="15"/>
      <c r="GEZ26" s="15"/>
      <c r="GFA26" s="15"/>
      <c r="GFB26" s="15"/>
      <c r="GFC26" s="15"/>
      <c r="GFD26" s="15"/>
      <c r="GFE26" s="15"/>
      <c r="GFF26" s="15"/>
      <c r="GFG26" s="15"/>
      <c r="GFH26" s="15"/>
      <c r="GFI26" s="15"/>
      <c r="GFJ26" s="15"/>
      <c r="GFK26" s="15"/>
      <c r="GFL26" s="15"/>
      <c r="GFM26" s="15"/>
      <c r="GFN26" s="15"/>
      <c r="GFO26" s="15"/>
      <c r="GFP26" s="15"/>
      <c r="GFQ26" s="15"/>
      <c r="GFR26" s="15"/>
      <c r="GFS26" s="15"/>
      <c r="GFT26" s="15"/>
      <c r="GFU26" s="15"/>
      <c r="GFV26" s="15"/>
      <c r="GFW26" s="15"/>
      <c r="GFX26" s="15"/>
      <c r="GFY26" s="15"/>
      <c r="GFZ26" s="15"/>
      <c r="GGA26" s="15"/>
      <c r="GGB26" s="15"/>
      <c r="GGC26" s="15"/>
      <c r="GGD26" s="15"/>
      <c r="GGE26" s="15"/>
      <c r="GGF26" s="15"/>
      <c r="GGG26" s="15"/>
      <c r="GGH26" s="15"/>
      <c r="GGI26" s="15"/>
      <c r="GGJ26" s="15"/>
      <c r="GGK26" s="15"/>
      <c r="GGL26" s="15"/>
      <c r="GGM26" s="15"/>
      <c r="GGN26" s="15"/>
      <c r="GGO26" s="15"/>
      <c r="GGP26" s="15"/>
      <c r="GGQ26" s="15"/>
      <c r="GGR26" s="15"/>
      <c r="GGS26" s="15"/>
      <c r="GGT26" s="15"/>
      <c r="GGU26" s="15"/>
      <c r="GGV26" s="15"/>
      <c r="GGW26" s="15"/>
      <c r="GGX26" s="15"/>
      <c r="GGY26" s="15"/>
      <c r="GGZ26" s="15"/>
      <c r="GHA26" s="15"/>
      <c r="GHB26" s="15"/>
      <c r="GHC26" s="15"/>
      <c r="GHD26" s="15"/>
      <c r="GHE26" s="15"/>
      <c r="GHF26" s="15"/>
      <c r="GHG26" s="15"/>
      <c r="GHH26" s="15"/>
      <c r="GHI26" s="15"/>
      <c r="GHJ26" s="15"/>
      <c r="GHK26" s="15"/>
      <c r="GHL26" s="15"/>
      <c r="GHM26" s="15"/>
      <c r="GHN26" s="15"/>
      <c r="GHO26" s="15"/>
      <c r="GHP26" s="15"/>
      <c r="GHQ26" s="15"/>
      <c r="GHR26" s="15"/>
      <c r="GHS26" s="15"/>
      <c r="GHT26" s="15"/>
      <c r="GHU26" s="15"/>
      <c r="GHV26" s="15"/>
      <c r="GHW26" s="15"/>
      <c r="GHX26" s="15"/>
      <c r="GHY26" s="15"/>
      <c r="GHZ26" s="15"/>
      <c r="GIA26" s="15"/>
      <c r="GIB26" s="15"/>
      <c r="GIC26" s="15"/>
      <c r="GID26" s="15"/>
      <c r="GIE26" s="15"/>
      <c r="GIF26" s="15"/>
      <c r="GIG26" s="15"/>
      <c r="GIH26" s="15"/>
      <c r="GII26" s="15"/>
      <c r="GIJ26" s="15"/>
      <c r="GIK26" s="15"/>
      <c r="GIL26" s="15"/>
      <c r="GIM26" s="15"/>
      <c r="GIN26" s="15"/>
      <c r="GIO26" s="15"/>
      <c r="GIP26" s="15"/>
      <c r="GIQ26" s="15"/>
      <c r="GIR26" s="15"/>
      <c r="GIS26" s="15"/>
      <c r="GIT26" s="15"/>
      <c r="GIU26" s="15"/>
      <c r="GIV26" s="15"/>
      <c r="GIW26" s="15"/>
      <c r="GIX26" s="15"/>
      <c r="GIY26" s="15"/>
      <c r="GIZ26" s="15"/>
      <c r="GJA26" s="15"/>
      <c r="GJB26" s="15"/>
      <c r="GJC26" s="15"/>
      <c r="GJD26" s="15"/>
      <c r="GJE26" s="15"/>
      <c r="GJF26" s="15"/>
      <c r="GJG26" s="15"/>
      <c r="GJH26" s="15"/>
      <c r="GJI26" s="15"/>
      <c r="GJJ26" s="15"/>
      <c r="GJK26" s="15"/>
      <c r="GJL26" s="15"/>
      <c r="GJM26" s="15"/>
      <c r="GJN26" s="15"/>
      <c r="GJO26" s="15"/>
      <c r="GJP26" s="15"/>
      <c r="GJQ26" s="15"/>
      <c r="GJR26" s="15"/>
      <c r="GJS26" s="15"/>
      <c r="GJT26" s="15"/>
      <c r="GJU26" s="15"/>
      <c r="GJV26" s="15"/>
      <c r="GJW26" s="15"/>
      <c r="GJX26" s="15"/>
      <c r="GJY26" s="15"/>
      <c r="GJZ26" s="15"/>
      <c r="GKA26" s="15"/>
      <c r="GKB26" s="15"/>
      <c r="GKC26" s="15"/>
      <c r="GKD26" s="15"/>
      <c r="GKE26" s="15"/>
      <c r="GKF26" s="15"/>
      <c r="GKG26" s="15"/>
      <c r="GKH26" s="15"/>
      <c r="GKI26" s="15"/>
      <c r="GKJ26" s="15"/>
      <c r="GKK26" s="15"/>
      <c r="GKL26" s="15"/>
      <c r="GKM26" s="15"/>
      <c r="GKN26" s="15"/>
      <c r="GKO26" s="15"/>
      <c r="GKP26" s="15"/>
      <c r="GKQ26" s="15"/>
      <c r="GKR26" s="15"/>
      <c r="GKS26" s="15"/>
      <c r="GKT26" s="15"/>
      <c r="GKU26" s="15"/>
      <c r="GKV26" s="15"/>
      <c r="GKW26" s="15"/>
      <c r="GKX26" s="15"/>
      <c r="GKY26" s="15"/>
      <c r="GKZ26" s="15"/>
      <c r="GLA26" s="15"/>
      <c r="GLB26" s="15"/>
      <c r="GLC26" s="15"/>
      <c r="GLD26" s="15"/>
      <c r="GLE26" s="15"/>
      <c r="GLF26" s="15"/>
      <c r="GLG26" s="15"/>
      <c r="GLH26" s="15"/>
      <c r="GLI26" s="15"/>
      <c r="GLJ26" s="15"/>
      <c r="GLK26" s="15"/>
      <c r="GLL26" s="15"/>
      <c r="GLM26" s="15"/>
      <c r="GLN26" s="15"/>
      <c r="GLO26" s="15"/>
      <c r="GLP26" s="15"/>
      <c r="GLQ26" s="15"/>
      <c r="GLR26" s="15"/>
      <c r="GLS26" s="15"/>
      <c r="GLT26" s="15"/>
      <c r="GLU26" s="15"/>
      <c r="GLV26" s="15"/>
      <c r="GLW26" s="15"/>
      <c r="GLX26" s="15"/>
      <c r="GLY26" s="15"/>
      <c r="GLZ26" s="15"/>
      <c r="GMA26" s="15"/>
      <c r="GMB26" s="15"/>
      <c r="GMC26" s="15"/>
      <c r="GMD26" s="15"/>
      <c r="GME26" s="15"/>
      <c r="GMF26" s="15"/>
      <c r="GMG26" s="15"/>
      <c r="GMH26" s="15"/>
      <c r="GMI26" s="15"/>
      <c r="GMJ26" s="15"/>
      <c r="GMK26" s="15"/>
      <c r="GML26" s="15"/>
      <c r="GMM26" s="15"/>
      <c r="GMN26" s="15"/>
      <c r="GMO26" s="15"/>
      <c r="GMP26" s="15"/>
      <c r="GMQ26" s="15"/>
      <c r="GMR26" s="15"/>
      <c r="GMS26" s="15"/>
      <c r="GMT26" s="15"/>
      <c r="GMU26" s="15"/>
      <c r="GMV26" s="15"/>
      <c r="GMW26" s="15"/>
      <c r="GMX26" s="15"/>
      <c r="GMY26" s="15"/>
      <c r="GMZ26" s="15"/>
      <c r="GNA26" s="15"/>
      <c r="GNB26" s="15"/>
      <c r="GNC26" s="15"/>
      <c r="GND26" s="15"/>
      <c r="GNE26" s="15"/>
      <c r="GNF26" s="15"/>
      <c r="GNG26" s="15"/>
      <c r="GNH26" s="15"/>
      <c r="GNI26" s="15"/>
      <c r="GNJ26" s="15"/>
      <c r="GNK26" s="15"/>
      <c r="GNL26" s="15"/>
      <c r="GNM26" s="15"/>
      <c r="GNN26" s="15"/>
      <c r="GNO26" s="15"/>
      <c r="GNP26" s="15"/>
      <c r="GNQ26" s="15"/>
      <c r="GNR26" s="15"/>
      <c r="GNS26" s="15"/>
      <c r="GNT26" s="15"/>
      <c r="GNU26" s="15"/>
      <c r="GNV26" s="15"/>
      <c r="GNW26" s="15"/>
      <c r="GNX26" s="15"/>
      <c r="GNY26" s="15"/>
      <c r="GNZ26" s="15"/>
      <c r="GOA26" s="15"/>
      <c r="GOB26" s="15"/>
      <c r="GOC26" s="15"/>
      <c r="GOD26" s="15"/>
      <c r="GOE26" s="15"/>
      <c r="GOF26" s="15"/>
      <c r="GOG26" s="15"/>
      <c r="GOH26" s="15"/>
      <c r="GOI26" s="15"/>
      <c r="GOJ26" s="15"/>
      <c r="GOK26" s="15"/>
      <c r="GOL26" s="15"/>
      <c r="GOM26" s="15"/>
      <c r="GON26" s="15"/>
      <c r="GOO26" s="15"/>
      <c r="GOP26" s="15"/>
      <c r="GOQ26" s="15"/>
      <c r="GOR26" s="15"/>
      <c r="GOS26" s="15"/>
      <c r="GOT26" s="15"/>
      <c r="GOU26" s="15"/>
      <c r="GOV26" s="15"/>
      <c r="GOW26" s="15"/>
      <c r="GOX26" s="15"/>
      <c r="GOY26" s="15"/>
      <c r="GOZ26" s="15"/>
      <c r="GPA26" s="15"/>
      <c r="GPB26" s="15"/>
      <c r="GPC26" s="15"/>
      <c r="GPD26" s="15"/>
      <c r="GPE26" s="15"/>
      <c r="GPF26" s="15"/>
      <c r="GPG26" s="15"/>
      <c r="GPH26" s="15"/>
      <c r="GPI26" s="15"/>
      <c r="GPJ26" s="15"/>
      <c r="GPK26" s="15"/>
      <c r="GPL26" s="15"/>
      <c r="GPM26" s="15"/>
      <c r="GPN26" s="15"/>
      <c r="GPO26" s="15"/>
      <c r="GPP26" s="15"/>
      <c r="GPQ26" s="15"/>
      <c r="GPR26" s="15"/>
      <c r="GPS26" s="15"/>
      <c r="GPT26" s="15"/>
      <c r="GPU26" s="15"/>
      <c r="GPV26" s="15"/>
      <c r="GPW26" s="15"/>
      <c r="GPX26" s="15"/>
      <c r="GPY26" s="15"/>
      <c r="GPZ26" s="15"/>
      <c r="GQA26" s="15"/>
      <c r="GQB26" s="15"/>
      <c r="GQC26" s="15"/>
      <c r="GQD26" s="15"/>
      <c r="GQE26" s="15"/>
      <c r="GQF26" s="15"/>
      <c r="GQG26" s="15"/>
      <c r="GQH26" s="15"/>
      <c r="GQI26" s="15"/>
      <c r="GQJ26" s="15"/>
      <c r="GQK26" s="15"/>
      <c r="GQL26" s="15"/>
      <c r="GQM26" s="15"/>
      <c r="GQN26" s="15"/>
      <c r="GQO26" s="15"/>
      <c r="GQP26" s="15"/>
      <c r="GQQ26" s="15"/>
      <c r="GQR26" s="15"/>
      <c r="GQS26" s="15"/>
      <c r="GQT26" s="15"/>
      <c r="GQU26" s="15"/>
      <c r="GQV26" s="15"/>
      <c r="GQW26" s="15"/>
      <c r="GQX26" s="15"/>
      <c r="GQY26" s="15"/>
      <c r="GQZ26" s="15"/>
      <c r="GRA26" s="15"/>
      <c r="GRB26" s="15"/>
      <c r="GRC26" s="15"/>
      <c r="GRD26" s="15"/>
      <c r="GRE26" s="15"/>
      <c r="GRF26" s="15"/>
      <c r="GRG26" s="15"/>
      <c r="GRH26" s="15"/>
      <c r="GRI26" s="15"/>
      <c r="GRJ26" s="15"/>
      <c r="GRK26" s="15"/>
      <c r="GRL26" s="15"/>
      <c r="GRM26" s="15"/>
      <c r="GRN26" s="15"/>
      <c r="GRO26" s="15"/>
      <c r="GRP26" s="15"/>
      <c r="GRQ26" s="15"/>
      <c r="GRR26" s="15"/>
      <c r="GRS26" s="15"/>
      <c r="GRT26" s="15"/>
      <c r="GRU26" s="15"/>
      <c r="GRV26" s="15"/>
      <c r="GRW26" s="15"/>
      <c r="GRX26" s="15"/>
      <c r="GRY26" s="15"/>
      <c r="GRZ26" s="15"/>
      <c r="GSA26" s="15"/>
      <c r="GSB26" s="15"/>
      <c r="GSC26" s="15"/>
      <c r="GSD26" s="15"/>
      <c r="GSE26" s="15"/>
      <c r="GSF26" s="15"/>
      <c r="GSG26" s="15"/>
      <c r="GSH26" s="15"/>
      <c r="GSI26" s="15"/>
      <c r="GSJ26" s="15"/>
      <c r="GSK26" s="15"/>
      <c r="GSL26" s="15"/>
      <c r="GSM26" s="15"/>
      <c r="GSN26" s="15"/>
      <c r="GSO26" s="15"/>
      <c r="GSP26" s="15"/>
      <c r="GSQ26" s="15"/>
      <c r="GSR26" s="15"/>
      <c r="GSS26" s="15"/>
      <c r="GST26" s="15"/>
      <c r="GSU26" s="15"/>
      <c r="GSV26" s="15"/>
      <c r="GSW26" s="15"/>
      <c r="GSX26" s="15"/>
      <c r="GSY26" s="15"/>
      <c r="GSZ26" s="15"/>
      <c r="GTA26" s="15"/>
      <c r="GTB26" s="15"/>
      <c r="GTC26" s="15"/>
      <c r="GTD26" s="15"/>
      <c r="GTE26" s="15"/>
      <c r="GTF26" s="15"/>
      <c r="GTG26" s="15"/>
      <c r="GTH26" s="15"/>
      <c r="GTI26" s="15"/>
      <c r="GTJ26" s="15"/>
      <c r="GTK26" s="15"/>
      <c r="GTL26" s="15"/>
      <c r="GTM26" s="15"/>
      <c r="GTN26" s="15"/>
      <c r="GTO26" s="15"/>
      <c r="GTP26" s="15"/>
      <c r="GTQ26" s="15"/>
      <c r="GTR26" s="15"/>
      <c r="GTS26" s="15"/>
      <c r="GTT26" s="15"/>
      <c r="GTU26" s="15"/>
      <c r="GTV26" s="15"/>
      <c r="GTW26" s="15"/>
      <c r="GTX26" s="15"/>
      <c r="GTY26" s="15"/>
      <c r="GTZ26" s="15"/>
      <c r="GUA26" s="15"/>
      <c r="GUB26" s="15"/>
      <c r="GUC26" s="15"/>
      <c r="GUD26" s="15"/>
      <c r="GUE26" s="15"/>
      <c r="GUF26" s="15"/>
      <c r="GUG26" s="15"/>
      <c r="GUH26" s="15"/>
      <c r="GUI26" s="15"/>
      <c r="GUJ26" s="15"/>
      <c r="GUK26" s="15"/>
      <c r="GUL26" s="15"/>
      <c r="GUM26" s="15"/>
      <c r="GUN26" s="15"/>
      <c r="GUO26" s="15"/>
      <c r="GUP26" s="15"/>
      <c r="GUQ26" s="15"/>
      <c r="GUR26" s="15"/>
      <c r="GUS26" s="15"/>
      <c r="GUT26" s="15"/>
      <c r="GUU26" s="15"/>
      <c r="GUV26" s="15"/>
      <c r="GUW26" s="15"/>
      <c r="GUX26" s="15"/>
      <c r="GUY26" s="15"/>
      <c r="GUZ26" s="15"/>
      <c r="GVA26" s="15"/>
      <c r="GVB26" s="15"/>
      <c r="GVC26" s="15"/>
      <c r="GVD26" s="15"/>
      <c r="GVE26" s="15"/>
      <c r="GVF26" s="15"/>
      <c r="GVG26" s="15"/>
      <c r="GVH26" s="15"/>
      <c r="GVI26" s="15"/>
      <c r="GVJ26" s="15"/>
      <c r="GVK26" s="15"/>
      <c r="GVL26" s="15"/>
      <c r="GVM26" s="15"/>
      <c r="GVN26" s="15"/>
      <c r="GVO26" s="15"/>
      <c r="GVP26" s="15"/>
      <c r="GVQ26" s="15"/>
      <c r="GVR26" s="15"/>
      <c r="GVS26" s="15"/>
      <c r="GVT26" s="15"/>
      <c r="GVU26" s="15"/>
      <c r="GVV26" s="15"/>
      <c r="GVW26" s="15"/>
      <c r="GVX26" s="15"/>
      <c r="GVY26" s="15"/>
      <c r="GVZ26" s="15"/>
      <c r="GWA26" s="15"/>
      <c r="GWB26" s="15"/>
      <c r="GWC26" s="15"/>
      <c r="GWD26" s="15"/>
      <c r="GWE26" s="15"/>
      <c r="GWF26" s="15"/>
      <c r="GWG26" s="15"/>
      <c r="GWH26" s="15"/>
      <c r="GWI26" s="15"/>
      <c r="GWJ26" s="15"/>
      <c r="GWK26" s="15"/>
      <c r="GWL26" s="15"/>
      <c r="GWM26" s="15"/>
      <c r="GWN26" s="15"/>
      <c r="GWO26" s="15"/>
      <c r="GWP26" s="15"/>
      <c r="GWQ26" s="15"/>
      <c r="GWR26" s="15"/>
      <c r="GWS26" s="15"/>
      <c r="GWT26" s="15"/>
      <c r="GWU26" s="15"/>
      <c r="GWV26" s="15"/>
      <c r="GWW26" s="15"/>
      <c r="GWX26" s="15"/>
      <c r="GWY26" s="15"/>
      <c r="GWZ26" s="15"/>
      <c r="GXA26" s="15"/>
      <c r="GXB26" s="15"/>
      <c r="GXC26" s="15"/>
      <c r="GXD26" s="15"/>
      <c r="GXE26" s="15"/>
      <c r="GXF26" s="15"/>
      <c r="GXG26" s="15"/>
      <c r="GXH26" s="15"/>
      <c r="GXI26" s="15"/>
      <c r="GXJ26" s="15"/>
      <c r="GXK26" s="15"/>
      <c r="GXL26" s="15"/>
      <c r="GXM26" s="15"/>
      <c r="GXN26" s="15"/>
      <c r="GXO26" s="15"/>
      <c r="GXP26" s="15"/>
      <c r="GXQ26" s="15"/>
      <c r="GXR26" s="15"/>
      <c r="GXS26" s="15"/>
      <c r="GXT26" s="15"/>
      <c r="GXU26" s="15"/>
      <c r="GXV26" s="15"/>
      <c r="GXW26" s="15"/>
      <c r="GXX26" s="15"/>
      <c r="GXY26" s="15"/>
      <c r="GXZ26" s="15"/>
      <c r="GYA26" s="15"/>
      <c r="GYB26" s="15"/>
      <c r="GYC26" s="15"/>
      <c r="GYD26" s="15"/>
      <c r="GYE26" s="15"/>
      <c r="GYF26" s="15"/>
      <c r="GYG26" s="15"/>
      <c r="GYH26" s="15"/>
      <c r="GYI26" s="15"/>
      <c r="GYJ26" s="15"/>
      <c r="GYK26" s="15"/>
      <c r="GYL26" s="15"/>
      <c r="GYM26" s="15"/>
      <c r="GYN26" s="15"/>
      <c r="GYO26" s="15"/>
      <c r="GYP26" s="15"/>
      <c r="GYQ26" s="15"/>
      <c r="GYR26" s="15"/>
      <c r="GYS26" s="15"/>
      <c r="GYT26" s="15"/>
      <c r="GYU26" s="15"/>
      <c r="GYV26" s="15"/>
      <c r="GYW26" s="15"/>
      <c r="GYX26" s="15"/>
      <c r="GYY26" s="15"/>
      <c r="GYZ26" s="15"/>
      <c r="GZA26" s="15"/>
      <c r="GZB26" s="15"/>
      <c r="GZC26" s="15"/>
      <c r="GZD26" s="15"/>
      <c r="GZE26" s="15"/>
      <c r="GZF26" s="15"/>
      <c r="GZG26" s="15"/>
      <c r="GZH26" s="15"/>
      <c r="GZI26" s="15"/>
      <c r="GZJ26" s="15"/>
      <c r="GZK26" s="15"/>
      <c r="GZL26" s="15"/>
      <c r="GZM26" s="15"/>
      <c r="GZN26" s="15"/>
      <c r="GZO26" s="15"/>
      <c r="GZP26" s="15"/>
      <c r="GZQ26" s="15"/>
      <c r="GZR26" s="15"/>
      <c r="GZS26" s="15"/>
      <c r="GZT26" s="15"/>
      <c r="GZU26" s="15"/>
      <c r="GZV26" s="15"/>
      <c r="GZW26" s="15"/>
      <c r="GZX26" s="15"/>
      <c r="GZY26" s="15"/>
      <c r="GZZ26" s="15"/>
      <c r="HAA26" s="15"/>
      <c r="HAB26" s="15"/>
      <c r="HAC26" s="15"/>
      <c r="HAD26" s="15"/>
      <c r="HAE26" s="15"/>
      <c r="HAF26" s="15"/>
      <c r="HAG26" s="15"/>
      <c r="HAH26" s="15"/>
      <c r="HAI26" s="15"/>
      <c r="HAJ26" s="15"/>
      <c r="HAK26" s="15"/>
      <c r="HAL26" s="15"/>
      <c r="HAM26" s="15"/>
      <c r="HAN26" s="15"/>
      <c r="HAO26" s="15"/>
      <c r="HAP26" s="15"/>
      <c r="HAQ26" s="15"/>
      <c r="HAR26" s="15"/>
      <c r="HAS26" s="15"/>
      <c r="HAT26" s="15"/>
      <c r="HAU26" s="15"/>
      <c r="HAV26" s="15"/>
      <c r="HAW26" s="15"/>
      <c r="HAX26" s="15"/>
      <c r="HAY26" s="15"/>
      <c r="HAZ26" s="15"/>
      <c r="HBA26" s="15"/>
      <c r="HBB26" s="15"/>
      <c r="HBC26" s="15"/>
      <c r="HBD26" s="15"/>
      <c r="HBE26" s="15"/>
      <c r="HBF26" s="15"/>
      <c r="HBG26" s="15"/>
      <c r="HBH26" s="15"/>
      <c r="HBI26" s="15"/>
      <c r="HBJ26" s="15"/>
      <c r="HBK26" s="15"/>
      <c r="HBL26" s="15"/>
      <c r="HBM26" s="15"/>
      <c r="HBN26" s="15"/>
      <c r="HBO26" s="15"/>
      <c r="HBP26" s="15"/>
      <c r="HBQ26" s="15"/>
      <c r="HBR26" s="15"/>
      <c r="HBS26" s="15"/>
      <c r="HBT26" s="15"/>
      <c r="HBU26" s="15"/>
      <c r="HBV26" s="15"/>
      <c r="HBW26" s="15"/>
      <c r="HBX26" s="15"/>
      <c r="HBY26" s="15"/>
      <c r="HBZ26" s="15"/>
      <c r="HCA26" s="15"/>
      <c r="HCB26" s="15"/>
      <c r="HCC26" s="15"/>
      <c r="HCD26" s="15"/>
      <c r="HCE26" s="15"/>
      <c r="HCF26" s="15"/>
      <c r="HCG26" s="15"/>
      <c r="HCH26" s="15"/>
      <c r="HCI26" s="15"/>
      <c r="HCJ26" s="15"/>
      <c r="HCK26" s="15"/>
      <c r="HCL26" s="15"/>
      <c r="HCM26" s="15"/>
      <c r="HCN26" s="15"/>
      <c r="HCO26" s="15"/>
      <c r="HCP26" s="15"/>
      <c r="HCQ26" s="15"/>
      <c r="HCR26" s="15"/>
      <c r="HCS26" s="15"/>
      <c r="HCT26" s="15"/>
      <c r="HCU26" s="15"/>
      <c r="HCV26" s="15"/>
      <c r="HCW26" s="15"/>
      <c r="HCX26" s="15"/>
      <c r="HCY26" s="15"/>
      <c r="HCZ26" s="15"/>
      <c r="HDA26" s="15"/>
      <c r="HDB26" s="15"/>
      <c r="HDC26" s="15"/>
      <c r="HDD26" s="15"/>
      <c r="HDE26" s="15"/>
      <c r="HDF26" s="15"/>
      <c r="HDG26" s="15"/>
      <c r="HDH26" s="15"/>
      <c r="HDI26" s="15"/>
      <c r="HDJ26" s="15"/>
      <c r="HDK26" s="15"/>
      <c r="HDL26" s="15"/>
      <c r="HDM26" s="15"/>
      <c r="HDN26" s="15"/>
      <c r="HDO26" s="15"/>
      <c r="HDP26" s="15"/>
      <c r="HDQ26" s="15"/>
      <c r="HDR26" s="15"/>
      <c r="HDS26" s="15"/>
      <c r="HDT26" s="15"/>
      <c r="HDU26" s="15"/>
      <c r="HDV26" s="15"/>
      <c r="HDW26" s="15"/>
      <c r="HDX26" s="15"/>
      <c r="HDY26" s="15"/>
      <c r="HDZ26" s="15"/>
      <c r="HEA26" s="15"/>
      <c r="HEB26" s="15"/>
      <c r="HEC26" s="15"/>
      <c r="HED26" s="15"/>
      <c r="HEE26" s="15"/>
      <c r="HEF26" s="15"/>
      <c r="HEG26" s="15"/>
      <c r="HEH26" s="15"/>
      <c r="HEI26" s="15"/>
      <c r="HEJ26" s="15"/>
      <c r="HEK26" s="15"/>
      <c r="HEL26" s="15"/>
      <c r="HEM26" s="15"/>
      <c r="HEN26" s="15"/>
      <c r="HEO26" s="15"/>
      <c r="HEP26" s="15"/>
      <c r="HEQ26" s="15"/>
      <c r="HER26" s="15"/>
      <c r="HES26" s="15"/>
      <c r="HET26" s="15"/>
      <c r="HEU26" s="15"/>
      <c r="HEV26" s="15"/>
      <c r="HEW26" s="15"/>
      <c r="HEX26" s="15"/>
      <c r="HEY26" s="15"/>
      <c r="HEZ26" s="15"/>
      <c r="HFA26" s="15"/>
      <c r="HFB26" s="15"/>
      <c r="HFC26" s="15"/>
      <c r="HFD26" s="15"/>
      <c r="HFE26" s="15"/>
      <c r="HFF26" s="15"/>
      <c r="HFG26" s="15"/>
      <c r="HFH26" s="15"/>
      <c r="HFI26" s="15"/>
      <c r="HFJ26" s="15"/>
      <c r="HFK26" s="15"/>
      <c r="HFL26" s="15"/>
      <c r="HFM26" s="15"/>
      <c r="HFN26" s="15"/>
      <c r="HFO26" s="15"/>
      <c r="HFP26" s="15"/>
      <c r="HFQ26" s="15"/>
      <c r="HFR26" s="15"/>
      <c r="HFS26" s="15"/>
      <c r="HFT26" s="15"/>
      <c r="HFU26" s="15"/>
      <c r="HFV26" s="15"/>
      <c r="HFW26" s="15"/>
      <c r="HFX26" s="15"/>
      <c r="HFY26" s="15"/>
      <c r="HFZ26" s="15"/>
      <c r="HGA26" s="15"/>
      <c r="HGB26" s="15"/>
      <c r="HGC26" s="15"/>
      <c r="HGD26" s="15"/>
      <c r="HGE26" s="15"/>
      <c r="HGF26" s="15"/>
      <c r="HGG26" s="15"/>
      <c r="HGH26" s="15"/>
      <c r="HGI26" s="15"/>
      <c r="HGJ26" s="15"/>
      <c r="HGK26" s="15"/>
      <c r="HGL26" s="15"/>
      <c r="HGM26" s="15"/>
      <c r="HGN26" s="15"/>
      <c r="HGO26" s="15"/>
      <c r="HGP26" s="15"/>
      <c r="HGQ26" s="15"/>
      <c r="HGR26" s="15"/>
      <c r="HGS26" s="15"/>
      <c r="HGT26" s="15"/>
      <c r="HGU26" s="15"/>
      <c r="HGV26" s="15"/>
      <c r="HGW26" s="15"/>
      <c r="HGX26" s="15"/>
      <c r="HGY26" s="15"/>
      <c r="HGZ26" s="15"/>
      <c r="HHA26" s="15"/>
      <c r="HHB26" s="15"/>
      <c r="HHC26" s="15"/>
      <c r="HHD26" s="15"/>
      <c r="HHE26" s="15"/>
      <c r="HHF26" s="15"/>
      <c r="HHG26" s="15"/>
      <c r="HHH26" s="15"/>
      <c r="HHI26" s="15"/>
      <c r="HHJ26" s="15"/>
      <c r="HHK26" s="15"/>
      <c r="HHL26" s="15"/>
      <c r="HHM26" s="15"/>
      <c r="HHN26" s="15"/>
      <c r="HHO26" s="15"/>
      <c r="HHP26" s="15"/>
      <c r="HHQ26" s="15"/>
      <c r="HHR26" s="15"/>
      <c r="HHS26" s="15"/>
      <c r="HHT26" s="15"/>
      <c r="HHU26" s="15"/>
      <c r="HHV26" s="15"/>
      <c r="HHW26" s="15"/>
      <c r="HHX26" s="15"/>
      <c r="HHY26" s="15"/>
      <c r="HHZ26" s="15"/>
      <c r="HIA26" s="15"/>
      <c r="HIB26" s="15"/>
      <c r="HIC26" s="15"/>
      <c r="HID26" s="15"/>
      <c r="HIE26" s="15"/>
      <c r="HIF26" s="15"/>
      <c r="HIG26" s="15"/>
      <c r="HIH26" s="15"/>
      <c r="HII26" s="15"/>
      <c r="HIJ26" s="15"/>
      <c r="HIK26" s="15"/>
      <c r="HIL26" s="15"/>
      <c r="HIM26" s="15"/>
      <c r="HIN26" s="15"/>
      <c r="HIO26" s="15"/>
      <c r="HIP26" s="15"/>
      <c r="HIQ26" s="15"/>
      <c r="HIR26" s="15"/>
      <c r="HIS26" s="15"/>
      <c r="HIT26" s="15"/>
      <c r="HIU26" s="15"/>
      <c r="HIV26" s="15"/>
      <c r="HIW26" s="15"/>
      <c r="HIX26" s="15"/>
      <c r="HIY26" s="15"/>
      <c r="HIZ26" s="15"/>
      <c r="HJA26" s="15"/>
      <c r="HJB26" s="15"/>
      <c r="HJC26" s="15"/>
      <c r="HJD26" s="15"/>
      <c r="HJE26" s="15"/>
      <c r="HJF26" s="15"/>
      <c r="HJG26" s="15"/>
      <c r="HJH26" s="15"/>
      <c r="HJI26" s="15"/>
      <c r="HJJ26" s="15"/>
      <c r="HJK26" s="15"/>
      <c r="HJL26" s="15"/>
      <c r="HJM26" s="15"/>
      <c r="HJN26" s="15"/>
      <c r="HJO26" s="15"/>
      <c r="HJP26" s="15"/>
      <c r="HJQ26" s="15"/>
      <c r="HJR26" s="15"/>
      <c r="HJS26" s="15"/>
      <c r="HJT26" s="15"/>
      <c r="HJU26" s="15"/>
      <c r="HJV26" s="15"/>
      <c r="HJW26" s="15"/>
      <c r="HJX26" s="15"/>
      <c r="HJY26" s="15"/>
      <c r="HJZ26" s="15"/>
      <c r="HKA26" s="15"/>
      <c r="HKB26" s="15"/>
      <c r="HKC26" s="15"/>
      <c r="HKD26" s="15"/>
      <c r="HKE26" s="15"/>
      <c r="HKF26" s="15"/>
      <c r="HKG26" s="15"/>
      <c r="HKH26" s="15"/>
      <c r="HKI26" s="15"/>
      <c r="HKJ26" s="15"/>
      <c r="HKK26" s="15"/>
      <c r="HKL26" s="15"/>
      <c r="HKM26" s="15"/>
      <c r="HKN26" s="15"/>
      <c r="HKO26" s="15"/>
      <c r="HKP26" s="15"/>
      <c r="HKQ26" s="15"/>
      <c r="HKR26" s="15"/>
      <c r="HKS26" s="15"/>
      <c r="HKT26" s="15"/>
      <c r="HKU26" s="15"/>
      <c r="HKV26" s="15"/>
      <c r="HKW26" s="15"/>
      <c r="HKX26" s="15"/>
      <c r="HKY26" s="15"/>
      <c r="HKZ26" s="15"/>
      <c r="HLA26" s="15"/>
      <c r="HLB26" s="15"/>
      <c r="HLC26" s="15"/>
      <c r="HLD26" s="15"/>
      <c r="HLE26" s="15"/>
      <c r="HLF26" s="15"/>
      <c r="HLG26" s="15"/>
      <c r="HLH26" s="15"/>
      <c r="HLI26" s="15"/>
      <c r="HLJ26" s="15"/>
      <c r="HLK26" s="15"/>
      <c r="HLL26" s="15"/>
      <c r="HLM26" s="15"/>
      <c r="HLN26" s="15"/>
      <c r="HLO26" s="15"/>
      <c r="HLP26" s="15"/>
      <c r="HLQ26" s="15"/>
      <c r="HLR26" s="15"/>
      <c r="HLS26" s="15"/>
      <c r="HLT26" s="15"/>
      <c r="HLU26" s="15"/>
      <c r="HLV26" s="15"/>
      <c r="HLW26" s="15"/>
      <c r="HLX26" s="15"/>
      <c r="HLY26" s="15"/>
      <c r="HLZ26" s="15"/>
      <c r="HMA26" s="15"/>
      <c r="HMB26" s="15"/>
      <c r="HMC26" s="15"/>
      <c r="HMD26" s="15"/>
      <c r="HME26" s="15"/>
      <c r="HMF26" s="15"/>
      <c r="HMG26" s="15"/>
      <c r="HMH26" s="15"/>
      <c r="HMI26" s="15"/>
      <c r="HMJ26" s="15"/>
      <c r="HMK26" s="15"/>
      <c r="HML26" s="15"/>
      <c r="HMM26" s="15"/>
      <c r="HMN26" s="15"/>
      <c r="HMO26" s="15"/>
      <c r="HMP26" s="15"/>
      <c r="HMQ26" s="15"/>
      <c r="HMR26" s="15"/>
      <c r="HMS26" s="15"/>
      <c r="HMT26" s="15"/>
      <c r="HMU26" s="15"/>
      <c r="HMV26" s="15"/>
      <c r="HMW26" s="15"/>
      <c r="HMX26" s="15"/>
      <c r="HMY26" s="15"/>
      <c r="HMZ26" s="15"/>
      <c r="HNA26" s="15"/>
      <c r="HNB26" s="15"/>
      <c r="HNC26" s="15"/>
      <c r="HND26" s="15"/>
      <c r="HNE26" s="15"/>
      <c r="HNF26" s="15"/>
      <c r="HNG26" s="15"/>
      <c r="HNH26" s="15"/>
      <c r="HNI26" s="15"/>
      <c r="HNJ26" s="15"/>
      <c r="HNK26" s="15"/>
      <c r="HNL26" s="15"/>
      <c r="HNM26" s="15"/>
      <c r="HNN26" s="15"/>
      <c r="HNO26" s="15"/>
      <c r="HNP26" s="15"/>
      <c r="HNQ26" s="15"/>
      <c r="HNR26" s="15"/>
      <c r="HNS26" s="15"/>
      <c r="HNT26" s="15"/>
      <c r="HNU26" s="15"/>
      <c r="HNV26" s="15"/>
      <c r="HNW26" s="15"/>
      <c r="HNX26" s="15"/>
      <c r="HNY26" s="15"/>
      <c r="HNZ26" s="15"/>
      <c r="HOA26" s="15"/>
      <c r="HOB26" s="15"/>
      <c r="HOC26" s="15"/>
      <c r="HOD26" s="15"/>
      <c r="HOE26" s="15"/>
      <c r="HOF26" s="15"/>
      <c r="HOG26" s="15"/>
      <c r="HOH26" s="15"/>
      <c r="HOI26" s="15"/>
      <c r="HOJ26" s="15"/>
      <c r="HOK26" s="15"/>
      <c r="HOL26" s="15"/>
      <c r="HOM26" s="15"/>
      <c r="HON26" s="15"/>
      <c r="HOO26" s="15"/>
      <c r="HOP26" s="15"/>
      <c r="HOQ26" s="15"/>
      <c r="HOR26" s="15"/>
      <c r="HOS26" s="15"/>
      <c r="HOT26" s="15"/>
      <c r="HOU26" s="15"/>
      <c r="HOV26" s="15"/>
      <c r="HOW26" s="15"/>
      <c r="HOX26" s="15"/>
      <c r="HOY26" s="15"/>
      <c r="HOZ26" s="15"/>
      <c r="HPA26" s="15"/>
      <c r="HPB26" s="15"/>
      <c r="HPC26" s="15"/>
      <c r="HPD26" s="15"/>
      <c r="HPE26" s="15"/>
      <c r="HPF26" s="15"/>
      <c r="HPG26" s="15"/>
      <c r="HPH26" s="15"/>
      <c r="HPI26" s="15"/>
      <c r="HPJ26" s="15"/>
      <c r="HPK26" s="15"/>
      <c r="HPL26" s="15"/>
      <c r="HPM26" s="15"/>
      <c r="HPN26" s="15"/>
      <c r="HPO26" s="15"/>
      <c r="HPP26" s="15"/>
      <c r="HPQ26" s="15"/>
      <c r="HPR26" s="15"/>
      <c r="HPS26" s="15"/>
      <c r="HPT26" s="15"/>
      <c r="HPU26" s="15"/>
      <c r="HPV26" s="15"/>
      <c r="HPW26" s="15"/>
      <c r="HPX26" s="15"/>
      <c r="HPY26" s="15"/>
      <c r="HPZ26" s="15"/>
      <c r="HQA26" s="15"/>
      <c r="HQB26" s="15"/>
      <c r="HQC26" s="15"/>
      <c r="HQD26" s="15"/>
      <c r="HQE26" s="15"/>
      <c r="HQF26" s="15"/>
      <c r="HQG26" s="15"/>
      <c r="HQH26" s="15"/>
      <c r="HQI26" s="15"/>
      <c r="HQJ26" s="15"/>
      <c r="HQK26" s="15"/>
      <c r="HQL26" s="15"/>
      <c r="HQM26" s="15"/>
      <c r="HQN26" s="15"/>
      <c r="HQO26" s="15"/>
      <c r="HQP26" s="15"/>
      <c r="HQQ26" s="15"/>
      <c r="HQR26" s="15"/>
      <c r="HQS26" s="15"/>
      <c r="HQT26" s="15"/>
      <c r="HQU26" s="15"/>
      <c r="HQV26" s="15"/>
      <c r="HQW26" s="15"/>
      <c r="HQX26" s="15"/>
      <c r="HQY26" s="15"/>
      <c r="HQZ26" s="15"/>
      <c r="HRA26" s="15"/>
      <c r="HRB26" s="15"/>
      <c r="HRC26" s="15"/>
      <c r="HRD26" s="15"/>
      <c r="HRE26" s="15"/>
      <c r="HRF26" s="15"/>
      <c r="HRG26" s="15"/>
      <c r="HRH26" s="15"/>
      <c r="HRI26" s="15"/>
      <c r="HRJ26" s="15"/>
      <c r="HRK26" s="15"/>
      <c r="HRL26" s="15"/>
      <c r="HRM26" s="15"/>
      <c r="HRN26" s="15"/>
      <c r="HRO26" s="15"/>
      <c r="HRP26" s="15"/>
      <c r="HRQ26" s="15"/>
      <c r="HRR26" s="15"/>
      <c r="HRS26" s="15"/>
      <c r="HRT26" s="15"/>
      <c r="HRU26" s="15"/>
      <c r="HRV26" s="15"/>
      <c r="HRW26" s="15"/>
      <c r="HRX26" s="15"/>
      <c r="HRY26" s="15"/>
      <c r="HRZ26" s="15"/>
      <c r="HSA26" s="15"/>
      <c r="HSB26" s="15"/>
      <c r="HSC26" s="15"/>
      <c r="HSD26" s="15"/>
      <c r="HSE26" s="15"/>
      <c r="HSF26" s="15"/>
      <c r="HSG26" s="15"/>
      <c r="HSH26" s="15"/>
      <c r="HSI26" s="15"/>
      <c r="HSJ26" s="15"/>
      <c r="HSK26" s="15"/>
      <c r="HSL26" s="15"/>
      <c r="HSM26" s="15"/>
      <c r="HSN26" s="15"/>
      <c r="HSO26" s="15"/>
      <c r="HSP26" s="15"/>
      <c r="HSQ26" s="15"/>
      <c r="HSR26" s="15"/>
      <c r="HSS26" s="15"/>
      <c r="HST26" s="15"/>
      <c r="HSU26" s="15"/>
      <c r="HSV26" s="15"/>
      <c r="HSW26" s="15"/>
      <c r="HSX26" s="15"/>
      <c r="HSY26" s="15"/>
      <c r="HSZ26" s="15"/>
      <c r="HTA26" s="15"/>
      <c r="HTB26" s="15"/>
      <c r="HTC26" s="15"/>
      <c r="HTD26" s="15"/>
      <c r="HTE26" s="15"/>
      <c r="HTF26" s="15"/>
      <c r="HTG26" s="15"/>
      <c r="HTH26" s="15"/>
      <c r="HTI26" s="15"/>
      <c r="HTJ26" s="15"/>
      <c r="HTK26" s="15"/>
      <c r="HTL26" s="15"/>
      <c r="HTM26" s="15"/>
      <c r="HTN26" s="15"/>
      <c r="HTO26" s="15"/>
      <c r="HTP26" s="15"/>
      <c r="HTQ26" s="15"/>
      <c r="HTR26" s="15"/>
      <c r="HTS26" s="15"/>
      <c r="HTT26" s="15"/>
      <c r="HTU26" s="15"/>
      <c r="HTV26" s="15"/>
      <c r="HTW26" s="15"/>
      <c r="HTX26" s="15"/>
      <c r="HTY26" s="15"/>
      <c r="HTZ26" s="15"/>
      <c r="HUA26" s="15"/>
      <c r="HUB26" s="15"/>
      <c r="HUC26" s="15"/>
      <c r="HUD26" s="15"/>
      <c r="HUE26" s="15"/>
      <c r="HUF26" s="15"/>
      <c r="HUG26" s="15"/>
      <c r="HUH26" s="15"/>
      <c r="HUI26" s="15"/>
      <c r="HUJ26" s="15"/>
      <c r="HUK26" s="15"/>
      <c r="HUL26" s="15"/>
      <c r="HUM26" s="15"/>
      <c r="HUN26" s="15"/>
      <c r="HUO26" s="15"/>
      <c r="HUP26" s="15"/>
      <c r="HUQ26" s="15"/>
      <c r="HUR26" s="15"/>
      <c r="HUS26" s="15"/>
      <c r="HUT26" s="15"/>
      <c r="HUU26" s="15"/>
      <c r="HUV26" s="15"/>
      <c r="HUW26" s="15"/>
      <c r="HUX26" s="15"/>
      <c r="HUY26" s="15"/>
      <c r="HUZ26" s="15"/>
      <c r="HVA26" s="15"/>
      <c r="HVB26" s="15"/>
      <c r="HVC26" s="15"/>
      <c r="HVD26" s="15"/>
      <c r="HVE26" s="15"/>
      <c r="HVF26" s="15"/>
      <c r="HVG26" s="15"/>
      <c r="HVH26" s="15"/>
      <c r="HVI26" s="15"/>
      <c r="HVJ26" s="15"/>
      <c r="HVK26" s="15"/>
      <c r="HVL26" s="15"/>
      <c r="HVM26" s="15"/>
      <c r="HVN26" s="15"/>
      <c r="HVO26" s="15"/>
      <c r="HVP26" s="15"/>
      <c r="HVQ26" s="15"/>
      <c r="HVR26" s="15"/>
      <c r="HVS26" s="15"/>
      <c r="HVT26" s="15"/>
      <c r="HVU26" s="15"/>
      <c r="HVV26" s="15"/>
      <c r="HVW26" s="15"/>
      <c r="HVX26" s="15"/>
      <c r="HVY26" s="15"/>
      <c r="HVZ26" s="15"/>
      <c r="HWA26" s="15"/>
      <c r="HWB26" s="15"/>
      <c r="HWC26" s="15"/>
      <c r="HWD26" s="15"/>
      <c r="HWE26" s="15"/>
      <c r="HWF26" s="15"/>
      <c r="HWG26" s="15"/>
      <c r="HWH26" s="15"/>
      <c r="HWI26" s="15"/>
      <c r="HWJ26" s="15"/>
      <c r="HWK26" s="15"/>
      <c r="HWL26" s="15"/>
      <c r="HWM26" s="15"/>
      <c r="HWN26" s="15"/>
      <c r="HWO26" s="15"/>
      <c r="HWP26" s="15"/>
      <c r="HWQ26" s="15"/>
      <c r="HWR26" s="15"/>
      <c r="HWS26" s="15"/>
      <c r="HWT26" s="15"/>
      <c r="HWU26" s="15"/>
      <c r="HWV26" s="15"/>
      <c r="HWW26" s="15"/>
      <c r="HWX26" s="15"/>
      <c r="HWY26" s="15"/>
      <c r="HWZ26" s="15"/>
      <c r="HXA26" s="15"/>
      <c r="HXB26" s="15"/>
      <c r="HXC26" s="15"/>
      <c r="HXD26" s="15"/>
      <c r="HXE26" s="15"/>
      <c r="HXF26" s="15"/>
      <c r="HXG26" s="15"/>
      <c r="HXH26" s="15"/>
      <c r="HXI26" s="15"/>
      <c r="HXJ26" s="15"/>
      <c r="HXK26" s="15"/>
      <c r="HXL26" s="15"/>
      <c r="HXM26" s="15"/>
      <c r="HXN26" s="15"/>
      <c r="HXO26" s="15"/>
      <c r="HXP26" s="15"/>
      <c r="HXQ26" s="15"/>
      <c r="HXR26" s="15"/>
      <c r="HXS26" s="15"/>
      <c r="HXT26" s="15"/>
      <c r="HXU26" s="15"/>
      <c r="HXV26" s="15"/>
      <c r="HXW26" s="15"/>
      <c r="HXX26" s="15"/>
      <c r="HXY26" s="15"/>
      <c r="HXZ26" s="15"/>
      <c r="HYA26" s="15"/>
      <c r="HYB26" s="15"/>
      <c r="HYC26" s="15"/>
      <c r="HYD26" s="15"/>
      <c r="HYE26" s="15"/>
      <c r="HYF26" s="15"/>
      <c r="HYG26" s="15"/>
      <c r="HYH26" s="15"/>
      <c r="HYI26" s="15"/>
      <c r="HYJ26" s="15"/>
      <c r="HYK26" s="15"/>
      <c r="HYL26" s="15"/>
      <c r="HYM26" s="15"/>
      <c r="HYN26" s="15"/>
      <c r="HYO26" s="15"/>
      <c r="HYP26" s="15"/>
      <c r="HYQ26" s="15"/>
      <c r="HYR26" s="15"/>
      <c r="HYS26" s="15"/>
      <c r="HYT26" s="15"/>
      <c r="HYU26" s="15"/>
      <c r="HYV26" s="15"/>
      <c r="HYW26" s="15"/>
      <c r="HYX26" s="15"/>
      <c r="HYY26" s="15"/>
      <c r="HYZ26" s="15"/>
      <c r="HZA26" s="15"/>
      <c r="HZB26" s="15"/>
      <c r="HZC26" s="15"/>
      <c r="HZD26" s="15"/>
      <c r="HZE26" s="15"/>
      <c r="HZF26" s="15"/>
      <c r="HZG26" s="15"/>
      <c r="HZH26" s="15"/>
      <c r="HZI26" s="15"/>
      <c r="HZJ26" s="15"/>
      <c r="HZK26" s="15"/>
      <c r="HZL26" s="15"/>
      <c r="HZM26" s="15"/>
      <c r="HZN26" s="15"/>
      <c r="HZO26" s="15"/>
      <c r="HZP26" s="15"/>
      <c r="HZQ26" s="15"/>
      <c r="HZR26" s="15"/>
      <c r="HZS26" s="15"/>
      <c r="HZT26" s="15"/>
      <c r="HZU26" s="15"/>
      <c r="HZV26" s="15"/>
      <c r="HZW26" s="15"/>
      <c r="HZX26" s="15"/>
      <c r="HZY26" s="15"/>
      <c r="HZZ26" s="15"/>
      <c r="IAA26" s="15"/>
      <c r="IAB26" s="15"/>
      <c r="IAC26" s="15"/>
      <c r="IAD26" s="15"/>
      <c r="IAE26" s="15"/>
      <c r="IAF26" s="15"/>
      <c r="IAG26" s="15"/>
      <c r="IAH26" s="15"/>
      <c r="IAI26" s="15"/>
      <c r="IAJ26" s="15"/>
      <c r="IAK26" s="15"/>
      <c r="IAL26" s="15"/>
      <c r="IAM26" s="15"/>
      <c r="IAN26" s="15"/>
      <c r="IAO26" s="15"/>
      <c r="IAP26" s="15"/>
      <c r="IAQ26" s="15"/>
      <c r="IAR26" s="15"/>
      <c r="IAS26" s="15"/>
      <c r="IAT26" s="15"/>
      <c r="IAU26" s="15"/>
      <c r="IAV26" s="15"/>
      <c r="IAW26" s="15"/>
      <c r="IAX26" s="15"/>
      <c r="IAY26" s="15"/>
      <c r="IAZ26" s="15"/>
      <c r="IBA26" s="15"/>
      <c r="IBB26" s="15"/>
      <c r="IBC26" s="15"/>
      <c r="IBD26" s="15"/>
      <c r="IBE26" s="15"/>
      <c r="IBF26" s="15"/>
      <c r="IBG26" s="15"/>
      <c r="IBH26" s="15"/>
      <c r="IBI26" s="15"/>
      <c r="IBJ26" s="15"/>
      <c r="IBK26" s="15"/>
      <c r="IBL26" s="15"/>
      <c r="IBM26" s="15"/>
      <c r="IBN26" s="15"/>
      <c r="IBO26" s="15"/>
      <c r="IBP26" s="15"/>
      <c r="IBQ26" s="15"/>
      <c r="IBR26" s="15"/>
      <c r="IBS26" s="15"/>
      <c r="IBT26" s="15"/>
      <c r="IBU26" s="15"/>
      <c r="IBV26" s="15"/>
      <c r="IBW26" s="15"/>
      <c r="IBX26" s="15"/>
      <c r="IBY26" s="15"/>
      <c r="IBZ26" s="15"/>
      <c r="ICA26" s="15"/>
      <c r="ICB26" s="15"/>
      <c r="ICC26" s="15"/>
      <c r="ICD26" s="15"/>
      <c r="ICE26" s="15"/>
      <c r="ICF26" s="15"/>
      <c r="ICG26" s="15"/>
      <c r="ICH26" s="15"/>
      <c r="ICI26" s="15"/>
      <c r="ICJ26" s="15"/>
      <c r="ICK26" s="15"/>
      <c r="ICL26" s="15"/>
      <c r="ICM26" s="15"/>
      <c r="ICN26" s="15"/>
      <c r="ICO26" s="15"/>
      <c r="ICP26" s="15"/>
      <c r="ICQ26" s="15"/>
      <c r="ICR26" s="15"/>
      <c r="ICS26" s="15"/>
      <c r="ICT26" s="15"/>
      <c r="ICU26" s="15"/>
      <c r="ICV26" s="15"/>
      <c r="ICW26" s="15"/>
      <c r="ICX26" s="15"/>
      <c r="ICY26" s="15"/>
      <c r="ICZ26" s="15"/>
      <c r="IDA26" s="15"/>
      <c r="IDB26" s="15"/>
      <c r="IDC26" s="15"/>
      <c r="IDD26" s="15"/>
      <c r="IDE26" s="15"/>
      <c r="IDF26" s="15"/>
      <c r="IDG26" s="15"/>
      <c r="IDH26" s="15"/>
      <c r="IDI26" s="15"/>
      <c r="IDJ26" s="15"/>
      <c r="IDK26" s="15"/>
      <c r="IDL26" s="15"/>
      <c r="IDM26" s="15"/>
      <c r="IDN26" s="15"/>
      <c r="IDO26" s="15"/>
      <c r="IDP26" s="15"/>
      <c r="IDQ26" s="15"/>
      <c r="IDR26" s="15"/>
      <c r="IDS26" s="15"/>
      <c r="IDT26" s="15"/>
      <c r="IDU26" s="15"/>
      <c r="IDV26" s="15"/>
      <c r="IDW26" s="15"/>
      <c r="IDX26" s="15"/>
      <c r="IDY26" s="15"/>
      <c r="IDZ26" s="15"/>
      <c r="IEA26" s="15"/>
      <c r="IEB26" s="15"/>
      <c r="IEC26" s="15"/>
      <c r="IED26" s="15"/>
      <c r="IEE26" s="15"/>
      <c r="IEF26" s="15"/>
      <c r="IEG26" s="15"/>
      <c r="IEH26" s="15"/>
      <c r="IEI26" s="15"/>
      <c r="IEJ26" s="15"/>
      <c r="IEK26" s="15"/>
      <c r="IEL26" s="15"/>
      <c r="IEM26" s="15"/>
      <c r="IEN26" s="15"/>
      <c r="IEO26" s="15"/>
      <c r="IEP26" s="15"/>
      <c r="IEQ26" s="15"/>
      <c r="IER26" s="15"/>
      <c r="IES26" s="15"/>
      <c r="IET26" s="15"/>
      <c r="IEU26" s="15"/>
      <c r="IEV26" s="15"/>
      <c r="IEW26" s="15"/>
      <c r="IEX26" s="15"/>
      <c r="IEY26" s="15"/>
      <c r="IEZ26" s="15"/>
      <c r="IFA26" s="15"/>
      <c r="IFB26" s="15"/>
      <c r="IFC26" s="15"/>
      <c r="IFD26" s="15"/>
      <c r="IFE26" s="15"/>
      <c r="IFF26" s="15"/>
      <c r="IFG26" s="15"/>
      <c r="IFH26" s="15"/>
      <c r="IFI26" s="15"/>
      <c r="IFJ26" s="15"/>
      <c r="IFK26" s="15"/>
      <c r="IFL26" s="15"/>
      <c r="IFM26" s="15"/>
      <c r="IFN26" s="15"/>
      <c r="IFO26" s="15"/>
      <c r="IFP26" s="15"/>
      <c r="IFQ26" s="15"/>
      <c r="IFR26" s="15"/>
      <c r="IFS26" s="15"/>
      <c r="IFT26" s="15"/>
      <c r="IFU26" s="15"/>
      <c r="IFV26" s="15"/>
      <c r="IFW26" s="15"/>
      <c r="IFX26" s="15"/>
      <c r="IFY26" s="15"/>
      <c r="IFZ26" s="15"/>
      <c r="IGA26" s="15"/>
      <c r="IGB26" s="15"/>
      <c r="IGC26" s="15"/>
      <c r="IGD26" s="15"/>
      <c r="IGE26" s="15"/>
      <c r="IGF26" s="15"/>
      <c r="IGG26" s="15"/>
      <c r="IGH26" s="15"/>
      <c r="IGI26" s="15"/>
      <c r="IGJ26" s="15"/>
      <c r="IGK26" s="15"/>
      <c r="IGL26" s="15"/>
      <c r="IGM26" s="15"/>
      <c r="IGN26" s="15"/>
      <c r="IGO26" s="15"/>
      <c r="IGP26" s="15"/>
      <c r="IGQ26" s="15"/>
      <c r="IGR26" s="15"/>
      <c r="IGS26" s="15"/>
      <c r="IGT26" s="15"/>
      <c r="IGU26" s="15"/>
      <c r="IGV26" s="15"/>
      <c r="IGW26" s="15"/>
      <c r="IGX26" s="15"/>
      <c r="IGY26" s="15"/>
      <c r="IGZ26" s="15"/>
      <c r="IHA26" s="15"/>
      <c r="IHB26" s="15"/>
      <c r="IHC26" s="15"/>
      <c r="IHD26" s="15"/>
      <c r="IHE26" s="15"/>
      <c r="IHF26" s="15"/>
      <c r="IHG26" s="15"/>
      <c r="IHH26" s="15"/>
      <c r="IHI26" s="15"/>
      <c r="IHJ26" s="15"/>
      <c r="IHK26" s="15"/>
      <c r="IHL26" s="15"/>
      <c r="IHM26" s="15"/>
      <c r="IHN26" s="15"/>
      <c r="IHO26" s="15"/>
      <c r="IHP26" s="15"/>
      <c r="IHQ26" s="15"/>
      <c r="IHR26" s="15"/>
      <c r="IHS26" s="15"/>
      <c r="IHT26" s="15"/>
      <c r="IHU26" s="15"/>
      <c r="IHV26" s="15"/>
      <c r="IHW26" s="15"/>
      <c r="IHX26" s="15"/>
      <c r="IHY26" s="15"/>
      <c r="IHZ26" s="15"/>
      <c r="IIA26" s="15"/>
      <c r="IIB26" s="15"/>
      <c r="IIC26" s="15"/>
      <c r="IID26" s="15"/>
      <c r="IIE26" s="15"/>
      <c r="IIF26" s="15"/>
      <c r="IIG26" s="15"/>
      <c r="IIH26" s="15"/>
      <c r="III26" s="15"/>
      <c r="IIJ26" s="15"/>
      <c r="IIK26" s="15"/>
      <c r="IIL26" s="15"/>
      <c r="IIM26" s="15"/>
      <c r="IIN26" s="15"/>
      <c r="IIO26" s="15"/>
      <c r="IIP26" s="15"/>
      <c r="IIQ26" s="15"/>
      <c r="IIR26" s="15"/>
      <c r="IIS26" s="15"/>
      <c r="IIT26" s="15"/>
      <c r="IIU26" s="15"/>
      <c r="IIV26" s="15"/>
      <c r="IIW26" s="15"/>
      <c r="IIX26" s="15"/>
      <c r="IIY26" s="15"/>
      <c r="IIZ26" s="15"/>
      <c r="IJA26" s="15"/>
      <c r="IJB26" s="15"/>
      <c r="IJC26" s="15"/>
      <c r="IJD26" s="15"/>
      <c r="IJE26" s="15"/>
      <c r="IJF26" s="15"/>
      <c r="IJG26" s="15"/>
      <c r="IJH26" s="15"/>
      <c r="IJI26" s="15"/>
      <c r="IJJ26" s="15"/>
      <c r="IJK26" s="15"/>
      <c r="IJL26" s="15"/>
      <c r="IJM26" s="15"/>
      <c r="IJN26" s="15"/>
      <c r="IJO26" s="15"/>
      <c r="IJP26" s="15"/>
      <c r="IJQ26" s="15"/>
      <c r="IJR26" s="15"/>
      <c r="IJS26" s="15"/>
      <c r="IJT26" s="15"/>
      <c r="IJU26" s="15"/>
      <c r="IJV26" s="15"/>
      <c r="IJW26" s="15"/>
      <c r="IJX26" s="15"/>
      <c r="IJY26" s="15"/>
      <c r="IJZ26" s="15"/>
      <c r="IKA26" s="15"/>
      <c r="IKB26" s="15"/>
      <c r="IKC26" s="15"/>
      <c r="IKD26" s="15"/>
      <c r="IKE26" s="15"/>
      <c r="IKF26" s="15"/>
      <c r="IKG26" s="15"/>
      <c r="IKH26" s="15"/>
      <c r="IKI26" s="15"/>
      <c r="IKJ26" s="15"/>
      <c r="IKK26" s="15"/>
      <c r="IKL26" s="15"/>
      <c r="IKM26" s="15"/>
      <c r="IKN26" s="15"/>
      <c r="IKO26" s="15"/>
      <c r="IKP26" s="15"/>
      <c r="IKQ26" s="15"/>
      <c r="IKR26" s="15"/>
      <c r="IKS26" s="15"/>
      <c r="IKT26" s="15"/>
      <c r="IKU26" s="15"/>
      <c r="IKV26" s="15"/>
      <c r="IKW26" s="15"/>
      <c r="IKX26" s="15"/>
      <c r="IKY26" s="15"/>
      <c r="IKZ26" s="15"/>
      <c r="ILA26" s="15"/>
      <c r="ILB26" s="15"/>
      <c r="ILC26" s="15"/>
      <c r="ILD26" s="15"/>
      <c r="ILE26" s="15"/>
      <c r="ILF26" s="15"/>
      <c r="ILG26" s="15"/>
      <c r="ILH26" s="15"/>
      <c r="ILI26" s="15"/>
      <c r="ILJ26" s="15"/>
      <c r="ILK26" s="15"/>
      <c r="ILL26" s="15"/>
      <c r="ILM26" s="15"/>
      <c r="ILN26" s="15"/>
      <c r="ILO26" s="15"/>
      <c r="ILP26" s="15"/>
      <c r="ILQ26" s="15"/>
      <c r="ILR26" s="15"/>
      <c r="ILS26" s="15"/>
      <c r="ILT26" s="15"/>
      <c r="ILU26" s="15"/>
      <c r="ILV26" s="15"/>
      <c r="ILW26" s="15"/>
      <c r="ILX26" s="15"/>
      <c r="ILY26" s="15"/>
      <c r="ILZ26" s="15"/>
      <c r="IMA26" s="15"/>
      <c r="IMB26" s="15"/>
      <c r="IMC26" s="15"/>
      <c r="IMD26" s="15"/>
      <c r="IME26" s="15"/>
      <c r="IMF26" s="15"/>
      <c r="IMG26" s="15"/>
      <c r="IMH26" s="15"/>
      <c r="IMI26" s="15"/>
      <c r="IMJ26" s="15"/>
      <c r="IMK26" s="15"/>
      <c r="IML26" s="15"/>
      <c r="IMM26" s="15"/>
      <c r="IMN26" s="15"/>
      <c r="IMO26" s="15"/>
      <c r="IMP26" s="15"/>
      <c r="IMQ26" s="15"/>
      <c r="IMR26" s="15"/>
      <c r="IMS26" s="15"/>
      <c r="IMT26" s="15"/>
      <c r="IMU26" s="15"/>
      <c r="IMV26" s="15"/>
      <c r="IMW26" s="15"/>
      <c r="IMX26" s="15"/>
      <c r="IMY26" s="15"/>
      <c r="IMZ26" s="15"/>
      <c r="INA26" s="15"/>
      <c r="INB26" s="15"/>
      <c r="INC26" s="15"/>
      <c r="IND26" s="15"/>
      <c r="INE26" s="15"/>
      <c r="INF26" s="15"/>
      <c r="ING26" s="15"/>
      <c r="INH26" s="15"/>
      <c r="INI26" s="15"/>
      <c r="INJ26" s="15"/>
      <c r="INK26" s="15"/>
      <c r="INL26" s="15"/>
      <c r="INM26" s="15"/>
      <c r="INN26" s="15"/>
      <c r="INO26" s="15"/>
      <c r="INP26" s="15"/>
      <c r="INQ26" s="15"/>
      <c r="INR26" s="15"/>
      <c r="INS26" s="15"/>
      <c r="INT26" s="15"/>
      <c r="INU26" s="15"/>
      <c r="INV26" s="15"/>
      <c r="INW26" s="15"/>
      <c r="INX26" s="15"/>
      <c r="INY26" s="15"/>
      <c r="INZ26" s="15"/>
      <c r="IOA26" s="15"/>
      <c r="IOB26" s="15"/>
      <c r="IOC26" s="15"/>
      <c r="IOD26" s="15"/>
      <c r="IOE26" s="15"/>
      <c r="IOF26" s="15"/>
      <c r="IOG26" s="15"/>
      <c r="IOH26" s="15"/>
      <c r="IOI26" s="15"/>
      <c r="IOJ26" s="15"/>
      <c r="IOK26" s="15"/>
      <c r="IOL26" s="15"/>
      <c r="IOM26" s="15"/>
      <c r="ION26" s="15"/>
      <c r="IOO26" s="15"/>
      <c r="IOP26" s="15"/>
      <c r="IOQ26" s="15"/>
      <c r="IOR26" s="15"/>
      <c r="IOS26" s="15"/>
      <c r="IOT26" s="15"/>
      <c r="IOU26" s="15"/>
      <c r="IOV26" s="15"/>
      <c r="IOW26" s="15"/>
      <c r="IOX26" s="15"/>
      <c r="IOY26" s="15"/>
      <c r="IOZ26" s="15"/>
      <c r="IPA26" s="15"/>
      <c r="IPB26" s="15"/>
      <c r="IPC26" s="15"/>
      <c r="IPD26" s="15"/>
      <c r="IPE26" s="15"/>
      <c r="IPF26" s="15"/>
      <c r="IPG26" s="15"/>
      <c r="IPH26" s="15"/>
      <c r="IPI26" s="15"/>
      <c r="IPJ26" s="15"/>
      <c r="IPK26" s="15"/>
      <c r="IPL26" s="15"/>
      <c r="IPM26" s="15"/>
      <c r="IPN26" s="15"/>
      <c r="IPO26" s="15"/>
      <c r="IPP26" s="15"/>
      <c r="IPQ26" s="15"/>
      <c r="IPR26" s="15"/>
      <c r="IPS26" s="15"/>
      <c r="IPT26" s="15"/>
      <c r="IPU26" s="15"/>
      <c r="IPV26" s="15"/>
      <c r="IPW26" s="15"/>
      <c r="IPX26" s="15"/>
      <c r="IPY26" s="15"/>
      <c r="IPZ26" s="15"/>
      <c r="IQA26" s="15"/>
      <c r="IQB26" s="15"/>
      <c r="IQC26" s="15"/>
      <c r="IQD26" s="15"/>
      <c r="IQE26" s="15"/>
      <c r="IQF26" s="15"/>
      <c r="IQG26" s="15"/>
      <c r="IQH26" s="15"/>
      <c r="IQI26" s="15"/>
      <c r="IQJ26" s="15"/>
      <c r="IQK26" s="15"/>
      <c r="IQL26" s="15"/>
      <c r="IQM26" s="15"/>
      <c r="IQN26" s="15"/>
      <c r="IQO26" s="15"/>
      <c r="IQP26" s="15"/>
      <c r="IQQ26" s="15"/>
      <c r="IQR26" s="15"/>
      <c r="IQS26" s="15"/>
      <c r="IQT26" s="15"/>
      <c r="IQU26" s="15"/>
      <c r="IQV26" s="15"/>
      <c r="IQW26" s="15"/>
      <c r="IQX26" s="15"/>
      <c r="IQY26" s="15"/>
      <c r="IQZ26" s="15"/>
      <c r="IRA26" s="15"/>
      <c r="IRB26" s="15"/>
      <c r="IRC26" s="15"/>
      <c r="IRD26" s="15"/>
      <c r="IRE26" s="15"/>
      <c r="IRF26" s="15"/>
      <c r="IRG26" s="15"/>
      <c r="IRH26" s="15"/>
      <c r="IRI26" s="15"/>
      <c r="IRJ26" s="15"/>
      <c r="IRK26" s="15"/>
      <c r="IRL26" s="15"/>
      <c r="IRM26" s="15"/>
      <c r="IRN26" s="15"/>
      <c r="IRO26" s="15"/>
      <c r="IRP26" s="15"/>
      <c r="IRQ26" s="15"/>
      <c r="IRR26" s="15"/>
      <c r="IRS26" s="15"/>
      <c r="IRT26" s="15"/>
      <c r="IRU26" s="15"/>
      <c r="IRV26" s="15"/>
      <c r="IRW26" s="15"/>
      <c r="IRX26" s="15"/>
      <c r="IRY26" s="15"/>
      <c r="IRZ26" s="15"/>
      <c r="ISA26" s="15"/>
      <c r="ISB26" s="15"/>
      <c r="ISC26" s="15"/>
      <c r="ISD26" s="15"/>
      <c r="ISE26" s="15"/>
      <c r="ISF26" s="15"/>
      <c r="ISG26" s="15"/>
      <c r="ISH26" s="15"/>
      <c r="ISI26" s="15"/>
      <c r="ISJ26" s="15"/>
      <c r="ISK26" s="15"/>
      <c r="ISL26" s="15"/>
      <c r="ISM26" s="15"/>
      <c r="ISN26" s="15"/>
      <c r="ISO26" s="15"/>
      <c r="ISP26" s="15"/>
      <c r="ISQ26" s="15"/>
      <c r="ISR26" s="15"/>
      <c r="ISS26" s="15"/>
      <c r="IST26" s="15"/>
      <c r="ISU26" s="15"/>
      <c r="ISV26" s="15"/>
      <c r="ISW26" s="15"/>
      <c r="ISX26" s="15"/>
      <c r="ISY26" s="15"/>
      <c r="ISZ26" s="15"/>
      <c r="ITA26" s="15"/>
      <c r="ITB26" s="15"/>
      <c r="ITC26" s="15"/>
      <c r="ITD26" s="15"/>
      <c r="ITE26" s="15"/>
      <c r="ITF26" s="15"/>
      <c r="ITG26" s="15"/>
      <c r="ITH26" s="15"/>
      <c r="ITI26" s="15"/>
      <c r="ITJ26" s="15"/>
      <c r="ITK26" s="15"/>
      <c r="ITL26" s="15"/>
      <c r="ITM26" s="15"/>
      <c r="ITN26" s="15"/>
      <c r="ITO26" s="15"/>
      <c r="ITP26" s="15"/>
      <c r="ITQ26" s="15"/>
      <c r="ITR26" s="15"/>
      <c r="ITS26" s="15"/>
      <c r="ITT26" s="15"/>
      <c r="ITU26" s="15"/>
      <c r="ITV26" s="15"/>
      <c r="ITW26" s="15"/>
      <c r="ITX26" s="15"/>
      <c r="ITY26" s="15"/>
      <c r="ITZ26" s="15"/>
      <c r="IUA26" s="15"/>
      <c r="IUB26" s="15"/>
      <c r="IUC26" s="15"/>
      <c r="IUD26" s="15"/>
      <c r="IUE26" s="15"/>
      <c r="IUF26" s="15"/>
      <c r="IUG26" s="15"/>
      <c r="IUH26" s="15"/>
      <c r="IUI26" s="15"/>
      <c r="IUJ26" s="15"/>
      <c r="IUK26" s="15"/>
      <c r="IUL26" s="15"/>
      <c r="IUM26" s="15"/>
      <c r="IUN26" s="15"/>
      <c r="IUO26" s="15"/>
      <c r="IUP26" s="15"/>
      <c r="IUQ26" s="15"/>
      <c r="IUR26" s="15"/>
      <c r="IUS26" s="15"/>
      <c r="IUT26" s="15"/>
      <c r="IUU26" s="15"/>
      <c r="IUV26" s="15"/>
      <c r="IUW26" s="15"/>
      <c r="IUX26" s="15"/>
      <c r="IUY26" s="15"/>
      <c r="IUZ26" s="15"/>
      <c r="IVA26" s="15"/>
      <c r="IVB26" s="15"/>
      <c r="IVC26" s="15"/>
      <c r="IVD26" s="15"/>
      <c r="IVE26" s="15"/>
      <c r="IVF26" s="15"/>
      <c r="IVG26" s="15"/>
      <c r="IVH26" s="15"/>
      <c r="IVI26" s="15"/>
      <c r="IVJ26" s="15"/>
      <c r="IVK26" s="15"/>
      <c r="IVL26" s="15"/>
      <c r="IVM26" s="15"/>
      <c r="IVN26" s="15"/>
      <c r="IVO26" s="15"/>
      <c r="IVP26" s="15"/>
      <c r="IVQ26" s="15"/>
      <c r="IVR26" s="15"/>
      <c r="IVS26" s="15"/>
      <c r="IVT26" s="15"/>
      <c r="IVU26" s="15"/>
      <c r="IVV26" s="15"/>
      <c r="IVW26" s="15"/>
      <c r="IVX26" s="15"/>
      <c r="IVY26" s="15"/>
      <c r="IVZ26" s="15"/>
      <c r="IWA26" s="15"/>
      <c r="IWB26" s="15"/>
      <c r="IWC26" s="15"/>
      <c r="IWD26" s="15"/>
      <c r="IWE26" s="15"/>
      <c r="IWF26" s="15"/>
      <c r="IWG26" s="15"/>
      <c r="IWH26" s="15"/>
      <c r="IWI26" s="15"/>
      <c r="IWJ26" s="15"/>
      <c r="IWK26" s="15"/>
      <c r="IWL26" s="15"/>
      <c r="IWM26" s="15"/>
      <c r="IWN26" s="15"/>
      <c r="IWO26" s="15"/>
      <c r="IWP26" s="15"/>
      <c r="IWQ26" s="15"/>
      <c r="IWR26" s="15"/>
      <c r="IWS26" s="15"/>
      <c r="IWT26" s="15"/>
      <c r="IWU26" s="15"/>
      <c r="IWV26" s="15"/>
      <c r="IWW26" s="15"/>
      <c r="IWX26" s="15"/>
      <c r="IWY26" s="15"/>
      <c r="IWZ26" s="15"/>
      <c r="IXA26" s="15"/>
      <c r="IXB26" s="15"/>
      <c r="IXC26" s="15"/>
      <c r="IXD26" s="15"/>
      <c r="IXE26" s="15"/>
      <c r="IXF26" s="15"/>
      <c r="IXG26" s="15"/>
      <c r="IXH26" s="15"/>
      <c r="IXI26" s="15"/>
      <c r="IXJ26" s="15"/>
      <c r="IXK26" s="15"/>
      <c r="IXL26" s="15"/>
      <c r="IXM26" s="15"/>
      <c r="IXN26" s="15"/>
      <c r="IXO26" s="15"/>
      <c r="IXP26" s="15"/>
      <c r="IXQ26" s="15"/>
      <c r="IXR26" s="15"/>
      <c r="IXS26" s="15"/>
      <c r="IXT26" s="15"/>
      <c r="IXU26" s="15"/>
      <c r="IXV26" s="15"/>
      <c r="IXW26" s="15"/>
      <c r="IXX26" s="15"/>
      <c r="IXY26" s="15"/>
      <c r="IXZ26" s="15"/>
      <c r="IYA26" s="15"/>
      <c r="IYB26" s="15"/>
      <c r="IYC26" s="15"/>
      <c r="IYD26" s="15"/>
      <c r="IYE26" s="15"/>
      <c r="IYF26" s="15"/>
      <c r="IYG26" s="15"/>
      <c r="IYH26" s="15"/>
      <c r="IYI26" s="15"/>
      <c r="IYJ26" s="15"/>
      <c r="IYK26" s="15"/>
      <c r="IYL26" s="15"/>
      <c r="IYM26" s="15"/>
      <c r="IYN26" s="15"/>
      <c r="IYO26" s="15"/>
      <c r="IYP26" s="15"/>
      <c r="IYQ26" s="15"/>
      <c r="IYR26" s="15"/>
      <c r="IYS26" s="15"/>
      <c r="IYT26" s="15"/>
      <c r="IYU26" s="15"/>
      <c r="IYV26" s="15"/>
      <c r="IYW26" s="15"/>
      <c r="IYX26" s="15"/>
      <c r="IYY26" s="15"/>
      <c r="IYZ26" s="15"/>
      <c r="IZA26" s="15"/>
      <c r="IZB26" s="15"/>
      <c r="IZC26" s="15"/>
      <c r="IZD26" s="15"/>
      <c r="IZE26" s="15"/>
      <c r="IZF26" s="15"/>
      <c r="IZG26" s="15"/>
      <c r="IZH26" s="15"/>
      <c r="IZI26" s="15"/>
      <c r="IZJ26" s="15"/>
      <c r="IZK26" s="15"/>
      <c r="IZL26" s="15"/>
      <c r="IZM26" s="15"/>
      <c r="IZN26" s="15"/>
      <c r="IZO26" s="15"/>
      <c r="IZP26" s="15"/>
      <c r="IZQ26" s="15"/>
      <c r="IZR26" s="15"/>
      <c r="IZS26" s="15"/>
      <c r="IZT26" s="15"/>
      <c r="IZU26" s="15"/>
      <c r="IZV26" s="15"/>
      <c r="IZW26" s="15"/>
      <c r="IZX26" s="15"/>
      <c r="IZY26" s="15"/>
      <c r="IZZ26" s="15"/>
      <c r="JAA26" s="15"/>
      <c r="JAB26" s="15"/>
      <c r="JAC26" s="15"/>
      <c r="JAD26" s="15"/>
      <c r="JAE26" s="15"/>
      <c r="JAF26" s="15"/>
      <c r="JAG26" s="15"/>
      <c r="JAH26" s="15"/>
      <c r="JAI26" s="15"/>
      <c r="JAJ26" s="15"/>
      <c r="JAK26" s="15"/>
      <c r="JAL26" s="15"/>
      <c r="JAM26" s="15"/>
      <c r="JAN26" s="15"/>
      <c r="JAO26" s="15"/>
      <c r="JAP26" s="15"/>
      <c r="JAQ26" s="15"/>
      <c r="JAR26" s="15"/>
      <c r="JAS26" s="15"/>
      <c r="JAT26" s="15"/>
      <c r="JAU26" s="15"/>
      <c r="JAV26" s="15"/>
      <c r="JAW26" s="15"/>
      <c r="JAX26" s="15"/>
      <c r="JAY26" s="15"/>
      <c r="JAZ26" s="15"/>
      <c r="JBA26" s="15"/>
      <c r="JBB26" s="15"/>
      <c r="JBC26" s="15"/>
      <c r="JBD26" s="15"/>
      <c r="JBE26" s="15"/>
      <c r="JBF26" s="15"/>
      <c r="JBG26" s="15"/>
      <c r="JBH26" s="15"/>
      <c r="JBI26" s="15"/>
      <c r="JBJ26" s="15"/>
      <c r="JBK26" s="15"/>
      <c r="JBL26" s="15"/>
      <c r="JBM26" s="15"/>
      <c r="JBN26" s="15"/>
      <c r="JBO26" s="15"/>
      <c r="JBP26" s="15"/>
      <c r="JBQ26" s="15"/>
      <c r="JBR26" s="15"/>
      <c r="JBS26" s="15"/>
      <c r="JBT26" s="15"/>
      <c r="JBU26" s="15"/>
      <c r="JBV26" s="15"/>
      <c r="JBW26" s="15"/>
      <c r="JBX26" s="15"/>
      <c r="JBY26" s="15"/>
      <c r="JBZ26" s="15"/>
      <c r="JCA26" s="15"/>
      <c r="JCB26" s="15"/>
      <c r="JCC26" s="15"/>
      <c r="JCD26" s="15"/>
      <c r="JCE26" s="15"/>
      <c r="JCF26" s="15"/>
      <c r="JCG26" s="15"/>
      <c r="JCH26" s="15"/>
      <c r="JCI26" s="15"/>
      <c r="JCJ26" s="15"/>
      <c r="JCK26" s="15"/>
      <c r="JCL26" s="15"/>
      <c r="JCM26" s="15"/>
      <c r="JCN26" s="15"/>
      <c r="JCO26" s="15"/>
      <c r="JCP26" s="15"/>
      <c r="JCQ26" s="15"/>
      <c r="JCR26" s="15"/>
      <c r="JCS26" s="15"/>
      <c r="JCT26" s="15"/>
      <c r="JCU26" s="15"/>
      <c r="JCV26" s="15"/>
      <c r="JCW26" s="15"/>
      <c r="JCX26" s="15"/>
      <c r="JCY26" s="15"/>
      <c r="JCZ26" s="15"/>
      <c r="JDA26" s="15"/>
      <c r="JDB26" s="15"/>
      <c r="JDC26" s="15"/>
      <c r="JDD26" s="15"/>
      <c r="JDE26" s="15"/>
      <c r="JDF26" s="15"/>
      <c r="JDG26" s="15"/>
      <c r="JDH26" s="15"/>
      <c r="JDI26" s="15"/>
      <c r="JDJ26" s="15"/>
      <c r="JDK26" s="15"/>
      <c r="JDL26" s="15"/>
      <c r="JDM26" s="15"/>
      <c r="JDN26" s="15"/>
      <c r="JDO26" s="15"/>
      <c r="JDP26" s="15"/>
      <c r="JDQ26" s="15"/>
      <c r="JDR26" s="15"/>
      <c r="JDS26" s="15"/>
      <c r="JDT26" s="15"/>
      <c r="JDU26" s="15"/>
      <c r="JDV26" s="15"/>
      <c r="JDW26" s="15"/>
      <c r="JDX26" s="15"/>
      <c r="JDY26" s="15"/>
      <c r="JDZ26" s="15"/>
      <c r="JEA26" s="15"/>
      <c r="JEB26" s="15"/>
      <c r="JEC26" s="15"/>
      <c r="JED26" s="15"/>
      <c r="JEE26" s="15"/>
      <c r="JEF26" s="15"/>
      <c r="JEG26" s="15"/>
      <c r="JEH26" s="15"/>
      <c r="JEI26" s="15"/>
      <c r="JEJ26" s="15"/>
      <c r="JEK26" s="15"/>
      <c r="JEL26" s="15"/>
      <c r="JEM26" s="15"/>
      <c r="JEN26" s="15"/>
      <c r="JEO26" s="15"/>
      <c r="JEP26" s="15"/>
      <c r="JEQ26" s="15"/>
      <c r="JER26" s="15"/>
      <c r="JES26" s="15"/>
      <c r="JET26" s="15"/>
      <c r="JEU26" s="15"/>
      <c r="JEV26" s="15"/>
      <c r="JEW26" s="15"/>
      <c r="JEX26" s="15"/>
      <c r="JEY26" s="15"/>
      <c r="JEZ26" s="15"/>
      <c r="JFA26" s="15"/>
      <c r="JFB26" s="15"/>
      <c r="JFC26" s="15"/>
      <c r="JFD26" s="15"/>
      <c r="JFE26" s="15"/>
      <c r="JFF26" s="15"/>
      <c r="JFG26" s="15"/>
      <c r="JFH26" s="15"/>
      <c r="JFI26" s="15"/>
      <c r="JFJ26" s="15"/>
      <c r="JFK26" s="15"/>
      <c r="JFL26" s="15"/>
      <c r="JFM26" s="15"/>
      <c r="JFN26" s="15"/>
      <c r="JFO26" s="15"/>
      <c r="JFP26" s="15"/>
      <c r="JFQ26" s="15"/>
      <c r="JFR26" s="15"/>
      <c r="JFS26" s="15"/>
      <c r="JFT26" s="15"/>
      <c r="JFU26" s="15"/>
      <c r="JFV26" s="15"/>
      <c r="JFW26" s="15"/>
      <c r="JFX26" s="15"/>
      <c r="JFY26" s="15"/>
      <c r="JFZ26" s="15"/>
      <c r="JGA26" s="15"/>
      <c r="JGB26" s="15"/>
      <c r="JGC26" s="15"/>
      <c r="JGD26" s="15"/>
      <c r="JGE26" s="15"/>
      <c r="JGF26" s="15"/>
      <c r="JGG26" s="15"/>
      <c r="JGH26" s="15"/>
      <c r="JGI26" s="15"/>
      <c r="JGJ26" s="15"/>
      <c r="JGK26" s="15"/>
      <c r="JGL26" s="15"/>
      <c r="JGM26" s="15"/>
      <c r="JGN26" s="15"/>
      <c r="JGO26" s="15"/>
      <c r="JGP26" s="15"/>
      <c r="JGQ26" s="15"/>
      <c r="JGR26" s="15"/>
      <c r="JGS26" s="15"/>
      <c r="JGT26" s="15"/>
      <c r="JGU26" s="15"/>
      <c r="JGV26" s="15"/>
      <c r="JGW26" s="15"/>
      <c r="JGX26" s="15"/>
      <c r="JGY26" s="15"/>
      <c r="JGZ26" s="15"/>
      <c r="JHA26" s="15"/>
      <c r="JHB26" s="15"/>
      <c r="JHC26" s="15"/>
      <c r="JHD26" s="15"/>
      <c r="JHE26" s="15"/>
      <c r="JHF26" s="15"/>
      <c r="JHG26" s="15"/>
      <c r="JHH26" s="15"/>
      <c r="JHI26" s="15"/>
      <c r="JHJ26" s="15"/>
      <c r="JHK26" s="15"/>
      <c r="JHL26" s="15"/>
      <c r="JHM26" s="15"/>
      <c r="JHN26" s="15"/>
      <c r="JHO26" s="15"/>
      <c r="JHP26" s="15"/>
      <c r="JHQ26" s="15"/>
      <c r="JHR26" s="15"/>
      <c r="JHS26" s="15"/>
      <c r="JHT26" s="15"/>
      <c r="JHU26" s="15"/>
      <c r="JHV26" s="15"/>
      <c r="JHW26" s="15"/>
      <c r="JHX26" s="15"/>
      <c r="JHY26" s="15"/>
      <c r="JHZ26" s="15"/>
      <c r="JIA26" s="15"/>
      <c r="JIB26" s="15"/>
      <c r="JIC26" s="15"/>
      <c r="JID26" s="15"/>
      <c r="JIE26" s="15"/>
      <c r="JIF26" s="15"/>
      <c r="JIG26" s="15"/>
      <c r="JIH26" s="15"/>
      <c r="JII26" s="15"/>
      <c r="JIJ26" s="15"/>
      <c r="JIK26" s="15"/>
      <c r="JIL26" s="15"/>
      <c r="JIM26" s="15"/>
      <c r="JIN26" s="15"/>
      <c r="JIO26" s="15"/>
      <c r="JIP26" s="15"/>
      <c r="JIQ26" s="15"/>
      <c r="JIR26" s="15"/>
      <c r="JIS26" s="15"/>
      <c r="JIT26" s="15"/>
      <c r="JIU26" s="15"/>
      <c r="JIV26" s="15"/>
      <c r="JIW26" s="15"/>
      <c r="JIX26" s="15"/>
      <c r="JIY26" s="15"/>
      <c r="JIZ26" s="15"/>
      <c r="JJA26" s="15"/>
      <c r="JJB26" s="15"/>
      <c r="JJC26" s="15"/>
      <c r="JJD26" s="15"/>
      <c r="JJE26" s="15"/>
      <c r="JJF26" s="15"/>
      <c r="JJG26" s="15"/>
      <c r="JJH26" s="15"/>
      <c r="JJI26" s="15"/>
      <c r="JJJ26" s="15"/>
      <c r="JJK26" s="15"/>
      <c r="JJL26" s="15"/>
      <c r="JJM26" s="15"/>
      <c r="JJN26" s="15"/>
      <c r="JJO26" s="15"/>
      <c r="JJP26" s="15"/>
      <c r="JJQ26" s="15"/>
      <c r="JJR26" s="15"/>
      <c r="JJS26" s="15"/>
      <c r="JJT26" s="15"/>
      <c r="JJU26" s="15"/>
      <c r="JJV26" s="15"/>
      <c r="JJW26" s="15"/>
      <c r="JJX26" s="15"/>
      <c r="JJY26" s="15"/>
      <c r="JJZ26" s="15"/>
      <c r="JKA26" s="15"/>
      <c r="JKB26" s="15"/>
      <c r="JKC26" s="15"/>
      <c r="JKD26" s="15"/>
      <c r="JKE26" s="15"/>
      <c r="JKF26" s="15"/>
      <c r="JKG26" s="15"/>
      <c r="JKH26" s="15"/>
      <c r="JKI26" s="15"/>
      <c r="JKJ26" s="15"/>
      <c r="JKK26" s="15"/>
      <c r="JKL26" s="15"/>
      <c r="JKM26" s="15"/>
      <c r="JKN26" s="15"/>
      <c r="JKO26" s="15"/>
      <c r="JKP26" s="15"/>
      <c r="JKQ26" s="15"/>
      <c r="JKR26" s="15"/>
      <c r="JKS26" s="15"/>
      <c r="JKT26" s="15"/>
      <c r="JKU26" s="15"/>
      <c r="JKV26" s="15"/>
      <c r="JKW26" s="15"/>
      <c r="JKX26" s="15"/>
      <c r="JKY26" s="15"/>
      <c r="JKZ26" s="15"/>
      <c r="JLA26" s="15"/>
      <c r="JLB26" s="15"/>
      <c r="JLC26" s="15"/>
      <c r="JLD26" s="15"/>
      <c r="JLE26" s="15"/>
      <c r="JLF26" s="15"/>
      <c r="JLG26" s="15"/>
      <c r="JLH26" s="15"/>
      <c r="JLI26" s="15"/>
      <c r="JLJ26" s="15"/>
      <c r="JLK26" s="15"/>
      <c r="JLL26" s="15"/>
      <c r="JLM26" s="15"/>
      <c r="JLN26" s="15"/>
      <c r="JLO26" s="15"/>
      <c r="JLP26" s="15"/>
      <c r="JLQ26" s="15"/>
      <c r="JLR26" s="15"/>
      <c r="JLS26" s="15"/>
      <c r="JLT26" s="15"/>
      <c r="JLU26" s="15"/>
      <c r="JLV26" s="15"/>
      <c r="JLW26" s="15"/>
      <c r="JLX26" s="15"/>
      <c r="JLY26" s="15"/>
      <c r="JLZ26" s="15"/>
      <c r="JMA26" s="15"/>
      <c r="JMB26" s="15"/>
      <c r="JMC26" s="15"/>
      <c r="JMD26" s="15"/>
      <c r="JME26" s="15"/>
      <c r="JMF26" s="15"/>
      <c r="JMG26" s="15"/>
      <c r="JMH26" s="15"/>
      <c r="JMI26" s="15"/>
      <c r="JMJ26" s="15"/>
      <c r="JMK26" s="15"/>
      <c r="JML26" s="15"/>
      <c r="JMM26" s="15"/>
      <c r="JMN26" s="15"/>
      <c r="JMO26" s="15"/>
      <c r="JMP26" s="15"/>
      <c r="JMQ26" s="15"/>
      <c r="JMR26" s="15"/>
      <c r="JMS26" s="15"/>
      <c r="JMT26" s="15"/>
      <c r="JMU26" s="15"/>
      <c r="JMV26" s="15"/>
      <c r="JMW26" s="15"/>
      <c r="JMX26" s="15"/>
      <c r="JMY26" s="15"/>
      <c r="JMZ26" s="15"/>
      <c r="JNA26" s="15"/>
      <c r="JNB26" s="15"/>
      <c r="JNC26" s="15"/>
      <c r="JND26" s="15"/>
      <c r="JNE26" s="15"/>
      <c r="JNF26" s="15"/>
      <c r="JNG26" s="15"/>
      <c r="JNH26" s="15"/>
      <c r="JNI26" s="15"/>
      <c r="JNJ26" s="15"/>
      <c r="JNK26" s="15"/>
      <c r="JNL26" s="15"/>
      <c r="JNM26" s="15"/>
      <c r="JNN26" s="15"/>
      <c r="JNO26" s="15"/>
      <c r="JNP26" s="15"/>
      <c r="JNQ26" s="15"/>
      <c r="JNR26" s="15"/>
      <c r="JNS26" s="15"/>
      <c r="JNT26" s="15"/>
      <c r="JNU26" s="15"/>
      <c r="JNV26" s="15"/>
      <c r="JNW26" s="15"/>
      <c r="JNX26" s="15"/>
      <c r="JNY26" s="15"/>
      <c r="JNZ26" s="15"/>
      <c r="JOA26" s="15"/>
      <c r="JOB26" s="15"/>
      <c r="JOC26" s="15"/>
      <c r="JOD26" s="15"/>
      <c r="JOE26" s="15"/>
      <c r="JOF26" s="15"/>
      <c r="JOG26" s="15"/>
      <c r="JOH26" s="15"/>
      <c r="JOI26" s="15"/>
      <c r="JOJ26" s="15"/>
      <c r="JOK26" s="15"/>
      <c r="JOL26" s="15"/>
      <c r="JOM26" s="15"/>
      <c r="JON26" s="15"/>
      <c r="JOO26" s="15"/>
      <c r="JOP26" s="15"/>
      <c r="JOQ26" s="15"/>
      <c r="JOR26" s="15"/>
      <c r="JOS26" s="15"/>
      <c r="JOT26" s="15"/>
      <c r="JOU26" s="15"/>
      <c r="JOV26" s="15"/>
      <c r="JOW26" s="15"/>
      <c r="JOX26" s="15"/>
      <c r="JOY26" s="15"/>
      <c r="JOZ26" s="15"/>
      <c r="JPA26" s="15"/>
      <c r="JPB26" s="15"/>
      <c r="JPC26" s="15"/>
      <c r="JPD26" s="15"/>
      <c r="JPE26" s="15"/>
      <c r="JPF26" s="15"/>
      <c r="JPG26" s="15"/>
      <c r="JPH26" s="15"/>
      <c r="JPI26" s="15"/>
      <c r="JPJ26" s="15"/>
      <c r="JPK26" s="15"/>
      <c r="JPL26" s="15"/>
      <c r="JPM26" s="15"/>
      <c r="JPN26" s="15"/>
      <c r="JPO26" s="15"/>
      <c r="JPP26" s="15"/>
      <c r="JPQ26" s="15"/>
      <c r="JPR26" s="15"/>
      <c r="JPS26" s="15"/>
      <c r="JPT26" s="15"/>
      <c r="JPU26" s="15"/>
      <c r="JPV26" s="15"/>
      <c r="JPW26" s="15"/>
      <c r="JPX26" s="15"/>
      <c r="JPY26" s="15"/>
      <c r="JPZ26" s="15"/>
      <c r="JQA26" s="15"/>
      <c r="JQB26" s="15"/>
      <c r="JQC26" s="15"/>
      <c r="JQD26" s="15"/>
      <c r="JQE26" s="15"/>
      <c r="JQF26" s="15"/>
      <c r="JQG26" s="15"/>
      <c r="JQH26" s="15"/>
      <c r="JQI26" s="15"/>
      <c r="JQJ26" s="15"/>
      <c r="JQK26" s="15"/>
      <c r="JQL26" s="15"/>
      <c r="JQM26" s="15"/>
      <c r="JQN26" s="15"/>
      <c r="JQO26" s="15"/>
      <c r="JQP26" s="15"/>
      <c r="JQQ26" s="15"/>
      <c r="JQR26" s="15"/>
      <c r="JQS26" s="15"/>
      <c r="JQT26" s="15"/>
      <c r="JQU26" s="15"/>
      <c r="JQV26" s="15"/>
      <c r="JQW26" s="15"/>
      <c r="JQX26" s="15"/>
      <c r="JQY26" s="15"/>
      <c r="JQZ26" s="15"/>
      <c r="JRA26" s="15"/>
      <c r="JRB26" s="15"/>
      <c r="JRC26" s="15"/>
      <c r="JRD26" s="15"/>
      <c r="JRE26" s="15"/>
      <c r="JRF26" s="15"/>
      <c r="JRG26" s="15"/>
      <c r="JRH26" s="15"/>
      <c r="JRI26" s="15"/>
      <c r="JRJ26" s="15"/>
      <c r="JRK26" s="15"/>
      <c r="JRL26" s="15"/>
      <c r="JRM26" s="15"/>
      <c r="JRN26" s="15"/>
      <c r="JRO26" s="15"/>
      <c r="JRP26" s="15"/>
      <c r="JRQ26" s="15"/>
      <c r="JRR26" s="15"/>
      <c r="JRS26" s="15"/>
      <c r="JRT26" s="15"/>
      <c r="JRU26" s="15"/>
      <c r="JRV26" s="15"/>
      <c r="JRW26" s="15"/>
      <c r="JRX26" s="15"/>
      <c r="JRY26" s="15"/>
      <c r="JRZ26" s="15"/>
      <c r="JSA26" s="15"/>
      <c r="JSB26" s="15"/>
      <c r="JSC26" s="15"/>
      <c r="JSD26" s="15"/>
      <c r="JSE26" s="15"/>
      <c r="JSF26" s="15"/>
      <c r="JSG26" s="15"/>
      <c r="JSH26" s="15"/>
      <c r="JSI26" s="15"/>
      <c r="JSJ26" s="15"/>
      <c r="JSK26" s="15"/>
      <c r="JSL26" s="15"/>
      <c r="JSM26" s="15"/>
      <c r="JSN26" s="15"/>
      <c r="JSO26" s="15"/>
      <c r="JSP26" s="15"/>
      <c r="JSQ26" s="15"/>
      <c r="JSR26" s="15"/>
      <c r="JSS26" s="15"/>
      <c r="JST26" s="15"/>
      <c r="JSU26" s="15"/>
      <c r="JSV26" s="15"/>
      <c r="JSW26" s="15"/>
      <c r="JSX26" s="15"/>
      <c r="JSY26" s="15"/>
      <c r="JSZ26" s="15"/>
      <c r="JTA26" s="15"/>
      <c r="JTB26" s="15"/>
      <c r="JTC26" s="15"/>
      <c r="JTD26" s="15"/>
      <c r="JTE26" s="15"/>
      <c r="JTF26" s="15"/>
      <c r="JTG26" s="15"/>
      <c r="JTH26" s="15"/>
      <c r="JTI26" s="15"/>
      <c r="JTJ26" s="15"/>
      <c r="JTK26" s="15"/>
      <c r="JTL26" s="15"/>
      <c r="JTM26" s="15"/>
      <c r="JTN26" s="15"/>
      <c r="JTO26" s="15"/>
      <c r="JTP26" s="15"/>
      <c r="JTQ26" s="15"/>
      <c r="JTR26" s="15"/>
      <c r="JTS26" s="15"/>
      <c r="JTT26" s="15"/>
      <c r="JTU26" s="15"/>
      <c r="JTV26" s="15"/>
      <c r="JTW26" s="15"/>
      <c r="JTX26" s="15"/>
      <c r="JTY26" s="15"/>
      <c r="JTZ26" s="15"/>
      <c r="JUA26" s="15"/>
      <c r="JUB26" s="15"/>
      <c r="JUC26" s="15"/>
      <c r="JUD26" s="15"/>
      <c r="JUE26" s="15"/>
      <c r="JUF26" s="15"/>
      <c r="JUG26" s="15"/>
      <c r="JUH26" s="15"/>
      <c r="JUI26" s="15"/>
      <c r="JUJ26" s="15"/>
      <c r="JUK26" s="15"/>
      <c r="JUL26" s="15"/>
      <c r="JUM26" s="15"/>
      <c r="JUN26" s="15"/>
      <c r="JUO26" s="15"/>
      <c r="JUP26" s="15"/>
      <c r="JUQ26" s="15"/>
      <c r="JUR26" s="15"/>
      <c r="JUS26" s="15"/>
      <c r="JUT26" s="15"/>
      <c r="JUU26" s="15"/>
      <c r="JUV26" s="15"/>
      <c r="JUW26" s="15"/>
      <c r="JUX26" s="15"/>
      <c r="JUY26" s="15"/>
      <c r="JUZ26" s="15"/>
      <c r="JVA26" s="15"/>
      <c r="JVB26" s="15"/>
      <c r="JVC26" s="15"/>
      <c r="JVD26" s="15"/>
      <c r="JVE26" s="15"/>
      <c r="JVF26" s="15"/>
      <c r="JVG26" s="15"/>
      <c r="JVH26" s="15"/>
      <c r="JVI26" s="15"/>
      <c r="JVJ26" s="15"/>
      <c r="JVK26" s="15"/>
      <c r="JVL26" s="15"/>
      <c r="JVM26" s="15"/>
      <c r="JVN26" s="15"/>
      <c r="JVO26" s="15"/>
      <c r="JVP26" s="15"/>
      <c r="JVQ26" s="15"/>
      <c r="JVR26" s="15"/>
      <c r="JVS26" s="15"/>
      <c r="JVT26" s="15"/>
      <c r="JVU26" s="15"/>
      <c r="JVV26" s="15"/>
      <c r="JVW26" s="15"/>
      <c r="JVX26" s="15"/>
      <c r="JVY26" s="15"/>
      <c r="JVZ26" s="15"/>
      <c r="JWA26" s="15"/>
      <c r="JWB26" s="15"/>
      <c r="JWC26" s="15"/>
      <c r="JWD26" s="15"/>
      <c r="JWE26" s="15"/>
      <c r="JWF26" s="15"/>
      <c r="JWG26" s="15"/>
      <c r="JWH26" s="15"/>
      <c r="JWI26" s="15"/>
      <c r="JWJ26" s="15"/>
      <c r="JWK26" s="15"/>
      <c r="JWL26" s="15"/>
      <c r="JWM26" s="15"/>
      <c r="JWN26" s="15"/>
      <c r="JWO26" s="15"/>
      <c r="JWP26" s="15"/>
      <c r="JWQ26" s="15"/>
      <c r="JWR26" s="15"/>
      <c r="JWS26" s="15"/>
      <c r="JWT26" s="15"/>
      <c r="JWU26" s="15"/>
      <c r="JWV26" s="15"/>
      <c r="JWW26" s="15"/>
      <c r="JWX26" s="15"/>
      <c r="JWY26" s="15"/>
      <c r="JWZ26" s="15"/>
      <c r="JXA26" s="15"/>
      <c r="JXB26" s="15"/>
      <c r="JXC26" s="15"/>
      <c r="JXD26" s="15"/>
      <c r="JXE26" s="15"/>
      <c r="JXF26" s="15"/>
      <c r="JXG26" s="15"/>
      <c r="JXH26" s="15"/>
      <c r="JXI26" s="15"/>
      <c r="JXJ26" s="15"/>
      <c r="JXK26" s="15"/>
      <c r="JXL26" s="15"/>
      <c r="JXM26" s="15"/>
      <c r="JXN26" s="15"/>
      <c r="JXO26" s="15"/>
      <c r="JXP26" s="15"/>
      <c r="JXQ26" s="15"/>
      <c r="JXR26" s="15"/>
      <c r="JXS26" s="15"/>
      <c r="JXT26" s="15"/>
      <c r="JXU26" s="15"/>
      <c r="JXV26" s="15"/>
      <c r="JXW26" s="15"/>
      <c r="JXX26" s="15"/>
      <c r="JXY26" s="15"/>
      <c r="JXZ26" s="15"/>
      <c r="JYA26" s="15"/>
      <c r="JYB26" s="15"/>
      <c r="JYC26" s="15"/>
      <c r="JYD26" s="15"/>
      <c r="JYE26" s="15"/>
      <c r="JYF26" s="15"/>
      <c r="JYG26" s="15"/>
      <c r="JYH26" s="15"/>
      <c r="JYI26" s="15"/>
      <c r="JYJ26" s="15"/>
      <c r="JYK26" s="15"/>
      <c r="JYL26" s="15"/>
      <c r="JYM26" s="15"/>
      <c r="JYN26" s="15"/>
      <c r="JYO26" s="15"/>
      <c r="JYP26" s="15"/>
      <c r="JYQ26" s="15"/>
      <c r="JYR26" s="15"/>
      <c r="JYS26" s="15"/>
      <c r="JYT26" s="15"/>
      <c r="JYU26" s="15"/>
      <c r="JYV26" s="15"/>
      <c r="JYW26" s="15"/>
      <c r="JYX26" s="15"/>
      <c r="JYY26" s="15"/>
      <c r="JYZ26" s="15"/>
      <c r="JZA26" s="15"/>
      <c r="JZB26" s="15"/>
      <c r="JZC26" s="15"/>
      <c r="JZD26" s="15"/>
      <c r="JZE26" s="15"/>
      <c r="JZF26" s="15"/>
      <c r="JZG26" s="15"/>
      <c r="JZH26" s="15"/>
      <c r="JZI26" s="15"/>
      <c r="JZJ26" s="15"/>
      <c r="JZK26" s="15"/>
      <c r="JZL26" s="15"/>
      <c r="JZM26" s="15"/>
      <c r="JZN26" s="15"/>
      <c r="JZO26" s="15"/>
      <c r="JZP26" s="15"/>
      <c r="JZQ26" s="15"/>
      <c r="JZR26" s="15"/>
      <c r="JZS26" s="15"/>
      <c r="JZT26" s="15"/>
      <c r="JZU26" s="15"/>
      <c r="JZV26" s="15"/>
      <c r="JZW26" s="15"/>
      <c r="JZX26" s="15"/>
      <c r="JZY26" s="15"/>
      <c r="JZZ26" s="15"/>
      <c r="KAA26" s="15"/>
      <c r="KAB26" s="15"/>
      <c r="KAC26" s="15"/>
      <c r="KAD26" s="15"/>
      <c r="KAE26" s="15"/>
      <c r="KAF26" s="15"/>
      <c r="KAG26" s="15"/>
      <c r="KAH26" s="15"/>
      <c r="KAI26" s="15"/>
      <c r="KAJ26" s="15"/>
      <c r="KAK26" s="15"/>
      <c r="KAL26" s="15"/>
      <c r="KAM26" s="15"/>
      <c r="KAN26" s="15"/>
      <c r="KAO26" s="15"/>
      <c r="KAP26" s="15"/>
      <c r="KAQ26" s="15"/>
      <c r="KAR26" s="15"/>
      <c r="KAS26" s="15"/>
      <c r="KAT26" s="15"/>
      <c r="KAU26" s="15"/>
      <c r="KAV26" s="15"/>
      <c r="KAW26" s="15"/>
      <c r="KAX26" s="15"/>
      <c r="KAY26" s="15"/>
      <c r="KAZ26" s="15"/>
      <c r="KBA26" s="15"/>
      <c r="KBB26" s="15"/>
      <c r="KBC26" s="15"/>
      <c r="KBD26" s="15"/>
      <c r="KBE26" s="15"/>
      <c r="KBF26" s="15"/>
      <c r="KBG26" s="15"/>
      <c r="KBH26" s="15"/>
      <c r="KBI26" s="15"/>
      <c r="KBJ26" s="15"/>
      <c r="KBK26" s="15"/>
      <c r="KBL26" s="15"/>
      <c r="KBM26" s="15"/>
      <c r="KBN26" s="15"/>
      <c r="KBO26" s="15"/>
      <c r="KBP26" s="15"/>
      <c r="KBQ26" s="15"/>
      <c r="KBR26" s="15"/>
      <c r="KBS26" s="15"/>
      <c r="KBT26" s="15"/>
      <c r="KBU26" s="15"/>
      <c r="KBV26" s="15"/>
      <c r="KBW26" s="15"/>
      <c r="KBX26" s="15"/>
      <c r="KBY26" s="15"/>
      <c r="KBZ26" s="15"/>
      <c r="KCA26" s="15"/>
      <c r="KCB26" s="15"/>
      <c r="KCC26" s="15"/>
      <c r="KCD26" s="15"/>
      <c r="KCE26" s="15"/>
      <c r="KCF26" s="15"/>
      <c r="KCG26" s="15"/>
      <c r="KCH26" s="15"/>
      <c r="KCI26" s="15"/>
      <c r="KCJ26" s="15"/>
      <c r="KCK26" s="15"/>
      <c r="KCL26" s="15"/>
      <c r="KCM26" s="15"/>
      <c r="KCN26" s="15"/>
      <c r="KCO26" s="15"/>
      <c r="KCP26" s="15"/>
      <c r="KCQ26" s="15"/>
      <c r="KCR26" s="15"/>
      <c r="KCS26" s="15"/>
      <c r="KCT26" s="15"/>
      <c r="KCU26" s="15"/>
      <c r="KCV26" s="15"/>
      <c r="KCW26" s="15"/>
      <c r="KCX26" s="15"/>
      <c r="KCY26" s="15"/>
      <c r="KCZ26" s="15"/>
      <c r="KDA26" s="15"/>
      <c r="KDB26" s="15"/>
      <c r="KDC26" s="15"/>
      <c r="KDD26" s="15"/>
      <c r="KDE26" s="15"/>
      <c r="KDF26" s="15"/>
      <c r="KDG26" s="15"/>
      <c r="KDH26" s="15"/>
      <c r="KDI26" s="15"/>
      <c r="KDJ26" s="15"/>
      <c r="KDK26" s="15"/>
      <c r="KDL26" s="15"/>
      <c r="KDM26" s="15"/>
      <c r="KDN26" s="15"/>
      <c r="KDO26" s="15"/>
      <c r="KDP26" s="15"/>
      <c r="KDQ26" s="15"/>
      <c r="KDR26" s="15"/>
      <c r="KDS26" s="15"/>
      <c r="KDT26" s="15"/>
      <c r="KDU26" s="15"/>
      <c r="KDV26" s="15"/>
      <c r="KDW26" s="15"/>
      <c r="KDX26" s="15"/>
      <c r="KDY26" s="15"/>
      <c r="KDZ26" s="15"/>
      <c r="KEA26" s="15"/>
      <c r="KEB26" s="15"/>
      <c r="KEC26" s="15"/>
      <c r="KED26" s="15"/>
      <c r="KEE26" s="15"/>
      <c r="KEF26" s="15"/>
      <c r="KEG26" s="15"/>
      <c r="KEH26" s="15"/>
      <c r="KEI26" s="15"/>
      <c r="KEJ26" s="15"/>
      <c r="KEK26" s="15"/>
      <c r="KEL26" s="15"/>
      <c r="KEM26" s="15"/>
      <c r="KEN26" s="15"/>
      <c r="KEO26" s="15"/>
      <c r="KEP26" s="15"/>
      <c r="KEQ26" s="15"/>
      <c r="KER26" s="15"/>
      <c r="KES26" s="15"/>
      <c r="KET26" s="15"/>
      <c r="KEU26" s="15"/>
      <c r="KEV26" s="15"/>
      <c r="KEW26" s="15"/>
      <c r="KEX26" s="15"/>
      <c r="KEY26" s="15"/>
      <c r="KEZ26" s="15"/>
      <c r="KFA26" s="15"/>
      <c r="KFB26" s="15"/>
      <c r="KFC26" s="15"/>
      <c r="KFD26" s="15"/>
      <c r="KFE26" s="15"/>
      <c r="KFF26" s="15"/>
      <c r="KFG26" s="15"/>
      <c r="KFH26" s="15"/>
      <c r="KFI26" s="15"/>
      <c r="KFJ26" s="15"/>
      <c r="KFK26" s="15"/>
      <c r="KFL26" s="15"/>
      <c r="KFM26" s="15"/>
      <c r="KFN26" s="15"/>
      <c r="KFO26" s="15"/>
      <c r="KFP26" s="15"/>
      <c r="KFQ26" s="15"/>
      <c r="KFR26" s="15"/>
      <c r="KFS26" s="15"/>
      <c r="KFT26" s="15"/>
      <c r="KFU26" s="15"/>
      <c r="KFV26" s="15"/>
      <c r="KFW26" s="15"/>
      <c r="KFX26" s="15"/>
      <c r="KFY26" s="15"/>
      <c r="KFZ26" s="15"/>
      <c r="KGA26" s="15"/>
      <c r="KGB26" s="15"/>
      <c r="KGC26" s="15"/>
      <c r="KGD26" s="15"/>
      <c r="KGE26" s="15"/>
      <c r="KGF26" s="15"/>
      <c r="KGG26" s="15"/>
      <c r="KGH26" s="15"/>
      <c r="KGI26" s="15"/>
      <c r="KGJ26" s="15"/>
      <c r="KGK26" s="15"/>
      <c r="KGL26" s="15"/>
      <c r="KGM26" s="15"/>
      <c r="KGN26" s="15"/>
      <c r="KGO26" s="15"/>
      <c r="KGP26" s="15"/>
      <c r="KGQ26" s="15"/>
      <c r="KGR26" s="15"/>
      <c r="KGS26" s="15"/>
      <c r="KGT26" s="15"/>
      <c r="KGU26" s="15"/>
      <c r="KGV26" s="15"/>
      <c r="KGW26" s="15"/>
      <c r="KGX26" s="15"/>
      <c r="KGY26" s="15"/>
      <c r="KGZ26" s="15"/>
      <c r="KHA26" s="15"/>
      <c r="KHB26" s="15"/>
      <c r="KHC26" s="15"/>
      <c r="KHD26" s="15"/>
      <c r="KHE26" s="15"/>
      <c r="KHF26" s="15"/>
      <c r="KHG26" s="15"/>
      <c r="KHH26" s="15"/>
      <c r="KHI26" s="15"/>
      <c r="KHJ26" s="15"/>
      <c r="KHK26" s="15"/>
      <c r="KHL26" s="15"/>
      <c r="KHM26" s="15"/>
      <c r="KHN26" s="15"/>
      <c r="KHO26" s="15"/>
      <c r="KHP26" s="15"/>
      <c r="KHQ26" s="15"/>
      <c r="KHR26" s="15"/>
      <c r="KHS26" s="15"/>
      <c r="KHT26" s="15"/>
      <c r="KHU26" s="15"/>
      <c r="KHV26" s="15"/>
      <c r="KHW26" s="15"/>
      <c r="KHX26" s="15"/>
      <c r="KHY26" s="15"/>
      <c r="KHZ26" s="15"/>
      <c r="KIA26" s="15"/>
      <c r="KIB26" s="15"/>
      <c r="KIC26" s="15"/>
      <c r="KID26" s="15"/>
      <c r="KIE26" s="15"/>
      <c r="KIF26" s="15"/>
      <c r="KIG26" s="15"/>
      <c r="KIH26" s="15"/>
      <c r="KII26" s="15"/>
      <c r="KIJ26" s="15"/>
      <c r="KIK26" s="15"/>
      <c r="KIL26" s="15"/>
      <c r="KIM26" s="15"/>
      <c r="KIN26" s="15"/>
      <c r="KIO26" s="15"/>
      <c r="KIP26" s="15"/>
      <c r="KIQ26" s="15"/>
      <c r="KIR26" s="15"/>
      <c r="KIS26" s="15"/>
      <c r="KIT26" s="15"/>
      <c r="KIU26" s="15"/>
      <c r="KIV26" s="15"/>
      <c r="KIW26" s="15"/>
      <c r="KIX26" s="15"/>
      <c r="KIY26" s="15"/>
      <c r="KIZ26" s="15"/>
      <c r="KJA26" s="15"/>
      <c r="KJB26" s="15"/>
      <c r="KJC26" s="15"/>
      <c r="KJD26" s="15"/>
      <c r="KJE26" s="15"/>
      <c r="KJF26" s="15"/>
      <c r="KJG26" s="15"/>
      <c r="KJH26" s="15"/>
      <c r="KJI26" s="15"/>
      <c r="KJJ26" s="15"/>
      <c r="KJK26" s="15"/>
      <c r="KJL26" s="15"/>
      <c r="KJM26" s="15"/>
      <c r="KJN26" s="15"/>
      <c r="KJO26" s="15"/>
      <c r="KJP26" s="15"/>
      <c r="KJQ26" s="15"/>
      <c r="KJR26" s="15"/>
      <c r="KJS26" s="15"/>
      <c r="KJT26" s="15"/>
      <c r="KJU26" s="15"/>
      <c r="KJV26" s="15"/>
      <c r="KJW26" s="15"/>
      <c r="KJX26" s="15"/>
      <c r="KJY26" s="15"/>
      <c r="KJZ26" s="15"/>
      <c r="KKA26" s="15"/>
      <c r="KKB26" s="15"/>
      <c r="KKC26" s="15"/>
      <c r="KKD26" s="15"/>
      <c r="KKE26" s="15"/>
      <c r="KKF26" s="15"/>
      <c r="KKG26" s="15"/>
      <c r="KKH26" s="15"/>
      <c r="KKI26" s="15"/>
      <c r="KKJ26" s="15"/>
      <c r="KKK26" s="15"/>
      <c r="KKL26" s="15"/>
      <c r="KKM26" s="15"/>
      <c r="KKN26" s="15"/>
      <c r="KKO26" s="15"/>
      <c r="KKP26" s="15"/>
      <c r="KKQ26" s="15"/>
      <c r="KKR26" s="15"/>
      <c r="KKS26" s="15"/>
      <c r="KKT26" s="15"/>
      <c r="KKU26" s="15"/>
      <c r="KKV26" s="15"/>
      <c r="KKW26" s="15"/>
      <c r="KKX26" s="15"/>
      <c r="KKY26" s="15"/>
      <c r="KKZ26" s="15"/>
      <c r="KLA26" s="15"/>
      <c r="KLB26" s="15"/>
      <c r="KLC26" s="15"/>
      <c r="KLD26" s="15"/>
      <c r="KLE26" s="15"/>
      <c r="KLF26" s="15"/>
      <c r="KLG26" s="15"/>
      <c r="KLH26" s="15"/>
      <c r="KLI26" s="15"/>
      <c r="KLJ26" s="15"/>
      <c r="KLK26" s="15"/>
      <c r="KLL26" s="15"/>
      <c r="KLM26" s="15"/>
      <c r="KLN26" s="15"/>
      <c r="KLO26" s="15"/>
      <c r="KLP26" s="15"/>
      <c r="KLQ26" s="15"/>
      <c r="KLR26" s="15"/>
      <c r="KLS26" s="15"/>
      <c r="KLT26" s="15"/>
      <c r="KLU26" s="15"/>
      <c r="KLV26" s="15"/>
      <c r="KLW26" s="15"/>
      <c r="KLX26" s="15"/>
      <c r="KLY26" s="15"/>
      <c r="KLZ26" s="15"/>
      <c r="KMA26" s="15"/>
      <c r="KMB26" s="15"/>
      <c r="KMC26" s="15"/>
      <c r="KMD26" s="15"/>
      <c r="KME26" s="15"/>
      <c r="KMF26" s="15"/>
      <c r="KMG26" s="15"/>
      <c r="KMH26" s="15"/>
      <c r="KMI26" s="15"/>
      <c r="KMJ26" s="15"/>
      <c r="KMK26" s="15"/>
      <c r="KML26" s="15"/>
      <c r="KMM26" s="15"/>
      <c r="KMN26" s="15"/>
      <c r="KMO26" s="15"/>
      <c r="KMP26" s="15"/>
      <c r="KMQ26" s="15"/>
      <c r="KMR26" s="15"/>
      <c r="KMS26" s="15"/>
      <c r="KMT26" s="15"/>
      <c r="KMU26" s="15"/>
      <c r="KMV26" s="15"/>
      <c r="KMW26" s="15"/>
      <c r="KMX26" s="15"/>
      <c r="KMY26" s="15"/>
      <c r="KMZ26" s="15"/>
      <c r="KNA26" s="15"/>
      <c r="KNB26" s="15"/>
      <c r="KNC26" s="15"/>
      <c r="KND26" s="15"/>
      <c r="KNE26" s="15"/>
      <c r="KNF26" s="15"/>
      <c r="KNG26" s="15"/>
      <c r="KNH26" s="15"/>
      <c r="KNI26" s="15"/>
      <c r="KNJ26" s="15"/>
      <c r="KNK26" s="15"/>
      <c r="KNL26" s="15"/>
      <c r="KNM26" s="15"/>
      <c r="KNN26" s="15"/>
      <c r="KNO26" s="15"/>
      <c r="KNP26" s="15"/>
      <c r="KNQ26" s="15"/>
      <c r="KNR26" s="15"/>
      <c r="KNS26" s="15"/>
      <c r="KNT26" s="15"/>
      <c r="KNU26" s="15"/>
      <c r="KNV26" s="15"/>
      <c r="KNW26" s="15"/>
      <c r="KNX26" s="15"/>
      <c r="KNY26" s="15"/>
      <c r="KNZ26" s="15"/>
      <c r="KOA26" s="15"/>
      <c r="KOB26" s="15"/>
      <c r="KOC26" s="15"/>
      <c r="KOD26" s="15"/>
      <c r="KOE26" s="15"/>
      <c r="KOF26" s="15"/>
      <c r="KOG26" s="15"/>
      <c r="KOH26" s="15"/>
      <c r="KOI26" s="15"/>
      <c r="KOJ26" s="15"/>
      <c r="KOK26" s="15"/>
      <c r="KOL26" s="15"/>
      <c r="KOM26" s="15"/>
      <c r="KON26" s="15"/>
      <c r="KOO26" s="15"/>
      <c r="KOP26" s="15"/>
      <c r="KOQ26" s="15"/>
      <c r="KOR26" s="15"/>
      <c r="KOS26" s="15"/>
      <c r="KOT26" s="15"/>
      <c r="KOU26" s="15"/>
      <c r="KOV26" s="15"/>
      <c r="KOW26" s="15"/>
      <c r="KOX26" s="15"/>
      <c r="KOY26" s="15"/>
      <c r="KOZ26" s="15"/>
      <c r="KPA26" s="15"/>
      <c r="KPB26" s="15"/>
      <c r="KPC26" s="15"/>
      <c r="KPD26" s="15"/>
      <c r="KPE26" s="15"/>
      <c r="KPF26" s="15"/>
      <c r="KPG26" s="15"/>
      <c r="KPH26" s="15"/>
      <c r="KPI26" s="15"/>
      <c r="KPJ26" s="15"/>
      <c r="KPK26" s="15"/>
      <c r="KPL26" s="15"/>
      <c r="KPM26" s="15"/>
      <c r="KPN26" s="15"/>
      <c r="KPO26" s="15"/>
      <c r="KPP26" s="15"/>
      <c r="KPQ26" s="15"/>
      <c r="KPR26" s="15"/>
      <c r="KPS26" s="15"/>
      <c r="KPT26" s="15"/>
      <c r="KPU26" s="15"/>
      <c r="KPV26" s="15"/>
      <c r="KPW26" s="15"/>
      <c r="KPX26" s="15"/>
      <c r="KPY26" s="15"/>
      <c r="KPZ26" s="15"/>
      <c r="KQA26" s="15"/>
      <c r="KQB26" s="15"/>
      <c r="KQC26" s="15"/>
      <c r="KQD26" s="15"/>
      <c r="KQE26" s="15"/>
      <c r="KQF26" s="15"/>
      <c r="KQG26" s="15"/>
      <c r="KQH26" s="15"/>
      <c r="KQI26" s="15"/>
      <c r="KQJ26" s="15"/>
      <c r="KQK26" s="15"/>
      <c r="KQL26" s="15"/>
      <c r="KQM26" s="15"/>
      <c r="KQN26" s="15"/>
      <c r="KQO26" s="15"/>
      <c r="KQP26" s="15"/>
      <c r="KQQ26" s="15"/>
      <c r="KQR26" s="15"/>
      <c r="KQS26" s="15"/>
      <c r="KQT26" s="15"/>
      <c r="KQU26" s="15"/>
      <c r="KQV26" s="15"/>
      <c r="KQW26" s="15"/>
      <c r="KQX26" s="15"/>
      <c r="KQY26" s="15"/>
      <c r="KQZ26" s="15"/>
      <c r="KRA26" s="15"/>
      <c r="KRB26" s="15"/>
      <c r="KRC26" s="15"/>
      <c r="KRD26" s="15"/>
      <c r="KRE26" s="15"/>
      <c r="KRF26" s="15"/>
      <c r="KRG26" s="15"/>
      <c r="KRH26" s="15"/>
      <c r="KRI26" s="15"/>
      <c r="KRJ26" s="15"/>
      <c r="KRK26" s="15"/>
      <c r="KRL26" s="15"/>
      <c r="KRM26" s="15"/>
      <c r="KRN26" s="15"/>
      <c r="KRO26" s="15"/>
      <c r="KRP26" s="15"/>
      <c r="KRQ26" s="15"/>
      <c r="KRR26" s="15"/>
      <c r="KRS26" s="15"/>
      <c r="KRT26" s="15"/>
      <c r="KRU26" s="15"/>
      <c r="KRV26" s="15"/>
      <c r="KRW26" s="15"/>
      <c r="KRX26" s="15"/>
      <c r="KRY26" s="15"/>
      <c r="KRZ26" s="15"/>
      <c r="KSA26" s="15"/>
      <c r="KSB26" s="15"/>
      <c r="KSC26" s="15"/>
      <c r="KSD26" s="15"/>
      <c r="KSE26" s="15"/>
      <c r="KSF26" s="15"/>
      <c r="KSG26" s="15"/>
      <c r="KSH26" s="15"/>
      <c r="KSI26" s="15"/>
      <c r="KSJ26" s="15"/>
      <c r="KSK26" s="15"/>
      <c r="KSL26" s="15"/>
      <c r="KSM26" s="15"/>
      <c r="KSN26" s="15"/>
      <c r="KSO26" s="15"/>
      <c r="KSP26" s="15"/>
      <c r="KSQ26" s="15"/>
      <c r="KSR26" s="15"/>
      <c r="KSS26" s="15"/>
      <c r="KST26" s="15"/>
      <c r="KSU26" s="15"/>
      <c r="KSV26" s="15"/>
      <c r="KSW26" s="15"/>
      <c r="KSX26" s="15"/>
      <c r="KSY26" s="15"/>
      <c r="KSZ26" s="15"/>
      <c r="KTA26" s="15"/>
      <c r="KTB26" s="15"/>
      <c r="KTC26" s="15"/>
      <c r="KTD26" s="15"/>
      <c r="KTE26" s="15"/>
      <c r="KTF26" s="15"/>
      <c r="KTG26" s="15"/>
      <c r="KTH26" s="15"/>
      <c r="KTI26" s="15"/>
      <c r="KTJ26" s="15"/>
      <c r="KTK26" s="15"/>
      <c r="KTL26" s="15"/>
      <c r="KTM26" s="15"/>
      <c r="KTN26" s="15"/>
      <c r="KTO26" s="15"/>
      <c r="KTP26" s="15"/>
      <c r="KTQ26" s="15"/>
      <c r="KTR26" s="15"/>
      <c r="KTS26" s="15"/>
      <c r="KTT26" s="15"/>
      <c r="KTU26" s="15"/>
      <c r="KTV26" s="15"/>
      <c r="KTW26" s="15"/>
      <c r="KTX26" s="15"/>
      <c r="KTY26" s="15"/>
      <c r="KTZ26" s="15"/>
      <c r="KUA26" s="15"/>
      <c r="KUB26" s="15"/>
      <c r="KUC26" s="15"/>
      <c r="KUD26" s="15"/>
      <c r="KUE26" s="15"/>
      <c r="KUF26" s="15"/>
      <c r="KUG26" s="15"/>
      <c r="KUH26" s="15"/>
      <c r="KUI26" s="15"/>
      <c r="KUJ26" s="15"/>
      <c r="KUK26" s="15"/>
      <c r="KUL26" s="15"/>
      <c r="KUM26" s="15"/>
      <c r="KUN26" s="15"/>
      <c r="KUO26" s="15"/>
      <c r="KUP26" s="15"/>
      <c r="KUQ26" s="15"/>
      <c r="KUR26" s="15"/>
      <c r="KUS26" s="15"/>
      <c r="KUT26" s="15"/>
      <c r="KUU26" s="15"/>
      <c r="KUV26" s="15"/>
      <c r="KUW26" s="15"/>
      <c r="KUX26" s="15"/>
      <c r="KUY26" s="15"/>
      <c r="KUZ26" s="15"/>
      <c r="KVA26" s="15"/>
      <c r="KVB26" s="15"/>
      <c r="KVC26" s="15"/>
      <c r="KVD26" s="15"/>
      <c r="KVE26" s="15"/>
      <c r="KVF26" s="15"/>
      <c r="KVG26" s="15"/>
      <c r="KVH26" s="15"/>
      <c r="KVI26" s="15"/>
      <c r="KVJ26" s="15"/>
      <c r="KVK26" s="15"/>
      <c r="KVL26" s="15"/>
      <c r="KVM26" s="15"/>
      <c r="KVN26" s="15"/>
      <c r="KVO26" s="15"/>
      <c r="KVP26" s="15"/>
      <c r="KVQ26" s="15"/>
      <c r="KVR26" s="15"/>
      <c r="KVS26" s="15"/>
      <c r="KVT26" s="15"/>
      <c r="KVU26" s="15"/>
      <c r="KVV26" s="15"/>
      <c r="KVW26" s="15"/>
      <c r="KVX26" s="15"/>
      <c r="KVY26" s="15"/>
      <c r="KVZ26" s="15"/>
      <c r="KWA26" s="15"/>
      <c r="KWB26" s="15"/>
      <c r="KWC26" s="15"/>
      <c r="KWD26" s="15"/>
      <c r="KWE26" s="15"/>
      <c r="KWF26" s="15"/>
      <c r="KWG26" s="15"/>
      <c r="KWH26" s="15"/>
      <c r="KWI26" s="15"/>
      <c r="KWJ26" s="15"/>
      <c r="KWK26" s="15"/>
      <c r="KWL26" s="15"/>
      <c r="KWM26" s="15"/>
      <c r="KWN26" s="15"/>
      <c r="KWO26" s="15"/>
      <c r="KWP26" s="15"/>
      <c r="KWQ26" s="15"/>
      <c r="KWR26" s="15"/>
      <c r="KWS26" s="15"/>
      <c r="KWT26" s="15"/>
      <c r="KWU26" s="15"/>
      <c r="KWV26" s="15"/>
      <c r="KWW26" s="15"/>
      <c r="KWX26" s="15"/>
      <c r="KWY26" s="15"/>
      <c r="KWZ26" s="15"/>
      <c r="KXA26" s="15"/>
      <c r="KXB26" s="15"/>
      <c r="KXC26" s="15"/>
      <c r="KXD26" s="15"/>
      <c r="KXE26" s="15"/>
      <c r="KXF26" s="15"/>
      <c r="KXG26" s="15"/>
      <c r="KXH26" s="15"/>
      <c r="KXI26" s="15"/>
      <c r="KXJ26" s="15"/>
      <c r="KXK26" s="15"/>
      <c r="KXL26" s="15"/>
      <c r="KXM26" s="15"/>
      <c r="KXN26" s="15"/>
      <c r="KXO26" s="15"/>
      <c r="KXP26" s="15"/>
      <c r="KXQ26" s="15"/>
      <c r="KXR26" s="15"/>
      <c r="KXS26" s="15"/>
      <c r="KXT26" s="15"/>
      <c r="KXU26" s="15"/>
      <c r="KXV26" s="15"/>
      <c r="KXW26" s="15"/>
      <c r="KXX26" s="15"/>
      <c r="KXY26" s="15"/>
      <c r="KXZ26" s="15"/>
      <c r="KYA26" s="15"/>
      <c r="KYB26" s="15"/>
      <c r="KYC26" s="15"/>
      <c r="KYD26" s="15"/>
      <c r="KYE26" s="15"/>
      <c r="KYF26" s="15"/>
      <c r="KYG26" s="15"/>
      <c r="KYH26" s="15"/>
      <c r="KYI26" s="15"/>
      <c r="KYJ26" s="15"/>
      <c r="KYK26" s="15"/>
      <c r="KYL26" s="15"/>
      <c r="KYM26" s="15"/>
      <c r="KYN26" s="15"/>
      <c r="KYO26" s="15"/>
      <c r="KYP26" s="15"/>
      <c r="KYQ26" s="15"/>
      <c r="KYR26" s="15"/>
      <c r="KYS26" s="15"/>
      <c r="KYT26" s="15"/>
      <c r="KYU26" s="15"/>
      <c r="KYV26" s="15"/>
      <c r="KYW26" s="15"/>
      <c r="KYX26" s="15"/>
      <c r="KYY26" s="15"/>
      <c r="KYZ26" s="15"/>
      <c r="KZA26" s="15"/>
      <c r="KZB26" s="15"/>
      <c r="KZC26" s="15"/>
      <c r="KZD26" s="15"/>
      <c r="KZE26" s="15"/>
      <c r="KZF26" s="15"/>
      <c r="KZG26" s="15"/>
      <c r="KZH26" s="15"/>
      <c r="KZI26" s="15"/>
      <c r="KZJ26" s="15"/>
      <c r="KZK26" s="15"/>
      <c r="KZL26" s="15"/>
      <c r="KZM26" s="15"/>
      <c r="KZN26" s="15"/>
      <c r="KZO26" s="15"/>
      <c r="KZP26" s="15"/>
      <c r="KZQ26" s="15"/>
      <c r="KZR26" s="15"/>
      <c r="KZS26" s="15"/>
      <c r="KZT26" s="15"/>
      <c r="KZU26" s="15"/>
      <c r="KZV26" s="15"/>
      <c r="KZW26" s="15"/>
      <c r="KZX26" s="15"/>
      <c r="KZY26" s="15"/>
      <c r="KZZ26" s="15"/>
      <c r="LAA26" s="15"/>
      <c r="LAB26" s="15"/>
      <c r="LAC26" s="15"/>
      <c r="LAD26" s="15"/>
      <c r="LAE26" s="15"/>
      <c r="LAF26" s="15"/>
      <c r="LAG26" s="15"/>
      <c r="LAH26" s="15"/>
      <c r="LAI26" s="15"/>
      <c r="LAJ26" s="15"/>
      <c r="LAK26" s="15"/>
      <c r="LAL26" s="15"/>
      <c r="LAM26" s="15"/>
      <c r="LAN26" s="15"/>
      <c r="LAO26" s="15"/>
      <c r="LAP26" s="15"/>
      <c r="LAQ26" s="15"/>
      <c r="LAR26" s="15"/>
      <c r="LAS26" s="15"/>
      <c r="LAT26" s="15"/>
      <c r="LAU26" s="15"/>
      <c r="LAV26" s="15"/>
      <c r="LAW26" s="15"/>
      <c r="LAX26" s="15"/>
      <c r="LAY26" s="15"/>
      <c r="LAZ26" s="15"/>
      <c r="LBA26" s="15"/>
      <c r="LBB26" s="15"/>
      <c r="LBC26" s="15"/>
      <c r="LBD26" s="15"/>
      <c r="LBE26" s="15"/>
      <c r="LBF26" s="15"/>
      <c r="LBG26" s="15"/>
      <c r="LBH26" s="15"/>
      <c r="LBI26" s="15"/>
      <c r="LBJ26" s="15"/>
      <c r="LBK26" s="15"/>
      <c r="LBL26" s="15"/>
      <c r="LBM26" s="15"/>
      <c r="LBN26" s="15"/>
      <c r="LBO26" s="15"/>
      <c r="LBP26" s="15"/>
      <c r="LBQ26" s="15"/>
      <c r="LBR26" s="15"/>
      <c r="LBS26" s="15"/>
      <c r="LBT26" s="15"/>
      <c r="LBU26" s="15"/>
      <c r="LBV26" s="15"/>
      <c r="LBW26" s="15"/>
      <c r="LBX26" s="15"/>
      <c r="LBY26" s="15"/>
      <c r="LBZ26" s="15"/>
      <c r="LCA26" s="15"/>
      <c r="LCB26" s="15"/>
      <c r="LCC26" s="15"/>
      <c r="LCD26" s="15"/>
      <c r="LCE26" s="15"/>
      <c r="LCF26" s="15"/>
      <c r="LCG26" s="15"/>
      <c r="LCH26" s="15"/>
      <c r="LCI26" s="15"/>
      <c r="LCJ26" s="15"/>
      <c r="LCK26" s="15"/>
      <c r="LCL26" s="15"/>
      <c r="LCM26" s="15"/>
      <c r="LCN26" s="15"/>
      <c r="LCO26" s="15"/>
      <c r="LCP26" s="15"/>
      <c r="LCQ26" s="15"/>
      <c r="LCR26" s="15"/>
      <c r="LCS26" s="15"/>
      <c r="LCT26" s="15"/>
      <c r="LCU26" s="15"/>
      <c r="LCV26" s="15"/>
      <c r="LCW26" s="15"/>
      <c r="LCX26" s="15"/>
      <c r="LCY26" s="15"/>
      <c r="LCZ26" s="15"/>
      <c r="LDA26" s="15"/>
      <c r="LDB26" s="15"/>
      <c r="LDC26" s="15"/>
      <c r="LDD26" s="15"/>
      <c r="LDE26" s="15"/>
      <c r="LDF26" s="15"/>
      <c r="LDG26" s="15"/>
      <c r="LDH26" s="15"/>
      <c r="LDI26" s="15"/>
      <c r="LDJ26" s="15"/>
      <c r="LDK26" s="15"/>
      <c r="LDL26" s="15"/>
      <c r="LDM26" s="15"/>
      <c r="LDN26" s="15"/>
      <c r="LDO26" s="15"/>
      <c r="LDP26" s="15"/>
      <c r="LDQ26" s="15"/>
      <c r="LDR26" s="15"/>
      <c r="LDS26" s="15"/>
      <c r="LDT26" s="15"/>
      <c r="LDU26" s="15"/>
      <c r="LDV26" s="15"/>
      <c r="LDW26" s="15"/>
      <c r="LDX26" s="15"/>
      <c r="LDY26" s="15"/>
      <c r="LDZ26" s="15"/>
      <c r="LEA26" s="15"/>
      <c r="LEB26" s="15"/>
      <c r="LEC26" s="15"/>
      <c r="LED26" s="15"/>
      <c r="LEE26" s="15"/>
      <c r="LEF26" s="15"/>
      <c r="LEG26" s="15"/>
      <c r="LEH26" s="15"/>
      <c r="LEI26" s="15"/>
      <c r="LEJ26" s="15"/>
      <c r="LEK26" s="15"/>
      <c r="LEL26" s="15"/>
      <c r="LEM26" s="15"/>
      <c r="LEN26" s="15"/>
      <c r="LEO26" s="15"/>
      <c r="LEP26" s="15"/>
      <c r="LEQ26" s="15"/>
      <c r="LER26" s="15"/>
      <c r="LES26" s="15"/>
      <c r="LET26" s="15"/>
      <c r="LEU26" s="15"/>
      <c r="LEV26" s="15"/>
      <c r="LEW26" s="15"/>
      <c r="LEX26" s="15"/>
      <c r="LEY26" s="15"/>
      <c r="LEZ26" s="15"/>
      <c r="LFA26" s="15"/>
      <c r="LFB26" s="15"/>
      <c r="LFC26" s="15"/>
      <c r="LFD26" s="15"/>
      <c r="LFE26" s="15"/>
      <c r="LFF26" s="15"/>
      <c r="LFG26" s="15"/>
      <c r="LFH26" s="15"/>
      <c r="LFI26" s="15"/>
      <c r="LFJ26" s="15"/>
      <c r="LFK26" s="15"/>
      <c r="LFL26" s="15"/>
      <c r="LFM26" s="15"/>
      <c r="LFN26" s="15"/>
      <c r="LFO26" s="15"/>
      <c r="LFP26" s="15"/>
      <c r="LFQ26" s="15"/>
      <c r="LFR26" s="15"/>
      <c r="LFS26" s="15"/>
      <c r="LFT26" s="15"/>
      <c r="LFU26" s="15"/>
      <c r="LFV26" s="15"/>
      <c r="LFW26" s="15"/>
      <c r="LFX26" s="15"/>
      <c r="LFY26" s="15"/>
      <c r="LFZ26" s="15"/>
      <c r="LGA26" s="15"/>
      <c r="LGB26" s="15"/>
      <c r="LGC26" s="15"/>
      <c r="LGD26" s="15"/>
      <c r="LGE26" s="15"/>
      <c r="LGF26" s="15"/>
      <c r="LGG26" s="15"/>
      <c r="LGH26" s="15"/>
      <c r="LGI26" s="15"/>
      <c r="LGJ26" s="15"/>
      <c r="LGK26" s="15"/>
      <c r="LGL26" s="15"/>
      <c r="LGM26" s="15"/>
      <c r="LGN26" s="15"/>
      <c r="LGO26" s="15"/>
      <c r="LGP26" s="15"/>
      <c r="LGQ26" s="15"/>
      <c r="LGR26" s="15"/>
      <c r="LGS26" s="15"/>
      <c r="LGT26" s="15"/>
      <c r="LGU26" s="15"/>
      <c r="LGV26" s="15"/>
      <c r="LGW26" s="15"/>
      <c r="LGX26" s="15"/>
      <c r="LGY26" s="15"/>
      <c r="LGZ26" s="15"/>
      <c r="LHA26" s="15"/>
      <c r="LHB26" s="15"/>
      <c r="LHC26" s="15"/>
      <c r="LHD26" s="15"/>
      <c r="LHE26" s="15"/>
      <c r="LHF26" s="15"/>
      <c r="LHG26" s="15"/>
      <c r="LHH26" s="15"/>
      <c r="LHI26" s="15"/>
      <c r="LHJ26" s="15"/>
      <c r="LHK26" s="15"/>
      <c r="LHL26" s="15"/>
      <c r="LHM26" s="15"/>
      <c r="LHN26" s="15"/>
      <c r="LHO26" s="15"/>
      <c r="LHP26" s="15"/>
      <c r="LHQ26" s="15"/>
      <c r="LHR26" s="15"/>
      <c r="LHS26" s="15"/>
      <c r="LHT26" s="15"/>
      <c r="LHU26" s="15"/>
      <c r="LHV26" s="15"/>
      <c r="LHW26" s="15"/>
      <c r="LHX26" s="15"/>
      <c r="LHY26" s="15"/>
      <c r="LHZ26" s="15"/>
      <c r="LIA26" s="15"/>
      <c r="LIB26" s="15"/>
      <c r="LIC26" s="15"/>
      <c r="LID26" s="15"/>
      <c r="LIE26" s="15"/>
      <c r="LIF26" s="15"/>
      <c r="LIG26" s="15"/>
      <c r="LIH26" s="15"/>
      <c r="LII26" s="15"/>
      <c r="LIJ26" s="15"/>
      <c r="LIK26" s="15"/>
      <c r="LIL26" s="15"/>
      <c r="LIM26" s="15"/>
      <c r="LIN26" s="15"/>
      <c r="LIO26" s="15"/>
      <c r="LIP26" s="15"/>
      <c r="LIQ26" s="15"/>
      <c r="LIR26" s="15"/>
      <c r="LIS26" s="15"/>
      <c r="LIT26" s="15"/>
      <c r="LIU26" s="15"/>
      <c r="LIV26" s="15"/>
      <c r="LIW26" s="15"/>
      <c r="LIX26" s="15"/>
      <c r="LIY26" s="15"/>
      <c r="LIZ26" s="15"/>
      <c r="LJA26" s="15"/>
      <c r="LJB26" s="15"/>
      <c r="LJC26" s="15"/>
      <c r="LJD26" s="15"/>
      <c r="LJE26" s="15"/>
      <c r="LJF26" s="15"/>
      <c r="LJG26" s="15"/>
      <c r="LJH26" s="15"/>
      <c r="LJI26" s="15"/>
      <c r="LJJ26" s="15"/>
      <c r="LJK26" s="15"/>
      <c r="LJL26" s="15"/>
      <c r="LJM26" s="15"/>
      <c r="LJN26" s="15"/>
      <c r="LJO26" s="15"/>
      <c r="LJP26" s="15"/>
      <c r="LJQ26" s="15"/>
      <c r="LJR26" s="15"/>
      <c r="LJS26" s="15"/>
      <c r="LJT26" s="15"/>
      <c r="LJU26" s="15"/>
      <c r="LJV26" s="15"/>
      <c r="LJW26" s="15"/>
      <c r="LJX26" s="15"/>
      <c r="LJY26" s="15"/>
      <c r="LJZ26" s="15"/>
      <c r="LKA26" s="15"/>
      <c r="LKB26" s="15"/>
      <c r="LKC26" s="15"/>
      <c r="LKD26" s="15"/>
      <c r="LKE26" s="15"/>
      <c r="LKF26" s="15"/>
      <c r="LKG26" s="15"/>
      <c r="LKH26" s="15"/>
      <c r="LKI26" s="15"/>
      <c r="LKJ26" s="15"/>
      <c r="LKK26" s="15"/>
      <c r="LKL26" s="15"/>
      <c r="LKM26" s="15"/>
      <c r="LKN26" s="15"/>
      <c r="LKO26" s="15"/>
      <c r="LKP26" s="15"/>
      <c r="LKQ26" s="15"/>
      <c r="LKR26" s="15"/>
      <c r="LKS26" s="15"/>
      <c r="LKT26" s="15"/>
      <c r="LKU26" s="15"/>
      <c r="LKV26" s="15"/>
      <c r="LKW26" s="15"/>
      <c r="LKX26" s="15"/>
      <c r="LKY26" s="15"/>
      <c r="LKZ26" s="15"/>
      <c r="LLA26" s="15"/>
      <c r="LLB26" s="15"/>
      <c r="LLC26" s="15"/>
      <c r="LLD26" s="15"/>
      <c r="LLE26" s="15"/>
      <c r="LLF26" s="15"/>
      <c r="LLG26" s="15"/>
      <c r="LLH26" s="15"/>
      <c r="LLI26" s="15"/>
      <c r="LLJ26" s="15"/>
      <c r="LLK26" s="15"/>
      <c r="LLL26" s="15"/>
      <c r="LLM26" s="15"/>
      <c r="LLN26" s="15"/>
      <c r="LLO26" s="15"/>
      <c r="LLP26" s="15"/>
      <c r="LLQ26" s="15"/>
      <c r="LLR26" s="15"/>
      <c r="LLS26" s="15"/>
      <c r="LLT26" s="15"/>
      <c r="LLU26" s="15"/>
      <c r="LLV26" s="15"/>
      <c r="LLW26" s="15"/>
      <c r="LLX26" s="15"/>
      <c r="LLY26" s="15"/>
      <c r="LLZ26" s="15"/>
      <c r="LMA26" s="15"/>
      <c r="LMB26" s="15"/>
      <c r="LMC26" s="15"/>
      <c r="LMD26" s="15"/>
      <c r="LME26" s="15"/>
      <c r="LMF26" s="15"/>
      <c r="LMG26" s="15"/>
      <c r="LMH26" s="15"/>
      <c r="LMI26" s="15"/>
      <c r="LMJ26" s="15"/>
      <c r="LMK26" s="15"/>
      <c r="LML26" s="15"/>
      <c r="LMM26" s="15"/>
      <c r="LMN26" s="15"/>
      <c r="LMO26" s="15"/>
      <c r="LMP26" s="15"/>
      <c r="LMQ26" s="15"/>
      <c r="LMR26" s="15"/>
      <c r="LMS26" s="15"/>
      <c r="LMT26" s="15"/>
      <c r="LMU26" s="15"/>
      <c r="LMV26" s="15"/>
      <c r="LMW26" s="15"/>
      <c r="LMX26" s="15"/>
      <c r="LMY26" s="15"/>
      <c r="LMZ26" s="15"/>
      <c r="LNA26" s="15"/>
      <c r="LNB26" s="15"/>
      <c r="LNC26" s="15"/>
      <c r="LND26" s="15"/>
      <c r="LNE26" s="15"/>
      <c r="LNF26" s="15"/>
      <c r="LNG26" s="15"/>
      <c r="LNH26" s="15"/>
      <c r="LNI26" s="15"/>
      <c r="LNJ26" s="15"/>
      <c r="LNK26" s="15"/>
      <c r="LNL26" s="15"/>
      <c r="LNM26" s="15"/>
      <c r="LNN26" s="15"/>
      <c r="LNO26" s="15"/>
      <c r="LNP26" s="15"/>
      <c r="LNQ26" s="15"/>
      <c r="LNR26" s="15"/>
      <c r="LNS26" s="15"/>
      <c r="LNT26" s="15"/>
      <c r="LNU26" s="15"/>
      <c r="LNV26" s="15"/>
      <c r="LNW26" s="15"/>
      <c r="LNX26" s="15"/>
      <c r="LNY26" s="15"/>
      <c r="LNZ26" s="15"/>
      <c r="LOA26" s="15"/>
      <c r="LOB26" s="15"/>
      <c r="LOC26" s="15"/>
      <c r="LOD26" s="15"/>
      <c r="LOE26" s="15"/>
      <c r="LOF26" s="15"/>
      <c r="LOG26" s="15"/>
      <c r="LOH26" s="15"/>
      <c r="LOI26" s="15"/>
      <c r="LOJ26" s="15"/>
      <c r="LOK26" s="15"/>
      <c r="LOL26" s="15"/>
      <c r="LOM26" s="15"/>
      <c r="LON26" s="15"/>
      <c r="LOO26" s="15"/>
      <c r="LOP26" s="15"/>
      <c r="LOQ26" s="15"/>
      <c r="LOR26" s="15"/>
      <c r="LOS26" s="15"/>
      <c r="LOT26" s="15"/>
      <c r="LOU26" s="15"/>
      <c r="LOV26" s="15"/>
      <c r="LOW26" s="15"/>
      <c r="LOX26" s="15"/>
      <c r="LOY26" s="15"/>
      <c r="LOZ26" s="15"/>
      <c r="LPA26" s="15"/>
      <c r="LPB26" s="15"/>
      <c r="LPC26" s="15"/>
      <c r="LPD26" s="15"/>
      <c r="LPE26" s="15"/>
      <c r="LPF26" s="15"/>
      <c r="LPG26" s="15"/>
      <c r="LPH26" s="15"/>
      <c r="LPI26" s="15"/>
      <c r="LPJ26" s="15"/>
      <c r="LPK26" s="15"/>
      <c r="LPL26" s="15"/>
      <c r="LPM26" s="15"/>
      <c r="LPN26" s="15"/>
      <c r="LPO26" s="15"/>
      <c r="LPP26" s="15"/>
      <c r="LPQ26" s="15"/>
      <c r="LPR26" s="15"/>
      <c r="LPS26" s="15"/>
      <c r="LPT26" s="15"/>
      <c r="LPU26" s="15"/>
      <c r="LPV26" s="15"/>
      <c r="LPW26" s="15"/>
      <c r="LPX26" s="15"/>
      <c r="LPY26" s="15"/>
      <c r="LPZ26" s="15"/>
      <c r="LQA26" s="15"/>
      <c r="LQB26" s="15"/>
      <c r="LQC26" s="15"/>
      <c r="LQD26" s="15"/>
      <c r="LQE26" s="15"/>
      <c r="LQF26" s="15"/>
      <c r="LQG26" s="15"/>
      <c r="LQH26" s="15"/>
      <c r="LQI26" s="15"/>
      <c r="LQJ26" s="15"/>
      <c r="LQK26" s="15"/>
      <c r="LQL26" s="15"/>
      <c r="LQM26" s="15"/>
      <c r="LQN26" s="15"/>
      <c r="LQO26" s="15"/>
      <c r="LQP26" s="15"/>
      <c r="LQQ26" s="15"/>
      <c r="LQR26" s="15"/>
      <c r="LQS26" s="15"/>
      <c r="LQT26" s="15"/>
      <c r="LQU26" s="15"/>
      <c r="LQV26" s="15"/>
      <c r="LQW26" s="15"/>
      <c r="LQX26" s="15"/>
      <c r="LQY26" s="15"/>
      <c r="LQZ26" s="15"/>
      <c r="LRA26" s="15"/>
      <c r="LRB26" s="15"/>
      <c r="LRC26" s="15"/>
      <c r="LRD26" s="15"/>
      <c r="LRE26" s="15"/>
      <c r="LRF26" s="15"/>
      <c r="LRG26" s="15"/>
      <c r="LRH26" s="15"/>
      <c r="LRI26" s="15"/>
      <c r="LRJ26" s="15"/>
      <c r="LRK26" s="15"/>
      <c r="LRL26" s="15"/>
      <c r="LRM26" s="15"/>
      <c r="LRN26" s="15"/>
      <c r="LRO26" s="15"/>
      <c r="LRP26" s="15"/>
      <c r="LRQ26" s="15"/>
      <c r="LRR26" s="15"/>
      <c r="LRS26" s="15"/>
      <c r="LRT26" s="15"/>
      <c r="LRU26" s="15"/>
      <c r="LRV26" s="15"/>
      <c r="LRW26" s="15"/>
      <c r="LRX26" s="15"/>
      <c r="LRY26" s="15"/>
      <c r="LRZ26" s="15"/>
      <c r="LSA26" s="15"/>
      <c r="LSB26" s="15"/>
      <c r="LSC26" s="15"/>
      <c r="LSD26" s="15"/>
      <c r="LSE26" s="15"/>
      <c r="LSF26" s="15"/>
      <c r="LSG26" s="15"/>
      <c r="LSH26" s="15"/>
      <c r="LSI26" s="15"/>
      <c r="LSJ26" s="15"/>
      <c r="LSK26" s="15"/>
      <c r="LSL26" s="15"/>
      <c r="LSM26" s="15"/>
      <c r="LSN26" s="15"/>
      <c r="LSO26" s="15"/>
      <c r="LSP26" s="15"/>
      <c r="LSQ26" s="15"/>
      <c r="LSR26" s="15"/>
      <c r="LSS26" s="15"/>
      <c r="LST26" s="15"/>
      <c r="LSU26" s="15"/>
      <c r="LSV26" s="15"/>
      <c r="LSW26" s="15"/>
      <c r="LSX26" s="15"/>
      <c r="LSY26" s="15"/>
      <c r="LSZ26" s="15"/>
      <c r="LTA26" s="15"/>
      <c r="LTB26" s="15"/>
      <c r="LTC26" s="15"/>
      <c r="LTD26" s="15"/>
      <c r="LTE26" s="15"/>
      <c r="LTF26" s="15"/>
      <c r="LTG26" s="15"/>
      <c r="LTH26" s="15"/>
      <c r="LTI26" s="15"/>
      <c r="LTJ26" s="15"/>
      <c r="LTK26" s="15"/>
      <c r="LTL26" s="15"/>
      <c r="LTM26" s="15"/>
      <c r="LTN26" s="15"/>
      <c r="LTO26" s="15"/>
      <c r="LTP26" s="15"/>
      <c r="LTQ26" s="15"/>
      <c r="LTR26" s="15"/>
      <c r="LTS26" s="15"/>
      <c r="LTT26" s="15"/>
      <c r="LTU26" s="15"/>
      <c r="LTV26" s="15"/>
      <c r="LTW26" s="15"/>
      <c r="LTX26" s="15"/>
      <c r="LTY26" s="15"/>
      <c r="LTZ26" s="15"/>
      <c r="LUA26" s="15"/>
      <c r="LUB26" s="15"/>
      <c r="LUC26" s="15"/>
      <c r="LUD26" s="15"/>
      <c r="LUE26" s="15"/>
      <c r="LUF26" s="15"/>
      <c r="LUG26" s="15"/>
      <c r="LUH26" s="15"/>
      <c r="LUI26" s="15"/>
      <c r="LUJ26" s="15"/>
      <c r="LUK26" s="15"/>
      <c r="LUL26" s="15"/>
      <c r="LUM26" s="15"/>
      <c r="LUN26" s="15"/>
      <c r="LUO26" s="15"/>
      <c r="LUP26" s="15"/>
      <c r="LUQ26" s="15"/>
      <c r="LUR26" s="15"/>
      <c r="LUS26" s="15"/>
      <c r="LUT26" s="15"/>
      <c r="LUU26" s="15"/>
      <c r="LUV26" s="15"/>
      <c r="LUW26" s="15"/>
      <c r="LUX26" s="15"/>
      <c r="LUY26" s="15"/>
      <c r="LUZ26" s="15"/>
      <c r="LVA26" s="15"/>
      <c r="LVB26" s="15"/>
      <c r="LVC26" s="15"/>
      <c r="LVD26" s="15"/>
      <c r="LVE26" s="15"/>
      <c r="LVF26" s="15"/>
      <c r="LVG26" s="15"/>
      <c r="LVH26" s="15"/>
      <c r="LVI26" s="15"/>
      <c r="LVJ26" s="15"/>
      <c r="LVK26" s="15"/>
      <c r="LVL26" s="15"/>
      <c r="LVM26" s="15"/>
      <c r="LVN26" s="15"/>
      <c r="LVO26" s="15"/>
      <c r="LVP26" s="15"/>
      <c r="LVQ26" s="15"/>
      <c r="LVR26" s="15"/>
      <c r="LVS26" s="15"/>
      <c r="LVT26" s="15"/>
      <c r="LVU26" s="15"/>
      <c r="LVV26" s="15"/>
      <c r="LVW26" s="15"/>
      <c r="LVX26" s="15"/>
      <c r="LVY26" s="15"/>
      <c r="LVZ26" s="15"/>
      <c r="LWA26" s="15"/>
      <c r="LWB26" s="15"/>
      <c r="LWC26" s="15"/>
      <c r="LWD26" s="15"/>
      <c r="LWE26" s="15"/>
      <c r="LWF26" s="15"/>
      <c r="LWG26" s="15"/>
      <c r="LWH26" s="15"/>
      <c r="LWI26" s="15"/>
      <c r="LWJ26" s="15"/>
      <c r="LWK26" s="15"/>
      <c r="LWL26" s="15"/>
      <c r="LWM26" s="15"/>
      <c r="LWN26" s="15"/>
      <c r="LWO26" s="15"/>
      <c r="LWP26" s="15"/>
      <c r="LWQ26" s="15"/>
      <c r="LWR26" s="15"/>
      <c r="LWS26" s="15"/>
      <c r="LWT26" s="15"/>
      <c r="LWU26" s="15"/>
      <c r="LWV26" s="15"/>
      <c r="LWW26" s="15"/>
      <c r="LWX26" s="15"/>
      <c r="LWY26" s="15"/>
      <c r="LWZ26" s="15"/>
      <c r="LXA26" s="15"/>
      <c r="LXB26" s="15"/>
      <c r="LXC26" s="15"/>
      <c r="LXD26" s="15"/>
      <c r="LXE26" s="15"/>
      <c r="LXF26" s="15"/>
      <c r="LXG26" s="15"/>
      <c r="LXH26" s="15"/>
      <c r="LXI26" s="15"/>
      <c r="LXJ26" s="15"/>
      <c r="LXK26" s="15"/>
      <c r="LXL26" s="15"/>
      <c r="LXM26" s="15"/>
      <c r="LXN26" s="15"/>
      <c r="LXO26" s="15"/>
      <c r="LXP26" s="15"/>
      <c r="LXQ26" s="15"/>
      <c r="LXR26" s="15"/>
      <c r="LXS26" s="15"/>
      <c r="LXT26" s="15"/>
      <c r="LXU26" s="15"/>
      <c r="LXV26" s="15"/>
      <c r="LXW26" s="15"/>
      <c r="LXX26" s="15"/>
      <c r="LXY26" s="15"/>
      <c r="LXZ26" s="15"/>
      <c r="LYA26" s="15"/>
      <c r="LYB26" s="15"/>
      <c r="LYC26" s="15"/>
      <c r="LYD26" s="15"/>
      <c r="LYE26" s="15"/>
      <c r="LYF26" s="15"/>
      <c r="LYG26" s="15"/>
      <c r="LYH26" s="15"/>
      <c r="LYI26" s="15"/>
      <c r="LYJ26" s="15"/>
      <c r="LYK26" s="15"/>
      <c r="LYL26" s="15"/>
      <c r="LYM26" s="15"/>
      <c r="LYN26" s="15"/>
      <c r="LYO26" s="15"/>
      <c r="LYP26" s="15"/>
      <c r="LYQ26" s="15"/>
      <c r="LYR26" s="15"/>
      <c r="LYS26" s="15"/>
      <c r="LYT26" s="15"/>
      <c r="LYU26" s="15"/>
      <c r="LYV26" s="15"/>
      <c r="LYW26" s="15"/>
      <c r="LYX26" s="15"/>
      <c r="LYY26" s="15"/>
      <c r="LYZ26" s="15"/>
      <c r="LZA26" s="15"/>
      <c r="LZB26" s="15"/>
      <c r="LZC26" s="15"/>
      <c r="LZD26" s="15"/>
      <c r="LZE26" s="15"/>
      <c r="LZF26" s="15"/>
      <c r="LZG26" s="15"/>
      <c r="LZH26" s="15"/>
      <c r="LZI26" s="15"/>
      <c r="LZJ26" s="15"/>
      <c r="LZK26" s="15"/>
      <c r="LZL26" s="15"/>
      <c r="LZM26" s="15"/>
      <c r="LZN26" s="15"/>
      <c r="LZO26" s="15"/>
      <c r="LZP26" s="15"/>
      <c r="LZQ26" s="15"/>
      <c r="LZR26" s="15"/>
      <c r="LZS26" s="15"/>
      <c r="LZT26" s="15"/>
      <c r="LZU26" s="15"/>
      <c r="LZV26" s="15"/>
      <c r="LZW26" s="15"/>
      <c r="LZX26" s="15"/>
      <c r="LZY26" s="15"/>
      <c r="LZZ26" s="15"/>
      <c r="MAA26" s="15"/>
      <c r="MAB26" s="15"/>
      <c r="MAC26" s="15"/>
      <c r="MAD26" s="15"/>
      <c r="MAE26" s="15"/>
      <c r="MAF26" s="15"/>
      <c r="MAG26" s="15"/>
      <c r="MAH26" s="15"/>
      <c r="MAI26" s="15"/>
      <c r="MAJ26" s="15"/>
      <c r="MAK26" s="15"/>
      <c r="MAL26" s="15"/>
      <c r="MAM26" s="15"/>
      <c r="MAN26" s="15"/>
      <c r="MAO26" s="15"/>
      <c r="MAP26" s="15"/>
      <c r="MAQ26" s="15"/>
      <c r="MAR26" s="15"/>
      <c r="MAS26" s="15"/>
      <c r="MAT26" s="15"/>
      <c r="MAU26" s="15"/>
      <c r="MAV26" s="15"/>
      <c r="MAW26" s="15"/>
      <c r="MAX26" s="15"/>
      <c r="MAY26" s="15"/>
      <c r="MAZ26" s="15"/>
      <c r="MBA26" s="15"/>
      <c r="MBB26" s="15"/>
      <c r="MBC26" s="15"/>
      <c r="MBD26" s="15"/>
      <c r="MBE26" s="15"/>
      <c r="MBF26" s="15"/>
      <c r="MBG26" s="15"/>
      <c r="MBH26" s="15"/>
      <c r="MBI26" s="15"/>
      <c r="MBJ26" s="15"/>
      <c r="MBK26" s="15"/>
      <c r="MBL26" s="15"/>
      <c r="MBM26" s="15"/>
      <c r="MBN26" s="15"/>
      <c r="MBO26" s="15"/>
      <c r="MBP26" s="15"/>
      <c r="MBQ26" s="15"/>
      <c r="MBR26" s="15"/>
      <c r="MBS26" s="15"/>
      <c r="MBT26" s="15"/>
      <c r="MBU26" s="15"/>
      <c r="MBV26" s="15"/>
      <c r="MBW26" s="15"/>
      <c r="MBX26" s="15"/>
      <c r="MBY26" s="15"/>
      <c r="MBZ26" s="15"/>
      <c r="MCA26" s="15"/>
      <c r="MCB26" s="15"/>
      <c r="MCC26" s="15"/>
      <c r="MCD26" s="15"/>
      <c r="MCE26" s="15"/>
      <c r="MCF26" s="15"/>
      <c r="MCG26" s="15"/>
      <c r="MCH26" s="15"/>
      <c r="MCI26" s="15"/>
      <c r="MCJ26" s="15"/>
      <c r="MCK26" s="15"/>
      <c r="MCL26" s="15"/>
      <c r="MCM26" s="15"/>
      <c r="MCN26" s="15"/>
      <c r="MCO26" s="15"/>
      <c r="MCP26" s="15"/>
      <c r="MCQ26" s="15"/>
      <c r="MCR26" s="15"/>
      <c r="MCS26" s="15"/>
      <c r="MCT26" s="15"/>
      <c r="MCU26" s="15"/>
      <c r="MCV26" s="15"/>
      <c r="MCW26" s="15"/>
      <c r="MCX26" s="15"/>
      <c r="MCY26" s="15"/>
      <c r="MCZ26" s="15"/>
      <c r="MDA26" s="15"/>
      <c r="MDB26" s="15"/>
      <c r="MDC26" s="15"/>
      <c r="MDD26" s="15"/>
      <c r="MDE26" s="15"/>
      <c r="MDF26" s="15"/>
      <c r="MDG26" s="15"/>
      <c r="MDH26" s="15"/>
      <c r="MDI26" s="15"/>
      <c r="MDJ26" s="15"/>
      <c r="MDK26" s="15"/>
      <c r="MDL26" s="15"/>
      <c r="MDM26" s="15"/>
      <c r="MDN26" s="15"/>
      <c r="MDO26" s="15"/>
      <c r="MDP26" s="15"/>
      <c r="MDQ26" s="15"/>
      <c r="MDR26" s="15"/>
      <c r="MDS26" s="15"/>
      <c r="MDT26" s="15"/>
      <c r="MDU26" s="15"/>
      <c r="MDV26" s="15"/>
      <c r="MDW26" s="15"/>
      <c r="MDX26" s="15"/>
      <c r="MDY26" s="15"/>
      <c r="MDZ26" s="15"/>
      <c r="MEA26" s="15"/>
      <c r="MEB26" s="15"/>
      <c r="MEC26" s="15"/>
      <c r="MED26" s="15"/>
      <c r="MEE26" s="15"/>
      <c r="MEF26" s="15"/>
      <c r="MEG26" s="15"/>
      <c r="MEH26" s="15"/>
      <c r="MEI26" s="15"/>
      <c r="MEJ26" s="15"/>
      <c r="MEK26" s="15"/>
      <c r="MEL26" s="15"/>
      <c r="MEM26" s="15"/>
      <c r="MEN26" s="15"/>
      <c r="MEO26" s="15"/>
      <c r="MEP26" s="15"/>
      <c r="MEQ26" s="15"/>
      <c r="MER26" s="15"/>
      <c r="MES26" s="15"/>
      <c r="MET26" s="15"/>
      <c r="MEU26" s="15"/>
      <c r="MEV26" s="15"/>
      <c r="MEW26" s="15"/>
      <c r="MEX26" s="15"/>
      <c r="MEY26" s="15"/>
      <c r="MEZ26" s="15"/>
      <c r="MFA26" s="15"/>
      <c r="MFB26" s="15"/>
      <c r="MFC26" s="15"/>
      <c r="MFD26" s="15"/>
      <c r="MFE26" s="15"/>
      <c r="MFF26" s="15"/>
      <c r="MFG26" s="15"/>
      <c r="MFH26" s="15"/>
      <c r="MFI26" s="15"/>
      <c r="MFJ26" s="15"/>
      <c r="MFK26" s="15"/>
      <c r="MFL26" s="15"/>
      <c r="MFM26" s="15"/>
      <c r="MFN26" s="15"/>
      <c r="MFO26" s="15"/>
      <c r="MFP26" s="15"/>
      <c r="MFQ26" s="15"/>
      <c r="MFR26" s="15"/>
      <c r="MFS26" s="15"/>
      <c r="MFT26" s="15"/>
      <c r="MFU26" s="15"/>
      <c r="MFV26" s="15"/>
      <c r="MFW26" s="15"/>
      <c r="MFX26" s="15"/>
      <c r="MFY26" s="15"/>
      <c r="MFZ26" s="15"/>
      <c r="MGA26" s="15"/>
      <c r="MGB26" s="15"/>
      <c r="MGC26" s="15"/>
      <c r="MGD26" s="15"/>
      <c r="MGE26" s="15"/>
      <c r="MGF26" s="15"/>
      <c r="MGG26" s="15"/>
      <c r="MGH26" s="15"/>
      <c r="MGI26" s="15"/>
      <c r="MGJ26" s="15"/>
      <c r="MGK26" s="15"/>
      <c r="MGL26" s="15"/>
      <c r="MGM26" s="15"/>
      <c r="MGN26" s="15"/>
      <c r="MGO26" s="15"/>
      <c r="MGP26" s="15"/>
      <c r="MGQ26" s="15"/>
      <c r="MGR26" s="15"/>
      <c r="MGS26" s="15"/>
      <c r="MGT26" s="15"/>
      <c r="MGU26" s="15"/>
      <c r="MGV26" s="15"/>
      <c r="MGW26" s="15"/>
      <c r="MGX26" s="15"/>
      <c r="MGY26" s="15"/>
      <c r="MGZ26" s="15"/>
      <c r="MHA26" s="15"/>
      <c r="MHB26" s="15"/>
      <c r="MHC26" s="15"/>
      <c r="MHD26" s="15"/>
      <c r="MHE26" s="15"/>
      <c r="MHF26" s="15"/>
      <c r="MHG26" s="15"/>
      <c r="MHH26" s="15"/>
      <c r="MHI26" s="15"/>
      <c r="MHJ26" s="15"/>
      <c r="MHK26" s="15"/>
      <c r="MHL26" s="15"/>
      <c r="MHM26" s="15"/>
      <c r="MHN26" s="15"/>
      <c r="MHO26" s="15"/>
      <c r="MHP26" s="15"/>
      <c r="MHQ26" s="15"/>
      <c r="MHR26" s="15"/>
      <c r="MHS26" s="15"/>
      <c r="MHT26" s="15"/>
      <c r="MHU26" s="15"/>
      <c r="MHV26" s="15"/>
      <c r="MHW26" s="15"/>
      <c r="MHX26" s="15"/>
      <c r="MHY26" s="15"/>
      <c r="MHZ26" s="15"/>
      <c r="MIA26" s="15"/>
      <c r="MIB26" s="15"/>
      <c r="MIC26" s="15"/>
      <c r="MID26" s="15"/>
      <c r="MIE26" s="15"/>
      <c r="MIF26" s="15"/>
      <c r="MIG26" s="15"/>
      <c r="MIH26" s="15"/>
      <c r="MII26" s="15"/>
      <c r="MIJ26" s="15"/>
      <c r="MIK26" s="15"/>
      <c r="MIL26" s="15"/>
      <c r="MIM26" s="15"/>
      <c r="MIN26" s="15"/>
      <c r="MIO26" s="15"/>
      <c r="MIP26" s="15"/>
      <c r="MIQ26" s="15"/>
      <c r="MIR26" s="15"/>
      <c r="MIS26" s="15"/>
      <c r="MIT26" s="15"/>
      <c r="MIU26" s="15"/>
      <c r="MIV26" s="15"/>
      <c r="MIW26" s="15"/>
      <c r="MIX26" s="15"/>
      <c r="MIY26" s="15"/>
      <c r="MIZ26" s="15"/>
      <c r="MJA26" s="15"/>
      <c r="MJB26" s="15"/>
      <c r="MJC26" s="15"/>
      <c r="MJD26" s="15"/>
      <c r="MJE26" s="15"/>
      <c r="MJF26" s="15"/>
      <c r="MJG26" s="15"/>
      <c r="MJH26" s="15"/>
      <c r="MJI26" s="15"/>
      <c r="MJJ26" s="15"/>
      <c r="MJK26" s="15"/>
      <c r="MJL26" s="15"/>
      <c r="MJM26" s="15"/>
      <c r="MJN26" s="15"/>
      <c r="MJO26" s="15"/>
      <c r="MJP26" s="15"/>
      <c r="MJQ26" s="15"/>
      <c r="MJR26" s="15"/>
      <c r="MJS26" s="15"/>
      <c r="MJT26" s="15"/>
      <c r="MJU26" s="15"/>
      <c r="MJV26" s="15"/>
      <c r="MJW26" s="15"/>
      <c r="MJX26" s="15"/>
      <c r="MJY26" s="15"/>
      <c r="MJZ26" s="15"/>
      <c r="MKA26" s="15"/>
      <c r="MKB26" s="15"/>
      <c r="MKC26" s="15"/>
      <c r="MKD26" s="15"/>
      <c r="MKE26" s="15"/>
      <c r="MKF26" s="15"/>
      <c r="MKG26" s="15"/>
      <c r="MKH26" s="15"/>
      <c r="MKI26" s="15"/>
      <c r="MKJ26" s="15"/>
      <c r="MKK26" s="15"/>
      <c r="MKL26" s="15"/>
      <c r="MKM26" s="15"/>
      <c r="MKN26" s="15"/>
      <c r="MKO26" s="15"/>
      <c r="MKP26" s="15"/>
      <c r="MKQ26" s="15"/>
      <c r="MKR26" s="15"/>
      <c r="MKS26" s="15"/>
      <c r="MKT26" s="15"/>
      <c r="MKU26" s="15"/>
      <c r="MKV26" s="15"/>
      <c r="MKW26" s="15"/>
      <c r="MKX26" s="15"/>
      <c r="MKY26" s="15"/>
      <c r="MKZ26" s="15"/>
      <c r="MLA26" s="15"/>
      <c r="MLB26" s="15"/>
      <c r="MLC26" s="15"/>
      <c r="MLD26" s="15"/>
      <c r="MLE26" s="15"/>
      <c r="MLF26" s="15"/>
      <c r="MLG26" s="15"/>
      <c r="MLH26" s="15"/>
      <c r="MLI26" s="15"/>
      <c r="MLJ26" s="15"/>
      <c r="MLK26" s="15"/>
      <c r="MLL26" s="15"/>
      <c r="MLM26" s="15"/>
      <c r="MLN26" s="15"/>
      <c r="MLO26" s="15"/>
      <c r="MLP26" s="15"/>
      <c r="MLQ26" s="15"/>
      <c r="MLR26" s="15"/>
      <c r="MLS26" s="15"/>
      <c r="MLT26" s="15"/>
      <c r="MLU26" s="15"/>
      <c r="MLV26" s="15"/>
      <c r="MLW26" s="15"/>
      <c r="MLX26" s="15"/>
      <c r="MLY26" s="15"/>
      <c r="MLZ26" s="15"/>
      <c r="MMA26" s="15"/>
      <c r="MMB26" s="15"/>
      <c r="MMC26" s="15"/>
      <c r="MMD26" s="15"/>
      <c r="MME26" s="15"/>
      <c r="MMF26" s="15"/>
      <c r="MMG26" s="15"/>
      <c r="MMH26" s="15"/>
      <c r="MMI26" s="15"/>
      <c r="MMJ26" s="15"/>
      <c r="MMK26" s="15"/>
      <c r="MML26" s="15"/>
      <c r="MMM26" s="15"/>
      <c r="MMN26" s="15"/>
      <c r="MMO26" s="15"/>
      <c r="MMP26" s="15"/>
      <c r="MMQ26" s="15"/>
      <c r="MMR26" s="15"/>
      <c r="MMS26" s="15"/>
      <c r="MMT26" s="15"/>
      <c r="MMU26" s="15"/>
      <c r="MMV26" s="15"/>
      <c r="MMW26" s="15"/>
      <c r="MMX26" s="15"/>
      <c r="MMY26" s="15"/>
      <c r="MMZ26" s="15"/>
      <c r="MNA26" s="15"/>
      <c r="MNB26" s="15"/>
      <c r="MNC26" s="15"/>
      <c r="MND26" s="15"/>
      <c r="MNE26" s="15"/>
      <c r="MNF26" s="15"/>
      <c r="MNG26" s="15"/>
      <c r="MNH26" s="15"/>
      <c r="MNI26" s="15"/>
      <c r="MNJ26" s="15"/>
      <c r="MNK26" s="15"/>
      <c r="MNL26" s="15"/>
      <c r="MNM26" s="15"/>
      <c r="MNN26" s="15"/>
      <c r="MNO26" s="15"/>
      <c r="MNP26" s="15"/>
      <c r="MNQ26" s="15"/>
      <c r="MNR26" s="15"/>
      <c r="MNS26" s="15"/>
      <c r="MNT26" s="15"/>
      <c r="MNU26" s="15"/>
      <c r="MNV26" s="15"/>
      <c r="MNW26" s="15"/>
      <c r="MNX26" s="15"/>
      <c r="MNY26" s="15"/>
      <c r="MNZ26" s="15"/>
      <c r="MOA26" s="15"/>
      <c r="MOB26" s="15"/>
      <c r="MOC26" s="15"/>
      <c r="MOD26" s="15"/>
      <c r="MOE26" s="15"/>
      <c r="MOF26" s="15"/>
      <c r="MOG26" s="15"/>
      <c r="MOH26" s="15"/>
      <c r="MOI26" s="15"/>
      <c r="MOJ26" s="15"/>
      <c r="MOK26" s="15"/>
      <c r="MOL26" s="15"/>
      <c r="MOM26" s="15"/>
      <c r="MON26" s="15"/>
      <c r="MOO26" s="15"/>
      <c r="MOP26" s="15"/>
      <c r="MOQ26" s="15"/>
      <c r="MOR26" s="15"/>
      <c r="MOS26" s="15"/>
      <c r="MOT26" s="15"/>
      <c r="MOU26" s="15"/>
      <c r="MOV26" s="15"/>
      <c r="MOW26" s="15"/>
      <c r="MOX26" s="15"/>
      <c r="MOY26" s="15"/>
      <c r="MOZ26" s="15"/>
      <c r="MPA26" s="15"/>
      <c r="MPB26" s="15"/>
      <c r="MPC26" s="15"/>
      <c r="MPD26" s="15"/>
      <c r="MPE26" s="15"/>
      <c r="MPF26" s="15"/>
      <c r="MPG26" s="15"/>
      <c r="MPH26" s="15"/>
      <c r="MPI26" s="15"/>
      <c r="MPJ26" s="15"/>
      <c r="MPK26" s="15"/>
      <c r="MPL26" s="15"/>
      <c r="MPM26" s="15"/>
      <c r="MPN26" s="15"/>
      <c r="MPO26" s="15"/>
      <c r="MPP26" s="15"/>
      <c r="MPQ26" s="15"/>
      <c r="MPR26" s="15"/>
      <c r="MPS26" s="15"/>
      <c r="MPT26" s="15"/>
      <c r="MPU26" s="15"/>
      <c r="MPV26" s="15"/>
      <c r="MPW26" s="15"/>
      <c r="MPX26" s="15"/>
      <c r="MPY26" s="15"/>
      <c r="MPZ26" s="15"/>
      <c r="MQA26" s="15"/>
      <c r="MQB26" s="15"/>
      <c r="MQC26" s="15"/>
      <c r="MQD26" s="15"/>
      <c r="MQE26" s="15"/>
      <c r="MQF26" s="15"/>
      <c r="MQG26" s="15"/>
      <c r="MQH26" s="15"/>
      <c r="MQI26" s="15"/>
      <c r="MQJ26" s="15"/>
      <c r="MQK26" s="15"/>
      <c r="MQL26" s="15"/>
      <c r="MQM26" s="15"/>
      <c r="MQN26" s="15"/>
      <c r="MQO26" s="15"/>
      <c r="MQP26" s="15"/>
      <c r="MQQ26" s="15"/>
      <c r="MQR26" s="15"/>
      <c r="MQS26" s="15"/>
      <c r="MQT26" s="15"/>
      <c r="MQU26" s="15"/>
      <c r="MQV26" s="15"/>
      <c r="MQW26" s="15"/>
      <c r="MQX26" s="15"/>
      <c r="MQY26" s="15"/>
      <c r="MQZ26" s="15"/>
      <c r="MRA26" s="15"/>
      <c r="MRB26" s="15"/>
      <c r="MRC26" s="15"/>
      <c r="MRD26" s="15"/>
      <c r="MRE26" s="15"/>
      <c r="MRF26" s="15"/>
      <c r="MRG26" s="15"/>
      <c r="MRH26" s="15"/>
      <c r="MRI26" s="15"/>
      <c r="MRJ26" s="15"/>
      <c r="MRK26" s="15"/>
      <c r="MRL26" s="15"/>
      <c r="MRM26" s="15"/>
      <c r="MRN26" s="15"/>
      <c r="MRO26" s="15"/>
      <c r="MRP26" s="15"/>
      <c r="MRQ26" s="15"/>
      <c r="MRR26" s="15"/>
      <c r="MRS26" s="15"/>
      <c r="MRT26" s="15"/>
      <c r="MRU26" s="15"/>
      <c r="MRV26" s="15"/>
      <c r="MRW26" s="15"/>
      <c r="MRX26" s="15"/>
      <c r="MRY26" s="15"/>
      <c r="MRZ26" s="15"/>
      <c r="MSA26" s="15"/>
      <c r="MSB26" s="15"/>
      <c r="MSC26" s="15"/>
      <c r="MSD26" s="15"/>
      <c r="MSE26" s="15"/>
      <c r="MSF26" s="15"/>
      <c r="MSG26" s="15"/>
      <c r="MSH26" s="15"/>
      <c r="MSI26" s="15"/>
      <c r="MSJ26" s="15"/>
      <c r="MSK26" s="15"/>
      <c r="MSL26" s="15"/>
      <c r="MSM26" s="15"/>
      <c r="MSN26" s="15"/>
      <c r="MSO26" s="15"/>
      <c r="MSP26" s="15"/>
      <c r="MSQ26" s="15"/>
      <c r="MSR26" s="15"/>
      <c r="MSS26" s="15"/>
      <c r="MST26" s="15"/>
      <c r="MSU26" s="15"/>
      <c r="MSV26" s="15"/>
      <c r="MSW26" s="15"/>
      <c r="MSX26" s="15"/>
      <c r="MSY26" s="15"/>
      <c r="MSZ26" s="15"/>
      <c r="MTA26" s="15"/>
      <c r="MTB26" s="15"/>
      <c r="MTC26" s="15"/>
      <c r="MTD26" s="15"/>
      <c r="MTE26" s="15"/>
      <c r="MTF26" s="15"/>
      <c r="MTG26" s="15"/>
      <c r="MTH26" s="15"/>
      <c r="MTI26" s="15"/>
      <c r="MTJ26" s="15"/>
      <c r="MTK26" s="15"/>
      <c r="MTL26" s="15"/>
      <c r="MTM26" s="15"/>
      <c r="MTN26" s="15"/>
      <c r="MTO26" s="15"/>
      <c r="MTP26" s="15"/>
      <c r="MTQ26" s="15"/>
      <c r="MTR26" s="15"/>
      <c r="MTS26" s="15"/>
      <c r="MTT26" s="15"/>
      <c r="MTU26" s="15"/>
      <c r="MTV26" s="15"/>
      <c r="MTW26" s="15"/>
      <c r="MTX26" s="15"/>
      <c r="MTY26" s="15"/>
      <c r="MTZ26" s="15"/>
      <c r="MUA26" s="15"/>
      <c r="MUB26" s="15"/>
      <c r="MUC26" s="15"/>
      <c r="MUD26" s="15"/>
      <c r="MUE26" s="15"/>
      <c r="MUF26" s="15"/>
      <c r="MUG26" s="15"/>
      <c r="MUH26" s="15"/>
      <c r="MUI26" s="15"/>
      <c r="MUJ26" s="15"/>
      <c r="MUK26" s="15"/>
      <c r="MUL26" s="15"/>
      <c r="MUM26" s="15"/>
      <c r="MUN26" s="15"/>
      <c r="MUO26" s="15"/>
      <c r="MUP26" s="15"/>
      <c r="MUQ26" s="15"/>
      <c r="MUR26" s="15"/>
      <c r="MUS26" s="15"/>
      <c r="MUT26" s="15"/>
      <c r="MUU26" s="15"/>
      <c r="MUV26" s="15"/>
      <c r="MUW26" s="15"/>
      <c r="MUX26" s="15"/>
      <c r="MUY26" s="15"/>
      <c r="MUZ26" s="15"/>
      <c r="MVA26" s="15"/>
      <c r="MVB26" s="15"/>
      <c r="MVC26" s="15"/>
      <c r="MVD26" s="15"/>
      <c r="MVE26" s="15"/>
      <c r="MVF26" s="15"/>
      <c r="MVG26" s="15"/>
      <c r="MVH26" s="15"/>
      <c r="MVI26" s="15"/>
      <c r="MVJ26" s="15"/>
      <c r="MVK26" s="15"/>
      <c r="MVL26" s="15"/>
      <c r="MVM26" s="15"/>
      <c r="MVN26" s="15"/>
      <c r="MVO26" s="15"/>
      <c r="MVP26" s="15"/>
      <c r="MVQ26" s="15"/>
      <c r="MVR26" s="15"/>
      <c r="MVS26" s="15"/>
      <c r="MVT26" s="15"/>
      <c r="MVU26" s="15"/>
      <c r="MVV26" s="15"/>
      <c r="MVW26" s="15"/>
      <c r="MVX26" s="15"/>
      <c r="MVY26" s="15"/>
      <c r="MVZ26" s="15"/>
      <c r="MWA26" s="15"/>
      <c r="MWB26" s="15"/>
      <c r="MWC26" s="15"/>
      <c r="MWD26" s="15"/>
      <c r="MWE26" s="15"/>
      <c r="MWF26" s="15"/>
      <c r="MWG26" s="15"/>
      <c r="MWH26" s="15"/>
      <c r="MWI26" s="15"/>
      <c r="MWJ26" s="15"/>
      <c r="MWK26" s="15"/>
      <c r="MWL26" s="15"/>
      <c r="MWM26" s="15"/>
      <c r="MWN26" s="15"/>
      <c r="MWO26" s="15"/>
      <c r="MWP26" s="15"/>
      <c r="MWQ26" s="15"/>
      <c r="MWR26" s="15"/>
      <c r="MWS26" s="15"/>
      <c r="MWT26" s="15"/>
      <c r="MWU26" s="15"/>
      <c r="MWV26" s="15"/>
      <c r="MWW26" s="15"/>
      <c r="MWX26" s="15"/>
      <c r="MWY26" s="15"/>
      <c r="MWZ26" s="15"/>
      <c r="MXA26" s="15"/>
      <c r="MXB26" s="15"/>
      <c r="MXC26" s="15"/>
      <c r="MXD26" s="15"/>
      <c r="MXE26" s="15"/>
      <c r="MXF26" s="15"/>
      <c r="MXG26" s="15"/>
      <c r="MXH26" s="15"/>
      <c r="MXI26" s="15"/>
      <c r="MXJ26" s="15"/>
      <c r="MXK26" s="15"/>
      <c r="MXL26" s="15"/>
      <c r="MXM26" s="15"/>
      <c r="MXN26" s="15"/>
      <c r="MXO26" s="15"/>
      <c r="MXP26" s="15"/>
      <c r="MXQ26" s="15"/>
      <c r="MXR26" s="15"/>
      <c r="MXS26" s="15"/>
      <c r="MXT26" s="15"/>
      <c r="MXU26" s="15"/>
      <c r="MXV26" s="15"/>
      <c r="MXW26" s="15"/>
      <c r="MXX26" s="15"/>
      <c r="MXY26" s="15"/>
      <c r="MXZ26" s="15"/>
      <c r="MYA26" s="15"/>
      <c r="MYB26" s="15"/>
      <c r="MYC26" s="15"/>
      <c r="MYD26" s="15"/>
      <c r="MYE26" s="15"/>
      <c r="MYF26" s="15"/>
      <c r="MYG26" s="15"/>
      <c r="MYH26" s="15"/>
      <c r="MYI26" s="15"/>
      <c r="MYJ26" s="15"/>
      <c r="MYK26" s="15"/>
      <c r="MYL26" s="15"/>
      <c r="MYM26" s="15"/>
      <c r="MYN26" s="15"/>
      <c r="MYO26" s="15"/>
      <c r="MYP26" s="15"/>
      <c r="MYQ26" s="15"/>
      <c r="MYR26" s="15"/>
      <c r="MYS26" s="15"/>
      <c r="MYT26" s="15"/>
      <c r="MYU26" s="15"/>
      <c r="MYV26" s="15"/>
      <c r="MYW26" s="15"/>
      <c r="MYX26" s="15"/>
      <c r="MYY26" s="15"/>
      <c r="MYZ26" s="15"/>
      <c r="MZA26" s="15"/>
      <c r="MZB26" s="15"/>
      <c r="MZC26" s="15"/>
      <c r="MZD26" s="15"/>
      <c r="MZE26" s="15"/>
      <c r="MZF26" s="15"/>
      <c r="MZG26" s="15"/>
      <c r="MZH26" s="15"/>
      <c r="MZI26" s="15"/>
      <c r="MZJ26" s="15"/>
      <c r="MZK26" s="15"/>
      <c r="MZL26" s="15"/>
      <c r="MZM26" s="15"/>
      <c r="MZN26" s="15"/>
      <c r="MZO26" s="15"/>
      <c r="MZP26" s="15"/>
      <c r="MZQ26" s="15"/>
      <c r="MZR26" s="15"/>
      <c r="MZS26" s="15"/>
      <c r="MZT26" s="15"/>
      <c r="MZU26" s="15"/>
      <c r="MZV26" s="15"/>
      <c r="MZW26" s="15"/>
      <c r="MZX26" s="15"/>
      <c r="MZY26" s="15"/>
      <c r="MZZ26" s="15"/>
      <c r="NAA26" s="15"/>
      <c r="NAB26" s="15"/>
      <c r="NAC26" s="15"/>
      <c r="NAD26" s="15"/>
      <c r="NAE26" s="15"/>
      <c r="NAF26" s="15"/>
      <c r="NAG26" s="15"/>
      <c r="NAH26" s="15"/>
      <c r="NAI26" s="15"/>
      <c r="NAJ26" s="15"/>
      <c r="NAK26" s="15"/>
      <c r="NAL26" s="15"/>
      <c r="NAM26" s="15"/>
      <c r="NAN26" s="15"/>
      <c r="NAO26" s="15"/>
      <c r="NAP26" s="15"/>
      <c r="NAQ26" s="15"/>
      <c r="NAR26" s="15"/>
      <c r="NAS26" s="15"/>
      <c r="NAT26" s="15"/>
      <c r="NAU26" s="15"/>
      <c r="NAV26" s="15"/>
      <c r="NAW26" s="15"/>
      <c r="NAX26" s="15"/>
      <c r="NAY26" s="15"/>
      <c r="NAZ26" s="15"/>
      <c r="NBA26" s="15"/>
      <c r="NBB26" s="15"/>
      <c r="NBC26" s="15"/>
      <c r="NBD26" s="15"/>
      <c r="NBE26" s="15"/>
      <c r="NBF26" s="15"/>
      <c r="NBG26" s="15"/>
      <c r="NBH26" s="15"/>
      <c r="NBI26" s="15"/>
      <c r="NBJ26" s="15"/>
      <c r="NBK26" s="15"/>
      <c r="NBL26" s="15"/>
      <c r="NBM26" s="15"/>
      <c r="NBN26" s="15"/>
      <c r="NBO26" s="15"/>
      <c r="NBP26" s="15"/>
      <c r="NBQ26" s="15"/>
      <c r="NBR26" s="15"/>
      <c r="NBS26" s="15"/>
      <c r="NBT26" s="15"/>
      <c r="NBU26" s="15"/>
      <c r="NBV26" s="15"/>
      <c r="NBW26" s="15"/>
      <c r="NBX26" s="15"/>
      <c r="NBY26" s="15"/>
      <c r="NBZ26" s="15"/>
      <c r="NCA26" s="15"/>
      <c r="NCB26" s="15"/>
      <c r="NCC26" s="15"/>
      <c r="NCD26" s="15"/>
      <c r="NCE26" s="15"/>
      <c r="NCF26" s="15"/>
      <c r="NCG26" s="15"/>
      <c r="NCH26" s="15"/>
      <c r="NCI26" s="15"/>
      <c r="NCJ26" s="15"/>
      <c r="NCK26" s="15"/>
      <c r="NCL26" s="15"/>
      <c r="NCM26" s="15"/>
      <c r="NCN26" s="15"/>
      <c r="NCO26" s="15"/>
      <c r="NCP26" s="15"/>
      <c r="NCQ26" s="15"/>
      <c r="NCR26" s="15"/>
      <c r="NCS26" s="15"/>
      <c r="NCT26" s="15"/>
      <c r="NCU26" s="15"/>
      <c r="NCV26" s="15"/>
      <c r="NCW26" s="15"/>
      <c r="NCX26" s="15"/>
      <c r="NCY26" s="15"/>
      <c r="NCZ26" s="15"/>
      <c r="NDA26" s="15"/>
      <c r="NDB26" s="15"/>
      <c r="NDC26" s="15"/>
      <c r="NDD26" s="15"/>
      <c r="NDE26" s="15"/>
      <c r="NDF26" s="15"/>
      <c r="NDG26" s="15"/>
      <c r="NDH26" s="15"/>
      <c r="NDI26" s="15"/>
      <c r="NDJ26" s="15"/>
      <c r="NDK26" s="15"/>
      <c r="NDL26" s="15"/>
      <c r="NDM26" s="15"/>
      <c r="NDN26" s="15"/>
      <c r="NDO26" s="15"/>
      <c r="NDP26" s="15"/>
      <c r="NDQ26" s="15"/>
      <c r="NDR26" s="15"/>
      <c r="NDS26" s="15"/>
      <c r="NDT26" s="15"/>
      <c r="NDU26" s="15"/>
      <c r="NDV26" s="15"/>
      <c r="NDW26" s="15"/>
      <c r="NDX26" s="15"/>
      <c r="NDY26" s="15"/>
      <c r="NDZ26" s="15"/>
      <c r="NEA26" s="15"/>
      <c r="NEB26" s="15"/>
      <c r="NEC26" s="15"/>
      <c r="NED26" s="15"/>
      <c r="NEE26" s="15"/>
      <c r="NEF26" s="15"/>
      <c r="NEG26" s="15"/>
      <c r="NEH26" s="15"/>
      <c r="NEI26" s="15"/>
      <c r="NEJ26" s="15"/>
      <c r="NEK26" s="15"/>
      <c r="NEL26" s="15"/>
      <c r="NEM26" s="15"/>
      <c r="NEN26" s="15"/>
      <c r="NEO26" s="15"/>
      <c r="NEP26" s="15"/>
      <c r="NEQ26" s="15"/>
      <c r="NER26" s="15"/>
      <c r="NES26" s="15"/>
      <c r="NET26" s="15"/>
      <c r="NEU26" s="15"/>
      <c r="NEV26" s="15"/>
      <c r="NEW26" s="15"/>
      <c r="NEX26" s="15"/>
      <c r="NEY26" s="15"/>
      <c r="NEZ26" s="15"/>
      <c r="NFA26" s="15"/>
      <c r="NFB26" s="15"/>
      <c r="NFC26" s="15"/>
      <c r="NFD26" s="15"/>
      <c r="NFE26" s="15"/>
      <c r="NFF26" s="15"/>
      <c r="NFG26" s="15"/>
      <c r="NFH26" s="15"/>
      <c r="NFI26" s="15"/>
      <c r="NFJ26" s="15"/>
      <c r="NFK26" s="15"/>
      <c r="NFL26" s="15"/>
      <c r="NFM26" s="15"/>
      <c r="NFN26" s="15"/>
      <c r="NFO26" s="15"/>
      <c r="NFP26" s="15"/>
      <c r="NFQ26" s="15"/>
      <c r="NFR26" s="15"/>
      <c r="NFS26" s="15"/>
      <c r="NFT26" s="15"/>
      <c r="NFU26" s="15"/>
      <c r="NFV26" s="15"/>
      <c r="NFW26" s="15"/>
      <c r="NFX26" s="15"/>
      <c r="NFY26" s="15"/>
      <c r="NFZ26" s="15"/>
      <c r="NGA26" s="15"/>
      <c r="NGB26" s="15"/>
      <c r="NGC26" s="15"/>
      <c r="NGD26" s="15"/>
      <c r="NGE26" s="15"/>
      <c r="NGF26" s="15"/>
      <c r="NGG26" s="15"/>
      <c r="NGH26" s="15"/>
      <c r="NGI26" s="15"/>
      <c r="NGJ26" s="15"/>
      <c r="NGK26" s="15"/>
      <c r="NGL26" s="15"/>
      <c r="NGM26" s="15"/>
      <c r="NGN26" s="15"/>
      <c r="NGO26" s="15"/>
      <c r="NGP26" s="15"/>
      <c r="NGQ26" s="15"/>
      <c r="NGR26" s="15"/>
      <c r="NGS26" s="15"/>
      <c r="NGT26" s="15"/>
      <c r="NGU26" s="15"/>
      <c r="NGV26" s="15"/>
      <c r="NGW26" s="15"/>
      <c r="NGX26" s="15"/>
      <c r="NGY26" s="15"/>
      <c r="NGZ26" s="15"/>
      <c r="NHA26" s="15"/>
      <c r="NHB26" s="15"/>
      <c r="NHC26" s="15"/>
      <c r="NHD26" s="15"/>
      <c r="NHE26" s="15"/>
      <c r="NHF26" s="15"/>
      <c r="NHG26" s="15"/>
      <c r="NHH26" s="15"/>
      <c r="NHI26" s="15"/>
      <c r="NHJ26" s="15"/>
      <c r="NHK26" s="15"/>
      <c r="NHL26" s="15"/>
      <c r="NHM26" s="15"/>
      <c r="NHN26" s="15"/>
      <c r="NHO26" s="15"/>
      <c r="NHP26" s="15"/>
      <c r="NHQ26" s="15"/>
      <c r="NHR26" s="15"/>
      <c r="NHS26" s="15"/>
      <c r="NHT26" s="15"/>
      <c r="NHU26" s="15"/>
      <c r="NHV26" s="15"/>
      <c r="NHW26" s="15"/>
      <c r="NHX26" s="15"/>
      <c r="NHY26" s="15"/>
      <c r="NHZ26" s="15"/>
      <c r="NIA26" s="15"/>
      <c r="NIB26" s="15"/>
      <c r="NIC26" s="15"/>
      <c r="NID26" s="15"/>
      <c r="NIE26" s="15"/>
      <c r="NIF26" s="15"/>
      <c r="NIG26" s="15"/>
      <c r="NIH26" s="15"/>
      <c r="NII26" s="15"/>
      <c r="NIJ26" s="15"/>
      <c r="NIK26" s="15"/>
      <c r="NIL26" s="15"/>
      <c r="NIM26" s="15"/>
      <c r="NIN26" s="15"/>
      <c r="NIO26" s="15"/>
      <c r="NIP26" s="15"/>
      <c r="NIQ26" s="15"/>
      <c r="NIR26" s="15"/>
      <c r="NIS26" s="15"/>
      <c r="NIT26" s="15"/>
      <c r="NIU26" s="15"/>
      <c r="NIV26" s="15"/>
      <c r="NIW26" s="15"/>
      <c r="NIX26" s="15"/>
      <c r="NIY26" s="15"/>
      <c r="NIZ26" s="15"/>
      <c r="NJA26" s="15"/>
      <c r="NJB26" s="15"/>
      <c r="NJC26" s="15"/>
      <c r="NJD26" s="15"/>
      <c r="NJE26" s="15"/>
      <c r="NJF26" s="15"/>
      <c r="NJG26" s="15"/>
      <c r="NJH26" s="15"/>
      <c r="NJI26" s="15"/>
      <c r="NJJ26" s="15"/>
      <c r="NJK26" s="15"/>
      <c r="NJL26" s="15"/>
      <c r="NJM26" s="15"/>
      <c r="NJN26" s="15"/>
      <c r="NJO26" s="15"/>
      <c r="NJP26" s="15"/>
      <c r="NJQ26" s="15"/>
      <c r="NJR26" s="15"/>
      <c r="NJS26" s="15"/>
      <c r="NJT26" s="15"/>
      <c r="NJU26" s="15"/>
      <c r="NJV26" s="15"/>
      <c r="NJW26" s="15"/>
      <c r="NJX26" s="15"/>
      <c r="NJY26" s="15"/>
      <c r="NJZ26" s="15"/>
      <c r="NKA26" s="15"/>
      <c r="NKB26" s="15"/>
      <c r="NKC26" s="15"/>
      <c r="NKD26" s="15"/>
      <c r="NKE26" s="15"/>
      <c r="NKF26" s="15"/>
      <c r="NKG26" s="15"/>
      <c r="NKH26" s="15"/>
      <c r="NKI26" s="15"/>
      <c r="NKJ26" s="15"/>
      <c r="NKK26" s="15"/>
      <c r="NKL26" s="15"/>
      <c r="NKM26" s="15"/>
      <c r="NKN26" s="15"/>
      <c r="NKO26" s="15"/>
      <c r="NKP26" s="15"/>
      <c r="NKQ26" s="15"/>
      <c r="NKR26" s="15"/>
      <c r="NKS26" s="15"/>
      <c r="NKT26" s="15"/>
      <c r="NKU26" s="15"/>
      <c r="NKV26" s="15"/>
      <c r="NKW26" s="15"/>
      <c r="NKX26" s="15"/>
      <c r="NKY26" s="15"/>
      <c r="NKZ26" s="15"/>
      <c r="NLA26" s="15"/>
      <c r="NLB26" s="15"/>
      <c r="NLC26" s="15"/>
      <c r="NLD26" s="15"/>
      <c r="NLE26" s="15"/>
      <c r="NLF26" s="15"/>
      <c r="NLG26" s="15"/>
      <c r="NLH26" s="15"/>
      <c r="NLI26" s="15"/>
      <c r="NLJ26" s="15"/>
      <c r="NLK26" s="15"/>
      <c r="NLL26" s="15"/>
      <c r="NLM26" s="15"/>
      <c r="NLN26" s="15"/>
      <c r="NLO26" s="15"/>
      <c r="NLP26" s="15"/>
      <c r="NLQ26" s="15"/>
      <c r="NLR26" s="15"/>
      <c r="NLS26" s="15"/>
      <c r="NLT26" s="15"/>
      <c r="NLU26" s="15"/>
      <c r="NLV26" s="15"/>
      <c r="NLW26" s="15"/>
      <c r="NLX26" s="15"/>
      <c r="NLY26" s="15"/>
      <c r="NLZ26" s="15"/>
      <c r="NMA26" s="15"/>
      <c r="NMB26" s="15"/>
      <c r="NMC26" s="15"/>
      <c r="NMD26" s="15"/>
      <c r="NME26" s="15"/>
      <c r="NMF26" s="15"/>
      <c r="NMG26" s="15"/>
      <c r="NMH26" s="15"/>
      <c r="NMI26" s="15"/>
      <c r="NMJ26" s="15"/>
      <c r="NMK26" s="15"/>
      <c r="NML26" s="15"/>
      <c r="NMM26" s="15"/>
      <c r="NMN26" s="15"/>
      <c r="NMO26" s="15"/>
      <c r="NMP26" s="15"/>
      <c r="NMQ26" s="15"/>
      <c r="NMR26" s="15"/>
      <c r="NMS26" s="15"/>
      <c r="NMT26" s="15"/>
      <c r="NMU26" s="15"/>
      <c r="NMV26" s="15"/>
      <c r="NMW26" s="15"/>
      <c r="NMX26" s="15"/>
      <c r="NMY26" s="15"/>
      <c r="NMZ26" s="15"/>
      <c r="NNA26" s="15"/>
      <c r="NNB26" s="15"/>
      <c r="NNC26" s="15"/>
      <c r="NND26" s="15"/>
      <c r="NNE26" s="15"/>
      <c r="NNF26" s="15"/>
      <c r="NNG26" s="15"/>
      <c r="NNH26" s="15"/>
      <c r="NNI26" s="15"/>
      <c r="NNJ26" s="15"/>
      <c r="NNK26" s="15"/>
      <c r="NNL26" s="15"/>
      <c r="NNM26" s="15"/>
      <c r="NNN26" s="15"/>
      <c r="NNO26" s="15"/>
      <c r="NNP26" s="15"/>
      <c r="NNQ26" s="15"/>
      <c r="NNR26" s="15"/>
      <c r="NNS26" s="15"/>
      <c r="NNT26" s="15"/>
      <c r="NNU26" s="15"/>
      <c r="NNV26" s="15"/>
      <c r="NNW26" s="15"/>
      <c r="NNX26" s="15"/>
      <c r="NNY26" s="15"/>
      <c r="NNZ26" s="15"/>
      <c r="NOA26" s="15"/>
      <c r="NOB26" s="15"/>
      <c r="NOC26" s="15"/>
      <c r="NOD26" s="15"/>
      <c r="NOE26" s="15"/>
      <c r="NOF26" s="15"/>
      <c r="NOG26" s="15"/>
      <c r="NOH26" s="15"/>
      <c r="NOI26" s="15"/>
      <c r="NOJ26" s="15"/>
      <c r="NOK26" s="15"/>
      <c r="NOL26" s="15"/>
      <c r="NOM26" s="15"/>
      <c r="NON26" s="15"/>
      <c r="NOO26" s="15"/>
      <c r="NOP26" s="15"/>
      <c r="NOQ26" s="15"/>
      <c r="NOR26" s="15"/>
      <c r="NOS26" s="15"/>
      <c r="NOT26" s="15"/>
      <c r="NOU26" s="15"/>
      <c r="NOV26" s="15"/>
      <c r="NOW26" s="15"/>
      <c r="NOX26" s="15"/>
      <c r="NOY26" s="15"/>
      <c r="NOZ26" s="15"/>
      <c r="NPA26" s="15"/>
      <c r="NPB26" s="15"/>
      <c r="NPC26" s="15"/>
      <c r="NPD26" s="15"/>
      <c r="NPE26" s="15"/>
      <c r="NPF26" s="15"/>
      <c r="NPG26" s="15"/>
      <c r="NPH26" s="15"/>
      <c r="NPI26" s="15"/>
      <c r="NPJ26" s="15"/>
      <c r="NPK26" s="15"/>
      <c r="NPL26" s="15"/>
      <c r="NPM26" s="15"/>
      <c r="NPN26" s="15"/>
      <c r="NPO26" s="15"/>
      <c r="NPP26" s="15"/>
      <c r="NPQ26" s="15"/>
      <c r="NPR26" s="15"/>
      <c r="NPS26" s="15"/>
      <c r="NPT26" s="15"/>
      <c r="NPU26" s="15"/>
      <c r="NPV26" s="15"/>
      <c r="NPW26" s="15"/>
      <c r="NPX26" s="15"/>
      <c r="NPY26" s="15"/>
      <c r="NPZ26" s="15"/>
      <c r="NQA26" s="15"/>
      <c r="NQB26" s="15"/>
      <c r="NQC26" s="15"/>
      <c r="NQD26" s="15"/>
      <c r="NQE26" s="15"/>
      <c r="NQF26" s="15"/>
      <c r="NQG26" s="15"/>
      <c r="NQH26" s="15"/>
      <c r="NQI26" s="15"/>
      <c r="NQJ26" s="15"/>
      <c r="NQK26" s="15"/>
      <c r="NQL26" s="15"/>
      <c r="NQM26" s="15"/>
      <c r="NQN26" s="15"/>
      <c r="NQO26" s="15"/>
      <c r="NQP26" s="15"/>
      <c r="NQQ26" s="15"/>
      <c r="NQR26" s="15"/>
      <c r="NQS26" s="15"/>
      <c r="NQT26" s="15"/>
      <c r="NQU26" s="15"/>
      <c r="NQV26" s="15"/>
      <c r="NQW26" s="15"/>
      <c r="NQX26" s="15"/>
      <c r="NQY26" s="15"/>
      <c r="NQZ26" s="15"/>
      <c r="NRA26" s="15"/>
      <c r="NRB26" s="15"/>
      <c r="NRC26" s="15"/>
      <c r="NRD26" s="15"/>
      <c r="NRE26" s="15"/>
      <c r="NRF26" s="15"/>
      <c r="NRG26" s="15"/>
      <c r="NRH26" s="15"/>
      <c r="NRI26" s="15"/>
      <c r="NRJ26" s="15"/>
      <c r="NRK26" s="15"/>
      <c r="NRL26" s="15"/>
      <c r="NRM26" s="15"/>
      <c r="NRN26" s="15"/>
      <c r="NRO26" s="15"/>
      <c r="NRP26" s="15"/>
      <c r="NRQ26" s="15"/>
      <c r="NRR26" s="15"/>
      <c r="NRS26" s="15"/>
      <c r="NRT26" s="15"/>
      <c r="NRU26" s="15"/>
      <c r="NRV26" s="15"/>
      <c r="NRW26" s="15"/>
      <c r="NRX26" s="15"/>
      <c r="NRY26" s="15"/>
      <c r="NRZ26" s="15"/>
      <c r="NSA26" s="15"/>
      <c r="NSB26" s="15"/>
      <c r="NSC26" s="15"/>
      <c r="NSD26" s="15"/>
      <c r="NSE26" s="15"/>
      <c r="NSF26" s="15"/>
      <c r="NSG26" s="15"/>
      <c r="NSH26" s="15"/>
      <c r="NSI26" s="15"/>
      <c r="NSJ26" s="15"/>
      <c r="NSK26" s="15"/>
      <c r="NSL26" s="15"/>
      <c r="NSM26" s="15"/>
      <c r="NSN26" s="15"/>
      <c r="NSO26" s="15"/>
      <c r="NSP26" s="15"/>
      <c r="NSQ26" s="15"/>
      <c r="NSR26" s="15"/>
      <c r="NSS26" s="15"/>
      <c r="NST26" s="15"/>
      <c r="NSU26" s="15"/>
      <c r="NSV26" s="15"/>
      <c r="NSW26" s="15"/>
      <c r="NSX26" s="15"/>
      <c r="NSY26" s="15"/>
      <c r="NSZ26" s="15"/>
      <c r="NTA26" s="15"/>
      <c r="NTB26" s="15"/>
      <c r="NTC26" s="15"/>
      <c r="NTD26" s="15"/>
      <c r="NTE26" s="15"/>
      <c r="NTF26" s="15"/>
      <c r="NTG26" s="15"/>
      <c r="NTH26" s="15"/>
      <c r="NTI26" s="15"/>
      <c r="NTJ26" s="15"/>
      <c r="NTK26" s="15"/>
      <c r="NTL26" s="15"/>
      <c r="NTM26" s="15"/>
      <c r="NTN26" s="15"/>
      <c r="NTO26" s="15"/>
      <c r="NTP26" s="15"/>
      <c r="NTQ26" s="15"/>
      <c r="NTR26" s="15"/>
      <c r="NTS26" s="15"/>
      <c r="NTT26" s="15"/>
      <c r="NTU26" s="15"/>
      <c r="NTV26" s="15"/>
      <c r="NTW26" s="15"/>
      <c r="NTX26" s="15"/>
      <c r="NTY26" s="15"/>
      <c r="NTZ26" s="15"/>
      <c r="NUA26" s="15"/>
      <c r="NUB26" s="15"/>
      <c r="NUC26" s="15"/>
      <c r="NUD26" s="15"/>
      <c r="NUE26" s="15"/>
      <c r="NUF26" s="15"/>
      <c r="NUG26" s="15"/>
      <c r="NUH26" s="15"/>
      <c r="NUI26" s="15"/>
      <c r="NUJ26" s="15"/>
      <c r="NUK26" s="15"/>
      <c r="NUL26" s="15"/>
      <c r="NUM26" s="15"/>
      <c r="NUN26" s="15"/>
      <c r="NUO26" s="15"/>
      <c r="NUP26" s="15"/>
      <c r="NUQ26" s="15"/>
      <c r="NUR26" s="15"/>
      <c r="NUS26" s="15"/>
      <c r="NUT26" s="15"/>
      <c r="NUU26" s="15"/>
      <c r="NUV26" s="15"/>
      <c r="NUW26" s="15"/>
      <c r="NUX26" s="15"/>
      <c r="NUY26" s="15"/>
      <c r="NUZ26" s="15"/>
      <c r="NVA26" s="15"/>
      <c r="NVB26" s="15"/>
      <c r="NVC26" s="15"/>
      <c r="NVD26" s="15"/>
      <c r="NVE26" s="15"/>
      <c r="NVF26" s="15"/>
      <c r="NVG26" s="15"/>
      <c r="NVH26" s="15"/>
      <c r="NVI26" s="15"/>
      <c r="NVJ26" s="15"/>
      <c r="NVK26" s="15"/>
      <c r="NVL26" s="15"/>
      <c r="NVM26" s="15"/>
      <c r="NVN26" s="15"/>
      <c r="NVO26" s="15"/>
      <c r="NVP26" s="15"/>
      <c r="NVQ26" s="15"/>
      <c r="NVR26" s="15"/>
      <c r="NVS26" s="15"/>
      <c r="NVT26" s="15"/>
      <c r="NVU26" s="15"/>
      <c r="NVV26" s="15"/>
      <c r="NVW26" s="15"/>
      <c r="NVX26" s="15"/>
      <c r="NVY26" s="15"/>
      <c r="NVZ26" s="15"/>
      <c r="NWA26" s="15"/>
      <c r="NWB26" s="15"/>
      <c r="NWC26" s="15"/>
      <c r="NWD26" s="15"/>
      <c r="NWE26" s="15"/>
      <c r="NWF26" s="15"/>
      <c r="NWG26" s="15"/>
      <c r="NWH26" s="15"/>
      <c r="NWI26" s="15"/>
      <c r="NWJ26" s="15"/>
      <c r="NWK26" s="15"/>
      <c r="NWL26" s="15"/>
      <c r="NWM26" s="15"/>
      <c r="NWN26" s="15"/>
      <c r="NWO26" s="15"/>
      <c r="NWP26" s="15"/>
      <c r="NWQ26" s="15"/>
      <c r="NWR26" s="15"/>
      <c r="NWS26" s="15"/>
      <c r="NWT26" s="15"/>
      <c r="NWU26" s="15"/>
      <c r="NWV26" s="15"/>
      <c r="NWW26" s="15"/>
      <c r="NWX26" s="15"/>
      <c r="NWY26" s="15"/>
      <c r="NWZ26" s="15"/>
      <c r="NXA26" s="15"/>
      <c r="NXB26" s="15"/>
      <c r="NXC26" s="15"/>
      <c r="NXD26" s="15"/>
      <c r="NXE26" s="15"/>
      <c r="NXF26" s="15"/>
      <c r="NXG26" s="15"/>
      <c r="NXH26" s="15"/>
      <c r="NXI26" s="15"/>
      <c r="NXJ26" s="15"/>
      <c r="NXK26" s="15"/>
      <c r="NXL26" s="15"/>
      <c r="NXM26" s="15"/>
      <c r="NXN26" s="15"/>
      <c r="NXO26" s="15"/>
      <c r="NXP26" s="15"/>
      <c r="NXQ26" s="15"/>
      <c r="NXR26" s="15"/>
      <c r="NXS26" s="15"/>
      <c r="NXT26" s="15"/>
      <c r="NXU26" s="15"/>
      <c r="NXV26" s="15"/>
      <c r="NXW26" s="15"/>
      <c r="NXX26" s="15"/>
      <c r="NXY26" s="15"/>
      <c r="NXZ26" s="15"/>
      <c r="NYA26" s="15"/>
      <c r="NYB26" s="15"/>
      <c r="NYC26" s="15"/>
      <c r="NYD26" s="15"/>
      <c r="NYE26" s="15"/>
      <c r="NYF26" s="15"/>
      <c r="NYG26" s="15"/>
      <c r="NYH26" s="15"/>
      <c r="NYI26" s="15"/>
      <c r="NYJ26" s="15"/>
      <c r="NYK26" s="15"/>
      <c r="NYL26" s="15"/>
      <c r="NYM26" s="15"/>
      <c r="NYN26" s="15"/>
      <c r="NYO26" s="15"/>
      <c r="NYP26" s="15"/>
      <c r="NYQ26" s="15"/>
      <c r="NYR26" s="15"/>
      <c r="NYS26" s="15"/>
      <c r="NYT26" s="15"/>
      <c r="NYU26" s="15"/>
      <c r="NYV26" s="15"/>
      <c r="NYW26" s="15"/>
      <c r="NYX26" s="15"/>
      <c r="NYY26" s="15"/>
      <c r="NYZ26" s="15"/>
      <c r="NZA26" s="15"/>
      <c r="NZB26" s="15"/>
      <c r="NZC26" s="15"/>
      <c r="NZD26" s="15"/>
      <c r="NZE26" s="15"/>
      <c r="NZF26" s="15"/>
      <c r="NZG26" s="15"/>
      <c r="NZH26" s="15"/>
      <c r="NZI26" s="15"/>
      <c r="NZJ26" s="15"/>
      <c r="NZK26" s="15"/>
      <c r="NZL26" s="15"/>
      <c r="NZM26" s="15"/>
      <c r="NZN26" s="15"/>
      <c r="NZO26" s="15"/>
      <c r="NZP26" s="15"/>
      <c r="NZQ26" s="15"/>
      <c r="NZR26" s="15"/>
      <c r="NZS26" s="15"/>
      <c r="NZT26" s="15"/>
      <c r="NZU26" s="15"/>
      <c r="NZV26" s="15"/>
      <c r="NZW26" s="15"/>
      <c r="NZX26" s="15"/>
      <c r="NZY26" s="15"/>
      <c r="NZZ26" s="15"/>
      <c r="OAA26" s="15"/>
      <c r="OAB26" s="15"/>
      <c r="OAC26" s="15"/>
      <c r="OAD26" s="15"/>
      <c r="OAE26" s="15"/>
      <c r="OAF26" s="15"/>
      <c r="OAG26" s="15"/>
      <c r="OAH26" s="15"/>
      <c r="OAI26" s="15"/>
      <c r="OAJ26" s="15"/>
      <c r="OAK26" s="15"/>
      <c r="OAL26" s="15"/>
      <c r="OAM26" s="15"/>
      <c r="OAN26" s="15"/>
      <c r="OAO26" s="15"/>
      <c r="OAP26" s="15"/>
      <c r="OAQ26" s="15"/>
      <c r="OAR26" s="15"/>
      <c r="OAS26" s="15"/>
      <c r="OAT26" s="15"/>
      <c r="OAU26" s="15"/>
      <c r="OAV26" s="15"/>
      <c r="OAW26" s="15"/>
      <c r="OAX26" s="15"/>
      <c r="OAY26" s="15"/>
      <c r="OAZ26" s="15"/>
      <c r="OBA26" s="15"/>
      <c r="OBB26" s="15"/>
      <c r="OBC26" s="15"/>
      <c r="OBD26" s="15"/>
      <c r="OBE26" s="15"/>
      <c r="OBF26" s="15"/>
      <c r="OBG26" s="15"/>
      <c r="OBH26" s="15"/>
      <c r="OBI26" s="15"/>
      <c r="OBJ26" s="15"/>
      <c r="OBK26" s="15"/>
      <c r="OBL26" s="15"/>
      <c r="OBM26" s="15"/>
      <c r="OBN26" s="15"/>
      <c r="OBO26" s="15"/>
      <c r="OBP26" s="15"/>
      <c r="OBQ26" s="15"/>
      <c r="OBR26" s="15"/>
      <c r="OBS26" s="15"/>
      <c r="OBT26" s="15"/>
      <c r="OBU26" s="15"/>
      <c r="OBV26" s="15"/>
      <c r="OBW26" s="15"/>
      <c r="OBX26" s="15"/>
      <c r="OBY26" s="15"/>
      <c r="OBZ26" s="15"/>
      <c r="OCA26" s="15"/>
      <c r="OCB26" s="15"/>
      <c r="OCC26" s="15"/>
      <c r="OCD26" s="15"/>
      <c r="OCE26" s="15"/>
      <c r="OCF26" s="15"/>
      <c r="OCG26" s="15"/>
      <c r="OCH26" s="15"/>
      <c r="OCI26" s="15"/>
      <c r="OCJ26" s="15"/>
      <c r="OCK26" s="15"/>
      <c r="OCL26" s="15"/>
      <c r="OCM26" s="15"/>
      <c r="OCN26" s="15"/>
      <c r="OCO26" s="15"/>
      <c r="OCP26" s="15"/>
      <c r="OCQ26" s="15"/>
      <c r="OCR26" s="15"/>
      <c r="OCS26" s="15"/>
      <c r="OCT26" s="15"/>
      <c r="OCU26" s="15"/>
      <c r="OCV26" s="15"/>
      <c r="OCW26" s="15"/>
      <c r="OCX26" s="15"/>
      <c r="OCY26" s="15"/>
      <c r="OCZ26" s="15"/>
      <c r="ODA26" s="15"/>
      <c r="ODB26" s="15"/>
      <c r="ODC26" s="15"/>
      <c r="ODD26" s="15"/>
      <c r="ODE26" s="15"/>
      <c r="ODF26" s="15"/>
      <c r="ODG26" s="15"/>
      <c r="ODH26" s="15"/>
      <c r="ODI26" s="15"/>
      <c r="ODJ26" s="15"/>
      <c r="ODK26" s="15"/>
      <c r="ODL26" s="15"/>
      <c r="ODM26" s="15"/>
      <c r="ODN26" s="15"/>
      <c r="ODO26" s="15"/>
      <c r="ODP26" s="15"/>
      <c r="ODQ26" s="15"/>
      <c r="ODR26" s="15"/>
      <c r="ODS26" s="15"/>
      <c r="ODT26" s="15"/>
      <c r="ODU26" s="15"/>
      <c r="ODV26" s="15"/>
      <c r="ODW26" s="15"/>
      <c r="ODX26" s="15"/>
      <c r="ODY26" s="15"/>
      <c r="ODZ26" s="15"/>
      <c r="OEA26" s="15"/>
      <c r="OEB26" s="15"/>
      <c r="OEC26" s="15"/>
      <c r="OED26" s="15"/>
      <c r="OEE26" s="15"/>
      <c r="OEF26" s="15"/>
      <c r="OEG26" s="15"/>
      <c r="OEH26" s="15"/>
      <c r="OEI26" s="15"/>
      <c r="OEJ26" s="15"/>
      <c r="OEK26" s="15"/>
      <c r="OEL26" s="15"/>
      <c r="OEM26" s="15"/>
      <c r="OEN26" s="15"/>
      <c r="OEO26" s="15"/>
      <c r="OEP26" s="15"/>
      <c r="OEQ26" s="15"/>
      <c r="OER26" s="15"/>
      <c r="OES26" s="15"/>
      <c r="OET26" s="15"/>
      <c r="OEU26" s="15"/>
      <c r="OEV26" s="15"/>
      <c r="OEW26" s="15"/>
      <c r="OEX26" s="15"/>
      <c r="OEY26" s="15"/>
      <c r="OEZ26" s="15"/>
      <c r="OFA26" s="15"/>
      <c r="OFB26" s="15"/>
      <c r="OFC26" s="15"/>
      <c r="OFD26" s="15"/>
      <c r="OFE26" s="15"/>
      <c r="OFF26" s="15"/>
      <c r="OFG26" s="15"/>
      <c r="OFH26" s="15"/>
      <c r="OFI26" s="15"/>
      <c r="OFJ26" s="15"/>
      <c r="OFK26" s="15"/>
      <c r="OFL26" s="15"/>
      <c r="OFM26" s="15"/>
      <c r="OFN26" s="15"/>
      <c r="OFO26" s="15"/>
      <c r="OFP26" s="15"/>
      <c r="OFQ26" s="15"/>
      <c r="OFR26" s="15"/>
      <c r="OFS26" s="15"/>
      <c r="OFT26" s="15"/>
      <c r="OFU26" s="15"/>
      <c r="OFV26" s="15"/>
      <c r="OFW26" s="15"/>
      <c r="OFX26" s="15"/>
      <c r="OFY26" s="15"/>
      <c r="OFZ26" s="15"/>
      <c r="OGA26" s="15"/>
      <c r="OGB26" s="15"/>
      <c r="OGC26" s="15"/>
      <c r="OGD26" s="15"/>
      <c r="OGE26" s="15"/>
      <c r="OGF26" s="15"/>
      <c r="OGG26" s="15"/>
      <c r="OGH26" s="15"/>
      <c r="OGI26" s="15"/>
      <c r="OGJ26" s="15"/>
      <c r="OGK26" s="15"/>
      <c r="OGL26" s="15"/>
      <c r="OGM26" s="15"/>
      <c r="OGN26" s="15"/>
      <c r="OGO26" s="15"/>
      <c r="OGP26" s="15"/>
      <c r="OGQ26" s="15"/>
      <c r="OGR26" s="15"/>
      <c r="OGS26" s="15"/>
      <c r="OGT26" s="15"/>
      <c r="OGU26" s="15"/>
      <c r="OGV26" s="15"/>
      <c r="OGW26" s="15"/>
      <c r="OGX26" s="15"/>
      <c r="OGY26" s="15"/>
      <c r="OGZ26" s="15"/>
      <c r="OHA26" s="15"/>
      <c r="OHB26" s="15"/>
      <c r="OHC26" s="15"/>
      <c r="OHD26" s="15"/>
      <c r="OHE26" s="15"/>
      <c r="OHF26" s="15"/>
      <c r="OHG26" s="15"/>
      <c r="OHH26" s="15"/>
      <c r="OHI26" s="15"/>
      <c r="OHJ26" s="15"/>
      <c r="OHK26" s="15"/>
      <c r="OHL26" s="15"/>
      <c r="OHM26" s="15"/>
      <c r="OHN26" s="15"/>
      <c r="OHO26" s="15"/>
      <c r="OHP26" s="15"/>
      <c r="OHQ26" s="15"/>
      <c r="OHR26" s="15"/>
      <c r="OHS26" s="15"/>
      <c r="OHT26" s="15"/>
      <c r="OHU26" s="15"/>
      <c r="OHV26" s="15"/>
      <c r="OHW26" s="15"/>
      <c r="OHX26" s="15"/>
      <c r="OHY26" s="15"/>
      <c r="OHZ26" s="15"/>
      <c r="OIA26" s="15"/>
      <c r="OIB26" s="15"/>
      <c r="OIC26" s="15"/>
      <c r="OID26" s="15"/>
      <c r="OIE26" s="15"/>
      <c r="OIF26" s="15"/>
      <c r="OIG26" s="15"/>
      <c r="OIH26" s="15"/>
      <c r="OII26" s="15"/>
      <c r="OIJ26" s="15"/>
      <c r="OIK26" s="15"/>
      <c r="OIL26" s="15"/>
      <c r="OIM26" s="15"/>
      <c r="OIN26" s="15"/>
      <c r="OIO26" s="15"/>
      <c r="OIP26" s="15"/>
      <c r="OIQ26" s="15"/>
      <c r="OIR26" s="15"/>
      <c r="OIS26" s="15"/>
      <c r="OIT26" s="15"/>
      <c r="OIU26" s="15"/>
      <c r="OIV26" s="15"/>
      <c r="OIW26" s="15"/>
      <c r="OIX26" s="15"/>
      <c r="OIY26" s="15"/>
      <c r="OIZ26" s="15"/>
      <c r="OJA26" s="15"/>
      <c r="OJB26" s="15"/>
      <c r="OJC26" s="15"/>
      <c r="OJD26" s="15"/>
      <c r="OJE26" s="15"/>
      <c r="OJF26" s="15"/>
      <c r="OJG26" s="15"/>
      <c r="OJH26" s="15"/>
      <c r="OJI26" s="15"/>
      <c r="OJJ26" s="15"/>
      <c r="OJK26" s="15"/>
      <c r="OJL26" s="15"/>
      <c r="OJM26" s="15"/>
      <c r="OJN26" s="15"/>
      <c r="OJO26" s="15"/>
      <c r="OJP26" s="15"/>
      <c r="OJQ26" s="15"/>
      <c r="OJR26" s="15"/>
      <c r="OJS26" s="15"/>
      <c r="OJT26" s="15"/>
      <c r="OJU26" s="15"/>
      <c r="OJV26" s="15"/>
      <c r="OJW26" s="15"/>
      <c r="OJX26" s="15"/>
      <c r="OJY26" s="15"/>
      <c r="OJZ26" s="15"/>
      <c r="OKA26" s="15"/>
      <c r="OKB26" s="15"/>
      <c r="OKC26" s="15"/>
      <c r="OKD26" s="15"/>
      <c r="OKE26" s="15"/>
      <c r="OKF26" s="15"/>
      <c r="OKG26" s="15"/>
      <c r="OKH26" s="15"/>
      <c r="OKI26" s="15"/>
      <c r="OKJ26" s="15"/>
      <c r="OKK26" s="15"/>
      <c r="OKL26" s="15"/>
      <c r="OKM26" s="15"/>
      <c r="OKN26" s="15"/>
      <c r="OKO26" s="15"/>
      <c r="OKP26" s="15"/>
      <c r="OKQ26" s="15"/>
      <c r="OKR26" s="15"/>
      <c r="OKS26" s="15"/>
      <c r="OKT26" s="15"/>
      <c r="OKU26" s="15"/>
      <c r="OKV26" s="15"/>
      <c r="OKW26" s="15"/>
      <c r="OKX26" s="15"/>
      <c r="OKY26" s="15"/>
      <c r="OKZ26" s="15"/>
      <c r="OLA26" s="15"/>
      <c r="OLB26" s="15"/>
      <c r="OLC26" s="15"/>
      <c r="OLD26" s="15"/>
      <c r="OLE26" s="15"/>
      <c r="OLF26" s="15"/>
      <c r="OLG26" s="15"/>
      <c r="OLH26" s="15"/>
      <c r="OLI26" s="15"/>
      <c r="OLJ26" s="15"/>
      <c r="OLK26" s="15"/>
      <c r="OLL26" s="15"/>
      <c r="OLM26" s="15"/>
      <c r="OLN26" s="15"/>
      <c r="OLO26" s="15"/>
      <c r="OLP26" s="15"/>
      <c r="OLQ26" s="15"/>
      <c r="OLR26" s="15"/>
      <c r="OLS26" s="15"/>
      <c r="OLT26" s="15"/>
      <c r="OLU26" s="15"/>
      <c r="OLV26" s="15"/>
      <c r="OLW26" s="15"/>
      <c r="OLX26" s="15"/>
      <c r="OLY26" s="15"/>
      <c r="OLZ26" s="15"/>
      <c r="OMA26" s="15"/>
      <c r="OMB26" s="15"/>
      <c r="OMC26" s="15"/>
      <c r="OMD26" s="15"/>
      <c r="OME26" s="15"/>
      <c r="OMF26" s="15"/>
      <c r="OMG26" s="15"/>
      <c r="OMH26" s="15"/>
      <c r="OMI26" s="15"/>
      <c r="OMJ26" s="15"/>
      <c r="OMK26" s="15"/>
      <c r="OML26" s="15"/>
      <c r="OMM26" s="15"/>
      <c r="OMN26" s="15"/>
      <c r="OMO26" s="15"/>
      <c r="OMP26" s="15"/>
      <c r="OMQ26" s="15"/>
      <c r="OMR26" s="15"/>
      <c r="OMS26" s="15"/>
      <c r="OMT26" s="15"/>
      <c r="OMU26" s="15"/>
      <c r="OMV26" s="15"/>
      <c r="OMW26" s="15"/>
      <c r="OMX26" s="15"/>
      <c r="OMY26" s="15"/>
      <c r="OMZ26" s="15"/>
      <c r="ONA26" s="15"/>
      <c r="ONB26" s="15"/>
      <c r="ONC26" s="15"/>
      <c r="OND26" s="15"/>
      <c r="ONE26" s="15"/>
      <c r="ONF26" s="15"/>
      <c r="ONG26" s="15"/>
      <c r="ONH26" s="15"/>
      <c r="ONI26" s="15"/>
      <c r="ONJ26" s="15"/>
      <c r="ONK26" s="15"/>
      <c r="ONL26" s="15"/>
      <c r="ONM26" s="15"/>
      <c r="ONN26" s="15"/>
      <c r="ONO26" s="15"/>
      <c r="ONP26" s="15"/>
      <c r="ONQ26" s="15"/>
      <c r="ONR26" s="15"/>
      <c r="ONS26" s="15"/>
      <c r="ONT26" s="15"/>
      <c r="ONU26" s="15"/>
      <c r="ONV26" s="15"/>
      <c r="ONW26" s="15"/>
      <c r="ONX26" s="15"/>
      <c r="ONY26" s="15"/>
      <c r="ONZ26" s="15"/>
      <c r="OOA26" s="15"/>
      <c r="OOB26" s="15"/>
      <c r="OOC26" s="15"/>
      <c r="OOD26" s="15"/>
      <c r="OOE26" s="15"/>
      <c r="OOF26" s="15"/>
      <c r="OOG26" s="15"/>
      <c r="OOH26" s="15"/>
      <c r="OOI26" s="15"/>
      <c r="OOJ26" s="15"/>
      <c r="OOK26" s="15"/>
      <c r="OOL26" s="15"/>
      <c r="OOM26" s="15"/>
      <c r="OON26" s="15"/>
      <c r="OOO26" s="15"/>
      <c r="OOP26" s="15"/>
      <c r="OOQ26" s="15"/>
      <c r="OOR26" s="15"/>
      <c r="OOS26" s="15"/>
      <c r="OOT26" s="15"/>
      <c r="OOU26" s="15"/>
      <c r="OOV26" s="15"/>
      <c r="OOW26" s="15"/>
      <c r="OOX26" s="15"/>
      <c r="OOY26" s="15"/>
      <c r="OOZ26" s="15"/>
      <c r="OPA26" s="15"/>
      <c r="OPB26" s="15"/>
      <c r="OPC26" s="15"/>
      <c r="OPD26" s="15"/>
      <c r="OPE26" s="15"/>
      <c r="OPF26" s="15"/>
      <c r="OPG26" s="15"/>
      <c r="OPH26" s="15"/>
      <c r="OPI26" s="15"/>
      <c r="OPJ26" s="15"/>
      <c r="OPK26" s="15"/>
      <c r="OPL26" s="15"/>
      <c r="OPM26" s="15"/>
      <c r="OPN26" s="15"/>
      <c r="OPO26" s="15"/>
      <c r="OPP26" s="15"/>
      <c r="OPQ26" s="15"/>
      <c r="OPR26" s="15"/>
      <c r="OPS26" s="15"/>
      <c r="OPT26" s="15"/>
      <c r="OPU26" s="15"/>
      <c r="OPV26" s="15"/>
      <c r="OPW26" s="15"/>
      <c r="OPX26" s="15"/>
      <c r="OPY26" s="15"/>
      <c r="OPZ26" s="15"/>
      <c r="OQA26" s="15"/>
      <c r="OQB26" s="15"/>
      <c r="OQC26" s="15"/>
      <c r="OQD26" s="15"/>
      <c r="OQE26" s="15"/>
      <c r="OQF26" s="15"/>
      <c r="OQG26" s="15"/>
      <c r="OQH26" s="15"/>
      <c r="OQI26" s="15"/>
      <c r="OQJ26" s="15"/>
      <c r="OQK26" s="15"/>
      <c r="OQL26" s="15"/>
      <c r="OQM26" s="15"/>
      <c r="OQN26" s="15"/>
      <c r="OQO26" s="15"/>
      <c r="OQP26" s="15"/>
      <c r="OQQ26" s="15"/>
      <c r="OQR26" s="15"/>
      <c r="OQS26" s="15"/>
      <c r="OQT26" s="15"/>
      <c r="OQU26" s="15"/>
      <c r="OQV26" s="15"/>
      <c r="OQW26" s="15"/>
      <c r="OQX26" s="15"/>
      <c r="OQY26" s="15"/>
      <c r="OQZ26" s="15"/>
      <c r="ORA26" s="15"/>
      <c r="ORB26" s="15"/>
      <c r="ORC26" s="15"/>
      <c r="ORD26" s="15"/>
      <c r="ORE26" s="15"/>
      <c r="ORF26" s="15"/>
      <c r="ORG26" s="15"/>
      <c r="ORH26" s="15"/>
      <c r="ORI26" s="15"/>
      <c r="ORJ26" s="15"/>
      <c r="ORK26" s="15"/>
      <c r="ORL26" s="15"/>
      <c r="ORM26" s="15"/>
      <c r="ORN26" s="15"/>
      <c r="ORO26" s="15"/>
      <c r="ORP26" s="15"/>
      <c r="ORQ26" s="15"/>
      <c r="ORR26" s="15"/>
      <c r="ORS26" s="15"/>
      <c r="ORT26" s="15"/>
      <c r="ORU26" s="15"/>
      <c r="ORV26" s="15"/>
      <c r="ORW26" s="15"/>
      <c r="ORX26" s="15"/>
      <c r="ORY26" s="15"/>
      <c r="ORZ26" s="15"/>
      <c r="OSA26" s="15"/>
      <c r="OSB26" s="15"/>
      <c r="OSC26" s="15"/>
      <c r="OSD26" s="15"/>
      <c r="OSE26" s="15"/>
      <c r="OSF26" s="15"/>
      <c r="OSG26" s="15"/>
      <c r="OSH26" s="15"/>
      <c r="OSI26" s="15"/>
      <c r="OSJ26" s="15"/>
      <c r="OSK26" s="15"/>
      <c r="OSL26" s="15"/>
      <c r="OSM26" s="15"/>
      <c r="OSN26" s="15"/>
      <c r="OSO26" s="15"/>
      <c r="OSP26" s="15"/>
      <c r="OSQ26" s="15"/>
      <c r="OSR26" s="15"/>
      <c r="OSS26" s="15"/>
      <c r="OST26" s="15"/>
      <c r="OSU26" s="15"/>
      <c r="OSV26" s="15"/>
      <c r="OSW26" s="15"/>
      <c r="OSX26" s="15"/>
      <c r="OSY26" s="15"/>
      <c r="OSZ26" s="15"/>
      <c r="OTA26" s="15"/>
      <c r="OTB26" s="15"/>
      <c r="OTC26" s="15"/>
      <c r="OTD26" s="15"/>
      <c r="OTE26" s="15"/>
      <c r="OTF26" s="15"/>
      <c r="OTG26" s="15"/>
      <c r="OTH26" s="15"/>
      <c r="OTI26" s="15"/>
      <c r="OTJ26" s="15"/>
      <c r="OTK26" s="15"/>
      <c r="OTL26" s="15"/>
      <c r="OTM26" s="15"/>
      <c r="OTN26" s="15"/>
      <c r="OTO26" s="15"/>
      <c r="OTP26" s="15"/>
      <c r="OTQ26" s="15"/>
      <c r="OTR26" s="15"/>
      <c r="OTS26" s="15"/>
      <c r="OTT26" s="15"/>
      <c r="OTU26" s="15"/>
      <c r="OTV26" s="15"/>
      <c r="OTW26" s="15"/>
      <c r="OTX26" s="15"/>
      <c r="OTY26" s="15"/>
      <c r="OTZ26" s="15"/>
      <c r="OUA26" s="15"/>
      <c r="OUB26" s="15"/>
      <c r="OUC26" s="15"/>
      <c r="OUD26" s="15"/>
      <c r="OUE26" s="15"/>
      <c r="OUF26" s="15"/>
      <c r="OUG26" s="15"/>
      <c r="OUH26" s="15"/>
      <c r="OUI26" s="15"/>
      <c r="OUJ26" s="15"/>
      <c r="OUK26" s="15"/>
      <c r="OUL26" s="15"/>
      <c r="OUM26" s="15"/>
      <c r="OUN26" s="15"/>
      <c r="OUO26" s="15"/>
      <c r="OUP26" s="15"/>
      <c r="OUQ26" s="15"/>
      <c r="OUR26" s="15"/>
      <c r="OUS26" s="15"/>
      <c r="OUT26" s="15"/>
      <c r="OUU26" s="15"/>
      <c r="OUV26" s="15"/>
      <c r="OUW26" s="15"/>
      <c r="OUX26" s="15"/>
      <c r="OUY26" s="15"/>
      <c r="OUZ26" s="15"/>
      <c r="OVA26" s="15"/>
      <c r="OVB26" s="15"/>
      <c r="OVC26" s="15"/>
      <c r="OVD26" s="15"/>
      <c r="OVE26" s="15"/>
      <c r="OVF26" s="15"/>
      <c r="OVG26" s="15"/>
      <c r="OVH26" s="15"/>
      <c r="OVI26" s="15"/>
      <c r="OVJ26" s="15"/>
      <c r="OVK26" s="15"/>
      <c r="OVL26" s="15"/>
      <c r="OVM26" s="15"/>
      <c r="OVN26" s="15"/>
      <c r="OVO26" s="15"/>
      <c r="OVP26" s="15"/>
      <c r="OVQ26" s="15"/>
      <c r="OVR26" s="15"/>
      <c r="OVS26" s="15"/>
      <c r="OVT26" s="15"/>
      <c r="OVU26" s="15"/>
      <c r="OVV26" s="15"/>
      <c r="OVW26" s="15"/>
      <c r="OVX26" s="15"/>
      <c r="OVY26" s="15"/>
      <c r="OVZ26" s="15"/>
      <c r="OWA26" s="15"/>
      <c r="OWB26" s="15"/>
      <c r="OWC26" s="15"/>
      <c r="OWD26" s="15"/>
      <c r="OWE26" s="15"/>
      <c r="OWF26" s="15"/>
      <c r="OWG26" s="15"/>
      <c r="OWH26" s="15"/>
      <c r="OWI26" s="15"/>
      <c r="OWJ26" s="15"/>
      <c r="OWK26" s="15"/>
      <c r="OWL26" s="15"/>
      <c r="OWM26" s="15"/>
      <c r="OWN26" s="15"/>
      <c r="OWO26" s="15"/>
      <c r="OWP26" s="15"/>
      <c r="OWQ26" s="15"/>
      <c r="OWR26" s="15"/>
      <c r="OWS26" s="15"/>
      <c r="OWT26" s="15"/>
      <c r="OWU26" s="15"/>
      <c r="OWV26" s="15"/>
      <c r="OWW26" s="15"/>
      <c r="OWX26" s="15"/>
      <c r="OWY26" s="15"/>
      <c r="OWZ26" s="15"/>
      <c r="OXA26" s="15"/>
      <c r="OXB26" s="15"/>
      <c r="OXC26" s="15"/>
      <c r="OXD26" s="15"/>
      <c r="OXE26" s="15"/>
      <c r="OXF26" s="15"/>
      <c r="OXG26" s="15"/>
      <c r="OXH26" s="15"/>
      <c r="OXI26" s="15"/>
      <c r="OXJ26" s="15"/>
      <c r="OXK26" s="15"/>
      <c r="OXL26" s="15"/>
      <c r="OXM26" s="15"/>
      <c r="OXN26" s="15"/>
      <c r="OXO26" s="15"/>
      <c r="OXP26" s="15"/>
      <c r="OXQ26" s="15"/>
      <c r="OXR26" s="15"/>
      <c r="OXS26" s="15"/>
      <c r="OXT26" s="15"/>
      <c r="OXU26" s="15"/>
      <c r="OXV26" s="15"/>
      <c r="OXW26" s="15"/>
      <c r="OXX26" s="15"/>
      <c r="OXY26" s="15"/>
      <c r="OXZ26" s="15"/>
      <c r="OYA26" s="15"/>
      <c r="OYB26" s="15"/>
      <c r="OYC26" s="15"/>
      <c r="OYD26" s="15"/>
      <c r="OYE26" s="15"/>
      <c r="OYF26" s="15"/>
      <c r="OYG26" s="15"/>
      <c r="OYH26" s="15"/>
      <c r="OYI26" s="15"/>
      <c r="OYJ26" s="15"/>
      <c r="OYK26" s="15"/>
      <c r="OYL26" s="15"/>
      <c r="OYM26" s="15"/>
      <c r="OYN26" s="15"/>
      <c r="OYO26" s="15"/>
      <c r="OYP26" s="15"/>
      <c r="OYQ26" s="15"/>
      <c r="OYR26" s="15"/>
      <c r="OYS26" s="15"/>
      <c r="OYT26" s="15"/>
      <c r="OYU26" s="15"/>
      <c r="OYV26" s="15"/>
      <c r="OYW26" s="15"/>
      <c r="OYX26" s="15"/>
      <c r="OYY26" s="15"/>
      <c r="OYZ26" s="15"/>
      <c r="OZA26" s="15"/>
      <c r="OZB26" s="15"/>
      <c r="OZC26" s="15"/>
      <c r="OZD26" s="15"/>
      <c r="OZE26" s="15"/>
      <c r="OZF26" s="15"/>
      <c r="OZG26" s="15"/>
      <c r="OZH26" s="15"/>
      <c r="OZI26" s="15"/>
      <c r="OZJ26" s="15"/>
      <c r="OZK26" s="15"/>
      <c r="OZL26" s="15"/>
      <c r="OZM26" s="15"/>
      <c r="OZN26" s="15"/>
      <c r="OZO26" s="15"/>
      <c r="OZP26" s="15"/>
      <c r="OZQ26" s="15"/>
      <c r="OZR26" s="15"/>
      <c r="OZS26" s="15"/>
      <c r="OZT26" s="15"/>
      <c r="OZU26" s="15"/>
      <c r="OZV26" s="15"/>
      <c r="OZW26" s="15"/>
      <c r="OZX26" s="15"/>
      <c r="OZY26" s="15"/>
      <c r="OZZ26" s="15"/>
      <c r="PAA26" s="15"/>
      <c r="PAB26" s="15"/>
      <c r="PAC26" s="15"/>
      <c r="PAD26" s="15"/>
      <c r="PAE26" s="15"/>
      <c r="PAF26" s="15"/>
      <c r="PAG26" s="15"/>
      <c r="PAH26" s="15"/>
      <c r="PAI26" s="15"/>
      <c r="PAJ26" s="15"/>
      <c r="PAK26" s="15"/>
      <c r="PAL26" s="15"/>
      <c r="PAM26" s="15"/>
      <c r="PAN26" s="15"/>
      <c r="PAO26" s="15"/>
      <c r="PAP26" s="15"/>
      <c r="PAQ26" s="15"/>
      <c r="PAR26" s="15"/>
      <c r="PAS26" s="15"/>
      <c r="PAT26" s="15"/>
      <c r="PAU26" s="15"/>
      <c r="PAV26" s="15"/>
      <c r="PAW26" s="15"/>
      <c r="PAX26" s="15"/>
      <c r="PAY26" s="15"/>
      <c r="PAZ26" s="15"/>
      <c r="PBA26" s="15"/>
      <c r="PBB26" s="15"/>
      <c r="PBC26" s="15"/>
      <c r="PBD26" s="15"/>
      <c r="PBE26" s="15"/>
      <c r="PBF26" s="15"/>
      <c r="PBG26" s="15"/>
      <c r="PBH26" s="15"/>
      <c r="PBI26" s="15"/>
      <c r="PBJ26" s="15"/>
      <c r="PBK26" s="15"/>
      <c r="PBL26" s="15"/>
      <c r="PBM26" s="15"/>
      <c r="PBN26" s="15"/>
      <c r="PBO26" s="15"/>
      <c r="PBP26" s="15"/>
      <c r="PBQ26" s="15"/>
      <c r="PBR26" s="15"/>
      <c r="PBS26" s="15"/>
      <c r="PBT26" s="15"/>
      <c r="PBU26" s="15"/>
      <c r="PBV26" s="15"/>
      <c r="PBW26" s="15"/>
      <c r="PBX26" s="15"/>
      <c r="PBY26" s="15"/>
      <c r="PBZ26" s="15"/>
      <c r="PCA26" s="15"/>
      <c r="PCB26" s="15"/>
      <c r="PCC26" s="15"/>
      <c r="PCD26" s="15"/>
      <c r="PCE26" s="15"/>
      <c r="PCF26" s="15"/>
      <c r="PCG26" s="15"/>
      <c r="PCH26" s="15"/>
      <c r="PCI26" s="15"/>
      <c r="PCJ26" s="15"/>
      <c r="PCK26" s="15"/>
      <c r="PCL26" s="15"/>
      <c r="PCM26" s="15"/>
      <c r="PCN26" s="15"/>
      <c r="PCO26" s="15"/>
      <c r="PCP26" s="15"/>
      <c r="PCQ26" s="15"/>
      <c r="PCR26" s="15"/>
      <c r="PCS26" s="15"/>
      <c r="PCT26" s="15"/>
      <c r="PCU26" s="15"/>
      <c r="PCV26" s="15"/>
      <c r="PCW26" s="15"/>
      <c r="PCX26" s="15"/>
      <c r="PCY26" s="15"/>
      <c r="PCZ26" s="15"/>
      <c r="PDA26" s="15"/>
      <c r="PDB26" s="15"/>
      <c r="PDC26" s="15"/>
      <c r="PDD26" s="15"/>
      <c r="PDE26" s="15"/>
      <c r="PDF26" s="15"/>
      <c r="PDG26" s="15"/>
      <c r="PDH26" s="15"/>
      <c r="PDI26" s="15"/>
      <c r="PDJ26" s="15"/>
      <c r="PDK26" s="15"/>
      <c r="PDL26" s="15"/>
      <c r="PDM26" s="15"/>
      <c r="PDN26" s="15"/>
      <c r="PDO26" s="15"/>
      <c r="PDP26" s="15"/>
      <c r="PDQ26" s="15"/>
      <c r="PDR26" s="15"/>
      <c r="PDS26" s="15"/>
      <c r="PDT26" s="15"/>
      <c r="PDU26" s="15"/>
      <c r="PDV26" s="15"/>
      <c r="PDW26" s="15"/>
      <c r="PDX26" s="15"/>
      <c r="PDY26" s="15"/>
      <c r="PDZ26" s="15"/>
      <c r="PEA26" s="15"/>
      <c r="PEB26" s="15"/>
      <c r="PEC26" s="15"/>
      <c r="PED26" s="15"/>
      <c r="PEE26" s="15"/>
      <c r="PEF26" s="15"/>
      <c r="PEG26" s="15"/>
      <c r="PEH26" s="15"/>
      <c r="PEI26" s="15"/>
      <c r="PEJ26" s="15"/>
      <c r="PEK26" s="15"/>
      <c r="PEL26" s="15"/>
      <c r="PEM26" s="15"/>
      <c r="PEN26" s="15"/>
      <c r="PEO26" s="15"/>
      <c r="PEP26" s="15"/>
      <c r="PEQ26" s="15"/>
      <c r="PER26" s="15"/>
      <c r="PES26" s="15"/>
      <c r="PET26" s="15"/>
      <c r="PEU26" s="15"/>
      <c r="PEV26" s="15"/>
      <c r="PEW26" s="15"/>
      <c r="PEX26" s="15"/>
      <c r="PEY26" s="15"/>
      <c r="PEZ26" s="15"/>
      <c r="PFA26" s="15"/>
      <c r="PFB26" s="15"/>
      <c r="PFC26" s="15"/>
      <c r="PFD26" s="15"/>
      <c r="PFE26" s="15"/>
      <c r="PFF26" s="15"/>
      <c r="PFG26" s="15"/>
      <c r="PFH26" s="15"/>
      <c r="PFI26" s="15"/>
      <c r="PFJ26" s="15"/>
      <c r="PFK26" s="15"/>
      <c r="PFL26" s="15"/>
      <c r="PFM26" s="15"/>
      <c r="PFN26" s="15"/>
      <c r="PFO26" s="15"/>
      <c r="PFP26" s="15"/>
      <c r="PFQ26" s="15"/>
      <c r="PFR26" s="15"/>
      <c r="PFS26" s="15"/>
      <c r="PFT26" s="15"/>
      <c r="PFU26" s="15"/>
      <c r="PFV26" s="15"/>
      <c r="PFW26" s="15"/>
      <c r="PFX26" s="15"/>
      <c r="PFY26" s="15"/>
      <c r="PFZ26" s="15"/>
      <c r="PGA26" s="15"/>
      <c r="PGB26" s="15"/>
      <c r="PGC26" s="15"/>
      <c r="PGD26" s="15"/>
      <c r="PGE26" s="15"/>
      <c r="PGF26" s="15"/>
      <c r="PGG26" s="15"/>
      <c r="PGH26" s="15"/>
      <c r="PGI26" s="15"/>
      <c r="PGJ26" s="15"/>
      <c r="PGK26" s="15"/>
      <c r="PGL26" s="15"/>
      <c r="PGM26" s="15"/>
      <c r="PGN26" s="15"/>
      <c r="PGO26" s="15"/>
      <c r="PGP26" s="15"/>
      <c r="PGQ26" s="15"/>
      <c r="PGR26" s="15"/>
      <c r="PGS26" s="15"/>
      <c r="PGT26" s="15"/>
      <c r="PGU26" s="15"/>
      <c r="PGV26" s="15"/>
      <c r="PGW26" s="15"/>
      <c r="PGX26" s="15"/>
      <c r="PGY26" s="15"/>
      <c r="PGZ26" s="15"/>
      <c r="PHA26" s="15"/>
      <c r="PHB26" s="15"/>
      <c r="PHC26" s="15"/>
      <c r="PHD26" s="15"/>
      <c r="PHE26" s="15"/>
      <c r="PHF26" s="15"/>
      <c r="PHG26" s="15"/>
      <c r="PHH26" s="15"/>
      <c r="PHI26" s="15"/>
      <c r="PHJ26" s="15"/>
      <c r="PHK26" s="15"/>
      <c r="PHL26" s="15"/>
      <c r="PHM26" s="15"/>
      <c r="PHN26" s="15"/>
      <c r="PHO26" s="15"/>
      <c r="PHP26" s="15"/>
      <c r="PHQ26" s="15"/>
      <c r="PHR26" s="15"/>
      <c r="PHS26" s="15"/>
      <c r="PHT26" s="15"/>
      <c r="PHU26" s="15"/>
      <c r="PHV26" s="15"/>
      <c r="PHW26" s="15"/>
      <c r="PHX26" s="15"/>
      <c r="PHY26" s="15"/>
      <c r="PHZ26" s="15"/>
      <c r="PIA26" s="15"/>
      <c r="PIB26" s="15"/>
      <c r="PIC26" s="15"/>
      <c r="PID26" s="15"/>
      <c r="PIE26" s="15"/>
      <c r="PIF26" s="15"/>
      <c r="PIG26" s="15"/>
      <c r="PIH26" s="15"/>
      <c r="PII26" s="15"/>
      <c r="PIJ26" s="15"/>
      <c r="PIK26" s="15"/>
      <c r="PIL26" s="15"/>
      <c r="PIM26" s="15"/>
      <c r="PIN26" s="15"/>
      <c r="PIO26" s="15"/>
      <c r="PIP26" s="15"/>
      <c r="PIQ26" s="15"/>
      <c r="PIR26" s="15"/>
      <c r="PIS26" s="15"/>
      <c r="PIT26" s="15"/>
      <c r="PIU26" s="15"/>
      <c r="PIV26" s="15"/>
      <c r="PIW26" s="15"/>
      <c r="PIX26" s="15"/>
      <c r="PIY26" s="15"/>
      <c r="PIZ26" s="15"/>
      <c r="PJA26" s="15"/>
      <c r="PJB26" s="15"/>
      <c r="PJC26" s="15"/>
      <c r="PJD26" s="15"/>
      <c r="PJE26" s="15"/>
      <c r="PJF26" s="15"/>
      <c r="PJG26" s="15"/>
      <c r="PJH26" s="15"/>
      <c r="PJI26" s="15"/>
      <c r="PJJ26" s="15"/>
      <c r="PJK26" s="15"/>
      <c r="PJL26" s="15"/>
      <c r="PJM26" s="15"/>
      <c r="PJN26" s="15"/>
      <c r="PJO26" s="15"/>
      <c r="PJP26" s="15"/>
      <c r="PJQ26" s="15"/>
      <c r="PJR26" s="15"/>
      <c r="PJS26" s="15"/>
      <c r="PJT26" s="15"/>
      <c r="PJU26" s="15"/>
      <c r="PJV26" s="15"/>
      <c r="PJW26" s="15"/>
      <c r="PJX26" s="15"/>
      <c r="PJY26" s="15"/>
      <c r="PJZ26" s="15"/>
      <c r="PKA26" s="15"/>
      <c r="PKB26" s="15"/>
      <c r="PKC26" s="15"/>
      <c r="PKD26" s="15"/>
      <c r="PKE26" s="15"/>
      <c r="PKF26" s="15"/>
      <c r="PKG26" s="15"/>
      <c r="PKH26" s="15"/>
      <c r="PKI26" s="15"/>
      <c r="PKJ26" s="15"/>
      <c r="PKK26" s="15"/>
      <c r="PKL26" s="15"/>
      <c r="PKM26" s="15"/>
      <c r="PKN26" s="15"/>
      <c r="PKO26" s="15"/>
      <c r="PKP26" s="15"/>
      <c r="PKQ26" s="15"/>
      <c r="PKR26" s="15"/>
      <c r="PKS26" s="15"/>
      <c r="PKT26" s="15"/>
      <c r="PKU26" s="15"/>
      <c r="PKV26" s="15"/>
      <c r="PKW26" s="15"/>
      <c r="PKX26" s="15"/>
      <c r="PKY26" s="15"/>
      <c r="PKZ26" s="15"/>
      <c r="PLA26" s="15"/>
      <c r="PLB26" s="15"/>
      <c r="PLC26" s="15"/>
      <c r="PLD26" s="15"/>
      <c r="PLE26" s="15"/>
      <c r="PLF26" s="15"/>
      <c r="PLG26" s="15"/>
      <c r="PLH26" s="15"/>
      <c r="PLI26" s="15"/>
      <c r="PLJ26" s="15"/>
      <c r="PLK26" s="15"/>
      <c r="PLL26" s="15"/>
      <c r="PLM26" s="15"/>
      <c r="PLN26" s="15"/>
      <c r="PLO26" s="15"/>
      <c r="PLP26" s="15"/>
      <c r="PLQ26" s="15"/>
      <c r="PLR26" s="15"/>
      <c r="PLS26" s="15"/>
      <c r="PLT26" s="15"/>
      <c r="PLU26" s="15"/>
      <c r="PLV26" s="15"/>
      <c r="PLW26" s="15"/>
      <c r="PLX26" s="15"/>
      <c r="PLY26" s="15"/>
      <c r="PLZ26" s="15"/>
      <c r="PMA26" s="15"/>
      <c r="PMB26" s="15"/>
      <c r="PMC26" s="15"/>
      <c r="PMD26" s="15"/>
      <c r="PME26" s="15"/>
      <c r="PMF26" s="15"/>
      <c r="PMG26" s="15"/>
      <c r="PMH26" s="15"/>
      <c r="PMI26" s="15"/>
      <c r="PMJ26" s="15"/>
      <c r="PMK26" s="15"/>
      <c r="PML26" s="15"/>
      <c r="PMM26" s="15"/>
      <c r="PMN26" s="15"/>
      <c r="PMO26" s="15"/>
      <c r="PMP26" s="15"/>
      <c r="PMQ26" s="15"/>
      <c r="PMR26" s="15"/>
      <c r="PMS26" s="15"/>
      <c r="PMT26" s="15"/>
      <c r="PMU26" s="15"/>
      <c r="PMV26" s="15"/>
      <c r="PMW26" s="15"/>
      <c r="PMX26" s="15"/>
      <c r="PMY26" s="15"/>
      <c r="PMZ26" s="15"/>
      <c r="PNA26" s="15"/>
      <c r="PNB26" s="15"/>
      <c r="PNC26" s="15"/>
      <c r="PND26" s="15"/>
      <c r="PNE26" s="15"/>
      <c r="PNF26" s="15"/>
      <c r="PNG26" s="15"/>
      <c r="PNH26" s="15"/>
      <c r="PNI26" s="15"/>
      <c r="PNJ26" s="15"/>
      <c r="PNK26" s="15"/>
      <c r="PNL26" s="15"/>
      <c r="PNM26" s="15"/>
      <c r="PNN26" s="15"/>
      <c r="PNO26" s="15"/>
      <c r="PNP26" s="15"/>
      <c r="PNQ26" s="15"/>
      <c r="PNR26" s="15"/>
      <c r="PNS26" s="15"/>
      <c r="PNT26" s="15"/>
      <c r="PNU26" s="15"/>
      <c r="PNV26" s="15"/>
      <c r="PNW26" s="15"/>
      <c r="PNX26" s="15"/>
      <c r="PNY26" s="15"/>
      <c r="PNZ26" s="15"/>
      <c r="POA26" s="15"/>
      <c r="POB26" s="15"/>
      <c r="POC26" s="15"/>
      <c r="POD26" s="15"/>
      <c r="POE26" s="15"/>
      <c r="POF26" s="15"/>
      <c r="POG26" s="15"/>
      <c r="POH26" s="15"/>
      <c r="POI26" s="15"/>
      <c r="POJ26" s="15"/>
      <c r="POK26" s="15"/>
      <c r="POL26" s="15"/>
      <c r="POM26" s="15"/>
      <c r="PON26" s="15"/>
      <c r="POO26" s="15"/>
      <c r="POP26" s="15"/>
      <c r="POQ26" s="15"/>
      <c r="POR26" s="15"/>
      <c r="POS26" s="15"/>
      <c r="POT26" s="15"/>
      <c r="POU26" s="15"/>
      <c r="POV26" s="15"/>
      <c r="POW26" s="15"/>
      <c r="POX26" s="15"/>
      <c r="POY26" s="15"/>
      <c r="POZ26" s="15"/>
      <c r="PPA26" s="15"/>
      <c r="PPB26" s="15"/>
      <c r="PPC26" s="15"/>
      <c r="PPD26" s="15"/>
      <c r="PPE26" s="15"/>
      <c r="PPF26" s="15"/>
      <c r="PPG26" s="15"/>
      <c r="PPH26" s="15"/>
      <c r="PPI26" s="15"/>
      <c r="PPJ26" s="15"/>
      <c r="PPK26" s="15"/>
      <c r="PPL26" s="15"/>
      <c r="PPM26" s="15"/>
      <c r="PPN26" s="15"/>
      <c r="PPO26" s="15"/>
      <c r="PPP26" s="15"/>
      <c r="PPQ26" s="15"/>
      <c r="PPR26" s="15"/>
      <c r="PPS26" s="15"/>
      <c r="PPT26" s="15"/>
      <c r="PPU26" s="15"/>
      <c r="PPV26" s="15"/>
      <c r="PPW26" s="15"/>
      <c r="PPX26" s="15"/>
      <c r="PPY26" s="15"/>
      <c r="PPZ26" s="15"/>
      <c r="PQA26" s="15"/>
      <c r="PQB26" s="15"/>
      <c r="PQC26" s="15"/>
      <c r="PQD26" s="15"/>
      <c r="PQE26" s="15"/>
      <c r="PQF26" s="15"/>
      <c r="PQG26" s="15"/>
      <c r="PQH26" s="15"/>
      <c r="PQI26" s="15"/>
      <c r="PQJ26" s="15"/>
      <c r="PQK26" s="15"/>
      <c r="PQL26" s="15"/>
      <c r="PQM26" s="15"/>
      <c r="PQN26" s="15"/>
      <c r="PQO26" s="15"/>
      <c r="PQP26" s="15"/>
      <c r="PQQ26" s="15"/>
      <c r="PQR26" s="15"/>
      <c r="PQS26" s="15"/>
      <c r="PQT26" s="15"/>
      <c r="PQU26" s="15"/>
      <c r="PQV26" s="15"/>
      <c r="PQW26" s="15"/>
      <c r="PQX26" s="15"/>
      <c r="PQY26" s="15"/>
      <c r="PQZ26" s="15"/>
      <c r="PRA26" s="15"/>
      <c r="PRB26" s="15"/>
      <c r="PRC26" s="15"/>
      <c r="PRD26" s="15"/>
      <c r="PRE26" s="15"/>
      <c r="PRF26" s="15"/>
      <c r="PRG26" s="15"/>
      <c r="PRH26" s="15"/>
      <c r="PRI26" s="15"/>
      <c r="PRJ26" s="15"/>
      <c r="PRK26" s="15"/>
      <c r="PRL26" s="15"/>
      <c r="PRM26" s="15"/>
      <c r="PRN26" s="15"/>
      <c r="PRO26" s="15"/>
      <c r="PRP26" s="15"/>
      <c r="PRQ26" s="15"/>
      <c r="PRR26" s="15"/>
      <c r="PRS26" s="15"/>
      <c r="PRT26" s="15"/>
      <c r="PRU26" s="15"/>
      <c r="PRV26" s="15"/>
      <c r="PRW26" s="15"/>
      <c r="PRX26" s="15"/>
      <c r="PRY26" s="15"/>
      <c r="PRZ26" s="15"/>
      <c r="PSA26" s="15"/>
      <c r="PSB26" s="15"/>
      <c r="PSC26" s="15"/>
      <c r="PSD26" s="15"/>
      <c r="PSE26" s="15"/>
      <c r="PSF26" s="15"/>
      <c r="PSG26" s="15"/>
      <c r="PSH26" s="15"/>
      <c r="PSI26" s="15"/>
      <c r="PSJ26" s="15"/>
      <c r="PSK26" s="15"/>
      <c r="PSL26" s="15"/>
      <c r="PSM26" s="15"/>
      <c r="PSN26" s="15"/>
      <c r="PSO26" s="15"/>
      <c r="PSP26" s="15"/>
      <c r="PSQ26" s="15"/>
      <c r="PSR26" s="15"/>
      <c r="PSS26" s="15"/>
      <c r="PST26" s="15"/>
      <c r="PSU26" s="15"/>
      <c r="PSV26" s="15"/>
      <c r="PSW26" s="15"/>
      <c r="PSX26" s="15"/>
      <c r="PSY26" s="15"/>
      <c r="PSZ26" s="15"/>
      <c r="PTA26" s="15"/>
      <c r="PTB26" s="15"/>
      <c r="PTC26" s="15"/>
      <c r="PTD26" s="15"/>
      <c r="PTE26" s="15"/>
      <c r="PTF26" s="15"/>
      <c r="PTG26" s="15"/>
      <c r="PTH26" s="15"/>
      <c r="PTI26" s="15"/>
      <c r="PTJ26" s="15"/>
      <c r="PTK26" s="15"/>
      <c r="PTL26" s="15"/>
      <c r="PTM26" s="15"/>
      <c r="PTN26" s="15"/>
      <c r="PTO26" s="15"/>
      <c r="PTP26" s="15"/>
      <c r="PTQ26" s="15"/>
      <c r="PTR26" s="15"/>
      <c r="PTS26" s="15"/>
      <c r="PTT26" s="15"/>
      <c r="PTU26" s="15"/>
      <c r="PTV26" s="15"/>
      <c r="PTW26" s="15"/>
      <c r="PTX26" s="15"/>
      <c r="PTY26" s="15"/>
      <c r="PTZ26" s="15"/>
      <c r="PUA26" s="15"/>
      <c r="PUB26" s="15"/>
      <c r="PUC26" s="15"/>
      <c r="PUD26" s="15"/>
      <c r="PUE26" s="15"/>
      <c r="PUF26" s="15"/>
      <c r="PUG26" s="15"/>
      <c r="PUH26" s="15"/>
      <c r="PUI26" s="15"/>
      <c r="PUJ26" s="15"/>
      <c r="PUK26" s="15"/>
      <c r="PUL26" s="15"/>
      <c r="PUM26" s="15"/>
      <c r="PUN26" s="15"/>
      <c r="PUO26" s="15"/>
      <c r="PUP26" s="15"/>
      <c r="PUQ26" s="15"/>
      <c r="PUR26" s="15"/>
      <c r="PUS26" s="15"/>
      <c r="PUT26" s="15"/>
      <c r="PUU26" s="15"/>
      <c r="PUV26" s="15"/>
      <c r="PUW26" s="15"/>
      <c r="PUX26" s="15"/>
      <c r="PUY26" s="15"/>
      <c r="PUZ26" s="15"/>
      <c r="PVA26" s="15"/>
      <c r="PVB26" s="15"/>
      <c r="PVC26" s="15"/>
      <c r="PVD26" s="15"/>
      <c r="PVE26" s="15"/>
      <c r="PVF26" s="15"/>
      <c r="PVG26" s="15"/>
      <c r="PVH26" s="15"/>
      <c r="PVI26" s="15"/>
      <c r="PVJ26" s="15"/>
      <c r="PVK26" s="15"/>
      <c r="PVL26" s="15"/>
      <c r="PVM26" s="15"/>
      <c r="PVN26" s="15"/>
      <c r="PVO26" s="15"/>
      <c r="PVP26" s="15"/>
      <c r="PVQ26" s="15"/>
      <c r="PVR26" s="15"/>
      <c r="PVS26" s="15"/>
      <c r="PVT26" s="15"/>
      <c r="PVU26" s="15"/>
      <c r="PVV26" s="15"/>
      <c r="PVW26" s="15"/>
      <c r="PVX26" s="15"/>
      <c r="PVY26" s="15"/>
      <c r="PVZ26" s="15"/>
      <c r="PWA26" s="15"/>
      <c r="PWB26" s="15"/>
      <c r="PWC26" s="15"/>
      <c r="PWD26" s="15"/>
      <c r="PWE26" s="15"/>
      <c r="PWF26" s="15"/>
      <c r="PWG26" s="15"/>
      <c r="PWH26" s="15"/>
      <c r="PWI26" s="15"/>
      <c r="PWJ26" s="15"/>
      <c r="PWK26" s="15"/>
      <c r="PWL26" s="15"/>
      <c r="PWM26" s="15"/>
      <c r="PWN26" s="15"/>
      <c r="PWO26" s="15"/>
      <c r="PWP26" s="15"/>
      <c r="PWQ26" s="15"/>
      <c r="PWR26" s="15"/>
      <c r="PWS26" s="15"/>
      <c r="PWT26" s="15"/>
      <c r="PWU26" s="15"/>
      <c r="PWV26" s="15"/>
      <c r="PWW26" s="15"/>
      <c r="PWX26" s="15"/>
      <c r="PWY26" s="15"/>
      <c r="PWZ26" s="15"/>
      <c r="PXA26" s="15"/>
      <c r="PXB26" s="15"/>
      <c r="PXC26" s="15"/>
      <c r="PXD26" s="15"/>
      <c r="PXE26" s="15"/>
      <c r="PXF26" s="15"/>
      <c r="PXG26" s="15"/>
      <c r="PXH26" s="15"/>
      <c r="PXI26" s="15"/>
      <c r="PXJ26" s="15"/>
      <c r="PXK26" s="15"/>
      <c r="PXL26" s="15"/>
      <c r="PXM26" s="15"/>
      <c r="PXN26" s="15"/>
      <c r="PXO26" s="15"/>
      <c r="PXP26" s="15"/>
      <c r="PXQ26" s="15"/>
      <c r="PXR26" s="15"/>
      <c r="PXS26" s="15"/>
      <c r="PXT26" s="15"/>
      <c r="PXU26" s="15"/>
      <c r="PXV26" s="15"/>
      <c r="PXW26" s="15"/>
      <c r="PXX26" s="15"/>
      <c r="PXY26" s="15"/>
      <c r="PXZ26" s="15"/>
      <c r="PYA26" s="15"/>
      <c r="PYB26" s="15"/>
      <c r="PYC26" s="15"/>
      <c r="PYD26" s="15"/>
      <c r="PYE26" s="15"/>
      <c r="PYF26" s="15"/>
      <c r="PYG26" s="15"/>
      <c r="PYH26" s="15"/>
      <c r="PYI26" s="15"/>
      <c r="PYJ26" s="15"/>
      <c r="PYK26" s="15"/>
      <c r="PYL26" s="15"/>
      <c r="PYM26" s="15"/>
      <c r="PYN26" s="15"/>
      <c r="PYO26" s="15"/>
      <c r="PYP26" s="15"/>
      <c r="PYQ26" s="15"/>
      <c r="PYR26" s="15"/>
      <c r="PYS26" s="15"/>
      <c r="PYT26" s="15"/>
      <c r="PYU26" s="15"/>
      <c r="PYV26" s="15"/>
      <c r="PYW26" s="15"/>
      <c r="PYX26" s="15"/>
      <c r="PYY26" s="15"/>
      <c r="PYZ26" s="15"/>
      <c r="PZA26" s="15"/>
      <c r="PZB26" s="15"/>
      <c r="PZC26" s="15"/>
      <c r="PZD26" s="15"/>
      <c r="PZE26" s="15"/>
      <c r="PZF26" s="15"/>
      <c r="PZG26" s="15"/>
      <c r="PZH26" s="15"/>
      <c r="PZI26" s="15"/>
      <c r="PZJ26" s="15"/>
      <c r="PZK26" s="15"/>
      <c r="PZL26" s="15"/>
      <c r="PZM26" s="15"/>
      <c r="PZN26" s="15"/>
      <c r="PZO26" s="15"/>
      <c r="PZP26" s="15"/>
      <c r="PZQ26" s="15"/>
      <c r="PZR26" s="15"/>
      <c r="PZS26" s="15"/>
      <c r="PZT26" s="15"/>
      <c r="PZU26" s="15"/>
      <c r="PZV26" s="15"/>
      <c r="PZW26" s="15"/>
      <c r="PZX26" s="15"/>
      <c r="PZY26" s="15"/>
      <c r="PZZ26" s="15"/>
      <c r="QAA26" s="15"/>
      <c r="QAB26" s="15"/>
      <c r="QAC26" s="15"/>
      <c r="QAD26" s="15"/>
      <c r="QAE26" s="15"/>
      <c r="QAF26" s="15"/>
      <c r="QAG26" s="15"/>
      <c r="QAH26" s="15"/>
      <c r="QAI26" s="15"/>
      <c r="QAJ26" s="15"/>
      <c r="QAK26" s="15"/>
      <c r="QAL26" s="15"/>
      <c r="QAM26" s="15"/>
      <c r="QAN26" s="15"/>
      <c r="QAO26" s="15"/>
      <c r="QAP26" s="15"/>
      <c r="QAQ26" s="15"/>
      <c r="QAR26" s="15"/>
      <c r="QAS26" s="15"/>
      <c r="QAT26" s="15"/>
      <c r="QAU26" s="15"/>
      <c r="QAV26" s="15"/>
      <c r="QAW26" s="15"/>
      <c r="QAX26" s="15"/>
      <c r="QAY26" s="15"/>
      <c r="QAZ26" s="15"/>
      <c r="QBA26" s="15"/>
      <c r="QBB26" s="15"/>
      <c r="QBC26" s="15"/>
      <c r="QBD26" s="15"/>
      <c r="QBE26" s="15"/>
      <c r="QBF26" s="15"/>
      <c r="QBG26" s="15"/>
      <c r="QBH26" s="15"/>
      <c r="QBI26" s="15"/>
      <c r="QBJ26" s="15"/>
      <c r="QBK26" s="15"/>
      <c r="QBL26" s="15"/>
      <c r="QBM26" s="15"/>
      <c r="QBN26" s="15"/>
      <c r="QBO26" s="15"/>
      <c r="QBP26" s="15"/>
      <c r="QBQ26" s="15"/>
      <c r="QBR26" s="15"/>
      <c r="QBS26" s="15"/>
      <c r="QBT26" s="15"/>
      <c r="QBU26" s="15"/>
      <c r="QBV26" s="15"/>
      <c r="QBW26" s="15"/>
      <c r="QBX26" s="15"/>
      <c r="QBY26" s="15"/>
      <c r="QBZ26" s="15"/>
      <c r="QCA26" s="15"/>
      <c r="QCB26" s="15"/>
      <c r="QCC26" s="15"/>
      <c r="QCD26" s="15"/>
      <c r="QCE26" s="15"/>
      <c r="QCF26" s="15"/>
      <c r="QCG26" s="15"/>
      <c r="QCH26" s="15"/>
      <c r="QCI26" s="15"/>
      <c r="QCJ26" s="15"/>
      <c r="QCK26" s="15"/>
      <c r="QCL26" s="15"/>
      <c r="QCM26" s="15"/>
      <c r="QCN26" s="15"/>
      <c r="QCO26" s="15"/>
      <c r="QCP26" s="15"/>
      <c r="QCQ26" s="15"/>
      <c r="QCR26" s="15"/>
      <c r="QCS26" s="15"/>
      <c r="QCT26" s="15"/>
      <c r="QCU26" s="15"/>
      <c r="QCV26" s="15"/>
      <c r="QCW26" s="15"/>
      <c r="QCX26" s="15"/>
      <c r="QCY26" s="15"/>
      <c r="QCZ26" s="15"/>
      <c r="QDA26" s="15"/>
      <c r="QDB26" s="15"/>
      <c r="QDC26" s="15"/>
      <c r="QDD26" s="15"/>
      <c r="QDE26" s="15"/>
      <c r="QDF26" s="15"/>
      <c r="QDG26" s="15"/>
      <c r="QDH26" s="15"/>
      <c r="QDI26" s="15"/>
      <c r="QDJ26" s="15"/>
      <c r="QDK26" s="15"/>
      <c r="QDL26" s="15"/>
      <c r="QDM26" s="15"/>
      <c r="QDN26" s="15"/>
      <c r="QDO26" s="15"/>
      <c r="QDP26" s="15"/>
      <c r="QDQ26" s="15"/>
      <c r="QDR26" s="15"/>
      <c r="QDS26" s="15"/>
      <c r="QDT26" s="15"/>
      <c r="QDU26" s="15"/>
      <c r="QDV26" s="15"/>
      <c r="QDW26" s="15"/>
      <c r="QDX26" s="15"/>
      <c r="QDY26" s="15"/>
      <c r="QDZ26" s="15"/>
      <c r="QEA26" s="15"/>
      <c r="QEB26" s="15"/>
      <c r="QEC26" s="15"/>
      <c r="QED26" s="15"/>
      <c r="QEE26" s="15"/>
      <c r="QEF26" s="15"/>
      <c r="QEG26" s="15"/>
      <c r="QEH26" s="15"/>
      <c r="QEI26" s="15"/>
      <c r="QEJ26" s="15"/>
      <c r="QEK26" s="15"/>
      <c r="QEL26" s="15"/>
      <c r="QEM26" s="15"/>
      <c r="QEN26" s="15"/>
      <c r="QEO26" s="15"/>
      <c r="QEP26" s="15"/>
      <c r="QEQ26" s="15"/>
      <c r="QER26" s="15"/>
      <c r="QES26" s="15"/>
      <c r="QET26" s="15"/>
      <c r="QEU26" s="15"/>
      <c r="QEV26" s="15"/>
      <c r="QEW26" s="15"/>
      <c r="QEX26" s="15"/>
      <c r="QEY26" s="15"/>
      <c r="QEZ26" s="15"/>
      <c r="QFA26" s="15"/>
      <c r="QFB26" s="15"/>
      <c r="QFC26" s="15"/>
      <c r="QFD26" s="15"/>
      <c r="QFE26" s="15"/>
      <c r="QFF26" s="15"/>
      <c r="QFG26" s="15"/>
      <c r="QFH26" s="15"/>
      <c r="QFI26" s="15"/>
      <c r="QFJ26" s="15"/>
      <c r="QFK26" s="15"/>
      <c r="QFL26" s="15"/>
      <c r="QFM26" s="15"/>
      <c r="QFN26" s="15"/>
      <c r="QFO26" s="15"/>
      <c r="QFP26" s="15"/>
      <c r="QFQ26" s="15"/>
      <c r="QFR26" s="15"/>
      <c r="QFS26" s="15"/>
      <c r="QFT26" s="15"/>
      <c r="QFU26" s="15"/>
      <c r="QFV26" s="15"/>
      <c r="QFW26" s="15"/>
      <c r="QFX26" s="15"/>
      <c r="QFY26" s="15"/>
      <c r="QFZ26" s="15"/>
      <c r="QGA26" s="15"/>
      <c r="QGB26" s="15"/>
      <c r="QGC26" s="15"/>
      <c r="QGD26" s="15"/>
      <c r="QGE26" s="15"/>
      <c r="QGF26" s="15"/>
      <c r="QGG26" s="15"/>
      <c r="QGH26" s="15"/>
      <c r="QGI26" s="15"/>
      <c r="QGJ26" s="15"/>
      <c r="QGK26" s="15"/>
      <c r="QGL26" s="15"/>
      <c r="QGM26" s="15"/>
      <c r="QGN26" s="15"/>
      <c r="QGO26" s="15"/>
      <c r="QGP26" s="15"/>
      <c r="QGQ26" s="15"/>
      <c r="QGR26" s="15"/>
      <c r="QGS26" s="15"/>
      <c r="QGT26" s="15"/>
      <c r="QGU26" s="15"/>
      <c r="QGV26" s="15"/>
      <c r="QGW26" s="15"/>
      <c r="QGX26" s="15"/>
      <c r="QGY26" s="15"/>
      <c r="QGZ26" s="15"/>
      <c r="QHA26" s="15"/>
      <c r="QHB26" s="15"/>
      <c r="QHC26" s="15"/>
      <c r="QHD26" s="15"/>
      <c r="QHE26" s="15"/>
      <c r="QHF26" s="15"/>
      <c r="QHG26" s="15"/>
      <c r="QHH26" s="15"/>
      <c r="QHI26" s="15"/>
      <c r="QHJ26" s="15"/>
      <c r="QHK26" s="15"/>
      <c r="QHL26" s="15"/>
      <c r="QHM26" s="15"/>
      <c r="QHN26" s="15"/>
      <c r="QHO26" s="15"/>
      <c r="QHP26" s="15"/>
      <c r="QHQ26" s="15"/>
      <c r="QHR26" s="15"/>
      <c r="QHS26" s="15"/>
      <c r="QHT26" s="15"/>
      <c r="QHU26" s="15"/>
      <c r="QHV26" s="15"/>
      <c r="QHW26" s="15"/>
      <c r="QHX26" s="15"/>
      <c r="QHY26" s="15"/>
      <c r="QHZ26" s="15"/>
      <c r="QIA26" s="15"/>
      <c r="QIB26" s="15"/>
      <c r="QIC26" s="15"/>
      <c r="QID26" s="15"/>
      <c r="QIE26" s="15"/>
      <c r="QIF26" s="15"/>
      <c r="QIG26" s="15"/>
      <c r="QIH26" s="15"/>
      <c r="QII26" s="15"/>
      <c r="QIJ26" s="15"/>
      <c r="QIK26" s="15"/>
      <c r="QIL26" s="15"/>
      <c r="QIM26" s="15"/>
      <c r="QIN26" s="15"/>
      <c r="QIO26" s="15"/>
      <c r="QIP26" s="15"/>
      <c r="QIQ26" s="15"/>
      <c r="QIR26" s="15"/>
      <c r="QIS26" s="15"/>
      <c r="QIT26" s="15"/>
      <c r="QIU26" s="15"/>
      <c r="QIV26" s="15"/>
      <c r="QIW26" s="15"/>
      <c r="QIX26" s="15"/>
      <c r="QIY26" s="15"/>
      <c r="QIZ26" s="15"/>
      <c r="QJA26" s="15"/>
      <c r="QJB26" s="15"/>
      <c r="QJC26" s="15"/>
      <c r="QJD26" s="15"/>
      <c r="QJE26" s="15"/>
      <c r="QJF26" s="15"/>
      <c r="QJG26" s="15"/>
      <c r="QJH26" s="15"/>
      <c r="QJI26" s="15"/>
      <c r="QJJ26" s="15"/>
      <c r="QJK26" s="15"/>
      <c r="QJL26" s="15"/>
      <c r="QJM26" s="15"/>
      <c r="QJN26" s="15"/>
      <c r="QJO26" s="15"/>
      <c r="QJP26" s="15"/>
      <c r="QJQ26" s="15"/>
      <c r="QJR26" s="15"/>
      <c r="QJS26" s="15"/>
      <c r="QJT26" s="15"/>
      <c r="QJU26" s="15"/>
      <c r="QJV26" s="15"/>
      <c r="QJW26" s="15"/>
      <c r="QJX26" s="15"/>
      <c r="QJY26" s="15"/>
      <c r="QJZ26" s="15"/>
      <c r="QKA26" s="15"/>
      <c r="QKB26" s="15"/>
      <c r="QKC26" s="15"/>
      <c r="QKD26" s="15"/>
      <c r="QKE26" s="15"/>
      <c r="QKF26" s="15"/>
      <c r="QKG26" s="15"/>
      <c r="QKH26" s="15"/>
      <c r="QKI26" s="15"/>
      <c r="QKJ26" s="15"/>
      <c r="QKK26" s="15"/>
      <c r="QKL26" s="15"/>
      <c r="QKM26" s="15"/>
      <c r="QKN26" s="15"/>
      <c r="QKO26" s="15"/>
      <c r="QKP26" s="15"/>
      <c r="QKQ26" s="15"/>
      <c r="QKR26" s="15"/>
      <c r="QKS26" s="15"/>
      <c r="QKT26" s="15"/>
      <c r="QKU26" s="15"/>
      <c r="QKV26" s="15"/>
      <c r="QKW26" s="15"/>
      <c r="QKX26" s="15"/>
      <c r="QKY26" s="15"/>
      <c r="QKZ26" s="15"/>
      <c r="QLA26" s="15"/>
      <c r="QLB26" s="15"/>
      <c r="QLC26" s="15"/>
      <c r="QLD26" s="15"/>
      <c r="QLE26" s="15"/>
      <c r="QLF26" s="15"/>
      <c r="QLG26" s="15"/>
      <c r="QLH26" s="15"/>
      <c r="QLI26" s="15"/>
      <c r="QLJ26" s="15"/>
      <c r="QLK26" s="15"/>
      <c r="QLL26" s="15"/>
      <c r="QLM26" s="15"/>
      <c r="QLN26" s="15"/>
      <c r="QLO26" s="15"/>
      <c r="QLP26" s="15"/>
      <c r="QLQ26" s="15"/>
      <c r="QLR26" s="15"/>
      <c r="QLS26" s="15"/>
      <c r="QLT26" s="15"/>
      <c r="QLU26" s="15"/>
      <c r="QLV26" s="15"/>
      <c r="QLW26" s="15"/>
      <c r="QLX26" s="15"/>
      <c r="QLY26" s="15"/>
      <c r="QLZ26" s="15"/>
      <c r="QMA26" s="15"/>
      <c r="QMB26" s="15"/>
      <c r="QMC26" s="15"/>
      <c r="QMD26" s="15"/>
      <c r="QME26" s="15"/>
      <c r="QMF26" s="15"/>
      <c r="QMG26" s="15"/>
      <c r="QMH26" s="15"/>
      <c r="QMI26" s="15"/>
      <c r="QMJ26" s="15"/>
      <c r="QMK26" s="15"/>
      <c r="QML26" s="15"/>
      <c r="QMM26" s="15"/>
      <c r="QMN26" s="15"/>
      <c r="QMO26" s="15"/>
      <c r="QMP26" s="15"/>
      <c r="QMQ26" s="15"/>
      <c r="QMR26" s="15"/>
      <c r="QMS26" s="15"/>
      <c r="QMT26" s="15"/>
      <c r="QMU26" s="15"/>
      <c r="QMV26" s="15"/>
      <c r="QMW26" s="15"/>
      <c r="QMX26" s="15"/>
      <c r="QMY26" s="15"/>
      <c r="QMZ26" s="15"/>
      <c r="QNA26" s="15"/>
      <c r="QNB26" s="15"/>
      <c r="QNC26" s="15"/>
      <c r="QND26" s="15"/>
      <c r="QNE26" s="15"/>
      <c r="QNF26" s="15"/>
      <c r="QNG26" s="15"/>
      <c r="QNH26" s="15"/>
      <c r="QNI26" s="15"/>
      <c r="QNJ26" s="15"/>
      <c r="QNK26" s="15"/>
      <c r="QNL26" s="15"/>
      <c r="QNM26" s="15"/>
      <c r="QNN26" s="15"/>
      <c r="QNO26" s="15"/>
      <c r="QNP26" s="15"/>
      <c r="QNQ26" s="15"/>
      <c r="QNR26" s="15"/>
      <c r="QNS26" s="15"/>
      <c r="QNT26" s="15"/>
      <c r="QNU26" s="15"/>
      <c r="QNV26" s="15"/>
      <c r="QNW26" s="15"/>
      <c r="QNX26" s="15"/>
      <c r="QNY26" s="15"/>
      <c r="QNZ26" s="15"/>
      <c r="QOA26" s="15"/>
      <c r="QOB26" s="15"/>
      <c r="QOC26" s="15"/>
      <c r="QOD26" s="15"/>
      <c r="QOE26" s="15"/>
      <c r="QOF26" s="15"/>
      <c r="QOG26" s="15"/>
      <c r="QOH26" s="15"/>
      <c r="QOI26" s="15"/>
      <c r="QOJ26" s="15"/>
      <c r="QOK26" s="15"/>
      <c r="QOL26" s="15"/>
      <c r="QOM26" s="15"/>
      <c r="QON26" s="15"/>
      <c r="QOO26" s="15"/>
      <c r="QOP26" s="15"/>
      <c r="QOQ26" s="15"/>
      <c r="QOR26" s="15"/>
      <c r="QOS26" s="15"/>
      <c r="QOT26" s="15"/>
      <c r="QOU26" s="15"/>
      <c r="QOV26" s="15"/>
      <c r="QOW26" s="15"/>
      <c r="QOX26" s="15"/>
      <c r="QOY26" s="15"/>
      <c r="QOZ26" s="15"/>
      <c r="QPA26" s="15"/>
      <c r="QPB26" s="15"/>
      <c r="QPC26" s="15"/>
      <c r="QPD26" s="15"/>
      <c r="QPE26" s="15"/>
      <c r="QPF26" s="15"/>
      <c r="QPG26" s="15"/>
      <c r="QPH26" s="15"/>
      <c r="QPI26" s="15"/>
      <c r="QPJ26" s="15"/>
      <c r="QPK26" s="15"/>
      <c r="QPL26" s="15"/>
      <c r="QPM26" s="15"/>
      <c r="QPN26" s="15"/>
      <c r="QPO26" s="15"/>
      <c r="QPP26" s="15"/>
      <c r="QPQ26" s="15"/>
      <c r="QPR26" s="15"/>
      <c r="QPS26" s="15"/>
      <c r="QPT26" s="15"/>
      <c r="QPU26" s="15"/>
      <c r="QPV26" s="15"/>
      <c r="QPW26" s="15"/>
      <c r="QPX26" s="15"/>
      <c r="QPY26" s="15"/>
      <c r="QPZ26" s="15"/>
      <c r="QQA26" s="15"/>
      <c r="QQB26" s="15"/>
      <c r="QQC26" s="15"/>
      <c r="QQD26" s="15"/>
      <c r="QQE26" s="15"/>
      <c r="QQF26" s="15"/>
      <c r="QQG26" s="15"/>
      <c r="QQH26" s="15"/>
      <c r="QQI26" s="15"/>
      <c r="QQJ26" s="15"/>
      <c r="QQK26" s="15"/>
      <c r="QQL26" s="15"/>
      <c r="QQM26" s="15"/>
      <c r="QQN26" s="15"/>
      <c r="QQO26" s="15"/>
      <c r="QQP26" s="15"/>
      <c r="QQQ26" s="15"/>
      <c r="QQR26" s="15"/>
      <c r="QQS26" s="15"/>
      <c r="QQT26" s="15"/>
      <c r="QQU26" s="15"/>
      <c r="QQV26" s="15"/>
      <c r="QQW26" s="15"/>
      <c r="QQX26" s="15"/>
      <c r="QQY26" s="15"/>
      <c r="QQZ26" s="15"/>
      <c r="QRA26" s="15"/>
      <c r="QRB26" s="15"/>
      <c r="QRC26" s="15"/>
      <c r="QRD26" s="15"/>
      <c r="QRE26" s="15"/>
      <c r="QRF26" s="15"/>
      <c r="QRG26" s="15"/>
      <c r="QRH26" s="15"/>
      <c r="QRI26" s="15"/>
      <c r="QRJ26" s="15"/>
      <c r="QRK26" s="15"/>
      <c r="QRL26" s="15"/>
      <c r="QRM26" s="15"/>
      <c r="QRN26" s="15"/>
      <c r="QRO26" s="15"/>
      <c r="QRP26" s="15"/>
      <c r="QRQ26" s="15"/>
      <c r="QRR26" s="15"/>
      <c r="QRS26" s="15"/>
      <c r="QRT26" s="15"/>
      <c r="QRU26" s="15"/>
      <c r="QRV26" s="15"/>
      <c r="QRW26" s="15"/>
      <c r="QRX26" s="15"/>
      <c r="QRY26" s="15"/>
      <c r="QRZ26" s="15"/>
      <c r="QSA26" s="15"/>
      <c r="QSB26" s="15"/>
      <c r="QSC26" s="15"/>
      <c r="QSD26" s="15"/>
      <c r="QSE26" s="15"/>
      <c r="QSF26" s="15"/>
      <c r="QSG26" s="15"/>
      <c r="QSH26" s="15"/>
      <c r="QSI26" s="15"/>
      <c r="QSJ26" s="15"/>
      <c r="QSK26" s="15"/>
      <c r="QSL26" s="15"/>
      <c r="QSM26" s="15"/>
      <c r="QSN26" s="15"/>
      <c r="QSO26" s="15"/>
      <c r="QSP26" s="15"/>
      <c r="QSQ26" s="15"/>
      <c r="QSR26" s="15"/>
      <c r="QSS26" s="15"/>
      <c r="QST26" s="15"/>
      <c r="QSU26" s="15"/>
      <c r="QSV26" s="15"/>
      <c r="QSW26" s="15"/>
      <c r="QSX26" s="15"/>
      <c r="QSY26" s="15"/>
      <c r="QSZ26" s="15"/>
      <c r="QTA26" s="15"/>
      <c r="QTB26" s="15"/>
      <c r="QTC26" s="15"/>
      <c r="QTD26" s="15"/>
      <c r="QTE26" s="15"/>
      <c r="QTF26" s="15"/>
      <c r="QTG26" s="15"/>
      <c r="QTH26" s="15"/>
      <c r="QTI26" s="15"/>
      <c r="QTJ26" s="15"/>
      <c r="QTK26" s="15"/>
      <c r="QTL26" s="15"/>
      <c r="QTM26" s="15"/>
      <c r="QTN26" s="15"/>
      <c r="QTO26" s="15"/>
      <c r="QTP26" s="15"/>
      <c r="QTQ26" s="15"/>
      <c r="QTR26" s="15"/>
      <c r="QTS26" s="15"/>
      <c r="QTT26" s="15"/>
      <c r="QTU26" s="15"/>
      <c r="QTV26" s="15"/>
      <c r="QTW26" s="15"/>
      <c r="QTX26" s="15"/>
      <c r="QTY26" s="15"/>
      <c r="QTZ26" s="15"/>
      <c r="QUA26" s="15"/>
      <c r="QUB26" s="15"/>
      <c r="QUC26" s="15"/>
      <c r="QUD26" s="15"/>
      <c r="QUE26" s="15"/>
      <c r="QUF26" s="15"/>
      <c r="QUG26" s="15"/>
      <c r="QUH26" s="15"/>
      <c r="QUI26" s="15"/>
      <c r="QUJ26" s="15"/>
      <c r="QUK26" s="15"/>
      <c r="QUL26" s="15"/>
      <c r="QUM26" s="15"/>
      <c r="QUN26" s="15"/>
      <c r="QUO26" s="15"/>
      <c r="QUP26" s="15"/>
      <c r="QUQ26" s="15"/>
      <c r="QUR26" s="15"/>
      <c r="QUS26" s="15"/>
      <c r="QUT26" s="15"/>
      <c r="QUU26" s="15"/>
      <c r="QUV26" s="15"/>
      <c r="QUW26" s="15"/>
      <c r="QUX26" s="15"/>
      <c r="QUY26" s="15"/>
      <c r="QUZ26" s="15"/>
      <c r="QVA26" s="15"/>
      <c r="QVB26" s="15"/>
      <c r="QVC26" s="15"/>
      <c r="QVD26" s="15"/>
      <c r="QVE26" s="15"/>
      <c r="QVF26" s="15"/>
      <c r="QVG26" s="15"/>
      <c r="QVH26" s="15"/>
      <c r="QVI26" s="15"/>
      <c r="QVJ26" s="15"/>
      <c r="QVK26" s="15"/>
      <c r="QVL26" s="15"/>
      <c r="QVM26" s="15"/>
      <c r="QVN26" s="15"/>
      <c r="QVO26" s="15"/>
      <c r="QVP26" s="15"/>
      <c r="QVQ26" s="15"/>
      <c r="QVR26" s="15"/>
      <c r="QVS26" s="15"/>
      <c r="QVT26" s="15"/>
      <c r="QVU26" s="15"/>
      <c r="QVV26" s="15"/>
      <c r="QVW26" s="15"/>
      <c r="QVX26" s="15"/>
      <c r="QVY26" s="15"/>
      <c r="QVZ26" s="15"/>
      <c r="QWA26" s="15"/>
      <c r="QWB26" s="15"/>
      <c r="QWC26" s="15"/>
      <c r="QWD26" s="15"/>
      <c r="QWE26" s="15"/>
      <c r="QWF26" s="15"/>
      <c r="QWG26" s="15"/>
      <c r="QWH26" s="15"/>
      <c r="QWI26" s="15"/>
      <c r="QWJ26" s="15"/>
      <c r="QWK26" s="15"/>
      <c r="QWL26" s="15"/>
      <c r="QWM26" s="15"/>
      <c r="QWN26" s="15"/>
      <c r="QWO26" s="15"/>
      <c r="QWP26" s="15"/>
      <c r="QWQ26" s="15"/>
      <c r="QWR26" s="15"/>
      <c r="QWS26" s="15"/>
      <c r="QWT26" s="15"/>
      <c r="QWU26" s="15"/>
      <c r="QWV26" s="15"/>
      <c r="QWW26" s="15"/>
      <c r="QWX26" s="15"/>
      <c r="QWY26" s="15"/>
      <c r="QWZ26" s="15"/>
      <c r="QXA26" s="15"/>
      <c r="QXB26" s="15"/>
      <c r="QXC26" s="15"/>
      <c r="QXD26" s="15"/>
      <c r="QXE26" s="15"/>
      <c r="QXF26" s="15"/>
      <c r="QXG26" s="15"/>
      <c r="QXH26" s="15"/>
      <c r="QXI26" s="15"/>
      <c r="QXJ26" s="15"/>
      <c r="QXK26" s="15"/>
      <c r="QXL26" s="15"/>
      <c r="QXM26" s="15"/>
      <c r="QXN26" s="15"/>
      <c r="QXO26" s="15"/>
      <c r="QXP26" s="15"/>
      <c r="QXQ26" s="15"/>
      <c r="QXR26" s="15"/>
      <c r="QXS26" s="15"/>
      <c r="QXT26" s="15"/>
      <c r="QXU26" s="15"/>
      <c r="QXV26" s="15"/>
      <c r="QXW26" s="15"/>
      <c r="QXX26" s="15"/>
      <c r="QXY26" s="15"/>
      <c r="QXZ26" s="15"/>
      <c r="QYA26" s="15"/>
      <c r="QYB26" s="15"/>
      <c r="QYC26" s="15"/>
      <c r="QYD26" s="15"/>
      <c r="QYE26" s="15"/>
      <c r="QYF26" s="15"/>
      <c r="QYG26" s="15"/>
      <c r="QYH26" s="15"/>
      <c r="QYI26" s="15"/>
      <c r="QYJ26" s="15"/>
      <c r="QYK26" s="15"/>
      <c r="QYL26" s="15"/>
      <c r="QYM26" s="15"/>
      <c r="QYN26" s="15"/>
      <c r="QYO26" s="15"/>
      <c r="QYP26" s="15"/>
      <c r="QYQ26" s="15"/>
      <c r="QYR26" s="15"/>
      <c r="QYS26" s="15"/>
      <c r="QYT26" s="15"/>
      <c r="QYU26" s="15"/>
      <c r="QYV26" s="15"/>
      <c r="QYW26" s="15"/>
      <c r="QYX26" s="15"/>
      <c r="QYY26" s="15"/>
      <c r="QYZ26" s="15"/>
      <c r="QZA26" s="15"/>
      <c r="QZB26" s="15"/>
      <c r="QZC26" s="15"/>
      <c r="QZD26" s="15"/>
      <c r="QZE26" s="15"/>
      <c r="QZF26" s="15"/>
      <c r="QZG26" s="15"/>
      <c r="QZH26" s="15"/>
      <c r="QZI26" s="15"/>
      <c r="QZJ26" s="15"/>
      <c r="QZK26" s="15"/>
      <c r="QZL26" s="15"/>
      <c r="QZM26" s="15"/>
      <c r="QZN26" s="15"/>
      <c r="QZO26" s="15"/>
      <c r="QZP26" s="15"/>
      <c r="QZQ26" s="15"/>
      <c r="QZR26" s="15"/>
      <c r="QZS26" s="15"/>
      <c r="QZT26" s="15"/>
      <c r="QZU26" s="15"/>
      <c r="QZV26" s="15"/>
      <c r="QZW26" s="15"/>
      <c r="QZX26" s="15"/>
      <c r="QZY26" s="15"/>
      <c r="QZZ26" s="15"/>
      <c r="RAA26" s="15"/>
      <c r="RAB26" s="15"/>
      <c r="RAC26" s="15"/>
      <c r="RAD26" s="15"/>
      <c r="RAE26" s="15"/>
      <c r="RAF26" s="15"/>
      <c r="RAG26" s="15"/>
      <c r="RAH26" s="15"/>
      <c r="RAI26" s="15"/>
      <c r="RAJ26" s="15"/>
      <c r="RAK26" s="15"/>
      <c r="RAL26" s="15"/>
      <c r="RAM26" s="15"/>
      <c r="RAN26" s="15"/>
      <c r="RAO26" s="15"/>
      <c r="RAP26" s="15"/>
      <c r="RAQ26" s="15"/>
      <c r="RAR26" s="15"/>
      <c r="RAS26" s="15"/>
      <c r="RAT26" s="15"/>
      <c r="RAU26" s="15"/>
      <c r="RAV26" s="15"/>
      <c r="RAW26" s="15"/>
      <c r="RAX26" s="15"/>
      <c r="RAY26" s="15"/>
      <c r="RAZ26" s="15"/>
      <c r="RBA26" s="15"/>
      <c r="RBB26" s="15"/>
      <c r="RBC26" s="15"/>
      <c r="RBD26" s="15"/>
      <c r="RBE26" s="15"/>
      <c r="RBF26" s="15"/>
      <c r="RBG26" s="15"/>
      <c r="RBH26" s="15"/>
      <c r="RBI26" s="15"/>
      <c r="RBJ26" s="15"/>
      <c r="RBK26" s="15"/>
      <c r="RBL26" s="15"/>
      <c r="RBM26" s="15"/>
      <c r="RBN26" s="15"/>
      <c r="RBO26" s="15"/>
      <c r="RBP26" s="15"/>
      <c r="RBQ26" s="15"/>
      <c r="RBR26" s="15"/>
      <c r="RBS26" s="15"/>
      <c r="RBT26" s="15"/>
      <c r="RBU26" s="15"/>
      <c r="RBV26" s="15"/>
      <c r="RBW26" s="15"/>
      <c r="RBX26" s="15"/>
      <c r="RBY26" s="15"/>
      <c r="RBZ26" s="15"/>
      <c r="RCA26" s="15"/>
      <c r="RCB26" s="15"/>
      <c r="RCC26" s="15"/>
      <c r="RCD26" s="15"/>
      <c r="RCE26" s="15"/>
      <c r="RCF26" s="15"/>
      <c r="RCG26" s="15"/>
      <c r="RCH26" s="15"/>
      <c r="RCI26" s="15"/>
      <c r="RCJ26" s="15"/>
      <c r="RCK26" s="15"/>
      <c r="RCL26" s="15"/>
      <c r="RCM26" s="15"/>
      <c r="RCN26" s="15"/>
      <c r="RCO26" s="15"/>
      <c r="RCP26" s="15"/>
      <c r="RCQ26" s="15"/>
      <c r="RCR26" s="15"/>
      <c r="RCS26" s="15"/>
      <c r="RCT26" s="15"/>
      <c r="RCU26" s="15"/>
      <c r="RCV26" s="15"/>
      <c r="RCW26" s="15"/>
      <c r="RCX26" s="15"/>
      <c r="RCY26" s="15"/>
      <c r="RCZ26" s="15"/>
      <c r="RDA26" s="15"/>
      <c r="RDB26" s="15"/>
      <c r="RDC26" s="15"/>
      <c r="RDD26" s="15"/>
      <c r="RDE26" s="15"/>
      <c r="RDF26" s="15"/>
      <c r="RDG26" s="15"/>
      <c r="RDH26" s="15"/>
      <c r="RDI26" s="15"/>
      <c r="RDJ26" s="15"/>
      <c r="RDK26" s="15"/>
      <c r="RDL26" s="15"/>
      <c r="RDM26" s="15"/>
      <c r="RDN26" s="15"/>
      <c r="RDO26" s="15"/>
      <c r="RDP26" s="15"/>
      <c r="RDQ26" s="15"/>
      <c r="RDR26" s="15"/>
      <c r="RDS26" s="15"/>
      <c r="RDT26" s="15"/>
      <c r="RDU26" s="15"/>
      <c r="RDV26" s="15"/>
      <c r="RDW26" s="15"/>
      <c r="RDX26" s="15"/>
      <c r="RDY26" s="15"/>
      <c r="RDZ26" s="15"/>
      <c r="REA26" s="15"/>
      <c r="REB26" s="15"/>
      <c r="REC26" s="15"/>
      <c r="RED26" s="15"/>
      <c r="REE26" s="15"/>
      <c r="REF26" s="15"/>
      <c r="REG26" s="15"/>
      <c r="REH26" s="15"/>
      <c r="REI26" s="15"/>
      <c r="REJ26" s="15"/>
      <c r="REK26" s="15"/>
      <c r="REL26" s="15"/>
      <c r="REM26" s="15"/>
      <c r="REN26" s="15"/>
      <c r="REO26" s="15"/>
      <c r="REP26" s="15"/>
      <c r="REQ26" s="15"/>
      <c r="RER26" s="15"/>
      <c r="RES26" s="15"/>
      <c r="RET26" s="15"/>
      <c r="REU26" s="15"/>
      <c r="REV26" s="15"/>
      <c r="REW26" s="15"/>
      <c r="REX26" s="15"/>
      <c r="REY26" s="15"/>
      <c r="REZ26" s="15"/>
      <c r="RFA26" s="15"/>
      <c r="RFB26" s="15"/>
      <c r="RFC26" s="15"/>
      <c r="RFD26" s="15"/>
      <c r="RFE26" s="15"/>
      <c r="RFF26" s="15"/>
      <c r="RFG26" s="15"/>
      <c r="RFH26" s="15"/>
      <c r="RFI26" s="15"/>
      <c r="RFJ26" s="15"/>
      <c r="RFK26" s="15"/>
      <c r="RFL26" s="15"/>
      <c r="RFM26" s="15"/>
      <c r="RFN26" s="15"/>
      <c r="RFO26" s="15"/>
      <c r="RFP26" s="15"/>
      <c r="RFQ26" s="15"/>
      <c r="RFR26" s="15"/>
      <c r="RFS26" s="15"/>
      <c r="RFT26" s="15"/>
      <c r="RFU26" s="15"/>
      <c r="RFV26" s="15"/>
      <c r="RFW26" s="15"/>
      <c r="RFX26" s="15"/>
      <c r="RFY26" s="15"/>
      <c r="RFZ26" s="15"/>
      <c r="RGA26" s="15"/>
      <c r="RGB26" s="15"/>
      <c r="RGC26" s="15"/>
      <c r="RGD26" s="15"/>
      <c r="RGE26" s="15"/>
      <c r="RGF26" s="15"/>
      <c r="RGG26" s="15"/>
      <c r="RGH26" s="15"/>
      <c r="RGI26" s="15"/>
      <c r="RGJ26" s="15"/>
      <c r="RGK26" s="15"/>
      <c r="RGL26" s="15"/>
      <c r="RGM26" s="15"/>
      <c r="RGN26" s="15"/>
      <c r="RGO26" s="15"/>
      <c r="RGP26" s="15"/>
      <c r="RGQ26" s="15"/>
      <c r="RGR26" s="15"/>
      <c r="RGS26" s="15"/>
      <c r="RGT26" s="15"/>
      <c r="RGU26" s="15"/>
      <c r="RGV26" s="15"/>
      <c r="RGW26" s="15"/>
      <c r="RGX26" s="15"/>
      <c r="RGY26" s="15"/>
      <c r="RGZ26" s="15"/>
      <c r="RHA26" s="15"/>
      <c r="RHB26" s="15"/>
      <c r="RHC26" s="15"/>
      <c r="RHD26" s="15"/>
      <c r="RHE26" s="15"/>
      <c r="RHF26" s="15"/>
      <c r="RHG26" s="15"/>
      <c r="RHH26" s="15"/>
      <c r="RHI26" s="15"/>
      <c r="RHJ26" s="15"/>
      <c r="RHK26" s="15"/>
      <c r="RHL26" s="15"/>
      <c r="RHM26" s="15"/>
      <c r="RHN26" s="15"/>
      <c r="RHO26" s="15"/>
      <c r="RHP26" s="15"/>
      <c r="RHQ26" s="15"/>
      <c r="RHR26" s="15"/>
      <c r="RHS26" s="15"/>
      <c r="RHT26" s="15"/>
      <c r="RHU26" s="15"/>
      <c r="RHV26" s="15"/>
      <c r="RHW26" s="15"/>
      <c r="RHX26" s="15"/>
      <c r="RHY26" s="15"/>
      <c r="RHZ26" s="15"/>
      <c r="RIA26" s="15"/>
      <c r="RIB26" s="15"/>
      <c r="RIC26" s="15"/>
      <c r="RID26" s="15"/>
      <c r="RIE26" s="15"/>
      <c r="RIF26" s="15"/>
      <c r="RIG26" s="15"/>
      <c r="RIH26" s="15"/>
      <c r="RII26" s="15"/>
      <c r="RIJ26" s="15"/>
      <c r="RIK26" s="15"/>
      <c r="RIL26" s="15"/>
      <c r="RIM26" s="15"/>
      <c r="RIN26" s="15"/>
      <c r="RIO26" s="15"/>
      <c r="RIP26" s="15"/>
      <c r="RIQ26" s="15"/>
      <c r="RIR26" s="15"/>
      <c r="RIS26" s="15"/>
      <c r="RIT26" s="15"/>
      <c r="RIU26" s="15"/>
      <c r="RIV26" s="15"/>
      <c r="RIW26" s="15"/>
      <c r="RIX26" s="15"/>
      <c r="RIY26" s="15"/>
      <c r="RIZ26" s="15"/>
      <c r="RJA26" s="15"/>
      <c r="RJB26" s="15"/>
      <c r="RJC26" s="15"/>
      <c r="RJD26" s="15"/>
      <c r="RJE26" s="15"/>
      <c r="RJF26" s="15"/>
      <c r="RJG26" s="15"/>
      <c r="RJH26" s="15"/>
      <c r="RJI26" s="15"/>
      <c r="RJJ26" s="15"/>
      <c r="RJK26" s="15"/>
      <c r="RJL26" s="15"/>
      <c r="RJM26" s="15"/>
      <c r="RJN26" s="15"/>
      <c r="RJO26" s="15"/>
      <c r="RJP26" s="15"/>
      <c r="RJQ26" s="15"/>
      <c r="RJR26" s="15"/>
      <c r="RJS26" s="15"/>
      <c r="RJT26" s="15"/>
      <c r="RJU26" s="15"/>
      <c r="RJV26" s="15"/>
      <c r="RJW26" s="15"/>
      <c r="RJX26" s="15"/>
      <c r="RJY26" s="15"/>
      <c r="RJZ26" s="15"/>
      <c r="RKA26" s="15"/>
      <c r="RKB26" s="15"/>
      <c r="RKC26" s="15"/>
      <c r="RKD26" s="15"/>
      <c r="RKE26" s="15"/>
      <c r="RKF26" s="15"/>
      <c r="RKG26" s="15"/>
      <c r="RKH26" s="15"/>
      <c r="RKI26" s="15"/>
      <c r="RKJ26" s="15"/>
      <c r="RKK26" s="15"/>
      <c r="RKL26" s="15"/>
      <c r="RKM26" s="15"/>
      <c r="RKN26" s="15"/>
      <c r="RKO26" s="15"/>
      <c r="RKP26" s="15"/>
      <c r="RKQ26" s="15"/>
      <c r="RKR26" s="15"/>
      <c r="RKS26" s="15"/>
      <c r="RKT26" s="15"/>
      <c r="RKU26" s="15"/>
      <c r="RKV26" s="15"/>
      <c r="RKW26" s="15"/>
      <c r="RKX26" s="15"/>
      <c r="RKY26" s="15"/>
      <c r="RKZ26" s="15"/>
      <c r="RLA26" s="15"/>
      <c r="RLB26" s="15"/>
      <c r="RLC26" s="15"/>
      <c r="RLD26" s="15"/>
      <c r="RLE26" s="15"/>
      <c r="RLF26" s="15"/>
      <c r="RLG26" s="15"/>
      <c r="RLH26" s="15"/>
      <c r="RLI26" s="15"/>
      <c r="RLJ26" s="15"/>
      <c r="RLK26" s="15"/>
      <c r="RLL26" s="15"/>
      <c r="RLM26" s="15"/>
      <c r="RLN26" s="15"/>
      <c r="RLO26" s="15"/>
      <c r="RLP26" s="15"/>
      <c r="RLQ26" s="15"/>
      <c r="RLR26" s="15"/>
      <c r="RLS26" s="15"/>
      <c r="RLT26" s="15"/>
      <c r="RLU26" s="15"/>
      <c r="RLV26" s="15"/>
      <c r="RLW26" s="15"/>
      <c r="RLX26" s="15"/>
      <c r="RLY26" s="15"/>
      <c r="RLZ26" s="15"/>
      <c r="RMA26" s="15"/>
      <c r="RMB26" s="15"/>
      <c r="RMC26" s="15"/>
      <c r="RMD26" s="15"/>
      <c r="RME26" s="15"/>
      <c r="RMF26" s="15"/>
      <c r="RMG26" s="15"/>
      <c r="RMH26" s="15"/>
      <c r="RMI26" s="15"/>
      <c r="RMJ26" s="15"/>
      <c r="RMK26" s="15"/>
      <c r="RML26" s="15"/>
      <c r="RMM26" s="15"/>
      <c r="RMN26" s="15"/>
      <c r="RMO26" s="15"/>
      <c r="RMP26" s="15"/>
      <c r="RMQ26" s="15"/>
      <c r="RMR26" s="15"/>
      <c r="RMS26" s="15"/>
      <c r="RMT26" s="15"/>
      <c r="RMU26" s="15"/>
      <c r="RMV26" s="15"/>
      <c r="RMW26" s="15"/>
      <c r="RMX26" s="15"/>
      <c r="RMY26" s="15"/>
      <c r="RMZ26" s="15"/>
      <c r="RNA26" s="15"/>
      <c r="RNB26" s="15"/>
      <c r="RNC26" s="15"/>
      <c r="RND26" s="15"/>
      <c r="RNE26" s="15"/>
      <c r="RNF26" s="15"/>
      <c r="RNG26" s="15"/>
      <c r="RNH26" s="15"/>
      <c r="RNI26" s="15"/>
      <c r="RNJ26" s="15"/>
      <c r="RNK26" s="15"/>
      <c r="RNL26" s="15"/>
      <c r="RNM26" s="15"/>
      <c r="RNN26" s="15"/>
      <c r="RNO26" s="15"/>
      <c r="RNP26" s="15"/>
      <c r="RNQ26" s="15"/>
      <c r="RNR26" s="15"/>
      <c r="RNS26" s="15"/>
      <c r="RNT26" s="15"/>
      <c r="RNU26" s="15"/>
      <c r="RNV26" s="15"/>
      <c r="RNW26" s="15"/>
      <c r="RNX26" s="15"/>
      <c r="RNY26" s="15"/>
      <c r="RNZ26" s="15"/>
      <c r="ROA26" s="15"/>
      <c r="ROB26" s="15"/>
      <c r="ROC26" s="15"/>
      <c r="ROD26" s="15"/>
      <c r="ROE26" s="15"/>
      <c r="ROF26" s="15"/>
      <c r="ROG26" s="15"/>
      <c r="ROH26" s="15"/>
      <c r="ROI26" s="15"/>
      <c r="ROJ26" s="15"/>
      <c r="ROK26" s="15"/>
      <c r="ROL26" s="15"/>
      <c r="ROM26" s="15"/>
      <c r="RON26" s="15"/>
      <c r="ROO26" s="15"/>
      <c r="ROP26" s="15"/>
      <c r="ROQ26" s="15"/>
      <c r="ROR26" s="15"/>
      <c r="ROS26" s="15"/>
      <c r="ROT26" s="15"/>
      <c r="ROU26" s="15"/>
      <c r="ROV26" s="15"/>
      <c r="ROW26" s="15"/>
      <c r="ROX26" s="15"/>
      <c r="ROY26" s="15"/>
      <c r="ROZ26" s="15"/>
      <c r="RPA26" s="15"/>
      <c r="RPB26" s="15"/>
      <c r="RPC26" s="15"/>
      <c r="RPD26" s="15"/>
      <c r="RPE26" s="15"/>
      <c r="RPF26" s="15"/>
      <c r="RPG26" s="15"/>
      <c r="RPH26" s="15"/>
      <c r="RPI26" s="15"/>
      <c r="RPJ26" s="15"/>
      <c r="RPK26" s="15"/>
      <c r="RPL26" s="15"/>
      <c r="RPM26" s="15"/>
      <c r="RPN26" s="15"/>
      <c r="RPO26" s="15"/>
      <c r="RPP26" s="15"/>
      <c r="RPQ26" s="15"/>
      <c r="RPR26" s="15"/>
      <c r="RPS26" s="15"/>
      <c r="RPT26" s="15"/>
      <c r="RPU26" s="15"/>
      <c r="RPV26" s="15"/>
      <c r="RPW26" s="15"/>
      <c r="RPX26" s="15"/>
      <c r="RPY26" s="15"/>
      <c r="RPZ26" s="15"/>
      <c r="RQA26" s="15"/>
      <c r="RQB26" s="15"/>
      <c r="RQC26" s="15"/>
      <c r="RQD26" s="15"/>
      <c r="RQE26" s="15"/>
      <c r="RQF26" s="15"/>
      <c r="RQG26" s="15"/>
      <c r="RQH26" s="15"/>
      <c r="RQI26" s="15"/>
      <c r="RQJ26" s="15"/>
      <c r="RQK26" s="15"/>
      <c r="RQL26" s="15"/>
      <c r="RQM26" s="15"/>
      <c r="RQN26" s="15"/>
      <c r="RQO26" s="15"/>
      <c r="RQP26" s="15"/>
      <c r="RQQ26" s="15"/>
      <c r="RQR26" s="15"/>
      <c r="RQS26" s="15"/>
      <c r="RQT26" s="15"/>
      <c r="RQU26" s="15"/>
      <c r="RQV26" s="15"/>
      <c r="RQW26" s="15"/>
      <c r="RQX26" s="15"/>
      <c r="RQY26" s="15"/>
      <c r="RQZ26" s="15"/>
      <c r="RRA26" s="15"/>
      <c r="RRB26" s="15"/>
      <c r="RRC26" s="15"/>
      <c r="RRD26" s="15"/>
      <c r="RRE26" s="15"/>
      <c r="RRF26" s="15"/>
      <c r="RRG26" s="15"/>
      <c r="RRH26" s="15"/>
      <c r="RRI26" s="15"/>
      <c r="RRJ26" s="15"/>
      <c r="RRK26" s="15"/>
      <c r="RRL26" s="15"/>
      <c r="RRM26" s="15"/>
      <c r="RRN26" s="15"/>
      <c r="RRO26" s="15"/>
      <c r="RRP26" s="15"/>
      <c r="RRQ26" s="15"/>
      <c r="RRR26" s="15"/>
      <c r="RRS26" s="15"/>
      <c r="RRT26" s="15"/>
      <c r="RRU26" s="15"/>
      <c r="RRV26" s="15"/>
      <c r="RRW26" s="15"/>
      <c r="RRX26" s="15"/>
      <c r="RRY26" s="15"/>
      <c r="RRZ26" s="15"/>
      <c r="RSA26" s="15"/>
      <c r="RSB26" s="15"/>
      <c r="RSC26" s="15"/>
      <c r="RSD26" s="15"/>
      <c r="RSE26" s="15"/>
      <c r="RSF26" s="15"/>
      <c r="RSG26" s="15"/>
      <c r="RSH26" s="15"/>
      <c r="RSI26" s="15"/>
      <c r="RSJ26" s="15"/>
      <c r="RSK26" s="15"/>
      <c r="RSL26" s="15"/>
      <c r="RSM26" s="15"/>
      <c r="RSN26" s="15"/>
      <c r="RSO26" s="15"/>
      <c r="RSP26" s="15"/>
      <c r="RSQ26" s="15"/>
      <c r="RSR26" s="15"/>
      <c r="RSS26" s="15"/>
      <c r="RST26" s="15"/>
      <c r="RSU26" s="15"/>
      <c r="RSV26" s="15"/>
      <c r="RSW26" s="15"/>
      <c r="RSX26" s="15"/>
      <c r="RSY26" s="15"/>
      <c r="RSZ26" s="15"/>
      <c r="RTA26" s="15"/>
      <c r="RTB26" s="15"/>
      <c r="RTC26" s="15"/>
      <c r="RTD26" s="15"/>
      <c r="RTE26" s="15"/>
      <c r="RTF26" s="15"/>
      <c r="RTG26" s="15"/>
      <c r="RTH26" s="15"/>
      <c r="RTI26" s="15"/>
      <c r="RTJ26" s="15"/>
      <c r="RTK26" s="15"/>
      <c r="RTL26" s="15"/>
      <c r="RTM26" s="15"/>
      <c r="RTN26" s="15"/>
      <c r="RTO26" s="15"/>
      <c r="RTP26" s="15"/>
      <c r="RTQ26" s="15"/>
      <c r="RTR26" s="15"/>
      <c r="RTS26" s="15"/>
      <c r="RTT26" s="15"/>
      <c r="RTU26" s="15"/>
      <c r="RTV26" s="15"/>
      <c r="RTW26" s="15"/>
      <c r="RTX26" s="15"/>
      <c r="RTY26" s="15"/>
      <c r="RTZ26" s="15"/>
      <c r="RUA26" s="15"/>
      <c r="RUB26" s="15"/>
      <c r="RUC26" s="15"/>
      <c r="RUD26" s="15"/>
      <c r="RUE26" s="15"/>
      <c r="RUF26" s="15"/>
      <c r="RUG26" s="15"/>
      <c r="RUH26" s="15"/>
      <c r="RUI26" s="15"/>
      <c r="RUJ26" s="15"/>
      <c r="RUK26" s="15"/>
      <c r="RUL26" s="15"/>
      <c r="RUM26" s="15"/>
      <c r="RUN26" s="15"/>
      <c r="RUO26" s="15"/>
      <c r="RUP26" s="15"/>
      <c r="RUQ26" s="15"/>
      <c r="RUR26" s="15"/>
      <c r="RUS26" s="15"/>
      <c r="RUT26" s="15"/>
      <c r="RUU26" s="15"/>
      <c r="RUV26" s="15"/>
      <c r="RUW26" s="15"/>
      <c r="RUX26" s="15"/>
      <c r="RUY26" s="15"/>
      <c r="RUZ26" s="15"/>
      <c r="RVA26" s="15"/>
      <c r="RVB26" s="15"/>
      <c r="RVC26" s="15"/>
      <c r="RVD26" s="15"/>
      <c r="RVE26" s="15"/>
      <c r="RVF26" s="15"/>
      <c r="RVG26" s="15"/>
      <c r="RVH26" s="15"/>
      <c r="RVI26" s="15"/>
      <c r="RVJ26" s="15"/>
      <c r="RVK26" s="15"/>
      <c r="RVL26" s="15"/>
      <c r="RVM26" s="15"/>
      <c r="RVN26" s="15"/>
      <c r="RVO26" s="15"/>
      <c r="RVP26" s="15"/>
      <c r="RVQ26" s="15"/>
      <c r="RVR26" s="15"/>
      <c r="RVS26" s="15"/>
      <c r="RVT26" s="15"/>
      <c r="RVU26" s="15"/>
      <c r="RVV26" s="15"/>
      <c r="RVW26" s="15"/>
      <c r="RVX26" s="15"/>
      <c r="RVY26" s="15"/>
      <c r="RVZ26" s="15"/>
      <c r="RWA26" s="15"/>
      <c r="RWB26" s="15"/>
      <c r="RWC26" s="15"/>
      <c r="RWD26" s="15"/>
      <c r="RWE26" s="15"/>
      <c r="RWF26" s="15"/>
      <c r="RWG26" s="15"/>
      <c r="RWH26" s="15"/>
      <c r="RWI26" s="15"/>
      <c r="RWJ26" s="15"/>
      <c r="RWK26" s="15"/>
      <c r="RWL26" s="15"/>
      <c r="RWM26" s="15"/>
      <c r="RWN26" s="15"/>
      <c r="RWO26" s="15"/>
      <c r="RWP26" s="15"/>
      <c r="RWQ26" s="15"/>
      <c r="RWR26" s="15"/>
      <c r="RWS26" s="15"/>
      <c r="RWT26" s="15"/>
      <c r="RWU26" s="15"/>
      <c r="RWV26" s="15"/>
      <c r="RWW26" s="15"/>
      <c r="RWX26" s="15"/>
      <c r="RWY26" s="15"/>
      <c r="RWZ26" s="15"/>
      <c r="RXA26" s="15"/>
      <c r="RXB26" s="15"/>
      <c r="RXC26" s="15"/>
      <c r="RXD26" s="15"/>
      <c r="RXE26" s="15"/>
      <c r="RXF26" s="15"/>
      <c r="RXG26" s="15"/>
      <c r="RXH26" s="15"/>
      <c r="RXI26" s="15"/>
      <c r="RXJ26" s="15"/>
      <c r="RXK26" s="15"/>
      <c r="RXL26" s="15"/>
      <c r="RXM26" s="15"/>
      <c r="RXN26" s="15"/>
      <c r="RXO26" s="15"/>
      <c r="RXP26" s="15"/>
      <c r="RXQ26" s="15"/>
      <c r="RXR26" s="15"/>
      <c r="RXS26" s="15"/>
      <c r="RXT26" s="15"/>
      <c r="RXU26" s="15"/>
      <c r="RXV26" s="15"/>
      <c r="RXW26" s="15"/>
      <c r="RXX26" s="15"/>
      <c r="RXY26" s="15"/>
      <c r="RXZ26" s="15"/>
      <c r="RYA26" s="15"/>
      <c r="RYB26" s="15"/>
      <c r="RYC26" s="15"/>
      <c r="RYD26" s="15"/>
      <c r="RYE26" s="15"/>
      <c r="RYF26" s="15"/>
      <c r="RYG26" s="15"/>
      <c r="RYH26" s="15"/>
      <c r="RYI26" s="15"/>
      <c r="RYJ26" s="15"/>
      <c r="RYK26" s="15"/>
      <c r="RYL26" s="15"/>
      <c r="RYM26" s="15"/>
      <c r="RYN26" s="15"/>
      <c r="RYO26" s="15"/>
      <c r="RYP26" s="15"/>
      <c r="RYQ26" s="15"/>
      <c r="RYR26" s="15"/>
      <c r="RYS26" s="15"/>
      <c r="RYT26" s="15"/>
      <c r="RYU26" s="15"/>
      <c r="RYV26" s="15"/>
      <c r="RYW26" s="15"/>
      <c r="RYX26" s="15"/>
      <c r="RYY26" s="15"/>
      <c r="RYZ26" s="15"/>
      <c r="RZA26" s="15"/>
      <c r="RZB26" s="15"/>
      <c r="RZC26" s="15"/>
      <c r="RZD26" s="15"/>
      <c r="RZE26" s="15"/>
      <c r="RZF26" s="15"/>
      <c r="RZG26" s="15"/>
      <c r="RZH26" s="15"/>
      <c r="RZI26" s="15"/>
      <c r="RZJ26" s="15"/>
      <c r="RZK26" s="15"/>
      <c r="RZL26" s="15"/>
      <c r="RZM26" s="15"/>
      <c r="RZN26" s="15"/>
      <c r="RZO26" s="15"/>
      <c r="RZP26" s="15"/>
      <c r="RZQ26" s="15"/>
      <c r="RZR26" s="15"/>
      <c r="RZS26" s="15"/>
      <c r="RZT26" s="15"/>
      <c r="RZU26" s="15"/>
      <c r="RZV26" s="15"/>
      <c r="RZW26" s="15"/>
      <c r="RZX26" s="15"/>
      <c r="RZY26" s="15"/>
      <c r="RZZ26" s="15"/>
      <c r="SAA26" s="15"/>
      <c r="SAB26" s="15"/>
      <c r="SAC26" s="15"/>
      <c r="SAD26" s="15"/>
      <c r="SAE26" s="15"/>
      <c r="SAF26" s="15"/>
      <c r="SAG26" s="15"/>
      <c r="SAH26" s="15"/>
      <c r="SAI26" s="15"/>
      <c r="SAJ26" s="15"/>
      <c r="SAK26" s="15"/>
      <c r="SAL26" s="15"/>
      <c r="SAM26" s="15"/>
      <c r="SAN26" s="15"/>
      <c r="SAO26" s="15"/>
      <c r="SAP26" s="15"/>
      <c r="SAQ26" s="15"/>
      <c r="SAR26" s="15"/>
      <c r="SAS26" s="15"/>
      <c r="SAT26" s="15"/>
      <c r="SAU26" s="15"/>
      <c r="SAV26" s="15"/>
      <c r="SAW26" s="15"/>
      <c r="SAX26" s="15"/>
      <c r="SAY26" s="15"/>
      <c r="SAZ26" s="15"/>
      <c r="SBA26" s="15"/>
      <c r="SBB26" s="15"/>
      <c r="SBC26" s="15"/>
      <c r="SBD26" s="15"/>
      <c r="SBE26" s="15"/>
      <c r="SBF26" s="15"/>
      <c r="SBG26" s="15"/>
      <c r="SBH26" s="15"/>
      <c r="SBI26" s="15"/>
      <c r="SBJ26" s="15"/>
      <c r="SBK26" s="15"/>
      <c r="SBL26" s="15"/>
      <c r="SBM26" s="15"/>
      <c r="SBN26" s="15"/>
      <c r="SBO26" s="15"/>
      <c r="SBP26" s="15"/>
      <c r="SBQ26" s="15"/>
      <c r="SBR26" s="15"/>
      <c r="SBS26" s="15"/>
      <c r="SBT26" s="15"/>
      <c r="SBU26" s="15"/>
      <c r="SBV26" s="15"/>
      <c r="SBW26" s="15"/>
      <c r="SBX26" s="15"/>
      <c r="SBY26" s="15"/>
      <c r="SBZ26" s="15"/>
      <c r="SCA26" s="15"/>
      <c r="SCB26" s="15"/>
      <c r="SCC26" s="15"/>
      <c r="SCD26" s="15"/>
      <c r="SCE26" s="15"/>
      <c r="SCF26" s="15"/>
      <c r="SCG26" s="15"/>
      <c r="SCH26" s="15"/>
      <c r="SCI26" s="15"/>
      <c r="SCJ26" s="15"/>
      <c r="SCK26" s="15"/>
      <c r="SCL26" s="15"/>
      <c r="SCM26" s="15"/>
      <c r="SCN26" s="15"/>
      <c r="SCO26" s="15"/>
      <c r="SCP26" s="15"/>
      <c r="SCQ26" s="15"/>
      <c r="SCR26" s="15"/>
      <c r="SCS26" s="15"/>
      <c r="SCT26" s="15"/>
      <c r="SCU26" s="15"/>
      <c r="SCV26" s="15"/>
      <c r="SCW26" s="15"/>
      <c r="SCX26" s="15"/>
      <c r="SCY26" s="15"/>
      <c r="SCZ26" s="15"/>
      <c r="SDA26" s="15"/>
      <c r="SDB26" s="15"/>
      <c r="SDC26" s="15"/>
      <c r="SDD26" s="15"/>
      <c r="SDE26" s="15"/>
      <c r="SDF26" s="15"/>
      <c r="SDG26" s="15"/>
      <c r="SDH26" s="15"/>
      <c r="SDI26" s="15"/>
      <c r="SDJ26" s="15"/>
      <c r="SDK26" s="15"/>
      <c r="SDL26" s="15"/>
      <c r="SDM26" s="15"/>
      <c r="SDN26" s="15"/>
      <c r="SDO26" s="15"/>
      <c r="SDP26" s="15"/>
      <c r="SDQ26" s="15"/>
      <c r="SDR26" s="15"/>
      <c r="SDS26" s="15"/>
      <c r="SDT26" s="15"/>
      <c r="SDU26" s="15"/>
      <c r="SDV26" s="15"/>
      <c r="SDW26" s="15"/>
      <c r="SDX26" s="15"/>
      <c r="SDY26" s="15"/>
      <c r="SDZ26" s="15"/>
      <c r="SEA26" s="15"/>
      <c r="SEB26" s="15"/>
      <c r="SEC26" s="15"/>
      <c r="SED26" s="15"/>
      <c r="SEE26" s="15"/>
      <c r="SEF26" s="15"/>
      <c r="SEG26" s="15"/>
      <c r="SEH26" s="15"/>
      <c r="SEI26" s="15"/>
      <c r="SEJ26" s="15"/>
      <c r="SEK26" s="15"/>
      <c r="SEL26" s="15"/>
      <c r="SEM26" s="15"/>
      <c r="SEN26" s="15"/>
      <c r="SEO26" s="15"/>
      <c r="SEP26" s="15"/>
      <c r="SEQ26" s="15"/>
      <c r="SER26" s="15"/>
      <c r="SES26" s="15"/>
      <c r="SET26" s="15"/>
      <c r="SEU26" s="15"/>
      <c r="SEV26" s="15"/>
      <c r="SEW26" s="15"/>
      <c r="SEX26" s="15"/>
      <c r="SEY26" s="15"/>
      <c r="SEZ26" s="15"/>
      <c r="SFA26" s="15"/>
      <c r="SFB26" s="15"/>
      <c r="SFC26" s="15"/>
      <c r="SFD26" s="15"/>
      <c r="SFE26" s="15"/>
      <c r="SFF26" s="15"/>
      <c r="SFG26" s="15"/>
      <c r="SFH26" s="15"/>
      <c r="SFI26" s="15"/>
      <c r="SFJ26" s="15"/>
      <c r="SFK26" s="15"/>
      <c r="SFL26" s="15"/>
      <c r="SFM26" s="15"/>
      <c r="SFN26" s="15"/>
      <c r="SFO26" s="15"/>
      <c r="SFP26" s="15"/>
      <c r="SFQ26" s="15"/>
      <c r="SFR26" s="15"/>
      <c r="SFS26" s="15"/>
      <c r="SFT26" s="15"/>
      <c r="SFU26" s="15"/>
      <c r="SFV26" s="15"/>
      <c r="SFW26" s="15"/>
      <c r="SFX26" s="15"/>
      <c r="SFY26" s="15"/>
      <c r="SFZ26" s="15"/>
      <c r="SGA26" s="15"/>
      <c r="SGB26" s="15"/>
      <c r="SGC26" s="15"/>
      <c r="SGD26" s="15"/>
      <c r="SGE26" s="15"/>
      <c r="SGF26" s="15"/>
      <c r="SGG26" s="15"/>
      <c r="SGH26" s="15"/>
      <c r="SGI26" s="15"/>
      <c r="SGJ26" s="15"/>
      <c r="SGK26" s="15"/>
      <c r="SGL26" s="15"/>
      <c r="SGM26" s="15"/>
      <c r="SGN26" s="15"/>
      <c r="SGO26" s="15"/>
      <c r="SGP26" s="15"/>
      <c r="SGQ26" s="15"/>
      <c r="SGR26" s="15"/>
      <c r="SGS26" s="15"/>
      <c r="SGT26" s="15"/>
      <c r="SGU26" s="15"/>
      <c r="SGV26" s="15"/>
      <c r="SGW26" s="15"/>
      <c r="SGX26" s="15"/>
      <c r="SGY26" s="15"/>
      <c r="SGZ26" s="15"/>
      <c r="SHA26" s="15"/>
      <c r="SHB26" s="15"/>
      <c r="SHC26" s="15"/>
      <c r="SHD26" s="15"/>
      <c r="SHE26" s="15"/>
      <c r="SHF26" s="15"/>
      <c r="SHG26" s="15"/>
      <c r="SHH26" s="15"/>
      <c r="SHI26" s="15"/>
      <c r="SHJ26" s="15"/>
      <c r="SHK26" s="15"/>
      <c r="SHL26" s="15"/>
      <c r="SHM26" s="15"/>
      <c r="SHN26" s="15"/>
      <c r="SHO26" s="15"/>
      <c r="SHP26" s="15"/>
      <c r="SHQ26" s="15"/>
      <c r="SHR26" s="15"/>
      <c r="SHS26" s="15"/>
      <c r="SHT26" s="15"/>
      <c r="SHU26" s="15"/>
      <c r="SHV26" s="15"/>
      <c r="SHW26" s="15"/>
      <c r="SHX26" s="15"/>
      <c r="SHY26" s="15"/>
      <c r="SHZ26" s="15"/>
      <c r="SIA26" s="15"/>
      <c r="SIB26" s="15"/>
      <c r="SIC26" s="15"/>
      <c r="SID26" s="15"/>
      <c r="SIE26" s="15"/>
      <c r="SIF26" s="15"/>
      <c r="SIG26" s="15"/>
      <c r="SIH26" s="15"/>
      <c r="SII26" s="15"/>
      <c r="SIJ26" s="15"/>
      <c r="SIK26" s="15"/>
      <c r="SIL26" s="15"/>
      <c r="SIM26" s="15"/>
      <c r="SIN26" s="15"/>
      <c r="SIO26" s="15"/>
      <c r="SIP26" s="15"/>
      <c r="SIQ26" s="15"/>
      <c r="SIR26" s="15"/>
      <c r="SIS26" s="15"/>
      <c r="SIT26" s="15"/>
      <c r="SIU26" s="15"/>
      <c r="SIV26" s="15"/>
      <c r="SIW26" s="15"/>
      <c r="SIX26" s="15"/>
      <c r="SIY26" s="15"/>
      <c r="SIZ26" s="15"/>
      <c r="SJA26" s="15"/>
      <c r="SJB26" s="15"/>
      <c r="SJC26" s="15"/>
      <c r="SJD26" s="15"/>
      <c r="SJE26" s="15"/>
      <c r="SJF26" s="15"/>
      <c r="SJG26" s="15"/>
      <c r="SJH26" s="15"/>
      <c r="SJI26" s="15"/>
      <c r="SJJ26" s="15"/>
      <c r="SJK26" s="15"/>
      <c r="SJL26" s="15"/>
      <c r="SJM26" s="15"/>
      <c r="SJN26" s="15"/>
      <c r="SJO26" s="15"/>
      <c r="SJP26" s="15"/>
      <c r="SJQ26" s="15"/>
      <c r="SJR26" s="15"/>
      <c r="SJS26" s="15"/>
      <c r="SJT26" s="15"/>
      <c r="SJU26" s="15"/>
      <c r="SJV26" s="15"/>
      <c r="SJW26" s="15"/>
      <c r="SJX26" s="15"/>
      <c r="SJY26" s="15"/>
      <c r="SJZ26" s="15"/>
      <c r="SKA26" s="15"/>
      <c r="SKB26" s="15"/>
      <c r="SKC26" s="15"/>
      <c r="SKD26" s="15"/>
      <c r="SKE26" s="15"/>
      <c r="SKF26" s="15"/>
      <c r="SKG26" s="15"/>
      <c r="SKH26" s="15"/>
      <c r="SKI26" s="15"/>
      <c r="SKJ26" s="15"/>
      <c r="SKK26" s="15"/>
      <c r="SKL26" s="15"/>
      <c r="SKM26" s="15"/>
      <c r="SKN26" s="15"/>
      <c r="SKO26" s="15"/>
      <c r="SKP26" s="15"/>
      <c r="SKQ26" s="15"/>
      <c r="SKR26" s="15"/>
      <c r="SKS26" s="15"/>
      <c r="SKT26" s="15"/>
      <c r="SKU26" s="15"/>
      <c r="SKV26" s="15"/>
      <c r="SKW26" s="15"/>
      <c r="SKX26" s="15"/>
      <c r="SKY26" s="15"/>
      <c r="SKZ26" s="15"/>
      <c r="SLA26" s="15"/>
      <c r="SLB26" s="15"/>
      <c r="SLC26" s="15"/>
      <c r="SLD26" s="15"/>
      <c r="SLE26" s="15"/>
      <c r="SLF26" s="15"/>
      <c r="SLG26" s="15"/>
      <c r="SLH26" s="15"/>
      <c r="SLI26" s="15"/>
      <c r="SLJ26" s="15"/>
      <c r="SLK26" s="15"/>
      <c r="SLL26" s="15"/>
      <c r="SLM26" s="15"/>
      <c r="SLN26" s="15"/>
      <c r="SLO26" s="15"/>
      <c r="SLP26" s="15"/>
      <c r="SLQ26" s="15"/>
      <c r="SLR26" s="15"/>
      <c r="SLS26" s="15"/>
      <c r="SLT26" s="15"/>
      <c r="SLU26" s="15"/>
      <c r="SLV26" s="15"/>
      <c r="SLW26" s="15"/>
      <c r="SLX26" s="15"/>
      <c r="SLY26" s="15"/>
      <c r="SLZ26" s="15"/>
      <c r="SMA26" s="15"/>
      <c r="SMB26" s="15"/>
      <c r="SMC26" s="15"/>
      <c r="SMD26" s="15"/>
      <c r="SME26" s="15"/>
      <c r="SMF26" s="15"/>
      <c r="SMG26" s="15"/>
      <c r="SMH26" s="15"/>
      <c r="SMI26" s="15"/>
      <c r="SMJ26" s="15"/>
      <c r="SMK26" s="15"/>
      <c r="SML26" s="15"/>
      <c r="SMM26" s="15"/>
      <c r="SMN26" s="15"/>
      <c r="SMO26" s="15"/>
      <c r="SMP26" s="15"/>
      <c r="SMQ26" s="15"/>
      <c r="SMR26" s="15"/>
      <c r="SMS26" s="15"/>
      <c r="SMT26" s="15"/>
      <c r="SMU26" s="15"/>
      <c r="SMV26" s="15"/>
      <c r="SMW26" s="15"/>
      <c r="SMX26" s="15"/>
      <c r="SMY26" s="15"/>
      <c r="SMZ26" s="15"/>
      <c r="SNA26" s="15"/>
      <c r="SNB26" s="15"/>
      <c r="SNC26" s="15"/>
      <c r="SND26" s="15"/>
      <c r="SNE26" s="15"/>
      <c r="SNF26" s="15"/>
      <c r="SNG26" s="15"/>
      <c r="SNH26" s="15"/>
      <c r="SNI26" s="15"/>
      <c r="SNJ26" s="15"/>
      <c r="SNK26" s="15"/>
      <c r="SNL26" s="15"/>
      <c r="SNM26" s="15"/>
      <c r="SNN26" s="15"/>
      <c r="SNO26" s="15"/>
      <c r="SNP26" s="15"/>
      <c r="SNQ26" s="15"/>
      <c r="SNR26" s="15"/>
      <c r="SNS26" s="15"/>
      <c r="SNT26" s="15"/>
      <c r="SNU26" s="15"/>
      <c r="SNV26" s="15"/>
      <c r="SNW26" s="15"/>
      <c r="SNX26" s="15"/>
      <c r="SNY26" s="15"/>
      <c r="SNZ26" s="15"/>
      <c r="SOA26" s="15"/>
      <c r="SOB26" s="15"/>
      <c r="SOC26" s="15"/>
      <c r="SOD26" s="15"/>
      <c r="SOE26" s="15"/>
      <c r="SOF26" s="15"/>
      <c r="SOG26" s="15"/>
      <c r="SOH26" s="15"/>
      <c r="SOI26" s="15"/>
      <c r="SOJ26" s="15"/>
      <c r="SOK26" s="15"/>
      <c r="SOL26" s="15"/>
      <c r="SOM26" s="15"/>
      <c r="SON26" s="15"/>
      <c r="SOO26" s="15"/>
      <c r="SOP26" s="15"/>
      <c r="SOQ26" s="15"/>
      <c r="SOR26" s="15"/>
      <c r="SOS26" s="15"/>
      <c r="SOT26" s="15"/>
      <c r="SOU26" s="15"/>
      <c r="SOV26" s="15"/>
      <c r="SOW26" s="15"/>
      <c r="SOX26" s="15"/>
      <c r="SOY26" s="15"/>
      <c r="SOZ26" s="15"/>
      <c r="SPA26" s="15"/>
      <c r="SPB26" s="15"/>
      <c r="SPC26" s="15"/>
      <c r="SPD26" s="15"/>
      <c r="SPE26" s="15"/>
      <c r="SPF26" s="15"/>
      <c r="SPG26" s="15"/>
      <c r="SPH26" s="15"/>
      <c r="SPI26" s="15"/>
      <c r="SPJ26" s="15"/>
      <c r="SPK26" s="15"/>
      <c r="SPL26" s="15"/>
      <c r="SPM26" s="15"/>
      <c r="SPN26" s="15"/>
      <c r="SPO26" s="15"/>
      <c r="SPP26" s="15"/>
      <c r="SPQ26" s="15"/>
      <c r="SPR26" s="15"/>
      <c r="SPS26" s="15"/>
      <c r="SPT26" s="15"/>
      <c r="SPU26" s="15"/>
      <c r="SPV26" s="15"/>
      <c r="SPW26" s="15"/>
      <c r="SPX26" s="15"/>
      <c r="SPY26" s="15"/>
      <c r="SPZ26" s="15"/>
      <c r="SQA26" s="15"/>
      <c r="SQB26" s="15"/>
      <c r="SQC26" s="15"/>
      <c r="SQD26" s="15"/>
      <c r="SQE26" s="15"/>
      <c r="SQF26" s="15"/>
      <c r="SQG26" s="15"/>
      <c r="SQH26" s="15"/>
      <c r="SQI26" s="15"/>
      <c r="SQJ26" s="15"/>
      <c r="SQK26" s="15"/>
      <c r="SQL26" s="15"/>
      <c r="SQM26" s="15"/>
      <c r="SQN26" s="15"/>
      <c r="SQO26" s="15"/>
      <c r="SQP26" s="15"/>
      <c r="SQQ26" s="15"/>
      <c r="SQR26" s="15"/>
      <c r="SQS26" s="15"/>
      <c r="SQT26" s="15"/>
      <c r="SQU26" s="15"/>
      <c r="SQV26" s="15"/>
      <c r="SQW26" s="15"/>
      <c r="SQX26" s="15"/>
      <c r="SQY26" s="15"/>
      <c r="SQZ26" s="15"/>
      <c r="SRA26" s="15"/>
      <c r="SRB26" s="15"/>
      <c r="SRC26" s="15"/>
      <c r="SRD26" s="15"/>
      <c r="SRE26" s="15"/>
      <c r="SRF26" s="15"/>
      <c r="SRG26" s="15"/>
      <c r="SRH26" s="15"/>
      <c r="SRI26" s="15"/>
      <c r="SRJ26" s="15"/>
      <c r="SRK26" s="15"/>
      <c r="SRL26" s="15"/>
      <c r="SRM26" s="15"/>
      <c r="SRN26" s="15"/>
      <c r="SRO26" s="15"/>
      <c r="SRP26" s="15"/>
      <c r="SRQ26" s="15"/>
      <c r="SRR26" s="15"/>
      <c r="SRS26" s="15"/>
      <c r="SRT26" s="15"/>
      <c r="SRU26" s="15"/>
      <c r="SRV26" s="15"/>
      <c r="SRW26" s="15"/>
      <c r="SRX26" s="15"/>
      <c r="SRY26" s="15"/>
      <c r="SRZ26" s="15"/>
      <c r="SSA26" s="15"/>
      <c r="SSB26" s="15"/>
      <c r="SSC26" s="15"/>
      <c r="SSD26" s="15"/>
      <c r="SSE26" s="15"/>
      <c r="SSF26" s="15"/>
      <c r="SSG26" s="15"/>
      <c r="SSH26" s="15"/>
      <c r="SSI26" s="15"/>
      <c r="SSJ26" s="15"/>
      <c r="SSK26" s="15"/>
      <c r="SSL26" s="15"/>
      <c r="SSM26" s="15"/>
      <c r="SSN26" s="15"/>
      <c r="SSO26" s="15"/>
      <c r="SSP26" s="15"/>
      <c r="SSQ26" s="15"/>
      <c r="SSR26" s="15"/>
      <c r="SSS26" s="15"/>
      <c r="SST26" s="15"/>
      <c r="SSU26" s="15"/>
      <c r="SSV26" s="15"/>
      <c r="SSW26" s="15"/>
      <c r="SSX26" s="15"/>
      <c r="SSY26" s="15"/>
      <c r="SSZ26" s="15"/>
      <c r="STA26" s="15"/>
      <c r="STB26" s="15"/>
      <c r="STC26" s="15"/>
      <c r="STD26" s="15"/>
      <c r="STE26" s="15"/>
      <c r="STF26" s="15"/>
      <c r="STG26" s="15"/>
      <c r="STH26" s="15"/>
      <c r="STI26" s="15"/>
      <c r="STJ26" s="15"/>
      <c r="STK26" s="15"/>
      <c r="STL26" s="15"/>
      <c r="STM26" s="15"/>
      <c r="STN26" s="15"/>
      <c r="STO26" s="15"/>
      <c r="STP26" s="15"/>
      <c r="STQ26" s="15"/>
      <c r="STR26" s="15"/>
      <c r="STS26" s="15"/>
      <c r="STT26" s="15"/>
      <c r="STU26" s="15"/>
      <c r="STV26" s="15"/>
      <c r="STW26" s="15"/>
      <c r="STX26" s="15"/>
      <c r="STY26" s="15"/>
      <c r="STZ26" s="15"/>
      <c r="SUA26" s="15"/>
      <c r="SUB26" s="15"/>
      <c r="SUC26" s="15"/>
      <c r="SUD26" s="15"/>
      <c r="SUE26" s="15"/>
      <c r="SUF26" s="15"/>
      <c r="SUG26" s="15"/>
      <c r="SUH26" s="15"/>
      <c r="SUI26" s="15"/>
      <c r="SUJ26" s="15"/>
      <c r="SUK26" s="15"/>
      <c r="SUL26" s="15"/>
      <c r="SUM26" s="15"/>
      <c r="SUN26" s="15"/>
      <c r="SUO26" s="15"/>
      <c r="SUP26" s="15"/>
      <c r="SUQ26" s="15"/>
      <c r="SUR26" s="15"/>
      <c r="SUS26" s="15"/>
      <c r="SUT26" s="15"/>
      <c r="SUU26" s="15"/>
      <c r="SUV26" s="15"/>
      <c r="SUW26" s="15"/>
      <c r="SUX26" s="15"/>
      <c r="SUY26" s="15"/>
      <c r="SUZ26" s="15"/>
      <c r="SVA26" s="15"/>
      <c r="SVB26" s="15"/>
      <c r="SVC26" s="15"/>
      <c r="SVD26" s="15"/>
      <c r="SVE26" s="15"/>
      <c r="SVF26" s="15"/>
      <c r="SVG26" s="15"/>
      <c r="SVH26" s="15"/>
      <c r="SVI26" s="15"/>
      <c r="SVJ26" s="15"/>
      <c r="SVK26" s="15"/>
      <c r="SVL26" s="15"/>
      <c r="SVM26" s="15"/>
      <c r="SVN26" s="15"/>
      <c r="SVO26" s="15"/>
      <c r="SVP26" s="15"/>
      <c r="SVQ26" s="15"/>
      <c r="SVR26" s="15"/>
      <c r="SVS26" s="15"/>
      <c r="SVT26" s="15"/>
      <c r="SVU26" s="15"/>
      <c r="SVV26" s="15"/>
      <c r="SVW26" s="15"/>
      <c r="SVX26" s="15"/>
      <c r="SVY26" s="15"/>
      <c r="SVZ26" s="15"/>
      <c r="SWA26" s="15"/>
      <c r="SWB26" s="15"/>
      <c r="SWC26" s="15"/>
      <c r="SWD26" s="15"/>
      <c r="SWE26" s="15"/>
      <c r="SWF26" s="15"/>
      <c r="SWG26" s="15"/>
      <c r="SWH26" s="15"/>
      <c r="SWI26" s="15"/>
      <c r="SWJ26" s="15"/>
      <c r="SWK26" s="15"/>
      <c r="SWL26" s="15"/>
      <c r="SWM26" s="15"/>
      <c r="SWN26" s="15"/>
      <c r="SWO26" s="15"/>
      <c r="SWP26" s="15"/>
      <c r="SWQ26" s="15"/>
      <c r="SWR26" s="15"/>
      <c r="SWS26" s="15"/>
      <c r="SWT26" s="15"/>
      <c r="SWU26" s="15"/>
      <c r="SWV26" s="15"/>
      <c r="SWW26" s="15"/>
      <c r="SWX26" s="15"/>
      <c r="SWY26" s="15"/>
      <c r="SWZ26" s="15"/>
      <c r="SXA26" s="15"/>
      <c r="SXB26" s="15"/>
      <c r="SXC26" s="15"/>
      <c r="SXD26" s="15"/>
      <c r="SXE26" s="15"/>
      <c r="SXF26" s="15"/>
      <c r="SXG26" s="15"/>
      <c r="SXH26" s="15"/>
      <c r="SXI26" s="15"/>
      <c r="SXJ26" s="15"/>
      <c r="SXK26" s="15"/>
      <c r="SXL26" s="15"/>
      <c r="SXM26" s="15"/>
      <c r="SXN26" s="15"/>
      <c r="SXO26" s="15"/>
      <c r="SXP26" s="15"/>
      <c r="SXQ26" s="15"/>
      <c r="SXR26" s="15"/>
      <c r="SXS26" s="15"/>
      <c r="SXT26" s="15"/>
      <c r="SXU26" s="15"/>
      <c r="SXV26" s="15"/>
      <c r="SXW26" s="15"/>
      <c r="SXX26" s="15"/>
      <c r="SXY26" s="15"/>
      <c r="SXZ26" s="15"/>
      <c r="SYA26" s="15"/>
      <c r="SYB26" s="15"/>
      <c r="SYC26" s="15"/>
      <c r="SYD26" s="15"/>
      <c r="SYE26" s="15"/>
      <c r="SYF26" s="15"/>
      <c r="SYG26" s="15"/>
      <c r="SYH26" s="15"/>
      <c r="SYI26" s="15"/>
      <c r="SYJ26" s="15"/>
      <c r="SYK26" s="15"/>
      <c r="SYL26" s="15"/>
      <c r="SYM26" s="15"/>
      <c r="SYN26" s="15"/>
      <c r="SYO26" s="15"/>
      <c r="SYP26" s="15"/>
      <c r="SYQ26" s="15"/>
      <c r="SYR26" s="15"/>
      <c r="SYS26" s="15"/>
      <c r="SYT26" s="15"/>
      <c r="SYU26" s="15"/>
      <c r="SYV26" s="15"/>
      <c r="SYW26" s="15"/>
      <c r="SYX26" s="15"/>
      <c r="SYY26" s="15"/>
      <c r="SYZ26" s="15"/>
      <c r="SZA26" s="15"/>
      <c r="SZB26" s="15"/>
      <c r="SZC26" s="15"/>
      <c r="SZD26" s="15"/>
      <c r="SZE26" s="15"/>
      <c r="SZF26" s="15"/>
      <c r="SZG26" s="15"/>
      <c r="SZH26" s="15"/>
      <c r="SZI26" s="15"/>
      <c r="SZJ26" s="15"/>
      <c r="SZK26" s="15"/>
      <c r="SZL26" s="15"/>
      <c r="SZM26" s="15"/>
      <c r="SZN26" s="15"/>
      <c r="SZO26" s="15"/>
      <c r="SZP26" s="15"/>
      <c r="SZQ26" s="15"/>
      <c r="SZR26" s="15"/>
      <c r="SZS26" s="15"/>
      <c r="SZT26" s="15"/>
      <c r="SZU26" s="15"/>
      <c r="SZV26" s="15"/>
      <c r="SZW26" s="15"/>
      <c r="SZX26" s="15"/>
      <c r="SZY26" s="15"/>
      <c r="SZZ26" s="15"/>
      <c r="TAA26" s="15"/>
      <c r="TAB26" s="15"/>
      <c r="TAC26" s="15"/>
      <c r="TAD26" s="15"/>
      <c r="TAE26" s="15"/>
      <c r="TAF26" s="15"/>
      <c r="TAG26" s="15"/>
      <c r="TAH26" s="15"/>
      <c r="TAI26" s="15"/>
      <c r="TAJ26" s="15"/>
      <c r="TAK26" s="15"/>
      <c r="TAL26" s="15"/>
      <c r="TAM26" s="15"/>
      <c r="TAN26" s="15"/>
      <c r="TAO26" s="15"/>
      <c r="TAP26" s="15"/>
      <c r="TAQ26" s="15"/>
      <c r="TAR26" s="15"/>
      <c r="TAS26" s="15"/>
      <c r="TAT26" s="15"/>
      <c r="TAU26" s="15"/>
      <c r="TAV26" s="15"/>
      <c r="TAW26" s="15"/>
      <c r="TAX26" s="15"/>
      <c r="TAY26" s="15"/>
      <c r="TAZ26" s="15"/>
      <c r="TBA26" s="15"/>
      <c r="TBB26" s="15"/>
      <c r="TBC26" s="15"/>
      <c r="TBD26" s="15"/>
      <c r="TBE26" s="15"/>
      <c r="TBF26" s="15"/>
      <c r="TBG26" s="15"/>
      <c r="TBH26" s="15"/>
      <c r="TBI26" s="15"/>
      <c r="TBJ26" s="15"/>
      <c r="TBK26" s="15"/>
      <c r="TBL26" s="15"/>
      <c r="TBM26" s="15"/>
      <c r="TBN26" s="15"/>
      <c r="TBO26" s="15"/>
      <c r="TBP26" s="15"/>
      <c r="TBQ26" s="15"/>
      <c r="TBR26" s="15"/>
      <c r="TBS26" s="15"/>
      <c r="TBT26" s="15"/>
      <c r="TBU26" s="15"/>
      <c r="TBV26" s="15"/>
      <c r="TBW26" s="15"/>
      <c r="TBX26" s="15"/>
      <c r="TBY26" s="15"/>
      <c r="TBZ26" s="15"/>
      <c r="TCA26" s="15"/>
      <c r="TCB26" s="15"/>
      <c r="TCC26" s="15"/>
      <c r="TCD26" s="15"/>
      <c r="TCE26" s="15"/>
      <c r="TCF26" s="15"/>
      <c r="TCG26" s="15"/>
      <c r="TCH26" s="15"/>
      <c r="TCI26" s="15"/>
      <c r="TCJ26" s="15"/>
      <c r="TCK26" s="15"/>
      <c r="TCL26" s="15"/>
      <c r="TCM26" s="15"/>
      <c r="TCN26" s="15"/>
      <c r="TCO26" s="15"/>
      <c r="TCP26" s="15"/>
      <c r="TCQ26" s="15"/>
      <c r="TCR26" s="15"/>
      <c r="TCS26" s="15"/>
      <c r="TCT26" s="15"/>
      <c r="TCU26" s="15"/>
      <c r="TCV26" s="15"/>
      <c r="TCW26" s="15"/>
      <c r="TCX26" s="15"/>
      <c r="TCY26" s="15"/>
      <c r="TCZ26" s="15"/>
      <c r="TDA26" s="15"/>
      <c r="TDB26" s="15"/>
      <c r="TDC26" s="15"/>
      <c r="TDD26" s="15"/>
      <c r="TDE26" s="15"/>
      <c r="TDF26" s="15"/>
      <c r="TDG26" s="15"/>
      <c r="TDH26" s="15"/>
      <c r="TDI26" s="15"/>
      <c r="TDJ26" s="15"/>
      <c r="TDK26" s="15"/>
      <c r="TDL26" s="15"/>
      <c r="TDM26" s="15"/>
      <c r="TDN26" s="15"/>
      <c r="TDO26" s="15"/>
      <c r="TDP26" s="15"/>
      <c r="TDQ26" s="15"/>
      <c r="TDR26" s="15"/>
      <c r="TDS26" s="15"/>
      <c r="TDT26" s="15"/>
      <c r="TDU26" s="15"/>
      <c r="TDV26" s="15"/>
      <c r="TDW26" s="15"/>
      <c r="TDX26" s="15"/>
      <c r="TDY26" s="15"/>
      <c r="TDZ26" s="15"/>
      <c r="TEA26" s="15"/>
      <c r="TEB26" s="15"/>
      <c r="TEC26" s="15"/>
      <c r="TED26" s="15"/>
      <c r="TEE26" s="15"/>
      <c r="TEF26" s="15"/>
      <c r="TEG26" s="15"/>
      <c r="TEH26" s="15"/>
      <c r="TEI26" s="15"/>
      <c r="TEJ26" s="15"/>
      <c r="TEK26" s="15"/>
      <c r="TEL26" s="15"/>
      <c r="TEM26" s="15"/>
      <c r="TEN26" s="15"/>
      <c r="TEO26" s="15"/>
      <c r="TEP26" s="15"/>
      <c r="TEQ26" s="15"/>
      <c r="TER26" s="15"/>
      <c r="TES26" s="15"/>
      <c r="TET26" s="15"/>
      <c r="TEU26" s="15"/>
      <c r="TEV26" s="15"/>
      <c r="TEW26" s="15"/>
      <c r="TEX26" s="15"/>
      <c r="TEY26" s="15"/>
      <c r="TEZ26" s="15"/>
      <c r="TFA26" s="15"/>
      <c r="TFB26" s="15"/>
      <c r="TFC26" s="15"/>
      <c r="TFD26" s="15"/>
      <c r="TFE26" s="15"/>
      <c r="TFF26" s="15"/>
      <c r="TFG26" s="15"/>
      <c r="TFH26" s="15"/>
      <c r="TFI26" s="15"/>
      <c r="TFJ26" s="15"/>
      <c r="TFK26" s="15"/>
      <c r="TFL26" s="15"/>
      <c r="TFM26" s="15"/>
      <c r="TFN26" s="15"/>
      <c r="TFO26" s="15"/>
      <c r="TFP26" s="15"/>
      <c r="TFQ26" s="15"/>
      <c r="TFR26" s="15"/>
      <c r="TFS26" s="15"/>
      <c r="TFT26" s="15"/>
      <c r="TFU26" s="15"/>
      <c r="TFV26" s="15"/>
      <c r="TFW26" s="15"/>
      <c r="TFX26" s="15"/>
      <c r="TFY26" s="15"/>
      <c r="TFZ26" s="15"/>
      <c r="TGA26" s="15"/>
      <c r="TGB26" s="15"/>
      <c r="TGC26" s="15"/>
      <c r="TGD26" s="15"/>
      <c r="TGE26" s="15"/>
      <c r="TGF26" s="15"/>
      <c r="TGG26" s="15"/>
      <c r="TGH26" s="15"/>
      <c r="TGI26" s="15"/>
      <c r="TGJ26" s="15"/>
      <c r="TGK26" s="15"/>
      <c r="TGL26" s="15"/>
      <c r="TGM26" s="15"/>
      <c r="TGN26" s="15"/>
      <c r="TGO26" s="15"/>
      <c r="TGP26" s="15"/>
      <c r="TGQ26" s="15"/>
      <c r="TGR26" s="15"/>
      <c r="TGS26" s="15"/>
      <c r="TGT26" s="15"/>
      <c r="TGU26" s="15"/>
      <c r="TGV26" s="15"/>
      <c r="TGW26" s="15"/>
      <c r="TGX26" s="15"/>
      <c r="TGY26" s="15"/>
      <c r="TGZ26" s="15"/>
      <c r="THA26" s="15"/>
      <c r="THB26" s="15"/>
      <c r="THC26" s="15"/>
      <c r="THD26" s="15"/>
      <c r="THE26" s="15"/>
      <c r="THF26" s="15"/>
      <c r="THG26" s="15"/>
      <c r="THH26" s="15"/>
      <c r="THI26" s="15"/>
      <c r="THJ26" s="15"/>
      <c r="THK26" s="15"/>
      <c r="THL26" s="15"/>
      <c r="THM26" s="15"/>
      <c r="THN26" s="15"/>
      <c r="THO26" s="15"/>
      <c r="THP26" s="15"/>
      <c r="THQ26" s="15"/>
      <c r="THR26" s="15"/>
      <c r="THS26" s="15"/>
      <c r="THT26" s="15"/>
      <c r="THU26" s="15"/>
      <c r="THV26" s="15"/>
      <c r="THW26" s="15"/>
      <c r="THX26" s="15"/>
      <c r="THY26" s="15"/>
      <c r="THZ26" s="15"/>
      <c r="TIA26" s="15"/>
      <c r="TIB26" s="15"/>
      <c r="TIC26" s="15"/>
      <c r="TID26" s="15"/>
      <c r="TIE26" s="15"/>
      <c r="TIF26" s="15"/>
      <c r="TIG26" s="15"/>
      <c r="TIH26" s="15"/>
      <c r="TII26" s="15"/>
      <c r="TIJ26" s="15"/>
      <c r="TIK26" s="15"/>
      <c r="TIL26" s="15"/>
      <c r="TIM26" s="15"/>
      <c r="TIN26" s="15"/>
      <c r="TIO26" s="15"/>
      <c r="TIP26" s="15"/>
      <c r="TIQ26" s="15"/>
      <c r="TIR26" s="15"/>
      <c r="TIS26" s="15"/>
      <c r="TIT26" s="15"/>
      <c r="TIU26" s="15"/>
      <c r="TIV26" s="15"/>
      <c r="TIW26" s="15"/>
      <c r="TIX26" s="15"/>
      <c r="TIY26" s="15"/>
      <c r="TIZ26" s="15"/>
      <c r="TJA26" s="15"/>
      <c r="TJB26" s="15"/>
      <c r="TJC26" s="15"/>
      <c r="TJD26" s="15"/>
      <c r="TJE26" s="15"/>
      <c r="TJF26" s="15"/>
      <c r="TJG26" s="15"/>
      <c r="TJH26" s="15"/>
      <c r="TJI26" s="15"/>
      <c r="TJJ26" s="15"/>
      <c r="TJK26" s="15"/>
      <c r="TJL26" s="15"/>
      <c r="TJM26" s="15"/>
      <c r="TJN26" s="15"/>
      <c r="TJO26" s="15"/>
      <c r="TJP26" s="15"/>
      <c r="TJQ26" s="15"/>
      <c r="TJR26" s="15"/>
      <c r="TJS26" s="15"/>
      <c r="TJT26" s="15"/>
      <c r="TJU26" s="15"/>
      <c r="TJV26" s="15"/>
      <c r="TJW26" s="15"/>
      <c r="TJX26" s="15"/>
      <c r="TJY26" s="15"/>
      <c r="TJZ26" s="15"/>
      <c r="TKA26" s="15"/>
      <c r="TKB26" s="15"/>
      <c r="TKC26" s="15"/>
      <c r="TKD26" s="15"/>
      <c r="TKE26" s="15"/>
      <c r="TKF26" s="15"/>
      <c r="TKG26" s="15"/>
      <c r="TKH26" s="15"/>
      <c r="TKI26" s="15"/>
      <c r="TKJ26" s="15"/>
      <c r="TKK26" s="15"/>
      <c r="TKL26" s="15"/>
      <c r="TKM26" s="15"/>
      <c r="TKN26" s="15"/>
      <c r="TKO26" s="15"/>
      <c r="TKP26" s="15"/>
      <c r="TKQ26" s="15"/>
      <c r="TKR26" s="15"/>
      <c r="TKS26" s="15"/>
      <c r="TKT26" s="15"/>
      <c r="TKU26" s="15"/>
      <c r="TKV26" s="15"/>
      <c r="TKW26" s="15"/>
      <c r="TKX26" s="15"/>
      <c r="TKY26" s="15"/>
      <c r="TKZ26" s="15"/>
      <c r="TLA26" s="15"/>
      <c r="TLB26" s="15"/>
      <c r="TLC26" s="15"/>
      <c r="TLD26" s="15"/>
      <c r="TLE26" s="15"/>
      <c r="TLF26" s="15"/>
      <c r="TLG26" s="15"/>
      <c r="TLH26" s="15"/>
      <c r="TLI26" s="15"/>
      <c r="TLJ26" s="15"/>
      <c r="TLK26" s="15"/>
      <c r="TLL26" s="15"/>
      <c r="TLM26" s="15"/>
      <c r="TLN26" s="15"/>
      <c r="TLO26" s="15"/>
      <c r="TLP26" s="15"/>
      <c r="TLQ26" s="15"/>
      <c r="TLR26" s="15"/>
      <c r="TLS26" s="15"/>
      <c r="TLT26" s="15"/>
      <c r="TLU26" s="15"/>
      <c r="TLV26" s="15"/>
      <c r="TLW26" s="15"/>
      <c r="TLX26" s="15"/>
      <c r="TLY26" s="15"/>
      <c r="TLZ26" s="15"/>
      <c r="TMA26" s="15"/>
      <c r="TMB26" s="15"/>
      <c r="TMC26" s="15"/>
      <c r="TMD26" s="15"/>
      <c r="TME26" s="15"/>
      <c r="TMF26" s="15"/>
      <c r="TMG26" s="15"/>
      <c r="TMH26" s="15"/>
      <c r="TMI26" s="15"/>
      <c r="TMJ26" s="15"/>
      <c r="TMK26" s="15"/>
      <c r="TML26" s="15"/>
      <c r="TMM26" s="15"/>
      <c r="TMN26" s="15"/>
      <c r="TMO26" s="15"/>
      <c r="TMP26" s="15"/>
      <c r="TMQ26" s="15"/>
      <c r="TMR26" s="15"/>
      <c r="TMS26" s="15"/>
      <c r="TMT26" s="15"/>
      <c r="TMU26" s="15"/>
      <c r="TMV26" s="15"/>
      <c r="TMW26" s="15"/>
      <c r="TMX26" s="15"/>
      <c r="TMY26" s="15"/>
      <c r="TMZ26" s="15"/>
      <c r="TNA26" s="15"/>
      <c r="TNB26" s="15"/>
      <c r="TNC26" s="15"/>
      <c r="TND26" s="15"/>
      <c r="TNE26" s="15"/>
      <c r="TNF26" s="15"/>
      <c r="TNG26" s="15"/>
      <c r="TNH26" s="15"/>
      <c r="TNI26" s="15"/>
      <c r="TNJ26" s="15"/>
      <c r="TNK26" s="15"/>
      <c r="TNL26" s="15"/>
      <c r="TNM26" s="15"/>
      <c r="TNN26" s="15"/>
      <c r="TNO26" s="15"/>
      <c r="TNP26" s="15"/>
      <c r="TNQ26" s="15"/>
      <c r="TNR26" s="15"/>
      <c r="TNS26" s="15"/>
      <c r="TNT26" s="15"/>
      <c r="TNU26" s="15"/>
      <c r="TNV26" s="15"/>
      <c r="TNW26" s="15"/>
      <c r="TNX26" s="15"/>
      <c r="TNY26" s="15"/>
      <c r="TNZ26" s="15"/>
      <c r="TOA26" s="15"/>
      <c r="TOB26" s="15"/>
      <c r="TOC26" s="15"/>
      <c r="TOD26" s="15"/>
      <c r="TOE26" s="15"/>
      <c r="TOF26" s="15"/>
      <c r="TOG26" s="15"/>
      <c r="TOH26" s="15"/>
      <c r="TOI26" s="15"/>
      <c r="TOJ26" s="15"/>
      <c r="TOK26" s="15"/>
      <c r="TOL26" s="15"/>
      <c r="TOM26" s="15"/>
      <c r="TON26" s="15"/>
      <c r="TOO26" s="15"/>
      <c r="TOP26" s="15"/>
      <c r="TOQ26" s="15"/>
      <c r="TOR26" s="15"/>
      <c r="TOS26" s="15"/>
      <c r="TOT26" s="15"/>
      <c r="TOU26" s="15"/>
      <c r="TOV26" s="15"/>
      <c r="TOW26" s="15"/>
      <c r="TOX26" s="15"/>
      <c r="TOY26" s="15"/>
      <c r="TOZ26" s="15"/>
      <c r="TPA26" s="15"/>
      <c r="TPB26" s="15"/>
      <c r="TPC26" s="15"/>
      <c r="TPD26" s="15"/>
      <c r="TPE26" s="15"/>
      <c r="TPF26" s="15"/>
      <c r="TPG26" s="15"/>
      <c r="TPH26" s="15"/>
      <c r="TPI26" s="15"/>
      <c r="TPJ26" s="15"/>
      <c r="TPK26" s="15"/>
      <c r="TPL26" s="15"/>
      <c r="TPM26" s="15"/>
      <c r="TPN26" s="15"/>
      <c r="TPO26" s="15"/>
      <c r="TPP26" s="15"/>
      <c r="TPQ26" s="15"/>
      <c r="TPR26" s="15"/>
      <c r="TPS26" s="15"/>
      <c r="TPT26" s="15"/>
      <c r="TPU26" s="15"/>
      <c r="TPV26" s="15"/>
      <c r="TPW26" s="15"/>
      <c r="TPX26" s="15"/>
      <c r="TPY26" s="15"/>
      <c r="TPZ26" s="15"/>
      <c r="TQA26" s="15"/>
      <c r="TQB26" s="15"/>
      <c r="TQC26" s="15"/>
      <c r="TQD26" s="15"/>
      <c r="TQE26" s="15"/>
      <c r="TQF26" s="15"/>
      <c r="TQG26" s="15"/>
      <c r="TQH26" s="15"/>
      <c r="TQI26" s="15"/>
      <c r="TQJ26" s="15"/>
      <c r="TQK26" s="15"/>
      <c r="TQL26" s="15"/>
      <c r="TQM26" s="15"/>
      <c r="TQN26" s="15"/>
      <c r="TQO26" s="15"/>
      <c r="TQP26" s="15"/>
      <c r="TQQ26" s="15"/>
      <c r="TQR26" s="15"/>
      <c r="TQS26" s="15"/>
      <c r="TQT26" s="15"/>
      <c r="TQU26" s="15"/>
      <c r="TQV26" s="15"/>
      <c r="TQW26" s="15"/>
      <c r="TQX26" s="15"/>
      <c r="TQY26" s="15"/>
      <c r="TQZ26" s="15"/>
      <c r="TRA26" s="15"/>
      <c r="TRB26" s="15"/>
      <c r="TRC26" s="15"/>
      <c r="TRD26" s="15"/>
      <c r="TRE26" s="15"/>
      <c r="TRF26" s="15"/>
      <c r="TRG26" s="15"/>
      <c r="TRH26" s="15"/>
      <c r="TRI26" s="15"/>
      <c r="TRJ26" s="15"/>
      <c r="TRK26" s="15"/>
      <c r="TRL26" s="15"/>
      <c r="TRM26" s="15"/>
      <c r="TRN26" s="15"/>
      <c r="TRO26" s="15"/>
      <c r="TRP26" s="15"/>
      <c r="TRQ26" s="15"/>
      <c r="TRR26" s="15"/>
      <c r="TRS26" s="15"/>
      <c r="TRT26" s="15"/>
      <c r="TRU26" s="15"/>
      <c r="TRV26" s="15"/>
      <c r="TRW26" s="15"/>
      <c r="TRX26" s="15"/>
      <c r="TRY26" s="15"/>
      <c r="TRZ26" s="15"/>
      <c r="TSA26" s="15"/>
      <c r="TSB26" s="15"/>
      <c r="TSC26" s="15"/>
      <c r="TSD26" s="15"/>
      <c r="TSE26" s="15"/>
      <c r="TSF26" s="15"/>
      <c r="TSG26" s="15"/>
      <c r="TSH26" s="15"/>
      <c r="TSI26" s="15"/>
      <c r="TSJ26" s="15"/>
      <c r="TSK26" s="15"/>
      <c r="TSL26" s="15"/>
      <c r="TSM26" s="15"/>
      <c r="TSN26" s="15"/>
      <c r="TSO26" s="15"/>
      <c r="TSP26" s="15"/>
      <c r="TSQ26" s="15"/>
      <c r="TSR26" s="15"/>
      <c r="TSS26" s="15"/>
      <c r="TST26" s="15"/>
      <c r="TSU26" s="15"/>
      <c r="TSV26" s="15"/>
      <c r="TSW26" s="15"/>
      <c r="TSX26" s="15"/>
      <c r="TSY26" s="15"/>
      <c r="TSZ26" s="15"/>
      <c r="TTA26" s="15"/>
      <c r="TTB26" s="15"/>
      <c r="TTC26" s="15"/>
      <c r="TTD26" s="15"/>
      <c r="TTE26" s="15"/>
      <c r="TTF26" s="15"/>
      <c r="TTG26" s="15"/>
      <c r="TTH26" s="15"/>
      <c r="TTI26" s="15"/>
      <c r="TTJ26" s="15"/>
      <c r="TTK26" s="15"/>
      <c r="TTL26" s="15"/>
      <c r="TTM26" s="15"/>
      <c r="TTN26" s="15"/>
      <c r="TTO26" s="15"/>
      <c r="TTP26" s="15"/>
      <c r="TTQ26" s="15"/>
      <c r="TTR26" s="15"/>
      <c r="TTS26" s="15"/>
      <c r="TTT26" s="15"/>
      <c r="TTU26" s="15"/>
      <c r="TTV26" s="15"/>
      <c r="TTW26" s="15"/>
      <c r="TTX26" s="15"/>
      <c r="TTY26" s="15"/>
      <c r="TTZ26" s="15"/>
      <c r="TUA26" s="15"/>
      <c r="TUB26" s="15"/>
      <c r="TUC26" s="15"/>
      <c r="TUD26" s="15"/>
      <c r="TUE26" s="15"/>
      <c r="TUF26" s="15"/>
      <c r="TUG26" s="15"/>
      <c r="TUH26" s="15"/>
      <c r="TUI26" s="15"/>
      <c r="TUJ26" s="15"/>
      <c r="TUK26" s="15"/>
      <c r="TUL26" s="15"/>
      <c r="TUM26" s="15"/>
      <c r="TUN26" s="15"/>
      <c r="TUO26" s="15"/>
      <c r="TUP26" s="15"/>
      <c r="TUQ26" s="15"/>
      <c r="TUR26" s="15"/>
      <c r="TUS26" s="15"/>
      <c r="TUT26" s="15"/>
      <c r="TUU26" s="15"/>
      <c r="TUV26" s="15"/>
      <c r="TUW26" s="15"/>
      <c r="TUX26" s="15"/>
      <c r="TUY26" s="15"/>
      <c r="TUZ26" s="15"/>
      <c r="TVA26" s="15"/>
      <c r="TVB26" s="15"/>
      <c r="TVC26" s="15"/>
      <c r="TVD26" s="15"/>
      <c r="TVE26" s="15"/>
      <c r="TVF26" s="15"/>
      <c r="TVG26" s="15"/>
      <c r="TVH26" s="15"/>
      <c r="TVI26" s="15"/>
      <c r="TVJ26" s="15"/>
      <c r="TVK26" s="15"/>
      <c r="TVL26" s="15"/>
      <c r="TVM26" s="15"/>
      <c r="TVN26" s="15"/>
      <c r="TVO26" s="15"/>
      <c r="TVP26" s="15"/>
      <c r="TVQ26" s="15"/>
      <c r="TVR26" s="15"/>
      <c r="TVS26" s="15"/>
      <c r="TVT26" s="15"/>
      <c r="TVU26" s="15"/>
      <c r="TVV26" s="15"/>
      <c r="TVW26" s="15"/>
      <c r="TVX26" s="15"/>
      <c r="TVY26" s="15"/>
      <c r="TVZ26" s="15"/>
      <c r="TWA26" s="15"/>
      <c r="TWB26" s="15"/>
      <c r="TWC26" s="15"/>
      <c r="TWD26" s="15"/>
      <c r="TWE26" s="15"/>
      <c r="TWF26" s="15"/>
      <c r="TWG26" s="15"/>
      <c r="TWH26" s="15"/>
      <c r="TWI26" s="15"/>
      <c r="TWJ26" s="15"/>
      <c r="TWK26" s="15"/>
      <c r="TWL26" s="15"/>
      <c r="TWM26" s="15"/>
      <c r="TWN26" s="15"/>
      <c r="TWO26" s="15"/>
      <c r="TWP26" s="15"/>
      <c r="TWQ26" s="15"/>
      <c r="TWR26" s="15"/>
      <c r="TWS26" s="15"/>
      <c r="TWT26" s="15"/>
      <c r="TWU26" s="15"/>
      <c r="TWV26" s="15"/>
      <c r="TWW26" s="15"/>
      <c r="TWX26" s="15"/>
      <c r="TWY26" s="15"/>
      <c r="TWZ26" s="15"/>
      <c r="TXA26" s="15"/>
      <c r="TXB26" s="15"/>
      <c r="TXC26" s="15"/>
      <c r="TXD26" s="15"/>
      <c r="TXE26" s="15"/>
      <c r="TXF26" s="15"/>
      <c r="TXG26" s="15"/>
      <c r="TXH26" s="15"/>
      <c r="TXI26" s="15"/>
      <c r="TXJ26" s="15"/>
      <c r="TXK26" s="15"/>
      <c r="TXL26" s="15"/>
      <c r="TXM26" s="15"/>
      <c r="TXN26" s="15"/>
      <c r="TXO26" s="15"/>
      <c r="TXP26" s="15"/>
      <c r="TXQ26" s="15"/>
      <c r="TXR26" s="15"/>
      <c r="TXS26" s="15"/>
      <c r="TXT26" s="15"/>
      <c r="TXU26" s="15"/>
      <c r="TXV26" s="15"/>
      <c r="TXW26" s="15"/>
      <c r="TXX26" s="15"/>
      <c r="TXY26" s="15"/>
      <c r="TXZ26" s="15"/>
      <c r="TYA26" s="15"/>
      <c r="TYB26" s="15"/>
      <c r="TYC26" s="15"/>
      <c r="TYD26" s="15"/>
      <c r="TYE26" s="15"/>
      <c r="TYF26" s="15"/>
      <c r="TYG26" s="15"/>
      <c r="TYH26" s="15"/>
      <c r="TYI26" s="15"/>
      <c r="TYJ26" s="15"/>
      <c r="TYK26" s="15"/>
      <c r="TYL26" s="15"/>
      <c r="TYM26" s="15"/>
      <c r="TYN26" s="15"/>
      <c r="TYO26" s="15"/>
      <c r="TYP26" s="15"/>
      <c r="TYQ26" s="15"/>
      <c r="TYR26" s="15"/>
      <c r="TYS26" s="15"/>
      <c r="TYT26" s="15"/>
      <c r="TYU26" s="15"/>
      <c r="TYV26" s="15"/>
      <c r="TYW26" s="15"/>
      <c r="TYX26" s="15"/>
      <c r="TYY26" s="15"/>
      <c r="TYZ26" s="15"/>
      <c r="TZA26" s="15"/>
      <c r="TZB26" s="15"/>
      <c r="TZC26" s="15"/>
      <c r="TZD26" s="15"/>
      <c r="TZE26" s="15"/>
      <c r="TZF26" s="15"/>
      <c r="TZG26" s="15"/>
      <c r="TZH26" s="15"/>
      <c r="TZI26" s="15"/>
      <c r="TZJ26" s="15"/>
      <c r="TZK26" s="15"/>
      <c r="TZL26" s="15"/>
      <c r="TZM26" s="15"/>
      <c r="TZN26" s="15"/>
      <c r="TZO26" s="15"/>
      <c r="TZP26" s="15"/>
      <c r="TZQ26" s="15"/>
      <c r="TZR26" s="15"/>
      <c r="TZS26" s="15"/>
      <c r="TZT26" s="15"/>
      <c r="TZU26" s="15"/>
      <c r="TZV26" s="15"/>
      <c r="TZW26" s="15"/>
      <c r="TZX26" s="15"/>
      <c r="TZY26" s="15"/>
      <c r="TZZ26" s="15"/>
      <c r="UAA26" s="15"/>
      <c r="UAB26" s="15"/>
      <c r="UAC26" s="15"/>
      <c r="UAD26" s="15"/>
      <c r="UAE26" s="15"/>
      <c r="UAF26" s="15"/>
      <c r="UAG26" s="15"/>
      <c r="UAH26" s="15"/>
      <c r="UAI26" s="15"/>
      <c r="UAJ26" s="15"/>
      <c r="UAK26" s="15"/>
      <c r="UAL26" s="15"/>
      <c r="UAM26" s="15"/>
      <c r="UAN26" s="15"/>
      <c r="UAO26" s="15"/>
      <c r="UAP26" s="15"/>
      <c r="UAQ26" s="15"/>
      <c r="UAR26" s="15"/>
      <c r="UAS26" s="15"/>
      <c r="UAT26" s="15"/>
      <c r="UAU26" s="15"/>
      <c r="UAV26" s="15"/>
      <c r="UAW26" s="15"/>
      <c r="UAX26" s="15"/>
      <c r="UAY26" s="15"/>
      <c r="UAZ26" s="15"/>
      <c r="UBA26" s="15"/>
      <c r="UBB26" s="15"/>
      <c r="UBC26" s="15"/>
      <c r="UBD26" s="15"/>
      <c r="UBE26" s="15"/>
      <c r="UBF26" s="15"/>
      <c r="UBG26" s="15"/>
      <c r="UBH26" s="15"/>
      <c r="UBI26" s="15"/>
      <c r="UBJ26" s="15"/>
      <c r="UBK26" s="15"/>
      <c r="UBL26" s="15"/>
      <c r="UBM26" s="15"/>
      <c r="UBN26" s="15"/>
      <c r="UBO26" s="15"/>
      <c r="UBP26" s="15"/>
      <c r="UBQ26" s="15"/>
      <c r="UBR26" s="15"/>
      <c r="UBS26" s="15"/>
      <c r="UBT26" s="15"/>
      <c r="UBU26" s="15"/>
      <c r="UBV26" s="15"/>
      <c r="UBW26" s="15"/>
      <c r="UBX26" s="15"/>
      <c r="UBY26" s="15"/>
      <c r="UBZ26" s="15"/>
      <c r="UCA26" s="15"/>
      <c r="UCB26" s="15"/>
      <c r="UCC26" s="15"/>
      <c r="UCD26" s="15"/>
      <c r="UCE26" s="15"/>
      <c r="UCF26" s="15"/>
      <c r="UCG26" s="15"/>
      <c r="UCH26" s="15"/>
      <c r="UCI26" s="15"/>
      <c r="UCJ26" s="15"/>
      <c r="UCK26" s="15"/>
      <c r="UCL26" s="15"/>
      <c r="UCM26" s="15"/>
      <c r="UCN26" s="15"/>
      <c r="UCO26" s="15"/>
      <c r="UCP26" s="15"/>
      <c r="UCQ26" s="15"/>
      <c r="UCR26" s="15"/>
      <c r="UCS26" s="15"/>
      <c r="UCT26" s="15"/>
      <c r="UCU26" s="15"/>
      <c r="UCV26" s="15"/>
      <c r="UCW26" s="15"/>
      <c r="UCX26" s="15"/>
      <c r="UCY26" s="15"/>
      <c r="UCZ26" s="15"/>
      <c r="UDA26" s="15"/>
      <c r="UDB26" s="15"/>
      <c r="UDC26" s="15"/>
      <c r="UDD26" s="15"/>
      <c r="UDE26" s="15"/>
      <c r="UDF26" s="15"/>
      <c r="UDG26" s="15"/>
      <c r="UDH26" s="15"/>
      <c r="UDI26" s="15"/>
      <c r="UDJ26" s="15"/>
      <c r="UDK26" s="15"/>
      <c r="UDL26" s="15"/>
      <c r="UDM26" s="15"/>
      <c r="UDN26" s="15"/>
      <c r="UDO26" s="15"/>
      <c r="UDP26" s="15"/>
      <c r="UDQ26" s="15"/>
      <c r="UDR26" s="15"/>
      <c r="UDS26" s="15"/>
      <c r="UDT26" s="15"/>
      <c r="UDU26" s="15"/>
      <c r="UDV26" s="15"/>
      <c r="UDW26" s="15"/>
      <c r="UDX26" s="15"/>
      <c r="UDY26" s="15"/>
      <c r="UDZ26" s="15"/>
      <c r="UEA26" s="15"/>
      <c r="UEB26" s="15"/>
      <c r="UEC26" s="15"/>
      <c r="UED26" s="15"/>
      <c r="UEE26" s="15"/>
      <c r="UEF26" s="15"/>
      <c r="UEG26" s="15"/>
      <c r="UEH26" s="15"/>
      <c r="UEI26" s="15"/>
      <c r="UEJ26" s="15"/>
      <c r="UEK26" s="15"/>
      <c r="UEL26" s="15"/>
      <c r="UEM26" s="15"/>
      <c r="UEN26" s="15"/>
      <c r="UEO26" s="15"/>
      <c r="UEP26" s="15"/>
      <c r="UEQ26" s="15"/>
      <c r="UER26" s="15"/>
      <c r="UES26" s="15"/>
      <c r="UET26" s="15"/>
      <c r="UEU26" s="15"/>
      <c r="UEV26" s="15"/>
      <c r="UEW26" s="15"/>
      <c r="UEX26" s="15"/>
      <c r="UEY26" s="15"/>
      <c r="UEZ26" s="15"/>
      <c r="UFA26" s="15"/>
      <c r="UFB26" s="15"/>
      <c r="UFC26" s="15"/>
      <c r="UFD26" s="15"/>
      <c r="UFE26" s="15"/>
      <c r="UFF26" s="15"/>
      <c r="UFG26" s="15"/>
      <c r="UFH26" s="15"/>
      <c r="UFI26" s="15"/>
      <c r="UFJ26" s="15"/>
      <c r="UFK26" s="15"/>
      <c r="UFL26" s="15"/>
      <c r="UFM26" s="15"/>
      <c r="UFN26" s="15"/>
      <c r="UFO26" s="15"/>
      <c r="UFP26" s="15"/>
      <c r="UFQ26" s="15"/>
      <c r="UFR26" s="15"/>
      <c r="UFS26" s="15"/>
      <c r="UFT26" s="15"/>
      <c r="UFU26" s="15"/>
      <c r="UFV26" s="15"/>
      <c r="UFW26" s="15"/>
      <c r="UFX26" s="15"/>
      <c r="UFY26" s="15"/>
      <c r="UFZ26" s="15"/>
      <c r="UGA26" s="15"/>
      <c r="UGB26" s="15"/>
      <c r="UGC26" s="15"/>
      <c r="UGD26" s="15"/>
      <c r="UGE26" s="15"/>
      <c r="UGF26" s="15"/>
      <c r="UGG26" s="15"/>
      <c r="UGH26" s="15"/>
      <c r="UGI26" s="15"/>
      <c r="UGJ26" s="15"/>
      <c r="UGK26" s="15"/>
      <c r="UGL26" s="15"/>
      <c r="UGM26" s="15"/>
      <c r="UGN26" s="15"/>
      <c r="UGO26" s="15"/>
      <c r="UGP26" s="15"/>
      <c r="UGQ26" s="15"/>
      <c r="UGR26" s="15"/>
      <c r="UGS26" s="15"/>
      <c r="UGT26" s="15"/>
      <c r="UGU26" s="15"/>
      <c r="UGV26" s="15"/>
      <c r="UGW26" s="15"/>
      <c r="UGX26" s="15"/>
      <c r="UGY26" s="15"/>
      <c r="UGZ26" s="15"/>
      <c r="UHA26" s="15"/>
      <c r="UHB26" s="15"/>
      <c r="UHC26" s="15"/>
      <c r="UHD26" s="15"/>
      <c r="UHE26" s="15"/>
      <c r="UHF26" s="15"/>
      <c r="UHG26" s="15"/>
      <c r="UHH26" s="15"/>
      <c r="UHI26" s="15"/>
      <c r="UHJ26" s="15"/>
      <c r="UHK26" s="15"/>
      <c r="UHL26" s="15"/>
      <c r="UHM26" s="15"/>
      <c r="UHN26" s="15"/>
      <c r="UHO26" s="15"/>
      <c r="UHP26" s="15"/>
      <c r="UHQ26" s="15"/>
      <c r="UHR26" s="15"/>
      <c r="UHS26" s="15"/>
      <c r="UHT26" s="15"/>
      <c r="UHU26" s="15"/>
      <c r="UHV26" s="15"/>
      <c r="UHW26" s="15"/>
      <c r="UHX26" s="15"/>
      <c r="UHY26" s="15"/>
      <c r="UHZ26" s="15"/>
      <c r="UIA26" s="15"/>
      <c r="UIB26" s="15"/>
      <c r="UIC26" s="15"/>
      <c r="UID26" s="15"/>
      <c r="UIE26" s="15"/>
      <c r="UIF26" s="15"/>
      <c r="UIG26" s="15"/>
      <c r="UIH26" s="15"/>
      <c r="UII26" s="15"/>
      <c r="UIJ26" s="15"/>
      <c r="UIK26" s="15"/>
      <c r="UIL26" s="15"/>
      <c r="UIM26" s="15"/>
      <c r="UIN26" s="15"/>
      <c r="UIO26" s="15"/>
      <c r="UIP26" s="15"/>
      <c r="UIQ26" s="15"/>
      <c r="UIR26" s="15"/>
      <c r="UIS26" s="15"/>
      <c r="UIT26" s="15"/>
      <c r="UIU26" s="15"/>
      <c r="UIV26" s="15"/>
      <c r="UIW26" s="15"/>
      <c r="UIX26" s="15"/>
      <c r="UIY26" s="15"/>
      <c r="UIZ26" s="15"/>
      <c r="UJA26" s="15"/>
      <c r="UJB26" s="15"/>
      <c r="UJC26" s="15"/>
      <c r="UJD26" s="15"/>
      <c r="UJE26" s="15"/>
      <c r="UJF26" s="15"/>
      <c r="UJG26" s="15"/>
      <c r="UJH26" s="15"/>
      <c r="UJI26" s="15"/>
      <c r="UJJ26" s="15"/>
      <c r="UJK26" s="15"/>
      <c r="UJL26" s="15"/>
      <c r="UJM26" s="15"/>
      <c r="UJN26" s="15"/>
      <c r="UJO26" s="15"/>
      <c r="UJP26" s="15"/>
      <c r="UJQ26" s="15"/>
      <c r="UJR26" s="15"/>
      <c r="UJS26" s="15"/>
      <c r="UJT26" s="15"/>
      <c r="UJU26" s="15"/>
      <c r="UJV26" s="15"/>
      <c r="UJW26" s="15"/>
      <c r="UJX26" s="15"/>
      <c r="UJY26" s="15"/>
      <c r="UJZ26" s="15"/>
      <c r="UKA26" s="15"/>
      <c r="UKB26" s="15"/>
      <c r="UKC26" s="15"/>
      <c r="UKD26" s="15"/>
      <c r="UKE26" s="15"/>
      <c r="UKF26" s="15"/>
      <c r="UKG26" s="15"/>
      <c r="UKH26" s="15"/>
      <c r="UKI26" s="15"/>
      <c r="UKJ26" s="15"/>
      <c r="UKK26" s="15"/>
      <c r="UKL26" s="15"/>
      <c r="UKM26" s="15"/>
      <c r="UKN26" s="15"/>
      <c r="UKO26" s="15"/>
      <c r="UKP26" s="15"/>
      <c r="UKQ26" s="15"/>
      <c r="UKR26" s="15"/>
      <c r="UKS26" s="15"/>
      <c r="UKT26" s="15"/>
      <c r="UKU26" s="15"/>
      <c r="UKV26" s="15"/>
      <c r="UKW26" s="15"/>
      <c r="UKX26" s="15"/>
      <c r="UKY26" s="15"/>
      <c r="UKZ26" s="15"/>
      <c r="ULA26" s="15"/>
      <c r="ULB26" s="15"/>
      <c r="ULC26" s="15"/>
      <c r="ULD26" s="15"/>
      <c r="ULE26" s="15"/>
      <c r="ULF26" s="15"/>
      <c r="ULG26" s="15"/>
      <c r="ULH26" s="15"/>
      <c r="ULI26" s="15"/>
      <c r="ULJ26" s="15"/>
      <c r="ULK26" s="15"/>
      <c r="ULL26" s="15"/>
      <c r="ULM26" s="15"/>
      <c r="ULN26" s="15"/>
      <c r="ULO26" s="15"/>
      <c r="ULP26" s="15"/>
      <c r="ULQ26" s="15"/>
      <c r="ULR26" s="15"/>
      <c r="ULS26" s="15"/>
      <c r="ULT26" s="15"/>
      <c r="ULU26" s="15"/>
      <c r="ULV26" s="15"/>
      <c r="ULW26" s="15"/>
      <c r="ULX26" s="15"/>
      <c r="ULY26" s="15"/>
      <c r="ULZ26" s="15"/>
      <c r="UMA26" s="15"/>
      <c r="UMB26" s="15"/>
      <c r="UMC26" s="15"/>
      <c r="UMD26" s="15"/>
      <c r="UME26" s="15"/>
      <c r="UMF26" s="15"/>
      <c r="UMG26" s="15"/>
      <c r="UMH26" s="15"/>
      <c r="UMI26" s="15"/>
      <c r="UMJ26" s="15"/>
      <c r="UMK26" s="15"/>
      <c r="UML26" s="15"/>
      <c r="UMM26" s="15"/>
      <c r="UMN26" s="15"/>
      <c r="UMO26" s="15"/>
      <c r="UMP26" s="15"/>
      <c r="UMQ26" s="15"/>
      <c r="UMR26" s="15"/>
      <c r="UMS26" s="15"/>
      <c r="UMT26" s="15"/>
      <c r="UMU26" s="15"/>
      <c r="UMV26" s="15"/>
      <c r="UMW26" s="15"/>
      <c r="UMX26" s="15"/>
      <c r="UMY26" s="15"/>
      <c r="UMZ26" s="15"/>
      <c r="UNA26" s="15"/>
      <c r="UNB26" s="15"/>
      <c r="UNC26" s="15"/>
      <c r="UND26" s="15"/>
      <c r="UNE26" s="15"/>
      <c r="UNF26" s="15"/>
      <c r="UNG26" s="15"/>
      <c r="UNH26" s="15"/>
      <c r="UNI26" s="15"/>
      <c r="UNJ26" s="15"/>
      <c r="UNK26" s="15"/>
      <c r="UNL26" s="15"/>
      <c r="UNM26" s="15"/>
      <c r="UNN26" s="15"/>
      <c r="UNO26" s="15"/>
      <c r="UNP26" s="15"/>
      <c r="UNQ26" s="15"/>
      <c r="UNR26" s="15"/>
      <c r="UNS26" s="15"/>
      <c r="UNT26" s="15"/>
      <c r="UNU26" s="15"/>
      <c r="UNV26" s="15"/>
      <c r="UNW26" s="15"/>
      <c r="UNX26" s="15"/>
      <c r="UNY26" s="15"/>
      <c r="UNZ26" s="15"/>
      <c r="UOA26" s="15"/>
      <c r="UOB26" s="15"/>
      <c r="UOC26" s="15"/>
      <c r="UOD26" s="15"/>
      <c r="UOE26" s="15"/>
      <c r="UOF26" s="15"/>
      <c r="UOG26" s="15"/>
      <c r="UOH26" s="15"/>
      <c r="UOI26" s="15"/>
      <c r="UOJ26" s="15"/>
      <c r="UOK26" s="15"/>
      <c r="UOL26" s="15"/>
      <c r="UOM26" s="15"/>
      <c r="UON26" s="15"/>
      <c r="UOO26" s="15"/>
      <c r="UOP26" s="15"/>
      <c r="UOQ26" s="15"/>
      <c r="UOR26" s="15"/>
      <c r="UOS26" s="15"/>
      <c r="UOT26" s="15"/>
      <c r="UOU26" s="15"/>
      <c r="UOV26" s="15"/>
      <c r="UOW26" s="15"/>
      <c r="UOX26" s="15"/>
      <c r="UOY26" s="15"/>
      <c r="UOZ26" s="15"/>
      <c r="UPA26" s="15"/>
      <c r="UPB26" s="15"/>
      <c r="UPC26" s="15"/>
      <c r="UPD26" s="15"/>
      <c r="UPE26" s="15"/>
      <c r="UPF26" s="15"/>
      <c r="UPG26" s="15"/>
      <c r="UPH26" s="15"/>
      <c r="UPI26" s="15"/>
      <c r="UPJ26" s="15"/>
      <c r="UPK26" s="15"/>
      <c r="UPL26" s="15"/>
      <c r="UPM26" s="15"/>
      <c r="UPN26" s="15"/>
      <c r="UPO26" s="15"/>
      <c r="UPP26" s="15"/>
      <c r="UPQ26" s="15"/>
      <c r="UPR26" s="15"/>
      <c r="UPS26" s="15"/>
      <c r="UPT26" s="15"/>
      <c r="UPU26" s="15"/>
      <c r="UPV26" s="15"/>
      <c r="UPW26" s="15"/>
      <c r="UPX26" s="15"/>
      <c r="UPY26" s="15"/>
      <c r="UPZ26" s="15"/>
      <c r="UQA26" s="15"/>
      <c r="UQB26" s="15"/>
      <c r="UQC26" s="15"/>
      <c r="UQD26" s="15"/>
      <c r="UQE26" s="15"/>
      <c r="UQF26" s="15"/>
      <c r="UQG26" s="15"/>
      <c r="UQH26" s="15"/>
      <c r="UQI26" s="15"/>
      <c r="UQJ26" s="15"/>
      <c r="UQK26" s="15"/>
      <c r="UQL26" s="15"/>
      <c r="UQM26" s="15"/>
      <c r="UQN26" s="15"/>
      <c r="UQO26" s="15"/>
      <c r="UQP26" s="15"/>
      <c r="UQQ26" s="15"/>
      <c r="UQR26" s="15"/>
      <c r="UQS26" s="15"/>
      <c r="UQT26" s="15"/>
      <c r="UQU26" s="15"/>
      <c r="UQV26" s="15"/>
      <c r="UQW26" s="15"/>
      <c r="UQX26" s="15"/>
      <c r="UQY26" s="15"/>
      <c r="UQZ26" s="15"/>
      <c r="URA26" s="15"/>
      <c r="URB26" s="15"/>
      <c r="URC26" s="15"/>
      <c r="URD26" s="15"/>
      <c r="URE26" s="15"/>
      <c r="URF26" s="15"/>
      <c r="URG26" s="15"/>
      <c r="URH26" s="15"/>
      <c r="URI26" s="15"/>
      <c r="URJ26" s="15"/>
      <c r="URK26" s="15"/>
      <c r="URL26" s="15"/>
      <c r="URM26" s="15"/>
      <c r="URN26" s="15"/>
      <c r="URO26" s="15"/>
      <c r="URP26" s="15"/>
      <c r="URQ26" s="15"/>
      <c r="URR26" s="15"/>
      <c r="URS26" s="15"/>
      <c r="URT26" s="15"/>
      <c r="URU26" s="15"/>
      <c r="URV26" s="15"/>
      <c r="URW26" s="15"/>
      <c r="URX26" s="15"/>
      <c r="URY26" s="15"/>
      <c r="URZ26" s="15"/>
      <c r="USA26" s="15"/>
      <c r="USB26" s="15"/>
      <c r="USC26" s="15"/>
      <c r="USD26" s="15"/>
      <c r="USE26" s="15"/>
      <c r="USF26" s="15"/>
      <c r="USG26" s="15"/>
      <c r="USH26" s="15"/>
      <c r="USI26" s="15"/>
      <c r="USJ26" s="15"/>
      <c r="USK26" s="15"/>
      <c r="USL26" s="15"/>
      <c r="USM26" s="15"/>
      <c r="USN26" s="15"/>
      <c r="USO26" s="15"/>
      <c r="USP26" s="15"/>
      <c r="USQ26" s="15"/>
      <c r="USR26" s="15"/>
      <c r="USS26" s="15"/>
      <c r="UST26" s="15"/>
      <c r="USU26" s="15"/>
      <c r="USV26" s="15"/>
      <c r="USW26" s="15"/>
      <c r="USX26" s="15"/>
      <c r="USY26" s="15"/>
      <c r="USZ26" s="15"/>
      <c r="UTA26" s="15"/>
      <c r="UTB26" s="15"/>
      <c r="UTC26" s="15"/>
      <c r="UTD26" s="15"/>
      <c r="UTE26" s="15"/>
      <c r="UTF26" s="15"/>
      <c r="UTG26" s="15"/>
      <c r="UTH26" s="15"/>
      <c r="UTI26" s="15"/>
      <c r="UTJ26" s="15"/>
      <c r="UTK26" s="15"/>
      <c r="UTL26" s="15"/>
      <c r="UTM26" s="15"/>
      <c r="UTN26" s="15"/>
      <c r="UTO26" s="15"/>
      <c r="UTP26" s="15"/>
      <c r="UTQ26" s="15"/>
      <c r="UTR26" s="15"/>
      <c r="UTS26" s="15"/>
      <c r="UTT26" s="15"/>
      <c r="UTU26" s="15"/>
      <c r="UTV26" s="15"/>
      <c r="UTW26" s="15"/>
      <c r="UTX26" s="15"/>
      <c r="UTY26" s="15"/>
      <c r="UTZ26" s="15"/>
      <c r="UUA26" s="15"/>
      <c r="UUB26" s="15"/>
      <c r="UUC26" s="15"/>
      <c r="UUD26" s="15"/>
      <c r="UUE26" s="15"/>
      <c r="UUF26" s="15"/>
      <c r="UUG26" s="15"/>
      <c r="UUH26" s="15"/>
      <c r="UUI26" s="15"/>
      <c r="UUJ26" s="15"/>
      <c r="UUK26" s="15"/>
      <c r="UUL26" s="15"/>
      <c r="UUM26" s="15"/>
      <c r="UUN26" s="15"/>
      <c r="UUO26" s="15"/>
      <c r="UUP26" s="15"/>
      <c r="UUQ26" s="15"/>
      <c r="UUR26" s="15"/>
      <c r="UUS26" s="15"/>
      <c r="UUT26" s="15"/>
      <c r="UUU26" s="15"/>
      <c r="UUV26" s="15"/>
      <c r="UUW26" s="15"/>
      <c r="UUX26" s="15"/>
      <c r="UUY26" s="15"/>
      <c r="UUZ26" s="15"/>
      <c r="UVA26" s="15"/>
      <c r="UVB26" s="15"/>
      <c r="UVC26" s="15"/>
      <c r="UVD26" s="15"/>
      <c r="UVE26" s="15"/>
      <c r="UVF26" s="15"/>
      <c r="UVG26" s="15"/>
      <c r="UVH26" s="15"/>
      <c r="UVI26" s="15"/>
      <c r="UVJ26" s="15"/>
      <c r="UVK26" s="15"/>
      <c r="UVL26" s="15"/>
      <c r="UVM26" s="15"/>
      <c r="UVN26" s="15"/>
      <c r="UVO26" s="15"/>
      <c r="UVP26" s="15"/>
      <c r="UVQ26" s="15"/>
      <c r="UVR26" s="15"/>
      <c r="UVS26" s="15"/>
      <c r="UVT26" s="15"/>
      <c r="UVU26" s="15"/>
      <c r="UVV26" s="15"/>
      <c r="UVW26" s="15"/>
      <c r="UVX26" s="15"/>
      <c r="UVY26" s="15"/>
      <c r="UVZ26" s="15"/>
      <c r="UWA26" s="15"/>
      <c r="UWB26" s="15"/>
      <c r="UWC26" s="15"/>
      <c r="UWD26" s="15"/>
      <c r="UWE26" s="15"/>
      <c r="UWF26" s="15"/>
      <c r="UWG26" s="15"/>
      <c r="UWH26" s="15"/>
      <c r="UWI26" s="15"/>
      <c r="UWJ26" s="15"/>
      <c r="UWK26" s="15"/>
      <c r="UWL26" s="15"/>
      <c r="UWM26" s="15"/>
      <c r="UWN26" s="15"/>
      <c r="UWO26" s="15"/>
      <c r="UWP26" s="15"/>
      <c r="UWQ26" s="15"/>
      <c r="UWR26" s="15"/>
      <c r="UWS26" s="15"/>
      <c r="UWT26" s="15"/>
      <c r="UWU26" s="15"/>
      <c r="UWV26" s="15"/>
      <c r="UWW26" s="15"/>
      <c r="UWX26" s="15"/>
      <c r="UWY26" s="15"/>
      <c r="UWZ26" s="15"/>
      <c r="UXA26" s="15"/>
      <c r="UXB26" s="15"/>
      <c r="UXC26" s="15"/>
      <c r="UXD26" s="15"/>
      <c r="UXE26" s="15"/>
      <c r="UXF26" s="15"/>
      <c r="UXG26" s="15"/>
      <c r="UXH26" s="15"/>
      <c r="UXI26" s="15"/>
      <c r="UXJ26" s="15"/>
      <c r="UXK26" s="15"/>
      <c r="UXL26" s="15"/>
      <c r="UXM26" s="15"/>
      <c r="UXN26" s="15"/>
      <c r="UXO26" s="15"/>
      <c r="UXP26" s="15"/>
      <c r="UXQ26" s="15"/>
      <c r="UXR26" s="15"/>
      <c r="UXS26" s="15"/>
      <c r="UXT26" s="15"/>
      <c r="UXU26" s="15"/>
      <c r="UXV26" s="15"/>
      <c r="UXW26" s="15"/>
      <c r="UXX26" s="15"/>
      <c r="UXY26" s="15"/>
      <c r="UXZ26" s="15"/>
      <c r="UYA26" s="15"/>
      <c r="UYB26" s="15"/>
      <c r="UYC26" s="15"/>
      <c r="UYD26" s="15"/>
      <c r="UYE26" s="15"/>
      <c r="UYF26" s="15"/>
      <c r="UYG26" s="15"/>
      <c r="UYH26" s="15"/>
      <c r="UYI26" s="15"/>
      <c r="UYJ26" s="15"/>
      <c r="UYK26" s="15"/>
      <c r="UYL26" s="15"/>
      <c r="UYM26" s="15"/>
      <c r="UYN26" s="15"/>
      <c r="UYO26" s="15"/>
      <c r="UYP26" s="15"/>
      <c r="UYQ26" s="15"/>
      <c r="UYR26" s="15"/>
      <c r="UYS26" s="15"/>
      <c r="UYT26" s="15"/>
      <c r="UYU26" s="15"/>
      <c r="UYV26" s="15"/>
      <c r="UYW26" s="15"/>
      <c r="UYX26" s="15"/>
      <c r="UYY26" s="15"/>
      <c r="UYZ26" s="15"/>
      <c r="UZA26" s="15"/>
      <c r="UZB26" s="15"/>
      <c r="UZC26" s="15"/>
      <c r="UZD26" s="15"/>
      <c r="UZE26" s="15"/>
      <c r="UZF26" s="15"/>
      <c r="UZG26" s="15"/>
      <c r="UZH26" s="15"/>
      <c r="UZI26" s="15"/>
      <c r="UZJ26" s="15"/>
      <c r="UZK26" s="15"/>
      <c r="UZL26" s="15"/>
      <c r="UZM26" s="15"/>
      <c r="UZN26" s="15"/>
      <c r="UZO26" s="15"/>
      <c r="UZP26" s="15"/>
      <c r="UZQ26" s="15"/>
      <c r="UZR26" s="15"/>
      <c r="UZS26" s="15"/>
      <c r="UZT26" s="15"/>
      <c r="UZU26" s="15"/>
      <c r="UZV26" s="15"/>
      <c r="UZW26" s="15"/>
      <c r="UZX26" s="15"/>
      <c r="UZY26" s="15"/>
      <c r="UZZ26" s="15"/>
      <c r="VAA26" s="15"/>
      <c r="VAB26" s="15"/>
      <c r="VAC26" s="15"/>
      <c r="VAD26" s="15"/>
      <c r="VAE26" s="15"/>
      <c r="VAF26" s="15"/>
      <c r="VAG26" s="15"/>
      <c r="VAH26" s="15"/>
      <c r="VAI26" s="15"/>
      <c r="VAJ26" s="15"/>
      <c r="VAK26" s="15"/>
      <c r="VAL26" s="15"/>
      <c r="VAM26" s="15"/>
      <c r="VAN26" s="15"/>
      <c r="VAO26" s="15"/>
      <c r="VAP26" s="15"/>
      <c r="VAQ26" s="15"/>
      <c r="VAR26" s="15"/>
      <c r="VAS26" s="15"/>
      <c r="VAT26" s="15"/>
      <c r="VAU26" s="15"/>
      <c r="VAV26" s="15"/>
      <c r="VAW26" s="15"/>
      <c r="VAX26" s="15"/>
      <c r="VAY26" s="15"/>
      <c r="VAZ26" s="15"/>
      <c r="VBA26" s="15"/>
      <c r="VBB26" s="15"/>
      <c r="VBC26" s="15"/>
      <c r="VBD26" s="15"/>
      <c r="VBE26" s="15"/>
      <c r="VBF26" s="15"/>
      <c r="VBG26" s="15"/>
      <c r="VBH26" s="15"/>
      <c r="VBI26" s="15"/>
      <c r="VBJ26" s="15"/>
      <c r="VBK26" s="15"/>
      <c r="VBL26" s="15"/>
      <c r="VBM26" s="15"/>
      <c r="VBN26" s="15"/>
      <c r="VBO26" s="15"/>
      <c r="VBP26" s="15"/>
      <c r="VBQ26" s="15"/>
      <c r="VBR26" s="15"/>
      <c r="VBS26" s="15"/>
      <c r="VBT26" s="15"/>
      <c r="VBU26" s="15"/>
      <c r="VBV26" s="15"/>
      <c r="VBW26" s="15"/>
      <c r="VBX26" s="15"/>
      <c r="VBY26" s="15"/>
      <c r="VBZ26" s="15"/>
      <c r="VCA26" s="15"/>
      <c r="VCB26" s="15"/>
      <c r="VCC26" s="15"/>
      <c r="VCD26" s="15"/>
      <c r="VCE26" s="15"/>
      <c r="VCF26" s="15"/>
      <c r="VCG26" s="15"/>
      <c r="VCH26" s="15"/>
      <c r="VCI26" s="15"/>
      <c r="VCJ26" s="15"/>
      <c r="VCK26" s="15"/>
      <c r="VCL26" s="15"/>
      <c r="VCM26" s="15"/>
      <c r="VCN26" s="15"/>
      <c r="VCO26" s="15"/>
      <c r="VCP26" s="15"/>
      <c r="VCQ26" s="15"/>
      <c r="VCR26" s="15"/>
      <c r="VCS26" s="15"/>
      <c r="VCT26" s="15"/>
      <c r="VCU26" s="15"/>
      <c r="VCV26" s="15"/>
      <c r="VCW26" s="15"/>
      <c r="VCX26" s="15"/>
      <c r="VCY26" s="15"/>
      <c r="VCZ26" s="15"/>
      <c r="VDA26" s="15"/>
      <c r="VDB26" s="15"/>
      <c r="VDC26" s="15"/>
      <c r="VDD26" s="15"/>
      <c r="VDE26" s="15"/>
      <c r="VDF26" s="15"/>
      <c r="VDG26" s="15"/>
      <c r="VDH26" s="15"/>
      <c r="VDI26" s="15"/>
      <c r="VDJ26" s="15"/>
      <c r="VDK26" s="15"/>
      <c r="VDL26" s="15"/>
      <c r="VDM26" s="15"/>
      <c r="VDN26" s="15"/>
      <c r="VDO26" s="15"/>
      <c r="VDP26" s="15"/>
      <c r="VDQ26" s="15"/>
      <c r="VDR26" s="15"/>
      <c r="VDS26" s="15"/>
      <c r="VDT26" s="15"/>
      <c r="VDU26" s="15"/>
      <c r="VDV26" s="15"/>
      <c r="VDW26" s="15"/>
      <c r="VDX26" s="15"/>
      <c r="VDY26" s="15"/>
      <c r="VDZ26" s="15"/>
      <c r="VEA26" s="15"/>
      <c r="VEB26" s="15"/>
      <c r="VEC26" s="15"/>
      <c r="VED26" s="15"/>
      <c r="VEE26" s="15"/>
      <c r="VEF26" s="15"/>
      <c r="VEG26" s="15"/>
      <c r="VEH26" s="15"/>
      <c r="VEI26" s="15"/>
      <c r="VEJ26" s="15"/>
      <c r="VEK26" s="15"/>
      <c r="VEL26" s="15"/>
      <c r="VEM26" s="15"/>
      <c r="VEN26" s="15"/>
      <c r="VEO26" s="15"/>
      <c r="VEP26" s="15"/>
      <c r="VEQ26" s="15"/>
      <c r="VER26" s="15"/>
      <c r="VES26" s="15"/>
      <c r="VET26" s="15"/>
      <c r="VEU26" s="15"/>
      <c r="VEV26" s="15"/>
      <c r="VEW26" s="15"/>
      <c r="VEX26" s="15"/>
      <c r="VEY26" s="15"/>
      <c r="VEZ26" s="15"/>
      <c r="VFA26" s="15"/>
      <c r="VFB26" s="15"/>
      <c r="VFC26" s="15"/>
      <c r="VFD26" s="15"/>
      <c r="VFE26" s="15"/>
      <c r="VFF26" s="15"/>
      <c r="VFG26" s="15"/>
      <c r="VFH26" s="15"/>
      <c r="VFI26" s="15"/>
      <c r="VFJ26" s="15"/>
      <c r="VFK26" s="15"/>
      <c r="VFL26" s="15"/>
      <c r="VFM26" s="15"/>
      <c r="VFN26" s="15"/>
      <c r="VFO26" s="15"/>
      <c r="VFP26" s="15"/>
      <c r="VFQ26" s="15"/>
      <c r="VFR26" s="15"/>
      <c r="VFS26" s="15"/>
      <c r="VFT26" s="15"/>
      <c r="VFU26" s="15"/>
      <c r="VFV26" s="15"/>
      <c r="VFW26" s="15"/>
      <c r="VFX26" s="15"/>
      <c r="VFY26" s="15"/>
      <c r="VFZ26" s="15"/>
      <c r="VGA26" s="15"/>
      <c r="VGB26" s="15"/>
      <c r="VGC26" s="15"/>
      <c r="VGD26" s="15"/>
      <c r="VGE26" s="15"/>
      <c r="VGF26" s="15"/>
      <c r="VGG26" s="15"/>
      <c r="VGH26" s="15"/>
      <c r="VGI26" s="15"/>
      <c r="VGJ26" s="15"/>
      <c r="VGK26" s="15"/>
      <c r="VGL26" s="15"/>
      <c r="VGM26" s="15"/>
      <c r="VGN26" s="15"/>
      <c r="VGO26" s="15"/>
      <c r="VGP26" s="15"/>
      <c r="VGQ26" s="15"/>
      <c r="VGR26" s="15"/>
      <c r="VGS26" s="15"/>
      <c r="VGT26" s="15"/>
      <c r="VGU26" s="15"/>
      <c r="VGV26" s="15"/>
      <c r="VGW26" s="15"/>
      <c r="VGX26" s="15"/>
      <c r="VGY26" s="15"/>
      <c r="VGZ26" s="15"/>
      <c r="VHA26" s="15"/>
      <c r="VHB26" s="15"/>
      <c r="VHC26" s="15"/>
      <c r="VHD26" s="15"/>
      <c r="VHE26" s="15"/>
      <c r="VHF26" s="15"/>
      <c r="VHG26" s="15"/>
      <c r="VHH26" s="15"/>
      <c r="VHI26" s="15"/>
      <c r="VHJ26" s="15"/>
      <c r="VHK26" s="15"/>
      <c r="VHL26" s="15"/>
      <c r="VHM26" s="15"/>
      <c r="VHN26" s="15"/>
      <c r="VHO26" s="15"/>
      <c r="VHP26" s="15"/>
      <c r="VHQ26" s="15"/>
      <c r="VHR26" s="15"/>
      <c r="VHS26" s="15"/>
      <c r="VHT26" s="15"/>
      <c r="VHU26" s="15"/>
      <c r="VHV26" s="15"/>
      <c r="VHW26" s="15"/>
      <c r="VHX26" s="15"/>
      <c r="VHY26" s="15"/>
      <c r="VHZ26" s="15"/>
      <c r="VIA26" s="15"/>
      <c r="VIB26" s="15"/>
      <c r="VIC26" s="15"/>
      <c r="VID26" s="15"/>
      <c r="VIE26" s="15"/>
      <c r="VIF26" s="15"/>
      <c r="VIG26" s="15"/>
      <c r="VIH26" s="15"/>
      <c r="VII26" s="15"/>
      <c r="VIJ26" s="15"/>
      <c r="VIK26" s="15"/>
      <c r="VIL26" s="15"/>
      <c r="VIM26" s="15"/>
      <c r="VIN26" s="15"/>
      <c r="VIO26" s="15"/>
      <c r="VIP26" s="15"/>
      <c r="VIQ26" s="15"/>
      <c r="VIR26" s="15"/>
      <c r="VIS26" s="15"/>
      <c r="VIT26" s="15"/>
      <c r="VIU26" s="15"/>
      <c r="VIV26" s="15"/>
      <c r="VIW26" s="15"/>
      <c r="VIX26" s="15"/>
      <c r="VIY26" s="15"/>
      <c r="VIZ26" s="15"/>
      <c r="VJA26" s="15"/>
      <c r="VJB26" s="15"/>
      <c r="VJC26" s="15"/>
      <c r="VJD26" s="15"/>
      <c r="VJE26" s="15"/>
      <c r="VJF26" s="15"/>
      <c r="VJG26" s="15"/>
      <c r="VJH26" s="15"/>
      <c r="VJI26" s="15"/>
      <c r="VJJ26" s="15"/>
      <c r="VJK26" s="15"/>
      <c r="VJL26" s="15"/>
      <c r="VJM26" s="15"/>
      <c r="VJN26" s="15"/>
      <c r="VJO26" s="15"/>
      <c r="VJP26" s="15"/>
      <c r="VJQ26" s="15"/>
      <c r="VJR26" s="15"/>
      <c r="VJS26" s="15"/>
      <c r="VJT26" s="15"/>
      <c r="VJU26" s="15"/>
      <c r="VJV26" s="15"/>
      <c r="VJW26" s="15"/>
      <c r="VJX26" s="15"/>
      <c r="VJY26" s="15"/>
      <c r="VJZ26" s="15"/>
      <c r="VKA26" s="15"/>
      <c r="VKB26" s="15"/>
      <c r="VKC26" s="15"/>
      <c r="VKD26" s="15"/>
      <c r="VKE26" s="15"/>
      <c r="VKF26" s="15"/>
      <c r="VKG26" s="15"/>
      <c r="VKH26" s="15"/>
      <c r="VKI26" s="15"/>
      <c r="VKJ26" s="15"/>
      <c r="VKK26" s="15"/>
      <c r="VKL26" s="15"/>
      <c r="VKM26" s="15"/>
      <c r="VKN26" s="15"/>
      <c r="VKO26" s="15"/>
      <c r="VKP26" s="15"/>
      <c r="VKQ26" s="15"/>
      <c r="VKR26" s="15"/>
      <c r="VKS26" s="15"/>
      <c r="VKT26" s="15"/>
      <c r="VKU26" s="15"/>
      <c r="VKV26" s="15"/>
      <c r="VKW26" s="15"/>
      <c r="VKX26" s="15"/>
      <c r="VKY26" s="15"/>
      <c r="VKZ26" s="15"/>
      <c r="VLA26" s="15"/>
      <c r="VLB26" s="15"/>
      <c r="VLC26" s="15"/>
      <c r="VLD26" s="15"/>
      <c r="VLE26" s="15"/>
      <c r="VLF26" s="15"/>
      <c r="VLG26" s="15"/>
      <c r="VLH26" s="15"/>
      <c r="VLI26" s="15"/>
      <c r="VLJ26" s="15"/>
      <c r="VLK26" s="15"/>
      <c r="VLL26" s="15"/>
      <c r="VLM26" s="15"/>
      <c r="VLN26" s="15"/>
      <c r="VLO26" s="15"/>
      <c r="VLP26" s="15"/>
      <c r="VLQ26" s="15"/>
      <c r="VLR26" s="15"/>
      <c r="VLS26" s="15"/>
      <c r="VLT26" s="15"/>
      <c r="VLU26" s="15"/>
      <c r="VLV26" s="15"/>
      <c r="VLW26" s="15"/>
      <c r="VLX26" s="15"/>
      <c r="VLY26" s="15"/>
      <c r="VLZ26" s="15"/>
      <c r="VMA26" s="15"/>
      <c r="VMB26" s="15"/>
      <c r="VMC26" s="15"/>
      <c r="VMD26" s="15"/>
      <c r="VME26" s="15"/>
      <c r="VMF26" s="15"/>
      <c r="VMG26" s="15"/>
      <c r="VMH26" s="15"/>
      <c r="VMI26" s="15"/>
      <c r="VMJ26" s="15"/>
      <c r="VMK26" s="15"/>
      <c r="VML26" s="15"/>
      <c r="VMM26" s="15"/>
      <c r="VMN26" s="15"/>
      <c r="VMO26" s="15"/>
      <c r="VMP26" s="15"/>
      <c r="VMQ26" s="15"/>
      <c r="VMR26" s="15"/>
      <c r="VMS26" s="15"/>
      <c r="VMT26" s="15"/>
      <c r="VMU26" s="15"/>
      <c r="VMV26" s="15"/>
      <c r="VMW26" s="15"/>
      <c r="VMX26" s="15"/>
      <c r="VMY26" s="15"/>
      <c r="VMZ26" s="15"/>
      <c r="VNA26" s="15"/>
      <c r="VNB26" s="15"/>
      <c r="VNC26" s="15"/>
      <c r="VND26" s="15"/>
      <c r="VNE26" s="15"/>
      <c r="VNF26" s="15"/>
      <c r="VNG26" s="15"/>
      <c r="VNH26" s="15"/>
      <c r="VNI26" s="15"/>
      <c r="VNJ26" s="15"/>
      <c r="VNK26" s="15"/>
      <c r="VNL26" s="15"/>
      <c r="VNM26" s="15"/>
      <c r="VNN26" s="15"/>
      <c r="VNO26" s="15"/>
      <c r="VNP26" s="15"/>
      <c r="VNQ26" s="15"/>
      <c r="VNR26" s="15"/>
      <c r="VNS26" s="15"/>
      <c r="VNT26" s="15"/>
      <c r="VNU26" s="15"/>
      <c r="VNV26" s="15"/>
      <c r="VNW26" s="15"/>
      <c r="VNX26" s="15"/>
      <c r="VNY26" s="15"/>
      <c r="VNZ26" s="15"/>
      <c r="VOA26" s="15"/>
      <c r="VOB26" s="15"/>
      <c r="VOC26" s="15"/>
      <c r="VOD26" s="15"/>
      <c r="VOE26" s="15"/>
      <c r="VOF26" s="15"/>
      <c r="VOG26" s="15"/>
      <c r="VOH26" s="15"/>
      <c r="VOI26" s="15"/>
      <c r="VOJ26" s="15"/>
      <c r="VOK26" s="15"/>
      <c r="VOL26" s="15"/>
      <c r="VOM26" s="15"/>
      <c r="VON26" s="15"/>
      <c r="VOO26" s="15"/>
      <c r="VOP26" s="15"/>
      <c r="VOQ26" s="15"/>
      <c r="VOR26" s="15"/>
      <c r="VOS26" s="15"/>
      <c r="VOT26" s="15"/>
      <c r="VOU26" s="15"/>
      <c r="VOV26" s="15"/>
      <c r="VOW26" s="15"/>
      <c r="VOX26" s="15"/>
      <c r="VOY26" s="15"/>
      <c r="VOZ26" s="15"/>
      <c r="VPA26" s="15"/>
      <c r="VPB26" s="15"/>
      <c r="VPC26" s="15"/>
      <c r="VPD26" s="15"/>
      <c r="VPE26" s="15"/>
      <c r="VPF26" s="15"/>
      <c r="VPG26" s="15"/>
      <c r="VPH26" s="15"/>
      <c r="VPI26" s="15"/>
      <c r="VPJ26" s="15"/>
      <c r="VPK26" s="15"/>
      <c r="VPL26" s="15"/>
      <c r="VPM26" s="15"/>
      <c r="VPN26" s="15"/>
      <c r="VPO26" s="15"/>
      <c r="VPP26" s="15"/>
      <c r="VPQ26" s="15"/>
      <c r="VPR26" s="15"/>
      <c r="VPS26" s="15"/>
      <c r="VPT26" s="15"/>
      <c r="VPU26" s="15"/>
      <c r="VPV26" s="15"/>
      <c r="VPW26" s="15"/>
      <c r="VPX26" s="15"/>
      <c r="VPY26" s="15"/>
      <c r="VPZ26" s="15"/>
      <c r="VQA26" s="15"/>
      <c r="VQB26" s="15"/>
      <c r="VQC26" s="15"/>
      <c r="VQD26" s="15"/>
      <c r="VQE26" s="15"/>
      <c r="VQF26" s="15"/>
      <c r="VQG26" s="15"/>
      <c r="VQH26" s="15"/>
      <c r="VQI26" s="15"/>
      <c r="VQJ26" s="15"/>
      <c r="VQK26" s="15"/>
      <c r="VQL26" s="15"/>
      <c r="VQM26" s="15"/>
      <c r="VQN26" s="15"/>
      <c r="VQO26" s="15"/>
      <c r="VQP26" s="15"/>
      <c r="VQQ26" s="15"/>
      <c r="VQR26" s="15"/>
      <c r="VQS26" s="15"/>
      <c r="VQT26" s="15"/>
      <c r="VQU26" s="15"/>
      <c r="VQV26" s="15"/>
      <c r="VQW26" s="15"/>
      <c r="VQX26" s="15"/>
      <c r="VQY26" s="15"/>
      <c r="VQZ26" s="15"/>
      <c r="VRA26" s="15"/>
      <c r="VRB26" s="15"/>
      <c r="VRC26" s="15"/>
      <c r="VRD26" s="15"/>
      <c r="VRE26" s="15"/>
      <c r="VRF26" s="15"/>
      <c r="VRG26" s="15"/>
      <c r="VRH26" s="15"/>
      <c r="VRI26" s="15"/>
      <c r="VRJ26" s="15"/>
      <c r="VRK26" s="15"/>
      <c r="VRL26" s="15"/>
      <c r="VRM26" s="15"/>
      <c r="VRN26" s="15"/>
      <c r="VRO26" s="15"/>
      <c r="VRP26" s="15"/>
      <c r="VRQ26" s="15"/>
      <c r="VRR26" s="15"/>
      <c r="VRS26" s="15"/>
      <c r="VRT26" s="15"/>
      <c r="VRU26" s="15"/>
      <c r="VRV26" s="15"/>
      <c r="VRW26" s="15"/>
      <c r="VRX26" s="15"/>
      <c r="VRY26" s="15"/>
      <c r="VRZ26" s="15"/>
      <c r="VSA26" s="15"/>
      <c r="VSB26" s="15"/>
      <c r="VSC26" s="15"/>
      <c r="VSD26" s="15"/>
      <c r="VSE26" s="15"/>
      <c r="VSF26" s="15"/>
      <c r="VSG26" s="15"/>
      <c r="VSH26" s="15"/>
      <c r="VSI26" s="15"/>
      <c r="VSJ26" s="15"/>
      <c r="VSK26" s="15"/>
      <c r="VSL26" s="15"/>
      <c r="VSM26" s="15"/>
      <c r="VSN26" s="15"/>
      <c r="VSO26" s="15"/>
      <c r="VSP26" s="15"/>
      <c r="VSQ26" s="15"/>
      <c r="VSR26" s="15"/>
      <c r="VSS26" s="15"/>
      <c r="VST26" s="15"/>
      <c r="VSU26" s="15"/>
      <c r="VSV26" s="15"/>
      <c r="VSW26" s="15"/>
      <c r="VSX26" s="15"/>
      <c r="VSY26" s="15"/>
      <c r="VSZ26" s="15"/>
      <c r="VTA26" s="15"/>
      <c r="VTB26" s="15"/>
      <c r="VTC26" s="15"/>
      <c r="VTD26" s="15"/>
      <c r="VTE26" s="15"/>
      <c r="VTF26" s="15"/>
      <c r="VTG26" s="15"/>
      <c r="VTH26" s="15"/>
      <c r="VTI26" s="15"/>
      <c r="VTJ26" s="15"/>
      <c r="VTK26" s="15"/>
      <c r="VTL26" s="15"/>
      <c r="VTM26" s="15"/>
      <c r="VTN26" s="15"/>
      <c r="VTO26" s="15"/>
      <c r="VTP26" s="15"/>
      <c r="VTQ26" s="15"/>
      <c r="VTR26" s="15"/>
      <c r="VTS26" s="15"/>
      <c r="VTT26" s="15"/>
      <c r="VTU26" s="15"/>
      <c r="VTV26" s="15"/>
      <c r="VTW26" s="15"/>
      <c r="VTX26" s="15"/>
      <c r="VTY26" s="15"/>
      <c r="VTZ26" s="15"/>
      <c r="VUA26" s="15"/>
      <c r="VUB26" s="15"/>
      <c r="VUC26" s="15"/>
      <c r="VUD26" s="15"/>
      <c r="VUE26" s="15"/>
      <c r="VUF26" s="15"/>
      <c r="VUG26" s="15"/>
      <c r="VUH26" s="15"/>
      <c r="VUI26" s="15"/>
      <c r="VUJ26" s="15"/>
      <c r="VUK26" s="15"/>
      <c r="VUL26" s="15"/>
      <c r="VUM26" s="15"/>
      <c r="VUN26" s="15"/>
      <c r="VUO26" s="15"/>
      <c r="VUP26" s="15"/>
      <c r="VUQ26" s="15"/>
      <c r="VUR26" s="15"/>
      <c r="VUS26" s="15"/>
      <c r="VUT26" s="15"/>
      <c r="VUU26" s="15"/>
      <c r="VUV26" s="15"/>
      <c r="VUW26" s="15"/>
      <c r="VUX26" s="15"/>
      <c r="VUY26" s="15"/>
      <c r="VUZ26" s="15"/>
      <c r="VVA26" s="15"/>
      <c r="VVB26" s="15"/>
      <c r="VVC26" s="15"/>
      <c r="VVD26" s="15"/>
      <c r="VVE26" s="15"/>
      <c r="VVF26" s="15"/>
      <c r="VVG26" s="15"/>
      <c r="VVH26" s="15"/>
      <c r="VVI26" s="15"/>
      <c r="VVJ26" s="15"/>
      <c r="VVK26" s="15"/>
      <c r="VVL26" s="15"/>
      <c r="VVM26" s="15"/>
      <c r="VVN26" s="15"/>
      <c r="VVO26" s="15"/>
      <c r="VVP26" s="15"/>
      <c r="VVQ26" s="15"/>
      <c r="VVR26" s="15"/>
      <c r="VVS26" s="15"/>
      <c r="VVT26" s="15"/>
      <c r="VVU26" s="15"/>
      <c r="VVV26" s="15"/>
      <c r="VVW26" s="15"/>
      <c r="VVX26" s="15"/>
      <c r="VVY26" s="15"/>
      <c r="VVZ26" s="15"/>
      <c r="VWA26" s="15"/>
      <c r="VWB26" s="15"/>
      <c r="VWC26" s="15"/>
      <c r="VWD26" s="15"/>
      <c r="VWE26" s="15"/>
      <c r="VWF26" s="15"/>
      <c r="VWG26" s="15"/>
      <c r="VWH26" s="15"/>
      <c r="VWI26" s="15"/>
      <c r="VWJ26" s="15"/>
      <c r="VWK26" s="15"/>
      <c r="VWL26" s="15"/>
      <c r="VWM26" s="15"/>
      <c r="VWN26" s="15"/>
      <c r="VWO26" s="15"/>
      <c r="VWP26" s="15"/>
      <c r="VWQ26" s="15"/>
      <c r="VWR26" s="15"/>
      <c r="VWS26" s="15"/>
      <c r="VWT26" s="15"/>
      <c r="VWU26" s="15"/>
      <c r="VWV26" s="15"/>
      <c r="VWW26" s="15"/>
      <c r="VWX26" s="15"/>
      <c r="VWY26" s="15"/>
      <c r="VWZ26" s="15"/>
      <c r="VXA26" s="15"/>
      <c r="VXB26" s="15"/>
      <c r="VXC26" s="15"/>
      <c r="VXD26" s="15"/>
      <c r="VXE26" s="15"/>
      <c r="VXF26" s="15"/>
      <c r="VXG26" s="15"/>
      <c r="VXH26" s="15"/>
      <c r="VXI26" s="15"/>
      <c r="VXJ26" s="15"/>
      <c r="VXK26" s="15"/>
      <c r="VXL26" s="15"/>
      <c r="VXM26" s="15"/>
      <c r="VXN26" s="15"/>
      <c r="VXO26" s="15"/>
      <c r="VXP26" s="15"/>
      <c r="VXQ26" s="15"/>
      <c r="VXR26" s="15"/>
      <c r="VXS26" s="15"/>
      <c r="VXT26" s="15"/>
      <c r="VXU26" s="15"/>
      <c r="VXV26" s="15"/>
      <c r="VXW26" s="15"/>
      <c r="VXX26" s="15"/>
      <c r="VXY26" s="15"/>
      <c r="VXZ26" s="15"/>
      <c r="VYA26" s="15"/>
      <c r="VYB26" s="15"/>
      <c r="VYC26" s="15"/>
      <c r="VYD26" s="15"/>
      <c r="VYE26" s="15"/>
      <c r="VYF26" s="15"/>
      <c r="VYG26" s="15"/>
      <c r="VYH26" s="15"/>
      <c r="VYI26" s="15"/>
      <c r="VYJ26" s="15"/>
      <c r="VYK26" s="15"/>
      <c r="VYL26" s="15"/>
      <c r="VYM26" s="15"/>
      <c r="VYN26" s="15"/>
      <c r="VYO26" s="15"/>
      <c r="VYP26" s="15"/>
      <c r="VYQ26" s="15"/>
      <c r="VYR26" s="15"/>
      <c r="VYS26" s="15"/>
      <c r="VYT26" s="15"/>
      <c r="VYU26" s="15"/>
      <c r="VYV26" s="15"/>
      <c r="VYW26" s="15"/>
      <c r="VYX26" s="15"/>
      <c r="VYY26" s="15"/>
      <c r="VYZ26" s="15"/>
      <c r="VZA26" s="15"/>
      <c r="VZB26" s="15"/>
      <c r="VZC26" s="15"/>
      <c r="VZD26" s="15"/>
      <c r="VZE26" s="15"/>
      <c r="VZF26" s="15"/>
      <c r="VZG26" s="15"/>
      <c r="VZH26" s="15"/>
      <c r="VZI26" s="15"/>
      <c r="VZJ26" s="15"/>
      <c r="VZK26" s="15"/>
      <c r="VZL26" s="15"/>
      <c r="VZM26" s="15"/>
      <c r="VZN26" s="15"/>
      <c r="VZO26" s="15"/>
      <c r="VZP26" s="15"/>
      <c r="VZQ26" s="15"/>
      <c r="VZR26" s="15"/>
      <c r="VZS26" s="15"/>
      <c r="VZT26" s="15"/>
      <c r="VZU26" s="15"/>
      <c r="VZV26" s="15"/>
      <c r="VZW26" s="15"/>
      <c r="VZX26" s="15"/>
      <c r="VZY26" s="15"/>
      <c r="VZZ26" s="15"/>
      <c r="WAA26" s="15"/>
      <c r="WAB26" s="15"/>
      <c r="WAC26" s="15"/>
      <c r="WAD26" s="15"/>
      <c r="WAE26" s="15"/>
      <c r="WAF26" s="15"/>
      <c r="WAG26" s="15"/>
      <c r="WAH26" s="15"/>
      <c r="WAI26" s="15"/>
      <c r="WAJ26" s="15"/>
      <c r="WAK26" s="15"/>
      <c r="WAL26" s="15"/>
      <c r="WAM26" s="15"/>
      <c r="WAN26" s="15"/>
      <c r="WAO26" s="15"/>
      <c r="WAP26" s="15"/>
      <c r="WAQ26" s="15"/>
      <c r="WAR26" s="15"/>
      <c r="WAS26" s="15"/>
      <c r="WAT26" s="15"/>
      <c r="WAU26" s="15"/>
      <c r="WAV26" s="15"/>
      <c r="WAW26" s="15"/>
      <c r="WAX26" s="15"/>
      <c r="WAY26" s="15"/>
      <c r="WAZ26" s="15"/>
      <c r="WBA26" s="15"/>
      <c r="WBB26" s="15"/>
      <c r="WBC26" s="15"/>
      <c r="WBD26" s="15"/>
      <c r="WBE26" s="15"/>
      <c r="WBF26" s="15"/>
      <c r="WBG26" s="15"/>
      <c r="WBH26" s="15"/>
      <c r="WBI26" s="15"/>
      <c r="WBJ26" s="15"/>
      <c r="WBK26" s="15"/>
      <c r="WBL26" s="15"/>
      <c r="WBM26" s="15"/>
      <c r="WBN26" s="15"/>
      <c r="WBO26" s="15"/>
      <c r="WBP26" s="15"/>
      <c r="WBQ26" s="15"/>
      <c r="WBR26" s="15"/>
      <c r="WBS26" s="15"/>
      <c r="WBT26" s="15"/>
      <c r="WBU26" s="15"/>
      <c r="WBV26" s="15"/>
      <c r="WBW26" s="15"/>
      <c r="WBX26" s="15"/>
      <c r="WBY26" s="15"/>
      <c r="WBZ26" s="15"/>
      <c r="WCA26" s="15"/>
      <c r="WCB26" s="15"/>
      <c r="WCC26" s="15"/>
      <c r="WCD26" s="15"/>
      <c r="WCE26" s="15"/>
      <c r="WCF26" s="15"/>
      <c r="WCG26" s="15"/>
      <c r="WCH26" s="15"/>
      <c r="WCI26" s="15"/>
      <c r="WCJ26" s="15"/>
      <c r="WCK26" s="15"/>
      <c r="WCL26" s="15"/>
      <c r="WCM26" s="15"/>
      <c r="WCN26" s="15"/>
      <c r="WCO26" s="15"/>
      <c r="WCP26" s="15"/>
      <c r="WCQ26" s="15"/>
      <c r="WCR26" s="15"/>
      <c r="WCS26" s="15"/>
      <c r="WCT26" s="15"/>
      <c r="WCU26" s="15"/>
      <c r="WCV26" s="15"/>
      <c r="WCW26" s="15"/>
      <c r="WCX26" s="15"/>
      <c r="WCY26" s="15"/>
      <c r="WCZ26" s="15"/>
      <c r="WDA26" s="15"/>
      <c r="WDB26" s="15"/>
      <c r="WDC26" s="15"/>
      <c r="WDD26" s="15"/>
      <c r="WDE26" s="15"/>
      <c r="WDF26" s="15"/>
      <c r="WDG26" s="15"/>
      <c r="WDH26" s="15"/>
      <c r="WDI26" s="15"/>
      <c r="WDJ26" s="15"/>
      <c r="WDK26" s="15"/>
      <c r="WDL26" s="15"/>
      <c r="WDM26" s="15"/>
      <c r="WDN26" s="15"/>
      <c r="WDO26" s="15"/>
      <c r="WDP26" s="15"/>
      <c r="WDQ26" s="15"/>
      <c r="WDR26" s="15"/>
      <c r="WDS26" s="15"/>
      <c r="WDT26" s="15"/>
      <c r="WDU26" s="15"/>
      <c r="WDV26" s="15"/>
      <c r="WDW26" s="15"/>
      <c r="WDX26" s="15"/>
      <c r="WDY26" s="15"/>
      <c r="WDZ26" s="15"/>
      <c r="WEA26" s="15"/>
      <c r="WEB26" s="15"/>
      <c r="WEC26" s="15"/>
      <c r="WED26" s="15"/>
      <c r="WEE26" s="15"/>
      <c r="WEF26" s="15"/>
      <c r="WEG26" s="15"/>
      <c r="WEH26" s="15"/>
      <c r="WEI26" s="15"/>
      <c r="WEJ26" s="15"/>
      <c r="WEK26" s="15"/>
      <c r="WEL26" s="15"/>
      <c r="WEM26" s="15"/>
      <c r="WEN26" s="15"/>
      <c r="WEO26" s="15"/>
      <c r="WEP26" s="15"/>
      <c r="WEQ26" s="15"/>
      <c r="WER26" s="15"/>
      <c r="WES26" s="15"/>
      <c r="WET26" s="15"/>
      <c r="WEU26" s="15"/>
      <c r="WEV26" s="15"/>
      <c r="WEW26" s="15"/>
      <c r="WEX26" s="15"/>
      <c r="WEY26" s="15"/>
      <c r="WEZ26" s="15"/>
      <c r="WFA26" s="15"/>
      <c r="WFB26" s="15"/>
      <c r="WFC26" s="15"/>
      <c r="WFD26" s="15"/>
      <c r="WFE26" s="15"/>
      <c r="WFF26" s="15"/>
      <c r="WFG26" s="15"/>
      <c r="WFH26" s="15"/>
      <c r="WFI26" s="15"/>
      <c r="WFJ26" s="15"/>
      <c r="WFK26" s="15"/>
      <c r="WFL26" s="15"/>
      <c r="WFM26" s="15"/>
      <c r="WFN26" s="15"/>
      <c r="WFO26" s="15"/>
      <c r="WFP26" s="15"/>
      <c r="WFQ26" s="15"/>
      <c r="WFR26" s="15"/>
      <c r="WFS26" s="15"/>
      <c r="WFT26" s="15"/>
      <c r="WFU26" s="15"/>
      <c r="WFV26" s="15"/>
      <c r="WFW26" s="15"/>
      <c r="WFX26" s="15"/>
      <c r="WFY26" s="15"/>
      <c r="WFZ26" s="15"/>
      <c r="WGA26" s="15"/>
      <c r="WGB26" s="15"/>
      <c r="WGC26" s="15"/>
      <c r="WGD26" s="15"/>
      <c r="WGE26" s="15"/>
      <c r="WGF26" s="15"/>
      <c r="WGG26" s="15"/>
      <c r="WGH26" s="15"/>
      <c r="WGI26" s="15"/>
      <c r="WGJ26" s="15"/>
      <c r="WGK26" s="15"/>
      <c r="WGL26" s="15"/>
      <c r="WGM26" s="15"/>
      <c r="WGN26" s="15"/>
      <c r="WGO26" s="15"/>
      <c r="WGP26" s="15"/>
      <c r="WGQ26" s="15"/>
      <c r="WGR26" s="15"/>
      <c r="WGS26" s="15"/>
      <c r="WGT26" s="15"/>
      <c r="WGU26" s="15"/>
      <c r="WGV26" s="15"/>
      <c r="WGW26" s="15"/>
      <c r="WGX26" s="15"/>
      <c r="WGY26" s="15"/>
      <c r="WGZ26" s="15"/>
      <c r="WHA26" s="15"/>
      <c r="WHB26" s="15"/>
      <c r="WHC26" s="15"/>
      <c r="WHD26" s="15"/>
      <c r="WHE26" s="15"/>
      <c r="WHF26" s="15"/>
      <c r="WHG26" s="15"/>
      <c r="WHH26" s="15"/>
      <c r="WHI26" s="15"/>
      <c r="WHJ26" s="15"/>
      <c r="WHK26" s="15"/>
      <c r="WHL26" s="15"/>
      <c r="WHM26" s="15"/>
      <c r="WHN26" s="15"/>
      <c r="WHO26" s="15"/>
      <c r="WHP26" s="15"/>
      <c r="WHQ26" s="15"/>
      <c r="WHR26" s="15"/>
      <c r="WHS26" s="15"/>
      <c r="WHT26" s="15"/>
      <c r="WHU26" s="15"/>
      <c r="WHV26" s="15"/>
      <c r="WHW26" s="15"/>
      <c r="WHX26" s="15"/>
      <c r="WHY26" s="15"/>
      <c r="WHZ26" s="15"/>
      <c r="WIA26" s="15"/>
      <c r="WIB26" s="15"/>
      <c r="WIC26" s="15"/>
      <c r="WID26" s="15"/>
      <c r="WIE26" s="15"/>
      <c r="WIF26" s="15"/>
      <c r="WIG26" s="15"/>
      <c r="WIH26" s="15"/>
      <c r="WII26" s="15"/>
      <c r="WIJ26" s="15"/>
      <c r="WIK26" s="15"/>
      <c r="WIL26" s="15"/>
      <c r="WIM26" s="15"/>
      <c r="WIN26" s="15"/>
      <c r="WIO26" s="15"/>
      <c r="WIP26" s="15"/>
      <c r="WIQ26" s="15"/>
      <c r="WIR26" s="15"/>
      <c r="WIS26" s="15"/>
      <c r="WIT26" s="15"/>
      <c r="WIU26" s="15"/>
      <c r="WIV26" s="15"/>
      <c r="WIW26" s="15"/>
      <c r="WIX26" s="15"/>
      <c r="WIY26" s="15"/>
      <c r="WIZ26" s="15"/>
      <c r="WJA26" s="15"/>
      <c r="WJB26" s="15"/>
      <c r="WJC26" s="15"/>
      <c r="WJD26" s="15"/>
      <c r="WJE26" s="15"/>
      <c r="WJF26" s="15"/>
      <c r="WJG26" s="15"/>
      <c r="WJH26" s="15"/>
      <c r="WJI26" s="15"/>
      <c r="WJJ26" s="15"/>
      <c r="WJK26" s="15"/>
      <c r="WJL26" s="15"/>
      <c r="WJM26" s="15"/>
      <c r="WJN26" s="15"/>
      <c r="WJO26" s="15"/>
      <c r="WJP26" s="15"/>
      <c r="WJQ26" s="15"/>
      <c r="WJR26" s="15"/>
      <c r="WJS26" s="15"/>
      <c r="WJT26" s="15"/>
      <c r="WJU26" s="15"/>
      <c r="WJV26" s="15"/>
      <c r="WJW26" s="15"/>
      <c r="WJX26" s="15"/>
      <c r="WJY26" s="15"/>
      <c r="WJZ26" s="15"/>
      <c r="WKA26" s="15"/>
      <c r="WKB26" s="15"/>
      <c r="WKC26" s="15"/>
      <c r="WKD26" s="15"/>
      <c r="WKE26" s="15"/>
      <c r="WKF26" s="15"/>
      <c r="WKG26" s="15"/>
      <c r="WKH26" s="15"/>
      <c r="WKI26" s="15"/>
      <c r="WKJ26" s="15"/>
      <c r="WKK26" s="15"/>
      <c r="WKL26" s="15"/>
      <c r="WKM26" s="15"/>
      <c r="WKN26" s="15"/>
      <c r="WKO26" s="15"/>
      <c r="WKP26" s="15"/>
      <c r="WKQ26" s="15"/>
      <c r="WKR26" s="15"/>
      <c r="WKS26" s="15"/>
      <c r="WKT26" s="15"/>
      <c r="WKU26" s="15"/>
      <c r="WKV26" s="15"/>
      <c r="WKW26" s="15"/>
      <c r="WKX26" s="15"/>
      <c r="WKY26" s="15"/>
      <c r="WKZ26" s="15"/>
      <c r="WLA26" s="15"/>
      <c r="WLB26" s="15"/>
      <c r="WLC26" s="15"/>
      <c r="WLD26" s="15"/>
      <c r="WLE26" s="15"/>
      <c r="WLF26" s="15"/>
      <c r="WLG26" s="15"/>
      <c r="WLH26" s="15"/>
      <c r="WLI26" s="15"/>
      <c r="WLJ26" s="15"/>
      <c r="WLK26" s="15"/>
      <c r="WLL26" s="15"/>
      <c r="WLM26" s="15"/>
      <c r="WLN26" s="15"/>
      <c r="WLO26" s="15"/>
      <c r="WLP26" s="15"/>
      <c r="WLQ26" s="15"/>
      <c r="WLR26" s="15"/>
      <c r="WLS26" s="15"/>
      <c r="WLT26" s="15"/>
      <c r="WLU26" s="15"/>
      <c r="WLV26" s="15"/>
      <c r="WLW26" s="15"/>
      <c r="WLX26" s="15"/>
      <c r="WLY26" s="15"/>
      <c r="WLZ26" s="15"/>
      <c r="WMA26" s="15"/>
      <c r="WMB26" s="15"/>
      <c r="WMC26" s="15"/>
      <c r="WMD26" s="15"/>
      <c r="WME26" s="15"/>
      <c r="WMF26" s="15"/>
      <c r="WMG26" s="15"/>
      <c r="WMH26" s="15"/>
      <c r="WMI26" s="15"/>
      <c r="WMJ26" s="15"/>
      <c r="WMK26" s="15"/>
      <c r="WML26" s="15"/>
      <c r="WMM26" s="15"/>
      <c r="WMN26" s="15"/>
      <c r="WMO26" s="15"/>
      <c r="WMP26" s="15"/>
      <c r="WMQ26" s="15"/>
      <c r="WMR26" s="15"/>
      <c r="WMS26" s="15"/>
      <c r="WMT26" s="15"/>
      <c r="WMU26" s="15"/>
      <c r="WMV26" s="15"/>
      <c r="WMW26" s="15"/>
      <c r="WMX26" s="15"/>
      <c r="WMY26" s="15"/>
      <c r="WMZ26" s="15"/>
      <c r="WNA26" s="15"/>
      <c r="WNB26" s="15"/>
      <c r="WNC26" s="15"/>
      <c r="WND26" s="15"/>
      <c r="WNE26" s="15"/>
      <c r="WNF26" s="15"/>
      <c r="WNG26" s="15"/>
      <c r="WNH26" s="15"/>
      <c r="WNI26" s="15"/>
      <c r="WNJ26" s="15"/>
      <c r="WNK26" s="15"/>
      <c r="WNL26" s="15"/>
      <c r="WNM26" s="15"/>
      <c r="WNN26" s="15"/>
      <c r="WNO26" s="15"/>
      <c r="WNP26" s="15"/>
      <c r="WNQ26" s="15"/>
      <c r="WNR26" s="15"/>
      <c r="WNS26" s="15"/>
      <c r="WNT26" s="15"/>
      <c r="WNU26" s="15"/>
      <c r="WNV26" s="15"/>
      <c r="WNW26" s="15"/>
      <c r="WNX26" s="15"/>
      <c r="WNY26" s="15"/>
      <c r="WNZ26" s="15"/>
      <c r="WOA26" s="15"/>
      <c r="WOB26" s="15"/>
      <c r="WOC26" s="15"/>
      <c r="WOD26" s="15"/>
      <c r="WOE26" s="15"/>
      <c r="WOF26" s="15"/>
      <c r="WOG26" s="15"/>
      <c r="WOH26" s="15"/>
      <c r="WOI26" s="15"/>
      <c r="WOJ26" s="15"/>
      <c r="WOK26" s="15"/>
      <c r="WOL26" s="15"/>
      <c r="WOM26" s="15"/>
      <c r="WON26" s="15"/>
      <c r="WOO26" s="15"/>
      <c r="WOP26" s="15"/>
      <c r="WOQ26" s="15"/>
      <c r="WOR26" s="15"/>
      <c r="WOS26" s="15"/>
      <c r="WOT26" s="15"/>
      <c r="WOU26" s="15"/>
      <c r="WOV26" s="15"/>
      <c r="WOW26" s="15"/>
      <c r="WOX26" s="15"/>
      <c r="WOY26" s="15"/>
      <c r="WOZ26" s="15"/>
      <c r="WPA26" s="15"/>
      <c r="WPB26" s="15"/>
      <c r="WPC26" s="15"/>
      <c r="WPD26" s="15"/>
      <c r="WPE26" s="15"/>
      <c r="WPF26" s="15"/>
      <c r="WPG26" s="15"/>
      <c r="WPH26" s="15"/>
      <c r="WPI26" s="15"/>
      <c r="WPJ26" s="15"/>
      <c r="WPK26" s="15"/>
      <c r="WPL26" s="15"/>
      <c r="WPM26" s="15"/>
      <c r="WPN26" s="15"/>
      <c r="WPO26" s="15"/>
      <c r="WPP26" s="15"/>
      <c r="WPQ26" s="15"/>
      <c r="WPR26" s="15"/>
      <c r="WPS26" s="15"/>
      <c r="WPT26" s="15"/>
      <c r="WPU26" s="15"/>
      <c r="WPV26" s="15"/>
      <c r="WPW26" s="15"/>
      <c r="WPX26" s="15"/>
      <c r="WPY26" s="15"/>
      <c r="WPZ26" s="15"/>
      <c r="WQA26" s="15"/>
      <c r="WQB26" s="15"/>
      <c r="WQC26" s="15"/>
      <c r="WQD26" s="15"/>
      <c r="WQE26" s="15"/>
      <c r="WQF26" s="15"/>
      <c r="WQG26" s="15"/>
      <c r="WQH26" s="15"/>
      <c r="WQI26" s="15"/>
      <c r="WQJ26" s="15"/>
      <c r="WQK26" s="15"/>
      <c r="WQL26" s="15"/>
      <c r="WQM26" s="15"/>
      <c r="WQN26" s="15"/>
      <c r="WQO26" s="15"/>
      <c r="WQP26" s="15"/>
      <c r="WQQ26" s="15"/>
      <c r="WQR26" s="15"/>
      <c r="WQS26" s="15"/>
      <c r="WQT26" s="15"/>
      <c r="WQU26" s="15"/>
      <c r="WQV26" s="15"/>
      <c r="WQW26" s="15"/>
      <c r="WQX26" s="15"/>
      <c r="WQY26" s="15"/>
      <c r="WQZ26" s="15"/>
      <c r="WRA26" s="15"/>
      <c r="WRB26" s="15"/>
      <c r="WRC26" s="15"/>
      <c r="WRD26" s="15"/>
      <c r="WRE26" s="15"/>
      <c r="WRF26" s="15"/>
      <c r="WRG26" s="15"/>
      <c r="WRH26" s="15"/>
      <c r="WRI26" s="15"/>
      <c r="WRJ26" s="15"/>
      <c r="WRK26" s="15"/>
      <c r="WRL26" s="15"/>
      <c r="WRM26" s="15"/>
      <c r="WRN26" s="15"/>
      <c r="WRO26" s="15"/>
      <c r="WRP26" s="15"/>
      <c r="WRQ26" s="15"/>
      <c r="WRR26" s="15"/>
      <c r="WRS26" s="15"/>
      <c r="WRT26" s="15"/>
      <c r="WRU26" s="15"/>
      <c r="WRV26" s="15"/>
      <c r="WRW26" s="15"/>
      <c r="WRX26" s="15"/>
      <c r="WRY26" s="15"/>
      <c r="WRZ26" s="15"/>
      <c r="WSA26" s="15"/>
      <c r="WSB26" s="15"/>
      <c r="WSC26" s="15"/>
      <c r="WSD26" s="15"/>
      <c r="WSE26" s="15"/>
      <c r="WSF26" s="15"/>
      <c r="WSG26" s="15"/>
      <c r="WSH26" s="15"/>
      <c r="WSI26" s="15"/>
      <c r="WSJ26" s="15"/>
      <c r="WSK26" s="15"/>
      <c r="WSL26" s="15"/>
      <c r="WSM26" s="15"/>
      <c r="WSN26" s="15"/>
      <c r="WSO26" s="15"/>
      <c r="WSP26" s="15"/>
      <c r="WSQ26" s="15"/>
      <c r="WSR26" s="15"/>
      <c r="WSS26" s="15"/>
      <c r="WST26" s="15"/>
      <c r="WSU26" s="15"/>
      <c r="WSV26" s="15"/>
      <c r="WSW26" s="15"/>
      <c r="WSX26" s="15"/>
      <c r="WSY26" s="15"/>
      <c r="WSZ26" s="15"/>
      <c r="WTA26" s="15"/>
      <c r="WTB26" s="15"/>
      <c r="WTC26" s="15"/>
      <c r="WTD26" s="15"/>
      <c r="WTE26" s="15"/>
      <c r="WTF26" s="15"/>
      <c r="WTG26" s="15"/>
      <c r="WTH26" s="15"/>
      <c r="WTI26" s="15"/>
      <c r="WTJ26" s="15"/>
      <c r="WTK26" s="15"/>
      <c r="WTL26" s="15"/>
      <c r="WTM26" s="15"/>
      <c r="WTN26" s="15"/>
      <c r="WTO26" s="15"/>
      <c r="WTP26" s="15"/>
      <c r="WTQ26" s="15"/>
      <c r="WTR26" s="15"/>
      <c r="WTS26" s="15"/>
      <c r="WTT26" s="15"/>
      <c r="WTU26" s="15"/>
      <c r="WTV26" s="15"/>
      <c r="WTW26" s="15"/>
      <c r="WTX26" s="15"/>
      <c r="WTY26" s="15"/>
      <c r="WTZ26" s="15"/>
      <c r="WUA26" s="15"/>
      <c r="WUB26" s="15"/>
      <c r="WUC26" s="15"/>
      <c r="WUD26" s="15"/>
      <c r="WUE26" s="15"/>
      <c r="WUF26" s="15"/>
      <c r="WUG26" s="15"/>
      <c r="WUH26" s="15"/>
      <c r="WUI26" s="15"/>
      <c r="WUJ26" s="15"/>
      <c r="WUK26" s="15"/>
      <c r="WUL26" s="15"/>
      <c r="WUM26" s="15"/>
      <c r="WUN26" s="15"/>
      <c r="WUO26" s="15"/>
      <c r="WUP26" s="15"/>
      <c r="WUQ26" s="15"/>
      <c r="WUR26" s="15"/>
      <c r="WUS26" s="15"/>
      <c r="WUT26" s="15"/>
      <c r="WUU26" s="15"/>
      <c r="WUV26" s="15"/>
      <c r="WUW26" s="15"/>
      <c r="WUX26" s="15"/>
      <c r="WUY26" s="15"/>
      <c r="WUZ26" s="15"/>
      <c r="WVA26" s="15"/>
      <c r="WVB26" s="15"/>
      <c r="WVC26" s="15"/>
      <c r="WVD26" s="15"/>
      <c r="WVE26" s="15"/>
      <c r="WVF26" s="15"/>
      <c r="WVG26" s="15"/>
      <c r="WVH26" s="15"/>
      <c r="WVI26" s="15"/>
      <c r="WVJ26" s="15"/>
      <c r="WVK26" s="15"/>
      <c r="WVL26" s="15"/>
      <c r="WVM26" s="15"/>
      <c r="WVN26" s="15"/>
      <c r="WVO26" s="15"/>
      <c r="WVP26" s="15"/>
      <c r="WVQ26" s="15"/>
      <c r="WVR26" s="15"/>
      <c r="WVS26" s="15"/>
      <c r="WVT26" s="15"/>
      <c r="WVU26" s="15"/>
      <c r="WVV26" s="15"/>
      <c r="WVW26" s="15"/>
      <c r="WVX26" s="15"/>
      <c r="WVY26" s="15"/>
      <c r="WVZ26" s="15"/>
      <c r="WWA26" s="15"/>
      <c r="WWB26" s="15"/>
      <c r="WWC26" s="15"/>
      <c r="WWD26" s="15"/>
      <c r="WWE26" s="15"/>
      <c r="WWF26" s="15"/>
      <c r="WWG26" s="15"/>
      <c r="WWH26" s="15"/>
      <c r="WWI26" s="15"/>
      <c r="WWJ26" s="15"/>
      <c r="WWK26" s="15"/>
      <c r="WWL26" s="15"/>
      <c r="WWM26" s="15"/>
      <c r="WWN26" s="15"/>
      <c r="WWO26" s="15"/>
      <c r="WWP26" s="15"/>
      <c r="WWQ26" s="15"/>
      <c r="WWR26" s="15"/>
      <c r="WWS26" s="15"/>
      <c r="WWT26" s="15"/>
      <c r="WWU26" s="15"/>
      <c r="WWV26" s="15"/>
      <c r="WWW26" s="15"/>
      <c r="WWX26" s="15"/>
      <c r="WWY26" s="15"/>
      <c r="WWZ26" s="15"/>
      <c r="WXA26" s="15"/>
      <c r="WXB26" s="15"/>
      <c r="WXC26" s="15"/>
      <c r="WXD26" s="15"/>
      <c r="WXE26" s="15"/>
      <c r="WXF26" s="15"/>
      <c r="WXG26" s="15"/>
      <c r="WXH26" s="15"/>
      <c r="WXI26" s="15"/>
      <c r="WXJ26" s="15"/>
      <c r="WXK26" s="15"/>
      <c r="WXL26" s="15"/>
      <c r="WXM26" s="15"/>
      <c r="WXN26" s="15"/>
      <c r="WXO26" s="15"/>
      <c r="WXP26" s="15"/>
      <c r="WXQ26" s="15"/>
      <c r="WXR26" s="15"/>
      <c r="WXS26" s="15"/>
      <c r="WXT26" s="15"/>
      <c r="WXU26" s="15"/>
      <c r="WXV26" s="15"/>
      <c r="WXW26" s="15"/>
      <c r="WXX26" s="15"/>
      <c r="WXY26" s="15"/>
      <c r="WXZ26" s="15"/>
      <c r="WYA26" s="15"/>
      <c r="WYB26" s="15"/>
      <c r="WYC26" s="15"/>
      <c r="WYD26" s="15"/>
      <c r="WYE26" s="15"/>
      <c r="WYF26" s="15"/>
      <c r="WYG26" s="15"/>
      <c r="WYH26" s="15"/>
      <c r="WYI26" s="15"/>
      <c r="WYJ26" s="15"/>
      <c r="WYK26" s="15"/>
      <c r="WYL26" s="15"/>
      <c r="WYM26" s="15"/>
      <c r="WYN26" s="15"/>
      <c r="WYO26" s="15"/>
      <c r="WYP26" s="15"/>
      <c r="WYQ26" s="15"/>
      <c r="WYR26" s="15"/>
      <c r="WYS26" s="15"/>
      <c r="WYT26" s="15"/>
      <c r="WYU26" s="15"/>
      <c r="WYV26" s="15"/>
      <c r="WYW26" s="15"/>
      <c r="WYX26" s="15"/>
      <c r="WYY26" s="15"/>
      <c r="WYZ26" s="15"/>
      <c r="WZA26" s="15"/>
      <c r="WZB26" s="15"/>
      <c r="WZC26" s="15"/>
      <c r="WZD26" s="15"/>
      <c r="WZE26" s="15"/>
      <c r="WZF26" s="15"/>
      <c r="WZG26" s="15"/>
      <c r="WZH26" s="15"/>
      <c r="WZI26" s="15"/>
      <c r="WZJ26" s="15"/>
      <c r="WZK26" s="15"/>
      <c r="WZL26" s="15"/>
      <c r="WZM26" s="15"/>
      <c r="WZN26" s="15"/>
      <c r="WZO26" s="15"/>
      <c r="WZP26" s="15"/>
      <c r="WZQ26" s="15"/>
      <c r="WZR26" s="15"/>
      <c r="WZS26" s="15"/>
      <c r="WZT26" s="15"/>
      <c r="WZU26" s="15"/>
      <c r="WZV26" s="15"/>
      <c r="WZW26" s="15"/>
      <c r="WZX26" s="15"/>
      <c r="WZY26" s="15"/>
      <c r="WZZ26" s="15"/>
      <c r="XAA26" s="15"/>
      <c r="XAB26" s="15"/>
      <c r="XAC26" s="15"/>
      <c r="XAD26" s="15"/>
      <c r="XAE26" s="15"/>
      <c r="XAF26" s="15"/>
      <c r="XAG26" s="15"/>
      <c r="XAH26" s="15"/>
      <c r="XAI26" s="15"/>
      <c r="XAJ26" s="15"/>
      <c r="XAK26" s="15"/>
      <c r="XAL26" s="15"/>
      <c r="XAM26" s="15"/>
      <c r="XAN26" s="15"/>
      <c r="XAO26" s="15"/>
      <c r="XAP26" s="15"/>
      <c r="XAQ26" s="15"/>
      <c r="XAR26" s="15"/>
      <c r="XAS26" s="15"/>
      <c r="XAT26" s="15"/>
      <c r="XAU26" s="15"/>
      <c r="XAV26" s="15"/>
      <c r="XAW26" s="15"/>
      <c r="XAX26" s="15"/>
      <c r="XAY26" s="15"/>
      <c r="XAZ26" s="15"/>
      <c r="XBA26" s="15"/>
      <c r="XBB26" s="15"/>
      <c r="XBC26" s="15"/>
      <c r="XBD26" s="15"/>
      <c r="XBE26" s="15"/>
      <c r="XBF26" s="15"/>
      <c r="XBG26" s="15"/>
      <c r="XBH26" s="15"/>
      <c r="XBI26" s="15"/>
      <c r="XBJ26" s="15"/>
      <c r="XBK26" s="15"/>
      <c r="XBL26" s="15"/>
      <c r="XBM26" s="15"/>
      <c r="XBN26" s="15"/>
      <c r="XBO26" s="15"/>
      <c r="XBP26" s="15"/>
      <c r="XBQ26" s="15"/>
      <c r="XBR26" s="15"/>
      <c r="XBS26" s="15"/>
      <c r="XBT26" s="15"/>
      <c r="XBU26" s="15"/>
      <c r="XBV26" s="15"/>
      <c r="XBW26" s="15"/>
      <c r="XBX26" s="15"/>
      <c r="XBY26" s="15"/>
      <c r="XBZ26" s="15"/>
      <c r="XCA26" s="15"/>
      <c r="XCB26" s="15"/>
      <c r="XCC26" s="15"/>
      <c r="XCD26" s="15"/>
      <c r="XCE26" s="15"/>
      <c r="XCF26" s="15"/>
      <c r="XCG26" s="15"/>
      <c r="XCH26" s="15"/>
      <c r="XCI26" s="15"/>
      <c r="XCJ26" s="15"/>
      <c r="XCK26" s="15"/>
      <c r="XCL26" s="15"/>
      <c r="XCM26" s="15"/>
      <c r="XCN26" s="15"/>
      <c r="XCO26" s="15"/>
      <c r="XCP26" s="15"/>
      <c r="XCQ26" s="15"/>
      <c r="XCR26" s="15"/>
      <c r="XCS26" s="15"/>
      <c r="XCT26" s="15"/>
      <c r="XCU26" s="15"/>
      <c r="XCV26" s="15"/>
      <c r="XCW26" s="15"/>
      <c r="XCX26" s="15"/>
      <c r="XCY26" s="15"/>
      <c r="XCZ26" s="15"/>
      <c r="XDA26" s="15"/>
      <c r="XDB26" s="15"/>
      <c r="XDC26" s="15"/>
      <c r="XDD26" s="15"/>
      <c r="XDE26" s="15"/>
      <c r="XDF26" s="15"/>
      <c r="XDG26" s="15"/>
      <c r="XDH26" s="15"/>
      <c r="XDI26" s="15"/>
      <c r="XDJ26" s="15"/>
      <c r="XDK26" s="15"/>
      <c r="XDL26" s="15"/>
      <c r="XDM26" s="15"/>
      <c r="XDN26" s="15"/>
      <c r="XDO26" s="15"/>
      <c r="XDP26" s="15"/>
      <c r="XDQ26" s="15"/>
      <c r="XDR26" s="15"/>
      <c r="XDS26" s="15"/>
      <c r="XDT26" s="15"/>
      <c r="XDU26" s="15"/>
      <c r="XDV26" s="15"/>
      <c r="XDW26" s="15"/>
      <c r="XDX26" s="15"/>
      <c r="XDY26" s="15"/>
      <c r="XDZ26" s="15"/>
      <c r="XEA26" s="15"/>
      <c r="XEB26" s="15"/>
      <c r="XEC26" s="15"/>
      <c r="XED26" s="15"/>
      <c r="XEE26" s="15"/>
      <c r="XEF26" s="15"/>
      <c r="XEG26" s="15"/>
      <c r="XEH26" s="15"/>
      <c r="XEI26" s="15"/>
      <c r="XEJ26" s="15"/>
      <c r="XEK26" s="15"/>
      <c r="XEL26" s="15"/>
      <c r="XEM26" s="15"/>
      <c r="XEN26" s="15"/>
      <c r="XEO26" s="15"/>
      <c r="XEP26" s="15"/>
      <c r="XEQ26" s="15"/>
      <c r="XER26" s="15"/>
      <c r="XES26" s="15"/>
      <c r="XET26" s="15"/>
      <c r="XEU26" s="15"/>
      <c r="XEV26" s="15"/>
      <c r="XEW26" s="15"/>
      <c r="XEX26" s="15"/>
      <c r="XEY26" s="15"/>
      <c r="XEZ26" s="15"/>
      <c r="XFA26" s="15"/>
      <c r="XFB26" s="15"/>
      <c r="XFC26" s="15"/>
      <c r="XFD26" s="15"/>
    </row>
    <row r="27" spans="1:16384" s="719" customFormat="1">
      <c r="D27" s="720"/>
      <c r="E27" s="721"/>
      <c r="F27" s="720"/>
      <c r="G27" s="720"/>
      <c r="H27" s="720"/>
      <c r="I27" s="720"/>
      <c r="J27" s="721"/>
      <c r="K27" s="720"/>
      <c r="L27" s="720"/>
      <c r="N27" s="236"/>
      <c r="O27" s="236"/>
    </row>
    <row r="28" spans="1:16384" ht="9" customHeight="1">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c r="DA28" s="15"/>
      <c r="DB28" s="15"/>
      <c r="DC28" s="15"/>
      <c r="DD28" s="15"/>
      <c r="DE28" s="15"/>
      <c r="DF28" s="15"/>
      <c r="DG28" s="15"/>
      <c r="DH28" s="15"/>
      <c r="DI28" s="15"/>
      <c r="DJ28" s="15"/>
      <c r="DK28" s="15"/>
      <c r="DL28" s="15"/>
      <c r="DM28" s="15"/>
      <c r="DN28" s="15"/>
      <c r="DO28" s="15"/>
      <c r="DP28" s="15"/>
      <c r="DQ28" s="15"/>
      <c r="DR28" s="15"/>
      <c r="DS28" s="15"/>
      <c r="DT28" s="15"/>
      <c r="DU28" s="15"/>
      <c r="DV28" s="15"/>
      <c r="DW28" s="15"/>
      <c r="DX28" s="15"/>
      <c r="DY28" s="15"/>
      <c r="DZ28" s="15"/>
      <c r="EA28" s="15"/>
      <c r="EB28" s="15"/>
      <c r="EC28" s="15"/>
      <c r="ED28" s="15"/>
      <c r="EE28" s="15"/>
      <c r="EF28" s="15"/>
      <c r="EG28" s="15"/>
      <c r="EH28" s="15"/>
      <c r="EI28" s="15"/>
      <c r="EJ28" s="15"/>
      <c r="EK28" s="15"/>
      <c r="EL28" s="15"/>
      <c r="EM28" s="15"/>
      <c r="EN28" s="15"/>
      <c r="EO28" s="15"/>
      <c r="EP28" s="15"/>
      <c r="EQ28" s="15"/>
      <c r="ER28" s="15"/>
      <c r="ES28" s="15"/>
      <c r="ET28" s="15"/>
      <c r="EU28" s="15"/>
      <c r="EV28" s="15"/>
      <c r="EW28" s="15"/>
      <c r="EX28" s="15"/>
      <c r="EY28" s="15"/>
      <c r="EZ28" s="15"/>
      <c r="FA28" s="15"/>
      <c r="FB28" s="15"/>
      <c r="FC28" s="15"/>
      <c r="FD28" s="15"/>
      <c r="FE28" s="15"/>
      <c r="FF28" s="15"/>
      <c r="FG28" s="15"/>
      <c r="FH28" s="15"/>
      <c r="FI28" s="15"/>
      <c r="FJ28" s="15"/>
      <c r="FK28" s="15"/>
      <c r="FL28" s="15"/>
      <c r="FM28" s="15"/>
      <c r="FN28" s="15"/>
      <c r="FO28" s="15"/>
      <c r="FP28" s="15"/>
      <c r="FQ28" s="15"/>
      <c r="FR28" s="15"/>
      <c r="FS28" s="15"/>
      <c r="FT28" s="15"/>
      <c r="FU28" s="15"/>
      <c r="FV28" s="15"/>
      <c r="FW28" s="15"/>
      <c r="FX28" s="15"/>
      <c r="FY28" s="15"/>
      <c r="FZ28" s="15"/>
      <c r="GA28" s="15"/>
      <c r="GB28" s="15"/>
      <c r="GC28" s="15"/>
      <c r="GD28" s="15"/>
      <c r="GE28" s="15"/>
      <c r="GF28" s="15"/>
      <c r="GG28" s="15"/>
      <c r="GH28" s="15"/>
      <c r="GI28" s="15"/>
      <c r="GJ28" s="15"/>
      <c r="GK28" s="15"/>
      <c r="GL28" s="15"/>
      <c r="GM28" s="15"/>
      <c r="GN28" s="15"/>
      <c r="GO28" s="15"/>
      <c r="GP28" s="15"/>
      <c r="GQ28" s="15"/>
      <c r="GR28" s="15"/>
      <c r="GS28" s="15"/>
      <c r="GT28" s="15"/>
      <c r="GU28" s="15"/>
      <c r="GV28" s="15"/>
      <c r="GW28" s="15"/>
      <c r="GX28" s="15"/>
      <c r="GY28" s="15"/>
      <c r="GZ28" s="15"/>
      <c r="HA28" s="15"/>
      <c r="HB28" s="15"/>
      <c r="HC28" s="15"/>
      <c r="HD28" s="15"/>
      <c r="HE28" s="15"/>
      <c r="HF28" s="15"/>
      <c r="HG28" s="15"/>
      <c r="HH28" s="15"/>
      <c r="HI28" s="15"/>
      <c r="HJ28" s="15"/>
      <c r="HK28" s="15"/>
      <c r="HL28" s="15"/>
      <c r="HM28" s="15"/>
      <c r="HN28" s="15"/>
      <c r="HO28" s="15"/>
      <c r="HP28" s="15"/>
      <c r="HQ28" s="15"/>
      <c r="HR28" s="15"/>
      <c r="HS28" s="15"/>
      <c r="HT28" s="15"/>
      <c r="HU28" s="15"/>
      <c r="HV28" s="15"/>
      <c r="HW28" s="15"/>
      <c r="HX28" s="15"/>
      <c r="HY28" s="15"/>
      <c r="HZ28" s="15"/>
      <c r="IA28" s="15"/>
      <c r="IB28" s="15"/>
      <c r="IC28" s="15"/>
      <c r="ID28" s="15"/>
      <c r="IE28" s="15"/>
      <c r="IF28" s="15"/>
      <c r="IG28" s="15"/>
      <c r="IH28" s="15"/>
      <c r="II28" s="15"/>
      <c r="IJ28" s="15"/>
      <c r="IK28" s="15"/>
      <c r="IL28" s="15"/>
      <c r="IM28" s="15"/>
      <c r="IN28" s="15"/>
      <c r="IO28" s="15"/>
      <c r="IP28" s="15"/>
      <c r="IQ28" s="15"/>
      <c r="IR28" s="15"/>
      <c r="IS28" s="15"/>
      <c r="IT28" s="15"/>
      <c r="IU28" s="15"/>
      <c r="IV28" s="15"/>
      <c r="IW28" s="15"/>
      <c r="IX28" s="15"/>
      <c r="IY28" s="15"/>
      <c r="IZ28" s="15"/>
      <c r="JA28" s="15"/>
      <c r="JB28" s="15"/>
      <c r="JC28" s="15"/>
      <c r="JD28" s="15"/>
      <c r="JE28" s="15"/>
      <c r="JF28" s="15"/>
      <c r="JG28" s="15"/>
      <c r="JH28" s="15"/>
      <c r="JI28" s="15"/>
      <c r="JJ28" s="15"/>
      <c r="JK28" s="15"/>
      <c r="JL28" s="15"/>
      <c r="JM28" s="15"/>
      <c r="JN28" s="15"/>
      <c r="JO28" s="15"/>
      <c r="JP28" s="15"/>
      <c r="JQ28" s="15"/>
      <c r="JR28" s="15"/>
      <c r="JS28" s="15"/>
      <c r="JT28" s="15"/>
      <c r="JU28" s="15"/>
      <c r="JV28" s="15"/>
      <c r="JW28" s="15"/>
      <c r="JX28" s="15"/>
      <c r="JY28" s="15"/>
      <c r="JZ28" s="15"/>
      <c r="KA28" s="15"/>
      <c r="KB28" s="15"/>
      <c r="KC28" s="15"/>
      <c r="KD28" s="15"/>
      <c r="KE28" s="15"/>
      <c r="KF28" s="15"/>
      <c r="KG28" s="15"/>
      <c r="KH28" s="15"/>
      <c r="KI28" s="15"/>
      <c r="KJ28" s="15"/>
      <c r="KK28" s="15"/>
      <c r="KL28" s="15"/>
      <c r="KM28" s="15"/>
      <c r="KN28" s="15"/>
      <c r="KO28" s="15"/>
      <c r="KP28" s="15"/>
      <c r="KQ28" s="15"/>
      <c r="KR28" s="15"/>
      <c r="KS28" s="15"/>
      <c r="KT28" s="15"/>
      <c r="KU28" s="15"/>
      <c r="KV28" s="15"/>
      <c r="KW28" s="15"/>
      <c r="KX28" s="15"/>
      <c r="KY28" s="15"/>
      <c r="KZ28" s="15"/>
      <c r="LA28" s="15"/>
      <c r="LB28" s="15"/>
      <c r="LC28" s="15"/>
      <c r="LD28" s="15"/>
      <c r="LE28" s="15"/>
      <c r="LF28" s="15"/>
      <c r="LG28" s="15"/>
      <c r="LH28" s="15"/>
      <c r="LI28" s="15"/>
      <c r="LJ28" s="15"/>
      <c r="LK28" s="15"/>
      <c r="LL28" s="15"/>
      <c r="LM28" s="15"/>
      <c r="LN28" s="15"/>
      <c r="LO28" s="15"/>
      <c r="LP28" s="15"/>
      <c r="LQ28" s="15"/>
      <c r="LR28" s="15"/>
      <c r="LS28" s="15"/>
      <c r="LT28" s="15"/>
      <c r="LU28" s="15"/>
      <c r="LV28" s="15"/>
      <c r="LW28" s="15"/>
      <c r="LX28" s="15"/>
      <c r="LY28" s="15"/>
      <c r="LZ28" s="15"/>
      <c r="MA28" s="15"/>
      <c r="MB28" s="15"/>
      <c r="MC28" s="15"/>
      <c r="MD28" s="15"/>
      <c r="ME28" s="15"/>
      <c r="MF28" s="15"/>
      <c r="MG28" s="15"/>
      <c r="MH28" s="15"/>
      <c r="MI28" s="15"/>
      <c r="MJ28" s="15"/>
      <c r="MK28" s="15"/>
      <c r="ML28" s="15"/>
      <c r="MM28" s="15"/>
      <c r="MN28" s="15"/>
      <c r="MO28" s="15"/>
      <c r="MP28" s="15"/>
      <c r="MQ28" s="15"/>
      <c r="MR28" s="15"/>
      <c r="MS28" s="15"/>
      <c r="MT28" s="15"/>
      <c r="MU28" s="15"/>
      <c r="MV28" s="15"/>
      <c r="MW28" s="15"/>
      <c r="MX28" s="15"/>
      <c r="MY28" s="15"/>
      <c r="MZ28" s="15"/>
      <c r="NA28" s="15"/>
      <c r="NB28" s="15"/>
      <c r="NC28" s="15"/>
      <c r="ND28" s="15"/>
      <c r="NE28" s="15"/>
      <c r="NF28" s="15"/>
      <c r="NG28" s="15"/>
      <c r="NH28" s="15"/>
      <c r="NI28" s="15"/>
      <c r="NJ28" s="15"/>
      <c r="NK28" s="15"/>
      <c r="NL28" s="15"/>
      <c r="NM28" s="15"/>
      <c r="NN28" s="15"/>
      <c r="NO28" s="15"/>
      <c r="NP28" s="15"/>
      <c r="NQ28" s="15"/>
      <c r="NR28" s="15"/>
      <c r="NS28" s="15"/>
      <c r="NT28" s="15"/>
      <c r="NU28" s="15"/>
      <c r="NV28" s="15"/>
      <c r="NW28" s="15"/>
      <c r="NX28" s="15"/>
      <c r="NY28" s="15"/>
      <c r="NZ28" s="15"/>
      <c r="OA28" s="15"/>
      <c r="OB28" s="15"/>
      <c r="OC28" s="15"/>
      <c r="OD28" s="15"/>
      <c r="OE28" s="15"/>
      <c r="OF28" s="15"/>
      <c r="OG28" s="15"/>
      <c r="OH28" s="15"/>
      <c r="OI28" s="15"/>
      <c r="OJ28" s="15"/>
      <c r="OK28" s="15"/>
      <c r="OL28" s="15"/>
      <c r="OM28" s="15"/>
      <c r="ON28" s="15"/>
      <c r="OO28" s="15"/>
      <c r="OP28" s="15"/>
      <c r="OQ28" s="15"/>
      <c r="OR28" s="15"/>
      <c r="OS28" s="15"/>
      <c r="OT28" s="15"/>
      <c r="OU28" s="15"/>
      <c r="OV28" s="15"/>
      <c r="OW28" s="15"/>
      <c r="OX28" s="15"/>
      <c r="OY28" s="15"/>
      <c r="OZ28" s="15"/>
      <c r="PA28" s="15"/>
      <c r="PB28" s="15"/>
      <c r="PC28" s="15"/>
      <c r="PD28" s="15"/>
      <c r="PE28" s="15"/>
      <c r="PF28" s="15"/>
      <c r="PG28" s="15"/>
      <c r="PH28" s="15"/>
      <c r="PI28" s="15"/>
      <c r="PJ28" s="15"/>
      <c r="PK28" s="15"/>
      <c r="PL28" s="15"/>
      <c r="PM28" s="15"/>
      <c r="PN28" s="15"/>
      <c r="PO28" s="15"/>
      <c r="PP28" s="15"/>
      <c r="PQ28" s="15"/>
      <c r="PR28" s="15"/>
      <c r="PS28" s="15"/>
      <c r="PT28" s="15"/>
      <c r="PU28" s="15"/>
      <c r="PV28" s="15"/>
      <c r="PW28" s="15"/>
      <c r="PX28" s="15"/>
      <c r="PY28" s="15"/>
      <c r="PZ28" s="15"/>
      <c r="QA28" s="15"/>
      <c r="QB28" s="15"/>
      <c r="QC28" s="15"/>
      <c r="QD28" s="15"/>
      <c r="QE28" s="15"/>
      <c r="QF28" s="15"/>
      <c r="QG28" s="15"/>
      <c r="QH28" s="15"/>
      <c r="QI28" s="15"/>
      <c r="QJ28" s="15"/>
      <c r="QK28" s="15"/>
      <c r="QL28" s="15"/>
      <c r="QM28" s="15"/>
      <c r="QN28" s="15"/>
      <c r="QO28" s="15"/>
      <c r="QP28" s="15"/>
      <c r="QQ28" s="15"/>
      <c r="QR28" s="15"/>
      <c r="QS28" s="15"/>
      <c r="QT28" s="15"/>
      <c r="QU28" s="15"/>
      <c r="QV28" s="15"/>
      <c r="QW28" s="15"/>
      <c r="QX28" s="15"/>
      <c r="QY28" s="15"/>
      <c r="QZ28" s="15"/>
      <c r="RA28" s="15"/>
      <c r="RB28" s="15"/>
      <c r="RC28" s="15"/>
      <c r="RD28" s="15"/>
      <c r="RE28" s="15"/>
      <c r="RF28" s="15"/>
      <c r="RG28" s="15"/>
      <c r="RH28" s="15"/>
      <c r="RI28" s="15"/>
      <c r="RJ28" s="15"/>
      <c r="RK28" s="15"/>
      <c r="RL28" s="15"/>
      <c r="RM28" s="15"/>
      <c r="RN28" s="15"/>
      <c r="RO28" s="15"/>
      <c r="RP28" s="15"/>
      <c r="RQ28" s="15"/>
      <c r="RR28" s="15"/>
      <c r="RS28" s="15"/>
      <c r="RT28" s="15"/>
      <c r="RU28" s="15"/>
      <c r="RV28" s="15"/>
      <c r="RW28" s="15"/>
      <c r="RX28" s="15"/>
      <c r="RY28" s="15"/>
      <c r="RZ28" s="15"/>
      <c r="SA28" s="15"/>
      <c r="SB28" s="15"/>
      <c r="SC28" s="15"/>
      <c r="SD28" s="15"/>
      <c r="SE28" s="15"/>
      <c r="SF28" s="15"/>
      <c r="SG28" s="15"/>
      <c r="SH28" s="15"/>
      <c r="SI28" s="15"/>
      <c r="SJ28" s="15"/>
      <c r="SK28" s="15"/>
      <c r="SL28" s="15"/>
      <c r="SM28" s="15"/>
      <c r="SN28" s="15"/>
      <c r="SO28" s="15"/>
      <c r="SP28" s="15"/>
      <c r="SQ28" s="15"/>
      <c r="SR28" s="15"/>
      <c r="SS28" s="15"/>
      <c r="ST28" s="15"/>
      <c r="SU28" s="15"/>
      <c r="SV28" s="15"/>
      <c r="SW28" s="15"/>
      <c r="SX28" s="15"/>
      <c r="SY28" s="15"/>
      <c r="SZ28" s="15"/>
      <c r="TA28" s="15"/>
      <c r="TB28" s="15"/>
      <c r="TC28" s="15"/>
      <c r="TD28" s="15"/>
      <c r="TE28" s="15"/>
      <c r="TF28" s="15"/>
      <c r="TG28" s="15"/>
      <c r="TH28" s="15"/>
      <c r="TI28" s="15"/>
      <c r="TJ28" s="15"/>
      <c r="TK28" s="15"/>
      <c r="TL28" s="15"/>
      <c r="TM28" s="15"/>
      <c r="TN28" s="15"/>
      <c r="TO28" s="15"/>
      <c r="TP28" s="15"/>
      <c r="TQ28" s="15"/>
      <c r="TR28" s="15"/>
      <c r="TS28" s="15"/>
      <c r="TT28" s="15"/>
      <c r="TU28" s="15"/>
      <c r="TV28" s="15"/>
      <c r="TW28" s="15"/>
      <c r="TX28" s="15"/>
      <c r="TY28" s="15"/>
      <c r="TZ28" s="15"/>
      <c r="UA28" s="15"/>
      <c r="UB28" s="15"/>
      <c r="UC28" s="15"/>
      <c r="UD28" s="15"/>
      <c r="UE28" s="15"/>
      <c r="UF28" s="15"/>
      <c r="UG28" s="15"/>
      <c r="UH28" s="15"/>
      <c r="UI28" s="15"/>
      <c r="UJ28" s="15"/>
      <c r="UK28" s="15"/>
      <c r="UL28" s="15"/>
      <c r="UM28" s="15"/>
      <c r="UN28" s="15"/>
      <c r="UO28" s="15"/>
      <c r="UP28" s="15"/>
      <c r="UQ28" s="15"/>
      <c r="UR28" s="15"/>
      <c r="US28" s="15"/>
      <c r="UT28" s="15"/>
      <c r="UU28" s="15"/>
      <c r="UV28" s="15"/>
      <c r="UW28" s="15"/>
      <c r="UX28" s="15"/>
      <c r="UY28" s="15"/>
      <c r="UZ28" s="15"/>
      <c r="VA28" s="15"/>
      <c r="VB28" s="15"/>
      <c r="VC28" s="15"/>
      <c r="VD28" s="15"/>
      <c r="VE28" s="15"/>
      <c r="VF28" s="15"/>
      <c r="VG28" s="15"/>
      <c r="VH28" s="15"/>
      <c r="VI28" s="15"/>
      <c r="VJ28" s="15"/>
      <c r="VK28" s="15"/>
      <c r="VL28" s="15"/>
      <c r="VM28" s="15"/>
      <c r="VN28" s="15"/>
      <c r="VO28" s="15"/>
      <c r="VP28" s="15"/>
      <c r="VQ28" s="15"/>
      <c r="VR28" s="15"/>
      <c r="VS28" s="15"/>
      <c r="VT28" s="15"/>
      <c r="VU28" s="15"/>
      <c r="VV28" s="15"/>
      <c r="VW28" s="15"/>
      <c r="VX28" s="15"/>
      <c r="VY28" s="15"/>
      <c r="VZ28" s="15"/>
      <c r="WA28" s="15"/>
      <c r="WB28" s="15"/>
      <c r="WC28" s="15"/>
      <c r="WD28" s="15"/>
      <c r="WE28" s="15"/>
      <c r="WF28" s="15"/>
      <c r="WG28" s="15"/>
      <c r="WH28" s="15"/>
      <c r="WI28" s="15"/>
      <c r="WJ28" s="15"/>
      <c r="WK28" s="15"/>
      <c r="WL28" s="15"/>
      <c r="WM28" s="15"/>
      <c r="WN28" s="15"/>
      <c r="WO28" s="15"/>
      <c r="WP28" s="15"/>
      <c r="WQ28" s="15"/>
      <c r="WR28" s="15"/>
      <c r="WS28" s="15"/>
      <c r="WT28" s="15"/>
      <c r="WU28" s="15"/>
      <c r="WV28" s="15"/>
      <c r="WW28" s="15"/>
      <c r="WX28" s="15"/>
      <c r="WY28" s="15"/>
      <c r="WZ28" s="15"/>
      <c r="XA28" s="15"/>
      <c r="XB28" s="15"/>
      <c r="XC28" s="15"/>
      <c r="XD28" s="15"/>
      <c r="XE28" s="15"/>
      <c r="XF28" s="15"/>
      <c r="XG28" s="15"/>
      <c r="XH28" s="15"/>
      <c r="XI28" s="15"/>
      <c r="XJ28" s="15"/>
      <c r="XK28" s="15"/>
      <c r="XL28" s="15"/>
      <c r="XM28" s="15"/>
      <c r="XN28" s="15"/>
      <c r="XO28" s="15"/>
      <c r="XP28" s="15"/>
      <c r="XQ28" s="15"/>
      <c r="XR28" s="15"/>
      <c r="XS28" s="15"/>
      <c r="XT28" s="15"/>
      <c r="XU28" s="15"/>
      <c r="XV28" s="15"/>
      <c r="XW28" s="15"/>
      <c r="XX28" s="15"/>
      <c r="XY28" s="15"/>
      <c r="XZ28" s="15"/>
      <c r="YA28" s="15"/>
      <c r="YB28" s="15"/>
      <c r="YC28" s="15"/>
      <c r="YD28" s="15"/>
      <c r="YE28" s="15"/>
      <c r="YF28" s="15"/>
      <c r="YG28" s="15"/>
      <c r="YH28" s="15"/>
      <c r="YI28" s="15"/>
      <c r="YJ28" s="15"/>
      <c r="YK28" s="15"/>
      <c r="YL28" s="15"/>
      <c r="YM28" s="15"/>
      <c r="YN28" s="15"/>
      <c r="YO28" s="15"/>
      <c r="YP28" s="15"/>
      <c r="YQ28" s="15"/>
      <c r="YR28" s="15"/>
      <c r="YS28" s="15"/>
      <c r="YT28" s="15"/>
      <c r="YU28" s="15"/>
      <c r="YV28" s="15"/>
      <c r="YW28" s="15"/>
      <c r="YX28" s="15"/>
      <c r="YY28" s="15"/>
      <c r="YZ28" s="15"/>
      <c r="ZA28" s="15"/>
      <c r="ZB28" s="15"/>
      <c r="ZC28" s="15"/>
      <c r="ZD28" s="15"/>
      <c r="ZE28" s="15"/>
      <c r="ZF28" s="15"/>
      <c r="ZG28" s="15"/>
      <c r="ZH28" s="15"/>
      <c r="ZI28" s="15"/>
      <c r="ZJ28" s="15"/>
      <c r="ZK28" s="15"/>
      <c r="ZL28" s="15"/>
      <c r="ZM28" s="15"/>
      <c r="ZN28" s="15"/>
      <c r="ZO28" s="15"/>
      <c r="ZP28" s="15"/>
      <c r="ZQ28" s="15"/>
      <c r="ZR28" s="15"/>
      <c r="ZS28" s="15"/>
      <c r="ZT28" s="15"/>
      <c r="ZU28" s="15"/>
      <c r="ZV28" s="15"/>
      <c r="ZW28" s="15"/>
      <c r="ZX28" s="15"/>
      <c r="ZY28" s="15"/>
      <c r="ZZ28" s="15"/>
      <c r="AAA28" s="15"/>
      <c r="AAB28" s="15"/>
      <c r="AAC28" s="15"/>
      <c r="AAD28" s="15"/>
      <c r="AAE28" s="15"/>
      <c r="AAF28" s="15"/>
      <c r="AAG28" s="15"/>
      <c r="AAH28" s="15"/>
      <c r="AAI28" s="15"/>
      <c r="AAJ28" s="15"/>
      <c r="AAK28" s="15"/>
      <c r="AAL28" s="15"/>
      <c r="AAM28" s="15"/>
      <c r="AAN28" s="15"/>
      <c r="AAO28" s="15"/>
      <c r="AAP28" s="15"/>
      <c r="AAQ28" s="15"/>
      <c r="AAR28" s="15"/>
      <c r="AAS28" s="15"/>
      <c r="AAT28" s="15"/>
      <c r="AAU28" s="15"/>
      <c r="AAV28" s="15"/>
      <c r="AAW28" s="15"/>
      <c r="AAX28" s="15"/>
      <c r="AAY28" s="15"/>
      <c r="AAZ28" s="15"/>
      <c r="ABA28" s="15"/>
      <c r="ABB28" s="15"/>
      <c r="ABC28" s="15"/>
      <c r="ABD28" s="15"/>
      <c r="ABE28" s="15"/>
      <c r="ABF28" s="15"/>
      <c r="ABG28" s="15"/>
      <c r="ABH28" s="15"/>
      <c r="ABI28" s="15"/>
      <c r="ABJ28" s="15"/>
      <c r="ABK28" s="15"/>
      <c r="ABL28" s="15"/>
      <c r="ABM28" s="15"/>
      <c r="ABN28" s="15"/>
      <c r="ABO28" s="15"/>
      <c r="ABP28" s="15"/>
      <c r="ABQ28" s="15"/>
      <c r="ABR28" s="15"/>
      <c r="ABS28" s="15"/>
      <c r="ABT28" s="15"/>
      <c r="ABU28" s="15"/>
      <c r="ABV28" s="15"/>
      <c r="ABW28" s="15"/>
      <c r="ABX28" s="15"/>
      <c r="ABY28" s="15"/>
      <c r="ABZ28" s="15"/>
      <c r="ACA28" s="15"/>
      <c r="ACB28" s="15"/>
      <c r="ACC28" s="15"/>
      <c r="ACD28" s="15"/>
      <c r="ACE28" s="15"/>
      <c r="ACF28" s="15"/>
      <c r="ACG28" s="15"/>
      <c r="ACH28" s="15"/>
      <c r="ACI28" s="15"/>
      <c r="ACJ28" s="15"/>
      <c r="ACK28" s="15"/>
      <c r="ACL28" s="15"/>
      <c r="ACM28" s="15"/>
      <c r="ACN28" s="15"/>
      <c r="ACO28" s="15"/>
      <c r="ACP28" s="15"/>
      <c r="ACQ28" s="15"/>
      <c r="ACR28" s="15"/>
      <c r="ACS28" s="15"/>
      <c r="ACT28" s="15"/>
      <c r="ACU28" s="15"/>
      <c r="ACV28" s="15"/>
      <c r="ACW28" s="15"/>
      <c r="ACX28" s="15"/>
      <c r="ACY28" s="15"/>
      <c r="ACZ28" s="15"/>
      <c r="ADA28" s="15"/>
      <c r="ADB28" s="15"/>
      <c r="ADC28" s="15"/>
      <c r="ADD28" s="15"/>
      <c r="ADE28" s="15"/>
      <c r="ADF28" s="15"/>
      <c r="ADG28" s="15"/>
      <c r="ADH28" s="15"/>
      <c r="ADI28" s="15"/>
      <c r="ADJ28" s="15"/>
      <c r="ADK28" s="15"/>
      <c r="ADL28" s="15"/>
      <c r="ADM28" s="15"/>
      <c r="ADN28" s="15"/>
      <c r="ADO28" s="15"/>
      <c r="ADP28" s="15"/>
      <c r="ADQ28" s="15"/>
      <c r="ADR28" s="15"/>
      <c r="ADS28" s="15"/>
      <c r="ADT28" s="15"/>
      <c r="ADU28" s="15"/>
      <c r="ADV28" s="15"/>
      <c r="ADW28" s="15"/>
      <c r="ADX28" s="15"/>
      <c r="ADY28" s="15"/>
      <c r="ADZ28" s="15"/>
      <c r="AEA28" s="15"/>
      <c r="AEB28" s="15"/>
      <c r="AEC28" s="15"/>
      <c r="AED28" s="15"/>
      <c r="AEE28" s="15"/>
      <c r="AEF28" s="15"/>
      <c r="AEG28" s="15"/>
      <c r="AEH28" s="15"/>
      <c r="AEI28" s="15"/>
      <c r="AEJ28" s="15"/>
      <c r="AEK28" s="15"/>
      <c r="AEL28" s="15"/>
      <c r="AEM28" s="15"/>
      <c r="AEN28" s="15"/>
      <c r="AEO28" s="15"/>
      <c r="AEP28" s="15"/>
      <c r="AEQ28" s="15"/>
      <c r="AER28" s="15"/>
      <c r="AES28" s="15"/>
      <c r="AET28" s="15"/>
      <c r="AEU28" s="15"/>
      <c r="AEV28" s="15"/>
      <c r="AEW28" s="15"/>
      <c r="AEX28" s="15"/>
      <c r="AEY28" s="15"/>
      <c r="AEZ28" s="15"/>
      <c r="AFA28" s="15"/>
      <c r="AFB28" s="15"/>
      <c r="AFC28" s="15"/>
      <c r="AFD28" s="15"/>
      <c r="AFE28" s="15"/>
      <c r="AFF28" s="15"/>
      <c r="AFG28" s="15"/>
      <c r="AFH28" s="15"/>
      <c r="AFI28" s="15"/>
      <c r="AFJ28" s="15"/>
      <c r="AFK28" s="15"/>
      <c r="AFL28" s="15"/>
      <c r="AFM28" s="15"/>
      <c r="AFN28" s="15"/>
      <c r="AFO28" s="15"/>
      <c r="AFP28" s="15"/>
      <c r="AFQ28" s="15"/>
      <c r="AFR28" s="15"/>
      <c r="AFS28" s="15"/>
      <c r="AFT28" s="15"/>
      <c r="AFU28" s="15"/>
      <c r="AFV28" s="15"/>
      <c r="AFW28" s="15"/>
      <c r="AFX28" s="15"/>
      <c r="AFY28" s="15"/>
      <c r="AFZ28" s="15"/>
      <c r="AGA28" s="15"/>
      <c r="AGB28" s="15"/>
      <c r="AGC28" s="15"/>
      <c r="AGD28" s="15"/>
      <c r="AGE28" s="15"/>
      <c r="AGF28" s="15"/>
      <c r="AGG28" s="15"/>
      <c r="AGH28" s="15"/>
      <c r="AGI28" s="15"/>
      <c r="AGJ28" s="15"/>
      <c r="AGK28" s="15"/>
      <c r="AGL28" s="15"/>
      <c r="AGM28" s="15"/>
      <c r="AGN28" s="15"/>
      <c r="AGO28" s="15"/>
      <c r="AGP28" s="15"/>
      <c r="AGQ28" s="15"/>
      <c r="AGR28" s="15"/>
      <c r="AGS28" s="15"/>
      <c r="AGT28" s="15"/>
      <c r="AGU28" s="15"/>
      <c r="AGV28" s="15"/>
      <c r="AGW28" s="15"/>
      <c r="AGX28" s="15"/>
      <c r="AGY28" s="15"/>
      <c r="AGZ28" s="15"/>
      <c r="AHA28" s="15"/>
      <c r="AHB28" s="15"/>
      <c r="AHC28" s="15"/>
      <c r="AHD28" s="15"/>
      <c r="AHE28" s="15"/>
      <c r="AHF28" s="15"/>
      <c r="AHG28" s="15"/>
      <c r="AHH28" s="15"/>
      <c r="AHI28" s="15"/>
      <c r="AHJ28" s="15"/>
      <c r="AHK28" s="15"/>
      <c r="AHL28" s="15"/>
      <c r="AHM28" s="15"/>
      <c r="AHN28" s="15"/>
      <c r="AHO28" s="15"/>
      <c r="AHP28" s="15"/>
      <c r="AHQ28" s="15"/>
      <c r="AHR28" s="15"/>
      <c r="AHS28" s="15"/>
      <c r="AHT28" s="15"/>
      <c r="AHU28" s="15"/>
      <c r="AHV28" s="15"/>
      <c r="AHW28" s="15"/>
      <c r="AHX28" s="15"/>
      <c r="AHY28" s="15"/>
      <c r="AHZ28" s="15"/>
      <c r="AIA28" s="15"/>
      <c r="AIB28" s="15"/>
      <c r="AIC28" s="15"/>
      <c r="AID28" s="15"/>
      <c r="AIE28" s="15"/>
      <c r="AIF28" s="15"/>
      <c r="AIG28" s="15"/>
      <c r="AIH28" s="15"/>
      <c r="AII28" s="15"/>
      <c r="AIJ28" s="15"/>
      <c r="AIK28" s="15"/>
      <c r="AIL28" s="15"/>
      <c r="AIM28" s="15"/>
      <c r="AIN28" s="15"/>
      <c r="AIO28" s="15"/>
      <c r="AIP28" s="15"/>
      <c r="AIQ28" s="15"/>
      <c r="AIR28" s="15"/>
      <c r="AIS28" s="15"/>
      <c r="AIT28" s="15"/>
      <c r="AIU28" s="15"/>
      <c r="AIV28" s="15"/>
      <c r="AIW28" s="15"/>
      <c r="AIX28" s="15"/>
      <c r="AIY28" s="15"/>
      <c r="AIZ28" s="15"/>
      <c r="AJA28" s="15"/>
      <c r="AJB28" s="15"/>
      <c r="AJC28" s="15"/>
      <c r="AJD28" s="15"/>
      <c r="AJE28" s="15"/>
      <c r="AJF28" s="15"/>
      <c r="AJG28" s="15"/>
      <c r="AJH28" s="15"/>
      <c r="AJI28" s="15"/>
      <c r="AJJ28" s="15"/>
      <c r="AJK28" s="15"/>
      <c r="AJL28" s="15"/>
      <c r="AJM28" s="15"/>
      <c r="AJN28" s="15"/>
      <c r="AJO28" s="15"/>
      <c r="AJP28" s="15"/>
      <c r="AJQ28" s="15"/>
      <c r="AJR28" s="15"/>
      <c r="AJS28" s="15"/>
      <c r="AJT28" s="15"/>
      <c r="AJU28" s="15"/>
      <c r="AJV28" s="15"/>
      <c r="AJW28" s="15"/>
      <c r="AJX28" s="15"/>
      <c r="AJY28" s="15"/>
      <c r="AJZ28" s="15"/>
      <c r="AKA28" s="15"/>
      <c r="AKB28" s="15"/>
      <c r="AKC28" s="15"/>
      <c r="AKD28" s="15"/>
      <c r="AKE28" s="15"/>
      <c r="AKF28" s="15"/>
      <c r="AKG28" s="15"/>
      <c r="AKH28" s="15"/>
      <c r="AKI28" s="15"/>
      <c r="AKJ28" s="15"/>
      <c r="AKK28" s="15"/>
      <c r="AKL28" s="15"/>
      <c r="AKM28" s="15"/>
      <c r="AKN28" s="15"/>
      <c r="AKO28" s="15"/>
      <c r="AKP28" s="15"/>
      <c r="AKQ28" s="15"/>
      <c r="AKR28" s="15"/>
      <c r="AKS28" s="15"/>
      <c r="AKT28" s="15"/>
      <c r="AKU28" s="15"/>
      <c r="AKV28" s="15"/>
      <c r="AKW28" s="15"/>
      <c r="AKX28" s="15"/>
      <c r="AKY28" s="15"/>
      <c r="AKZ28" s="15"/>
      <c r="ALA28" s="15"/>
      <c r="ALB28" s="15"/>
      <c r="ALC28" s="15"/>
      <c r="ALD28" s="15"/>
      <c r="ALE28" s="15"/>
      <c r="ALF28" s="15"/>
      <c r="ALG28" s="15"/>
      <c r="ALH28" s="15"/>
      <c r="ALI28" s="15"/>
      <c r="ALJ28" s="15"/>
      <c r="ALK28" s="15"/>
      <c r="ALL28" s="15"/>
      <c r="ALM28" s="15"/>
      <c r="ALN28" s="15"/>
      <c r="ALO28" s="15"/>
      <c r="ALP28" s="15"/>
      <c r="ALQ28" s="15"/>
      <c r="ALR28" s="15"/>
      <c r="ALS28" s="15"/>
      <c r="ALT28" s="15"/>
      <c r="ALU28" s="15"/>
      <c r="ALV28" s="15"/>
      <c r="ALW28" s="15"/>
      <c r="ALX28" s="15"/>
      <c r="ALY28" s="15"/>
      <c r="ALZ28" s="15"/>
      <c r="AMA28" s="15"/>
      <c r="AMB28" s="15"/>
      <c r="AMC28" s="15"/>
      <c r="AMD28" s="15"/>
      <c r="AME28" s="15"/>
      <c r="AMF28" s="15"/>
      <c r="AMG28" s="15"/>
      <c r="AMH28" s="15"/>
      <c r="AMI28" s="15"/>
      <c r="AMJ28" s="15"/>
      <c r="AMK28" s="15"/>
      <c r="AML28" s="15"/>
      <c r="AMM28" s="15"/>
      <c r="AMN28" s="15"/>
      <c r="AMO28" s="15"/>
      <c r="AMP28" s="15"/>
      <c r="AMQ28" s="15"/>
      <c r="AMR28" s="15"/>
      <c r="AMS28" s="15"/>
      <c r="AMT28" s="15"/>
      <c r="AMU28" s="15"/>
      <c r="AMV28" s="15"/>
      <c r="AMW28" s="15"/>
      <c r="AMX28" s="15"/>
      <c r="AMY28" s="15"/>
      <c r="AMZ28" s="15"/>
      <c r="ANA28" s="15"/>
      <c r="ANB28" s="15"/>
      <c r="ANC28" s="15"/>
      <c r="AND28" s="15"/>
      <c r="ANE28" s="15"/>
      <c r="ANF28" s="15"/>
      <c r="ANG28" s="15"/>
      <c r="ANH28" s="15"/>
      <c r="ANI28" s="15"/>
      <c r="ANJ28" s="15"/>
      <c r="ANK28" s="15"/>
      <c r="ANL28" s="15"/>
      <c r="ANM28" s="15"/>
      <c r="ANN28" s="15"/>
      <c r="ANO28" s="15"/>
      <c r="ANP28" s="15"/>
      <c r="ANQ28" s="15"/>
      <c r="ANR28" s="15"/>
      <c r="ANS28" s="15"/>
      <c r="ANT28" s="15"/>
      <c r="ANU28" s="15"/>
      <c r="ANV28" s="15"/>
      <c r="ANW28" s="15"/>
      <c r="ANX28" s="15"/>
      <c r="ANY28" s="15"/>
      <c r="ANZ28" s="15"/>
      <c r="AOA28" s="15"/>
      <c r="AOB28" s="15"/>
      <c r="AOC28" s="15"/>
      <c r="AOD28" s="15"/>
      <c r="AOE28" s="15"/>
      <c r="AOF28" s="15"/>
      <c r="AOG28" s="15"/>
      <c r="AOH28" s="15"/>
      <c r="AOI28" s="15"/>
      <c r="AOJ28" s="15"/>
      <c r="AOK28" s="15"/>
      <c r="AOL28" s="15"/>
      <c r="AOM28" s="15"/>
      <c r="AON28" s="15"/>
      <c r="AOO28" s="15"/>
      <c r="AOP28" s="15"/>
      <c r="AOQ28" s="15"/>
      <c r="AOR28" s="15"/>
      <c r="AOS28" s="15"/>
      <c r="AOT28" s="15"/>
      <c r="AOU28" s="15"/>
      <c r="AOV28" s="15"/>
      <c r="AOW28" s="15"/>
      <c r="AOX28" s="15"/>
      <c r="AOY28" s="15"/>
      <c r="AOZ28" s="15"/>
      <c r="APA28" s="15"/>
      <c r="APB28" s="15"/>
      <c r="APC28" s="15"/>
      <c r="APD28" s="15"/>
      <c r="APE28" s="15"/>
      <c r="APF28" s="15"/>
      <c r="APG28" s="15"/>
      <c r="APH28" s="15"/>
      <c r="API28" s="15"/>
      <c r="APJ28" s="15"/>
      <c r="APK28" s="15"/>
      <c r="APL28" s="15"/>
      <c r="APM28" s="15"/>
      <c r="APN28" s="15"/>
      <c r="APO28" s="15"/>
      <c r="APP28" s="15"/>
      <c r="APQ28" s="15"/>
      <c r="APR28" s="15"/>
      <c r="APS28" s="15"/>
      <c r="APT28" s="15"/>
      <c r="APU28" s="15"/>
      <c r="APV28" s="15"/>
      <c r="APW28" s="15"/>
      <c r="APX28" s="15"/>
      <c r="APY28" s="15"/>
      <c r="APZ28" s="15"/>
      <c r="AQA28" s="15"/>
      <c r="AQB28" s="15"/>
      <c r="AQC28" s="15"/>
      <c r="AQD28" s="15"/>
      <c r="AQE28" s="15"/>
      <c r="AQF28" s="15"/>
      <c r="AQG28" s="15"/>
      <c r="AQH28" s="15"/>
      <c r="AQI28" s="15"/>
      <c r="AQJ28" s="15"/>
      <c r="AQK28" s="15"/>
      <c r="AQL28" s="15"/>
      <c r="AQM28" s="15"/>
      <c r="AQN28" s="15"/>
      <c r="AQO28" s="15"/>
      <c r="AQP28" s="15"/>
      <c r="AQQ28" s="15"/>
      <c r="AQR28" s="15"/>
      <c r="AQS28" s="15"/>
      <c r="AQT28" s="15"/>
      <c r="AQU28" s="15"/>
      <c r="AQV28" s="15"/>
      <c r="AQW28" s="15"/>
      <c r="AQX28" s="15"/>
      <c r="AQY28" s="15"/>
      <c r="AQZ28" s="15"/>
      <c r="ARA28" s="15"/>
      <c r="ARB28" s="15"/>
      <c r="ARC28" s="15"/>
      <c r="ARD28" s="15"/>
      <c r="ARE28" s="15"/>
      <c r="ARF28" s="15"/>
      <c r="ARG28" s="15"/>
      <c r="ARH28" s="15"/>
      <c r="ARI28" s="15"/>
      <c r="ARJ28" s="15"/>
      <c r="ARK28" s="15"/>
      <c r="ARL28" s="15"/>
      <c r="ARM28" s="15"/>
      <c r="ARN28" s="15"/>
      <c r="ARO28" s="15"/>
      <c r="ARP28" s="15"/>
      <c r="ARQ28" s="15"/>
      <c r="ARR28" s="15"/>
      <c r="ARS28" s="15"/>
      <c r="ART28" s="15"/>
      <c r="ARU28" s="15"/>
      <c r="ARV28" s="15"/>
      <c r="ARW28" s="15"/>
      <c r="ARX28" s="15"/>
      <c r="ARY28" s="15"/>
      <c r="ARZ28" s="15"/>
      <c r="ASA28" s="15"/>
      <c r="ASB28" s="15"/>
      <c r="ASC28" s="15"/>
      <c r="ASD28" s="15"/>
      <c r="ASE28" s="15"/>
      <c r="ASF28" s="15"/>
      <c r="ASG28" s="15"/>
      <c r="ASH28" s="15"/>
      <c r="ASI28" s="15"/>
      <c r="ASJ28" s="15"/>
      <c r="ASK28" s="15"/>
      <c r="ASL28" s="15"/>
      <c r="ASM28" s="15"/>
      <c r="ASN28" s="15"/>
      <c r="ASO28" s="15"/>
      <c r="ASP28" s="15"/>
      <c r="ASQ28" s="15"/>
      <c r="ASR28" s="15"/>
      <c r="ASS28" s="15"/>
      <c r="AST28" s="15"/>
      <c r="ASU28" s="15"/>
      <c r="ASV28" s="15"/>
      <c r="ASW28" s="15"/>
      <c r="ASX28" s="15"/>
      <c r="ASY28" s="15"/>
      <c r="ASZ28" s="15"/>
      <c r="ATA28" s="15"/>
      <c r="ATB28" s="15"/>
      <c r="ATC28" s="15"/>
      <c r="ATD28" s="15"/>
      <c r="ATE28" s="15"/>
      <c r="ATF28" s="15"/>
      <c r="ATG28" s="15"/>
      <c r="ATH28" s="15"/>
      <c r="ATI28" s="15"/>
      <c r="ATJ28" s="15"/>
      <c r="ATK28" s="15"/>
      <c r="ATL28" s="15"/>
      <c r="ATM28" s="15"/>
      <c r="ATN28" s="15"/>
      <c r="ATO28" s="15"/>
      <c r="ATP28" s="15"/>
      <c r="ATQ28" s="15"/>
      <c r="ATR28" s="15"/>
      <c r="ATS28" s="15"/>
      <c r="ATT28" s="15"/>
      <c r="ATU28" s="15"/>
      <c r="ATV28" s="15"/>
      <c r="ATW28" s="15"/>
      <c r="ATX28" s="15"/>
      <c r="ATY28" s="15"/>
      <c r="ATZ28" s="15"/>
      <c r="AUA28" s="15"/>
      <c r="AUB28" s="15"/>
      <c r="AUC28" s="15"/>
      <c r="AUD28" s="15"/>
      <c r="AUE28" s="15"/>
      <c r="AUF28" s="15"/>
      <c r="AUG28" s="15"/>
      <c r="AUH28" s="15"/>
      <c r="AUI28" s="15"/>
      <c r="AUJ28" s="15"/>
      <c r="AUK28" s="15"/>
      <c r="AUL28" s="15"/>
      <c r="AUM28" s="15"/>
      <c r="AUN28" s="15"/>
      <c r="AUO28" s="15"/>
      <c r="AUP28" s="15"/>
      <c r="AUQ28" s="15"/>
      <c r="AUR28" s="15"/>
      <c r="AUS28" s="15"/>
      <c r="AUT28" s="15"/>
      <c r="AUU28" s="15"/>
      <c r="AUV28" s="15"/>
      <c r="AUW28" s="15"/>
      <c r="AUX28" s="15"/>
      <c r="AUY28" s="15"/>
      <c r="AUZ28" s="15"/>
      <c r="AVA28" s="15"/>
      <c r="AVB28" s="15"/>
      <c r="AVC28" s="15"/>
      <c r="AVD28" s="15"/>
      <c r="AVE28" s="15"/>
      <c r="AVF28" s="15"/>
      <c r="AVG28" s="15"/>
      <c r="AVH28" s="15"/>
      <c r="AVI28" s="15"/>
      <c r="AVJ28" s="15"/>
      <c r="AVK28" s="15"/>
      <c r="AVL28" s="15"/>
      <c r="AVM28" s="15"/>
      <c r="AVN28" s="15"/>
      <c r="AVO28" s="15"/>
      <c r="AVP28" s="15"/>
      <c r="AVQ28" s="15"/>
      <c r="AVR28" s="15"/>
      <c r="AVS28" s="15"/>
      <c r="AVT28" s="15"/>
      <c r="AVU28" s="15"/>
      <c r="AVV28" s="15"/>
      <c r="AVW28" s="15"/>
      <c r="AVX28" s="15"/>
      <c r="AVY28" s="15"/>
      <c r="AVZ28" s="15"/>
      <c r="AWA28" s="15"/>
      <c r="AWB28" s="15"/>
      <c r="AWC28" s="15"/>
      <c r="AWD28" s="15"/>
      <c r="AWE28" s="15"/>
      <c r="AWF28" s="15"/>
      <c r="AWG28" s="15"/>
      <c r="AWH28" s="15"/>
      <c r="AWI28" s="15"/>
      <c r="AWJ28" s="15"/>
      <c r="AWK28" s="15"/>
      <c r="AWL28" s="15"/>
      <c r="AWM28" s="15"/>
      <c r="AWN28" s="15"/>
      <c r="AWO28" s="15"/>
      <c r="AWP28" s="15"/>
      <c r="AWQ28" s="15"/>
      <c r="AWR28" s="15"/>
      <c r="AWS28" s="15"/>
      <c r="AWT28" s="15"/>
      <c r="AWU28" s="15"/>
      <c r="AWV28" s="15"/>
      <c r="AWW28" s="15"/>
      <c r="AWX28" s="15"/>
      <c r="AWY28" s="15"/>
      <c r="AWZ28" s="15"/>
      <c r="AXA28" s="15"/>
      <c r="AXB28" s="15"/>
      <c r="AXC28" s="15"/>
      <c r="AXD28" s="15"/>
      <c r="AXE28" s="15"/>
      <c r="AXF28" s="15"/>
      <c r="AXG28" s="15"/>
      <c r="AXH28" s="15"/>
      <c r="AXI28" s="15"/>
      <c r="AXJ28" s="15"/>
      <c r="AXK28" s="15"/>
      <c r="AXL28" s="15"/>
      <c r="AXM28" s="15"/>
      <c r="AXN28" s="15"/>
      <c r="AXO28" s="15"/>
      <c r="AXP28" s="15"/>
      <c r="AXQ28" s="15"/>
      <c r="AXR28" s="15"/>
      <c r="AXS28" s="15"/>
      <c r="AXT28" s="15"/>
      <c r="AXU28" s="15"/>
      <c r="AXV28" s="15"/>
      <c r="AXW28" s="15"/>
      <c r="AXX28" s="15"/>
      <c r="AXY28" s="15"/>
      <c r="AXZ28" s="15"/>
      <c r="AYA28" s="15"/>
      <c r="AYB28" s="15"/>
      <c r="AYC28" s="15"/>
      <c r="AYD28" s="15"/>
      <c r="AYE28" s="15"/>
      <c r="AYF28" s="15"/>
      <c r="AYG28" s="15"/>
      <c r="AYH28" s="15"/>
      <c r="AYI28" s="15"/>
      <c r="AYJ28" s="15"/>
      <c r="AYK28" s="15"/>
      <c r="AYL28" s="15"/>
      <c r="AYM28" s="15"/>
      <c r="AYN28" s="15"/>
      <c r="AYO28" s="15"/>
      <c r="AYP28" s="15"/>
      <c r="AYQ28" s="15"/>
      <c r="AYR28" s="15"/>
      <c r="AYS28" s="15"/>
      <c r="AYT28" s="15"/>
      <c r="AYU28" s="15"/>
      <c r="AYV28" s="15"/>
      <c r="AYW28" s="15"/>
      <c r="AYX28" s="15"/>
      <c r="AYY28" s="15"/>
      <c r="AYZ28" s="15"/>
      <c r="AZA28" s="15"/>
      <c r="AZB28" s="15"/>
      <c r="AZC28" s="15"/>
      <c r="AZD28" s="15"/>
      <c r="AZE28" s="15"/>
      <c r="AZF28" s="15"/>
      <c r="AZG28" s="15"/>
      <c r="AZH28" s="15"/>
      <c r="AZI28" s="15"/>
      <c r="AZJ28" s="15"/>
      <c r="AZK28" s="15"/>
      <c r="AZL28" s="15"/>
      <c r="AZM28" s="15"/>
      <c r="AZN28" s="15"/>
      <c r="AZO28" s="15"/>
      <c r="AZP28" s="15"/>
      <c r="AZQ28" s="15"/>
      <c r="AZR28" s="15"/>
      <c r="AZS28" s="15"/>
      <c r="AZT28" s="15"/>
      <c r="AZU28" s="15"/>
      <c r="AZV28" s="15"/>
      <c r="AZW28" s="15"/>
      <c r="AZX28" s="15"/>
      <c r="AZY28" s="15"/>
      <c r="AZZ28" s="15"/>
      <c r="BAA28" s="15"/>
      <c r="BAB28" s="15"/>
      <c r="BAC28" s="15"/>
      <c r="BAD28" s="15"/>
      <c r="BAE28" s="15"/>
      <c r="BAF28" s="15"/>
      <c r="BAG28" s="15"/>
      <c r="BAH28" s="15"/>
      <c r="BAI28" s="15"/>
      <c r="BAJ28" s="15"/>
      <c r="BAK28" s="15"/>
      <c r="BAL28" s="15"/>
      <c r="BAM28" s="15"/>
      <c r="BAN28" s="15"/>
      <c r="BAO28" s="15"/>
      <c r="BAP28" s="15"/>
      <c r="BAQ28" s="15"/>
      <c r="BAR28" s="15"/>
      <c r="BAS28" s="15"/>
      <c r="BAT28" s="15"/>
      <c r="BAU28" s="15"/>
      <c r="BAV28" s="15"/>
      <c r="BAW28" s="15"/>
      <c r="BAX28" s="15"/>
      <c r="BAY28" s="15"/>
      <c r="BAZ28" s="15"/>
      <c r="BBA28" s="15"/>
      <c r="BBB28" s="15"/>
      <c r="BBC28" s="15"/>
      <c r="BBD28" s="15"/>
      <c r="BBE28" s="15"/>
      <c r="BBF28" s="15"/>
      <c r="BBG28" s="15"/>
      <c r="BBH28" s="15"/>
      <c r="BBI28" s="15"/>
      <c r="BBJ28" s="15"/>
      <c r="BBK28" s="15"/>
      <c r="BBL28" s="15"/>
      <c r="BBM28" s="15"/>
      <c r="BBN28" s="15"/>
      <c r="BBO28" s="15"/>
      <c r="BBP28" s="15"/>
      <c r="BBQ28" s="15"/>
      <c r="BBR28" s="15"/>
      <c r="BBS28" s="15"/>
      <c r="BBT28" s="15"/>
      <c r="BBU28" s="15"/>
      <c r="BBV28" s="15"/>
      <c r="BBW28" s="15"/>
      <c r="BBX28" s="15"/>
      <c r="BBY28" s="15"/>
      <c r="BBZ28" s="15"/>
      <c r="BCA28" s="15"/>
      <c r="BCB28" s="15"/>
      <c r="BCC28" s="15"/>
      <c r="BCD28" s="15"/>
      <c r="BCE28" s="15"/>
      <c r="BCF28" s="15"/>
      <c r="BCG28" s="15"/>
      <c r="BCH28" s="15"/>
      <c r="BCI28" s="15"/>
      <c r="BCJ28" s="15"/>
      <c r="BCK28" s="15"/>
      <c r="BCL28" s="15"/>
      <c r="BCM28" s="15"/>
      <c r="BCN28" s="15"/>
      <c r="BCO28" s="15"/>
      <c r="BCP28" s="15"/>
      <c r="BCQ28" s="15"/>
      <c r="BCR28" s="15"/>
      <c r="BCS28" s="15"/>
      <c r="BCT28" s="15"/>
      <c r="BCU28" s="15"/>
      <c r="BCV28" s="15"/>
      <c r="BCW28" s="15"/>
      <c r="BCX28" s="15"/>
      <c r="BCY28" s="15"/>
      <c r="BCZ28" s="15"/>
      <c r="BDA28" s="15"/>
      <c r="BDB28" s="15"/>
      <c r="BDC28" s="15"/>
      <c r="BDD28" s="15"/>
      <c r="BDE28" s="15"/>
      <c r="BDF28" s="15"/>
      <c r="BDG28" s="15"/>
      <c r="BDH28" s="15"/>
      <c r="BDI28" s="15"/>
      <c r="BDJ28" s="15"/>
      <c r="BDK28" s="15"/>
      <c r="BDL28" s="15"/>
      <c r="BDM28" s="15"/>
      <c r="BDN28" s="15"/>
      <c r="BDO28" s="15"/>
      <c r="BDP28" s="15"/>
      <c r="BDQ28" s="15"/>
      <c r="BDR28" s="15"/>
      <c r="BDS28" s="15"/>
      <c r="BDT28" s="15"/>
      <c r="BDU28" s="15"/>
      <c r="BDV28" s="15"/>
      <c r="BDW28" s="15"/>
      <c r="BDX28" s="15"/>
      <c r="BDY28" s="15"/>
      <c r="BDZ28" s="15"/>
      <c r="BEA28" s="15"/>
      <c r="BEB28" s="15"/>
      <c r="BEC28" s="15"/>
      <c r="BED28" s="15"/>
      <c r="BEE28" s="15"/>
      <c r="BEF28" s="15"/>
      <c r="BEG28" s="15"/>
      <c r="BEH28" s="15"/>
      <c r="BEI28" s="15"/>
      <c r="BEJ28" s="15"/>
      <c r="BEK28" s="15"/>
      <c r="BEL28" s="15"/>
      <c r="BEM28" s="15"/>
      <c r="BEN28" s="15"/>
      <c r="BEO28" s="15"/>
      <c r="BEP28" s="15"/>
      <c r="BEQ28" s="15"/>
      <c r="BER28" s="15"/>
      <c r="BES28" s="15"/>
      <c r="BET28" s="15"/>
      <c r="BEU28" s="15"/>
      <c r="BEV28" s="15"/>
      <c r="BEW28" s="15"/>
      <c r="BEX28" s="15"/>
      <c r="BEY28" s="15"/>
      <c r="BEZ28" s="15"/>
      <c r="BFA28" s="15"/>
      <c r="BFB28" s="15"/>
      <c r="BFC28" s="15"/>
      <c r="BFD28" s="15"/>
      <c r="BFE28" s="15"/>
      <c r="BFF28" s="15"/>
      <c r="BFG28" s="15"/>
      <c r="BFH28" s="15"/>
      <c r="BFI28" s="15"/>
      <c r="BFJ28" s="15"/>
      <c r="BFK28" s="15"/>
      <c r="BFL28" s="15"/>
      <c r="BFM28" s="15"/>
      <c r="BFN28" s="15"/>
      <c r="BFO28" s="15"/>
      <c r="BFP28" s="15"/>
      <c r="BFQ28" s="15"/>
      <c r="BFR28" s="15"/>
      <c r="BFS28" s="15"/>
      <c r="BFT28" s="15"/>
      <c r="BFU28" s="15"/>
      <c r="BFV28" s="15"/>
      <c r="BFW28" s="15"/>
      <c r="BFX28" s="15"/>
      <c r="BFY28" s="15"/>
      <c r="BFZ28" s="15"/>
      <c r="BGA28" s="15"/>
      <c r="BGB28" s="15"/>
      <c r="BGC28" s="15"/>
      <c r="BGD28" s="15"/>
      <c r="BGE28" s="15"/>
      <c r="BGF28" s="15"/>
      <c r="BGG28" s="15"/>
      <c r="BGH28" s="15"/>
      <c r="BGI28" s="15"/>
      <c r="BGJ28" s="15"/>
      <c r="BGK28" s="15"/>
      <c r="BGL28" s="15"/>
      <c r="BGM28" s="15"/>
      <c r="BGN28" s="15"/>
      <c r="BGO28" s="15"/>
      <c r="BGP28" s="15"/>
      <c r="BGQ28" s="15"/>
      <c r="BGR28" s="15"/>
      <c r="BGS28" s="15"/>
      <c r="BGT28" s="15"/>
      <c r="BGU28" s="15"/>
      <c r="BGV28" s="15"/>
      <c r="BGW28" s="15"/>
      <c r="BGX28" s="15"/>
      <c r="BGY28" s="15"/>
      <c r="BGZ28" s="15"/>
      <c r="BHA28" s="15"/>
      <c r="BHB28" s="15"/>
      <c r="BHC28" s="15"/>
      <c r="BHD28" s="15"/>
      <c r="BHE28" s="15"/>
      <c r="BHF28" s="15"/>
      <c r="BHG28" s="15"/>
      <c r="BHH28" s="15"/>
      <c r="BHI28" s="15"/>
      <c r="BHJ28" s="15"/>
      <c r="BHK28" s="15"/>
      <c r="BHL28" s="15"/>
      <c r="BHM28" s="15"/>
      <c r="BHN28" s="15"/>
      <c r="BHO28" s="15"/>
      <c r="BHP28" s="15"/>
      <c r="BHQ28" s="15"/>
      <c r="BHR28" s="15"/>
      <c r="BHS28" s="15"/>
      <c r="BHT28" s="15"/>
      <c r="BHU28" s="15"/>
      <c r="BHV28" s="15"/>
      <c r="BHW28" s="15"/>
      <c r="BHX28" s="15"/>
      <c r="BHY28" s="15"/>
      <c r="BHZ28" s="15"/>
      <c r="BIA28" s="15"/>
      <c r="BIB28" s="15"/>
      <c r="BIC28" s="15"/>
      <c r="BID28" s="15"/>
      <c r="BIE28" s="15"/>
      <c r="BIF28" s="15"/>
      <c r="BIG28" s="15"/>
      <c r="BIH28" s="15"/>
      <c r="BII28" s="15"/>
      <c r="BIJ28" s="15"/>
      <c r="BIK28" s="15"/>
      <c r="BIL28" s="15"/>
      <c r="BIM28" s="15"/>
      <c r="BIN28" s="15"/>
      <c r="BIO28" s="15"/>
      <c r="BIP28" s="15"/>
      <c r="BIQ28" s="15"/>
      <c r="BIR28" s="15"/>
      <c r="BIS28" s="15"/>
      <c r="BIT28" s="15"/>
      <c r="BIU28" s="15"/>
      <c r="BIV28" s="15"/>
      <c r="BIW28" s="15"/>
      <c r="BIX28" s="15"/>
      <c r="BIY28" s="15"/>
      <c r="BIZ28" s="15"/>
      <c r="BJA28" s="15"/>
      <c r="BJB28" s="15"/>
      <c r="BJC28" s="15"/>
      <c r="BJD28" s="15"/>
      <c r="BJE28" s="15"/>
      <c r="BJF28" s="15"/>
      <c r="BJG28" s="15"/>
      <c r="BJH28" s="15"/>
      <c r="BJI28" s="15"/>
      <c r="BJJ28" s="15"/>
      <c r="BJK28" s="15"/>
      <c r="BJL28" s="15"/>
      <c r="BJM28" s="15"/>
      <c r="BJN28" s="15"/>
      <c r="BJO28" s="15"/>
      <c r="BJP28" s="15"/>
      <c r="BJQ28" s="15"/>
      <c r="BJR28" s="15"/>
      <c r="BJS28" s="15"/>
      <c r="BJT28" s="15"/>
      <c r="BJU28" s="15"/>
      <c r="BJV28" s="15"/>
      <c r="BJW28" s="15"/>
      <c r="BJX28" s="15"/>
      <c r="BJY28" s="15"/>
      <c r="BJZ28" s="15"/>
      <c r="BKA28" s="15"/>
      <c r="BKB28" s="15"/>
      <c r="BKC28" s="15"/>
      <c r="BKD28" s="15"/>
      <c r="BKE28" s="15"/>
      <c r="BKF28" s="15"/>
      <c r="BKG28" s="15"/>
      <c r="BKH28" s="15"/>
      <c r="BKI28" s="15"/>
      <c r="BKJ28" s="15"/>
      <c r="BKK28" s="15"/>
      <c r="BKL28" s="15"/>
      <c r="BKM28" s="15"/>
      <c r="BKN28" s="15"/>
      <c r="BKO28" s="15"/>
      <c r="BKP28" s="15"/>
      <c r="BKQ28" s="15"/>
      <c r="BKR28" s="15"/>
      <c r="BKS28" s="15"/>
      <c r="BKT28" s="15"/>
      <c r="BKU28" s="15"/>
      <c r="BKV28" s="15"/>
      <c r="BKW28" s="15"/>
      <c r="BKX28" s="15"/>
      <c r="BKY28" s="15"/>
      <c r="BKZ28" s="15"/>
      <c r="BLA28" s="15"/>
      <c r="BLB28" s="15"/>
      <c r="BLC28" s="15"/>
      <c r="BLD28" s="15"/>
      <c r="BLE28" s="15"/>
      <c r="BLF28" s="15"/>
      <c r="BLG28" s="15"/>
      <c r="BLH28" s="15"/>
      <c r="BLI28" s="15"/>
      <c r="BLJ28" s="15"/>
      <c r="BLK28" s="15"/>
      <c r="BLL28" s="15"/>
      <c r="BLM28" s="15"/>
      <c r="BLN28" s="15"/>
      <c r="BLO28" s="15"/>
      <c r="BLP28" s="15"/>
      <c r="BLQ28" s="15"/>
      <c r="BLR28" s="15"/>
      <c r="BLS28" s="15"/>
      <c r="BLT28" s="15"/>
      <c r="BLU28" s="15"/>
      <c r="BLV28" s="15"/>
      <c r="BLW28" s="15"/>
      <c r="BLX28" s="15"/>
      <c r="BLY28" s="15"/>
      <c r="BLZ28" s="15"/>
      <c r="BMA28" s="15"/>
      <c r="BMB28" s="15"/>
      <c r="BMC28" s="15"/>
      <c r="BMD28" s="15"/>
      <c r="BME28" s="15"/>
      <c r="BMF28" s="15"/>
      <c r="BMG28" s="15"/>
      <c r="BMH28" s="15"/>
      <c r="BMI28" s="15"/>
      <c r="BMJ28" s="15"/>
      <c r="BMK28" s="15"/>
      <c r="BML28" s="15"/>
      <c r="BMM28" s="15"/>
      <c r="BMN28" s="15"/>
      <c r="BMO28" s="15"/>
      <c r="BMP28" s="15"/>
      <c r="BMQ28" s="15"/>
      <c r="BMR28" s="15"/>
      <c r="BMS28" s="15"/>
      <c r="BMT28" s="15"/>
      <c r="BMU28" s="15"/>
      <c r="BMV28" s="15"/>
      <c r="BMW28" s="15"/>
      <c r="BMX28" s="15"/>
      <c r="BMY28" s="15"/>
      <c r="BMZ28" s="15"/>
      <c r="BNA28" s="15"/>
      <c r="BNB28" s="15"/>
      <c r="BNC28" s="15"/>
      <c r="BND28" s="15"/>
      <c r="BNE28" s="15"/>
      <c r="BNF28" s="15"/>
      <c r="BNG28" s="15"/>
      <c r="BNH28" s="15"/>
      <c r="BNI28" s="15"/>
      <c r="BNJ28" s="15"/>
      <c r="BNK28" s="15"/>
      <c r="BNL28" s="15"/>
      <c r="BNM28" s="15"/>
      <c r="BNN28" s="15"/>
      <c r="BNO28" s="15"/>
      <c r="BNP28" s="15"/>
      <c r="BNQ28" s="15"/>
      <c r="BNR28" s="15"/>
      <c r="BNS28" s="15"/>
      <c r="BNT28" s="15"/>
      <c r="BNU28" s="15"/>
      <c r="BNV28" s="15"/>
      <c r="BNW28" s="15"/>
      <c r="BNX28" s="15"/>
      <c r="BNY28" s="15"/>
      <c r="BNZ28" s="15"/>
      <c r="BOA28" s="15"/>
      <c r="BOB28" s="15"/>
      <c r="BOC28" s="15"/>
      <c r="BOD28" s="15"/>
      <c r="BOE28" s="15"/>
      <c r="BOF28" s="15"/>
      <c r="BOG28" s="15"/>
      <c r="BOH28" s="15"/>
      <c r="BOI28" s="15"/>
      <c r="BOJ28" s="15"/>
      <c r="BOK28" s="15"/>
      <c r="BOL28" s="15"/>
      <c r="BOM28" s="15"/>
      <c r="BON28" s="15"/>
      <c r="BOO28" s="15"/>
      <c r="BOP28" s="15"/>
      <c r="BOQ28" s="15"/>
      <c r="BOR28" s="15"/>
      <c r="BOS28" s="15"/>
      <c r="BOT28" s="15"/>
      <c r="BOU28" s="15"/>
      <c r="BOV28" s="15"/>
      <c r="BOW28" s="15"/>
      <c r="BOX28" s="15"/>
      <c r="BOY28" s="15"/>
      <c r="BOZ28" s="15"/>
      <c r="BPA28" s="15"/>
      <c r="BPB28" s="15"/>
      <c r="BPC28" s="15"/>
      <c r="BPD28" s="15"/>
      <c r="BPE28" s="15"/>
      <c r="BPF28" s="15"/>
      <c r="BPG28" s="15"/>
      <c r="BPH28" s="15"/>
      <c r="BPI28" s="15"/>
      <c r="BPJ28" s="15"/>
      <c r="BPK28" s="15"/>
      <c r="BPL28" s="15"/>
      <c r="BPM28" s="15"/>
      <c r="BPN28" s="15"/>
      <c r="BPO28" s="15"/>
      <c r="BPP28" s="15"/>
      <c r="BPQ28" s="15"/>
      <c r="BPR28" s="15"/>
      <c r="BPS28" s="15"/>
      <c r="BPT28" s="15"/>
      <c r="BPU28" s="15"/>
      <c r="BPV28" s="15"/>
      <c r="BPW28" s="15"/>
      <c r="BPX28" s="15"/>
      <c r="BPY28" s="15"/>
      <c r="BPZ28" s="15"/>
      <c r="BQA28" s="15"/>
      <c r="BQB28" s="15"/>
      <c r="BQC28" s="15"/>
      <c r="BQD28" s="15"/>
      <c r="BQE28" s="15"/>
      <c r="BQF28" s="15"/>
      <c r="BQG28" s="15"/>
      <c r="BQH28" s="15"/>
      <c r="BQI28" s="15"/>
      <c r="BQJ28" s="15"/>
      <c r="BQK28" s="15"/>
      <c r="BQL28" s="15"/>
      <c r="BQM28" s="15"/>
      <c r="BQN28" s="15"/>
      <c r="BQO28" s="15"/>
      <c r="BQP28" s="15"/>
      <c r="BQQ28" s="15"/>
      <c r="BQR28" s="15"/>
      <c r="BQS28" s="15"/>
      <c r="BQT28" s="15"/>
      <c r="BQU28" s="15"/>
      <c r="BQV28" s="15"/>
      <c r="BQW28" s="15"/>
      <c r="BQX28" s="15"/>
      <c r="BQY28" s="15"/>
      <c r="BQZ28" s="15"/>
      <c r="BRA28" s="15"/>
      <c r="BRB28" s="15"/>
      <c r="BRC28" s="15"/>
      <c r="BRD28" s="15"/>
      <c r="BRE28" s="15"/>
      <c r="BRF28" s="15"/>
      <c r="BRG28" s="15"/>
      <c r="BRH28" s="15"/>
      <c r="BRI28" s="15"/>
      <c r="BRJ28" s="15"/>
      <c r="BRK28" s="15"/>
      <c r="BRL28" s="15"/>
      <c r="BRM28" s="15"/>
      <c r="BRN28" s="15"/>
      <c r="BRO28" s="15"/>
      <c r="BRP28" s="15"/>
      <c r="BRQ28" s="15"/>
      <c r="BRR28" s="15"/>
      <c r="BRS28" s="15"/>
      <c r="BRT28" s="15"/>
      <c r="BRU28" s="15"/>
      <c r="BRV28" s="15"/>
      <c r="BRW28" s="15"/>
      <c r="BRX28" s="15"/>
      <c r="BRY28" s="15"/>
      <c r="BRZ28" s="15"/>
      <c r="BSA28" s="15"/>
      <c r="BSB28" s="15"/>
      <c r="BSC28" s="15"/>
      <c r="BSD28" s="15"/>
      <c r="BSE28" s="15"/>
      <c r="BSF28" s="15"/>
      <c r="BSG28" s="15"/>
      <c r="BSH28" s="15"/>
      <c r="BSI28" s="15"/>
      <c r="BSJ28" s="15"/>
      <c r="BSK28" s="15"/>
      <c r="BSL28" s="15"/>
      <c r="BSM28" s="15"/>
      <c r="BSN28" s="15"/>
      <c r="BSO28" s="15"/>
      <c r="BSP28" s="15"/>
      <c r="BSQ28" s="15"/>
      <c r="BSR28" s="15"/>
      <c r="BSS28" s="15"/>
      <c r="BST28" s="15"/>
      <c r="BSU28" s="15"/>
      <c r="BSV28" s="15"/>
      <c r="BSW28" s="15"/>
      <c r="BSX28" s="15"/>
      <c r="BSY28" s="15"/>
      <c r="BSZ28" s="15"/>
      <c r="BTA28" s="15"/>
      <c r="BTB28" s="15"/>
      <c r="BTC28" s="15"/>
      <c r="BTD28" s="15"/>
      <c r="BTE28" s="15"/>
      <c r="BTF28" s="15"/>
      <c r="BTG28" s="15"/>
      <c r="BTH28" s="15"/>
      <c r="BTI28" s="15"/>
      <c r="BTJ28" s="15"/>
      <c r="BTK28" s="15"/>
      <c r="BTL28" s="15"/>
      <c r="BTM28" s="15"/>
      <c r="BTN28" s="15"/>
      <c r="BTO28" s="15"/>
      <c r="BTP28" s="15"/>
      <c r="BTQ28" s="15"/>
      <c r="BTR28" s="15"/>
      <c r="BTS28" s="15"/>
      <c r="BTT28" s="15"/>
      <c r="BTU28" s="15"/>
      <c r="BTV28" s="15"/>
      <c r="BTW28" s="15"/>
      <c r="BTX28" s="15"/>
      <c r="BTY28" s="15"/>
      <c r="BTZ28" s="15"/>
      <c r="BUA28" s="15"/>
      <c r="BUB28" s="15"/>
      <c r="BUC28" s="15"/>
      <c r="BUD28" s="15"/>
      <c r="BUE28" s="15"/>
      <c r="BUF28" s="15"/>
      <c r="BUG28" s="15"/>
      <c r="BUH28" s="15"/>
      <c r="BUI28" s="15"/>
      <c r="BUJ28" s="15"/>
      <c r="BUK28" s="15"/>
      <c r="BUL28" s="15"/>
      <c r="BUM28" s="15"/>
      <c r="BUN28" s="15"/>
      <c r="BUO28" s="15"/>
      <c r="BUP28" s="15"/>
      <c r="BUQ28" s="15"/>
      <c r="BUR28" s="15"/>
      <c r="BUS28" s="15"/>
      <c r="BUT28" s="15"/>
      <c r="BUU28" s="15"/>
      <c r="BUV28" s="15"/>
      <c r="BUW28" s="15"/>
      <c r="BUX28" s="15"/>
      <c r="BUY28" s="15"/>
      <c r="BUZ28" s="15"/>
      <c r="BVA28" s="15"/>
      <c r="BVB28" s="15"/>
      <c r="BVC28" s="15"/>
      <c r="BVD28" s="15"/>
      <c r="BVE28" s="15"/>
      <c r="BVF28" s="15"/>
      <c r="BVG28" s="15"/>
      <c r="BVH28" s="15"/>
      <c r="BVI28" s="15"/>
      <c r="BVJ28" s="15"/>
      <c r="BVK28" s="15"/>
      <c r="BVL28" s="15"/>
      <c r="BVM28" s="15"/>
      <c r="BVN28" s="15"/>
      <c r="BVO28" s="15"/>
      <c r="BVP28" s="15"/>
      <c r="BVQ28" s="15"/>
      <c r="BVR28" s="15"/>
      <c r="BVS28" s="15"/>
      <c r="BVT28" s="15"/>
      <c r="BVU28" s="15"/>
      <c r="BVV28" s="15"/>
      <c r="BVW28" s="15"/>
      <c r="BVX28" s="15"/>
      <c r="BVY28" s="15"/>
      <c r="BVZ28" s="15"/>
      <c r="BWA28" s="15"/>
      <c r="BWB28" s="15"/>
      <c r="BWC28" s="15"/>
      <c r="BWD28" s="15"/>
      <c r="BWE28" s="15"/>
      <c r="BWF28" s="15"/>
      <c r="BWG28" s="15"/>
      <c r="BWH28" s="15"/>
      <c r="BWI28" s="15"/>
      <c r="BWJ28" s="15"/>
      <c r="BWK28" s="15"/>
      <c r="BWL28" s="15"/>
      <c r="BWM28" s="15"/>
      <c r="BWN28" s="15"/>
      <c r="BWO28" s="15"/>
      <c r="BWP28" s="15"/>
      <c r="BWQ28" s="15"/>
      <c r="BWR28" s="15"/>
      <c r="BWS28" s="15"/>
      <c r="BWT28" s="15"/>
      <c r="BWU28" s="15"/>
      <c r="BWV28" s="15"/>
      <c r="BWW28" s="15"/>
      <c r="BWX28" s="15"/>
      <c r="BWY28" s="15"/>
      <c r="BWZ28" s="15"/>
      <c r="BXA28" s="15"/>
      <c r="BXB28" s="15"/>
      <c r="BXC28" s="15"/>
      <c r="BXD28" s="15"/>
      <c r="BXE28" s="15"/>
      <c r="BXF28" s="15"/>
      <c r="BXG28" s="15"/>
      <c r="BXH28" s="15"/>
      <c r="BXI28" s="15"/>
      <c r="BXJ28" s="15"/>
      <c r="BXK28" s="15"/>
      <c r="BXL28" s="15"/>
      <c r="BXM28" s="15"/>
      <c r="BXN28" s="15"/>
      <c r="BXO28" s="15"/>
      <c r="BXP28" s="15"/>
      <c r="BXQ28" s="15"/>
      <c r="BXR28" s="15"/>
      <c r="BXS28" s="15"/>
      <c r="BXT28" s="15"/>
      <c r="BXU28" s="15"/>
      <c r="BXV28" s="15"/>
      <c r="BXW28" s="15"/>
      <c r="BXX28" s="15"/>
      <c r="BXY28" s="15"/>
      <c r="BXZ28" s="15"/>
      <c r="BYA28" s="15"/>
      <c r="BYB28" s="15"/>
      <c r="BYC28" s="15"/>
      <c r="BYD28" s="15"/>
      <c r="BYE28" s="15"/>
      <c r="BYF28" s="15"/>
      <c r="BYG28" s="15"/>
      <c r="BYH28" s="15"/>
      <c r="BYI28" s="15"/>
      <c r="BYJ28" s="15"/>
      <c r="BYK28" s="15"/>
      <c r="BYL28" s="15"/>
      <c r="BYM28" s="15"/>
      <c r="BYN28" s="15"/>
      <c r="BYO28" s="15"/>
      <c r="BYP28" s="15"/>
      <c r="BYQ28" s="15"/>
      <c r="BYR28" s="15"/>
      <c r="BYS28" s="15"/>
      <c r="BYT28" s="15"/>
      <c r="BYU28" s="15"/>
      <c r="BYV28" s="15"/>
      <c r="BYW28" s="15"/>
      <c r="BYX28" s="15"/>
      <c r="BYY28" s="15"/>
      <c r="BYZ28" s="15"/>
      <c r="BZA28" s="15"/>
      <c r="BZB28" s="15"/>
      <c r="BZC28" s="15"/>
      <c r="BZD28" s="15"/>
      <c r="BZE28" s="15"/>
      <c r="BZF28" s="15"/>
      <c r="BZG28" s="15"/>
      <c r="BZH28" s="15"/>
      <c r="BZI28" s="15"/>
      <c r="BZJ28" s="15"/>
      <c r="BZK28" s="15"/>
      <c r="BZL28" s="15"/>
      <c r="BZM28" s="15"/>
      <c r="BZN28" s="15"/>
      <c r="BZO28" s="15"/>
      <c r="BZP28" s="15"/>
      <c r="BZQ28" s="15"/>
      <c r="BZR28" s="15"/>
      <c r="BZS28" s="15"/>
      <c r="BZT28" s="15"/>
      <c r="BZU28" s="15"/>
      <c r="BZV28" s="15"/>
      <c r="BZW28" s="15"/>
      <c r="BZX28" s="15"/>
      <c r="BZY28" s="15"/>
      <c r="BZZ28" s="15"/>
      <c r="CAA28" s="15"/>
      <c r="CAB28" s="15"/>
      <c r="CAC28" s="15"/>
      <c r="CAD28" s="15"/>
      <c r="CAE28" s="15"/>
      <c r="CAF28" s="15"/>
      <c r="CAG28" s="15"/>
      <c r="CAH28" s="15"/>
      <c r="CAI28" s="15"/>
      <c r="CAJ28" s="15"/>
      <c r="CAK28" s="15"/>
      <c r="CAL28" s="15"/>
      <c r="CAM28" s="15"/>
      <c r="CAN28" s="15"/>
      <c r="CAO28" s="15"/>
      <c r="CAP28" s="15"/>
      <c r="CAQ28" s="15"/>
      <c r="CAR28" s="15"/>
      <c r="CAS28" s="15"/>
      <c r="CAT28" s="15"/>
      <c r="CAU28" s="15"/>
      <c r="CAV28" s="15"/>
      <c r="CAW28" s="15"/>
      <c r="CAX28" s="15"/>
      <c r="CAY28" s="15"/>
      <c r="CAZ28" s="15"/>
      <c r="CBA28" s="15"/>
      <c r="CBB28" s="15"/>
      <c r="CBC28" s="15"/>
      <c r="CBD28" s="15"/>
      <c r="CBE28" s="15"/>
      <c r="CBF28" s="15"/>
      <c r="CBG28" s="15"/>
      <c r="CBH28" s="15"/>
      <c r="CBI28" s="15"/>
      <c r="CBJ28" s="15"/>
      <c r="CBK28" s="15"/>
      <c r="CBL28" s="15"/>
      <c r="CBM28" s="15"/>
      <c r="CBN28" s="15"/>
      <c r="CBO28" s="15"/>
      <c r="CBP28" s="15"/>
      <c r="CBQ28" s="15"/>
      <c r="CBR28" s="15"/>
      <c r="CBS28" s="15"/>
      <c r="CBT28" s="15"/>
      <c r="CBU28" s="15"/>
      <c r="CBV28" s="15"/>
      <c r="CBW28" s="15"/>
      <c r="CBX28" s="15"/>
      <c r="CBY28" s="15"/>
      <c r="CBZ28" s="15"/>
      <c r="CCA28" s="15"/>
      <c r="CCB28" s="15"/>
      <c r="CCC28" s="15"/>
      <c r="CCD28" s="15"/>
      <c r="CCE28" s="15"/>
      <c r="CCF28" s="15"/>
      <c r="CCG28" s="15"/>
      <c r="CCH28" s="15"/>
      <c r="CCI28" s="15"/>
      <c r="CCJ28" s="15"/>
      <c r="CCK28" s="15"/>
      <c r="CCL28" s="15"/>
      <c r="CCM28" s="15"/>
      <c r="CCN28" s="15"/>
      <c r="CCO28" s="15"/>
      <c r="CCP28" s="15"/>
      <c r="CCQ28" s="15"/>
      <c r="CCR28" s="15"/>
      <c r="CCS28" s="15"/>
      <c r="CCT28" s="15"/>
      <c r="CCU28" s="15"/>
      <c r="CCV28" s="15"/>
      <c r="CCW28" s="15"/>
      <c r="CCX28" s="15"/>
      <c r="CCY28" s="15"/>
      <c r="CCZ28" s="15"/>
      <c r="CDA28" s="15"/>
      <c r="CDB28" s="15"/>
      <c r="CDC28" s="15"/>
      <c r="CDD28" s="15"/>
      <c r="CDE28" s="15"/>
      <c r="CDF28" s="15"/>
      <c r="CDG28" s="15"/>
      <c r="CDH28" s="15"/>
      <c r="CDI28" s="15"/>
      <c r="CDJ28" s="15"/>
      <c r="CDK28" s="15"/>
      <c r="CDL28" s="15"/>
      <c r="CDM28" s="15"/>
      <c r="CDN28" s="15"/>
      <c r="CDO28" s="15"/>
      <c r="CDP28" s="15"/>
      <c r="CDQ28" s="15"/>
      <c r="CDR28" s="15"/>
      <c r="CDS28" s="15"/>
      <c r="CDT28" s="15"/>
      <c r="CDU28" s="15"/>
      <c r="CDV28" s="15"/>
      <c r="CDW28" s="15"/>
      <c r="CDX28" s="15"/>
      <c r="CDY28" s="15"/>
      <c r="CDZ28" s="15"/>
      <c r="CEA28" s="15"/>
      <c r="CEB28" s="15"/>
      <c r="CEC28" s="15"/>
      <c r="CED28" s="15"/>
      <c r="CEE28" s="15"/>
      <c r="CEF28" s="15"/>
      <c r="CEG28" s="15"/>
      <c r="CEH28" s="15"/>
      <c r="CEI28" s="15"/>
      <c r="CEJ28" s="15"/>
      <c r="CEK28" s="15"/>
      <c r="CEL28" s="15"/>
      <c r="CEM28" s="15"/>
      <c r="CEN28" s="15"/>
      <c r="CEO28" s="15"/>
      <c r="CEP28" s="15"/>
      <c r="CEQ28" s="15"/>
      <c r="CER28" s="15"/>
      <c r="CES28" s="15"/>
      <c r="CET28" s="15"/>
      <c r="CEU28" s="15"/>
      <c r="CEV28" s="15"/>
      <c r="CEW28" s="15"/>
      <c r="CEX28" s="15"/>
      <c r="CEY28" s="15"/>
      <c r="CEZ28" s="15"/>
      <c r="CFA28" s="15"/>
      <c r="CFB28" s="15"/>
      <c r="CFC28" s="15"/>
      <c r="CFD28" s="15"/>
      <c r="CFE28" s="15"/>
      <c r="CFF28" s="15"/>
      <c r="CFG28" s="15"/>
      <c r="CFH28" s="15"/>
      <c r="CFI28" s="15"/>
      <c r="CFJ28" s="15"/>
      <c r="CFK28" s="15"/>
      <c r="CFL28" s="15"/>
      <c r="CFM28" s="15"/>
      <c r="CFN28" s="15"/>
      <c r="CFO28" s="15"/>
      <c r="CFP28" s="15"/>
      <c r="CFQ28" s="15"/>
      <c r="CFR28" s="15"/>
      <c r="CFS28" s="15"/>
      <c r="CFT28" s="15"/>
      <c r="CFU28" s="15"/>
      <c r="CFV28" s="15"/>
      <c r="CFW28" s="15"/>
      <c r="CFX28" s="15"/>
      <c r="CFY28" s="15"/>
      <c r="CFZ28" s="15"/>
      <c r="CGA28" s="15"/>
      <c r="CGB28" s="15"/>
      <c r="CGC28" s="15"/>
      <c r="CGD28" s="15"/>
      <c r="CGE28" s="15"/>
      <c r="CGF28" s="15"/>
      <c r="CGG28" s="15"/>
      <c r="CGH28" s="15"/>
      <c r="CGI28" s="15"/>
      <c r="CGJ28" s="15"/>
      <c r="CGK28" s="15"/>
      <c r="CGL28" s="15"/>
      <c r="CGM28" s="15"/>
      <c r="CGN28" s="15"/>
      <c r="CGO28" s="15"/>
      <c r="CGP28" s="15"/>
      <c r="CGQ28" s="15"/>
      <c r="CGR28" s="15"/>
      <c r="CGS28" s="15"/>
      <c r="CGT28" s="15"/>
      <c r="CGU28" s="15"/>
      <c r="CGV28" s="15"/>
      <c r="CGW28" s="15"/>
      <c r="CGX28" s="15"/>
      <c r="CGY28" s="15"/>
      <c r="CGZ28" s="15"/>
      <c r="CHA28" s="15"/>
      <c r="CHB28" s="15"/>
      <c r="CHC28" s="15"/>
      <c r="CHD28" s="15"/>
      <c r="CHE28" s="15"/>
      <c r="CHF28" s="15"/>
      <c r="CHG28" s="15"/>
      <c r="CHH28" s="15"/>
      <c r="CHI28" s="15"/>
      <c r="CHJ28" s="15"/>
      <c r="CHK28" s="15"/>
      <c r="CHL28" s="15"/>
      <c r="CHM28" s="15"/>
      <c r="CHN28" s="15"/>
      <c r="CHO28" s="15"/>
      <c r="CHP28" s="15"/>
      <c r="CHQ28" s="15"/>
      <c r="CHR28" s="15"/>
      <c r="CHS28" s="15"/>
      <c r="CHT28" s="15"/>
      <c r="CHU28" s="15"/>
      <c r="CHV28" s="15"/>
      <c r="CHW28" s="15"/>
      <c r="CHX28" s="15"/>
      <c r="CHY28" s="15"/>
      <c r="CHZ28" s="15"/>
      <c r="CIA28" s="15"/>
      <c r="CIB28" s="15"/>
      <c r="CIC28" s="15"/>
      <c r="CID28" s="15"/>
      <c r="CIE28" s="15"/>
      <c r="CIF28" s="15"/>
      <c r="CIG28" s="15"/>
      <c r="CIH28" s="15"/>
      <c r="CII28" s="15"/>
      <c r="CIJ28" s="15"/>
      <c r="CIK28" s="15"/>
      <c r="CIL28" s="15"/>
      <c r="CIM28" s="15"/>
      <c r="CIN28" s="15"/>
      <c r="CIO28" s="15"/>
      <c r="CIP28" s="15"/>
      <c r="CIQ28" s="15"/>
      <c r="CIR28" s="15"/>
      <c r="CIS28" s="15"/>
      <c r="CIT28" s="15"/>
      <c r="CIU28" s="15"/>
      <c r="CIV28" s="15"/>
      <c r="CIW28" s="15"/>
      <c r="CIX28" s="15"/>
      <c r="CIY28" s="15"/>
      <c r="CIZ28" s="15"/>
      <c r="CJA28" s="15"/>
      <c r="CJB28" s="15"/>
      <c r="CJC28" s="15"/>
      <c r="CJD28" s="15"/>
      <c r="CJE28" s="15"/>
      <c r="CJF28" s="15"/>
      <c r="CJG28" s="15"/>
      <c r="CJH28" s="15"/>
      <c r="CJI28" s="15"/>
      <c r="CJJ28" s="15"/>
      <c r="CJK28" s="15"/>
      <c r="CJL28" s="15"/>
      <c r="CJM28" s="15"/>
      <c r="CJN28" s="15"/>
      <c r="CJO28" s="15"/>
      <c r="CJP28" s="15"/>
      <c r="CJQ28" s="15"/>
      <c r="CJR28" s="15"/>
      <c r="CJS28" s="15"/>
      <c r="CJT28" s="15"/>
      <c r="CJU28" s="15"/>
      <c r="CJV28" s="15"/>
      <c r="CJW28" s="15"/>
      <c r="CJX28" s="15"/>
      <c r="CJY28" s="15"/>
      <c r="CJZ28" s="15"/>
      <c r="CKA28" s="15"/>
      <c r="CKB28" s="15"/>
      <c r="CKC28" s="15"/>
      <c r="CKD28" s="15"/>
      <c r="CKE28" s="15"/>
      <c r="CKF28" s="15"/>
      <c r="CKG28" s="15"/>
      <c r="CKH28" s="15"/>
      <c r="CKI28" s="15"/>
      <c r="CKJ28" s="15"/>
      <c r="CKK28" s="15"/>
      <c r="CKL28" s="15"/>
      <c r="CKM28" s="15"/>
      <c r="CKN28" s="15"/>
      <c r="CKO28" s="15"/>
      <c r="CKP28" s="15"/>
      <c r="CKQ28" s="15"/>
      <c r="CKR28" s="15"/>
      <c r="CKS28" s="15"/>
      <c r="CKT28" s="15"/>
      <c r="CKU28" s="15"/>
      <c r="CKV28" s="15"/>
      <c r="CKW28" s="15"/>
      <c r="CKX28" s="15"/>
      <c r="CKY28" s="15"/>
      <c r="CKZ28" s="15"/>
      <c r="CLA28" s="15"/>
      <c r="CLB28" s="15"/>
      <c r="CLC28" s="15"/>
      <c r="CLD28" s="15"/>
      <c r="CLE28" s="15"/>
      <c r="CLF28" s="15"/>
      <c r="CLG28" s="15"/>
      <c r="CLH28" s="15"/>
      <c r="CLI28" s="15"/>
      <c r="CLJ28" s="15"/>
      <c r="CLK28" s="15"/>
      <c r="CLL28" s="15"/>
      <c r="CLM28" s="15"/>
      <c r="CLN28" s="15"/>
      <c r="CLO28" s="15"/>
      <c r="CLP28" s="15"/>
      <c r="CLQ28" s="15"/>
      <c r="CLR28" s="15"/>
      <c r="CLS28" s="15"/>
      <c r="CLT28" s="15"/>
      <c r="CLU28" s="15"/>
      <c r="CLV28" s="15"/>
      <c r="CLW28" s="15"/>
      <c r="CLX28" s="15"/>
      <c r="CLY28" s="15"/>
      <c r="CLZ28" s="15"/>
      <c r="CMA28" s="15"/>
      <c r="CMB28" s="15"/>
      <c r="CMC28" s="15"/>
      <c r="CMD28" s="15"/>
      <c r="CME28" s="15"/>
      <c r="CMF28" s="15"/>
      <c r="CMG28" s="15"/>
      <c r="CMH28" s="15"/>
      <c r="CMI28" s="15"/>
      <c r="CMJ28" s="15"/>
      <c r="CMK28" s="15"/>
      <c r="CML28" s="15"/>
      <c r="CMM28" s="15"/>
      <c r="CMN28" s="15"/>
      <c r="CMO28" s="15"/>
      <c r="CMP28" s="15"/>
      <c r="CMQ28" s="15"/>
      <c r="CMR28" s="15"/>
      <c r="CMS28" s="15"/>
      <c r="CMT28" s="15"/>
      <c r="CMU28" s="15"/>
      <c r="CMV28" s="15"/>
      <c r="CMW28" s="15"/>
      <c r="CMX28" s="15"/>
      <c r="CMY28" s="15"/>
      <c r="CMZ28" s="15"/>
      <c r="CNA28" s="15"/>
      <c r="CNB28" s="15"/>
      <c r="CNC28" s="15"/>
      <c r="CND28" s="15"/>
      <c r="CNE28" s="15"/>
      <c r="CNF28" s="15"/>
      <c r="CNG28" s="15"/>
      <c r="CNH28" s="15"/>
      <c r="CNI28" s="15"/>
      <c r="CNJ28" s="15"/>
      <c r="CNK28" s="15"/>
      <c r="CNL28" s="15"/>
      <c r="CNM28" s="15"/>
      <c r="CNN28" s="15"/>
      <c r="CNO28" s="15"/>
      <c r="CNP28" s="15"/>
      <c r="CNQ28" s="15"/>
      <c r="CNR28" s="15"/>
      <c r="CNS28" s="15"/>
      <c r="CNT28" s="15"/>
      <c r="CNU28" s="15"/>
      <c r="CNV28" s="15"/>
      <c r="CNW28" s="15"/>
      <c r="CNX28" s="15"/>
      <c r="CNY28" s="15"/>
      <c r="CNZ28" s="15"/>
      <c r="COA28" s="15"/>
      <c r="COB28" s="15"/>
      <c r="COC28" s="15"/>
      <c r="COD28" s="15"/>
      <c r="COE28" s="15"/>
      <c r="COF28" s="15"/>
      <c r="COG28" s="15"/>
      <c r="COH28" s="15"/>
      <c r="COI28" s="15"/>
      <c r="COJ28" s="15"/>
      <c r="COK28" s="15"/>
      <c r="COL28" s="15"/>
      <c r="COM28" s="15"/>
      <c r="CON28" s="15"/>
      <c r="COO28" s="15"/>
      <c r="COP28" s="15"/>
      <c r="COQ28" s="15"/>
      <c r="COR28" s="15"/>
      <c r="COS28" s="15"/>
      <c r="COT28" s="15"/>
      <c r="COU28" s="15"/>
      <c r="COV28" s="15"/>
      <c r="COW28" s="15"/>
      <c r="COX28" s="15"/>
      <c r="COY28" s="15"/>
      <c r="COZ28" s="15"/>
      <c r="CPA28" s="15"/>
      <c r="CPB28" s="15"/>
      <c r="CPC28" s="15"/>
      <c r="CPD28" s="15"/>
      <c r="CPE28" s="15"/>
      <c r="CPF28" s="15"/>
      <c r="CPG28" s="15"/>
      <c r="CPH28" s="15"/>
      <c r="CPI28" s="15"/>
      <c r="CPJ28" s="15"/>
      <c r="CPK28" s="15"/>
      <c r="CPL28" s="15"/>
      <c r="CPM28" s="15"/>
      <c r="CPN28" s="15"/>
      <c r="CPO28" s="15"/>
      <c r="CPP28" s="15"/>
      <c r="CPQ28" s="15"/>
      <c r="CPR28" s="15"/>
      <c r="CPS28" s="15"/>
      <c r="CPT28" s="15"/>
      <c r="CPU28" s="15"/>
      <c r="CPV28" s="15"/>
      <c r="CPW28" s="15"/>
      <c r="CPX28" s="15"/>
      <c r="CPY28" s="15"/>
      <c r="CPZ28" s="15"/>
      <c r="CQA28" s="15"/>
      <c r="CQB28" s="15"/>
      <c r="CQC28" s="15"/>
      <c r="CQD28" s="15"/>
      <c r="CQE28" s="15"/>
      <c r="CQF28" s="15"/>
      <c r="CQG28" s="15"/>
      <c r="CQH28" s="15"/>
      <c r="CQI28" s="15"/>
      <c r="CQJ28" s="15"/>
      <c r="CQK28" s="15"/>
      <c r="CQL28" s="15"/>
      <c r="CQM28" s="15"/>
      <c r="CQN28" s="15"/>
      <c r="CQO28" s="15"/>
      <c r="CQP28" s="15"/>
      <c r="CQQ28" s="15"/>
      <c r="CQR28" s="15"/>
      <c r="CQS28" s="15"/>
      <c r="CQT28" s="15"/>
      <c r="CQU28" s="15"/>
      <c r="CQV28" s="15"/>
      <c r="CQW28" s="15"/>
      <c r="CQX28" s="15"/>
      <c r="CQY28" s="15"/>
      <c r="CQZ28" s="15"/>
      <c r="CRA28" s="15"/>
      <c r="CRB28" s="15"/>
      <c r="CRC28" s="15"/>
      <c r="CRD28" s="15"/>
      <c r="CRE28" s="15"/>
      <c r="CRF28" s="15"/>
      <c r="CRG28" s="15"/>
      <c r="CRH28" s="15"/>
      <c r="CRI28" s="15"/>
      <c r="CRJ28" s="15"/>
      <c r="CRK28" s="15"/>
      <c r="CRL28" s="15"/>
      <c r="CRM28" s="15"/>
      <c r="CRN28" s="15"/>
      <c r="CRO28" s="15"/>
      <c r="CRP28" s="15"/>
      <c r="CRQ28" s="15"/>
      <c r="CRR28" s="15"/>
      <c r="CRS28" s="15"/>
      <c r="CRT28" s="15"/>
      <c r="CRU28" s="15"/>
      <c r="CRV28" s="15"/>
      <c r="CRW28" s="15"/>
      <c r="CRX28" s="15"/>
      <c r="CRY28" s="15"/>
      <c r="CRZ28" s="15"/>
      <c r="CSA28" s="15"/>
      <c r="CSB28" s="15"/>
      <c r="CSC28" s="15"/>
      <c r="CSD28" s="15"/>
      <c r="CSE28" s="15"/>
      <c r="CSF28" s="15"/>
      <c r="CSG28" s="15"/>
      <c r="CSH28" s="15"/>
      <c r="CSI28" s="15"/>
      <c r="CSJ28" s="15"/>
      <c r="CSK28" s="15"/>
      <c r="CSL28" s="15"/>
      <c r="CSM28" s="15"/>
      <c r="CSN28" s="15"/>
      <c r="CSO28" s="15"/>
      <c r="CSP28" s="15"/>
      <c r="CSQ28" s="15"/>
      <c r="CSR28" s="15"/>
      <c r="CSS28" s="15"/>
      <c r="CST28" s="15"/>
      <c r="CSU28" s="15"/>
      <c r="CSV28" s="15"/>
      <c r="CSW28" s="15"/>
      <c r="CSX28" s="15"/>
      <c r="CSY28" s="15"/>
      <c r="CSZ28" s="15"/>
      <c r="CTA28" s="15"/>
      <c r="CTB28" s="15"/>
      <c r="CTC28" s="15"/>
      <c r="CTD28" s="15"/>
      <c r="CTE28" s="15"/>
      <c r="CTF28" s="15"/>
      <c r="CTG28" s="15"/>
      <c r="CTH28" s="15"/>
      <c r="CTI28" s="15"/>
      <c r="CTJ28" s="15"/>
      <c r="CTK28" s="15"/>
      <c r="CTL28" s="15"/>
      <c r="CTM28" s="15"/>
      <c r="CTN28" s="15"/>
      <c r="CTO28" s="15"/>
      <c r="CTP28" s="15"/>
      <c r="CTQ28" s="15"/>
      <c r="CTR28" s="15"/>
      <c r="CTS28" s="15"/>
      <c r="CTT28" s="15"/>
      <c r="CTU28" s="15"/>
      <c r="CTV28" s="15"/>
      <c r="CTW28" s="15"/>
      <c r="CTX28" s="15"/>
      <c r="CTY28" s="15"/>
      <c r="CTZ28" s="15"/>
      <c r="CUA28" s="15"/>
      <c r="CUB28" s="15"/>
      <c r="CUC28" s="15"/>
      <c r="CUD28" s="15"/>
      <c r="CUE28" s="15"/>
      <c r="CUF28" s="15"/>
      <c r="CUG28" s="15"/>
      <c r="CUH28" s="15"/>
      <c r="CUI28" s="15"/>
      <c r="CUJ28" s="15"/>
      <c r="CUK28" s="15"/>
      <c r="CUL28" s="15"/>
      <c r="CUM28" s="15"/>
      <c r="CUN28" s="15"/>
      <c r="CUO28" s="15"/>
      <c r="CUP28" s="15"/>
      <c r="CUQ28" s="15"/>
      <c r="CUR28" s="15"/>
      <c r="CUS28" s="15"/>
      <c r="CUT28" s="15"/>
      <c r="CUU28" s="15"/>
      <c r="CUV28" s="15"/>
      <c r="CUW28" s="15"/>
      <c r="CUX28" s="15"/>
      <c r="CUY28" s="15"/>
      <c r="CUZ28" s="15"/>
      <c r="CVA28" s="15"/>
      <c r="CVB28" s="15"/>
      <c r="CVC28" s="15"/>
      <c r="CVD28" s="15"/>
      <c r="CVE28" s="15"/>
      <c r="CVF28" s="15"/>
      <c r="CVG28" s="15"/>
      <c r="CVH28" s="15"/>
      <c r="CVI28" s="15"/>
      <c r="CVJ28" s="15"/>
      <c r="CVK28" s="15"/>
      <c r="CVL28" s="15"/>
      <c r="CVM28" s="15"/>
      <c r="CVN28" s="15"/>
      <c r="CVO28" s="15"/>
      <c r="CVP28" s="15"/>
      <c r="CVQ28" s="15"/>
      <c r="CVR28" s="15"/>
      <c r="CVS28" s="15"/>
      <c r="CVT28" s="15"/>
      <c r="CVU28" s="15"/>
      <c r="CVV28" s="15"/>
      <c r="CVW28" s="15"/>
      <c r="CVX28" s="15"/>
      <c r="CVY28" s="15"/>
      <c r="CVZ28" s="15"/>
      <c r="CWA28" s="15"/>
      <c r="CWB28" s="15"/>
      <c r="CWC28" s="15"/>
      <c r="CWD28" s="15"/>
      <c r="CWE28" s="15"/>
      <c r="CWF28" s="15"/>
      <c r="CWG28" s="15"/>
      <c r="CWH28" s="15"/>
      <c r="CWI28" s="15"/>
      <c r="CWJ28" s="15"/>
      <c r="CWK28" s="15"/>
      <c r="CWL28" s="15"/>
      <c r="CWM28" s="15"/>
      <c r="CWN28" s="15"/>
      <c r="CWO28" s="15"/>
      <c r="CWP28" s="15"/>
      <c r="CWQ28" s="15"/>
      <c r="CWR28" s="15"/>
      <c r="CWS28" s="15"/>
      <c r="CWT28" s="15"/>
      <c r="CWU28" s="15"/>
      <c r="CWV28" s="15"/>
      <c r="CWW28" s="15"/>
      <c r="CWX28" s="15"/>
      <c r="CWY28" s="15"/>
      <c r="CWZ28" s="15"/>
      <c r="CXA28" s="15"/>
      <c r="CXB28" s="15"/>
      <c r="CXC28" s="15"/>
      <c r="CXD28" s="15"/>
      <c r="CXE28" s="15"/>
      <c r="CXF28" s="15"/>
      <c r="CXG28" s="15"/>
      <c r="CXH28" s="15"/>
      <c r="CXI28" s="15"/>
      <c r="CXJ28" s="15"/>
      <c r="CXK28" s="15"/>
      <c r="CXL28" s="15"/>
      <c r="CXM28" s="15"/>
      <c r="CXN28" s="15"/>
      <c r="CXO28" s="15"/>
      <c r="CXP28" s="15"/>
      <c r="CXQ28" s="15"/>
      <c r="CXR28" s="15"/>
      <c r="CXS28" s="15"/>
      <c r="CXT28" s="15"/>
      <c r="CXU28" s="15"/>
      <c r="CXV28" s="15"/>
      <c r="CXW28" s="15"/>
      <c r="CXX28" s="15"/>
      <c r="CXY28" s="15"/>
      <c r="CXZ28" s="15"/>
      <c r="CYA28" s="15"/>
      <c r="CYB28" s="15"/>
      <c r="CYC28" s="15"/>
      <c r="CYD28" s="15"/>
      <c r="CYE28" s="15"/>
      <c r="CYF28" s="15"/>
      <c r="CYG28" s="15"/>
      <c r="CYH28" s="15"/>
      <c r="CYI28" s="15"/>
      <c r="CYJ28" s="15"/>
      <c r="CYK28" s="15"/>
      <c r="CYL28" s="15"/>
      <c r="CYM28" s="15"/>
      <c r="CYN28" s="15"/>
      <c r="CYO28" s="15"/>
      <c r="CYP28" s="15"/>
      <c r="CYQ28" s="15"/>
      <c r="CYR28" s="15"/>
      <c r="CYS28" s="15"/>
      <c r="CYT28" s="15"/>
      <c r="CYU28" s="15"/>
      <c r="CYV28" s="15"/>
      <c r="CYW28" s="15"/>
      <c r="CYX28" s="15"/>
      <c r="CYY28" s="15"/>
      <c r="CYZ28" s="15"/>
      <c r="CZA28" s="15"/>
      <c r="CZB28" s="15"/>
      <c r="CZC28" s="15"/>
      <c r="CZD28" s="15"/>
      <c r="CZE28" s="15"/>
      <c r="CZF28" s="15"/>
      <c r="CZG28" s="15"/>
      <c r="CZH28" s="15"/>
      <c r="CZI28" s="15"/>
      <c r="CZJ28" s="15"/>
      <c r="CZK28" s="15"/>
      <c r="CZL28" s="15"/>
      <c r="CZM28" s="15"/>
      <c r="CZN28" s="15"/>
      <c r="CZO28" s="15"/>
      <c r="CZP28" s="15"/>
      <c r="CZQ28" s="15"/>
      <c r="CZR28" s="15"/>
      <c r="CZS28" s="15"/>
      <c r="CZT28" s="15"/>
      <c r="CZU28" s="15"/>
      <c r="CZV28" s="15"/>
      <c r="CZW28" s="15"/>
      <c r="CZX28" s="15"/>
      <c r="CZY28" s="15"/>
      <c r="CZZ28" s="15"/>
      <c r="DAA28" s="15"/>
      <c r="DAB28" s="15"/>
      <c r="DAC28" s="15"/>
      <c r="DAD28" s="15"/>
      <c r="DAE28" s="15"/>
      <c r="DAF28" s="15"/>
      <c r="DAG28" s="15"/>
      <c r="DAH28" s="15"/>
      <c r="DAI28" s="15"/>
      <c r="DAJ28" s="15"/>
      <c r="DAK28" s="15"/>
      <c r="DAL28" s="15"/>
      <c r="DAM28" s="15"/>
      <c r="DAN28" s="15"/>
      <c r="DAO28" s="15"/>
      <c r="DAP28" s="15"/>
      <c r="DAQ28" s="15"/>
      <c r="DAR28" s="15"/>
      <c r="DAS28" s="15"/>
      <c r="DAT28" s="15"/>
      <c r="DAU28" s="15"/>
      <c r="DAV28" s="15"/>
      <c r="DAW28" s="15"/>
      <c r="DAX28" s="15"/>
      <c r="DAY28" s="15"/>
      <c r="DAZ28" s="15"/>
      <c r="DBA28" s="15"/>
      <c r="DBB28" s="15"/>
      <c r="DBC28" s="15"/>
      <c r="DBD28" s="15"/>
      <c r="DBE28" s="15"/>
      <c r="DBF28" s="15"/>
      <c r="DBG28" s="15"/>
      <c r="DBH28" s="15"/>
      <c r="DBI28" s="15"/>
      <c r="DBJ28" s="15"/>
      <c r="DBK28" s="15"/>
      <c r="DBL28" s="15"/>
      <c r="DBM28" s="15"/>
      <c r="DBN28" s="15"/>
      <c r="DBO28" s="15"/>
      <c r="DBP28" s="15"/>
      <c r="DBQ28" s="15"/>
      <c r="DBR28" s="15"/>
      <c r="DBS28" s="15"/>
      <c r="DBT28" s="15"/>
      <c r="DBU28" s="15"/>
      <c r="DBV28" s="15"/>
      <c r="DBW28" s="15"/>
      <c r="DBX28" s="15"/>
      <c r="DBY28" s="15"/>
      <c r="DBZ28" s="15"/>
      <c r="DCA28" s="15"/>
      <c r="DCB28" s="15"/>
      <c r="DCC28" s="15"/>
      <c r="DCD28" s="15"/>
      <c r="DCE28" s="15"/>
      <c r="DCF28" s="15"/>
      <c r="DCG28" s="15"/>
      <c r="DCH28" s="15"/>
      <c r="DCI28" s="15"/>
      <c r="DCJ28" s="15"/>
      <c r="DCK28" s="15"/>
      <c r="DCL28" s="15"/>
      <c r="DCM28" s="15"/>
      <c r="DCN28" s="15"/>
      <c r="DCO28" s="15"/>
      <c r="DCP28" s="15"/>
      <c r="DCQ28" s="15"/>
      <c r="DCR28" s="15"/>
      <c r="DCS28" s="15"/>
      <c r="DCT28" s="15"/>
      <c r="DCU28" s="15"/>
      <c r="DCV28" s="15"/>
      <c r="DCW28" s="15"/>
      <c r="DCX28" s="15"/>
      <c r="DCY28" s="15"/>
      <c r="DCZ28" s="15"/>
      <c r="DDA28" s="15"/>
      <c r="DDB28" s="15"/>
      <c r="DDC28" s="15"/>
      <c r="DDD28" s="15"/>
      <c r="DDE28" s="15"/>
      <c r="DDF28" s="15"/>
      <c r="DDG28" s="15"/>
      <c r="DDH28" s="15"/>
      <c r="DDI28" s="15"/>
      <c r="DDJ28" s="15"/>
      <c r="DDK28" s="15"/>
      <c r="DDL28" s="15"/>
      <c r="DDM28" s="15"/>
      <c r="DDN28" s="15"/>
      <c r="DDO28" s="15"/>
      <c r="DDP28" s="15"/>
      <c r="DDQ28" s="15"/>
      <c r="DDR28" s="15"/>
      <c r="DDS28" s="15"/>
      <c r="DDT28" s="15"/>
      <c r="DDU28" s="15"/>
      <c r="DDV28" s="15"/>
      <c r="DDW28" s="15"/>
      <c r="DDX28" s="15"/>
      <c r="DDY28" s="15"/>
      <c r="DDZ28" s="15"/>
      <c r="DEA28" s="15"/>
      <c r="DEB28" s="15"/>
      <c r="DEC28" s="15"/>
      <c r="DED28" s="15"/>
      <c r="DEE28" s="15"/>
      <c r="DEF28" s="15"/>
      <c r="DEG28" s="15"/>
      <c r="DEH28" s="15"/>
      <c r="DEI28" s="15"/>
      <c r="DEJ28" s="15"/>
      <c r="DEK28" s="15"/>
      <c r="DEL28" s="15"/>
      <c r="DEM28" s="15"/>
      <c r="DEN28" s="15"/>
      <c r="DEO28" s="15"/>
      <c r="DEP28" s="15"/>
      <c r="DEQ28" s="15"/>
      <c r="DER28" s="15"/>
      <c r="DES28" s="15"/>
      <c r="DET28" s="15"/>
      <c r="DEU28" s="15"/>
      <c r="DEV28" s="15"/>
      <c r="DEW28" s="15"/>
      <c r="DEX28" s="15"/>
      <c r="DEY28" s="15"/>
      <c r="DEZ28" s="15"/>
      <c r="DFA28" s="15"/>
      <c r="DFB28" s="15"/>
      <c r="DFC28" s="15"/>
      <c r="DFD28" s="15"/>
      <c r="DFE28" s="15"/>
      <c r="DFF28" s="15"/>
      <c r="DFG28" s="15"/>
      <c r="DFH28" s="15"/>
      <c r="DFI28" s="15"/>
      <c r="DFJ28" s="15"/>
      <c r="DFK28" s="15"/>
      <c r="DFL28" s="15"/>
      <c r="DFM28" s="15"/>
      <c r="DFN28" s="15"/>
      <c r="DFO28" s="15"/>
      <c r="DFP28" s="15"/>
      <c r="DFQ28" s="15"/>
      <c r="DFR28" s="15"/>
      <c r="DFS28" s="15"/>
      <c r="DFT28" s="15"/>
      <c r="DFU28" s="15"/>
      <c r="DFV28" s="15"/>
      <c r="DFW28" s="15"/>
      <c r="DFX28" s="15"/>
      <c r="DFY28" s="15"/>
      <c r="DFZ28" s="15"/>
      <c r="DGA28" s="15"/>
      <c r="DGB28" s="15"/>
      <c r="DGC28" s="15"/>
      <c r="DGD28" s="15"/>
      <c r="DGE28" s="15"/>
      <c r="DGF28" s="15"/>
      <c r="DGG28" s="15"/>
      <c r="DGH28" s="15"/>
      <c r="DGI28" s="15"/>
      <c r="DGJ28" s="15"/>
      <c r="DGK28" s="15"/>
      <c r="DGL28" s="15"/>
      <c r="DGM28" s="15"/>
      <c r="DGN28" s="15"/>
      <c r="DGO28" s="15"/>
      <c r="DGP28" s="15"/>
      <c r="DGQ28" s="15"/>
      <c r="DGR28" s="15"/>
      <c r="DGS28" s="15"/>
      <c r="DGT28" s="15"/>
      <c r="DGU28" s="15"/>
      <c r="DGV28" s="15"/>
      <c r="DGW28" s="15"/>
      <c r="DGX28" s="15"/>
      <c r="DGY28" s="15"/>
      <c r="DGZ28" s="15"/>
      <c r="DHA28" s="15"/>
      <c r="DHB28" s="15"/>
      <c r="DHC28" s="15"/>
      <c r="DHD28" s="15"/>
      <c r="DHE28" s="15"/>
      <c r="DHF28" s="15"/>
      <c r="DHG28" s="15"/>
      <c r="DHH28" s="15"/>
      <c r="DHI28" s="15"/>
      <c r="DHJ28" s="15"/>
      <c r="DHK28" s="15"/>
      <c r="DHL28" s="15"/>
      <c r="DHM28" s="15"/>
      <c r="DHN28" s="15"/>
      <c r="DHO28" s="15"/>
      <c r="DHP28" s="15"/>
      <c r="DHQ28" s="15"/>
      <c r="DHR28" s="15"/>
      <c r="DHS28" s="15"/>
      <c r="DHT28" s="15"/>
      <c r="DHU28" s="15"/>
      <c r="DHV28" s="15"/>
      <c r="DHW28" s="15"/>
      <c r="DHX28" s="15"/>
      <c r="DHY28" s="15"/>
      <c r="DHZ28" s="15"/>
      <c r="DIA28" s="15"/>
      <c r="DIB28" s="15"/>
      <c r="DIC28" s="15"/>
      <c r="DID28" s="15"/>
      <c r="DIE28" s="15"/>
      <c r="DIF28" s="15"/>
      <c r="DIG28" s="15"/>
      <c r="DIH28" s="15"/>
      <c r="DII28" s="15"/>
      <c r="DIJ28" s="15"/>
      <c r="DIK28" s="15"/>
      <c r="DIL28" s="15"/>
      <c r="DIM28" s="15"/>
      <c r="DIN28" s="15"/>
      <c r="DIO28" s="15"/>
      <c r="DIP28" s="15"/>
      <c r="DIQ28" s="15"/>
      <c r="DIR28" s="15"/>
      <c r="DIS28" s="15"/>
      <c r="DIT28" s="15"/>
      <c r="DIU28" s="15"/>
      <c r="DIV28" s="15"/>
      <c r="DIW28" s="15"/>
      <c r="DIX28" s="15"/>
      <c r="DIY28" s="15"/>
      <c r="DIZ28" s="15"/>
      <c r="DJA28" s="15"/>
      <c r="DJB28" s="15"/>
      <c r="DJC28" s="15"/>
      <c r="DJD28" s="15"/>
      <c r="DJE28" s="15"/>
      <c r="DJF28" s="15"/>
      <c r="DJG28" s="15"/>
      <c r="DJH28" s="15"/>
      <c r="DJI28" s="15"/>
      <c r="DJJ28" s="15"/>
      <c r="DJK28" s="15"/>
      <c r="DJL28" s="15"/>
      <c r="DJM28" s="15"/>
      <c r="DJN28" s="15"/>
      <c r="DJO28" s="15"/>
      <c r="DJP28" s="15"/>
      <c r="DJQ28" s="15"/>
      <c r="DJR28" s="15"/>
      <c r="DJS28" s="15"/>
      <c r="DJT28" s="15"/>
      <c r="DJU28" s="15"/>
      <c r="DJV28" s="15"/>
      <c r="DJW28" s="15"/>
      <c r="DJX28" s="15"/>
      <c r="DJY28" s="15"/>
      <c r="DJZ28" s="15"/>
      <c r="DKA28" s="15"/>
      <c r="DKB28" s="15"/>
      <c r="DKC28" s="15"/>
      <c r="DKD28" s="15"/>
      <c r="DKE28" s="15"/>
      <c r="DKF28" s="15"/>
      <c r="DKG28" s="15"/>
      <c r="DKH28" s="15"/>
      <c r="DKI28" s="15"/>
      <c r="DKJ28" s="15"/>
      <c r="DKK28" s="15"/>
      <c r="DKL28" s="15"/>
      <c r="DKM28" s="15"/>
      <c r="DKN28" s="15"/>
      <c r="DKO28" s="15"/>
      <c r="DKP28" s="15"/>
      <c r="DKQ28" s="15"/>
      <c r="DKR28" s="15"/>
      <c r="DKS28" s="15"/>
      <c r="DKT28" s="15"/>
      <c r="DKU28" s="15"/>
      <c r="DKV28" s="15"/>
      <c r="DKW28" s="15"/>
      <c r="DKX28" s="15"/>
      <c r="DKY28" s="15"/>
      <c r="DKZ28" s="15"/>
      <c r="DLA28" s="15"/>
      <c r="DLB28" s="15"/>
      <c r="DLC28" s="15"/>
      <c r="DLD28" s="15"/>
      <c r="DLE28" s="15"/>
      <c r="DLF28" s="15"/>
      <c r="DLG28" s="15"/>
      <c r="DLH28" s="15"/>
      <c r="DLI28" s="15"/>
      <c r="DLJ28" s="15"/>
      <c r="DLK28" s="15"/>
      <c r="DLL28" s="15"/>
      <c r="DLM28" s="15"/>
      <c r="DLN28" s="15"/>
      <c r="DLO28" s="15"/>
      <c r="DLP28" s="15"/>
      <c r="DLQ28" s="15"/>
      <c r="DLR28" s="15"/>
      <c r="DLS28" s="15"/>
      <c r="DLT28" s="15"/>
      <c r="DLU28" s="15"/>
      <c r="DLV28" s="15"/>
      <c r="DLW28" s="15"/>
      <c r="DLX28" s="15"/>
      <c r="DLY28" s="15"/>
      <c r="DLZ28" s="15"/>
      <c r="DMA28" s="15"/>
      <c r="DMB28" s="15"/>
      <c r="DMC28" s="15"/>
      <c r="DMD28" s="15"/>
      <c r="DME28" s="15"/>
      <c r="DMF28" s="15"/>
      <c r="DMG28" s="15"/>
      <c r="DMH28" s="15"/>
      <c r="DMI28" s="15"/>
      <c r="DMJ28" s="15"/>
      <c r="DMK28" s="15"/>
      <c r="DML28" s="15"/>
      <c r="DMM28" s="15"/>
      <c r="DMN28" s="15"/>
      <c r="DMO28" s="15"/>
      <c r="DMP28" s="15"/>
      <c r="DMQ28" s="15"/>
      <c r="DMR28" s="15"/>
      <c r="DMS28" s="15"/>
      <c r="DMT28" s="15"/>
      <c r="DMU28" s="15"/>
      <c r="DMV28" s="15"/>
      <c r="DMW28" s="15"/>
      <c r="DMX28" s="15"/>
      <c r="DMY28" s="15"/>
      <c r="DMZ28" s="15"/>
      <c r="DNA28" s="15"/>
      <c r="DNB28" s="15"/>
      <c r="DNC28" s="15"/>
      <c r="DND28" s="15"/>
      <c r="DNE28" s="15"/>
      <c r="DNF28" s="15"/>
      <c r="DNG28" s="15"/>
      <c r="DNH28" s="15"/>
      <c r="DNI28" s="15"/>
      <c r="DNJ28" s="15"/>
      <c r="DNK28" s="15"/>
      <c r="DNL28" s="15"/>
      <c r="DNM28" s="15"/>
      <c r="DNN28" s="15"/>
      <c r="DNO28" s="15"/>
      <c r="DNP28" s="15"/>
      <c r="DNQ28" s="15"/>
      <c r="DNR28" s="15"/>
      <c r="DNS28" s="15"/>
      <c r="DNT28" s="15"/>
      <c r="DNU28" s="15"/>
      <c r="DNV28" s="15"/>
      <c r="DNW28" s="15"/>
      <c r="DNX28" s="15"/>
      <c r="DNY28" s="15"/>
      <c r="DNZ28" s="15"/>
      <c r="DOA28" s="15"/>
      <c r="DOB28" s="15"/>
      <c r="DOC28" s="15"/>
      <c r="DOD28" s="15"/>
      <c r="DOE28" s="15"/>
      <c r="DOF28" s="15"/>
      <c r="DOG28" s="15"/>
      <c r="DOH28" s="15"/>
      <c r="DOI28" s="15"/>
      <c r="DOJ28" s="15"/>
      <c r="DOK28" s="15"/>
      <c r="DOL28" s="15"/>
      <c r="DOM28" s="15"/>
      <c r="DON28" s="15"/>
      <c r="DOO28" s="15"/>
      <c r="DOP28" s="15"/>
      <c r="DOQ28" s="15"/>
      <c r="DOR28" s="15"/>
      <c r="DOS28" s="15"/>
      <c r="DOT28" s="15"/>
      <c r="DOU28" s="15"/>
      <c r="DOV28" s="15"/>
      <c r="DOW28" s="15"/>
      <c r="DOX28" s="15"/>
      <c r="DOY28" s="15"/>
      <c r="DOZ28" s="15"/>
      <c r="DPA28" s="15"/>
      <c r="DPB28" s="15"/>
      <c r="DPC28" s="15"/>
      <c r="DPD28" s="15"/>
      <c r="DPE28" s="15"/>
      <c r="DPF28" s="15"/>
      <c r="DPG28" s="15"/>
      <c r="DPH28" s="15"/>
      <c r="DPI28" s="15"/>
      <c r="DPJ28" s="15"/>
      <c r="DPK28" s="15"/>
      <c r="DPL28" s="15"/>
      <c r="DPM28" s="15"/>
      <c r="DPN28" s="15"/>
      <c r="DPO28" s="15"/>
      <c r="DPP28" s="15"/>
      <c r="DPQ28" s="15"/>
      <c r="DPR28" s="15"/>
      <c r="DPS28" s="15"/>
      <c r="DPT28" s="15"/>
      <c r="DPU28" s="15"/>
      <c r="DPV28" s="15"/>
      <c r="DPW28" s="15"/>
      <c r="DPX28" s="15"/>
      <c r="DPY28" s="15"/>
      <c r="DPZ28" s="15"/>
      <c r="DQA28" s="15"/>
      <c r="DQB28" s="15"/>
      <c r="DQC28" s="15"/>
      <c r="DQD28" s="15"/>
      <c r="DQE28" s="15"/>
      <c r="DQF28" s="15"/>
      <c r="DQG28" s="15"/>
      <c r="DQH28" s="15"/>
      <c r="DQI28" s="15"/>
      <c r="DQJ28" s="15"/>
      <c r="DQK28" s="15"/>
      <c r="DQL28" s="15"/>
      <c r="DQM28" s="15"/>
      <c r="DQN28" s="15"/>
      <c r="DQO28" s="15"/>
      <c r="DQP28" s="15"/>
      <c r="DQQ28" s="15"/>
      <c r="DQR28" s="15"/>
      <c r="DQS28" s="15"/>
      <c r="DQT28" s="15"/>
      <c r="DQU28" s="15"/>
      <c r="DQV28" s="15"/>
      <c r="DQW28" s="15"/>
      <c r="DQX28" s="15"/>
      <c r="DQY28" s="15"/>
      <c r="DQZ28" s="15"/>
      <c r="DRA28" s="15"/>
      <c r="DRB28" s="15"/>
      <c r="DRC28" s="15"/>
      <c r="DRD28" s="15"/>
      <c r="DRE28" s="15"/>
      <c r="DRF28" s="15"/>
      <c r="DRG28" s="15"/>
      <c r="DRH28" s="15"/>
      <c r="DRI28" s="15"/>
      <c r="DRJ28" s="15"/>
      <c r="DRK28" s="15"/>
      <c r="DRL28" s="15"/>
      <c r="DRM28" s="15"/>
      <c r="DRN28" s="15"/>
      <c r="DRO28" s="15"/>
      <c r="DRP28" s="15"/>
      <c r="DRQ28" s="15"/>
      <c r="DRR28" s="15"/>
      <c r="DRS28" s="15"/>
      <c r="DRT28" s="15"/>
      <c r="DRU28" s="15"/>
      <c r="DRV28" s="15"/>
      <c r="DRW28" s="15"/>
      <c r="DRX28" s="15"/>
      <c r="DRY28" s="15"/>
      <c r="DRZ28" s="15"/>
      <c r="DSA28" s="15"/>
      <c r="DSB28" s="15"/>
      <c r="DSC28" s="15"/>
      <c r="DSD28" s="15"/>
      <c r="DSE28" s="15"/>
      <c r="DSF28" s="15"/>
      <c r="DSG28" s="15"/>
      <c r="DSH28" s="15"/>
      <c r="DSI28" s="15"/>
      <c r="DSJ28" s="15"/>
      <c r="DSK28" s="15"/>
      <c r="DSL28" s="15"/>
      <c r="DSM28" s="15"/>
      <c r="DSN28" s="15"/>
      <c r="DSO28" s="15"/>
      <c r="DSP28" s="15"/>
      <c r="DSQ28" s="15"/>
      <c r="DSR28" s="15"/>
      <c r="DSS28" s="15"/>
      <c r="DST28" s="15"/>
      <c r="DSU28" s="15"/>
      <c r="DSV28" s="15"/>
      <c r="DSW28" s="15"/>
      <c r="DSX28" s="15"/>
      <c r="DSY28" s="15"/>
      <c r="DSZ28" s="15"/>
      <c r="DTA28" s="15"/>
      <c r="DTB28" s="15"/>
      <c r="DTC28" s="15"/>
      <c r="DTD28" s="15"/>
      <c r="DTE28" s="15"/>
      <c r="DTF28" s="15"/>
      <c r="DTG28" s="15"/>
      <c r="DTH28" s="15"/>
      <c r="DTI28" s="15"/>
      <c r="DTJ28" s="15"/>
      <c r="DTK28" s="15"/>
      <c r="DTL28" s="15"/>
      <c r="DTM28" s="15"/>
      <c r="DTN28" s="15"/>
      <c r="DTO28" s="15"/>
      <c r="DTP28" s="15"/>
      <c r="DTQ28" s="15"/>
      <c r="DTR28" s="15"/>
      <c r="DTS28" s="15"/>
      <c r="DTT28" s="15"/>
      <c r="DTU28" s="15"/>
      <c r="DTV28" s="15"/>
      <c r="DTW28" s="15"/>
      <c r="DTX28" s="15"/>
      <c r="DTY28" s="15"/>
      <c r="DTZ28" s="15"/>
      <c r="DUA28" s="15"/>
      <c r="DUB28" s="15"/>
      <c r="DUC28" s="15"/>
      <c r="DUD28" s="15"/>
      <c r="DUE28" s="15"/>
      <c r="DUF28" s="15"/>
      <c r="DUG28" s="15"/>
      <c r="DUH28" s="15"/>
      <c r="DUI28" s="15"/>
      <c r="DUJ28" s="15"/>
      <c r="DUK28" s="15"/>
      <c r="DUL28" s="15"/>
      <c r="DUM28" s="15"/>
      <c r="DUN28" s="15"/>
      <c r="DUO28" s="15"/>
      <c r="DUP28" s="15"/>
      <c r="DUQ28" s="15"/>
      <c r="DUR28" s="15"/>
      <c r="DUS28" s="15"/>
      <c r="DUT28" s="15"/>
      <c r="DUU28" s="15"/>
      <c r="DUV28" s="15"/>
      <c r="DUW28" s="15"/>
      <c r="DUX28" s="15"/>
      <c r="DUY28" s="15"/>
      <c r="DUZ28" s="15"/>
      <c r="DVA28" s="15"/>
      <c r="DVB28" s="15"/>
      <c r="DVC28" s="15"/>
      <c r="DVD28" s="15"/>
      <c r="DVE28" s="15"/>
      <c r="DVF28" s="15"/>
      <c r="DVG28" s="15"/>
      <c r="DVH28" s="15"/>
      <c r="DVI28" s="15"/>
      <c r="DVJ28" s="15"/>
      <c r="DVK28" s="15"/>
      <c r="DVL28" s="15"/>
      <c r="DVM28" s="15"/>
      <c r="DVN28" s="15"/>
      <c r="DVO28" s="15"/>
      <c r="DVP28" s="15"/>
      <c r="DVQ28" s="15"/>
      <c r="DVR28" s="15"/>
      <c r="DVS28" s="15"/>
      <c r="DVT28" s="15"/>
      <c r="DVU28" s="15"/>
      <c r="DVV28" s="15"/>
      <c r="DVW28" s="15"/>
      <c r="DVX28" s="15"/>
      <c r="DVY28" s="15"/>
      <c r="DVZ28" s="15"/>
      <c r="DWA28" s="15"/>
      <c r="DWB28" s="15"/>
      <c r="DWC28" s="15"/>
      <c r="DWD28" s="15"/>
      <c r="DWE28" s="15"/>
      <c r="DWF28" s="15"/>
      <c r="DWG28" s="15"/>
      <c r="DWH28" s="15"/>
      <c r="DWI28" s="15"/>
      <c r="DWJ28" s="15"/>
      <c r="DWK28" s="15"/>
      <c r="DWL28" s="15"/>
      <c r="DWM28" s="15"/>
      <c r="DWN28" s="15"/>
      <c r="DWO28" s="15"/>
      <c r="DWP28" s="15"/>
      <c r="DWQ28" s="15"/>
      <c r="DWR28" s="15"/>
      <c r="DWS28" s="15"/>
      <c r="DWT28" s="15"/>
      <c r="DWU28" s="15"/>
      <c r="DWV28" s="15"/>
      <c r="DWW28" s="15"/>
      <c r="DWX28" s="15"/>
      <c r="DWY28" s="15"/>
      <c r="DWZ28" s="15"/>
      <c r="DXA28" s="15"/>
      <c r="DXB28" s="15"/>
      <c r="DXC28" s="15"/>
      <c r="DXD28" s="15"/>
      <c r="DXE28" s="15"/>
      <c r="DXF28" s="15"/>
      <c r="DXG28" s="15"/>
      <c r="DXH28" s="15"/>
      <c r="DXI28" s="15"/>
      <c r="DXJ28" s="15"/>
      <c r="DXK28" s="15"/>
      <c r="DXL28" s="15"/>
      <c r="DXM28" s="15"/>
      <c r="DXN28" s="15"/>
      <c r="DXO28" s="15"/>
      <c r="DXP28" s="15"/>
      <c r="DXQ28" s="15"/>
      <c r="DXR28" s="15"/>
      <c r="DXS28" s="15"/>
      <c r="DXT28" s="15"/>
      <c r="DXU28" s="15"/>
      <c r="DXV28" s="15"/>
      <c r="DXW28" s="15"/>
      <c r="DXX28" s="15"/>
      <c r="DXY28" s="15"/>
      <c r="DXZ28" s="15"/>
      <c r="DYA28" s="15"/>
      <c r="DYB28" s="15"/>
      <c r="DYC28" s="15"/>
      <c r="DYD28" s="15"/>
      <c r="DYE28" s="15"/>
      <c r="DYF28" s="15"/>
      <c r="DYG28" s="15"/>
      <c r="DYH28" s="15"/>
      <c r="DYI28" s="15"/>
      <c r="DYJ28" s="15"/>
      <c r="DYK28" s="15"/>
      <c r="DYL28" s="15"/>
      <c r="DYM28" s="15"/>
      <c r="DYN28" s="15"/>
      <c r="DYO28" s="15"/>
      <c r="DYP28" s="15"/>
      <c r="DYQ28" s="15"/>
      <c r="DYR28" s="15"/>
      <c r="DYS28" s="15"/>
      <c r="DYT28" s="15"/>
      <c r="DYU28" s="15"/>
      <c r="DYV28" s="15"/>
      <c r="DYW28" s="15"/>
      <c r="DYX28" s="15"/>
      <c r="DYY28" s="15"/>
      <c r="DYZ28" s="15"/>
      <c r="DZA28" s="15"/>
      <c r="DZB28" s="15"/>
      <c r="DZC28" s="15"/>
      <c r="DZD28" s="15"/>
      <c r="DZE28" s="15"/>
      <c r="DZF28" s="15"/>
      <c r="DZG28" s="15"/>
      <c r="DZH28" s="15"/>
      <c r="DZI28" s="15"/>
      <c r="DZJ28" s="15"/>
      <c r="DZK28" s="15"/>
      <c r="DZL28" s="15"/>
      <c r="DZM28" s="15"/>
      <c r="DZN28" s="15"/>
      <c r="DZO28" s="15"/>
      <c r="DZP28" s="15"/>
      <c r="DZQ28" s="15"/>
      <c r="DZR28" s="15"/>
      <c r="DZS28" s="15"/>
      <c r="DZT28" s="15"/>
      <c r="DZU28" s="15"/>
      <c r="DZV28" s="15"/>
      <c r="DZW28" s="15"/>
      <c r="DZX28" s="15"/>
      <c r="DZY28" s="15"/>
      <c r="DZZ28" s="15"/>
      <c r="EAA28" s="15"/>
      <c r="EAB28" s="15"/>
      <c r="EAC28" s="15"/>
      <c r="EAD28" s="15"/>
      <c r="EAE28" s="15"/>
      <c r="EAF28" s="15"/>
      <c r="EAG28" s="15"/>
      <c r="EAH28" s="15"/>
      <c r="EAI28" s="15"/>
      <c r="EAJ28" s="15"/>
      <c r="EAK28" s="15"/>
      <c r="EAL28" s="15"/>
      <c r="EAM28" s="15"/>
      <c r="EAN28" s="15"/>
      <c r="EAO28" s="15"/>
      <c r="EAP28" s="15"/>
      <c r="EAQ28" s="15"/>
      <c r="EAR28" s="15"/>
      <c r="EAS28" s="15"/>
      <c r="EAT28" s="15"/>
      <c r="EAU28" s="15"/>
      <c r="EAV28" s="15"/>
      <c r="EAW28" s="15"/>
      <c r="EAX28" s="15"/>
      <c r="EAY28" s="15"/>
      <c r="EAZ28" s="15"/>
      <c r="EBA28" s="15"/>
      <c r="EBB28" s="15"/>
      <c r="EBC28" s="15"/>
      <c r="EBD28" s="15"/>
      <c r="EBE28" s="15"/>
      <c r="EBF28" s="15"/>
      <c r="EBG28" s="15"/>
      <c r="EBH28" s="15"/>
      <c r="EBI28" s="15"/>
      <c r="EBJ28" s="15"/>
      <c r="EBK28" s="15"/>
      <c r="EBL28" s="15"/>
      <c r="EBM28" s="15"/>
      <c r="EBN28" s="15"/>
      <c r="EBO28" s="15"/>
      <c r="EBP28" s="15"/>
      <c r="EBQ28" s="15"/>
      <c r="EBR28" s="15"/>
      <c r="EBS28" s="15"/>
      <c r="EBT28" s="15"/>
      <c r="EBU28" s="15"/>
      <c r="EBV28" s="15"/>
      <c r="EBW28" s="15"/>
      <c r="EBX28" s="15"/>
      <c r="EBY28" s="15"/>
      <c r="EBZ28" s="15"/>
      <c r="ECA28" s="15"/>
      <c r="ECB28" s="15"/>
      <c r="ECC28" s="15"/>
      <c r="ECD28" s="15"/>
      <c r="ECE28" s="15"/>
      <c r="ECF28" s="15"/>
      <c r="ECG28" s="15"/>
      <c r="ECH28" s="15"/>
      <c r="ECI28" s="15"/>
      <c r="ECJ28" s="15"/>
      <c r="ECK28" s="15"/>
      <c r="ECL28" s="15"/>
      <c r="ECM28" s="15"/>
      <c r="ECN28" s="15"/>
      <c r="ECO28" s="15"/>
      <c r="ECP28" s="15"/>
      <c r="ECQ28" s="15"/>
      <c r="ECR28" s="15"/>
      <c r="ECS28" s="15"/>
      <c r="ECT28" s="15"/>
      <c r="ECU28" s="15"/>
      <c r="ECV28" s="15"/>
      <c r="ECW28" s="15"/>
      <c r="ECX28" s="15"/>
      <c r="ECY28" s="15"/>
      <c r="ECZ28" s="15"/>
      <c r="EDA28" s="15"/>
      <c r="EDB28" s="15"/>
      <c r="EDC28" s="15"/>
      <c r="EDD28" s="15"/>
      <c r="EDE28" s="15"/>
      <c r="EDF28" s="15"/>
      <c r="EDG28" s="15"/>
      <c r="EDH28" s="15"/>
      <c r="EDI28" s="15"/>
      <c r="EDJ28" s="15"/>
      <c r="EDK28" s="15"/>
      <c r="EDL28" s="15"/>
      <c r="EDM28" s="15"/>
      <c r="EDN28" s="15"/>
      <c r="EDO28" s="15"/>
      <c r="EDP28" s="15"/>
      <c r="EDQ28" s="15"/>
      <c r="EDR28" s="15"/>
      <c r="EDS28" s="15"/>
      <c r="EDT28" s="15"/>
      <c r="EDU28" s="15"/>
      <c r="EDV28" s="15"/>
      <c r="EDW28" s="15"/>
      <c r="EDX28" s="15"/>
      <c r="EDY28" s="15"/>
      <c r="EDZ28" s="15"/>
      <c r="EEA28" s="15"/>
      <c r="EEB28" s="15"/>
      <c r="EEC28" s="15"/>
      <c r="EED28" s="15"/>
      <c r="EEE28" s="15"/>
      <c r="EEF28" s="15"/>
      <c r="EEG28" s="15"/>
      <c r="EEH28" s="15"/>
      <c r="EEI28" s="15"/>
      <c r="EEJ28" s="15"/>
      <c r="EEK28" s="15"/>
      <c r="EEL28" s="15"/>
      <c r="EEM28" s="15"/>
      <c r="EEN28" s="15"/>
      <c r="EEO28" s="15"/>
      <c r="EEP28" s="15"/>
      <c r="EEQ28" s="15"/>
      <c r="EER28" s="15"/>
      <c r="EES28" s="15"/>
      <c r="EET28" s="15"/>
      <c r="EEU28" s="15"/>
      <c r="EEV28" s="15"/>
      <c r="EEW28" s="15"/>
      <c r="EEX28" s="15"/>
      <c r="EEY28" s="15"/>
      <c r="EEZ28" s="15"/>
      <c r="EFA28" s="15"/>
      <c r="EFB28" s="15"/>
      <c r="EFC28" s="15"/>
      <c r="EFD28" s="15"/>
      <c r="EFE28" s="15"/>
      <c r="EFF28" s="15"/>
      <c r="EFG28" s="15"/>
      <c r="EFH28" s="15"/>
      <c r="EFI28" s="15"/>
      <c r="EFJ28" s="15"/>
      <c r="EFK28" s="15"/>
      <c r="EFL28" s="15"/>
      <c r="EFM28" s="15"/>
      <c r="EFN28" s="15"/>
      <c r="EFO28" s="15"/>
      <c r="EFP28" s="15"/>
      <c r="EFQ28" s="15"/>
      <c r="EFR28" s="15"/>
      <c r="EFS28" s="15"/>
      <c r="EFT28" s="15"/>
      <c r="EFU28" s="15"/>
      <c r="EFV28" s="15"/>
      <c r="EFW28" s="15"/>
      <c r="EFX28" s="15"/>
      <c r="EFY28" s="15"/>
      <c r="EFZ28" s="15"/>
      <c r="EGA28" s="15"/>
      <c r="EGB28" s="15"/>
      <c r="EGC28" s="15"/>
      <c r="EGD28" s="15"/>
      <c r="EGE28" s="15"/>
      <c r="EGF28" s="15"/>
      <c r="EGG28" s="15"/>
      <c r="EGH28" s="15"/>
      <c r="EGI28" s="15"/>
      <c r="EGJ28" s="15"/>
      <c r="EGK28" s="15"/>
      <c r="EGL28" s="15"/>
      <c r="EGM28" s="15"/>
      <c r="EGN28" s="15"/>
      <c r="EGO28" s="15"/>
      <c r="EGP28" s="15"/>
      <c r="EGQ28" s="15"/>
      <c r="EGR28" s="15"/>
      <c r="EGS28" s="15"/>
      <c r="EGT28" s="15"/>
      <c r="EGU28" s="15"/>
      <c r="EGV28" s="15"/>
      <c r="EGW28" s="15"/>
      <c r="EGX28" s="15"/>
      <c r="EGY28" s="15"/>
      <c r="EGZ28" s="15"/>
      <c r="EHA28" s="15"/>
      <c r="EHB28" s="15"/>
      <c r="EHC28" s="15"/>
      <c r="EHD28" s="15"/>
      <c r="EHE28" s="15"/>
      <c r="EHF28" s="15"/>
      <c r="EHG28" s="15"/>
      <c r="EHH28" s="15"/>
      <c r="EHI28" s="15"/>
      <c r="EHJ28" s="15"/>
      <c r="EHK28" s="15"/>
      <c r="EHL28" s="15"/>
      <c r="EHM28" s="15"/>
      <c r="EHN28" s="15"/>
      <c r="EHO28" s="15"/>
      <c r="EHP28" s="15"/>
      <c r="EHQ28" s="15"/>
      <c r="EHR28" s="15"/>
      <c r="EHS28" s="15"/>
      <c r="EHT28" s="15"/>
      <c r="EHU28" s="15"/>
      <c r="EHV28" s="15"/>
      <c r="EHW28" s="15"/>
      <c r="EHX28" s="15"/>
      <c r="EHY28" s="15"/>
      <c r="EHZ28" s="15"/>
      <c r="EIA28" s="15"/>
      <c r="EIB28" s="15"/>
      <c r="EIC28" s="15"/>
      <c r="EID28" s="15"/>
      <c r="EIE28" s="15"/>
      <c r="EIF28" s="15"/>
      <c r="EIG28" s="15"/>
      <c r="EIH28" s="15"/>
      <c r="EII28" s="15"/>
      <c r="EIJ28" s="15"/>
      <c r="EIK28" s="15"/>
      <c r="EIL28" s="15"/>
      <c r="EIM28" s="15"/>
      <c r="EIN28" s="15"/>
      <c r="EIO28" s="15"/>
      <c r="EIP28" s="15"/>
      <c r="EIQ28" s="15"/>
      <c r="EIR28" s="15"/>
      <c r="EIS28" s="15"/>
      <c r="EIT28" s="15"/>
      <c r="EIU28" s="15"/>
      <c r="EIV28" s="15"/>
      <c r="EIW28" s="15"/>
      <c r="EIX28" s="15"/>
      <c r="EIY28" s="15"/>
      <c r="EIZ28" s="15"/>
      <c r="EJA28" s="15"/>
      <c r="EJB28" s="15"/>
      <c r="EJC28" s="15"/>
      <c r="EJD28" s="15"/>
      <c r="EJE28" s="15"/>
      <c r="EJF28" s="15"/>
      <c r="EJG28" s="15"/>
      <c r="EJH28" s="15"/>
      <c r="EJI28" s="15"/>
      <c r="EJJ28" s="15"/>
      <c r="EJK28" s="15"/>
      <c r="EJL28" s="15"/>
      <c r="EJM28" s="15"/>
      <c r="EJN28" s="15"/>
      <c r="EJO28" s="15"/>
      <c r="EJP28" s="15"/>
      <c r="EJQ28" s="15"/>
      <c r="EJR28" s="15"/>
      <c r="EJS28" s="15"/>
      <c r="EJT28" s="15"/>
      <c r="EJU28" s="15"/>
      <c r="EJV28" s="15"/>
      <c r="EJW28" s="15"/>
      <c r="EJX28" s="15"/>
      <c r="EJY28" s="15"/>
      <c r="EJZ28" s="15"/>
      <c r="EKA28" s="15"/>
      <c r="EKB28" s="15"/>
      <c r="EKC28" s="15"/>
      <c r="EKD28" s="15"/>
      <c r="EKE28" s="15"/>
      <c r="EKF28" s="15"/>
      <c r="EKG28" s="15"/>
      <c r="EKH28" s="15"/>
      <c r="EKI28" s="15"/>
      <c r="EKJ28" s="15"/>
      <c r="EKK28" s="15"/>
      <c r="EKL28" s="15"/>
      <c r="EKM28" s="15"/>
      <c r="EKN28" s="15"/>
      <c r="EKO28" s="15"/>
      <c r="EKP28" s="15"/>
      <c r="EKQ28" s="15"/>
      <c r="EKR28" s="15"/>
      <c r="EKS28" s="15"/>
      <c r="EKT28" s="15"/>
      <c r="EKU28" s="15"/>
      <c r="EKV28" s="15"/>
      <c r="EKW28" s="15"/>
      <c r="EKX28" s="15"/>
      <c r="EKY28" s="15"/>
      <c r="EKZ28" s="15"/>
      <c r="ELA28" s="15"/>
      <c r="ELB28" s="15"/>
      <c r="ELC28" s="15"/>
      <c r="ELD28" s="15"/>
      <c r="ELE28" s="15"/>
      <c r="ELF28" s="15"/>
      <c r="ELG28" s="15"/>
      <c r="ELH28" s="15"/>
      <c r="ELI28" s="15"/>
      <c r="ELJ28" s="15"/>
      <c r="ELK28" s="15"/>
      <c r="ELL28" s="15"/>
      <c r="ELM28" s="15"/>
      <c r="ELN28" s="15"/>
      <c r="ELO28" s="15"/>
      <c r="ELP28" s="15"/>
      <c r="ELQ28" s="15"/>
      <c r="ELR28" s="15"/>
      <c r="ELS28" s="15"/>
      <c r="ELT28" s="15"/>
      <c r="ELU28" s="15"/>
      <c r="ELV28" s="15"/>
      <c r="ELW28" s="15"/>
      <c r="ELX28" s="15"/>
      <c r="ELY28" s="15"/>
      <c r="ELZ28" s="15"/>
      <c r="EMA28" s="15"/>
      <c r="EMB28" s="15"/>
      <c r="EMC28" s="15"/>
      <c r="EMD28" s="15"/>
      <c r="EME28" s="15"/>
      <c r="EMF28" s="15"/>
      <c r="EMG28" s="15"/>
      <c r="EMH28" s="15"/>
      <c r="EMI28" s="15"/>
      <c r="EMJ28" s="15"/>
      <c r="EMK28" s="15"/>
      <c r="EML28" s="15"/>
      <c r="EMM28" s="15"/>
      <c r="EMN28" s="15"/>
      <c r="EMO28" s="15"/>
      <c r="EMP28" s="15"/>
      <c r="EMQ28" s="15"/>
      <c r="EMR28" s="15"/>
      <c r="EMS28" s="15"/>
      <c r="EMT28" s="15"/>
      <c r="EMU28" s="15"/>
      <c r="EMV28" s="15"/>
      <c r="EMW28" s="15"/>
      <c r="EMX28" s="15"/>
      <c r="EMY28" s="15"/>
      <c r="EMZ28" s="15"/>
      <c r="ENA28" s="15"/>
      <c r="ENB28" s="15"/>
      <c r="ENC28" s="15"/>
      <c r="END28" s="15"/>
      <c r="ENE28" s="15"/>
      <c r="ENF28" s="15"/>
      <c r="ENG28" s="15"/>
      <c r="ENH28" s="15"/>
      <c r="ENI28" s="15"/>
      <c r="ENJ28" s="15"/>
      <c r="ENK28" s="15"/>
      <c r="ENL28" s="15"/>
      <c r="ENM28" s="15"/>
      <c r="ENN28" s="15"/>
      <c r="ENO28" s="15"/>
      <c r="ENP28" s="15"/>
      <c r="ENQ28" s="15"/>
      <c r="ENR28" s="15"/>
      <c r="ENS28" s="15"/>
      <c r="ENT28" s="15"/>
      <c r="ENU28" s="15"/>
      <c r="ENV28" s="15"/>
      <c r="ENW28" s="15"/>
      <c r="ENX28" s="15"/>
      <c r="ENY28" s="15"/>
      <c r="ENZ28" s="15"/>
      <c r="EOA28" s="15"/>
      <c r="EOB28" s="15"/>
      <c r="EOC28" s="15"/>
      <c r="EOD28" s="15"/>
      <c r="EOE28" s="15"/>
      <c r="EOF28" s="15"/>
      <c r="EOG28" s="15"/>
      <c r="EOH28" s="15"/>
      <c r="EOI28" s="15"/>
      <c r="EOJ28" s="15"/>
      <c r="EOK28" s="15"/>
      <c r="EOL28" s="15"/>
      <c r="EOM28" s="15"/>
      <c r="EON28" s="15"/>
      <c r="EOO28" s="15"/>
      <c r="EOP28" s="15"/>
      <c r="EOQ28" s="15"/>
      <c r="EOR28" s="15"/>
      <c r="EOS28" s="15"/>
      <c r="EOT28" s="15"/>
      <c r="EOU28" s="15"/>
      <c r="EOV28" s="15"/>
      <c r="EOW28" s="15"/>
      <c r="EOX28" s="15"/>
      <c r="EOY28" s="15"/>
      <c r="EOZ28" s="15"/>
      <c r="EPA28" s="15"/>
      <c r="EPB28" s="15"/>
      <c r="EPC28" s="15"/>
      <c r="EPD28" s="15"/>
      <c r="EPE28" s="15"/>
      <c r="EPF28" s="15"/>
      <c r="EPG28" s="15"/>
      <c r="EPH28" s="15"/>
      <c r="EPI28" s="15"/>
      <c r="EPJ28" s="15"/>
      <c r="EPK28" s="15"/>
      <c r="EPL28" s="15"/>
      <c r="EPM28" s="15"/>
      <c r="EPN28" s="15"/>
      <c r="EPO28" s="15"/>
      <c r="EPP28" s="15"/>
      <c r="EPQ28" s="15"/>
      <c r="EPR28" s="15"/>
      <c r="EPS28" s="15"/>
      <c r="EPT28" s="15"/>
      <c r="EPU28" s="15"/>
      <c r="EPV28" s="15"/>
      <c r="EPW28" s="15"/>
      <c r="EPX28" s="15"/>
      <c r="EPY28" s="15"/>
      <c r="EPZ28" s="15"/>
      <c r="EQA28" s="15"/>
      <c r="EQB28" s="15"/>
      <c r="EQC28" s="15"/>
      <c r="EQD28" s="15"/>
      <c r="EQE28" s="15"/>
      <c r="EQF28" s="15"/>
      <c r="EQG28" s="15"/>
      <c r="EQH28" s="15"/>
      <c r="EQI28" s="15"/>
      <c r="EQJ28" s="15"/>
      <c r="EQK28" s="15"/>
      <c r="EQL28" s="15"/>
      <c r="EQM28" s="15"/>
      <c r="EQN28" s="15"/>
      <c r="EQO28" s="15"/>
      <c r="EQP28" s="15"/>
      <c r="EQQ28" s="15"/>
      <c r="EQR28" s="15"/>
      <c r="EQS28" s="15"/>
      <c r="EQT28" s="15"/>
      <c r="EQU28" s="15"/>
      <c r="EQV28" s="15"/>
      <c r="EQW28" s="15"/>
      <c r="EQX28" s="15"/>
      <c r="EQY28" s="15"/>
      <c r="EQZ28" s="15"/>
      <c r="ERA28" s="15"/>
      <c r="ERB28" s="15"/>
      <c r="ERC28" s="15"/>
      <c r="ERD28" s="15"/>
      <c r="ERE28" s="15"/>
      <c r="ERF28" s="15"/>
      <c r="ERG28" s="15"/>
      <c r="ERH28" s="15"/>
      <c r="ERI28" s="15"/>
      <c r="ERJ28" s="15"/>
      <c r="ERK28" s="15"/>
      <c r="ERL28" s="15"/>
      <c r="ERM28" s="15"/>
      <c r="ERN28" s="15"/>
      <c r="ERO28" s="15"/>
      <c r="ERP28" s="15"/>
      <c r="ERQ28" s="15"/>
      <c r="ERR28" s="15"/>
      <c r="ERS28" s="15"/>
      <c r="ERT28" s="15"/>
      <c r="ERU28" s="15"/>
      <c r="ERV28" s="15"/>
      <c r="ERW28" s="15"/>
      <c r="ERX28" s="15"/>
      <c r="ERY28" s="15"/>
      <c r="ERZ28" s="15"/>
      <c r="ESA28" s="15"/>
      <c r="ESB28" s="15"/>
      <c r="ESC28" s="15"/>
      <c r="ESD28" s="15"/>
      <c r="ESE28" s="15"/>
      <c r="ESF28" s="15"/>
      <c r="ESG28" s="15"/>
      <c r="ESH28" s="15"/>
      <c r="ESI28" s="15"/>
      <c r="ESJ28" s="15"/>
      <c r="ESK28" s="15"/>
      <c r="ESL28" s="15"/>
      <c r="ESM28" s="15"/>
      <c r="ESN28" s="15"/>
      <c r="ESO28" s="15"/>
      <c r="ESP28" s="15"/>
      <c r="ESQ28" s="15"/>
      <c r="ESR28" s="15"/>
      <c r="ESS28" s="15"/>
      <c r="EST28" s="15"/>
      <c r="ESU28" s="15"/>
      <c r="ESV28" s="15"/>
      <c r="ESW28" s="15"/>
      <c r="ESX28" s="15"/>
      <c r="ESY28" s="15"/>
      <c r="ESZ28" s="15"/>
      <c r="ETA28" s="15"/>
      <c r="ETB28" s="15"/>
      <c r="ETC28" s="15"/>
      <c r="ETD28" s="15"/>
      <c r="ETE28" s="15"/>
      <c r="ETF28" s="15"/>
      <c r="ETG28" s="15"/>
      <c r="ETH28" s="15"/>
      <c r="ETI28" s="15"/>
      <c r="ETJ28" s="15"/>
      <c r="ETK28" s="15"/>
      <c r="ETL28" s="15"/>
      <c r="ETM28" s="15"/>
      <c r="ETN28" s="15"/>
      <c r="ETO28" s="15"/>
      <c r="ETP28" s="15"/>
      <c r="ETQ28" s="15"/>
      <c r="ETR28" s="15"/>
      <c r="ETS28" s="15"/>
      <c r="ETT28" s="15"/>
      <c r="ETU28" s="15"/>
      <c r="ETV28" s="15"/>
      <c r="ETW28" s="15"/>
      <c r="ETX28" s="15"/>
      <c r="ETY28" s="15"/>
      <c r="ETZ28" s="15"/>
      <c r="EUA28" s="15"/>
      <c r="EUB28" s="15"/>
      <c r="EUC28" s="15"/>
      <c r="EUD28" s="15"/>
      <c r="EUE28" s="15"/>
      <c r="EUF28" s="15"/>
      <c r="EUG28" s="15"/>
      <c r="EUH28" s="15"/>
      <c r="EUI28" s="15"/>
      <c r="EUJ28" s="15"/>
      <c r="EUK28" s="15"/>
      <c r="EUL28" s="15"/>
      <c r="EUM28" s="15"/>
      <c r="EUN28" s="15"/>
      <c r="EUO28" s="15"/>
      <c r="EUP28" s="15"/>
      <c r="EUQ28" s="15"/>
      <c r="EUR28" s="15"/>
      <c r="EUS28" s="15"/>
      <c r="EUT28" s="15"/>
      <c r="EUU28" s="15"/>
      <c r="EUV28" s="15"/>
      <c r="EUW28" s="15"/>
      <c r="EUX28" s="15"/>
      <c r="EUY28" s="15"/>
      <c r="EUZ28" s="15"/>
      <c r="EVA28" s="15"/>
      <c r="EVB28" s="15"/>
      <c r="EVC28" s="15"/>
      <c r="EVD28" s="15"/>
      <c r="EVE28" s="15"/>
      <c r="EVF28" s="15"/>
      <c r="EVG28" s="15"/>
      <c r="EVH28" s="15"/>
      <c r="EVI28" s="15"/>
      <c r="EVJ28" s="15"/>
      <c r="EVK28" s="15"/>
      <c r="EVL28" s="15"/>
      <c r="EVM28" s="15"/>
      <c r="EVN28" s="15"/>
      <c r="EVO28" s="15"/>
      <c r="EVP28" s="15"/>
      <c r="EVQ28" s="15"/>
      <c r="EVR28" s="15"/>
      <c r="EVS28" s="15"/>
      <c r="EVT28" s="15"/>
      <c r="EVU28" s="15"/>
      <c r="EVV28" s="15"/>
      <c r="EVW28" s="15"/>
      <c r="EVX28" s="15"/>
      <c r="EVY28" s="15"/>
      <c r="EVZ28" s="15"/>
      <c r="EWA28" s="15"/>
      <c r="EWB28" s="15"/>
      <c r="EWC28" s="15"/>
      <c r="EWD28" s="15"/>
      <c r="EWE28" s="15"/>
      <c r="EWF28" s="15"/>
      <c r="EWG28" s="15"/>
      <c r="EWH28" s="15"/>
      <c r="EWI28" s="15"/>
      <c r="EWJ28" s="15"/>
      <c r="EWK28" s="15"/>
      <c r="EWL28" s="15"/>
      <c r="EWM28" s="15"/>
      <c r="EWN28" s="15"/>
      <c r="EWO28" s="15"/>
      <c r="EWP28" s="15"/>
      <c r="EWQ28" s="15"/>
      <c r="EWR28" s="15"/>
      <c r="EWS28" s="15"/>
      <c r="EWT28" s="15"/>
      <c r="EWU28" s="15"/>
      <c r="EWV28" s="15"/>
      <c r="EWW28" s="15"/>
      <c r="EWX28" s="15"/>
      <c r="EWY28" s="15"/>
      <c r="EWZ28" s="15"/>
      <c r="EXA28" s="15"/>
      <c r="EXB28" s="15"/>
      <c r="EXC28" s="15"/>
      <c r="EXD28" s="15"/>
      <c r="EXE28" s="15"/>
      <c r="EXF28" s="15"/>
      <c r="EXG28" s="15"/>
      <c r="EXH28" s="15"/>
      <c r="EXI28" s="15"/>
      <c r="EXJ28" s="15"/>
      <c r="EXK28" s="15"/>
      <c r="EXL28" s="15"/>
      <c r="EXM28" s="15"/>
      <c r="EXN28" s="15"/>
      <c r="EXO28" s="15"/>
      <c r="EXP28" s="15"/>
      <c r="EXQ28" s="15"/>
      <c r="EXR28" s="15"/>
      <c r="EXS28" s="15"/>
      <c r="EXT28" s="15"/>
      <c r="EXU28" s="15"/>
      <c r="EXV28" s="15"/>
      <c r="EXW28" s="15"/>
      <c r="EXX28" s="15"/>
      <c r="EXY28" s="15"/>
      <c r="EXZ28" s="15"/>
      <c r="EYA28" s="15"/>
      <c r="EYB28" s="15"/>
      <c r="EYC28" s="15"/>
      <c r="EYD28" s="15"/>
      <c r="EYE28" s="15"/>
      <c r="EYF28" s="15"/>
      <c r="EYG28" s="15"/>
      <c r="EYH28" s="15"/>
      <c r="EYI28" s="15"/>
      <c r="EYJ28" s="15"/>
      <c r="EYK28" s="15"/>
      <c r="EYL28" s="15"/>
      <c r="EYM28" s="15"/>
      <c r="EYN28" s="15"/>
      <c r="EYO28" s="15"/>
      <c r="EYP28" s="15"/>
      <c r="EYQ28" s="15"/>
      <c r="EYR28" s="15"/>
      <c r="EYS28" s="15"/>
      <c r="EYT28" s="15"/>
      <c r="EYU28" s="15"/>
      <c r="EYV28" s="15"/>
      <c r="EYW28" s="15"/>
      <c r="EYX28" s="15"/>
      <c r="EYY28" s="15"/>
      <c r="EYZ28" s="15"/>
      <c r="EZA28" s="15"/>
      <c r="EZB28" s="15"/>
      <c r="EZC28" s="15"/>
      <c r="EZD28" s="15"/>
      <c r="EZE28" s="15"/>
      <c r="EZF28" s="15"/>
      <c r="EZG28" s="15"/>
      <c r="EZH28" s="15"/>
      <c r="EZI28" s="15"/>
      <c r="EZJ28" s="15"/>
      <c r="EZK28" s="15"/>
      <c r="EZL28" s="15"/>
      <c r="EZM28" s="15"/>
      <c r="EZN28" s="15"/>
      <c r="EZO28" s="15"/>
      <c r="EZP28" s="15"/>
      <c r="EZQ28" s="15"/>
      <c r="EZR28" s="15"/>
      <c r="EZS28" s="15"/>
      <c r="EZT28" s="15"/>
      <c r="EZU28" s="15"/>
      <c r="EZV28" s="15"/>
      <c r="EZW28" s="15"/>
      <c r="EZX28" s="15"/>
      <c r="EZY28" s="15"/>
      <c r="EZZ28" s="15"/>
      <c r="FAA28" s="15"/>
      <c r="FAB28" s="15"/>
      <c r="FAC28" s="15"/>
      <c r="FAD28" s="15"/>
      <c r="FAE28" s="15"/>
      <c r="FAF28" s="15"/>
      <c r="FAG28" s="15"/>
      <c r="FAH28" s="15"/>
      <c r="FAI28" s="15"/>
      <c r="FAJ28" s="15"/>
      <c r="FAK28" s="15"/>
      <c r="FAL28" s="15"/>
      <c r="FAM28" s="15"/>
      <c r="FAN28" s="15"/>
      <c r="FAO28" s="15"/>
      <c r="FAP28" s="15"/>
      <c r="FAQ28" s="15"/>
      <c r="FAR28" s="15"/>
      <c r="FAS28" s="15"/>
      <c r="FAT28" s="15"/>
      <c r="FAU28" s="15"/>
      <c r="FAV28" s="15"/>
      <c r="FAW28" s="15"/>
      <c r="FAX28" s="15"/>
      <c r="FAY28" s="15"/>
      <c r="FAZ28" s="15"/>
      <c r="FBA28" s="15"/>
      <c r="FBB28" s="15"/>
      <c r="FBC28" s="15"/>
      <c r="FBD28" s="15"/>
      <c r="FBE28" s="15"/>
      <c r="FBF28" s="15"/>
      <c r="FBG28" s="15"/>
      <c r="FBH28" s="15"/>
      <c r="FBI28" s="15"/>
      <c r="FBJ28" s="15"/>
      <c r="FBK28" s="15"/>
      <c r="FBL28" s="15"/>
      <c r="FBM28" s="15"/>
      <c r="FBN28" s="15"/>
      <c r="FBO28" s="15"/>
      <c r="FBP28" s="15"/>
      <c r="FBQ28" s="15"/>
      <c r="FBR28" s="15"/>
      <c r="FBS28" s="15"/>
      <c r="FBT28" s="15"/>
      <c r="FBU28" s="15"/>
      <c r="FBV28" s="15"/>
      <c r="FBW28" s="15"/>
      <c r="FBX28" s="15"/>
      <c r="FBY28" s="15"/>
      <c r="FBZ28" s="15"/>
      <c r="FCA28" s="15"/>
      <c r="FCB28" s="15"/>
      <c r="FCC28" s="15"/>
      <c r="FCD28" s="15"/>
      <c r="FCE28" s="15"/>
      <c r="FCF28" s="15"/>
      <c r="FCG28" s="15"/>
      <c r="FCH28" s="15"/>
      <c r="FCI28" s="15"/>
      <c r="FCJ28" s="15"/>
      <c r="FCK28" s="15"/>
      <c r="FCL28" s="15"/>
      <c r="FCM28" s="15"/>
      <c r="FCN28" s="15"/>
      <c r="FCO28" s="15"/>
      <c r="FCP28" s="15"/>
      <c r="FCQ28" s="15"/>
      <c r="FCR28" s="15"/>
      <c r="FCS28" s="15"/>
      <c r="FCT28" s="15"/>
      <c r="FCU28" s="15"/>
      <c r="FCV28" s="15"/>
      <c r="FCW28" s="15"/>
      <c r="FCX28" s="15"/>
      <c r="FCY28" s="15"/>
      <c r="FCZ28" s="15"/>
      <c r="FDA28" s="15"/>
      <c r="FDB28" s="15"/>
      <c r="FDC28" s="15"/>
      <c r="FDD28" s="15"/>
      <c r="FDE28" s="15"/>
      <c r="FDF28" s="15"/>
      <c r="FDG28" s="15"/>
      <c r="FDH28" s="15"/>
      <c r="FDI28" s="15"/>
      <c r="FDJ28" s="15"/>
      <c r="FDK28" s="15"/>
      <c r="FDL28" s="15"/>
      <c r="FDM28" s="15"/>
      <c r="FDN28" s="15"/>
      <c r="FDO28" s="15"/>
      <c r="FDP28" s="15"/>
      <c r="FDQ28" s="15"/>
      <c r="FDR28" s="15"/>
      <c r="FDS28" s="15"/>
      <c r="FDT28" s="15"/>
      <c r="FDU28" s="15"/>
      <c r="FDV28" s="15"/>
      <c r="FDW28" s="15"/>
      <c r="FDX28" s="15"/>
      <c r="FDY28" s="15"/>
      <c r="FDZ28" s="15"/>
      <c r="FEA28" s="15"/>
      <c r="FEB28" s="15"/>
      <c r="FEC28" s="15"/>
      <c r="FED28" s="15"/>
      <c r="FEE28" s="15"/>
      <c r="FEF28" s="15"/>
      <c r="FEG28" s="15"/>
      <c r="FEH28" s="15"/>
      <c r="FEI28" s="15"/>
      <c r="FEJ28" s="15"/>
      <c r="FEK28" s="15"/>
      <c r="FEL28" s="15"/>
      <c r="FEM28" s="15"/>
      <c r="FEN28" s="15"/>
      <c r="FEO28" s="15"/>
      <c r="FEP28" s="15"/>
      <c r="FEQ28" s="15"/>
      <c r="FER28" s="15"/>
      <c r="FES28" s="15"/>
      <c r="FET28" s="15"/>
      <c r="FEU28" s="15"/>
      <c r="FEV28" s="15"/>
      <c r="FEW28" s="15"/>
      <c r="FEX28" s="15"/>
      <c r="FEY28" s="15"/>
      <c r="FEZ28" s="15"/>
      <c r="FFA28" s="15"/>
      <c r="FFB28" s="15"/>
      <c r="FFC28" s="15"/>
      <c r="FFD28" s="15"/>
      <c r="FFE28" s="15"/>
      <c r="FFF28" s="15"/>
      <c r="FFG28" s="15"/>
      <c r="FFH28" s="15"/>
      <c r="FFI28" s="15"/>
      <c r="FFJ28" s="15"/>
      <c r="FFK28" s="15"/>
      <c r="FFL28" s="15"/>
      <c r="FFM28" s="15"/>
      <c r="FFN28" s="15"/>
      <c r="FFO28" s="15"/>
      <c r="FFP28" s="15"/>
      <c r="FFQ28" s="15"/>
      <c r="FFR28" s="15"/>
      <c r="FFS28" s="15"/>
      <c r="FFT28" s="15"/>
      <c r="FFU28" s="15"/>
      <c r="FFV28" s="15"/>
      <c r="FFW28" s="15"/>
      <c r="FFX28" s="15"/>
      <c r="FFY28" s="15"/>
      <c r="FFZ28" s="15"/>
      <c r="FGA28" s="15"/>
      <c r="FGB28" s="15"/>
      <c r="FGC28" s="15"/>
      <c r="FGD28" s="15"/>
      <c r="FGE28" s="15"/>
      <c r="FGF28" s="15"/>
      <c r="FGG28" s="15"/>
      <c r="FGH28" s="15"/>
      <c r="FGI28" s="15"/>
      <c r="FGJ28" s="15"/>
      <c r="FGK28" s="15"/>
      <c r="FGL28" s="15"/>
      <c r="FGM28" s="15"/>
      <c r="FGN28" s="15"/>
      <c r="FGO28" s="15"/>
      <c r="FGP28" s="15"/>
      <c r="FGQ28" s="15"/>
      <c r="FGR28" s="15"/>
      <c r="FGS28" s="15"/>
      <c r="FGT28" s="15"/>
      <c r="FGU28" s="15"/>
      <c r="FGV28" s="15"/>
      <c r="FGW28" s="15"/>
      <c r="FGX28" s="15"/>
      <c r="FGY28" s="15"/>
      <c r="FGZ28" s="15"/>
      <c r="FHA28" s="15"/>
      <c r="FHB28" s="15"/>
      <c r="FHC28" s="15"/>
      <c r="FHD28" s="15"/>
      <c r="FHE28" s="15"/>
      <c r="FHF28" s="15"/>
      <c r="FHG28" s="15"/>
      <c r="FHH28" s="15"/>
      <c r="FHI28" s="15"/>
      <c r="FHJ28" s="15"/>
      <c r="FHK28" s="15"/>
      <c r="FHL28" s="15"/>
      <c r="FHM28" s="15"/>
      <c r="FHN28" s="15"/>
      <c r="FHO28" s="15"/>
      <c r="FHP28" s="15"/>
      <c r="FHQ28" s="15"/>
      <c r="FHR28" s="15"/>
      <c r="FHS28" s="15"/>
      <c r="FHT28" s="15"/>
      <c r="FHU28" s="15"/>
      <c r="FHV28" s="15"/>
      <c r="FHW28" s="15"/>
      <c r="FHX28" s="15"/>
      <c r="FHY28" s="15"/>
      <c r="FHZ28" s="15"/>
      <c r="FIA28" s="15"/>
      <c r="FIB28" s="15"/>
      <c r="FIC28" s="15"/>
      <c r="FID28" s="15"/>
      <c r="FIE28" s="15"/>
      <c r="FIF28" s="15"/>
      <c r="FIG28" s="15"/>
      <c r="FIH28" s="15"/>
      <c r="FII28" s="15"/>
      <c r="FIJ28" s="15"/>
      <c r="FIK28" s="15"/>
      <c r="FIL28" s="15"/>
      <c r="FIM28" s="15"/>
      <c r="FIN28" s="15"/>
      <c r="FIO28" s="15"/>
      <c r="FIP28" s="15"/>
      <c r="FIQ28" s="15"/>
      <c r="FIR28" s="15"/>
      <c r="FIS28" s="15"/>
      <c r="FIT28" s="15"/>
      <c r="FIU28" s="15"/>
      <c r="FIV28" s="15"/>
      <c r="FIW28" s="15"/>
      <c r="FIX28" s="15"/>
      <c r="FIY28" s="15"/>
      <c r="FIZ28" s="15"/>
      <c r="FJA28" s="15"/>
      <c r="FJB28" s="15"/>
      <c r="FJC28" s="15"/>
      <c r="FJD28" s="15"/>
      <c r="FJE28" s="15"/>
      <c r="FJF28" s="15"/>
      <c r="FJG28" s="15"/>
      <c r="FJH28" s="15"/>
      <c r="FJI28" s="15"/>
      <c r="FJJ28" s="15"/>
      <c r="FJK28" s="15"/>
      <c r="FJL28" s="15"/>
      <c r="FJM28" s="15"/>
      <c r="FJN28" s="15"/>
      <c r="FJO28" s="15"/>
      <c r="FJP28" s="15"/>
      <c r="FJQ28" s="15"/>
      <c r="FJR28" s="15"/>
      <c r="FJS28" s="15"/>
      <c r="FJT28" s="15"/>
      <c r="FJU28" s="15"/>
      <c r="FJV28" s="15"/>
      <c r="FJW28" s="15"/>
      <c r="FJX28" s="15"/>
      <c r="FJY28" s="15"/>
      <c r="FJZ28" s="15"/>
      <c r="FKA28" s="15"/>
      <c r="FKB28" s="15"/>
      <c r="FKC28" s="15"/>
      <c r="FKD28" s="15"/>
      <c r="FKE28" s="15"/>
      <c r="FKF28" s="15"/>
      <c r="FKG28" s="15"/>
      <c r="FKH28" s="15"/>
      <c r="FKI28" s="15"/>
      <c r="FKJ28" s="15"/>
      <c r="FKK28" s="15"/>
      <c r="FKL28" s="15"/>
      <c r="FKM28" s="15"/>
      <c r="FKN28" s="15"/>
      <c r="FKO28" s="15"/>
      <c r="FKP28" s="15"/>
      <c r="FKQ28" s="15"/>
      <c r="FKR28" s="15"/>
      <c r="FKS28" s="15"/>
      <c r="FKT28" s="15"/>
      <c r="FKU28" s="15"/>
      <c r="FKV28" s="15"/>
      <c r="FKW28" s="15"/>
      <c r="FKX28" s="15"/>
      <c r="FKY28" s="15"/>
      <c r="FKZ28" s="15"/>
      <c r="FLA28" s="15"/>
      <c r="FLB28" s="15"/>
      <c r="FLC28" s="15"/>
      <c r="FLD28" s="15"/>
      <c r="FLE28" s="15"/>
      <c r="FLF28" s="15"/>
      <c r="FLG28" s="15"/>
      <c r="FLH28" s="15"/>
      <c r="FLI28" s="15"/>
      <c r="FLJ28" s="15"/>
      <c r="FLK28" s="15"/>
      <c r="FLL28" s="15"/>
      <c r="FLM28" s="15"/>
      <c r="FLN28" s="15"/>
      <c r="FLO28" s="15"/>
      <c r="FLP28" s="15"/>
      <c r="FLQ28" s="15"/>
      <c r="FLR28" s="15"/>
      <c r="FLS28" s="15"/>
      <c r="FLT28" s="15"/>
      <c r="FLU28" s="15"/>
      <c r="FLV28" s="15"/>
      <c r="FLW28" s="15"/>
      <c r="FLX28" s="15"/>
      <c r="FLY28" s="15"/>
      <c r="FLZ28" s="15"/>
      <c r="FMA28" s="15"/>
      <c r="FMB28" s="15"/>
      <c r="FMC28" s="15"/>
      <c r="FMD28" s="15"/>
      <c r="FME28" s="15"/>
      <c r="FMF28" s="15"/>
      <c r="FMG28" s="15"/>
      <c r="FMH28" s="15"/>
      <c r="FMI28" s="15"/>
      <c r="FMJ28" s="15"/>
      <c r="FMK28" s="15"/>
      <c r="FML28" s="15"/>
      <c r="FMM28" s="15"/>
      <c r="FMN28" s="15"/>
      <c r="FMO28" s="15"/>
      <c r="FMP28" s="15"/>
      <c r="FMQ28" s="15"/>
      <c r="FMR28" s="15"/>
      <c r="FMS28" s="15"/>
      <c r="FMT28" s="15"/>
      <c r="FMU28" s="15"/>
      <c r="FMV28" s="15"/>
      <c r="FMW28" s="15"/>
      <c r="FMX28" s="15"/>
      <c r="FMY28" s="15"/>
      <c r="FMZ28" s="15"/>
      <c r="FNA28" s="15"/>
      <c r="FNB28" s="15"/>
      <c r="FNC28" s="15"/>
      <c r="FND28" s="15"/>
      <c r="FNE28" s="15"/>
      <c r="FNF28" s="15"/>
      <c r="FNG28" s="15"/>
      <c r="FNH28" s="15"/>
      <c r="FNI28" s="15"/>
      <c r="FNJ28" s="15"/>
      <c r="FNK28" s="15"/>
      <c r="FNL28" s="15"/>
      <c r="FNM28" s="15"/>
      <c r="FNN28" s="15"/>
      <c r="FNO28" s="15"/>
      <c r="FNP28" s="15"/>
      <c r="FNQ28" s="15"/>
      <c r="FNR28" s="15"/>
      <c r="FNS28" s="15"/>
      <c r="FNT28" s="15"/>
      <c r="FNU28" s="15"/>
      <c r="FNV28" s="15"/>
      <c r="FNW28" s="15"/>
      <c r="FNX28" s="15"/>
      <c r="FNY28" s="15"/>
      <c r="FNZ28" s="15"/>
      <c r="FOA28" s="15"/>
      <c r="FOB28" s="15"/>
      <c r="FOC28" s="15"/>
      <c r="FOD28" s="15"/>
      <c r="FOE28" s="15"/>
      <c r="FOF28" s="15"/>
      <c r="FOG28" s="15"/>
      <c r="FOH28" s="15"/>
      <c r="FOI28" s="15"/>
      <c r="FOJ28" s="15"/>
      <c r="FOK28" s="15"/>
      <c r="FOL28" s="15"/>
      <c r="FOM28" s="15"/>
      <c r="FON28" s="15"/>
      <c r="FOO28" s="15"/>
      <c r="FOP28" s="15"/>
      <c r="FOQ28" s="15"/>
      <c r="FOR28" s="15"/>
      <c r="FOS28" s="15"/>
      <c r="FOT28" s="15"/>
      <c r="FOU28" s="15"/>
      <c r="FOV28" s="15"/>
      <c r="FOW28" s="15"/>
      <c r="FOX28" s="15"/>
      <c r="FOY28" s="15"/>
      <c r="FOZ28" s="15"/>
      <c r="FPA28" s="15"/>
      <c r="FPB28" s="15"/>
      <c r="FPC28" s="15"/>
      <c r="FPD28" s="15"/>
      <c r="FPE28" s="15"/>
      <c r="FPF28" s="15"/>
      <c r="FPG28" s="15"/>
      <c r="FPH28" s="15"/>
      <c r="FPI28" s="15"/>
      <c r="FPJ28" s="15"/>
      <c r="FPK28" s="15"/>
      <c r="FPL28" s="15"/>
      <c r="FPM28" s="15"/>
      <c r="FPN28" s="15"/>
      <c r="FPO28" s="15"/>
      <c r="FPP28" s="15"/>
      <c r="FPQ28" s="15"/>
      <c r="FPR28" s="15"/>
      <c r="FPS28" s="15"/>
      <c r="FPT28" s="15"/>
      <c r="FPU28" s="15"/>
      <c r="FPV28" s="15"/>
      <c r="FPW28" s="15"/>
      <c r="FPX28" s="15"/>
      <c r="FPY28" s="15"/>
      <c r="FPZ28" s="15"/>
      <c r="FQA28" s="15"/>
      <c r="FQB28" s="15"/>
      <c r="FQC28" s="15"/>
      <c r="FQD28" s="15"/>
      <c r="FQE28" s="15"/>
      <c r="FQF28" s="15"/>
      <c r="FQG28" s="15"/>
      <c r="FQH28" s="15"/>
      <c r="FQI28" s="15"/>
      <c r="FQJ28" s="15"/>
      <c r="FQK28" s="15"/>
      <c r="FQL28" s="15"/>
      <c r="FQM28" s="15"/>
      <c r="FQN28" s="15"/>
      <c r="FQO28" s="15"/>
      <c r="FQP28" s="15"/>
      <c r="FQQ28" s="15"/>
      <c r="FQR28" s="15"/>
      <c r="FQS28" s="15"/>
      <c r="FQT28" s="15"/>
      <c r="FQU28" s="15"/>
      <c r="FQV28" s="15"/>
      <c r="FQW28" s="15"/>
      <c r="FQX28" s="15"/>
      <c r="FQY28" s="15"/>
      <c r="FQZ28" s="15"/>
      <c r="FRA28" s="15"/>
      <c r="FRB28" s="15"/>
      <c r="FRC28" s="15"/>
      <c r="FRD28" s="15"/>
      <c r="FRE28" s="15"/>
      <c r="FRF28" s="15"/>
      <c r="FRG28" s="15"/>
      <c r="FRH28" s="15"/>
      <c r="FRI28" s="15"/>
      <c r="FRJ28" s="15"/>
      <c r="FRK28" s="15"/>
      <c r="FRL28" s="15"/>
      <c r="FRM28" s="15"/>
      <c r="FRN28" s="15"/>
      <c r="FRO28" s="15"/>
      <c r="FRP28" s="15"/>
      <c r="FRQ28" s="15"/>
      <c r="FRR28" s="15"/>
      <c r="FRS28" s="15"/>
      <c r="FRT28" s="15"/>
      <c r="FRU28" s="15"/>
      <c r="FRV28" s="15"/>
      <c r="FRW28" s="15"/>
      <c r="FRX28" s="15"/>
      <c r="FRY28" s="15"/>
      <c r="FRZ28" s="15"/>
      <c r="FSA28" s="15"/>
      <c r="FSB28" s="15"/>
      <c r="FSC28" s="15"/>
      <c r="FSD28" s="15"/>
      <c r="FSE28" s="15"/>
      <c r="FSF28" s="15"/>
      <c r="FSG28" s="15"/>
      <c r="FSH28" s="15"/>
      <c r="FSI28" s="15"/>
      <c r="FSJ28" s="15"/>
      <c r="FSK28" s="15"/>
      <c r="FSL28" s="15"/>
      <c r="FSM28" s="15"/>
      <c r="FSN28" s="15"/>
      <c r="FSO28" s="15"/>
      <c r="FSP28" s="15"/>
      <c r="FSQ28" s="15"/>
      <c r="FSR28" s="15"/>
      <c r="FSS28" s="15"/>
      <c r="FST28" s="15"/>
      <c r="FSU28" s="15"/>
      <c r="FSV28" s="15"/>
      <c r="FSW28" s="15"/>
      <c r="FSX28" s="15"/>
      <c r="FSY28" s="15"/>
      <c r="FSZ28" s="15"/>
      <c r="FTA28" s="15"/>
      <c r="FTB28" s="15"/>
      <c r="FTC28" s="15"/>
      <c r="FTD28" s="15"/>
      <c r="FTE28" s="15"/>
      <c r="FTF28" s="15"/>
      <c r="FTG28" s="15"/>
      <c r="FTH28" s="15"/>
      <c r="FTI28" s="15"/>
      <c r="FTJ28" s="15"/>
      <c r="FTK28" s="15"/>
      <c r="FTL28" s="15"/>
      <c r="FTM28" s="15"/>
      <c r="FTN28" s="15"/>
      <c r="FTO28" s="15"/>
      <c r="FTP28" s="15"/>
      <c r="FTQ28" s="15"/>
      <c r="FTR28" s="15"/>
      <c r="FTS28" s="15"/>
      <c r="FTT28" s="15"/>
      <c r="FTU28" s="15"/>
      <c r="FTV28" s="15"/>
      <c r="FTW28" s="15"/>
      <c r="FTX28" s="15"/>
      <c r="FTY28" s="15"/>
      <c r="FTZ28" s="15"/>
      <c r="FUA28" s="15"/>
      <c r="FUB28" s="15"/>
      <c r="FUC28" s="15"/>
      <c r="FUD28" s="15"/>
      <c r="FUE28" s="15"/>
      <c r="FUF28" s="15"/>
      <c r="FUG28" s="15"/>
      <c r="FUH28" s="15"/>
      <c r="FUI28" s="15"/>
      <c r="FUJ28" s="15"/>
      <c r="FUK28" s="15"/>
      <c r="FUL28" s="15"/>
      <c r="FUM28" s="15"/>
      <c r="FUN28" s="15"/>
      <c r="FUO28" s="15"/>
      <c r="FUP28" s="15"/>
      <c r="FUQ28" s="15"/>
      <c r="FUR28" s="15"/>
      <c r="FUS28" s="15"/>
      <c r="FUT28" s="15"/>
      <c r="FUU28" s="15"/>
      <c r="FUV28" s="15"/>
      <c r="FUW28" s="15"/>
      <c r="FUX28" s="15"/>
      <c r="FUY28" s="15"/>
      <c r="FUZ28" s="15"/>
      <c r="FVA28" s="15"/>
      <c r="FVB28" s="15"/>
      <c r="FVC28" s="15"/>
      <c r="FVD28" s="15"/>
      <c r="FVE28" s="15"/>
      <c r="FVF28" s="15"/>
      <c r="FVG28" s="15"/>
      <c r="FVH28" s="15"/>
      <c r="FVI28" s="15"/>
      <c r="FVJ28" s="15"/>
      <c r="FVK28" s="15"/>
      <c r="FVL28" s="15"/>
      <c r="FVM28" s="15"/>
      <c r="FVN28" s="15"/>
      <c r="FVO28" s="15"/>
      <c r="FVP28" s="15"/>
      <c r="FVQ28" s="15"/>
      <c r="FVR28" s="15"/>
      <c r="FVS28" s="15"/>
      <c r="FVT28" s="15"/>
      <c r="FVU28" s="15"/>
      <c r="FVV28" s="15"/>
      <c r="FVW28" s="15"/>
      <c r="FVX28" s="15"/>
      <c r="FVY28" s="15"/>
      <c r="FVZ28" s="15"/>
      <c r="FWA28" s="15"/>
      <c r="FWB28" s="15"/>
      <c r="FWC28" s="15"/>
      <c r="FWD28" s="15"/>
      <c r="FWE28" s="15"/>
      <c r="FWF28" s="15"/>
      <c r="FWG28" s="15"/>
      <c r="FWH28" s="15"/>
      <c r="FWI28" s="15"/>
      <c r="FWJ28" s="15"/>
      <c r="FWK28" s="15"/>
      <c r="FWL28" s="15"/>
      <c r="FWM28" s="15"/>
      <c r="FWN28" s="15"/>
      <c r="FWO28" s="15"/>
      <c r="FWP28" s="15"/>
      <c r="FWQ28" s="15"/>
      <c r="FWR28" s="15"/>
      <c r="FWS28" s="15"/>
      <c r="FWT28" s="15"/>
      <c r="FWU28" s="15"/>
      <c r="FWV28" s="15"/>
      <c r="FWW28" s="15"/>
      <c r="FWX28" s="15"/>
      <c r="FWY28" s="15"/>
      <c r="FWZ28" s="15"/>
      <c r="FXA28" s="15"/>
      <c r="FXB28" s="15"/>
      <c r="FXC28" s="15"/>
      <c r="FXD28" s="15"/>
      <c r="FXE28" s="15"/>
      <c r="FXF28" s="15"/>
      <c r="FXG28" s="15"/>
      <c r="FXH28" s="15"/>
      <c r="FXI28" s="15"/>
      <c r="FXJ28" s="15"/>
      <c r="FXK28" s="15"/>
      <c r="FXL28" s="15"/>
      <c r="FXM28" s="15"/>
      <c r="FXN28" s="15"/>
      <c r="FXO28" s="15"/>
      <c r="FXP28" s="15"/>
      <c r="FXQ28" s="15"/>
      <c r="FXR28" s="15"/>
      <c r="FXS28" s="15"/>
      <c r="FXT28" s="15"/>
      <c r="FXU28" s="15"/>
      <c r="FXV28" s="15"/>
      <c r="FXW28" s="15"/>
      <c r="FXX28" s="15"/>
      <c r="FXY28" s="15"/>
      <c r="FXZ28" s="15"/>
      <c r="FYA28" s="15"/>
      <c r="FYB28" s="15"/>
      <c r="FYC28" s="15"/>
      <c r="FYD28" s="15"/>
      <c r="FYE28" s="15"/>
      <c r="FYF28" s="15"/>
      <c r="FYG28" s="15"/>
      <c r="FYH28" s="15"/>
      <c r="FYI28" s="15"/>
      <c r="FYJ28" s="15"/>
      <c r="FYK28" s="15"/>
      <c r="FYL28" s="15"/>
      <c r="FYM28" s="15"/>
      <c r="FYN28" s="15"/>
      <c r="FYO28" s="15"/>
      <c r="FYP28" s="15"/>
      <c r="FYQ28" s="15"/>
      <c r="FYR28" s="15"/>
      <c r="FYS28" s="15"/>
      <c r="FYT28" s="15"/>
      <c r="FYU28" s="15"/>
      <c r="FYV28" s="15"/>
      <c r="FYW28" s="15"/>
      <c r="FYX28" s="15"/>
      <c r="FYY28" s="15"/>
      <c r="FYZ28" s="15"/>
      <c r="FZA28" s="15"/>
      <c r="FZB28" s="15"/>
      <c r="FZC28" s="15"/>
      <c r="FZD28" s="15"/>
      <c r="FZE28" s="15"/>
      <c r="FZF28" s="15"/>
      <c r="FZG28" s="15"/>
      <c r="FZH28" s="15"/>
      <c r="FZI28" s="15"/>
      <c r="FZJ28" s="15"/>
      <c r="FZK28" s="15"/>
      <c r="FZL28" s="15"/>
      <c r="FZM28" s="15"/>
      <c r="FZN28" s="15"/>
      <c r="FZO28" s="15"/>
      <c r="FZP28" s="15"/>
      <c r="FZQ28" s="15"/>
      <c r="FZR28" s="15"/>
      <c r="FZS28" s="15"/>
      <c r="FZT28" s="15"/>
      <c r="FZU28" s="15"/>
      <c r="FZV28" s="15"/>
      <c r="FZW28" s="15"/>
      <c r="FZX28" s="15"/>
      <c r="FZY28" s="15"/>
      <c r="FZZ28" s="15"/>
      <c r="GAA28" s="15"/>
      <c r="GAB28" s="15"/>
      <c r="GAC28" s="15"/>
      <c r="GAD28" s="15"/>
      <c r="GAE28" s="15"/>
      <c r="GAF28" s="15"/>
      <c r="GAG28" s="15"/>
      <c r="GAH28" s="15"/>
      <c r="GAI28" s="15"/>
      <c r="GAJ28" s="15"/>
      <c r="GAK28" s="15"/>
      <c r="GAL28" s="15"/>
      <c r="GAM28" s="15"/>
      <c r="GAN28" s="15"/>
      <c r="GAO28" s="15"/>
      <c r="GAP28" s="15"/>
      <c r="GAQ28" s="15"/>
      <c r="GAR28" s="15"/>
      <c r="GAS28" s="15"/>
      <c r="GAT28" s="15"/>
      <c r="GAU28" s="15"/>
      <c r="GAV28" s="15"/>
      <c r="GAW28" s="15"/>
      <c r="GAX28" s="15"/>
      <c r="GAY28" s="15"/>
      <c r="GAZ28" s="15"/>
      <c r="GBA28" s="15"/>
      <c r="GBB28" s="15"/>
      <c r="GBC28" s="15"/>
      <c r="GBD28" s="15"/>
      <c r="GBE28" s="15"/>
      <c r="GBF28" s="15"/>
      <c r="GBG28" s="15"/>
      <c r="GBH28" s="15"/>
      <c r="GBI28" s="15"/>
      <c r="GBJ28" s="15"/>
      <c r="GBK28" s="15"/>
      <c r="GBL28" s="15"/>
      <c r="GBM28" s="15"/>
      <c r="GBN28" s="15"/>
      <c r="GBO28" s="15"/>
      <c r="GBP28" s="15"/>
      <c r="GBQ28" s="15"/>
      <c r="GBR28" s="15"/>
      <c r="GBS28" s="15"/>
      <c r="GBT28" s="15"/>
      <c r="GBU28" s="15"/>
      <c r="GBV28" s="15"/>
      <c r="GBW28" s="15"/>
      <c r="GBX28" s="15"/>
      <c r="GBY28" s="15"/>
      <c r="GBZ28" s="15"/>
      <c r="GCA28" s="15"/>
      <c r="GCB28" s="15"/>
      <c r="GCC28" s="15"/>
      <c r="GCD28" s="15"/>
      <c r="GCE28" s="15"/>
      <c r="GCF28" s="15"/>
      <c r="GCG28" s="15"/>
      <c r="GCH28" s="15"/>
      <c r="GCI28" s="15"/>
      <c r="GCJ28" s="15"/>
      <c r="GCK28" s="15"/>
      <c r="GCL28" s="15"/>
      <c r="GCM28" s="15"/>
      <c r="GCN28" s="15"/>
      <c r="GCO28" s="15"/>
      <c r="GCP28" s="15"/>
      <c r="GCQ28" s="15"/>
      <c r="GCR28" s="15"/>
      <c r="GCS28" s="15"/>
      <c r="GCT28" s="15"/>
      <c r="GCU28" s="15"/>
      <c r="GCV28" s="15"/>
      <c r="GCW28" s="15"/>
      <c r="GCX28" s="15"/>
      <c r="GCY28" s="15"/>
      <c r="GCZ28" s="15"/>
      <c r="GDA28" s="15"/>
      <c r="GDB28" s="15"/>
      <c r="GDC28" s="15"/>
      <c r="GDD28" s="15"/>
      <c r="GDE28" s="15"/>
      <c r="GDF28" s="15"/>
      <c r="GDG28" s="15"/>
      <c r="GDH28" s="15"/>
      <c r="GDI28" s="15"/>
      <c r="GDJ28" s="15"/>
      <c r="GDK28" s="15"/>
      <c r="GDL28" s="15"/>
      <c r="GDM28" s="15"/>
      <c r="GDN28" s="15"/>
      <c r="GDO28" s="15"/>
      <c r="GDP28" s="15"/>
      <c r="GDQ28" s="15"/>
      <c r="GDR28" s="15"/>
      <c r="GDS28" s="15"/>
      <c r="GDT28" s="15"/>
      <c r="GDU28" s="15"/>
      <c r="GDV28" s="15"/>
      <c r="GDW28" s="15"/>
      <c r="GDX28" s="15"/>
      <c r="GDY28" s="15"/>
      <c r="GDZ28" s="15"/>
      <c r="GEA28" s="15"/>
      <c r="GEB28" s="15"/>
      <c r="GEC28" s="15"/>
      <c r="GED28" s="15"/>
      <c r="GEE28" s="15"/>
      <c r="GEF28" s="15"/>
      <c r="GEG28" s="15"/>
      <c r="GEH28" s="15"/>
      <c r="GEI28" s="15"/>
      <c r="GEJ28" s="15"/>
      <c r="GEK28" s="15"/>
      <c r="GEL28" s="15"/>
      <c r="GEM28" s="15"/>
      <c r="GEN28" s="15"/>
      <c r="GEO28" s="15"/>
      <c r="GEP28" s="15"/>
      <c r="GEQ28" s="15"/>
      <c r="GER28" s="15"/>
      <c r="GES28" s="15"/>
      <c r="GET28" s="15"/>
      <c r="GEU28" s="15"/>
      <c r="GEV28" s="15"/>
      <c r="GEW28" s="15"/>
      <c r="GEX28" s="15"/>
      <c r="GEY28" s="15"/>
      <c r="GEZ28" s="15"/>
      <c r="GFA28" s="15"/>
      <c r="GFB28" s="15"/>
      <c r="GFC28" s="15"/>
      <c r="GFD28" s="15"/>
      <c r="GFE28" s="15"/>
      <c r="GFF28" s="15"/>
      <c r="GFG28" s="15"/>
      <c r="GFH28" s="15"/>
      <c r="GFI28" s="15"/>
      <c r="GFJ28" s="15"/>
      <c r="GFK28" s="15"/>
      <c r="GFL28" s="15"/>
      <c r="GFM28" s="15"/>
      <c r="GFN28" s="15"/>
      <c r="GFO28" s="15"/>
      <c r="GFP28" s="15"/>
      <c r="GFQ28" s="15"/>
      <c r="GFR28" s="15"/>
      <c r="GFS28" s="15"/>
      <c r="GFT28" s="15"/>
      <c r="GFU28" s="15"/>
      <c r="GFV28" s="15"/>
      <c r="GFW28" s="15"/>
      <c r="GFX28" s="15"/>
      <c r="GFY28" s="15"/>
      <c r="GFZ28" s="15"/>
      <c r="GGA28" s="15"/>
      <c r="GGB28" s="15"/>
      <c r="GGC28" s="15"/>
      <c r="GGD28" s="15"/>
      <c r="GGE28" s="15"/>
      <c r="GGF28" s="15"/>
      <c r="GGG28" s="15"/>
      <c r="GGH28" s="15"/>
      <c r="GGI28" s="15"/>
      <c r="GGJ28" s="15"/>
      <c r="GGK28" s="15"/>
      <c r="GGL28" s="15"/>
      <c r="GGM28" s="15"/>
      <c r="GGN28" s="15"/>
      <c r="GGO28" s="15"/>
      <c r="GGP28" s="15"/>
      <c r="GGQ28" s="15"/>
      <c r="GGR28" s="15"/>
      <c r="GGS28" s="15"/>
      <c r="GGT28" s="15"/>
      <c r="GGU28" s="15"/>
      <c r="GGV28" s="15"/>
      <c r="GGW28" s="15"/>
      <c r="GGX28" s="15"/>
      <c r="GGY28" s="15"/>
      <c r="GGZ28" s="15"/>
      <c r="GHA28" s="15"/>
      <c r="GHB28" s="15"/>
      <c r="GHC28" s="15"/>
      <c r="GHD28" s="15"/>
      <c r="GHE28" s="15"/>
      <c r="GHF28" s="15"/>
      <c r="GHG28" s="15"/>
      <c r="GHH28" s="15"/>
      <c r="GHI28" s="15"/>
      <c r="GHJ28" s="15"/>
      <c r="GHK28" s="15"/>
      <c r="GHL28" s="15"/>
      <c r="GHM28" s="15"/>
      <c r="GHN28" s="15"/>
      <c r="GHO28" s="15"/>
      <c r="GHP28" s="15"/>
      <c r="GHQ28" s="15"/>
      <c r="GHR28" s="15"/>
      <c r="GHS28" s="15"/>
      <c r="GHT28" s="15"/>
      <c r="GHU28" s="15"/>
      <c r="GHV28" s="15"/>
      <c r="GHW28" s="15"/>
      <c r="GHX28" s="15"/>
      <c r="GHY28" s="15"/>
      <c r="GHZ28" s="15"/>
      <c r="GIA28" s="15"/>
      <c r="GIB28" s="15"/>
      <c r="GIC28" s="15"/>
      <c r="GID28" s="15"/>
      <c r="GIE28" s="15"/>
      <c r="GIF28" s="15"/>
      <c r="GIG28" s="15"/>
      <c r="GIH28" s="15"/>
      <c r="GII28" s="15"/>
      <c r="GIJ28" s="15"/>
      <c r="GIK28" s="15"/>
      <c r="GIL28" s="15"/>
      <c r="GIM28" s="15"/>
      <c r="GIN28" s="15"/>
      <c r="GIO28" s="15"/>
      <c r="GIP28" s="15"/>
      <c r="GIQ28" s="15"/>
      <c r="GIR28" s="15"/>
      <c r="GIS28" s="15"/>
      <c r="GIT28" s="15"/>
      <c r="GIU28" s="15"/>
      <c r="GIV28" s="15"/>
      <c r="GIW28" s="15"/>
      <c r="GIX28" s="15"/>
      <c r="GIY28" s="15"/>
      <c r="GIZ28" s="15"/>
      <c r="GJA28" s="15"/>
      <c r="GJB28" s="15"/>
      <c r="GJC28" s="15"/>
      <c r="GJD28" s="15"/>
      <c r="GJE28" s="15"/>
      <c r="GJF28" s="15"/>
      <c r="GJG28" s="15"/>
      <c r="GJH28" s="15"/>
      <c r="GJI28" s="15"/>
      <c r="GJJ28" s="15"/>
      <c r="GJK28" s="15"/>
      <c r="GJL28" s="15"/>
      <c r="GJM28" s="15"/>
      <c r="GJN28" s="15"/>
      <c r="GJO28" s="15"/>
      <c r="GJP28" s="15"/>
      <c r="GJQ28" s="15"/>
      <c r="GJR28" s="15"/>
      <c r="GJS28" s="15"/>
      <c r="GJT28" s="15"/>
      <c r="GJU28" s="15"/>
      <c r="GJV28" s="15"/>
      <c r="GJW28" s="15"/>
      <c r="GJX28" s="15"/>
      <c r="GJY28" s="15"/>
      <c r="GJZ28" s="15"/>
      <c r="GKA28" s="15"/>
      <c r="GKB28" s="15"/>
      <c r="GKC28" s="15"/>
      <c r="GKD28" s="15"/>
      <c r="GKE28" s="15"/>
      <c r="GKF28" s="15"/>
      <c r="GKG28" s="15"/>
      <c r="GKH28" s="15"/>
      <c r="GKI28" s="15"/>
      <c r="GKJ28" s="15"/>
      <c r="GKK28" s="15"/>
      <c r="GKL28" s="15"/>
      <c r="GKM28" s="15"/>
      <c r="GKN28" s="15"/>
      <c r="GKO28" s="15"/>
      <c r="GKP28" s="15"/>
      <c r="GKQ28" s="15"/>
      <c r="GKR28" s="15"/>
      <c r="GKS28" s="15"/>
      <c r="GKT28" s="15"/>
      <c r="GKU28" s="15"/>
      <c r="GKV28" s="15"/>
      <c r="GKW28" s="15"/>
      <c r="GKX28" s="15"/>
      <c r="GKY28" s="15"/>
      <c r="GKZ28" s="15"/>
      <c r="GLA28" s="15"/>
      <c r="GLB28" s="15"/>
      <c r="GLC28" s="15"/>
      <c r="GLD28" s="15"/>
      <c r="GLE28" s="15"/>
      <c r="GLF28" s="15"/>
      <c r="GLG28" s="15"/>
      <c r="GLH28" s="15"/>
      <c r="GLI28" s="15"/>
      <c r="GLJ28" s="15"/>
      <c r="GLK28" s="15"/>
      <c r="GLL28" s="15"/>
      <c r="GLM28" s="15"/>
      <c r="GLN28" s="15"/>
      <c r="GLO28" s="15"/>
      <c r="GLP28" s="15"/>
      <c r="GLQ28" s="15"/>
      <c r="GLR28" s="15"/>
      <c r="GLS28" s="15"/>
      <c r="GLT28" s="15"/>
      <c r="GLU28" s="15"/>
      <c r="GLV28" s="15"/>
      <c r="GLW28" s="15"/>
      <c r="GLX28" s="15"/>
      <c r="GLY28" s="15"/>
      <c r="GLZ28" s="15"/>
      <c r="GMA28" s="15"/>
      <c r="GMB28" s="15"/>
      <c r="GMC28" s="15"/>
      <c r="GMD28" s="15"/>
      <c r="GME28" s="15"/>
      <c r="GMF28" s="15"/>
      <c r="GMG28" s="15"/>
      <c r="GMH28" s="15"/>
      <c r="GMI28" s="15"/>
      <c r="GMJ28" s="15"/>
      <c r="GMK28" s="15"/>
      <c r="GML28" s="15"/>
      <c r="GMM28" s="15"/>
      <c r="GMN28" s="15"/>
      <c r="GMO28" s="15"/>
      <c r="GMP28" s="15"/>
      <c r="GMQ28" s="15"/>
      <c r="GMR28" s="15"/>
      <c r="GMS28" s="15"/>
      <c r="GMT28" s="15"/>
      <c r="GMU28" s="15"/>
      <c r="GMV28" s="15"/>
      <c r="GMW28" s="15"/>
      <c r="GMX28" s="15"/>
      <c r="GMY28" s="15"/>
      <c r="GMZ28" s="15"/>
      <c r="GNA28" s="15"/>
      <c r="GNB28" s="15"/>
      <c r="GNC28" s="15"/>
      <c r="GND28" s="15"/>
      <c r="GNE28" s="15"/>
      <c r="GNF28" s="15"/>
      <c r="GNG28" s="15"/>
      <c r="GNH28" s="15"/>
      <c r="GNI28" s="15"/>
      <c r="GNJ28" s="15"/>
      <c r="GNK28" s="15"/>
      <c r="GNL28" s="15"/>
      <c r="GNM28" s="15"/>
      <c r="GNN28" s="15"/>
      <c r="GNO28" s="15"/>
      <c r="GNP28" s="15"/>
      <c r="GNQ28" s="15"/>
      <c r="GNR28" s="15"/>
      <c r="GNS28" s="15"/>
      <c r="GNT28" s="15"/>
      <c r="GNU28" s="15"/>
      <c r="GNV28" s="15"/>
      <c r="GNW28" s="15"/>
      <c r="GNX28" s="15"/>
      <c r="GNY28" s="15"/>
      <c r="GNZ28" s="15"/>
      <c r="GOA28" s="15"/>
      <c r="GOB28" s="15"/>
      <c r="GOC28" s="15"/>
      <c r="GOD28" s="15"/>
      <c r="GOE28" s="15"/>
      <c r="GOF28" s="15"/>
      <c r="GOG28" s="15"/>
      <c r="GOH28" s="15"/>
      <c r="GOI28" s="15"/>
      <c r="GOJ28" s="15"/>
      <c r="GOK28" s="15"/>
      <c r="GOL28" s="15"/>
      <c r="GOM28" s="15"/>
      <c r="GON28" s="15"/>
      <c r="GOO28" s="15"/>
      <c r="GOP28" s="15"/>
      <c r="GOQ28" s="15"/>
      <c r="GOR28" s="15"/>
      <c r="GOS28" s="15"/>
      <c r="GOT28" s="15"/>
      <c r="GOU28" s="15"/>
      <c r="GOV28" s="15"/>
      <c r="GOW28" s="15"/>
      <c r="GOX28" s="15"/>
      <c r="GOY28" s="15"/>
      <c r="GOZ28" s="15"/>
      <c r="GPA28" s="15"/>
      <c r="GPB28" s="15"/>
      <c r="GPC28" s="15"/>
      <c r="GPD28" s="15"/>
      <c r="GPE28" s="15"/>
      <c r="GPF28" s="15"/>
      <c r="GPG28" s="15"/>
      <c r="GPH28" s="15"/>
      <c r="GPI28" s="15"/>
      <c r="GPJ28" s="15"/>
      <c r="GPK28" s="15"/>
      <c r="GPL28" s="15"/>
      <c r="GPM28" s="15"/>
      <c r="GPN28" s="15"/>
      <c r="GPO28" s="15"/>
      <c r="GPP28" s="15"/>
      <c r="GPQ28" s="15"/>
      <c r="GPR28" s="15"/>
      <c r="GPS28" s="15"/>
      <c r="GPT28" s="15"/>
      <c r="GPU28" s="15"/>
      <c r="GPV28" s="15"/>
      <c r="GPW28" s="15"/>
      <c r="GPX28" s="15"/>
      <c r="GPY28" s="15"/>
      <c r="GPZ28" s="15"/>
      <c r="GQA28" s="15"/>
      <c r="GQB28" s="15"/>
      <c r="GQC28" s="15"/>
      <c r="GQD28" s="15"/>
      <c r="GQE28" s="15"/>
      <c r="GQF28" s="15"/>
      <c r="GQG28" s="15"/>
      <c r="GQH28" s="15"/>
      <c r="GQI28" s="15"/>
      <c r="GQJ28" s="15"/>
      <c r="GQK28" s="15"/>
      <c r="GQL28" s="15"/>
      <c r="GQM28" s="15"/>
      <c r="GQN28" s="15"/>
      <c r="GQO28" s="15"/>
      <c r="GQP28" s="15"/>
      <c r="GQQ28" s="15"/>
      <c r="GQR28" s="15"/>
      <c r="GQS28" s="15"/>
      <c r="GQT28" s="15"/>
      <c r="GQU28" s="15"/>
      <c r="GQV28" s="15"/>
      <c r="GQW28" s="15"/>
      <c r="GQX28" s="15"/>
      <c r="GQY28" s="15"/>
      <c r="GQZ28" s="15"/>
      <c r="GRA28" s="15"/>
      <c r="GRB28" s="15"/>
      <c r="GRC28" s="15"/>
      <c r="GRD28" s="15"/>
      <c r="GRE28" s="15"/>
      <c r="GRF28" s="15"/>
      <c r="GRG28" s="15"/>
      <c r="GRH28" s="15"/>
      <c r="GRI28" s="15"/>
      <c r="GRJ28" s="15"/>
      <c r="GRK28" s="15"/>
      <c r="GRL28" s="15"/>
      <c r="GRM28" s="15"/>
      <c r="GRN28" s="15"/>
      <c r="GRO28" s="15"/>
      <c r="GRP28" s="15"/>
      <c r="GRQ28" s="15"/>
      <c r="GRR28" s="15"/>
      <c r="GRS28" s="15"/>
      <c r="GRT28" s="15"/>
      <c r="GRU28" s="15"/>
      <c r="GRV28" s="15"/>
      <c r="GRW28" s="15"/>
      <c r="GRX28" s="15"/>
      <c r="GRY28" s="15"/>
      <c r="GRZ28" s="15"/>
      <c r="GSA28" s="15"/>
      <c r="GSB28" s="15"/>
      <c r="GSC28" s="15"/>
      <c r="GSD28" s="15"/>
      <c r="GSE28" s="15"/>
      <c r="GSF28" s="15"/>
      <c r="GSG28" s="15"/>
      <c r="GSH28" s="15"/>
      <c r="GSI28" s="15"/>
      <c r="GSJ28" s="15"/>
      <c r="GSK28" s="15"/>
      <c r="GSL28" s="15"/>
      <c r="GSM28" s="15"/>
      <c r="GSN28" s="15"/>
      <c r="GSO28" s="15"/>
      <c r="GSP28" s="15"/>
      <c r="GSQ28" s="15"/>
      <c r="GSR28" s="15"/>
      <c r="GSS28" s="15"/>
      <c r="GST28" s="15"/>
      <c r="GSU28" s="15"/>
      <c r="GSV28" s="15"/>
      <c r="GSW28" s="15"/>
      <c r="GSX28" s="15"/>
      <c r="GSY28" s="15"/>
      <c r="GSZ28" s="15"/>
      <c r="GTA28" s="15"/>
      <c r="GTB28" s="15"/>
      <c r="GTC28" s="15"/>
      <c r="GTD28" s="15"/>
      <c r="GTE28" s="15"/>
      <c r="GTF28" s="15"/>
      <c r="GTG28" s="15"/>
      <c r="GTH28" s="15"/>
      <c r="GTI28" s="15"/>
      <c r="GTJ28" s="15"/>
      <c r="GTK28" s="15"/>
      <c r="GTL28" s="15"/>
      <c r="GTM28" s="15"/>
      <c r="GTN28" s="15"/>
      <c r="GTO28" s="15"/>
      <c r="GTP28" s="15"/>
      <c r="GTQ28" s="15"/>
      <c r="GTR28" s="15"/>
      <c r="GTS28" s="15"/>
      <c r="GTT28" s="15"/>
      <c r="GTU28" s="15"/>
      <c r="GTV28" s="15"/>
      <c r="GTW28" s="15"/>
      <c r="GTX28" s="15"/>
      <c r="GTY28" s="15"/>
      <c r="GTZ28" s="15"/>
      <c r="GUA28" s="15"/>
      <c r="GUB28" s="15"/>
      <c r="GUC28" s="15"/>
      <c r="GUD28" s="15"/>
      <c r="GUE28" s="15"/>
      <c r="GUF28" s="15"/>
      <c r="GUG28" s="15"/>
      <c r="GUH28" s="15"/>
      <c r="GUI28" s="15"/>
      <c r="GUJ28" s="15"/>
      <c r="GUK28" s="15"/>
      <c r="GUL28" s="15"/>
      <c r="GUM28" s="15"/>
      <c r="GUN28" s="15"/>
      <c r="GUO28" s="15"/>
      <c r="GUP28" s="15"/>
      <c r="GUQ28" s="15"/>
      <c r="GUR28" s="15"/>
      <c r="GUS28" s="15"/>
      <c r="GUT28" s="15"/>
      <c r="GUU28" s="15"/>
      <c r="GUV28" s="15"/>
      <c r="GUW28" s="15"/>
      <c r="GUX28" s="15"/>
      <c r="GUY28" s="15"/>
      <c r="GUZ28" s="15"/>
      <c r="GVA28" s="15"/>
      <c r="GVB28" s="15"/>
      <c r="GVC28" s="15"/>
      <c r="GVD28" s="15"/>
      <c r="GVE28" s="15"/>
      <c r="GVF28" s="15"/>
      <c r="GVG28" s="15"/>
      <c r="GVH28" s="15"/>
      <c r="GVI28" s="15"/>
      <c r="GVJ28" s="15"/>
      <c r="GVK28" s="15"/>
      <c r="GVL28" s="15"/>
      <c r="GVM28" s="15"/>
      <c r="GVN28" s="15"/>
      <c r="GVO28" s="15"/>
      <c r="GVP28" s="15"/>
      <c r="GVQ28" s="15"/>
      <c r="GVR28" s="15"/>
      <c r="GVS28" s="15"/>
      <c r="GVT28" s="15"/>
      <c r="GVU28" s="15"/>
      <c r="GVV28" s="15"/>
      <c r="GVW28" s="15"/>
      <c r="GVX28" s="15"/>
      <c r="GVY28" s="15"/>
      <c r="GVZ28" s="15"/>
      <c r="GWA28" s="15"/>
      <c r="GWB28" s="15"/>
      <c r="GWC28" s="15"/>
      <c r="GWD28" s="15"/>
      <c r="GWE28" s="15"/>
      <c r="GWF28" s="15"/>
      <c r="GWG28" s="15"/>
      <c r="GWH28" s="15"/>
      <c r="GWI28" s="15"/>
      <c r="GWJ28" s="15"/>
      <c r="GWK28" s="15"/>
      <c r="GWL28" s="15"/>
      <c r="GWM28" s="15"/>
      <c r="GWN28" s="15"/>
      <c r="GWO28" s="15"/>
      <c r="GWP28" s="15"/>
      <c r="GWQ28" s="15"/>
      <c r="GWR28" s="15"/>
      <c r="GWS28" s="15"/>
      <c r="GWT28" s="15"/>
      <c r="GWU28" s="15"/>
      <c r="GWV28" s="15"/>
      <c r="GWW28" s="15"/>
      <c r="GWX28" s="15"/>
      <c r="GWY28" s="15"/>
      <c r="GWZ28" s="15"/>
      <c r="GXA28" s="15"/>
      <c r="GXB28" s="15"/>
      <c r="GXC28" s="15"/>
      <c r="GXD28" s="15"/>
      <c r="GXE28" s="15"/>
      <c r="GXF28" s="15"/>
      <c r="GXG28" s="15"/>
      <c r="GXH28" s="15"/>
      <c r="GXI28" s="15"/>
      <c r="GXJ28" s="15"/>
      <c r="GXK28" s="15"/>
      <c r="GXL28" s="15"/>
      <c r="GXM28" s="15"/>
      <c r="GXN28" s="15"/>
      <c r="GXO28" s="15"/>
      <c r="GXP28" s="15"/>
      <c r="GXQ28" s="15"/>
      <c r="GXR28" s="15"/>
      <c r="GXS28" s="15"/>
      <c r="GXT28" s="15"/>
      <c r="GXU28" s="15"/>
      <c r="GXV28" s="15"/>
      <c r="GXW28" s="15"/>
      <c r="GXX28" s="15"/>
      <c r="GXY28" s="15"/>
      <c r="GXZ28" s="15"/>
      <c r="GYA28" s="15"/>
      <c r="GYB28" s="15"/>
      <c r="GYC28" s="15"/>
      <c r="GYD28" s="15"/>
      <c r="GYE28" s="15"/>
      <c r="GYF28" s="15"/>
      <c r="GYG28" s="15"/>
      <c r="GYH28" s="15"/>
      <c r="GYI28" s="15"/>
      <c r="GYJ28" s="15"/>
      <c r="GYK28" s="15"/>
      <c r="GYL28" s="15"/>
      <c r="GYM28" s="15"/>
      <c r="GYN28" s="15"/>
      <c r="GYO28" s="15"/>
      <c r="GYP28" s="15"/>
      <c r="GYQ28" s="15"/>
      <c r="GYR28" s="15"/>
      <c r="GYS28" s="15"/>
      <c r="GYT28" s="15"/>
      <c r="GYU28" s="15"/>
      <c r="GYV28" s="15"/>
      <c r="GYW28" s="15"/>
      <c r="GYX28" s="15"/>
      <c r="GYY28" s="15"/>
      <c r="GYZ28" s="15"/>
      <c r="GZA28" s="15"/>
      <c r="GZB28" s="15"/>
      <c r="GZC28" s="15"/>
      <c r="GZD28" s="15"/>
      <c r="GZE28" s="15"/>
      <c r="GZF28" s="15"/>
      <c r="GZG28" s="15"/>
      <c r="GZH28" s="15"/>
      <c r="GZI28" s="15"/>
      <c r="GZJ28" s="15"/>
      <c r="GZK28" s="15"/>
      <c r="GZL28" s="15"/>
      <c r="GZM28" s="15"/>
      <c r="GZN28" s="15"/>
      <c r="GZO28" s="15"/>
      <c r="GZP28" s="15"/>
      <c r="GZQ28" s="15"/>
      <c r="GZR28" s="15"/>
      <c r="GZS28" s="15"/>
      <c r="GZT28" s="15"/>
      <c r="GZU28" s="15"/>
      <c r="GZV28" s="15"/>
      <c r="GZW28" s="15"/>
      <c r="GZX28" s="15"/>
      <c r="GZY28" s="15"/>
      <c r="GZZ28" s="15"/>
      <c r="HAA28" s="15"/>
      <c r="HAB28" s="15"/>
      <c r="HAC28" s="15"/>
      <c r="HAD28" s="15"/>
      <c r="HAE28" s="15"/>
      <c r="HAF28" s="15"/>
      <c r="HAG28" s="15"/>
      <c r="HAH28" s="15"/>
      <c r="HAI28" s="15"/>
      <c r="HAJ28" s="15"/>
      <c r="HAK28" s="15"/>
      <c r="HAL28" s="15"/>
      <c r="HAM28" s="15"/>
      <c r="HAN28" s="15"/>
      <c r="HAO28" s="15"/>
      <c r="HAP28" s="15"/>
      <c r="HAQ28" s="15"/>
      <c r="HAR28" s="15"/>
      <c r="HAS28" s="15"/>
      <c r="HAT28" s="15"/>
      <c r="HAU28" s="15"/>
      <c r="HAV28" s="15"/>
      <c r="HAW28" s="15"/>
      <c r="HAX28" s="15"/>
      <c r="HAY28" s="15"/>
      <c r="HAZ28" s="15"/>
      <c r="HBA28" s="15"/>
      <c r="HBB28" s="15"/>
      <c r="HBC28" s="15"/>
      <c r="HBD28" s="15"/>
      <c r="HBE28" s="15"/>
      <c r="HBF28" s="15"/>
      <c r="HBG28" s="15"/>
      <c r="HBH28" s="15"/>
      <c r="HBI28" s="15"/>
      <c r="HBJ28" s="15"/>
      <c r="HBK28" s="15"/>
      <c r="HBL28" s="15"/>
      <c r="HBM28" s="15"/>
      <c r="HBN28" s="15"/>
      <c r="HBO28" s="15"/>
      <c r="HBP28" s="15"/>
      <c r="HBQ28" s="15"/>
      <c r="HBR28" s="15"/>
      <c r="HBS28" s="15"/>
      <c r="HBT28" s="15"/>
      <c r="HBU28" s="15"/>
      <c r="HBV28" s="15"/>
      <c r="HBW28" s="15"/>
      <c r="HBX28" s="15"/>
      <c r="HBY28" s="15"/>
      <c r="HBZ28" s="15"/>
      <c r="HCA28" s="15"/>
      <c r="HCB28" s="15"/>
      <c r="HCC28" s="15"/>
      <c r="HCD28" s="15"/>
      <c r="HCE28" s="15"/>
      <c r="HCF28" s="15"/>
      <c r="HCG28" s="15"/>
      <c r="HCH28" s="15"/>
      <c r="HCI28" s="15"/>
      <c r="HCJ28" s="15"/>
      <c r="HCK28" s="15"/>
      <c r="HCL28" s="15"/>
      <c r="HCM28" s="15"/>
      <c r="HCN28" s="15"/>
      <c r="HCO28" s="15"/>
      <c r="HCP28" s="15"/>
      <c r="HCQ28" s="15"/>
      <c r="HCR28" s="15"/>
      <c r="HCS28" s="15"/>
      <c r="HCT28" s="15"/>
      <c r="HCU28" s="15"/>
      <c r="HCV28" s="15"/>
      <c r="HCW28" s="15"/>
      <c r="HCX28" s="15"/>
      <c r="HCY28" s="15"/>
      <c r="HCZ28" s="15"/>
      <c r="HDA28" s="15"/>
      <c r="HDB28" s="15"/>
      <c r="HDC28" s="15"/>
      <c r="HDD28" s="15"/>
      <c r="HDE28" s="15"/>
      <c r="HDF28" s="15"/>
      <c r="HDG28" s="15"/>
      <c r="HDH28" s="15"/>
      <c r="HDI28" s="15"/>
      <c r="HDJ28" s="15"/>
      <c r="HDK28" s="15"/>
      <c r="HDL28" s="15"/>
      <c r="HDM28" s="15"/>
      <c r="HDN28" s="15"/>
      <c r="HDO28" s="15"/>
      <c r="HDP28" s="15"/>
      <c r="HDQ28" s="15"/>
      <c r="HDR28" s="15"/>
      <c r="HDS28" s="15"/>
      <c r="HDT28" s="15"/>
      <c r="HDU28" s="15"/>
      <c r="HDV28" s="15"/>
      <c r="HDW28" s="15"/>
      <c r="HDX28" s="15"/>
      <c r="HDY28" s="15"/>
      <c r="HDZ28" s="15"/>
      <c r="HEA28" s="15"/>
      <c r="HEB28" s="15"/>
      <c r="HEC28" s="15"/>
      <c r="HED28" s="15"/>
      <c r="HEE28" s="15"/>
      <c r="HEF28" s="15"/>
      <c r="HEG28" s="15"/>
      <c r="HEH28" s="15"/>
      <c r="HEI28" s="15"/>
      <c r="HEJ28" s="15"/>
      <c r="HEK28" s="15"/>
      <c r="HEL28" s="15"/>
      <c r="HEM28" s="15"/>
      <c r="HEN28" s="15"/>
      <c r="HEO28" s="15"/>
      <c r="HEP28" s="15"/>
      <c r="HEQ28" s="15"/>
      <c r="HER28" s="15"/>
      <c r="HES28" s="15"/>
      <c r="HET28" s="15"/>
      <c r="HEU28" s="15"/>
      <c r="HEV28" s="15"/>
      <c r="HEW28" s="15"/>
      <c r="HEX28" s="15"/>
      <c r="HEY28" s="15"/>
      <c r="HEZ28" s="15"/>
      <c r="HFA28" s="15"/>
      <c r="HFB28" s="15"/>
      <c r="HFC28" s="15"/>
      <c r="HFD28" s="15"/>
      <c r="HFE28" s="15"/>
      <c r="HFF28" s="15"/>
      <c r="HFG28" s="15"/>
      <c r="HFH28" s="15"/>
      <c r="HFI28" s="15"/>
      <c r="HFJ28" s="15"/>
      <c r="HFK28" s="15"/>
      <c r="HFL28" s="15"/>
      <c r="HFM28" s="15"/>
      <c r="HFN28" s="15"/>
      <c r="HFO28" s="15"/>
      <c r="HFP28" s="15"/>
      <c r="HFQ28" s="15"/>
      <c r="HFR28" s="15"/>
      <c r="HFS28" s="15"/>
      <c r="HFT28" s="15"/>
      <c r="HFU28" s="15"/>
      <c r="HFV28" s="15"/>
      <c r="HFW28" s="15"/>
      <c r="HFX28" s="15"/>
      <c r="HFY28" s="15"/>
      <c r="HFZ28" s="15"/>
      <c r="HGA28" s="15"/>
      <c r="HGB28" s="15"/>
      <c r="HGC28" s="15"/>
      <c r="HGD28" s="15"/>
      <c r="HGE28" s="15"/>
      <c r="HGF28" s="15"/>
      <c r="HGG28" s="15"/>
      <c r="HGH28" s="15"/>
      <c r="HGI28" s="15"/>
      <c r="HGJ28" s="15"/>
      <c r="HGK28" s="15"/>
      <c r="HGL28" s="15"/>
      <c r="HGM28" s="15"/>
      <c r="HGN28" s="15"/>
      <c r="HGO28" s="15"/>
      <c r="HGP28" s="15"/>
      <c r="HGQ28" s="15"/>
      <c r="HGR28" s="15"/>
      <c r="HGS28" s="15"/>
      <c r="HGT28" s="15"/>
      <c r="HGU28" s="15"/>
      <c r="HGV28" s="15"/>
      <c r="HGW28" s="15"/>
      <c r="HGX28" s="15"/>
      <c r="HGY28" s="15"/>
      <c r="HGZ28" s="15"/>
      <c r="HHA28" s="15"/>
      <c r="HHB28" s="15"/>
      <c r="HHC28" s="15"/>
      <c r="HHD28" s="15"/>
      <c r="HHE28" s="15"/>
      <c r="HHF28" s="15"/>
      <c r="HHG28" s="15"/>
      <c r="HHH28" s="15"/>
      <c r="HHI28" s="15"/>
      <c r="HHJ28" s="15"/>
      <c r="HHK28" s="15"/>
      <c r="HHL28" s="15"/>
      <c r="HHM28" s="15"/>
      <c r="HHN28" s="15"/>
      <c r="HHO28" s="15"/>
      <c r="HHP28" s="15"/>
      <c r="HHQ28" s="15"/>
      <c r="HHR28" s="15"/>
      <c r="HHS28" s="15"/>
      <c r="HHT28" s="15"/>
      <c r="HHU28" s="15"/>
      <c r="HHV28" s="15"/>
      <c r="HHW28" s="15"/>
      <c r="HHX28" s="15"/>
      <c r="HHY28" s="15"/>
      <c r="HHZ28" s="15"/>
      <c r="HIA28" s="15"/>
      <c r="HIB28" s="15"/>
      <c r="HIC28" s="15"/>
      <c r="HID28" s="15"/>
      <c r="HIE28" s="15"/>
      <c r="HIF28" s="15"/>
      <c r="HIG28" s="15"/>
      <c r="HIH28" s="15"/>
      <c r="HII28" s="15"/>
      <c r="HIJ28" s="15"/>
      <c r="HIK28" s="15"/>
      <c r="HIL28" s="15"/>
      <c r="HIM28" s="15"/>
      <c r="HIN28" s="15"/>
      <c r="HIO28" s="15"/>
      <c r="HIP28" s="15"/>
      <c r="HIQ28" s="15"/>
      <c r="HIR28" s="15"/>
      <c r="HIS28" s="15"/>
      <c r="HIT28" s="15"/>
      <c r="HIU28" s="15"/>
      <c r="HIV28" s="15"/>
      <c r="HIW28" s="15"/>
      <c r="HIX28" s="15"/>
      <c r="HIY28" s="15"/>
      <c r="HIZ28" s="15"/>
      <c r="HJA28" s="15"/>
      <c r="HJB28" s="15"/>
      <c r="HJC28" s="15"/>
      <c r="HJD28" s="15"/>
      <c r="HJE28" s="15"/>
      <c r="HJF28" s="15"/>
      <c r="HJG28" s="15"/>
      <c r="HJH28" s="15"/>
      <c r="HJI28" s="15"/>
      <c r="HJJ28" s="15"/>
      <c r="HJK28" s="15"/>
      <c r="HJL28" s="15"/>
      <c r="HJM28" s="15"/>
      <c r="HJN28" s="15"/>
      <c r="HJO28" s="15"/>
      <c r="HJP28" s="15"/>
      <c r="HJQ28" s="15"/>
      <c r="HJR28" s="15"/>
      <c r="HJS28" s="15"/>
      <c r="HJT28" s="15"/>
      <c r="HJU28" s="15"/>
      <c r="HJV28" s="15"/>
      <c r="HJW28" s="15"/>
      <c r="HJX28" s="15"/>
      <c r="HJY28" s="15"/>
      <c r="HJZ28" s="15"/>
      <c r="HKA28" s="15"/>
      <c r="HKB28" s="15"/>
      <c r="HKC28" s="15"/>
      <c r="HKD28" s="15"/>
      <c r="HKE28" s="15"/>
      <c r="HKF28" s="15"/>
      <c r="HKG28" s="15"/>
      <c r="HKH28" s="15"/>
      <c r="HKI28" s="15"/>
      <c r="HKJ28" s="15"/>
      <c r="HKK28" s="15"/>
      <c r="HKL28" s="15"/>
      <c r="HKM28" s="15"/>
      <c r="HKN28" s="15"/>
      <c r="HKO28" s="15"/>
      <c r="HKP28" s="15"/>
      <c r="HKQ28" s="15"/>
      <c r="HKR28" s="15"/>
      <c r="HKS28" s="15"/>
      <c r="HKT28" s="15"/>
      <c r="HKU28" s="15"/>
      <c r="HKV28" s="15"/>
      <c r="HKW28" s="15"/>
      <c r="HKX28" s="15"/>
      <c r="HKY28" s="15"/>
      <c r="HKZ28" s="15"/>
      <c r="HLA28" s="15"/>
      <c r="HLB28" s="15"/>
      <c r="HLC28" s="15"/>
      <c r="HLD28" s="15"/>
      <c r="HLE28" s="15"/>
      <c r="HLF28" s="15"/>
      <c r="HLG28" s="15"/>
      <c r="HLH28" s="15"/>
      <c r="HLI28" s="15"/>
      <c r="HLJ28" s="15"/>
      <c r="HLK28" s="15"/>
      <c r="HLL28" s="15"/>
      <c r="HLM28" s="15"/>
      <c r="HLN28" s="15"/>
      <c r="HLO28" s="15"/>
      <c r="HLP28" s="15"/>
      <c r="HLQ28" s="15"/>
      <c r="HLR28" s="15"/>
      <c r="HLS28" s="15"/>
      <c r="HLT28" s="15"/>
      <c r="HLU28" s="15"/>
      <c r="HLV28" s="15"/>
      <c r="HLW28" s="15"/>
      <c r="HLX28" s="15"/>
      <c r="HLY28" s="15"/>
      <c r="HLZ28" s="15"/>
      <c r="HMA28" s="15"/>
      <c r="HMB28" s="15"/>
      <c r="HMC28" s="15"/>
      <c r="HMD28" s="15"/>
      <c r="HME28" s="15"/>
      <c r="HMF28" s="15"/>
      <c r="HMG28" s="15"/>
      <c r="HMH28" s="15"/>
      <c r="HMI28" s="15"/>
      <c r="HMJ28" s="15"/>
      <c r="HMK28" s="15"/>
      <c r="HML28" s="15"/>
      <c r="HMM28" s="15"/>
      <c r="HMN28" s="15"/>
      <c r="HMO28" s="15"/>
      <c r="HMP28" s="15"/>
      <c r="HMQ28" s="15"/>
      <c r="HMR28" s="15"/>
      <c r="HMS28" s="15"/>
      <c r="HMT28" s="15"/>
      <c r="HMU28" s="15"/>
      <c r="HMV28" s="15"/>
      <c r="HMW28" s="15"/>
      <c r="HMX28" s="15"/>
      <c r="HMY28" s="15"/>
      <c r="HMZ28" s="15"/>
      <c r="HNA28" s="15"/>
      <c r="HNB28" s="15"/>
      <c r="HNC28" s="15"/>
      <c r="HND28" s="15"/>
      <c r="HNE28" s="15"/>
      <c r="HNF28" s="15"/>
      <c r="HNG28" s="15"/>
      <c r="HNH28" s="15"/>
      <c r="HNI28" s="15"/>
      <c r="HNJ28" s="15"/>
      <c r="HNK28" s="15"/>
      <c r="HNL28" s="15"/>
      <c r="HNM28" s="15"/>
      <c r="HNN28" s="15"/>
      <c r="HNO28" s="15"/>
      <c r="HNP28" s="15"/>
      <c r="HNQ28" s="15"/>
      <c r="HNR28" s="15"/>
      <c r="HNS28" s="15"/>
      <c r="HNT28" s="15"/>
      <c r="HNU28" s="15"/>
      <c r="HNV28" s="15"/>
      <c r="HNW28" s="15"/>
      <c r="HNX28" s="15"/>
      <c r="HNY28" s="15"/>
      <c r="HNZ28" s="15"/>
      <c r="HOA28" s="15"/>
      <c r="HOB28" s="15"/>
      <c r="HOC28" s="15"/>
      <c r="HOD28" s="15"/>
      <c r="HOE28" s="15"/>
      <c r="HOF28" s="15"/>
      <c r="HOG28" s="15"/>
      <c r="HOH28" s="15"/>
      <c r="HOI28" s="15"/>
      <c r="HOJ28" s="15"/>
      <c r="HOK28" s="15"/>
      <c r="HOL28" s="15"/>
      <c r="HOM28" s="15"/>
      <c r="HON28" s="15"/>
      <c r="HOO28" s="15"/>
      <c r="HOP28" s="15"/>
      <c r="HOQ28" s="15"/>
      <c r="HOR28" s="15"/>
      <c r="HOS28" s="15"/>
      <c r="HOT28" s="15"/>
      <c r="HOU28" s="15"/>
      <c r="HOV28" s="15"/>
      <c r="HOW28" s="15"/>
      <c r="HOX28" s="15"/>
      <c r="HOY28" s="15"/>
      <c r="HOZ28" s="15"/>
      <c r="HPA28" s="15"/>
      <c r="HPB28" s="15"/>
      <c r="HPC28" s="15"/>
      <c r="HPD28" s="15"/>
      <c r="HPE28" s="15"/>
      <c r="HPF28" s="15"/>
      <c r="HPG28" s="15"/>
      <c r="HPH28" s="15"/>
      <c r="HPI28" s="15"/>
      <c r="HPJ28" s="15"/>
      <c r="HPK28" s="15"/>
      <c r="HPL28" s="15"/>
      <c r="HPM28" s="15"/>
      <c r="HPN28" s="15"/>
      <c r="HPO28" s="15"/>
      <c r="HPP28" s="15"/>
      <c r="HPQ28" s="15"/>
      <c r="HPR28" s="15"/>
      <c r="HPS28" s="15"/>
      <c r="HPT28" s="15"/>
      <c r="HPU28" s="15"/>
      <c r="HPV28" s="15"/>
      <c r="HPW28" s="15"/>
      <c r="HPX28" s="15"/>
      <c r="HPY28" s="15"/>
      <c r="HPZ28" s="15"/>
      <c r="HQA28" s="15"/>
      <c r="HQB28" s="15"/>
      <c r="HQC28" s="15"/>
      <c r="HQD28" s="15"/>
      <c r="HQE28" s="15"/>
      <c r="HQF28" s="15"/>
      <c r="HQG28" s="15"/>
      <c r="HQH28" s="15"/>
      <c r="HQI28" s="15"/>
      <c r="HQJ28" s="15"/>
      <c r="HQK28" s="15"/>
      <c r="HQL28" s="15"/>
      <c r="HQM28" s="15"/>
      <c r="HQN28" s="15"/>
      <c r="HQO28" s="15"/>
      <c r="HQP28" s="15"/>
      <c r="HQQ28" s="15"/>
      <c r="HQR28" s="15"/>
      <c r="HQS28" s="15"/>
      <c r="HQT28" s="15"/>
      <c r="HQU28" s="15"/>
      <c r="HQV28" s="15"/>
      <c r="HQW28" s="15"/>
      <c r="HQX28" s="15"/>
      <c r="HQY28" s="15"/>
      <c r="HQZ28" s="15"/>
      <c r="HRA28" s="15"/>
      <c r="HRB28" s="15"/>
      <c r="HRC28" s="15"/>
      <c r="HRD28" s="15"/>
      <c r="HRE28" s="15"/>
      <c r="HRF28" s="15"/>
      <c r="HRG28" s="15"/>
      <c r="HRH28" s="15"/>
      <c r="HRI28" s="15"/>
      <c r="HRJ28" s="15"/>
      <c r="HRK28" s="15"/>
      <c r="HRL28" s="15"/>
      <c r="HRM28" s="15"/>
      <c r="HRN28" s="15"/>
      <c r="HRO28" s="15"/>
      <c r="HRP28" s="15"/>
      <c r="HRQ28" s="15"/>
      <c r="HRR28" s="15"/>
      <c r="HRS28" s="15"/>
      <c r="HRT28" s="15"/>
      <c r="HRU28" s="15"/>
      <c r="HRV28" s="15"/>
      <c r="HRW28" s="15"/>
      <c r="HRX28" s="15"/>
      <c r="HRY28" s="15"/>
      <c r="HRZ28" s="15"/>
      <c r="HSA28" s="15"/>
      <c r="HSB28" s="15"/>
      <c r="HSC28" s="15"/>
      <c r="HSD28" s="15"/>
      <c r="HSE28" s="15"/>
      <c r="HSF28" s="15"/>
      <c r="HSG28" s="15"/>
      <c r="HSH28" s="15"/>
      <c r="HSI28" s="15"/>
      <c r="HSJ28" s="15"/>
      <c r="HSK28" s="15"/>
      <c r="HSL28" s="15"/>
      <c r="HSM28" s="15"/>
      <c r="HSN28" s="15"/>
      <c r="HSO28" s="15"/>
      <c r="HSP28" s="15"/>
      <c r="HSQ28" s="15"/>
      <c r="HSR28" s="15"/>
      <c r="HSS28" s="15"/>
      <c r="HST28" s="15"/>
      <c r="HSU28" s="15"/>
      <c r="HSV28" s="15"/>
      <c r="HSW28" s="15"/>
      <c r="HSX28" s="15"/>
      <c r="HSY28" s="15"/>
      <c r="HSZ28" s="15"/>
      <c r="HTA28" s="15"/>
      <c r="HTB28" s="15"/>
      <c r="HTC28" s="15"/>
      <c r="HTD28" s="15"/>
      <c r="HTE28" s="15"/>
      <c r="HTF28" s="15"/>
      <c r="HTG28" s="15"/>
      <c r="HTH28" s="15"/>
      <c r="HTI28" s="15"/>
      <c r="HTJ28" s="15"/>
      <c r="HTK28" s="15"/>
      <c r="HTL28" s="15"/>
      <c r="HTM28" s="15"/>
      <c r="HTN28" s="15"/>
      <c r="HTO28" s="15"/>
      <c r="HTP28" s="15"/>
      <c r="HTQ28" s="15"/>
      <c r="HTR28" s="15"/>
      <c r="HTS28" s="15"/>
      <c r="HTT28" s="15"/>
      <c r="HTU28" s="15"/>
      <c r="HTV28" s="15"/>
      <c r="HTW28" s="15"/>
      <c r="HTX28" s="15"/>
      <c r="HTY28" s="15"/>
      <c r="HTZ28" s="15"/>
      <c r="HUA28" s="15"/>
      <c r="HUB28" s="15"/>
      <c r="HUC28" s="15"/>
      <c r="HUD28" s="15"/>
      <c r="HUE28" s="15"/>
      <c r="HUF28" s="15"/>
      <c r="HUG28" s="15"/>
      <c r="HUH28" s="15"/>
      <c r="HUI28" s="15"/>
      <c r="HUJ28" s="15"/>
      <c r="HUK28" s="15"/>
      <c r="HUL28" s="15"/>
      <c r="HUM28" s="15"/>
      <c r="HUN28" s="15"/>
      <c r="HUO28" s="15"/>
      <c r="HUP28" s="15"/>
      <c r="HUQ28" s="15"/>
      <c r="HUR28" s="15"/>
      <c r="HUS28" s="15"/>
      <c r="HUT28" s="15"/>
      <c r="HUU28" s="15"/>
      <c r="HUV28" s="15"/>
      <c r="HUW28" s="15"/>
      <c r="HUX28" s="15"/>
      <c r="HUY28" s="15"/>
      <c r="HUZ28" s="15"/>
      <c r="HVA28" s="15"/>
      <c r="HVB28" s="15"/>
      <c r="HVC28" s="15"/>
      <c r="HVD28" s="15"/>
      <c r="HVE28" s="15"/>
      <c r="HVF28" s="15"/>
      <c r="HVG28" s="15"/>
      <c r="HVH28" s="15"/>
      <c r="HVI28" s="15"/>
      <c r="HVJ28" s="15"/>
      <c r="HVK28" s="15"/>
      <c r="HVL28" s="15"/>
      <c r="HVM28" s="15"/>
      <c r="HVN28" s="15"/>
      <c r="HVO28" s="15"/>
      <c r="HVP28" s="15"/>
      <c r="HVQ28" s="15"/>
      <c r="HVR28" s="15"/>
      <c r="HVS28" s="15"/>
      <c r="HVT28" s="15"/>
      <c r="HVU28" s="15"/>
      <c r="HVV28" s="15"/>
      <c r="HVW28" s="15"/>
      <c r="HVX28" s="15"/>
      <c r="HVY28" s="15"/>
      <c r="HVZ28" s="15"/>
      <c r="HWA28" s="15"/>
      <c r="HWB28" s="15"/>
      <c r="HWC28" s="15"/>
      <c r="HWD28" s="15"/>
      <c r="HWE28" s="15"/>
      <c r="HWF28" s="15"/>
      <c r="HWG28" s="15"/>
      <c r="HWH28" s="15"/>
      <c r="HWI28" s="15"/>
      <c r="HWJ28" s="15"/>
      <c r="HWK28" s="15"/>
      <c r="HWL28" s="15"/>
      <c r="HWM28" s="15"/>
      <c r="HWN28" s="15"/>
      <c r="HWO28" s="15"/>
      <c r="HWP28" s="15"/>
      <c r="HWQ28" s="15"/>
      <c r="HWR28" s="15"/>
      <c r="HWS28" s="15"/>
      <c r="HWT28" s="15"/>
      <c r="HWU28" s="15"/>
      <c r="HWV28" s="15"/>
      <c r="HWW28" s="15"/>
      <c r="HWX28" s="15"/>
      <c r="HWY28" s="15"/>
      <c r="HWZ28" s="15"/>
      <c r="HXA28" s="15"/>
      <c r="HXB28" s="15"/>
      <c r="HXC28" s="15"/>
      <c r="HXD28" s="15"/>
      <c r="HXE28" s="15"/>
      <c r="HXF28" s="15"/>
      <c r="HXG28" s="15"/>
      <c r="HXH28" s="15"/>
      <c r="HXI28" s="15"/>
      <c r="HXJ28" s="15"/>
      <c r="HXK28" s="15"/>
      <c r="HXL28" s="15"/>
      <c r="HXM28" s="15"/>
      <c r="HXN28" s="15"/>
      <c r="HXO28" s="15"/>
      <c r="HXP28" s="15"/>
      <c r="HXQ28" s="15"/>
      <c r="HXR28" s="15"/>
      <c r="HXS28" s="15"/>
      <c r="HXT28" s="15"/>
      <c r="HXU28" s="15"/>
      <c r="HXV28" s="15"/>
      <c r="HXW28" s="15"/>
      <c r="HXX28" s="15"/>
      <c r="HXY28" s="15"/>
      <c r="HXZ28" s="15"/>
      <c r="HYA28" s="15"/>
      <c r="HYB28" s="15"/>
      <c r="HYC28" s="15"/>
      <c r="HYD28" s="15"/>
      <c r="HYE28" s="15"/>
      <c r="HYF28" s="15"/>
      <c r="HYG28" s="15"/>
      <c r="HYH28" s="15"/>
      <c r="HYI28" s="15"/>
      <c r="HYJ28" s="15"/>
      <c r="HYK28" s="15"/>
      <c r="HYL28" s="15"/>
      <c r="HYM28" s="15"/>
      <c r="HYN28" s="15"/>
      <c r="HYO28" s="15"/>
      <c r="HYP28" s="15"/>
      <c r="HYQ28" s="15"/>
      <c r="HYR28" s="15"/>
      <c r="HYS28" s="15"/>
      <c r="HYT28" s="15"/>
      <c r="HYU28" s="15"/>
      <c r="HYV28" s="15"/>
      <c r="HYW28" s="15"/>
      <c r="HYX28" s="15"/>
      <c r="HYY28" s="15"/>
      <c r="HYZ28" s="15"/>
      <c r="HZA28" s="15"/>
      <c r="HZB28" s="15"/>
      <c r="HZC28" s="15"/>
      <c r="HZD28" s="15"/>
      <c r="HZE28" s="15"/>
      <c r="HZF28" s="15"/>
      <c r="HZG28" s="15"/>
      <c r="HZH28" s="15"/>
      <c r="HZI28" s="15"/>
      <c r="HZJ28" s="15"/>
      <c r="HZK28" s="15"/>
      <c r="HZL28" s="15"/>
      <c r="HZM28" s="15"/>
      <c r="HZN28" s="15"/>
      <c r="HZO28" s="15"/>
      <c r="HZP28" s="15"/>
      <c r="HZQ28" s="15"/>
      <c r="HZR28" s="15"/>
      <c r="HZS28" s="15"/>
      <c r="HZT28" s="15"/>
      <c r="HZU28" s="15"/>
      <c r="HZV28" s="15"/>
      <c r="HZW28" s="15"/>
      <c r="HZX28" s="15"/>
      <c r="HZY28" s="15"/>
      <c r="HZZ28" s="15"/>
      <c r="IAA28" s="15"/>
      <c r="IAB28" s="15"/>
      <c r="IAC28" s="15"/>
      <c r="IAD28" s="15"/>
      <c r="IAE28" s="15"/>
      <c r="IAF28" s="15"/>
      <c r="IAG28" s="15"/>
      <c r="IAH28" s="15"/>
      <c r="IAI28" s="15"/>
      <c r="IAJ28" s="15"/>
      <c r="IAK28" s="15"/>
      <c r="IAL28" s="15"/>
      <c r="IAM28" s="15"/>
      <c r="IAN28" s="15"/>
      <c r="IAO28" s="15"/>
      <c r="IAP28" s="15"/>
      <c r="IAQ28" s="15"/>
      <c r="IAR28" s="15"/>
      <c r="IAS28" s="15"/>
      <c r="IAT28" s="15"/>
      <c r="IAU28" s="15"/>
      <c r="IAV28" s="15"/>
      <c r="IAW28" s="15"/>
      <c r="IAX28" s="15"/>
      <c r="IAY28" s="15"/>
      <c r="IAZ28" s="15"/>
      <c r="IBA28" s="15"/>
      <c r="IBB28" s="15"/>
      <c r="IBC28" s="15"/>
      <c r="IBD28" s="15"/>
      <c r="IBE28" s="15"/>
      <c r="IBF28" s="15"/>
      <c r="IBG28" s="15"/>
      <c r="IBH28" s="15"/>
      <c r="IBI28" s="15"/>
      <c r="IBJ28" s="15"/>
      <c r="IBK28" s="15"/>
      <c r="IBL28" s="15"/>
      <c r="IBM28" s="15"/>
      <c r="IBN28" s="15"/>
      <c r="IBO28" s="15"/>
      <c r="IBP28" s="15"/>
      <c r="IBQ28" s="15"/>
      <c r="IBR28" s="15"/>
      <c r="IBS28" s="15"/>
      <c r="IBT28" s="15"/>
      <c r="IBU28" s="15"/>
      <c r="IBV28" s="15"/>
      <c r="IBW28" s="15"/>
      <c r="IBX28" s="15"/>
      <c r="IBY28" s="15"/>
      <c r="IBZ28" s="15"/>
      <c r="ICA28" s="15"/>
      <c r="ICB28" s="15"/>
      <c r="ICC28" s="15"/>
      <c r="ICD28" s="15"/>
      <c r="ICE28" s="15"/>
      <c r="ICF28" s="15"/>
      <c r="ICG28" s="15"/>
      <c r="ICH28" s="15"/>
      <c r="ICI28" s="15"/>
      <c r="ICJ28" s="15"/>
      <c r="ICK28" s="15"/>
      <c r="ICL28" s="15"/>
      <c r="ICM28" s="15"/>
      <c r="ICN28" s="15"/>
      <c r="ICO28" s="15"/>
      <c r="ICP28" s="15"/>
      <c r="ICQ28" s="15"/>
      <c r="ICR28" s="15"/>
      <c r="ICS28" s="15"/>
      <c r="ICT28" s="15"/>
      <c r="ICU28" s="15"/>
      <c r="ICV28" s="15"/>
      <c r="ICW28" s="15"/>
      <c r="ICX28" s="15"/>
      <c r="ICY28" s="15"/>
      <c r="ICZ28" s="15"/>
      <c r="IDA28" s="15"/>
      <c r="IDB28" s="15"/>
      <c r="IDC28" s="15"/>
      <c r="IDD28" s="15"/>
      <c r="IDE28" s="15"/>
      <c r="IDF28" s="15"/>
      <c r="IDG28" s="15"/>
      <c r="IDH28" s="15"/>
      <c r="IDI28" s="15"/>
      <c r="IDJ28" s="15"/>
      <c r="IDK28" s="15"/>
      <c r="IDL28" s="15"/>
      <c r="IDM28" s="15"/>
      <c r="IDN28" s="15"/>
      <c r="IDO28" s="15"/>
      <c r="IDP28" s="15"/>
      <c r="IDQ28" s="15"/>
      <c r="IDR28" s="15"/>
      <c r="IDS28" s="15"/>
      <c r="IDT28" s="15"/>
      <c r="IDU28" s="15"/>
      <c r="IDV28" s="15"/>
      <c r="IDW28" s="15"/>
      <c r="IDX28" s="15"/>
      <c r="IDY28" s="15"/>
      <c r="IDZ28" s="15"/>
      <c r="IEA28" s="15"/>
      <c r="IEB28" s="15"/>
      <c r="IEC28" s="15"/>
      <c r="IED28" s="15"/>
      <c r="IEE28" s="15"/>
      <c r="IEF28" s="15"/>
      <c r="IEG28" s="15"/>
      <c r="IEH28" s="15"/>
      <c r="IEI28" s="15"/>
      <c r="IEJ28" s="15"/>
      <c r="IEK28" s="15"/>
      <c r="IEL28" s="15"/>
      <c r="IEM28" s="15"/>
      <c r="IEN28" s="15"/>
      <c r="IEO28" s="15"/>
      <c r="IEP28" s="15"/>
      <c r="IEQ28" s="15"/>
      <c r="IER28" s="15"/>
      <c r="IES28" s="15"/>
      <c r="IET28" s="15"/>
      <c r="IEU28" s="15"/>
      <c r="IEV28" s="15"/>
      <c r="IEW28" s="15"/>
      <c r="IEX28" s="15"/>
      <c r="IEY28" s="15"/>
      <c r="IEZ28" s="15"/>
      <c r="IFA28" s="15"/>
      <c r="IFB28" s="15"/>
      <c r="IFC28" s="15"/>
      <c r="IFD28" s="15"/>
      <c r="IFE28" s="15"/>
      <c r="IFF28" s="15"/>
      <c r="IFG28" s="15"/>
      <c r="IFH28" s="15"/>
      <c r="IFI28" s="15"/>
      <c r="IFJ28" s="15"/>
      <c r="IFK28" s="15"/>
      <c r="IFL28" s="15"/>
      <c r="IFM28" s="15"/>
      <c r="IFN28" s="15"/>
      <c r="IFO28" s="15"/>
      <c r="IFP28" s="15"/>
      <c r="IFQ28" s="15"/>
      <c r="IFR28" s="15"/>
      <c r="IFS28" s="15"/>
      <c r="IFT28" s="15"/>
      <c r="IFU28" s="15"/>
      <c r="IFV28" s="15"/>
      <c r="IFW28" s="15"/>
      <c r="IFX28" s="15"/>
      <c r="IFY28" s="15"/>
      <c r="IFZ28" s="15"/>
      <c r="IGA28" s="15"/>
      <c r="IGB28" s="15"/>
      <c r="IGC28" s="15"/>
      <c r="IGD28" s="15"/>
      <c r="IGE28" s="15"/>
      <c r="IGF28" s="15"/>
      <c r="IGG28" s="15"/>
      <c r="IGH28" s="15"/>
      <c r="IGI28" s="15"/>
      <c r="IGJ28" s="15"/>
      <c r="IGK28" s="15"/>
      <c r="IGL28" s="15"/>
      <c r="IGM28" s="15"/>
      <c r="IGN28" s="15"/>
      <c r="IGO28" s="15"/>
      <c r="IGP28" s="15"/>
      <c r="IGQ28" s="15"/>
      <c r="IGR28" s="15"/>
      <c r="IGS28" s="15"/>
      <c r="IGT28" s="15"/>
      <c r="IGU28" s="15"/>
      <c r="IGV28" s="15"/>
      <c r="IGW28" s="15"/>
      <c r="IGX28" s="15"/>
      <c r="IGY28" s="15"/>
      <c r="IGZ28" s="15"/>
      <c r="IHA28" s="15"/>
      <c r="IHB28" s="15"/>
      <c r="IHC28" s="15"/>
      <c r="IHD28" s="15"/>
      <c r="IHE28" s="15"/>
      <c r="IHF28" s="15"/>
      <c r="IHG28" s="15"/>
      <c r="IHH28" s="15"/>
      <c r="IHI28" s="15"/>
      <c r="IHJ28" s="15"/>
      <c r="IHK28" s="15"/>
      <c r="IHL28" s="15"/>
      <c r="IHM28" s="15"/>
      <c r="IHN28" s="15"/>
      <c r="IHO28" s="15"/>
      <c r="IHP28" s="15"/>
      <c r="IHQ28" s="15"/>
      <c r="IHR28" s="15"/>
      <c r="IHS28" s="15"/>
      <c r="IHT28" s="15"/>
      <c r="IHU28" s="15"/>
      <c r="IHV28" s="15"/>
      <c r="IHW28" s="15"/>
      <c r="IHX28" s="15"/>
      <c r="IHY28" s="15"/>
      <c r="IHZ28" s="15"/>
      <c r="IIA28" s="15"/>
      <c r="IIB28" s="15"/>
      <c r="IIC28" s="15"/>
      <c r="IID28" s="15"/>
      <c r="IIE28" s="15"/>
      <c r="IIF28" s="15"/>
      <c r="IIG28" s="15"/>
      <c r="IIH28" s="15"/>
      <c r="III28" s="15"/>
      <c r="IIJ28" s="15"/>
      <c r="IIK28" s="15"/>
      <c r="IIL28" s="15"/>
      <c r="IIM28" s="15"/>
      <c r="IIN28" s="15"/>
      <c r="IIO28" s="15"/>
      <c r="IIP28" s="15"/>
      <c r="IIQ28" s="15"/>
      <c r="IIR28" s="15"/>
      <c r="IIS28" s="15"/>
      <c r="IIT28" s="15"/>
      <c r="IIU28" s="15"/>
      <c r="IIV28" s="15"/>
      <c r="IIW28" s="15"/>
      <c r="IIX28" s="15"/>
      <c r="IIY28" s="15"/>
      <c r="IIZ28" s="15"/>
      <c r="IJA28" s="15"/>
      <c r="IJB28" s="15"/>
      <c r="IJC28" s="15"/>
      <c r="IJD28" s="15"/>
      <c r="IJE28" s="15"/>
      <c r="IJF28" s="15"/>
      <c r="IJG28" s="15"/>
      <c r="IJH28" s="15"/>
      <c r="IJI28" s="15"/>
      <c r="IJJ28" s="15"/>
      <c r="IJK28" s="15"/>
      <c r="IJL28" s="15"/>
      <c r="IJM28" s="15"/>
      <c r="IJN28" s="15"/>
      <c r="IJO28" s="15"/>
      <c r="IJP28" s="15"/>
      <c r="IJQ28" s="15"/>
      <c r="IJR28" s="15"/>
      <c r="IJS28" s="15"/>
      <c r="IJT28" s="15"/>
      <c r="IJU28" s="15"/>
      <c r="IJV28" s="15"/>
      <c r="IJW28" s="15"/>
      <c r="IJX28" s="15"/>
      <c r="IJY28" s="15"/>
      <c r="IJZ28" s="15"/>
      <c r="IKA28" s="15"/>
      <c r="IKB28" s="15"/>
      <c r="IKC28" s="15"/>
      <c r="IKD28" s="15"/>
      <c r="IKE28" s="15"/>
      <c r="IKF28" s="15"/>
      <c r="IKG28" s="15"/>
      <c r="IKH28" s="15"/>
      <c r="IKI28" s="15"/>
      <c r="IKJ28" s="15"/>
      <c r="IKK28" s="15"/>
      <c r="IKL28" s="15"/>
      <c r="IKM28" s="15"/>
      <c r="IKN28" s="15"/>
      <c r="IKO28" s="15"/>
      <c r="IKP28" s="15"/>
      <c r="IKQ28" s="15"/>
      <c r="IKR28" s="15"/>
      <c r="IKS28" s="15"/>
      <c r="IKT28" s="15"/>
      <c r="IKU28" s="15"/>
      <c r="IKV28" s="15"/>
      <c r="IKW28" s="15"/>
      <c r="IKX28" s="15"/>
      <c r="IKY28" s="15"/>
      <c r="IKZ28" s="15"/>
      <c r="ILA28" s="15"/>
      <c r="ILB28" s="15"/>
      <c r="ILC28" s="15"/>
      <c r="ILD28" s="15"/>
      <c r="ILE28" s="15"/>
      <c r="ILF28" s="15"/>
      <c r="ILG28" s="15"/>
      <c r="ILH28" s="15"/>
      <c r="ILI28" s="15"/>
      <c r="ILJ28" s="15"/>
      <c r="ILK28" s="15"/>
      <c r="ILL28" s="15"/>
      <c r="ILM28" s="15"/>
      <c r="ILN28" s="15"/>
      <c r="ILO28" s="15"/>
      <c r="ILP28" s="15"/>
      <c r="ILQ28" s="15"/>
      <c r="ILR28" s="15"/>
      <c r="ILS28" s="15"/>
      <c r="ILT28" s="15"/>
      <c r="ILU28" s="15"/>
      <c r="ILV28" s="15"/>
      <c r="ILW28" s="15"/>
      <c r="ILX28" s="15"/>
      <c r="ILY28" s="15"/>
      <c r="ILZ28" s="15"/>
      <c r="IMA28" s="15"/>
      <c r="IMB28" s="15"/>
      <c r="IMC28" s="15"/>
      <c r="IMD28" s="15"/>
      <c r="IME28" s="15"/>
      <c r="IMF28" s="15"/>
      <c r="IMG28" s="15"/>
      <c r="IMH28" s="15"/>
      <c r="IMI28" s="15"/>
      <c r="IMJ28" s="15"/>
      <c r="IMK28" s="15"/>
      <c r="IML28" s="15"/>
      <c r="IMM28" s="15"/>
      <c r="IMN28" s="15"/>
      <c r="IMO28" s="15"/>
      <c r="IMP28" s="15"/>
      <c r="IMQ28" s="15"/>
      <c r="IMR28" s="15"/>
      <c r="IMS28" s="15"/>
      <c r="IMT28" s="15"/>
      <c r="IMU28" s="15"/>
      <c r="IMV28" s="15"/>
      <c r="IMW28" s="15"/>
      <c r="IMX28" s="15"/>
      <c r="IMY28" s="15"/>
      <c r="IMZ28" s="15"/>
      <c r="INA28" s="15"/>
      <c r="INB28" s="15"/>
      <c r="INC28" s="15"/>
      <c r="IND28" s="15"/>
      <c r="INE28" s="15"/>
      <c r="INF28" s="15"/>
      <c r="ING28" s="15"/>
      <c r="INH28" s="15"/>
      <c r="INI28" s="15"/>
      <c r="INJ28" s="15"/>
      <c r="INK28" s="15"/>
      <c r="INL28" s="15"/>
      <c r="INM28" s="15"/>
      <c r="INN28" s="15"/>
      <c r="INO28" s="15"/>
      <c r="INP28" s="15"/>
      <c r="INQ28" s="15"/>
      <c r="INR28" s="15"/>
      <c r="INS28" s="15"/>
      <c r="INT28" s="15"/>
      <c r="INU28" s="15"/>
      <c r="INV28" s="15"/>
      <c r="INW28" s="15"/>
      <c r="INX28" s="15"/>
      <c r="INY28" s="15"/>
      <c r="INZ28" s="15"/>
      <c r="IOA28" s="15"/>
      <c r="IOB28" s="15"/>
      <c r="IOC28" s="15"/>
      <c r="IOD28" s="15"/>
      <c r="IOE28" s="15"/>
      <c r="IOF28" s="15"/>
      <c r="IOG28" s="15"/>
      <c r="IOH28" s="15"/>
      <c r="IOI28" s="15"/>
      <c r="IOJ28" s="15"/>
      <c r="IOK28" s="15"/>
      <c r="IOL28" s="15"/>
      <c r="IOM28" s="15"/>
      <c r="ION28" s="15"/>
      <c r="IOO28" s="15"/>
      <c r="IOP28" s="15"/>
      <c r="IOQ28" s="15"/>
      <c r="IOR28" s="15"/>
      <c r="IOS28" s="15"/>
      <c r="IOT28" s="15"/>
      <c r="IOU28" s="15"/>
      <c r="IOV28" s="15"/>
      <c r="IOW28" s="15"/>
      <c r="IOX28" s="15"/>
      <c r="IOY28" s="15"/>
      <c r="IOZ28" s="15"/>
      <c r="IPA28" s="15"/>
      <c r="IPB28" s="15"/>
      <c r="IPC28" s="15"/>
      <c r="IPD28" s="15"/>
      <c r="IPE28" s="15"/>
      <c r="IPF28" s="15"/>
      <c r="IPG28" s="15"/>
      <c r="IPH28" s="15"/>
      <c r="IPI28" s="15"/>
      <c r="IPJ28" s="15"/>
      <c r="IPK28" s="15"/>
      <c r="IPL28" s="15"/>
      <c r="IPM28" s="15"/>
      <c r="IPN28" s="15"/>
      <c r="IPO28" s="15"/>
      <c r="IPP28" s="15"/>
      <c r="IPQ28" s="15"/>
      <c r="IPR28" s="15"/>
      <c r="IPS28" s="15"/>
      <c r="IPT28" s="15"/>
      <c r="IPU28" s="15"/>
      <c r="IPV28" s="15"/>
      <c r="IPW28" s="15"/>
      <c r="IPX28" s="15"/>
      <c r="IPY28" s="15"/>
      <c r="IPZ28" s="15"/>
      <c r="IQA28" s="15"/>
      <c r="IQB28" s="15"/>
      <c r="IQC28" s="15"/>
      <c r="IQD28" s="15"/>
      <c r="IQE28" s="15"/>
      <c r="IQF28" s="15"/>
      <c r="IQG28" s="15"/>
      <c r="IQH28" s="15"/>
      <c r="IQI28" s="15"/>
      <c r="IQJ28" s="15"/>
      <c r="IQK28" s="15"/>
      <c r="IQL28" s="15"/>
      <c r="IQM28" s="15"/>
      <c r="IQN28" s="15"/>
      <c r="IQO28" s="15"/>
      <c r="IQP28" s="15"/>
      <c r="IQQ28" s="15"/>
      <c r="IQR28" s="15"/>
      <c r="IQS28" s="15"/>
      <c r="IQT28" s="15"/>
      <c r="IQU28" s="15"/>
      <c r="IQV28" s="15"/>
      <c r="IQW28" s="15"/>
      <c r="IQX28" s="15"/>
      <c r="IQY28" s="15"/>
      <c r="IQZ28" s="15"/>
      <c r="IRA28" s="15"/>
      <c r="IRB28" s="15"/>
      <c r="IRC28" s="15"/>
      <c r="IRD28" s="15"/>
      <c r="IRE28" s="15"/>
      <c r="IRF28" s="15"/>
      <c r="IRG28" s="15"/>
      <c r="IRH28" s="15"/>
      <c r="IRI28" s="15"/>
      <c r="IRJ28" s="15"/>
      <c r="IRK28" s="15"/>
      <c r="IRL28" s="15"/>
      <c r="IRM28" s="15"/>
      <c r="IRN28" s="15"/>
      <c r="IRO28" s="15"/>
      <c r="IRP28" s="15"/>
      <c r="IRQ28" s="15"/>
      <c r="IRR28" s="15"/>
      <c r="IRS28" s="15"/>
      <c r="IRT28" s="15"/>
      <c r="IRU28" s="15"/>
      <c r="IRV28" s="15"/>
      <c r="IRW28" s="15"/>
      <c r="IRX28" s="15"/>
      <c r="IRY28" s="15"/>
      <c r="IRZ28" s="15"/>
      <c r="ISA28" s="15"/>
      <c r="ISB28" s="15"/>
      <c r="ISC28" s="15"/>
      <c r="ISD28" s="15"/>
      <c r="ISE28" s="15"/>
      <c r="ISF28" s="15"/>
      <c r="ISG28" s="15"/>
      <c r="ISH28" s="15"/>
      <c r="ISI28" s="15"/>
      <c r="ISJ28" s="15"/>
      <c r="ISK28" s="15"/>
      <c r="ISL28" s="15"/>
      <c r="ISM28" s="15"/>
      <c r="ISN28" s="15"/>
      <c r="ISO28" s="15"/>
      <c r="ISP28" s="15"/>
      <c r="ISQ28" s="15"/>
      <c r="ISR28" s="15"/>
      <c r="ISS28" s="15"/>
      <c r="IST28" s="15"/>
      <c r="ISU28" s="15"/>
      <c r="ISV28" s="15"/>
      <c r="ISW28" s="15"/>
      <c r="ISX28" s="15"/>
      <c r="ISY28" s="15"/>
      <c r="ISZ28" s="15"/>
      <c r="ITA28" s="15"/>
      <c r="ITB28" s="15"/>
      <c r="ITC28" s="15"/>
      <c r="ITD28" s="15"/>
      <c r="ITE28" s="15"/>
      <c r="ITF28" s="15"/>
      <c r="ITG28" s="15"/>
      <c r="ITH28" s="15"/>
      <c r="ITI28" s="15"/>
      <c r="ITJ28" s="15"/>
      <c r="ITK28" s="15"/>
      <c r="ITL28" s="15"/>
      <c r="ITM28" s="15"/>
      <c r="ITN28" s="15"/>
      <c r="ITO28" s="15"/>
      <c r="ITP28" s="15"/>
      <c r="ITQ28" s="15"/>
      <c r="ITR28" s="15"/>
      <c r="ITS28" s="15"/>
      <c r="ITT28" s="15"/>
      <c r="ITU28" s="15"/>
      <c r="ITV28" s="15"/>
      <c r="ITW28" s="15"/>
      <c r="ITX28" s="15"/>
      <c r="ITY28" s="15"/>
      <c r="ITZ28" s="15"/>
      <c r="IUA28" s="15"/>
      <c r="IUB28" s="15"/>
      <c r="IUC28" s="15"/>
      <c r="IUD28" s="15"/>
      <c r="IUE28" s="15"/>
      <c r="IUF28" s="15"/>
      <c r="IUG28" s="15"/>
      <c r="IUH28" s="15"/>
      <c r="IUI28" s="15"/>
      <c r="IUJ28" s="15"/>
      <c r="IUK28" s="15"/>
      <c r="IUL28" s="15"/>
      <c r="IUM28" s="15"/>
      <c r="IUN28" s="15"/>
      <c r="IUO28" s="15"/>
      <c r="IUP28" s="15"/>
      <c r="IUQ28" s="15"/>
      <c r="IUR28" s="15"/>
      <c r="IUS28" s="15"/>
      <c r="IUT28" s="15"/>
      <c r="IUU28" s="15"/>
      <c r="IUV28" s="15"/>
      <c r="IUW28" s="15"/>
      <c r="IUX28" s="15"/>
      <c r="IUY28" s="15"/>
      <c r="IUZ28" s="15"/>
      <c r="IVA28" s="15"/>
      <c r="IVB28" s="15"/>
      <c r="IVC28" s="15"/>
      <c r="IVD28" s="15"/>
      <c r="IVE28" s="15"/>
      <c r="IVF28" s="15"/>
      <c r="IVG28" s="15"/>
      <c r="IVH28" s="15"/>
      <c r="IVI28" s="15"/>
      <c r="IVJ28" s="15"/>
      <c r="IVK28" s="15"/>
      <c r="IVL28" s="15"/>
      <c r="IVM28" s="15"/>
      <c r="IVN28" s="15"/>
      <c r="IVO28" s="15"/>
      <c r="IVP28" s="15"/>
      <c r="IVQ28" s="15"/>
      <c r="IVR28" s="15"/>
      <c r="IVS28" s="15"/>
      <c r="IVT28" s="15"/>
      <c r="IVU28" s="15"/>
      <c r="IVV28" s="15"/>
      <c r="IVW28" s="15"/>
      <c r="IVX28" s="15"/>
      <c r="IVY28" s="15"/>
      <c r="IVZ28" s="15"/>
      <c r="IWA28" s="15"/>
      <c r="IWB28" s="15"/>
      <c r="IWC28" s="15"/>
      <c r="IWD28" s="15"/>
      <c r="IWE28" s="15"/>
      <c r="IWF28" s="15"/>
      <c r="IWG28" s="15"/>
      <c r="IWH28" s="15"/>
      <c r="IWI28" s="15"/>
      <c r="IWJ28" s="15"/>
      <c r="IWK28" s="15"/>
      <c r="IWL28" s="15"/>
      <c r="IWM28" s="15"/>
      <c r="IWN28" s="15"/>
      <c r="IWO28" s="15"/>
      <c r="IWP28" s="15"/>
      <c r="IWQ28" s="15"/>
      <c r="IWR28" s="15"/>
      <c r="IWS28" s="15"/>
      <c r="IWT28" s="15"/>
      <c r="IWU28" s="15"/>
      <c r="IWV28" s="15"/>
      <c r="IWW28" s="15"/>
      <c r="IWX28" s="15"/>
      <c r="IWY28" s="15"/>
      <c r="IWZ28" s="15"/>
      <c r="IXA28" s="15"/>
      <c r="IXB28" s="15"/>
      <c r="IXC28" s="15"/>
      <c r="IXD28" s="15"/>
      <c r="IXE28" s="15"/>
      <c r="IXF28" s="15"/>
      <c r="IXG28" s="15"/>
      <c r="IXH28" s="15"/>
      <c r="IXI28" s="15"/>
      <c r="IXJ28" s="15"/>
      <c r="IXK28" s="15"/>
      <c r="IXL28" s="15"/>
      <c r="IXM28" s="15"/>
      <c r="IXN28" s="15"/>
      <c r="IXO28" s="15"/>
      <c r="IXP28" s="15"/>
      <c r="IXQ28" s="15"/>
      <c r="IXR28" s="15"/>
      <c r="IXS28" s="15"/>
      <c r="IXT28" s="15"/>
      <c r="IXU28" s="15"/>
      <c r="IXV28" s="15"/>
      <c r="IXW28" s="15"/>
      <c r="IXX28" s="15"/>
      <c r="IXY28" s="15"/>
      <c r="IXZ28" s="15"/>
      <c r="IYA28" s="15"/>
      <c r="IYB28" s="15"/>
      <c r="IYC28" s="15"/>
      <c r="IYD28" s="15"/>
      <c r="IYE28" s="15"/>
      <c r="IYF28" s="15"/>
      <c r="IYG28" s="15"/>
      <c r="IYH28" s="15"/>
      <c r="IYI28" s="15"/>
      <c r="IYJ28" s="15"/>
      <c r="IYK28" s="15"/>
      <c r="IYL28" s="15"/>
      <c r="IYM28" s="15"/>
      <c r="IYN28" s="15"/>
      <c r="IYO28" s="15"/>
      <c r="IYP28" s="15"/>
      <c r="IYQ28" s="15"/>
      <c r="IYR28" s="15"/>
      <c r="IYS28" s="15"/>
      <c r="IYT28" s="15"/>
      <c r="IYU28" s="15"/>
      <c r="IYV28" s="15"/>
      <c r="IYW28" s="15"/>
      <c r="IYX28" s="15"/>
      <c r="IYY28" s="15"/>
      <c r="IYZ28" s="15"/>
      <c r="IZA28" s="15"/>
      <c r="IZB28" s="15"/>
      <c r="IZC28" s="15"/>
      <c r="IZD28" s="15"/>
      <c r="IZE28" s="15"/>
      <c r="IZF28" s="15"/>
      <c r="IZG28" s="15"/>
      <c r="IZH28" s="15"/>
      <c r="IZI28" s="15"/>
      <c r="IZJ28" s="15"/>
      <c r="IZK28" s="15"/>
      <c r="IZL28" s="15"/>
      <c r="IZM28" s="15"/>
      <c r="IZN28" s="15"/>
      <c r="IZO28" s="15"/>
      <c r="IZP28" s="15"/>
      <c r="IZQ28" s="15"/>
      <c r="IZR28" s="15"/>
      <c r="IZS28" s="15"/>
      <c r="IZT28" s="15"/>
      <c r="IZU28" s="15"/>
      <c r="IZV28" s="15"/>
      <c r="IZW28" s="15"/>
      <c r="IZX28" s="15"/>
      <c r="IZY28" s="15"/>
      <c r="IZZ28" s="15"/>
      <c r="JAA28" s="15"/>
      <c r="JAB28" s="15"/>
      <c r="JAC28" s="15"/>
      <c r="JAD28" s="15"/>
      <c r="JAE28" s="15"/>
      <c r="JAF28" s="15"/>
      <c r="JAG28" s="15"/>
      <c r="JAH28" s="15"/>
      <c r="JAI28" s="15"/>
      <c r="JAJ28" s="15"/>
      <c r="JAK28" s="15"/>
      <c r="JAL28" s="15"/>
      <c r="JAM28" s="15"/>
      <c r="JAN28" s="15"/>
      <c r="JAO28" s="15"/>
      <c r="JAP28" s="15"/>
      <c r="JAQ28" s="15"/>
      <c r="JAR28" s="15"/>
      <c r="JAS28" s="15"/>
      <c r="JAT28" s="15"/>
      <c r="JAU28" s="15"/>
      <c r="JAV28" s="15"/>
      <c r="JAW28" s="15"/>
      <c r="JAX28" s="15"/>
      <c r="JAY28" s="15"/>
      <c r="JAZ28" s="15"/>
      <c r="JBA28" s="15"/>
      <c r="JBB28" s="15"/>
      <c r="JBC28" s="15"/>
      <c r="JBD28" s="15"/>
      <c r="JBE28" s="15"/>
      <c r="JBF28" s="15"/>
      <c r="JBG28" s="15"/>
      <c r="JBH28" s="15"/>
      <c r="JBI28" s="15"/>
      <c r="JBJ28" s="15"/>
      <c r="JBK28" s="15"/>
      <c r="JBL28" s="15"/>
      <c r="JBM28" s="15"/>
      <c r="JBN28" s="15"/>
      <c r="JBO28" s="15"/>
      <c r="JBP28" s="15"/>
      <c r="JBQ28" s="15"/>
      <c r="JBR28" s="15"/>
      <c r="JBS28" s="15"/>
      <c r="JBT28" s="15"/>
      <c r="JBU28" s="15"/>
      <c r="JBV28" s="15"/>
      <c r="JBW28" s="15"/>
      <c r="JBX28" s="15"/>
      <c r="JBY28" s="15"/>
      <c r="JBZ28" s="15"/>
      <c r="JCA28" s="15"/>
      <c r="JCB28" s="15"/>
      <c r="JCC28" s="15"/>
      <c r="JCD28" s="15"/>
      <c r="JCE28" s="15"/>
      <c r="JCF28" s="15"/>
      <c r="JCG28" s="15"/>
      <c r="JCH28" s="15"/>
      <c r="JCI28" s="15"/>
      <c r="JCJ28" s="15"/>
      <c r="JCK28" s="15"/>
      <c r="JCL28" s="15"/>
      <c r="JCM28" s="15"/>
      <c r="JCN28" s="15"/>
      <c r="JCO28" s="15"/>
      <c r="JCP28" s="15"/>
      <c r="JCQ28" s="15"/>
      <c r="JCR28" s="15"/>
      <c r="JCS28" s="15"/>
      <c r="JCT28" s="15"/>
      <c r="JCU28" s="15"/>
      <c r="JCV28" s="15"/>
      <c r="JCW28" s="15"/>
      <c r="JCX28" s="15"/>
      <c r="JCY28" s="15"/>
      <c r="JCZ28" s="15"/>
      <c r="JDA28" s="15"/>
      <c r="JDB28" s="15"/>
      <c r="JDC28" s="15"/>
      <c r="JDD28" s="15"/>
      <c r="JDE28" s="15"/>
      <c r="JDF28" s="15"/>
      <c r="JDG28" s="15"/>
      <c r="JDH28" s="15"/>
      <c r="JDI28" s="15"/>
      <c r="JDJ28" s="15"/>
      <c r="JDK28" s="15"/>
      <c r="JDL28" s="15"/>
      <c r="JDM28" s="15"/>
      <c r="JDN28" s="15"/>
      <c r="JDO28" s="15"/>
      <c r="JDP28" s="15"/>
      <c r="JDQ28" s="15"/>
      <c r="JDR28" s="15"/>
      <c r="JDS28" s="15"/>
      <c r="JDT28" s="15"/>
      <c r="JDU28" s="15"/>
      <c r="JDV28" s="15"/>
      <c r="JDW28" s="15"/>
      <c r="JDX28" s="15"/>
      <c r="JDY28" s="15"/>
      <c r="JDZ28" s="15"/>
      <c r="JEA28" s="15"/>
      <c r="JEB28" s="15"/>
      <c r="JEC28" s="15"/>
      <c r="JED28" s="15"/>
      <c r="JEE28" s="15"/>
      <c r="JEF28" s="15"/>
      <c r="JEG28" s="15"/>
      <c r="JEH28" s="15"/>
      <c r="JEI28" s="15"/>
      <c r="JEJ28" s="15"/>
      <c r="JEK28" s="15"/>
      <c r="JEL28" s="15"/>
      <c r="JEM28" s="15"/>
      <c r="JEN28" s="15"/>
      <c r="JEO28" s="15"/>
      <c r="JEP28" s="15"/>
      <c r="JEQ28" s="15"/>
      <c r="JER28" s="15"/>
      <c r="JES28" s="15"/>
      <c r="JET28" s="15"/>
      <c r="JEU28" s="15"/>
      <c r="JEV28" s="15"/>
      <c r="JEW28" s="15"/>
      <c r="JEX28" s="15"/>
      <c r="JEY28" s="15"/>
      <c r="JEZ28" s="15"/>
      <c r="JFA28" s="15"/>
      <c r="JFB28" s="15"/>
      <c r="JFC28" s="15"/>
      <c r="JFD28" s="15"/>
      <c r="JFE28" s="15"/>
      <c r="JFF28" s="15"/>
      <c r="JFG28" s="15"/>
      <c r="JFH28" s="15"/>
      <c r="JFI28" s="15"/>
      <c r="JFJ28" s="15"/>
      <c r="JFK28" s="15"/>
      <c r="JFL28" s="15"/>
      <c r="JFM28" s="15"/>
      <c r="JFN28" s="15"/>
      <c r="JFO28" s="15"/>
      <c r="JFP28" s="15"/>
      <c r="JFQ28" s="15"/>
      <c r="JFR28" s="15"/>
      <c r="JFS28" s="15"/>
      <c r="JFT28" s="15"/>
      <c r="JFU28" s="15"/>
      <c r="JFV28" s="15"/>
      <c r="JFW28" s="15"/>
      <c r="JFX28" s="15"/>
      <c r="JFY28" s="15"/>
      <c r="JFZ28" s="15"/>
      <c r="JGA28" s="15"/>
      <c r="JGB28" s="15"/>
      <c r="JGC28" s="15"/>
      <c r="JGD28" s="15"/>
      <c r="JGE28" s="15"/>
      <c r="JGF28" s="15"/>
      <c r="JGG28" s="15"/>
      <c r="JGH28" s="15"/>
      <c r="JGI28" s="15"/>
      <c r="JGJ28" s="15"/>
      <c r="JGK28" s="15"/>
      <c r="JGL28" s="15"/>
      <c r="JGM28" s="15"/>
      <c r="JGN28" s="15"/>
      <c r="JGO28" s="15"/>
      <c r="JGP28" s="15"/>
      <c r="JGQ28" s="15"/>
      <c r="JGR28" s="15"/>
      <c r="JGS28" s="15"/>
      <c r="JGT28" s="15"/>
      <c r="JGU28" s="15"/>
      <c r="JGV28" s="15"/>
      <c r="JGW28" s="15"/>
      <c r="JGX28" s="15"/>
      <c r="JGY28" s="15"/>
      <c r="JGZ28" s="15"/>
      <c r="JHA28" s="15"/>
      <c r="JHB28" s="15"/>
      <c r="JHC28" s="15"/>
      <c r="JHD28" s="15"/>
      <c r="JHE28" s="15"/>
      <c r="JHF28" s="15"/>
      <c r="JHG28" s="15"/>
      <c r="JHH28" s="15"/>
      <c r="JHI28" s="15"/>
      <c r="JHJ28" s="15"/>
      <c r="JHK28" s="15"/>
      <c r="JHL28" s="15"/>
      <c r="JHM28" s="15"/>
      <c r="JHN28" s="15"/>
      <c r="JHO28" s="15"/>
      <c r="JHP28" s="15"/>
      <c r="JHQ28" s="15"/>
      <c r="JHR28" s="15"/>
      <c r="JHS28" s="15"/>
      <c r="JHT28" s="15"/>
      <c r="JHU28" s="15"/>
      <c r="JHV28" s="15"/>
      <c r="JHW28" s="15"/>
      <c r="JHX28" s="15"/>
      <c r="JHY28" s="15"/>
      <c r="JHZ28" s="15"/>
      <c r="JIA28" s="15"/>
      <c r="JIB28" s="15"/>
      <c r="JIC28" s="15"/>
      <c r="JID28" s="15"/>
      <c r="JIE28" s="15"/>
      <c r="JIF28" s="15"/>
      <c r="JIG28" s="15"/>
      <c r="JIH28" s="15"/>
      <c r="JII28" s="15"/>
      <c r="JIJ28" s="15"/>
      <c r="JIK28" s="15"/>
      <c r="JIL28" s="15"/>
      <c r="JIM28" s="15"/>
      <c r="JIN28" s="15"/>
      <c r="JIO28" s="15"/>
      <c r="JIP28" s="15"/>
      <c r="JIQ28" s="15"/>
      <c r="JIR28" s="15"/>
      <c r="JIS28" s="15"/>
      <c r="JIT28" s="15"/>
      <c r="JIU28" s="15"/>
      <c r="JIV28" s="15"/>
      <c r="JIW28" s="15"/>
      <c r="JIX28" s="15"/>
      <c r="JIY28" s="15"/>
      <c r="JIZ28" s="15"/>
      <c r="JJA28" s="15"/>
      <c r="JJB28" s="15"/>
      <c r="JJC28" s="15"/>
      <c r="JJD28" s="15"/>
      <c r="JJE28" s="15"/>
      <c r="JJF28" s="15"/>
      <c r="JJG28" s="15"/>
      <c r="JJH28" s="15"/>
      <c r="JJI28" s="15"/>
      <c r="JJJ28" s="15"/>
      <c r="JJK28" s="15"/>
      <c r="JJL28" s="15"/>
      <c r="JJM28" s="15"/>
      <c r="JJN28" s="15"/>
      <c r="JJO28" s="15"/>
      <c r="JJP28" s="15"/>
      <c r="JJQ28" s="15"/>
      <c r="JJR28" s="15"/>
      <c r="JJS28" s="15"/>
      <c r="JJT28" s="15"/>
      <c r="JJU28" s="15"/>
      <c r="JJV28" s="15"/>
      <c r="JJW28" s="15"/>
      <c r="JJX28" s="15"/>
      <c r="JJY28" s="15"/>
      <c r="JJZ28" s="15"/>
      <c r="JKA28" s="15"/>
      <c r="JKB28" s="15"/>
      <c r="JKC28" s="15"/>
      <c r="JKD28" s="15"/>
      <c r="JKE28" s="15"/>
      <c r="JKF28" s="15"/>
      <c r="JKG28" s="15"/>
      <c r="JKH28" s="15"/>
      <c r="JKI28" s="15"/>
      <c r="JKJ28" s="15"/>
      <c r="JKK28" s="15"/>
      <c r="JKL28" s="15"/>
      <c r="JKM28" s="15"/>
      <c r="JKN28" s="15"/>
      <c r="JKO28" s="15"/>
      <c r="JKP28" s="15"/>
      <c r="JKQ28" s="15"/>
      <c r="JKR28" s="15"/>
      <c r="JKS28" s="15"/>
      <c r="JKT28" s="15"/>
      <c r="JKU28" s="15"/>
      <c r="JKV28" s="15"/>
      <c r="JKW28" s="15"/>
      <c r="JKX28" s="15"/>
      <c r="JKY28" s="15"/>
      <c r="JKZ28" s="15"/>
      <c r="JLA28" s="15"/>
      <c r="JLB28" s="15"/>
      <c r="JLC28" s="15"/>
      <c r="JLD28" s="15"/>
      <c r="JLE28" s="15"/>
      <c r="JLF28" s="15"/>
      <c r="JLG28" s="15"/>
      <c r="JLH28" s="15"/>
      <c r="JLI28" s="15"/>
      <c r="JLJ28" s="15"/>
      <c r="JLK28" s="15"/>
      <c r="JLL28" s="15"/>
      <c r="JLM28" s="15"/>
      <c r="JLN28" s="15"/>
      <c r="JLO28" s="15"/>
      <c r="JLP28" s="15"/>
      <c r="JLQ28" s="15"/>
      <c r="JLR28" s="15"/>
      <c r="JLS28" s="15"/>
      <c r="JLT28" s="15"/>
      <c r="JLU28" s="15"/>
      <c r="JLV28" s="15"/>
      <c r="JLW28" s="15"/>
      <c r="JLX28" s="15"/>
      <c r="JLY28" s="15"/>
      <c r="JLZ28" s="15"/>
      <c r="JMA28" s="15"/>
      <c r="JMB28" s="15"/>
      <c r="JMC28" s="15"/>
      <c r="JMD28" s="15"/>
      <c r="JME28" s="15"/>
      <c r="JMF28" s="15"/>
      <c r="JMG28" s="15"/>
      <c r="JMH28" s="15"/>
      <c r="JMI28" s="15"/>
      <c r="JMJ28" s="15"/>
      <c r="JMK28" s="15"/>
      <c r="JML28" s="15"/>
      <c r="JMM28" s="15"/>
      <c r="JMN28" s="15"/>
      <c r="JMO28" s="15"/>
      <c r="JMP28" s="15"/>
      <c r="JMQ28" s="15"/>
      <c r="JMR28" s="15"/>
      <c r="JMS28" s="15"/>
      <c r="JMT28" s="15"/>
      <c r="JMU28" s="15"/>
      <c r="JMV28" s="15"/>
      <c r="JMW28" s="15"/>
      <c r="JMX28" s="15"/>
      <c r="JMY28" s="15"/>
      <c r="JMZ28" s="15"/>
      <c r="JNA28" s="15"/>
      <c r="JNB28" s="15"/>
      <c r="JNC28" s="15"/>
      <c r="JND28" s="15"/>
      <c r="JNE28" s="15"/>
      <c r="JNF28" s="15"/>
      <c r="JNG28" s="15"/>
      <c r="JNH28" s="15"/>
      <c r="JNI28" s="15"/>
      <c r="JNJ28" s="15"/>
      <c r="JNK28" s="15"/>
      <c r="JNL28" s="15"/>
      <c r="JNM28" s="15"/>
      <c r="JNN28" s="15"/>
      <c r="JNO28" s="15"/>
      <c r="JNP28" s="15"/>
      <c r="JNQ28" s="15"/>
      <c r="JNR28" s="15"/>
      <c r="JNS28" s="15"/>
      <c r="JNT28" s="15"/>
      <c r="JNU28" s="15"/>
      <c r="JNV28" s="15"/>
      <c r="JNW28" s="15"/>
      <c r="JNX28" s="15"/>
      <c r="JNY28" s="15"/>
      <c r="JNZ28" s="15"/>
      <c r="JOA28" s="15"/>
      <c r="JOB28" s="15"/>
      <c r="JOC28" s="15"/>
      <c r="JOD28" s="15"/>
      <c r="JOE28" s="15"/>
      <c r="JOF28" s="15"/>
      <c r="JOG28" s="15"/>
      <c r="JOH28" s="15"/>
      <c r="JOI28" s="15"/>
      <c r="JOJ28" s="15"/>
      <c r="JOK28" s="15"/>
      <c r="JOL28" s="15"/>
      <c r="JOM28" s="15"/>
      <c r="JON28" s="15"/>
      <c r="JOO28" s="15"/>
      <c r="JOP28" s="15"/>
      <c r="JOQ28" s="15"/>
      <c r="JOR28" s="15"/>
      <c r="JOS28" s="15"/>
      <c r="JOT28" s="15"/>
      <c r="JOU28" s="15"/>
      <c r="JOV28" s="15"/>
      <c r="JOW28" s="15"/>
      <c r="JOX28" s="15"/>
      <c r="JOY28" s="15"/>
      <c r="JOZ28" s="15"/>
      <c r="JPA28" s="15"/>
      <c r="JPB28" s="15"/>
      <c r="JPC28" s="15"/>
      <c r="JPD28" s="15"/>
      <c r="JPE28" s="15"/>
      <c r="JPF28" s="15"/>
      <c r="JPG28" s="15"/>
      <c r="JPH28" s="15"/>
      <c r="JPI28" s="15"/>
      <c r="JPJ28" s="15"/>
      <c r="JPK28" s="15"/>
      <c r="JPL28" s="15"/>
      <c r="JPM28" s="15"/>
      <c r="JPN28" s="15"/>
      <c r="JPO28" s="15"/>
      <c r="JPP28" s="15"/>
      <c r="JPQ28" s="15"/>
      <c r="JPR28" s="15"/>
      <c r="JPS28" s="15"/>
      <c r="JPT28" s="15"/>
      <c r="JPU28" s="15"/>
      <c r="JPV28" s="15"/>
      <c r="JPW28" s="15"/>
      <c r="JPX28" s="15"/>
      <c r="JPY28" s="15"/>
      <c r="JPZ28" s="15"/>
      <c r="JQA28" s="15"/>
      <c r="JQB28" s="15"/>
      <c r="JQC28" s="15"/>
      <c r="JQD28" s="15"/>
      <c r="JQE28" s="15"/>
      <c r="JQF28" s="15"/>
      <c r="JQG28" s="15"/>
      <c r="JQH28" s="15"/>
      <c r="JQI28" s="15"/>
      <c r="JQJ28" s="15"/>
      <c r="JQK28" s="15"/>
      <c r="JQL28" s="15"/>
      <c r="JQM28" s="15"/>
      <c r="JQN28" s="15"/>
      <c r="JQO28" s="15"/>
      <c r="JQP28" s="15"/>
      <c r="JQQ28" s="15"/>
      <c r="JQR28" s="15"/>
      <c r="JQS28" s="15"/>
      <c r="JQT28" s="15"/>
      <c r="JQU28" s="15"/>
      <c r="JQV28" s="15"/>
      <c r="JQW28" s="15"/>
      <c r="JQX28" s="15"/>
      <c r="JQY28" s="15"/>
      <c r="JQZ28" s="15"/>
      <c r="JRA28" s="15"/>
      <c r="JRB28" s="15"/>
      <c r="JRC28" s="15"/>
      <c r="JRD28" s="15"/>
      <c r="JRE28" s="15"/>
      <c r="JRF28" s="15"/>
      <c r="JRG28" s="15"/>
      <c r="JRH28" s="15"/>
      <c r="JRI28" s="15"/>
      <c r="JRJ28" s="15"/>
      <c r="JRK28" s="15"/>
      <c r="JRL28" s="15"/>
      <c r="JRM28" s="15"/>
      <c r="JRN28" s="15"/>
      <c r="JRO28" s="15"/>
      <c r="JRP28" s="15"/>
      <c r="JRQ28" s="15"/>
      <c r="JRR28" s="15"/>
      <c r="JRS28" s="15"/>
      <c r="JRT28" s="15"/>
      <c r="JRU28" s="15"/>
      <c r="JRV28" s="15"/>
      <c r="JRW28" s="15"/>
      <c r="JRX28" s="15"/>
      <c r="JRY28" s="15"/>
      <c r="JRZ28" s="15"/>
      <c r="JSA28" s="15"/>
      <c r="JSB28" s="15"/>
      <c r="JSC28" s="15"/>
      <c r="JSD28" s="15"/>
      <c r="JSE28" s="15"/>
      <c r="JSF28" s="15"/>
      <c r="JSG28" s="15"/>
      <c r="JSH28" s="15"/>
      <c r="JSI28" s="15"/>
      <c r="JSJ28" s="15"/>
      <c r="JSK28" s="15"/>
      <c r="JSL28" s="15"/>
      <c r="JSM28" s="15"/>
      <c r="JSN28" s="15"/>
      <c r="JSO28" s="15"/>
      <c r="JSP28" s="15"/>
      <c r="JSQ28" s="15"/>
      <c r="JSR28" s="15"/>
      <c r="JSS28" s="15"/>
      <c r="JST28" s="15"/>
      <c r="JSU28" s="15"/>
      <c r="JSV28" s="15"/>
      <c r="JSW28" s="15"/>
      <c r="JSX28" s="15"/>
      <c r="JSY28" s="15"/>
      <c r="JSZ28" s="15"/>
      <c r="JTA28" s="15"/>
      <c r="JTB28" s="15"/>
      <c r="JTC28" s="15"/>
      <c r="JTD28" s="15"/>
      <c r="JTE28" s="15"/>
      <c r="JTF28" s="15"/>
      <c r="JTG28" s="15"/>
      <c r="JTH28" s="15"/>
      <c r="JTI28" s="15"/>
      <c r="JTJ28" s="15"/>
      <c r="JTK28" s="15"/>
      <c r="JTL28" s="15"/>
      <c r="JTM28" s="15"/>
      <c r="JTN28" s="15"/>
      <c r="JTO28" s="15"/>
      <c r="JTP28" s="15"/>
      <c r="JTQ28" s="15"/>
      <c r="JTR28" s="15"/>
      <c r="JTS28" s="15"/>
      <c r="JTT28" s="15"/>
      <c r="JTU28" s="15"/>
      <c r="JTV28" s="15"/>
      <c r="JTW28" s="15"/>
      <c r="JTX28" s="15"/>
      <c r="JTY28" s="15"/>
      <c r="JTZ28" s="15"/>
      <c r="JUA28" s="15"/>
      <c r="JUB28" s="15"/>
      <c r="JUC28" s="15"/>
      <c r="JUD28" s="15"/>
      <c r="JUE28" s="15"/>
      <c r="JUF28" s="15"/>
      <c r="JUG28" s="15"/>
      <c r="JUH28" s="15"/>
      <c r="JUI28" s="15"/>
      <c r="JUJ28" s="15"/>
      <c r="JUK28" s="15"/>
      <c r="JUL28" s="15"/>
      <c r="JUM28" s="15"/>
      <c r="JUN28" s="15"/>
      <c r="JUO28" s="15"/>
      <c r="JUP28" s="15"/>
      <c r="JUQ28" s="15"/>
      <c r="JUR28" s="15"/>
      <c r="JUS28" s="15"/>
      <c r="JUT28" s="15"/>
      <c r="JUU28" s="15"/>
      <c r="JUV28" s="15"/>
      <c r="JUW28" s="15"/>
      <c r="JUX28" s="15"/>
      <c r="JUY28" s="15"/>
      <c r="JUZ28" s="15"/>
      <c r="JVA28" s="15"/>
      <c r="JVB28" s="15"/>
      <c r="JVC28" s="15"/>
      <c r="JVD28" s="15"/>
      <c r="JVE28" s="15"/>
      <c r="JVF28" s="15"/>
      <c r="JVG28" s="15"/>
      <c r="JVH28" s="15"/>
      <c r="JVI28" s="15"/>
      <c r="JVJ28" s="15"/>
      <c r="JVK28" s="15"/>
      <c r="JVL28" s="15"/>
      <c r="JVM28" s="15"/>
      <c r="JVN28" s="15"/>
      <c r="JVO28" s="15"/>
      <c r="JVP28" s="15"/>
      <c r="JVQ28" s="15"/>
      <c r="JVR28" s="15"/>
      <c r="JVS28" s="15"/>
      <c r="JVT28" s="15"/>
      <c r="JVU28" s="15"/>
      <c r="JVV28" s="15"/>
      <c r="JVW28" s="15"/>
      <c r="JVX28" s="15"/>
      <c r="JVY28" s="15"/>
      <c r="JVZ28" s="15"/>
      <c r="JWA28" s="15"/>
      <c r="JWB28" s="15"/>
      <c r="JWC28" s="15"/>
      <c r="JWD28" s="15"/>
      <c r="JWE28" s="15"/>
      <c r="JWF28" s="15"/>
      <c r="JWG28" s="15"/>
      <c r="JWH28" s="15"/>
      <c r="JWI28" s="15"/>
      <c r="JWJ28" s="15"/>
      <c r="JWK28" s="15"/>
      <c r="JWL28" s="15"/>
      <c r="JWM28" s="15"/>
      <c r="JWN28" s="15"/>
      <c r="JWO28" s="15"/>
      <c r="JWP28" s="15"/>
      <c r="JWQ28" s="15"/>
      <c r="JWR28" s="15"/>
      <c r="JWS28" s="15"/>
      <c r="JWT28" s="15"/>
      <c r="JWU28" s="15"/>
      <c r="JWV28" s="15"/>
      <c r="JWW28" s="15"/>
      <c r="JWX28" s="15"/>
      <c r="JWY28" s="15"/>
      <c r="JWZ28" s="15"/>
      <c r="JXA28" s="15"/>
      <c r="JXB28" s="15"/>
      <c r="JXC28" s="15"/>
      <c r="JXD28" s="15"/>
      <c r="JXE28" s="15"/>
      <c r="JXF28" s="15"/>
      <c r="JXG28" s="15"/>
      <c r="JXH28" s="15"/>
      <c r="JXI28" s="15"/>
      <c r="JXJ28" s="15"/>
      <c r="JXK28" s="15"/>
      <c r="JXL28" s="15"/>
      <c r="JXM28" s="15"/>
      <c r="JXN28" s="15"/>
      <c r="JXO28" s="15"/>
      <c r="JXP28" s="15"/>
      <c r="JXQ28" s="15"/>
      <c r="JXR28" s="15"/>
      <c r="JXS28" s="15"/>
      <c r="JXT28" s="15"/>
      <c r="JXU28" s="15"/>
      <c r="JXV28" s="15"/>
      <c r="JXW28" s="15"/>
      <c r="JXX28" s="15"/>
      <c r="JXY28" s="15"/>
      <c r="JXZ28" s="15"/>
      <c r="JYA28" s="15"/>
      <c r="JYB28" s="15"/>
      <c r="JYC28" s="15"/>
      <c r="JYD28" s="15"/>
      <c r="JYE28" s="15"/>
      <c r="JYF28" s="15"/>
      <c r="JYG28" s="15"/>
      <c r="JYH28" s="15"/>
      <c r="JYI28" s="15"/>
      <c r="JYJ28" s="15"/>
      <c r="JYK28" s="15"/>
      <c r="JYL28" s="15"/>
      <c r="JYM28" s="15"/>
      <c r="JYN28" s="15"/>
      <c r="JYO28" s="15"/>
      <c r="JYP28" s="15"/>
      <c r="JYQ28" s="15"/>
      <c r="JYR28" s="15"/>
      <c r="JYS28" s="15"/>
      <c r="JYT28" s="15"/>
      <c r="JYU28" s="15"/>
      <c r="JYV28" s="15"/>
      <c r="JYW28" s="15"/>
      <c r="JYX28" s="15"/>
      <c r="JYY28" s="15"/>
      <c r="JYZ28" s="15"/>
      <c r="JZA28" s="15"/>
      <c r="JZB28" s="15"/>
      <c r="JZC28" s="15"/>
      <c r="JZD28" s="15"/>
      <c r="JZE28" s="15"/>
      <c r="JZF28" s="15"/>
      <c r="JZG28" s="15"/>
      <c r="JZH28" s="15"/>
      <c r="JZI28" s="15"/>
      <c r="JZJ28" s="15"/>
      <c r="JZK28" s="15"/>
      <c r="JZL28" s="15"/>
      <c r="JZM28" s="15"/>
      <c r="JZN28" s="15"/>
      <c r="JZO28" s="15"/>
      <c r="JZP28" s="15"/>
      <c r="JZQ28" s="15"/>
      <c r="JZR28" s="15"/>
      <c r="JZS28" s="15"/>
      <c r="JZT28" s="15"/>
      <c r="JZU28" s="15"/>
      <c r="JZV28" s="15"/>
      <c r="JZW28" s="15"/>
      <c r="JZX28" s="15"/>
      <c r="JZY28" s="15"/>
      <c r="JZZ28" s="15"/>
      <c r="KAA28" s="15"/>
      <c r="KAB28" s="15"/>
      <c r="KAC28" s="15"/>
      <c r="KAD28" s="15"/>
      <c r="KAE28" s="15"/>
      <c r="KAF28" s="15"/>
      <c r="KAG28" s="15"/>
      <c r="KAH28" s="15"/>
      <c r="KAI28" s="15"/>
      <c r="KAJ28" s="15"/>
      <c r="KAK28" s="15"/>
      <c r="KAL28" s="15"/>
      <c r="KAM28" s="15"/>
      <c r="KAN28" s="15"/>
      <c r="KAO28" s="15"/>
      <c r="KAP28" s="15"/>
      <c r="KAQ28" s="15"/>
      <c r="KAR28" s="15"/>
      <c r="KAS28" s="15"/>
      <c r="KAT28" s="15"/>
      <c r="KAU28" s="15"/>
      <c r="KAV28" s="15"/>
      <c r="KAW28" s="15"/>
      <c r="KAX28" s="15"/>
      <c r="KAY28" s="15"/>
      <c r="KAZ28" s="15"/>
      <c r="KBA28" s="15"/>
      <c r="KBB28" s="15"/>
      <c r="KBC28" s="15"/>
      <c r="KBD28" s="15"/>
      <c r="KBE28" s="15"/>
      <c r="KBF28" s="15"/>
      <c r="KBG28" s="15"/>
      <c r="KBH28" s="15"/>
      <c r="KBI28" s="15"/>
      <c r="KBJ28" s="15"/>
      <c r="KBK28" s="15"/>
      <c r="KBL28" s="15"/>
      <c r="KBM28" s="15"/>
      <c r="KBN28" s="15"/>
      <c r="KBO28" s="15"/>
      <c r="KBP28" s="15"/>
      <c r="KBQ28" s="15"/>
      <c r="KBR28" s="15"/>
      <c r="KBS28" s="15"/>
      <c r="KBT28" s="15"/>
      <c r="KBU28" s="15"/>
      <c r="KBV28" s="15"/>
      <c r="KBW28" s="15"/>
      <c r="KBX28" s="15"/>
      <c r="KBY28" s="15"/>
      <c r="KBZ28" s="15"/>
      <c r="KCA28" s="15"/>
      <c r="KCB28" s="15"/>
      <c r="KCC28" s="15"/>
      <c r="KCD28" s="15"/>
      <c r="KCE28" s="15"/>
      <c r="KCF28" s="15"/>
      <c r="KCG28" s="15"/>
      <c r="KCH28" s="15"/>
      <c r="KCI28" s="15"/>
      <c r="KCJ28" s="15"/>
      <c r="KCK28" s="15"/>
      <c r="KCL28" s="15"/>
      <c r="KCM28" s="15"/>
      <c r="KCN28" s="15"/>
      <c r="KCO28" s="15"/>
      <c r="KCP28" s="15"/>
      <c r="KCQ28" s="15"/>
      <c r="KCR28" s="15"/>
      <c r="KCS28" s="15"/>
      <c r="KCT28" s="15"/>
      <c r="KCU28" s="15"/>
      <c r="KCV28" s="15"/>
      <c r="KCW28" s="15"/>
      <c r="KCX28" s="15"/>
      <c r="KCY28" s="15"/>
      <c r="KCZ28" s="15"/>
      <c r="KDA28" s="15"/>
      <c r="KDB28" s="15"/>
      <c r="KDC28" s="15"/>
      <c r="KDD28" s="15"/>
      <c r="KDE28" s="15"/>
      <c r="KDF28" s="15"/>
      <c r="KDG28" s="15"/>
      <c r="KDH28" s="15"/>
      <c r="KDI28" s="15"/>
      <c r="KDJ28" s="15"/>
      <c r="KDK28" s="15"/>
      <c r="KDL28" s="15"/>
      <c r="KDM28" s="15"/>
      <c r="KDN28" s="15"/>
      <c r="KDO28" s="15"/>
      <c r="KDP28" s="15"/>
      <c r="KDQ28" s="15"/>
      <c r="KDR28" s="15"/>
      <c r="KDS28" s="15"/>
      <c r="KDT28" s="15"/>
      <c r="KDU28" s="15"/>
      <c r="KDV28" s="15"/>
      <c r="KDW28" s="15"/>
      <c r="KDX28" s="15"/>
      <c r="KDY28" s="15"/>
      <c r="KDZ28" s="15"/>
      <c r="KEA28" s="15"/>
      <c r="KEB28" s="15"/>
      <c r="KEC28" s="15"/>
      <c r="KED28" s="15"/>
      <c r="KEE28" s="15"/>
      <c r="KEF28" s="15"/>
      <c r="KEG28" s="15"/>
      <c r="KEH28" s="15"/>
      <c r="KEI28" s="15"/>
      <c r="KEJ28" s="15"/>
      <c r="KEK28" s="15"/>
      <c r="KEL28" s="15"/>
      <c r="KEM28" s="15"/>
      <c r="KEN28" s="15"/>
      <c r="KEO28" s="15"/>
      <c r="KEP28" s="15"/>
      <c r="KEQ28" s="15"/>
      <c r="KER28" s="15"/>
      <c r="KES28" s="15"/>
      <c r="KET28" s="15"/>
      <c r="KEU28" s="15"/>
      <c r="KEV28" s="15"/>
      <c r="KEW28" s="15"/>
      <c r="KEX28" s="15"/>
      <c r="KEY28" s="15"/>
      <c r="KEZ28" s="15"/>
      <c r="KFA28" s="15"/>
      <c r="KFB28" s="15"/>
      <c r="KFC28" s="15"/>
      <c r="KFD28" s="15"/>
      <c r="KFE28" s="15"/>
      <c r="KFF28" s="15"/>
      <c r="KFG28" s="15"/>
      <c r="KFH28" s="15"/>
      <c r="KFI28" s="15"/>
      <c r="KFJ28" s="15"/>
      <c r="KFK28" s="15"/>
      <c r="KFL28" s="15"/>
      <c r="KFM28" s="15"/>
      <c r="KFN28" s="15"/>
      <c r="KFO28" s="15"/>
      <c r="KFP28" s="15"/>
      <c r="KFQ28" s="15"/>
      <c r="KFR28" s="15"/>
      <c r="KFS28" s="15"/>
      <c r="KFT28" s="15"/>
      <c r="KFU28" s="15"/>
      <c r="KFV28" s="15"/>
      <c r="KFW28" s="15"/>
      <c r="KFX28" s="15"/>
      <c r="KFY28" s="15"/>
      <c r="KFZ28" s="15"/>
      <c r="KGA28" s="15"/>
      <c r="KGB28" s="15"/>
      <c r="KGC28" s="15"/>
      <c r="KGD28" s="15"/>
      <c r="KGE28" s="15"/>
      <c r="KGF28" s="15"/>
      <c r="KGG28" s="15"/>
      <c r="KGH28" s="15"/>
      <c r="KGI28" s="15"/>
      <c r="KGJ28" s="15"/>
      <c r="KGK28" s="15"/>
      <c r="KGL28" s="15"/>
      <c r="KGM28" s="15"/>
      <c r="KGN28" s="15"/>
      <c r="KGO28" s="15"/>
      <c r="KGP28" s="15"/>
      <c r="KGQ28" s="15"/>
      <c r="KGR28" s="15"/>
      <c r="KGS28" s="15"/>
      <c r="KGT28" s="15"/>
      <c r="KGU28" s="15"/>
      <c r="KGV28" s="15"/>
      <c r="KGW28" s="15"/>
      <c r="KGX28" s="15"/>
      <c r="KGY28" s="15"/>
      <c r="KGZ28" s="15"/>
      <c r="KHA28" s="15"/>
      <c r="KHB28" s="15"/>
      <c r="KHC28" s="15"/>
      <c r="KHD28" s="15"/>
      <c r="KHE28" s="15"/>
      <c r="KHF28" s="15"/>
      <c r="KHG28" s="15"/>
      <c r="KHH28" s="15"/>
      <c r="KHI28" s="15"/>
      <c r="KHJ28" s="15"/>
      <c r="KHK28" s="15"/>
      <c r="KHL28" s="15"/>
      <c r="KHM28" s="15"/>
      <c r="KHN28" s="15"/>
      <c r="KHO28" s="15"/>
      <c r="KHP28" s="15"/>
      <c r="KHQ28" s="15"/>
      <c r="KHR28" s="15"/>
      <c r="KHS28" s="15"/>
      <c r="KHT28" s="15"/>
      <c r="KHU28" s="15"/>
      <c r="KHV28" s="15"/>
      <c r="KHW28" s="15"/>
      <c r="KHX28" s="15"/>
      <c r="KHY28" s="15"/>
      <c r="KHZ28" s="15"/>
      <c r="KIA28" s="15"/>
      <c r="KIB28" s="15"/>
      <c r="KIC28" s="15"/>
      <c r="KID28" s="15"/>
      <c r="KIE28" s="15"/>
      <c r="KIF28" s="15"/>
      <c r="KIG28" s="15"/>
      <c r="KIH28" s="15"/>
      <c r="KII28" s="15"/>
      <c r="KIJ28" s="15"/>
      <c r="KIK28" s="15"/>
      <c r="KIL28" s="15"/>
      <c r="KIM28" s="15"/>
      <c r="KIN28" s="15"/>
      <c r="KIO28" s="15"/>
      <c r="KIP28" s="15"/>
      <c r="KIQ28" s="15"/>
      <c r="KIR28" s="15"/>
      <c r="KIS28" s="15"/>
      <c r="KIT28" s="15"/>
      <c r="KIU28" s="15"/>
      <c r="KIV28" s="15"/>
      <c r="KIW28" s="15"/>
      <c r="KIX28" s="15"/>
      <c r="KIY28" s="15"/>
      <c r="KIZ28" s="15"/>
      <c r="KJA28" s="15"/>
      <c r="KJB28" s="15"/>
      <c r="KJC28" s="15"/>
      <c r="KJD28" s="15"/>
      <c r="KJE28" s="15"/>
      <c r="KJF28" s="15"/>
      <c r="KJG28" s="15"/>
      <c r="KJH28" s="15"/>
      <c r="KJI28" s="15"/>
      <c r="KJJ28" s="15"/>
      <c r="KJK28" s="15"/>
      <c r="KJL28" s="15"/>
      <c r="KJM28" s="15"/>
      <c r="KJN28" s="15"/>
      <c r="KJO28" s="15"/>
      <c r="KJP28" s="15"/>
      <c r="KJQ28" s="15"/>
      <c r="KJR28" s="15"/>
      <c r="KJS28" s="15"/>
      <c r="KJT28" s="15"/>
      <c r="KJU28" s="15"/>
      <c r="KJV28" s="15"/>
      <c r="KJW28" s="15"/>
      <c r="KJX28" s="15"/>
      <c r="KJY28" s="15"/>
      <c r="KJZ28" s="15"/>
      <c r="KKA28" s="15"/>
      <c r="KKB28" s="15"/>
      <c r="KKC28" s="15"/>
      <c r="KKD28" s="15"/>
      <c r="KKE28" s="15"/>
      <c r="KKF28" s="15"/>
      <c r="KKG28" s="15"/>
      <c r="KKH28" s="15"/>
      <c r="KKI28" s="15"/>
      <c r="KKJ28" s="15"/>
      <c r="KKK28" s="15"/>
      <c r="KKL28" s="15"/>
      <c r="KKM28" s="15"/>
      <c r="KKN28" s="15"/>
      <c r="KKO28" s="15"/>
      <c r="KKP28" s="15"/>
      <c r="KKQ28" s="15"/>
      <c r="KKR28" s="15"/>
      <c r="KKS28" s="15"/>
      <c r="KKT28" s="15"/>
      <c r="KKU28" s="15"/>
      <c r="KKV28" s="15"/>
      <c r="KKW28" s="15"/>
      <c r="KKX28" s="15"/>
      <c r="KKY28" s="15"/>
      <c r="KKZ28" s="15"/>
      <c r="KLA28" s="15"/>
      <c r="KLB28" s="15"/>
      <c r="KLC28" s="15"/>
      <c r="KLD28" s="15"/>
      <c r="KLE28" s="15"/>
      <c r="KLF28" s="15"/>
      <c r="KLG28" s="15"/>
      <c r="KLH28" s="15"/>
      <c r="KLI28" s="15"/>
      <c r="KLJ28" s="15"/>
      <c r="KLK28" s="15"/>
      <c r="KLL28" s="15"/>
      <c r="KLM28" s="15"/>
      <c r="KLN28" s="15"/>
      <c r="KLO28" s="15"/>
      <c r="KLP28" s="15"/>
      <c r="KLQ28" s="15"/>
      <c r="KLR28" s="15"/>
      <c r="KLS28" s="15"/>
      <c r="KLT28" s="15"/>
      <c r="KLU28" s="15"/>
      <c r="KLV28" s="15"/>
      <c r="KLW28" s="15"/>
      <c r="KLX28" s="15"/>
      <c r="KLY28" s="15"/>
      <c r="KLZ28" s="15"/>
      <c r="KMA28" s="15"/>
      <c r="KMB28" s="15"/>
      <c r="KMC28" s="15"/>
      <c r="KMD28" s="15"/>
      <c r="KME28" s="15"/>
      <c r="KMF28" s="15"/>
      <c r="KMG28" s="15"/>
      <c r="KMH28" s="15"/>
      <c r="KMI28" s="15"/>
      <c r="KMJ28" s="15"/>
      <c r="KMK28" s="15"/>
      <c r="KML28" s="15"/>
      <c r="KMM28" s="15"/>
      <c r="KMN28" s="15"/>
      <c r="KMO28" s="15"/>
      <c r="KMP28" s="15"/>
      <c r="KMQ28" s="15"/>
      <c r="KMR28" s="15"/>
      <c r="KMS28" s="15"/>
      <c r="KMT28" s="15"/>
      <c r="KMU28" s="15"/>
      <c r="KMV28" s="15"/>
      <c r="KMW28" s="15"/>
      <c r="KMX28" s="15"/>
      <c r="KMY28" s="15"/>
      <c r="KMZ28" s="15"/>
      <c r="KNA28" s="15"/>
      <c r="KNB28" s="15"/>
      <c r="KNC28" s="15"/>
      <c r="KND28" s="15"/>
      <c r="KNE28" s="15"/>
      <c r="KNF28" s="15"/>
      <c r="KNG28" s="15"/>
      <c r="KNH28" s="15"/>
      <c r="KNI28" s="15"/>
      <c r="KNJ28" s="15"/>
      <c r="KNK28" s="15"/>
      <c r="KNL28" s="15"/>
      <c r="KNM28" s="15"/>
      <c r="KNN28" s="15"/>
      <c r="KNO28" s="15"/>
      <c r="KNP28" s="15"/>
      <c r="KNQ28" s="15"/>
      <c r="KNR28" s="15"/>
      <c r="KNS28" s="15"/>
      <c r="KNT28" s="15"/>
      <c r="KNU28" s="15"/>
      <c r="KNV28" s="15"/>
      <c r="KNW28" s="15"/>
      <c r="KNX28" s="15"/>
      <c r="KNY28" s="15"/>
      <c r="KNZ28" s="15"/>
      <c r="KOA28" s="15"/>
      <c r="KOB28" s="15"/>
      <c r="KOC28" s="15"/>
      <c r="KOD28" s="15"/>
      <c r="KOE28" s="15"/>
      <c r="KOF28" s="15"/>
      <c r="KOG28" s="15"/>
      <c r="KOH28" s="15"/>
      <c r="KOI28" s="15"/>
      <c r="KOJ28" s="15"/>
      <c r="KOK28" s="15"/>
      <c r="KOL28" s="15"/>
      <c r="KOM28" s="15"/>
      <c r="KON28" s="15"/>
      <c r="KOO28" s="15"/>
      <c r="KOP28" s="15"/>
      <c r="KOQ28" s="15"/>
      <c r="KOR28" s="15"/>
      <c r="KOS28" s="15"/>
      <c r="KOT28" s="15"/>
      <c r="KOU28" s="15"/>
      <c r="KOV28" s="15"/>
      <c r="KOW28" s="15"/>
      <c r="KOX28" s="15"/>
      <c r="KOY28" s="15"/>
      <c r="KOZ28" s="15"/>
      <c r="KPA28" s="15"/>
      <c r="KPB28" s="15"/>
      <c r="KPC28" s="15"/>
      <c r="KPD28" s="15"/>
      <c r="KPE28" s="15"/>
      <c r="KPF28" s="15"/>
      <c r="KPG28" s="15"/>
      <c r="KPH28" s="15"/>
      <c r="KPI28" s="15"/>
      <c r="KPJ28" s="15"/>
      <c r="KPK28" s="15"/>
      <c r="KPL28" s="15"/>
      <c r="KPM28" s="15"/>
      <c r="KPN28" s="15"/>
      <c r="KPO28" s="15"/>
      <c r="KPP28" s="15"/>
      <c r="KPQ28" s="15"/>
      <c r="KPR28" s="15"/>
      <c r="KPS28" s="15"/>
      <c r="KPT28" s="15"/>
      <c r="KPU28" s="15"/>
      <c r="KPV28" s="15"/>
      <c r="KPW28" s="15"/>
      <c r="KPX28" s="15"/>
      <c r="KPY28" s="15"/>
      <c r="KPZ28" s="15"/>
      <c r="KQA28" s="15"/>
      <c r="KQB28" s="15"/>
      <c r="KQC28" s="15"/>
      <c r="KQD28" s="15"/>
      <c r="KQE28" s="15"/>
      <c r="KQF28" s="15"/>
      <c r="KQG28" s="15"/>
      <c r="KQH28" s="15"/>
      <c r="KQI28" s="15"/>
      <c r="KQJ28" s="15"/>
      <c r="KQK28" s="15"/>
      <c r="KQL28" s="15"/>
      <c r="KQM28" s="15"/>
      <c r="KQN28" s="15"/>
      <c r="KQO28" s="15"/>
      <c r="KQP28" s="15"/>
      <c r="KQQ28" s="15"/>
      <c r="KQR28" s="15"/>
      <c r="KQS28" s="15"/>
      <c r="KQT28" s="15"/>
      <c r="KQU28" s="15"/>
      <c r="KQV28" s="15"/>
      <c r="KQW28" s="15"/>
      <c r="KQX28" s="15"/>
      <c r="KQY28" s="15"/>
      <c r="KQZ28" s="15"/>
      <c r="KRA28" s="15"/>
      <c r="KRB28" s="15"/>
      <c r="KRC28" s="15"/>
      <c r="KRD28" s="15"/>
      <c r="KRE28" s="15"/>
      <c r="KRF28" s="15"/>
      <c r="KRG28" s="15"/>
      <c r="KRH28" s="15"/>
      <c r="KRI28" s="15"/>
      <c r="KRJ28" s="15"/>
      <c r="KRK28" s="15"/>
      <c r="KRL28" s="15"/>
      <c r="KRM28" s="15"/>
      <c r="KRN28" s="15"/>
      <c r="KRO28" s="15"/>
      <c r="KRP28" s="15"/>
      <c r="KRQ28" s="15"/>
      <c r="KRR28" s="15"/>
      <c r="KRS28" s="15"/>
      <c r="KRT28" s="15"/>
      <c r="KRU28" s="15"/>
      <c r="KRV28" s="15"/>
      <c r="KRW28" s="15"/>
      <c r="KRX28" s="15"/>
      <c r="KRY28" s="15"/>
      <c r="KRZ28" s="15"/>
      <c r="KSA28" s="15"/>
      <c r="KSB28" s="15"/>
      <c r="KSC28" s="15"/>
      <c r="KSD28" s="15"/>
      <c r="KSE28" s="15"/>
      <c r="KSF28" s="15"/>
      <c r="KSG28" s="15"/>
      <c r="KSH28" s="15"/>
      <c r="KSI28" s="15"/>
      <c r="KSJ28" s="15"/>
      <c r="KSK28" s="15"/>
      <c r="KSL28" s="15"/>
      <c r="KSM28" s="15"/>
      <c r="KSN28" s="15"/>
      <c r="KSO28" s="15"/>
      <c r="KSP28" s="15"/>
      <c r="KSQ28" s="15"/>
      <c r="KSR28" s="15"/>
      <c r="KSS28" s="15"/>
      <c r="KST28" s="15"/>
      <c r="KSU28" s="15"/>
      <c r="KSV28" s="15"/>
      <c r="KSW28" s="15"/>
      <c r="KSX28" s="15"/>
      <c r="KSY28" s="15"/>
      <c r="KSZ28" s="15"/>
      <c r="KTA28" s="15"/>
      <c r="KTB28" s="15"/>
      <c r="KTC28" s="15"/>
      <c r="KTD28" s="15"/>
      <c r="KTE28" s="15"/>
      <c r="KTF28" s="15"/>
      <c r="KTG28" s="15"/>
      <c r="KTH28" s="15"/>
      <c r="KTI28" s="15"/>
      <c r="KTJ28" s="15"/>
      <c r="KTK28" s="15"/>
      <c r="KTL28" s="15"/>
      <c r="KTM28" s="15"/>
      <c r="KTN28" s="15"/>
      <c r="KTO28" s="15"/>
      <c r="KTP28" s="15"/>
      <c r="KTQ28" s="15"/>
      <c r="KTR28" s="15"/>
      <c r="KTS28" s="15"/>
      <c r="KTT28" s="15"/>
      <c r="KTU28" s="15"/>
      <c r="KTV28" s="15"/>
      <c r="KTW28" s="15"/>
      <c r="KTX28" s="15"/>
      <c r="KTY28" s="15"/>
      <c r="KTZ28" s="15"/>
      <c r="KUA28" s="15"/>
      <c r="KUB28" s="15"/>
      <c r="KUC28" s="15"/>
      <c r="KUD28" s="15"/>
      <c r="KUE28" s="15"/>
      <c r="KUF28" s="15"/>
      <c r="KUG28" s="15"/>
      <c r="KUH28" s="15"/>
      <c r="KUI28" s="15"/>
      <c r="KUJ28" s="15"/>
      <c r="KUK28" s="15"/>
      <c r="KUL28" s="15"/>
      <c r="KUM28" s="15"/>
      <c r="KUN28" s="15"/>
      <c r="KUO28" s="15"/>
      <c r="KUP28" s="15"/>
      <c r="KUQ28" s="15"/>
      <c r="KUR28" s="15"/>
      <c r="KUS28" s="15"/>
      <c r="KUT28" s="15"/>
      <c r="KUU28" s="15"/>
      <c r="KUV28" s="15"/>
      <c r="KUW28" s="15"/>
      <c r="KUX28" s="15"/>
      <c r="KUY28" s="15"/>
      <c r="KUZ28" s="15"/>
      <c r="KVA28" s="15"/>
      <c r="KVB28" s="15"/>
      <c r="KVC28" s="15"/>
      <c r="KVD28" s="15"/>
      <c r="KVE28" s="15"/>
      <c r="KVF28" s="15"/>
      <c r="KVG28" s="15"/>
      <c r="KVH28" s="15"/>
      <c r="KVI28" s="15"/>
      <c r="KVJ28" s="15"/>
      <c r="KVK28" s="15"/>
      <c r="KVL28" s="15"/>
      <c r="KVM28" s="15"/>
      <c r="KVN28" s="15"/>
      <c r="KVO28" s="15"/>
      <c r="KVP28" s="15"/>
      <c r="KVQ28" s="15"/>
      <c r="KVR28" s="15"/>
      <c r="KVS28" s="15"/>
      <c r="KVT28" s="15"/>
      <c r="KVU28" s="15"/>
      <c r="KVV28" s="15"/>
      <c r="KVW28" s="15"/>
      <c r="KVX28" s="15"/>
      <c r="KVY28" s="15"/>
      <c r="KVZ28" s="15"/>
      <c r="KWA28" s="15"/>
      <c r="KWB28" s="15"/>
      <c r="KWC28" s="15"/>
      <c r="KWD28" s="15"/>
      <c r="KWE28" s="15"/>
      <c r="KWF28" s="15"/>
      <c r="KWG28" s="15"/>
      <c r="KWH28" s="15"/>
      <c r="KWI28" s="15"/>
      <c r="KWJ28" s="15"/>
      <c r="KWK28" s="15"/>
      <c r="KWL28" s="15"/>
      <c r="KWM28" s="15"/>
      <c r="KWN28" s="15"/>
      <c r="KWO28" s="15"/>
      <c r="KWP28" s="15"/>
      <c r="KWQ28" s="15"/>
      <c r="KWR28" s="15"/>
      <c r="KWS28" s="15"/>
      <c r="KWT28" s="15"/>
      <c r="KWU28" s="15"/>
      <c r="KWV28" s="15"/>
      <c r="KWW28" s="15"/>
      <c r="KWX28" s="15"/>
      <c r="KWY28" s="15"/>
      <c r="KWZ28" s="15"/>
      <c r="KXA28" s="15"/>
      <c r="KXB28" s="15"/>
      <c r="KXC28" s="15"/>
      <c r="KXD28" s="15"/>
      <c r="KXE28" s="15"/>
      <c r="KXF28" s="15"/>
      <c r="KXG28" s="15"/>
      <c r="KXH28" s="15"/>
      <c r="KXI28" s="15"/>
      <c r="KXJ28" s="15"/>
      <c r="KXK28" s="15"/>
      <c r="KXL28" s="15"/>
      <c r="KXM28" s="15"/>
      <c r="KXN28" s="15"/>
      <c r="KXO28" s="15"/>
      <c r="KXP28" s="15"/>
      <c r="KXQ28" s="15"/>
      <c r="KXR28" s="15"/>
      <c r="KXS28" s="15"/>
      <c r="KXT28" s="15"/>
      <c r="KXU28" s="15"/>
      <c r="KXV28" s="15"/>
      <c r="KXW28" s="15"/>
      <c r="KXX28" s="15"/>
      <c r="KXY28" s="15"/>
      <c r="KXZ28" s="15"/>
      <c r="KYA28" s="15"/>
      <c r="KYB28" s="15"/>
      <c r="KYC28" s="15"/>
      <c r="KYD28" s="15"/>
      <c r="KYE28" s="15"/>
      <c r="KYF28" s="15"/>
      <c r="KYG28" s="15"/>
      <c r="KYH28" s="15"/>
      <c r="KYI28" s="15"/>
      <c r="KYJ28" s="15"/>
      <c r="KYK28" s="15"/>
      <c r="KYL28" s="15"/>
      <c r="KYM28" s="15"/>
      <c r="KYN28" s="15"/>
      <c r="KYO28" s="15"/>
      <c r="KYP28" s="15"/>
      <c r="KYQ28" s="15"/>
      <c r="KYR28" s="15"/>
      <c r="KYS28" s="15"/>
      <c r="KYT28" s="15"/>
      <c r="KYU28" s="15"/>
      <c r="KYV28" s="15"/>
      <c r="KYW28" s="15"/>
      <c r="KYX28" s="15"/>
      <c r="KYY28" s="15"/>
      <c r="KYZ28" s="15"/>
      <c r="KZA28" s="15"/>
      <c r="KZB28" s="15"/>
      <c r="KZC28" s="15"/>
      <c r="KZD28" s="15"/>
      <c r="KZE28" s="15"/>
      <c r="KZF28" s="15"/>
      <c r="KZG28" s="15"/>
      <c r="KZH28" s="15"/>
      <c r="KZI28" s="15"/>
      <c r="KZJ28" s="15"/>
      <c r="KZK28" s="15"/>
      <c r="KZL28" s="15"/>
      <c r="KZM28" s="15"/>
      <c r="KZN28" s="15"/>
      <c r="KZO28" s="15"/>
      <c r="KZP28" s="15"/>
      <c r="KZQ28" s="15"/>
      <c r="KZR28" s="15"/>
      <c r="KZS28" s="15"/>
      <c r="KZT28" s="15"/>
      <c r="KZU28" s="15"/>
      <c r="KZV28" s="15"/>
      <c r="KZW28" s="15"/>
      <c r="KZX28" s="15"/>
      <c r="KZY28" s="15"/>
      <c r="KZZ28" s="15"/>
      <c r="LAA28" s="15"/>
      <c r="LAB28" s="15"/>
      <c r="LAC28" s="15"/>
      <c r="LAD28" s="15"/>
      <c r="LAE28" s="15"/>
      <c r="LAF28" s="15"/>
      <c r="LAG28" s="15"/>
      <c r="LAH28" s="15"/>
      <c r="LAI28" s="15"/>
      <c r="LAJ28" s="15"/>
      <c r="LAK28" s="15"/>
      <c r="LAL28" s="15"/>
      <c r="LAM28" s="15"/>
      <c r="LAN28" s="15"/>
      <c r="LAO28" s="15"/>
      <c r="LAP28" s="15"/>
      <c r="LAQ28" s="15"/>
      <c r="LAR28" s="15"/>
      <c r="LAS28" s="15"/>
      <c r="LAT28" s="15"/>
      <c r="LAU28" s="15"/>
      <c r="LAV28" s="15"/>
      <c r="LAW28" s="15"/>
      <c r="LAX28" s="15"/>
      <c r="LAY28" s="15"/>
      <c r="LAZ28" s="15"/>
      <c r="LBA28" s="15"/>
      <c r="LBB28" s="15"/>
      <c r="LBC28" s="15"/>
      <c r="LBD28" s="15"/>
      <c r="LBE28" s="15"/>
      <c r="LBF28" s="15"/>
      <c r="LBG28" s="15"/>
      <c r="LBH28" s="15"/>
      <c r="LBI28" s="15"/>
      <c r="LBJ28" s="15"/>
      <c r="LBK28" s="15"/>
      <c r="LBL28" s="15"/>
      <c r="LBM28" s="15"/>
      <c r="LBN28" s="15"/>
      <c r="LBO28" s="15"/>
      <c r="LBP28" s="15"/>
      <c r="LBQ28" s="15"/>
      <c r="LBR28" s="15"/>
      <c r="LBS28" s="15"/>
      <c r="LBT28" s="15"/>
      <c r="LBU28" s="15"/>
      <c r="LBV28" s="15"/>
      <c r="LBW28" s="15"/>
      <c r="LBX28" s="15"/>
      <c r="LBY28" s="15"/>
      <c r="LBZ28" s="15"/>
      <c r="LCA28" s="15"/>
      <c r="LCB28" s="15"/>
      <c r="LCC28" s="15"/>
      <c r="LCD28" s="15"/>
      <c r="LCE28" s="15"/>
      <c r="LCF28" s="15"/>
      <c r="LCG28" s="15"/>
      <c r="LCH28" s="15"/>
      <c r="LCI28" s="15"/>
      <c r="LCJ28" s="15"/>
      <c r="LCK28" s="15"/>
      <c r="LCL28" s="15"/>
      <c r="LCM28" s="15"/>
      <c r="LCN28" s="15"/>
      <c r="LCO28" s="15"/>
      <c r="LCP28" s="15"/>
      <c r="LCQ28" s="15"/>
      <c r="LCR28" s="15"/>
      <c r="LCS28" s="15"/>
      <c r="LCT28" s="15"/>
      <c r="LCU28" s="15"/>
      <c r="LCV28" s="15"/>
      <c r="LCW28" s="15"/>
      <c r="LCX28" s="15"/>
      <c r="LCY28" s="15"/>
      <c r="LCZ28" s="15"/>
      <c r="LDA28" s="15"/>
      <c r="LDB28" s="15"/>
      <c r="LDC28" s="15"/>
      <c r="LDD28" s="15"/>
      <c r="LDE28" s="15"/>
      <c r="LDF28" s="15"/>
      <c r="LDG28" s="15"/>
      <c r="LDH28" s="15"/>
      <c r="LDI28" s="15"/>
      <c r="LDJ28" s="15"/>
      <c r="LDK28" s="15"/>
      <c r="LDL28" s="15"/>
      <c r="LDM28" s="15"/>
      <c r="LDN28" s="15"/>
      <c r="LDO28" s="15"/>
      <c r="LDP28" s="15"/>
      <c r="LDQ28" s="15"/>
      <c r="LDR28" s="15"/>
      <c r="LDS28" s="15"/>
      <c r="LDT28" s="15"/>
      <c r="LDU28" s="15"/>
      <c r="LDV28" s="15"/>
      <c r="LDW28" s="15"/>
      <c r="LDX28" s="15"/>
      <c r="LDY28" s="15"/>
      <c r="LDZ28" s="15"/>
      <c r="LEA28" s="15"/>
      <c r="LEB28" s="15"/>
      <c r="LEC28" s="15"/>
      <c r="LED28" s="15"/>
      <c r="LEE28" s="15"/>
      <c r="LEF28" s="15"/>
      <c r="LEG28" s="15"/>
      <c r="LEH28" s="15"/>
      <c r="LEI28" s="15"/>
      <c r="LEJ28" s="15"/>
      <c r="LEK28" s="15"/>
      <c r="LEL28" s="15"/>
      <c r="LEM28" s="15"/>
      <c r="LEN28" s="15"/>
      <c r="LEO28" s="15"/>
      <c r="LEP28" s="15"/>
      <c r="LEQ28" s="15"/>
      <c r="LER28" s="15"/>
      <c r="LES28" s="15"/>
      <c r="LET28" s="15"/>
      <c r="LEU28" s="15"/>
      <c r="LEV28" s="15"/>
      <c r="LEW28" s="15"/>
      <c r="LEX28" s="15"/>
      <c r="LEY28" s="15"/>
      <c r="LEZ28" s="15"/>
      <c r="LFA28" s="15"/>
      <c r="LFB28" s="15"/>
      <c r="LFC28" s="15"/>
      <c r="LFD28" s="15"/>
      <c r="LFE28" s="15"/>
      <c r="LFF28" s="15"/>
      <c r="LFG28" s="15"/>
      <c r="LFH28" s="15"/>
      <c r="LFI28" s="15"/>
      <c r="LFJ28" s="15"/>
      <c r="LFK28" s="15"/>
      <c r="LFL28" s="15"/>
      <c r="LFM28" s="15"/>
      <c r="LFN28" s="15"/>
      <c r="LFO28" s="15"/>
      <c r="LFP28" s="15"/>
      <c r="LFQ28" s="15"/>
      <c r="LFR28" s="15"/>
      <c r="LFS28" s="15"/>
      <c r="LFT28" s="15"/>
      <c r="LFU28" s="15"/>
      <c r="LFV28" s="15"/>
      <c r="LFW28" s="15"/>
      <c r="LFX28" s="15"/>
      <c r="LFY28" s="15"/>
      <c r="LFZ28" s="15"/>
      <c r="LGA28" s="15"/>
      <c r="LGB28" s="15"/>
      <c r="LGC28" s="15"/>
      <c r="LGD28" s="15"/>
      <c r="LGE28" s="15"/>
      <c r="LGF28" s="15"/>
      <c r="LGG28" s="15"/>
      <c r="LGH28" s="15"/>
      <c r="LGI28" s="15"/>
      <c r="LGJ28" s="15"/>
      <c r="LGK28" s="15"/>
      <c r="LGL28" s="15"/>
      <c r="LGM28" s="15"/>
      <c r="LGN28" s="15"/>
      <c r="LGO28" s="15"/>
      <c r="LGP28" s="15"/>
      <c r="LGQ28" s="15"/>
      <c r="LGR28" s="15"/>
      <c r="LGS28" s="15"/>
      <c r="LGT28" s="15"/>
      <c r="LGU28" s="15"/>
      <c r="LGV28" s="15"/>
      <c r="LGW28" s="15"/>
      <c r="LGX28" s="15"/>
      <c r="LGY28" s="15"/>
      <c r="LGZ28" s="15"/>
      <c r="LHA28" s="15"/>
      <c r="LHB28" s="15"/>
      <c r="LHC28" s="15"/>
      <c r="LHD28" s="15"/>
      <c r="LHE28" s="15"/>
      <c r="LHF28" s="15"/>
      <c r="LHG28" s="15"/>
      <c r="LHH28" s="15"/>
      <c r="LHI28" s="15"/>
      <c r="LHJ28" s="15"/>
      <c r="LHK28" s="15"/>
      <c r="LHL28" s="15"/>
      <c r="LHM28" s="15"/>
      <c r="LHN28" s="15"/>
      <c r="LHO28" s="15"/>
      <c r="LHP28" s="15"/>
      <c r="LHQ28" s="15"/>
      <c r="LHR28" s="15"/>
      <c r="LHS28" s="15"/>
      <c r="LHT28" s="15"/>
      <c r="LHU28" s="15"/>
      <c r="LHV28" s="15"/>
      <c r="LHW28" s="15"/>
      <c r="LHX28" s="15"/>
      <c r="LHY28" s="15"/>
      <c r="LHZ28" s="15"/>
      <c r="LIA28" s="15"/>
      <c r="LIB28" s="15"/>
      <c r="LIC28" s="15"/>
      <c r="LID28" s="15"/>
      <c r="LIE28" s="15"/>
      <c r="LIF28" s="15"/>
      <c r="LIG28" s="15"/>
      <c r="LIH28" s="15"/>
      <c r="LII28" s="15"/>
      <c r="LIJ28" s="15"/>
      <c r="LIK28" s="15"/>
      <c r="LIL28" s="15"/>
      <c r="LIM28" s="15"/>
      <c r="LIN28" s="15"/>
      <c r="LIO28" s="15"/>
      <c r="LIP28" s="15"/>
      <c r="LIQ28" s="15"/>
      <c r="LIR28" s="15"/>
      <c r="LIS28" s="15"/>
      <c r="LIT28" s="15"/>
      <c r="LIU28" s="15"/>
      <c r="LIV28" s="15"/>
      <c r="LIW28" s="15"/>
      <c r="LIX28" s="15"/>
      <c r="LIY28" s="15"/>
      <c r="LIZ28" s="15"/>
      <c r="LJA28" s="15"/>
      <c r="LJB28" s="15"/>
      <c r="LJC28" s="15"/>
      <c r="LJD28" s="15"/>
      <c r="LJE28" s="15"/>
      <c r="LJF28" s="15"/>
      <c r="LJG28" s="15"/>
      <c r="LJH28" s="15"/>
      <c r="LJI28" s="15"/>
      <c r="LJJ28" s="15"/>
      <c r="LJK28" s="15"/>
      <c r="LJL28" s="15"/>
      <c r="LJM28" s="15"/>
      <c r="LJN28" s="15"/>
      <c r="LJO28" s="15"/>
      <c r="LJP28" s="15"/>
      <c r="LJQ28" s="15"/>
      <c r="LJR28" s="15"/>
      <c r="LJS28" s="15"/>
      <c r="LJT28" s="15"/>
      <c r="LJU28" s="15"/>
      <c r="LJV28" s="15"/>
      <c r="LJW28" s="15"/>
      <c r="LJX28" s="15"/>
      <c r="LJY28" s="15"/>
      <c r="LJZ28" s="15"/>
      <c r="LKA28" s="15"/>
      <c r="LKB28" s="15"/>
      <c r="LKC28" s="15"/>
      <c r="LKD28" s="15"/>
      <c r="LKE28" s="15"/>
      <c r="LKF28" s="15"/>
      <c r="LKG28" s="15"/>
      <c r="LKH28" s="15"/>
      <c r="LKI28" s="15"/>
      <c r="LKJ28" s="15"/>
      <c r="LKK28" s="15"/>
      <c r="LKL28" s="15"/>
      <c r="LKM28" s="15"/>
      <c r="LKN28" s="15"/>
      <c r="LKO28" s="15"/>
      <c r="LKP28" s="15"/>
      <c r="LKQ28" s="15"/>
      <c r="LKR28" s="15"/>
      <c r="LKS28" s="15"/>
      <c r="LKT28" s="15"/>
      <c r="LKU28" s="15"/>
      <c r="LKV28" s="15"/>
      <c r="LKW28" s="15"/>
      <c r="LKX28" s="15"/>
      <c r="LKY28" s="15"/>
      <c r="LKZ28" s="15"/>
      <c r="LLA28" s="15"/>
      <c r="LLB28" s="15"/>
      <c r="LLC28" s="15"/>
      <c r="LLD28" s="15"/>
      <c r="LLE28" s="15"/>
      <c r="LLF28" s="15"/>
      <c r="LLG28" s="15"/>
      <c r="LLH28" s="15"/>
      <c r="LLI28" s="15"/>
      <c r="LLJ28" s="15"/>
      <c r="LLK28" s="15"/>
      <c r="LLL28" s="15"/>
      <c r="LLM28" s="15"/>
      <c r="LLN28" s="15"/>
      <c r="LLO28" s="15"/>
      <c r="LLP28" s="15"/>
      <c r="LLQ28" s="15"/>
      <c r="LLR28" s="15"/>
      <c r="LLS28" s="15"/>
      <c r="LLT28" s="15"/>
      <c r="LLU28" s="15"/>
      <c r="LLV28" s="15"/>
      <c r="LLW28" s="15"/>
      <c r="LLX28" s="15"/>
      <c r="LLY28" s="15"/>
      <c r="LLZ28" s="15"/>
      <c r="LMA28" s="15"/>
      <c r="LMB28" s="15"/>
      <c r="LMC28" s="15"/>
      <c r="LMD28" s="15"/>
      <c r="LME28" s="15"/>
      <c r="LMF28" s="15"/>
      <c r="LMG28" s="15"/>
      <c r="LMH28" s="15"/>
      <c r="LMI28" s="15"/>
      <c r="LMJ28" s="15"/>
      <c r="LMK28" s="15"/>
      <c r="LML28" s="15"/>
      <c r="LMM28" s="15"/>
      <c r="LMN28" s="15"/>
      <c r="LMO28" s="15"/>
      <c r="LMP28" s="15"/>
      <c r="LMQ28" s="15"/>
      <c r="LMR28" s="15"/>
      <c r="LMS28" s="15"/>
      <c r="LMT28" s="15"/>
      <c r="LMU28" s="15"/>
      <c r="LMV28" s="15"/>
      <c r="LMW28" s="15"/>
      <c r="LMX28" s="15"/>
      <c r="LMY28" s="15"/>
      <c r="LMZ28" s="15"/>
      <c r="LNA28" s="15"/>
      <c r="LNB28" s="15"/>
      <c r="LNC28" s="15"/>
      <c r="LND28" s="15"/>
      <c r="LNE28" s="15"/>
      <c r="LNF28" s="15"/>
      <c r="LNG28" s="15"/>
      <c r="LNH28" s="15"/>
      <c r="LNI28" s="15"/>
      <c r="LNJ28" s="15"/>
      <c r="LNK28" s="15"/>
      <c r="LNL28" s="15"/>
      <c r="LNM28" s="15"/>
      <c r="LNN28" s="15"/>
      <c r="LNO28" s="15"/>
      <c r="LNP28" s="15"/>
      <c r="LNQ28" s="15"/>
      <c r="LNR28" s="15"/>
      <c r="LNS28" s="15"/>
      <c r="LNT28" s="15"/>
      <c r="LNU28" s="15"/>
      <c r="LNV28" s="15"/>
      <c r="LNW28" s="15"/>
      <c r="LNX28" s="15"/>
      <c r="LNY28" s="15"/>
      <c r="LNZ28" s="15"/>
      <c r="LOA28" s="15"/>
      <c r="LOB28" s="15"/>
      <c r="LOC28" s="15"/>
      <c r="LOD28" s="15"/>
      <c r="LOE28" s="15"/>
      <c r="LOF28" s="15"/>
      <c r="LOG28" s="15"/>
      <c r="LOH28" s="15"/>
      <c r="LOI28" s="15"/>
      <c r="LOJ28" s="15"/>
      <c r="LOK28" s="15"/>
      <c r="LOL28" s="15"/>
      <c r="LOM28" s="15"/>
      <c r="LON28" s="15"/>
      <c r="LOO28" s="15"/>
      <c r="LOP28" s="15"/>
      <c r="LOQ28" s="15"/>
      <c r="LOR28" s="15"/>
      <c r="LOS28" s="15"/>
      <c r="LOT28" s="15"/>
      <c r="LOU28" s="15"/>
      <c r="LOV28" s="15"/>
      <c r="LOW28" s="15"/>
      <c r="LOX28" s="15"/>
      <c r="LOY28" s="15"/>
      <c r="LOZ28" s="15"/>
      <c r="LPA28" s="15"/>
      <c r="LPB28" s="15"/>
      <c r="LPC28" s="15"/>
      <c r="LPD28" s="15"/>
      <c r="LPE28" s="15"/>
      <c r="LPF28" s="15"/>
      <c r="LPG28" s="15"/>
      <c r="LPH28" s="15"/>
      <c r="LPI28" s="15"/>
      <c r="LPJ28" s="15"/>
      <c r="LPK28" s="15"/>
      <c r="LPL28" s="15"/>
      <c r="LPM28" s="15"/>
      <c r="LPN28" s="15"/>
      <c r="LPO28" s="15"/>
      <c r="LPP28" s="15"/>
      <c r="LPQ28" s="15"/>
      <c r="LPR28" s="15"/>
      <c r="LPS28" s="15"/>
      <c r="LPT28" s="15"/>
      <c r="LPU28" s="15"/>
      <c r="LPV28" s="15"/>
      <c r="LPW28" s="15"/>
      <c r="LPX28" s="15"/>
      <c r="LPY28" s="15"/>
      <c r="LPZ28" s="15"/>
      <c r="LQA28" s="15"/>
      <c r="LQB28" s="15"/>
      <c r="LQC28" s="15"/>
      <c r="LQD28" s="15"/>
      <c r="LQE28" s="15"/>
      <c r="LQF28" s="15"/>
      <c r="LQG28" s="15"/>
      <c r="LQH28" s="15"/>
      <c r="LQI28" s="15"/>
      <c r="LQJ28" s="15"/>
      <c r="LQK28" s="15"/>
      <c r="LQL28" s="15"/>
      <c r="LQM28" s="15"/>
      <c r="LQN28" s="15"/>
      <c r="LQO28" s="15"/>
      <c r="LQP28" s="15"/>
      <c r="LQQ28" s="15"/>
      <c r="LQR28" s="15"/>
      <c r="LQS28" s="15"/>
      <c r="LQT28" s="15"/>
      <c r="LQU28" s="15"/>
      <c r="LQV28" s="15"/>
      <c r="LQW28" s="15"/>
      <c r="LQX28" s="15"/>
      <c r="LQY28" s="15"/>
      <c r="LQZ28" s="15"/>
      <c r="LRA28" s="15"/>
      <c r="LRB28" s="15"/>
      <c r="LRC28" s="15"/>
      <c r="LRD28" s="15"/>
      <c r="LRE28" s="15"/>
      <c r="LRF28" s="15"/>
      <c r="LRG28" s="15"/>
      <c r="LRH28" s="15"/>
      <c r="LRI28" s="15"/>
      <c r="LRJ28" s="15"/>
      <c r="LRK28" s="15"/>
      <c r="LRL28" s="15"/>
      <c r="LRM28" s="15"/>
      <c r="LRN28" s="15"/>
      <c r="LRO28" s="15"/>
      <c r="LRP28" s="15"/>
      <c r="LRQ28" s="15"/>
      <c r="LRR28" s="15"/>
      <c r="LRS28" s="15"/>
      <c r="LRT28" s="15"/>
      <c r="LRU28" s="15"/>
      <c r="LRV28" s="15"/>
      <c r="LRW28" s="15"/>
      <c r="LRX28" s="15"/>
      <c r="LRY28" s="15"/>
      <c r="LRZ28" s="15"/>
      <c r="LSA28" s="15"/>
      <c r="LSB28" s="15"/>
      <c r="LSC28" s="15"/>
      <c r="LSD28" s="15"/>
      <c r="LSE28" s="15"/>
      <c r="LSF28" s="15"/>
      <c r="LSG28" s="15"/>
      <c r="LSH28" s="15"/>
      <c r="LSI28" s="15"/>
      <c r="LSJ28" s="15"/>
      <c r="LSK28" s="15"/>
      <c r="LSL28" s="15"/>
      <c r="LSM28" s="15"/>
      <c r="LSN28" s="15"/>
      <c r="LSO28" s="15"/>
      <c r="LSP28" s="15"/>
      <c r="LSQ28" s="15"/>
      <c r="LSR28" s="15"/>
      <c r="LSS28" s="15"/>
      <c r="LST28" s="15"/>
      <c r="LSU28" s="15"/>
      <c r="LSV28" s="15"/>
      <c r="LSW28" s="15"/>
      <c r="LSX28" s="15"/>
      <c r="LSY28" s="15"/>
      <c r="LSZ28" s="15"/>
      <c r="LTA28" s="15"/>
      <c r="LTB28" s="15"/>
      <c r="LTC28" s="15"/>
      <c r="LTD28" s="15"/>
      <c r="LTE28" s="15"/>
      <c r="LTF28" s="15"/>
      <c r="LTG28" s="15"/>
      <c r="LTH28" s="15"/>
      <c r="LTI28" s="15"/>
      <c r="LTJ28" s="15"/>
      <c r="LTK28" s="15"/>
      <c r="LTL28" s="15"/>
      <c r="LTM28" s="15"/>
      <c r="LTN28" s="15"/>
      <c r="LTO28" s="15"/>
      <c r="LTP28" s="15"/>
      <c r="LTQ28" s="15"/>
      <c r="LTR28" s="15"/>
      <c r="LTS28" s="15"/>
      <c r="LTT28" s="15"/>
      <c r="LTU28" s="15"/>
      <c r="LTV28" s="15"/>
      <c r="LTW28" s="15"/>
      <c r="LTX28" s="15"/>
      <c r="LTY28" s="15"/>
      <c r="LTZ28" s="15"/>
      <c r="LUA28" s="15"/>
      <c r="LUB28" s="15"/>
      <c r="LUC28" s="15"/>
      <c r="LUD28" s="15"/>
      <c r="LUE28" s="15"/>
      <c r="LUF28" s="15"/>
      <c r="LUG28" s="15"/>
      <c r="LUH28" s="15"/>
      <c r="LUI28" s="15"/>
      <c r="LUJ28" s="15"/>
      <c r="LUK28" s="15"/>
      <c r="LUL28" s="15"/>
      <c r="LUM28" s="15"/>
      <c r="LUN28" s="15"/>
      <c r="LUO28" s="15"/>
      <c r="LUP28" s="15"/>
      <c r="LUQ28" s="15"/>
      <c r="LUR28" s="15"/>
      <c r="LUS28" s="15"/>
      <c r="LUT28" s="15"/>
      <c r="LUU28" s="15"/>
      <c r="LUV28" s="15"/>
      <c r="LUW28" s="15"/>
      <c r="LUX28" s="15"/>
      <c r="LUY28" s="15"/>
      <c r="LUZ28" s="15"/>
      <c r="LVA28" s="15"/>
      <c r="LVB28" s="15"/>
      <c r="LVC28" s="15"/>
      <c r="LVD28" s="15"/>
      <c r="LVE28" s="15"/>
      <c r="LVF28" s="15"/>
      <c r="LVG28" s="15"/>
      <c r="LVH28" s="15"/>
      <c r="LVI28" s="15"/>
      <c r="LVJ28" s="15"/>
      <c r="LVK28" s="15"/>
      <c r="LVL28" s="15"/>
      <c r="LVM28" s="15"/>
      <c r="LVN28" s="15"/>
      <c r="LVO28" s="15"/>
      <c r="LVP28" s="15"/>
      <c r="LVQ28" s="15"/>
      <c r="LVR28" s="15"/>
      <c r="LVS28" s="15"/>
      <c r="LVT28" s="15"/>
      <c r="LVU28" s="15"/>
      <c r="LVV28" s="15"/>
      <c r="LVW28" s="15"/>
      <c r="LVX28" s="15"/>
      <c r="LVY28" s="15"/>
      <c r="LVZ28" s="15"/>
      <c r="LWA28" s="15"/>
      <c r="LWB28" s="15"/>
      <c r="LWC28" s="15"/>
      <c r="LWD28" s="15"/>
      <c r="LWE28" s="15"/>
      <c r="LWF28" s="15"/>
      <c r="LWG28" s="15"/>
      <c r="LWH28" s="15"/>
      <c r="LWI28" s="15"/>
      <c r="LWJ28" s="15"/>
      <c r="LWK28" s="15"/>
      <c r="LWL28" s="15"/>
      <c r="LWM28" s="15"/>
      <c r="LWN28" s="15"/>
      <c r="LWO28" s="15"/>
      <c r="LWP28" s="15"/>
      <c r="LWQ28" s="15"/>
      <c r="LWR28" s="15"/>
      <c r="LWS28" s="15"/>
      <c r="LWT28" s="15"/>
      <c r="LWU28" s="15"/>
      <c r="LWV28" s="15"/>
      <c r="LWW28" s="15"/>
      <c r="LWX28" s="15"/>
      <c r="LWY28" s="15"/>
      <c r="LWZ28" s="15"/>
      <c r="LXA28" s="15"/>
      <c r="LXB28" s="15"/>
      <c r="LXC28" s="15"/>
      <c r="LXD28" s="15"/>
      <c r="LXE28" s="15"/>
      <c r="LXF28" s="15"/>
      <c r="LXG28" s="15"/>
      <c r="LXH28" s="15"/>
      <c r="LXI28" s="15"/>
      <c r="LXJ28" s="15"/>
      <c r="LXK28" s="15"/>
      <c r="LXL28" s="15"/>
      <c r="LXM28" s="15"/>
      <c r="LXN28" s="15"/>
      <c r="LXO28" s="15"/>
      <c r="LXP28" s="15"/>
      <c r="LXQ28" s="15"/>
      <c r="LXR28" s="15"/>
      <c r="LXS28" s="15"/>
      <c r="LXT28" s="15"/>
      <c r="LXU28" s="15"/>
      <c r="LXV28" s="15"/>
      <c r="LXW28" s="15"/>
      <c r="LXX28" s="15"/>
      <c r="LXY28" s="15"/>
      <c r="LXZ28" s="15"/>
      <c r="LYA28" s="15"/>
      <c r="LYB28" s="15"/>
      <c r="LYC28" s="15"/>
      <c r="LYD28" s="15"/>
      <c r="LYE28" s="15"/>
      <c r="LYF28" s="15"/>
      <c r="LYG28" s="15"/>
      <c r="LYH28" s="15"/>
      <c r="LYI28" s="15"/>
      <c r="LYJ28" s="15"/>
      <c r="LYK28" s="15"/>
      <c r="LYL28" s="15"/>
      <c r="LYM28" s="15"/>
      <c r="LYN28" s="15"/>
      <c r="LYO28" s="15"/>
      <c r="LYP28" s="15"/>
      <c r="LYQ28" s="15"/>
      <c r="LYR28" s="15"/>
      <c r="LYS28" s="15"/>
      <c r="LYT28" s="15"/>
      <c r="LYU28" s="15"/>
      <c r="LYV28" s="15"/>
      <c r="LYW28" s="15"/>
      <c r="LYX28" s="15"/>
      <c r="LYY28" s="15"/>
      <c r="LYZ28" s="15"/>
      <c r="LZA28" s="15"/>
      <c r="LZB28" s="15"/>
      <c r="LZC28" s="15"/>
      <c r="LZD28" s="15"/>
      <c r="LZE28" s="15"/>
      <c r="LZF28" s="15"/>
      <c r="LZG28" s="15"/>
      <c r="LZH28" s="15"/>
      <c r="LZI28" s="15"/>
      <c r="LZJ28" s="15"/>
      <c r="LZK28" s="15"/>
      <c r="LZL28" s="15"/>
      <c r="LZM28" s="15"/>
      <c r="LZN28" s="15"/>
      <c r="LZO28" s="15"/>
      <c r="LZP28" s="15"/>
      <c r="LZQ28" s="15"/>
      <c r="LZR28" s="15"/>
      <c r="LZS28" s="15"/>
      <c r="LZT28" s="15"/>
      <c r="LZU28" s="15"/>
      <c r="LZV28" s="15"/>
      <c r="LZW28" s="15"/>
      <c r="LZX28" s="15"/>
      <c r="LZY28" s="15"/>
      <c r="LZZ28" s="15"/>
      <c r="MAA28" s="15"/>
      <c r="MAB28" s="15"/>
      <c r="MAC28" s="15"/>
      <c r="MAD28" s="15"/>
      <c r="MAE28" s="15"/>
      <c r="MAF28" s="15"/>
      <c r="MAG28" s="15"/>
      <c r="MAH28" s="15"/>
      <c r="MAI28" s="15"/>
      <c r="MAJ28" s="15"/>
      <c r="MAK28" s="15"/>
      <c r="MAL28" s="15"/>
      <c r="MAM28" s="15"/>
      <c r="MAN28" s="15"/>
      <c r="MAO28" s="15"/>
      <c r="MAP28" s="15"/>
      <c r="MAQ28" s="15"/>
      <c r="MAR28" s="15"/>
      <c r="MAS28" s="15"/>
      <c r="MAT28" s="15"/>
      <c r="MAU28" s="15"/>
      <c r="MAV28" s="15"/>
      <c r="MAW28" s="15"/>
      <c r="MAX28" s="15"/>
      <c r="MAY28" s="15"/>
      <c r="MAZ28" s="15"/>
      <c r="MBA28" s="15"/>
      <c r="MBB28" s="15"/>
      <c r="MBC28" s="15"/>
      <c r="MBD28" s="15"/>
      <c r="MBE28" s="15"/>
      <c r="MBF28" s="15"/>
      <c r="MBG28" s="15"/>
      <c r="MBH28" s="15"/>
      <c r="MBI28" s="15"/>
      <c r="MBJ28" s="15"/>
      <c r="MBK28" s="15"/>
      <c r="MBL28" s="15"/>
      <c r="MBM28" s="15"/>
      <c r="MBN28" s="15"/>
      <c r="MBO28" s="15"/>
      <c r="MBP28" s="15"/>
      <c r="MBQ28" s="15"/>
      <c r="MBR28" s="15"/>
      <c r="MBS28" s="15"/>
      <c r="MBT28" s="15"/>
      <c r="MBU28" s="15"/>
      <c r="MBV28" s="15"/>
      <c r="MBW28" s="15"/>
      <c r="MBX28" s="15"/>
      <c r="MBY28" s="15"/>
      <c r="MBZ28" s="15"/>
      <c r="MCA28" s="15"/>
      <c r="MCB28" s="15"/>
      <c r="MCC28" s="15"/>
      <c r="MCD28" s="15"/>
      <c r="MCE28" s="15"/>
      <c r="MCF28" s="15"/>
      <c r="MCG28" s="15"/>
      <c r="MCH28" s="15"/>
      <c r="MCI28" s="15"/>
      <c r="MCJ28" s="15"/>
      <c r="MCK28" s="15"/>
      <c r="MCL28" s="15"/>
      <c r="MCM28" s="15"/>
      <c r="MCN28" s="15"/>
      <c r="MCO28" s="15"/>
      <c r="MCP28" s="15"/>
      <c r="MCQ28" s="15"/>
      <c r="MCR28" s="15"/>
      <c r="MCS28" s="15"/>
      <c r="MCT28" s="15"/>
      <c r="MCU28" s="15"/>
      <c r="MCV28" s="15"/>
      <c r="MCW28" s="15"/>
      <c r="MCX28" s="15"/>
      <c r="MCY28" s="15"/>
      <c r="MCZ28" s="15"/>
      <c r="MDA28" s="15"/>
      <c r="MDB28" s="15"/>
      <c r="MDC28" s="15"/>
      <c r="MDD28" s="15"/>
      <c r="MDE28" s="15"/>
      <c r="MDF28" s="15"/>
      <c r="MDG28" s="15"/>
      <c r="MDH28" s="15"/>
      <c r="MDI28" s="15"/>
      <c r="MDJ28" s="15"/>
      <c r="MDK28" s="15"/>
      <c r="MDL28" s="15"/>
      <c r="MDM28" s="15"/>
      <c r="MDN28" s="15"/>
      <c r="MDO28" s="15"/>
      <c r="MDP28" s="15"/>
      <c r="MDQ28" s="15"/>
      <c r="MDR28" s="15"/>
      <c r="MDS28" s="15"/>
      <c r="MDT28" s="15"/>
      <c r="MDU28" s="15"/>
      <c r="MDV28" s="15"/>
      <c r="MDW28" s="15"/>
      <c r="MDX28" s="15"/>
      <c r="MDY28" s="15"/>
      <c r="MDZ28" s="15"/>
      <c r="MEA28" s="15"/>
      <c r="MEB28" s="15"/>
      <c r="MEC28" s="15"/>
      <c r="MED28" s="15"/>
      <c r="MEE28" s="15"/>
      <c r="MEF28" s="15"/>
      <c r="MEG28" s="15"/>
      <c r="MEH28" s="15"/>
      <c r="MEI28" s="15"/>
      <c r="MEJ28" s="15"/>
      <c r="MEK28" s="15"/>
      <c r="MEL28" s="15"/>
      <c r="MEM28" s="15"/>
      <c r="MEN28" s="15"/>
      <c r="MEO28" s="15"/>
      <c r="MEP28" s="15"/>
      <c r="MEQ28" s="15"/>
      <c r="MER28" s="15"/>
      <c r="MES28" s="15"/>
      <c r="MET28" s="15"/>
      <c r="MEU28" s="15"/>
      <c r="MEV28" s="15"/>
      <c r="MEW28" s="15"/>
      <c r="MEX28" s="15"/>
      <c r="MEY28" s="15"/>
      <c r="MEZ28" s="15"/>
      <c r="MFA28" s="15"/>
      <c r="MFB28" s="15"/>
      <c r="MFC28" s="15"/>
      <c r="MFD28" s="15"/>
      <c r="MFE28" s="15"/>
      <c r="MFF28" s="15"/>
      <c r="MFG28" s="15"/>
      <c r="MFH28" s="15"/>
      <c r="MFI28" s="15"/>
      <c r="MFJ28" s="15"/>
      <c r="MFK28" s="15"/>
      <c r="MFL28" s="15"/>
      <c r="MFM28" s="15"/>
      <c r="MFN28" s="15"/>
      <c r="MFO28" s="15"/>
      <c r="MFP28" s="15"/>
      <c r="MFQ28" s="15"/>
      <c r="MFR28" s="15"/>
      <c r="MFS28" s="15"/>
      <c r="MFT28" s="15"/>
      <c r="MFU28" s="15"/>
      <c r="MFV28" s="15"/>
      <c r="MFW28" s="15"/>
      <c r="MFX28" s="15"/>
      <c r="MFY28" s="15"/>
      <c r="MFZ28" s="15"/>
      <c r="MGA28" s="15"/>
      <c r="MGB28" s="15"/>
      <c r="MGC28" s="15"/>
      <c r="MGD28" s="15"/>
      <c r="MGE28" s="15"/>
      <c r="MGF28" s="15"/>
      <c r="MGG28" s="15"/>
      <c r="MGH28" s="15"/>
      <c r="MGI28" s="15"/>
      <c r="MGJ28" s="15"/>
      <c r="MGK28" s="15"/>
      <c r="MGL28" s="15"/>
      <c r="MGM28" s="15"/>
      <c r="MGN28" s="15"/>
      <c r="MGO28" s="15"/>
      <c r="MGP28" s="15"/>
      <c r="MGQ28" s="15"/>
      <c r="MGR28" s="15"/>
      <c r="MGS28" s="15"/>
      <c r="MGT28" s="15"/>
      <c r="MGU28" s="15"/>
      <c r="MGV28" s="15"/>
      <c r="MGW28" s="15"/>
      <c r="MGX28" s="15"/>
      <c r="MGY28" s="15"/>
      <c r="MGZ28" s="15"/>
      <c r="MHA28" s="15"/>
      <c r="MHB28" s="15"/>
      <c r="MHC28" s="15"/>
      <c r="MHD28" s="15"/>
      <c r="MHE28" s="15"/>
      <c r="MHF28" s="15"/>
      <c r="MHG28" s="15"/>
      <c r="MHH28" s="15"/>
      <c r="MHI28" s="15"/>
      <c r="MHJ28" s="15"/>
      <c r="MHK28" s="15"/>
      <c r="MHL28" s="15"/>
      <c r="MHM28" s="15"/>
      <c r="MHN28" s="15"/>
      <c r="MHO28" s="15"/>
      <c r="MHP28" s="15"/>
      <c r="MHQ28" s="15"/>
      <c r="MHR28" s="15"/>
      <c r="MHS28" s="15"/>
      <c r="MHT28" s="15"/>
      <c r="MHU28" s="15"/>
      <c r="MHV28" s="15"/>
      <c r="MHW28" s="15"/>
      <c r="MHX28" s="15"/>
      <c r="MHY28" s="15"/>
      <c r="MHZ28" s="15"/>
      <c r="MIA28" s="15"/>
      <c r="MIB28" s="15"/>
      <c r="MIC28" s="15"/>
      <c r="MID28" s="15"/>
      <c r="MIE28" s="15"/>
      <c r="MIF28" s="15"/>
      <c r="MIG28" s="15"/>
      <c r="MIH28" s="15"/>
      <c r="MII28" s="15"/>
      <c r="MIJ28" s="15"/>
      <c r="MIK28" s="15"/>
      <c r="MIL28" s="15"/>
      <c r="MIM28" s="15"/>
      <c r="MIN28" s="15"/>
      <c r="MIO28" s="15"/>
      <c r="MIP28" s="15"/>
      <c r="MIQ28" s="15"/>
      <c r="MIR28" s="15"/>
      <c r="MIS28" s="15"/>
      <c r="MIT28" s="15"/>
      <c r="MIU28" s="15"/>
      <c r="MIV28" s="15"/>
      <c r="MIW28" s="15"/>
      <c r="MIX28" s="15"/>
      <c r="MIY28" s="15"/>
      <c r="MIZ28" s="15"/>
      <c r="MJA28" s="15"/>
      <c r="MJB28" s="15"/>
      <c r="MJC28" s="15"/>
      <c r="MJD28" s="15"/>
      <c r="MJE28" s="15"/>
      <c r="MJF28" s="15"/>
      <c r="MJG28" s="15"/>
      <c r="MJH28" s="15"/>
      <c r="MJI28" s="15"/>
      <c r="MJJ28" s="15"/>
      <c r="MJK28" s="15"/>
      <c r="MJL28" s="15"/>
      <c r="MJM28" s="15"/>
      <c r="MJN28" s="15"/>
      <c r="MJO28" s="15"/>
      <c r="MJP28" s="15"/>
      <c r="MJQ28" s="15"/>
      <c r="MJR28" s="15"/>
      <c r="MJS28" s="15"/>
      <c r="MJT28" s="15"/>
      <c r="MJU28" s="15"/>
      <c r="MJV28" s="15"/>
      <c r="MJW28" s="15"/>
      <c r="MJX28" s="15"/>
      <c r="MJY28" s="15"/>
      <c r="MJZ28" s="15"/>
      <c r="MKA28" s="15"/>
      <c r="MKB28" s="15"/>
      <c r="MKC28" s="15"/>
      <c r="MKD28" s="15"/>
      <c r="MKE28" s="15"/>
      <c r="MKF28" s="15"/>
      <c r="MKG28" s="15"/>
      <c r="MKH28" s="15"/>
      <c r="MKI28" s="15"/>
      <c r="MKJ28" s="15"/>
      <c r="MKK28" s="15"/>
      <c r="MKL28" s="15"/>
      <c r="MKM28" s="15"/>
      <c r="MKN28" s="15"/>
      <c r="MKO28" s="15"/>
      <c r="MKP28" s="15"/>
      <c r="MKQ28" s="15"/>
      <c r="MKR28" s="15"/>
      <c r="MKS28" s="15"/>
      <c r="MKT28" s="15"/>
      <c r="MKU28" s="15"/>
      <c r="MKV28" s="15"/>
      <c r="MKW28" s="15"/>
      <c r="MKX28" s="15"/>
      <c r="MKY28" s="15"/>
      <c r="MKZ28" s="15"/>
      <c r="MLA28" s="15"/>
      <c r="MLB28" s="15"/>
      <c r="MLC28" s="15"/>
      <c r="MLD28" s="15"/>
      <c r="MLE28" s="15"/>
      <c r="MLF28" s="15"/>
      <c r="MLG28" s="15"/>
      <c r="MLH28" s="15"/>
      <c r="MLI28" s="15"/>
      <c r="MLJ28" s="15"/>
      <c r="MLK28" s="15"/>
      <c r="MLL28" s="15"/>
      <c r="MLM28" s="15"/>
      <c r="MLN28" s="15"/>
      <c r="MLO28" s="15"/>
      <c r="MLP28" s="15"/>
      <c r="MLQ28" s="15"/>
      <c r="MLR28" s="15"/>
      <c r="MLS28" s="15"/>
      <c r="MLT28" s="15"/>
      <c r="MLU28" s="15"/>
      <c r="MLV28" s="15"/>
      <c r="MLW28" s="15"/>
      <c r="MLX28" s="15"/>
      <c r="MLY28" s="15"/>
      <c r="MLZ28" s="15"/>
      <c r="MMA28" s="15"/>
      <c r="MMB28" s="15"/>
      <c r="MMC28" s="15"/>
      <c r="MMD28" s="15"/>
      <c r="MME28" s="15"/>
      <c r="MMF28" s="15"/>
      <c r="MMG28" s="15"/>
      <c r="MMH28" s="15"/>
      <c r="MMI28" s="15"/>
      <c r="MMJ28" s="15"/>
      <c r="MMK28" s="15"/>
      <c r="MML28" s="15"/>
      <c r="MMM28" s="15"/>
      <c r="MMN28" s="15"/>
      <c r="MMO28" s="15"/>
      <c r="MMP28" s="15"/>
      <c r="MMQ28" s="15"/>
      <c r="MMR28" s="15"/>
      <c r="MMS28" s="15"/>
      <c r="MMT28" s="15"/>
      <c r="MMU28" s="15"/>
      <c r="MMV28" s="15"/>
      <c r="MMW28" s="15"/>
      <c r="MMX28" s="15"/>
      <c r="MMY28" s="15"/>
      <c r="MMZ28" s="15"/>
      <c r="MNA28" s="15"/>
      <c r="MNB28" s="15"/>
      <c r="MNC28" s="15"/>
      <c r="MND28" s="15"/>
      <c r="MNE28" s="15"/>
      <c r="MNF28" s="15"/>
      <c r="MNG28" s="15"/>
      <c r="MNH28" s="15"/>
      <c r="MNI28" s="15"/>
      <c r="MNJ28" s="15"/>
      <c r="MNK28" s="15"/>
      <c r="MNL28" s="15"/>
      <c r="MNM28" s="15"/>
      <c r="MNN28" s="15"/>
      <c r="MNO28" s="15"/>
      <c r="MNP28" s="15"/>
      <c r="MNQ28" s="15"/>
      <c r="MNR28" s="15"/>
      <c r="MNS28" s="15"/>
      <c r="MNT28" s="15"/>
      <c r="MNU28" s="15"/>
      <c r="MNV28" s="15"/>
      <c r="MNW28" s="15"/>
      <c r="MNX28" s="15"/>
      <c r="MNY28" s="15"/>
      <c r="MNZ28" s="15"/>
      <c r="MOA28" s="15"/>
      <c r="MOB28" s="15"/>
      <c r="MOC28" s="15"/>
      <c r="MOD28" s="15"/>
      <c r="MOE28" s="15"/>
      <c r="MOF28" s="15"/>
      <c r="MOG28" s="15"/>
      <c r="MOH28" s="15"/>
      <c r="MOI28" s="15"/>
      <c r="MOJ28" s="15"/>
      <c r="MOK28" s="15"/>
      <c r="MOL28" s="15"/>
      <c r="MOM28" s="15"/>
      <c r="MON28" s="15"/>
      <c r="MOO28" s="15"/>
      <c r="MOP28" s="15"/>
      <c r="MOQ28" s="15"/>
      <c r="MOR28" s="15"/>
      <c r="MOS28" s="15"/>
      <c r="MOT28" s="15"/>
      <c r="MOU28" s="15"/>
      <c r="MOV28" s="15"/>
      <c r="MOW28" s="15"/>
      <c r="MOX28" s="15"/>
      <c r="MOY28" s="15"/>
      <c r="MOZ28" s="15"/>
      <c r="MPA28" s="15"/>
      <c r="MPB28" s="15"/>
      <c r="MPC28" s="15"/>
      <c r="MPD28" s="15"/>
      <c r="MPE28" s="15"/>
      <c r="MPF28" s="15"/>
      <c r="MPG28" s="15"/>
      <c r="MPH28" s="15"/>
      <c r="MPI28" s="15"/>
      <c r="MPJ28" s="15"/>
      <c r="MPK28" s="15"/>
      <c r="MPL28" s="15"/>
      <c r="MPM28" s="15"/>
      <c r="MPN28" s="15"/>
      <c r="MPO28" s="15"/>
      <c r="MPP28" s="15"/>
      <c r="MPQ28" s="15"/>
      <c r="MPR28" s="15"/>
      <c r="MPS28" s="15"/>
      <c r="MPT28" s="15"/>
      <c r="MPU28" s="15"/>
      <c r="MPV28" s="15"/>
      <c r="MPW28" s="15"/>
      <c r="MPX28" s="15"/>
      <c r="MPY28" s="15"/>
      <c r="MPZ28" s="15"/>
      <c r="MQA28" s="15"/>
      <c r="MQB28" s="15"/>
      <c r="MQC28" s="15"/>
      <c r="MQD28" s="15"/>
      <c r="MQE28" s="15"/>
      <c r="MQF28" s="15"/>
      <c r="MQG28" s="15"/>
      <c r="MQH28" s="15"/>
      <c r="MQI28" s="15"/>
      <c r="MQJ28" s="15"/>
      <c r="MQK28" s="15"/>
      <c r="MQL28" s="15"/>
      <c r="MQM28" s="15"/>
      <c r="MQN28" s="15"/>
      <c r="MQO28" s="15"/>
      <c r="MQP28" s="15"/>
      <c r="MQQ28" s="15"/>
      <c r="MQR28" s="15"/>
      <c r="MQS28" s="15"/>
      <c r="MQT28" s="15"/>
      <c r="MQU28" s="15"/>
      <c r="MQV28" s="15"/>
      <c r="MQW28" s="15"/>
      <c r="MQX28" s="15"/>
      <c r="MQY28" s="15"/>
      <c r="MQZ28" s="15"/>
      <c r="MRA28" s="15"/>
      <c r="MRB28" s="15"/>
      <c r="MRC28" s="15"/>
      <c r="MRD28" s="15"/>
      <c r="MRE28" s="15"/>
      <c r="MRF28" s="15"/>
      <c r="MRG28" s="15"/>
      <c r="MRH28" s="15"/>
      <c r="MRI28" s="15"/>
      <c r="MRJ28" s="15"/>
      <c r="MRK28" s="15"/>
      <c r="MRL28" s="15"/>
      <c r="MRM28" s="15"/>
      <c r="MRN28" s="15"/>
      <c r="MRO28" s="15"/>
      <c r="MRP28" s="15"/>
      <c r="MRQ28" s="15"/>
      <c r="MRR28" s="15"/>
      <c r="MRS28" s="15"/>
      <c r="MRT28" s="15"/>
      <c r="MRU28" s="15"/>
      <c r="MRV28" s="15"/>
      <c r="MRW28" s="15"/>
      <c r="MRX28" s="15"/>
      <c r="MRY28" s="15"/>
      <c r="MRZ28" s="15"/>
      <c r="MSA28" s="15"/>
      <c r="MSB28" s="15"/>
      <c r="MSC28" s="15"/>
      <c r="MSD28" s="15"/>
      <c r="MSE28" s="15"/>
      <c r="MSF28" s="15"/>
      <c r="MSG28" s="15"/>
      <c r="MSH28" s="15"/>
      <c r="MSI28" s="15"/>
      <c r="MSJ28" s="15"/>
      <c r="MSK28" s="15"/>
      <c r="MSL28" s="15"/>
      <c r="MSM28" s="15"/>
      <c r="MSN28" s="15"/>
      <c r="MSO28" s="15"/>
      <c r="MSP28" s="15"/>
      <c r="MSQ28" s="15"/>
      <c r="MSR28" s="15"/>
      <c r="MSS28" s="15"/>
      <c r="MST28" s="15"/>
      <c r="MSU28" s="15"/>
      <c r="MSV28" s="15"/>
      <c r="MSW28" s="15"/>
      <c r="MSX28" s="15"/>
      <c r="MSY28" s="15"/>
      <c r="MSZ28" s="15"/>
      <c r="MTA28" s="15"/>
      <c r="MTB28" s="15"/>
      <c r="MTC28" s="15"/>
      <c r="MTD28" s="15"/>
      <c r="MTE28" s="15"/>
      <c r="MTF28" s="15"/>
      <c r="MTG28" s="15"/>
      <c r="MTH28" s="15"/>
      <c r="MTI28" s="15"/>
      <c r="MTJ28" s="15"/>
      <c r="MTK28" s="15"/>
      <c r="MTL28" s="15"/>
      <c r="MTM28" s="15"/>
      <c r="MTN28" s="15"/>
      <c r="MTO28" s="15"/>
      <c r="MTP28" s="15"/>
      <c r="MTQ28" s="15"/>
      <c r="MTR28" s="15"/>
      <c r="MTS28" s="15"/>
      <c r="MTT28" s="15"/>
      <c r="MTU28" s="15"/>
      <c r="MTV28" s="15"/>
      <c r="MTW28" s="15"/>
      <c r="MTX28" s="15"/>
      <c r="MTY28" s="15"/>
      <c r="MTZ28" s="15"/>
      <c r="MUA28" s="15"/>
      <c r="MUB28" s="15"/>
      <c r="MUC28" s="15"/>
      <c r="MUD28" s="15"/>
      <c r="MUE28" s="15"/>
      <c r="MUF28" s="15"/>
      <c r="MUG28" s="15"/>
      <c r="MUH28" s="15"/>
      <c r="MUI28" s="15"/>
      <c r="MUJ28" s="15"/>
      <c r="MUK28" s="15"/>
      <c r="MUL28" s="15"/>
      <c r="MUM28" s="15"/>
      <c r="MUN28" s="15"/>
      <c r="MUO28" s="15"/>
      <c r="MUP28" s="15"/>
      <c r="MUQ28" s="15"/>
      <c r="MUR28" s="15"/>
      <c r="MUS28" s="15"/>
      <c r="MUT28" s="15"/>
      <c r="MUU28" s="15"/>
      <c r="MUV28" s="15"/>
      <c r="MUW28" s="15"/>
      <c r="MUX28" s="15"/>
      <c r="MUY28" s="15"/>
      <c r="MUZ28" s="15"/>
      <c r="MVA28" s="15"/>
      <c r="MVB28" s="15"/>
      <c r="MVC28" s="15"/>
      <c r="MVD28" s="15"/>
      <c r="MVE28" s="15"/>
      <c r="MVF28" s="15"/>
      <c r="MVG28" s="15"/>
      <c r="MVH28" s="15"/>
      <c r="MVI28" s="15"/>
      <c r="MVJ28" s="15"/>
      <c r="MVK28" s="15"/>
      <c r="MVL28" s="15"/>
      <c r="MVM28" s="15"/>
      <c r="MVN28" s="15"/>
      <c r="MVO28" s="15"/>
      <c r="MVP28" s="15"/>
      <c r="MVQ28" s="15"/>
      <c r="MVR28" s="15"/>
      <c r="MVS28" s="15"/>
      <c r="MVT28" s="15"/>
      <c r="MVU28" s="15"/>
      <c r="MVV28" s="15"/>
      <c r="MVW28" s="15"/>
      <c r="MVX28" s="15"/>
      <c r="MVY28" s="15"/>
      <c r="MVZ28" s="15"/>
      <c r="MWA28" s="15"/>
      <c r="MWB28" s="15"/>
      <c r="MWC28" s="15"/>
      <c r="MWD28" s="15"/>
      <c r="MWE28" s="15"/>
      <c r="MWF28" s="15"/>
      <c r="MWG28" s="15"/>
      <c r="MWH28" s="15"/>
      <c r="MWI28" s="15"/>
      <c r="MWJ28" s="15"/>
      <c r="MWK28" s="15"/>
      <c r="MWL28" s="15"/>
      <c r="MWM28" s="15"/>
      <c r="MWN28" s="15"/>
      <c r="MWO28" s="15"/>
      <c r="MWP28" s="15"/>
      <c r="MWQ28" s="15"/>
      <c r="MWR28" s="15"/>
      <c r="MWS28" s="15"/>
      <c r="MWT28" s="15"/>
      <c r="MWU28" s="15"/>
      <c r="MWV28" s="15"/>
      <c r="MWW28" s="15"/>
      <c r="MWX28" s="15"/>
      <c r="MWY28" s="15"/>
      <c r="MWZ28" s="15"/>
      <c r="MXA28" s="15"/>
      <c r="MXB28" s="15"/>
      <c r="MXC28" s="15"/>
      <c r="MXD28" s="15"/>
      <c r="MXE28" s="15"/>
      <c r="MXF28" s="15"/>
      <c r="MXG28" s="15"/>
      <c r="MXH28" s="15"/>
      <c r="MXI28" s="15"/>
      <c r="MXJ28" s="15"/>
      <c r="MXK28" s="15"/>
      <c r="MXL28" s="15"/>
      <c r="MXM28" s="15"/>
      <c r="MXN28" s="15"/>
      <c r="MXO28" s="15"/>
      <c r="MXP28" s="15"/>
      <c r="MXQ28" s="15"/>
      <c r="MXR28" s="15"/>
      <c r="MXS28" s="15"/>
      <c r="MXT28" s="15"/>
      <c r="MXU28" s="15"/>
      <c r="MXV28" s="15"/>
      <c r="MXW28" s="15"/>
      <c r="MXX28" s="15"/>
      <c r="MXY28" s="15"/>
      <c r="MXZ28" s="15"/>
      <c r="MYA28" s="15"/>
      <c r="MYB28" s="15"/>
      <c r="MYC28" s="15"/>
      <c r="MYD28" s="15"/>
      <c r="MYE28" s="15"/>
      <c r="MYF28" s="15"/>
      <c r="MYG28" s="15"/>
      <c r="MYH28" s="15"/>
      <c r="MYI28" s="15"/>
      <c r="MYJ28" s="15"/>
      <c r="MYK28" s="15"/>
      <c r="MYL28" s="15"/>
      <c r="MYM28" s="15"/>
      <c r="MYN28" s="15"/>
      <c r="MYO28" s="15"/>
      <c r="MYP28" s="15"/>
      <c r="MYQ28" s="15"/>
      <c r="MYR28" s="15"/>
      <c r="MYS28" s="15"/>
      <c r="MYT28" s="15"/>
      <c r="MYU28" s="15"/>
      <c r="MYV28" s="15"/>
      <c r="MYW28" s="15"/>
      <c r="MYX28" s="15"/>
      <c r="MYY28" s="15"/>
      <c r="MYZ28" s="15"/>
      <c r="MZA28" s="15"/>
      <c r="MZB28" s="15"/>
      <c r="MZC28" s="15"/>
      <c r="MZD28" s="15"/>
      <c r="MZE28" s="15"/>
      <c r="MZF28" s="15"/>
      <c r="MZG28" s="15"/>
      <c r="MZH28" s="15"/>
      <c r="MZI28" s="15"/>
      <c r="MZJ28" s="15"/>
      <c r="MZK28" s="15"/>
      <c r="MZL28" s="15"/>
      <c r="MZM28" s="15"/>
      <c r="MZN28" s="15"/>
      <c r="MZO28" s="15"/>
      <c r="MZP28" s="15"/>
      <c r="MZQ28" s="15"/>
      <c r="MZR28" s="15"/>
      <c r="MZS28" s="15"/>
      <c r="MZT28" s="15"/>
      <c r="MZU28" s="15"/>
      <c r="MZV28" s="15"/>
      <c r="MZW28" s="15"/>
      <c r="MZX28" s="15"/>
      <c r="MZY28" s="15"/>
      <c r="MZZ28" s="15"/>
      <c r="NAA28" s="15"/>
      <c r="NAB28" s="15"/>
      <c r="NAC28" s="15"/>
      <c r="NAD28" s="15"/>
      <c r="NAE28" s="15"/>
      <c r="NAF28" s="15"/>
      <c r="NAG28" s="15"/>
      <c r="NAH28" s="15"/>
      <c r="NAI28" s="15"/>
      <c r="NAJ28" s="15"/>
      <c r="NAK28" s="15"/>
      <c r="NAL28" s="15"/>
      <c r="NAM28" s="15"/>
      <c r="NAN28" s="15"/>
      <c r="NAO28" s="15"/>
      <c r="NAP28" s="15"/>
      <c r="NAQ28" s="15"/>
      <c r="NAR28" s="15"/>
      <c r="NAS28" s="15"/>
      <c r="NAT28" s="15"/>
      <c r="NAU28" s="15"/>
      <c r="NAV28" s="15"/>
      <c r="NAW28" s="15"/>
      <c r="NAX28" s="15"/>
      <c r="NAY28" s="15"/>
      <c r="NAZ28" s="15"/>
      <c r="NBA28" s="15"/>
      <c r="NBB28" s="15"/>
      <c r="NBC28" s="15"/>
      <c r="NBD28" s="15"/>
      <c r="NBE28" s="15"/>
      <c r="NBF28" s="15"/>
      <c r="NBG28" s="15"/>
      <c r="NBH28" s="15"/>
      <c r="NBI28" s="15"/>
      <c r="NBJ28" s="15"/>
      <c r="NBK28" s="15"/>
      <c r="NBL28" s="15"/>
      <c r="NBM28" s="15"/>
      <c r="NBN28" s="15"/>
      <c r="NBO28" s="15"/>
      <c r="NBP28" s="15"/>
      <c r="NBQ28" s="15"/>
      <c r="NBR28" s="15"/>
      <c r="NBS28" s="15"/>
      <c r="NBT28" s="15"/>
      <c r="NBU28" s="15"/>
      <c r="NBV28" s="15"/>
      <c r="NBW28" s="15"/>
      <c r="NBX28" s="15"/>
      <c r="NBY28" s="15"/>
      <c r="NBZ28" s="15"/>
      <c r="NCA28" s="15"/>
      <c r="NCB28" s="15"/>
      <c r="NCC28" s="15"/>
      <c r="NCD28" s="15"/>
      <c r="NCE28" s="15"/>
      <c r="NCF28" s="15"/>
      <c r="NCG28" s="15"/>
      <c r="NCH28" s="15"/>
      <c r="NCI28" s="15"/>
      <c r="NCJ28" s="15"/>
      <c r="NCK28" s="15"/>
      <c r="NCL28" s="15"/>
      <c r="NCM28" s="15"/>
      <c r="NCN28" s="15"/>
      <c r="NCO28" s="15"/>
      <c r="NCP28" s="15"/>
      <c r="NCQ28" s="15"/>
      <c r="NCR28" s="15"/>
      <c r="NCS28" s="15"/>
      <c r="NCT28" s="15"/>
      <c r="NCU28" s="15"/>
      <c r="NCV28" s="15"/>
      <c r="NCW28" s="15"/>
      <c r="NCX28" s="15"/>
      <c r="NCY28" s="15"/>
      <c r="NCZ28" s="15"/>
      <c r="NDA28" s="15"/>
      <c r="NDB28" s="15"/>
      <c r="NDC28" s="15"/>
      <c r="NDD28" s="15"/>
      <c r="NDE28" s="15"/>
      <c r="NDF28" s="15"/>
      <c r="NDG28" s="15"/>
      <c r="NDH28" s="15"/>
      <c r="NDI28" s="15"/>
      <c r="NDJ28" s="15"/>
      <c r="NDK28" s="15"/>
      <c r="NDL28" s="15"/>
      <c r="NDM28" s="15"/>
      <c r="NDN28" s="15"/>
      <c r="NDO28" s="15"/>
      <c r="NDP28" s="15"/>
      <c r="NDQ28" s="15"/>
      <c r="NDR28" s="15"/>
      <c r="NDS28" s="15"/>
      <c r="NDT28" s="15"/>
      <c r="NDU28" s="15"/>
      <c r="NDV28" s="15"/>
      <c r="NDW28" s="15"/>
      <c r="NDX28" s="15"/>
      <c r="NDY28" s="15"/>
      <c r="NDZ28" s="15"/>
      <c r="NEA28" s="15"/>
      <c r="NEB28" s="15"/>
      <c r="NEC28" s="15"/>
      <c r="NED28" s="15"/>
      <c r="NEE28" s="15"/>
      <c r="NEF28" s="15"/>
      <c r="NEG28" s="15"/>
      <c r="NEH28" s="15"/>
      <c r="NEI28" s="15"/>
      <c r="NEJ28" s="15"/>
      <c r="NEK28" s="15"/>
      <c r="NEL28" s="15"/>
      <c r="NEM28" s="15"/>
      <c r="NEN28" s="15"/>
      <c r="NEO28" s="15"/>
      <c r="NEP28" s="15"/>
      <c r="NEQ28" s="15"/>
      <c r="NER28" s="15"/>
      <c r="NES28" s="15"/>
      <c r="NET28" s="15"/>
      <c r="NEU28" s="15"/>
      <c r="NEV28" s="15"/>
      <c r="NEW28" s="15"/>
      <c r="NEX28" s="15"/>
      <c r="NEY28" s="15"/>
      <c r="NEZ28" s="15"/>
      <c r="NFA28" s="15"/>
      <c r="NFB28" s="15"/>
      <c r="NFC28" s="15"/>
      <c r="NFD28" s="15"/>
      <c r="NFE28" s="15"/>
      <c r="NFF28" s="15"/>
      <c r="NFG28" s="15"/>
      <c r="NFH28" s="15"/>
      <c r="NFI28" s="15"/>
      <c r="NFJ28" s="15"/>
      <c r="NFK28" s="15"/>
      <c r="NFL28" s="15"/>
      <c r="NFM28" s="15"/>
      <c r="NFN28" s="15"/>
      <c r="NFO28" s="15"/>
      <c r="NFP28" s="15"/>
      <c r="NFQ28" s="15"/>
      <c r="NFR28" s="15"/>
      <c r="NFS28" s="15"/>
      <c r="NFT28" s="15"/>
      <c r="NFU28" s="15"/>
      <c r="NFV28" s="15"/>
      <c r="NFW28" s="15"/>
      <c r="NFX28" s="15"/>
      <c r="NFY28" s="15"/>
      <c r="NFZ28" s="15"/>
      <c r="NGA28" s="15"/>
      <c r="NGB28" s="15"/>
      <c r="NGC28" s="15"/>
      <c r="NGD28" s="15"/>
      <c r="NGE28" s="15"/>
      <c r="NGF28" s="15"/>
      <c r="NGG28" s="15"/>
      <c r="NGH28" s="15"/>
      <c r="NGI28" s="15"/>
      <c r="NGJ28" s="15"/>
      <c r="NGK28" s="15"/>
      <c r="NGL28" s="15"/>
      <c r="NGM28" s="15"/>
      <c r="NGN28" s="15"/>
      <c r="NGO28" s="15"/>
      <c r="NGP28" s="15"/>
      <c r="NGQ28" s="15"/>
      <c r="NGR28" s="15"/>
      <c r="NGS28" s="15"/>
      <c r="NGT28" s="15"/>
      <c r="NGU28" s="15"/>
      <c r="NGV28" s="15"/>
      <c r="NGW28" s="15"/>
      <c r="NGX28" s="15"/>
      <c r="NGY28" s="15"/>
      <c r="NGZ28" s="15"/>
      <c r="NHA28" s="15"/>
      <c r="NHB28" s="15"/>
      <c r="NHC28" s="15"/>
      <c r="NHD28" s="15"/>
      <c r="NHE28" s="15"/>
      <c r="NHF28" s="15"/>
      <c r="NHG28" s="15"/>
      <c r="NHH28" s="15"/>
      <c r="NHI28" s="15"/>
      <c r="NHJ28" s="15"/>
      <c r="NHK28" s="15"/>
      <c r="NHL28" s="15"/>
      <c r="NHM28" s="15"/>
      <c r="NHN28" s="15"/>
      <c r="NHO28" s="15"/>
      <c r="NHP28" s="15"/>
      <c r="NHQ28" s="15"/>
      <c r="NHR28" s="15"/>
      <c r="NHS28" s="15"/>
      <c r="NHT28" s="15"/>
      <c r="NHU28" s="15"/>
      <c r="NHV28" s="15"/>
      <c r="NHW28" s="15"/>
      <c r="NHX28" s="15"/>
      <c r="NHY28" s="15"/>
      <c r="NHZ28" s="15"/>
      <c r="NIA28" s="15"/>
      <c r="NIB28" s="15"/>
      <c r="NIC28" s="15"/>
      <c r="NID28" s="15"/>
      <c r="NIE28" s="15"/>
      <c r="NIF28" s="15"/>
      <c r="NIG28" s="15"/>
      <c r="NIH28" s="15"/>
      <c r="NII28" s="15"/>
      <c r="NIJ28" s="15"/>
      <c r="NIK28" s="15"/>
      <c r="NIL28" s="15"/>
      <c r="NIM28" s="15"/>
      <c r="NIN28" s="15"/>
      <c r="NIO28" s="15"/>
      <c r="NIP28" s="15"/>
      <c r="NIQ28" s="15"/>
      <c r="NIR28" s="15"/>
      <c r="NIS28" s="15"/>
      <c r="NIT28" s="15"/>
      <c r="NIU28" s="15"/>
      <c r="NIV28" s="15"/>
      <c r="NIW28" s="15"/>
      <c r="NIX28" s="15"/>
      <c r="NIY28" s="15"/>
      <c r="NIZ28" s="15"/>
      <c r="NJA28" s="15"/>
      <c r="NJB28" s="15"/>
      <c r="NJC28" s="15"/>
      <c r="NJD28" s="15"/>
      <c r="NJE28" s="15"/>
      <c r="NJF28" s="15"/>
      <c r="NJG28" s="15"/>
      <c r="NJH28" s="15"/>
      <c r="NJI28" s="15"/>
      <c r="NJJ28" s="15"/>
      <c r="NJK28" s="15"/>
      <c r="NJL28" s="15"/>
      <c r="NJM28" s="15"/>
      <c r="NJN28" s="15"/>
      <c r="NJO28" s="15"/>
      <c r="NJP28" s="15"/>
      <c r="NJQ28" s="15"/>
      <c r="NJR28" s="15"/>
      <c r="NJS28" s="15"/>
      <c r="NJT28" s="15"/>
      <c r="NJU28" s="15"/>
      <c r="NJV28" s="15"/>
      <c r="NJW28" s="15"/>
      <c r="NJX28" s="15"/>
      <c r="NJY28" s="15"/>
      <c r="NJZ28" s="15"/>
      <c r="NKA28" s="15"/>
      <c r="NKB28" s="15"/>
      <c r="NKC28" s="15"/>
      <c r="NKD28" s="15"/>
      <c r="NKE28" s="15"/>
      <c r="NKF28" s="15"/>
      <c r="NKG28" s="15"/>
      <c r="NKH28" s="15"/>
      <c r="NKI28" s="15"/>
      <c r="NKJ28" s="15"/>
      <c r="NKK28" s="15"/>
      <c r="NKL28" s="15"/>
      <c r="NKM28" s="15"/>
      <c r="NKN28" s="15"/>
      <c r="NKO28" s="15"/>
      <c r="NKP28" s="15"/>
      <c r="NKQ28" s="15"/>
      <c r="NKR28" s="15"/>
      <c r="NKS28" s="15"/>
      <c r="NKT28" s="15"/>
      <c r="NKU28" s="15"/>
      <c r="NKV28" s="15"/>
      <c r="NKW28" s="15"/>
      <c r="NKX28" s="15"/>
      <c r="NKY28" s="15"/>
      <c r="NKZ28" s="15"/>
      <c r="NLA28" s="15"/>
      <c r="NLB28" s="15"/>
      <c r="NLC28" s="15"/>
      <c r="NLD28" s="15"/>
      <c r="NLE28" s="15"/>
      <c r="NLF28" s="15"/>
      <c r="NLG28" s="15"/>
      <c r="NLH28" s="15"/>
      <c r="NLI28" s="15"/>
      <c r="NLJ28" s="15"/>
      <c r="NLK28" s="15"/>
      <c r="NLL28" s="15"/>
      <c r="NLM28" s="15"/>
      <c r="NLN28" s="15"/>
      <c r="NLO28" s="15"/>
      <c r="NLP28" s="15"/>
      <c r="NLQ28" s="15"/>
      <c r="NLR28" s="15"/>
      <c r="NLS28" s="15"/>
      <c r="NLT28" s="15"/>
      <c r="NLU28" s="15"/>
      <c r="NLV28" s="15"/>
      <c r="NLW28" s="15"/>
      <c r="NLX28" s="15"/>
      <c r="NLY28" s="15"/>
      <c r="NLZ28" s="15"/>
      <c r="NMA28" s="15"/>
      <c r="NMB28" s="15"/>
      <c r="NMC28" s="15"/>
      <c r="NMD28" s="15"/>
      <c r="NME28" s="15"/>
      <c r="NMF28" s="15"/>
      <c r="NMG28" s="15"/>
      <c r="NMH28" s="15"/>
      <c r="NMI28" s="15"/>
      <c r="NMJ28" s="15"/>
      <c r="NMK28" s="15"/>
      <c r="NML28" s="15"/>
      <c r="NMM28" s="15"/>
      <c r="NMN28" s="15"/>
      <c r="NMO28" s="15"/>
      <c r="NMP28" s="15"/>
      <c r="NMQ28" s="15"/>
      <c r="NMR28" s="15"/>
      <c r="NMS28" s="15"/>
      <c r="NMT28" s="15"/>
      <c r="NMU28" s="15"/>
      <c r="NMV28" s="15"/>
      <c r="NMW28" s="15"/>
      <c r="NMX28" s="15"/>
      <c r="NMY28" s="15"/>
      <c r="NMZ28" s="15"/>
      <c r="NNA28" s="15"/>
      <c r="NNB28" s="15"/>
      <c r="NNC28" s="15"/>
      <c r="NND28" s="15"/>
      <c r="NNE28" s="15"/>
      <c r="NNF28" s="15"/>
      <c r="NNG28" s="15"/>
      <c r="NNH28" s="15"/>
      <c r="NNI28" s="15"/>
      <c r="NNJ28" s="15"/>
      <c r="NNK28" s="15"/>
      <c r="NNL28" s="15"/>
      <c r="NNM28" s="15"/>
      <c r="NNN28" s="15"/>
      <c r="NNO28" s="15"/>
      <c r="NNP28" s="15"/>
      <c r="NNQ28" s="15"/>
      <c r="NNR28" s="15"/>
      <c r="NNS28" s="15"/>
      <c r="NNT28" s="15"/>
      <c r="NNU28" s="15"/>
      <c r="NNV28" s="15"/>
      <c r="NNW28" s="15"/>
      <c r="NNX28" s="15"/>
      <c r="NNY28" s="15"/>
      <c r="NNZ28" s="15"/>
      <c r="NOA28" s="15"/>
      <c r="NOB28" s="15"/>
      <c r="NOC28" s="15"/>
      <c r="NOD28" s="15"/>
      <c r="NOE28" s="15"/>
      <c r="NOF28" s="15"/>
      <c r="NOG28" s="15"/>
      <c r="NOH28" s="15"/>
      <c r="NOI28" s="15"/>
      <c r="NOJ28" s="15"/>
      <c r="NOK28" s="15"/>
      <c r="NOL28" s="15"/>
      <c r="NOM28" s="15"/>
      <c r="NON28" s="15"/>
      <c r="NOO28" s="15"/>
      <c r="NOP28" s="15"/>
      <c r="NOQ28" s="15"/>
      <c r="NOR28" s="15"/>
      <c r="NOS28" s="15"/>
      <c r="NOT28" s="15"/>
      <c r="NOU28" s="15"/>
      <c r="NOV28" s="15"/>
      <c r="NOW28" s="15"/>
      <c r="NOX28" s="15"/>
      <c r="NOY28" s="15"/>
      <c r="NOZ28" s="15"/>
      <c r="NPA28" s="15"/>
      <c r="NPB28" s="15"/>
      <c r="NPC28" s="15"/>
      <c r="NPD28" s="15"/>
      <c r="NPE28" s="15"/>
      <c r="NPF28" s="15"/>
      <c r="NPG28" s="15"/>
      <c r="NPH28" s="15"/>
      <c r="NPI28" s="15"/>
      <c r="NPJ28" s="15"/>
      <c r="NPK28" s="15"/>
      <c r="NPL28" s="15"/>
      <c r="NPM28" s="15"/>
      <c r="NPN28" s="15"/>
      <c r="NPO28" s="15"/>
      <c r="NPP28" s="15"/>
      <c r="NPQ28" s="15"/>
      <c r="NPR28" s="15"/>
      <c r="NPS28" s="15"/>
      <c r="NPT28" s="15"/>
      <c r="NPU28" s="15"/>
      <c r="NPV28" s="15"/>
      <c r="NPW28" s="15"/>
      <c r="NPX28" s="15"/>
      <c r="NPY28" s="15"/>
      <c r="NPZ28" s="15"/>
      <c r="NQA28" s="15"/>
      <c r="NQB28" s="15"/>
      <c r="NQC28" s="15"/>
      <c r="NQD28" s="15"/>
      <c r="NQE28" s="15"/>
      <c r="NQF28" s="15"/>
      <c r="NQG28" s="15"/>
      <c r="NQH28" s="15"/>
      <c r="NQI28" s="15"/>
      <c r="NQJ28" s="15"/>
      <c r="NQK28" s="15"/>
      <c r="NQL28" s="15"/>
      <c r="NQM28" s="15"/>
      <c r="NQN28" s="15"/>
      <c r="NQO28" s="15"/>
      <c r="NQP28" s="15"/>
      <c r="NQQ28" s="15"/>
      <c r="NQR28" s="15"/>
      <c r="NQS28" s="15"/>
      <c r="NQT28" s="15"/>
      <c r="NQU28" s="15"/>
      <c r="NQV28" s="15"/>
      <c r="NQW28" s="15"/>
      <c r="NQX28" s="15"/>
      <c r="NQY28" s="15"/>
      <c r="NQZ28" s="15"/>
      <c r="NRA28" s="15"/>
      <c r="NRB28" s="15"/>
      <c r="NRC28" s="15"/>
      <c r="NRD28" s="15"/>
      <c r="NRE28" s="15"/>
      <c r="NRF28" s="15"/>
      <c r="NRG28" s="15"/>
      <c r="NRH28" s="15"/>
      <c r="NRI28" s="15"/>
      <c r="NRJ28" s="15"/>
      <c r="NRK28" s="15"/>
      <c r="NRL28" s="15"/>
      <c r="NRM28" s="15"/>
      <c r="NRN28" s="15"/>
      <c r="NRO28" s="15"/>
      <c r="NRP28" s="15"/>
      <c r="NRQ28" s="15"/>
      <c r="NRR28" s="15"/>
      <c r="NRS28" s="15"/>
      <c r="NRT28" s="15"/>
      <c r="NRU28" s="15"/>
      <c r="NRV28" s="15"/>
      <c r="NRW28" s="15"/>
      <c r="NRX28" s="15"/>
      <c r="NRY28" s="15"/>
      <c r="NRZ28" s="15"/>
      <c r="NSA28" s="15"/>
      <c r="NSB28" s="15"/>
      <c r="NSC28" s="15"/>
      <c r="NSD28" s="15"/>
      <c r="NSE28" s="15"/>
      <c r="NSF28" s="15"/>
      <c r="NSG28" s="15"/>
      <c r="NSH28" s="15"/>
      <c r="NSI28" s="15"/>
      <c r="NSJ28" s="15"/>
      <c r="NSK28" s="15"/>
      <c r="NSL28" s="15"/>
      <c r="NSM28" s="15"/>
      <c r="NSN28" s="15"/>
      <c r="NSO28" s="15"/>
      <c r="NSP28" s="15"/>
      <c r="NSQ28" s="15"/>
      <c r="NSR28" s="15"/>
      <c r="NSS28" s="15"/>
      <c r="NST28" s="15"/>
      <c r="NSU28" s="15"/>
      <c r="NSV28" s="15"/>
      <c r="NSW28" s="15"/>
      <c r="NSX28" s="15"/>
      <c r="NSY28" s="15"/>
      <c r="NSZ28" s="15"/>
      <c r="NTA28" s="15"/>
      <c r="NTB28" s="15"/>
      <c r="NTC28" s="15"/>
      <c r="NTD28" s="15"/>
      <c r="NTE28" s="15"/>
      <c r="NTF28" s="15"/>
      <c r="NTG28" s="15"/>
      <c r="NTH28" s="15"/>
      <c r="NTI28" s="15"/>
      <c r="NTJ28" s="15"/>
      <c r="NTK28" s="15"/>
      <c r="NTL28" s="15"/>
      <c r="NTM28" s="15"/>
      <c r="NTN28" s="15"/>
      <c r="NTO28" s="15"/>
      <c r="NTP28" s="15"/>
      <c r="NTQ28" s="15"/>
      <c r="NTR28" s="15"/>
      <c r="NTS28" s="15"/>
      <c r="NTT28" s="15"/>
      <c r="NTU28" s="15"/>
      <c r="NTV28" s="15"/>
      <c r="NTW28" s="15"/>
      <c r="NTX28" s="15"/>
      <c r="NTY28" s="15"/>
      <c r="NTZ28" s="15"/>
      <c r="NUA28" s="15"/>
      <c r="NUB28" s="15"/>
      <c r="NUC28" s="15"/>
      <c r="NUD28" s="15"/>
      <c r="NUE28" s="15"/>
      <c r="NUF28" s="15"/>
      <c r="NUG28" s="15"/>
      <c r="NUH28" s="15"/>
      <c r="NUI28" s="15"/>
      <c r="NUJ28" s="15"/>
      <c r="NUK28" s="15"/>
      <c r="NUL28" s="15"/>
      <c r="NUM28" s="15"/>
      <c r="NUN28" s="15"/>
      <c r="NUO28" s="15"/>
      <c r="NUP28" s="15"/>
      <c r="NUQ28" s="15"/>
      <c r="NUR28" s="15"/>
      <c r="NUS28" s="15"/>
      <c r="NUT28" s="15"/>
      <c r="NUU28" s="15"/>
      <c r="NUV28" s="15"/>
      <c r="NUW28" s="15"/>
      <c r="NUX28" s="15"/>
      <c r="NUY28" s="15"/>
      <c r="NUZ28" s="15"/>
      <c r="NVA28" s="15"/>
      <c r="NVB28" s="15"/>
      <c r="NVC28" s="15"/>
      <c r="NVD28" s="15"/>
      <c r="NVE28" s="15"/>
      <c r="NVF28" s="15"/>
      <c r="NVG28" s="15"/>
      <c r="NVH28" s="15"/>
      <c r="NVI28" s="15"/>
      <c r="NVJ28" s="15"/>
      <c r="NVK28" s="15"/>
      <c r="NVL28" s="15"/>
      <c r="NVM28" s="15"/>
      <c r="NVN28" s="15"/>
      <c r="NVO28" s="15"/>
      <c r="NVP28" s="15"/>
      <c r="NVQ28" s="15"/>
      <c r="NVR28" s="15"/>
      <c r="NVS28" s="15"/>
      <c r="NVT28" s="15"/>
      <c r="NVU28" s="15"/>
      <c r="NVV28" s="15"/>
      <c r="NVW28" s="15"/>
      <c r="NVX28" s="15"/>
      <c r="NVY28" s="15"/>
      <c r="NVZ28" s="15"/>
      <c r="NWA28" s="15"/>
      <c r="NWB28" s="15"/>
      <c r="NWC28" s="15"/>
      <c r="NWD28" s="15"/>
      <c r="NWE28" s="15"/>
      <c r="NWF28" s="15"/>
      <c r="NWG28" s="15"/>
      <c r="NWH28" s="15"/>
      <c r="NWI28" s="15"/>
      <c r="NWJ28" s="15"/>
      <c r="NWK28" s="15"/>
      <c r="NWL28" s="15"/>
      <c r="NWM28" s="15"/>
      <c r="NWN28" s="15"/>
      <c r="NWO28" s="15"/>
      <c r="NWP28" s="15"/>
      <c r="NWQ28" s="15"/>
      <c r="NWR28" s="15"/>
      <c r="NWS28" s="15"/>
      <c r="NWT28" s="15"/>
      <c r="NWU28" s="15"/>
      <c r="NWV28" s="15"/>
      <c r="NWW28" s="15"/>
      <c r="NWX28" s="15"/>
      <c r="NWY28" s="15"/>
      <c r="NWZ28" s="15"/>
      <c r="NXA28" s="15"/>
      <c r="NXB28" s="15"/>
      <c r="NXC28" s="15"/>
      <c r="NXD28" s="15"/>
      <c r="NXE28" s="15"/>
      <c r="NXF28" s="15"/>
      <c r="NXG28" s="15"/>
      <c r="NXH28" s="15"/>
      <c r="NXI28" s="15"/>
      <c r="NXJ28" s="15"/>
      <c r="NXK28" s="15"/>
      <c r="NXL28" s="15"/>
      <c r="NXM28" s="15"/>
      <c r="NXN28" s="15"/>
      <c r="NXO28" s="15"/>
      <c r="NXP28" s="15"/>
      <c r="NXQ28" s="15"/>
      <c r="NXR28" s="15"/>
      <c r="NXS28" s="15"/>
      <c r="NXT28" s="15"/>
      <c r="NXU28" s="15"/>
      <c r="NXV28" s="15"/>
      <c r="NXW28" s="15"/>
      <c r="NXX28" s="15"/>
      <c r="NXY28" s="15"/>
      <c r="NXZ28" s="15"/>
      <c r="NYA28" s="15"/>
      <c r="NYB28" s="15"/>
      <c r="NYC28" s="15"/>
      <c r="NYD28" s="15"/>
      <c r="NYE28" s="15"/>
      <c r="NYF28" s="15"/>
      <c r="NYG28" s="15"/>
      <c r="NYH28" s="15"/>
      <c r="NYI28" s="15"/>
      <c r="NYJ28" s="15"/>
      <c r="NYK28" s="15"/>
      <c r="NYL28" s="15"/>
      <c r="NYM28" s="15"/>
      <c r="NYN28" s="15"/>
      <c r="NYO28" s="15"/>
      <c r="NYP28" s="15"/>
      <c r="NYQ28" s="15"/>
      <c r="NYR28" s="15"/>
      <c r="NYS28" s="15"/>
      <c r="NYT28" s="15"/>
      <c r="NYU28" s="15"/>
      <c r="NYV28" s="15"/>
      <c r="NYW28" s="15"/>
      <c r="NYX28" s="15"/>
      <c r="NYY28" s="15"/>
      <c r="NYZ28" s="15"/>
      <c r="NZA28" s="15"/>
      <c r="NZB28" s="15"/>
      <c r="NZC28" s="15"/>
      <c r="NZD28" s="15"/>
      <c r="NZE28" s="15"/>
      <c r="NZF28" s="15"/>
      <c r="NZG28" s="15"/>
      <c r="NZH28" s="15"/>
      <c r="NZI28" s="15"/>
      <c r="NZJ28" s="15"/>
      <c r="NZK28" s="15"/>
      <c r="NZL28" s="15"/>
      <c r="NZM28" s="15"/>
      <c r="NZN28" s="15"/>
      <c r="NZO28" s="15"/>
      <c r="NZP28" s="15"/>
      <c r="NZQ28" s="15"/>
      <c r="NZR28" s="15"/>
      <c r="NZS28" s="15"/>
      <c r="NZT28" s="15"/>
      <c r="NZU28" s="15"/>
      <c r="NZV28" s="15"/>
      <c r="NZW28" s="15"/>
      <c r="NZX28" s="15"/>
      <c r="NZY28" s="15"/>
      <c r="NZZ28" s="15"/>
      <c r="OAA28" s="15"/>
      <c r="OAB28" s="15"/>
      <c r="OAC28" s="15"/>
      <c r="OAD28" s="15"/>
      <c r="OAE28" s="15"/>
      <c r="OAF28" s="15"/>
      <c r="OAG28" s="15"/>
      <c r="OAH28" s="15"/>
      <c r="OAI28" s="15"/>
      <c r="OAJ28" s="15"/>
      <c r="OAK28" s="15"/>
      <c r="OAL28" s="15"/>
      <c r="OAM28" s="15"/>
      <c r="OAN28" s="15"/>
      <c r="OAO28" s="15"/>
      <c r="OAP28" s="15"/>
      <c r="OAQ28" s="15"/>
      <c r="OAR28" s="15"/>
      <c r="OAS28" s="15"/>
      <c r="OAT28" s="15"/>
      <c r="OAU28" s="15"/>
      <c r="OAV28" s="15"/>
      <c r="OAW28" s="15"/>
      <c r="OAX28" s="15"/>
      <c r="OAY28" s="15"/>
      <c r="OAZ28" s="15"/>
      <c r="OBA28" s="15"/>
      <c r="OBB28" s="15"/>
      <c r="OBC28" s="15"/>
      <c r="OBD28" s="15"/>
      <c r="OBE28" s="15"/>
      <c r="OBF28" s="15"/>
      <c r="OBG28" s="15"/>
      <c r="OBH28" s="15"/>
      <c r="OBI28" s="15"/>
      <c r="OBJ28" s="15"/>
      <c r="OBK28" s="15"/>
      <c r="OBL28" s="15"/>
      <c r="OBM28" s="15"/>
      <c r="OBN28" s="15"/>
      <c r="OBO28" s="15"/>
      <c r="OBP28" s="15"/>
      <c r="OBQ28" s="15"/>
      <c r="OBR28" s="15"/>
      <c r="OBS28" s="15"/>
      <c r="OBT28" s="15"/>
      <c r="OBU28" s="15"/>
      <c r="OBV28" s="15"/>
      <c r="OBW28" s="15"/>
      <c r="OBX28" s="15"/>
      <c r="OBY28" s="15"/>
      <c r="OBZ28" s="15"/>
      <c r="OCA28" s="15"/>
      <c r="OCB28" s="15"/>
      <c r="OCC28" s="15"/>
      <c r="OCD28" s="15"/>
      <c r="OCE28" s="15"/>
      <c r="OCF28" s="15"/>
      <c r="OCG28" s="15"/>
      <c r="OCH28" s="15"/>
      <c r="OCI28" s="15"/>
      <c r="OCJ28" s="15"/>
      <c r="OCK28" s="15"/>
      <c r="OCL28" s="15"/>
      <c r="OCM28" s="15"/>
      <c r="OCN28" s="15"/>
      <c r="OCO28" s="15"/>
      <c r="OCP28" s="15"/>
      <c r="OCQ28" s="15"/>
      <c r="OCR28" s="15"/>
      <c r="OCS28" s="15"/>
      <c r="OCT28" s="15"/>
      <c r="OCU28" s="15"/>
      <c r="OCV28" s="15"/>
      <c r="OCW28" s="15"/>
      <c r="OCX28" s="15"/>
      <c r="OCY28" s="15"/>
      <c r="OCZ28" s="15"/>
      <c r="ODA28" s="15"/>
      <c r="ODB28" s="15"/>
      <c r="ODC28" s="15"/>
      <c r="ODD28" s="15"/>
      <c r="ODE28" s="15"/>
      <c r="ODF28" s="15"/>
      <c r="ODG28" s="15"/>
      <c r="ODH28" s="15"/>
      <c r="ODI28" s="15"/>
      <c r="ODJ28" s="15"/>
      <c r="ODK28" s="15"/>
      <c r="ODL28" s="15"/>
      <c r="ODM28" s="15"/>
      <c r="ODN28" s="15"/>
      <c r="ODO28" s="15"/>
      <c r="ODP28" s="15"/>
      <c r="ODQ28" s="15"/>
      <c r="ODR28" s="15"/>
      <c r="ODS28" s="15"/>
      <c r="ODT28" s="15"/>
      <c r="ODU28" s="15"/>
      <c r="ODV28" s="15"/>
      <c r="ODW28" s="15"/>
      <c r="ODX28" s="15"/>
      <c r="ODY28" s="15"/>
      <c r="ODZ28" s="15"/>
      <c r="OEA28" s="15"/>
      <c r="OEB28" s="15"/>
      <c r="OEC28" s="15"/>
      <c r="OED28" s="15"/>
      <c r="OEE28" s="15"/>
      <c r="OEF28" s="15"/>
      <c r="OEG28" s="15"/>
      <c r="OEH28" s="15"/>
      <c r="OEI28" s="15"/>
      <c r="OEJ28" s="15"/>
      <c r="OEK28" s="15"/>
      <c r="OEL28" s="15"/>
      <c r="OEM28" s="15"/>
      <c r="OEN28" s="15"/>
      <c r="OEO28" s="15"/>
      <c r="OEP28" s="15"/>
      <c r="OEQ28" s="15"/>
      <c r="OER28" s="15"/>
      <c r="OES28" s="15"/>
      <c r="OET28" s="15"/>
      <c r="OEU28" s="15"/>
      <c r="OEV28" s="15"/>
      <c r="OEW28" s="15"/>
      <c r="OEX28" s="15"/>
      <c r="OEY28" s="15"/>
      <c r="OEZ28" s="15"/>
      <c r="OFA28" s="15"/>
      <c r="OFB28" s="15"/>
      <c r="OFC28" s="15"/>
      <c r="OFD28" s="15"/>
      <c r="OFE28" s="15"/>
      <c r="OFF28" s="15"/>
      <c r="OFG28" s="15"/>
      <c r="OFH28" s="15"/>
      <c r="OFI28" s="15"/>
      <c r="OFJ28" s="15"/>
      <c r="OFK28" s="15"/>
      <c r="OFL28" s="15"/>
      <c r="OFM28" s="15"/>
      <c r="OFN28" s="15"/>
      <c r="OFO28" s="15"/>
      <c r="OFP28" s="15"/>
      <c r="OFQ28" s="15"/>
      <c r="OFR28" s="15"/>
      <c r="OFS28" s="15"/>
      <c r="OFT28" s="15"/>
      <c r="OFU28" s="15"/>
      <c r="OFV28" s="15"/>
      <c r="OFW28" s="15"/>
      <c r="OFX28" s="15"/>
      <c r="OFY28" s="15"/>
      <c r="OFZ28" s="15"/>
      <c r="OGA28" s="15"/>
      <c r="OGB28" s="15"/>
      <c r="OGC28" s="15"/>
      <c r="OGD28" s="15"/>
      <c r="OGE28" s="15"/>
      <c r="OGF28" s="15"/>
      <c r="OGG28" s="15"/>
      <c r="OGH28" s="15"/>
      <c r="OGI28" s="15"/>
      <c r="OGJ28" s="15"/>
      <c r="OGK28" s="15"/>
      <c r="OGL28" s="15"/>
      <c r="OGM28" s="15"/>
      <c r="OGN28" s="15"/>
      <c r="OGO28" s="15"/>
      <c r="OGP28" s="15"/>
      <c r="OGQ28" s="15"/>
      <c r="OGR28" s="15"/>
      <c r="OGS28" s="15"/>
      <c r="OGT28" s="15"/>
      <c r="OGU28" s="15"/>
      <c r="OGV28" s="15"/>
      <c r="OGW28" s="15"/>
      <c r="OGX28" s="15"/>
      <c r="OGY28" s="15"/>
      <c r="OGZ28" s="15"/>
      <c r="OHA28" s="15"/>
      <c r="OHB28" s="15"/>
      <c r="OHC28" s="15"/>
      <c r="OHD28" s="15"/>
      <c r="OHE28" s="15"/>
      <c r="OHF28" s="15"/>
      <c r="OHG28" s="15"/>
      <c r="OHH28" s="15"/>
      <c r="OHI28" s="15"/>
      <c r="OHJ28" s="15"/>
      <c r="OHK28" s="15"/>
      <c r="OHL28" s="15"/>
      <c r="OHM28" s="15"/>
      <c r="OHN28" s="15"/>
      <c r="OHO28" s="15"/>
      <c r="OHP28" s="15"/>
      <c r="OHQ28" s="15"/>
      <c r="OHR28" s="15"/>
      <c r="OHS28" s="15"/>
      <c r="OHT28" s="15"/>
      <c r="OHU28" s="15"/>
      <c r="OHV28" s="15"/>
      <c r="OHW28" s="15"/>
      <c r="OHX28" s="15"/>
      <c r="OHY28" s="15"/>
      <c r="OHZ28" s="15"/>
      <c r="OIA28" s="15"/>
      <c r="OIB28" s="15"/>
      <c r="OIC28" s="15"/>
      <c r="OID28" s="15"/>
      <c r="OIE28" s="15"/>
      <c r="OIF28" s="15"/>
      <c r="OIG28" s="15"/>
      <c r="OIH28" s="15"/>
      <c r="OII28" s="15"/>
      <c r="OIJ28" s="15"/>
      <c r="OIK28" s="15"/>
      <c r="OIL28" s="15"/>
      <c r="OIM28" s="15"/>
      <c r="OIN28" s="15"/>
      <c r="OIO28" s="15"/>
      <c r="OIP28" s="15"/>
      <c r="OIQ28" s="15"/>
      <c r="OIR28" s="15"/>
      <c r="OIS28" s="15"/>
      <c r="OIT28" s="15"/>
      <c r="OIU28" s="15"/>
      <c r="OIV28" s="15"/>
      <c r="OIW28" s="15"/>
      <c r="OIX28" s="15"/>
      <c r="OIY28" s="15"/>
      <c r="OIZ28" s="15"/>
      <c r="OJA28" s="15"/>
      <c r="OJB28" s="15"/>
      <c r="OJC28" s="15"/>
      <c r="OJD28" s="15"/>
      <c r="OJE28" s="15"/>
      <c r="OJF28" s="15"/>
      <c r="OJG28" s="15"/>
      <c r="OJH28" s="15"/>
      <c r="OJI28" s="15"/>
      <c r="OJJ28" s="15"/>
      <c r="OJK28" s="15"/>
      <c r="OJL28" s="15"/>
      <c r="OJM28" s="15"/>
      <c r="OJN28" s="15"/>
      <c r="OJO28" s="15"/>
      <c r="OJP28" s="15"/>
      <c r="OJQ28" s="15"/>
      <c r="OJR28" s="15"/>
      <c r="OJS28" s="15"/>
      <c r="OJT28" s="15"/>
      <c r="OJU28" s="15"/>
      <c r="OJV28" s="15"/>
      <c r="OJW28" s="15"/>
      <c r="OJX28" s="15"/>
      <c r="OJY28" s="15"/>
      <c r="OJZ28" s="15"/>
      <c r="OKA28" s="15"/>
      <c r="OKB28" s="15"/>
      <c r="OKC28" s="15"/>
      <c r="OKD28" s="15"/>
      <c r="OKE28" s="15"/>
      <c r="OKF28" s="15"/>
      <c r="OKG28" s="15"/>
      <c r="OKH28" s="15"/>
      <c r="OKI28" s="15"/>
      <c r="OKJ28" s="15"/>
      <c r="OKK28" s="15"/>
      <c r="OKL28" s="15"/>
      <c r="OKM28" s="15"/>
      <c r="OKN28" s="15"/>
      <c r="OKO28" s="15"/>
      <c r="OKP28" s="15"/>
      <c r="OKQ28" s="15"/>
      <c r="OKR28" s="15"/>
      <c r="OKS28" s="15"/>
      <c r="OKT28" s="15"/>
      <c r="OKU28" s="15"/>
      <c r="OKV28" s="15"/>
      <c r="OKW28" s="15"/>
      <c r="OKX28" s="15"/>
      <c r="OKY28" s="15"/>
      <c r="OKZ28" s="15"/>
      <c r="OLA28" s="15"/>
      <c r="OLB28" s="15"/>
      <c r="OLC28" s="15"/>
      <c r="OLD28" s="15"/>
      <c r="OLE28" s="15"/>
      <c r="OLF28" s="15"/>
      <c r="OLG28" s="15"/>
      <c r="OLH28" s="15"/>
      <c r="OLI28" s="15"/>
      <c r="OLJ28" s="15"/>
      <c r="OLK28" s="15"/>
      <c r="OLL28" s="15"/>
      <c r="OLM28" s="15"/>
      <c r="OLN28" s="15"/>
      <c r="OLO28" s="15"/>
      <c r="OLP28" s="15"/>
      <c r="OLQ28" s="15"/>
      <c r="OLR28" s="15"/>
      <c r="OLS28" s="15"/>
      <c r="OLT28" s="15"/>
      <c r="OLU28" s="15"/>
      <c r="OLV28" s="15"/>
      <c r="OLW28" s="15"/>
      <c r="OLX28" s="15"/>
      <c r="OLY28" s="15"/>
      <c r="OLZ28" s="15"/>
      <c r="OMA28" s="15"/>
      <c r="OMB28" s="15"/>
      <c r="OMC28" s="15"/>
      <c r="OMD28" s="15"/>
      <c r="OME28" s="15"/>
      <c r="OMF28" s="15"/>
      <c r="OMG28" s="15"/>
      <c r="OMH28" s="15"/>
      <c r="OMI28" s="15"/>
      <c r="OMJ28" s="15"/>
      <c r="OMK28" s="15"/>
      <c r="OML28" s="15"/>
      <c r="OMM28" s="15"/>
      <c r="OMN28" s="15"/>
      <c r="OMO28" s="15"/>
      <c r="OMP28" s="15"/>
      <c r="OMQ28" s="15"/>
      <c r="OMR28" s="15"/>
      <c r="OMS28" s="15"/>
      <c r="OMT28" s="15"/>
      <c r="OMU28" s="15"/>
      <c r="OMV28" s="15"/>
      <c r="OMW28" s="15"/>
      <c r="OMX28" s="15"/>
      <c r="OMY28" s="15"/>
      <c r="OMZ28" s="15"/>
      <c r="ONA28" s="15"/>
      <c r="ONB28" s="15"/>
      <c r="ONC28" s="15"/>
      <c r="OND28" s="15"/>
      <c r="ONE28" s="15"/>
      <c r="ONF28" s="15"/>
      <c r="ONG28" s="15"/>
      <c r="ONH28" s="15"/>
      <c r="ONI28" s="15"/>
      <c r="ONJ28" s="15"/>
      <c r="ONK28" s="15"/>
      <c r="ONL28" s="15"/>
      <c r="ONM28" s="15"/>
      <c r="ONN28" s="15"/>
      <c r="ONO28" s="15"/>
      <c r="ONP28" s="15"/>
      <c r="ONQ28" s="15"/>
      <c r="ONR28" s="15"/>
      <c r="ONS28" s="15"/>
      <c r="ONT28" s="15"/>
      <c r="ONU28" s="15"/>
      <c r="ONV28" s="15"/>
      <c r="ONW28" s="15"/>
      <c r="ONX28" s="15"/>
      <c r="ONY28" s="15"/>
      <c r="ONZ28" s="15"/>
      <c r="OOA28" s="15"/>
      <c r="OOB28" s="15"/>
      <c r="OOC28" s="15"/>
      <c r="OOD28" s="15"/>
      <c r="OOE28" s="15"/>
      <c r="OOF28" s="15"/>
      <c r="OOG28" s="15"/>
      <c r="OOH28" s="15"/>
      <c r="OOI28" s="15"/>
      <c r="OOJ28" s="15"/>
      <c r="OOK28" s="15"/>
      <c r="OOL28" s="15"/>
      <c r="OOM28" s="15"/>
      <c r="OON28" s="15"/>
      <c r="OOO28" s="15"/>
      <c r="OOP28" s="15"/>
      <c r="OOQ28" s="15"/>
      <c r="OOR28" s="15"/>
      <c r="OOS28" s="15"/>
      <c r="OOT28" s="15"/>
      <c r="OOU28" s="15"/>
      <c r="OOV28" s="15"/>
      <c r="OOW28" s="15"/>
      <c r="OOX28" s="15"/>
      <c r="OOY28" s="15"/>
      <c r="OOZ28" s="15"/>
      <c r="OPA28" s="15"/>
      <c r="OPB28" s="15"/>
      <c r="OPC28" s="15"/>
      <c r="OPD28" s="15"/>
      <c r="OPE28" s="15"/>
      <c r="OPF28" s="15"/>
      <c r="OPG28" s="15"/>
      <c r="OPH28" s="15"/>
      <c r="OPI28" s="15"/>
      <c r="OPJ28" s="15"/>
      <c r="OPK28" s="15"/>
      <c r="OPL28" s="15"/>
      <c r="OPM28" s="15"/>
      <c r="OPN28" s="15"/>
      <c r="OPO28" s="15"/>
      <c r="OPP28" s="15"/>
      <c r="OPQ28" s="15"/>
      <c r="OPR28" s="15"/>
      <c r="OPS28" s="15"/>
      <c r="OPT28" s="15"/>
      <c r="OPU28" s="15"/>
      <c r="OPV28" s="15"/>
      <c r="OPW28" s="15"/>
      <c r="OPX28" s="15"/>
      <c r="OPY28" s="15"/>
      <c r="OPZ28" s="15"/>
      <c r="OQA28" s="15"/>
      <c r="OQB28" s="15"/>
      <c r="OQC28" s="15"/>
      <c r="OQD28" s="15"/>
      <c r="OQE28" s="15"/>
      <c r="OQF28" s="15"/>
      <c r="OQG28" s="15"/>
      <c r="OQH28" s="15"/>
      <c r="OQI28" s="15"/>
      <c r="OQJ28" s="15"/>
      <c r="OQK28" s="15"/>
      <c r="OQL28" s="15"/>
      <c r="OQM28" s="15"/>
      <c r="OQN28" s="15"/>
      <c r="OQO28" s="15"/>
      <c r="OQP28" s="15"/>
      <c r="OQQ28" s="15"/>
      <c r="OQR28" s="15"/>
      <c r="OQS28" s="15"/>
      <c r="OQT28" s="15"/>
      <c r="OQU28" s="15"/>
      <c r="OQV28" s="15"/>
      <c r="OQW28" s="15"/>
      <c r="OQX28" s="15"/>
      <c r="OQY28" s="15"/>
      <c r="OQZ28" s="15"/>
      <c r="ORA28" s="15"/>
      <c r="ORB28" s="15"/>
      <c r="ORC28" s="15"/>
      <c r="ORD28" s="15"/>
      <c r="ORE28" s="15"/>
      <c r="ORF28" s="15"/>
      <c r="ORG28" s="15"/>
      <c r="ORH28" s="15"/>
      <c r="ORI28" s="15"/>
      <c r="ORJ28" s="15"/>
      <c r="ORK28" s="15"/>
      <c r="ORL28" s="15"/>
      <c r="ORM28" s="15"/>
      <c r="ORN28" s="15"/>
      <c r="ORO28" s="15"/>
      <c r="ORP28" s="15"/>
      <c r="ORQ28" s="15"/>
      <c r="ORR28" s="15"/>
      <c r="ORS28" s="15"/>
      <c r="ORT28" s="15"/>
      <c r="ORU28" s="15"/>
      <c r="ORV28" s="15"/>
      <c r="ORW28" s="15"/>
      <c r="ORX28" s="15"/>
      <c r="ORY28" s="15"/>
      <c r="ORZ28" s="15"/>
      <c r="OSA28" s="15"/>
      <c r="OSB28" s="15"/>
      <c r="OSC28" s="15"/>
      <c r="OSD28" s="15"/>
      <c r="OSE28" s="15"/>
      <c r="OSF28" s="15"/>
      <c r="OSG28" s="15"/>
      <c r="OSH28" s="15"/>
      <c r="OSI28" s="15"/>
      <c r="OSJ28" s="15"/>
      <c r="OSK28" s="15"/>
      <c r="OSL28" s="15"/>
      <c r="OSM28" s="15"/>
      <c r="OSN28" s="15"/>
      <c r="OSO28" s="15"/>
      <c r="OSP28" s="15"/>
      <c r="OSQ28" s="15"/>
      <c r="OSR28" s="15"/>
      <c r="OSS28" s="15"/>
      <c r="OST28" s="15"/>
      <c r="OSU28" s="15"/>
      <c r="OSV28" s="15"/>
      <c r="OSW28" s="15"/>
      <c r="OSX28" s="15"/>
      <c r="OSY28" s="15"/>
      <c r="OSZ28" s="15"/>
      <c r="OTA28" s="15"/>
      <c r="OTB28" s="15"/>
      <c r="OTC28" s="15"/>
      <c r="OTD28" s="15"/>
      <c r="OTE28" s="15"/>
      <c r="OTF28" s="15"/>
      <c r="OTG28" s="15"/>
      <c r="OTH28" s="15"/>
      <c r="OTI28" s="15"/>
      <c r="OTJ28" s="15"/>
      <c r="OTK28" s="15"/>
      <c r="OTL28" s="15"/>
      <c r="OTM28" s="15"/>
      <c r="OTN28" s="15"/>
      <c r="OTO28" s="15"/>
      <c r="OTP28" s="15"/>
      <c r="OTQ28" s="15"/>
      <c r="OTR28" s="15"/>
      <c r="OTS28" s="15"/>
      <c r="OTT28" s="15"/>
      <c r="OTU28" s="15"/>
      <c r="OTV28" s="15"/>
      <c r="OTW28" s="15"/>
      <c r="OTX28" s="15"/>
      <c r="OTY28" s="15"/>
      <c r="OTZ28" s="15"/>
      <c r="OUA28" s="15"/>
      <c r="OUB28" s="15"/>
      <c r="OUC28" s="15"/>
      <c r="OUD28" s="15"/>
      <c r="OUE28" s="15"/>
      <c r="OUF28" s="15"/>
      <c r="OUG28" s="15"/>
      <c r="OUH28" s="15"/>
      <c r="OUI28" s="15"/>
      <c r="OUJ28" s="15"/>
      <c r="OUK28" s="15"/>
      <c r="OUL28" s="15"/>
      <c r="OUM28" s="15"/>
      <c r="OUN28" s="15"/>
      <c r="OUO28" s="15"/>
      <c r="OUP28" s="15"/>
      <c r="OUQ28" s="15"/>
      <c r="OUR28" s="15"/>
      <c r="OUS28" s="15"/>
      <c r="OUT28" s="15"/>
      <c r="OUU28" s="15"/>
      <c r="OUV28" s="15"/>
      <c r="OUW28" s="15"/>
      <c r="OUX28" s="15"/>
      <c r="OUY28" s="15"/>
      <c r="OUZ28" s="15"/>
      <c r="OVA28" s="15"/>
      <c r="OVB28" s="15"/>
      <c r="OVC28" s="15"/>
      <c r="OVD28" s="15"/>
      <c r="OVE28" s="15"/>
      <c r="OVF28" s="15"/>
      <c r="OVG28" s="15"/>
      <c r="OVH28" s="15"/>
      <c r="OVI28" s="15"/>
      <c r="OVJ28" s="15"/>
      <c r="OVK28" s="15"/>
      <c r="OVL28" s="15"/>
      <c r="OVM28" s="15"/>
      <c r="OVN28" s="15"/>
      <c r="OVO28" s="15"/>
      <c r="OVP28" s="15"/>
      <c r="OVQ28" s="15"/>
      <c r="OVR28" s="15"/>
      <c r="OVS28" s="15"/>
      <c r="OVT28" s="15"/>
      <c r="OVU28" s="15"/>
      <c r="OVV28" s="15"/>
      <c r="OVW28" s="15"/>
      <c r="OVX28" s="15"/>
      <c r="OVY28" s="15"/>
      <c r="OVZ28" s="15"/>
      <c r="OWA28" s="15"/>
      <c r="OWB28" s="15"/>
      <c r="OWC28" s="15"/>
      <c r="OWD28" s="15"/>
      <c r="OWE28" s="15"/>
      <c r="OWF28" s="15"/>
      <c r="OWG28" s="15"/>
      <c r="OWH28" s="15"/>
      <c r="OWI28" s="15"/>
      <c r="OWJ28" s="15"/>
      <c r="OWK28" s="15"/>
      <c r="OWL28" s="15"/>
      <c r="OWM28" s="15"/>
      <c r="OWN28" s="15"/>
      <c r="OWO28" s="15"/>
      <c r="OWP28" s="15"/>
      <c r="OWQ28" s="15"/>
      <c r="OWR28" s="15"/>
      <c r="OWS28" s="15"/>
      <c r="OWT28" s="15"/>
      <c r="OWU28" s="15"/>
      <c r="OWV28" s="15"/>
      <c r="OWW28" s="15"/>
      <c r="OWX28" s="15"/>
      <c r="OWY28" s="15"/>
      <c r="OWZ28" s="15"/>
      <c r="OXA28" s="15"/>
      <c r="OXB28" s="15"/>
      <c r="OXC28" s="15"/>
      <c r="OXD28" s="15"/>
      <c r="OXE28" s="15"/>
      <c r="OXF28" s="15"/>
      <c r="OXG28" s="15"/>
      <c r="OXH28" s="15"/>
      <c r="OXI28" s="15"/>
      <c r="OXJ28" s="15"/>
      <c r="OXK28" s="15"/>
      <c r="OXL28" s="15"/>
      <c r="OXM28" s="15"/>
      <c r="OXN28" s="15"/>
      <c r="OXO28" s="15"/>
      <c r="OXP28" s="15"/>
      <c r="OXQ28" s="15"/>
      <c r="OXR28" s="15"/>
      <c r="OXS28" s="15"/>
      <c r="OXT28" s="15"/>
      <c r="OXU28" s="15"/>
      <c r="OXV28" s="15"/>
      <c r="OXW28" s="15"/>
      <c r="OXX28" s="15"/>
      <c r="OXY28" s="15"/>
      <c r="OXZ28" s="15"/>
      <c r="OYA28" s="15"/>
      <c r="OYB28" s="15"/>
      <c r="OYC28" s="15"/>
      <c r="OYD28" s="15"/>
      <c r="OYE28" s="15"/>
      <c r="OYF28" s="15"/>
      <c r="OYG28" s="15"/>
      <c r="OYH28" s="15"/>
      <c r="OYI28" s="15"/>
      <c r="OYJ28" s="15"/>
      <c r="OYK28" s="15"/>
      <c r="OYL28" s="15"/>
      <c r="OYM28" s="15"/>
      <c r="OYN28" s="15"/>
      <c r="OYO28" s="15"/>
      <c r="OYP28" s="15"/>
      <c r="OYQ28" s="15"/>
      <c r="OYR28" s="15"/>
      <c r="OYS28" s="15"/>
      <c r="OYT28" s="15"/>
      <c r="OYU28" s="15"/>
      <c r="OYV28" s="15"/>
      <c r="OYW28" s="15"/>
      <c r="OYX28" s="15"/>
      <c r="OYY28" s="15"/>
      <c r="OYZ28" s="15"/>
      <c r="OZA28" s="15"/>
      <c r="OZB28" s="15"/>
      <c r="OZC28" s="15"/>
      <c r="OZD28" s="15"/>
      <c r="OZE28" s="15"/>
      <c r="OZF28" s="15"/>
      <c r="OZG28" s="15"/>
      <c r="OZH28" s="15"/>
      <c r="OZI28" s="15"/>
      <c r="OZJ28" s="15"/>
      <c r="OZK28" s="15"/>
      <c r="OZL28" s="15"/>
      <c r="OZM28" s="15"/>
      <c r="OZN28" s="15"/>
      <c r="OZO28" s="15"/>
      <c r="OZP28" s="15"/>
      <c r="OZQ28" s="15"/>
      <c r="OZR28" s="15"/>
      <c r="OZS28" s="15"/>
      <c r="OZT28" s="15"/>
      <c r="OZU28" s="15"/>
      <c r="OZV28" s="15"/>
      <c r="OZW28" s="15"/>
      <c r="OZX28" s="15"/>
      <c r="OZY28" s="15"/>
      <c r="OZZ28" s="15"/>
      <c r="PAA28" s="15"/>
      <c r="PAB28" s="15"/>
      <c r="PAC28" s="15"/>
      <c r="PAD28" s="15"/>
      <c r="PAE28" s="15"/>
      <c r="PAF28" s="15"/>
      <c r="PAG28" s="15"/>
      <c r="PAH28" s="15"/>
      <c r="PAI28" s="15"/>
      <c r="PAJ28" s="15"/>
      <c r="PAK28" s="15"/>
      <c r="PAL28" s="15"/>
      <c r="PAM28" s="15"/>
      <c r="PAN28" s="15"/>
      <c r="PAO28" s="15"/>
      <c r="PAP28" s="15"/>
      <c r="PAQ28" s="15"/>
      <c r="PAR28" s="15"/>
      <c r="PAS28" s="15"/>
      <c r="PAT28" s="15"/>
      <c r="PAU28" s="15"/>
      <c r="PAV28" s="15"/>
      <c r="PAW28" s="15"/>
      <c r="PAX28" s="15"/>
      <c r="PAY28" s="15"/>
      <c r="PAZ28" s="15"/>
      <c r="PBA28" s="15"/>
      <c r="PBB28" s="15"/>
      <c r="PBC28" s="15"/>
      <c r="PBD28" s="15"/>
      <c r="PBE28" s="15"/>
      <c r="PBF28" s="15"/>
      <c r="PBG28" s="15"/>
      <c r="PBH28" s="15"/>
      <c r="PBI28" s="15"/>
      <c r="PBJ28" s="15"/>
      <c r="PBK28" s="15"/>
      <c r="PBL28" s="15"/>
      <c r="PBM28" s="15"/>
      <c r="PBN28" s="15"/>
      <c r="PBO28" s="15"/>
      <c r="PBP28" s="15"/>
      <c r="PBQ28" s="15"/>
      <c r="PBR28" s="15"/>
      <c r="PBS28" s="15"/>
      <c r="PBT28" s="15"/>
      <c r="PBU28" s="15"/>
      <c r="PBV28" s="15"/>
      <c r="PBW28" s="15"/>
      <c r="PBX28" s="15"/>
      <c r="PBY28" s="15"/>
      <c r="PBZ28" s="15"/>
      <c r="PCA28" s="15"/>
      <c r="PCB28" s="15"/>
      <c r="PCC28" s="15"/>
      <c r="PCD28" s="15"/>
      <c r="PCE28" s="15"/>
      <c r="PCF28" s="15"/>
      <c r="PCG28" s="15"/>
      <c r="PCH28" s="15"/>
      <c r="PCI28" s="15"/>
      <c r="PCJ28" s="15"/>
      <c r="PCK28" s="15"/>
      <c r="PCL28" s="15"/>
      <c r="PCM28" s="15"/>
      <c r="PCN28" s="15"/>
      <c r="PCO28" s="15"/>
      <c r="PCP28" s="15"/>
      <c r="PCQ28" s="15"/>
      <c r="PCR28" s="15"/>
      <c r="PCS28" s="15"/>
      <c r="PCT28" s="15"/>
      <c r="PCU28" s="15"/>
      <c r="PCV28" s="15"/>
      <c r="PCW28" s="15"/>
      <c r="PCX28" s="15"/>
      <c r="PCY28" s="15"/>
      <c r="PCZ28" s="15"/>
      <c r="PDA28" s="15"/>
      <c r="PDB28" s="15"/>
      <c r="PDC28" s="15"/>
      <c r="PDD28" s="15"/>
      <c r="PDE28" s="15"/>
      <c r="PDF28" s="15"/>
      <c r="PDG28" s="15"/>
      <c r="PDH28" s="15"/>
      <c r="PDI28" s="15"/>
      <c r="PDJ28" s="15"/>
      <c r="PDK28" s="15"/>
      <c r="PDL28" s="15"/>
      <c r="PDM28" s="15"/>
      <c r="PDN28" s="15"/>
      <c r="PDO28" s="15"/>
      <c r="PDP28" s="15"/>
      <c r="PDQ28" s="15"/>
      <c r="PDR28" s="15"/>
      <c r="PDS28" s="15"/>
      <c r="PDT28" s="15"/>
      <c r="PDU28" s="15"/>
      <c r="PDV28" s="15"/>
      <c r="PDW28" s="15"/>
      <c r="PDX28" s="15"/>
      <c r="PDY28" s="15"/>
      <c r="PDZ28" s="15"/>
      <c r="PEA28" s="15"/>
      <c r="PEB28" s="15"/>
      <c r="PEC28" s="15"/>
      <c r="PED28" s="15"/>
      <c r="PEE28" s="15"/>
      <c r="PEF28" s="15"/>
      <c r="PEG28" s="15"/>
      <c r="PEH28" s="15"/>
      <c r="PEI28" s="15"/>
      <c r="PEJ28" s="15"/>
      <c r="PEK28" s="15"/>
      <c r="PEL28" s="15"/>
      <c r="PEM28" s="15"/>
      <c r="PEN28" s="15"/>
      <c r="PEO28" s="15"/>
      <c r="PEP28" s="15"/>
      <c r="PEQ28" s="15"/>
      <c r="PER28" s="15"/>
      <c r="PES28" s="15"/>
      <c r="PET28" s="15"/>
      <c r="PEU28" s="15"/>
      <c r="PEV28" s="15"/>
      <c r="PEW28" s="15"/>
      <c r="PEX28" s="15"/>
      <c r="PEY28" s="15"/>
      <c r="PEZ28" s="15"/>
      <c r="PFA28" s="15"/>
      <c r="PFB28" s="15"/>
      <c r="PFC28" s="15"/>
      <c r="PFD28" s="15"/>
      <c r="PFE28" s="15"/>
      <c r="PFF28" s="15"/>
      <c r="PFG28" s="15"/>
      <c r="PFH28" s="15"/>
      <c r="PFI28" s="15"/>
      <c r="PFJ28" s="15"/>
      <c r="PFK28" s="15"/>
      <c r="PFL28" s="15"/>
      <c r="PFM28" s="15"/>
      <c r="PFN28" s="15"/>
      <c r="PFO28" s="15"/>
      <c r="PFP28" s="15"/>
      <c r="PFQ28" s="15"/>
      <c r="PFR28" s="15"/>
      <c r="PFS28" s="15"/>
      <c r="PFT28" s="15"/>
      <c r="PFU28" s="15"/>
      <c r="PFV28" s="15"/>
      <c r="PFW28" s="15"/>
      <c r="PFX28" s="15"/>
      <c r="PFY28" s="15"/>
      <c r="PFZ28" s="15"/>
      <c r="PGA28" s="15"/>
      <c r="PGB28" s="15"/>
      <c r="PGC28" s="15"/>
      <c r="PGD28" s="15"/>
      <c r="PGE28" s="15"/>
      <c r="PGF28" s="15"/>
      <c r="PGG28" s="15"/>
      <c r="PGH28" s="15"/>
      <c r="PGI28" s="15"/>
      <c r="PGJ28" s="15"/>
      <c r="PGK28" s="15"/>
      <c r="PGL28" s="15"/>
      <c r="PGM28" s="15"/>
      <c r="PGN28" s="15"/>
      <c r="PGO28" s="15"/>
      <c r="PGP28" s="15"/>
      <c r="PGQ28" s="15"/>
      <c r="PGR28" s="15"/>
      <c r="PGS28" s="15"/>
      <c r="PGT28" s="15"/>
      <c r="PGU28" s="15"/>
      <c r="PGV28" s="15"/>
      <c r="PGW28" s="15"/>
      <c r="PGX28" s="15"/>
      <c r="PGY28" s="15"/>
      <c r="PGZ28" s="15"/>
      <c r="PHA28" s="15"/>
      <c r="PHB28" s="15"/>
      <c r="PHC28" s="15"/>
      <c r="PHD28" s="15"/>
      <c r="PHE28" s="15"/>
      <c r="PHF28" s="15"/>
      <c r="PHG28" s="15"/>
      <c r="PHH28" s="15"/>
      <c r="PHI28" s="15"/>
      <c r="PHJ28" s="15"/>
      <c r="PHK28" s="15"/>
      <c r="PHL28" s="15"/>
      <c r="PHM28" s="15"/>
      <c r="PHN28" s="15"/>
      <c r="PHO28" s="15"/>
      <c r="PHP28" s="15"/>
      <c r="PHQ28" s="15"/>
      <c r="PHR28" s="15"/>
      <c r="PHS28" s="15"/>
      <c r="PHT28" s="15"/>
      <c r="PHU28" s="15"/>
      <c r="PHV28" s="15"/>
      <c r="PHW28" s="15"/>
      <c r="PHX28" s="15"/>
      <c r="PHY28" s="15"/>
      <c r="PHZ28" s="15"/>
      <c r="PIA28" s="15"/>
      <c r="PIB28" s="15"/>
      <c r="PIC28" s="15"/>
      <c r="PID28" s="15"/>
      <c r="PIE28" s="15"/>
      <c r="PIF28" s="15"/>
      <c r="PIG28" s="15"/>
      <c r="PIH28" s="15"/>
      <c r="PII28" s="15"/>
      <c r="PIJ28" s="15"/>
      <c r="PIK28" s="15"/>
      <c r="PIL28" s="15"/>
      <c r="PIM28" s="15"/>
      <c r="PIN28" s="15"/>
      <c r="PIO28" s="15"/>
      <c r="PIP28" s="15"/>
      <c r="PIQ28" s="15"/>
      <c r="PIR28" s="15"/>
      <c r="PIS28" s="15"/>
      <c r="PIT28" s="15"/>
      <c r="PIU28" s="15"/>
      <c r="PIV28" s="15"/>
      <c r="PIW28" s="15"/>
      <c r="PIX28" s="15"/>
      <c r="PIY28" s="15"/>
      <c r="PIZ28" s="15"/>
      <c r="PJA28" s="15"/>
      <c r="PJB28" s="15"/>
      <c r="PJC28" s="15"/>
      <c r="PJD28" s="15"/>
      <c r="PJE28" s="15"/>
      <c r="PJF28" s="15"/>
      <c r="PJG28" s="15"/>
      <c r="PJH28" s="15"/>
      <c r="PJI28" s="15"/>
      <c r="PJJ28" s="15"/>
      <c r="PJK28" s="15"/>
      <c r="PJL28" s="15"/>
      <c r="PJM28" s="15"/>
      <c r="PJN28" s="15"/>
      <c r="PJO28" s="15"/>
      <c r="PJP28" s="15"/>
      <c r="PJQ28" s="15"/>
      <c r="PJR28" s="15"/>
      <c r="PJS28" s="15"/>
      <c r="PJT28" s="15"/>
      <c r="PJU28" s="15"/>
      <c r="PJV28" s="15"/>
      <c r="PJW28" s="15"/>
      <c r="PJX28" s="15"/>
      <c r="PJY28" s="15"/>
      <c r="PJZ28" s="15"/>
      <c r="PKA28" s="15"/>
      <c r="PKB28" s="15"/>
      <c r="PKC28" s="15"/>
      <c r="PKD28" s="15"/>
      <c r="PKE28" s="15"/>
      <c r="PKF28" s="15"/>
      <c r="PKG28" s="15"/>
      <c r="PKH28" s="15"/>
      <c r="PKI28" s="15"/>
      <c r="PKJ28" s="15"/>
      <c r="PKK28" s="15"/>
      <c r="PKL28" s="15"/>
      <c r="PKM28" s="15"/>
      <c r="PKN28" s="15"/>
      <c r="PKO28" s="15"/>
      <c r="PKP28" s="15"/>
      <c r="PKQ28" s="15"/>
      <c r="PKR28" s="15"/>
      <c r="PKS28" s="15"/>
      <c r="PKT28" s="15"/>
      <c r="PKU28" s="15"/>
      <c r="PKV28" s="15"/>
      <c r="PKW28" s="15"/>
      <c r="PKX28" s="15"/>
      <c r="PKY28" s="15"/>
      <c r="PKZ28" s="15"/>
      <c r="PLA28" s="15"/>
      <c r="PLB28" s="15"/>
      <c r="PLC28" s="15"/>
      <c r="PLD28" s="15"/>
      <c r="PLE28" s="15"/>
      <c r="PLF28" s="15"/>
      <c r="PLG28" s="15"/>
      <c r="PLH28" s="15"/>
      <c r="PLI28" s="15"/>
      <c r="PLJ28" s="15"/>
      <c r="PLK28" s="15"/>
      <c r="PLL28" s="15"/>
      <c r="PLM28" s="15"/>
      <c r="PLN28" s="15"/>
      <c r="PLO28" s="15"/>
      <c r="PLP28" s="15"/>
      <c r="PLQ28" s="15"/>
      <c r="PLR28" s="15"/>
      <c r="PLS28" s="15"/>
      <c r="PLT28" s="15"/>
      <c r="PLU28" s="15"/>
      <c r="PLV28" s="15"/>
      <c r="PLW28" s="15"/>
      <c r="PLX28" s="15"/>
      <c r="PLY28" s="15"/>
      <c r="PLZ28" s="15"/>
      <c r="PMA28" s="15"/>
      <c r="PMB28" s="15"/>
      <c r="PMC28" s="15"/>
      <c r="PMD28" s="15"/>
      <c r="PME28" s="15"/>
      <c r="PMF28" s="15"/>
      <c r="PMG28" s="15"/>
      <c r="PMH28" s="15"/>
      <c r="PMI28" s="15"/>
      <c r="PMJ28" s="15"/>
      <c r="PMK28" s="15"/>
      <c r="PML28" s="15"/>
      <c r="PMM28" s="15"/>
      <c r="PMN28" s="15"/>
      <c r="PMO28" s="15"/>
      <c r="PMP28" s="15"/>
      <c r="PMQ28" s="15"/>
      <c r="PMR28" s="15"/>
      <c r="PMS28" s="15"/>
      <c r="PMT28" s="15"/>
      <c r="PMU28" s="15"/>
      <c r="PMV28" s="15"/>
      <c r="PMW28" s="15"/>
      <c r="PMX28" s="15"/>
      <c r="PMY28" s="15"/>
      <c r="PMZ28" s="15"/>
      <c r="PNA28" s="15"/>
      <c r="PNB28" s="15"/>
      <c r="PNC28" s="15"/>
      <c r="PND28" s="15"/>
      <c r="PNE28" s="15"/>
      <c r="PNF28" s="15"/>
      <c r="PNG28" s="15"/>
      <c r="PNH28" s="15"/>
      <c r="PNI28" s="15"/>
      <c r="PNJ28" s="15"/>
      <c r="PNK28" s="15"/>
      <c r="PNL28" s="15"/>
      <c r="PNM28" s="15"/>
      <c r="PNN28" s="15"/>
      <c r="PNO28" s="15"/>
      <c r="PNP28" s="15"/>
      <c r="PNQ28" s="15"/>
      <c r="PNR28" s="15"/>
      <c r="PNS28" s="15"/>
      <c r="PNT28" s="15"/>
      <c r="PNU28" s="15"/>
      <c r="PNV28" s="15"/>
      <c r="PNW28" s="15"/>
      <c r="PNX28" s="15"/>
      <c r="PNY28" s="15"/>
      <c r="PNZ28" s="15"/>
      <c r="POA28" s="15"/>
      <c r="POB28" s="15"/>
      <c r="POC28" s="15"/>
      <c r="POD28" s="15"/>
      <c r="POE28" s="15"/>
      <c r="POF28" s="15"/>
      <c r="POG28" s="15"/>
      <c r="POH28" s="15"/>
      <c r="POI28" s="15"/>
      <c r="POJ28" s="15"/>
      <c r="POK28" s="15"/>
      <c r="POL28" s="15"/>
      <c r="POM28" s="15"/>
      <c r="PON28" s="15"/>
      <c r="POO28" s="15"/>
      <c r="POP28" s="15"/>
      <c r="POQ28" s="15"/>
      <c r="POR28" s="15"/>
      <c r="POS28" s="15"/>
      <c r="POT28" s="15"/>
      <c r="POU28" s="15"/>
      <c r="POV28" s="15"/>
      <c r="POW28" s="15"/>
      <c r="POX28" s="15"/>
      <c r="POY28" s="15"/>
      <c r="POZ28" s="15"/>
      <c r="PPA28" s="15"/>
      <c r="PPB28" s="15"/>
      <c r="PPC28" s="15"/>
      <c r="PPD28" s="15"/>
      <c r="PPE28" s="15"/>
      <c r="PPF28" s="15"/>
      <c r="PPG28" s="15"/>
      <c r="PPH28" s="15"/>
      <c r="PPI28" s="15"/>
      <c r="PPJ28" s="15"/>
      <c r="PPK28" s="15"/>
      <c r="PPL28" s="15"/>
      <c r="PPM28" s="15"/>
      <c r="PPN28" s="15"/>
      <c r="PPO28" s="15"/>
      <c r="PPP28" s="15"/>
      <c r="PPQ28" s="15"/>
      <c r="PPR28" s="15"/>
      <c r="PPS28" s="15"/>
      <c r="PPT28" s="15"/>
      <c r="PPU28" s="15"/>
      <c r="PPV28" s="15"/>
      <c r="PPW28" s="15"/>
      <c r="PPX28" s="15"/>
      <c r="PPY28" s="15"/>
      <c r="PPZ28" s="15"/>
      <c r="PQA28" s="15"/>
      <c r="PQB28" s="15"/>
      <c r="PQC28" s="15"/>
      <c r="PQD28" s="15"/>
      <c r="PQE28" s="15"/>
      <c r="PQF28" s="15"/>
      <c r="PQG28" s="15"/>
      <c r="PQH28" s="15"/>
      <c r="PQI28" s="15"/>
      <c r="PQJ28" s="15"/>
      <c r="PQK28" s="15"/>
      <c r="PQL28" s="15"/>
      <c r="PQM28" s="15"/>
      <c r="PQN28" s="15"/>
      <c r="PQO28" s="15"/>
      <c r="PQP28" s="15"/>
      <c r="PQQ28" s="15"/>
      <c r="PQR28" s="15"/>
      <c r="PQS28" s="15"/>
      <c r="PQT28" s="15"/>
      <c r="PQU28" s="15"/>
      <c r="PQV28" s="15"/>
      <c r="PQW28" s="15"/>
      <c r="PQX28" s="15"/>
      <c r="PQY28" s="15"/>
      <c r="PQZ28" s="15"/>
      <c r="PRA28" s="15"/>
      <c r="PRB28" s="15"/>
      <c r="PRC28" s="15"/>
      <c r="PRD28" s="15"/>
      <c r="PRE28" s="15"/>
      <c r="PRF28" s="15"/>
      <c r="PRG28" s="15"/>
      <c r="PRH28" s="15"/>
      <c r="PRI28" s="15"/>
      <c r="PRJ28" s="15"/>
      <c r="PRK28" s="15"/>
      <c r="PRL28" s="15"/>
      <c r="PRM28" s="15"/>
      <c r="PRN28" s="15"/>
      <c r="PRO28" s="15"/>
      <c r="PRP28" s="15"/>
      <c r="PRQ28" s="15"/>
      <c r="PRR28" s="15"/>
      <c r="PRS28" s="15"/>
      <c r="PRT28" s="15"/>
      <c r="PRU28" s="15"/>
      <c r="PRV28" s="15"/>
      <c r="PRW28" s="15"/>
      <c r="PRX28" s="15"/>
      <c r="PRY28" s="15"/>
      <c r="PRZ28" s="15"/>
      <c r="PSA28" s="15"/>
      <c r="PSB28" s="15"/>
      <c r="PSC28" s="15"/>
      <c r="PSD28" s="15"/>
      <c r="PSE28" s="15"/>
      <c r="PSF28" s="15"/>
      <c r="PSG28" s="15"/>
      <c r="PSH28" s="15"/>
      <c r="PSI28" s="15"/>
      <c r="PSJ28" s="15"/>
      <c r="PSK28" s="15"/>
      <c r="PSL28" s="15"/>
      <c r="PSM28" s="15"/>
      <c r="PSN28" s="15"/>
      <c r="PSO28" s="15"/>
      <c r="PSP28" s="15"/>
      <c r="PSQ28" s="15"/>
      <c r="PSR28" s="15"/>
      <c r="PSS28" s="15"/>
      <c r="PST28" s="15"/>
      <c r="PSU28" s="15"/>
      <c r="PSV28" s="15"/>
      <c r="PSW28" s="15"/>
      <c r="PSX28" s="15"/>
      <c r="PSY28" s="15"/>
      <c r="PSZ28" s="15"/>
      <c r="PTA28" s="15"/>
      <c r="PTB28" s="15"/>
      <c r="PTC28" s="15"/>
      <c r="PTD28" s="15"/>
      <c r="PTE28" s="15"/>
      <c r="PTF28" s="15"/>
      <c r="PTG28" s="15"/>
      <c r="PTH28" s="15"/>
      <c r="PTI28" s="15"/>
      <c r="PTJ28" s="15"/>
      <c r="PTK28" s="15"/>
      <c r="PTL28" s="15"/>
      <c r="PTM28" s="15"/>
      <c r="PTN28" s="15"/>
      <c r="PTO28" s="15"/>
      <c r="PTP28" s="15"/>
      <c r="PTQ28" s="15"/>
      <c r="PTR28" s="15"/>
      <c r="PTS28" s="15"/>
      <c r="PTT28" s="15"/>
      <c r="PTU28" s="15"/>
      <c r="PTV28" s="15"/>
      <c r="PTW28" s="15"/>
      <c r="PTX28" s="15"/>
      <c r="PTY28" s="15"/>
      <c r="PTZ28" s="15"/>
      <c r="PUA28" s="15"/>
      <c r="PUB28" s="15"/>
      <c r="PUC28" s="15"/>
      <c r="PUD28" s="15"/>
      <c r="PUE28" s="15"/>
      <c r="PUF28" s="15"/>
      <c r="PUG28" s="15"/>
      <c r="PUH28" s="15"/>
      <c r="PUI28" s="15"/>
      <c r="PUJ28" s="15"/>
      <c r="PUK28" s="15"/>
      <c r="PUL28" s="15"/>
      <c r="PUM28" s="15"/>
      <c r="PUN28" s="15"/>
      <c r="PUO28" s="15"/>
      <c r="PUP28" s="15"/>
      <c r="PUQ28" s="15"/>
      <c r="PUR28" s="15"/>
      <c r="PUS28" s="15"/>
      <c r="PUT28" s="15"/>
      <c r="PUU28" s="15"/>
      <c r="PUV28" s="15"/>
      <c r="PUW28" s="15"/>
      <c r="PUX28" s="15"/>
      <c r="PUY28" s="15"/>
      <c r="PUZ28" s="15"/>
      <c r="PVA28" s="15"/>
      <c r="PVB28" s="15"/>
      <c r="PVC28" s="15"/>
      <c r="PVD28" s="15"/>
      <c r="PVE28" s="15"/>
      <c r="PVF28" s="15"/>
      <c r="PVG28" s="15"/>
      <c r="PVH28" s="15"/>
      <c r="PVI28" s="15"/>
      <c r="PVJ28" s="15"/>
      <c r="PVK28" s="15"/>
      <c r="PVL28" s="15"/>
      <c r="PVM28" s="15"/>
      <c r="PVN28" s="15"/>
      <c r="PVO28" s="15"/>
      <c r="PVP28" s="15"/>
      <c r="PVQ28" s="15"/>
      <c r="PVR28" s="15"/>
      <c r="PVS28" s="15"/>
      <c r="PVT28" s="15"/>
      <c r="PVU28" s="15"/>
      <c r="PVV28" s="15"/>
      <c r="PVW28" s="15"/>
      <c r="PVX28" s="15"/>
      <c r="PVY28" s="15"/>
      <c r="PVZ28" s="15"/>
      <c r="PWA28" s="15"/>
      <c r="PWB28" s="15"/>
      <c r="PWC28" s="15"/>
      <c r="PWD28" s="15"/>
      <c r="PWE28" s="15"/>
      <c r="PWF28" s="15"/>
      <c r="PWG28" s="15"/>
      <c r="PWH28" s="15"/>
      <c r="PWI28" s="15"/>
      <c r="PWJ28" s="15"/>
      <c r="PWK28" s="15"/>
      <c r="PWL28" s="15"/>
      <c r="PWM28" s="15"/>
      <c r="PWN28" s="15"/>
      <c r="PWO28" s="15"/>
      <c r="PWP28" s="15"/>
      <c r="PWQ28" s="15"/>
      <c r="PWR28" s="15"/>
      <c r="PWS28" s="15"/>
      <c r="PWT28" s="15"/>
      <c r="PWU28" s="15"/>
      <c r="PWV28" s="15"/>
      <c r="PWW28" s="15"/>
      <c r="PWX28" s="15"/>
      <c r="PWY28" s="15"/>
      <c r="PWZ28" s="15"/>
      <c r="PXA28" s="15"/>
      <c r="PXB28" s="15"/>
      <c r="PXC28" s="15"/>
      <c r="PXD28" s="15"/>
      <c r="PXE28" s="15"/>
      <c r="PXF28" s="15"/>
      <c r="PXG28" s="15"/>
      <c r="PXH28" s="15"/>
      <c r="PXI28" s="15"/>
      <c r="PXJ28" s="15"/>
      <c r="PXK28" s="15"/>
      <c r="PXL28" s="15"/>
      <c r="PXM28" s="15"/>
      <c r="PXN28" s="15"/>
      <c r="PXO28" s="15"/>
      <c r="PXP28" s="15"/>
      <c r="PXQ28" s="15"/>
      <c r="PXR28" s="15"/>
      <c r="PXS28" s="15"/>
      <c r="PXT28" s="15"/>
      <c r="PXU28" s="15"/>
      <c r="PXV28" s="15"/>
      <c r="PXW28" s="15"/>
      <c r="PXX28" s="15"/>
      <c r="PXY28" s="15"/>
      <c r="PXZ28" s="15"/>
      <c r="PYA28" s="15"/>
      <c r="PYB28" s="15"/>
      <c r="PYC28" s="15"/>
      <c r="PYD28" s="15"/>
      <c r="PYE28" s="15"/>
      <c r="PYF28" s="15"/>
      <c r="PYG28" s="15"/>
      <c r="PYH28" s="15"/>
      <c r="PYI28" s="15"/>
      <c r="PYJ28" s="15"/>
      <c r="PYK28" s="15"/>
      <c r="PYL28" s="15"/>
      <c r="PYM28" s="15"/>
      <c r="PYN28" s="15"/>
      <c r="PYO28" s="15"/>
      <c r="PYP28" s="15"/>
      <c r="PYQ28" s="15"/>
      <c r="PYR28" s="15"/>
      <c r="PYS28" s="15"/>
      <c r="PYT28" s="15"/>
      <c r="PYU28" s="15"/>
      <c r="PYV28" s="15"/>
      <c r="PYW28" s="15"/>
      <c r="PYX28" s="15"/>
      <c r="PYY28" s="15"/>
      <c r="PYZ28" s="15"/>
      <c r="PZA28" s="15"/>
      <c r="PZB28" s="15"/>
      <c r="PZC28" s="15"/>
      <c r="PZD28" s="15"/>
      <c r="PZE28" s="15"/>
      <c r="PZF28" s="15"/>
      <c r="PZG28" s="15"/>
      <c r="PZH28" s="15"/>
      <c r="PZI28" s="15"/>
      <c r="PZJ28" s="15"/>
      <c r="PZK28" s="15"/>
      <c r="PZL28" s="15"/>
      <c r="PZM28" s="15"/>
      <c r="PZN28" s="15"/>
      <c r="PZO28" s="15"/>
      <c r="PZP28" s="15"/>
      <c r="PZQ28" s="15"/>
      <c r="PZR28" s="15"/>
      <c r="PZS28" s="15"/>
      <c r="PZT28" s="15"/>
      <c r="PZU28" s="15"/>
      <c r="PZV28" s="15"/>
      <c r="PZW28" s="15"/>
      <c r="PZX28" s="15"/>
      <c r="PZY28" s="15"/>
      <c r="PZZ28" s="15"/>
      <c r="QAA28" s="15"/>
      <c r="QAB28" s="15"/>
      <c r="QAC28" s="15"/>
      <c r="QAD28" s="15"/>
      <c r="QAE28" s="15"/>
      <c r="QAF28" s="15"/>
      <c r="QAG28" s="15"/>
      <c r="QAH28" s="15"/>
      <c r="QAI28" s="15"/>
      <c r="QAJ28" s="15"/>
      <c r="QAK28" s="15"/>
      <c r="QAL28" s="15"/>
      <c r="QAM28" s="15"/>
      <c r="QAN28" s="15"/>
      <c r="QAO28" s="15"/>
      <c r="QAP28" s="15"/>
      <c r="QAQ28" s="15"/>
      <c r="QAR28" s="15"/>
      <c r="QAS28" s="15"/>
      <c r="QAT28" s="15"/>
      <c r="QAU28" s="15"/>
      <c r="QAV28" s="15"/>
      <c r="QAW28" s="15"/>
      <c r="QAX28" s="15"/>
      <c r="QAY28" s="15"/>
      <c r="QAZ28" s="15"/>
      <c r="QBA28" s="15"/>
      <c r="QBB28" s="15"/>
      <c r="QBC28" s="15"/>
      <c r="QBD28" s="15"/>
      <c r="QBE28" s="15"/>
      <c r="QBF28" s="15"/>
      <c r="QBG28" s="15"/>
      <c r="QBH28" s="15"/>
      <c r="QBI28" s="15"/>
      <c r="QBJ28" s="15"/>
      <c r="QBK28" s="15"/>
      <c r="QBL28" s="15"/>
      <c r="QBM28" s="15"/>
      <c r="QBN28" s="15"/>
      <c r="QBO28" s="15"/>
      <c r="QBP28" s="15"/>
      <c r="QBQ28" s="15"/>
      <c r="QBR28" s="15"/>
      <c r="QBS28" s="15"/>
      <c r="QBT28" s="15"/>
      <c r="QBU28" s="15"/>
      <c r="QBV28" s="15"/>
      <c r="QBW28" s="15"/>
      <c r="QBX28" s="15"/>
      <c r="QBY28" s="15"/>
      <c r="QBZ28" s="15"/>
      <c r="QCA28" s="15"/>
      <c r="QCB28" s="15"/>
      <c r="QCC28" s="15"/>
      <c r="QCD28" s="15"/>
      <c r="QCE28" s="15"/>
      <c r="QCF28" s="15"/>
      <c r="QCG28" s="15"/>
      <c r="QCH28" s="15"/>
      <c r="QCI28" s="15"/>
      <c r="QCJ28" s="15"/>
      <c r="QCK28" s="15"/>
      <c r="QCL28" s="15"/>
      <c r="QCM28" s="15"/>
      <c r="QCN28" s="15"/>
      <c r="QCO28" s="15"/>
      <c r="QCP28" s="15"/>
      <c r="QCQ28" s="15"/>
      <c r="QCR28" s="15"/>
      <c r="QCS28" s="15"/>
      <c r="QCT28" s="15"/>
      <c r="QCU28" s="15"/>
      <c r="QCV28" s="15"/>
      <c r="QCW28" s="15"/>
      <c r="QCX28" s="15"/>
      <c r="QCY28" s="15"/>
      <c r="QCZ28" s="15"/>
      <c r="QDA28" s="15"/>
      <c r="QDB28" s="15"/>
      <c r="QDC28" s="15"/>
      <c r="QDD28" s="15"/>
      <c r="QDE28" s="15"/>
      <c r="QDF28" s="15"/>
      <c r="QDG28" s="15"/>
      <c r="QDH28" s="15"/>
      <c r="QDI28" s="15"/>
      <c r="QDJ28" s="15"/>
      <c r="QDK28" s="15"/>
      <c r="QDL28" s="15"/>
      <c r="QDM28" s="15"/>
      <c r="QDN28" s="15"/>
      <c r="QDO28" s="15"/>
      <c r="QDP28" s="15"/>
      <c r="QDQ28" s="15"/>
      <c r="QDR28" s="15"/>
      <c r="QDS28" s="15"/>
      <c r="QDT28" s="15"/>
      <c r="QDU28" s="15"/>
      <c r="QDV28" s="15"/>
      <c r="QDW28" s="15"/>
      <c r="QDX28" s="15"/>
      <c r="QDY28" s="15"/>
      <c r="QDZ28" s="15"/>
      <c r="QEA28" s="15"/>
      <c r="QEB28" s="15"/>
      <c r="QEC28" s="15"/>
      <c r="QED28" s="15"/>
      <c r="QEE28" s="15"/>
      <c r="QEF28" s="15"/>
      <c r="QEG28" s="15"/>
      <c r="QEH28" s="15"/>
      <c r="QEI28" s="15"/>
      <c r="QEJ28" s="15"/>
      <c r="QEK28" s="15"/>
      <c r="QEL28" s="15"/>
      <c r="QEM28" s="15"/>
      <c r="QEN28" s="15"/>
      <c r="QEO28" s="15"/>
      <c r="QEP28" s="15"/>
      <c r="QEQ28" s="15"/>
      <c r="QER28" s="15"/>
      <c r="QES28" s="15"/>
      <c r="QET28" s="15"/>
      <c r="QEU28" s="15"/>
      <c r="QEV28" s="15"/>
      <c r="QEW28" s="15"/>
      <c r="QEX28" s="15"/>
      <c r="QEY28" s="15"/>
      <c r="QEZ28" s="15"/>
      <c r="QFA28" s="15"/>
      <c r="QFB28" s="15"/>
      <c r="QFC28" s="15"/>
      <c r="QFD28" s="15"/>
      <c r="QFE28" s="15"/>
      <c r="QFF28" s="15"/>
      <c r="QFG28" s="15"/>
      <c r="QFH28" s="15"/>
      <c r="QFI28" s="15"/>
      <c r="QFJ28" s="15"/>
      <c r="QFK28" s="15"/>
      <c r="QFL28" s="15"/>
      <c r="QFM28" s="15"/>
      <c r="QFN28" s="15"/>
      <c r="QFO28" s="15"/>
      <c r="QFP28" s="15"/>
      <c r="QFQ28" s="15"/>
      <c r="QFR28" s="15"/>
      <c r="QFS28" s="15"/>
      <c r="QFT28" s="15"/>
      <c r="QFU28" s="15"/>
      <c r="QFV28" s="15"/>
      <c r="QFW28" s="15"/>
      <c r="QFX28" s="15"/>
      <c r="QFY28" s="15"/>
      <c r="QFZ28" s="15"/>
      <c r="QGA28" s="15"/>
      <c r="QGB28" s="15"/>
      <c r="QGC28" s="15"/>
      <c r="QGD28" s="15"/>
      <c r="QGE28" s="15"/>
      <c r="QGF28" s="15"/>
      <c r="QGG28" s="15"/>
      <c r="QGH28" s="15"/>
      <c r="QGI28" s="15"/>
      <c r="QGJ28" s="15"/>
      <c r="QGK28" s="15"/>
      <c r="QGL28" s="15"/>
      <c r="QGM28" s="15"/>
      <c r="QGN28" s="15"/>
      <c r="QGO28" s="15"/>
      <c r="QGP28" s="15"/>
      <c r="QGQ28" s="15"/>
      <c r="QGR28" s="15"/>
      <c r="QGS28" s="15"/>
      <c r="QGT28" s="15"/>
      <c r="QGU28" s="15"/>
      <c r="QGV28" s="15"/>
      <c r="QGW28" s="15"/>
      <c r="QGX28" s="15"/>
      <c r="QGY28" s="15"/>
      <c r="QGZ28" s="15"/>
      <c r="QHA28" s="15"/>
      <c r="QHB28" s="15"/>
      <c r="QHC28" s="15"/>
      <c r="QHD28" s="15"/>
      <c r="QHE28" s="15"/>
      <c r="QHF28" s="15"/>
      <c r="QHG28" s="15"/>
      <c r="QHH28" s="15"/>
      <c r="QHI28" s="15"/>
      <c r="QHJ28" s="15"/>
      <c r="QHK28" s="15"/>
      <c r="QHL28" s="15"/>
      <c r="QHM28" s="15"/>
      <c r="QHN28" s="15"/>
      <c r="QHO28" s="15"/>
      <c r="QHP28" s="15"/>
      <c r="QHQ28" s="15"/>
      <c r="QHR28" s="15"/>
      <c r="QHS28" s="15"/>
      <c r="QHT28" s="15"/>
      <c r="QHU28" s="15"/>
      <c r="QHV28" s="15"/>
      <c r="QHW28" s="15"/>
      <c r="QHX28" s="15"/>
      <c r="QHY28" s="15"/>
      <c r="QHZ28" s="15"/>
      <c r="QIA28" s="15"/>
      <c r="QIB28" s="15"/>
      <c r="QIC28" s="15"/>
      <c r="QID28" s="15"/>
      <c r="QIE28" s="15"/>
      <c r="QIF28" s="15"/>
      <c r="QIG28" s="15"/>
      <c r="QIH28" s="15"/>
      <c r="QII28" s="15"/>
      <c r="QIJ28" s="15"/>
      <c r="QIK28" s="15"/>
      <c r="QIL28" s="15"/>
      <c r="QIM28" s="15"/>
      <c r="QIN28" s="15"/>
      <c r="QIO28" s="15"/>
      <c r="QIP28" s="15"/>
      <c r="QIQ28" s="15"/>
      <c r="QIR28" s="15"/>
      <c r="QIS28" s="15"/>
      <c r="QIT28" s="15"/>
      <c r="QIU28" s="15"/>
      <c r="QIV28" s="15"/>
      <c r="QIW28" s="15"/>
      <c r="QIX28" s="15"/>
      <c r="QIY28" s="15"/>
      <c r="QIZ28" s="15"/>
      <c r="QJA28" s="15"/>
      <c r="QJB28" s="15"/>
      <c r="QJC28" s="15"/>
      <c r="QJD28" s="15"/>
      <c r="QJE28" s="15"/>
      <c r="QJF28" s="15"/>
      <c r="QJG28" s="15"/>
      <c r="QJH28" s="15"/>
      <c r="QJI28" s="15"/>
      <c r="QJJ28" s="15"/>
      <c r="QJK28" s="15"/>
      <c r="QJL28" s="15"/>
      <c r="QJM28" s="15"/>
      <c r="QJN28" s="15"/>
      <c r="QJO28" s="15"/>
      <c r="QJP28" s="15"/>
      <c r="QJQ28" s="15"/>
      <c r="QJR28" s="15"/>
      <c r="QJS28" s="15"/>
      <c r="QJT28" s="15"/>
      <c r="QJU28" s="15"/>
      <c r="QJV28" s="15"/>
      <c r="QJW28" s="15"/>
      <c r="QJX28" s="15"/>
      <c r="QJY28" s="15"/>
      <c r="QJZ28" s="15"/>
      <c r="QKA28" s="15"/>
      <c r="QKB28" s="15"/>
      <c r="QKC28" s="15"/>
      <c r="QKD28" s="15"/>
      <c r="QKE28" s="15"/>
      <c r="QKF28" s="15"/>
      <c r="QKG28" s="15"/>
      <c r="QKH28" s="15"/>
      <c r="QKI28" s="15"/>
      <c r="QKJ28" s="15"/>
      <c r="QKK28" s="15"/>
      <c r="QKL28" s="15"/>
      <c r="QKM28" s="15"/>
      <c r="QKN28" s="15"/>
      <c r="QKO28" s="15"/>
      <c r="QKP28" s="15"/>
      <c r="QKQ28" s="15"/>
      <c r="QKR28" s="15"/>
      <c r="QKS28" s="15"/>
      <c r="QKT28" s="15"/>
      <c r="QKU28" s="15"/>
      <c r="QKV28" s="15"/>
      <c r="QKW28" s="15"/>
      <c r="QKX28" s="15"/>
      <c r="QKY28" s="15"/>
      <c r="QKZ28" s="15"/>
      <c r="QLA28" s="15"/>
      <c r="QLB28" s="15"/>
      <c r="QLC28" s="15"/>
      <c r="QLD28" s="15"/>
      <c r="QLE28" s="15"/>
      <c r="QLF28" s="15"/>
      <c r="QLG28" s="15"/>
      <c r="QLH28" s="15"/>
      <c r="QLI28" s="15"/>
      <c r="QLJ28" s="15"/>
      <c r="QLK28" s="15"/>
      <c r="QLL28" s="15"/>
      <c r="QLM28" s="15"/>
      <c r="QLN28" s="15"/>
      <c r="QLO28" s="15"/>
      <c r="QLP28" s="15"/>
      <c r="QLQ28" s="15"/>
      <c r="QLR28" s="15"/>
      <c r="QLS28" s="15"/>
      <c r="QLT28" s="15"/>
      <c r="QLU28" s="15"/>
      <c r="QLV28" s="15"/>
      <c r="QLW28" s="15"/>
      <c r="QLX28" s="15"/>
      <c r="QLY28" s="15"/>
      <c r="QLZ28" s="15"/>
      <c r="QMA28" s="15"/>
      <c r="QMB28" s="15"/>
      <c r="QMC28" s="15"/>
      <c r="QMD28" s="15"/>
      <c r="QME28" s="15"/>
      <c r="QMF28" s="15"/>
      <c r="QMG28" s="15"/>
      <c r="QMH28" s="15"/>
      <c r="QMI28" s="15"/>
      <c r="QMJ28" s="15"/>
      <c r="QMK28" s="15"/>
      <c r="QML28" s="15"/>
      <c r="QMM28" s="15"/>
      <c r="QMN28" s="15"/>
      <c r="QMO28" s="15"/>
      <c r="QMP28" s="15"/>
      <c r="QMQ28" s="15"/>
      <c r="QMR28" s="15"/>
      <c r="QMS28" s="15"/>
      <c r="QMT28" s="15"/>
      <c r="QMU28" s="15"/>
      <c r="QMV28" s="15"/>
      <c r="QMW28" s="15"/>
      <c r="QMX28" s="15"/>
      <c r="QMY28" s="15"/>
      <c r="QMZ28" s="15"/>
      <c r="QNA28" s="15"/>
      <c r="QNB28" s="15"/>
      <c r="QNC28" s="15"/>
      <c r="QND28" s="15"/>
      <c r="QNE28" s="15"/>
      <c r="QNF28" s="15"/>
      <c r="QNG28" s="15"/>
      <c r="QNH28" s="15"/>
      <c r="QNI28" s="15"/>
      <c r="QNJ28" s="15"/>
      <c r="QNK28" s="15"/>
      <c r="QNL28" s="15"/>
      <c r="QNM28" s="15"/>
      <c r="QNN28" s="15"/>
      <c r="QNO28" s="15"/>
      <c r="QNP28" s="15"/>
      <c r="QNQ28" s="15"/>
      <c r="QNR28" s="15"/>
      <c r="QNS28" s="15"/>
      <c r="QNT28" s="15"/>
      <c r="QNU28" s="15"/>
      <c r="QNV28" s="15"/>
      <c r="QNW28" s="15"/>
      <c r="QNX28" s="15"/>
      <c r="QNY28" s="15"/>
      <c r="QNZ28" s="15"/>
      <c r="QOA28" s="15"/>
      <c r="QOB28" s="15"/>
      <c r="QOC28" s="15"/>
      <c r="QOD28" s="15"/>
      <c r="QOE28" s="15"/>
      <c r="QOF28" s="15"/>
      <c r="QOG28" s="15"/>
      <c r="QOH28" s="15"/>
      <c r="QOI28" s="15"/>
      <c r="QOJ28" s="15"/>
      <c r="QOK28" s="15"/>
      <c r="QOL28" s="15"/>
      <c r="QOM28" s="15"/>
      <c r="QON28" s="15"/>
      <c r="QOO28" s="15"/>
      <c r="QOP28" s="15"/>
      <c r="QOQ28" s="15"/>
      <c r="QOR28" s="15"/>
      <c r="QOS28" s="15"/>
      <c r="QOT28" s="15"/>
      <c r="QOU28" s="15"/>
      <c r="QOV28" s="15"/>
      <c r="QOW28" s="15"/>
      <c r="QOX28" s="15"/>
      <c r="QOY28" s="15"/>
      <c r="QOZ28" s="15"/>
      <c r="QPA28" s="15"/>
      <c r="QPB28" s="15"/>
      <c r="QPC28" s="15"/>
      <c r="QPD28" s="15"/>
      <c r="QPE28" s="15"/>
      <c r="QPF28" s="15"/>
      <c r="QPG28" s="15"/>
      <c r="QPH28" s="15"/>
      <c r="QPI28" s="15"/>
      <c r="QPJ28" s="15"/>
      <c r="QPK28" s="15"/>
      <c r="QPL28" s="15"/>
      <c r="QPM28" s="15"/>
      <c r="QPN28" s="15"/>
      <c r="QPO28" s="15"/>
      <c r="QPP28" s="15"/>
      <c r="QPQ28" s="15"/>
      <c r="QPR28" s="15"/>
      <c r="QPS28" s="15"/>
      <c r="QPT28" s="15"/>
      <c r="QPU28" s="15"/>
      <c r="QPV28" s="15"/>
      <c r="QPW28" s="15"/>
      <c r="QPX28" s="15"/>
      <c r="QPY28" s="15"/>
      <c r="QPZ28" s="15"/>
      <c r="QQA28" s="15"/>
      <c r="QQB28" s="15"/>
      <c r="QQC28" s="15"/>
      <c r="QQD28" s="15"/>
      <c r="QQE28" s="15"/>
      <c r="QQF28" s="15"/>
      <c r="QQG28" s="15"/>
      <c r="QQH28" s="15"/>
      <c r="QQI28" s="15"/>
      <c r="QQJ28" s="15"/>
      <c r="QQK28" s="15"/>
      <c r="QQL28" s="15"/>
      <c r="QQM28" s="15"/>
      <c r="QQN28" s="15"/>
      <c r="QQO28" s="15"/>
      <c r="QQP28" s="15"/>
      <c r="QQQ28" s="15"/>
      <c r="QQR28" s="15"/>
      <c r="QQS28" s="15"/>
      <c r="QQT28" s="15"/>
      <c r="QQU28" s="15"/>
      <c r="QQV28" s="15"/>
      <c r="QQW28" s="15"/>
      <c r="QQX28" s="15"/>
      <c r="QQY28" s="15"/>
      <c r="QQZ28" s="15"/>
      <c r="QRA28" s="15"/>
      <c r="QRB28" s="15"/>
      <c r="QRC28" s="15"/>
      <c r="QRD28" s="15"/>
      <c r="QRE28" s="15"/>
      <c r="QRF28" s="15"/>
      <c r="QRG28" s="15"/>
      <c r="QRH28" s="15"/>
      <c r="QRI28" s="15"/>
      <c r="QRJ28" s="15"/>
      <c r="QRK28" s="15"/>
      <c r="QRL28" s="15"/>
      <c r="QRM28" s="15"/>
      <c r="QRN28" s="15"/>
      <c r="QRO28" s="15"/>
      <c r="QRP28" s="15"/>
      <c r="QRQ28" s="15"/>
      <c r="QRR28" s="15"/>
      <c r="QRS28" s="15"/>
      <c r="QRT28" s="15"/>
      <c r="QRU28" s="15"/>
      <c r="QRV28" s="15"/>
      <c r="QRW28" s="15"/>
      <c r="QRX28" s="15"/>
      <c r="QRY28" s="15"/>
      <c r="QRZ28" s="15"/>
      <c r="QSA28" s="15"/>
      <c r="QSB28" s="15"/>
      <c r="QSC28" s="15"/>
      <c r="QSD28" s="15"/>
      <c r="QSE28" s="15"/>
      <c r="QSF28" s="15"/>
      <c r="QSG28" s="15"/>
      <c r="QSH28" s="15"/>
      <c r="QSI28" s="15"/>
      <c r="QSJ28" s="15"/>
      <c r="QSK28" s="15"/>
      <c r="QSL28" s="15"/>
      <c r="QSM28" s="15"/>
      <c r="QSN28" s="15"/>
      <c r="QSO28" s="15"/>
      <c r="QSP28" s="15"/>
      <c r="QSQ28" s="15"/>
      <c r="QSR28" s="15"/>
      <c r="QSS28" s="15"/>
      <c r="QST28" s="15"/>
      <c r="QSU28" s="15"/>
      <c r="QSV28" s="15"/>
      <c r="QSW28" s="15"/>
      <c r="QSX28" s="15"/>
      <c r="QSY28" s="15"/>
      <c r="QSZ28" s="15"/>
      <c r="QTA28" s="15"/>
      <c r="QTB28" s="15"/>
      <c r="QTC28" s="15"/>
      <c r="QTD28" s="15"/>
      <c r="QTE28" s="15"/>
      <c r="QTF28" s="15"/>
      <c r="QTG28" s="15"/>
      <c r="QTH28" s="15"/>
      <c r="QTI28" s="15"/>
      <c r="QTJ28" s="15"/>
      <c r="QTK28" s="15"/>
      <c r="QTL28" s="15"/>
      <c r="QTM28" s="15"/>
      <c r="QTN28" s="15"/>
      <c r="QTO28" s="15"/>
      <c r="QTP28" s="15"/>
      <c r="QTQ28" s="15"/>
      <c r="QTR28" s="15"/>
      <c r="QTS28" s="15"/>
      <c r="QTT28" s="15"/>
      <c r="QTU28" s="15"/>
      <c r="QTV28" s="15"/>
      <c r="QTW28" s="15"/>
      <c r="QTX28" s="15"/>
      <c r="QTY28" s="15"/>
      <c r="QTZ28" s="15"/>
      <c r="QUA28" s="15"/>
      <c r="QUB28" s="15"/>
      <c r="QUC28" s="15"/>
      <c r="QUD28" s="15"/>
      <c r="QUE28" s="15"/>
      <c r="QUF28" s="15"/>
      <c r="QUG28" s="15"/>
      <c r="QUH28" s="15"/>
      <c r="QUI28" s="15"/>
      <c r="QUJ28" s="15"/>
      <c r="QUK28" s="15"/>
      <c r="QUL28" s="15"/>
      <c r="QUM28" s="15"/>
      <c r="QUN28" s="15"/>
      <c r="QUO28" s="15"/>
      <c r="QUP28" s="15"/>
      <c r="QUQ28" s="15"/>
      <c r="QUR28" s="15"/>
      <c r="QUS28" s="15"/>
      <c r="QUT28" s="15"/>
      <c r="QUU28" s="15"/>
      <c r="QUV28" s="15"/>
      <c r="QUW28" s="15"/>
      <c r="QUX28" s="15"/>
      <c r="QUY28" s="15"/>
      <c r="QUZ28" s="15"/>
      <c r="QVA28" s="15"/>
      <c r="QVB28" s="15"/>
      <c r="QVC28" s="15"/>
      <c r="QVD28" s="15"/>
      <c r="QVE28" s="15"/>
      <c r="QVF28" s="15"/>
      <c r="QVG28" s="15"/>
      <c r="QVH28" s="15"/>
      <c r="QVI28" s="15"/>
      <c r="QVJ28" s="15"/>
      <c r="QVK28" s="15"/>
      <c r="QVL28" s="15"/>
      <c r="QVM28" s="15"/>
      <c r="QVN28" s="15"/>
      <c r="QVO28" s="15"/>
      <c r="QVP28" s="15"/>
      <c r="QVQ28" s="15"/>
      <c r="QVR28" s="15"/>
      <c r="QVS28" s="15"/>
      <c r="QVT28" s="15"/>
      <c r="QVU28" s="15"/>
      <c r="QVV28" s="15"/>
      <c r="QVW28" s="15"/>
      <c r="QVX28" s="15"/>
      <c r="QVY28" s="15"/>
      <c r="QVZ28" s="15"/>
      <c r="QWA28" s="15"/>
      <c r="QWB28" s="15"/>
      <c r="QWC28" s="15"/>
      <c r="QWD28" s="15"/>
      <c r="QWE28" s="15"/>
      <c r="QWF28" s="15"/>
      <c r="QWG28" s="15"/>
      <c r="QWH28" s="15"/>
      <c r="QWI28" s="15"/>
      <c r="QWJ28" s="15"/>
      <c r="QWK28" s="15"/>
      <c r="QWL28" s="15"/>
      <c r="QWM28" s="15"/>
      <c r="QWN28" s="15"/>
      <c r="QWO28" s="15"/>
      <c r="QWP28" s="15"/>
      <c r="QWQ28" s="15"/>
      <c r="QWR28" s="15"/>
      <c r="QWS28" s="15"/>
      <c r="QWT28" s="15"/>
      <c r="QWU28" s="15"/>
      <c r="QWV28" s="15"/>
      <c r="QWW28" s="15"/>
      <c r="QWX28" s="15"/>
      <c r="QWY28" s="15"/>
      <c r="QWZ28" s="15"/>
      <c r="QXA28" s="15"/>
      <c r="QXB28" s="15"/>
      <c r="QXC28" s="15"/>
      <c r="QXD28" s="15"/>
      <c r="QXE28" s="15"/>
      <c r="QXF28" s="15"/>
      <c r="QXG28" s="15"/>
      <c r="QXH28" s="15"/>
      <c r="QXI28" s="15"/>
      <c r="QXJ28" s="15"/>
      <c r="QXK28" s="15"/>
      <c r="QXL28" s="15"/>
      <c r="QXM28" s="15"/>
      <c r="QXN28" s="15"/>
      <c r="QXO28" s="15"/>
      <c r="QXP28" s="15"/>
      <c r="QXQ28" s="15"/>
      <c r="QXR28" s="15"/>
      <c r="QXS28" s="15"/>
      <c r="QXT28" s="15"/>
      <c r="QXU28" s="15"/>
      <c r="QXV28" s="15"/>
      <c r="QXW28" s="15"/>
      <c r="QXX28" s="15"/>
      <c r="QXY28" s="15"/>
      <c r="QXZ28" s="15"/>
      <c r="QYA28" s="15"/>
      <c r="QYB28" s="15"/>
      <c r="QYC28" s="15"/>
      <c r="QYD28" s="15"/>
      <c r="QYE28" s="15"/>
      <c r="QYF28" s="15"/>
      <c r="QYG28" s="15"/>
      <c r="QYH28" s="15"/>
      <c r="QYI28" s="15"/>
      <c r="QYJ28" s="15"/>
      <c r="QYK28" s="15"/>
      <c r="QYL28" s="15"/>
      <c r="QYM28" s="15"/>
      <c r="QYN28" s="15"/>
      <c r="QYO28" s="15"/>
      <c r="QYP28" s="15"/>
      <c r="QYQ28" s="15"/>
      <c r="QYR28" s="15"/>
      <c r="QYS28" s="15"/>
      <c r="QYT28" s="15"/>
      <c r="QYU28" s="15"/>
      <c r="QYV28" s="15"/>
      <c r="QYW28" s="15"/>
      <c r="QYX28" s="15"/>
      <c r="QYY28" s="15"/>
      <c r="QYZ28" s="15"/>
      <c r="QZA28" s="15"/>
      <c r="QZB28" s="15"/>
      <c r="QZC28" s="15"/>
      <c r="QZD28" s="15"/>
      <c r="QZE28" s="15"/>
      <c r="QZF28" s="15"/>
      <c r="QZG28" s="15"/>
      <c r="QZH28" s="15"/>
      <c r="QZI28" s="15"/>
      <c r="QZJ28" s="15"/>
      <c r="QZK28" s="15"/>
      <c r="QZL28" s="15"/>
      <c r="QZM28" s="15"/>
      <c r="QZN28" s="15"/>
      <c r="QZO28" s="15"/>
      <c r="QZP28" s="15"/>
      <c r="QZQ28" s="15"/>
      <c r="QZR28" s="15"/>
      <c r="QZS28" s="15"/>
      <c r="QZT28" s="15"/>
      <c r="QZU28" s="15"/>
      <c r="QZV28" s="15"/>
      <c r="QZW28" s="15"/>
      <c r="QZX28" s="15"/>
      <c r="QZY28" s="15"/>
      <c r="QZZ28" s="15"/>
      <c r="RAA28" s="15"/>
      <c r="RAB28" s="15"/>
      <c r="RAC28" s="15"/>
      <c r="RAD28" s="15"/>
      <c r="RAE28" s="15"/>
      <c r="RAF28" s="15"/>
      <c r="RAG28" s="15"/>
      <c r="RAH28" s="15"/>
      <c r="RAI28" s="15"/>
      <c r="RAJ28" s="15"/>
      <c r="RAK28" s="15"/>
      <c r="RAL28" s="15"/>
      <c r="RAM28" s="15"/>
      <c r="RAN28" s="15"/>
      <c r="RAO28" s="15"/>
      <c r="RAP28" s="15"/>
      <c r="RAQ28" s="15"/>
      <c r="RAR28" s="15"/>
      <c r="RAS28" s="15"/>
      <c r="RAT28" s="15"/>
      <c r="RAU28" s="15"/>
      <c r="RAV28" s="15"/>
      <c r="RAW28" s="15"/>
      <c r="RAX28" s="15"/>
      <c r="RAY28" s="15"/>
      <c r="RAZ28" s="15"/>
      <c r="RBA28" s="15"/>
      <c r="RBB28" s="15"/>
      <c r="RBC28" s="15"/>
      <c r="RBD28" s="15"/>
      <c r="RBE28" s="15"/>
      <c r="RBF28" s="15"/>
      <c r="RBG28" s="15"/>
      <c r="RBH28" s="15"/>
      <c r="RBI28" s="15"/>
      <c r="RBJ28" s="15"/>
      <c r="RBK28" s="15"/>
      <c r="RBL28" s="15"/>
      <c r="RBM28" s="15"/>
      <c r="RBN28" s="15"/>
      <c r="RBO28" s="15"/>
      <c r="RBP28" s="15"/>
      <c r="RBQ28" s="15"/>
      <c r="RBR28" s="15"/>
      <c r="RBS28" s="15"/>
      <c r="RBT28" s="15"/>
      <c r="RBU28" s="15"/>
      <c r="RBV28" s="15"/>
      <c r="RBW28" s="15"/>
      <c r="RBX28" s="15"/>
      <c r="RBY28" s="15"/>
      <c r="RBZ28" s="15"/>
      <c r="RCA28" s="15"/>
      <c r="RCB28" s="15"/>
      <c r="RCC28" s="15"/>
      <c r="RCD28" s="15"/>
      <c r="RCE28" s="15"/>
      <c r="RCF28" s="15"/>
      <c r="RCG28" s="15"/>
      <c r="RCH28" s="15"/>
      <c r="RCI28" s="15"/>
      <c r="RCJ28" s="15"/>
      <c r="RCK28" s="15"/>
      <c r="RCL28" s="15"/>
      <c r="RCM28" s="15"/>
      <c r="RCN28" s="15"/>
      <c r="RCO28" s="15"/>
      <c r="RCP28" s="15"/>
      <c r="RCQ28" s="15"/>
      <c r="RCR28" s="15"/>
      <c r="RCS28" s="15"/>
      <c r="RCT28" s="15"/>
      <c r="RCU28" s="15"/>
      <c r="RCV28" s="15"/>
      <c r="RCW28" s="15"/>
      <c r="RCX28" s="15"/>
      <c r="RCY28" s="15"/>
      <c r="RCZ28" s="15"/>
      <c r="RDA28" s="15"/>
      <c r="RDB28" s="15"/>
      <c r="RDC28" s="15"/>
      <c r="RDD28" s="15"/>
      <c r="RDE28" s="15"/>
      <c r="RDF28" s="15"/>
      <c r="RDG28" s="15"/>
      <c r="RDH28" s="15"/>
      <c r="RDI28" s="15"/>
      <c r="RDJ28" s="15"/>
      <c r="RDK28" s="15"/>
      <c r="RDL28" s="15"/>
      <c r="RDM28" s="15"/>
      <c r="RDN28" s="15"/>
      <c r="RDO28" s="15"/>
      <c r="RDP28" s="15"/>
      <c r="RDQ28" s="15"/>
      <c r="RDR28" s="15"/>
      <c r="RDS28" s="15"/>
      <c r="RDT28" s="15"/>
      <c r="RDU28" s="15"/>
      <c r="RDV28" s="15"/>
      <c r="RDW28" s="15"/>
      <c r="RDX28" s="15"/>
      <c r="RDY28" s="15"/>
      <c r="RDZ28" s="15"/>
      <c r="REA28" s="15"/>
      <c r="REB28" s="15"/>
      <c r="REC28" s="15"/>
      <c r="RED28" s="15"/>
      <c r="REE28" s="15"/>
      <c r="REF28" s="15"/>
      <c r="REG28" s="15"/>
      <c r="REH28" s="15"/>
      <c r="REI28" s="15"/>
      <c r="REJ28" s="15"/>
      <c r="REK28" s="15"/>
      <c r="REL28" s="15"/>
      <c r="REM28" s="15"/>
      <c r="REN28" s="15"/>
      <c r="REO28" s="15"/>
      <c r="REP28" s="15"/>
      <c r="REQ28" s="15"/>
      <c r="RER28" s="15"/>
      <c r="RES28" s="15"/>
      <c r="RET28" s="15"/>
      <c r="REU28" s="15"/>
      <c r="REV28" s="15"/>
      <c r="REW28" s="15"/>
      <c r="REX28" s="15"/>
      <c r="REY28" s="15"/>
      <c r="REZ28" s="15"/>
      <c r="RFA28" s="15"/>
      <c r="RFB28" s="15"/>
      <c r="RFC28" s="15"/>
      <c r="RFD28" s="15"/>
      <c r="RFE28" s="15"/>
      <c r="RFF28" s="15"/>
      <c r="RFG28" s="15"/>
      <c r="RFH28" s="15"/>
      <c r="RFI28" s="15"/>
      <c r="RFJ28" s="15"/>
      <c r="RFK28" s="15"/>
      <c r="RFL28" s="15"/>
      <c r="RFM28" s="15"/>
      <c r="RFN28" s="15"/>
      <c r="RFO28" s="15"/>
      <c r="RFP28" s="15"/>
      <c r="RFQ28" s="15"/>
      <c r="RFR28" s="15"/>
      <c r="RFS28" s="15"/>
      <c r="RFT28" s="15"/>
      <c r="RFU28" s="15"/>
      <c r="RFV28" s="15"/>
      <c r="RFW28" s="15"/>
      <c r="RFX28" s="15"/>
      <c r="RFY28" s="15"/>
      <c r="RFZ28" s="15"/>
      <c r="RGA28" s="15"/>
      <c r="RGB28" s="15"/>
      <c r="RGC28" s="15"/>
      <c r="RGD28" s="15"/>
      <c r="RGE28" s="15"/>
      <c r="RGF28" s="15"/>
      <c r="RGG28" s="15"/>
      <c r="RGH28" s="15"/>
      <c r="RGI28" s="15"/>
      <c r="RGJ28" s="15"/>
      <c r="RGK28" s="15"/>
      <c r="RGL28" s="15"/>
      <c r="RGM28" s="15"/>
      <c r="RGN28" s="15"/>
      <c r="RGO28" s="15"/>
      <c r="RGP28" s="15"/>
      <c r="RGQ28" s="15"/>
      <c r="RGR28" s="15"/>
      <c r="RGS28" s="15"/>
      <c r="RGT28" s="15"/>
      <c r="RGU28" s="15"/>
      <c r="RGV28" s="15"/>
      <c r="RGW28" s="15"/>
      <c r="RGX28" s="15"/>
      <c r="RGY28" s="15"/>
      <c r="RGZ28" s="15"/>
      <c r="RHA28" s="15"/>
      <c r="RHB28" s="15"/>
      <c r="RHC28" s="15"/>
      <c r="RHD28" s="15"/>
      <c r="RHE28" s="15"/>
      <c r="RHF28" s="15"/>
      <c r="RHG28" s="15"/>
      <c r="RHH28" s="15"/>
      <c r="RHI28" s="15"/>
      <c r="RHJ28" s="15"/>
      <c r="RHK28" s="15"/>
      <c r="RHL28" s="15"/>
      <c r="RHM28" s="15"/>
      <c r="RHN28" s="15"/>
      <c r="RHO28" s="15"/>
      <c r="RHP28" s="15"/>
      <c r="RHQ28" s="15"/>
      <c r="RHR28" s="15"/>
      <c r="RHS28" s="15"/>
      <c r="RHT28" s="15"/>
      <c r="RHU28" s="15"/>
      <c r="RHV28" s="15"/>
      <c r="RHW28" s="15"/>
      <c r="RHX28" s="15"/>
      <c r="RHY28" s="15"/>
      <c r="RHZ28" s="15"/>
      <c r="RIA28" s="15"/>
      <c r="RIB28" s="15"/>
      <c r="RIC28" s="15"/>
      <c r="RID28" s="15"/>
      <c r="RIE28" s="15"/>
      <c r="RIF28" s="15"/>
      <c r="RIG28" s="15"/>
      <c r="RIH28" s="15"/>
      <c r="RII28" s="15"/>
      <c r="RIJ28" s="15"/>
      <c r="RIK28" s="15"/>
      <c r="RIL28" s="15"/>
      <c r="RIM28" s="15"/>
      <c r="RIN28" s="15"/>
      <c r="RIO28" s="15"/>
      <c r="RIP28" s="15"/>
      <c r="RIQ28" s="15"/>
      <c r="RIR28" s="15"/>
      <c r="RIS28" s="15"/>
      <c r="RIT28" s="15"/>
      <c r="RIU28" s="15"/>
      <c r="RIV28" s="15"/>
      <c r="RIW28" s="15"/>
      <c r="RIX28" s="15"/>
      <c r="RIY28" s="15"/>
      <c r="RIZ28" s="15"/>
      <c r="RJA28" s="15"/>
      <c r="RJB28" s="15"/>
      <c r="RJC28" s="15"/>
      <c r="RJD28" s="15"/>
      <c r="RJE28" s="15"/>
      <c r="RJF28" s="15"/>
      <c r="RJG28" s="15"/>
      <c r="RJH28" s="15"/>
      <c r="RJI28" s="15"/>
      <c r="RJJ28" s="15"/>
      <c r="RJK28" s="15"/>
      <c r="RJL28" s="15"/>
      <c r="RJM28" s="15"/>
      <c r="RJN28" s="15"/>
      <c r="RJO28" s="15"/>
      <c r="RJP28" s="15"/>
      <c r="RJQ28" s="15"/>
      <c r="RJR28" s="15"/>
      <c r="RJS28" s="15"/>
      <c r="RJT28" s="15"/>
      <c r="RJU28" s="15"/>
      <c r="RJV28" s="15"/>
      <c r="RJW28" s="15"/>
      <c r="RJX28" s="15"/>
      <c r="RJY28" s="15"/>
      <c r="RJZ28" s="15"/>
      <c r="RKA28" s="15"/>
      <c r="RKB28" s="15"/>
      <c r="RKC28" s="15"/>
      <c r="RKD28" s="15"/>
      <c r="RKE28" s="15"/>
      <c r="RKF28" s="15"/>
      <c r="RKG28" s="15"/>
      <c r="RKH28" s="15"/>
      <c r="RKI28" s="15"/>
      <c r="RKJ28" s="15"/>
      <c r="RKK28" s="15"/>
      <c r="RKL28" s="15"/>
      <c r="RKM28" s="15"/>
      <c r="RKN28" s="15"/>
      <c r="RKO28" s="15"/>
      <c r="RKP28" s="15"/>
      <c r="RKQ28" s="15"/>
      <c r="RKR28" s="15"/>
      <c r="RKS28" s="15"/>
      <c r="RKT28" s="15"/>
      <c r="RKU28" s="15"/>
      <c r="RKV28" s="15"/>
      <c r="RKW28" s="15"/>
      <c r="RKX28" s="15"/>
      <c r="RKY28" s="15"/>
      <c r="RKZ28" s="15"/>
      <c r="RLA28" s="15"/>
      <c r="RLB28" s="15"/>
      <c r="RLC28" s="15"/>
      <c r="RLD28" s="15"/>
      <c r="RLE28" s="15"/>
      <c r="RLF28" s="15"/>
      <c r="RLG28" s="15"/>
      <c r="RLH28" s="15"/>
      <c r="RLI28" s="15"/>
      <c r="RLJ28" s="15"/>
      <c r="RLK28" s="15"/>
      <c r="RLL28" s="15"/>
      <c r="RLM28" s="15"/>
      <c r="RLN28" s="15"/>
      <c r="RLO28" s="15"/>
      <c r="RLP28" s="15"/>
      <c r="RLQ28" s="15"/>
      <c r="RLR28" s="15"/>
      <c r="RLS28" s="15"/>
      <c r="RLT28" s="15"/>
      <c r="RLU28" s="15"/>
      <c r="RLV28" s="15"/>
      <c r="RLW28" s="15"/>
      <c r="RLX28" s="15"/>
      <c r="RLY28" s="15"/>
      <c r="RLZ28" s="15"/>
      <c r="RMA28" s="15"/>
      <c r="RMB28" s="15"/>
      <c r="RMC28" s="15"/>
      <c r="RMD28" s="15"/>
      <c r="RME28" s="15"/>
      <c r="RMF28" s="15"/>
      <c r="RMG28" s="15"/>
      <c r="RMH28" s="15"/>
      <c r="RMI28" s="15"/>
      <c r="RMJ28" s="15"/>
      <c r="RMK28" s="15"/>
      <c r="RML28" s="15"/>
      <c r="RMM28" s="15"/>
      <c r="RMN28" s="15"/>
      <c r="RMO28" s="15"/>
      <c r="RMP28" s="15"/>
      <c r="RMQ28" s="15"/>
      <c r="RMR28" s="15"/>
      <c r="RMS28" s="15"/>
      <c r="RMT28" s="15"/>
      <c r="RMU28" s="15"/>
      <c r="RMV28" s="15"/>
      <c r="RMW28" s="15"/>
      <c r="RMX28" s="15"/>
      <c r="RMY28" s="15"/>
      <c r="RMZ28" s="15"/>
      <c r="RNA28" s="15"/>
      <c r="RNB28" s="15"/>
      <c r="RNC28" s="15"/>
      <c r="RND28" s="15"/>
      <c r="RNE28" s="15"/>
      <c r="RNF28" s="15"/>
      <c r="RNG28" s="15"/>
      <c r="RNH28" s="15"/>
      <c r="RNI28" s="15"/>
      <c r="RNJ28" s="15"/>
      <c r="RNK28" s="15"/>
      <c r="RNL28" s="15"/>
      <c r="RNM28" s="15"/>
      <c r="RNN28" s="15"/>
      <c r="RNO28" s="15"/>
      <c r="RNP28" s="15"/>
      <c r="RNQ28" s="15"/>
      <c r="RNR28" s="15"/>
      <c r="RNS28" s="15"/>
      <c r="RNT28" s="15"/>
      <c r="RNU28" s="15"/>
      <c r="RNV28" s="15"/>
      <c r="RNW28" s="15"/>
      <c r="RNX28" s="15"/>
      <c r="RNY28" s="15"/>
      <c r="RNZ28" s="15"/>
      <c r="ROA28" s="15"/>
      <c r="ROB28" s="15"/>
      <c r="ROC28" s="15"/>
      <c r="ROD28" s="15"/>
      <c r="ROE28" s="15"/>
      <c r="ROF28" s="15"/>
      <c r="ROG28" s="15"/>
      <c r="ROH28" s="15"/>
      <c r="ROI28" s="15"/>
      <c r="ROJ28" s="15"/>
      <c r="ROK28" s="15"/>
      <c r="ROL28" s="15"/>
      <c r="ROM28" s="15"/>
      <c r="RON28" s="15"/>
      <c r="ROO28" s="15"/>
      <c r="ROP28" s="15"/>
      <c r="ROQ28" s="15"/>
      <c r="ROR28" s="15"/>
      <c r="ROS28" s="15"/>
      <c r="ROT28" s="15"/>
      <c r="ROU28" s="15"/>
      <c r="ROV28" s="15"/>
      <c r="ROW28" s="15"/>
      <c r="ROX28" s="15"/>
      <c r="ROY28" s="15"/>
      <c r="ROZ28" s="15"/>
      <c r="RPA28" s="15"/>
      <c r="RPB28" s="15"/>
      <c r="RPC28" s="15"/>
      <c r="RPD28" s="15"/>
      <c r="RPE28" s="15"/>
      <c r="RPF28" s="15"/>
      <c r="RPG28" s="15"/>
      <c r="RPH28" s="15"/>
      <c r="RPI28" s="15"/>
      <c r="RPJ28" s="15"/>
      <c r="RPK28" s="15"/>
      <c r="RPL28" s="15"/>
      <c r="RPM28" s="15"/>
      <c r="RPN28" s="15"/>
      <c r="RPO28" s="15"/>
      <c r="RPP28" s="15"/>
      <c r="RPQ28" s="15"/>
      <c r="RPR28" s="15"/>
      <c r="RPS28" s="15"/>
      <c r="RPT28" s="15"/>
      <c r="RPU28" s="15"/>
      <c r="RPV28" s="15"/>
      <c r="RPW28" s="15"/>
      <c r="RPX28" s="15"/>
      <c r="RPY28" s="15"/>
      <c r="RPZ28" s="15"/>
      <c r="RQA28" s="15"/>
      <c r="RQB28" s="15"/>
      <c r="RQC28" s="15"/>
      <c r="RQD28" s="15"/>
      <c r="RQE28" s="15"/>
      <c r="RQF28" s="15"/>
      <c r="RQG28" s="15"/>
      <c r="RQH28" s="15"/>
      <c r="RQI28" s="15"/>
      <c r="RQJ28" s="15"/>
      <c r="RQK28" s="15"/>
      <c r="RQL28" s="15"/>
      <c r="RQM28" s="15"/>
      <c r="RQN28" s="15"/>
      <c r="RQO28" s="15"/>
      <c r="RQP28" s="15"/>
      <c r="RQQ28" s="15"/>
      <c r="RQR28" s="15"/>
      <c r="RQS28" s="15"/>
      <c r="RQT28" s="15"/>
      <c r="RQU28" s="15"/>
      <c r="RQV28" s="15"/>
      <c r="RQW28" s="15"/>
      <c r="RQX28" s="15"/>
      <c r="RQY28" s="15"/>
      <c r="RQZ28" s="15"/>
      <c r="RRA28" s="15"/>
      <c r="RRB28" s="15"/>
      <c r="RRC28" s="15"/>
      <c r="RRD28" s="15"/>
      <c r="RRE28" s="15"/>
      <c r="RRF28" s="15"/>
      <c r="RRG28" s="15"/>
      <c r="RRH28" s="15"/>
      <c r="RRI28" s="15"/>
      <c r="RRJ28" s="15"/>
      <c r="RRK28" s="15"/>
      <c r="RRL28" s="15"/>
      <c r="RRM28" s="15"/>
      <c r="RRN28" s="15"/>
      <c r="RRO28" s="15"/>
      <c r="RRP28" s="15"/>
      <c r="RRQ28" s="15"/>
      <c r="RRR28" s="15"/>
      <c r="RRS28" s="15"/>
      <c r="RRT28" s="15"/>
      <c r="RRU28" s="15"/>
      <c r="RRV28" s="15"/>
      <c r="RRW28" s="15"/>
      <c r="RRX28" s="15"/>
      <c r="RRY28" s="15"/>
      <c r="RRZ28" s="15"/>
      <c r="RSA28" s="15"/>
      <c r="RSB28" s="15"/>
      <c r="RSC28" s="15"/>
      <c r="RSD28" s="15"/>
      <c r="RSE28" s="15"/>
      <c r="RSF28" s="15"/>
      <c r="RSG28" s="15"/>
      <c r="RSH28" s="15"/>
      <c r="RSI28" s="15"/>
      <c r="RSJ28" s="15"/>
      <c r="RSK28" s="15"/>
      <c r="RSL28" s="15"/>
      <c r="RSM28" s="15"/>
      <c r="RSN28" s="15"/>
      <c r="RSO28" s="15"/>
      <c r="RSP28" s="15"/>
      <c r="RSQ28" s="15"/>
      <c r="RSR28" s="15"/>
      <c r="RSS28" s="15"/>
      <c r="RST28" s="15"/>
      <c r="RSU28" s="15"/>
      <c r="RSV28" s="15"/>
      <c r="RSW28" s="15"/>
      <c r="RSX28" s="15"/>
      <c r="RSY28" s="15"/>
      <c r="RSZ28" s="15"/>
      <c r="RTA28" s="15"/>
      <c r="RTB28" s="15"/>
      <c r="RTC28" s="15"/>
      <c r="RTD28" s="15"/>
      <c r="RTE28" s="15"/>
      <c r="RTF28" s="15"/>
      <c r="RTG28" s="15"/>
      <c r="RTH28" s="15"/>
      <c r="RTI28" s="15"/>
      <c r="RTJ28" s="15"/>
      <c r="RTK28" s="15"/>
      <c r="RTL28" s="15"/>
      <c r="RTM28" s="15"/>
      <c r="RTN28" s="15"/>
      <c r="RTO28" s="15"/>
      <c r="RTP28" s="15"/>
      <c r="RTQ28" s="15"/>
      <c r="RTR28" s="15"/>
      <c r="RTS28" s="15"/>
      <c r="RTT28" s="15"/>
      <c r="RTU28" s="15"/>
      <c r="RTV28" s="15"/>
      <c r="RTW28" s="15"/>
      <c r="RTX28" s="15"/>
      <c r="RTY28" s="15"/>
      <c r="RTZ28" s="15"/>
      <c r="RUA28" s="15"/>
      <c r="RUB28" s="15"/>
      <c r="RUC28" s="15"/>
      <c r="RUD28" s="15"/>
      <c r="RUE28" s="15"/>
      <c r="RUF28" s="15"/>
      <c r="RUG28" s="15"/>
      <c r="RUH28" s="15"/>
      <c r="RUI28" s="15"/>
      <c r="RUJ28" s="15"/>
      <c r="RUK28" s="15"/>
      <c r="RUL28" s="15"/>
      <c r="RUM28" s="15"/>
      <c r="RUN28" s="15"/>
      <c r="RUO28" s="15"/>
      <c r="RUP28" s="15"/>
      <c r="RUQ28" s="15"/>
      <c r="RUR28" s="15"/>
      <c r="RUS28" s="15"/>
      <c r="RUT28" s="15"/>
      <c r="RUU28" s="15"/>
      <c r="RUV28" s="15"/>
      <c r="RUW28" s="15"/>
      <c r="RUX28" s="15"/>
      <c r="RUY28" s="15"/>
      <c r="RUZ28" s="15"/>
      <c r="RVA28" s="15"/>
      <c r="RVB28" s="15"/>
      <c r="RVC28" s="15"/>
      <c r="RVD28" s="15"/>
      <c r="RVE28" s="15"/>
      <c r="RVF28" s="15"/>
      <c r="RVG28" s="15"/>
      <c r="RVH28" s="15"/>
      <c r="RVI28" s="15"/>
      <c r="RVJ28" s="15"/>
      <c r="RVK28" s="15"/>
      <c r="RVL28" s="15"/>
      <c r="RVM28" s="15"/>
      <c r="RVN28" s="15"/>
      <c r="RVO28" s="15"/>
      <c r="RVP28" s="15"/>
      <c r="RVQ28" s="15"/>
      <c r="RVR28" s="15"/>
      <c r="RVS28" s="15"/>
      <c r="RVT28" s="15"/>
      <c r="RVU28" s="15"/>
      <c r="RVV28" s="15"/>
      <c r="RVW28" s="15"/>
      <c r="RVX28" s="15"/>
      <c r="RVY28" s="15"/>
      <c r="RVZ28" s="15"/>
      <c r="RWA28" s="15"/>
      <c r="RWB28" s="15"/>
      <c r="RWC28" s="15"/>
      <c r="RWD28" s="15"/>
      <c r="RWE28" s="15"/>
      <c r="RWF28" s="15"/>
      <c r="RWG28" s="15"/>
      <c r="RWH28" s="15"/>
      <c r="RWI28" s="15"/>
      <c r="RWJ28" s="15"/>
      <c r="RWK28" s="15"/>
      <c r="RWL28" s="15"/>
      <c r="RWM28" s="15"/>
      <c r="RWN28" s="15"/>
      <c r="RWO28" s="15"/>
      <c r="RWP28" s="15"/>
      <c r="RWQ28" s="15"/>
      <c r="RWR28" s="15"/>
      <c r="RWS28" s="15"/>
      <c r="RWT28" s="15"/>
      <c r="RWU28" s="15"/>
      <c r="RWV28" s="15"/>
      <c r="RWW28" s="15"/>
      <c r="RWX28" s="15"/>
      <c r="RWY28" s="15"/>
      <c r="RWZ28" s="15"/>
      <c r="RXA28" s="15"/>
      <c r="RXB28" s="15"/>
      <c r="RXC28" s="15"/>
      <c r="RXD28" s="15"/>
      <c r="RXE28" s="15"/>
      <c r="RXF28" s="15"/>
      <c r="RXG28" s="15"/>
      <c r="RXH28" s="15"/>
      <c r="RXI28" s="15"/>
      <c r="RXJ28" s="15"/>
      <c r="RXK28" s="15"/>
      <c r="RXL28" s="15"/>
      <c r="RXM28" s="15"/>
      <c r="RXN28" s="15"/>
      <c r="RXO28" s="15"/>
      <c r="RXP28" s="15"/>
      <c r="RXQ28" s="15"/>
      <c r="RXR28" s="15"/>
      <c r="RXS28" s="15"/>
      <c r="RXT28" s="15"/>
      <c r="RXU28" s="15"/>
      <c r="RXV28" s="15"/>
      <c r="RXW28" s="15"/>
      <c r="RXX28" s="15"/>
      <c r="RXY28" s="15"/>
      <c r="RXZ28" s="15"/>
      <c r="RYA28" s="15"/>
      <c r="RYB28" s="15"/>
      <c r="RYC28" s="15"/>
      <c r="RYD28" s="15"/>
      <c r="RYE28" s="15"/>
      <c r="RYF28" s="15"/>
      <c r="RYG28" s="15"/>
      <c r="RYH28" s="15"/>
      <c r="RYI28" s="15"/>
      <c r="RYJ28" s="15"/>
      <c r="RYK28" s="15"/>
      <c r="RYL28" s="15"/>
      <c r="RYM28" s="15"/>
      <c r="RYN28" s="15"/>
      <c r="RYO28" s="15"/>
      <c r="RYP28" s="15"/>
      <c r="RYQ28" s="15"/>
      <c r="RYR28" s="15"/>
      <c r="RYS28" s="15"/>
      <c r="RYT28" s="15"/>
      <c r="RYU28" s="15"/>
      <c r="RYV28" s="15"/>
      <c r="RYW28" s="15"/>
      <c r="RYX28" s="15"/>
      <c r="RYY28" s="15"/>
      <c r="RYZ28" s="15"/>
      <c r="RZA28" s="15"/>
      <c r="RZB28" s="15"/>
      <c r="RZC28" s="15"/>
      <c r="RZD28" s="15"/>
      <c r="RZE28" s="15"/>
      <c r="RZF28" s="15"/>
      <c r="RZG28" s="15"/>
      <c r="RZH28" s="15"/>
      <c r="RZI28" s="15"/>
      <c r="RZJ28" s="15"/>
      <c r="RZK28" s="15"/>
      <c r="RZL28" s="15"/>
      <c r="RZM28" s="15"/>
      <c r="RZN28" s="15"/>
      <c r="RZO28" s="15"/>
      <c r="RZP28" s="15"/>
      <c r="RZQ28" s="15"/>
      <c r="RZR28" s="15"/>
      <c r="RZS28" s="15"/>
      <c r="RZT28" s="15"/>
      <c r="RZU28" s="15"/>
      <c r="RZV28" s="15"/>
      <c r="RZW28" s="15"/>
      <c r="RZX28" s="15"/>
      <c r="RZY28" s="15"/>
      <c r="RZZ28" s="15"/>
      <c r="SAA28" s="15"/>
      <c r="SAB28" s="15"/>
      <c r="SAC28" s="15"/>
      <c r="SAD28" s="15"/>
      <c r="SAE28" s="15"/>
      <c r="SAF28" s="15"/>
      <c r="SAG28" s="15"/>
      <c r="SAH28" s="15"/>
      <c r="SAI28" s="15"/>
      <c r="SAJ28" s="15"/>
      <c r="SAK28" s="15"/>
      <c r="SAL28" s="15"/>
      <c r="SAM28" s="15"/>
      <c r="SAN28" s="15"/>
      <c r="SAO28" s="15"/>
      <c r="SAP28" s="15"/>
      <c r="SAQ28" s="15"/>
      <c r="SAR28" s="15"/>
      <c r="SAS28" s="15"/>
      <c r="SAT28" s="15"/>
      <c r="SAU28" s="15"/>
      <c r="SAV28" s="15"/>
      <c r="SAW28" s="15"/>
      <c r="SAX28" s="15"/>
      <c r="SAY28" s="15"/>
      <c r="SAZ28" s="15"/>
      <c r="SBA28" s="15"/>
      <c r="SBB28" s="15"/>
      <c r="SBC28" s="15"/>
      <c r="SBD28" s="15"/>
      <c r="SBE28" s="15"/>
      <c r="SBF28" s="15"/>
      <c r="SBG28" s="15"/>
      <c r="SBH28" s="15"/>
      <c r="SBI28" s="15"/>
      <c r="SBJ28" s="15"/>
      <c r="SBK28" s="15"/>
      <c r="SBL28" s="15"/>
      <c r="SBM28" s="15"/>
      <c r="SBN28" s="15"/>
      <c r="SBO28" s="15"/>
      <c r="SBP28" s="15"/>
      <c r="SBQ28" s="15"/>
      <c r="SBR28" s="15"/>
      <c r="SBS28" s="15"/>
      <c r="SBT28" s="15"/>
      <c r="SBU28" s="15"/>
      <c r="SBV28" s="15"/>
      <c r="SBW28" s="15"/>
      <c r="SBX28" s="15"/>
      <c r="SBY28" s="15"/>
      <c r="SBZ28" s="15"/>
      <c r="SCA28" s="15"/>
      <c r="SCB28" s="15"/>
      <c r="SCC28" s="15"/>
      <c r="SCD28" s="15"/>
      <c r="SCE28" s="15"/>
      <c r="SCF28" s="15"/>
      <c r="SCG28" s="15"/>
      <c r="SCH28" s="15"/>
      <c r="SCI28" s="15"/>
      <c r="SCJ28" s="15"/>
      <c r="SCK28" s="15"/>
      <c r="SCL28" s="15"/>
      <c r="SCM28" s="15"/>
      <c r="SCN28" s="15"/>
      <c r="SCO28" s="15"/>
      <c r="SCP28" s="15"/>
      <c r="SCQ28" s="15"/>
      <c r="SCR28" s="15"/>
      <c r="SCS28" s="15"/>
      <c r="SCT28" s="15"/>
      <c r="SCU28" s="15"/>
      <c r="SCV28" s="15"/>
      <c r="SCW28" s="15"/>
      <c r="SCX28" s="15"/>
      <c r="SCY28" s="15"/>
      <c r="SCZ28" s="15"/>
      <c r="SDA28" s="15"/>
      <c r="SDB28" s="15"/>
      <c r="SDC28" s="15"/>
      <c r="SDD28" s="15"/>
      <c r="SDE28" s="15"/>
      <c r="SDF28" s="15"/>
      <c r="SDG28" s="15"/>
      <c r="SDH28" s="15"/>
      <c r="SDI28" s="15"/>
      <c r="SDJ28" s="15"/>
      <c r="SDK28" s="15"/>
      <c r="SDL28" s="15"/>
      <c r="SDM28" s="15"/>
      <c r="SDN28" s="15"/>
      <c r="SDO28" s="15"/>
      <c r="SDP28" s="15"/>
      <c r="SDQ28" s="15"/>
      <c r="SDR28" s="15"/>
      <c r="SDS28" s="15"/>
      <c r="SDT28" s="15"/>
      <c r="SDU28" s="15"/>
      <c r="SDV28" s="15"/>
      <c r="SDW28" s="15"/>
      <c r="SDX28" s="15"/>
      <c r="SDY28" s="15"/>
      <c r="SDZ28" s="15"/>
      <c r="SEA28" s="15"/>
      <c r="SEB28" s="15"/>
      <c r="SEC28" s="15"/>
      <c r="SED28" s="15"/>
      <c r="SEE28" s="15"/>
      <c r="SEF28" s="15"/>
      <c r="SEG28" s="15"/>
      <c r="SEH28" s="15"/>
      <c r="SEI28" s="15"/>
      <c r="SEJ28" s="15"/>
      <c r="SEK28" s="15"/>
      <c r="SEL28" s="15"/>
      <c r="SEM28" s="15"/>
      <c r="SEN28" s="15"/>
      <c r="SEO28" s="15"/>
      <c r="SEP28" s="15"/>
      <c r="SEQ28" s="15"/>
      <c r="SER28" s="15"/>
      <c r="SES28" s="15"/>
      <c r="SET28" s="15"/>
      <c r="SEU28" s="15"/>
      <c r="SEV28" s="15"/>
      <c r="SEW28" s="15"/>
      <c r="SEX28" s="15"/>
      <c r="SEY28" s="15"/>
      <c r="SEZ28" s="15"/>
      <c r="SFA28" s="15"/>
      <c r="SFB28" s="15"/>
      <c r="SFC28" s="15"/>
      <c r="SFD28" s="15"/>
      <c r="SFE28" s="15"/>
      <c r="SFF28" s="15"/>
      <c r="SFG28" s="15"/>
      <c r="SFH28" s="15"/>
      <c r="SFI28" s="15"/>
      <c r="SFJ28" s="15"/>
      <c r="SFK28" s="15"/>
      <c r="SFL28" s="15"/>
      <c r="SFM28" s="15"/>
      <c r="SFN28" s="15"/>
      <c r="SFO28" s="15"/>
      <c r="SFP28" s="15"/>
      <c r="SFQ28" s="15"/>
      <c r="SFR28" s="15"/>
      <c r="SFS28" s="15"/>
      <c r="SFT28" s="15"/>
      <c r="SFU28" s="15"/>
      <c r="SFV28" s="15"/>
      <c r="SFW28" s="15"/>
      <c r="SFX28" s="15"/>
      <c r="SFY28" s="15"/>
      <c r="SFZ28" s="15"/>
      <c r="SGA28" s="15"/>
      <c r="SGB28" s="15"/>
      <c r="SGC28" s="15"/>
      <c r="SGD28" s="15"/>
      <c r="SGE28" s="15"/>
      <c r="SGF28" s="15"/>
      <c r="SGG28" s="15"/>
      <c r="SGH28" s="15"/>
      <c r="SGI28" s="15"/>
      <c r="SGJ28" s="15"/>
      <c r="SGK28" s="15"/>
      <c r="SGL28" s="15"/>
      <c r="SGM28" s="15"/>
      <c r="SGN28" s="15"/>
      <c r="SGO28" s="15"/>
      <c r="SGP28" s="15"/>
      <c r="SGQ28" s="15"/>
      <c r="SGR28" s="15"/>
      <c r="SGS28" s="15"/>
      <c r="SGT28" s="15"/>
      <c r="SGU28" s="15"/>
      <c r="SGV28" s="15"/>
      <c r="SGW28" s="15"/>
      <c r="SGX28" s="15"/>
      <c r="SGY28" s="15"/>
      <c r="SGZ28" s="15"/>
      <c r="SHA28" s="15"/>
      <c r="SHB28" s="15"/>
      <c r="SHC28" s="15"/>
      <c r="SHD28" s="15"/>
      <c r="SHE28" s="15"/>
      <c r="SHF28" s="15"/>
      <c r="SHG28" s="15"/>
      <c r="SHH28" s="15"/>
      <c r="SHI28" s="15"/>
      <c r="SHJ28" s="15"/>
      <c r="SHK28" s="15"/>
      <c r="SHL28" s="15"/>
      <c r="SHM28" s="15"/>
      <c r="SHN28" s="15"/>
      <c r="SHO28" s="15"/>
      <c r="SHP28" s="15"/>
      <c r="SHQ28" s="15"/>
      <c r="SHR28" s="15"/>
      <c r="SHS28" s="15"/>
      <c r="SHT28" s="15"/>
      <c r="SHU28" s="15"/>
      <c r="SHV28" s="15"/>
      <c r="SHW28" s="15"/>
      <c r="SHX28" s="15"/>
      <c r="SHY28" s="15"/>
      <c r="SHZ28" s="15"/>
      <c r="SIA28" s="15"/>
      <c r="SIB28" s="15"/>
      <c r="SIC28" s="15"/>
      <c r="SID28" s="15"/>
      <c r="SIE28" s="15"/>
      <c r="SIF28" s="15"/>
      <c r="SIG28" s="15"/>
      <c r="SIH28" s="15"/>
      <c r="SII28" s="15"/>
      <c r="SIJ28" s="15"/>
      <c r="SIK28" s="15"/>
      <c r="SIL28" s="15"/>
      <c r="SIM28" s="15"/>
      <c r="SIN28" s="15"/>
      <c r="SIO28" s="15"/>
      <c r="SIP28" s="15"/>
      <c r="SIQ28" s="15"/>
      <c r="SIR28" s="15"/>
      <c r="SIS28" s="15"/>
      <c r="SIT28" s="15"/>
      <c r="SIU28" s="15"/>
      <c r="SIV28" s="15"/>
      <c r="SIW28" s="15"/>
      <c r="SIX28" s="15"/>
      <c r="SIY28" s="15"/>
      <c r="SIZ28" s="15"/>
      <c r="SJA28" s="15"/>
      <c r="SJB28" s="15"/>
      <c r="SJC28" s="15"/>
      <c r="SJD28" s="15"/>
      <c r="SJE28" s="15"/>
      <c r="SJF28" s="15"/>
      <c r="SJG28" s="15"/>
      <c r="SJH28" s="15"/>
      <c r="SJI28" s="15"/>
      <c r="SJJ28" s="15"/>
      <c r="SJK28" s="15"/>
      <c r="SJL28" s="15"/>
      <c r="SJM28" s="15"/>
      <c r="SJN28" s="15"/>
      <c r="SJO28" s="15"/>
      <c r="SJP28" s="15"/>
      <c r="SJQ28" s="15"/>
      <c r="SJR28" s="15"/>
      <c r="SJS28" s="15"/>
      <c r="SJT28" s="15"/>
      <c r="SJU28" s="15"/>
      <c r="SJV28" s="15"/>
      <c r="SJW28" s="15"/>
      <c r="SJX28" s="15"/>
      <c r="SJY28" s="15"/>
      <c r="SJZ28" s="15"/>
      <c r="SKA28" s="15"/>
      <c r="SKB28" s="15"/>
      <c r="SKC28" s="15"/>
      <c r="SKD28" s="15"/>
      <c r="SKE28" s="15"/>
      <c r="SKF28" s="15"/>
      <c r="SKG28" s="15"/>
      <c r="SKH28" s="15"/>
      <c r="SKI28" s="15"/>
      <c r="SKJ28" s="15"/>
      <c r="SKK28" s="15"/>
      <c r="SKL28" s="15"/>
      <c r="SKM28" s="15"/>
      <c r="SKN28" s="15"/>
      <c r="SKO28" s="15"/>
      <c r="SKP28" s="15"/>
      <c r="SKQ28" s="15"/>
      <c r="SKR28" s="15"/>
      <c r="SKS28" s="15"/>
      <c r="SKT28" s="15"/>
      <c r="SKU28" s="15"/>
      <c r="SKV28" s="15"/>
      <c r="SKW28" s="15"/>
      <c r="SKX28" s="15"/>
      <c r="SKY28" s="15"/>
      <c r="SKZ28" s="15"/>
      <c r="SLA28" s="15"/>
      <c r="SLB28" s="15"/>
      <c r="SLC28" s="15"/>
      <c r="SLD28" s="15"/>
      <c r="SLE28" s="15"/>
      <c r="SLF28" s="15"/>
      <c r="SLG28" s="15"/>
      <c r="SLH28" s="15"/>
      <c r="SLI28" s="15"/>
      <c r="SLJ28" s="15"/>
      <c r="SLK28" s="15"/>
      <c r="SLL28" s="15"/>
      <c r="SLM28" s="15"/>
      <c r="SLN28" s="15"/>
      <c r="SLO28" s="15"/>
      <c r="SLP28" s="15"/>
      <c r="SLQ28" s="15"/>
      <c r="SLR28" s="15"/>
      <c r="SLS28" s="15"/>
      <c r="SLT28" s="15"/>
      <c r="SLU28" s="15"/>
      <c r="SLV28" s="15"/>
      <c r="SLW28" s="15"/>
      <c r="SLX28" s="15"/>
      <c r="SLY28" s="15"/>
      <c r="SLZ28" s="15"/>
      <c r="SMA28" s="15"/>
      <c r="SMB28" s="15"/>
      <c r="SMC28" s="15"/>
      <c r="SMD28" s="15"/>
      <c r="SME28" s="15"/>
      <c r="SMF28" s="15"/>
      <c r="SMG28" s="15"/>
      <c r="SMH28" s="15"/>
      <c r="SMI28" s="15"/>
      <c r="SMJ28" s="15"/>
      <c r="SMK28" s="15"/>
      <c r="SML28" s="15"/>
      <c r="SMM28" s="15"/>
      <c r="SMN28" s="15"/>
      <c r="SMO28" s="15"/>
      <c r="SMP28" s="15"/>
      <c r="SMQ28" s="15"/>
      <c r="SMR28" s="15"/>
      <c r="SMS28" s="15"/>
      <c r="SMT28" s="15"/>
      <c r="SMU28" s="15"/>
      <c r="SMV28" s="15"/>
      <c r="SMW28" s="15"/>
      <c r="SMX28" s="15"/>
      <c r="SMY28" s="15"/>
      <c r="SMZ28" s="15"/>
      <c r="SNA28" s="15"/>
      <c r="SNB28" s="15"/>
      <c r="SNC28" s="15"/>
      <c r="SND28" s="15"/>
      <c r="SNE28" s="15"/>
      <c r="SNF28" s="15"/>
      <c r="SNG28" s="15"/>
      <c r="SNH28" s="15"/>
      <c r="SNI28" s="15"/>
      <c r="SNJ28" s="15"/>
      <c r="SNK28" s="15"/>
      <c r="SNL28" s="15"/>
      <c r="SNM28" s="15"/>
      <c r="SNN28" s="15"/>
      <c r="SNO28" s="15"/>
      <c r="SNP28" s="15"/>
      <c r="SNQ28" s="15"/>
      <c r="SNR28" s="15"/>
      <c r="SNS28" s="15"/>
      <c r="SNT28" s="15"/>
      <c r="SNU28" s="15"/>
      <c r="SNV28" s="15"/>
      <c r="SNW28" s="15"/>
      <c r="SNX28" s="15"/>
      <c r="SNY28" s="15"/>
      <c r="SNZ28" s="15"/>
      <c r="SOA28" s="15"/>
      <c r="SOB28" s="15"/>
      <c r="SOC28" s="15"/>
      <c r="SOD28" s="15"/>
      <c r="SOE28" s="15"/>
      <c r="SOF28" s="15"/>
      <c r="SOG28" s="15"/>
      <c r="SOH28" s="15"/>
      <c r="SOI28" s="15"/>
      <c r="SOJ28" s="15"/>
      <c r="SOK28" s="15"/>
      <c r="SOL28" s="15"/>
      <c r="SOM28" s="15"/>
      <c r="SON28" s="15"/>
      <c r="SOO28" s="15"/>
      <c r="SOP28" s="15"/>
      <c r="SOQ28" s="15"/>
      <c r="SOR28" s="15"/>
      <c r="SOS28" s="15"/>
      <c r="SOT28" s="15"/>
      <c r="SOU28" s="15"/>
      <c r="SOV28" s="15"/>
      <c r="SOW28" s="15"/>
      <c r="SOX28" s="15"/>
      <c r="SOY28" s="15"/>
      <c r="SOZ28" s="15"/>
      <c r="SPA28" s="15"/>
      <c r="SPB28" s="15"/>
      <c r="SPC28" s="15"/>
      <c r="SPD28" s="15"/>
      <c r="SPE28" s="15"/>
      <c r="SPF28" s="15"/>
      <c r="SPG28" s="15"/>
      <c r="SPH28" s="15"/>
      <c r="SPI28" s="15"/>
      <c r="SPJ28" s="15"/>
      <c r="SPK28" s="15"/>
      <c r="SPL28" s="15"/>
      <c r="SPM28" s="15"/>
      <c r="SPN28" s="15"/>
      <c r="SPO28" s="15"/>
      <c r="SPP28" s="15"/>
      <c r="SPQ28" s="15"/>
      <c r="SPR28" s="15"/>
      <c r="SPS28" s="15"/>
      <c r="SPT28" s="15"/>
      <c r="SPU28" s="15"/>
      <c r="SPV28" s="15"/>
      <c r="SPW28" s="15"/>
      <c r="SPX28" s="15"/>
      <c r="SPY28" s="15"/>
      <c r="SPZ28" s="15"/>
      <c r="SQA28" s="15"/>
      <c r="SQB28" s="15"/>
      <c r="SQC28" s="15"/>
      <c r="SQD28" s="15"/>
      <c r="SQE28" s="15"/>
      <c r="SQF28" s="15"/>
      <c r="SQG28" s="15"/>
      <c r="SQH28" s="15"/>
      <c r="SQI28" s="15"/>
      <c r="SQJ28" s="15"/>
      <c r="SQK28" s="15"/>
      <c r="SQL28" s="15"/>
      <c r="SQM28" s="15"/>
      <c r="SQN28" s="15"/>
      <c r="SQO28" s="15"/>
      <c r="SQP28" s="15"/>
      <c r="SQQ28" s="15"/>
      <c r="SQR28" s="15"/>
      <c r="SQS28" s="15"/>
      <c r="SQT28" s="15"/>
      <c r="SQU28" s="15"/>
      <c r="SQV28" s="15"/>
      <c r="SQW28" s="15"/>
      <c r="SQX28" s="15"/>
      <c r="SQY28" s="15"/>
      <c r="SQZ28" s="15"/>
      <c r="SRA28" s="15"/>
      <c r="SRB28" s="15"/>
      <c r="SRC28" s="15"/>
      <c r="SRD28" s="15"/>
      <c r="SRE28" s="15"/>
      <c r="SRF28" s="15"/>
      <c r="SRG28" s="15"/>
      <c r="SRH28" s="15"/>
      <c r="SRI28" s="15"/>
      <c r="SRJ28" s="15"/>
      <c r="SRK28" s="15"/>
      <c r="SRL28" s="15"/>
      <c r="SRM28" s="15"/>
      <c r="SRN28" s="15"/>
      <c r="SRO28" s="15"/>
      <c r="SRP28" s="15"/>
      <c r="SRQ28" s="15"/>
      <c r="SRR28" s="15"/>
      <c r="SRS28" s="15"/>
      <c r="SRT28" s="15"/>
      <c r="SRU28" s="15"/>
      <c r="SRV28" s="15"/>
      <c r="SRW28" s="15"/>
      <c r="SRX28" s="15"/>
      <c r="SRY28" s="15"/>
      <c r="SRZ28" s="15"/>
      <c r="SSA28" s="15"/>
      <c r="SSB28" s="15"/>
      <c r="SSC28" s="15"/>
      <c r="SSD28" s="15"/>
      <c r="SSE28" s="15"/>
      <c r="SSF28" s="15"/>
      <c r="SSG28" s="15"/>
      <c r="SSH28" s="15"/>
      <c r="SSI28" s="15"/>
      <c r="SSJ28" s="15"/>
      <c r="SSK28" s="15"/>
      <c r="SSL28" s="15"/>
      <c r="SSM28" s="15"/>
      <c r="SSN28" s="15"/>
      <c r="SSO28" s="15"/>
      <c r="SSP28" s="15"/>
      <c r="SSQ28" s="15"/>
      <c r="SSR28" s="15"/>
      <c r="SSS28" s="15"/>
      <c r="SST28" s="15"/>
      <c r="SSU28" s="15"/>
      <c r="SSV28" s="15"/>
      <c r="SSW28" s="15"/>
      <c r="SSX28" s="15"/>
      <c r="SSY28" s="15"/>
      <c r="SSZ28" s="15"/>
      <c r="STA28" s="15"/>
      <c r="STB28" s="15"/>
      <c r="STC28" s="15"/>
      <c r="STD28" s="15"/>
      <c r="STE28" s="15"/>
      <c r="STF28" s="15"/>
      <c r="STG28" s="15"/>
      <c r="STH28" s="15"/>
      <c r="STI28" s="15"/>
      <c r="STJ28" s="15"/>
      <c r="STK28" s="15"/>
      <c r="STL28" s="15"/>
      <c r="STM28" s="15"/>
      <c r="STN28" s="15"/>
      <c r="STO28" s="15"/>
      <c r="STP28" s="15"/>
      <c r="STQ28" s="15"/>
      <c r="STR28" s="15"/>
      <c r="STS28" s="15"/>
      <c r="STT28" s="15"/>
      <c r="STU28" s="15"/>
      <c r="STV28" s="15"/>
      <c r="STW28" s="15"/>
      <c r="STX28" s="15"/>
      <c r="STY28" s="15"/>
      <c r="STZ28" s="15"/>
      <c r="SUA28" s="15"/>
      <c r="SUB28" s="15"/>
      <c r="SUC28" s="15"/>
      <c r="SUD28" s="15"/>
      <c r="SUE28" s="15"/>
      <c r="SUF28" s="15"/>
      <c r="SUG28" s="15"/>
      <c r="SUH28" s="15"/>
      <c r="SUI28" s="15"/>
      <c r="SUJ28" s="15"/>
      <c r="SUK28" s="15"/>
      <c r="SUL28" s="15"/>
      <c r="SUM28" s="15"/>
      <c r="SUN28" s="15"/>
      <c r="SUO28" s="15"/>
      <c r="SUP28" s="15"/>
      <c r="SUQ28" s="15"/>
      <c r="SUR28" s="15"/>
      <c r="SUS28" s="15"/>
      <c r="SUT28" s="15"/>
      <c r="SUU28" s="15"/>
      <c r="SUV28" s="15"/>
      <c r="SUW28" s="15"/>
      <c r="SUX28" s="15"/>
      <c r="SUY28" s="15"/>
      <c r="SUZ28" s="15"/>
      <c r="SVA28" s="15"/>
      <c r="SVB28" s="15"/>
      <c r="SVC28" s="15"/>
      <c r="SVD28" s="15"/>
      <c r="SVE28" s="15"/>
      <c r="SVF28" s="15"/>
      <c r="SVG28" s="15"/>
      <c r="SVH28" s="15"/>
      <c r="SVI28" s="15"/>
      <c r="SVJ28" s="15"/>
      <c r="SVK28" s="15"/>
      <c r="SVL28" s="15"/>
      <c r="SVM28" s="15"/>
      <c r="SVN28" s="15"/>
      <c r="SVO28" s="15"/>
      <c r="SVP28" s="15"/>
      <c r="SVQ28" s="15"/>
      <c r="SVR28" s="15"/>
      <c r="SVS28" s="15"/>
      <c r="SVT28" s="15"/>
      <c r="SVU28" s="15"/>
      <c r="SVV28" s="15"/>
      <c r="SVW28" s="15"/>
      <c r="SVX28" s="15"/>
      <c r="SVY28" s="15"/>
      <c r="SVZ28" s="15"/>
      <c r="SWA28" s="15"/>
      <c r="SWB28" s="15"/>
      <c r="SWC28" s="15"/>
      <c r="SWD28" s="15"/>
      <c r="SWE28" s="15"/>
      <c r="SWF28" s="15"/>
      <c r="SWG28" s="15"/>
      <c r="SWH28" s="15"/>
      <c r="SWI28" s="15"/>
      <c r="SWJ28" s="15"/>
      <c r="SWK28" s="15"/>
      <c r="SWL28" s="15"/>
      <c r="SWM28" s="15"/>
      <c r="SWN28" s="15"/>
      <c r="SWO28" s="15"/>
      <c r="SWP28" s="15"/>
      <c r="SWQ28" s="15"/>
      <c r="SWR28" s="15"/>
      <c r="SWS28" s="15"/>
      <c r="SWT28" s="15"/>
      <c r="SWU28" s="15"/>
      <c r="SWV28" s="15"/>
      <c r="SWW28" s="15"/>
      <c r="SWX28" s="15"/>
      <c r="SWY28" s="15"/>
      <c r="SWZ28" s="15"/>
      <c r="SXA28" s="15"/>
      <c r="SXB28" s="15"/>
      <c r="SXC28" s="15"/>
      <c r="SXD28" s="15"/>
      <c r="SXE28" s="15"/>
      <c r="SXF28" s="15"/>
      <c r="SXG28" s="15"/>
      <c r="SXH28" s="15"/>
      <c r="SXI28" s="15"/>
      <c r="SXJ28" s="15"/>
      <c r="SXK28" s="15"/>
      <c r="SXL28" s="15"/>
      <c r="SXM28" s="15"/>
      <c r="SXN28" s="15"/>
      <c r="SXO28" s="15"/>
      <c r="SXP28" s="15"/>
      <c r="SXQ28" s="15"/>
      <c r="SXR28" s="15"/>
      <c r="SXS28" s="15"/>
      <c r="SXT28" s="15"/>
      <c r="SXU28" s="15"/>
      <c r="SXV28" s="15"/>
      <c r="SXW28" s="15"/>
      <c r="SXX28" s="15"/>
      <c r="SXY28" s="15"/>
      <c r="SXZ28" s="15"/>
      <c r="SYA28" s="15"/>
      <c r="SYB28" s="15"/>
      <c r="SYC28" s="15"/>
      <c r="SYD28" s="15"/>
      <c r="SYE28" s="15"/>
      <c r="SYF28" s="15"/>
      <c r="SYG28" s="15"/>
      <c r="SYH28" s="15"/>
      <c r="SYI28" s="15"/>
      <c r="SYJ28" s="15"/>
      <c r="SYK28" s="15"/>
      <c r="SYL28" s="15"/>
      <c r="SYM28" s="15"/>
      <c r="SYN28" s="15"/>
      <c r="SYO28" s="15"/>
      <c r="SYP28" s="15"/>
      <c r="SYQ28" s="15"/>
      <c r="SYR28" s="15"/>
      <c r="SYS28" s="15"/>
      <c r="SYT28" s="15"/>
      <c r="SYU28" s="15"/>
      <c r="SYV28" s="15"/>
      <c r="SYW28" s="15"/>
      <c r="SYX28" s="15"/>
      <c r="SYY28" s="15"/>
      <c r="SYZ28" s="15"/>
      <c r="SZA28" s="15"/>
      <c r="SZB28" s="15"/>
      <c r="SZC28" s="15"/>
      <c r="SZD28" s="15"/>
      <c r="SZE28" s="15"/>
      <c r="SZF28" s="15"/>
      <c r="SZG28" s="15"/>
      <c r="SZH28" s="15"/>
      <c r="SZI28" s="15"/>
      <c r="SZJ28" s="15"/>
      <c r="SZK28" s="15"/>
      <c r="SZL28" s="15"/>
      <c r="SZM28" s="15"/>
      <c r="SZN28" s="15"/>
      <c r="SZO28" s="15"/>
      <c r="SZP28" s="15"/>
      <c r="SZQ28" s="15"/>
      <c r="SZR28" s="15"/>
      <c r="SZS28" s="15"/>
      <c r="SZT28" s="15"/>
      <c r="SZU28" s="15"/>
      <c r="SZV28" s="15"/>
      <c r="SZW28" s="15"/>
      <c r="SZX28" s="15"/>
      <c r="SZY28" s="15"/>
      <c r="SZZ28" s="15"/>
      <c r="TAA28" s="15"/>
      <c r="TAB28" s="15"/>
      <c r="TAC28" s="15"/>
      <c r="TAD28" s="15"/>
      <c r="TAE28" s="15"/>
      <c r="TAF28" s="15"/>
      <c r="TAG28" s="15"/>
      <c r="TAH28" s="15"/>
      <c r="TAI28" s="15"/>
      <c r="TAJ28" s="15"/>
      <c r="TAK28" s="15"/>
      <c r="TAL28" s="15"/>
      <c r="TAM28" s="15"/>
      <c r="TAN28" s="15"/>
      <c r="TAO28" s="15"/>
      <c r="TAP28" s="15"/>
      <c r="TAQ28" s="15"/>
      <c r="TAR28" s="15"/>
      <c r="TAS28" s="15"/>
      <c r="TAT28" s="15"/>
      <c r="TAU28" s="15"/>
      <c r="TAV28" s="15"/>
      <c r="TAW28" s="15"/>
      <c r="TAX28" s="15"/>
      <c r="TAY28" s="15"/>
      <c r="TAZ28" s="15"/>
      <c r="TBA28" s="15"/>
      <c r="TBB28" s="15"/>
      <c r="TBC28" s="15"/>
      <c r="TBD28" s="15"/>
      <c r="TBE28" s="15"/>
      <c r="TBF28" s="15"/>
      <c r="TBG28" s="15"/>
      <c r="TBH28" s="15"/>
      <c r="TBI28" s="15"/>
      <c r="TBJ28" s="15"/>
      <c r="TBK28" s="15"/>
      <c r="TBL28" s="15"/>
      <c r="TBM28" s="15"/>
      <c r="TBN28" s="15"/>
      <c r="TBO28" s="15"/>
      <c r="TBP28" s="15"/>
      <c r="TBQ28" s="15"/>
      <c r="TBR28" s="15"/>
      <c r="TBS28" s="15"/>
      <c r="TBT28" s="15"/>
      <c r="TBU28" s="15"/>
      <c r="TBV28" s="15"/>
      <c r="TBW28" s="15"/>
      <c r="TBX28" s="15"/>
      <c r="TBY28" s="15"/>
      <c r="TBZ28" s="15"/>
      <c r="TCA28" s="15"/>
      <c r="TCB28" s="15"/>
      <c r="TCC28" s="15"/>
      <c r="TCD28" s="15"/>
      <c r="TCE28" s="15"/>
      <c r="TCF28" s="15"/>
      <c r="TCG28" s="15"/>
      <c r="TCH28" s="15"/>
      <c r="TCI28" s="15"/>
      <c r="TCJ28" s="15"/>
      <c r="TCK28" s="15"/>
      <c r="TCL28" s="15"/>
      <c r="TCM28" s="15"/>
      <c r="TCN28" s="15"/>
      <c r="TCO28" s="15"/>
      <c r="TCP28" s="15"/>
      <c r="TCQ28" s="15"/>
      <c r="TCR28" s="15"/>
      <c r="TCS28" s="15"/>
      <c r="TCT28" s="15"/>
      <c r="TCU28" s="15"/>
      <c r="TCV28" s="15"/>
      <c r="TCW28" s="15"/>
      <c r="TCX28" s="15"/>
      <c r="TCY28" s="15"/>
      <c r="TCZ28" s="15"/>
      <c r="TDA28" s="15"/>
      <c r="TDB28" s="15"/>
      <c r="TDC28" s="15"/>
      <c r="TDD28" s="15"/>
      <c r="TDE28" s="15"/>
      <c r="TDF28" s="15"/>
      <c r="TDG28" s="15"/>
      <c r="TDH28" s="15"/>
      <c r="TDI28" s="15"/>
      <c r="TDJ28" s="15"/>
      <c r="TDK28" s="15"/>
      <c r="TDL28" s="15"/>
      <c r="TDM28" s="15"/>
      <c r="TDN28" s="15"/>
      <c r="TDO28" s="15"/>
      <c r="TDP28" s="15"/>
      <c r="TDQ28" s="15"/>
      <c r="TDR28" s="15"/>
      <c r="TDS28" s="15"/>
      <c r="TDT28" s="15"/>
      <c r="TDU28" s="15"/>
      <c r="TDV28" s="15"/>
      <c r="TDW28" s="15"/>
      <c r="TDX28" s="15"/>
      <c r="TDY28" s="15"/>
      <c r="TDZ28" s="15"/>
      <c r="TEA28" s="15"/>
      <c r="TEB28" s="15"/>
      <c r="TEC28" s="15"/>
      <c r="TED28" s="15"/>
      <c r="TEE28" s="15"/>
      <c r="TEF28" s="15"/>
      <c r="TEG28" s="15"/>
      <c r="TEH28" s="15"/>
      <c r="TEI28" s="15"/>
      <c r="TEJ28" s="15"/>
      <c r="TEK28" s="15"/>
      <c r="TEL28" s="15"/>
      <c r="TEM28" s="15"/>
      <c r="TEN28" s="15"/>
      <c r="TEO28" s="15"/>
      <c r="TEP28" s="15"/>
      <c r="TEQ28" s="15"/>
      <c r="TER28" s="15"/>
      <c r="TES28" s="15"/>
      <c r="TET28" s="15"/>
      <c r="TEU28" s="15"/>
      <c r="TEV28" s="15"/>
      <c r="TEW28" s="15"/>
      <c r="TEX28" s="15"/>
      <c r="TEY28" s="15"/>
      <c r="TEZ28" s="15"/>
      <c r="TFA28" s="15"/>
      <c r="TFB28" s="15"/>
      <c r="TFC28" s="15"/>
      <c r="TFD28" s="15"/>
      <c r="TFE28" s="15"/>
      <c r="TFF28" s="15"/>
      <c r="TFG28" s="15"/>
      <c r="TFH28" s="15"/>
      <c r="TFI28" s="15"/>
      <c r="TFJ28" s="15"/>
      <c r="TFK28" s="15"/>
      <c r="TFL28" s="15"/>
      <c r="TFM28" s="15"/>
      <c r="TFN28" s="15"/>
      <c r="TFO28" s="15"/>
      <c r="TFP28" s="15"/>
      <c r="TFQ28" s="15"/>
      <c r="TFR28" s="15"/>
      <c r="TFS28" s="15"/>
      <c r="TFT28" s="15"/>
      <c r="TFU28" s="15"/>
      <c r="TFV28" s="15"/>
      <c r="TFW28" s="15"/>
      <c r="TFX28" s="15"/>
      <c r="TFY28" s="15"/>
      <c r="TFZ28" s="15"/>
      <c r="TGA28" s="15"/>
      <c r="TGB28" s="15"/>
      <c r="TGC28" s="15"/>
      <c r="TGD28" s="15"/>
      <c r="TGE28" s="15"/>
      <c r="TGF28" s="15"/>
      <c r="TGG28" s="15"/>
      <c r="TGH28" s="15"/>
      <c r="TGI28" s="15"/>
      <c r="TGJ28" s="15"/>
      <c r="TGK28" s="15"/>
      <c r="TGL28" s="15"/>
      <c r="TGM28" s="15"/>
      <c r="TGN28" s="15"/>
      <c r="TGO28" s="15"/>
      <c r="TGP28" s="15"/>
      <c r="TGQ28" s="15"/>
      <c r="TGR28" s="15"/>
      <c r="TGS28" s="15"/>
      <c r="TGT28" s="15"/>
      <c r="TGU28" s="15"/>
      <c r="TGV28" s="15"/>
      <c r="TGW28" s="15"/>
      <c r="TGX28" s="15"/>
      <c r="TGY28" s="15"/>
      <c r="TGZ28" s="15"/>
      <c r="THA28" s="15"/>
      <c r="THB28" s="15"/>
      <c r="THC28" s="15"/>
      <c r="THD28" s="15"/>
      <c r="THE28" s="15"/>
      <c r="THF28" s="15"/>
      <c r="THG28" s="15"/>
      <c r="THH28" s="15"/>
      <c r="THI28" s="15"/>
      <c r="THJ28" s="15"/>
      <c r="THK28" s="15"/>
      <c r="THL28" s="15"/>
      <c r="THM28" s="15"/>
      <c r="THN28" s="15"/>
      <c r="THO28" s="15"/>
      <c r="THP28" s="15"/>
      <c r="THQ28" s="15"/>
      <c r="THR28" s="15"/>
      <c r="THS28" s="15"/>
      <c r="THT28" s="15"/>
      <c r="THU28" s="15"/>
      <c r="THV28" s="15"/>
      <c r="THW28" s="15"/>
      <c r="THX28" s="15"/>
      <c r="THY28" s="15"/>
      <c r="THZ28" s="15"/>
      <c r="TIA28" s="15"/>
      <c r="TIB28" s="15"/>
      <c r="TIC28" s="15"/>
      <c r="TID28" s="15"/>
      <c r="TIE28" s="15"/>
      <c r="TIF28" s="15"/>
      <c r="TIG28" s="15"/>
      <c r="TIH28" s="15"/>
      <c r="TII28" s="15"/>
      <c r="TIJ28" s="15"/>
      <c r="TIK28" s="15"/>
      <c r="TIL28" s="15"/>
      <c r="TIM28" s="15"/>
      <c r="TIN28" s="15"/>
      <c r="TIO28" s="15"/>
      <c r="TIP28" s="15"/>
      <c r="TIQ28" s="15"/>
      <c r="TIR28" s="15"/>
      <c r="TIS28" s="15"/>
      <c r="TIT28" s="15"/>
      <c r="TIU28" s="15"/>
      <c r="TIV28" s="15"/>
      <c r="TIW28" s="15"/>
      <c r="TIX28" s="15"/>
      <c r="TIY28" s="15"/>
      <c r="TIZ28" s="15"/>
      <c r="TJA28" s="15"/>
      <c r="TJB28" s="15"/>
      <c r="TJC28" s="15"/>
      <c r="TJD28" s="15"/>
      <c r="TJE28" s="15"/>
      <c r="TJF28" s="15"/>
      <c r="TJG28" s="15"/>
      <c r="TJH28" s="15"/>
      <c r="TJI28" s="15"/>
      <c r="TJJ28" s="15"/>
      <c r="TJK28" s="15"/>
      <c r="TJL28" s="15"/>
      <c r="TJM28" s="15"/>
      <c r="TJN28" s="15"/>
      <c r="TJO28" s="15"/>
      <c r="TJP28" s="15"/>
      <c r="TJQ28" s="15"/>
      <c r="TJR28" s="15"/>
      <c r="TJS28" s="15"/>
      <c r="TJT28" s="15"/>
      <c r="TJU28" s="15"/>
      <c r="TJV28" s="15"/>
      <c r="TJW28" s="15"/>
      <c r="TJX28" s="15"/>
      <c r="TJY28" s="15"/>
      <c r="TJZ28" s="15"/>
      <c r="TKA28" s="15"/>
      <c r="TKB28" s="15"/>
      <c r="TKC28" s="15"/>
      <c r="TKD28" s="15"/>
      <c r="TKE28" s="15"/>
      <c r="TKF28" s="15"/>
      <c r="TKG28" s="15"/>
      <c r="TKH28" s="15"/>
      <c r="TKI28" s="15"/>
      <c r="TKJ28" s="15"/>
      <c r="TKK28" s="15"/>
      <c r="TKL28" s="15"/>
      <c r="TKM28" s="15"/>
      <c r="TKN28" s="15"/>
      <c r="TKO28" s="15"/>
      <c r="TKP28" s="15"/>
      <c r="TKQ28" s="15"/>
      <c r="TKR28" s="15"/>
      <c r="TKS28" s="15"/>
      <c r="TKT28" s="15"/>
      <c r="TKU28" s="15"/>
      <c r="TKV28" s="15"/>
      <c r="TKW28" s="15"/>
      <c r="TKX28" s="15"/>
      <c r="TKY28" s="15"/>
      <c r="TKZ28" s="15"/>
      <c r="TLA28" s="15"/>
      <c r="TLB28" s="15"/>
      <c r="TLC28" s="15"/>
      <c r="TLD28" s="15"/>
      <c r="TLE28" s="15"/>
      <c r="TLF28" s="15"/>
      <c r="TLG28" s="15"/>
      <c r="TLH28" s="15"/>
      <c r="TLI28" s="15"/>
      <c r="TLJ28" s="15"/>
      <c r="TLK28" s="15"/>
      <c r="TLL28" s="15"/>
      <c r="TLM28" s="15"/>
      <c r="TLN28" s="15"/>
      <c r="TLO28" s="15"/>
      <c r="TLP28" s="15"/>
      <c r="TLQ28" s="15"/>
      <c r="TLR28" s="15"/>
      <c r="TLS28" s="15"/>
      <c r="TLT28" s="15"/>
      <c r="TLU28" s="15"/>
      <c r="TLV28" s="15"/>
      <c r="TLW28" s="15"/>
      <c r="TLX28" s="15"/>
      <c r="TLY28" s="15"/>
      <c r="TLZ28" s="15"/>
      <c r="TMA28" s="15"/>
      <c r="TMB28" s="15"/>
      <c r="TMC28" s="15"/>
      <c r="TMD28" s="15"/>
      <c r="TME28" s="15"/>
      <c r="TMF28" s="15"/>
      <c r="TMG28" s="15"/>
      <c r="TMH28" s="15"/>
      <c r="TMI28" s="15"/>
      <c r="TMJ28" s="15"/>
      <c r="TMK28" s="15"/>
      <c r="TML28" s="15"/>
      <c r="TMM28" s="15"/>
      <c r="TMN28" s="15"/>
      <c r="TMO28" s="15"/>
      <c r="TMP28" s="15"/>
      <c r="TMQ28" s="15"/>
      <c r="TMR28" s="15"/>
      <c r="TMS28" s="15"/>
      <c r="TMT28" s="15"/>
      <c r="TMU28" s="15"/>
      <c r="TMV28" s="15"/>
      <c r="TMW28" s="15"/>
      <c r="TMX28" s="15"/>
      <c r="TMY28" s="15"/>
      <c r="TMZ28" s="15"/>
      <c r="TNA28" s="15"/>
      <c r="TNB28" s="15"/>
      <c r="TNC28" s="15"/>
      <c r="TND28" s="15"/>
      <c r="TNE28" s="15"/>
      <c r="TNF28" s="15"/>
      <c r="TNG28" s="15"/>
      <c r="TNH28" s="15"/>
      <c r="TNI28" s="15"/>
      <c r="TNJ28" s="15"/>
      <c r="TNK28" s="15"/>
      <c r="TNL28" s="15"/>
      <c r="TNM28" s="15"/>
      <c r="TNN28" s="15"/>
      <c r="TNO28" s="15"/>
      <c r="TNP28" s="15"/>
      <c r="TNQ28" s="15"/>
      <c r="TNR28" s="15"/>
      <c r="TNS28" s="15"/>
      <c r="TNT28" s="15"/>
      <c r="TNU28" s="15"/>
      <c r="TNV28" s="15"/>
      <c r="TNW28" s="15"/>
      <c r="TNX28" s="15"/>
      <c r="TNY28" s="15"/>
      <c r="TNZ28" s="15"/>
      <c r="TOA28" s="15"/>
      <c r="TOB28" s="15"/>
      <c r="TOC28" s="15"/>
      <c r="TOD28" s="15"/>
      <c r="TOE28" s="15"/>
      <c r="TOF28" s="15"/>
      <c r="TOG28" s="15"/>
      <c r="TOH28" s="15"/>
      <c r="TOI28" s="15"/>
      <c r="TOJ28" s="15"/>
      <c r="TOK28" s="15"/>
      <c r="TOL28" s="15"/>
      <c r="TOM28" s="15"/>
      <c r="TON28" s="15"/>
      <c r="TOO28" s="15"/>
      <c r="TOP28" s="15"/>
      <c r="TOQ28" s="15"/>
      <c r="TOR28" s="15"/>
      <c r="TOS28" s="15"/>
      <c r="TOT28" s="15"/>
      <c r="TOU28" s="15"/>
      <c r="TOV28" s="15"/>
      <c r="TOW28" s="15"/>
      <c r="TOX28" s="15"/>
      <c r="TOY28" s="15"/>
      <c r="TOZ28" s="15"/>
      <c r="TPA28" s="15"/>
      <c r="TPB28" s="15"/>
      <c r="TPC28" s="15"/>
      <c r="TPD28" s="15"/>
      <c r="TPE28" s="15"/>
      <c r="TPF28" s="15"/>
      <c r="TPG28" s="15"/>
      <c r="TPH28" s="15"/>
      <c r="TPI28" s="15"/>
      <c r="TPJ28" s="15"/>
      <c r="TPK28" s="15"/>
      <c r="TPL28" s="15"/>
      <c r="TPM28" s="15"/>
      <c r="TPN28" s="15"/>
      <c r="TPO28" s="15"/>
      <c r="TPP28" s="15"/>
      <c r="TPQ28" s="15"/>
      <c r="TPR28" s="15"/>
      <c r="TPS28" s="15"/>
      <c r="TPT28" s="15"/>
      <c r="TPU28" s="15"/>
      <c r="TPV28" s="15"/>
      <c r="TPW28" s="15"/>
      <c r="TPX28" s="15"/>
      <c r="TPY28" s="15"/>
      <c r="TPZ28" s="15"/>
      <c r="TQA28" s="15"/>
      <c r="TQB28" s="15"/>
      <c r="TQC28" s="15"/>
      <c r="TQD28" s="15"/>
      <c r="TQE28" s="15"/>
      <c r="TQF28" s="15"/>
      <c r="TQG28" s="15"/>
      <c r="TQH28" s="15"/>
      <c r="TQI28" s="15"/>
      <c r="TQJ28" s="15"/>
      <c r="TQK28" s="15"/>
      <c r="TQL28" s="15"/>
      <c r="TQM28" s="15"/>
      <c r="TQN28" s="15"/>
      <c r="TQO28" s="15"/>
      <c r="TQP28" s="15"/>
      <c r="TQQ28" s="15"/>
      <c r="TQR28" s="15"/>
      <c r="TQS28" s="15"/>
      <c r="TQT28" s="15"/>
      <c r="TQU28" s="15"/>
      <c r="TQV28" s="15"/>
      <c r="TQW28" s="15"/>
      <c r="TQX28" s="15"/>
      <c r="TQY28" s="15"/>
      <c r="TQZ28" s="15"/>
      <c r="TRA28" s="15"/>
      <c r="TRB28" s="15"/>
      <c r="TRC28" s="15"/>
      <c r="TRD28" s="15"/>
      <c r="TRE28" s="15"/>
      <c r="TRF28" s="15"/>
      <c r="TRG28" s="15"/>
      <c r="TRH28" s="15"/>
      <c r="TRI28" s="15"/>
      <c r="TRJ28" s="15"/>
      <c r="TRK28" s="15"/>
      <c r="TRL28" s="15"/>
      <c r="TRM28" s="15"/>
      <c r="TRN28" s="15"/>
      <c r="TRO28" s="15"/>
      <c r="TRP28" s="15"/>
      <c r="TRQ28" s="15"/>
      <c r="TRR28" s="15"/>
      <c r="TRS28" s="15"/>
      <c r="TRT28" s="15"/>
      <c r="TRU28" s="15"/>
      <c r="TRV28" s="15"/>
      <c r="TRW28" s="15"/>
      <c r="TRX28" s="15"/>
      <c r="TRY28" s="15"/>
      <c r="TRZ28" s="15"/>
      <c r="TSA28" s="15"/>
      <c r="TSB28" s="15"/>
      <c r="TSC28" s="15"/>
      <c r="TSD28" s="15"/>
      <c r="TSE28" s="15"/>
      <c r="TSF28" s="15"/>
      <c r="TSG28" s="15"/>
      <c r="TSH28" s="15"/>
      <c r="TSI28" s="15"/>
      <c r="TSJ28" s="15"/>
      <c r="TSK28" s="15"/>
      <c r="TSL28" s="15"/>
      <c r="TSM28" s="15"/>
      <c r="TSN28" s="15"/>
      <c r="TSO28" s="15"/>
      <c r="TSP28" s="15"/>
      <c r="TSQ28" s="15"/>
      <c r="TSR28" s="15"/>
      <c r="TSS28" s="15"/>
      <c r="TST28" s="15"/>
      <c r="TSU28" s="15"/>
      <c r="TSV28" s="15"/>
      <c r="TSW28" s="15"/>
      <c r="TSX28" s="15"/>
      <c r="TSY28" s="15"/>
      <c r="TSZ28" s="15"/>
      <c r="TTA28" s="15"/>
      <c r="TTB28" s="15"/>
      <c r="TTC28" s="15"/>
      <c r="TTD28" s="15"/>
      <c r="TTE28" s="15"/>
      <c r="TTF28" s="15"/>
      <c r="TTG28" s="15"/>
      <c r="TTH28" s="15"/>
      <c r="TTI28" s="15"/>
      <c r="TTJ28" s="15"/>
      <c r="TTK28" s="15"/>
      <c r="TTL28" s="15"/>
      <c r="TTM28" s="15"/>
      <c r="TTN28" s="15"/>
      <c r="TTO28" s="15"/>
      <c r="TTP28" s="15"/>
      <c r="TTQ28" s="15"/>
      <c r="TTR28" s="15"/>
      <c r="TTS28" s="15"/>
      <c r="TTT28" s="15"/>
      <c r="TTU28" s="15"/>
      <c r="TTV28" s="15"/>
      <c r="TTW28" s="15"/>
      <c r="TTX28" s="15"/>
      <c r="TTY28" s="15"/>
      <c r="TTZ28" s="15"/>
      <c r="TUA28" s="15"/>
      <c r="TUB28" s="15"/>
      <c r="TUC28" s="15"/>
      <c r="TUD28" s="15"/>
      <c r="TUE28" s="15"/>
      <c r="TUF28" s="15"/>
      <c r="TUG28" s="15"/>
      <c r="TUH28" s="15"/>
      <c r="TUI28" s="15"/>
      <c r="TUJ28" s="15"/>
      <c r="TUK28" s="15"/>
      <c r="TUL28" s="15"/>
      <c r="TUM28" s="15"/>
      <c r="TUN28" s="15"/>
      <c r="TUO28" s="15"/>
      <c r="TUP28" s="15"/>
      <c r="TUQ28" s="15"/>
      <c r="TUR28" s="15"/>
      <c r="TUS28" s="15"/>
      <c r="TUT28" s="15"/>
      <c r="TUU28" s="15"/>
      <c r="TUV28" s="15"/>
      <c r="TUW28" s="15"/>
      <c r="TUX28" s="15"/>
      <c r="TUY28" s="15"/>
      <c r="TUZ28" s="15"/>
      <c r="TVA28" s="15"/>
      <c r="TVB28" s="15"/>
      <c r="TVC28" s="15"/>
      <c r="TVD28" s="15"/>
      <c r="TVE28" s="15"/>
      <c r="TVF28" s="15"/>
      <c r="TVG28" s="15"/>
      <c r="TVH28" s="15"/>
      <c r="TVI28" s="15"/>
      <c r="TVJ28" s="15"/>
      <c r="TVK28" s="15"/>
      <c r="TVL28" s="15"/>
      <c r="TVM28" s="15"/>
      <c r="TVN28" s="15"/>
      <c r="TVO28" s="15"/>
      <c r="TVP28" s="15"/>
      <c r="TVQ28" s="15"/>
      <c r="TVR28" s="15"/>
      <c r="TVS28" s="15"/>
      <c r="TVT28" s="15"/>
      <c r="TVU28" s="15"/>
      <c r="TVV28" s="15"/>
      <c r="TVW28" s="15"/>
      <c r="TVX28" s="15"/>
      <c r="TVY28" s="15"/>
      <c r="TVZ28" s="15"/>
      <c r="TWA28" s="15"/>
      <c r="TWB28" s="15"/>
      <c r="TWC28" s="15"/>
      <c r="TWD28" s="15"/>
      <c r="TWE28" s="15"/>
      <c r="TWF28" s="15"/>
      <c r="TWG28" s="15"/>
      <c r="TWH28" s="15"/>
      <c r="TWI28" s="15"/>
      <c r="TWJ28" s="15"/>
      <c r="TWK28" s="15"/>
      <c r="TWL28" s="15"/>
      <c r="TWM28" s="15"/>
      <c r="TWN28" s="15"/>
      <c r="TWO28" s="15"/>
      <c r="TWP28" s="15"/>
      <c r="TWQ28" s="15"/>
      <c r="TWR28" s="15"/>
      <c r="TWS28" s="15"/>
      <c r="TWT28" s="15"/>
      <c r="TWU28" s="15"/>
      <c r="TWV28" s="15"/>
      <c r="TWW28" s="15"/>
      <c r="TWX28" s="15"/>
      <c r="TWY28" s="15"/>
      <c r="TWZ28" s="15"/>
      <c r="TXA28" s="15"/>
      <c r="TXB28" s="15"/>
      <c r="TXC28" s="15"/>
      <c r="TXD28" s="15"/>
      <c r="TXE28" s="15"/>
      <c r="TXF28" s="15"/>
      <c r="TXG28" s="15"/>
      <c r="TXH28" s="15"/>
      <c r="TXI28" s="15"/>
      <c r="TXJ28" s="15"/>
      <c r="TXK28" s="15"/>
      <c r="TXL28" s="15"/>
      <c r="TXM28" s="15"/>
      <c r="TXN28" s="15"/>
      <c r="TXO28" s="15"/>
      <c r="TXP28" s="15"/>
      <c r="TXQ28" s="15"/>
      <c r="TXR28" s="15"/>
      <c r="TXS28" s="15"/>
      <c r="TXT28" s="15"/>
      <c r="TXU28" s="15"/>
      <c r="TXV28" s="15"/>
      <c r="TXW28" s="15"/>
      <c r="TXX28" s="15"/>
      <c r="TXY28" s="15"/>
      <c r="TXZ28" s="15"/>
      <c r="TYA28" s="15"/>
      <c r="TYB28" s="15"/>
      <c r="TYC28" s="15"/>
      <c r="TYD28" s="15"/>
      <c r="TYE28" s="15"/>
      <c r="TYF28" s="15"/>
      <c r="TYG28" s="15"/>
      <c r="TYH28" s="15"/>
      <c r="TYI28" s="15"/>
      <c r="TYJ28" s="15"/>
      <c r="TYK28" s="15"/>
      <c r="TYL28" s="15"/>
      <c r="TYM28" s="15"/>
      <c r="TYN28" s="15"/>
      <c r="TYO28" s="15"/>
      <c r="TYP28" s="15"/>
      <c r="TYQ28" s="15"/>
      <c r="TYR28" s="15"/>
      <c r="TYS28" s="15"/>
      <c r="TYT28" s="15"/>
      <c r="TYU28" s="15"/>
      <c r="TYV28" s="15"/>
      <c r="TYW28" s="15"/>
      <c r="TYX28" s="15"/>
      <c r="TYY28" s="15"/>
      <c r="TYZ28" s="15"/>
      <c r="TZA28" s="15"/>
      <c r="TZB28" s="15"/>
      <c r="TZC28" s="15"/>
      <c r="TZD28" s="15"/>
      <c r="TZE28" s="15"/>
      <c r="TZF28" s="15"/>
      <c r="TZG28" s="15"/>
      <c r="TZH28" s="15"/>
      <c r="TZI28" s="15"/>
      <c r="TZJ28" s="15"/>
      <c r="TZK28" s="15"/>
      <c r="TZL28" s="15"/>
      <c r="TZM28" s="15"/>
      <c r="TZN28" s="15"/>
      <c r="TZO28" s="15"/>
      <c r="TZP28" s="15"/>
      <c r="TZQ28" s="15"/>
      <c r="TZR28" s="15"/>
      <c r="TZS28" s="15"/>
      <c r="TZT28" s="15"/>
      <c r="TZU28" s="15"/>
      <c r="TZV28" s="15"/>
      <c r="TZW28" s="15"/>
      <c r="TZX28" s="15"/>
      <c r="TZY28" s="15"/>
      <c r="TZZ28" s="15"/>
      <c r="UAA28" s="15"/>
      <c r="UAB28" s="15"/>
      <c r="UAC28" s="15"/>
      <c r="UAD28" s="15"/>
      <c r="UAE28" s="15"/>
      <c r="UAF28" s="15"/>
      <c r="UAG28" s="15"/>
      <c r="UAH28" s="15"/>
      <c r="UAI28" s="15"/>
      <c r="UAJ28" s="15"/>
      <c r="UAK28" s="15"/>
      <c r="UAL28" s="15"/>
      <c r="UAM28" s="15"/>
      <c r="UAN28" s="15"/>
      <c r="UAO28" s="15"/>
      <c r="UAP28" s="15"/>
      <c r="UAQ28" s="15"/>
      <c r="UAR28" s="15"/>
      <c r="UAS28" s="15"/>
      <c r="UAT28" s="15"/>
      <c r="UAU28" s="15"/>
      <c r="UAV28" s="15"/>
      <c r="UAW28" s="15"/>
      <c r="UAX28" s="15"/>
      <c r="UAY28" s="15"/>
      <c r="UAZ28" s="15"/>
      <c r="UBA28" s="15"/>
      <c r="UBB28" s="15"/>
      <c r="UBC28" s="15"/>
      <c r="UBD28" s="15"/>
      <c r="UBE28" s="15"/>
      <c r="UBF28" s="15"/>
      <c r="UBG28" s="15"/>
      <c r="UBH28" s="15"/>
      <c r="UBI28" s="15"/>
      <c r="UBJ28" s="15"/>
      <c r="UBK28" s="15"/>
      <c r="UBL28" s="15"/>
      <c r="UBM28" s="15"/>
      <c r="UBN28" s="15"/>
      <c r="UBO28" s="15"/>
      <c r="UBP28" s="15"/>
      <c r="UBQ28" s="15"/>
      <c r="UBR28" s="15"/>
      <c r="UBS28" s="15"/>
      <c r="UBT28" s="15"/>
      <c r="UBU28" s="15"/>
      <c r="UBV28" s="15"/>
      <c r="UBW28" s="15"/>
      <c r="UBX28" s="15"/>
      <c r="UBY28" s="15"/>
      <c r="UBZ28" s="15"/>
      <c r="UCA28" s="15"/>
      <c r="UCB28" s="15"/>
      <c r="UCC28" s="15"/>
      <c r="UCD28" s="15"/>
      <c r="UCE28" s="15"/>
      <c r="UCF28" s="15"/>
      <c r="UCG28" s="15"/>
      <c r="UCH28" s="15"/>
      <c r="UCI28" s="15"/>
      <c r="UCJ28" s="15"/>
      <c r="UCK28" s="15"/>
      <c r="UCL28" s="15"/>
      <c r="UCM28" s="15"/>
      <c r="UCN28" s="15"/>
      <c r="UCO28" s="15"/>
      <c r="UCP28" s="15"/>
      <c r="UCQ28" s="15"/>
      <c r="UCR28" s="15"/>
      <c r="UCS28" s="15"/>
      <c r="UCT28" s="15"/>
      <c r="UCU28" s="15"/>
      <c r="UCV28" s="15"/>
      <c r="UCW28" s="15"/>
      <c r="UCX28" s="15"/>
      <c r="UCY28" s="15"/>
      <c r="UCZ28" s="15"/>
      <c r="UDA28" s="15"/>
      <c r="UDB28" s="15"/>
      <c r="UDC28" s="15"/>
      <c r="UDD28" s="15"/>
      <c r="UDE28" s="15"/>
      <c r="UDF28" s="15"/>
      <c r="UDG28" s="15"/>
      <c r="UDH28" s="15"/>
      <c r="UDI28" s="15"/>
      <c r="UDJ28" s="15"/>
      <c r="UDK28" s="15"/>
      <c r="UDL28" s="15"/>
      <c r="UDM28" s="15"/>
      <c r="UDN28" s="15"/>
      <c r="UDO28" s="15"/>
      <c r="UDP28" s="15"/>
      <c r="UDQ28" s="15"/>
      <c r="UDR28" s="15"/>
      <c r="UDS28" s="15"/>
      <c r="UDT28" s="15"/>
      <c r="UDU28" s="15"/>
      <c r="UDV28" s="15"/>
      <c r="UDW28" s="15"/>
      <c r="UDX28" s="15"/>
      <c r="UDY28" s="15"/>
      <c r="UDZ28" s="15"/>
      <c r="UEA28" s="15"/>
      <c r="UEB28" s="15"/>
      <c r="UEC28" s="15"/>
      <c r="UED28" s="15"/>
      <c r="UEE28" s="15"/>
      <c r="UEF28" s="15"/>
      <c r="UEG28" s="15"/>
      <c r="UEH28" s="15"/>
      <c r="UEI28" s="15"/>
      <c r="UEJ28" s="15"/>
      <c r="UEK28" s="15"/>
      <c r="UEL28" s="15"/>
      <c r="UEM28" s="15"/>
      <c r="UEN28" s="15"/>
      <c r="UEO28" s="15"/>
      <c r="UEP28" s="15"/>
      <c r="UEQ28" s="15"/>
      <c r="UER28" s="15"/>
      <c r="UES28" s="15"/>
      <c r="UET28" s="15"/>
      <c r="UEU28" s="15"/>
      <c r="UEV28" s="15"/>
      <c r="UEW28" s="15"/>
      <c r="UEX28" s="15"/>
      <c r="UEY28" s="15"/>
      <c r="UEZ28" s="15"/>
      <c r="UFA28" s="15"/>
      <c r="UFB28" s="15"/>
      <c r="UFC28" s="15"/>
      <c r="UFD28" s="15"/>
      <c r="UFE28" s="15"/>
      <c r="UFF28" s="15"/>
      <c r="UFG28" s="15"/>
      <c r="UFH28" s="15"/>
      <c r="UFI28" s="15"/>
      <c r="UFJ28" s="15"/>
      <c r="UFK28" s="15"/>
      <c r="UFL28" s="15"/>
      <c r="UFM28" s="15"/>
      <c r="UFN28" s="15"/>
      <c r="UFO28" s="15"/>
      <c r="UFP28" s="15"/>
      <c r="UFQ28" s="15"/>
      <c r="UFR28" s="15"/>
      <c r="UFS28" s="15"/>
      <c r="UFT28" s="15"/>
      <c r="UFU28" s="15"/>
      <c r="UFV28" s="15"/>
      <c r="UFW28" s="15"/>
      <c r="UFX28" s="15"/>
      <c r="UFY28" s="15"/>
      <c r="UFZ28" s="15"/>
      <c r="UGA28" s="15"/>
      <c r="UGB28" s="15"/>
      <c r="UGC28" s="15"/>
      <c r="UGD28" s="15"/>
      <c r="UGE28" s="15"/>
      <c r="UGF28" s="15"/>
      <c r="UGG28" s="15"/>
      <c r="UGH28" s="15"/>
      <c r="UGI28" s="15"/>
      <c r="UGJ28" s="15"/>
      <c r="UGK28" s="15"/>
      <c r="UGL28" s="15"/>
      <c r="UGM28" s="15"/>
      <c r="UGN28" s="15"/>
      <c r="UGO28" s="15"/>
      <c r="UGP28" s="15"/>
      <c r="UGQ28" s="15"/>
      <c r="UGR28" s="15"/>
      <c r="UGS28" s="15"/>
      <c r="UGT28" s="15"/>
      <c r="UGU28" s="15"/>
      <c r="UGV28" s="15"/>
      <c r="UGW28" s="15"/>
      <c r="UGX28" s="15"/>
      <c r="UGY28" s="15"/>
      <c r="UGZ28" s="15"/>
      <c r="UHA28" s="15"/>
      <c r="UHB28" s="15"/>
      <c r="UHC28" s="15"/>
      <c r="UHD28" s="15"/>
      <c r="UHE28" s="15"/>
      <c r="UHF28" s="15"/>
      <c r="UHG28" s="15"/>
      <c r="UHH28" s="15"/>
      <c r="UHI28" s="15"/>
      <c r="UHJ28" s="15"/>
      <c r="UHK28" s="15"/>
      <c r="UHL28" s="15"/>
      <c r="UHM28" s="15"/>
      <c r="UHN28" s="15"/>
      <c r="UHO28" s="15"/>
      <c r="UHP28" s="15"/>
      <c r="UHQ28" s="15"/>
      <c r="UHR28" s="15"/>
      <c r="UHS28" s="15"/>
      <c r="UHT28" s="15"/>
      <c r="UHU28" s="15"/>
      <c r="UHV28" s="15"/>
      <c r="UHW28" s="15"/>
      <c r="UHX28" s="15"/>
      <c r="UHY28" s="15"/>
      <c r="UHZ28" s="15"/>
      <c r="UIA28" s="15"/>
      <c r="UIB28" s="15"/>
      <c r="UIC28" s="15"/>
      <c r="UID28" s="15"/>
      <c r="UIE28" s="15"/>
      <c r="UIF28" s="15"/>
      <c r="UIG28" s="15"/>
      <c r="UIH28" s="15"/>
      <c r="UII28" s="15"/>
      <c r="UIJ28" s="15"/>
      <c r="UIK28" s="15"/>
      <c r="UIL28" s="15"/>
      <c r="UIM28" s="15"/>
      <c r="UIN28" s="15"/>
      <c r="UIO28" s="15"/>
      <c r="UIP28" s="15"/>
      <c r="UIQ28" s="15"/>
      <c r="UIR28" s="15"/>
      <c r="UIS28" s="15"/>
      <c r="UIT28" s="15"/>
      <c r="UIU28" s="15"/>
      <c r="UIV28" s="15"/>
      <c r="UIW28" s="15"/>
      <c r="UIX28" s="15"/>
      <c r="UIY28" s="15"/>
      <c r="UIZ28" s="15"/>
      <c r="UJA28" s="15"/>
      <c r="UJB28" s="15"/>
      <c r="UJC28" s="15"/>
      <c r="UJD28" s="15"/>
      <c r="UJE28" s="15"/>
      <c r="UJF28" s="15"/>
      <c r="UJG28" s="15"/>
      <c r="UJH28" s="15"/>
      <c r="UJI28" s="15"/>
      <c r="UJJ28" s="15"/>
      <c r="UJK28" s="15"/>
      <c r="UJL28" s="15"/>
      <c r="UJM28" s="15"/>
      <c r="UJN28" s="15"/>
      <c r="UJO28" s="15"/>
      <c r="UJP28" s="15"/>
      <c r="UJQ28" s="15"/>
      <c r="UJR28" s="15"/>
      <c r="UJS28" s="15"/>
      <c r="UJT28" s="15"/>
      <c r="UJU28" s="15"/>
      <c r="UJV28" s="15"/>
      <c r="UJW28" s="15"/>
      <c r="UJX28" s="15"/>
      <c r="UJY28" s="15"/>
      <c r="UJZ28" s="15"/>
      <c r="UKA28" s="15"/>
      <c r="UKB28" s="15"/>
      <c r="UKC28" s="15"/>
      <c r="UKD28" s="15"/>
      <c r="UKE28" s="15"/>
      <c r="UKF28" s="15"/>
      <c r="UKG28" s="15"/>
      <c r="UKH28" s="15"/>
      <c r="UKI28" s="15"/>
      <c r="UKJ28" s="15"/>
      <c r="UKK28" s="15"/>
      <c r="UKL28" s="15"/>
      <c r="UKM28" s="15"/>
      <c r="UKN28" s="15"/>
      <c r="UKO28" s="15"/>
      <c r="UKP28" s="15"/>
      <c r="UKQ28" s="15"/>
      <c r="UKR28" s="15"/>
      <c r="UKS28" s="15"/>
      <c r="UKT28" s="15"/>
      <c r="UKU28" s="15"/>
      <c r="UKV28" s="15"/>
      <c r="UKW28" s="15"/>
      <c r="UKX28" s="15"/>
      <c r="UKY28" s="15"/>
      <c r="UKZ28" s="15"/>
      <c r="ULA28" s="15"/>
      <c r="ULB28" s="15"/>
      <c r="ULC28" s="15"/>
      <c r="ULD28" s="15"/>
      <c r="ULE28" s="15"/>
      <c r="ULF28" s="15"/>
      <c r="ULG28" s="15"/>
      <c r="ULH28" s="15"/>
      <c r="ULI28" s="15"/>
      <c r="ULJ28" s="15"/>
      <c r="ULK28" s="15"/>
      <c r="ULL28" s="15"/>
      <c r="ULM28" s="15"/>
      <c r="ULN28" s="15"/>
      <c r="ULO28" s="15"/>
      <c r="ULP28" s="15"/>
      <c r="ULQ28" s="15"/>
      <c r="ULR28" s="15"/>
      <c r="ULS28" s="15"/>
      <c r="ULT28" s="15"/>
      <c r="ULU28" s="15"/>
      <c r="ULV28" s="15"/>
      <c r="ULW28" s="15"/>
      <c r="ULX28" s="15"/>
      <c r="ULY28" s="15"/>
      <c r="ULZ28" s="15"/>
      <c r="UMA28" s="15"/>
      <c r="UMB28" s="15"/>
      <c r="UMC28" s="15"/>
      <c r="UMD28" s="15"/>
      <c r="UME28" s="15"/>
      <c r="UMF28" s="15"/>
      <c r="UMG28" s="15"/>
      <c r="UMH28" s="15"/>
      <c r="UMI28" s="15"/>
      <c r="UMJ28" s="15"/>
      <c r="UMK28" s="15"/>
      <c r="UML28" s="15"/>
      <c r="UMM28" s="15"/>
      <c r="UMN28" s="15"/>
      <c r="UMO28" s="15"/>
      <c r="UMP28" s="15"/>
      <c r="UMQ28" s="15"/>
      <c r="UMR28" s="15"/>
      <c r="UMS28" s="15"/>
      <c r="UMT28" s="15"/>
      <c r="UMU28" s="15"/>
      <c r="UMV28" s="15"/>
      <c r="UMW28" s="15"/>
      <c r="UMX28" s="15"/>
      <c r="UMY28" s="15"/>
      <c r="UMZ28" s="15"/>
      <c r="UNA28" s="15"/>
      <c r="UNB28" s="15"/>
      <c r="UNC28" s="15"/>
      <c r="UND28" s="15"/>
      <c r="UNE28" s="15"/>
      <c r="UNF28" s="15"/>
      <c r="UNG28" s="15"/>
      <c r="UNH28" s="15"/>
      <c r="UNI28" s="15"/>
      <c r="UNJ28" s="15"/>
      <c r="UNK28" s="15"/>
      <c r="UNL28" s="15"/>
      <c r="UNM28" s="15"/>
      <c r="UNN28" s="15"/>
      <c r="UNO28" s="15"/>
      <c r="UNP28" s="15"/>
      <c r="UNQ28" s="15"/>
      <c r="UNR28" s="15"/>
      <c r="UNS28" s="15"/>
      <c r="UNT28" s="15"/>
      <c r="UNU28" s="15"/>
      <c r="UNV28" s="15"/>
      <c r="UNW28" s="15"/>
      <c r="UNX28" s="15"/>
      <c r="UNY28" s="15"/>
      <c r="UNZ28" s="15"/>
      <c r="UOA28" s="15"/>
      <c r="UOB28" s="15"/>
      <c r="UOC28" s="15"/>
      <c r="UOD28" s="15"/>
      <c r="UOE28" s="15"/>
      <c r="UOF28" s="15"/>
      <c r="UOG28" s="15"/>
      <c r="UOH28" s="15"/>
      <c r="UOI28" s="15"/>
      <c r="UOJ28" s="15"/>
      <c r="UOK28" s="15"/>
      <c r="UOL28" s="15"/>
      <c r="UOM28" s="15"/>
      <c r="UON28" s="15"/>
      <c r="UOO28" s="15"/>
      <c r="UOP28" s="15"/>
      <c r="UOQ28" s="15"/>
      <c r="UOR28" s="15"/>
      <c r="UOS28" s="15"/>
      <c r="UOT28" s="15"/>
      <c r="UOU28" s="15"/>
      <c r="UOV28" s="15"/>
      <c r="UOW28" s="15"/>
      <c r="UOX28" s="15"/>
      <c r="UOY28" s="15"/>
      <c r="UOZ28" s="15"/>
      <c r="UPA28" s="15"/>
      <c r="UPB28" s="15"/>
      <c r="UPC28" s="15"/>
      <c r="UPD28" s="15"/>
      <c r="UPE28" s="15"/>
      <c r="UPF28" s="15"/>
      <c r="UPG28" s="15"/>
      <c r="UPH28" s="15"/>
      <c r="UPI28" s="15"/>
      <c r="UPJ28" s="15"/>
      <c r="UPK28" s="15"/>
      <c r="UPL28" s="15"/>
      <c r="UPM28" s="15"/>
      <c r="UPN28" s="15"/>
      <c r="UPO28" s="15"/>
      <c r="UPP28" s="15"/>
      <c r="UPQ28" s="15"/>
      <c r="UPR28" s="15"/>
      <c r="UPS28" s="15"/>
      <c r="UPT28" s="15"/>
      <c r="UPU28" s="15"/>
      <c r="UPV28" s="15"/>
      <c r="UPW28" s="15"/>
      <c r="UPX28" s="15"/>
      <c r="UPY28" s="15"/>
      <c r="UPZ28" s="15"/>
      <c r="UQA28" s="15"/>
      <c r="UQB28" s="15"/>
      <c r="UQC28" s="15"/>
      <c r="UQD28" s="15"/>
      <c r="UQE28" s="15"/>
      <c r="UQF28" s="15"/>
      <c r="UQG28" s="15"/>
      <c r="UQH28" s="15"/>
      <c r="UQI28" s="15"/>
      <c r="UQJ28" s="15"/>
      <c r="UQK28" s="15"/>
      <c r="UQL28" s="15"/>
      <c r="UQM28" s="15"/>
      <c r="UQN28" s="15"/>
      <c r="UQO28" s="15"/>
      <c r="UQP28" s="15"/>
      <c r="UQQ28" s="15"/>
      <c r="UQR28" s="15"/>
      <c r="UQS28" s="15"/>
      <c r="UQT28" s="15"/>
      <c r="UQU28" s="15"/>
      <c r="UQV28" s="15"/>
      <c r="UQW28" s="15"/>
      <c r="UQX28" s="15"/>
      <c r="UQY28" s="15"/>
      <c r="UQZ28" s="15"/>
      <c r="URA28" s="15"/>
      <c r="URB28" s="15"/>
      <c r="URC28" s="15"/>
      <c r="URD28" s="15"/>
      <c r="URE28" s="15"/>
      <c r="URF28" s="15"/>
      <c r="URG28" s="15"/>
      <c r="URH28" s="15"/>
      <c r="URI28" s="15"/>
      <c r="URJ28" s="15"/>
      <c r="URK28" s="15"/>
      <c r="URL28" s="15"/>
      <c r="URM28" s="15"/>
      <c r="URN28" s="15"/>
      <c r="URO28" s="15"/>
      <c r="URP28" s="15"/>
      <c r="URQ28" s="15"/>
      <c r="URR28" s="15"/>
      <c r="URS28" s="15"/>
      <c r="URT28" s="15"/>
      <c r="URU28" s="15"/>
      <c r="URV28" s="15"/>
      <c r="URW28" s="15"/>
      <c r="URX28" s="15"/>
      <c r="URY28" s="15"/>
      <c r="URZ28" s="15"/>
      <c r="USA28" s="15"/>
      <c r="USB28" s="15"/>
      <c r="USC28" s="15"/>
      <c r="USD28" s="15"/>
      <c r="USE28" s="15"/>
      <c r="USF28" s="15"/>
      <c r="USG28" s="15"/>
      <c r="USH28" s="15"/>
      <c r="USI28" s="15"/>
      <c r="USJ28" s="15"/>
      <c r="USK28" s="15"/>
      <c r="USL28" s="15"/>
      <c r="USM28" s="15"/>
      <c r="USN28" s="15"/>
      <c r="USO28" s="15"/>
      <c r="USP28" s="15"/>
      <c r="USQ28" s="15"/>
      <c r="USR28" s="15"/>
      <c r="USS28" s="15"/>
      <c r="UST28" s="15"/>
      <c r="USU28" s="15"/>
      <c r="USV28" s="15"/>
      <c r="USW28" s="15"/>
      <c r="USX28" s="15"/>
      <c r="USY28" s="15"/>
      <c r="USZ28" s="15"/>
      <c r="UTA28" s="15"/>
      <c r="UTB28" s="15"/>
      <c r="UTC28" s="15"/>
      <c r="UTD28" s="15"/>
      <c r="UTE28" s="15"/>
      <c r="UTF28" s="15"/>
      <c r="UTG28" s="15"/>
      <c r="UTH28" s="15"/>
      <c r="UTI28" s="15"/>
      <c r="UTJ28" s="15"/>
      <c r="UTK28" s="15"/>
      <c r="UTL28" s="15"/>
      <c r="UTM28" s="15"/>
      <c r="UTN28" s="15"/>
      <c r="UTO28" s="15"/>
      <c r="UTP28" s="15"/>
      <c r="UTQ28" s="15"/>
      <c r="UTR28" s="15"/>
      <c r="UTS28" s="15"/>
      <c r="UTT28" s="15"/>
      <c r="UTU28" s="15"/>
      <c r="UTV28" s="15"/>
      <c r="UTW28" s="15"/>
      <c r="UTX28" s="15"/>
      <c r="UTY28" s="15"/>
      <c r="UTZ28" s="15"/>
      <c r="UUA28" s="15"/>
      <c r="UUB28" s="15"/>
      <c r="UUC28" s="15"/>
      <c r="UUD28" s="15"/>
      <c r="UUE28" s="15"/>
      <c r="UUF28" s="15"/>
      <c r="UUG28" s="15"/>
      <c r="UUH28" s="15"/>
      <c r="UUI28" s="15"/>
      <c r="UUJ28" s="15"/>
      <c r="UUK28" s="15"/>
      <c r="UUL28" s="15"/>
      <c r="UUM28" s="15"/>
      <c r="UUN28" s="15"/>
      <c r="UUO28" s="15"/>
      <c r="UUP28" s="15"/>
      <c r="UUQ28" s="15"/>
      <c r="UUR28" s="15"/>
      <c r="UUS28" s="15"/>
      <c r="UUT28" s="15"/>
      <c r="UUU28" s="15"/>
      <c r="UUV28" s="15"/>
      <c r="UUW28" s="15"/>
      <c r="UUX28" s="15"/>
      <c r="UUY28" s="15"/>
      <c r="UUZ28" s="15"/>
      <c r="UVA28" s="15"/>
      <c r="UVB28" s="15"/>
      <c r="UVC28" s="15"/>
      <c r="UVD28" s="15"/>
      <c r="UVE28" s="15"/>
      <c r="UVF28" s="15"/>
      <c r="UVG28" s="15"/>
      <c r="UVH28" s="15"/>
      <c r="UVI28" s="15"/>
      <c r="UVJ28" s="15"/>
      <c r="UVK28" s="15"/>
      <c r="UVL28" s="15"/>
      <c r="UVM28" s="15"/>
      <c r="UVN28" s="15"/>
      <c r="UVO28" s="15"/>
      <c r="UVP28" s="15"/>
      <c r="UVQ28" s="15"/>
      <c r="UVR28" s="15"/>
      <c r="UVS28" s="15"/>
      <c r="UVT28" s="15"/>
      <c r="UVU28" s="15"/>
      <c r="UVV28" s="15"/>
      <c r="UVW28" s="15"/>
      <c r="UVX28" s="15"/>
      <c r="UVY28" s="15"/>
      <c r="UVZ28" s="15"/>
      <c r="UWA28" s="15"/>
      <c r="UWB28" s="15"/>
      <c r="UWC28" s="15"/>
      <c r="UWD28" s="15"/>
      <c r="UWE28" s="15"/>
      <c r="UWF28" s="15"/>
      <c r="UWG28" s="15"/>
      <c r="UWH28" s="15"/>
      <c r="UWI28" s="15"/>
      <c r="UWJ28" s="15"/>
      <c r="UWK28" s="15"/>
      <c r="UWL28" s="15"/>
      <c r="UWM28" s="15"/>
      <c r="UWN28" s="15"/>
      <c r="UWO28" s="15"/>
      <c r="UWP28" s="15"/>
      <c r="UWQ28" s="15"/>
      <c r="UWR28" s="15"/>
      <c r="UWS28" s="15"/>
      <c r="UWT28" s="15"/>
      <c r="UWU28" s="15"/>
      <c r="UWV28" s="15"/>
      <c r="UWW28" s="15"/>
      <c r="UWX28" s="15"/>
      <c r="UWY28" s="15"/>
      <c r="UWZ28" s="15"/>
      <c r="UXA28" s="15"/>
      <c r="UXB28" s="15"/>
      <c r="UXC28" s="15"/>
      <c r="UXD28" s="15"/>
      <c r="UXE28" s="15"/>
      <c r="UXF28" s="15"/>
      <c r="UXG28" s="15"/>
      <c r="UXH28" s="15"/>
      <c r="UXI28" s="15"/>
      <c r="UXJ28" s="15"/>
      <c r="UXK28" s="15"/>
      <c r="UXL28" s="15"/>
      <c r="UXM28" s="15"/>
      <c r="UXN28" s="15"/>
      <c r="UXO28" s="15"/>
      <c r="UXP28" s="15"/>
      <c r="UXQ28" s="15"/>
      <c r="UXR28" s="15"/>
      <c r="UXS28" s="15"/>
      <c r="UXT28" s="15"/>
      <c r="UXU28" s="15"/>
      <c r="UXV28" s="15"/>
      <c r="UXW28" s="15"/>
      <c r="UXX28" s="15"/>
      <c r="UXY28" s="15"/>
      <c r="UXZ28" s="15"/>
      <c r="UYA28" s="15"/>
      <c r="UYB28" s="15"/>
      <c r="UYC28" s="15"/>
      <c r="UYD28" s="15"/>
      <c r="UYE28" s="15"/>
      <c r="UYF28" s="15"/>
      <c r="UYG28" s="15"/>
      <c r="UYH28" s="15"/>
      <c r="UYI28" s="15"/>
      <c r="UYJ28" s="15"/>
      <c r="UYK28" s="15"/>
      <c r="UYL28" s="15"/>
      <c r="UYM28" s="15"/>
      <c r="UYN28" s="15"/>
      <c r="UYO28" s="15"/>
      <c r="UYP28" s="15"/>
      <c r="UYQ28" s="15"/>
      <c r="UYR28" s="15"/>
      <c r="UYS28" s="15"/>
      <c r="UYT28" s="15"/>
      <c r="UYU28" s="15"/>
      <c r="UYV28" s="15"/>
      <c r="UYW28" s="15"/>
      <c r="UYX28" s="15"/>
      <c r="UYY28" s="15"/>
      <c r="UYZ28" s="15"/>
      <c r="UZA28" s="15"/>
      <c r="UZB28" s="15"/>
      <c r="UZC28" s="15"/>
      <c r="UZD28" s="15"/>
      <c r="UZE28" s="15"/>
      <c r="UZF28" s="15"/>
      <c r="UZG28" s="15"/>
      <c r="UZH28" s="15"/>
      <c r="UZI28" s="15"/>
      <c r="UZJ28" s="15"/>
      <c r="UZK28" s="15"/>
      <c r="UZL28" s="15"/>
      <c r="UZM28" s="15"/>
      <c r="UZN28" s="15"/>
      <c r="UZO28" s="15"/>
      <c r="UZP28" s="15"/>
      <c r="UZQ28" s="15"/>
      <c r="UZR28" s="15"/>
      <c r="UZS28" s="15"/>
      <c r="UZT28" s="15"/>
      <c r="UZU28" s="15"/>
      <c r="UZV28" s="15"/>
      <c r="UZW28" s="15"/>
      <c r="UZX28" s="15"/>
      <c r="UZY28" s="15"/>
      <c r="UZZ28" s="15"/>
      <c r="VAA28" s="15"/>
      <c r="VAB28" s="15"/>
      <c r="VAC28" s="15"/>
      <c r="VAD28" s="15"/>
      <c r="VAE28" s="15"/>
      <c r="VAF28" s="15"/>
      <c r="VAG28" s="15"/>
      <c r="VAH28" s="15"/>
      <c r="VAI28" s="15"/>
      <c r="VAJ28" s="15"/>
      <c r="VAK28" s="15"/>
      <c r="VAL28" s="15"/>
      <c r="VAM28" s="15"/>
      <c r="VAN28" s="15"/>
      <c r="VAO28" s="15"/>
      <c r="VAP28" s="15"/>
      <c r="VAQ28" s="15"/>
      <c r="VAR28" s="15"/>
      <c r="VAS28" s="15"/>
      <c r="VAT28" s="15"/>
      <c r="VAU28" s="15"/>
      <c r="VAV28" s="15"/>
      <c r="VAW28" s="15"/>
      <c r="VAX28" s="15"/>
      <c r="VAY28" s="15"/>
      <c r="VAZ28" s="15"/>
      <c r="VBA28" s="15"/>
      <c r="VBB28" s="15"/>
      <c r="VBC28" s="15"/>
      <c r="VBD28" s="15"/>
      <c r="VBE28" s="15"/>
      <c r="VBF28" s="15"/>
      <c r="VBG28" s="15"/>
      <c r="VBH28" s="15"/>
      <c r="VBI28" s="15"/>
      <c r="VBJ28" s="15"/>
      <c r="VBK28" s="15"/>
      <c r="VBL28" s="15"/>
      <c r="VBM28" s="15"/>
      <c r="VBN28" s="15"/>
      <c r="VBO28" s="15"/>
      <c r="VBP28" s="15"/>
      <c r="VBQ28" s="15"/>
      <c r="VBR28" s="15"/>
      <c r="VBS28" s="15"/>
      <c r="VBT28" s="15"/>
      <c r="VBU28" s="15"/>
      <c r="VBV28" s="15"/>
      <c r="VBW28" s="15"/>
      <c r="VBX28" s="15"/>
      <c r="VBY28" s="15"/>
      <c r="VBZ28" s="15"/>
      <c r="VCA28" s="15"/>
      <c r="VCB28" s="15"/>
      <c r="VCC28" s="15"/>
      <c r="VCD28" s="15"/>
      <c r="VCE28" s="15"/>
      <c r="VCF28" s="15"/>
      <c r="VCG28" s="15"/>
      <c r="VCH28" s="15"/>
      <c r="VCI28" s="15"/>
      <c r="VCJ28" s="15"/>
      <c r="VCK28" s="15"/>
      <c r="VCL28" s="15"/>
      <c r="VCM28" s="15"/>
      <c r="VCN28" s="15"/>
      <c r="VCO28" s="15"/>
      <c r="VCP28" s="15"/>
      <c r="VCQ28" s="15"/>
      <c r="VCR28" s="15"/>
      <c r="VCS28" s="15"/>
      <c r="VCT28" s="15"/>
      <c r="VCU28" s="15"/>
      <c r="VCV28" s="15"/>
      <c r="VCW28" s="15"/>
      <c r="VCX28" s="15"/>
      <c r="VCY28" s="15"/>
      <c r="VCZ28" s="15"/>
      <c r="VDA28" s="15"/>
      <c r="VDB28" s="15"/>
      <c r="VDC28" s="15"/>
      <c r="VDD28" s="15"/>
      <c r="VDE28" s="15"/>
      <c r="VDF28" s="15"/>
      <c r="VDG28" s="15"/>
      <c r="VDH28" s="15"/>
      <c r="VDI28" s="15"/>
      <c r="VDJ28" s="15"/>
      <c r="VDK28" s="15"/>
      <c r="VDL28" s="15"/>
      <c r="VDM28" s="15"/>
      <c r="VDN28" s="15"/>
      <c r="VDO28" s="15"/>
      <c r="VDP28" s="15"/>
      <c r="VDQ28" s="15"/>
      <c r="VDR28" s="15"/>
      <c r="VDS28" s="15"/>
      <c r="VDT28" s="15"/>
      <c r="VDU28" s="15"/>
      <c r="VDV28" s="15"/>
      <c r="VDW28" s="15"/>
      <c r="VDX28" s="15"/>
      <c r="VDY28" s="15"/>
      <c r="VDZ28" s="15"/>
      <c r="VEA28" s="15"/>
      <c r="VEB28" s="15"/>
      <c r="VEC28" s="15"/>
      <c r="VED28" s="15"/>
      <c r="VEE28" s="15"/>
      <c r="VEF28" s="15"/>
      <c r="VEG28" s="15"/>
      <c r="VEH28" s="15"/>
      <c r="VEI28" s="15"/>
      <c r="VEJ28" s="15"/>
      <c r="VEK28" s="15"/>
      <c r="VEL28" s="15"/>
      <c r="VEM28" s="15"/>
      <c r="VEN28" s="15"/>
      <c r="VEO28" s="15"/>
      <c r="VEP28" s="15"/>
      <c r="VEQ28" s="15"/>
      <c r="VER28" s="15"/>
      <c r="VES28" s="15"/>
      <c r="VET28" s="15"/>
      <c r="VEU28" s="15"/>
      <c r="VEV28" s="15"/>
      <c r="VEW28" s="15"/>
      <c r="VEX28" s="15"/>
      <c r="VEY28" s="15"/>
      <c r="VEZ28" s="15"/>
      <c r="VFA28" s="15"/>
      <c r="VFB28" s="15"/>
      <c r="VFC28" s="15"/>
      <c r="VFD28" s="15"/>
      <c r="VFE28" s="15"/>
      <c r="VFF28" s="15"/>
      <c r="VFG28" s="15"/>
      <c r="VFH28" s="15"/>
      <c r="VFI28" s="15"/>
      <c r="VFJ28" s="15"/>
      <c r="VFK28" s="15"/>
      <c r="VFL28" s="15"/>
      <c r="VFM28" s="15"/>
      <c r="VFN28" s="15"/>
      <c r="VFO28" s="15"/>
      <c r="VFP28" s="15"/>
      <c r="VFQ28" s="15"/>
      <c r="VFR28" s="15"/>
      <c r="VFS28" s="15"/>
      <c r="VFT28" s="15"/>
      <c r="VFU28" s="15"/>
      <c r="VFV28" s="15"/>
      <c r="VFW28" s="15"/>
      <c r="VFX28" s="15"/>
      <c r="VFY28" s="15"/>
      <c r="VFZ28" s="15"/>
      <c r="VGA28" s="15"/>
      <c r="VGB28" s="15"/>
      <c r="VGC28" s="15"/>
      <c r="VGD28" s="15"/>
      <c r="VGE28" s="15"/>
      <c r="VGF28" s="15"/>
      <c r="VGG28" s="15"/>
      <c r="VGH28" s="15"/>
      <c r="VGI28" s="15"/>
      <c r="VGJ28" s="15"/>
      <c r="VGK28" s="15"/>
      <c r="VGL28" s="15"/>
      <c r="VGM28" s="15"/>
      <c r="VGN28" s="15"/>
      <c r="VGO28" s="15"/>
      <c r="VGP28" s="15"/>
      <c r="VGQ28" s="15"/>
      <c r="VGR28" s="15"/>
      <c r="VGS28" s="15"/>
      <c r="VGT28" s="15"/>
      <c r="VGU28" s="15"/>
      <c r="VGV28" s="15"/>
      <c r="VGW28" s="15"/>
      <c r="VGX28" s="15"/>
      <c r="VGY28" s="15"/>
      <c r="VGZ28" s="15"/>
      <c r="VHA28" s="15"/>
      <c r="VHB28" s="15"/>
      <c r="VHC28" s="15"/>
      <c r="VHD28" s="15"/>
      <c r="VHE28" s="15"/>
      <c r="VHF28" s="15"/>
      <c r="VHG28" s="15"/>
      <c r="VHH28" s="15"/>
      <c r="VHI28" s="15"/>
      <c r="VHJ28" s="15"/>
      <c r="VHK28" s="15"/>
      <c r="VHL28" s="15"/>
      <c r="VHM28" s="15"/>
      <c r="VHN28" s="15"/>
      <c r="VHO28" s="15"/>
      <c r="VHP28" s="15"/>
      <c r="VHQ28" s="15"/>
      <c r="VHR28" s="15"/>
      <c r="VHS28" s="15"/>
      <c r="VHT28" s="15"/>
      <c r="VHU28" s="15"/>
      <c r="VHV28" s="15"/>
      <c r="VHW28" s="15"/>
      <c r="VHX28" s="15"/>
      <c r="VHY28" s="15"/>
      <c r="VHZ28" s="15"/>
      <c r="VIA28" s="15"/>
      <c r="VIB28" s="15"/>
      <c r="VIC28" s="15"/>
      <c r="VID28" s="15"/>
      <c r="VIE28" s="15"/>
      <c r="VIF28" s="15"/>
      <c r="VIG28" s="15"/>
      <c r="VIH28" s="15"/>
      <c r="VII28" s="15"/>
      <c r="VIJ28" s="15"/>
      <c r="VIK28" s="15"/>
      <c r="VIL28" s="15"/>
      <c r="VIM28" s="15"/>
      <c r="VIN28" s="15"/>
      <c r="VIO28" s="15"/>
      <c r="VIP28" s="15"/>
      <c r="VIQ28" s="15"/>
      <c r="VIR28" s="15"/>
      <c r="VIS28" s="15"/>
      <c r="VIT28" s="15"/>
      <c r="VIU28" s="15"/>
      <c r="VIV28" s="15"/>
      <c r="VIW28" s="15"/>
      <c r="VIX28" s="15"/>
      <c r="VIY28" s="15"/>
      <c r="VIZ28" s="15"/>
      <c r="VJA28" s="15"/>
      <c r="VJB28" s="15"/>
      <c r="VJC28" s="15"/>
      <c r="VJD28" s="15"/>
      <c r="VJE28" s="15"/>
      <c r="VJF28" s="15"/>
      <c r="VJG28" s="15"/>
      <c r="VJH28" s="15"/>
      <c r="VJI28" s="15"/>
      <c r="VJJ28" s="15"/>
      <c r="VJK28" s="15"/>
      <c r="VJL28" s="15"/>
      <c r="VJM28" s="15"/>
      <c r="VJN28" s="15"/>
      <c r="VJO28" s="15"/>
      <c r="VJP28" s="15"/>
      <c r="VJQ28" s="15"/>
      <c r="VJR28" s="15"/>
      <c r="VJS28" s="15"/>
      <c r="VJT28" s="15"/>
      <c r="VJU28" s="15"/>
      <c r="VJV28" s="15"/>
      <c r="VJW28" s="15"/>
      <c r="VJX28" s="15"/>
      <c r="VJY28" s="15"/>
      <c r="VJZ28" s="15"/>
      <c r="VKA28" s="15"/>
      <c r="VKB28" s="15"/>
      <c r="VKC28" s="15"/>
      <c r="VKD28" s="15"/>
      <c r="VKE28" s="15"/>
      <c r="VKF28" s="15"/>
      <c r="VKG28" s="15"/>
      <c r="VKH28" s="15"/>
      <c r="VKI28" s="15"/>
      <c r="VKJ28" s="15"/>
      <c r="VKK28" s="15"/>
      <c r="VKL28" s="15"/>
      <c r="VKM28" s="15"/>
      <c r="VKN28" s="15"/>
      <c r="VKO28" s="15"/>
      <c r="VKP28" s="15"/>
      <c r="VKQ28" s="15"/>
      <c r="VKR28" s="15"/>
      <c r="VKS28" s="15"/>
      <c r="VKT28" s="15"/>
      <c r="VKU28" s="15"/>
      <c r="VKV28" s="15"/>
      <c r="VKW28" s="15"/>
      <c r="VKX28" s="15"/>
      <c r="VKY28" s="15"/>
      <c r="VKZ28" s="15"/>
      <c r="VLA28" s="15"/>
      <c r="VLB28" s="15"/>
      <c r="VLC28" s="15"/>
      <c r="VLD28" s="15"/>
      <c r="VLE28" s="15"/>
      <c r="VLF28" s="15"/>
      <c r="VLG28" s="15"/>
      <c r="VLH28" s="15"/>
      <c r="VLI28" s="15"/>
      <c r="VLJ28" s="15"/>
      <c r="VLK28" s="15"/>
      <c r="VLL28" s="15"/>
      <c r="VLM28" s="15"/>
      <c r="VLN28" s="15"/>
      <c r="VLO28" s="15"/>
      <c r="VLP28" s="15"/>
      <c r="VLQ28" s="15"/>
      <c r="VLR28" s="15"/>
      <c r="VLS28" s="15"/>
      <c r="VLT28" s="15"/>
      <c r="VLU28" s="15"/>
      <c r="VLV28" s="15"/>
      <c r="VLW28" s="15"/>
      <c r="VLX28" s="15"/>
      <c r="VLY28" s="15"/>
      <c r="VLZ28" s="15"/>
      <c r="VMA28" s="15"/>
      <c r="VMB28" s="15"/>
      <c r="VMC28" s="15"/>
      <c r="VMD28" s="15"/>
      <c r="VME28" s="15"/>
      <c r="VMF28" s="15"/>
      <c r="VMG28" s="15"/>
      <c r="VMH28" s="15"/>
      <c r="VMI28" s="15"/>
      <c r="VMJ28" s="15"/>
      <c r="VMK28" s="15"/>
      <c r="VML28" s="15"/>
      <c r="VMM28" s="15"/>
      <c r="VMN28" s="15"/>
      <c r="VMO28" s="15"/>
      <c r="VMP28" s="15"/>
      <c r="VMQ28" s="15"/>
      <c r="VMR28" s="15"/>
      <c r="VMS28" s="15"/>
      <c r="VMT28" s="15"/>
      <c r="VMU28" s="15"/>
      <c r="VMV28" s="15"/>
      <c r="VMW28" s="15"/>
      <c r="VMX28" s="15"/>
      <c r="VMY28" s="15"/>
      <c r="VMZ28" s="15"/>
      <c r="VNA28" s="15"/>
      <c r="VNB28" s="15"/>
      <c r="VNC28" s="15"/>
      <c r="VND28" s="15"/>
      <c r="VNE28" s="15"/>
      <c r="VNF28" s="15"/>
      <c r="VNG28" s="15"/>
      <c r="VNH28" s="15"/>
      <c r="VNI28" s="15"/>
      <c r="VNJ28" s="15"/>
      <c r="VNK28" s="15"/>
      <c r="VNL28" s="15"/>
      <c r="VNM28" s="15"/>
      <c r="VNN28" s="15"/>
      <c r="VNO28" s="15"/>
      <c r="VNP28" s="15"/>
      <c r="VNQ28" s="15"/>
      <c r="VNR28" s="15"/>
      <c r="VNS28" s="15"/>
      <c r="VNT28" s="15"/>
      <c r="VNU28" s="15"/>
      <c r="VNV28" s="15"/>
      <c r="VNW28" s="15"/>
      <c r="VNX28" s="15"/>
      <c r="VNY28" s="15"/>
      <c r="VNZ28" s="15"/>
      <c r="VOA28" s="15"/>
      <c r="VOB28" s="15"/>
      <c r="VOC28" s="15"/>
      <c r="VOD28" s="15"/>
      <c r="VOE28" s="15"/>
      <c r="VOF28" s="15"/>
      <c r="VOG28" s="15"/>
      <c r="VOH28" s="15"/>
      <c r="VOI28" s="15"/>
      <c r="VOJ28" s="15"/>
      <c r="VOK28" s="15"/>
      <c r="VOL28" s="15"/>
      <c r="VOM28" s="15"/>
      <c r="VON28" s="15"/>
      <c r="VOO28" s="15"/>
      <c r="VOP28" s="15"/>
      <c r="VOQ28" s="15"/>
      <c r="VOR28" s="15"/>
      <c r="VOS28" s="15"/>
      <c r="VOT28" s="15"/>
      <c r="VOU28" s="15"/>
      <c r="VOV28" s="15"/>
      <c r="VOW28" s="15"/>
      <c r="VOX28" s="15"/>
      <c r="VOY28" s="15"/>
      <c r="VOZ28" s="15"/>
      <c r="VPA28" s="15"/>
      <c r="VPB28" s="15"/>
      <c r="VPC28" s="15"/>
      <c r="VPD28" s="15"/>
      <c r="VPE28" s="15"/>
      <c r="VPF28" s="15"/>
      <c r="VPG28" s="15"/>
      <c r="VPH28" s="15"/>
      <c r="VPI28" s="15"/>
      <c r="VPJ28" s="15"/>
      <c r="VPK28" s="15"/>
      <c r="VPL28" s="15"/>
      <c r="VPM28" s="15"/>
      <c r="VPN28" s="15"/>
      <c r="VPO28" s="15"/>
      <c r="VPP28" s="15"/>
      <c r="VPQ28" s="15"/>
      <c r="VPR28" s="15"/>
      <c r="VPS28" s="15"/>
      <c r="VPT28" s="15"/>
      <c r="VPU28" s="15"/>
      <c r="VPV28" s="15"/>
      <c r="VPW28" s="15"/>
      <c r="VPX28" s="15"/>
      <c r="VPY28" s="15"/>
      <c r="VPZ28" s="15"/>
      <c r="VQA28" s="15"/>
      <c r="VQB28" s="15"/>
      <c r="VQC28" s="15"/>
      <c r="VQD28" s="15"/>
      <c r="VQE28" s="15"/>
      <c r="VQF28" s="15"/>
      <c r="VQG28" s="15"/>
      <c r="VQH28" s="15"/>
      <c r="VQI28" s="15"/>
      <c r="VQJ28" s="15"/>
      <c r="VQK28" s="15"/>
      <c r="VQL28" s="15"/>
      <c r="VQM28" s="15"/>
      <c r="VQN28" s="15"/>
      <c r="VQO28" s="15"/>
      <c r="VQP28" s="15"/>
      <c r="VQQ28" s="15"/>
      <c r="VQR28" s="15"/>
      <c r="VQS28" s="15"/>
      <c r="VQT28" s="15"/>
      <c r="VQU28" s="15"/>
      <c r="VQV28" s="15"/>
      <c r="VQW28" s="15"/>
      <c r="VQX28" s="15"/>
      <c r="VQY28" s="15"/>
      <c r="VQZ28" s="15"/>
      <c r="VRA28" s="15"/>
      <c r="VRB28" s="15"/>
      <c r="VRC28" s="15"/>
      <c r="VRD28" s="15"/>
      <c r="VRE28" s="15"/>
      <c r="VRF28" s="15"/>
      <c r="VRG28" s="15"/>
      <c r="VRH28" s="15"/>
      <c r="VRI28" s="15"/>
      <c r="VRJ28" s="15"/>
      <c r="VRK28" s="15"/>
      <c r="VRL28" s="15"/>
      <c r="VRM28" s="15"/>
      <c r="VRN28" s="15"/>
      <c r="VRO28" s="15"/>
      <c r="VRP28" s="15"/>
      <c r="VRQ28" s="15"/>
      <c r="VRR28" s="15"/>
      <c r="VRS28" s="15"/>
      <c r="VRT28" s="15"/>
      <c r="VRU28" s="15"/>
      <c r="VRV28" s="15"/>
      <c r="VRW28" s="15"/>
      <c r="VRX28" s="15"/>
      <c r="VRY28" s="15"/>
      <c r="VRZ28" s="15"/>
      <c r="VSA28" s="15"/>
      <c r="VSB28" s="15"/>
      <c r="VSC28" s="15"/>
      <c r="VSD28" s="15"/>
      <c r="VSE28" s="15"/>
      <c r="VSF28" s="15"/>
      <c r="VSG28" s="15"/>
      <c r="VSH28" s="15"/>
      <c r="VSI28" s="15"/>
      <c r="VSJ28" s="15"/>
      <c r="VSK28" s="15"/>
      <c r="VSL28" s="15"/>
      <c r="VSM28" s="15"/>
      <c r="VSN28" s="15"/>
      <c r="VSO28" s="15"/>
      <c r="VSP28" s="15"/>
      <c r="VSQ28" s="15"/>
      <c r="VSR28" s="15"/>
      <c r="VSS28" s="15"/>
      <c r="VST28" s="15"/>
      <c r="VSU28" s="15"/>
      <c r="VSV28" s="15"/>
      <c r="VSW28" s="15"/>
      <c r="VSX28" s="15"/>
      <c r="VSY28" s="15"/>
      <c r="VSZ28" s="15"/>
      <c r="VTA28" s="15"/>
      <c r="VTB28" s="15"/>
      <c r="VTC28" s="15"/>
      <c r="VTD28" s="15"/>
      <c r="VTE28" s="15"/>
      <c r="VTF28" s="15"/>
      <c r="VTG28" s="15"/>
      <c r="VTH28" s="15"/>
      <c r="VTI28" s="15"/>
      <c r="VTJ28" s="15"/>
      <c r="VTK28" s="15"/>
      <c r="VTL28" s="15"/>
      <c r="VTM28" s="15"/>
      <c r="VTN28" s="15"/>
      <c r="VTO28" s="15"/>
      <c r="VTP28" s="15"/>
      <c r="VTQ28" s="15"/>
      <c r="VTR28" s="15"/>
      <c r="VTS28" s="15"/>
      <c r="VTT28" s="15"/>
      <c r="VTU28" s="15"/>
      <c r="VTV28" s="15"/>
      <c r="VTW28" s="15"/>
      <c r="VTX28" s="15"/>
      <c r="VTY28" s="15"/>
      <c r="VTZ28" s="15"/>
      <c r="VUA28" s="15"/>
      <c r="VUB28" s="15"/>
      <c r="VUC28" s="15"/>
      <c r="VUD28" s="15"/>
      <c r="VUE28" s="15"/>
      <c r="VUF28" s="15"/>
      <c r="VUG28" s="15"/>
      <c r="VUH28" s="15"/>
      <c r="VUI28" s="15"/>
      <c r="VUJ28" s="15"/>
      <c r="VUK28" s="15"/>
      <c r="VUL28" s="15"/>
      <c r="VUM28" s="15"/>
      <c r="VUN28" s="15"/>
      <c r="VUO28" s="15"/>
      <c r="VUP28" s="15"/>
      <c r="VUQ28" s="15"/>
      <c r="VUR28" s="15"/>
      <c r="VUS28" s="15"/>
      <c r="VUT28" s="15"/>
      <c r="VUU28" s="15"/>
      <c r="VUV28" s="15"/>
      <c r="VUW28" s="15"/>
      <c r="VUX28" s="15"/>
      <c r="VUY28" s="15"/>
      <c r="VUZ28" s="15"/>
      <c r="VVA28" s="15"/>
      <c r="VVB28" s="15"/>
      <c r="VVC28" s="15"/>
      <c r="VVD28" s="15"/>
      <c r="VVE28" s="15"/>
      <c r="VVF28" s="15"/>
      <c r="VVG28" s="15"/>
      <c r="VVH28" s="15"/>
      <c r="VVI28" s="15"/>
      <c r="VVJ28" s="15"/>
      <c r="VVK28" s="15"/>
      <c r="VVL28" s="15"/>
      <c r="VVM28" s="15"/>
      <c r="VVN28" s="15"/>
      <c r="VVO28" s="15"/>
      <c r="VVP28" s="15"/>
      <c r="VVQ28" s="15"/>
      <c r="VVR28" s="15"/>
      <c r="VVS28" s="15"/>
      <c r="VVT28" s="15"/>
      <c r="VVU28" s="15"/>
      <c r="VVV28" s="15"/>
      <c r="VVW28" s="15"/>
      <c r="VVX28" s="15"/>
      <c r="VVY28" s="15"/>
      <c r="VVZ28" s="15"/>
      <c r="VWA28" s="15"/>
      <c r="VWB28" s="15"/>
      <c r="VWC28" s="15"/>
      <c r="VWD28" s="15"/>
      <c r="VWE28" s="15"/>
      <c r="VWF28" s="15"/>
      <c r="VWG28" s="15"/>
      <c r="VWH28" s="15"/>
      <c r="VWI28" s="15"/>
      <c r="VWJ28" s="15"/>
      <c r="VWK28" s="15"/>
      <c r="VWL28" s="15"/>
      <c r="VWM28" s="15"/>
      <c r="VWN28" s="15"/>
      <c r="VWO28" s="15"/>
      <c r="VWP28" s="15"/>
      <c r="VWQ28" s="15"/>
      <c r="VWR28" s="15"/>
      <c r="VWS28" s="15"/>
      <c r="VWT28" s="15"/>
      <c r="VWU28" s="15"/>
      <c r="VWV28" s="15"/>
      <c r="VWW28" s="15"/>
      <c r="VWX28" s="15"/>
      <c r="VWY28" s="15"/>
      <c r="VWZ28" s="15"/>
      <c r="VXA28" s="15"/>
      <c r="VXB28" s="15"/>
      <c r="VXC28" s="15"/>
      <c r="VXD28" s="15"/>
      <c r="VXE28" s="15"/>
      <c r="VXF28" s="15"/>
      <c r="VXG28" s="15"/>
      <c r="VXH28" s="15"/>
      <c r="VXI28" s="15"/>
      <c r="VXJ28" s="15"/>
      <c r="VXK28" s="15"/>
      <c r="VXL28" s="15"/>
      <c r="VXM28" s="15"/>
      <c r="VXN28" s="15"/>
      <c r="VXO28" s="15"/>
      <c r="VXP28" s="15"/>
      <c r="VXQ28" s="15"/>
      <c r="VXR28" s="15"/>
      <c r="VXS28" s="15"/>
      <c r="VXT28" s="15"/>
      <c r="VXU28" s="15"/>
      <c r="VXV28" s="15"/>
      <c r="VXW28" s="15"/>
      <c r="VXX28" s="15"/>
      <c r="VXY28" s="15"/>
      <c r="VXZ28" s="15"/>
      <c r="VYA28" s="15"/>
      <c r="VYB28" s="15"/>
      <c r="VYC28" s="15"/>
      <c r="VYD28" s="15"/>
      <c r="VYE28" s="15"/>
      <c r="VYF28" s="15"/>
      <c r="VYG28" s="15"/>
      <c r="VYH28" s="15"/>
      <c r="VYI28" s="15"/>
      <c r="VYJ28" s="15"/>
      <c r="VYK28" s="15"/>
      <c r="VYL28" s="15"/>
      <c r="VYM28" s="15"/>
      <c r="VYN28" s="15"/>
      <c r="VYO28" s="15"/>
      <c r="VYP28" s="15"/>
      <c r="VYQ28" s="15"/>
      <c r="VYR28" s="15"/>
      <c r="VYS28" s="15"/>
      <c r="VYT28" s="15"/>
      <c r="VYU28" s="15"/>
      <c r="VYV28" s="15"/>
      <c r="VYW28" s="15"/>
      <c r="VYX28" s="15"/>
      <c r="VYY28" s="15"/>
      <c r="VYZ28" s="15"/>
      <c r="VZA28" s="15"/>
      <c r="VZB28" s="15"/>
      <c r="VZC28" s="15"/>
      <c r="VZD28" s="15"/>
      <c r="VZE28" s="15"/>
      <c r="VZF28" s="15"/>
      <c r="VZG28" s="15"/>
      <c r="VZH28" s="15"/>
      <c r="VZI28" s="15"/>
      <c r="VZJ28" s="15"/>
      <c r="VZK28" s="15"/>
      <c r="VZL28" s="15"/>
      <c r="VZM28" s="15"/>
      <c r="VZN28" s="15"/>
      <c r="VZO28" s="15"/>
      <c r="VZP28" s="15"/>
      <c r="VZQ28" s="15"/>
      <c r="VZR28" s="15"/>
      <c r="VZS28" s="15"/>
      <c r="VZT28" s="15"/>
      <c r="VZU28" s="15"/>
      <c r="VZV28" s="15"/>
      <c r="VZW28" s="15"/>
      <c r="VZX28" s="15"/>
      <c r="VZY28" s="15"/>
      <c r="VZZ28" s="15"/>
      <c r="WAA28" s="15"/>
      <c r="WAB28" s="15"/>
      <c r="WAC28" s="15"/>
      <c r="WAD28" s="15"/>
      <c r="WAE28" s="15"/>
      <c r="WAF28" s="15"/>
      <c r="WAG28" s="15"/>
      <c r="WAH28" s="15"/>
      <c r="WAI28" s="15"/>
      <c r="WAJ28" s="15"/>
      <c r="WAK28" s="15"/>
      <c r="WAL28" s="15"/>
      <c r="WAM28" s="15"/>
      <c r="WAN28" s="15"/>
      <c r="WAO28" s="15"/>
      <c r="WAP28" s="15"/>
      <c r="WAQ28" s="15"/>
      <c r="WAR28" s="15"/>
      <c r="WAS28" s="15"/>
      <c r="WAT28" s="15"/>
      <c r="WAU28" s="15"/>
      <c r="WAV28" s="15"/>
      <c r="WAW28" s="15"/>
      <c r="WAX28" s="15"/>
      <c r="WAY28" s="15"/>
      <c r="WAZ28" s="15"/>
      <c r="WBA28" s="15"/>
      <c r="WBB28" s="15"/>
      <c r="WBC28" s="15"/>
      <c r="WBD28" s="15"/>
      <c r="WBE28" s="15"/>
      <c r="WBF28" s="15"/>
      <c r="WBG28" s="15"/>
      <c r="WBH28" s="15"/>
      <c r="WBI28" s="15"/>
      <c r="WBJ28" s="15"/>
      <c r="WBK28" s="15"/>
      <c r="WBL28" s="15"/>
      <c r="WBM28" s="15"/>
      <c r="WBN28" s="15"/>
      <c r="WBO28" s="15"/>
      <c r="WBP28" s="15"/>
      <c r="WBQ28" s="15"/>
      <c r="WBR28" s="15"/>
      <c r="WBS28" s="15"/>
      <c r="WBT28" s="15"/>
      <c r="WBU28" s="15"/>
      <c r="WBV28" s="15"/>
      <c r="WBW28" s="15"/>
      <c r="WBX28" s="15"/>
      <c r="WBY28" s="15"/>
      <c r="WBZ28" s="15"/>
      <c r="WCA28" s="15"/>
      <c r="WCB28" s="15"/>
      <c r="WCC28" s="15"/>
      <c r="WCD28" s="15"/>
      <c r="WCE28" s="15"/>
      <c r="WCF28" s="15"/>
      <c r="WCG28" s="15"/>
      <c r="WCH28" s="15"/>
      <c r="WCI28" s="15"/>
      <c r="WCJ28" s="15"/>
      <c r="WCK28" s="15"/>
      <c r="WCL28" s="15"/>
      <c r="WCM28" s="15"/>
      <c r="WCN28" s="15"/>
      <c r="WCO28" s="15"/>
      <c r="WCP28" s="15"/>
      <c r="WCQ28" s="15"/>
      <c r="WCR28" s="15"/>
      <c r="WCS28" s="15"/>
      <c r="WCT28" s="15"/>
      <c r="WCU28" s="15"/>
      <c r="WCV28" s="15"/>
      <c r="WCW28" s="15"/>
      <c r="WCX28" s="15"/>
      <c r="WCY28" s="15"/>
      <c r="WCZ28" s="15"/>
      <c r="WDA28" s="15"/>
      <c r="WDB28" s="15"/>
      <c r="WDC28" s="15"/>
      <c r="WDD28" s="15"/>
      <c r="WDE28" s="15"/>
      <c r="WDF28" s="15"/>
      <c r="WDG28" s="15"/>
      <c r="WDH28" s="15"/>
      <c r="WDI28" s="15"/>
      <c r="WDJ28" s="15"/>
      <c r="WDK28" s="15"/>
      <c r="WDL28" s="15"/>
      <c r="WDM28" s="15"/>
      <c r="WDN28" s="15"/>
      <c r="WDO28" s="15"/>
      <c r="WDP28" s="15"/>
      <c r="WDQ28" s="15"/>
      <c r="WDR28" s="15"/>
      <c r="WDS28" s="15"/>
      <c r="WDT28" s="15"/>
      <c r="WDU28" s="15"/>
      <c r="WDV28" s="15"/>
      <c r="WDW28" s="15"/>
      <c r="WDX28" s="15"/>
      <c r="WDY28" s="15"/>
      <c r="WDZ28" s="15"/>
      <c r="WEA28" s="15"/>
      <c r="WEB28" s="15"/>
      <c r="WEC28" s="15"/>
      <c r="WED28" s="15"/>
      <c r="WEE28" s="15"/>
      <c r="WEF28" s="15"/>
      <c r="WEG28" s="15"/>
      <c r="WEH28" s="15"/>
      <c r="WEI28" s="15"/>
      <c r="WEJ28" s="15"/>
      <c r="WEK28" s="15"/>
      <c r="WEL28" s="15"/>
      <c r="WEM28" s="15"/>
      <c r="WEN28" s="15"/>
      <c r="WEO28" s="15"/>
      <c r="WEP28" s="15"/>
      <c r="WEQ28" s="15"/>
      <c r="WER28" s="15"/>
      <c r="WES28" s="15"/>
      <c r="WET28" s="15"/>
      <c r="WEU28" s="15"/>
      <c r="WEV28" s="15"/>
      <c r="WEW28" s="15"/>
      <c r="WEX28" s="15"/>
      <c r="WEY28" s="15"/>
      <c r="WEZ28" s="15"/>
      <c r="WFA28" s="15"/>
      <c r="WFB28" s="15"/>
      <c r="WFC28" s="15"/>
      <c r="WFD28" s="15"/>
      <c r="WFE28" s="15"/>
      <c r="WFF28" s="15"/>
      <c r="WFG28" s="15"/>
      <c r="WFH28" s="15"/>
      <c r="WFI28" s="15"/>
      <c r="WFJ28" s="15"/>
      <c r="WFK28" s="15"/>
      <c r="WFL28" s="15"/>
      <c r="WFM28" s="15"/>
      <c r="WFN28" s="15"/>
      <c r="WFO28" s="15"/>
      <c r="WFP28" s="15"/>
      <c r="WFQ28" s="15"/>
      <c r="WFR28" s="15"/>
      <c r="WFS28" s="15"/>
      <c r="WFT28" s="15"/>
      <c r="WFU28" s="15"/>
      <c r="WFV28" s="15"/>
      <c r="WFW28" s="15"/>
      <c r="WFX28" s="15"/>
      <c r="WFY28" s="15"/>
      <c r="WFZ28" s="15"/>
      <c r="WGA28" s="15"/>
      <c r="WGB28" s="15"/>
      <c r="WGC28" s="15"/>
      <c r="WGD28" s="15"/>
      <c r="WGE28" s="15"/>
      <c r="WGF28" s="15"/>
      <c r="WGG28" s="15"/>
      <c r="WGH28" s="15"/>
      <c r="WGI28" s="15"/>
      <c r="WGJ28" s="15"/>
      <c r="WGK28" s="15"/>
      <c r="WGL28" s="15"/>
      <c r="WGM28" s="15"/>
      <c r="WGN28" s="15"/>
      <c r="WGO28" s="15"/>
      <c r="WGP28" s="15"/>
      <c r="WGQ28" s="15"/>
      <c r="WGR28" s="15"/>
      <c r="WGS28" s="15"/>
      <c r="WGT28" s="15"/>
      <c r="WGU28" s="15"/>
      <c r="WGV28" s="15"/>
      <c r="WGW28" s="15"/>
      <c r="WGX28" s="15"/>
      <c r="WGY28" s="15"/>
      <c r="WGZ28" s="15"/>
      <c r="WHA28" s="15"/>
      <c r="WHB28" s="15"/>
      <c r="WHC28" s="15"/>
      <c r="WHD28" s="15"/>
      <c r="WHE28" s="15"/>
      <c r="WHF28" s="15"/>
      <c r="WHG28" s="15"/>
      <c r="WHH28" s="15"/>
      <c r="WHI28" s="15"/>
      <c r="WHJ28" s="15"/>
      <c r="WHK28" s="15"/>
      <c r="WHL28" s="15"/>
      <c r="WHM28" s="15"/>
      <c r="WHN28" s="15"/>
      <c r="WHO28" s="15"/>
      <c r="WHP28" s="15"/>
      <c r="WHQ28" s="15"/>
      <c r="WHR28" s="15"/>
      <c r="WHS28" s="15"/>
      <c r="WHT28" s="15"/>
      <c r="WHU28" s="15"/>
      <c r="WHV28" s="15"/>
      <c r="WHW28" s="15"/>
      <c r="WHX28" s="15"/>
      <c r="WHY28" s="15"/>
      <c r="WHZ28" s="15"/>
      <c r="WIA28" s="15"/>
      <c r="WIB28" s="15"/>
      <c r="WIC28" s="15"/>
      <c r="WID28" s="15"/>
      <c r="WIE28" s="15"/>
      <c r="WIF28" s="15"/>
      <c r="WIG28" s="15"/>
      <c r="WIH28" s="15"/>
      <c r="WII28" s="15"/>
      <c r="WIJ28" s="15"/>
      <c r="WIK28" s="15"/>
      <c r="WIL28" s="15"/>
      <c r="WIM28" s="15"/>
      <c r="WIN28" s="15"/>
      <c r="WIO28" s="15"/>
      <c r="WIP28" s="15"/>
      <c r="WIQ28" s="15"/>
      <c r="WIR28" s="15"/>
      <c r="WIS28" s="15"/>
      <c r="WIT28" s="15"/>
      <c r="WIU28" s="15"/>
      <c r="WIV28" s="15"/>
      <c r="WIW28" s="15"/>
      <c r="WIX28" s="15"/>
      <c r="WIY28" s="15"/>
      <c r="WIZ28" s="15"/>
      <c r="WJA28" s="15"/>
      <c r="WJB28" s="15"/>
      <c r="WJC28" s="15"/>
      <c r="WJD28" s="15"/>
      <c r="WJE28" s="15"/>
      <c r="WJF28" s="15"/>
      <c r="WJG28" s="15"/>
      <c r="WJH28" s="15"/>
      <c r="WJI28" s="15"/>
      <c r="WJJ28" s="15"/>
      <c r="WJK28" s="15"/>
      <c r="WJL28" s="15"/>
      <c r="WJM28" s="15"/>
      <c r="WJN28" s="15"/>
      <c r="WJO28" s="15"/>
      <c r="WJP28" s="15"/>
      <c r="WJQ28" s="15"/>
      <c r="WJR28" s="15"/>
      <c r="WJS28" s="15"/>
      <c r="WJT28" s="15"/>
      <c r="WJU28" s="15"/>
      <c r="WJV28" s="15"/>
      <c r="WJW28" s="15"/>
      <c r="WJX28" s="15"/>
      <c r="WJY28" s="15"/>
      <c r="WJZ28" s="15"/>
      <c r="WKA28" s="15"/>
      <c r="WKB28" s="15"/>
      <c r="WKC28" s="15"/>
      <c r="WKD28" s="15"/>
      <c r="WKE28" s="15"/>
      <c r="WKF28" s="15"/>
      <c r="WKG28" s="15"/>
      <c r="WKH28" s="15"/>
      <c r="WKI28" s="15"/>
      <c r="WKJ28" s="15"/>
      <c r="WKK28" s="15"/>
      <c r="WKL28" s="15"/>
      <c r="WKM28" s="15"/>
      <c r="WKN28" s="15"/>
      <c r="WKO28" s="15"/>
      <c r="WKP28" s="15"/>
      <c r="WKQ28" s="15"/>
      <c r="WKR28" s="15"/>
      <c r="WKS28" s="15"/>
      <c r="WKT28" s="15"/>
      <c r="WKU28" s="15"/>
      <c r="WKV28" s="15"/>
      <c r="WKW28" s="15"/>
      <c r="WKX28" s="15"/>
      <c r="WKY28" s="15"/>
      <c r="WKZ28" s="15"/>
      <c r="WLA28" s="15"/>
      <c r="WLB28" s="15"/>
      <c r="WLC28" s="15"/>
      <c r="WLD28" s="15"/>
      <c r="WLE28" s="15"/>
      <c r="WLF28" s="15"/>
      <c r="WLG28" s="15"/>
      <c r="WLH28" s="15"/>
      <c r="WLI28" s="15"/>
      <c r="WLJ28" s="15"/>
      <c r="WLK28" s="15"/>
      <c r="WLL28" s="15"/>
      <c r="WLM28" s="15"/>
      <c r="WLN28" s="15"/>
      <c r="WLO28" s="15"/>
      <c r="WLP28" s="15"/>
      <c r="WLQ28" s="15"/>
      <c r="WLR28" s="15"/>
      <c r="WLS28" s="15"/>
      <c r="WLT28" s="15"/>
      <c r="WLU28" s="15"/>
      <c r="WLV28" s="15"/>
      <c r="WLW28" s="15"/>
      <c r="WLX28" s="15"/>
      <c r="WLY28" s="15"/>
      <c r="WLZ28" s="15"/>
      <c r="WMA28" s="15"/>
      <c r="WMB28" s="15"/>
      <c r="WMC28" s="15"/>
      <c r="WMD28" s="15"/>
      <c r="WME28" s="15"/>
      <c r="WMF28" s="15"/>
      <c r="WMG28" s="15"/>
      <c r="WMH28" s="15"/>
      <c r="WMI28" s="15"/>
      <c r="WMJ28" s="15"/>
      <c r="WMK28" s="15"/>
      <c r="WML28" s="15"/>
      <c r="WMM28" s="15"/>
      <c r="WMN28" s="15"/>
      <c r="WMO28" s="15"/>
      <c r="WMP28" s="15"/>
      <c r="WMQ28" s="15"/>
      <c r="WMR28" s="15"/>
      <c r="WMS28" s="15"/>
      <c r="WMT28" s="15"/>
      <c r="WMU28" s="15"/>
      <c r="WMV28" s="15"/>
      <c r="WMW28" s="15"/>
      <c r="WMX28" s="15"/>
      <c r="WMY28" s="15"/>
      <c r="WMZ28" s="15"/>
      <c r="WNA28" s="15"/>
      <c r="WNB28" s="15"/>
      <c r="WNC28" s="15"/>
      <c r="WND28" s="15"/>
      <c r="WNE28" s="15"/>
      <c r="WNF28" s="15"/>
      <c r="WNG28" s="15"/>
      <c r="WNH28" s="15"/>
      <c r="WNI28" s="15"/>
      <c r="WNJ28" s="15"/>
      <c r="WNK28" s="15"/>
      <c r="WNL28" s="15"/>
      <c r="WNM28" s="15"/>
      <c r="WNN28" s="15"/>
      <c r="WNO28" s="15"/>
      <c r="WNP28" s="15"/>
      <c r="WNQ28" s="15"/>
      <c r="WNR28" s="15"/>
      <c r="WNS28" s="15"/>
      <c r="WNT28" s="15"/>
      <c r="WNU28" s="15"/>
      <c r="WNV28" s="15"/>
      <c r="WNW28" s="15"/>
      <c r="WNX28" s="15"/>
      <c r="WNY28" s="15"/>
      <c r="WNZ28" s="15"/>
      <c r="WOA28" s="15"/>
      <c r="WOB28" s="15"/>
      <c r="WOC28" s="15"/>
      <c r="WOD28" s="15"/>
      <c r="WOE28" s="15"/>
      <c r="WOF28" s="15"/>
      <c r="WOG28" s="15"/>
      <c r="WOH28" s="15"/>
      <c r="WOI28" s="15"/>
      <c r="WOJ28" s="15"/>
      <c r="WOK28" s="15"/>
      <c r="WOL28" s="15"/>
      <c r="WOM28" s="15"/>
      <c r="WON28" s="15"/>
      <c r="WOO28" s="15"/>
      <c r="WOP28" s="15"/>
      <c r="WOQ28" s="15"/>
      <c r="WOR28" s="15"/>
      <c r="WOS28" s="15"/>
      <c r="WOT28" s="15"/>
      <c r="WOU28" s="15"/>
      <c r="WOV28" s="15"/>
      <c r="WOW28" s="15"/>
      <c r="WOX28" s="15"/>
      <c r="WOY28" s="15"/>
      <c r="WOZ28" s="15"/>
      <c r="WPA28" s="15"/>
      <c r="WPB28" s="15"/>
      <c r="WPC28" s="15"/>
      <c r="WPD28" s="15"/>
      <c r="WPE28" s="15"/>
      <c r="WPF28" s="15"/>
      <c r="WPG28" s="15"/>
      <c r="WPH28" s="15"/>
      <c r="WPI28" s="15"/>
      <c r="WPJ28" s="15"/>
      <c r="WPK28" s="15"/>
      <c r="WPL28" s="15"/>
      <c r="WPM28" s="15"/>
      <c r="WPN28" s="15"/>
      <c r="WPO28" s="15"/>
      <c r="WPP28" s="15"/>
      <c r="WPQ28" s="15"/>
      <c r="WPR28" s="15"/>
      <c r="WPS28" s="15"/>
      <c r="WPT28" s="15"/>
      <c r="WPU28" s="15"/>
      <c r="WPV28" s="15"/>
      <c r="WPW28" s="15"/>
      <c r="WPX28" s="15"/>
      <c r="WPY28" s="15"/>
      <c r="WPZ28" s="15"/>
      <c r="WQA28" s="15"/>
      <c r="WQB28" s="15"/>
      <c r="WQC28" s="15"/>
      <c r="WQD28" s="15"/>
      <c r="WQE28" s="15"/>
      <c r="WQF28" s="15"/>
      <c r="WQG28" s="15"/>
      <c r="WQH28" s="15"/>
      <c r="WQI28" s="15"/>
      <c r="WQJ28" s="15"/>
      <c r="WQK28" s="15"/>
      <c r="WQL28" s="15"/>
      <c r="WQM28" s="15"/>
      <c r="WQN28" s="15"/>
      <c r="WQO28" s="15"/>
      <c r="WQP28" s="15"/>
      <c r="WQQ28" s="15"/>
      <c r="WQR28" s="15"/>
      <c r="WQS28" s="15"/>
      <c r="WQT28" s="15"/>
      <c r="WQU28" s="15"/>
      <c r="WQV28" s="15"/>
      <c r="WQW28" s="15"/>
      <c r="WQX28" s="15"/>
      <c r="WQY28" s="15"/>
      <c r="WQZ28" s="15"/>
      <c r="WRA28" s="15"/>
      <c r="WRB28" s="15"/>
      <c r="WRC28" s="15"/>
      <c r="WRD28" s="15"/>
      <c r="WRE28" s="15"/>
      <c r="WRF28" s="15"/>
      <c r="WRG28" s="15"/>
      <c r="WRH28" s="15"/>
      <c r="WRI28" s="15"/>
      <c r="WRJ28" s="15"/>
      <c r="WRK28" s="15"/>
      <c r="WRL28" s="15"/>
      <c r="WRM28" s="15"/>
      <c r="WRN28" s="15"/>
      <c r="WRO28" s="15"/>
      <c r="WRP28" s="15"/>
      <c r="WRQ28" s="15"/>
      <c r="WRR28" s="15"/>
      <c r="WRS28" s="15"/>
      <c r="WRT28" s="15"/>
      <c r="WRU28" s="15"/>
      <c r="WRV28" s="15"/>
      <c r="WRW28" s="15"/>
      <c r="WRX28" s="15"/>
      <c r="WRY28" s="15"/>
      <c r="WRZ28" s="15"/>
      <c r="WSA28" s="15"/>
      <c r="WSB28" s="15"/>
      <c r="WSC28" s="15"/>
      <c r="WSD28" s="15"/>
      <c r="WSE28" s="15"/>
      <c r="WSF28" s="15"/>
      <c r="WSG28" s="15"/>
      <c r="WSH28" s="15"/>
      <c r="WSI28" s="15"/>
      <c r="WSJ28" s="15"/>
      <c r="WSK28" s="15"/>
      <c r="WSL28" s="15"/>
      <c r="WSM28" s="15"/>
      <c r="WSN28" s="15"/>
      <c r="WSO28" s="15"/>
      <c r="WSP28" s="15"/>
      <c r="WSQ28" s="15"/>
      <c r="WSR28" s="15"/>
      <c r="WSS28" s="15"/>
      <c r="WST28" s="15"/>
      <c r="WSU28" s="15"/>
      <c r="WSV28" s="15"/>
      <c r="WSW28" s="15"/>
      <c r="WSX28" s="15"/>
      <c r="WSY28" s="15"/>
      <c r="WSZ28" s="15"/>
      <c r="WTA28" s="15"/>
      <c r="WTB28" s="15"/>
      <c r="WTC28" s="15"/>
      <c r="WTD28" s="15"/>
      <c r="WTE28" s="15"/>
      <c r="WTF28" s="15"/>
      <c r="WTG28" s="15"/>
      <c r="WTH28" s="15"/>
      <c r="WTI28" s="15"/>
      <c r="WTJ28" s="15"/>
      <c r="WTK28" s="15"/>
      <c r="WTL28" s="15"/>
      <c r="WTM28" s="15"/>
      <c r="WTN28" s="15"/>
      <c r="WTO28" s="15"/>
      <c r="WTP28" s="15"/>
      <c r="WTQ28" s="15"/>
      <c r="WTR28" s="15"/>
      <c r="WTS28" s="15"/>
      <c r="WTT28" s="15"/>
      <c r="WTU28" s="15"/>
      <c r="WTV28" s="15"/>
      <c r="WTW28" s="15"/>
      <c r="WTX28" s="15"/>
      <c r="WTY28" s="15"/>
      <c r="WTZ28" s="15"/>
      <c r="WUA28" s="15"/>
      <c r="WUB28" s="15"/>
      <c r="WUC28" s="15"/>
      <c r="WUD28" s="15"/>
      <c r="WUE28" s="15"/>
      <c r="WUF28" s="15"/>
      <c r="WUG28" s="15"/>
      <c r="WUH28" s="15"/>
      <c r="WUI28" s="15"/>
      <c r="WUJ28" s="15"/>
      <c r="WUK28" s="15"/>
      <c r="WUL28" s="15"/>
      <c r="WUM28" s="15"/>
      <c r="WUN28" s="15"/>
      <c r="WUO28" s="15"/>
      <c r="WUP28" s="15"/>
      <c r="WUQ28" s="15"/>
      <c r="WUR28" s="15"/>
      <c r="WUS28" s="15"/>
      <c r="WUT28" s="15"/>
      <c r="WUU28" s="15"/>
      <c r="WUV28" s="15"/>
      <c r="WUW28" s="15"/>
      <c r="WUX28" s="15"/>
      <c r="WUY28" s="15"/>
      <c r="WUZ28" s="15"/>
      <c r="WVA28" s="15"/>
      <c r="WVB28" s="15"/>
      <c r="WVC28" s="15"/>
      <c r="WVD28" s="15"/>
      <c r="WVE28" s="15"/>
      <c r="WVF28" s="15"/>
      <c r="WVG28" s="15"/>
      <c r="WVH28" s="15"/>
      <c r="WVI28" s="15"/>
      <c r="WVJ28" s="15"/>
      <c r="WVK28" s="15"/>
      <c r="WVL28" s="15"/>
      <c r="WVM28" s="15"/>
      <c r="WVN28" s="15"/>
      <c r="WVO28" s="15"/>
      <c r="WVP28" s="15"/>
      <c r="WVQ28" s="15"/>
      <c r="WVR28" s="15"/>
      <c r="WVS28" s="15"/>
      <c r="WVT28" s="15"/>
      <c r="WVU28" s="15"/>
      <c r="WVV28" s="15"/>
      <c r="WVW28" s="15"/>
      <c r="WVX28" s="15"/>
      <c r="WVY28" s="15"/>
      <c r="WVZ28" s="15"/>
      <c r="WWA28" s="15"/>
      <c r="WWB28" s="15"/>
      <c r="WWC28" s="15"/>
      <c r="WWD28" s="15"/>
      <c r="WWE28" s="15"/>
      <c r="WWF28" s="15"/>
      <c r="WWG28" s="15"/>
      <c r="WWH28" s="15"/>
      <c r="WWI28" s="15"/>
      <c r="WWJ28" s="15"/>
      <c r="WWK28" s="15"/>
      <c r="WWL28" s="15"/>
      <c r="WWM28" s="15"/>
      <c r="WWN28" s="15"/>
      <c r="WWO28" s="15"/>
      <c r="WWP28" s="15"/>
      <c r="WWQ28" s="15"/>
      <c r="WWR28" s="15"/>
      <c r="WWS28" s="15"/>
      <c r="WWT28" s="15"/>
      <c r="WWU28" s="15"/>
      <c r="WWV28" s="15"/>
      <c r="WWW28" s="15"/>
      <c r="WWX28" s="15"/>
      <c r="WWY28" s="15"/>
      <c r="WWZ28" s="15"/>
      <c r="WXA28" s="15"/>
      <c r="WXB28" s="15"/>
      <c r="WXC28" s="15"/>
      <c r="WXD28" s="15"/>
      <c r="WXE28" s="15"/>
      <c r="WXF28" s="15"/>
      <c r="WXG28" s="15"/>
      <c r="WXH28" s="15"/>
      <c r="WXI28" s="15"/>
      <c r="WXJ28" s="15"/>
      <c r="WXK28" s="15"/>
      <c r="WXL28" s="15"/>
      <c r="WXM28" s="15"/>
      <c r="WXN28" s="15"/>
      <c r="WXO28" s="15"/>
      <c r="WXP28" s="15"/>
      <c r="WXQ28" s="15"/>
      <c r="WXR28" s="15"/>
      <c r="WXS28" s="15"/>
      <c r="WXT28" s="15"/>
      <c r="WXU28" s="15"/>
      <c r="WXV28" s="15"/>
      <c r="WXW28" s="15"/>
      <c r="WXX28" s="15"/>
      <c r="WXY28" s="15"/>
      <c r="WXZ28" s="15"/>
      <c r="WYA28" s="15"/>
      <c r="WYB28" s="15"/>
      <c r="WYC28" s="15"/>
      <c r="WYD28" s="15"/>
      <c r="WYE28" s="15"/>
      <c r="WYF28" s="15"/>
      <c r="WYG28" s="15"/>
      <c r="WYH28" s="15"/>
      <c r="WYI28" s="15"/>
      <c r="WYJ28" s="15"/>
      <c r="WYK28" s="15"/>
      <c r="WYL28" s="15"/>
      <c r="WYM28" s="15"/>
      <c r="WYN28" s="15"/>
      <c r="WYO28" s="15"/>
      <c r="WYP28" s="15"/>
      <c r="WYQ28" s="15"/>
      <c r="WYR28" s="15"/>
      <c r="WYS28" s="15"/>
      <c r="WYT28" s="15"/>
      <c r="WYU28" s="15"/>
      <c r="WYV28" s="15"/>
      <c r="WYW28" s="15"/>
      <c r="WYX28" s="15"/>
      <c r="WYY28" s="15"/>
      <c r="WYZ28" s="15"/>
      <c r="WZA28" s="15"/>
      <c r="WZB28" s="15"/>
      <c r="WZC28" s="15"/>
      <c r="WZD28" s="15"/>
      <c r="WZE28" s="15"/>
      <c r="WZF28" s="15"/>
      <c r="WZG28" s="15"/>
      <c r="WZH28" s="15"/>
      <c r="WZI28" s="15"/>
      <c r="WZJ28" s="15"/>
      <c r="WZK28" s="15"/>
      <c r="WZL28" s="15"/>
      <c r="WZM28" s="15"/>
      <c r="WZN28" s="15"/>
      <c r="WZO28" s="15"/>
      <c r="WZP28" s="15"/>
      <c r="WZQ28" s="15"/>
      <c r="WZR28" s="15"/>
      <c r="WZS28" s="15"/>
      <c r="WZT28" s="15"/>
      <c r="WZU28" s="15"/>
      <c r="WZV28" s="15"/>
      <c r="WZW28" s="15"/>
      <c r="WZX28" s="15"/>
      <c r="WZY28" s="15"/>
      <c r="WZZ28" s="15"/>
      <c r="XAA28" s="15"/>
      <c r="XAB28" s="15"/>
      <c r="XAC28" s="15"/>
      <c r="XAD28" s="15"/>
      <c r="XAE28" s="15"/>
      <c r="XAF28" s="15"/>
      <c r="XAG28" s="15"/>
      <c r="XAH28" s="15"/>
      <c r="XAI28" s="15"/>
      <c r="XAJ28" s="15"/>
      <c r="XAK28" s="15"/>
      <c r="XAL28" s="15"/>
      <c r="XAM28" s="15"/>
      <c r="XAN28" s="15"/>
      <c r="XAO28" s="15"/>
      <c r="XAP28" s="15"/>
      <c r="XAQ28" s="15"/>
      <c r="XAR28" s="15"/>
      <c r="XAS28" s="15"/>
      <c r="XAT28" s="15"/>
      <c r="XAU28" s="15"/>
      <c r="XAV28" s="15"/>
      <c r="XAW28" s="15"/>
      <c r="XAX28" s="15"/>
      <c r="XAY28" s="15"/>
      <c r="XAZ28" s="15"/>
      <c r="XBA28" s="15"/>
      <c r="XBB28" s="15"/>
      <c r="XBC28" s="15"/>
      <c r="XBD28" s="15"/>
      <c r="XBE28" s="15"/>
      <c r="XBF28" s="15"/>
      <c r="XBG28" s="15"/>
      <c r="XBH28" s="15"/>
      <c r="XBI28" s="15"/>
      <c r="XBJ28" s="15"/>
      <c r="XBK28" s="15"/>
      <c r="XBL28" s="15"/>
      <c r="XBM28" s="15"/>
      <c r="XBN28" s="15"/>
      <c r="XBO28" s="15"/>
      <c r="XBP28" s="15"/>
      <c r="XBQ28" s="15"/>
      <c r="XBR28" s="15"/>
      <c r="XBS28" s="15"/>
      <c r="XBT28" s="15"/>
      <c r="XBU28" s="15"/>
      <c r="XBV28" s="15"/>
      <c r="XBW28" s="15"/>
      <c r="XBX28" s="15"/>
      <c r="XBY28" s="15"/>
      <c r="XBZ28" s="15"/>
      <c r="XCA28" s="15"/>
      <c r="XCB28" s="15"/>
      <c r="XCC28" s="15"/>
      <c r="XCD28" s="15"/>
      <c r="XCE28" s="15"/>
      <c r="XCF28" s="15"/>
      <c r="XCG28" s="15"/>
      <c r="XCH28" s="15"/>
      <c r="XCI28" s="15"/>
      <c r="XCJ28" s="15"/>
      <c r="XCK28" s="15"/>
      <c r="XCL28" s="15"/>
      <c r="XCM28" s="15"/>
      <c r="XCN28" s="15"/>
      <c r="XCO28" s="15"/>
      <c r="XCP28" s="15"/>
      <c r="XCQ28" s="15"/>
      <c r="XCR28" s="15"/>
      <c r="XCS28" s="15"/>
      <c r="XCT28" s="15"/>
      <c r="XCU28" s="15"/>
      <c r="XCV28" s="15"/>
      <c r="XCW28" s="15"/>
      <c r="XCX28" s="15"/>
      <c r="XCY28" s="15"/>
      <c r="XCZ28" s="15"/>
      <c r="XDA28" s="15"/>
      <c r="XDB28" s="15"/>
      <c r="XDC28" s="15"/>
      <c r="XDD28" s="15"/>
      <c r="XDE28" s="15"/>
      <c r="XDF28" s="15"/>
      <c r="XDG28" s="15"/>
      <c r="XDH28" s="15"/>
      <c r="XDI28" s="15"/>
      <c r="XDJ28" s="15"/>
      <c r="XDK28" s="15"/>
      <c r="XDL28" s="15"/>
      <c r="XDM28" s="15"/>
      <c r="XDN28" s="15"/>
      <c r="XDO28" s="15"/>
      <c r="XDP28" s="15"/>
      <c r="XDQ28" s="15"/>
      <c r="XDR28" s="15"/>
      <c r="XDS28" s="15"/>
      <c r="XDT28" s="15"/>
      <c r="XDU28" s="15"/>
      <c r="XDV28" s="15"/>
      <c r="XDW28" s="15"/>
      <c r="XDX28" s="15"/>
      <c r="XDY28" s="15"/>
      <c r="XDZ28" s="15"/>
      <c r="XEA28" s="15"/>
      <c r="XEB28" s="15"/>
      <c r="XEC28" s="15"/>
      <c r="XED28" s="15"/>
      <c r="XEE28" s="15"/>
      <c r="XEF28" s="15"/>
      <c r="XEG28" s="15"/>
      <c r="XEH28" s="15"/>
      <c r="XEI28" s="15"/>
      <c r="XEJ28" s="15"/>
      <c r="XEK28" s="15"/>
      <c r="XEL28" s="15"/>
      <c r="XEM28" s="15"/>
      <c r="XEN28" s="15"/>
      <c r="XEO28" s="15"/>
      <c r="XEP28" s="15"/>
      <c r="XEQ28" s="15"/>
      <c r="XER28" s="15"/>
      <c r="XES28" s="15"/>
      <c r="XET28" s="15"/>
      <c r="XEU28" s="15"/>
      <c r="XEV28" s="15"/>
      <c r="XEW28" s="15"/>
      <c r="XEX28" s="15"/>
      <c r="XEY28" s="15"/>
      <c r="XEZ28" s="15"/>
      <c r="XFA28" s="15"/>
      <c r="XFB28" s="15"/>
      <c r="XFC28" s="15"/>
      <c r="XFD28" s="15"/>
    </row>
    <row r="29" spans="1:16384" ht="18" customHeight="1">
      <c r="A29" s="15"/>
      <c r="B29" s="659"/>
      <c r="C29" s="118" t="s">
        <v>24</v>
      </c>
      <c r="D29" s="663">
        <f>+D2</f>
        <v>2015</v>
      </c>
      <c r="E29" s="722" t="str">
        <f>+'Growth analysis Q3'!E2</f>
        <v>Incidentals</v>
      </c>
      <c r="F29" s="723" t="s">
        <v>133</v>
      </c>
      <c r="G29" s="663">
        <f>+G2</f>
        <v>2015</v>
      </c>
      <c r="H29" s="665"/>
      <c r="I29" s="663">
        <f>+I2</f>
        <v>2014</v>
      </c>
      <c r="J29" s="722" t="str">
        <f>+J2</f>
        <v>Incidentals</v>
      </c>
      <c r="K29" s="723" t="s">
        <v>133</v>
      </c>
      <c r="L29" s="663">
        <f>+L2</f>
        <v>2014</v>
      </c>
      <c r="M29" s="665"/>
      <c r="N29" s="452" t="s">
        <v>196</v>
      </c>
      <c r="O29" s="452" t="s">
        <v>196</v>
      </c>
      <c r="P29" s="665"/>
      <c r="Q29" s="15"/>
    </row>
    <row r="30" spans="1:16384" ht="18" customHeight="1">
      <c r="A30" s="15"/>
      <c r="B30" s="659"/>
      <c r="C30" s="246" t="s">
        <v>140</v>
      </c>
      <c r="D30" s="722" t="s">
        <v>132</v>
      </c>
      <c r="E30" s="722"/>
      <c r="F30" s="722"/>
      <c r="G30" s="661" t="s">
        <v>271</v>
      </c>
      <c r="H30" s="665"/>
      <c r="I30" s="722" t="s">
        <v>132</v>
      </c>
      <c r="J30" s="722"/>
      <c r="K30" s="722"/>
      <c r="L30" s="661" t="s">
        <v>271</v>
      </c>
      <c r="M30" s="665"/>
      <c r="N30" s="452" t="s">
        <v>132</v>
      </c>
      <c r="O30" s="452" t="s">
        <v>271</v>
      </c>
      <c r="P30" s="665"/>
      <c r="Q30" s="15"/>
    </row>
    <row r="31" spans="1:16384" ht="18" customHeight="1">
      <c r="A31" s="15"/>
      <c r="B31" s="668"/>
      <c r="C31" s="668"/>
      <c r="D31" s="670"/>
      <c r="E31" s="670"/>
      <c r="F31" s="670"/>
      <c r="G31" s="670"/>
      <c r="H31" s="676"/>
      <c r="I31" s="670"/>
      <c r="J31" s="670"/>
      <c r="K31" s="670"/>
      <c r="L31" s="670"/>
      <c r="M31" s="676"/>
      <c r="N31" s="724"/>
      <c r="O31" s="725"/>
      <c r="P31" s="676"/>
      <c r="Q31" s="15"/>
    </row>
    <row r="32" spans="1:16384" ht="18" customHeight="1">
      <c r="A32" s="15"/>
      <c r="B32" s="668"/>
      <c r="C32" s="676" t="s">
        <v>171</v>
      </c>
      <c r="D32" s="677">
        <f>+'Profit &amp; Margin'!D5</f>
        <v>272</v>
      </c>
      <c r="E32" s="678">
        <f>'Growth analysis Q4'!E32+'Growth analysis Q3'!E32+'Growth analysis Q1'!E32+'Growth analysis Q2'!E32</f>
        <v>0</v>
      </c>
      <c r="F32" s="678">
        <f>+'Growth analysis Q4'!F32+'Growth analysis Q3'!F32+'Growth analysis Q1'!F32+'Growth analysis Q2'!F32</f>
        <v>-10</v>
      </c>
      <c r="G32" s="679">
        <f>+D32-E32-F32</f>
        <v>282</v>
      </c>
      <c r="H32" s="680"/>
      <c r="I32" s="677">
        <f>+'Profit &amp; Margin'!J5</f>
        <v>191</v>
      </c>
      <c r="J32" s="678">
        <f>+'Growth analysis Q4'!J32+'Growth analysis Q3'!J32+'Growth analysis Q2'!J32+'Growth analysis Q1'!J32</f>
        <v>0</v>
      </c>
      <c r="K32" s="678">
        <f>+'Growth analysis Q4'!K32+'Growth analysis Q3'!K32+'Growth analysis Q2'!K32+'Growth analysis Q1'!K32</f>
        <v>-1</v>
      </c>
      <c r="L32" s="679">
        <f t="shared" ref="L32:L37" si="4">+I32-J32-K32</f>
        <v>192</v>
      </c>
      <c r="M32" s="680"/>
      <c r="N32" s="726">
        <f t="shared" ref="N32:N37" si="5">+IFERROR(IF(D32*I32&lt;0,"n.m.",IF(D32/I32-1&gt;100%,"&gt;100%",D32/I32-1)),"n.m.")</f>
        <v>0.4240837696335078</v>
      </c>
      <c r="O32" s="681">
        <f t="shared" ref="O32:O37" si="6">+IFERROR(IF(G32*L32&lt;0,"n.m.",IF(G32/L32-1&gt;100%,"&gt;100%",G32/L32-1)),"n.m.")</f>
        <v>0.46875</v>
      </c>
      <c r="P32" s="682"/>
      <c r="Q32" s="15"/>
    </row>
    <row r="33" spans="1:20" s="684" customFormat="1" ht="18" customHeight="1">
      <c r="A33" s="15"/>
      <c r="B33" s="683"/>
      <c r="C33" s="676" t="s">
        <v>172</v>
      </c>
      <c r="D33" s="677">
        <f>+'Profit &amp; Margin'!D6</f>
        <v>415</v>
      </c>
      <c r="E33" s="678">
        <f>'Growth analysis Q4'!E33+'Growth analysis Q3'!E33+'Growth analysis Q1'!E33+'Growth analysis Q2'!E33</f>
        <v>0</v>
      </c>
      <c r="F33" s="678">
        <f>+'Growth analysis Q4'!F33+'Growth analysis Q3'!F33+'Growth analysis Q1'!F33+'Growth analysis Q2'!F33</f>
        <v>-4</v>
      </c>
      <c r="G33" s="679">
        <f t="shared" ref="G33:G49" si="7">+D33-E33-F33</f>
        <v>419</v>
      </c>
      <c r="H33" s="680"/>
      <c r="I33" s="677">
        <f>+'Profit &amp; Margin'!J6</f>
        <v>404</v>
      </c>
      <c r="J33" s="678">
        <f>+'Growth analysis Q4'!J33+'Growth analysis Q3'!J33+'Growth analysis Q2'!J33+'Growth analysis Q1'!J33</f>
        <v>0</v>
      </c>
      <c r="K33" s="678">
        <f>+'Growth analysis Q4'!K33+'Growth analysis Q3'!K33+'Growth analysis Q2'!K33+'Growth analysis Q1'!K33</f>
        <v>-8</v>
      </c>
      <c r="L33" s="679">
        <f t="shared" si="4"/>
        <v>412</v>
      </c>
      <c r="M33" s="680"/>
      <c r="N33" s="726">
        <f t="shared" si="5"/>
        <v>2.7227722772277252E-2</v>
      </c>
      <c r="O33" s="681">
        <f t="shared" si="6"/>
        <v>1.6990291262136026E-2</v>
      </c>
      <c r="P33" s="682"/>
      <c r="Q33" s="15"/>
    </row>
    <row r="34" spans="1:20" ht="18" customHeight="1">
      <c r="A34" s="15"/>
      <c r="B34" s="668"/>
      <c r="C34" s="676" t="s">
        <v>19</v>
      </c>
      <c r="D34" s="677">
        <f>+'Profit &amp; Margin'!D7</f>
        <v>439</v>
      </c>
      <c r="E34" s="678">
        <f>'Growth analysis Q4'!E34+'Growth analysis Q3'!E34+'Growth analysis Q1'!E34+'Growth analysis Q2'!E34</f>
        <v>-11</v>
      </c>
      <c r="F34" s="678">
        <f>+'Growth analysis Q4'!F34+'Growth analysis Q3'!F34+'Growth analysis Q1'!F34+'Growth analysis Q2'!F34</f>
        <v>-39</v>
      </c>
      <c r="G34" s="679">
        <f t="shared" si="7"/>
        <v>489</v>
      </c>
      <c r="H34" s="680"/>
      <c r="I34" s="677">
        <f>+'Profit &amp; Margin'!J7</f>
        <v>590</v>
      </c>
      <c r="J34" s="678">
        <f>+'Growth analysis Q4'!J34+'Growth analysis Q3'!J34+'Growth analysis Q2'!J34+'Growth analysis Q1'!J34</f>
        <v>10</v>
      </c>
      <c r="K34" s="678">
        <f>+'Growth analysis Q4'!K34+'Growth analysis Q3'!K34+'Growth analysis Q2'!K34+'Growth analysis Q1'!K34</f>
        <v>-26</v>
      </c>
      <c r="L34" s="679">
        <f t="shared" si="4"/>
        <v>606</v>
      </c>
      <c r="M34" s="680"/>
      <c r="N34" s="726">
        <f t="shared" si="5"/>
        <v>-0.25593220338983047</v>
      </c>
      <c r="O34" s="681">
        <f t="shared" si="6"/>
        <v>-0.19306930693069302</v>
      </c>
      <c r="P34" s="682"/>
      <c r="Q34" s="15"/>
    </row>
    <row r="35" spans="1:20" ht="18" customHeight="1">
      <c r="A35" s="15"/>
      <c r="B35" s="668"/>
      <c r="C35" s="685" t="s">
        <v>177</v>
      </c>
      <c r="D35" s="677">
        <f>+'Profit &amp; Margin'!D8</f>
        <v>1283</v>
      </c>
      <c r="E35" s="678">
        <f>'Growth analysis Q4'!E35+'Growth analysis Q3'!E35+'Growth analysis Q1'!E35+'Growth analysis Q2'!E35</f>
        <v>6</v>
      </c>
      <c r="F35" s="678">
        <f>+'Growth analysis Q4'!F35+'Growth analysis Q3'!F35+'Growth analysis Q1'!F35+'Growth analysis Q2'!F35</f>
        <v>-14</v>
      </c>
      <c r="G35" s="679">
        <f t="shared" si="7"/>
        <v>1291</v>
      </c>
      <c r="H35" s="680"/>
      <c r="I35" s="677">
        <f>+'Profit &amp; Margin'!J8</f>
        <v>1241</v>
      </c>
      <c r="J35" s="678">
        <f>+'Growth analysis Q4'!J35+'Growth analysis Q3'!J35+'Growth analysis Q2'!J35+'Growth analysis Q1'!J35</f>
        <v>17</v>
      </c>
      <c r="K35" s="678">
        <f>+'Growth analysis Q4'!K35+'Growth analysis Q3'!K35+'Growth analysis Q2'!K35+'Growth analysis Q1'!K35</f>
        <v>-4</v>
      </c>
      <c r="L35" s="679">
        <f t="shared" si="4"/>
        <v>1228</v>
      </c>
      <c r="M35" s="680"/>
      <c r="N35" s="726">
        <f t="shared" si="5"/>
        <v>3.3843674456083717E-2</v>
      </c>
      <c r="O35" s="681">
        <f t="shared" si="6"/>
        <v>5.1302931596091117E-2</v>
      </c>
      <c r="P35" s="682"/>
      <c r="Q35" s="15"/>
    </row>
    <row r="36" spans="1:20" ht="18" customHeight="1">
      <c r="A36" s="15"/>
      <c r="B36" s="668"/>
      <c r="C36" s="676" t="s">
        <v>188</v>
      </c>
      <c r="D36" s="677">
        <f>+'Profit &amp; Margin'!D9</f>
        <v>-42</v>
      </c>
      <c r="E36" s="678">
        <f>'Growth analysis Q4'!E36+'Growth analysis Q3'!E36+'Growth analysis Q1'!E36+'Growth analysis Q2'!E36</f>
        <v>0</v>
      </c>
      <c r="F36" s="678">
        <f>+'Growth analysis Q4'!F36+'Growth analysis Q3'!F36+'Growth analysis Q1'!F36+'Growth analysis Q2'!F36</f>
        <v>-8</v>
      </c>
      <c r="G36" s="679">
        <f t="shared" si="7"/>
        <v>-34</v>
      </c>
      <c r="H36" s="680"/>
      <c r="I36" s="677">
        <f>+'Profit &amp; Margin'!J9</f>
        <v>24</v>
      </c>
      <c r="J36" s="678">
        <f>+'Growth analysis Q4'!J36+'Growth analysis Q3'!J36+'Growth analysis Q2'!J36+'Growth analysis Q1'!J36</f>
        <v>30</v>
      </c>
      <c r="K36" s="678">
        <f>+'Growth analysis Q4'!K36+'Growth analysis Q3'!K36+'Growth analysis Q2'!K36+'Growth analysis Q1'!K36</f>
        <v>-15</v>
      </c>
      <c r="L36" s="679">
        <f t="shared" si="4"/>
        <v>9</v>
      </c>
      <c r="M36" s="680"/>
      <c r="N36" s="726" t="str">
        <f t="shared" si="5"/>
        <v>n.m.</v>
      </c>
      <c r="O36" s="681" t="str">
        <f t="shared" si="6"/>
        <v>n.m.</v>
      </c>
      <c r="P36" s="682"/>
      <c r="Q36" s="15"/>
    </row>
    <row r="37" spans="1:20" s="695" customFormat="1" ht="18" customHeight="1">
      <c r="A37" s="686"/>
      <c r="B37" s="687"/>
      <c r="C37" s="688" t="s">
        <v>94</v>
      </c>
      <c r="D37" s="689">
        <f>+'Profit &amp; Margin'!D10</f>
        <v>2367</v>
      </c>
      <c r="E37" s="690">
        <f>'Growth analysis Q4'!E37+'Growth analysis Q3'!E37+'Growth analysis Q1'!E37+'Growth analysis Q2'!E37</f>
        <v>-5</v>
      </c>
      <c r="F37" s="690">
        <f>+'Growth analysis Q4'!F37+'Growth analysis Q3'!F37+'Growth analysis Q1'!F37+'Growth analysis Q2'!F37</f>
        <v>-75</v>
      </c>
      <c r="G37" s="691">
        <f t="shared" si="7"/>
        <v>2447</v>
      </c>
      <c r="H37" s="692"/>
      <c r="I37" s="689">
        <f>+'Profit &amp; Margin'!J10</f>
        <v>2450</v>
      </c>
      <c r="J37" s="690">
        <f>+'Growth analysis Q4'!J37+'Growth analysis Q3'!J37+'Growth analysis Q2'!J37+'Growth analysis Q1'!J37</f>
        <v>57</v>
      </c>
      <c r="K37" s="690">
        <f>+'Growth analysis Q4'!K37+'Growth analysis Q3'!K37+'Growth analysis Q2'!K37+'Growth analysis Q1'!K37</f>
        <v>-54</v>
      </c>
      <c r="L37" s="691">
        <f t="shared" si="4"/>
        <v>2447</v>
      </c>
      <c r="M37" s="692"/>
      <c r="N37" s="727">
        <f t="shared" si="5"/>
        <v>-3.3877551020408125E-2</v>
      </c>
      <c r="O37" s="693">
        <f t="shared" si="6"/>
        <v>0</v>
      </c>
      <c r="P37" s="694"/>
      <c r="Q37" s="686"/>
    </row>
    <row r="38" spans="1:20" s="695" customFormat="1" ht="18" customHeight="1">
      <c r="A38" s="686"/>
      <c r="B38" s="687"/>
      <c r="C38" s="696"/>
      <c r="D38" s="703"/>
      <c r="E38" s="690"/>
      <c r="F38" s="678"/>
      <c r="G38" s="691"/>
      <c r="H38" s="697"/>
      <c r="I38" s="703"/>
      <c r="J38" s="690"/>
      <c r="K38" s="690"/>
      <c r="L38" s="691"/>
      <c r="M38" s="692"/>
      <c r="N38" s="727"/>
      <c r="O38" s="693"/>
      <c r="P38" s="698"/>
      <c r="Q38" s="686"/>
    </row>
    <row r="39" spans="1:20" s="695" customFormat="1" ht="18" customHeight="1">
      <c r="A39" s="686"/>
      <c r="B39" s="247"/>
      <c r="C39" s="696" t="s">
        <v>103</v>
      </c>
      <c r="D39" s="689">
        <f>+'Profit &amp; Margin'!D12</f>
        <v>23</v>
      </c>
      <c r="E39" s="690">
        <f>'Growth analysis Q4'!E39+'Growth analysis Q3'!E39+'Growth analysis Q1'!E39+'Growth analysis Q2'!E39</f>
        <v>0</v>
      </c>
      <c r="F39" s="678">
        <f>+'Growth analysis Q4'!F39+'Growth analysis Q3'!F39+'Growth analysis Q1'!F39+'Growth analysis Q2'!F39</f>
        <v>0</v>
      </c>
      <c r="G39" s="691">
        <f t="shared" si="7"/>
        <v>23</v>
      </c>
      <c r="H39" s="697"/>
      <c r="I39" s="689">
        <f>+'Profit &amp; Margin'!J12</f>
        <v>23</v>
      </c>
      <c r="J39" s="690">
        <f>+'Growth analysis Q4'!J39+'Growth analysis Q3'!J39+'Growth analysis Q2'!J39+'Growth analysis Q1'!J39</f>
        <v>0</v>
      </c>
      <c r="K39" s="690">
        <f>+'Growth analysis Q4'!K39+'Growth analysis Q3'!K39+'Growth analysis Q2'!K39+'Growth analysis Q1'!K39</f>
        <v>0</v>
      </c>
      <c r="L39" s="691">
        <f>+I39-J39-K39</f>
        <v>23</v>
      </c>
      <c r="M39" s="697"/>
      <c r="N39" s="727">
        <f>+IFERROR(IF(D39*I39&lt;0,"n.m.",IF(D39/I39-1&gt;100%,"&gt;100%",D39/I39-1)),"n.m.")</f>
        <v>0</v>
      </c>
      <c r="O39" s="693">
        <f>+IFERROR(IF(G39*L39&lt;0,"n.m.",IF(G39/L39-1&gt;100%,"&gt;100%",G39/L39-1)),"n.m.")</f>
        <v>0</v>
      </c>
      <c r="P39" s="698"/>
      <c r="Q39" s="686"/>
      <c r="T39" s="699"/>
    </row>
    <row r="40" spans="1:20" s="695" customFormat="1" ht="18" customHeight="1">
      <c r="A40" s="686"/>
      <c r="B40" s="247"/>
      <c r="C40" s="696"/>
      <c r="D40" s="689"/>
      <c r="E40" s="690"/>
      <c r="F40" s="690"/>
      <c r="G40" s="691"/>
      <c r="H40" s="697"/>
      <c r="I40" s="689"/>
      <c r="J40" s="690"/>
      <c r="K40" s="690"/>
      <c r="L40" s="691"/>
      <c r="M40" s="697"/>
      <c r="N40" s="727"/>
      <c r="O40" s="693"/>
      <c r="P40" s="698"/>
      <c r="Q40" s="686"/>
      <c r="T40" s="699"/>
    </row>
    <row r="41" spans="1:20" s="695" customFormat="1" ht="18" customHeight="1">
      <c r="A41" s="686"/>
      <c r="B41" s="247"/>
      <c r="C41" s="700" t="s">
        <v>509</v>
      </c>
      <c r="D41" s="689">
        <f>+'Profit &amp; Margin'!D14</f>
        <v>262</v>
      </c>
      <c r="E41" s="690">
        <f>'Growth analysis Q4'!E41+'Growth analysis Q3'!E41+'Growth analysis Q1'!E41+'Growth analysis Q2'!E41</f>
        <v>93</v>
      </c>
      <c r="F41" s="690">
        <f>+'Growth analysis Q4'!F41+'Growth analysis Q3'!F41+'Growth analysis Q1'!F41+'Growth analysis Q2'!F41</f>
        <v>-1</v>
      </c>
      <c r="G41" s="691">
        <f t="shared" si="7"/>
        <v>170</v>
      </c>
      <c r="H41" s="697"/>
      <c r="I41" s="689">
        <f>+'Profit &amp; Margin'!J14</f>
        <v>149</v>
      </c>
      <c r="J41" s="690">
        <f>+'Growth analysis Q4'!J41+'Growth analysis Q3'!J41+'Growth analysis Q2'!J41+'Growth analysis Q1'!J41</f>
        <v>-3</v>
      </c>
      <c r="K41" s="690">
        <f>+'Growth analysis Q4'!K41+'Growth analysis Q3'!K41+'Growth analysis Q2'!K41+'Growth analysis Q1'!K41</f>
        <v>-4</v>
      </c>
      <c r="L41" s="691">
        <f>+I41-J41-K41</f>
        <v>156</v>
      </c>
      <c r="M41" s="697"/>
      <c r="N41" s="727">
        <f>+IFERROR(IF(D41*I41&lt;0,"n.m.",IF(D41/I41-1&gt;100%,"&gt;100%",D41/I41-1)),"n.m.")</f>
        <v>0.75838926174496635</v>
      </c>
      <c r="O41" s="693">
        <f>+IFERROR(IF(G41*L41&lt;0,"n.m.",IF(G41/L41-1&gt;100%,"&gt;100%",G41/L41-1)),"n.m.")</f>
        <v>8.9743589743589647E-2</v>
      </c>
      <c r="P41" s="698"/>
      <c r="Q41" s="686"/>
      <c r="T41" s="699"/>
    </row>
    <row r="42" spans="1:20" s="695" customFormat="1" ht="18" customHeight="1">
      <c r="A42" s="686"/>
      <c r="B42" s="687"/>
      <c r="C42" s="247"/>
      <c r="D42" s="703"/>
      <c r="E42" s="690"/>
      <c r="F42" s="678"/>
      <c r="G42" s="691"/>
      <c r="H42" s="697"/>
      <c r="I42" s="703"/>
      <c r="J42" s="690"/>
      <c r="K42" s="690"/>
      <c r="L42" s="691"/>
      <c r="M42" s="697"/>
      <c r="N42" s="727"/>
      <c r="O42" s="693"/>
      <c r="P42" s="698"/>
      <c r="Q42" s="686"/>
    </row>
    <row r="43" spans="1:20" s="695" customFormat="1" ht="18" customHeight="1">
      <c r="A43" s="686"/>
      <c r="B43" s="687"/>
      <c r="C43" s="247" t="s">
        <v>20</v>
      </c>
      <c r="D43" s="689">
        <f>+'Profit &amp; Margin'!D16</f>
        <v>-64</v>
      </c>
      <c r="E43" s="690">
        <f>'Growth analysis Q4'!E43+'Growth analysis Q3'!E43+'Growth analysis Q1'!E43+'Growth analysis Q2'!E43</f>
        <v>10</v>
      </c>
      <c r="F43" s="690">
        <f>+'Growth analysis Q4'!F43+'Growth analysis Q3'!F43+'Growth analysis Q1'!F43+'Growth analysis Q2'!F43</f>
        <v>-25</v>
      </c>
      <c r="G43" s="691">
        <f t="shared" si="7"/>
        <v>-49</v>
      </c>
      <c r="H43" s="697"/>
      <c r="I43" s="689">
        <f>+'Profit &amp; Margin'!J16</f>
        <v>393</v>
      </c>
      <c r="J43" s="690">
        <f>+'Growth analysis Q4'!J43+'Growth analysis Q3'!J43+'Growth analysis Q2'!J43+'Growth analysis Q1'!J43</f>
        <v>472</v>
      </c>
      <c r="K43" s="690">
        <f>+'Growth analysis Q4'!K43+'Growth analysis Q3'!K43+'Growth analysis Q2'!K43+'Growth analysis Q1'!K43</f>
        <v>-26</v>
      </c>
      <c r="L43" s="691">
        <f>+I43-J43-K43</f>
        <v>-53</v>
      </c>
      <c r="M43" s="697"/>
      <c r="N43" s="727" t="str">
        <f>+IFERROR(IF(D43*I43&lt;0,"n.m.",IF(D43/I43-1&gt;100%,"&gt;100%",D43/I43-1)),"n.m.")</f>
        <v>n.m.</v>
      </c>
      <c r="O43" s="693">
        <f>+IFERROR(IF(G43*L43&lt;0,"n.m.",IF(G43/L43-1&gt;100%,"&gt;100%",G43/L43-1)),"n.m.")</f>
        <v>-7.547169811320753E-2</v>
      </c>
      <c r="P43" s="698"/>
      <c r="Q43" s="686"/>
    </row>
    <row r="44" spans="1:20" s="695" customFormat="1" ht="18" customHeight="1">
      <c r="A44" s="686"/>
      <c r="B44" s="687"/>
      <c r="C44" s="247"/>
      <c r="D44" s="703"/>
      <c r="E44" s="690"/>
      <c r="F44" s="678"/>
      <c r="G44" s="704"/>
      <c r="H44" s="697"/>
      <c r="I44" s="703"/>
      <c r="J44" s="690"/>
      <c r="K44" s="690"/>
      <c r="L44" s="704"/>
      <c r="M44" s="697"/>
      <c r="N44" s="727"/>
      <c r="O44" s="693"/>
      <c r="P44" s="698"/>
      <c r="Q44" s="686"/>
    </row>
    <row r="45" spans="1:20" s="695" customFormat="1" ht="18" customHeight="1">
      <c r="A45" s="686"/>
      <c r="B45" s="247"/>
      <c r="C45" s="247" t="s">
        <v>467</v>
      </c>
      <c r="D45" s="689">
        <f>+'Profit &amp; Margin'!D18</f>
        <v>2588</v>
      </c>
      <c r="E45" s="690">
        <f>'Growth analysis Q4'!E45+'Growth analysis Q3'!E45+'Growth analysis Q1'!E45+'Growth analysis Q2'!E45</f>
        <v>98</v>
      </c>
      <c r="F45" s="690">
        <f>+'Growth analysis Q4'!F45+'Growth analysis Q3'!F45+'Growth analysis Q1'!F45+'Growth analysis Q2'!F45</f>
        <v>-101</v>
      </c>
      <c r="G45" s="691">
        <f t="shared" si="7"/>
        <v>2591</v>
      </c>
      <c r="H45" s="697"/>
      <c r="I45" s="689">
        <f>+'Profit &amp; Margin'!J18</f>
        <v>3015</v>
      </c>
      <c r="J45" s="690">
        <f>+'Growth analysis Q4'!J45+'Growth analysis Q3'!J45+'Growth analysis Q2'!J45+'Growth analysis Q1'!J45</f>
        <v>526</v>
      </c>
      <c r="K45" s="690">
        <f>+'Growth analysis Q4'!K45+'Growth analysis Q3'!K45+'Growth analysis Q2'!K45+'Growth analysis Q1'!K45</f>
        <v>-84</v>
      </c>
      <c r="L45" s="691">
        <f>+I45-J45-K45</f>
        <v>2573</v>
      </c>
      <c r="M45" s="697"/>
      <c r="N45" s="727">
        <f>+IFERROR(IF(D45*I45&lt;0,"n.m.",IF(D45/I45-1&gt;100%,"&gt;100%",D45/I45-1)),"n.m.")</f>
        <v>-0.14162520729684913</v>
      </c>
      <c r="O45" s="693">
        <f>+IFERROR(IF(G45*L45&lt;0,"n.m.",IF(G45/L45-1&gt;100%,"&gt;100%",G45/L45-1)),"n.m.")</f>
        <v>6.995724834823136E-3</v>
      </c>
      <c r="P45" s="698"/>
      <c r="Q45" s="686"/>
    </row>
    <row r="46" spans="1:20" s="695" customFormat="1" ht="18" customHeight="1">
      <c r="A46" s="15"/>
      <c r="B46" s="247"/>
      <c r="C46" s="705"/>
      <c r="D46" s="689"/>
      <c r="E46" s="678"/>
      <c r="F46" s="690"/>
      <c r="G46" s="691"/>
      <c r="H46" s="697"/>
      <c r="I46" s="689"/>
      <c r="J46" s="678"/>
      <c r="K46" s="690"/>
      <c r="L46" s="691"/>
      <c r="M46" s="697"/>
      <c r="N46" s="153"/>
      <c r="O46" s="757"/>
      <c r="P46" s="698"/>
      <c r="Q46" s="15"/>
    </row>
    <row r="47" spans="1:20" s="684" customFormat="1" ht="18" customHeight="1">
      <c r="A47" s="276"/>
      <c r="B47" s="683"/>
      <c r="C47" s="706" t="s">
        <v>434</v>
      </c>
      <c r="D47" s="707">
        <f>+'Profit &amp; Margin'!D20</f>
        <v>264</v>
      </c>
      <c r="E47" s="708">
        <f>'Growth analysis Q4'!E47+'Growth analysis Q3'!E47+'Growth analysis Q1'!E47+'Growth analysis Q2'!E47</f>
        <v>93</v>
      </c>
      <c r="F47" s="708">
        <f>+'Growth analysis Q4'!F47+'Growth analysis Q3'!F47+'Growth analysis Q1'!F47+'Growth analysis Q2'!F47</f>
        <v>-1</v>
      </c>
      <c r="G47" s="709">
        <f t="shared" si="7"/>
        <v>172</v>
      </c>
      <c r="H47" s="710"/>
      <c r="I47" s="707">
        <f>+'Profit &amp; Margin'!J20</f>
        <v>149</v>
      </c>
      <c r="J47" s="708">
        <f>+'Growth analysis Q4'!J47+'Growth analysis Q3'!J47+'Growth analysis Q2'!J47+'Growth analysis Q1'!J47</f>
        <v>-3</v>
      </c>
      <c r="K47" s="708">
        <f>+'Growth analysis Q4'!K47+'Growth analysis Q3'!K47+'Growth analysis Q2'!K47+'Growth analysis Q1'!K47</f>
        <v>-4</v>
      </c>
      <c r="L47" s="709">
        <f>+I47-J47-K47</f>
        <v>156</v>
      </c>
      <c r="M47" s="710"/>
      <c r="N47" s="284">
        <f>+IFERROR(IF(D47*I47&lt;0,"n.m.",IF(D47/I47-1&gt;100%,"&gt;100%",D47/I47-1)),"n.m.")</f>
        <v>0.77181208053691286</v>
      </c>
      <c r="O47" s="758">
        <f>+IFERROR(IF(G47*L47&lt;0,"n.m.",IF(G47/L47-1&gt;100%,"&gt;100%",G47/L47-1)),"n.m.")</f>
        <v>0.10256410256410264</v>
      </c>
      <c r="P47" s="712"/>
      <c r="Q47" s="276"/>
    </row>
    <row r="48" spans="1:20" s="695" customFormat="1" ht="18" customHeight="1">
      <c r="A48" s="15"/>
      <c r="B48" s="247"/>
      <c r="C48" s="705"/>
      <c r="D48" s="689"/>
      <c r="E48" s="678"/>
      <c r="F48" s="678"/>
      <c r="G48" s="691"/>
      <c r="H48" s="697"/>
      <c r="I48" s="689"/>
      <c r="J48" s="678"/>
      <c r="K48" s="690"/>
      <c r="L48" s="691"/>
      <c r="M48" s="697"/>
      <c r="N48" s="153"/>
      <c r="O48" s="757"/>
      <c r="P48" s="698"/>
      <c r="Q48" s="15"/>
    </row>
    <row r="49" spans="1:16384" s="695" customFormat="1" ht="18" customHeight="1">
      <c r="A49" s="686"/>
      <c r="B49" s="247"/>
      <c r="C49" s="705" t="s">
        <v>468</v>
      </c>
      <c r="D49" s="689">
        <f>+'Profit &amp; Margin'!D22</f>
        <v>2324</v>
      </c>
      <c r="E49" s="690">
        <f>'Growth analysis Q4'!E49+'Growth analysis Q3'!E49+'Growth analysis Q1'!E49+'Growth analysis Q2'!E49</f>
        <v>5</v>
      </c>
      <c r="F49" s="690">
        <f>+'Growth analysis Q4'!F49+'Growth analysis Q3'!F49+'Growth analysis Q1'!F49+'Growth analysis Q2'!F49</f>
        <v>-100</v>
      </c>
      <c r="G49" s="691">
        <f t="shared" si="7"/>
        <v>2419</v>
      </c>
      <c r="H49" s="697"/>
      <c r="I49" s="689">
        <f>+'Profit &amp; Margin'!J22</f>
        <v>2866</v>
      </c>
      <c r="J49" s="690">
        <f>+'Growth analysis Q4'!J49+'Growth analysis Q3'!J49+'Growth analysis Q2'!J49+'Growth analysis Q1'!J49</f>
        <v>529</v>
      </c>
      <c r="K49" s="690">
        <f>+'Growth analysis Q4'!K49+'Growth analysis Q3'!K49+'Growth analysis Q2'!K49+'Growth analysis Q1'!K49</f>
        <v>-80</v>
      </c>
      <c r="L49" s="691">
        <f>+I49-J49-K49</f>
        <v>2417</v>
      </c>
      <c r="M49" s="697"/>
      <c r="N49" s="727">
        <f>+IFERROR(IF(D49*I49&lt;0,"n.m.",IF(D49/I49-1&gt;100%,"&gt;100%",D49/I49-1)),"n.m.")</f>
        <v>-0.18911374738311237</v>
      </c>
      <c r="O49" s="693">
        <f>+IFERROR(IF(G49*L49&lt;0,"n.m.",IF(G49/L49-1&gt;100%,"&gt;100%",G49/L49-1)),"n.m.")</f>
        <v>8.2747207281763657E-4</v>
      </c>
      <c r="P49" s="698"/>
      <c r="Q49" s="686"/>
    </row>
    <row r="50" spans="1:16384" ht="18" customHeight="1">
      <c r="A50" s="15"/>
      <c r="B50" s="701"/>
      <c r="C50" s="676"/>
      <c r="D50" s="713"/>
      <c r="E50" s="713"/>
      <c r="F50" s="713"/>
      <c r="G50" s="713"/>
      <c r="H50" s="715"/>
      <c r="I50" s="713"/>
      <c r="J50" s="716"/>
      <c r="K50" s="716"/>
      <c r="L50" s="713"/>
      <c r="M50" s="717"/>
      <c r="N50" s="718"/>
      <c r="O50" s="718"/>
      <c r="P50" s="717"/>
      <c r="Q50" s="15"/>
    </row>
    <row r="51" spans="1:16384" ht="9" customHeight="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c r="CG51" s="15"/>
      <c r="CH51" s="15"/>
      <c r="CI51" s="15"/>
      <c r="CJ51" s="15"/>
      <c r="CK51" s="15"/>
      <c r="CL51" s="15"/>
      <c r="CM51" s="15"/>
      <c r="CN51" s="15"/>
      <c r="CO51" s="15"/>
      <c r="CP51" s="15"/>
      <c r="CQ51" s="15"/>
      <c r="CR51" s="15"/>
      <c r="CS51" s="15"/>
      <c r="CT51" s="15"/>
      <c r="CU51" s="15"/>
      <c r="CV51" s="15"/>
      <c r="CW51" s="15"/>
      <c r="CX51" s="15"/>
      <c r="CY51" s="15"/>
      <c r="CZ51" s="15"/>
      <c r="DA51" s="15"/>
      <c r="DB51" s="15"/>
      <c r="DC51" s="15"/>
      <c r="DD51" s="15"/>
      <c r="DE51" s="15"/>
      <c r="DF51" s="15"/>
      <c r="DG51" s="15"/>
      <c r="DH51" s="15"/>
      <c r="DI51" s="15"/>
      <c r="DJ51" s="15"/>
      <c r="DK51" s="15"/>
      <c r="DL51" s="15"/>
      <c r="DM51" s="15"/>
      <c r="DN51" s="15"/>
      <c r="DO51" s="15"/>
      <c r="DP51" s="15"/>
      <c r="DQ51" s="15"/>
      <c r="DR51" s="15"/>
      <c r="DS51" s="15"/>
      <c r="DT51" s="15"/>
      <c r="DU51" s="15"/>
      <c r="DV51" s="15"/>
      <c r="DW51" s="15"/>
      <c r="DX51" s="15"/>
      <c r="DY51" s="15"/>
      <c r="DZ51" s="15"/>
      <c r="EA51" s="15"/>
      <c r="EB51" s="15"/>
      <c r="EC51" s="15"/>
      <c r="ED51" s="15"/>
      <c r="EE51" s="15"/>
      <c r="EF51" s="15"/>
      <c r="EG51" s="15"/>
      <c r="EH51" s="15"/>
      <c r="EI51" s="15"/>
      <c r="EJ51" s="15"/>
      <c r="EK51" s="15"/>
      <c r="EL51" s="15"/>
      <c r="EM51" s="15"/>
      <c r="EN51" s="15"/>
      <c r="EO51" s="15"/>
      <c r="EP51" s="15"/>
      <c r="EQ51" s="15"/>
      <c r="ER51" s="15"/>
      <c r="ES51" s="15"/>
      <c r="ET51" s="15"/>
      <c r="EU51" s="15"/>
      <c r="EV51" s="15"/>
      <c r="EW51" s="15"/>
      <c r="EX51" s="15"/>
      <c r="EY51" s="15"/>
      <c r="EZ51" s="15"/>
      <c r="FA51" s="15"/>
      <c r="FB51" s="15"/>
      <c r="FC51" s="15"/>
      <c r="FD51" s="15"/>
      <c r="FE51" s="15"/>
      <c r="FF51" s="15"/>
      <c r="FG51" s="15"/>
      <c r="FH51" s="15"/>
      <c r="FI51" s="15"/>
      <c r="FJ51" s="15"/>
      <c r="FK51" s="15"/>
      <c r="FL51" s="15"/>
      <c r="FM51" s="15"/>
      <c r="FN51" s="15"/>
      <c r="FO51" s="15"/>
      <c r="FP51" s="15"/>
      <c r="FQ51" s="15"/>
      <c r="FR51" s="15"/>
      <c r="FS51" s="15"/>
      <c r="FT51" s="15"/>
      <c r="FU51" s="15"/>
      <c r="FV51" s="15"/>
      <c r="FW51" s="15"/>
      <c r="FX51" s="15"/>
      <c r="FY51" s="15"/>
      <c r="FZ51" s="15"/>
      <c r="GA51" s="15"/>
      <c r="GB51" s="15"/>
      <c r="GC51" s="15"/>
      <c r="GD51" s="15"/>
      <c r="GE51" s="15"/>
      <c r="GF51" s="15"/>
      <c r="GG51" s="15"/>
      <c r="GH51" s="15"/>
      <c r="GI51" s="15"/>
      <c r="GJ51" s="15"/>
      <c r="GK51" s="15"/>
      <c r="GL51" s="15"/>
      <c r="GM51" s="15"/>
      <c r="GN51" s="15"/>
      <c r="GO51" s="15"/>
      <c r="GP51" s="15"/>
      <c r="GQ51" s="15"/>
      <c r="GR51" s="15"/>
      <c r="GS51" s="15"/>
      <c r="GT51" s="15"/>
      <c r="GU51" s="15"/>
      <c r="GV51" s="15"/>
      <c r="GW51" s="15"/>
      <c r="GX51" s="15"/>
      <c r="GY51" s="15"/>
      <c r="GZ51" s="15"/>
      <c r="HA51" s="15"/>
      <c r="HB51" s="15"/>
      <c r="HC51" s="15"/>
      <c r="HD51" s="15"/>
      <c r="HE51" s="15"/>
      <c r="HF51" s="15"/>
      <c r="HG51" s="15"/>
      <c r="HH51" s="15"/>
      <c r="HI51" s="15"/>
      <c r="HJ51" s="15"/>
      <c r="HK51" s="15"/>
      <c r="HL51" s="15"/>
      <c r="HM51" s="15"/>
      <c r="HN51" s="15"/>
      <c r="HO51" s="15"/>
      <c r="HP51" s="15"/>
      <c r="HQ51" s="15"/>
      <c r="HR51" s="15"/>
      <c r="HS51" s="15"/>
      <c r="HT51" s="15"/>
      <c r="HU51" s="15"/>
      <c r="HV51" s="15"/>
      <c r="HW51" s="15"/>
      <c r="HX51" s="15"/>
      <c r="HY51" s="15"/>
      <c r="HZ51" s="15"/>
      <c r="IA51" s="15"/>
      <c r="IB51" s="15"/>
      <c r="IC51" s="15"/>
      <c r="ID51" s="15"/>
      <c r="IE51" s="15"/>
      <c r="IF51" s="15"/>
      <c r="IG51" s="15"/>
      <c r="IH51" s="15"/>
      <c r="II51" s="15"/>
      <c r="IJ51" s="15"/>
      <c r="IK51" s="15"/>
      <c r="IL51" s="15"/>
      <c r="IM51" s="15"/>
      <c r="IN51" s="15"/>
      <c r="IO51" s="15"/>
      <c r="IP51" s="15"/>
      <c r="IQ51" s="15"/>
      <c r="IR51" s="15"/>
      <c r="IS51" s="15"/>
      <c r="IT51" s="15"/>
      <c r="IU51" s="15"/>
      <c r="IV51" s="15"/>
      <c r="IW51" s="15"/>
      <c r="IX51" s="15"/>
      <c r="IY51" s="15"/>
      <c r="IZ51" s="15"/>
      <c r="JA51" s="15"/>
      <c r="JB51" s="15"/>
      <c r="JC51" s="15"/>
      <c r="JD51" s="15"/>
      <c r="JE51" s="15"/>
      <c r="JF51" s="15"/>
      <c r="JG51" s="15"/>
      <c r="JH51" s="15"/>
      <c r="JI51" s="15"/>
      <c r="JJ51" s="15"/>
      <c r="JK51" s="15"/>
      <c r="JL51" s="15"/>
      <c r="JM51" s="15"/>
      <c r="JN51" s="15"/>
      <c r="JO51" s="15"/>
      <c r="JP51" s="15"/>
      <c r="JQ51" s="15"/>
      <c r="JR51" s="15"/>
      <c r="JS51" s="15"/>
      <c r="JT51" s="15"/>
      <c r="JU51" s="15"/>
      <c r="JV51" s="15"/>
      <c r="JW51" s="15"/>
      <c r="JX51" s="15"/>
      <c r="JY51" s="15"/>
      <c r="JZ51" s="15"/>
      <c r="KA51" s="15"/>
      <c r="KB51" s="15"/>
      <c r="KC51" s="15"/>
      <c r="KD51" s="15"/>
      <c r="KE51" s="15"/>
      <c r="KF51" s="15"/>
      <c r="KG51" s="15"/>
      <c r="KH51" s="15"/>
      <c r="KI51" s="15"/>
      <c r="KJ51" s="15"/>
      <c r="KK51" s="15"/>
      <c r="KL51" s="15"/>
      <c r="KM51" s="15"/>
      <c r="KN51" s="15"/>
      <c r="KO51" s="15"/>
      <c r="KP51" s="15"/>
      <c r="KQ51" s="15"/>
      <c r="KR51" s="15"/>
      <c r="KS51" s="15"/>
      <c r="KT51" s="15"/>
      <c r="KU51" s="15"/>
      <c r="KV51" s="15"/>
      <c r="KW51" s="15"/>
      <c r="KX51" s="15"/>
      <c r="KY51" s="15"/>
      <c r="KZ51" s="15"/>
      <c r="LA51" s="15"/>
      <c r="LB51" s="15"/>
      <c r="LC51" s="15"/>
      <c r="LD51" s="15"/>
      <c r="LE51" s="15"/>
      <c r="LF51" s="15"/>
      <c r="LG51" s="15"/>
      <c r="LH51" s="15"/>
      <c r="LI51" s="15"/>
      <c r="LJ51" s="15"/>
      <c r="LK51" s="15"/>
      <c r="LL51" s="15"/>
      <c r="LM51" s="15"/>
      <c r="LN51" s="15"/>
      <c r="LO51" s="15"/>
      <c r="LP51" s="15"/>
      <c r="LQ51" s="15"/>
      <c r="LR51" s="15"/>
      <c r="LS51" s="15"/>
      <c r="LT51" s="15"/>
      <c r="LU51" s="15"/>
      <c r="LV51" s="15"/>
      <c r="LW51" s="15"/>
      <c r="LX51" s="15"/>
      <c r="LY51" s="15"/>
      <c r="LZ51" s="15"/>
      <c r="MA51" s="15"/>
      <c r="MB51" s="15"/>
      <c r="MC51" s="15"/>
      <c r="MD51" s="15"/>
      <c r="ME51" s="15"/>
      <c r="MF51" s="15"/>
      <c r="MG51" s="15"/>
      <c r="MH51" s="15"/>
      <c r="MI51" s="15"/>
      <c r="MJ51" s="15"/>
      <c r="MK51" s="15"/>
      <c r="ML51" s="15"/>
      <c r="MM51" s="15"/>
      <c r="MN51" s="15"/>
      <c r="MO51" s="15"/>
      <c r="MP51" s="15"/>
      <c r="MQ51" s="15"/>
      <c r="MR51" s="15"/>
      <c r="MS51" s="15"/>
      <c r="MT51" s="15"/>
      <c r="MU51" s="15"/>
      <c r="MV51" s="15"/>
      <c r="MW51" s="15"/>
      <c r="MX51" s="15"/>
      <c r="MY51" s="15"/>
      <c r="MZ51" s="15"/>
      <c r="NA51" s="15"/>
      <c r="NB51" s="15"/>
      <c r="NC51" s="15"/>
      <c r="ND51" s="15"/>
      <c r="NE51" s="15"/>
      <c r="NF51" s="15"/>
      <c r="NG51" s="15"/>
      <c r="NH51" s="15"/>
      <c r="NI51" s="15"/>
      <c r="NJ51" s="15"/>
      <c r="NK51" s="15"/>
      <c r="NL51" s="15"/>
      <c r="NM51" s="15"/>
      <c r="NN51" s="15"/>
      <c r="NO51" s="15"/>
      <c r="NP51" s="15"/>
      <c r="NQ51" s="15"/>
      <c r="NR51" s="15"/>
      <c r="NS51" s="15"/>
      <c r="NT51" s="15"/>
      <c r="NU51" s="15"/>
      <c r="NV51" s="15"/>
      <c r="NW51" s="15"/>
      <c r="NX51" s="15"/>
      <c r="NY51" s="15"/>
      <c r="NZ51" s="15"/>
      <c r="OA51" s="15"/>
      <c r="OB51" s="15"/>
      <c r="OC51" s="15"/>
      <c r="OD51" s="15"/>
      <c r="OE51" s="15"/>
      <c r="OF51" s="15"/>
      <c r="OG51" s="15"/>
      <c r="OH51" s="15"/>
      <c r="OI51" s="15"/>
      <c r="OJ51" s="15"/>
      <c r="OK51" s="15"/>
      <c r="OL51" s="15"/>
      <c r="OM51" s="15"/>
      <c r="ON51" s="15"/>
      <c r="OO51" s="15"/>
      <c r="OP51" s="15"/>
      <c r="OQ51" s="15"/>
      <c r="OR51" s="15"/>
      <c r="OS51" s="15"/>
      <c r="OT51" s="15"/>
      <c r="OU51" s="15"/>
      <c r="OV51" s="15"/>
      <c r="OW51" s="15"/>
      <c r="OX51" s="15"/>
      <c r="OY51" s="15"/>
      <c r="OZ51" s="15"/>
      <c r="PA51" s="15"/>
      <c r="PB51" s="15"/>
      <c r="PC51" s="15"/>
      <c r="PD51" s="15"/>
      <c r="PE51" s="15"/>
      <c r="PF51" s="15"/>
      <c r="PG51" s="15"/>
      <c r="PH51" s="15"/>
      <c r="PI51" s="15"/>
      <c r="PJ51" s="15"/>
      <c r="PK51" s="15"/>
      <c r="PL51" s="15"/>
      <c r="PM51" s="15"/>
      <c r="PN51" s="15"/>
      <c r="PO51" s="15"/>
      <c r="PP51" s="15"/>
      <c r="PQ51" s="15"/>
      <c r="PR51" s="15"/>
      <c r="PS51" s="15"/>
      <c r="PT51" s="15"/>
      <c r="PU51" s="15"/>
      <c r="PV51" s="15"/>
      <c r="PW51" s="15"/>
      <c r="PX51" s="15"/>
      <c r="PY51" s="15"/>
      <c r="PZ51" s="15"/>
      <c r="QA51" s="15"/>
      <c r="QB51" s="15"/>
      <c r="QC51" s="15"/>
      <c r="QD51" s="15"/>
      <c r="QE51" s="15"/>
      <c r="QF51" s="15"/>
      <c r="QG51" s="15"/>
      <c r="QH51" s="15"/>
      <c r="QI51" s="15"/>
      <c r="QJ51" s="15"/>
      <c r="QK51" s="15"/>
      <c r="QL51" s="15"/>
      <c r="QM51" s="15"/>
      <c r="QN51" s="15"/>
      <c r="QO51" s="15"/>
      <c r="QP51" s="15"/>
      <c r="QQ51" s="15"/>
      <c r="QR51" s="15"/>
      <c r="QS51" s="15"/>
      <c r="QT51" s="15"/>
      <c r="QU51" s="15"/>
      <c r="QV51" s="15"/>
      <c r="QW51" s="15"/>
      <c r="QX51" s="15"/>
      <c r="QY51" s="15"/>
      <c r="QZ51" s="15"/>
      <c r="RA51" s="15"/>
      <c r="RB51" s="15"/>
      <c r="RC51" s="15"/>
      <c r="RD51" s="15"/>
      <c r="RE51" s="15"/>
      <c r="RF51" s="15"/>
      <c r="RG51" s="15"/>
      <c r="RH51" s="15"/>
      <c r="RI51" s="15"/>
      <c r="RJ51" s="15"/>
      <c r="RK51" s="15"/>
      <c r="RL51" s="15"/>
      <c r="RM51" s="15"/>
      <c r="RN51" s="15"/>
      <c r="RO51" s="15"/>
      <c r="RP51" s="15"/>
      <c r="RQ51" s="15"/>
      <c r="RR51" s="15"/>
      <c r="RS51" s="15"/>
      <c r="RT51" s="15"/>
      <c r="RU51" s="15"/>
      <c r="RV51" s="15"/>
      <c r="RW51" s="15"/>
      <c r="RX51" s="15"/>
      <c r="RY51" s="15"/>
      <c r="RZ51" s="15"/>
      <c r="SA51" s="15"/>
      <c r="SB51" s="15"/>
      <c r="SC51" s="15"/>
      <c r="SD51" s="15"/>
      <c r="SE51" s="15"/>
      <c r="SF51" s="15"/>
      <c r="SG51" s="15"/>
      <c r="SH51" s="15"/>
      <c r="SI51" s="15"/>
      <c r="SJ51" s="15"/>
      <c r="SK51" s="15"/>
      <c r="SL51" s="15"/>
      <c r="SM51" s="15"/>
      <c r="SN51" s="15"/>
      <c r="SO51" s="15"/>
      <c r="SP51" s="15"/>
      <c r="SQ51" s="15"/>
      <c r="SR51" s="15"/>
      <c r="SS51" s="15"/>
      <c r="ST51" s="15"/>
      <c r="SU51" s="15"/>
      <c r="SV51" s="15"/>
      <c r="SW51" s="15"/>
      <c r="SX51" s="15"/>
      <c r="SY51" s="15"/>
      <c r="SZ51" s="15"/>
      <c r="TA51" s="15"/>
      <c r="TB51" s="15"/>
      <c r="TC51" s="15"/>
      <c r="TD51" s="15"/>
      <c r="TE51" s="15"/>
      <c r="TF51" s="15"/>
      <c r="TG51" s="15"/>
      <c r="TH51" s="15"/>
      <c r="TI51" s="15"/>
      <c r="TJ51" s="15"/>
      <c r="TK51" s="15"/>
      <c r="TL51" s="15"/>
      <c r="TM51" s="15"/>
      <c r="TN51" s="15"/>
      <c r="TO51" s="15"/>
      <c r="TP51" s="15"/>
      <c r="TQ51" s="15"/>
      <c r="TR51" s="15"/>
      <c r="TS51" s="15"/>
      <c r="TT51" s="15"/>
      <c r="TU51" s="15"/>
      <c r="TV51" s="15"/>
      <c r="TW51" s="15"/>
      <c r="TX51" s="15"/>
      <c r="TY51" s="15"/>
      <c r="TZ51" s="15"/>
      <c r="UA51" s="15"/>
      <c r="UB51" s="15"/>
      <c r="UC51" s="15"/>
      <c r="UD51" s="15"/>
      <c r="UE51" s="15"/>
      <c r="UF51" s="15"/>
      <c r="UG51" s="15"/>
      <c r="UH51" s="15"/>
      <c r="UI51" s="15"/>
      <c r="UJ51" s="15"/>
      <c r="UK51" s="15"/>
      <c r="UL51" s="15"/>
      <c r="UM51" s="15"/>
      <c r="UN51" s="15"/>
      <c r="UO51" s="15"/>
      <c r="UP51" s="15"/>
      <c r="UQ51" s="15"/>
      <c r="UR51" s="15"/>
      <c r="US51" s="15"/>
      <c r="UT51" s="15"/>
      <c r="UU51" s="15"/>
      <c r="UV51" s="15"/>
      <c r="UW51" s="15"/>
      <c r="UX51" s="15"/>
      <c r="UY51" s="15"/>
      <c r="UZ51" s="15"/>
      <c r="VA51" s="15"/>
      <c r="VB51" s="15"/>
      <c r="VC51" s="15"/>
      <c r="VD51" s="15"/>
      <c r="VE51" s="15"/>
      <c r="VF51" s="15"/>
      <c r="VG51" s="15"/>
      <c r="VH51" s="15"/>
      <c r="VI51" s="15"/>
      <c r="VJ51" s="15"/>
      <c r="VK51" s="15"/>
      <c r="VL51" s="15"/>
      <c r="VM51" s="15"/>
      <c r="VN51" s="15"/>
      <c r="VO51" s="15"/>
      <c r="VP51" s="15"/>
      <c r="VQ51" s="15"/>
      <c r="VR51" s="15"/>
      <c r="VS51" s="15"/>
      <c r="VT51" s="15"/>
      <c r="VU51" s="15"/>
      <c r="VV51" s="15"/>
      <c r="VW51" s="15"/>
      <c r="VX51" s="15"/>
      <c r="VY51" s="15"/>
      <c r="VZ51" s="15"/>
      <c r="WA51" s="15"/>
      <c r="WB51" s="15"/>
      <c r="WC51" s="15"/>
      <c r="WD51" s="15"/>
      <c r="WE51" s="15"/>
      <c r="WF51" s="15"/>
      <c r="WG51" s="15"/>
      <c r="WH51" s="15"/>
      <c r="WI51" s="15"/>
      <c r="WJ51" s="15"/>
      <c r="WK51" s="15"/>
      <c r="WL51" s="15"/>
      <c r="WM51" s="15"/>
      <c r="WN51" s="15"/>
      <c r="WO51" s="15"/>
      <c r="WP51" s="15"/>
      <c r="WQ51" s="15"/>
      <c r="WR51" s="15"/>
      <c r="WS51" s="15"/>
      <c r="WT51" s="15"/>
      <c r="WU51" s="15"/>
      <c r="WV51" s="15"/>
      <c r="WW51" s="15"/>
      <c r="WX51" s="15"/>
      <c r="WY51" s="15"/>
      <c r="WZ51" s="15"/>
      <c r="XA51" s="15"/>
      <c r="XB51" s="15"/>
      <c r="XC51" s="15"/>
      <c r="XD51" s="15"/>
      <c r="XE51" s="15"/>
      <c r="XF51" s="15"/>
      <c r="XG51" s="15"/>
      <c r="XH51" s="15"/>
      <c r="XI51" s="15"/>
      <c r="XJ51" s="15"/>
      <c r="XK51" s="15"/>
      <c r="XL51" s="15"/>
      <c r="XM51" s="15"/>
      <c r="XN51" s="15"/>
      <c r="XO51" s="15"/>
      <c r="XP51" s="15"/>
      <c r="XQ51" s="15"/>
      <c r="XR51" s="15"/>
      <c r="XS51" s="15"/>
      <c r="XT51" s="15"/>
      <c r="XU51" s="15"/>
      <c r="XV51" s="15"/>
      <c r="XW51" s="15"/>
      <c r="XX51" s="15"/>
      <c r="XY51" s="15"/>
      <c r="XZ51" s="15"/>
      <c r="YA51" s="15"/>
      <c r="YB51" s="15"/>
      <c r="YC51" s="15"/>
      <c r="YD51" s="15"/>
      <c r="YE51" s="15"/>
      <c r="YF51" s="15"/>
      <c r="YG51" s="15"/>
      <c r="YH51" s="15"/>
      <c r="YI51" s="15"/>
      <c r="YJ51" s="15"/>
      <c r="YK51" s="15"/>
      <c r="YL51" s="15"/>
      <c r="YM51" s="15"/>
      <c r="YN51" s="15"/>
      <c r="YO51" s="15"/>
      <c r="YP51" s="15"/>
      <c r="YQ51" s="15"/>
      <c r="YR51" s="15"/>
      <c r="YS51" s="15"/>
      <c r="YT51" s="15"/>
      <c r="YU51" s="15"/>
      <c r="YV51" s="15"/>
      <c r="YW51" s="15"/>
      <c r="YX51" s="15"/>
      <c r="YY51" s="15"/>
      <c r="YZ51" s="15"/>
      <c r="ZA51" s="15"/>
      <c r="ZB51" s="15"/>
      <c r="ZC51" s="15"/>
      <c r="ZD51" s="15"/>
      <c r="ZE51" s="15"/>
      <c r="ZF51" s="15"/>
      <c r="ZG51" s="15"/>
      <c r="ZH51" s="15"/>
      <c r="ZI51" s="15"/>
      <c r="ZJ51" s="15"/>
      <c r="ZK51" s="15"/>
      <c r="ZL51" s="15"/>
      <c r="ZM51" s="15"/>
      <c r="ZN51" s="15"/>
      <c r="ZO51" s="15"/>
      <c r="ZP51" s="15"/>
      <c r="ZQ51" s="15"/>
      <c r="ZR51" s="15"/>
      <c r="ZS51" s="15"/>
      <c r="ZT51" s="15"/>
      <c r="ZU51" s="15"/>
      <c r="ZV51" s="15"/>
      <c r="ZW51" s="15"/>
      <c r="ZX51" s="15"/>
      <c r="ZY51" s="15"/>
      <c r="ZZ51" s="15"/>
      <c r="AAA51" s="15"/>
      <c r="AAB51" s="15"/>
      <c r="AAC51" s="15"/>
      <c r="AAD51" s="15"/>
      <c r="AAE51" s="15"/>
      <c r="AAF51" s="15"/>
      <c r="AAG51" s="15"/>
      <c r="AAH51" s="15"/>
      <c r="AAI51" s="15"/>
      <c r="AAJ51" s="15"/>
      <c r="AAK51" s="15"/>
      <c r="AAL51" s="15"/>
      <c r="AAM51" s="15"/>
      <c r="AAN51" s="15"/>
      <c r="AAO51" s="15"/>
      <c r="AAP51" s="15"/>
      <c r="AAQ51" s="15"/>
      <c r="AAR51" s="15"/>
      <c r="AAS51" s="15"/>
      <c r="AAT51" s="15"/>
      <c r="AAU51" s="15"/>
      <c r="AAV51" s="15"/>
      <c r="AAW51" s="15"/>
      <c r="AAX51" s="15"/>
      <c r="AAY51" s="15"/>
      <c r="AAZ51" s="15"/>
      <c r="ABA51" s="15"/>
      <c r="ABB51" s="15"/>
      <c r="ABC51" s="15"/>
      <c r="ABD51" s="15"/>
      <c r="ABE51" s="15"/>
      <c r="ABF51" s="15"/>
      <c r="ABG51" s="15"/>
      <c r="ABH51" s="15"/>
      <c r="ABI51" s="15"/>
      <c r="ABJ51" s="15"/>
      <c r="ABK51" s="15"/>
      <c r="ABL51" s="15"/>
      <c r="ABM51" s="15"/>
      <c r="ABN51" s="15"/>
      <c r="ABO51" s="15"/>
      <c r="ABP51" s="15"/>
      <c r="ABQ51" s="15"/>
      <c r="ABR51" s="15"/>
      <c r="ABS51" s="15"/>
      <c r="ABT51" s="15"/>
      <c r="ABU51" s="15"/>
      <c r="ABV51" s="15"/>
      <c r="ABW51" s="15"/>
      <c r="ABX51" s="15"/>
      <c r="ABY51" s="15"/>
      <c r="ABZ51" s="15"/>
      <c r="ACA51" s="15"/>
      <c r="ACB51" s="15"/>
      <c r="ACC51" s="15"/>
      <c r="ACD51" s="15"/>
      <c r="ACE51" s="15"/>
      <c r="ACF51" s="15"/>
      <c r="ACG51" s="15"/>
      <c r="ACH51" s="15"/>
      <c r="ACI51" s="15"/>
      <c r="ACJ51" s="15"/>
      <c r="ACK51" s="15"/>
      <c r="ACL51" s="15"/>
      <c r="ACM51" s="15"/>
      <c r="ACN51" s="15"/>
      <c r="ACO51" s="15"/>
      <c r="ACP51" s="15"/>
      <c r="ACQ51" s="15"/>
      <c r="ACR51" s="15"/>
      <c r="ACS51" s="15"/>
      <c r="ACT51" s="15"/>
      <c r="ACU51" s="15"/>
      <c r="ACV51" s="15"/>
      <c r="ACW51" s="15"/>
      <c r="ACX51" s="15"/>
      <c r="ACY51" s="15"/>
      <c r="ACZ51" s="15"/>
      <c r="ADA51" s="15"/>
      <c r="ADB51" s="15"/>
      <c r="ADC51" s="15"/>
      <c r="ADD51" s="15"/>
      <c r="ADE51" s="15"/>
      <c r="ADF51" s="15"/>
      <c r="ADG51" s="15"/>
      <c r="ADH51" s="15"/>
      <c r="ADI51" s="15"/>
      <c r="ADJ51" s="15"/>
      <c r="ADK51" s="15"/>
      <c r="ADL51" s="15"/>
      <c r="ADM51" s="15"/>
      <c r="ADN51" s="15"/>
      <c r="ADO51" s="15"/>
      <c r="ADP51" s="15"/>
      <c r="ADQ51" s="15"/>
      <c r="ADR51" s="15"/>
      <c r="ADS51" s="15"/>
      <c r="ADT51" s="15"/>
      <c r="ADU51" s="15"/>
      <c r="ADV51" s="15"/>
      <c r="ADW51" s="15"/>
      <c r="ADX51" s="15"/>
      <c r="ADY51" s="15"/>
      <c r="ADZ51" s="15"/>
      <c r="AEA51" s="15"/>
      <c r="AEB51" s="15"/>
      <c r="AEC51" s="15"/>
      <c r="AED51" s="15"/>
      <c r="AEE51" s="15"/>
      <c r="AEF51" s="15"/>
      <c r="AEG51" s="15"/>
      <c r="AEH51" s="15"/>
      <c r="AEI51" s="15"/>
      <c r="AEJ51" s="15"/>
      <c r="AEK51" s="15"/>
      <c r="AEL51" s="15"/>
      <c r="AEM51" s="15"/>
      <c r="AEN51" s="15"/>
      <c r="AEO51" s="15"/>
      <c r="AEP51" s="15"/>
      <c r="AEQ51" s="15"/>
      <c r="AER51" s="15"/>
      <c r="AES51" s="15"/>
      <c r="AET51" s="15"/>
      <c r="AEU51" s="15"/>
      <c r="AEV51" s="15"/>
      <c r="AEW51" s="15"/>
      <c r="AEX51" s="15"/>
      <c r="AEY51" s="15"/>
      <c r="AEZ51" s="15"/>
      <c r="AFA51" s="15"/>
      <c r="AFB51" s="15"/>
      <c r="AFC51" s="15"/>
      <c r="AFD51" s="15"/>
      <c r="AFE51" s="15"/>
      <c r="AFF51" s="15"/>
      <c r="AFG51" s="15"/>
      <c r="AFH51" s="15"/>
      <c r="AFI51" s="15"/>
      <c r="AFJ51" s="15"/>
      <c r="AFK51" s="15"/>
      <c r="AFL51" s="15"/>
      <c r="AFM51" s="15"/>
      <c r="AFN51" s="15"/>
      <c r="AFO51" s="15"/>
      <c r="AFP51" s="15"/>
      <c r="AFQ51" s="15"/>
      <c r="AFR51" s="15"/>
      <c r="AFS51" s="15"/>
      <c r="AFT51" s="15"/>
      <c r="AFU51" s="15"/>
      <c r="AFV51" s="15"/>
      <c r="AFW51" s="15"/>
      <c r="AFX51" s="15"/>
      <c r="AFY51" s="15"/>
      <c r="AFZ51" s="15"/>
      <c r="AGA51" s="15"/>
      <c r="AGB51" s="15"/>
      <c r="AGC51" s="15"/>
      <c r="AGD51" s="15"/>
      <c r="AGE51" s="15"/>
      <c r="AGF51" s="15"/>
      <c r="AGG51" s="15"/>
      <c r="AGH51" s="15"/>
      <c r="AGI51" s="15"/>
      <c r="AGJ51" s="15"/>
      <c r="AGK51" s="15"/>
      <c r="AGL51" s="15"/>
      <c r="AGM51" s="15"/>
      <c r="AGN51" s="15"/>
      <c r="AGO51" s="15"/>
      <c r="AGP51" s="15"/>
      <c r="AGQ51" s="15"/>
      <c r="AGR51" s="15"/>
      <c r="AGS51" s="15"/>
      <c r="AGT51" s="15"/>
      <c r="AGU51" s="15"/>
      <c r="AGV51" s="15"/>
      <c r="AGW51" s="15"/>
      <c r="AGX51" s="15"/>
      <c r="AGY51" s="15"/>
      <c r="AGZ51" s="15"/>
      <c r="AHA51" s="15"/>
      <c r="AHB51" s="15"/>
      <c r="AHC51" s="15"/>
      <c r="AHD51" s="15"/>
      <c r="AHE51" s="15"/>
      <c r="AHF51" s="15"/>
      <c r="AHG51" s="15"/>
      <c r="AHH51" s="15"/>
      <c r="AHI51" s="15"/>
      <c r="AHJ51" s="15"/>
      <c r="AHK51" s="15"/>
      <c r="AHL51" s="15"/>
      <c r="AHM51" s="15"/>
      <c r="AHN51" s="15"/>
      <c r="AHO51" s="15"/>
      <c r="AHP51" s="15"/>
      <c r="AHQ51" s="15"/>
      <c r="AHR51" s="15"/>
      <c r="AHS51" s="15"/>
      <c r="AHT51" s="15"/>
      <c r="AHU51" s="15"/>
      <c r="AHV51" s="15"/>
      <c r="AHW51" s="15"/>
      <c r="AHX51" s="15"/>
      <c r="AHY51" s="15"/>
      <c r="AHZ51" s="15"/>
      <c r="AIA51" s="15"/>
      <c r="AIB51" s="15"/>
      <c r="AIC51" s="15"/>
      <c r="AID51" s="15"/>
      <c r="AIE51" s="15"/>
      <c r="AIF51" s="15"/>
      <c r="AIG51" s="15"/>
      <c r="AIH51" s="15"/>
      <c r="AII51" s="15"/>
      <c r="AIJ51" s="15"/>
      <c r="AIK51" s="15"/>
      <c r="AIL51" s="15"/>
      <c r="AIM51" s="15"/>
      <c r="AIN51" s="15"/>
      <c r="AIO51" s="15"/>
      <c r="AIP51" s="15"/>
      <c r="AIQ51" s="15"/>
      <c r="AIR51" s="15"/>
      <c r="AIS51" s="15"/>
      <c r="AIT51" s="15"/>
      <c r="AIU51" s="15"/>
      <c r="AIV51" s="15"/>
      <c r="AIW51" s="15"/>
      <c r="AIX51" s="15"/>
      <c r="AIY51" s="15"/>
      <c r="AIZ51" s="15"/>
      <c r="AJA51" s="15"/>
      <c r="AJB51" s="15"/>
      <c r="AJC51" s="15"/>
      <c r="AJD51" s="15"/>
      <c r="AJE51" s="15"/>
      <c r="AJF51" s="15"/>
      <c r="AJG51" s="15"/>
      <c r="AJH51" s="15"/>
      <c r="AJI51" s="15"/>
      <c r="AJJ51" s="15"/>
      <c r="AJK51" s="15"/>
      <c r="AJL51" s="15"/>
      <c r="AJM51" s="15"/>
      <c r="AJN51" s="15"/>
      <c r="AJO51" s="15"/>
      <c r="AJP51" s="15"/>
      <c r="AJQ51" s="15"/>
      <c r="AJR51" s="15"/>
      <c r="AJS51" s="15"/>
      <c r="AJT51" s="15"/>
      <c r="AJU51" s="15"/>
      <c r="AJV51" s="15"/>
      <c r="AJW51" s="15"/>
      <c r="AJX51" s="15"/>
      <c r="AJY51" s="15"/>
      <c r="AJZ51" s="15"/>
      <c r="AKA51" s="15"/>
      <c r="AKB51" s="15"/>
      <c r="AKC51" s="15"/>
      <c r="AKD51" s="15"/>
      <c r="AKE51" s="15"/>
      <c r="AKF51" s="15"/>
      <c r="AKG51" s="15"/>
      <c r="AKH51" s="15"/>
      <c r="AKI51" s="15"/>
      <c r="AKJ51" s="15"/>
      <c r="AKK51" s="15"/>
      <c r="AKL51" s="15"/>
      <c r="AKM51" s="15"/>
      <c r="AKN51" s="15"/>
      <c r="AKO51" s="15"/>
      <c r="AKP51" s="15"/>
      <c r="AKQ51" s="15"/>
      <c r="AKR51" s="15"/>
      <c r="AKS51" s="15"/>
      <c r="AKT51" s="15"/>
      <c r="AKU51" s="15"/>
      <c r="AKV51" s="15"/>
      <c r="AKW51" s="15"/>
      <c r="AKX51" s="15"/>
      <c r="AKY51" s="15"/>
      <c r="AKZ51" s="15"/>
      <c r="ALA51" s="15"/>
      <c r="ALB51" s="15"/>
      <c r="ALC51" s="15"/>
      <c r="ALD51" s="15"/>
      <c r="ALE51" s="15"/>
      <c r="ALF51" s="15"/>
      <c r="ALG51" s="15"/>
      <c r="ALH51" s="15"/>
      <c r="ALI51" s="15"/>
      <c r="ALJ51" s="15"/>
      <c r="ALK51" s="15"/>
      <c r="ALL51" s="15"/>
      <c r="ALM51" s="15"/>
      <c r="ALN51" s="15"/>
      <c r="ALO51" s="15"/>
      <c r="ALP51" s="15"/>
      <c r="ALQ51" s="15"/>
      <c r="ALR51" s="15"/>
      <c r="ALS51" s="15"/>
      <c r="ALT51" s="15"/>
      <c r="ALU51" s="15"/>
      <c r="ALV51" s="15"/>
      <c r="ALW51" s="15"/>
      <c r="ALX51" s="15"/>
      <c r="ALY51" s="15"/>
      <c r="ALZ51" s="15"/>
      <c r="AMA51" s="15"/>
      <c r="AMB51" s="15"/>
      <c r="AMC51" s="15"/>
      <c r="AMD51" s="15"/>
      <c r="AME51" s="15"/>
      <c r="AMF51" s="15"/>
      <c r="AMG51" s="15"/>
      <c r="AMH51" s="15"/>
      <c r="AMI51" s="15"/>
      <c r="AMJ51" s="15"/>
      <c r="AMK51" s="15"/>
      <c r="AML51" s="15"/>
      <c r="AMM51" s="15"/>
      <c r="AMN51" s="15"/>
      <c r="AMO51" s="15"/>
      <c r="AMP51" s="15"/>
      <c r="AMQ51" s="15"/>
      <c r="AMR51" s="15"/>
      <c r="AMS51" s="15"/>
      <c r="AMT51" s="15"/>
      <c r="AMU51" s="15"/>
      <c r="AMV51" s="15"/>
      <c r="AMW51" s="15"/>
      <c r="AMX51" s="15"/>
      <c r="AMY51" s="15"/>
      <c r="AMZ51" s="15"/>
      <c r="ANA51" s="15"/>
      <c r="ANB51" s="15"/>
      <c r="ANC51" s="15"/>
      <c r="AND51" s="15"/>
      <c r="ANE51" s="15"/>
      <c r="ANF51" s="15"/>
      <c r="ANG51" s="15"/>
      <c r="ANH51" s="15"/>
      <c r="ANI51" s="15"/>
      <c r="ANJ51" s="15"/>
      <c r="ANK51" s="15"/>
      <c r="ANL51" s="15"/>
      <c r="ANM51" s="15"/>
      <c r="ANN51" s="15"/>
      <c r="ANO51" s="15"/>
      <c r="ANP51" s="15"/>
      <c r="ANQ51" s="15"/>
      <c r="ANR51" s="15"/>
      <c r="ANS51" s="15"/>
      <c r="ANT51" s="15"/>
      <c r="ANU51" s="15"/>
      <c r="ANV51" s="15"/>
      <c r="ANW51" s="15"/>
      <c r="ANX51" s="15"/>
      <c r="ANY51" s="15"/>
      <c r="ANZ51" s="15"/>
      <c r="AOA51" s="15"/>
      <c r="AOB51" s="15"/>
      <c r="AOC51" s="15"/>
      <c r="AOD51" s="15"/>
      <c r="AOE51" s="15"/>
      <c r="AOF51" s="15"/>
      <c r="AOG51" s="15"/>
      <c r="AOH51" s="15"/>
      <c r="AOI51" s="15"/>
      <c r="AOJ51" s="15"/>
      <c r="AOK51" s="15"/>
      <c r="AOL51" s="15"/>
      <c r="AOM51" s="15"/>
      <c r="AON51" s="15"/>
      <c r="AOO51" s="15"/>
      <c r="AOP51" s="15"/>
      <c r="AOQ51" s="15"/>
      <c r="AOR51" s="15"/>
      <c r="AOS51" s="15"/>
      <c r="AOT51" s="15"/>
      <c r="AOU51" s="15"/>
      <c r="AOV51" s="15"/>
      <c r="AOW51" s="15"/>
      <c r="AOX51" s="15"/>
      <c r="AOY51" s="15"/>
      <c r="AOZ51" s="15"/>
      <c r="APA51" s="15"/>
      <c r="APB51" s="15"/>
      <c r="APC51" s="15"/>
      <c r="APD51" s="15"/>
      <c r="APE51" s="15"/>
      <c r="APF51" s="15"/>
      <c r="APG51" s="15"/>
      <c r="APH51" s="15"/>
      <c r="API51" s="15"/>
      <c r="APJ51" s="15"/>
      <c r="APK51" s="15"/>
      <c r="APL51" s="15"/>
      <c r="APM51" s="15"/>
      <c r="APN51" s="15"/>
      <c r="APO51" s="15"/>
      <c r="APP51" s="15"/>
      <c r="APQ51" s="15"/>
      <c r="APR51" s="15"/>
      <c r="APS51" s="15"/>
      <c r="APT51" s="15"/>
      <c r="APU51" s="15"/>
      <c r="APV51" s="15"/>
      <c r="APW51" s="15"/>
      <c r="APX51" s="15"/>
      <c r="APY51" s="15"/>
      <c r="APZ51" s="15"/>
      <c r="AQA51" s="15"/>
      <c r="AQB51" s="15"/>
      <c r="AQC51" s="15"/>
      <c r="AQD51" s="15"/>
      <c r="AQE51" s="15"/>
      <c r="AQF51" s="15"/>
      <c r="AQG51" s="15"/>
      <c r="AQH51" s="15"/>
      <c r="AQI51" s="15"/>
      <c r="AQJ51" s="15"/>
      <c r="AQK51" s="15"/>
      <c r="AQL51" s="15"/>
      <c r="AQM51" s="15"/>
      <c r="AQN51" s="15"/>
      <c r="AQO51" s="15"/>
      <c r="AQP51" s="15"/>
      <c r="AQQ51" s="15"/>
      <c r="AQR51" s="15"/>
      <c r="AQS51" s="15"/>
      <c r="AQT51" s="15"/>
      <c r="AQU51" s="15"/>
      <c r="AQV51" s="15"/>
      <c r="AQW51" s="15"/>
      <c r="AQX51" s="15"/>
      <c r="AQY51" s="15"/>
      <c r="AQZ51" s="15"/>
      <c r="ARA51" s="15"/>
      <c r="ARB51" s="15"/>
      <c r="ARC51" s="15"/>
      <c r="ARD51" s="15"/>
      <c r="ARE51" s="15"/>
      <c r="ARF51" s="15"/>
      <c r="ARG51" s="15"/>
      <c r="ARH51" s="15"/>
      <c r="ARI51" s="15"/>
      <c r="ARJ51" s="15"/>
      <c r="ARK51" s="15"/>
      <c r="ARL51" s="15"/>
      <c r="ARM51" s="15"/>
      <c r="ARN51" s="15"/>
      <c r="ARO51" s="15"/>
      <c r="ARP51" s="15"/>
      <c r="ARQ51" s="15"/>
      <c r="ARR51" s="15"/>
      <c r="ARS51" s="15"/>
      <c r="ART51" s="15"/>
      <c r="ARU51" s="15"/>
      <c r="ARV51" s="15"/>
      <c r="ARW51" s="15"/>
      <c r="ARX51" s="15"/>
      <c r="ARY51" s="15"/>
      <c r="ARZ51" s="15"/>
      <c r="ASA51" s="15"/>
      <c r="ASB51" s="15"/>
      <c r="ASC51" s="15"/>
      <c r="ASD51" s="15"/>
      <c r="ASE51" s="15"/>
      <c r="ASF51" s="15"/>
      <c r="ASG51" s="15"/>
      <c r="ASH51" s="15"/>
      <c r="ASI51" s="15"/>
      <c r="ASJ51" s="15"/>
      <c r="ASK51" s="15"/>
      <c r="ASL51" s="15"/>
      <c r="ASM51" s="15"/>
      <c r="ASN51" s="15"/>
      <c r="ASO51" s="15"/>
      <c r="ASP51" s="15"/>
      <c r="ASQ51" s="15"/>
      <c r="ASR51" s="15"/>
      <c r="ASS51" s="15"/>
      <c r="AST51" s="15"/>
      <c r="ASU51" s="15"/>
      <c r="ASV51" s="15"/>
      <c r="ASW51" s="15"/>
      <c r="ASX51" s="15"/>
      <c r="ASY51" s="15"/>
      <c r="ASZ51" s="15"/>
      <c r="ATA51" s="15"/>
      <c r="ATB51" s="15"/>
      <c r="ATC51" s="15"/>
      <c r="ATD51" s="15"/>
      <c r="ATE51" s="15"/>
      <c r="ATF51" s="15"/>
      <c r="ATG51" s="15"/>
      <c r="ATH51" s="15"/>
      <c r="ATI51" s="15"/>
      <c r="ATJ51" s="15"/>
      <c r="ATK51" s="15"/>
      <c r="ATL51" s="15"/>
      <c r="ATM51" s="15"/>
      <c r="ATN51" s="15"/>
      <c r="ATO51" s="15"/>
      <c r="ATP51" s="15"/>
      <c r="ATQ51" s="15"/>
      <c r="ATR51" s="15"/>
      <c r="ATS51" s="15"/>
      <c r="ATT51" s="15"/>
      <c r="ATU51" s="15"/>
      <c r="ATV51" s="15"/>
      <c r="ATW51" s="15"/>
      <c r="ATX51" s="15"/>
      <c r="ATY51" s="15"/>
      <c r="ATZ51" s="15"/>
      <c r="AUA51" s="15"/>
      <c r="AUB51" s="15"/>
      <c r="AUC51" s="15"/>
      <c r="AUD51" s="15"/>
      <c r="AUE51" s="15"/>
      <c r="AUF51" s="15"/>
      <c r="AUG51" s="15"/>
      <c r="AUH51" s="15"/>
      <c r="AUI51" s="15"/>
      <c r="AUJ51" s="15"/>
      <c r="AUK51" s="15"/>
      <c r="AUL51" s="15"/>
      <c r="AUM51" s="15"/>
      <c r="AUN51" s="15"/>
      <c r="AUO51" s="15"/>
      <c r="AUP51" s="15"/>
      <c r="AUQ51" s="15"/>
      <c r="AUR51" s="15"/>
      <c r="AUS51" s="15"/>
      <c r="AUT51" s="15"/>
      <c r="AUU51" s="15"/>
      <c r="AUV51" s="15"/>
      <c r="AUW51" s="15"/>
      <c r="AUX51" s="15"/>
      <c r="AUY51" s="15"/>
      <c r="AUZ51" s="15"/>
      <c r="AVA51" s="15"/>
      <c r="AVB51" s="15"/>
      <c r="AVC51" s="15"/>
      <c r="AVD51" s="15"/>
      <c r="AVE51" s="15"/>
      <c r="AVF51" s="15"/>
      <c r="AVG51" s="15"/>
      <c r="AVH51" s="15"/>
      <c r="AVI51" s="15"/>
      <c r="AVJ51" s="15"/>
      <c r="AVK51" s="15"/>
      <c r="AVL51" s="15"/>
      <c r="AVM51" s="15"/>
      <c r="AVN51" s="15"/>
      <c r="AVO51" s="15"/>
      <c r="AVP51" s="15"/>
      <c r="AVQ51" s="15"/>
      <c r="AVR51" s="15"/>
      <c r="AVS51" s="15"/>
      <c r="AVT51" s="15"/>
      <c r="AVU51" s="15"/>
      <c r="AVV51" s="15"/>
      <c r="AVW51" s="15"/>
      <c r="AVX51" s="15"/>
      <c r="AVY51" s="15"/>
      <c r="AVZ51" s="15"/>
      <c r="AWA51" s="15"/>
      <c r="AWB51" s="15"/>
      <c r="AWC51" s="15"/>
      <c r="AWD51" s="15"/>
      <c r="AWE51" s="15"/>
      <c r="AWF51" s="15"/>
      <c r="AWG51" s="15"/>
      <c r="AWH51" s="15"/>
      <c r="AWI51" s="15"/>
      <c r="AWJ51" s="15"/>
      <c r="AWK51" s="15"/>
      <c r="AWL51" s="15"/>
      <c r="AWM51" s="15"/>
      <c r="AWN51" s="15"/>
      <c r="AWO51" s="15"/>
      <c r="AWP51" s="15"/>
      <c r="AWQ51" s="15"/>
      <c r="AWR51" s="15"/>
      <c r="AWS51" s="15"/>
      <c r="AWT51" s="15"/>
      <c r="AWU51" s="15"/>
      <c r="AWV51" s="15"/>
      <c r="AWW51" s="15"/>
      <c r="AWX51" s="15"/>
      <c r="AWY51" s="15"/>
      <c r="AWZ51" s="15"/>
      <c r="AXA51" s="15"/>
      <c r="AXB51" s="15"/>
      <c r="AXC51" s="15"/>
      <c r="AXD51" s="15"/>
      <c r="AXE51" s="15"/>
      <c r="AXF51" s="15"/>
      <c r="AXG51" s="15"/>
      <c r="AXH51" s="15"/>
      <c r="AXI51" s="15"/>
      <c r="AXJ51" s="15"/>
      <c r="AXK51" s="15"/>
      <c r="AXL51" s="15"/>
      <c r="AXM51" s="15"/>
      <c r="AXN51" s="15"/>
      <c r="AXO51" s="15"/>
      <c r="AXP51" s="15"/>
      <c r="AXQ51" s="15"/>
      <c r="AXR51" s="15"/>
      <c r="AXS51" s="15"/>
      <c r="AXT51" s="15"/>
      <c r="AXU51" s="15"/>
      <c r="AXV51" s="15"/>
      <c r="AXW51" s="15"/>
      <c r="AXX51" s="15"/>
      <c r="AXY51" s="15"/>
      <c r="AXZ51" s="15"/>
      <c r="AYA51" s="15"/>
      <c r="AYB51" s="15"/>
      <c r="AYC51" s="15"/>
      <c r="AYD51" s="15"/>
      <c r="AYE51" s="15"/>
      <c r="AYF51" s="15"/>
      <c r="AYG51" s="15"/>
      <c r="AYH51" s="15"/>
      <c r="AYI51" s="15"/>
      <c r="AYJ51" s="15"/>
      <c r="AYK51" s="15"/>
      <c r="AYL51" s="15"/>
      <c r="AYM51" s="15"/>
      <c r="AYN51" s="15"/>
      <c r="AYO51" s="15"/>
      <c r="AYP51" s="15"/>
      <c r="AYQ51" s="15"/>
      <c r="AYR51" s="15"/>
      <c r="AYS51" s="15"/>
      <c r="AYT51" s="15"/>
      <c r="AYU51" s="15"/>
      <c r="AYV51" s="15"/>
      <c r="AYW51" s="15"/>
      <c r="AYX51" s="15"/>
      <c r="AYY51" s="15"/>
      <c r="AYZ51" s="15"/>
      <c r="AZA51" s="15"/>
      <c r="AZB51" s="15"/>
      <c r="AZC51" s="15"/>
      <c r="AZD51" s="15"/>
      <c r="AZE51" s="15"/>
      <c r="AZF51" s="15"/>
      <c r="AZG51" s="15"/>
      <c r="AZH51" s="15"/>
      <c r="AZI51" s="15"/>
      <c r="AZJ51" s="15"/>
      <c r="AZK51" s="15"/>
      <c r="AZL51" s="15"/>
      <c r="AZM51" s="15"/>
      <c r="AZN51" s="15"/>
      <c r="AZO51" s="15"/>
      <c r="AZP51" s="15"/>
      <c r="AZQ51" s="15"/>
      <c r="AZR51" s="15"/>
      <c r="AZS51" s="15"/>
      <c r="AZT51" s="15"/>
      <c r="AZU51" s="15"/>
      <c r="AZV51" s="15"/>
      <c r="AZW51" s="15"/>
      <c r="AZX51" s="15"/>
      <c r="AZY51" s="15"/>
      <c r="AZZ51" s="15"/>
      <c r="BAA51" s="15"/>
      <c r="BAB51" s="15"/>
      <c r="BAC51" s="15"/>
      <c r="BAD51" s="15"/>
      <c r="BAE51" s="15"/>
      <c r="BAF51" s="15"/>
      <c r="BAG51" s="15"/>
      <c r="BAH51" s="15"/>
      <c r="BAI51" s="15"/>
      <c r="BAJ51" s="15"/>
      <c r="BAK51" s="15"/>
      <c r="BAL51" s="15"/>
      <c r="BAM51" s="15"/>
      <c r="BAN51" s="15"/>
      <c r="BAO51" s="15"/>
      <c r="BAP51" s="15"/>
      <c r="BAQ51" s="15"/>
      <c r="BAR51" s="15"/>
      <c r="BAS51" s="15"/>
      <c r="BAT51" s="15"/>
      <c r="BAU51" s="15"/>
      <c r="BAV51" s="15"/>
      <c r="BAW51" s="15"/>
      <c r="BAX51" s="15"/>
      <c r="BAY51" s="15"/>
      <c r="BAZ51" s="15"/>
      <c r="BBA51" s="15"/>
      <c r="BBB51" s="15"/>
      <c r="BBC51" s="15"/>
      <c r="BBD51" s="15"/>
      <c r="BBE51" s="15"/>
      <c r="BBF51" s="15"/>
      <c r="BBG51" s="15"/>
      <c r="BBH51" s="15"/>
      <c r="BBI51" s="15"/>
      <c r="BBJ51" s="15"/>
      <c r="BBK51" s="15"/>
      <c r="BBL51" s="15"/>
      <c r="BBM51" s="15"/>
      <c r="BBN51" s="15"/>
      <c r="BBO51" s="15"/>
      <c r="BBP51" s="15"/>
      <c r="BBQ51" s="15"/>
      <c r="BBR51" s="15"/>
      <c r="BBS51" s="15"/>
      <c r="BBT51" s="15"/>
      <c r="BBU51" s="15"/>
      <c r="BBV51" s="15"/>
      <c r="BBW51" s="15"/>
      <c r="BBX51" s="15"/>
      <c r="BBY51" s="15"/>
      <c r="BBZ51" s="15"/>
      <c r="BCA51" s="15"/>
      <c r="BCB51" s="15"/>
      <c r="BCC51" s="15"/>
      <c r="BCD51" s="15"/>
      <c r="BCE51" s="15"/>
      <c r="BCF51" s="15"/>
      <c r="BCG51" s="15"/>
      <c r="BCH51" s="15"/>
      <c r="BCI51" s="15"/>
      <c r="BCJ51" s="15"/>
      <c r="BCK51" s="15"/>
      <c r="BCL51" s="15"/>
      <c r="BCM51" s="15"/>
      <c r="BCN51" s="15"/>
      <c r="BCO51" s="15"/>
      <c r="BCP51" s="15"/>
      <c r="BCQ51" s="15"/>
      <c r="BCR51" s="15"/>
      <c r="BCS51" s="15"/>
      <c r="BCT51" s="15"/>
      <c r="BCU51" s="15"/>
      <c r="BCV51" s="15"/>
      <c r="BCW51" s="15"/>
      <c r="BCX51" s="15"/>
      <c r="BCY51" s="15"/>
      <c r="BCZ51" s="15"/>
      <c r="BDA51" s="15"/>
      <c r="BDB51" s="15"/>
      <c r="BDC51" s="15"/>
      <c r="BDD51" s="15"/>
      <c r="BDE51" s="15"/>
      <c r="BDF51" s="15"/>
      <c r="BDG51" s="15"/>
      <c r="BDH51" s="15"/>
      <c r="BDI51" s="15"/>
      <c r="BDJ51" s="15"/>
      <c r="BDK51" s="15"/>
      <c r="BDL51" s="15"/>
      <c r="BDM51" s="15"/>
      <c r="BDN51" s="15"/>
      <c r="BDO51" s="15"/>
      <c r="BDP51" s="15"/>
      <c r="BDQ51" s="15"/>
      <c r="BDR51" s="15"/>
      <c r="BDS51" s="15"/>
      <c r="BDT51" s="15"/>
      <c r="BDU51" s="15"/>
      <c r="BDV51" s="15"/>
      <c r="BDW51" s="15"/>
      <c r="BDX51" s="15"/>
      <c r="BDY51" s="15"/>
      <c r="BDZ51" s="15"/>
      <c r="BEA51" s="15"/>
      <c r="BEB51" s="15"/>
      <c r="BEC51" s="15"/>
      <c r="BED51" s="15"/>
      <c r="BEE51" s="15"/>
      <c r="BEF51" s="15"/>
      <c r="BEG51" s="15"/>
      <c r="BEH51" s="15"/>
      <c r="BEI51" s="15"/>
      <c r="BEJ51" s="15"/>
      <c r="BEK51" s="15"/>
      <c r="BEL51" s="15"/>
      <c r="BEM51" s="15"/>
      <c r="BEN51" s="15"/>
      <c r="BEO51" s="15"/>
      <c r="BEP51" s="15"/>
      <c r="BEQ51" s="15"/>
      <c r="BER51" s="15"/>
      <c r="BES51" s="15"/>
      <c r="BET51" s="15"/>
      <c r="BEU51" s="15"/>
      <c r="BEV51" s="15"/>
      <c r="BEW51" s="15"/>
      <c r="BEX51" s="15"/>
      <c r="BEY51" s="15"/>
      <c r="BEZ51" s="15"/>
      <c r="BFA51" s="15"/>
      <c r="BFB51" s="15"/>
      <c r="BFC51" s="15"/>
      <c r="BFD51" s="15"/>
      <c r="BFE51" s="15"/>
      <c r="BFF51" s="15"/>
      <c r="BFG51" s="15"/>
      <c r="BFH51" s="15"/>
      <c r="BFI51" s="15"/>
      <c r="BFJ51" s="15"/>
      <c r="BFK51" s="15"/>
      <c r="BFL51" s="15"/>
      <c r="BFM51" s="15"/>
      <c r="BFN51" s="15"/>
      <c r="BFO51" s="15"/>
      <c r="BFP51" s="15"/>
      <c r="BFQ51" s="15"/>
      <c r="BFR51" s="15"/>
      <c r="BFS51" s="15"/>
      <c r="BFT51" s="15"/>
      <c r="BFU51" s="15"/>
      <c r="BFV51" s="15"/>
      <c r="BFW51" s="15"/>
      <c r="BFX51" s="15"/>
      <c r="BFY51" s="15"/>
      <c r="BFZ51" s="15"/>
      <c r="BGA51" s="15"/>
      <c r="BGB51" s="15"/>
      <c r="BGC51" s="15"/>
      <c r="BGD51" s="15"/>
      <c r="BGE51" s="15"/>
      <c r="BGF51" s="15"/>
      <c r="BGG51" s="15"/>
      <c r="BGH51" s="15"/>
      <c r="BGI51" s="15"/>
      <c r="BGJ51" s="15"/>
      <c r="BGK51" s="15"/>
      <c r="BGL51" s="15"/>
      <c r="BGM51" s="15"/>
      <c r="BGN51" s="15"/>
      <c r="BGO51" s="15"/>
      <c r="BGP51" s="15"/>
      <c r="BGQ51" s="15"/>
      <c r="BGR51" s="15"/>
      <c r="BGS51" s="15"/>
      <c r="BGT51" s="15"/>
      <c r="BGU51" s="15"/>
      <c r="BGV51" s="15"/>
      <c r="BGW51" s="15"/>
      <c r="BGX51" s="15"/>
      <c r="BGY51" s="15"/>
      <c r="BGZ51" s="15"/>
      <c r="BHA51" s="15"/>
      <c r="BHB51" s="15"/>
      <c r="BHC51" s="15"/>
      <c r="BHD51" s="15"/>
      <c r="BHE51" s="15"/>
      <c r="BHF51" s="15"/>
      <c r="BHG51" s="15"/>
      <c r="BHH51" s="15"/>
      <c r="BHI51" s="15"/>
      <c r="BHJ51" s="15"/>
      <c r="BHK51" s="15"/>
      <c r="BHL51" s="15"/>
      <c r="BHM51" s="15"/>
      <c r="BHN51" s="15"/>
      <c r="BHO51" s="15"/>
      <c r="BHP51" s="15"/>
      <c r="BHQ51" s="15"/>
      <c r="BHR51" s="15"/>
      <c r="BHS51" s="15"/>
      <c r="BHT51" s="15"/>
      <c r="BHU51" s="15"/>
      <c r="BHV51" s="15"/>
      <c r="BHW51" s="15"/>
      <c r="BHX51" s="15"/>
      <c r="BHY51" s="15"/>
      <c r="BHZ51" s="15"/>
      <c r="BIA51" s="15"/>
      <c r="BIB51" s="15"/>
      <c r="BIC51" s="15"/>
      <c r="BID51" s="15"/>
      <c r="BIE51" s="15"/>
      <c r="BIF51" s="15"/>
      <c r="BIG51" s="15"/>
      <c r="BIH51" s="15"/>
      <c r="BII51" s="15"/>
      <c r="BIJ51" s="15"/>
      <c r="BIK51" s="15"/>
      <c r="BIL51" s="15"/>
      <c r="BIM51" s="15"/>
      <c r="BIN51" s="15"/>
      <c r="BIO51" s="15"/>
      <c r="BIP51" s="15"/>
      <c r="BIQ51" s="15"/>
      <c r="BIR51" s="15"/>
      <c r="BIS51" s="15"/>
      <c r="BIT51" s="15"/>
      <c r="BIU51" s="15"/>
      <c r="BIV51" s="15"/>
      <c r="BIW51" s="15"/>
      <c r="BIX51" s="15"/>
      <c r="BIY51" s="15"/>
      <c r="BIZ51" s="15"/>
      <c r="BJA51" s="15"/>
      <c r="BJB51" s="15"/>
      <c r="BJC51" s="15"/>
      <c r="BJD51" s="15"/>
      <c r="BJE51" s="15"/>
      <c r="BJF51" s="15"/>
      <c r="BJG51" s="15"/>
      <c r="BJH51" s="15"/>
      <c r="BJI51" s="15"/>
      <c r="BJJ51" s="15"/>
      <c r="BJK51" s="15"/>
      <c r="BJL51" s="15"/>
      <c r="BJM51" s="15"/>
      <c r="BJN51" s="15"/>
      <c r="BJO51" s="15"/>
      <c r="BJP51" s="15"/>
      <c r="BJQ51" s="15"/>
      <c r="BJR51" s="15"/>
      <c r="BJS51" s="15"/>
      <c r="BJT51" s="15"/>
      <c r="BJU51" s="15"/>
      <c r="BJV51" s="15"/>
      <c r="BJW51" s="15"/>
      <c r="BJX51" s="15"/>
      <c r="BJY51" s="15"/>
      <c r="BJZ51" s="15"/>
      <c r="BKA51" s="15"/>
      <c r="BKB51" s="15"/>
      <c r="BKC51" s="15"/>
      <c r="BKD51" s="15"/>
      <c r="BKE51" s="15"/>
      <c r="BKF51" s="15"/>
      <c r="BKG51" s="15"/>
      <c r="BKH51" s="15"/>
      <c r="BKI51" s="15"/>
      <c r="BKJ51" s="15"/>
      <c r="BKK51" s="15"/>
      <c r="BKL51" s="15"/>
      <c r="BKM51" s="15"/>
      <c r="BKN51" s="15"/>
      <c r="BKO51" s="15"/>
      <c r="BKP51" s="15"/>
      <c r="BKQ51" s="15"/>
      <c r="BKR51" s="15"/>
      <c r="BKS51" s="15"/>
      <c r="BKT51" s="15"/>
      <c r="BKU51" s="15"/>
      <c r="BKV51" s="15"/>
      <c r="BKW51" s="15"/>
      <c r="BKX51" s="15"/>
      <c r="BKY51" s="15"/>
      <c r="BKZ51" s="15"/>
      <c r="BLA51" s="15"/>
      <c r="BLB51" s="15"/>
      <c r="BLC51" s="15"/>
      <c r="BLD51" s="15"/>
      <c r="BLE51" s="15"/>
      <c r="BLF51" s="15"/>
      <c r="BLG51" s="15"/>
      <c r="BLH51" s="15"/>
      <c r="BLI51" s="15"/>
      <c r="BLJ51" s="15"/>
      <c r="BLK51" s="15"/>
      <c r="BLL51" s="15"/>
      <c r="BLM51" s="15"/>
      <c r="BLN51" s="15"/>
      <c r="BLO51" s="15"/>
      <c r="BLP51" s="15"/>
      <c r="BLQ51" s="15"/>
      <c r="BLR51" s="15"/>
      <c r="BLS51" s="15"/>
      <c r="BLT51" s="15"/>
      <c r="BLU51" s="15"/>
      <c r="BLV51" s="15"/>
      <c r="BLW51" s="15"/>
      <c r="BLX51" s="15"/>
      <c r="BLY51" s="15"/>
      <c r="BLZ51" s="15"/>
      <c r="BMA51" s="15"/>
      <c r="BMB51" s="15"/>
      <c r="BMC51" s="15"/>
      <c r="BMD51" s="15"/>
      <c r="BME51" s="15"/>
      <c r="BMF51" s="15"/>
      <c r="BMG51" s="15"/>
      <c r="BMH51" s="15"/>
      <c r="BMI51" s="15"/>
      <c r="BMJ51" s="15"/>
      <c r="BMK51" s="15"/>
      <c r="BML51" s="15"/>
      <c r="BMM51" s="15"/>
      <c r="BMN51" s="15"/>
      <c r="BMO51" s="15"/>
      <c r="BMP51" s="15"/>
      <c r="BMQ51" s="15"/>
      <c r="BMR51" s="15"/>
      <c r="BMS51" s="15"/>
      <c r="BMT51" s="15"/>
      <c r="BMU51" s="15"/>
      <c r="BMV51" s="15"/>
      <c r="BMW51" s="15"/>
      <c r="BMX51" s="15"/>
      <c r="BMY51" s="15"/>
      <c r="BMZ51" s="15"/>
      <c r="BNA51" s="15"/>
      <c r="BNB51" s="15"/>
      <c r="BNC51" s="15"/>
      <c r="BND51" s="15"/>
      <c r="BNE51" s="15"/>
      <c r="BNF51" s="15"/>
      <c r="BNG51" s="15"/>
      <c r="BNH51" s="15"/>
      <c r="BNI51" s="15"/>
      <c r="BNJ51" s="15"/>
      <c r="BNK51" s="15"/>
      <c r="BNL51" s="15"/>
      <c r="BNM51" s="15"/>
      <c r="BNN51" s="15"/>
      <c r="BNO51" s="15"/>
      <c r="BNP51" s="15"/>
      <c r="BNQ51" s="15"/>
      <c r="BNR51" s="15"/>
      <c r="BNS51" s="15"/>
      <c r="BNT51" s="15"/>
      <c r="BNU51" s="15"/>
      <c r="BNV51" s="15"/>
      <c r="BNW51" s="15"/>
      <c r="BNX51" s="15"/>
      <c r="BNY51" s="15"/>
      <c r="BNZ51" s="15"/>
      <c r="BOA51" s="15"/>
      <c r="BOB51" s="15"/>
      <c r="BOC51" s="15"/>
      <c r="BOD51" s="15"/>
      <c r="BOE51" s="15"/>
      <c r="BOF51" s="15"/>
      <c r="BOG51" s="15"/>
      <c r="BOH51" s="15"/>
      <c r="BOI51" s="15"/>
      <c r="BOJ51" s="15"/>
      <c r="BOK51" s="15"/>
      <c r="BOL51" s="15"/>
      <c r="BOM51" s="15"/>
      <c r="BON51" s="15"/>
      <c r="BOO51" s="15"/>
      <c r="BOP51" s="15"/>
      <c r="BOQ51" s="15"/>
      <c r="BOR51" s="15"/>
      <c r="BOS51" s="15"/>
      <c r="BOT51" s="15"/>
      <c r="BOU51" s="15"/>
      <c r="BOV51" s="15"/>
      <c r="BOW51" s="15"/>
      <c r="BOX51" s="15"/>
      <c r="BOY51" s="15"/>
      <c r="BOZ51" s="15"/>
      <c r="BPA51" s="15"/>
      <c r="BPB51" s="15"/>
      <c r="BPC51" s="15"/>
      <c r="BPD51" s="15"/>
      <c r="BPE51" s="15"/>
      <c r="BPF51" s="15"/>
      <c r="BPG51" s="15"/>
      <c r="BPH51" s="15"/>
      <c r="BPI51" s="15"/>
      <c r="BPJ51" s="15"/>
      <c r="BPK51" s="15"/>
      <c r="BPL51" s="15"/>
      <c r="BPM51" s="15"/>
      <c r="BPN51" s="15"/>
      <c r="BPO51" s="15"/>
      <c r="BPP51" s="15"/>
      <c r="BPQ51" s="15"/>
      <c r="BPR51" s="15"/>
      <c r="BPS51" s="15"/>
      <c r="BPT51" s="15"/>
      <c r="BPU51" s="15"/>
      <c r="BPV51" s="15"/>
      <c r="BPW51" s="15"/>
      <c r="BPX51" s="15"/>
      <c r="BPY51" s="15"/>
      <c r="BPZ51" s="15"/>
      <c r="BQA51" s="15"/>
      <c r="BQB51" s="15"/>
      <c r="BQC51" s="15"/>
      <c r="BQD51" s="15"/>
      <c r="BQE51" s="15"/>
      <c r="BQF51" s="15"/>
      <c r="BQG51" s="15"/>
      <c r="BQH51" s="15"/>
      <c r="BQI51" s="15"/>
      <c r="BQJ51" s="15"/>
      <c r="BQK51" s="15"/>
      <c r="BQL51" s="15"/>
      <c r="BQM51" s="15"/>
      <c r="BQN51" s="15"/>
      <c r="BQO51" s="15"/>
      <c r="BQP51" s="15"/>
      <c r="BQQ51" s="15"/>
      <c r="BQR51" s="15"/>
      <c r="BQS51" s="15"/>
      <c r="BQT51" s="15"/>
      <c r="BQU51" s="15"/>
      <c r="BQV51" s="15"/>
      <c r="BQW51" s="15"/>
      <c r="BQX51" s="15"/>
      <c r="BQY51" s="15"/>
      <c r="BQZ51" s="15"/>
      <c r="BRA51" s="15"/>
      <c r="BRB51" s="15"/>
      <c r="BRC51" s="15"/>
      <c r="BRD51" s="15"/>
      <c r="BRE51" s="15"/>
      <c r="BRF51" s="15"/>
      <c r="BRG51" s="15"/>
      <c r="BRH51" s="15"/>
      <c r="BRI51" s="15"/>
      <c r="BRJ51" s="15"/>
      <c r="BRK51" s="15"/>
      <c r="BRL51" s="15"/>
      <c r="BRM51" s="15"/>
      <c r="BRN51" s="15"/>
      <c r="BRO51" s="15"/>
      <c r="BRP51" s="15"/>
      <c r="BRQ51" s="15"/>
      <c r="BRR51" s="15"/>
      <c r="BRS51" s="15"/>
      <c r="BRT51" s="15"/>
      <c r="BRU51" s="15"/>
      <c r="BRV51" s="15"/>
      <c r="BRW51" s="15"/>
      <c r="BRX51" s="15"/>
      <c r="BRY51" s="15"/>
      <c r="BRZ51" s="15"/>
      <c r="BSA51" s="15"/>
      <c r="BSB51" s="15"/>
      <c r="BSC51" s="15"/>
      <c r="BSD51" s="15"/>
      <c r="BSE51" s="15"/>
      <c r="BSF51" s="15"/>
      <c r="BSG51" s="15"/>
      <c r="BSH51" s="15"/>
      <c r="BSI51" s="15"/>
      <c r="BSJ51" s="15"/>
      <c r="BSK51" s="15"/>
      <c r="BSL51" s="15"/>
      <c r="BSM51" s="15"/>
      <c r="BSN51" s="15"/>
      <c r="BSO51" s="15"/>
      <c r="BSP51" s="15"/>
      <c r="BSQ51" s="15"/>
      <c r="BSR51" s="15"/>
      <c r="BSS51" s="15"/>
      <c r="BST51" s="15"/>
      <c r="BSU51" s="15"/>
      <c r="BSV51" s="15"/>
      <c r="BSW51" s="15"/>
      <c r="BSX51" s="15"/>
      <c r="BSY51" s="15"/>
      <c r="BSZ51" s="15"/>
      <c r="BTA51" s="15"/>
      <c r="BTB51" s="15"/>
      <c r="BTC51" s="15"/>
      <c r="BTD51" s="15"/>
      <c r="BTE51" s="15"/>
      <c r="BTF51" s="15"/>
      <c r="BTG51" s="15"/>
      <c r="BTH51" s="15"/>
      <c r="BTI51" s="15"/>
      <c r="BTJ51" s="15"/>
      <c r="BTK51" s="15"/>
      <c r="BTL51" s="15"/>
      <c r="BTM51" s="15"/>
      <c r="BTN51" s="15"/>
      <c r="BTO51" s="15"/>
      <c r="BTP51" s="15"/>
      <c r="BTQ51" s="15"/>
      <c r="BTR51" s="15"/>
      <c r="BTS51" s="15"/>
      <c r="BTT51" s="15"/>
      <c r="BTU51" s="15"/>
      <c r="BTV51" s="15"/>
      <c r="BTW51" s="15"/>
      <c r="BTX51" s="15"/>
      <c r="BTY51" s="15"/>
      <c r="BTZ51" s="15"/>
      <c r="BUA51" s="15"/>
      <c r="BUB51" s="15"/>
      <c r="BUC51" s="15"/>
      <c r="BUD51" s="15"/>
      <c r="BUE51" s="15"/>
      <c r="BUF51" s="15"/>
      <c r="BUG51" s="15"/>
      <c r="BUH51" s="15"/>
      <c r="BUI51" s="15"/>
      <c r="BUJ51" s="15"/>
      <c r="BUK51" s="15"/>
      <c r="BUL51" s="15"/>
      <c r="BUM51" s="15"/>
      <c r="BUN51" s="15"/>
      <c r="BUO51" s="15"/>
      <c r="BUP51" s="15"/>
      <c r="BUQ51" s="15"/>
      <c r="BUR51" s="15"/>
      <c r="BUS51" s="15"/>
      <c r="BUT51" s="15"/>
      <c r="BUU51" s="15"/>
      <c r="BUV51" s="15"/>
      <c r="BUW51" s="15"/>
      <c r="BUX51" s="15"/>
      <c r="BUY51" s="15"/>
      <c r="BUZ51" s="15"/>
      <c r="BVA51" s="15"/>
      <c r="BVB51" s="15"/>
      <c r="BVC51" s="15"/>
      <c r="BVD51" s="15"/>
      <c r="BVE51" s="15"/>
      <c r="BVF51" s="15"/>
      <c r="BVG51" s="15"/>
      <c r="BVH51" s="15"/>
      <c r="BVI51" s="15"/>
      <c r="BVJ51" s="15"/>
      <c r="BVK51" s="15"/>
      <c r="BVL51" s="15"/>
      <c r="BVM51" s="15"/>
      <c r="BVN51" s="15"/>
      <c r="BVO51" s="15"/>
      <c r="BVP51" s="15"/>
      <c r="BVQ51" s="15"/>
      <c r="BVR51" s="15"/>
      <c r="BVS51" s="15"/>
      <c r="BVT51" s="15"/>
      <c r="BVU51" s="15"/>
      <c r="BVV51" s="15"/>
      <c r="BVW51" s="15"/>
      <c r="BVX51" s="15"/>
      <c r="BVY51" s="15"/>
      <c r="BVZ51" s="15"/>
      <c r="BWA51" s="15"/>
      <c r="BWB51" s="15"/>
      <c r="BWC51" s="15"/>
      <c r="BWD51" s="15"/>
      <c r="BWE51" s="15"/>
      <c r="BWF51" s="15"/>
      <c r="BWG51" s="15"/>
      <c r="BWH51" s="15"/>
      <c r="BWI51" s="15"/>
      <c r="BWJ51" s="15"/>
      <c r="BWK51" s="15"/>
      <c r="BWL51" s="15"/>
      <c r="BWM51" s="15"/>
      <c r="BWN51" s="15"/>
      <c r="BWO51" s="15"/>
      <c r="BWP51" s="15"/>
      <c r="BWQ51" s="15"/>
      <c r="BWR51" s="15"/>
      <c r="BWS51" s="15"/>
      <c r="BWT51" s="15"/>
      <c r="BWU51" s="15"/>
      <c r="BWV51" s="15"/>
      <c r="BWW51" s="15"/>
      <c r="BWX51" s="15"/>
      <c r="BWY51" s="15"/>
      <c r="BWZ51" s="15"/>
      <c r="BXA51" s="15"/>
      <c r="BXB51" s="15"/>
      <c r="BXC51" s="15"/>
      <c r="BXD51" s="15"/>
      <c r="BXE51" s="15"/>
      <c r="BXF51" s="15"/>
      <c r="BXG51" s="15"/>
      <c r="BXH51" s="15"/>
      <c r="BXI51" s="15"/>
      <c r="BXJ51" s="15"/>
      <c r="BXK51" s="15"/>
      <c r="BXL51" s="15"/>
      <c r="BXM51" s="15"/>
      <c r="BXN51" s="15"/>
      <c r="BXO51" s="15"/>
      <c r="BXP51" s="15"/>
      <c r="BXQ51" s="15"/>
      <c r="BXR51" s="15"/>
      <c r="BXS51" s="15"/>
      <c r="BXT51" s="15"/>
      <c r="BXU51" s="15"/>
      <c r="BXV51" s="15"/>
      <c r="BXW51" s="15"/>
      <c r="BXX51" s="15"/>
      <c r="BXY51" s="15"/>
      <c r="BXZ51" s="15"/>
      <c r="BYA51" s="15"/>
      <c r="BYB51" s="15"/>
      <c r="BYC51" s="15"/>
      <c r="BYD51" s="15"/>
      <c r="BYE51" s="15"/>
      <c r="BYF51" s="15"/>
      <c r="BYG51" s="15"/>
      <c r="BYH51" s="15"/>
      <c r="BYI51" s="15"/>
      <c r="BYJ51" s="15"/>
      <c r="BYK51" s="15"/>
      <c r="BYL51" s="15"/>
      <c r="BYM51" s="15"/>
      <c r="BYN51" s="15"/>
      <c r="BYO51" s="15"/>
      <c r="BYP51" s="15"/>
      <c r="BYQ51" s="15"/>
      <c r="BYR51" s="15"/>
      <c r="BYS51" s="15"/>
      <c r="BYT51" s="15"/>
      <c r="BYU51" s="15"/>
      <c r="BYV51" s="15"/>
      <c r="BYW51" s="15"/>
      <c r="BYX51" s="15"/>
      <c r="BYY51" s="15"/>
      <c r="BYZ51" s="15"/>
      <c r="BZA51" s="15"/>
      <c r="BZB51" s="15"/>
      <c r="BZC51" s="15"/>
      <c r="BZD51" s="15"/>
      <c r="BZE51" s="15"/>
      <c r="BZF51" s="15"/>
      <c r="BZG51" s="15"/>
      <c r="BZH51" s="15"/>
      <c r="BZI51" s="15"/>
      <c r="BZJ51" s="15"/>
      <c r="BZK51" s="15"/>
      <c r="BZL51" s="15"/>
      <c r="BZM51" s="15"/>
      <c r="BZN51" s="15"/>
      <c r="BZO51" s="15"/>
      <c r="BZP51" s="15"/>
      <c r="BZQ51" s="15"/>
      <c r="BZR51" s="15"/>
      <c r="BZS51" s="15"/>
      <c r="BZT51" s="15"/>
      <c r="BZU51" s="15"/>
      <c r="BZV51" s="15"/>
      <c r="BZW51" s="15"/>
      <c r="BZX51" s="15"/>
      <c r="BZY51" s="15"/>
      <c r="BZZ51" s="15"/>
      <c r="CAA51" s="15"/>
      <c r="CAB51" s="15"/>
      <c r="CAC51" s="15"/>
      <c r="CAD51" s="15"/>
      <c r="CAE51" s="15"/>
      <c r="CAF51" s="15"/>
      <c r="CAG51" s="15"/>
      <c r="CAH51" s="15"/>
      <c r="CAI51" s="15"/>
      <c r="CAJ51" s="15"/>
      <c r="CAK51" s="15"/>
      <c r="CAL51" s="15"/>
      <c r="CAM51" s="15"/>
      <c r="CAN51" s="15"/>
      <c r="CAO51" s="15"/>
      <c r="CAP51" s="15"/>
      <c r="CAQ51" s="15"/>
      <c r="CAR51" s="15"/>
      <c r="CAS51" s="15"/>
      <c r="CAT51" s="15"/>
      <c r="CAU51" s="15"/>
      <c r="CAV51" s="15"/>
      <c r="CAW51" s="15"/>
      <c r="CAX51" s="15"/>
      <c r="CAY51" s="15"/>
      <c r="CAZ51" s="15"/>
      <c r="CBA51" s="15"/>
      <c r="CBB51" s="15"/>
      <c r="CBC51" s="15"/>
      <c r="CBD51" s="15"/>
      <c r="CBE51" s="15"/>
      <c r="CBF51" s="15"/>
      <c r="CBG51" s="15"/>
      <c r="CBH51" s="15"/>
      <c r="CBI51" s="15"/>
      <c r="CBJ51" s="15"/>
      <c r="CBK51" s="15"/>
      <c r="CBL51" s="15"/>
      <c r="CBM51" s="15"/>
      <c r="CBN51" s="15"/>
      <c r="CBO51" s="15"/>
      <c r="CBP51" s="15"/>
      <c r="CBQ51" s="15"/>
      <c r="CBR51" s="15"/>
      <c r="CBS51" s="15"/>
      <c r="CBT51" s="15"/>
      <c r="CBU51" s="15"/>
      <c r="CBV51" s="15"/>
      <c r="CBW51" s="15"/>
      <c r="CBX51" s="15"/>
      <c r="CBY51" s="15"/>
      <c r="CBZ51" s="15"/>
      <c r="CCA51" s="15"/>
      <c r="CCB51" s="15"/>
      <c r="CCC51" s="15"/>
      <c r="CCD51" s="15"/>
      <c r="CCE51" s="15"/>
      <c r="CCF51" s="15"/>
      <c r="CCG51" s="15"/>
      <c r="CCH51" s="15"/>
      <c r="CCI51" s="15"/>
      <c r="CCJ51" s="15"/>
      <c r="CCK51" s="15"/>
      <c r="CCL51" s="15"/>
      <c r="CCM51" s="15"/>
      <c r="CCN51" s="15"/>
      <c r="CCO51" s="15"/>
      <c r="CCP51" s="15"/>
      <c r="CCQ51" s="15"/>
      <c r="CCR51" s="15"/>
      <c r="CCS51" s="15"/>
      <c r="CCT51" s="15"/>
      <c r="CCU51" s="15"/>
      <c r="CCV51" s="15"/>
      <c r="CCW51" s="15"/>
      <c r="CCX51" s="15"/>
      <c r="CCY51" s="15"/>
      <c r="CCZ51" s="15"/>
      <c r="CDA51" s="15"/>
      <c r="CDB51" s="15"/>
      <c r="CDC51" s="15"/>
      <c r="CDD51" s="15"/>
      <c r="CDE51" s="15"/>
      <c r="CDF51" s="15"/>
      <c r="CDG51" s="15"/>
      <c r="CDH51" s="15"/>
      <c r="CDI51" s="15"/>
      <c r="CDJ51" s="15"/>
      <c r="CDK51" s="15"/>
      <c r="CDL51" s="15"/>
      <c r="CDM51" s="15"/>
      <c r="CDN51" s="15"/>
      <c r="CDO51" s="15"/>
      <c r="CDP51" s="15"/>
      <c r="CDQ51" s="15"/>
      <c r="CDR51" s="15"/>
      <c r="CDS51" s="15"/>
      <c r="CDT51" s="15"/>
      <c r="CDU51" s="15"/>
      <c r="CDV51" s="15"/>
      <c r="CDW51" s="15"/>
      <c r="CDX51" s="15"/>
      <c r="CDY51" s="15"/>
      <c r="CDZ51" s="15"/>
      <c r="CEA51" s="15"/>
      <c r="CEB51" s="15"/>
      <c r="CEC51" s="15"/>
      <c r="CED51" s="15"/>
      <c r="CEE51" s="15"/>
      <c r="CEF51" s="15"/>
      <c r="CEG51" s="15"/>
      <c r="CEH51" s="15"/>
      <c r="CEI51" s="15"/>
      <c r="CEJ51" s="15"/>
      <c r="CEK51" s="15"/>
      <c r="CEL51" s="15"/>
      <c r="CEM51" s="15"/>
      <c r="CEN51" s="15"/>
      <c r="CEO51" s="15"/>
      <c r="CEP51" s="15"/>
      <c r="CEQ51" s="15"/>
      <c r="CER51" s="15"/>
      <c r="CES51" s="15"/>
      <c r="CET51" s="15"/>
      <c r="CEU51" s="15"/>
      <c r="CEV51" s="15"/>
      <c r="CEW51" s="15"/>
      <c r="CEX51" s="15"/>
      <c r="CEY51" s="15"/>
      <c r="CEZ51" s="15"/>
      <c r="CFA51" s="15"/>
      <c r="CFB51" s="15"/>
      <c r="CFC51" s="15"/>
      <c r="CFD51" s="15"/>
      <c r="CFE51" s="15"/>
      <c r="CFF51" s="15"/>
      <c r="CFG51" s="15"/>
      <c r="CFH51" s="15"/>
      <c r="CFI51" s="15"/>
      <c r="CFJ51" s="15"/>
      <c r="CFK51" s="15"/>
      <c r="CFL51" s="15"/>
      <c r="CFM51" s="15"/>
      <c r="CFN51" s="15"/>
      <c r="CFO51" s="15"/>
      <c r="CFP51" s="15"/>
      <c r="CFQ51" s="15"/>
      <c r="CFR51" s="15"/>
      <c r="CFS51" s="15"/>
      <c r="CFT51" s="15"/>
      <c r="CFU51" s="15"/>
      <c r="CFV51" s="15"/>
      <c r="CFW51" s="15"/>
      <c r="CFX51" s="15"/>
      <c r="CFY51" s="15"/>
      <c r="CFZ51" s="15"/>
      <c r="CGA51" s="15"/>
      <c r="CGB51" s="15"/>
      <c r="CGC51" s="15"/>
      <c r="CGD51" s="15"/>
      <c r="CGE51" s="15"/>
      <c r="CGF51" s="15"/>
      <c r="CGG51" s="15"/>
      <c r="CGH51" s="15"/>
      <c r="CGI51" s="15"/>
      <c r="CGJ51" s="15"/>
      <c r="CGK51" s="15"/>
      <c r="CGL51" s="15"/>
      <c r="CGM51" s="15"/>
      <c r="CGN51" s="15"/>
      <c r="CGO51" s="15"/>
      <c r="CGP51" s="15"/>
      <c r="CGQ51" s="15"/>
      <c r="CGR51" s="15"/>
      <c r="CGS51" s="15"/>
      <c r="CGT51" s="15"/>
      <c r="CGU51" s="15"/>
      <c r="CGV51" s="15"/>
      <c r="CGW51" s="15"/>
      <c r="CGX51" s="15"/>
      <c r="CGY51" s="15"/>
      <c r="CGZ51" s="15"/>
      <c r="CHA51" s="15"/>
      <c r="CHB51" s="15"/>
      <c r="CHC51" s="15"/>
      <c r="CHD51" s="15"/>
      <c r="CHE51" s="15"/>
      <c r="CHF51" s="15"/>
      <c r="CHG51" s="15"/>
      <c r="CHH51" s="15"/>
      <c r="CHI51" s="15"/>
      <c r="CHJ51" s="15"/>
      <c r="CHK51" s="15"/>
      <c r="CHL51" s="15"/>
      <c r="CHM51" s="15"/>
      <c r="CHN51" s="15"/>
      <c r="CHO51" s="15"/>
      <c r="CHP51" s="15"/>
      <c r="CHQ51" s="15"/>
      <c r="CHR51" s="15"/>
      <c r="CHS51" s="15"/>
      <c r="CHT51" s="15"/>
      <c r="CHU51" s="15"/>
      <c r="CHV51" s="15"/>
      <c r="CHW51" s="15"/>
      <c r="CHX51" s="15"/>
      <c r="CHY51" s="15"/>
      <c r="CHZ51" s="15"/>
      <c r="CIA51" s="15"/>
      <c r="CIB51" s="15"/>
      <c r="CIC51" s="15"/>
      <c r="CID51" s="15"/>
      <c r="CIE51" s="15"/>
      <c r="CIF51" s="15"/>
      <c r="CIG51" s="15"/>
      <c r="CIH51" s="15"/>
      <c r="CII51" s="15"/>
      <c r="CIJ51" s="15"/>
      <c r="CIK51" s="15"/>
      <c r="CIL51" s="15"/>
      <c r="CIM51" s="15"/>
      <c r="CIN51" s="15"/>
      <c r="CIO51" s="15"/>
      <c r="CIP51" s="15"/>
      <c r="CIQ51" s="15"/>
      <c r="CIR51" s="15"/>
      <c r="CIS51" s="15"/>
      <c r="CIT51" s="15"/>
      <c r="CIU51" s="15"/>
      <c r="CIV51" s="15"/>
      <c r="CIW51" s="15"/>
      <c r="CIX51" s="15"/>
      <c r="CIY51" s="15"/>
      <c r="CIZ51" s="15"/>
      <c r="CJA51" s="15"/>
      <c r="CJB51" s="15"/>
      <c r="CJC51" s="15"/>
      <c r="CJD51" s="15"/>
      <c r="CJE51" s="15"/>
      <c r="CJF51" s="15"/>
      <c r="CJG51" s="15"/>
      <c r="CJH51" s="15"/>
      <c r="CJI51" s="15"/>
      <c r="CJJ51" s="15"/>
      <c r="CJK51" s="15"/>
      <c r="CJL51" s="15"/>
      <c r="CJM51" s="15"/>
      <c r="CJN51" s="15"/>
      <c r="CJO51" s="15"/>
      <c r="CJP51" s="15"/>
      <c r="CJQ51" s="15"/>
      <c r="CJR51" s="15"/>
      <c r="CJS51" s="15"/>
      <c r="CJT51" s="15"/>
      <c r="CJU51" s="15"/>
      <c r="CJV51" s="15"/>
      <c r="CJW51" s="15"/>
      <c r="CJX51" s="15"/>
      <c r="CJY51" s="15"/>
      <c r="CJZ51" s="15"/>
      <c r="CKA51" s="15"/>
      <c r="CKB51" s="15"/>
      <c r="CKC51" s="15"/>
      <c r="CKD51" s="15"/>
      <c r="CKE51" s="15"/>
      <c r="CKF51" s="15"/>
      <c r="CKG51" s="15"/>
      <c r="CKH51" s="15"/>
      <c r="CKI51" s="15"/>
      <c r="CKJ51" s="15"/>
      <c r="CKK51" s="15"/>
      <c r="CKL51" s="15"/>
      <c r="CKM51" s="15"/>
      <c r="CKN51" s="15"/>
      <c r="CKO51" s="15"/>
      <c r="CKP51" s="15"/>
      <c r="CKQ51" s="15"/>
      <c r="CKR51" s="15"/>
      <c r="CKS51" s="15"/>
      <c r="CKT51" s="15"/>
      <c r="CKU51" s="15"/>
      <c r="CKV51" s="15"/>
      <c r="CKW51" s="15"/>
      <c r="CKX51" s="15"/>
      <c r="CKY51" s="15"/>
      <c r="CKZ51" s="15"/>
      <c r="CLA51" s="15"/>
      <c r="CLB51" s="15"/>
      <c r="CLC51" s="15"/>
      <c r="CLD51" s="15"/>
      <c r="CLE51" s="15"/>
      <c r="CLF51" s="15"/>
      <c r="CLG51" s="15"/>
      <c r="CLH51" s="15"/>
      <c r="CLI51" s="15"/>
      <c r="CLJ51" s="15"/>
      <c r="CLK51" s="15"/>
      <c r="CLL51" s="15"/>
      <c r="CLM51" s="15"/>
      <c r="CLN51" s="15"/>
      <c r="CLO51" s="15"/>
      <c r="CLP51" s="15"/>
      <c r="CLQ51" s="15"/>
      <c r="CLR51" s="15"/>
      <c r="CLS51" s="15"/>
      <c r="CLT51" s="15"/>
      <c r="CLU51" s="15"/>
      <c r="CLV51" s="15"/>
      <c r="CLW51" s="15"/>
      <c r="CLX51" s="15"/>
      <c r="CLY51" s="15"/>
      <c r="CLZ51" s="15"/>
      <c r="CMA51" s="15"/>
      <c r="CMB51" s="15"/>
      <c r="CMC51" s="15"/>
      <c r="CMD51" s="15"/>
      <c r="CME51" s="15"/>
      <c r="CMF51" s="15"/>
      <c r="CMG51" s="15"/>
      <c r="CMH51" s="15"/>
      <c r="CMI51" s="15"/>
      <c r="CMJ51" s="15"/>
      <c r="CMK51" s="15"/>
      <c r="CML51" s="15"/>
      <c r="CMM51" s="15"/>
      <c r="CMN51" s="15"/>
      <c r="CMO51" s="15"/>
      <c r="CMP51" s="15"/>
      <c r="CMQ51" s="15"/>
      <c r="CMR51" s="15"/>
      <c r="CMS51" s="15"/>
      <c r="CMT51" s="15"/>
      <c r="CMU51" s="15"/>
      <c r="CMV51" s="15"/>
      <c r="CMW51" s="15"/>
      <c r="CMX51" s="15"/>
      <c r="CMY51" s="15"/>
      <c r="CMZ51" s="15"/>
      <c r="CNA51" s="15"/>
      <c r="CNB51" s="15"/>
      <c r="CNC51" s="15"/>
      <c r="CND51" s="15"/>
      <c r="CNE51" s="15"/>
      <c r="CNF51" s="15"/>
      <c r="CNG51" s="15"/>
      <c r="CNH51" s="15"/>
      <c r="CNI51" s="15"/>
      <c r="CNJ51" s="15"/>
      <c r="CNK51" s="15"/>
      <c r="CNL51" s="15"/>
      <c r="CNM51" s="15"/>
      <c r="CNN51" s="15"/>
      <c r="CNO51" s="15"/>
      <c r="CNP51" s="15"/>
      <c r="CNQ51" s="15"/>
      <c r="CNR51" s="15"/>
      <c r="CNS51" s="15"/>
      <c r="CNT51" s="15"/>
      <c r="CNU51" s="15"/>
      <c r="CNV51" s="15"/>
      <c r="CNW51" s="15"/>
      <c r="CNX51" s="15"/>
      <c r="CNY51" s="15"/>
      <c r="CNZ51" s="15"/>
      <c r="COA51" s="15"/>
      <c r="COB51" s="15"/>
      <c r="COC51" s="15"/>
      <c r="COD51" s="15"/>
      <c r="COE51" s="15"/>
      <c r="COF51" s="15"/>
      <c r="COG51" s="15"/>
      <c r="COH51" s="15"/>
      <c r="COI51" s="15"/>
      <c r="COJ51" s="15"/>
      <c r="COK51" s="15"/>
      <c r="COL51" s="15"/>
      <c r="COM51" s="15"/>
      <c r="CON51" s="15"/>
      <c r="COO51" s="15"/>
      <c r="COP51" s="15"/>
      <c r="COQ51" s="15"/>
      <c r="COR51" s="15"/>
      <c r="COS51" s="15"/>
      <c r="COT51" s="15"/>
      <c r="COU51" s="15"/>
      <c r="COV51" s="15"/>
      <c r="COW51" s="15"/>
      <c r="COX51" s="15"/>
      <c r="COY51" s="15"/>
      <c r="COZ51" s="15"/>
      <c r="CPA51" s="15"/>
      <c r="CPB51" s="15"/>
      <c r="CPC51" s="15"/>
      <c r="CPD51" s="15"/>
      <c r="CPE51" s="15"/>
      <c r="CPF51" s="15"/>
      <c r="CPG51" s="15"/>
      <c r="CPH51" s="15"/>
      <c r="CPI51" s="15"/>
      <c r="CPJ51" s="15"/>
      <c r="CPK51" s="15"/>
      <c r="CPL51" s="15"/>
      <c r="CPM51" s="15"/>
      <c r="CPN51" s="15"/>
      <c r="CPO51" s="15"/>
      <c r="CPP51" s="15"/>
      <c r="CPQ51" s="15"/>
      <c r="CPR51" s="15"/>
      <c r="CPS51" s="15"/>
      <c r="CPT51" s="15"/>
      <c r="CPU51" s="15"/>
      <c r="CPV51" s="15"/>
      <c r="CPW51" s="15"/>
      <c r="CPX51" s="15"/>
      <c r="CPY51" s="15"/>
      <c r="CPZ51" s="15"/>
      <c r="CQA51" s="15"/>
      <c r="CQB51" s="15"/>
      <c r="CQC51" s="15"/>
      <c r="CQD51" s="15"/>
      <c r="CQE51" s="15"/>
      <c r="CQF51" s="15"/>
      <c r="CQG51" s="15"/>
      <c r="CQH51" s="15"/>
      <c r="CQI51" s="15"/>
      <c r="CQJ51" s="15"/>
      <c r="CQK51" s="15"/>
      <c r="CQL51" s="15"/>
      <c r="CQM51" s="15"/>
      <c r="CQN51" s="15"/>
      <c r="CQO51" s="15"/>
      <c r="CQP51" s="15"/>
      <c r="CQQ51" s="15"/>
      <c r="CQR51" s="15"/>
      <c r="CQS51" s="15"/>
      <c r="CQT51" s="15"/>
      <c r="CQU51" s="15"/>
      <c r="CQV51" s="15"/>
      <c r="CQW51" s="15"/>
      <c r="CQX51" s="15"/>
      <c r="CQY51" s="15"/>
      <c r="CQZ51" s="15"/>
      <c r="CRA51" s="15"/>
      <c r="CRB51" s="15"/>
      <c r="CRC51" s="15"/>
      <c r="CRD51" s="15"/>
      <c r="CRE51" s="15"/>
      <c r="CRF51" s="15"/>
      <c r="CRG51" s="15"/>
      <c r="CRH51" s="15"/>
      <c r="CRI51" s="15"/>
      <c r="CRJ51" s="15"/>
      <c r="CRK51" s="15"/>
      <c r="CRL51" s="15"/>
      <c r="CRM51" s="15"/>
      <c r="CRN51" s="15"/>
      <c r="CRO51" s="15"/>
      <c r="CRP51" s="15"/>
      <c r="CRQ51" s="15"/>
      <c r="CRR51" s="15"/>
      <c r="CRS51" s="15"/>
      <c r="CRT51" s="15"/>
      <c r="CRU51" s="15"/>
      <c r="CRV51" s="15"/>
      <c r="CRW51" s="15"/>
      <c r="CRX51" s="15"/>
      <c r="CRY51" s="15"/>
      <c r="CRZ51" s="15"/>
      <c r="CSA51" s="15"/>
      <c r="CSB51" s="15"/>
      <c r="CSC51" s="15"/>
      <c r="CSD51" s="15"/>
      <c r="CSE51" s="15"/>
      <c r="CSF51" s="15"/>
      <c r="CSG51" s="15"/>
      <c r="CSH51" s="15"/>
      <c r="CSI51" s="15"/>
      <c r="CSJ51" s="15"/>
      <c r="CSK51" s="15"/>
      <c r="CSL51" s="15"/>
      <c r="CSM51" s="15"/>
      <c r="CSN51" s="15"/>
      <c r="CSO51" s="15"/>
      <c r="CSP51" s="15"/>
      <c r="CSQ51" s="15"/>
      <c r="CSR51" s="15"/>
      <c r="CSS51" s="15"/>
      <c r="CST51" s="15"/>
      <c r="CSU51" s="15"/>
      <c r="CSV51" s="15"/>
      <c r="CSW51" s="15"/>
      <c r="CSX51" s="15"/>
      <c r="CSY51" s="15"/>
      <c r="CSZ51" s="15"/>
      <c r="CTA51" s="15"/>
      <c r="CTB51" s="15"/>
      <c r="CTC51" s="15"/>
      <c r="CTD51" s="15"/>
      <c r="CTE51" s="15"/>
      <c r="CTF51" s="15"/>
      <c r="CTG51" s="15"/>
      <c r="CTH51" s="15"/>
      <c r="CTI51" s="15"/>
      <c r="CTJ51" s="15"/>
      <c r="CTK51" s="15"/>
      <c r="CTL51" s="15"/>
      <c r="CTM51" s="15"/>
      <c r="CTN51" s="15"/>
      <c r="CTO51" s="15"/>
      <c r="CTP51" s="15"/>
      <c r="CTQ51" s="15"/>
      <c r="CTR51" s="15"/>
      <c r="CTS51" s="15"/>
      <c r="CTT51" s="15"/>
      <c r="CTU51" s="15"/>
      <c r="CTV51" s="15"/>
      <c r="CTW51" s="15"/>
      <c r="CTX51" s="15"/>
      <c r="CTY51" s="15"/>
      <c r="CTZ51" s="15"/>
      <c r="CUA51" s="15"/>
      <c r="CUB51" s="15"/>
      <c r="CUC51" s="15"/>
      <c r="CUD51" s="15"/>
      <c r="CUE51" s="15"/>
      <c r="CUF51" s="15"/>
      <c r="CUG51" s="15"/>
      <c r="CUH51" s="15"/>
      <c r="CUI51" s="15"/>
      <c r="CUJ51" s="15"/>
      <c r="CUK51" s="15"/>
      <c r="CUL51" s="15"/>
      <c r="CUM51" s="15"/>
      <c r="CUN51" s="15"/>
      <c r="CUO51" s="15"/>
      <c r="CUP51" s="15"/>
      <c r="CUQ51" s="15"/>
      <c r="CUR51" s="15"/>
      <c r="CUS51" s="15"/>
      <c r="CUT51" s="15"/>
      <c r="CUU51" s="15"/>
      <c r="CUV51" s="15"/>
      <c r="CUW51" s="15"/>
      <c r="CUX51" s="15"/>
      <c r="CUY51" s="15"/>
      <c r="CUZ51" s="15"/>
      <c r="CVA51" s="15"/>
      <c r="CVB51" s="15"/>
      <c r="CVC51" s="15"/>
      <c r="CVD51" s="15"/>
      <c r="CVE51" s="15"/>
      <c r="CVF51" s="15"/>
      <c r="CVG51" s="15"/>
      <c r="CVH51" s="15"/>
      <c r="CVI51" s="15"/>
      <c r="CVJ51" s="15"/>
      <c r="CVK51" s="15"/>
      <c r="CVL51" s="15"/>
      <c r="CVM51" s="15"/>
      <c r="CVN51" s="15"/>
      <c r="CVO51" s="15"/>
      <c r="CVP51" s="15"/>
      <c r="CVQ51" s="15"/>
      <c r="CVR51" s="15"/>
      <c r="CVS51" s="15"/>
      <c r="CVT51" s="15"/>
      <c r="CVU51" s="15"/>
      <c r="CVV51" s="15"/>
      <c r="CVW51" s="15"/>
      <c r="CVX51" s="15"/>
      <c r="CVY51" s="15"/>
      <c r="CVZ51" s="15"/>
      <c r="CWA51" s="15"/>
      <c r="CWB51" s="15"/>
      <c r="CWC51" s="15"/>
      <c r="CWD51" s="15"/>
      <c r="CWE51" s="15"/>
      <c r="CWF51" s="15"/>
      <c r="CWG51" s="15"/>
      <c r="CWH51" s="15"/>
      <c r="CWI51" s="15"/>
      <c r="CWJ51" s="15"/>
      <c r="CWK51" s="15"/>
      <c r="CWL51" s="15"/>
      <c r="CWM51" s="15"/>
      <c r="CWN51" s="15"/>
      <c r="CWO51" s="15"/>
      <c r="CWP51" s="15"/>
      <c r="CWQ51" s="15"/>
      <c r="CWR51" s="15"/>
      <c r="CWS51" s="15"/>
      <c r="CWT51" s="15"/>
      <c r="CWU51" s="15"/>
      <c r="CWV51" s="15"/>
      <c r="CWW51" s="15"/>
      <c r="CWX51" s="15"/>
      <c r="CWY51" s="15"/>
      <c r="CWZ51" s="15"/>
      <c r="CXA51" s="15"/>
      <c r="CXB51" s="15"/>
      <c r="CXC51" s="15"/>
      <c r="CXD51" s="15"/>
      <c r="CXE51" s="15"/>
      <c r="CXF51" s="15"/>
      <c r="CXG51" s="15"/>
      <c r="CXH51" s="15"/>
      <c r="CXI51" s="15"/>
      <c r="CXJ51" s="15"/>
      <c r="CXK51" s="15"/>
      <c r="CXL51" s="15"/>
      <c r="CXM51" s="15"/>
      <c r="CXN51" s="15"/>
      <c r="CXO51" s="15"/>
      <c r="CXP51" s="15"/>
      <c r="CXQ51" s="15"/>
      <c r="CXR51" s="15"/>
      <c r="CXS51" s="15"/>
      <c r="CXT51" s="15"/>
      <c r="CXU51" s="15"/>
      <c r="CXV51" s="15"/>
      <c r="CXW51" s="15"/>
      <c r="CXX51" s="15"/>
      <c r="CXY51" s="15"/>
      <c r="CXZ51" s="15"/>
      <c r="CYA51" s="15"/>
      <c r="CYB51" s="15"/>
      <c r="CYC51" s="15"/>
      <c r="CYD51" s="15"/>
      <c r="CYE51" s="15"/>
      <c r="CYF51" s="15"/>
      <c r="CYG51" s="15"/>
      <c r="CYH51" s="15"/>
      <c r="CYI51" s="15"/>
      <c r="CYJ51" s="15"/>
      <c r="CYK51" s="15"/>
      <c r="CYL51" s="15"/>
      <c r="CYM51" s="15"/>
      <c r="CYN51" s="15"/>
      <c r="CYO51" s="15"/>
      <c r="CYP51" s="15"/>
      <c r="CYQ51" s="15"/>
      <c r="CYR51" s="15"/>
      <c r="CYS51" s="15"/>
      <c r="CYT51" s="15"/>
      <c r="CYU51" s="15"/>
      <c r="CYV51" s="15"/>
      <c r="CYW51" s="15"/>
      <c r="CYX51" s="15"/>
      <c r="CYY51" s="15"/>
      <c r="CYZ51" s="15"/>
      <c r="CZA51" s="15"/>
      <c r="CZB51" s="15"/>
      <c r="CZC51" s="15"/>
      <c r="CZD51" s="15"/>
      <c r="CZE51" s="15"/>
      <c r="CZF51" s="15"/>
      <c r="CZG51" s="15"/>
      <c r="CZH51" s="15"/>
      <c r="CZI51" s="15"/>
      <c r="CZJ51" s="15"/>
      <c r="CZK51" s="15"/>
      <c r="CZL51" s="15"/>
      <c r="CZM51" s="15"/>
      <c r="CZN51" s="15"/>
      <c r="CZO51" s="15"/>
      <c r="CZP51" s="15"/>
      <c r="CZQ51" s="15"/>
      <c r="CZR51" s="15"/>
      <c r="CZS51" s="15"/>
      <c r="CZT51" s="15"/>
      <c r="CZU51" s="15"/>
      <c r="CZV51" s="15"/>
      <c r="CZW51" s="15"/>
      <c r="CZX51" s="15"/>
      <c r="CZY51" s="15"/>
      <c r="CZZ51" s="15"/>
      <c r="DAA51" s="15"/>
      <c r="DAB51" s="15"/>
      <c r="DAC51" s="15"/>
      <c r="DAD51" s="15"/>
      <c r="DAE51" s="15"/>
      <c r="DAF51" s="15"/>
      <c r="DAG51" s="15"/>
      <c r="DAH51" s="15"/>
      <c r="DAI51" s="15"/>
      <c r="DAJ51" s="15"/>
      <c r="DAK51" s="15"/>
      <c r="DAL51" s="15"/>
      <c r="DAM51" s="15"/>
      <c r="DAN51" s="15"/>
      <c r="DAO51" s="15"/>
      <c r="DAP51" s="15"/>
      <c r="DAQ51" s="15"/>
      <c r="DAR51" s="15"/>
      <c r="DAS51" s="15"/>
      <c r="DAT51" s="15"/>
      <c r="DAU51" s="15"/>
      <c r="DAV51" s="15"/>
      <c r="DAW51" s="15"/>
      <c r="DAX51" s="15"/>
      <c r="DAY51" s="15"/>
      <c r="DAZ51" s="15"/>
      <c r="DBA51" s="15"/>
      <c r="DBB51" s="15"/>
      <c r="DBC51" s="15"/>
      <c r="DBD51" s="15"/>
      <c r="DBE51" s="15"/>
      <c r="DBF51" s="15"/>
      <c r="DBG51" s="15"/>
      <c r="DBH51" s="15"/>
      <c r="DBI51" s="15"/>
      <c r="DBJ51" s="15"/>
      <c r="DBK51" s="15"/>
      <c r="DBL51" s="15"/>
      <c r="DBM51" s="15"/>
      <c r="DBN51" s="15"/>
      <c r="DBO51" s="15"/>
      <c r="DBP51" s="15"/>
      <c r="DBQ51" s="15"/>
      <c r="DBR51" s="15"/>
      <c r="DBS51" s="15"/>
      <c r="DBT51" s="15"/>
      <c r="DBU51" s="15"/>
      <c r="DBV51" s="15"/>
      <c r="DBW51" s="15"/>
      <c r="DBX51" s="15"/>
      <c r="DBY51" s="15"/>
      <c r="DBZ51" s="15"/>
      <c r="DCA51" s="15"/>
      <c r="DCB51" s="15"/>
      <c r="DCC51" s="15"/>
      <c r="DCD51" s="15"/>
      <c r="DCE51" s="15"/>
      <c r="DCF51" s="15"/>
      <c r="DCG51" s="15"/>
      <c r="DCH51" s="15"/>
      <c r="DCI51" s="15"/>
      <c r="DCJ51" s="15"/>
      <c r="DCK51" s="15"/>
      <c r="DCL51" s="15"/>
      <c r="DCM51" s="15"/>
      <c r="DCN51" s="15"/>
      <c r="DCO51" s="15"/>
      <c r="DCP51" s="15"/>
      <c r="DCQ51" s="15"/>
      <c r="DCR51" s="15"/>
      <c r="DCS51" s="15"/>
      <c r="DCT51" s="15"/>
      <c r="DCU51" s="15"/>
      <c r="DCV51" s="15"/>
      <c r="DCW51" s="15"/>
      <c r="DCX51" s="15"/>
      <c r="DCY51" s="15"/>
      <c r="DCZ51" s="15"/>
      <c r="DDA51" s="15"/>
      <c r="DDB51" s="15"/>
      <c r="DDC51" s="15"/>
      <c r="DDD51" s="15"/>
      <c r="DDE51" s="15"/>
      <c r="DDF51" s="15"/>
      <c r="DDG51" s="15"/>
      <c r="DDH51" s="15"/>
      <c r="DDI51" s="15"/>
      <c r="DDJ51" s="15"/>
      <c r="DDK51" s="15"/>
      <c r="DDL51" s="15"/>
      <c r="DDM51" s="15"/>
      <c r="DDN51" s="15"/>
      <c r="DDO51" s="15"/>
      <c r="DDP51" s="15"/>
      <c r="DDQ51" s="15"/>
      <c r="DDR51" s="15"/>
      <c r="DDS51" s="15"/>
      <c r="DDT51" s="15"/>
      <c r="DDU51" s="15"/>
      <c r="DDV51" s="15"/>
      <c r="DDW51" s="15"/>
      <c r="DDX51" s="15"/>
      <c r="DDY51" s="15"/>
      <c r="DDZ51" s="15"/>
      <c r="DEA51" s="15"/>
      <c r="DEB51" s="15"/>
      <c r="DEC51" s="15"/>
      <c r="DED51" s="15"/>
      <c r="DEE51" s="15"/>
      <c r="DEF51" s="15"/>
      <c r="DEG51" s="15"/>
      <c r="DEH51" s="15"/>
      <c r="DEI51" s="15"/>
      <c r="DEJ51" s="15"/>
      <c r="DEK51" s="15"/>
      <c r="DEL51" s="15"/>
      <c r="DEM51" s="15"/>
      <c r="DEN51" s="15"/>
      <c r="DEO51" s="15"/>
      <c r="DEP51" s="15"/>
      <c r="DEQ51" s="15"/>
      <c r="DER51" s="15"/>
      <c r="DES51" s="15"/>
      <c r="DET51" s="15"/>
      <c r="DEU51" s="15"/>
      <c r="DEV51" s="15"/>
      <c r="DEW51" s="15"/>
      <c r="DEX51" s="15"/>
      <c r="DEY51" s="15"/>
      <c r="DEZ51" s="15"/>
      <c r="DFA51" s="15"/>
      <c r="DFB51" s="15"/>
      <c r="DFC51" s="15"/>
      <c r="DFD51" s="15"/>
      <c r="DFE51" s="15"/>
      <c r="DFF51" s="15"/>
      <c r="DFG51" s="15"/>
      <c r="DFH51" s="15"/>
      <c r="DFI51" s="15"/>
      <c r="DFJ51" s="15"/>
      <c r="DFK51" s="15"/>
      <c r="DFL51" s="15"/>
      <c r="DFM51" s="15"/>
      <c r="DFN51" s="15"/>
      <c r="DFO51" s="15"/>
      <c r="DFP51" s="15"/>
      <c r="DFQ51" s="15"/>
      <c r="DFR51" s="15"/>
      <c r="DFS51" s="15"/>
      <c r="DFT51" s="15"/>
      <c r="DFU51" s="15"/>
      <c r="DFV51" s="15"/>
      <c r="DFW51" s="15"/>
      <c r="DFX51" s="15"/>
      <c r="DFY51" s="15"/>
      <c r="DFZ51" s="15"/>
      <c r="DGA51" s="15"/>
      <c r="DGB51" s="15"/>
      <c r="DGC51" s="15"/>
      <c r="DGD51" s="15"/>
      <c r="DGE51" s="15"/>
      <c r="DGF51" s="15"/>
      <c r="DGG51" s="15"/>
      <c r="DGH51" s="15"/>
      <c r="DGI51" s="15"/>
      <c r="DGJ51" s="15"/>
      <c r="DGK51" s="15"/>
      <c r="DGL51" s="15"/>
      <c r="DGM51" s="15"/>
      <c r="DGN51" s="15"/>
      <c r="DGO51" s="15"/>
      <c r="DGP51" s="15"/>
      <c r="DGQ51" s="15"/>
      <c r="DGR51" s="15"/>
      <c r="DGS51" s="15"/>
      <c r="DGT51" s="15"/>
      <c r="DGU51" s="15"/>
      <c r="DGV51" s="15"/>
      <c r="DGW51" s="15"/>
      <c r="DGX51" s="15"/>
      <c r="DGY51" s="15"/>
      <c r="DGZ51" s="15"/>
      <c r="DHA51" s="15"/>
      <c r="DHB51" s="15"/>
      <c r="DHC51" s="15"/>
      <c r="DHD51" s="15"/>
      <c r="DHE51" s="15"/>
      <c r="DHF51" s="15"/>
      <c r="DHG51" s="15"/>
      <c r="DHH51" s="15"/>
      <c r="DHI51" s="15"/>
      <c r="DHJ51" s="15"/>
      <c r="DHK51" s="15"/>
      <c r="DHL51" s="15"/>
      <c r="DHM51" s="15"/>
      <c r="DHN51" s="15"/>
      <c r="DHO51" s="15"/>
      <c r="DHP51" s="15"/>
      <c r="DHQ51" s="15"/>
      <c r="DHR51" s="15"/>
      <c r="DHS51" s="15"/>
      <c r="DHT51" s="15"/>
      <c r="DHU51" s="15"/>
      <c r="DHV51" s="15"/>
      <c r="DHW51" s="15"/>
      <c r="DHX51" s="15"/>
      <c r="DHY51" s="15"/>
      <c r="DHZ51" s="15"/>
      <c r="DIA51" s="15"/>
      <c r="DIB51" s="15"/>
      <c r="DIC51" s="15"/>
      <c r="DID51" s="15"/>
      <c r="DIE51" s="15"/>
      <c r="DIF51" s="15"/>
      <c r="DIG51" s="15"/>
      <c r="DIH51" s="15"/>
      <c r="DII51" s="15"/>
      <c r="DIJ51" s="15"/>
      <c r="DIK51" s="15"/>
      <c r="DIL51" s="15"/>
      <c r="DIM51" s="15"/>
      <c r="DIN51" s="15"/>
      <c r="DIO51" s="15"/>
      <c r="DIP51" s="15"/>
      <c r="DIQ51" s="15"/>
      <c r="DIR51" s="15"/>
      <c r="DIS51" s="15"/>
      <c r="DIT51" s="15"/>
      <c r="DIU51" s="15"/>
      <c r="DIV51" s="15"/>
      <c r="DIW51" s="15"/>
      <c r="DIX51" s="15"/>
      <c r="DIY51" s="15"/>
      <c r="DIZ51" s="15"/>
      <c r="DJA51" s="15"/>
      <c r="DJB51" s="15"/>
      <c r="DJC51" s="15"/>
      <c r="DJD51" s="15"/>
      <c r="DJE51" s="15"/>
      <c r="DJF51" s="15"/>
      <c r="DJG51" s="15"/>
      <c r="DJH51" s="15"/>
      <c r="DJI51" s="15"/>
      <c r="DJJ51" s="15"/>
      <c r="DJK51" s="15"/>
      <c r="DJL51" s="15"/>
      <c r="DJM51" s="15"/>
      <c r="DJN51" s="15"/>
      <c r="DJO51" s="15"/>
      <c r="DJP51" s="15"/>
      <c r="DJQ51" s="15"/>
      <c r="DJR51" s="15"/>
      <c r="DJS51" s="15"/>
      <c r="DJT51" s="15"/>
      <c r="DJU51" s="15"/>
      <c r="DJV51" s="15"/>
      <c r="DJW51" s="15"/>
      <c r="DJX51" s="15"/>
      <c r="DJY51" s="15"/>
      <c r="DJZ51" s="15"/>
      <c r="DKA51" s="15"/>
      <c r="DKB51" s="15"/>
      <c r="DKC51" s="15"/>
      <c r="DKD51" s="15"/>
      <c r="DKE51" s="15"/>
      <c r="DKF51" s="15"/>
      <c r="DKG51" s="15"/>
      <c r="DKH51" s="15"/>
      <c r="DKI51" s="15"/>
      <c r="DKJ51" s="15"/>
      <c r="DKK51" s="15"/>
      <c r="DKL51" s="15"/>
      <c r="DKM51" s="15"/>
      <c r="DKN51" s="15"/>
      <c r="DKO51" s="15"/>
      <c r="DKP51" s="15"/>
      <c r="DKQ51" s="15"/>
      <c r="DKR51" s="15"/>
      <c r="DKS51" s="15"/>
      <c r="DKT51" s="15"/>
      <c r="DKU51" s="15"/>
      <c r="DKV51" s="15"/>
      <c r="DKW51" s="15"/>
      <c r="DKX51" s="15"/>
      <c r="DKY51" s="15"/>
      <c r="DKZ51" s="15"/>
      <c r="DLA51" s="15"/>
      <c r="DLB51" s="15"/>
      <c r="DLC51" s="15"/>
      <c r="DLD51" s="15"/>
      <c r="DLE51" s="15"/>
      <c r="DLF51" s="15"/>
      <c r="DLG51" s="15"/>
      <c r="DLH51" s="15"/>
      <c r="DLI51" s="15"/>
      <c r="DLJ51" s="15"/>
      <c r="DLK51" s="15"/>
      <c r="DLL51" s="15"/>
      <c r="DLM51" s="15"/>
      <c r="DLN51" s="15"/>
      <c r="DLO51" s="15"/>
      <c r="DLP51" s="15"/>
      <c r="DLQ51" s="15"/>
      <c r="DLR51" s="15"/>
      <c r="DLS51" s="15"/>
      <c r="DLT51" s="15"/>
      <c r="DLU51" s="15"/>
      <c r="DLV51" s="15"/>
      <c r="DLW51" s="15"/>
      <c r="DLX51" s="15"/>
      <c r="DLY51" s="15"/>
      <c r="DLZ51" s="15"/>
      <c r="DMA51" s="15"/>
      <c r="DMB51" s="15"/>
      <c r="DMC51" s="15"/>
      <c r="DMD51" s="15"/>
      <c r="DME51" s="15"/>
      <c r="DMF51" s="15"/>
      <c r="DMG51" s="15"/>
      <c r="DMH51" s="15"/>
      <c r="DMI51" s="15"/>
      <c r="DMJ51" s="15"/>
      <c r="DMK51" s="15"/>
      <c r="DML51" s="15"/>
      <c r="DMM51" s="15"/>
      <c r="DMN51" s="15"/>
      <c r="DMO51" s="15"/>
      <c r="DMP51" s="15"/>
      <c r="DMQ51" s="15"/>
      <c r="DMR51" s="15"/>
      <c r="DMS51" s="15"/>
      <c r="DMT51" s="15"/>
      <c r="DMU51" s="15"/>
      <c r="DMV51" s="15"/>
      <c r="DMW51" s="15"/>
      <c r="DMX51" s="15"/>
      <c r="DMY51" s="15"/>
      <c r="DMZ51" s="15"/>
      <c r="DNA51" s="15"/>
      <c r="DNB51" s="15"/>
      <c r="DNC51" s="15"/>
      <c r="DND51" s="15"/>
      <c r="DNE51" s="15"/>
      <c r="DNF51" s="15"/>
      <c r="DNG51" s="15"/>
      <c r="DNH51" s="15"/>
      <c r="DNI51" s="15"/>
      <c r="DNJ51" s="15"/>
      <c r="DNK51" s="15"/>
      <c r="DNL51" s="15"/>
      <c r="DNM51" s="15"/>
      <c r="DNN51" s="15"/>
      <c r="DNO51" s="15"/>
      <c r="DNP51" s="15"/>
      <c r="DNQ51" s="15"/>
      <c r="DNR51" s="15"/>
      <c r="DNS51" s="15"/>
      <c r="DNT51" s="15"/>
      <c r="DNU51" s="15"/>
      <c r="DNV51" s="15"/>
      <c r="DNW51" s="15"/>
      <c r="DNX51" s="15"/>
      <c r="DNY51" s="15"/>
      <c r="DNZ51" s="15"/>
      <c r="DOA51" s="15"/>
      <c r="DOB51" s="15"/>
      <c r="DOC51" s="15"/>
      <c r="DOD51" s="15"/>
      <c r="DOE51" s="15"/>
      <c r="DOF51" s="15"/>
      <c r="DOG51" s="15"/>
      <c r="DOH51" s="15"/>
      <c r="DOI51" s="15"/>
      <c r="DOJ51" s="15"/>
      <c r="DOK51" s="15"/>
      <c r="DOL51" s="15"/>
      <c r="DOM51" s="15"/>
      <c r="DON51" s="15"/>
      <c r="DOO51" s="15"/>
      <c r="DOP51" s="15"/>
      <c r="DOQ51" s="15"/>
      <c r="DOR51" s="15"/>
      <c r="DOS51" s="15"/>
      <c r="DOT51" s="15"/>
      <c r="DOU51" s="15"/>
      <c r="DOV51" s="15"/>
      <c r="DOW51" s="15"/>
      <c r="DOX51" s="15"/>
      <c r="DOY51" s="15"/>
      <c r="DOZ51" s="15"/>
      <c r="DPA51" s="15"/>
      <c r="DPB51" s="15"/>
      <c r="DPC51" s="15"/>
      <c r="DPD51" s="15"/>
      <c r="DPE51" s="15"/>
      <c r="DPF51" s="15"/>
      <c r="DPG51" s="15"/>
      <c r="DPH51" s="15"/>
      <c r="DPI51" s="15"/>
      <c r="DPJ51" s="15"/>
      <c r="DPK51" s="15"/>
      <c r="DPL51" s="15"/>
      <c r="DPM51" s="15"/>
      <c r="DPN51" s="15"/>
      <c r="DPO51" s="15"/>
      <c r="DPP51" s="15"/>
      <c r="DPQ51" s="15"/>
      <c r="DPR51" s="15"/>
      <c r="DPS51" s="15"/>
      <c r="DPT51" s="15"/>
      <c r="DPU51" s="15"/>
      <c r="DPV51" s="15"/>
      <c r="DPW51" s="15"/>
      <c r="DPX51" s="15"/>
      <c r="DPY51" s="15"/>
      <c r="DPZ51" s="15"/>
      <c r="DQA51" s="15"/>
      <c r="DQB51" s="15"/>
      <c r="DQC51" s="15"/>
      <c r="DQD51" s="15"/>
      <c r="DQE51" s="15"/>
      <c r="DQF51" s="15"/>
      <c r="DQG51" s="15"/>
      <c r="DQH51" s="15"/>
      <c r="DQI51" s="15"/>
      <c r="DQJ51" s="15"/>
      <c r="DQK51" s="15"/>
      <c r="DQL51" s="15"/>
      <c r="DQM51" s="15"/>
      <c r="DQN51" s="15"/>
      <c r="DQO51" s="15"/>
      <c r="DQP51" s="15"/>
      <c r="DQQ51" s="15"/>
      <c r="DQR51" s="15"/>
      <c r="DQS51" s="15"/>
      <c r="DQT51" s="15"/>
      <c r="DQU51" s="15"/>
      <c r="DQV51" s="15"/>
      <c r="DQW51" s="15"/>
      <c r="DQX51" s="15"/>
      <c r="DQY51" s="15"/>
      <c r="DQZ51" s="15"/>
      <c r="DRA51" s="15"/>
      <c r="DRB51" s="15"/>
      <c r="DRC51" s="15"/>
      <c r="DRD51" s="15"/>
      <c r="DRE51" s="15"/>
      <c r="DRF51" s="15"/>
      <c r="DRG51" s="15"/>
      <c r="DRH51" s="15"/>
      <c r="DRI51" s="15"/>
      <c r="DRJ51" s="15"/>
      <c r="DRK51" s="15"/>
      <c r="DRL51" s="15"/>
      <c r="DRM51" s="15"/>
      <c r="DRN51" s="15"/>
      <c r="DRO51" s="15"/>
      <c r="DRP51" s="15"/>
      <c r="DRQ51" s="15"/>
      <c r="DRR51" s="15"/>
      <c r="DRS51" s="15"/>
      <c r="DRT51" s="15"/>
      <c r="DRU51" s="15"/>
      <c r="DRV51" s="15"/>
      <c r="DRW51" s="15"/>
      <c r="DRX51" s="15"/>
      <c r="DRY51" s="15"/>
      <c r="DRZ51" s="15"/>
      <c r="DSA51" s="15"/>
      <c r="DSB51" s="15"/>
      <c r="DSC51" s="15"/>
      <c r="DSD51" s="15"/>
      <c r="DSE51" s="15"/>
      <c r="DSF51" s="15"/>
      <c r="DSG51" s="15"/>
      <c r="DSH51" s="15"/>
      <c r="DSI51" s="15"/>
      <c r="DSJ51" s="15"/>
      <c r="DSK51" s="15"/>
      <c r="DSL51" s="15"/>
      <c r="DSM51" s="15"/>
      <c r="DSN51" s="15"/>
      <c r="DSO51" s="15"/>
      <c r="DSP51" s="15"/>
      <c r="DSQ51" s="15"/>
      <c r="DSR51" s="15"/>
      <c r="DSS51" s="15"/>
      <c r="DST51" s="15"/>
      <c r="DSU51" s="15"/>
      <c r="DSV51" s="15"/>
      <c r="DSW51" s="15"/>
      <c r="DSX51" s="15"/>
      <c r="DSY51" s="15"/>
      <c r="DSZ51" s="15"/>
      <c r="DTA51" s="15"/>
      <c r="DTB51" s="15"/>
      <c r="DTC51" s="15"/>
      <c r="DTD51" s="15"/>
      <c r="DTE51" s="15"/>
      <c r="DTF51" s="15"/>
      <c r="DTG51" s="15"/>
      <c r="DTH51" s="15"/>
      <c r="DTI51" s="15"/>
      <c r="DTJ51" s="15"/>
      <c r="DTK51" s="15"/>
      <c r="DTL51" s="15"/>
      <c r="DTM51" s="15"/>
      <c r="DTN51" s="15"/>
      <c r="DTO51" s="15"/>
      <c r="DTP51" s="15"/>
      <c r="DTQ51" s="15"/>
      <c r="DTR51" s="15"/>
      <c r="DTS51" s="15"/>
      <c r="DTT51" s="15"/>
      <c r="DTU51" s="15"/>
      <c r="DTV51" s="15"/>
      <c r="DTW51" s="15"/>
      <c r="DTX51" s="15"/>
      <c r="DTY51" s="15"/>
      <c r="DTZ51" s="15"/>
      <c r="DUA51" s="15"/>
      <c r="DUB51" s="15"/>
      <c r="DUC51" s="15"/>
      <c r="DUD51" s="15"/>
      <c r="DUE51" s="15"/>
      <c r="DUF51" s="15"/>
      <c r="DUG51" s="15"/>
      <c r="DUH51" s="15"/>
      <c r="DUI51" s="15"/>
      <c r="DUJ51" s="15"/>
      <c r="DUK51" s="15"/>
      <c r="DUL51" s="15"/>
      <c r="DUM51" s="15"/>
      <c r="DUN51" s="15"/>
      <c r="DUO51" s="15"/>
      <c r="DUP51" s="15"/>
      <c r="DUQ51" s="15"/>
      <c r="DUR51" s="15"/>
      <c r="DUS51" s="15"/>
      <c r="DUT51" s="15"/>
      <c r="DUU51" s="15"/>
      <c r="DUV51" s="15"/>
      <c r="DUW51" s="15"/>
      <c r="DUX51" s="15"/>
      <c r="DUY51" s="15"/>
      <c r="DUZ51" s="15"/>
      <c r="DVA51" s="15"/>
      <c r="DVB51" s="15"/>
      <c r="DVC51" s="15"/>
      <c r="DVD51" s="15"/>
      <c r="DVE51" s="15"/>
      <c r="DVF51" s="15"/>
      <c r="DVG51" s="15"/>
      <c r="DVH51" s="15"/>
      <c r="DVI51" s="15"/>
      <c r="DVJ51" s="15"/>
      <c r="DVK51" s="15"/>
      <c r="DVL51" s="15"/>
      <c r="DVM51" s="15"/>
      <c r="DVN51" s="15"/>
      <c r="DVO51" s="15"/>
      <c r="DVP51" s="15"/>
      <c r="DVQ51" s="15"/>
      <c r="DVR51" s="15"/>
      <c r="DVS51" s="15"/>
      <c r="DVT51" s="15"/>
      <c r="DVU51" s="15"/>
      <c r="DVV51" s="15"/>
      <c r="DVW51" s="15"/>
      <c r="DVX51" s="15"/>
      <c r="DVY51" s="15"/>
      <c r="DVZ51" s="15"/>
      <c r="DWA51" s="15"/>
      <c r="DWB51" s="15"/>
      <c r="DWC51" s="15"/>
      <c r="DWD51" s="15"/>
      <c r="DWE51" s="15"/>
      <c r="DWF51" s="15"/>
      <c r="DWG51" s="15"/>
      <c r="DWH51" s="15"/>
      <c r="DWI51" s="15"/>
      <c r="DWJ51" s="15"/>
      <c r="DWK51" s="15"/>
      <c r="DWL51" s="15"/>
      <c r="DWM51" s="15"/>
      <c r="DWN51" s="15"/>
      <c r="DWO51" s="15"/>
      <c r="DWP51" s="15"/>
      <c r="DWQ51" s="15"/>
      <c r="DWR51" s="15"/>
      <c r="DWS51" s="15"/>
      <c r="DWT51" s="15"/>
      <c r="DWU51" s="15"/>
      <c r="DWV51" s="15"/>
      <c r="DWW51" s="15"/>
      <c r="DWX51" s="15"/>
      <c r="DWY51" s="15"/>
      <c r="DWZ51" s="15"/>
      <c r="DXA51" s="15"/>
      <c r="DXB51" s="15"/>
      <c r="DXC51" s="15"/>
      <c r="DXD51" s="15"/>
      <c r="DXE51" s="15"/>
      <c r="DXF51" s="15"/>
      <c r="DXG51" s="15"/>
      <c r="DXH51" s="15"/>
      <c r="DXI51" s="15"/>
      <c r="DXJ51" s="15"/>
      <c r="DXK51" s="15"/>
      <c r="DXL51" s="15"/>
      <c r="DXM51" s="15"/>
      <c r="DXN51" s="15"/>
      <c r="DXO51" s="15"/>
      <c r="DXP51" s="15"/>
      <c r="DXQ51" s="15"/>
      <c r="DXR51" s="15"/>
      <c r="DXS51" s="15"/>
      <c r="DXT51" s="15"/>
      <c r="DXU51" s="15"/>
      <c r="DXV51" s="15"/>
      <c r="DXW51" s="15"/>
      <c r="DXX51" s="15"/>
      <c r="DXY51" s="15"/>
      <c r="DXZ51" s="15"/>
      <c r="DYA51" s="15"/>
      <c r="DYB51" s="15"/>
      <c r="DYC51" s="15"/>
      <c r="DYD51" s="15"/>
      <c r="DYE51" s="15"/>
      <c r="DYF51" s="15"/>
      <c r="DYG51" s="15"/>
      <c r="DYH51" s="15"/>
      <c r="DYI51" s="15"/>
      <c r="DYJ51" s="15"/>
      <c r="DYK51" s="15"/>
      <c r="DYL51" s="15"/>
      <c r="DYM51" s="15"/>
      <c r="DYN51" s="15"/>
      <c r="DYO51" s="15"/>
      <c r="DYP51" s="15"/>
      <c r="DYQ51" s="15"/>
      <c r="DYR51" s="15"/>
      <c r="DYS51" s="15"/>
      <c r="DYT51" s="15"/>
      <c r="DYU51" s="15"/>
      <c r="DYV51" s="15"/>
      <c r="DYW51" s="15"/>
      <c r="DYX51" s="15"/>
      <c r="DYY51" s="15"/>
      <c r="DYZ51" s="15"/>
      <c r="DZA51" s="15"/>
      <c r="DZB51" s="15"/>
      <c r="DZC51" s="15"/>
      <c r="DZD51" s="15"/>
      <c r="DZE51" s="15"/>
      <c r="DZF51" s="15"/>
      <c r="DZG51" s="15"/>
      <c r="DZH51" s="15"/>
      <c r="DZI51" s="15"/>
      <c r="DZJ51" s="15"/>
      <c r="DZK51" s="15"/>
      <c r="DZL51" s="15"/>
      <c r="DZM51" s="15"/>
      <c r="DZN51" s="15"/>
      <c r="DZO51" s="15"/>
      <c r="DZP51" s="15"/>
      <c r="DZQ51" s="15"/>
      <c r="DZR51" s="15"/>
      <c r="DZS51" s="15"/>
      <c r="DZT51" s="15"/>
      <c r="DZU51" s="15"/>
      <c r="DZV51" s="15"/>
      <c r="DZW51" s="15"/>
      <c r="DZX51" s="15"/>
      <c r="DZY51" s="15"/>
      <c r="DZZ51" s="15"/>
      <c r="EAA51" s="15"/>
      <c r="EAB51" s="15"/>
      <c r="EAC51" s="15"/>
      <c r="EAD51" s="15"/>
      <c r="EAE51" s="15"/>
      <c r="EAF51" s="15"/>
      <c r="EAG51" s="15"/>
      <c r="EAH51" s="15"/>
      <c r="EAI51" s="15"/>
      <c r="EAJ51" s="15"/>
      <c r="EAK51" s="15"/>
      <c r="EAL51" s="15"/>
      <c r="EAM51" s="15"/>
      <c r="EAN51" s="15"/>
      <c r="EAO51" s="15"/>
      <c r="EAP51" s="15"/>
      <c r="EAQ51" s="15"/>
      <c r="EAR51" s="15"/>
      <c r="EAS51" s="15"/>
      <c r="EAT51" s="15"/>
      <c r="EAU51" s="15"/>
      <c r="EAV51" s="15"/>
      <c r="EAW51" s="15"/>
      <c r="EAX51" s="15"/>
      <c r="EAY51" s="15"/>
      <c r="EAZ51" s="15"/>
      <c r="EBA51" s="15"/>
      <c r="EBB51" s="15"/>
      <c r="EBC51" s="15"/>
      <c r="EBD51" s="15"/>
      <c r="EBE51" s="15"/>
      <c r="EBF51" s="15"/>
      <c r="EBG51" s="15"/>
      <c r="EBH51" s="15"/>
      <c r="EBI51" s="15"/>
      <c r="EBJ51" s="15"/>
      <c r="EBK51" s="15"/>
      <c r="EBL51" s="15"/>
      <c r="EBM51" s="15"/>
      <c r="EBN51" s="15"/>
      <c r="EBO51" s="15"/>
      <c r="EBP51" s="15"/>
      <c r="EBQ51" s="15"/>
      <c r="EBR51" s="15"/>
      <c r="EBS51" s="15"/>
      <c r="EBT51" s="15"/>
      <c r="EBU51" s="15"/>
      <c r="EBV51" s="15"/>
      <c r="EBW51" s="15"/>
      <c r="EBX51" s="15"/>
      <c r="EBY51" s="15"/>
      <c r="EBZ51" s="15"/>
      <c r="ECA51" s="15"/>
      <c r="ECB51" s="15"/>
      <c r="ECC51" s="15"/>
      <c r="ECD51" s="15"/>
      <c r="ECE51" s="15"/>
      <c r="ECF51" s="15"/>
      <c r="ECG51" s="15"/>
      <c r="ECH51" s="15"/>
      <c r="ECI51" s="15"/>
      <c r="ECJ51" s="15"/>
      <c r="ECK51" s="15"/>
      <c r="ECL51" s="15"/>
      <c r="ECM51" s="15"/>
      <c r="ECN51" s="15"/>
      <c r="ECO51" s="15"/>
      <c r="ECP51" s="15"/>
      <c r="ECQ51" s="15"/>
      <c r="ECR51" s="15"/>
      <c r="ECS51" s="15"/>
      <c r="ECT51" s="15"/>
      <c r="ECU51" s="15"/>
      <c r="ECV51" s="15"/>
      <c r="ECW51" s="15"/>
      <c r="ECX51" s="15"/>
      <c r="ECY51" s="15"/>
      <c r="ECZ51" s="15"/>
      <c r="EDA51" s="15"/>
      <c r="EDB51" s="15"/>
      <c r="EDC51" s="15"/>
      <c r="EDD51" s="15"/>
      <c r="EDE51" s="15"/>
      <c r="EDF51" s="15"/>
      <c r="EDG51" s="15"/>
      <c r="EDH51" s="15"/>
      <c r="EDI51" s="15"/>
      <c r="EDJ51" s="15"/>
      <c r="EDK51" s="15"/>
      <c r="EDL51" s="15"/>
      <c r="EDM51" s="15"/>
      <c r="EDN51" s="15"/>
      <c r="EDO51" s="15"/>
      <c r="EDP51" s="15"/>
      <c r="EDQ51" s="15"/>
      <c r="EDR51" s="15"/>
      <c r="EDS51" s="15"/>
      <c r="EDT51" s="15"/>
      <c r="EDU51" s="15"/>
      <c r="EDV51" s="15"/>
      <c r="EDW51" s="15"/>
      <c r="EDX51" s="15"/>
      <c r="EDY51" s="15"/>
      <c r="EDZ51" s="15"/>
      <c r="EEA51" s="15"/>
      <c r="EEB51" s="15"/>
      <c r="EEC51" s="15"/>
      <c r="EED51" s="15"/>
      <c r="EEE51" s="15"/>
      <c r="EEF51" s="15"/>
      <c r="EEG51" s="15"/>
      <c r="EEH51" s="15"/>
      <c r="EEI51" s="15"/>
      <c r="EEJ51" s="15"/>
      <c r="EEK51" s="15"/>
      <c r="EEL51" s="15"/>
      <c r="EEM51" s="15"/>
      <c r="EEN51" s="15"/>
      <c r="EEO51" s="15"/>
      <c r="EEP51" s="15"/>
      <c r="EEQ51" s="15"/>
      <c r="EER51" s="15"/>
      <c r="EES51" s="15"/>
      <c r="EET51" s="15"/>
      <c r="EEU51" s="15"/>
      <c r="EEV51" s="15"/>
      <c r="EEW51" s="15"/>
      <c r="EEX51" s="15"/>
      <c r="EEY51" s="15"/>
      <c r="EEZ51" s="15"/>
      <c r="EFA51" s="15"/>
      <c r="EFB51" s="15"/>
      <c r="EFC51" s="15"/>
      <c r="EFD51" s="15"/>
      <c r="EFE51" s="15"/>
      <c r="EFF51" s="15"/>
      <c r="EFG51" s="15"/>
      <c r="EFH51" s="15"/>
      <c r="EFI51" s="15"/>
      <c r="EFJ51" s="15"/>
      <c r="EFK51" s="15"/>
      <c r="EFL51" s="15"/>
      <c r="EFM51" s="15"/>
      <c r="EFN51" s="15"/>
      <c r="EFO51" s="15"/>
      <c r="EFP51" s="15"/>
      <c r="EFQ51" s="15"/>
      <c r="EFR51" s="15"/>
      <c r="EFS51" s="15"/>
      <c r="EFT51" s="15"/>
      <c r="EFU51" s="15"/>
      <c r="EFV51" s="15"/>
      <c r="EFW51" s="15"/>
      <c r="EFX51" s="15"/>
      <c r="EFY51" s="15"/>
      <c r="EFZ51" s="15"/>
      <c r="EGA51" s="15"/>
      <c r="EGB51" s="15"/>
      <c r="EGC51" s="15"/>
      <c r="EGD51" s="15"/>
      <c r="EGE51" s="15"/>
      <c r="EGF51" s="15"/>
      <c r="EGG51" s="15"/>
      <c r="EGH51" s="15"/>
      <c r="EGI51" s="15"/>
      <c r="EGJ51" s="15"/>
      <c r="EGK51" s="15"/>
      <c r="EGL51" s="15"/>
      <c r="EGM51" s="15"/>
      <c r="EGN51" s="15"/>
      <c r="EGO51" s="15"/>
      <c r="EGP51" s="15"/>
      <c r="EGQ51" s="15"/>
      <c r="EGR51" s="15"/>
      <c r="EGS51" s="15"/>
      <c r="EGT51" s="15"/>
      <c r="EGU51" s="15"/>
      <c r="EGV51" s="15"/>
      <c r="EGW51" s="15"/>
      <c r="EGX51" s="15"/>
      <c r="EGY51" s="15"/>
      <c r="EGZ51" s="15"/>
      <c r="EHA51" s="15"/>
      <c r="EHB51" s="15"/>
      <c r="EHC51" s="15"/>
      <c r="EHD51" s="15"/>
      <c r="EHE51" s="15"/>
      <c r="EHF51" s="15"/>
      <c r="EHG51" s="15"/>
      <c r="EHH51" s="15"/>
      <c r="EHI51" s="15"/>
      <c r="EHJ51" s="15"/>
      <c r="EHK51" s="15"/>
      <c r="EHL51" s="15"/>
      <c r="EHM51" s="15"/>
      <c r="EHN51" s="15"/>
      <c r="EHO51" s="15"/>
      <c r="EHP51" s="15"/>
      <c r="EHQ51" s="15"/>
      <c r="EHR51" s="15"/>
      <c r="EHS51" s="15"/>
      <c r="EHT51" s="15"/>
      <c r="EHU51" s="15"/>
      <c r="EHV51" s="15"/>
      <c r="EHW51" s="15"/>
      <c r="EHX51" s="15"/>
      <c r="EHY51" s="15"/>
      <c r="EHZ51" s="15"/>
      <c r="EIA51" s="15"/>
      <c r="EIB51" s="15"/>
      <c r="EIC51" s="15"/>
      <c r="EID51" s="15"/>
      <c r="EIE51" s="15"/>
      <c r="EIF51" s="15"/>
      <c r="EIG51" s="15"/>
      <c r="EIH51" s="15"/>
      <c r="EII51" s="15"/>
      <c r="EIJ51" s="15"/>
      <c r="EIK51" s="15"/>
      <c r="EIL51" s="15"/>
      <c r="EIM51" s="15"/>
      <c r="EIN51" s="15"/>
      <c r="EIO51" s="15"/>
      <c r="EIP51" s="15"/>
      <c r="EIQ51" s="15"/>
      <c r="EIR51" s="15"/>
      <c r="EIS51" s="15"/>
      <c r="EIT51" s="15"/>
      <c r="EIU51" s="15"/>
      <c r="EIV51" s="15"/>
      <c r="EIW51" s="15"/>
      <c r="EIX51" s="15"/>
      <c r="EIY51" s="15"/>
      <c r="EIZ51" s="15"/>
      <c r="EJA51" s="15"/>
      <c r="EJB51" s="15"/>
      <c r="EJC51" s="15"/>
      <c r="EJD51" s="15"/>
      <c r="EJE51" s="15"/>
      <c r="EJF51" s="15"/>
      <c r="EJG51" s="15"/>
      <c r="EJH51" s="15"/>
      <c r="EJI51" s="15"/>
      <c r="EJJ51" s="15"/>
      <c r="EJK51" s="15"/>
      <c r="EJL51" s="15"/>
      <c r="EJM51" s="15"/>
      <c r="EJN51" s="15"/>
      <c r="EJO51" s="15"/>
      <c r="EJP51" s="15"/>
      <c r="EJQ51" s="15"/>
      <c r="EJR51" s="15"/>
      <c r="EJS51" s="15"/>
      <c r="EJT51" s="15"/>
      <c r="EJU51" s="15"/>
      <c r="EJV51" s="15"/>
      <c r="EJW51" s="15"/>
      <c r="EJX51" s="15"/>
      <c r="EJY51" s="15"/>
      <c r="EJZ51" s="15"/>
      <c r="EKA51" s="15"/>
      <c r="EKB51" s="15"/>
      <c r="EKC51" s="15"/>
      <c r="EKD51" s="15"/>
      <c r="EKE51" s="15"/>
      <c r="EKF51" s="15"/>
      <c r="EKG51" s="15"/>
      <c r="EKH51" s="15"/>
      <c r="EKI51" s="15"/>
      <c r="EKJ51" s="15"/>
      <c r="EKK51" s="15"/>
      <c r="EKL51" s="15"/>
      <c r="EKM51" s="15"/>
      <c r="EKN51" s="15"/>
      <c r="EKO51" s="15"/>
      <c r="EKP51" s="15"/>
      <c r="EKQ51" s="15"/>
      <c r="EKR51" s="15"/>
      <c r="EKS51" s="15"/>
      <c r="EKT51" s="15"/>
      <c r="EKU51" s="15"/>
      <c r="EKV51" s="15"/>
      <c r="EKW51" s="15"/>
      <c r="EKX51" s="15"/>
      <c r="EKY51" s="15"/>
      <c r="EKZ51" s="15"/>
      <c r="ELA51" s="15"/>
      <c r="ELB51" s="15"/>
      <c r="ELC51" s="15"/>
      <c r="ELD51" s="15"/>
      <c r="ELE51" s="15"/>
      <c r="ELF51" s="15"/>
      <c r="ELG51" s="15"/>
      <c r="ELH51" s="15"/>
      <c r="ELI51" s="15"/>
      <c r="ELJ51" s="15"/>
      <c r="ELK51" s="15"/>
      <c r="ELL51" s="15"/>
      <c r="ELM51" s="15"/>
      <c r="ELN51" s="15"/>
      <c r="ELO51" s="15"/>
      <c r="ELP51" s="15"/>
      <c r="ELQ51" s="15"/>
      <c r="ELR51" s="15"/>
      <c r="ELS51" s="15"/>
      <c r="ELT51" s="15"/>
      <c r="ELU51" s="15"/>
      <c r="ELV51" s="15"/>
      <c r="ELW51" s="15"/>
      <c r="ELX51" s="15"/>
      <c r="ELY51" s="15"/>
      <c r="ELZ51" s="15"/>
      <c r="EMA51" s="15"/>
      <c r="EMB51" s="15"/>
      <c r="EMC51" s="15"/>
      <c r="EMD51" s="15"/>
      <c r="EME51" s="15"/>
      <c r="EMF51" s="15"/>
      <c r="EMG51" s="15"/>
      <c r="EMH51" s="15"/>
      <c r="EMI51" s="15"/>
      <c r="EMJ51" s="15"/>
      <c r="EMK51" s="15"/>
      <c r="EML51" s="15"/>
      <c r="EMM51" s="15"/>
      <c r="EMN51" s="15"/>
      <c r="EMO51" s="15"/>
      <c r="EMP51" s="15"/>
      <c r="EMQ51" s="15"/>
      <c r="EMR51" s="15"/>
      <c r="EMS51" s="15"/>
      <c r="EMT51" s="15"/>
      <c r="EMU51" s="15"/>
      <c r="EMV51" s="15"/>
      <c r="EMW51" s="15"/>
      <c r="EMX51" s="15"/>
      <c r="EMY51" s="15"/>
      <c r="EMZ51" s="15"/>
      <c r="ENA51" s="15"/>
      <c r="ENB51" s="15"/>
      <c r="ENC51" s="15"/>
      <c r="END51" s="15"/>
      <c r="ENE51" s="15"/>
      <c r="ENF51" s="15"/>
      <c r="ENG51" s="15"/>
      <c r="ENH51" s="15"/>
      <c r="ENI51" s="15"/>
      <c r="ENJ51" s="15"/>
      <c r="ENK51" s="15"/>
      <c r="ENL51" s="15"/>
      <c r="ENM51" s="15"/>
      <c r="ENN51" s="15"/>
      <c r="ENO51" s="15"/>
      <c r="ENP51" s="15"/>
      <c r="ENQ51" s="15"/>
      <c r="ENR51" s="15"/>
      <c r="ENS51" s="15"/>
      <c r="ENT51" s="15"/>
      <c r="ENU51" s="15"/>
      <c r="ENV51" s="15"/>
      <c r="ENW51" s="15"/>
      <c r="ENX51" s="15"/>
      <c r="ENY51" s="15"/>
      <c r="ENZ51" s="15"/>
      <c r="EOA51" s="15"/>
      <c r="EOB51" s="15"/>
      <c r="EOC51" s="15"/>
      <c r="EOD51" s="15"/>
      <c r="EOE51" s="15"/>
      <c r="EOF51" s="15"/>
      <c r="EOG51" s="15"/>
      <c r="EOH51" s="15"/>
      <c r="EOI51" s="15"/>
      <c r="EOJ51" s="15"/>
      <c r="EOK51" s="15"/>
      <c r="EOL51" s="15"/>
      <c r="EOM51" s="15"/>
      <c r="EON51" s="15"/>
      <c r="EOO51" s="15"/>
      <c r="EOP51" s="15"/>
      <c r="EOQ51" s="15"/>
      <c r="EOR51" s="15"/>
      <c r="EOS51" s="15"/>
      <c r="EOT51" s="15"/>
      <c r="EOU51" s="15"/>
      <c r="EOV51" s="15"/>
      <c r="EOW51" s="15"/>
      <c r="EOX51" s="15"/>
      <c r="EOY51" s="15"/>
      <c r="EOZ51" s="15"/>
      <c r="EPA51" s="15"/>
      <c r="EPB51" s="15"/>
      <c r="EPC51" s="15"/>
      <c r="EPD51" s="15"/>
      <c r="EPE51" s="15"/>
      <c r="EPF51" s="15"/>
      <c r="EPG51" s="15"/>
      <c r="EPH51" s="15"/>
      <c r="EPI51" s="15"/>
      <c r="EPJ51" s="15"/>
      <c r="EPK51" s="15"/>
      <c r="EPL51" s="15"/>
      <c r="EPM51" s="15"/>
      <c r="EPN51" s="15"/>
      <c r="EPO51" s="15"/>
      <c r="EPP51" s="15"/>
      <c r="EPQ51" s="15"/>
      <c r="EPR51" s="15"/>
      <c r="EPS51" s="15"/>
      <c r="EPT51" s="15"/>
      <c r="EPU51" s="15"/>
      <c r="EPV51" s="15"/>
      <c r="EPW51" s="15"/>
      <c r="EPX51" s="15"/>
      <c r="EPY51" s="15"/>
      <c r="EPZ51" s="15"/>
      <c r="EQA51" s="15"/>
      <c r="EQB51" s="15"/>
      <c r="EQC51" s="15"/>
      <c r="EQD51" s="15"/>
      <c r="EQE51" s="15"/>
      <c r="EQF51" s="15"/>
      <c r="EQG51" s="15"/>
      <c r="EQH51" s="15"/>
      <c r="EQI51" s="15"/>
      <c r="EQJ51" s="15"/>
      <c r="EQK51" s="15"/>
      <c r="EQL51" s="15"/>
      <c r="EQM51" s="15"/>
      <c r="EQN51" s="15"/>
      <c r="EQO51" s="15"/>
      <c r="EQP51" s="15"/>
      <c r="EQQ51" s="15"/>
      <c r="EQR51" s="15"/>
      <c r="EQS51" s="15"/>
      <c r="EQT51" s="15"/>
      <c r="EQU51" s="15"/>
      <c r="EQV51" s="15"/>
      <c r="EQW51" s="15"/>
      <c r="EQX51" s="15"/>
      <c r="EQY51" s="15"/>
      <c r="EQZ51" s="15"/>
      <c r="ERA51" s="15"/>
      <c r="ERB51" s="15"/>
      <c r="ERC51" s="15"/>
      <c r="ERD51" s="15"/>
      <c r="ERE51" s="15"/>
      <c r="ERF51" s="15"/>
      <c r="ERG51" s="15"/>
      <c r="ERH51" s="15"/>
      <c r="ERI51" s="15"/>
      <c r="ERJ51" s="15"/>
      <c r="ERK51" s="15"/>
      <c r="ERL51" s="15"/>
      <c r="ERM51" s="15"/>
      <c r="ERN51" s="15"/>
      <c r="ERO51" s="15"/>
      <c r="ERP51" s="15"/>
      <c r="ERQ51" s="15"/>
      <c r="ERR51" s="15"/>
      <c r="ERS51" s="15"/>
      <c r="ERT51" s="15"/>
      <c r="ERU51" s="15"/>
      <c r="ERV51" s="15"/>
      <c r="ERW51" s="15"/>
      <c r="ERX51" s="15"/>
      <c r="ERY51" s="15"/>
      <c r="ERZ51" s="15"/>
      <c r="ESA51" s="15"/>
      <c r="ESB51" s="15"/>
      <c r="ESC51" s="15"/>
      <c r="ESD51" s="15"/>
      <c r="ESE51" s="15"/>
      <c r="ESF51" s="15"/>
      <c r="ESG51" s="15"/>
      <c r="ESH51" s="15"/>
      <c r="ESI51" s="15"/>
      <c r="ESJ51" s="15"/>
      <c r="ESK51" s="15"/>
      <c r="ESL51" s="15"/>
      <c r="ESM51" s="15"/>
      <c r="ESN51" s="15"/>
      <c r="ESO51" s="15"/>
      <c r="ESP51" s="15"/>
      <c r="ESQ51" s="15"/>
      <c r="ESR51" s="15"/>
      <c r="ESS51" s="15"/>
      <c r="EST51" s="15"/>
      <c r="ESU51" s="15"/>
      <c r="ESV51" s="15"/>
      <c r="ESW51" s="15"/>
      <c r="ESX51" s="15"/>
      <c r="ESY51" s="15"/>
      <c r="ESZ51" s="15"/>
      <c r="ETA51" s="15"/>
      <c r="ETB51" s="15"/>
      <c r="ETC51" s="15"/>
      <c r="ETD51" s="15"/>
      <c r="ETE51" s="15"/>
      <c r="ETF51" s="15"/>
      <c r="ETG51" s="15"/>
      <c r="ETH51" s="15"/>
      <c r="ETI51" s="15"/>
      <c r="ETJ51" s="15"/>
      <c r="ETK51" s="15"/>
      <c r="ETL51" s="15"/>
      <c r="ETM51" s="15"/>
      <c r="ETN51" s="15"/>
      <c r="ETO51" s="15"/>
      <c r="ETP51" s="15"/>
      <c r="ETQ51" s="15"/>
      <c r="ETR51" s="15"/>
      <c r="ETS51" s="15"/>
      <c r="ETT51" s="15"/>
      <c r="ETU51" s="15"/>
      <c r="ETV51" s="15"/>
      <c r="ETW51" s="15"/>
      <c r="ETX51" s="15"/>
      <c r="ETY51" s="15"/>
      <c r="ETZ51" s="15"/>
      <c r="EUA51" s="15"/>
      <c r="EUB51" s="15"/>
      <c r="EUC51" s="15"/>
      <c r="EUD51" s="15"/>
      <c r="EUE51" s="15"/>
      <c r="EUF51" s="15"/>
      <c r="EUG51" s="15"/>
      <c r="EUH51" s="15"/>
      <c r="EUI51" s="15"/>
      <c r="EUJ51" s="15"/>
      <c r="EUK51" s="15"/>
      <c r="EUL51" s="15"/>
      <c r="EUM51" s="15"/>
      <c r="EUN51" s="15"/>
      <c r="EUO51" s="15"/>
      <c r="EUP51" s="15"/>
      <c r="EUQ51" s="15"/>
      <c r="EUR51" s="15"/>
      <c r="EUS51" s="15"/>
      <c r="EUT51" s="15"/>
      <c r="EUU51" s="15"/>
      <c r="EUV51" s="15"/>
      <c r="EUW51" s="15"/>
      <c r="EUX51" s="15"/>
      <c r="EUY51" s="15"/>
      <c r="EUZ51" s="15"/>
      <c r="EVA51" s="15"/>
      <c r="EVB51" s="15"/>
      <c r="EVC51" s="15"/>
      <c r="EVD51" s="15"/>
      <c r="EVE51" s="15"/>
      <c r="EVF51" s="15"/>
      <c r="EVG51" s="15"/>
      <c r="EVH51" s="15"/>
      <c r="EVI51" s="15"/>
      <c r="EVJ51" s="15"/>
      <c r="EVK51" s="15"/>
      <c r="EVL51" s="15"/>
      <c r="EVM51" s="15"/>
      <c r="EVN51" s="15"/>
      <c r="EVO51" s="15"/>
      <c r="EVP51" s="15"/>
      <c r="EVQ51" s="15"/>
      <c r="EVR51" s="15"/>
      <c r="EVS51" s="15"/>
      <c r="EVT51" s="15"/>
      <c r="EVU51" s="15"/>
      <c r="EVV51" s="15"/>
      <c r="EVW51" s="15"/>
      <c r="EVX51" s="15"/>
      <c r="EVY51" s="15"/>
      <c r="EVZ51" s="15"/>
      <c r="EWA51" s="15"/>
      <c r="EWB51" s="15"/>
      <c r="EWC51" s="15"/>
      <c r="EWD51" s="15"/>
      <c r="EWE51" s="15"/>
      <c r="EWF51" s="15"/>
      <c r="EWG51" s="15"/>
      <c r="EWH51" s="15"/>
      <c r="EWI51" s="15"/>
      <c r="EWJ51" s="15"/>
      <c r="EWK51" s="15"/>
      <c r="EWL51" s="15"/>
      <c r="EWM51" s="15"/>
      <c r="EWN51" s="15"/>
      <c r="EWO51" s="15"/>
      <c r="EWP51" s="15"/>
      <c r="EWQ51" s="15"/>
      <c r="EWR51" s="15"/>
      <c r="EWS51" s="15"/>
      <c r="EWT51" s="15"/>
      <c r="EWU51" s="15"/>
      <c r="EWV51" s="15"/>
      <c r="EWW51" s="15"/>
      <c r="EWX51" s="15"/>
      <c r="EWY51" s="15"/>
      <c r="EWZ51" s="15"/>
      <c r="EXA51" s="15"/>
      <c r="EXB51" s="15"/>
      <c r="EXC51" s="15"/>
      <c r="EXD51" s="15"/>
      <c r="EXE51" s="15"/>
      <c r="EXF51" s="15"/>
      <c r="EXG51" s="15"/>
      <c r="EXH51" s="15"/>
      <c r="EXI51" s="15"/>
      <c r="EXJ51" s="15"/>
      <c r="EXK51" s="15"/>
      <c r="EXL51" s="15"/>
      <c r="EXM51" s="15"/>
      <c r="EXN51" s="15"/>
      <c r="EXO51" s="15"/>
      <c r="EXP51" s="15"/>
      <c r="EXQ51" s="15"/>
      <c r="EXR51" s="15"/>
      <c r="EXS51" s="15"/>
      <c r="EXT51" s="15"/>
      <c r="EXU51" s="15"/>
      <c r="EXV51" s="15"/>
      <c r="EXW51" s="15"/>
      <c r="EXX51" s="15"/>
      <c r="EXY51" s="15"/>
      <c r="EXZ51" s="15"/>
      <c r="EYA51" s="15"/>
      <c r="EYB51" s="15"/>
      <c r="EYC51" s="15"/>
      <c r="EYD51" s="15"/>
      <c r="EYE51" s="15"/>
      <c r="EYF51" s="15"/>
      <c r="EYG51" s="15"/>
      <c r="EYH51" s="15"/>
      <c r="EYI51" s="15"/>
      <c r="EYJ51" s="15"/>
      <c r="EYK51" s="15"/>
      <c r="EYL51" s="15"/>
      <c r="EYM51" s="15"/>
      <c r="EYN51" s="15"/>
      <c r="EYO51" s="15"/>
      <c r="EYP51" s="15"/>
      <c r="EYQ51" s="15"/>
      <c r="EYR51" s="15"/>
      <c r="EYS51" s="15"/>
      <c r="EYT51" s="15"/>
      <c r="EYU51" s="15"/>
      <c r="EYV51" s="15"/>
      <c r="EYW51" s="15"/>
      <c r="EYX51" s="15"/>
      <c r="EYY51" s="15"/>
      <c r="EYZ51" s="15"/>
      <c r="EZA51" s="15"/>
      <c r="EZB51" s="15"/>
      <c r="EZC51" s="15"/>
      <c r="EZD51" s="15"/>
      <c r="EZE51" s="15"/>
      <c r="EZF51" s="15"/>
      <c r="EZG51" s="15"/>
      <c r="EZH51" s="15"/>
      <c r="EZI51" s="15"/>
      <c r="EZJ51" s="15"/>
      <c r="EZK51" s="15"/>
      <c r="EZL51" s="15"/>
      <c r="EZM51" s="15"/>
      <c r="EZN51" s="15"/>
      <c r="EZO51" s="15"/>
      <c r="EZP51" s="15"/>
      <c r="EZQ51" s="15"/>
      <c r="EZR51" s="15"/>
      <c r="EZS51" s="15"/>
      <c r="EZT51" s="15"/>
      <c r="EZU51" s="15"/>
      <c r="EZV51" s="15"/>
      <c r="EZW51" s="15"/>
      <c r="EZX51" s="15"/>
      <c r="EZY51" s="15"/>
      <c r="EZZ51" s="15"/>
      <c r="FAA51" s="15"/>
      <c r="FAB51" s="15"/>
      <c r="FAC51" s="15"/>
      <c r="FAD51" s="15"/>
      <c r="FAE51" s="15"/>
      <c r="FAF51" s="15"/>
      <c r="FAG51" s="15"/>
      <c r="FAH51" s="15"/>
      <c r="FAI51" s="15"/>
      <c r="FAJ51" s="15"/>
      <c r="FAK51" s="15"/>
      <c r="FAL51" s="15"/>
      <c r="FAM51" s="15"/>
      <c r="FAN51" s="15"/>
      <c r="FAO51" s="15"/>
      <c r="FAP51" s="15"/>
      <c r="FAQ51" s="15"/>
      <c r="FAR51" s="15"/>
      <c r="FAS51" s="15"/>
      <c r="FAT51" s="15"/>
      <c r="FAU51" s="15"/>
      <c r="FAV51" s="15"/>
      <c r="FAW51" s="15"/>
      <c r="FAX51" s="15"/>
      <c r="FAY51" s="15"/>
      <c r="FAZ51" s="15"/>
      <c r="FBA51" s="15"/>
      <c r="FBB51" s="15"/>
      <c r="FBC51" s="15"/>
      <c r="FBD51" s="15"/>
      <c r="FBE51" s="15"/>
      <c r="FBF51" s="15"/>
      <c r="FBG51" s="15"/>
      <c r="FBH51" s="15"/>
      <c r="FBI51" s="15"/>
      <c r="FBJ51" s="15"/>
      <c r="FBK51" s="15"/>
      <c r="FBL51" s="15"/>
      <c r="FBM51" s="15"/>
      <c r="FBN51" s="15"/>
      <c r="FBO51" s="15"/>
      <c r="FBP51" s="15"/>
      <c r="FBQ51" s="15"/>
      <c r="FBR51" s="15"/>
      <c r="FBS51" s="15"/>
      <c r="FBT51" s="15"/>
      <c r="FBU51" s="15"/>
      <c r="FBV51" s="15"/>
      <c r="FBW51" s="15"/>
      <c r="FBX51" s="15"/>
      <c r="FBY51" s="15"/>
      <c r="FBZ51" s="15"/>
      <c r="FCA51" s="15"/>
      <c r="FCB51" s="15"/>
      <c r="FCC51" s="15"/>
      <c r="FCD51" s="15"/>
      <c r="FCE51" s="15"/>
      <c r="FCF51" s="15"/>
      <c r="FCG51" s="15"/>
      <c r="FCH51" s="15"/>
      <c r="FCI51" s="15"/>
      <c r="FCJ51" s="15"/>
      <c r="FCK51" s="15"/>
      <c r="FCL51" s="15"/>
      <c r="FCM51" s="15"/>
      <c r="FCN51" s="15"/>
      <c r="FCO51" s="15"/>
      <c r="FCP51" s="15"/>
      <c r="FCQ51" s="15"/>
      <c r="FCR51" s="15"/>
      <c r="FCS51" s="15"/>
      <c r="FCT51" s="15"/>
      <c r="FCU51" s="15"/>
      <c r="FCV51" s="15"/>
      <c r="FCW51" s="15"/>
      <c r="FCX51" s="15"/>
      <c r="FCY51" s="15"/>
      <c r="FCZ51" s="15"/>
      <c r="FDA51" s="15"/>
      <c r="FDB51" s="15"/>
      <c r="FDC51" s="15"/>
      <c r="FDD51" s="15"/>
      <c r="FDE51" s="15"/>
      <c r="FDF51" s="15"/>
      <c r="FDG51" s="15"/>
      <c r="FDH51" s="15"/>
      <c r="FDI51" s="15"/>
      <c r="FDJ51" s="15"/>
      <c r="FDK51" s="15"/>
      <c r="FDL51" s="15"/>
      <c r="FDM51" s="15"/>
      <c r="FDN51" s="15"/>
      <c r="FDO51" s="15"/>
      <c r="FDP51" s="15"/>
      <c r="FDQ51" s="15"/>
      <c r="FDR51" s="15"/>
      <c r="FDS51" s="15"/>
      <c r="FDT51" s="15"/>
      <c r="FDU51" s="15"/>
      <c r="FDV51" s="15"/>
      <c r="FDW51" s="15"/>
      <c r="FDX51" s="15"/>
      <c r="FDY51" s="15"/>
      <c r="FDZ51" s="15"/>
      <c r="FEA51" s="15"/>
      <c r="FEB51" s="15"/>
      <c r="FEC51" s="15"/>
      <c r="FED51" s="15"/>
      <c r="FEE51" s="15"/>
      <c r="FEF51" s="15"/>
      <c r="FEG51" s="15"/>
      <c r="FEH51" s="15"/>
      <c r="FEI51" s="15"/>
      <c r="FEJ51" s="15"/>
      <c r="FEK51" s="15"/>
      <c r="FEL51" s="15"/>
      <c r="FEM51" s="15"/>
      <c r="FEN51" s="15"/>
      <c r="FEO51" s="15"/>
      <c r="FEP51" s="15"/>
      <c r="FEQ51" s="15"/>
      <c r="FER51" s="15"/>
      <c r="FES51" s="15"/>
      <c r="FET51" s="15"/>
      <c r="FEU51" s="15"/>
      <c r="FEV51" s="15"/>
      <c r="FEW51" s="15"/>
      <c r="FEX51" s="15"/>
      <c r="FEY51" s="15"/>
      <c r="FEZ51" s="15"/>
      <c r="FFA51" s="15"/>
      <c r="FFB51" s="15"/>
      <c r="FFC51" s="15"/>
      <c r="FFD51" s="15"/>
      <c r="FFE51" s="15"/>
      <c r="FFF51" s="15"/>
      <c r="FFG51" s="15"/>
      <c r="FFH51" s="15"/>
      <c r="FFI51" s="15"/>
      <c r="FFJ51" s="15"/>
      <c r="FFK51" s="15"/>
      <c r="FFL51" s="15"/>
      <c r="FFM51" s="15"/>
      <c r="FFN51" s="15"/>
      <c r="FFO51" s="15"/>
      <c r="FFP51" s="15"/>
      <c r="FFQ51" s="15"/>
      <c r="FFR51" s="15"/>
      <c r="FFS51" s="15"/>
      <c r="FFT51" s="15"/>
      <c r="FFU51" s="15"/>
      <c r="FFV51" s="15"/>
      <c r="FFW51" s="15"/>
      <c r="FFX51" s="15"/>
      <c r="FFY51" s="15"/>
      <c r="FFZ51" s="15"/>
      <c r="FGA51" s="15"/>
      <c r="FGB51" s="15"/>
      <c r="FGC51" s="15"/>
      <c r="FGD51" s="15"/>
      <c r="FGE51" s="15"/>
      <c r="FGF51" s="15"/>
      <c r="FGG51" s="15"/>
      <c r="FGH51" s="15"/>
      <c r="FGI51" s="15"/>
      <c r="FGJ51" s="15"/>
      <c r="FGK51" s="15"/>
      <c r="FGL51" s="15"/>
      <c r="FGM51" s="15"/>
      <c r="FGN51" s="15"/>
      <c r="FGO51" s="15"/>
      <c r="FGP51" s="15"/>
      <c r="FGQ51" s="15"/>
      <c r="FGR51" s="15"/>
      <c r="FGS51" s="15"/>
      <c r="FGT51" s="15"/>
      <c r="FGU51" s="15"/>
      <c r="FGV51" s="15"/>
      <c r="FGW51" s="15"/>
      <c r="FGX51" s="15"/>
      <c r="FGY51" s="15"/>
      <c r="FGZ51" s="15"/>
      <c r="FHA51" s="15"/>
      <c r="FHB51" s="15"/>
      <c r="FHC51" s="15"/>
      <c r="FHD51" s="15"/>
      <c r="FHE51" s="15"/>
      <c r="FHF51" s="15"/>
      <c r="FHG51" s="15"/>
      <c r="FHH51" s="15"/>
      <c r="FHI51" s="15"/>
      <c r="FHJ51" s="15"/>
      <c r="FHK51" s="15"/>
      <c r="FHL51" s="15"/>
      <c r="FHM51" s="15"/>
      <c r="FHN51" s="15"/>
      <c r="FHO51" s="15"/>
      <c r="FHP51" s="15"/>
      <c r="FHQ51" s="15"/>
      <c r="FHR51" s="15"/>
      <c r="FHS51" s="15"/>
      <c r="FHT51" s="15"/>
      <c r="FHU51" s="15"/>
      <c r="FHV51" s="15"/>
      <c r="FHW51" s="15"/>
      <c r="FHX51" s="15"/>
      <c r="FHY51" s="15"/>
      <c r="FHZ51" s="15"/>
      <c r="FIA51" s="15"/>
      <c r="FIB51" s="15"/>
      <c r="FIC51" s="15"/>
      <c r="FID51" s="15"/>
      <c r="FIE51" s="15"/>
      <c r="FIF51" s="15"/>
      <c r="FIG51" s="15"/>
      <c r="FIH51" s="15"/>
      <c r="FII51" s="15"/>
      <c r="FIJ51" s="15"/>
      <c r="FIK51" s="15"/>
      <c r="FIL51" s="15"/>
      <c r="FIM51" s="15"/>
      <c r="FIN51" s="15"/>
      <c r="FIO51" s="15"/>
      <c r="FIP51" s="15"/>
      <c r="FIQ51" s="15"/>
      <c r="FIR51" s="15"/>
      <c r="FIS51" s="15"/>
      <c r="FIT51" s="15"/>
      <c r="FIU51" s="15"/>
      <c r="FIV51" s="15"/>
      <c r="FIW51" s="15"/>
      <c r="FIX51" s="15"/>
      <c r="FIY51" s="15"/>
      <c r="FIZ51" s="15"/>
      <c r="FJA51" s="15"/>
      <c r="FJB51" s="15"/>
      <c r="FJC51" s="15"/>
      <c r="FJD51" s="15"/>
      <c r="FJE51" s="15"/>
      <c r="FJF51" s="15"/>
      <c r="FJG51" s="15"/>
      <c r="FJH51" s="15"/>
      <c r="FJI51" s="15"/>
      <c r="FJJ51" s="15"/>
      <c r="FJK51" s="15"/>
      <c r="FJL51" s="15"/>
      <c r="FJM51" s="15"/>
      <c r="FJN51" s="15"/>
      <c r="FJO51" s="15"/>
      <c r="FJP51" s="15"/>
      <c r="FJQ51" s="15"/>
      <c r="FJR51" s="15"/>
      <c r="FJS51" s="15"/>
      <c r="FJT51" s="15"/>
      <c r="FJU51" s="15"/>
      <c r="FJV51" s="15"/>
      <c r="FJW51" s="15"/>
      <c r="FJX51" s="15"/>
      <c r="FJY51" s="15"/>
      <c r="FJZ51" s="15"/>
      <c r="FKA51" s="15"/>
      <c r="FKB51" s="15"/>
      <c r="FKC51" s="15"/>
      <c r="FKD51" s="15"/>
      <c r="FKE51" s="15"/>
      <c r="FKF51" s="15"/>
      <c r="FKG51" s="15"/>
      <c r="FKH51" s="15"/>
      <c r="FKI51" s="15"/>
      <c r="FKJ51" s="15"/>
      <c r="FKK51" s="15"/>
      <c r="FKL51" s="15"/>
      <c r="FKM51" s="15"/>
      <c r="FKN51" s="15"/>
      <c r="FKO51" s="15"/>
      <c r="FKP51" s="15"/>
      <c r="FKQ51" s="15"/>
      <c r="FKR51" s="15"/>
      <c r="FKS51" s="15"/>
      <c r="FKT51" s="15"/>
      <c r="FKU51" s="15"/>
      <c r="FKV51" s="15"/>
      <c r="FKW51" s="15"/>
      <c r="FKX51" s="15"/>
      <c r="FKY51" s="15"/>
      <c r="FKZ51" s="15"/>
      <c r="FLA51" s="15"/>
      <c r="FLB51" s="15"/>
      <c r="FLC51" s="15"/>
      <c r="FLD51" s="15"/>
      <c r="FLE51" s="15"/>
      <c r="FLF51" s="15"/>
      <c r="FLG51" s="15"/>
      <c r="FLH51" s="15"/>
      <c r="FLI51" s="15"/>
      <c r="FLJ51" s="15"/>
      <c r="FLK51" s="15"/>
      <c r="FLL51" s="15"/>
      <c r="FLM51" s="15"/>
      <c r="FLN51" s="15"/>
      <c r="FLO51" s="15"/>
      <c r="FLP51" s="15"/>
      <c r="FLQ51" s="15"/>
      <c r="FLR51" s="15"/>
      <c r="FLS51" s="15"/>
      <c r="FLT51" s="15"/>
      <c r="FLU51" s="15"/>
      <c r="FLV51" s="15"/>
      <c r="FLW51" s="15"/>
      <c r="FLX51" s="15"/>
      <c r="FLY51" s="15"/>
      <c r="FLZ51" s="15"/>
      <c r="FMA51" s="15"/>
      <c r="FMB51" s="15"/>
      <c r="FMC51" s="15"/>
      <c r="FMD51" s="15"/>
      <c r="FME51" s="15"/>
      <c r="FMF51" s="15"/>
      <c r="FMG51" s="15"/>
      <c r="FMH51" s="15"/>
      <c r="FMI51" s="15"/>
      <c r="FMJ51" s="15"/>
      <c r="FMK51" s="15"/>
      <c r="FML51" s="15"/>
      <c r="FMM51" s="15"/>
      <c r="FMN51" s="15"/>
      <c r="FMO51" s="15"/>
      <c r="FMP51" s="15"/>
      <c r="FMQ51" s="15"/>
      <c r="FMR51" s="15"/>
      <c r="FMS51" s="15"/>
      <c r="FMT51" s="15"/>
      <c r="FMU51" s="15"/>
      <c r="FMV51" s="15"/>
      <c r="FMW51" s="15"/>
      <c r="FMX51" s="15"/>
      <c r="FMY51" s="15"/>
      <c r="FMZ51" s="15"/>
      <c r="FNA51" s="15"/>
      <c r="FNB51" s="15"/>
      <c r="FNC51" s="15"/>
      <c r="FND51" s="15"/>
      <c r="FNE51" s="15"/>
      <c r="FNF51" s="15"/>
      <c r="FNG51" s="15"/>
      <c r="FNH51" s="15"/>
      <c r="FNI51" s="15"/>
      <c r="FNJ51" s="15"/>
      <c r="FNK51" s="15"/>
      <c r="FNL51" s="15"/>
      <c r="FNM51" s="15"/>
      <c r="FNN51" s="15"/>
      <c r="FNO51" s="15"/>
      <c r="FNP51" s="15"/>
      <c r="FNQ51" s="15"/>
      <c r="FNR51" s="15"/>
      <c r="FNS51" s="15"/>
      <c r="FNT51" s="15"/>
      <c r="FNU51" s="15"/>
      <c r="FNV51" s="15"/>
      <c r="FNW51" s="15"/>
      <c r="FNX51" s="15"/>
      <c r="FNY51" s="15"/>
      <c r="FNZ51" s="15"/>
      <c r="FOA51" s="15"/>
      <c r="FOB51" s="15"/>
      <c r="FOC51" s="15"/>
      <c r="FOD51" s="15"/>
      <c r="FOE51" s="15"/>
      <c r="FOF51" s="15"/>
      <c r="FOG51" s="15"/>
      <c r="FOH51" s="15"/>
      <c r="FOI51" s="15"/>
      <c r="FOJ51" s="15"/>
      <c r="FOK51" s="15"/>
      <c r="FOL51" s="15"/>
      <c r="FOM51" s="15"/>
      <c r="FON51" s="15"/>
      <c r="FOO51" s="15"/>
      <c r="FOP51" s="15"/>
      <c r="FOQ51" s="15"/>
      <c r="FOR51" s="15"/>
      <c r="FOS51" s="15"/>
      <c r="FOT51" s="15"/>
      <c r="FOU51" s="15"/>
      <c r="FOV51" s="15"/>
      <c r="FOW51" s="15"/>
      <c r="FOX51" s="15"/>
      <c r="FOY51" s="15"/>
      <c r="FOZ51" s="15"/>
      <c r="FPA51" s="15"/>
      <c r="FPB51" s="15"/>
      <c r="FPC51" s="15"/>
      <c r="FPD51" s="15"/>
      <c r="FPE51" s="15"/>
      <c r="FPF51" s="15"/>
      <c r="FPG51" s="15"/>
      <c r="FPH51" s="15"/>
      <c r="FPI51" s="15"/>
      <c r="FPJ51" s="15"/>
      <c r="FPK51" s="15"/>
      <c r="FPL51" s="15"/>
      <c r="FPM51" s="15"/>
      <c r="FPN51" s="15"/>
      <c r="FPO51" s="15"/>
      <c r="FPP51" s="15"/>
      <c r="FPQ51" s="15"/>
      <c r="FPR51" s="15"/>
      <c r="FPS51" s="15"/>
      <c r="FPT51" s="15"/>
      <c r="FPU51" s="15"/>
      <c r="FPV51" s="15"/>
      <c r="FPW51" s="15"/>
      <c r="FPX51" s="15"/>
      <c r="FPY51" s="15"/>
      <c r="FPZ51" s="15"/>
      <c r="FQA51" s="15"/>
      <c r="FQB51" s="15"/>
      <c r="FQC51" s="15"/>
      <c r="FQD51" s="15"/>
      <c r="FQE51" s="15"/>
      <c r="FQF51" s="15"/>
      <c r="FQG51" s="15"/>
      <c r="FQH51" s="15"/>
      <c r="FQI51" s="15"/>
      <c r="FQJ51" s="15"/>
      <c r="FQK51" s="15"/>
      <c r="FQL51" s="15"/>
      <c r="FQM51" s="15"/>
      <c r="FQN51" s="15"/>
      <c r="FQO51" s="15"/>
      <c r="FQP51" s="15"/>
      <c r="FQQ51" s="15"/>
      <c r="FQR51" s="15"/>
      <c r="FQS51" s="15"/>
      <c r="FQT51" s="15"/>
      <c r="FQU51" s="15"/>
      <c r="FQV51" s="15"/>
      <c r="FQW51" s="15"/>
      <c r="FQX51" s="15"/>
      <c r="FQY51" s="15"/>
      <c r="FQZ51" s="15"/>
      <c r="FRA51" s="15"/>
      <c r="FRB51" s="15"/>
      <c r="FRC51" s="15"/>
      <c r="FRD51" s="15"/>
      <c r="FRE51" s="15"/>
      <c r="FRF51" s="15"/>
      <c r="FRG51" s="15"/>
      <c r="FRH51" s="15"/>
      <c r="FRI51" s="15"/>
      <c r="FRJ51" s="15"/>
      <c r="FRK51" s="15"/>
      <c r="FRL51" s="15"/>
      <c r="FRM51" s="15"/>
      <c r="FRN51" s="15"/>
      <c r="FRO51" s="15"/>
      <c r="FRP51" s="15"/>
      <c r="FRQ51" s="15"/>
      <c r="FRR51" s="15"/>
      <c r="FRS51" s="15"/>
      <c r="FRT51" s="15"/>
      <c r="FRU51" s="15"/>
      <c r="FRV51" s="15"/>
      <c r="FRW51" s="15"/>
      <c r="FRX51" s="15"/>
      <c r="FRY51" s="15"/>
      <c r="FRZ51" s="15"/>
      <c r="FSA51" s="15"/>
      <c r="FSB51" s="15"/>
      <c r="FSC51" s="15"/>
      <c r="FSD51" s="15"/>
      <c r="FSE51" s="15"/>
      <c r="FSF51" s="15"/>
      <c r="FSG51" s="15"/>
      <c r="FSH51" s="15"/>
      <c r="FSI51" s="15"/>
      <c r="FSJ51" s="15"/>
      <c r="FSK51" s="15"/>
      <c r="FSL51" s="15"/>
      <c r="FSM51" s="15"/>
      <c r="FSN51" s="15"/>
      <c r="FSO51" s="15"/>
      <c r="FSP51" s="15"/>
      <c r="FSQ51" s="15"/>
      <c r="FSR51" s="15"/>
      <c r="FSS51" s="15"/>
      <c r="FST51" s="15"/>
      <c r="FSU51" s="15"/>
      <c r="FSV51" s="15"/>
      <c r="FSW51" s="15"/>
      <c r="FSX51" s="15"/>
      <c r="FSY51" s="15"/>
      <c r="FSZ51" s="15"/>
      <c r="FTA51" s="15"/>
      <c r="FTB51" s="15"/>
      <c r="FTC51" s="15"/>
      <c r="FTD51" s="15"/>
      <c r="FTE51" s="15"/>
      <c r="FTF51" s="15"/>
      <c r="FTG51" s="15"/>
      <c r="FTH51" s="15"/>
      <c r="FTI51" s="15"/>
      <c r="FTJ51" s="15"/>
      <c r="FTK51" s="15"/>
      <c r="FTL51" s="15"/>
      <c r="FTM51" s="15"/>
      <c r="FTN51" s="15"/>
      <c r="FTO51" s="15"/>
      <c r="FTP51" s="15"/>
      <c r="FTQ51" s="15"/>
      <c r="FTR51" s="15"/>
      <c r="FTS51" s="15"/>
      <c r="FTT51" s="15"/>
      <c r="FTU51" s="15"/>
      <c r="FTV51" s="15"/>
      <c r="FTW51" s="15"/>
      <c r="FTX51" s="15"/>
      <c r="FTY51" s="15"/>
      <c r="FTZ51" s="15"/>
      <c r="FUA51" s="15"/>
      <c r="FUB51" s="15"/>
      <c r="FUC51" s="15"/>
      <c r="FUD51" s="15"/>
      <c r="FUE51" s="15"/>
      <c r="FUF51" s="15"/>
      <c r="FUG51" s="15"/>
      <c r="FUH51" s="15"/>
      <c r="FUI51" s="15"/>
      <c r="FUJ51" s="15"/>
      <c r="FUK51" s="15"/>
      <c r="FUL51" s="15"/>
      <c r="FUM51" s="15"/>
      <c r="FUN51" s="15"/>
      <c r="FUO51" s="15"/>
      <c r="FUP51" s="15"/>
      <c r="FUQ51" s="15"/>
      <c r="FUR51" s="15"/>
      <c r="FUS51" s="15"/>
      <c r="FUT51" s="15"/>
      <c r="FUU51" s="15"/>
      <c r="FUV51" s="15"/>
      <c r="FUW51" s="15"/>
      <c r="FUX51" s="15"/>
      <c r="FUY51" s="15"/>
      <c r="FUZ51" s="15"/>
      <c r="FVA51" s="15"/>
      <c r="FVB51" s="15"/>
      <c r="FVC51" s="15"/>
      <c r="FVD51" s="15"/>
      <c r="FVE51" s="15"/>
      <c r="FVF51" s="15"/>
      <c r="FVG51" s="15"/>
      <c r="FVH51" s="15"/>
      <c r="FVI51" s="15"/>
      <c r="FVJ51" s="15"/>
      <c r="FVK51" s="15"/>
      <c r="FVL51" s="15"/>
      <c r="FVM51" s="15"/>
      <c r="FVN51" s="15"/>
      <c r="FVO51" s="15"/>
      <c r="FVP51" s="15"/>
      <c r="FVQ51" s="15"/>
      <c r="FVR51" s="15"/>
      <c r="FVS51" s="15"/>
      <c r="FVT51" s="15"/>
      <c r="FVU51" s="15"/>
      <c r="FVV51" s="15"/>
      <c r="FVW51" s="15"/>
      <c r="FVX51" s="15"/>
      <c r="FVY51" s="15"/>
      <c r="FVZ51" s="15"/>
      <c r="FWA51" s="15"/>
      <c r="FWB51" s="15"/>
      <c r="FWC51" s="15"/>
      <c r="FWD51" s="15"/>
      <c r="FWE51" s="15"/>
      <c r="FWF51" s="15"/>
      <c r="FWG51" s="15"/>
      <c r="FWH51" s="15"/>
      <c r="FWI51" s="15"/>
      <c r="FWJ51" s="15"/>
      <c r="FWK51" s="15"/>
      <c r="FWL51" s="15"/>
      <c r="FWM51" s="15"/>
      <c r="FWN51" s="15"/>
      <c r="FWO51" s="15"/>
      <c r="FWP51" s="15"/>
      <c r="FWQ51" s="15"/>
      <c r="FWR51" s="15"/>
      <c r="FWS51" s="15"/>
      <c r="FWT51" s="15"/>
      <c r="FWU51" s="15"/>
      <c r="FWV51" s="15"/>
      <c r="FWW51" s="15"/>
      <c r="FWX51" s="15"/>
      <c r="FWY51" s="15"/>
      <c r="FWZ51" s="15"/>
      <c r="FXA51" s="15"/>
      <c r="FXB51" s="15"/>
      <c r="FXC51" s="15"/>
      <c r="FXD51" s="15"/>
      <c r="FXE51" s="15"/>
      <c r="FXF51" s="15"/>
      <c r="FXG51" s="15"/>
      <c r="FXH51" s="15"/>
      <c r="FXI51" s="15"/>
      <c r="FXJ51" s="15"/>
      <c r="FXK51" s="15"/>
      <c r="FXL51" s="15"/>
      <c r="FXM51" s="15"/>
      <c r="FXN51" s="15"/>
      <c r="FXO51" s="15"/>
      <c r="FXP51" s="15"/>
      <c r="FXQ51" s="15"/>
      <c r="FXR51" s="15"/>
      <c r="FXS51" s="15"/>
      <c r="FXT51" s="15"/>
      <c r="FXU51" s="15"/>
      <c r="FXV51" s="15"/>
      <c r="FXW51" s="15"/>
      <c r="FXX51" s="15"/>
      <c r="FXY51" s="15"/>
      <c r="FXZ51" s="15"/>
      <c r="FYA51" s="15"/>
      <c r="FYB51" s="15"/>
      <c r="FYC51" s="15"/>
      <c r="FYD51" s="15"/>
      <c r="FYE51" s="15"/>
      <c r="FYF51" s="15"/>
      <c r="FYG51" s="15"/>
      <c r="FYH51" s="15"/>
      <c r="FYI51" s="15"/>
      <c r="FYJ51" s="15"/>
      <c r="FYK51" s="15"/>
      <c r="FYL51" s="15"/>
      <c r="FYM51" s="15"/>
      <c r="FYN51" s="15"/>
      <c r="FYO51" s="15"/>
      <c r="FYP51" s="15"/>
      <c r="FYQ51" s="15"/>
      <c r="FYR51" s="15"/>
      <c r="FYS51" s="15"/>
      <c r="FYT51" s="15"/>
      <c r="FYU51" s="15"/>
      <c r="FYV51" s="15"/>
      <c r="FYW51" s="15"/>
      <c r="FYX51" s="15"/>
      <c r="FYY51" s="15"/>
      <c r="FYZ51" s="15"/>
      <c r="FZA51" s="15"/>
      <c r="FZB51" s="15"/>
      <c r="FZC51" s="15"/>
      <c r="FZD51" s="15"/>
      <c r="FZE51" s="15"/>
      <c r="FZF51" s="15"/>
      <c r="FZG51" s="15"/>
      <c r="FZH51" s="15"/>
      <c r="FZI51" s="15"/>
      <c r="FZJ51" s="15"/>
      <c r="FZK51" s="15"/>
      <c r="FZL51" s="15"/>
      <c r="FZM51" s="15"/>
      <c r="FZN51" s="15"/>
      <c r="FZO51" s="15"/>
      <c r="FZP51" s="15"/>
      <c r="FZQ51" s="15"/>
      <c r="FZR51" s="15"/>
      <c r="FZS51" s="15"/>
      <c r="FZT51" s="15"/>
      <c r="FZU51" s="15"/>
      <c r="FZV51" s="15"/>
      <c r="FZW51" s="15"/>
      <c r="FZX51" s="15"/>
      <c r="FZY51" s="15"/>
      <c r="FZZ51" s="15"/>
      <c r="GAA51" s="15"/>
      <c r="GAB51" s="15"/>
      <c r="GAC51" s="15"/>
      <c r="GAD51" s="15"/>
      <c r="GAE51" s="15"/>
      <c r="GAF51" s="15"/>
      <c r="GAG51" s="15"/>
      <c r="GAH51" s="15"/>
      <c r="GAI51" s="15"/>
      <c r="GAJ51" s="15"/>
      <c r="GAK51" s="15"/>
      <c r="GAL51" s="15"/>
      <c r="GAM51" s="15"/>
      <c r="GAN51" s="15"/>
      <c r="GAO51" s="15"/>
      <c r="GAP51" s="15"/>
      <c r="GAQ51" s="15"/>
      <c r="GAR51" s="15"/>
      <c r="GAS51" s="15"/>
      <c r="GAT51" s="15"/>
      <c r="GAU51" s="15"/>
      <c r="GAV51" s="15"/>
      <c r="GAW51" s="15"/>
      <c r="GAX51" s="15"/>
      <c r="GAY51" s="15"/>
      <c r="GAZ51" s="15"/>
      <c r="GBA51" s="15"/>
      <c r="GBB51" s="15"/>
      <c r="GBC51" s="15"/>
      <c r="GBD51" s="15"/>
      <c r="GBE51" s="15"/>
      <c r="GBF51" s="15"/>
      <c r="GBG51" s="15"/>
      <c r="GBH51" s="15"/>
      <c r="GBI51" s="15"/>
      <c r="GBJ51" s="15"/>
      <c r="GBK51" s="15"/>
      <c r="GBL51" s="15"/>
      <c r="GBM51" s="15"/>
      <c r="GBN51" s="15"/>
      <c r="GBO51" s="15"/>
      <c r="GBP51" s="15"/>
      <c r="GBQ51" s="15"/>
      <c r="GBR51" s="15"/>
      <c r="GBS51" s="15"/>
      <c r="GBT51" s="15"/>
      <c r="GBU51" s="15"/>
      <c r="GBV51" s="15"/>
      <c r="GBW51" s="15"/>
      <c r="GBX51" s="15"/>
      <c r="GBY51" s="15"/>
      <c r="GBZ51" s="15"/>
      <c r="GCA51" s="15"/>
      <c r="GCB51" s="15"/>
      <c r="GCC51" s="15"/>
      <c r="GCD51" s="15"/>
      <c r="GCE51" s="15"/>
      <c r="GCF51" s="15"/>
      <c r="GCG51" s="15"/>
      <c r="GCH51" s="15"/>
      <c r="GCI51" s="15"/>
      <c r="GCJ51" s="15"/>
      <c r="GCK51" s="15"/>
      <c r="GCL51" s="15"/>
      <c r="GCM51" s="15"/>
      <c r="GCN51" s="15"/>
      <c r="GCO51" s="15"/>
      <c r="GCP51" s="15"/>
      <c r="GCQ51" s="15"/>
      <c r="GCR51" s="15"/>
      <c r="GCS51" s="15"/>
      <c r="GCT51" s="15"/>
      <c r="GCU51" s="15"/>
      <c r="GCV51" s="15"/>
      <c r="GCW51" s="15"/>
      <c r="GCX51" s="15"/>
      <c r="GCY51" s="15"/>
      <c r="GCZ51" s="15"/>
      <c r="GDA51" s="15"/>
      <c r="GDB51" s="15"/>
      <c r="GDC51" s="15"/>
      <c r="GDD51" s="15"/>
      <c r="GDE51" s="15"/>
      <c r="GDF51" s="15"/>
      <c r="GDG51" s="15"/>
      <c r="GDH51" s="15"/>
      <c r="GDI51" s="15"/>
      <c r="GDJ51" s="15"/>
      <c r="GDK51" s="15"/>
      <c r="GDL51" s="15"/>
      <c r="GDM51" s="15"/>
      <c r="GDN51" s="15"/>
      <c r="GDO51" s="15"/>
      <c r="GDP51" s="15"/>
      <c r="GDQ51" s="15"/>
      <c r="GDR51" s="15"/>
      <c r="GDS51" s="15"/>
      <c r="GDT51" s="15"/>
      <c r="GDU51" s="15"/>
      <c r="GDV51" s="15"/>
      <c r="GDW51" s="15"/>
      <c r="GDX51" s="15"/>
      <c r="GDY51" s="15"/>
      <c r="GDZ51" s="15"/>
      <c r="GEA51" s="15"/>
      <c r="GEB51" s="15"/>
      <c r="GEC51" s="15"/>
      <c r="GED51" s="15"/>
      <c r="GEE51" s="15"/>
      <c r="GEF51" s="15"/>
      <c r="GEG51" s="15"/>
      <c r="GEH51" s="15"/>
      <c r="GEI51" s="15"/>
      <c r="GEJ51" s="15"/>
      <c r="GEK51" s="15"/>
      <c r="GEL51" s="15"/>
      <c r="GEM51" s="15"/>
      <c r="GEN51" s="15"/>
      <c r="GEO51" s="15"/>
      <c r="GEP51" s="15"/>
      <c r="GEQ51" s="15"/>
      <c r="GER51" s="15"/>
      <c r="GES51" s="15"/>
      <c r="GET51" s="15"/>
      <c r="GEU51" s="15"/>
      <c r="GEV51" s="15"/>
      <c r="GEW51" s="15"/>
      <c r="GEX51" s="15"/>
      <c r="GEY51" s="15"/>
      <c r="GEZ51" s="15"/>
      <c r="GFA51" s="15"/>
      <c r="GFB51" s="15"/>
      <c r="GFC51" s="15"/>
      <c r="GFD51" s="15"/>
      <c r="GFE51" s="15"/>
      <c r="GFF51" s="15"/>
      <c r="GFG51" s="15"/>
      <c r="GFH51" s="15"/>
      <c r="GFI51" s="15"/>
      <c r="GFJ51" s="15"/>
      <c r="GFK51" s="15"/>
      <c r="GFL51" s="15"/>
      <c r="GFM51" s="15"/>
      <c r="GFN51" s="15"/>
      <c r="GFO51" s="15"/>
      <c r="GFP51" s="15"/>
      <c r="GFQ51" s="15"/>
      <c r="GFR51" s="15"/>
      <c r="GFS51" s="15"/>
      <c r="GFT51" s="15"/>
      <c r="GFU51" s="15"/>
      <c r="GFV51" s="15"/>
      <c r="GFW51" s="15"/>
      <c r="GFX51" s="15"/>
      <c r="GFY51" s="15"/>
      <c r="GFZ51" s="15"/>
      <c r="GGA51" s="15"/>
      <c r="GGB51" s="15"/>
      <c r="GGC51" s="15"/>
      <c r="GGD51" s="15"/>
      <c r="GGE51" s="15"/>
      <c r="GGF51" s="15"/>
      <c r="GGG51" s="15"/>
      <c r="GGH51" s="15"/>
      <c r="GGI51" s="15"/>
      <c r="GGJ51" s="15"/>
      <c r="GGK51" s="15"/>
      <c r="GGL51" s="15"/>
      <c r="GGM51" s="15"/>
      <c r="GGN51" s="15"/>
      <c r="GGO51" s="15"/>
      <c r="GGP51" s="15"/>
      <c r="GGQ51" s="15"/>
      <c r="GGR51" s="15"/>
      <c r="GGS51" s="15"/>
      <c r="GGT51" s="15"/>
      <c r="GGU51" s="15"/>
      <c r="GGV51" s="15"/>
      <c r="GGW51" s="15"/>
      <c r="GGX51" s="15"/>
      <c r="GGY51" s="15"/>
      <c r="GGZ51" s="15"/>
      <c r="GHA51" s="15"/>
      <c r="GHB51" s="15"/>
      <c r="GHC51" s="15"/>
      <c r="GHD51" s="15"/>
      <c r="GHE51" s="15"/>
      <c r="GHF51" s="15"/>
      <c r="GHG51" s="15"/>
      <c r="GHH51" s="15"/>
      <c r="GHI51" s="15"/>
      <c r="GHJ51" s="15"/>
      <c r="GHK51" s="15"/>
      <c r="GHL51" s="15"/>
      <c r="GHM51" s="15"/>
      <c r="GHN51" s="15"/>
      <c r="GHO51" s="15"/>
      <c r="GHP51" s="15"/>
      <c r="GHQ51" s="15"/>
      <c r="GHR51" s="15"/>
      <c r="GHS51" s="15"/>
      <c r="GHT51" s="15"/>
      <c r="GHU51" s="15"/>
      <c r="GHV51" s="15"/>
      <c r="GHW51" s="15"/>
      <c r="GHX51" s="15"/>
      <c r="GHY51" s="15"/>
      <c r="GHZ51" s="15"/>
      <c r="GIA51" s="15"/>
      <c r="GIB51" s="15"/>
      <c r="GIC51" s="15"/>
      <c r="GID51" s="15"/>
      <c r="GIE51" s="15"/>
      <c r="GIF51" s="15"/>
      <c r="GIG51" s="15"/>
      <c r="GIH51" s="15"/>
      <c r="GII51" s="15"/>
      <c r="GIJ51" s="15"/>
      <c r="GIK51" s="15"/>
      <c r="GIL51" s="15"/>
      <c r="GIM51" s="15"/>
      <c r="GIN51" s="15"/>
      <c r="GIO51" s="15"/>
      <c r="GIP51" s="15"/>
      <c r="GIQ51" s="15"/>
      <c r="GIR51" s="15"/>
      <c r="GIS51" s="15"/>
      <c r="GIT51" s="15"/>
      <c r="GIU51" s="15"/>
      <c r="GIV51" s="15"/>
      <c r="GIW51" s="15"/>
      <c r="GIX51" s="15"/>
      <c r="GIY51" s="15"/>
      <c r="GIZ51" s="15"/>
      <c r="GJA51" s="15"/>
      <c r="GJB51" s="15"/>
      <c r="GJC51" s="15"/>
      <c r="GJD51" s="15"/>
      <c r="GJE51" s="15"/>
      <c r="GJF51" s="15"/>
      <c r="GJG51" s="15"/>
      <c r="GJH51" s="15"/>
      <c r="GJI51" s="15"/>
      <c r="GJJ51" s="15"/>
      <c r="GJK51" s="15"/>
      <c r="GJL51" s="15"/>
      <c r="GJM51" s="15"/>
      <c r="GJN51" s="15"/>
      <c r="GJO51" s="15"/>
      <c r="GJP51" s="15"/>
      <c r="GJQ51" s="15"/>
      <c r="GJR51" s="15"/>
      <c r="GJS51" s="15"/>
      <c r="GJT51" s="15"/>
      <c r="GJU51" s="15"/>
      <c r="GJV51" s="15"/>
      <c r="GJW51" s="15"/>
      <c r="GJX51" s="15"/>
      <c r="GJY51" s="15"/>
      <c r="GJZ51" s="15"/>
      <c r="GKA51" s="15"/>
      <c r="GKB51" s="15"/>
      <c r="GKC51" s="15"/>
      <c r="GKD51" s="15"/>
      <c r="GKE51" s="15"/>
      <c r="GKF51" s="15"/>
      <c r="GKG51" s="15"/>
      <c r="GKH51" s="15"/>
      <c r="GKI51" s="15"/>
      <c r="GKJ51" s="15"/>
      <c r="GKK51" s="15"/>
      <c r="GKL51" s="15"/>
      <c r="GKM51" s="15"/>
      <c r="GKN51" s="15"/>
      <c r="GKO51" s="15"/>
      <c r="GKP51" s="15"/>
      <c r="GKQ51" s="15"/>
      <c r="GKR51" s="15"/>
      <c r="GKS51" s="15"/>
      <c r="GKT51" s="15"/>
      <c r="GKU51" s="15"/>
      <c r="GKV51" s="15"/>
      <c r="GKW51" s="15"/>
      <c r="GKX51" s="15"/>
      <c r="GKY51" s="15"/>
      <c r="GKZ51" s="15"/>
      <c r="GLA51" s="15"/>
      <c r="GLB51" s="15"/>
      <c r="GLC51" s="15"/>
      <c r="GLD51" s="15"/>
      <c r="GLE51" s="15"/>
      <c r="GLF51" s="15"/>
      <c r="GLG51" s="15"/>
      <c r="GLH51" s="15"/>
      <c r="GLI51" s="15"/>
      <c r="GLJ51" s="15"/>
      <c r="GLK51" s="15"/>
      <c r="GLL51" s="15"/>
      <c r="GLM51" s="15"/>
      <c r="GLN51" s="15"/>
      <c r="GLO51" s="15"/>
      <c r="GLP51" s="15"/>
      <c r="GLQ51" s="15"/>
      <c r="GLR51" s="15"/>
      <c r="GLS51" s="15"/>
      <c r="GLT51" s="15"/>
      <c r="GLU51" s="15"/>
      <c r="GLV51" s="15"/>
      <c r="GLW51" s="15"/>
      <c r="GLX51" s="15"/>
      <c r="GLY51" s="15"/>
      <c r="GLZ51" s="15"/>
      <c r="GMA51" s="15"/>
      <c r="GMB51" s="15"/>
      <c r="GMC51" s="15"/>
      <c r="GMD51" s="15"/>
      <c r="GME51" s="15"/>
      <c r="GMF51" s="15"/>
      <c r="GMG51" s="15"/>
      <c r="GMH51" s="15"/>
      <c r="GMI51" s="15"/>
      <c r="GMJ51" s="15"/>
      <c r="GMK51" s="15"/>
      <c r="GML51" s="15"/>
      <c r="GMM51" s="15"/>
      <c r="GMN51" s="15"/>
      <c r="GMO51" s="15"/>
      <c r="GMP51" s="15"/>
      <c r="GMQ51" s="15"/>
      <c r="GMR51" s="15"/>
      <c r="GMS51" s="15"/>
      <c r="GMT51" s="15"/>
      <c r="GMU51" s="15"/>
      <c r="GMV51" s="15"/>
      <c r="GMW51" s="15"/>
      <c r="GMX51" s="15"/>
      <c r="GMY51" s="15"/>
      <c r="GMZ51" s="15"/>
      <c r="GNA51" s="15"/>
      <c r="GNB51" s="15"/>
      <c r="GNC51" s="15"/>
      <c r="GND51" s="15"/>
      <c r="GNE51" s="15"/>
      <c r="GNF51" s="15"/>
      <c r="GNG51" s="15"/>
      <c r="GNH51" s="15"/>
      <c r="GNI51" s="15"/>
      <c r="GNJ51" s="15"/>
      <c r="GNK51" s="15"/>
      <c r="GNL51" s="15"/>
      <c r="GNM51" s="15"/>
      <c r="GNN51" s="15"/>
      <c r="GNO51" s="15"/>
      <c r="GNP51" s="15"/>
      <c r="GNQ51" s="15"/>
      <c r="GNR51" s="15"/>
      <c r="GNS51" s="15"/>
      <c r="GNT51" s="15"/>
      <c r="GNU51" s="15"/>
      <c r="GNV51" s="15"/>
      <c r="GNW51" s="15"/>
      <c r="GNX51" s="15"/>
      <c r="GNY51" s="15"/>
      <c r="GNZ51" s="15"/>
      <c r="GOA51" s="15"/>
      <c r="GOB51" s="15"/>
      <c r="GOC51" s="15"/>
      <c r="GOD51" s="15"/>
      <c r="GOE51" s="15"/>
      <c r="GOF51" s="15"/>
      <c r="GOG51" s="15"/>
      <c r="GOH51" s="15"/>
      <c r="GOI51" s="15"/>
      <c r="GOJ51" s="15"/>
      <c r="GOK51" s="15"/>
      <c r="GOL51" s="15"/>
      <c r="GOM51" s="15"/>
      <c r="GON51" s="15"/>
      <c r="GOO51" s="15"/>
      <c r="GOP51" s="15"/>
      <c r="GOQ51" s="15"/>
      <c r="GOR51" s="15"/>
      <c r="GOS51" s="15"/>
      <c r="GOT51" s="15"/>
      <c r="GOU51" s="15"/>
      <c r="GOV51" s="15"/>
      <c r="GOW51" s="15"/>
      <c r="GOX51" s="15"/>
      <c r="GOY51" s="15"/>
      <c r="GOZ51" s="15"/>
      <c r="GPA51" s="15"/>
      <c r="GPB51" s="15"/>
      <c r="GPC51" s="15"/>
      <c r="GPD51" s="15"/>
      <c r="GPE51" s="15"/>
      <c r="GPF51" s="15"/>
      <c r="GPG51" s="15"/>
      <c r="GPH51" s="15"/>
      <c r="GPI51" s="15"/>
      <c r="GPJ51" s="15"/>
      <c r="GPK51" s="15"/>
      <c r="GPL51" s="15"/>
      <c r="GPM51" s="15"/>
      <c r="GPN51" s="15"/>
      <c r="GPO51" s="15"/>
      <c r="GPP51" s="15"/>
      <c r="GPQ51" s="15"/>
      <c r="GPR51" s="15"/>
      <c r="GPS51" s="15"/>
      <c r="GPT51" s="15"/>
      <c r="GPU51" s="15"/>
      <c r="GPV51" s="15"/>
      <c r="GPW51" s="15"/>
      <c r="GPX51" s="15"/>
      <c r="GPY51" s="15"/>
      <c r="GPZ51" s="15"/>
      <c r="GQA51" s="15"/>
      <c r="GQB51" s="15"/>
      <c r="GQC51" s="15"/>
      <c r="GQD51" s="15"/>
      <c r="GQE51" s="15"/>
      <c r="GQF51" s="15"/>
      <c r="GQG51" s="15"/>
      <c r="GQH51" s="15"/>
      <c r="GQI51" s="15"/>
      <c r="GQJ51" s="15"/>
      <c r="GQK51" s="15"/>
      <c r="GQL51" s="15"/>
      <c r="GQM51" s="15"/>
      <c r="GQN51" s="15"/>
      <c r="GQO51" s="15"/>
      <c r="GQP51" s="15"/>
      <c r="GQQ51" s="15"/>
      <c r="GQR51" s="15"/>
      <c r="GQS51" s="15"/>
      <c r="GQT51" s="15"/>
      <c r="GQU51" s="15"/>
      <c r="GQV51" s="15"/>
      <c r="GQW51" s="15"/>
      <c r="GQX51" s="15"/>
      <c r="GQY51" s="15"/>
      <c r="GQZ51" s="15"/>
      <c r="GRA51" s="15"/>
      <c r="GRB51" s="15"/>
      <c r="GRC51" s="15"/>
      <c r="GRD51" s="15"/>
      <c r="GRE51" s="15"/>
      <c r="GRF51" s="15"/>
      <c r="GRG51" s="15"/>
      <c r="GRH51" s="15"/>
      <c r="GRI51" s="15"/>
      <c r="GRJ51" s="15"/>
      <c r="GRK51" s="15"/>
      <c r="GRL51" s="15"/>
      <c r="GRM51" s="15"/>
      <c r="GRN51" s="15"/>
      <c r="GRO51" s="15"/>
      <c r="GRP51" s="15"/>
      <c r="GRQ51" s="15"/>
      <c r="GRR51" s="15"/>
      <c r="GRS51" s="15"/>
      <c r="GRT51" s="15"/>
      <c r="GRU51" s="15"/>
      <c r="GRV51" s="15"/>
      <c r="GRW51" s="15"/>
      <c r="GRX51" s="15"/>
      <c r="GRY51" s="15"/>
      <c r="GRZ51" s="15"/>
      <c r="GSA51" s="15"/>
      <c r="GSB51" s="15"/>
      <c r="GSC51" s="15"/>
      <c r="GSD51" s="15"/>
      <c r="GSE51" s="15"/>
      <c r="GSF51" s="15"/>
      <c r="GSG51" s="15"/>
      <c r="GSH51" s="15"/>
      <c r="GSI51" s="15"/>
      <c r="GSJ51" s="15"/>
      <c r="GSK51" s="15"/>
      <c r="GSL51" s="15"/>
      <c r="GSM51" s="15"/>
      <c r="GSN51" s="15"/>
      <c r="GSO51" s="15"/>
      <c r="GSP51" s="15"/>
      <c r="GSQ51" s="15"/>
      <c r="GSR51" s="15"/>
      <c r="GSS51" s="15"/>
      <c r="GST51" s="15"/>
      <c r="GSU51" s="15"/>
      <c r="GSV51" s="15"/>
      <c r="GSW51" s="15"/>
      <c r="GSX51" s="15"/>
      <c r="GSY51" s="15"/>
      <c r="GSZ51" s="15"/>
      <c r="GTA51" s="15"/>
      <c r="GTB51" s="15"/>
      <c r="GTC51" s="15"/>
      <c r="GTD51" s="15"/>
      <c r="GTE51" s="15"/>
      <c r="GTF51" s="15"/>
      <c r="GTG51" s="15"/>
      <c r="GTH51" s="15"/>
      <c r="GTI51" s="15"/>
      <c r="GTJ51" s="15"/>
      <c r="GTK51" s="15"/>
      <c r="GTL51" s="15"/>
      <c r="GTM51" s="15"/>
      <c r="GTN51" s="15"/>
      <c r="GTO51" s="15"/>
      <c r="GTP51" s="15"/>
      <c r="GTQ51" s="15"/>
      <c r="GTR51" s="15"/>
      <c r="GTS51" s="15"/>
      <c r="GTT51" s="15"/>
      <c r="GTU51" s="15"/>
      <c r="GTV51" s="15"/>
      <c r="GTW51" s="15"/>
      <c r="GTX51" s="15"/>
      <c r="GTY51" s="15"/>
      <c r="GTZ51" s="15"/>
      <c r="GUA51" s="15"/>
      <c r="GUB51" s="15"/>
      <c r="GUC51" s="15"/>
      <c r="GUD51" s="15"/>
      <c r="GUE51" s="15"/>
      <c r="GUF51" s="15"/>
      <c r="GUG51" s="15"/>
      <c r="GUH51" s="15"/>
      <c r="GUI51" s="15"/>
      <c r="GUJ51" s="15"/>
      <c r="GUK51" s="15"/>
      <c r="GUL51" s="15"/>
      <c r="GUM51" s="15"/>
      <c r="GUN51" s="15"/>
      <c r="GUO51" s="15"/>
      <c r="GUP51" s="15"/>
      <c r="GUQ51" s="15"/>
      <c r="GUR51" s="15"/>
      <c r="GUS51" s="15"/>
      <c r="GUT51" s="15"/>
      <c r="GUU51" s="15"/>
      <c r="GUV51" s="15"/>
      <c r="GUW51" s="15"/>
      <c r="GUX51" s="15"/>
      <c r="GUY51" s="15"/>
      <c r="GUZ51" s="15"/>
      <c r="GVA51" s="15"/>
      <c r="GVB51" s="15"/>
      <c r="GVC51" s="15"/>
      <c r="GVD51" s="15"/>
      <c r="GVE51" s="15"/>
      <c r="GVF51" s="15"/>
      <c r="GVG51" s="15"/>
      <c r="GVH51" s="15"/>
      <c r="GVI51" s="15"/>
      <c r="GVJ51" s="15"/>
      <c r="GVK51" s="15"/>
      <c r="GVL51" s="15"/>
      <c r="GVM51" s="15"/>
      <c r="GVN51" s="15"/>
      <c r="GVO51" s="15"/>
      <c r="GVP51" s="15"/>
      <c r="GVQ51" s="15"/>
      <c r="GVR51" s="15"/>
      <c r="GVS51" s="15"/>
      <c r="GVT51" s="15"/>
      <c r="GVU51" s="15"/>
      <c r="GVV51" s="15"/>
      <c r="GVW51" s="15"/>
      <c r="GVX51" s="15"/>
      <c r="GVY51" s="15"/>
      <c r="GVZ51" s="15"/>
      <c r="GWA51" s="15"/>
      <c r="GWB51" s="15"/>
      <c r="GWC51" s="15"/>
      <c r="GWD51" s="15"/>
      <c r="GWE51" s="15"/>
      <c r="GWF51" s="15"/>
      <c r="GWG51" s="15"/>
      <c r="GWH51" s="15"/>
      <c r="GWI51" s="15"/>
      <c r="GWJ51" s="15"/>
      <c r="GWK51" s="15"/>
      <c r="GWL51" s="15"/>
      <c r="GWM51" s="15"/>
      <c r="GWN51" s="15"/>
      <c r="GWO51" s="15"/>
      <c r="GWP51" s="15"/>
      <c r="GWQ51" s="15"/>
      <c r="GWR51" s="15"/>
      <c r="GWS51" s="15"/>
      <c r="GWT51" s="15"/>
      <c r="GWU51" s="15"/>
      <c r="GWV51" s="15"/>
      <c r="GWW51" s="15"/>
      <c r="GWX51" s="15"/>
      <c r="GWY51" s="15"/>
      <c r="GWZ51" s="15"/>
      <c r="GXA51" s="15"/>
      <c r="GXB51" s="15"/>
      <c r="GXC51" s="15"/>
      <c r="GXD51" s="15"/>
      <c r="GXE51" s="15"/>
      <c r="GXF51" s="15"/>
      <c r="GXG51" s="15"/>
      <c r="GXH51" s="15"/>
      <c r="GXI51" s="15"/>
      <c r="GXJ51" s="15"/>
      <c r="GXK51" s="15"/>
      <c r="GXL51" s="15"/>
      <c r="GXM51" s="15"/>
      <c r="GXN51" s="15"/>
      <c r="GXO51" s="15"/>
      <c r="GXP51" s="15"/>
      <c r="GXQ51" s="15"/>
      <c r="GXR51" s="15"/>
      <c r="GXS51" s="15"/>
      <c r="GXT51" s="15"/>
      <c r="GXU51" s="15"/>
      <c r="GXV51" s="15"/>
      <c r="GXW51" s="15"/>
      <c r="GXX51" s="15"/>
      <c r="GXY51" s="15"/>
      <c r="GXZ51" s="15"/>
      <c r="GYA51" s="15"/>
      <c r="GYB51" s="15"/>
      <c r="GYC51" s="15"/>
      <c r="GYD51" s="15"/>
      <c r="GYE51" s="15"/>
      <c r="GYF51" s="15"/>
      <c r="GYG51" s="15"/>
      <c r="GYH51" s="15"/>
      <c r="GYI51" s="15"/>
      <c r="GYJ51" s="15"/>
      <c r="GYK51" s="15"/>
      <c r="GYL51" s="15"/>
      <c r="GYM51" s="15"/>
      <c r="GYN51" s="15"/>
      <c r="GYO51" s="15"/>
      <c r="GYP51" s="15"/>
      <c r="GYQ51" s="15"/>
      <c r="GYR51" s="15"/>
      <c r="GYS51" s="15"/>
      <c r="GYT51" s="15"/>
      <c r="GYU51" s="15"/>
      <c r="GYV51" s="15"/>
      <c r="GYW51" s="15"/>
      <c r="GYX51" s="15"/>
      <c r="GYY51" s="15"/>
      <c r="GYZ51" s="15"/>
      <c r="GZA51" s="15"/>
      <c r="GZB51" s="15"/>
      <c r="GZC51" s="15"/>
      <c r="GZD51" s="15"/>
      <c r="GZE51" s="15"/>
      <c r="GZF51" s="15"/>
      <c r="GZG51" s="15"/>
      <c r="GZH51" s="15"/>
      <c r="GZI51" s="15"/>
      <c r="GZJ51" s="15"/>
      <c r="GZK51" s="15"/>
      <c r="GZL51" s="15"/>
      <c r="GZM51" s="15"/>
      <c r="GZN51" s="15"/>
      <c r="GZO51" s="15"/>
      <c r="GZP51" s="15"/>
      <c r="GZQ51" s="15"/>
      <c r="GZR51" s="15"/>
      <c r="GZS51" s="15"/>
      <c r="GZT51" s="15"/>
      <c r="GZU51" s="15"/>
      <c r="GZV51" s="15"/>
      <c r="GZW51" s="15"/>
      <c r="GZX51" s="15"/>
      <c r="GZY51" s="15"/>
      <c r="GZZ51" s="15"/>
      <c r="HAA51" s="15"/>
      <c r="HAB51" s="15"/>
      <c r="HAC51" s="15"/>
      <c r="HAD51" s="15"/>
      <c r="HAE51" s="15"/>
      <c r="HAF51" s="15"/>
      <c r="HAG51" s="15"/>
      <c r="HAH51" s="15"/>
      <c r="HAI51" s="15"/>
      <c r="HAJ51" s="15"/>
      <c r="HAK51" s="15"/>
      <c r="HAL51" s="15"/>
      <c r="HAM51" s="15"/>
      <c r="HAN51" s="15"/>
      <c r="HAO51" s="15"/>
      <c r="HAP51" s="15"/>
      <c r="HAQ51" s="15"/>
      <c r="HAR51" s="15"/>
      <c r="HAS51" s="15"/>
      <c r="HAT51" s="15"/>
      <c r="HAU51" s="15"/>
      <c r="HAV51" s="15"/>
      <c r="HAW51" s="15"/>
      <c r="HAX51" s="15"/>
      <c r="HAY51" s="15"/>
      <c r="HAZ51" s="15"/>
      <c r="HBA51" s="15"/>
      <c r="HBB51" s="15"/>
      <c r="HBC51" s="15"/>
      <c r="HBD51" s="15"/>
      <c r="HBE51" s="15"/>
      <c r="HBF51" s="15"/>
      <c r="HBG51" s="15"/>
      <c r="HBH51" s="15"/>
      <c r="HBI51" s="15"/>
      <c r="HBJ51" s="15"/>
      <c r="HBK51" s="15"/>
      <c r="HBL51" s="15"/>
      <c r="HBM51" s="15"/>
      <c r="HBN51" s="15"/>
      <c r="HBO51" s="15"/>
      <c r="HBP51" s="15"/>
      <c r="HBQ51" s="15"/>
      <c r="HBR51" s="15"/>
      <c r="HBS51" s="15"/>
      <c r="HBT51" s="15"/>
      <c r="HBU51" s="15"/>
      <c r="HBV51" s="15"/>
      <c r="HBW51" s="15"/>
      <c r="HBX51" s="15"/>
      <c r="HBY51" s="15"/>
      <c r="HBZ51" s="15"/>
      <c r="HCA51" s="15"/>
      <c r="HCB51" s="15"/>
      <c r="HCC51" s="15"/>
      <c r="HCD51" s="15"/>
      <c r="HCE51" s="15"/>
      <c r="HCF51" s="15"/>
      <c r="HCG51" s="15"/>
      <c r="HCH51" s="15"/>
      <c r="HCI51" s="15"/>
      <c r="HCJ51" s="15"/>
      <c r="HCK51" s="15"/>
      <c r="HCL51" s="15"/>
      <c r="HCM51" s="15"/>
      <c r="HCN51" s="15"/>
      <c r="HCO51" s="15"/>
      <c r="HCP51" s="15"/>
      <c r="HCQ51" s="15"/>
      <c r="HCR51" s="15"/>
      <c r="HCS51" s="15"/>
      <c r="HCT51" s="15"/>
      <c r="HCU51" s="15"/>
      <c r="HCV51" s="15"/>
      <c r="HCW51" s="15"/>
      <c r="HCX51" s="15"/>
      <c r="HCY51" s="15"/>
      <c r="HCZ51" s="15"/>
      <c r="HDA51" s="15"/>
      <c r="HDB51" s="15"/>
      <c r="HDC51" s="15"/>
      <c r="HDD51" s="15"/>
      <c r="HDE51" s="15"/>
      <c r="HDF51" s="15"/>
      <c r="HDG51" s="15"/>
      <c r="HDH51" s="15"/>
      <c r="HDI51" s="15"/>
      <c r="HDJ51" s="15"/>
      <c r="HDK51" s="15"/>
      <c r="HDL51" s="15"/>
      <c r="HDM51" s="15"/>
      <c r="HDN51" s="15"/>
      <c r="HDO51" s="15"/>
      <c r="HDP51" s="15"/>
      <c r="HDQ51" s="15"/>
      <c r="HDR51" s="15"/>
      <c r="HDS51" s="15"/>
      <c r="HDT51" s="15"/>
      <c r="HDU51" s="15"/>
      <c r="HDV51" s="15"/>
      <c r="HDW51" s="15"/>
      <c r="HDX51" s="15"/>
      <c r="HDY51" s="15"/>
      <c r="HDZ51" s="15"/>
      <c r="HEA51" s="15"/>
      <c r="HEB51" s="15"/>
      <c r="HEC51" s="15"/>
      <c r="HED51" s="15"/>
      <c r="HEE51" s="15"/>
      <c r="HEF51" s="15"/>
      <c r="HEG51" s="15"/>
      <c r="HEH51" s="15"/>
      <c r="HEI51" s="15"/>
      <c r="HEJ51" s="15"/>
      <c r="HEK51" s="15"/>
      <c r="HEL51" s="15"/>
      <c r="HEM51" s="15"/>
      <c r="HEN51" s="15"/>
      <c r="HEO51" s="15"/>
      <c r="HEP51" s="15"/>
      <c r="HEQ51" s="15"/>
      <c r="HER51" s="15"/>
      <c r="HES51" s="15"/>
      <c r="HET51" s="15"/>
      <c r="HEU51" s="15"/>
      <c r="HEV51" s="15"/>
      <c r="HEW51" s="15"/>
      <c r="HEX51" s="15"/>
      <c r="HEY51" s="15"/>
      <c r="HEZ51" s="15"/>
      <c r="HFA51" s="15"/>
      <c r="HFB51" s="15"/>
      <c r="HFC51" s="15"/>
      <c r="HFD51" s="15"/>
      <c r="HFE51" s="15"/>
      <c r="HFF51" s="15"/>
      <c r="HFG51" s="15"/>
      <c r="HFH51" s="15"/>
      <c r="HFI51" s="15"/>
      <c r="HFJ51" s="15"/>
      <c r="HFK51" s="15"/>
      <c r="HFL51" s="15"/>
      <c r="HFM51" s="15"/>
      <c r="HFN51" s="15"/>
      <c r="HFO51" s="15"/>
      <c r="HFP51" s="15"/>
      <c r="HFQ51" s="15"/>
      <c r="HFR51" s="15"/>
      <c r="HFS51" s="15"/>
      <c r="HFT51" s="15"/>
      <c r="HFU51" s="15"/>
      <c r="HFV51" s="15"/>
      <c r="HFW51" s="15"/>
      <c r="HFX51" s="15"/>
      <c r="HFY51" s="15"/>
      <c r="HFZ51" s="15"/>
      <c r="HGA51" s="15"/>
      <c r="HGB51" s="15"/>
      <c r="HGC51" s="15"/>
      <c r="HGD51" s="15"/>
      <c r="HGE51" s="15"/>
      <c r="HGF51" s="15"/>
      <c r="HGG51" s="15"/>
      <c r="HGH51" s="15"/>
      <c r="HGI51" s="15"/>
      <c r="HGJ51" s="15"/>
      <c r="HGK51" s="15"/>
      <c r="HGL51" s="15"/>
      <c r="HGM51" s="15"/>
      <c r="HGN51" s="15"/>
      <c r="HGO51" s="15"/>
      <c r="HGP51" s="15"/>
      <c r="HGQ51" s="15"/>
      <c r="HGR51" s="15"/>
      <c r="HGS51" s="15"/>
      <c r="HGT51" s="15"/>
      <c r="HGU51" s="15"/>
      <c r="HGV51" s="15"/>
      <c r="HGW51" s="15"/>
      <c r="HGX51" s="15"/>
      <c r="HGY51" s="15"/>
      <c r="HGZ51" s="15"/>
      <c r="HHA51" s="15"/>
      <c r="HHB51" s="15"/>
      <c r="HHC51" s="15"/>
      <c r="HHD51" s="15"/>
      <c r="HHE51" s="15"/>
      <c r="HHF51" s="15"/>
      <c r="HHG51" s="15"/>
      <c r="HHH51" s="15"/>
      <c r="HHI51" s="15"/>
      <c r="HHJ51" s="15"/>
      <c r="HHK51" s="15"/>
      <c r="HHL51" s="15"/>
      <c r="HHM51" s="15"/>
      <c r="HHN51" s="15"/>
      <c r="HHO51" s="15"/>
      <c r="HHP51" s="15"/>
      <c r="HHQ51" s="15"/>
      <c r="HHR51" s="15"/>
      <c r="HHS51" s="15"/>
      <c r="HHT51" s="15"/>
      <c r="HHU51" s="15"/>
      <c r="HHV51" s="15"/>
      <c r="HHW51" s="15"/>
      <c r="HHX51" s="15"/>
      <c r="HHY51" s="15"/>
      <c r="HHZ51" s="15"/>
      <c r="HIA51" s="15"/>
      <c r="HIB51" s="15"/>
      <c r="HIC51" s="15"/>
      <c r="HID51" s="15"/>
      <c r="HIE51" s="15"/>
      <c r="HIF51" s="15"/>
      <c r="HIG51" s="15"/>
      <c r="HIH51" s="15"/>
      <c r="HII51" s="15"/>
      <c r="HIJ51" s="15"/>
      <c r="HIK51" s="15"/>
      <c r="HIL51" s="15"/>
      <c r="HIM51" s="15"/>
      <c r="HIN51" s="15"/>
      <c r="HIO51" s="15"/>
      <c r="HIP51" s="15"/>
      <c r="HIQ51" s="15"/>
      <c r="HIR51" s="15"/>
      <c r="HIS51" s="15"/>
      <c r="HIT51" s="15"/>
      <c r="HIU51" s="15"/>
      <c r="HIV51" s="15"/>
      <c r="HIW51" s="15"/>
      <c r="HIX51" s="15"/>
      <c r="HIY51" s="15"/>
      <c r="HIZ51" s="15"/>
      <c r="HJA51" s="15"/>
      <c r="HJB51" s="15"/>
      <c r="HJC51" s="15"/>
      <c r="HJD51" s="15"/>
      <c r="HJE51" s="15"/>
      <c r="HJF51" s="15"/>
      <c r="HJG51" s="15"/>
      <c r="HJH51" s="15"/>
      <c r="HJI51" s="15"/>
      <c r="HJJ51" s="15"/>
      <c r="HJK51" s="15"/>
      <c r="HJL51" s="15"/>
      <c r="HJM51" s="15"/>
      <c r="HJN51" s="15"/>
      <c r="HJO51" s="15"/>
      <c r="HJP51" s="15"/>
      <c r="HJQ51" s="15"/>
      <c r="HJR51" s="15"/>
      <c r="HJS51" s="15"/>
      <c r="HJT51" s="15"/>
      <c r="HJU51" s="15"/>
      <c r="HJV51" s="15"/>
      <c r="HJW51" s="15"/>
      <c r="HJX51" s="15"/>
      <c r="HJY51" s="15"/>
      <c r="HJZ51" s="15"/>
      <c r="HKA51" s="15"/>
      <c r="HKB51" s="15"/>
      <c r="HKC51" s="15"/>
      <c r="HKD51" s="15"/>
      <c r="HKE51" s="15"/>
      <c r="HKF51" s="15"/>
      <c r="HKG51" s="15"/>
      <c r="HKH51" s="15"/>
      <c r="HKI51" s="15"/>
      <c r="HKJ51" s="15"/>
      <c r="HKK51" s="15"/>
      <c r="HKL51" s="15"/>
      <c r="HKM51" s="15"/>
      <c r="HKN51" s="15"/>
      <c r="HKO51" s="15"/>
      <c r="HKP51" s="15"/>
      <c r="HKQ51" s="15"/>
      <c r="HKR51" s="15"/>
      <c r="HKS51" s="15"/>
      <c r="HKT51" s="15"/>
      <c r="HKU51" s="15"/>
      <c r="HKV51" s="15"/>
      <c r="HKW51" s="15"/>
      <c r="HKX51" s="15"/>
      <c r="HKY51" s="15"/>
      <c r="HKZ51" s="15"/>
      <c r="HLA51" s="15"/>
      <c r="HLB51" s="15"/>
      <c r="HLC51" s="15"/>
      <c r="HLD51" s="15"/>
      <c r="HLE51" s="15"/>
      <c r="HLF51" s="15"/>
      <c r="HLG51" s="15"/>
      <c r="HLH51" s="15"/>
      <c r="HLI51" s="15"/>
      <c r="HLJ51" s="15"/>
      <c r="HLK51" s="15"/>
      <c r="HLL51" s="15"/>
      <c r="HLM51" s="15"/>
      <c r="HLN51" s="15"/>
      <c r="HLO51" s="15"/>
      <c r="HLP51" s="15"/>
      <c r="HLQ51" s="15"/>
      <c r="HLR51" s="15"/>
      <c r="HLS51" s="15"/>
      <c r="HLT51" s="15"/>
      <c r="HLU51" s="15"/>
      <c r="HLV51" s="15"/>
      <c r="HLW51" s="15"/>
      <c r="HLX51" s="15"/>
      <c r="HLY51" s="15"/>
      <c r="HLZ51" s="15"/>
      <c r="HMA51" s="15"/>
      <c r="HMB51" s="15"/>
      <c r="HMC51" s="15"/>
      <c r="HMD51" s="15"/>
      <c r="HME51" s="15"/>
      <c r="HMF51" s="15"/>
      <c r="HMG51" s="15"/>
      <c r="HMH51" s="15"/>
      <c r="HMI51" s="15"/>
      <c r="HMJ51" s="15"/>
      <c r="HMK51" s="15"/>
      <c r="HML51" s="15"/>
      <c r="HMM51" s="15"/>
      <c r="HMN51" s="15"/>
      <c r="HMO51" s="15"/>
      <c r="HMP51" s="15"/>
      <c r="HMQ51" s="15"/>
      <c r="HMR51" s="15"/>
      <c r="HMS51" s="15"/>
      <c r="HMT51" s="15"/>
      <c r="HMU51" s="15"/>
      <c r="HMV51" s="15"/>
      <c r="HMW51" s="15"/>
      <c r="HMX51" s="15"/>
      <c r="HMY51" s="15"/>
      <c r="HMZ51" s="15"/>
      <c r="HNA51" s="15"/>
      <c r="HNB51" s="15"/>
      <c r="HNC51" s="15"/>
      <c r="HND51" s="15"/>
      <c r="HNE51" s="15"/>
      <c r="HNF51" s="15"/>
      <c r="HNG51" s="15"/>
      <c r="HNH51" s="15"/>
      <c r="HNI51" s="15"/>
      <c r="HNJ51" s="15"/>
      <c r="HNK51" s="15"/>
      <c r="HNL51" s="15"/>
      <c r="HNM51" s="15"/>
      <c r="HNN51" s="15"/>
      <c r="HNO51" s="15"/>
      <c r="HNP51" s="15"/>
      <c r="HNQ51" s="15"/>
      <c r="HNR51" s="15"/>
      <c r="HNS51" s="15"/>
      <c r="HNT51" s="15"/>
      <c r="HNU51" s="15"/>
      <c r="HNV51" s="15"/>
      <c r="HNW51" s="15"/>
      <c r="HNX51" s="15"/>
      <c r="HNY51" s="15"/>
      <c r="HNZ51" s="15"/>
      <c r="HOA51" s="15"/>
      <c r="HOB51" s="15"/>
      <c r="HOC51" s="15"/>
      <c r="HOD51" s="15"/>
      <c r="HOE51" s="15"/>
      <c r="HOF51" s="15"/>
      <c r="HOG51" s="15"/>
      <c r="HOH51" s="15"/>
      <c r="HOI51" s="15"/>
      <c r="HOJ51" s="15"/>
      <c r="HOK51" s="15"/>
      <c r="HOL51" s="15"/>
      <c r="HOM51" s="15"/>
      <c r="HON51" s="15"/>
      <c r="HOO51" s="15"/>
      <c r="HOP51" s="15"/>
      <c r="HOQ51" s="15"/>
      <c r="HOR51" s="15"/>
      <c r="HOS51" s="15"/>
      <c r="HOT51" s="15"/>
      <c r="HOU51" s="15"/>
      <c r="HOV51" s="15"/>
      <c r="HOW51" s="15"/>
      <c r="HOX51" s="15"/>
      <c r="HOY51" s="15"/>
      <c r="HOZ51" s="15"/>
      <c r="HPA51" s="15"/>
      <c r="HPB51" s="15"/>
      <c r="HPC51" s="15"/>
      <c r="HPD51" s="15"/>
      <c r="HPE51" s="15"/>
      <c r="HPF51" s="15"/>
      <c r="HPG51" s="15"/>
      <c r="HPH51" s="15"/>
      <c r="HPI51" s="15"/>
      <c r="HPJ51" s="15"/>
      <c r="HPK51" s="15"/>
      <c r="HPL51" s="15"/>
      <c r="HPM51" s="15"/>
      <c r="HPN51" s="15"/>
      <c r="HPO51" s="15"/>
      <c r="HPP51" s="15"/>
      <c r="HPQ51" s="15"/>
      <c r="HPR51" s="15"/>
      <c r="HPS51" s="15"/>
      <c r="HPT51" s="15"/>
      <c r="HPU51" s="15"/>
      <c r="HPV51" s="15"/>
      <c r="HPW51" s="15"/>
      <c r="HPX51" s="15"/>
      <c r="HPY51" s="15"/>
      <c r="HPZ51" s="15"/>
      <c r="HQA51" s="15"/>
      <c r="HQB51" s="15"/>
      <c r="HQC51" s="15"/>
      <c r="HQD51" s="15"/>
      <c r="HQE51" s="15"/>
      <c r="HQF51" s="15"/>
      <c r="HQG51" s="15"/>
      <c r="HQH51" s="15"/>
      <c r="HQI51" s="15"/>
      <c r="HQJ51" s="15"/>
      <c r="HQK51" s="15"/>
      <c r="HQL51" s="15"/>
      <c r="HQM51" s="15"/>
      <c r="HQN51" s="15"/>
      <c r="HQO51" s="15"/>
      <c r="HQP51" s="15"/>
      <c r="HQQ51" s="15"/>
      <c r="HQR51" s="15"/>
      <c r="HQS51" s="15"/>
      <c r="HQT51" s="15"/>
      <c r="HQU51" s="15"/>
      <c r="HQV51" s="15"/>
      <c r="HQW51" s="15"/>
      <c r="HQX51" s="15"/>
      <c r="HQY51" s="15"/>
      <c r="HQZ51" s="15"/>
      <c r="HRA51" s="15"/>
      <c r="HRB51" s="15"/>
      <c r="HRC51" s="15"/>
      <c r="HRD51" s="15"/>
      <c r="HRE51" s="15"/>
      <c r="HRF51" s="15"/>
      <c r="HRG51" s="15"/>
      <c r="HRH51" s="15"/>
      <c r="HRI51" s="15"/>
      <c r="HRJ51" s="15"/>
      <c r="HRK51" s="15"/>
      <c r="HRL51" s="15"/>
      <c r="HRM51" s="15"/>
      <c r="HRN51" s="15"/>
      <c r="HRO51" s="15"/>
      <c r="HRP51" s="15"/>
      <c r="HRQ51" s="15"/>
      <c r="HRR51" s="15"/>
      <c r="HRS51" s="15"/>
      <c r="HRT51" s="15"/>
      <c r="HRU51" s="15"/>
      <c r="HRV51" s="15"/>
      <c r="HRW51" s="15"/>
      <c r="HRX51" s="15"/>
      <c r="HRY51" s="15"/>
      <c r="HRZ51" s="15"/>
      <c r="HSA51" s="15"/>
      <c r="HSB51" s="15"/>
      <c r="HSC51" s="15"/>
      <c r="HSD51" s="15"/>
      <c r="HSE51" s="15"/>
      <c r="HSF51" s="15"/>
      <c r="HSG51" s="15"/>
      <c r="HSH51" s="15"/>
      <c r="HSI51" s="15"/>
      <c r="HSJ51" s="15"/>
      <c r="HSK51" s="15"/>
      <c r="HSL51" s="15"/>
      <c r="HSM51" s="15"/>
      <c r="HSN51" s="15"/>
      <c r="HSO51" s="15"/>
      <c r="HSP51" s="15"/>
      <c r="HSQ51" s="15"/>
      <c r="HSR51" s="15"/>
      <c r="HSS51" s="15"/>
      <c r="HST51" s="15"/>
      <c r="HSU51" s="15"/>
      <c r="HSV51" s="15"/>
      <c r="HSW51" s="15"/>
      <c r="HSX51" s="15"/>
      <c r="HSY51" s="15"/>
      <c r="HSZ51" s="15"/>
      <c r="HTA51" s="15"/>
      <c r="HTB51" s="15"/>
      <c r="HTC51" s="15"/>
      <c r="HTD51" s="15"/>
      <c r="HTE51" s="15"/>
      <c r="HTF51" s="15"/>
      <c r="HTG51" s="15"/>
      <c r="HTH51" s="15"/>
      <c r="HTI51" s="15"/>
      <c r="HTJ51" s="15"/>
      <c r="HTK51" s="15"/>
      <c r="HTL51" s="15"/>
      <c r="HTM51" s="15"/>
      <c r="HTN51" s="15"/>
      <c r="HTO51" s="15"/>
      <c r="HTP51" s="15"/>
      <c r="HTQ51" s="15"/>
      <c r="HTR51" s="15"/>
      <c r="HTS51" s="15"/>
      <c r="HTT51" s="15"/>
      <c r="HTU51" s="15"/>
      <c r="HTV51" s="15"/>
      <c r="HTW51" s="15"/>
      <c r="HTX51" s="15"/>
      <c r="HTY51" s="15"/>
      <c r="HTZ51" s="15"/>
      <c r="HUA51" s="15"/>
      <c r="HUB51" s="15"/>
      <c r="HUC51" s="15"/>
      <c r="HUD51" s="15"/>
      <c r="HUE51" s="15"/>
      <c r="HUF51" s="15"/>
      <c r="HUG51" s="15"/>
      <c r="HUH51" s="15"/>
      <c r="HUI51" s="15"/>
      <c r="HUJ51" s="15"/>
      <c r="HUK51" s="15"/>
      <c r="HUL51" s="15"/>
      <c r="HUM51" s="15"/>
      <c r="HUN51" s="15"/>
      <c r="HUO51" s="15"/>
      <c r="HUP51" s="15"/>
      <c r="HUQ51" s="15"/>
      <c r="HUR51" s="15"/>
      <c r="HUS51" s="15"/>
      <c r="HUT51" s="15"/>
      <c r="HUU51" s="15"/>
      <c r="HUV51" s="15"/>
      <c r="HUW51" s="15"/>
      <c r="HUX51" s="15"/>
      <c r="HUY51" s="15"/>
      <c r="HUZ51" s="15"/>
      <c r="HVA51" s="15"/>
      <c r="HVB51" s="15"/>
      <c r="HVC51" s="15"/>
      <c r="HVD51" s="15"/>
      <c r="HVE51" s="15"/>
      <c r="HVF51" s="15"/>
      <c r="HVG51" s="15"/>
      <c r="HVH51" s="15"/>
      <c r="HVI51" s="15"/>
      <c r="HVJ51" s="15"/>
      <c r="HVK51" s="15"/>
      <c r="HVL51" s="15"/>
      <c r="HVM51" s="15"/>
      <c r="HVN51" s="15"/>
      <c r="HVO51" s="15"/>
      <c r="HVP51" s="15"/>
      <c r="HVQ51" s="15"/>
      <c r="HVR51" s="15"/>
      <c r="HVS51" s="15"/>
      <c r="HVT51" s="15"/>
      <c r="HVU51" s="15"/>
      <c r="HVV51" s="15"/>
      <c r="HVW51" s="15"/>
      <c r="HVX51" s="15"/>
      <c r="HVY51" s="15"/>
      <c r="HVZ51" s="15"/>
      <c r="HWA51" s="15"/>
      <c r="HWB51" s="15"/>
      <c r="HWC51" s="15"/>
      <c r="HWD51" s="15"/>
      <c r="HWE51" s="15"/>
      <c r="HWF51" s="15"/>
      <c r="HWG51" s="15"/>
      <c r="HWH51" s="15"/>
      <c r="HWI51" s="15"/>
      <c r="HWJ51" s="15"/>
      <c r="HWK51" s="15"/>
      <c r="HWL51" s="15"/>
      <c r="HWM51" s="15"/>
      <c r="HWN51" s="15"/>
      <c r="HWO51" s="15"/>
      <c r="HWP51" s="15"/>
      <c r="HWQ51" s="15"/>
      <c r="HWR51" s="15"/>
      <c r="HWS51" s="15"/>
      <c r="HWT51" s="15"/>
      <c r="HWU51" s="15"/>
      <c r="HWV51" s="15"/>
      <c r="HWW51" s="15"/>
      <c r="HWX51" s="15"/>
      <c r="HWY51" s="15"/>
      <c r="HWZ51" s="15"/>
      <c r="HXA51" s="15"/>
      <c r="HXB51" s="15"/>
      <c r="HXC51" s="15"/>
      <c r="HXD51" s="15"/>
      <c r="HXE51" s="15"/>
      <c r="HXF51" s="15"/>
      <c r="HXG51" s="15"/>
      <c r="HXH51" s="15"/>
      <c r="HXI51" s="15"/>
      <c r="HXJ51" s="15"/>
      <c r="HXK51" s="15"/>
      <c r="HXL51" s="15"/>
      <c r="HXM51" s="15"/>
      <c r="HXN51" s="15"/>
      <c r="HXO51" s="15"/>
      <c r="HXP51" s="15"/>
      <c r="HXQ51" s="15"/>
      <c r="HXR51" s="15"/>
      <c r="HXS51" s="15"/>
      <c r="HXT51" s="15"/>
      <c r="HXU51" s="15"/>
      <c r="HXV51" s="15"/>
      <c r="HXW51" s="15"/>
      <c r="HXX51" s="15"/>
      <c r="HXY51" s="15"/>
      <c r="HXZ51" s="15"/>
      <c r="HYA51" s="15"/>
      <c r="HYB51" s="15"/>
      <c r="HYC51" s="15"/>
      <c r="HYD51" s="15"/>
      <c r="HYE51" s="15"/>
      <c r="HYF51" s="15"/>
      <c r="HYG51" s="15"/>
      <c r="HYH51" s="15"/>
      <c r="HYI51" s="15"/>
      <c r="HYJ51" s="15"/>
      <c r="HYK51" s="15"/>
      <c r="HYL51" s="15"/>
      <c r="HYM51" s="15"/>
      <c r="HYN51" s="15"/>
      <c r="HYO51" s="15"/>
      <c r="HYP51" s="15"/>
      <c r="HYQ51" s="15"/>
      <c r="HYR51" s="15"/>
      <c r="HYS51" s="15"/>
      <c r="HYT51" s="15"/>
      <c r="HYU51" s="15"/>
      <c r="HYV51" s="15"/>
      <c r="HYW51" s="15"/>
      <c r="HYX51" s="15"/>
      <c r="HYY51" s="15"/>
      <c r="HYZ51" s="15"/>
      <c r="HZA51" s="15"/>
      <c r="HZB51" s="15"/>
      <c r="HZC51" s="15"/>
      <c r="HZD51" s="15"/>
      <c r="HZE51" s="15"/>
      <c r="HZF51" s="15"/>
      <c r="HZG51" s="15"/>
      <c r="HZH51" s="15"/>
      <c r="HZI51" s="15"/>
      <c r="HZJ51" s="15"/>
      <c r="HZK51" s="15"/>
      <c r="HZL51" s="15"/>
      <c r="HZM51" s="15"/>
      <c r="HZN51" s="15"/>
      <c r="HZO51" s="15"/>
      <c r="HZP51" s="15"/>
      <c r="HZQ51" s="15"/>
      <c r="HZR51" s="15"/>
      <c r="HZS51" s="15"/>
      <c r="HZT51" s="15"/>
      <c r="HZU51" s="15"/>
      <c r="HZV51" s="15"/>
      <c r="HZW51" s="15"/>
      <c r="HZX51" s="15"/>
      <c r="HZY51" s="15"/>
      <c r="HZZ51" s="15"/>
      <c r="IAA51" s="15"/>
      <c r="IAB51" s="15"/>
      <c r="IAC51" s="15"/>
      <c r="IAD51" s="15"/>
      <c r="IAE51" s="15"/>
      <c r="IAF51" s="15"/>
      <c r="IAG51" s="15"/>
      <c r="IAH51" s="15"/>
      <c r="IAI51" s="15"/>
      <c r="IAJ51" s="15"/>
      <c r="IAK51" s="15"/>
      <c r="IAL51" s="15"/>
      <c r="IAM51" s="15"/>
      <c r="IAN51" s="15"/>
      <c r="IAO51" s="15"/>
      <c r="IAP51" s="15"/>
      <c r="IAQ51" s="15"/>
      <c r="IAR51" s="15"/>
      <c r="IAS51" s="15"/>
      <c r="IAT51" s="15"/>
      <c r="IAU51" s="15"/>
      <c r="IAV51" s="15"/>
      <c r="IAW51" s="15"/>
      <c r="IAX51" s="15"/>
      <c r="IAY51" s="15"/>
      <c r="IAZ51" s="15"/>
      <c r="IBA51" s="15"/>
      <c r="IBB51" s="15"/>
      <c r="IBC51" s="15"/>
      <c r="IBD51" s="15"/>
      <c r="IBE51" s="15"/>
      <c r="IBF51" s="15"/>
      <c r="IBG51" s="15"/>
      <c r="IBH51" s="15"/>
      <c r="IBI51" s="15"/>
      <c r="IBJ51" s="15"/>
      <c r="IBK51" s="15"/>
      <c r="IBL51" s="15"/>
      <c r="IBM51" s="15"/>
      <c r="IBN51" s="15"/>
      <c r="IBO51" s="15"/>
      <c r="IBP51" s="15"/>
      <c r="IBQ51" s="15"/>
      <c r="IBR51" s="15"/>
      <c r="IBS51" s="15"/>
      <c r="IBT51" s="15"/>
      <c r="IBU51" s="15"/>
      <c r="IBV51" s="15"/>
      <c r="IBW51" s="15"/>
      <c r="IBX51" s="15"/>
      <c r="IBY51" s="15"/>
      <c r="IBZ51" s="15"/>
      <c r="ICA51" s="15"/>
      <c r="ICB51" s="15"/>
      <c r="ICC51" s="15"/>
      <c r="ICD51" s="15"/>
      <c r="ICE51" s="15"/>
      <c r="ICF51" s="15"/>
      <c r="ICG51" s="15"/>
      <c r="ICH51" s="15"/>
      <c r="ICI51" s="15"/>
      <c r="ICJ51" s="15"/>
      <c r="ICK51" s="15"/>
      <c r="ICL51" s="15"/>
      <c r="ICM51" s="15"/>
      <c r="ICN51" s="15"/>
      <c r="ICO51" s="15"/>
      <c r="ICP51" s="15"/>
      <c r="ICQ51" s="15"/>
      <c r="ICR51" s="15"/>
      <c r="ICS51" s="15"/>
      <c r="ICT51" s="15"/>
      <c r="ICU51" s="15"/>
      <c r="ICV51" s="15"/>
      <c r="ICW51" s="15"/>
      <c r="ICX51" s="15"/>
      <c r="ICY51" s="15"/>
      <c r="ICZ51" s="15"/>
      <c r="IDA51" s="15"/>
      <c r="IDB51" s="15"/>
      <c r="IDC51" s="15"/>
      <c r="IDD51" s="15"/>
      <c r="IDE51" s="15"/>
      <c r="IDF51" s="15"/>
      <c r="IDG51" s="15"/>
      <c r="IDH51" s="15"/>
      <c r="IDI51" s="15"/>
      <c r="IDJ51" s="15"/>
      <c r="IDK51" s="15"/>
      <c r="IDL51" s="15"/>
      <c r="IDM51" s="15"/>
      <c r="IDN51" s="15"/>
      <c r="IDO51" s="15"/>
      <c r="IDP51" s="15"/>
      <c r="IDQ51" s="15"/>
      <c r="IDR51" s="15"/>
      <c r="IDS51" s="15"/>
      <c r="IDT51" s="15"/>
      <c r="IDU51" s="15"/>
      <c r="IDV51" s="15"/>
      <c r="IDW51" s="15"/>
      <c r="IDX51" s="15"/>
      <c r="IDY51" s="15"/>
      <c r="IDZ51" s="15"/>
      <c r="IEA51" s="15"/>
      <c r="IEB51" s="15"/>
      <c r="IEC51" s="15"/>
      <c r="IED51" s="15"/>
      <c r="IEE51" s="15"/>
      <c r="IEF51" s="15"/>
      <c r="IEG51" s="15"/>
      <c r="IEH51" s="15"/>
      <c r="IEI51" s="15"/>
      <c r="IEJ51" s="15"/>
      <c r="IEK51" s="15"/>
      <c r="IEL51" s="15"/>
      <c r="IEM51" s="15"/>
      <c r="IEN51" s="15"/>
      <c r="IEO51" s="15"/>
      <c r="IEP51" s="15"/>
      <c r="IEQ51" s="15"/>
      <c r="IER51" s="15"/>
      <c r="IES51" s="15"/>
      <c r="IET51" s="15"/>
      <c r="IEU51" s="15"/>
      <c r="IEV51" s="15"/>
      <c r="IEW51" s="15"/>
      <c r="IEX51" s="15"/>
      <c r="IEY51" s="15"/>
      <c r="IEZ51" s="15"/>
      <c r="IFA51" s="15"/>
      <c r="IFB51" s="15"/>
      <c r="IFC51" s="15"/>
      <c r="IFD51" s="15"/>
      <c r="IFE51" s="15"/>
      <c r="IFF51" s="15"/>
      <c r="IFG51" s="15"/>
      <c r="IFH51" s="15"/>
      <c r="IFI51" s="15"/>
      <c r="IFJ51" s="15"/>
      <c r="IFK51" s="15"/>
      <c r="IFL51" s="15"/>
      <c r="IFM51" s="15"/>
      <c r="IFN51" s="15"/>
      <c r="IFO51" s="15"/>
      <c r="IFP51" s="15"/>
      <c r="IFQ51" s="15"/>
      <c r="IFR51" s="15"/>
      <c r="IFS51" s="15"/>
      <c r="IFT51" s="15"/>
      <c r="IFU51" s="15"/>
      <c r="IFV51" s="15"/>
      <c r="IFW51" s="15"/>
      <c r="IFX51" s="15"/>
      <c r="IFY51" s="15"/>
      <c r="IFZ51" s="15"/>
      <c r="IGA51" s="15"/>
      <c r="IGB51" s="15"/>
      <c r="IGC51" s="15"/>
      <c r="IGD51" s="15"/>
      <c r="IGE51" s="15"/>
      <c r="IGF51" s="15"/>
      <c r="IGG51" s="15"/>
      <c r="IGH51" s="15"/>
      <c r="IGI51" s="15"/>
      <c r="IGJ51" s="15"/>
      <c r="IGK51" s="15"/>
      <c r="IGL51" s="15"/>
      <c r="IGM51" s="15"/>
      <c r="IGN51" s="15"/>
      <c r="IGO51" s="15"/>
      <c r="IGP51" s="15"/>
      <c r="IGQ51" s="15"/>
      <c r="IGR51" s="15"/>
      <c r="IGS51" s="15"/>
      <c r="IGT51" s="15"/>
      <c r="IGU51" s="15"/>
      <c r="IGV51" s="15"/>
      <c r="IGW51" s="15"/>
      <c r="IGX51" s="15"/>
      <c r="IGY51" s="15"/>
      <c r="IGZ51" s="15"/>
      <c r="IHA51" s="15"/>
      <c r="IHB51" s="15"/>
      <c r="IHC51" s="15"/>
      <c r="IHD51" s="15"/>
      <c r="IHE51" s="15"/>
      <c r="IHF51" s="15"/>
      <c r="IHG51" s="15"/>
      <c r="IHH51" s="15"/>
      <c r="IHI51" s="15"/>
      <c r="IHJ51" s="15"/>
      <c r="IHK51" s="15"/>
      <c r="IHL51" s="15"/>
      <c r="IHM51" s="15"/>
      <c r="IHN51" s="15"/>
      <c r="IHO51" s="15"/>
      <c r="IHP51" s="15"/>
      <c r="IHQ51" s="15"/>
      <c r="IHR51" s="15"/>
      <c r="IHS51" s="15"/>
      <c r="IHT51" s="15"/>
      <c r="IHU51" s="15"/>
      <c r="IHV51" s="15"/>
      <c r="IHW51" s="15"/>
      <c r="IHX51" s="15"/>
      <c r="IHY51" s="15"/>
      <c r="IHZ51" s="15"/>
      <c r="IIA51" s="15"/>
      <c r="IIB51" s="15"/>
      <c r="IIC51" s="15"/>
      <c r="IID51" s="15"/>
      <c r="IIE51" s="15"/>
      <c r="IIF51" s="15"/>
      <c r="IIG51" s="15"/>
      <c r="IIH51" s="15"/>
      <c r="III51" s="15"/>
      <c r="IIJ51" s="15"/>
      <c r="IIK51" s="15"/>
      <c r="IIL51" s="15"/>
      <c r="IIM51" s="15"/>
      <c r="IIN51" s="15"/>
      <c r="IIO51" s="15"/>
      <c r="IIP51" s="15"/>
      <c r="IIQ51" s="15"/>
      <c r="IIR51" s="15"/>
      <c r="IIS51" s="15"/>
      <c r="IIT51" s="15"/>
      <c r="IIU51" s="15"/>
      <c r="IIV51" s="15"/>
      <c r="IIW51" s="15"/>
      <c r="IIX51" s="15"/>
      <c r="IIY51" s="15"/>
      <c r="IIZ51" s="15"/>
      <c r="IJA51" s="15"/>
      <c r="IJB51" s="15"/>
      <c r="IJC51" s="15"/>
      <c r="IJD51" s="15"/>
      <c r="IJE51" s="15"/>
      <c r="IJF51" s="15"/>
      <c r="IJG51" s="15"/>
      <c r="IJH51" s="15"/>
      <c r="IJI51" s="15"/>
      <c r="IJJ51" s="15"/>
      <c r="IJK51" s="15"/>
      <c r="IJL51" s="15"/>
      <c r="IJM51" s="15"/>
      <c r="IJN51" s="15"/>
      <c r="IJO51" s="15"/>
      <c r="IJP51" s="15"/>
      <c r="IJQ51" s="15"/>
      <c r="IJR51" s="15"/>
      <c r="IJS51" s="15"/>
      <c r="IJT51" s="15"/>
      <c r="IJU51" s="15"/>
      <c r="IJV51" s="15"/>
      <c r="IJW51" s="15"/>
      <c r="IJX51" s="15"/>
      <c r="IJY51" s="15"/>
      <c r="IJZ51" s="15"/>
      <c r="IKA51" s="15"/>
      <c r="IKB51" s="15"/>
      <c r="IKC51" s="15"/>
      <c r="IKD51" s="15"/>
      <c r="IKE51" s="15"/>
      <c r="IKF51" s="15"/>
      <c r="IKG51" s="15"/>
      <c r="IKH51" s="15"/>
      <c r="IKI51" s="15"/>
      <c r="IKJ51" s="15"/>
      <c r="IKK51" s="15"/>
      <c r="IKL51" s="15"/>
      <c r="IKM51" s="15"/>
      <c r="IKN51" s="15"/>
      <c r="IKO51" s="15"/>
      <c r="IKP51" s="15"/>
      <c r="IKQ51" s="15"/>
      <c r="IKR51" s="15"/>
      <c r="IKS51" s="15"/>
      <c r="IKT51" s="15"/>
      <c r="IKU51" s="15"/>
      <c r="IKV51" s="15"/>
      <c r="IKW51" s="15"/>
      <c r="IKX51" s="15"/>
      <c r="IKY51" s="15"/>
      <c r="IKZ51" s="15"/>
      <c r="ILA51" s="15"/>
      <c r="ILB51" s="15"/>
      <c r="ILC51" s="15"/>
      <c r="ILD51" s="15"/>
      <c r="ILE51" s="15"/>
      <c r="ILF51" s="15"/>
      <c r="ILG51" s="15"/>
      <c r="ILH51" s="15"/>
      <c r="ILI51" s="15"/>
      <c r="ILJ51" s="15"/>
      <c r="ILK51" s="15"/>
      <c r="ILL51" s="15"/>
      <c r="ILM51" s="15"/>
      <c r="ILN51" s="15"/>
      <c r="ILO51" s="15"/>
      <c r="ILP51" s="15"/>
      <c r="ILQ51" s="15"/>
      <c r="ILR51" s="15"/>
      <c r="ILS51" s="15"/>
      <c r="ILT51" s="15"/>
      <c r="ILU51" s="15"/>
      <c r="ILV51" s="15"/>
      <c r="ILW51" s="15"/>
      <c r="ILX51" s="15"/>
      <c r="ILY51" s="15"/>
      <c r="ILZ51" s="15"/>
      <c r="IMA51" s="15"/>
      <c r="IMB51" s="15"/>
      <c r="IMC51" s="15"/>
      <c r="IMD51" s="15"/>
      <c r="IME51" s="15"/>
      <c r="IMF51" s="15"/>
      <c r="IMG51" s="15"/>
      <c r="IMH51" s="15"/>
      <c r="IMI51" s="15"/>
      <c r="IMJ51" s="15"/>
      <c r="IMK51" s="15"/>
      <c r="IML51" s="15"/>
      <c r="IMM51" s="15"/>
      <c r="IMN51" s="15"/>
      <c r="IMO51" s="15"/>
      <c r="IMP51" s="15"/>
      <c r="IMQ51" s="15"/>
      <c r="IMR51" s="15"/>
      <c r="IMS51" s="15"/>
      <c r="IMT51" s="15"/>
      <c r="IMU51" s="15"/>
      <c r="IMV51" s="15"/>
      <c r="IMW51" s="15"/>
      <c r="IMX51" s="15"/>
      <c r="IMY51" s="15"/>
      <c r="IMZ51" s="15"/>
      <c r="INA51" s="15"/>
      <c r="INB51" s="15"/>
      <c r="INC51" s="15"/>
      <c r="IND51" s="15"/>
      <c r="INE51" s="15"/>
      <c r="INF51" s="15"/>
      <c r="ING51" s="15"/>
      <c r="INH51" s="15"/>
      <c r="INI51" s="15"/>
      <c r="INJ51" s="15"/>
      <c r="INK51" s="15"/>
      <c r="INL51" s="15"/>
      <c r="INM51" s="15"/>
      <c r="INN51" s="15"/>
      <c r="INO51" s="15"/>
      <c r="INP51" s="15"/>
      <c r="INQ51" s="15"/>
      <c r="INR51" s="15"/>
      <c r="INS51" s="15"/>
      <c r="INT51" s="15"/>
      <c r="INU51" s="15"/>
      <c r="INV51" s="15"/>
      <c r="INW51" s="15"/>
      <c r="INX51" s="15"/>
      <c r="INY51" s="15"/>
      <c r="INZ51" s="15"/>
      <c r="IOA51" s="15"/>
      <c r="IOB51" s="15"/>
      <c r="IOC51" s="15"/>
      <c r="IOD51" s="15"/>
      <c r="IOE51" s="15"/>
      <c r="IOF51" s="15"/>
      <c r="IOG51" s="15"/>
      <c r="IOH51" s="15"/>
      <c r="IOI51" s="15"/>
      <c r="IOJ51" s="15"/>
      <c r="IOK51" s="15"/>
      <c r="IOL51" s="15"/>
      <c r="IOM51" s="15"/>
      <c r="ION51" s="15"/>
      <c r="IOO51" s="15"/>
      <c r="IOP51" s="15"/>
      <c r="IOQ51" s="15"/>
      <c r="IOR51" s="15"/>
      <c r="IOS51" s="15"/>
      <c r="IOT51" s="15"/>
      <c r="IOU51" s="15"/>
      <c r="IOV51" s="15"/>
      <c r="IOW51" s="15"/>
      <c r="IOX51" s="15"/>
      <c r="IOY51" s="15"/>
      <c r="IOZ51" s="15"/>
      <c r="IPA51" s="15"/>
      <c r="IPB51" s="15"/>
      <c r="IPC51" s="15"/>
      <c r="IPD51" s="15"/>
      <c r="IPE51" s="15"/>
      <c r="IPF51" s="15"/>
      <c r="IPG51" s="15"/>
      <c r="IPH51" s="15"/>
      <c r="IPI51" s="15"/>
      <c r="IPJ51" s="15"/>
      <c r="IPK51" s="15"/>
      <c r="IPL51" s="15"/>
      <c r="IPM51" s="15"/>
      <c r="IPN51" s="15"/>
      <c r="IPO51" s="15"/>
      <c r="IPP51" s="15"/>
      <c r="IPQ51" s="15"/>
      <c r="IPR51" s="15"/>
      <c r="IPS51" s="15"/>
      <c r="IPT51" s="15"/>
      <c r="IPU51" s="15"/>
      <c r="IPV51" s="15"/>
      <c r="IPW51" s="15"/>
      <c r="IPX51" s="15"/>
      <c r="IPY51" s="15"/>
      <c r="IPZ51" s="15"/>
      <c r="IQA51" s="15"/>
      <c r="IQB51" s="15"/>
      <c r="IQC51" s="15"/>
      <c r="IQD51" s="15"/>
      <c r="IQE51" s="15"/>
      <c r="IQF51" s="15"/>
      <c r="IQG51" s="15"/>
      <c r="IQH51" s="15"/>
      <c r="IQI51" s="15"/>
      <c r="IQJ51" s="15"/>
      <c r="IQK51" s="15"/>
      <c r="IQL51" s="15"/>
      <c r="IQM51" s="15"/>
      <c r="IQN51" s="15"/>
      <c r="IQO51" s="15"/>
      <c r="IQP51" s="15"/>
      <c r="IQQ51" s="15"/>
      <c r="IQR51" s="15"/>
      <c r="IQS51" s="15"/>
      <c r="IQT51" s="15"/>
      <c r="IQU51" s="15"/>
      <c r="IQV51" s="15"/>
      <c r="IQW51" s="15"/>
      <c r="IQX51" s="15"/>
      <c r="IQY51" s="15"/>
      <c r="IQZ51" s="15"/>
      <c r="IRA51" s="15"/>
      <c r="IRB51" s="15"/>
      <c r="IRC51" s="15"/>
      <c r="IRD51" s="15"/>
      <c r="IRE51" s="15"/>
      <c r="IRF51" s="15"/>
      <c r="IRG51" s="15"/>
      <c r="IRH51" s="15"/>
      <c r="IRI51" s="15"/>
      <c r="IRJ51" s="15"/>
      <c r="IRK51" s="15"/>
      <c r="IRL51" s="15"/>
      <c r="IRM51" s="15"/>
      <c r="IRN51" s="15"/>
      <c r="IRO51" s="15"/>
      <c r="IRP51" s="15"/>
      <c r="IRQ51" s="15"/>
      <c r="IRR51" s="15"/>
      <c r="IRS51" s="15"/>
      <c r="IRT51" s="15"/>
      <c r="IRU51" s="15"/>
      <c r="IRV51" s="15"/>
      <c r="IRW51" s="15"/>
      <c r="IRX51" s="15"/>
      <c r="IRY51" s="15"/>
      <c r="IRZ51" s="15"/>
      <c r="ISA51" s="15"/>
      <c r="ISB51" s="15"/>
      <c r="ISC51" s="15"/>
      <c r="ISD51" s="15"/>
      <c r="ISE51" s="15"/>
      <c r="ISF51" s="15"/>
      <c r="ISG51" s="15"/>
      <c r="ISH51" s="15"/>
      <c r="ISI51" s="15"/>
      <c r="ISJ51" s="15"/>
      <c r="ISK51" s="15"/>
      <c r="ISL51" s="15"/>
      <c r="ISM51" s="15"/>
      <c r="ISN51" s="15"/>
      <c r="ISO51" s="15"/>
      <c r="ISP51" s="15"/>
      <c r="ISQ51" s="15"/>
      <c r="ISR51" s="15"/>
      <c r="ISS51" s="15"/>
      <c r="IST51" s="15"/>
      <c r="ISU51" s="15"/>
      <c r="ISV51" s="15"/>
      <c r="ISW51" s="15"/>
      <c r="ISX51" s="15"/>
      <c r="ISY51" s="15"/>
      <c r="ISZ51" s="15"/>
      <c r="ITA51" s="15"/>
      <c r="ITB51" s="15"/>
      <c r="ITC51" s="15"/>
      <c r="ITD51" s="15"/>
      <c r="ITE51" s="15"/>
      <c r="ITF51" s="15"/>
      <c r="ITG51" s="15"/>
      <c r="ITH51" s="15"/>
      <c r="ITI51" s="15"/>
      <c r="ITJ51" s="15"/>
      <c r="ITK51" s="15"/>
      <c r="ITL51" s="15"/>
      <c r="ITM51" s="15"/>
      <c r="ITN51" s="15"/>
      <c r="ITO51" s="15"/>
      <c r="ITP51" s="15"/>
      <c r="ITQ51" s="15"/>
      <c r="ITR51" s="15"/>
      <c r="ITS51" s="15"/>
      <c r="ITT51" s="15"/>
      <c r="ITU51" s="15"/>
      <c r="ITV51" s="15"/>
      <c r="ITW51" s="15"/>
      <c r="ITX51" s="15"/>
      <c r="ITY51" s="15"/>
      <c r="ITZ51" s="15"/>
      <c r="IUA51" s="15"/>
      <c r="IUB51" s="15"/>
      <c r="IUC51" s="15"/>
      <c r="IUD51" s="15"/>
      <c r="IUE51" s="15"/>
      <c r="IUF51" s="15"/>
      <c r="IUG51" s="15"/>
      <c r="IUH51" s="15"/>
      <c r="IUI51" s="15"/>
      <c r="IUJ51" s="15"/>
      <c r="IUK51" s="15"/>
      <c r="IUL51" s="15"/>
      <c r="IUM51" s="15"/>
      <c r="IUN51" s="15"/>
      <c r="IUO51" s="15"/>
      <c r="IUP51" s="15"/>
      <c r="IUQ51" s="15"/>
      <c r="IUR51" s="15"/>
      <c r="IUS51" s="15"/>
      <c r="IUT51" s="15"/>
      <c r="IUU51" s="15"/>
      <c r="IUV51" s="15"/>
      <c r="IUW51" s="15"/>
      <c r="IUX51" s="15"/>
      <c r="IUY51" s="15"/>
      <c r="IUZ51" s="15"/>
      <c r="IVA51" s="15"/>
      <c r="IVB51" s="15"/>
      <c r="IVC51" s="15"/>
      <c r="IVD51" s="15"/>
      <c r="IVE51" s="15"/>
      <c r="IVF51" s="15"/>
      <c r="IVG51" s="15"/>
      <c r="IVH51" s="15"/>
      <c r="IVI51" s="15"/>
      <c r="IVJ51" s="15"/>
      <c r="IVK51" s="15"/>
      <c r="IVL51" s="15"/>
      <c r="IVM51" s="15"/>
      <c r="IVN51" s="15"/>
      <c r="IVO51" s="15"/>
      <c r="IVP51" s="15"/>
      <c r="IVQ51" s="15"/>
      <c r="IVR51" s="15"/>
      <c r="IVS51" s="15"/>
      <c r="IVT51" s="15"/>
      <c r="IVU51" s="15"/>
      <c r="IVV51" s="15"/>
      <c r="IVW51" s="15"/>
      <c r="IVX51" s="15"/>
      <c r="IVY51" s="15"/>
      <c r="IVZ51" s="15"/>
      <c r="IWA51" s="15"/>
      <c r="IWB51" s="15"/>
      <c r="IWC51" s="15"/>
      <c r="IWD51" s="15"/>
      <c r="IWE51" s="15"/>
      <c r="IWF51" s="15"/>
      <c r="IWG51" s="15"/>
      <c r="IWH51" s="15"/>
      <c r="IWI51" s="15"/>
      <c r="IWJ51" s="15"/>
      <c r="IWK51" s="15"/>
      <c r="IWL51" s="15"/>
      <c r="IWM51" s="15"/>
      <c r="IWN51" s="15"/>
      <c r="IWO51" s="15"/>
      <c r="IWP51" s="15"/>
      <c r="IWQ51" s="15"/>
      <c r="IWR51" s="15"/>
      <c r="IWS51" s="15"/>
      <c r="IWT51" s="15"/>
      <c r="IWU51" s="15"/>
      <c r="IWV51" s="15"/>
      <c r="IWW51" s="15"/>
      <c r="IWX51" s="15"/>
      <c r="IWY51" s="15"/>
      <c r="IWZ51" s="15"/>
      <c r="IXA51" s="15"/>
      <c r="IXB51" s="15"/>
      <c r="IXC51" s="15"/>
      <c r="IXD51" s="15"/>
      <c r="IXE51" s="15"/>
      <c r="IXF51" s="15"/>
      <c r="IXG51" s="15"/>
      <c r="IXH51" s="15"/>
      <c r="IXI51" s="15"/>
      <c r="IXJ51" s="15"/>
      <c r="IXK51" s="15"/>
      <c r="IXL51" s="15"/>
      <c r="IXM51" s="15"/>
      <c r="IXN51" s="15"/>
      <c r="IXO51" s="15"/>
      <c r="IXP51" s="15"/>
      <c r="IXQ51" s="15"/>
      <c r="IXR51" s="15"/>
      <c r="IXS51" s="15"/>
      <c r="IXT51" s="15"/>
      <c r="IXU51" s="15"/>
      <c r="IXV51" s="15"/>
      <c r="IXW51" s="15"/>
      <c r="IXX51" s="15"/>
      <c r="IXY51" s="15"/>
      <c r="IXZ51" s="15"/>
      <c r="IYA51" s="15"/>
      <c r="IYB51" s="15"/>
      <c r="IYC51" s="15"/>
      <c r="IYD51" s="15"/>
      <c r="IYE51" s="15"/>
      <c r="IYF51" s="15"/>
      <c r="IYG51" s="15"/>
      <c r="IYH51" s="15"/>
      <c r="IYI51" s="15"/>
      <c r="IYJ51" s="15"/>
      <c r="IYK51" s="15"/>
      <c r="IYL51" s="15"/>
      <c r="IYM51" s="15"/>
      <c r="IYN51" s="15"/>
      <c r="IYO51" s="15"/>
      <c r="IYP51" s="15"/>
      <c r="IYQ51" s="15"/>
      <c r="IYR51" s="15"/>
      <c r="IYS51" s="15"/>
      <c r="IYT51" s="15"/>
      <c r="IYU51" s="15"/>
      <c r="IYV51" s="15"/>
      <c r="IYW51" s="15"/>
      <c r="IYX51" s="15"/>
      <c r="IYY51" s="15"/>
      <c r="IYZ51" s="15"/>
      <c r="IZA51" s="15"/>
      <c r="IZB51" s="15"/>
      <c r="IZC51" s="15"/>
      <c r="IZD51" s="15"/>
      <c r="IZE51" s="15"/>
      <c r="IZF51" s="15"/>
      <c r="IZG51" s="15"/>
      <c r="IZH51" s="15"/>
      <c r="IZI51" s="15"/>
      <c r="IZJ51" s="15"/>
      <c r="IZK51" s="15"/>
      <c r="IZL51" s="15"/>
      <c r="IZM51" s="15"/>
      <c r="IZN51" s="15"/>
      <c r="IZO51" s="15"/>
      <c r="IZP51" s="15"/>
      <c r="IZQ51" s="15"/>
      <c r="IZR51" s="15"/>
      <c r="IZS51" s="15"/>
      <c r="IZT51" s="15"/>
      <c r="IZU51" s="15"/>
      <c r="IZV51" s="15"/>
      <c r="IZW51" s="15"/>
      <c r="IZX51" s="15"/>
      <c r="IZY51" s="15"/>
      <c r="IZZ51" s="15"/>
      <c r="JAA51" s="15"/>
      <c r="JAB51" s="15"/>
      <c r="JAC51" s="15"/>
      <c r="JAD51" s="15"/>
      <c r="JAE51" s="15"/>
      <c r="JAF51" s="15"/>
      <c r="JAG51" s="15"/>
      <c r="JAH51" s="15"/>
      <c r="JAI51" s="15"/>
      <c r="JAJ51" s="15"/>
      <c r="JAK51" s="15"/>
      <c r="JAL51" s="15"/>
      <c r="JAM51" s="15"/>
      <c r="JAN51" s="15"/>
      <c r="JAO51" s="15"/>
      <c r="JAP51" s="15"/>
      <c r="JAQ51" s="15"/>
      <c r="JAR51" s="15"/>
      <c r="JAS51" s="15"/>
      <c r="JAT51" s="15"/>
      <c r="JAU51" s="15"/>
      <c r="JAV51" s="15"/>
      <c r="JAW51" s="15"/>
      <c r="JAX51" s="15"/>
      <c r="JAY51" s="15"/>
      <c r="JAZ51" s="15"/>
      <c r="JBA51" s="15"/>
      <c r="JBB51" s="15"/>
      <c r="JBC51" s="15"/>
      <c r="JBD51" s="15"/>
      <c r="JBE51" s="15"/>
      <c r="JBF51" s="15"/>
      <c r="JBG51" s="15"/>
      <c r="JBH51" s="15"/>
      <c r="JBI51" s="15"/>
      <c r="JBJ51" s="15"/>
      <c r="JBK51" s="15"/>
      <c r="JBL51" s="15"/>
      <c r="JBM51" s="15"/>
      <c r="JBN51" s="15"/>
      <c r="JBO51" s="15"/>
      <c r="JBP51" s="15"/>
      <c r="JBQ51" s="15"/>
      <c r="JBR51" s="15"/>
      <c r="JBS51" s="15"/>
      <c r="JBT51" s="15"/>
      <c r="JBU51" s="15"/>
      <c r="JBV51" s="15"/>
      <c r="JBW51" s="15"/>
      <c r="JBX51" s="15"/>
      <c r="JBY51" s="15"/>
      <c r="JBZ51" s="15"/>
      <c r="JCA51" s="15"/>
      <c r="JCB51" s="15"/>
      <c r="JCC51" s="15"/>
      <c r="JCD51" s="15"/>
      <c r="JCE51" s="15"/>
      <c r="JCF51" s="15"/>
      <c r="JCG51" s="15"/>
      <c r="JCH51" s="15"/>
      <c r="JCI51" s="15"/>
      <c r="JCJ51" s="15"/>
      <c r="JCK51" s="15"/>
      <c r="JCL51" s="15"/>
      <c r="JCM51" s="15"/>
      <c r="JCN51" s="15"/>
      <c r="JCO51" s="15"/>
      <c r="JCP51" s="15"/>
      <c r="JCQ51" s="15"/>
      <c r="JCR51" s="15"/>
      <c r="JCS51" s="15"/>
      <c r="JCT51" s="15"/>
      <c r="JCU51" s="15"/>
      <c r="JCV51" s="15"/>
      <c r="JCW51" s="15"/>
      <c r="JCX51" s="15"/>
      <c r="JCY51" s="15"/>
      <c r="JCZ51" s="15"/>
      <c r="JDA51" s="15"/>
      <c r="JDB51" s="15"/>
      <c r="JDC51" s="15"/>
      <c r="JDD51" s="15"/>
      <c r="JDE51" s="15"/>
      <c r="JDF51" s="15"/>
      <c r="JDG51" s="15"/>
      <c r="JDH51" s="15"/>
      <c r="JDI51" s="15"/>
      <c r="JDJ51" s="15"/>
      <c r="JDK51" s="15"/>
      <c r="JDL51" s="15"/>
      <c r="JDM51" s="15"/>
      <c r="JDN51" s="15"/>
      <c r="JDO51" s="15"/>
      <c r="JDP51" s="15"/>
      <c r="JDQ51" s="15"/>
      <c r="JDR51" s="15"/>
      <c r="JDS51" s="15"/>
      <c r="JDT51" s="15"/>
      <c r="JDU51" s="15"/>
      <c r="JDV51" s="15"/>
      <c r="JDW51" s="15"/>
      <c r="JDX51" s="15"/>
      <c r="JDY51" s="15"/>
      <c r="JDZ51" s="15"/>
      <c r="JEA51" s="15"/>
      <c r="JEB51" s="15"/>
      <c r="JEC51" s="15"/>
      <c r="JED51" s="15"/>
      <c r="JEE51" s="15"/>
      <c r="JEF51" s="15"/>
      <c r="JEG51" s="15"/>
      <c r="JEH51" s="15"/>
      <c r="JEI51" s="15"/>
      <c r="JEJ51" s="15"/>
      <c r="JEK51" s="15"/>
      <c r="JEL51" s="15"/>
      <c r="JEM51" s="15"/>
      <c r="JEN51" s="15"/>
      <c r="JEO51" s="15"/>
      <c r="JEP51" s="15"/>
      <c r="JEQ51" s="15"/>
      <c r="JER51" s="15"/>
      <c r="JES51" s="15"/>
      <c r="JET51" s="15"/>
      <c r="JEU51" s="15"/>
      <c r="JEV51" s="15"/>
      <c r="JEW51" s="15"/>
      <c r="JEX51" s="15"/>
      <c r="JEY51" s="15"/>
      <c r="JEZ51" s="15"/>
      <c r="JFA51" s="15"/>
      <c r="JFB51" s="15"/>
      <c r="JFC51" s="15"/>
      <c r="JFD51" s="15"/>
      <c r="JFE51" s="15"/>
      <c r="JFF51" s="15"/>
      <c r="JFG51" s="15"/>
      <c r="JFH51" s="15"/>
      <c r="JFI51" s="15"/>
      <c r="JFJ51" s="15"/>
      <c r="JFK51" s="15"/>
      <c r="JFL51" s="15"/>
      <c r="JFM51" s="15"/>
      <c r="JFN51" s="15"/>
      <c r="JFO51" s="15"/>
      <c r="JFP51" s="15"/>
      <c r="JFQ51" s="15"/>
      <c r="JFR51" s="15"/>
      <c r="JFS51" s="15"/>
      <c r="JFT51" s="15"/>
      <c r="JFU51" s="15"/>
      <c r="JFV51" s="15"/>
      <c r="JFW51" s="15"/>
      <c r="JFX51" s="15"/>
      <c r="JFY51" s="15"/>
      <c r="JFZ51" s="15"/>
      <c r="JGA51" s="15"/>
      <c r="JGB51" s="15"/>
      <c r="JGC51" s="15"/>
      <c r="JGD51" s="15"/>
      <c r="JGE51" s="15"/>
      <c r="JGF51" s="15"/>
      <c r="JGG51" s="15"/>
      <c r="JGH51" s="15"/>
      <c r="JGI51" s="15"/>
      <c r="JGJ51" s="15"/>
      <c r="JGK51" s="15"/>
      <c r="JGL51" s="15"/>
      <c r="JGM51" s="15"/>
      <c r="JGN51" s="15"/>
      <c r="JGO51" s="15"/>
      <c r="JGP51" s="15"/>
      <c r="JGQ51" s="15"/>
      <c r="JGR51" s="15"/>
      <c r="JGS51" s="15"/>
      <c r="JGT51" s="15"/>
      <c r="JGU51" s="15"/>
      <c r="JGV51" s="15"/>
      <c r="JGW51" s="15"/>
      <c r="JGX51" s="15"/>
      <c r="JGY51" s="15"/>
      <c r="JGZ51" s="15"/>
      <c r="JHA51" s="15"/>
      <c r="JHB51" s="15"/>
      <c r="JHC51" s="15"/>
      <c r="JHD51" s="15"/>
      <c r="JHE51" s="15"/>
      <c r="JHF51" s="15"/>
      <c r="JHG51" s="15"/>
      <c r="JHH51" s="15"/>
      <c r="JHI51" s="15"/>
      <c r="JHJ51" s="15"/>
      <c r="JHK51" s="15"/>
      <c r="JHL51" s="15"/>
      <c r="JHM51" s="15"/>
      <c r="JHN51" s="15"/>
      <c r="JHO51" s="15"/>
      <c r="JHP51" s="15"/>
      <c r="JHQ51" s="15"/>
      <c r="JHR51" s="15"/>
      <c r="JHS51" s="15"/>
      <c r="JHT51" s="15"/>
      <c r="JHU51" s="15"/>
      <c r="JHV51" s="15"/>
      <c r="JHW51" s="15"/>
      <c r="JHX51" s="15"/>
      <c r="JHY51" s="15"/>
      <c r="JHZ51" s="15"/>
      <c r="JIA51" s="15"/>
      <c r="JIB51" s="15"/>
      <c r="JIC51" s="15"/>
      <c r="JID51" s="15"/>
      <c r="JIE51" s="15"/>
      <c r="JIF51" s="15"/>
      <c r="JIG51" s="15"/>
      <c r="JIH51" s="15"/>
      <c r="JII51" s="15"/>
      <c r="JIJ51" s="15"/>
      <c r="JIK51" s="15"/>
      <c r="JIL51" s="15"/>
      <c r="JIM51" s="15"/>
      <c r="JIN51" s="15"/>
      <c r="JIO51" s="15"/>
      <c r="JIP51" s="15"/>
      <c r="JIQ51" s="15"/>
      <c r="JIR51" s="15"/>
      <c r="JIS51" s="15"/>
      <c r="JIT51" s="15"/>
      <c r="JIU51" s="15"/>
      <c r="JIV51" s="15"/>
      <c r="JIW51" s="15"/>
      <c r="JIX51" s="15"/>
      <c r="JIY51" s="15"/>
      <c r="JIZ51" s="15"/>
      <c r="JJA51" s="15"/>
      <c r="JJB51" s="15"/>
      <c r="JJC51" s="15"/>
      <c r="JJD51" s="15"/>
      <c r="JJE51" s="15"/>
      <c r="JJF51" s="15"/>
      <c r="JJG51" s="15"/>
      <c r="JJH51" s="15"/>
      <c r="JJI51" s="15"/>
      <c r="JJJ51" s="15"/>
      <c r="JJK51" s="15"/>
      <c r="JJL51" s="15"/>
      <c r="JJM51" s="15"/>
      <c r="JJN51" s="15"/>
      <c r="JJO51" s="15"/>
      <c r="JJP51" s="15"/>
      <c r="JJQ51" s="15"/>
      <c r="JJR51" s="15"/>
      <c r="JJS51" s="15"/>
      <c r="JJT51" s="15"/>
      <c r="JJU51" s="15"/>
      <c r="JJV51" s="15"/>
      <c r="JJW51" s="15"/>
      <c r="JJX51" s="15"/>
      <c r="JJY51" s="15"/>
      <c r="JJZ51" s="15"/>
      <c r="JKA51" s="15"/>
      <c r="JKB51" s="15"/>
      <c r="JKC51" s="15"/>
      <c r="JKD51" s="15"/>
      <c r="JKE51" s="15"/>
      <c r="JKF51" s="15"/>
      <c r="JKG51" s="15"/>
      <c r="JKH51" s="15"/>
      <c r="JKI51" s="15"/>
      <c r="JKJ51" s="15"/>
      <c r="JKK51" s="15"/>
      <c r="JKL51" s="15"/>
      <c r="JKM51" s="15"/>
      <c r="JKN51" s="15"/>
      <c r="JKO51" s="15"/>
      <c r="JKP51" s="15"/>
      <c r="JKQ51" s="15"/>
      <c r="JKR51" s="15"/>
      <c r="JKS51" s="15"/>
      <c r="JKT51" s="15"/>
      <c r="JKU51" s="15"/>
      <c r="JKV51" s="15"/>
      <c r="JKW51" s="15"/>
      <c r="JKX51" s="15"/>
      <c r="JKY51" s="15"/>
      <c r="JKZ51" s="15"/>
      <c r="JLA51" s="15"/>
      <c r="JLB51" s="15"/>
      <c r="JLC51" s="15"/>
      <c r="JLD51" s="15"/>
      <c r="JLE51" s="15"/>
      <c r="JLF51" s="15"/>
      <c r="JLG51" s="15"/>
      <c r="JLH51" s="15"/>
      <c r="JLI51" s="15"/>
      <c r="JLJ51" s="15"/>
      <c r="JLK51" s="15"/>
      <c r="JLL51" s="15"/>
      <c r="JLM51" s="15"/>
      <c r="JLN51" s="15"/>
      <c r="JLO51" s="15"/>
      <c r="JLP51" s="15"/>
      <c r="JLQ51" s="15"/>
      <c r="JLR51" s="15"/>
      <c r="JLS51" s="15"/>
      <c r="JLT51" s="15"/>
      <c r="JLU51" s="15"/>
      <c r="JLV51" s="15"/>
      <c r="JLW51" s="15"/>
      <c r="JLX51" s="15"/>
      <c r="JLY51" s="15"/>
      <c r="JLZ51" s="15"/>
      <c r="JMA51" s="15"/>
      <c r="JMB51" s="15"/>
      <c r="JMC51" s="15"/>
      <c r="JMD51" s="15"/>
      <c r="JME51" s="15"/>
      <c r="JMF51" s="15"/>
      <c r="JMG51" s="15"/>
      <c r="JMH51" s="15"/>
      <c r="JMI51" s="15"/>
      <c r="JMJ51" s="15"/>
      <c r="JMK51" s="15"/>
      <c r="JML51" s="15"/>
      <c r="JMM51" s="15"/>
      <c r="JMN51" s="15"/>
      <c r="JMO51" s="15"/>
      <c r="JMP51" s="15"/>
      <c r="JMQ51" s="15"/>
      <c r="JMR51" s="15"/>
      <c r="JMS51" s="15"/>
      <c r="JMT51" s="15"/>
      <c r="JMU51" s="15"/>
      <c r="JMV51" s="15"/>
      <c r="JMW51" s="15"/>
      <c r="JMX51" s="15"/>
      <c r="JMY51" s="15"/>
      <c r="JMZ51" s="15"/>
      <c r="JNA51" s="15"/>
      <c r="JNB51" s="15"/>
      <c r="JNC51" s="15"/>
      <c r="JND51" s="15"/>
      <c r="JNE51" s="15"/>
      <c r="JNF51" s="15"/>
      <c r="JNG51" s="15"/>
      <c r="JNH51" s="15"/>
      <c r="JNI51" s="15"/>
      <c r="JNJ51" s="15"/>
      <c r="JNK51" s="15"/>
      <c r="JNL51" s="15"/>
      <c r="JNM51" s="15"/>
      <c r="JNN51" s="15"/>
      <c r="JNO51" s="15"/>
      <c r="JNP51" s="15"/>
      <c r="JNQ51" s="15"/>
      <c r="JNR51" s="15"/>
      <c r="JNS51" s="15"/>
      <c r="JNT51" s="15"/>
      <c r="JNU51" s="15"/>
      <c r="JNV51" s="15"/>
      <c r="JNW51" s="15"/>
      <c r="JNX51" s="15"/>
      <c r="JNY51" s="15"/>
      <c r="JNZ51" s="15"/>
      <c r="JOA51" s="15"/>
      <c r="JOB51" s="15"/>
      <c r="JOC51" s="15"/>
      <c r="JOD51" s="15"/>
      <c r="JOE51" s="15"/>
      <c r="JOF51" s="15"/>
      <c r="JOG51" s="15"/>
      <c r="JOH51" s="15"/>
      <c r="JOI51" s="15"/>
      <c r="JOJ51" s="15"/>
      <c r="JOK51" s="15"/>
      <c r="JOL51" s="15"/>
      <c r="JOM51" s="15"/>
      <c r="JON51" s="15"/>
      <c r="JOO51" s="15"/>
      <c r="JOP51" s="15"/>
      <c r="JOQ51" s="15"/>
      <c r="JOR51" s="15"/>
      <c r="JOS51" s="15"/>
      <c r="JOT51" s="15"/>
      <c r="JOU51" s="15"/>
      <c r="JOV51" s="15"/>
      <c r="JOW51" s="15"/>
      <c r="JOX51" s="15"/>
      <c r="JOY51" s="15"/>
      <c r="JOZ51" s="15"/>
      <c r="JPA51" s="15"/>
      <c r="JPB51" s="15"/>
      <c r="JPC51" s="15"/>
      <c r="JPD51" s="15"/>
      <c r="JPE51" s="15"/>
      <c r="JPF51" s="15"/>
      <c r="JPG51" s="15"/>
      <c r="JPH51" s="15"/>
      <c r="JPI51" s="15"/>
      <c r="JPJ51" s="15"/>
      <c r="JPK51" s="15"/>
      <c r="JPL51" s="15"/>
      <c r="JPM51" s="15"/>
      <c r="JPN51" s="15"/>
      <c r="JPO51" s="15"/>
      <c r="JPP51" s="15"/>
      <c r="JPQ51" s="15"/>
      <c r="JPR51" s="15"/>
      <c r="JPS51" s="15"/>
      <c r="JPT51" s="15"/>
      <c r="JPU51" s="15"/>
      <c r="JPV51" s="15"/>
      <c r="JPW51" s="15"/>
      <c r="JPX51" s="15"/>
      <c r="JPY51" s="15"/>
      <c r="JPZ51" s="15"/>
      <c r="JQA51" s="15"/>
      <c r="JQB51" s="15"/>
      <c r="JQC51" s="15"/>
      <c r="JQD51" s="15"/>
      <c r="JQE51" s="15"/>
      <c r="JQF51" s="15"/>
      <c r="JQG51" s="15"/>
      <c r="JQH51" s="15"/>
      <c r="JQI51" s="15"/>
      <c r="JQJ51" s="15"/>
      <c r="JQK51" s="15"/>
      <c r="JQL51" s="15"/>
      <c r="JQM51" s="15"/>
      <c r="JQN51" s="15"/>
      <c r="JQO51" s="15"/>
      <c r="JQP51" s="15"/>
      <c r="JQQ51" s="15"/>
      <c r="JQR51" s="15"/>
      <c r="JQS51" s="15"/>
      <c r="JQT51" s="15"/>
      <c r="JQU51" s="15"/>
      <c r="JQV51" s="15"/>
      <c r="JQW51" s="15"/>
      <c r="JQX51" s="15"/>
      <c r="JQY51" s="15"/>
      <c r="JQZ51" s="15"/>
      <c r="JRA51" s="15"/>
      <c r="JRB51" s="15"/>
      <c r="JRC51" s="15"/>
      <c r="JRD51" s="15"/>
      <c r="JRE51" s="15"/>
      <c r="JRF51" s="15"/>
      <c r="JRG51" s="15"/>
      <c r="JRH51" s="15"/>
      <c r="JRI51" s="15"/>
      <c r="JRJ51" s="15"/>
      <c r="JRK51" s="15"/>
      <c r="JRL51" s="15"/>
      <c r="JRM51" s="15"/>
      <c r="JRN51" s="15"/>
      <c r="JRO51" s="15"/>
      <c r="JRP51" s="15"/>
      <c r="JRQ51" s="15"/>
      <c r="JRR51" s="15"/>
      <c r="JRS51" s="15"/>
      <c r="JRT51" s="15"/>
      <c r="JRU51" s="15"/>
      <c r="JRV51" s="15"/>
      <c r="JRW51" s="15"/>
      <c r="JRX51" s="15"/>
      <c r="JRY51" s="15"/>
      <c r="JRZ51" s="15"/>
      <c r="JSA51" s="15"/>
      <c r="JSB51" s="15"/>
      <c r="JSC51" s="15"/>
      <c r="JSD51" s="15"/>
      <c r="JSE51" s="15"/>
      <c r="JSF51" s="15"/>
      <c r="JSG51" s="15"/>
      <c r="JSH51" s="15"/>
      <c r="JSI51" s="15"/>
      <c r="JSJ51" s="15"/>
      <c r="JSK51" s="15"/>
      <c r="JSL51" s="15"/>
      <c r="JSM51" s="15"/>
      <c r="JSN51" s="15"/>
      <c r="JSO51" s="15"/>
      <c r="JSP51" s="15"/>
      <c r="JSQ51" s="15"/>
      <c r="JSR51" s="15"/>
      <c r="JSS51" s="15"/>
      <c r="JST51" s="15"/>
      <c r="JSU51" s="15"/>
      <c r="JSV51" s="15"/>
      <c r="JSW51" s="15"/>
      <c r="JSX51" s="15"/>
      <c r="JSY51" s="15"/>
      <c r="JSZ51" s="15"/>
      <c r="JTA51" s="15"/>
      <c r="JTB51" s="15"/>
      <c r="JTC51" s="15"/>
      <c r="JTD51" s="15"/>
      <c r="JTE51" s="15"/>
      <c r="JTF51" s="15"/>
      <c r="JTG51" s="15"/>
      <c r="JTH51" s="15"/>
      <c r="JTI51" s="15"/>
      <c r="JTJ51" s="15"/>
      <c r="JTK51" s="15"/>
      <c r="JTL51" s="15"/>
      <c r="JTM51" s="15"/>
      <c r="JTN51" s="15"/>
      <c r="JTO51" s="15"/>
      <c r="JTP51" s="15"/>
      <c r="JTQ51" s="15"/>
      <c r="JTR51" s="15"/>
      <c r="JTS51" s="15"/>
      <c r="JTT51" s="15"/>
      <c r="JTU51" s="15"/>
      <c r="JTV51" s="15"/>
      <c r="JTW51" s="15"/>
      <c r="JTX51" s="15"/>
      <c r="JTY51" s="15"/>
      <c r="JTZ51" s="15"/>
      <c r="JUA51" s="15"/>
      <c r="JUB51" s="15"/>
      <c r="JUC51" s="15"/>
      <c r="JUD51" s="15"/>
      <c r="JUE51" s="15"/>
      <c r="JUF51" s="15"/>
      <c r="JUG51" s="15"/>
      <c r="JUH51" s="15"/>
      <c r="JUI51" s="15"/>
      <c r="JUJ51" s="15"/>
      <c r="JUK51" s="15"/>
      <c r="JUL51" s="15"/>
      <c r="JUM51" s="15"/>
      <c r="JUN51" s="15"/>
      <c r="JUO51" s="15"/>
      <c r="JUP51" s="15"/>
      <c r="JUQ51" s="15"/>
      <c r="JUR51" s="15"/>
      <c r="JUS51" s="15"/>
      <c r="JUT51" s="15"/>
      <c r="JUU51" s="15"/>
      <c r="JUV51" s="15"/>
      <c r="JUW51" s="15"/>
      <c r="JUX51" s="15"/>
      <c r="JUY51" s="15"/>
      <c r="JUZ51" s="15"/>
      <c r="JVA51" s="15"/>
      <c r="JVB51" s="15"/>
      <c r="JVC51" s="15"/>
      <c r="JVD51" s="15"/>
      <c r="JVE51" s="15"/>
      <c r="JVF51" s="15"/>
      <c r="JVG51" s="15"/>
      <c r="JVH51" s="15"/>
      <c r="JVI51" s="15"/>
      <c r="JVJ51" s="15"/>
      <c r="JVK51" s="15"/>
      <c r="JVL51" s="15"/>
      <c r="JVM51" s="15"/>
      <c r="JVN51" s="15"/>
      <c r="JVO51" s="15"/>
      <c r="JVP51" s="15"/>
      <c r="JVQ51" s="15"/>
      <c r="JVR51" s="15"/>
      <c r="JVS51" s="15"/>
      <c r="JVT51" s="15"/>
      <c r="JVU51" s="15"/>
      <c r="JVV51" s="15"/>
      <c r="JVW51" s="15"/>
      <c r="JVX51" s="15"/>
      <c r="JVY51" s="15"/>
      <c r="JVZ51" s="15"/>
      <c r="JWA51" s="15"/>
      <c r="JWB51" s="15"/>
      <c r="JWC51" s="15"/>
      <c r="JWD51" s="15"/>
      <c r="JWE51" s="15"/>
      <c r="JWF51" s="15"/>
      <c r="JWG51" s="15"/>
      <c r="JWH51" s="15"/>
      <c r="JWI51" s="15"/>
      <c r="JWJ51" s="15"/>
      <c r="JWK51" s="15"/>
      <c r="JWL51" s="15"/>
      <c r="JWM51" s="15"/>
      <c r="JWN51" s="15"/>
      <c r="JWO51" s="15"/>
      <c r="JWP51" s="15"/>
      <c r="JWQ51" s="15"/>
      <c r="JWR51" s="15"/>
      <c r="JWS51" s="15"/>
      <c r="JWT51" s="15"/>
      <c r="JWU51" s="15"/>
      <c r="JWV51" s="15"/>
      <c r="JWW51" s="15"/>
      <c r="JWX51" s="15"/>
      <c r="JWY51" s="15"/>
      <c r="JWZ51" s="15"/>
      <c r="JXA51" s="15"/>
      <c r="JXB51" s="15"/>
      <c r="JXC51" s="15"/>
      <c r="JXD51" s="15"/>
      <c r="JXE51" s="15"/>
      <c r="JXF51" s="15"/>
      <c r="JXG51" s="15"/>
      <c r="JXH51" s="15"/>
      <c r="JXI51" s="15"/>
      <c r="JXJ51" s="15"/>
      <c r="JXK51" s="15"/>
      <c r="JXL51" s="15"/>
      <c r="JXM51" s="15"/>
      <c r="JXN51" s="15"/>
      <c r="JXO51" s="15"/>
      <c r="JXP51" s="15"/>
      <c r="JXQ51" s="15"/>
      <c r="JXR51" s="15"/>
      <c r="JXS51" s="15"/>
      <c r="JXT51" s="15"/>
      <c r="JXU51" s="15"/>
      <c r="JXV51" s="15"/>
      <c r="JXW51" s="15"/>
      <c r="JXX51" s="15"/>
      <c r="JXY51" s="15"/>
      <c r="JXZ51" s="15"/>
      <c r="JYA51" s="15"/>
      <c r="JYB51" s="15"/>
      <c r="JYC51" s="15"/>
      <c r="JYD51" s="15"/>
      <c r="JYE51" s="15"/>
      <c r="JYF51" s="15"/>
      <c r="JYG51" s="15"/>
      <c r="JYH51" s="15"/>
      <c r="JYI51" s="15"/>
      <c r="JYJ51" s="15"/>
      <c r="JYK51" s="15"/>
      <c r="JYL51" s="15"/>
      <c r="JYM51" s="15"/>
      <c r="JYN51" s="15"/>
      <c r="JYO51" s="15"/>
      <c r="JYP51" s="15"/>
      <c r="JYQ51" s="15"/>
      <c r="JYR51" s="15"/>
      <c r="JYS51" s="15"/>
      <c r="JYT51" s="15"/>
      <c r="JYU51" s="15"/>
      <c r="JYV51" s="15"/>
      <c r="JYW51" s="15"/>
      <c r="JYX51" s="15"/>
      <c r="JYY51" s="15"/>
      <c r="JYZ51" s="15"/>
      <c r="JZA51" s="15"/>
      <c r="JZB51" s="15"/>
      <c r="JZC51" s="15"/>
      <c r="JZD51" s="15"/>
      <c r="JZE51" s="15"/>
      <c r="JZF51" s="15"/>
      <c r="JZG51" s="15"/>
      <c r="JZH51" s="15"/>
      <c r="JZI51" s="15"/>
      <c r="JZJ51" s="15"/>
      <c r="JZK51" s="15"/>
      <c r="JZL51" s="15"/>
      <c r="JZM51" s="15"/>
      <c r="JZN51" s="15"/>
      <c r="JZO51" s="15"/>
      <c r="JZP51" s="15"/>
      <c r="JZQ51" s="15"/>
      <c r="JZR51" s="15"/>
      <c r="JZS51" s="15"/>
      <c r="JZT51" s="15"/>
      <c r="JZU51" s="15"/>
      <c r="JZV51" s="15"/>
      <c r="JZW51" s="15"/>
      <c r="JZX51" s="15"/>
      <c r="JZY51" s="15"/>
      <c r="JZZ51" s="15"/>
      <c r="KAA51" s="15"/>
      <c r="KAB51" s="15"/>
      <c r="KAC51" s="15"/>
      <c r="KAD51" s="15"/>
      <c r="KAE51" s="15"/>
      <c r="KAF51" s="15"/>
      <c r="KAG51" s="15"/>
      <c r="KAH51" s="15"/>
      <c r="KAI51" s="15"/>
      <c r="KAJ51" s="15"/>
      <c r="KAK51" s="15"/>
      <c r="KAL51" s="15"/>
      <c r="KAM51" s="15"/>
      <c r="KAN51" s="15"/>
      <c r="KAO51" s="15"/>
      <c r="KAP51" s="15"/>
      <c r="KAQ51" s="15"/>
      <c r="KAR51" s="15"/>
      <c r="KAS51" s="15"/>
      <c r="KAT51" s="15"/>
      <c r="KAU51" s="15"/>
      <c r="KAV51" s="15"/>
      <c r="KAW51" s="15"/>
      <c r="KAX51" s="15"/>
      <c r="KAY51" s="15"/>
      <c r="KAZ51" s="15"/>
      <c r="KBA51" s="15"/>
      <c r="KBB51" s="15"/>
      <c r="KBC51" s="15"/>
      <c r="KBD51" s="15"/>
      <c r="KBE51" s="15"/>
      <c r="KBF51" s="15"/>
      <c r="KBG51" s="15"/>
      <c r="KBH51" s="15"/>
      <c r="KBI51" s="15"/>
      <c r="KBJ51" s="15"/>
      <c r="KBK51" s="15"/>
      <c r="KBL51" s="15"/>
      <c r="KBM51" s="15"/>
      <c r="KBN51" s="15"/>
      <c r="KBO51" s="15"/>
      <c r="KBP51" s="15"/>
      <c r="KBQ51" s="15"/>
      <c r="KBR51" s="15"/>
      <c r="KBS51" s="15"/>
      <c r="KBT51" s="15"/>
      <c r="KBU51" s="15"/>
      <c r="KBV51" s="15"/>
      <c r="KBW51" s="15"/>
      <c r="KBX51" s="15"/>
      <c r="KBY51" s="15"/>
      <c r="KBZ51" s="15"/>
      <c r="KCA51" s="15"/>
      <c r="KCB51" s="15"/>
      <c r="KCC51" s="15"/>
      <c r="KCD51" s="15"/>
      <c r="KCE51" s="15"/>
      <c r="KCF51" s="15"/>
      <c r="KCG51" s="15"/>
      <c r="KCH51" s="15"/>
      <c r="KCI51" s="15"/>
      <c r="KCJ51" s="15"/>
      <c r="KCK51" s="15"/>
      <c r="KCL51" s="15"/>
      <c r="KCM51" s="15"/>
      <c r="KCN51" s="15"/>
      <c r="KCO51" s="15"/>
      <c r="KCP51" s="15"/>
      <c r="KCQ51" s="15"/>
      <c r="KCR51" s="15"/>
      <c r="KCS51" s="15"/>
      <c r="KCT51" s="15"/>
      <c r="KCU51" s="15"/>
      <c r="KCV51" s="15"/>
      <c r="KCW51" s="15"/>
      <c r="KCX51" s="15"/>
      <c r="KCY51" s="15"/>
      <c r="KCZ51" s="15"/>
      <c r="KDA51" s="15"/>
      <c r="KDB51" s="15"/>
      <c r="KDC51" s="15"/>
      <c r="KDD51" s="15"/>
      <c r="KDE51" s="15"/>
      <c r="KDF51" s="15"/>
      <c r="KDG51" s="15"/>
      <c r="KDH51" s="15"/>
      <c r="KDI51" s="15"/>
      <c r="KDJ51" s="15"/>
      <c r="KDK51" s="15"/>
      <c r="KDL51" s="15"/>
      <c r="KDM51" s="15"/>
      <c r="KDN51" s="15"/>
      <c r="KDO51" s="15"/>
      <c r="KDP51" s="15"/>
      <c r="KDQ51" s="15"/>
      <c r="KDR51" s="15"/>
      <c r="KDS51" s="15"/>
      <c r="KDT51" s="15"/>
      <c r="KDU51" s="15"/>
      <c r="KDV51" s="15"/>
      <c r="KDW51" s="15"/>
      <c r="KDX51" s="15"/>
      <c r="KDY51" s="15"/>
      <c r="KDZ51" s="15"/>
      <c r="KEA51" s="15"/>
      <c r="KEB51" s="15"/>
      <c r="KEC51" s="15"/>
      <c r="KED51" s="15"/>
      <c r="KEE51" s="15"/>
      <c r="KEF51" s="15"/>
      <c r="KEG51" s="15"/>
      <c r="KEH51" s="15"/>
      <c r="KEI51" s="15"/>
      <c r="KEJ51" s="15"/>
      <c r="KEK51" s="15"/>
      <c r="KEL51" s="15"/>
      <c r="KEM51" s="15"/>
      <c r="KEN51" s="15"/>
      <c r="KEO51" s="15"/>
      <c r="KEP51" s="15"/>
      <c r="KEQ51" s="15"/>
      <c r="KER51" s="15"/>
      <c r="KES51" s="15"/>
      <c r="KET51" s="15"/>
      <c r="KEU51" s="15"/>
      <c r="KEV51" s="15"/>
      <c r="KEW51" s="15"/>
      <c r="KEX51" s="15"/>
      <c r="KEY51" s="15"/>
      <c r="KEZ51" s="15"/>
      <c r="KFA51" s="15"/>
      <c r="KFB51" s="15"/>
      <c r="KFC51" s="15"/>
      <c r="KFD51" s="15"/>
      <c r="KFE51" s="15"/>
      <c r="KFF51" s="15"/>
      <c r="KFG51" s="15"/>
      <c r="KFH51" s="15"/>
      <c r="KFI51" s="15"/>
      <c r="KFJ51" s="15"/>
      <c r="KFK51" s="15"/>
      <c r="KFL51" s="15"/>
      <c r="KFM51" s="15"/>
      <c r="KFN51" s="15"/>
      <c r="KFO51" s="15"/>
      <c r="KFP51" s="15"/>
      <c r="KFQ51" s="15"/>
      <c r="KFR51" s="15"/>
      <c r="KFS51" s="15"/>
      <c r="KFT51" s="15"/>
      <c r="KFU51" s="15"/>
      <c r="KFV51" s="15"/>
      <c r="KFW51" s="15"/>
      <c r="KFX51" s="15"/>
      <c r="KFY51" s="15"/>
      <c r="KFZ51" s="15"/>
      <c r="KGA51" s="15"/>
      <c r="KGB51" s="15"/>
      <c r="KGC51" s="15"/>
      <c r="KGD51" s="15"/>
      <c r="KGE51" s="15"/>
      <c r="KGF51" s="15"/>
      <c r="KGG51" s="15"/>
      <c r="KGH51" s="15"/>
      <c r="KGI51" s="15"/>
      <c r="KGJ51" s="15"/>
      <c r="KGK51" s="15"/>
      <c r="KGL51" s="15"/>
      <c r="KGM51" s="15"/>
      <c r="KGN51" s="15"/>
      <c r="KGO51" s="15"/>
      <c r="KGP51" s="15"/>
      <c r="KGQ51" s="15"/>
      <c r="KGR51" s="15"/>
      <c r="KGS51" s="15"/>
      <c r="KGT51" s="15"/>
      <c r="KGU51" s="15"/>
      <c r="KGV51" s="15"/>
      <c r="KGW51" s="15"/>
      <c r="KGX51" s="15"/>
      <c r="KGY51" s="15"/>
      <c r="KGZ51" s="15"/>
      <c r="KHA51" s="15"/>
      <c r="KHB51" s="15"/>
      <c r="KHC51" s="15"/>
      <c r="KHD51" s="15"/>
      <c r="KHE51" s="15"/>
      <c r="KHF51" s="15"/>
      <c r="KHG51" s="15"/>
      <c r="KHH51" s="15"/>
      <c r="KHI51" s="15"/>
      <c r="KHJ51" s="15"/>
      <c r="KHK51" s="15"/>
      <c r="KHL51" s="15"/>
      <c r="KHM51" s="15"/>
      <c r="KHN51" s="15"/>
      <c r="KHO51" s="15"/>
      <c r="KHP51" s="15"/>
      <c r="KHQ51" s="15"/>
      <c r="KHR51" s="15"/>
      <c r="KHS51" s="15"/>
      <c r="KHT51" s="15"/>
      <c r="KHU51" s="15"/>
      <c r="KHV51" s="15"/>
      <c r="KHW51" s="15"/>
      <c r="KHX51" s="15"/>
      <c r="KHY51" s="15"/>
      <c r="KHZ51" s="15"/>
      <c r="KIA51" s="15"/>
      <c r="KIB51" s="15"/>
      <c r="KIC51" s="15"/>
      <c r="KID51" s="15"/>
      <c r="KIE51" s="15"/>
      <c r="KIF51" s="15"/>
      <c r="KIG51" s="15"/>
      <c r="KIH51" s="15"/>
      <c r="KII51" s="15"/>
      <c r="KIJ51" s="15"/>
      <c r="KIK51" s="15"/>
      <c r="KIL51" s="15"/>
      <c r="KIM51" s="15"/>
      <c r="KIN51" s="15"/>
      <c r="KIO51" s="15"/>
      <c r="KIP51" s="15"/>
      <c r="KIQ51" s="15"/>
      <c r="KIR51" s="15"/>
      <c r="KIS51" s="15"/>
      <c r="KIT51" s="15"/>
      <c r="KIU51" s="15"/>
      <c r="KIV51" s="15"/>
      <c r="KIW51" s="15"/>
      <c r="KIX51" s="15"/>
      <c r="KIY51" s="15"/>
      <c r="KIZ51" s="15"/>
      <c r="KJA51" s="15"/>
      <c r="KJB51" s="15"/>
      <c r="KJC51" s="15"/>
      <c r="KJD51" s="15"/>
      <c r="KJE51" s="15"/>
      <c r="KJF51" s="15"/>
      <c r="KJG51" s="15"/>
      <c r="KJH51" s="15"/>
      <c r="KJI51" s="15"/>
      <c r="KJJ51" s="15"/>
      <c r="KJK51" s="15"/>
      <c r="KJL51" s="15"/>
      <c r="KJM51" s="15"/>
      <c r="KJN51" s="15"/>
      <c r="KJO51" s="15"/>
      <c r="KJP51" s="15"/>
      <c r="KJQ51" s="15"/>
      <c r="KJR51" s="15"/>
      <c r="KJS51" s="15"/>
      <c r="KJT51" s="15"/>
      <c r="KJU51" s="15"/>
      <c r="KJV51" s="15"/>
      <c r="KJW51" s="15"/>
      <c r="KJX51" s="15"/>
      <c r="KJY51" s="15"/>
      <c r="KJZ51" s="15"/>
      <c r="KKA51" s="15"/>
      <c r="KKB51" s="15"/>
      <c r="KKC51" s="15"/>
      <c r="KKD51" s="15"/>
      <c r="KKE51" s="15"/>
      <c r="KKF51" s="15"/>
      <c r="KKG51" s="15"/>
      <c r="KKH51" s="15"/>
      <c r="KKI51" s="15"/>
      <c r="KKJ51" s="15"/>
      <c r="KKK51" s="15"/>
      <c r="KKL51" s="15"/>
      <c r="KKM51" s="15"/>
      <c r="KKN51" s="15"/>
      <c r="KKO51" s="15"/>
      <c r="KKP51" s="15"/>
      <c r="KKQ51" s="15"/>
      <c r="KKR51" s="15"/>
      <c r="KKS51" s="15"/>
      <c r="KKT51" s="15"/>
      <c r="KKU51" s="15"/>
      <c r="KKV51" s="15"/>
      <c r="KKW51" s="15"/>
      <c r="KKX51" s="15"/>
      <c r="KKY51" s="15"/>
      <c r="KKZ51" s="15"/>
      <c r="KLA51" s="15"/>
      <c r="KLB51" s="15"/>
      <c r="KLC51" s="15"/>
      <c r="KLD51" s="15"/>
      <c r="KLE51" s="15"/>
      <c r="KLF51" s="15"/>
      <c r="KLG51" s="15"/>
      <c r="KLH51" s="15"/>
      <c r="KLI51" s="15"/>
      <c r="KLJ51" s="15"/>
      <c r="KLK51" s="15"/>
      <c r="KLL51" s="15"/>
      <c r="KLM51" s="15"/>
      <c r="KLN51" s="15"/>
      <c r="KLO51" s="15"/>
      <c r="KLP51" s="15"/>
      <c r="KLQ51" s="15"/>
      <c r="KLR51" s="15"/>
      <c r="KLS51" s="15"/>
      <c r="KLT51" s="15"/>
      <c r="KLU51" s="15"/>
      <c r="KLV51" s="15"/>
      <c r="KLW51" s="15"/>
      <c r="KLX51" s="15"/>
      <c r="KLY51" s="15"/>
      <c r="KLZ51" s="15"/>
      <c r="KMA51" s="15"/>
      <c r="KMB51" s="15"/>
      <c r="KMC51" s="15"/>
      <c r="KMD51" s="15"/>
      <c r="KME51" s="15"/>
      <c r="KMF51" s="15"/>
      <c r="KMG51" s="15"/>
      <c r="KMH51" s="15"/>
      <c r="KMI51" s="15"/>
      <c r="KMJ51" s="15"/>
      <c r="KMK51" s="15"/>
      <c r="KML51" s="15"/>
      <c r="KMM51" s="15"/>
      <c r="KMN51" s="15"/>
      <c r="KMO51" s="15"/>
      <c r="KMP51" s="15"/>
      <c r="KMQ51" s="15"/>
      <c r="KMR51" s="15"/>
      <c r="KMS51" s="15"/>
      <c r="KMT51" s="15"/>
      <c r="KMU51" s="15"/>
      <c r="KMV51" s="15"/>
      <c r="KMW51" s="15"/>
      <c r="KMX51" s="15"/>
      <c r="KMY51" s="15"/>
      <c r="KMZ51" s="15"/>
      <c r="KNA51" s="15"/>
      <c r="KNB51" s="15"/>
      <c r="KNC51" s="15"/>
      <c r="KND51" s="15"/>
      <c r="KNE51" s="15"/>
      <c r="KNF51" s="15"/>
      <c r="KNG51" s="15"/>
      <c r="KNH51" s="15"/>
      <c r="KNI51" s="15"/>
      <c r="KNJ51" s="15"/>
      <c r="KNK51" s="15"/>
      <c r="KNL51" s="15"/>
      <c r="KNM51" s="15"/>
      <c r="KNN51" s="15"/>
      <c r="KNO51" s="15"/>
      <c r="KNP51" s="15"/>
      <c r="KNQ51" s="15"/>
      <c r="KNR51" s="15"/>
      <c r="KNS51" s="15"/>
      <c r="KNT51" s="15"/>
      <c r="KNU51" s="15"/>
      <c r="KNV51" s="15"/>
      <c r="KNW51" s="15"/>
      <c r="KNX51" s="15"/>
      <c r="KNY51" s="15"/>
      <c r="KNZ51" s="15"/>
      <c r="KOA51" s="15"/>
      <c r="KOB51" s="15"/>
      <c r="KOC51" s="15"/>
      <c r="KOD51" s="15"/>
      <c r="KOE51" s="15"/>
      <c r="KOF51" s="15"/>
      <c r="KOG51" s="15"/>
      <c r="KOH51" s="15"/>
      <c r="KOI51" s="15"/>
      <c r="KOJ51" s="15"/>
      <c r="KOK51" s="15"/>
      <c r="KOL51" s="15"/>
      <c r="KOM51" s="15"/>
      <c r="KON51" s="15"/>
      <c r="KOO51" s="15"/>
      <c r="KOP51" s="15"/>
      <c r="KOQ51" s="15"/>
      <c r="KOR51" s="15"/>
      <c r="KOS51" s="15"/>
      <c r="KOT51" s="15"/>
      <c r="KOU51" s="15"/>
      <c r="KOV51" s="15"/>
      <c r="KOW51" s="15"/>
      <c r="KOX51" s="15"/>
      <c r="KOY51" s="15"/>
      <c r="KOZ51" s="15"/>
      <c r="KPA51" s="15"/>
      <c r="KPB51" s="15"/>
      <c r="KPC51" s="15"/>
      <c r="KPD51" s="15"/>
      <c r="KPE51" s="15"/>
      <c r="KPF51" s="15"/>
      <c r="KPG51" s="15"/>
      <c r="KPH51" s="15"/>
      <c r="KPI51" s="15"/>
      <c r="KPJ51" s="15"/>
      <c r="KPK51" s="15"/>
      <c r="KPL51" s="15"/>
      <c r="KPM51" s="15"/>
      <c r="KPN51" s="15"/>
      <c r="KPO51" s="15"/>
      <c r="KPP51" s="15"/>
      <c r="KPQ51" s="15"/>
      <c r="KPR51" s="15"/>
      <c r="KPS51" s="15"/>
      <c r="KPT51" s="15"/>
      <c r="KPU51" s="15"/>
      <c r="KPV51" s="15"/>
      <c r="KPW51" s="15"/>
      <c r="KPX51" s="15"/>
      <c r="KPY51" s="15"/>
      <c r="KPZ51" s="15"/>
      <c r="KQA51" s="15"/>
      <c r="KQB51" s="15"/>
      <c r="KQC51" s="15"/>
      <c r="KQD51" s="15"/>
      <c r="KQE51" s="15"/>
      <c r="KQF51" s="15"/>
      <c r="KQG51" s="15"/>
      <c r="KQH51" s="15"/>
      <c r="KQI51" s="15"/>
      <c r="KQJ51" s="15"/>
      <c r="KQK51" s="15"/>
      <c r="KQL51" s="15"/>
      <c r="KQM51" s="15"/>
      <c r="KQN51" s="15"/>
      <c r="KQO51" s="15"/>
      <c r="KQP51" s="15"/>
      <c r="KQQ51" s="15"/>
      <c r="KQR51" s="15"/>
      <c r="KQS51" s="15"/>
      <c r="KQT51" s="15"/>
      <c r="KQU51" s="15"/>
      <c r="KQV51" s="15"/>
      <c r="KQW51" s="15"/>
      <c r="KQX51" s="15"/>
      <c r="KQY51" s="15"/>
      <c r="KQZ51" s="15"/>
      <c r="KRA51" s="15"/>
      <c r="KRB51" s="15"/>
      <c r="KRC51" s="15"/>
      <c r="KRD51" s="15"/>
      <c r="KRE51" s="15"/>
      <c r="KRF51" s="15"/>
      <c r="KRG51" s="15"/>
      <c r="KRH51" s="15"/>
      <c r="KRI51" s="15"/>
      <c r="KRJ51" s="15"/>
      <c r="KRK51" s="15"/>
      <c r="KRL51" s="15"/>
      <c r="KRM51" s="15"/>
      <c r="KRN51" s="15"/>
      <c r="KRO51" s="15"/>
      <c r="KRP51" s="15"/>
      <c r="KRQ51" s="15"/>
      <c r="KRR51" s="15"/>
      <c r="KRS51" s="15"/>
      <c r="KRT51" s="15"/>
      <c r="KRU51" s="15"/>
      <c r="KRV51" s="15"/>
      <c r="KRW51" s="15"/>
      <c r="KRX51" s="15"/>
      <c r="KRY51" s="15"/>
      <c r="KRZ51" s="15"/>
      <c r="KSA51" s="15"/>
      <c r="KSB51" s="15"/>
      <c r="KSC51" s="15"/>
      <c r="KSD51" s="15"/>
      <c r="KSE51" s="15"/>
      <c r="KSF51" s="15"/>
      <c r="KSG51" s="15"/>
      <c r="KSH51" s="15"/>
      <c r="KSI51" s="15"/>
      <c r="KSJ51" s="15"/>
      <c r="KSK51" s="15"/>
      <c r="KSL51" s="15"/>
      <c r="KSM51" s="15"/>
      <c r="KSN51" s="15"/>
      <c r="KSO51" s="15"/>
      <c r="KSP51" s="15"/>
      <c r="KSQ51" s="15"/>
      <c r="KSR51" s="15"/>
      <c r="KSS51" s="15"/>
      <c r="KST51" s="15"/>
      <c r="KSU51" s="15"/>
      <c r="KSV51" s="15"/>
      <c r="KSW51" s="15"/>
      <c r="KSX51" s="15"/>
      <c r="KSY51" s="15"/>
      <c r="KSZ51" s="15"/>
      <c r="KTA51" s="15"/>
      <c r="KTB51" s="15"/>
      <c r="KTC51" s="15"/>
      <c r="KTD51" s="15"/>
      <c r="KTE51" s="15"/>
      <c r="KTF51" s="15"/>
      <c r="KTG51" s="15"/>
      <c r="KTH51" s="15"/>
      <c r="KTI51" s="15"/>
      <c r="KTJ51" s="15"/>
      <c r="KTK51" s="15"/>
      <c r="KTL51" s="15"/>
      <c r="KTM51" s="15"/>
      <c r="KTN51" s="15"/>
      <c r="KTO51" s="15"/>
      <c r="KTP51" s="15"/>
      <c r="KTQ51" s="15"/>
      <c r="KTR51" s="15"/>
      <c r="KTS51" s="15"/>
      <c r="KTT51" s="15"/>
      <c r="KTU51" s="15"/>
      <c r="KTV51" s="15"/>
      <c r="KTW51" s="15"/>
      <c r="KTX51" s="15"/>
      <c r="KTY51" s="15"/>
      <c r="KTZ51" s="15"/>
      <c r="KUA51" s="15"/>
      <c r="KUB51" s="15"/>
      <c r="KUC51" s="15"/>
      <c r="KUD51" s="15"/>
      <c r="KUE51" s="15"/>
      <c r="KUF51" s="15"/>
      <c r="KUG51" s="15"/>
      <c r="KUH51" s="15"/>
      <c r="KUI51" s="15"/>
      <c r="KUJ51" s="15"/>
      <c r="KUK51" s="15"/>
      <c r="KUL51" s="15"/>
      <c r="KUM51" s="15"/>
      <c r="KUN51" s="15"/>
      <c r="KUO51" s="15"/>
      <c r="KUP51" s="15"/>
      <c r="KUQ51" s="15"/>
      <c r="KUR51" s="15"/>
      <c r="KUS51" s="15"/>
      <c r="KUT51" s="15"/>
      <c r="KUU51" s="15"/>
      <c r="KUV51" s="15"/>
      <c r="KUW51" s="15"/>
      <c r="KUX51" s="15"/>
      <c r="KUY51" s="15"/>
      <c r="KUZ51" s="15"/>
      <c r="KVA51" s="15"/>
      <c r="KVB51" s="15"/>
      <c r="KVC51" s="15"/>
      <c r="KVD51" s="15"/>
      <c r="KVE51" s="15"/>
      <c r="KVF51" s="15"/>
      <c r="KVG51" s="15"/>
      <c r="KVH51" s="15"/>
      <c r="KVI51" s="15"/>
      <c r="KVJ51" s="15"/>
      <c r="KVK51" s="15"/>
      <c r="KVL51" s="15"/>
      <c r="KVM51" s="15"/>
      <c r="KVN51" s="15"/>
      <c r="KVO51" s="15"/>
      <c r="KVP51" s="15"/>
      <c r="KVQ51" s="15"/>
      <c r="KVR51" s="15"/>
      <c r="KVS51" s="15"/>
      <c r="KVT51" s="15"/>
      <c r="KVU51" s="15"/>
      <c r="KVV51" s="15"/>
      <c r="KVW51" s="15"/>
      <c r="KVX51" s="15"/>
      <c r="KVY51" s="15"/>
      <c r="KVZ51" s="15"/>
      <c r="KWA51" s="15"/>
      <c r="KWB51" s="15"/>
      <c r="KWC51" s="15"/>
      <c r="KWD51" s="15"/>
      <c r="KWE51" s="15"/>
      <c r="KWF51" s="15"/>
      <c r="KWG51" s="15"/>
      <c r="KWH51" s="15"/>
      <c r="KWI51" s="15"/>
      <c r="KWJ51" s="15"/>
      <c r="KWK51" s="15"/>
      <c r="KWL51" s="15"/>
      <c r="KWM51" s="15"/>
      <c r="KWN51" s="15"/>
      <c r="KWO51" s="15"/>
      <c r="KWP51" s="15"/>
      <c r="KWQ51" s="15"/>
      <c r="KWR51" s="15"/>
      <c r="KWS51" s="15"/>
      <c r="KWT51" s="15"/>
      <c r="KWU51" s="15"/>
      <c r="KWV51" s="15"/>
      <c r="KWW51" s="15"/>
      <c r="KWX51" s="15"/>
      <c r="KWY51" s="15"/>
      <c r="KWZ51" s="15"/>
      <c r="KXA51" s="15"/>
      <c r="KXB51" s="15"/>
      <c r="KXC51" s="15"/>
      <c r="KXD51" s="15"/>
      <c r="KXE51" s="15"/>
      <c r="KXF51" s="15"/>
      <c r="KXG51" s="15"/>
      <c r="KXH51" s="15"/>
      <c r="KXI51" s="15"/>
      <c r="KXJ51" s="15"/>
      <c r="KXK51" s="15"/>
      <c r="KXL51" s="15"/>
      <c r="KXM51" s="15"/>
      <c r="KXN51" s="15"/>
      <c r="KXO51" s="15"/>
      <c r="KXP51" s="15"/>
      <c r="KXQ51" s="15"/>
      <c r="KXR51" s="15"/>
      <c r="KXS51" s="15"/>
      <c r="KXT51" s="15"/>
      <c r="KXU51" s="15"/>
      <c r="KXV51" s="15"/>
      <c r="KXW51" s="15"/>
      <c r="KXX51" s="15"/>
      <c r="KXY51" s="15"/>
      <c r="KXZ51" s="15"/>
      <c r="KYA51" s="15"/>
      <c r="KYB51" s="15"/>
      <c r="KYC51" s="15"/>
      <c r="KYD51" s="15"/>
      <c r="KYE51" s="15"/>
      <c r="KYF51" s="15"/>
      <c r="KYG51" s="15"/>
      <c r="KYH51" s="15"/>
      <c r="KYI51" s="15"/>
      <c r="KYJ51" s="15"/>
      <c r="KYK51" s="15"/>
      <c r="KYL51" s="15"/>
      <c r="KYM51" s="15"/>
      <c r="KYN51" s="15"/>
      <c r="KYO51" s="15"/>
      <c r="KYP51" s="15"/>
      <c r="KYQ51" s="15"/>
      <c r="KYR51" s="15"/>
      <c r="KYS51" s="15"/>
      <c r="KYT51" s="15"/>
      <c r="KYU51" s="15"/>
      <c r="KYV51" s="15"/>
      <c r="KYW51" s="15"/>
      <c r="KYX51" s="15"/>
      <c r="KYY51" s="15"/>
      <c r="KYZ51" s="15"/>
      <c r="KZA51" s="15"/>
      <c r="KZB51" s="15"/>
      <c r="KZC51" s="15"/>
      <c r="KZD51" s="15"/>
      <c r="KZE51" s="15"/>
      <c r="KZF51" s="15"/>
      <c r="KZG51" s="15"/>
      <c r="KZH51" s="15"/>
      <c r="KZI51" s="15"/>
      <c r="KZJ51" s="15"/>
      <c r="KZK51" s="15"/>
      <c r="KZL51" s="15"/>
      <c r="KZM51" s="15"/>
      <c r="KZN51" s="15"/>
      <c r="KZO51" s="15"/>
      <c r="KZP51" s="15"/>
      <c r="KZQ51" s="15"/>
      <c r="KZR51" s="15"/>
      <c r="KZS51" s="15"/>
      <c r="KZT51" s="15"/>
      <c r="KZU51" s="15"/>
      <c r="KZV51" s="15"/>
      <c r="KZW51" s="15"/>
      <c r="KZX51" s="15"/>
      <c r="KZY51" s="15"/>
      <c r="KZZ51" s="15"/>
      <c r="LAA51" s="15"/>
      <c r="LAB51" s="15"/>
      <c r="LAC51" s="15"/>
      <c r="LAD51" s="15"/>
      <c r="LAE51" s="15"/>
      <c r="LAF51" s="15"/>
      <c r="LAG51" s="15"/>
      <c r="LAH51" s="15"/>
      <c r="LAI51" s="15"/>
      <c r="LAJ51" s="15"/>
      <c r="LAK51" s="15"/>
      <c r="LAL51" s="15"/>
      <c r="LAM51" s="15"/>
      <c r="LAN51" s="15"/>
      <c r="LAO51" s="15"/>
      <c r="LAP51" s="15"/>
      <c r="LAQ51" s="15"/>
      <c r="LAR51" s="15"/>
      <c r="LAS51" s="15"/>
      <c r="LAT51" s="15"/>
      <c r="LAU51" s="15"/>
      <c r="LAV51" s="15"/>
      <c r="LAW51" s="15"/>
      <c r="LAX51" s="15"/>
      <c r="LAY51" s="15"/>
      <c r="LAZ51" s="15"/>
      <c r="LBA51" s="15"/>
      <c r="LBB51" s="15"/>
      <c r="LBC51" s="15"/>
      <c r="LBD51" s="15"/>
      <c r="LBE51" s="15"/>
      <c r="LBF51" s="15"/>
      <c r="LBG51" s="15"/>
      <c r="LBH51" s="15"/>
      <c r="LBI51" s="15"/>
      <c r="LBJ51" s="15"/>
      <c r="LBK51" s="15"/>
      <c r="LBL51" s="15"/>
      <c r="LBM51" s="15"/>
      <c r="LBN51" s="15"/>
      <c r="LBO51" s="15"/>
      <c r="LBP51" s="15"/>
      <c r="LBQ51" s="15"/>
      <c r="LBR51" s="15"/>
      <c r="LBS51" s="15"/>
      <c r="LBT51" s="15"/>
      <c r="LBU51" s="15"/>
      <c r="LBV51" s="15"/>
      <c r="LBW51" s="15"/>
      <c r="LBX51" s="15"/>
      <c r="LBY51" s="15"/>
      <c r="LBZ51" s="15"/>
      <c r="LCA51" s="15"/>
      <c r="LCB51" s="15"/>
      <c r="LCC51" s="15"/>
      <c r="LCD51" s="15"/>
      <c r="LCE51" s="15"/>
      <c r="LCF51" s="15"/>
      <c r="LCG51" s="15"/>
      <c r="LCH51" s="15"/>
      <c r="LCI51" s="15"/>
      <c r="LCJ51" s="15"/>
      <c r="LCK51" s="15"/>
      <c r="LCL51" s="15"/>
      <c r="LCM51" s="15"/>
      <c r="LCN51" s="15"/>
      <c r="LCO51" s="15"/>
      <c r="LCP51" s="15"/>
      <c r="LCQ51" s="15"/>
      <c r="LCR51" s="15"/>
      <c r="LCS51" s="15"/>
      <c r="LCT51" s="15"/>
      <c r="LCU51" s="15"/>
      <c r="LCV51" s="15"/>
      <c r="LCW51" s="15"/>
      <c r="LCX51" s="15"/>
      <c r="LCY51" s="15"/>
      <c r="LCZ51" s="15"/>
      <c r="LDA51" s="15"/>
      <c r="LDB51" s="15"/>
      <c r="LDC51" s="15"/>
      <c r="LDD51" s="15"/>
      <c r="LDE51" s="15"/>
      <c r="LDF51" s="15"/>
      <c r="LDG51" s="15"/>
      <c r="LDH51" s="15"/>
      <c r="LDI51" s="15"/>
      <c r="LDJ51" s="15"/>
      <c r="LDK51" s="15"/>
      <c r="LDL51" s="15"/>
      <c r="LDM51" s="15"/>
      <c r="LDN51" s="15"/>
      <c r="LDO51" s="15"/>
      <c r="LDP51" s="15"/>
      <c r="LDQ51" s="15"/>
      <c r="LDR51" s="15"/>
      <c r="LDS51" s="15"/>
      <c r="LDT51" s="15"/>
      <c r="LDU51" s="15"/>
      <c r="LDV51" s="15"/>
      <c r="LDW51" s="15"/>
      <c r="LDX51" s="15"/>
      <c r="LDY51" s="15"/>
      <c r="LDZ51" s="15"/>
      <c r="LEA51" s="15"/>
      <c r="LEB51" s="15"/>
      <c r="LEC51" s="15"/>
      <c r="LED51" s="15"/>
      <c r="LEE51" s="15"/>
      <c r="LEF51" s="15"/>
      <c r="LEG51" s="15"/>
      <c r="LEH51" s="15"/>
      <c r="LEI51" s="15"/>
      <c r="LEJ51" s="15"/>
      <c r="LEK51" s="15"/>
      <c r="LEL51" s="15"/>
      <c r="LEM51" s="15"/>
      <c r="LEN51" s="15"/>
      <c r="LEO51" s="15"/>
      <c r="LEP51" s="15"/>
      <c r="LEQ51" s="15"/>
      <c r="LER51" s="15"/>
      <c r="LES51" s="15"/>
      <c r="LET51" s="15"/>
      <c r="LEU51" s="15"/>
      <c r="LEV51" s="15"/>
      <c r="LEW51" s="15"/>
      <c r="LEX51" s="15"/>
      <c r="LEY51" s="15"/>
      <c r="LEZ51" s="15"/>
      <c r="LFA51" s="15"/>
      <c r="LFB51" s="15"/>
      <c r="LFC51" s="15"/>
      <c r="LFD51" s="15"/>
      <c r="LFE51" s="15"/>
      <c r="LFF51" s="15"/>
      <c r="LFG51" s="15"/>
      <c r="LFH51" s="15"/>
      <c r="LFI51" s="15"/>
      <c r="LFJ51" s="15"/>
      <c r="LFK51" s="15"/>
      <c r="LFL51" s="15"/>
      <c r="LFM51" s="15"/>
      <c r="LFN51" s="15"/>
      <c r="LFO51" s="15"/>
      <c r="LFP51" s="15"/>
      <c r="LFQ51" s="15"/>
      <c r="LFR51" s="15"/>
      <c r="LFS51" s="15"/>
      <c r="LFT51" s="15"/>
      <c r="LFU51" s="15"/>
      <c r="LFV51" s="15"/>
      <c r="LFW51" s="15"/>
      <c r="LFX51" s="15"/>
      <c r="LFY51" s="15"/>
      <c r="LFZ51" s="15"/>
      <c r="LGA51" s="15"/>
      <c r="LGB51" s="15"/>
      <c r="LGC51" s="15"/>
      <c r="LGD51" s="15"/>
      <c r="LGE51" s="15"/>
      <c r="LGF51" s="15"/>
      <c r="LGG51" s="15"/>
      <c r="LGH51" s="15"/>
      <c r="LGI51" s="15"/>
      <c r="LGJ51" s="15"/>
      <c r="LGK51" s="15"/>
      <c r="LGL51" s="15"/>
      <c r="LGM51" s="15"/>
      <c r="LGN51" s="15"/>
      <c r="LGO51" s="15"/>
      <c r="LGP51" s="15"/>
      <c r="LGQ51" s="15"/>
      <c r="LGR51" s="15"/>
      <c r="LGS51" s="15"/>
      <c r="LGT51" s="15"/>
      <c r="LGU51" s="15"/>
      <c r="LGV51" s="15"/>
      <c r="LGW51" s="15"/>
      <c r="LGX51" s="15"/>
      <c r="LGY51" s="15"/>
      <c r="LGZ51" s="15"/>
      <c r="LHA51" s="15"/>
      <c r="LHB51" s="15"/>
      <c r="LHC51" s="15"/>
      <c r="LHD51" s="15"/>
      <c r="LHE51" s="15"/>
      <c r="LHF51" s="15"/>
      <c r="LHG51" s="15"/>
      <c r="LHH51" s="15"/>
      <c r="LHI51" s="15"/>
      <c r="LHJ51" s="15"/>
      <c r="LHK51" s="15"/>
      <c r="LHL51" s="15"/>
      <c r="LHM51" s="15"/>
      <c r="LHN51" s="15"/>
      <c r="LHO51" s="15"/>
      <c r="LHP51" s="15"/>
      <c r="LHQ51" s="15"/>
      <c r="LHR51" s="15"/>
      <c r="LHS51" s="15"/>
      <c r="LHT51" s="15"/>
      <c r="LHU51" s="15"/>
      <c r="LHV51" s="15"/>
      <c r="LHW51" s="15"/>
      <c r="LHX51" s="15"/>
      <c r="LHY51" s="15"/>
      <c r="LHZ51" s="15"/>
      <c r="LIA51" s="15"/>
      <c r="LIB51" s="15"/>
      <c r="LIC51" s="15"/>
      <c r="LID51" s="15"/>
      <c r="LIE51" s="15"/>
      <c r="LIF51" s="15"/>
      <c r="LIG51" s="15"/>
      <c r="LIH51" s="15"/>
      <c r="LII51" s="15"/>
      <c r="LIJ51" s="15"/>
      <c r="LIK51" s="15"/>
      <c r="LIL51" s="15"/>
      <c r="LIM51" s="15"/>
      <c r="LIN51" s="15"/>
      <c r="LIO51" s="15"/>
      <c r="LIP51" s="15"/>
      <c r="LIQ51" s="15"/>
      <c r="LIR51" s="15"/>
      <c r="LIS51" s="15"/>
      <c r="LIT51" s="15"/>
      <c r="LIU51" s="15"/>
      <c r="LIV51" s="15"/>
      <c r="LIW51" s="15"/>
      <c r="LIX51" s="15"/>
      <c r="LIY51" s="15"/>
      <c r="LIZ51" s="15"/>
      <c r="LJA51" s="15"/>
      <c r="LJB51" s="15"/>
      <c r="LJC51" s="15"/>
      <c r="LJD51" s="15"/>
      <c r="LJE51" s="15"/>
      <c r="LJF51" s="15"/>
      <c r="LJG51" s="15"/>
      <c r="LJH51" s="15"/>
      <c r="LJI51" s="15"/>
      <c r="LJJ51" s="15"/>
      <c r="LJK51" s="15"/>
      <c r="LJL51" s="15"/>
      <c r="LJM51" s="15"/>
      <c r="LJN51" s="15"/>
      <c r="LJO51" s="15"/>
      <c r="LJP51" s="15"/>
      <c r="LJQ51" s="15"/>
      <c r="LJR51" s="15"/>
      <c r="LJS51" s="15"/>
      <c r="LJT51" s="15"/>
      <c r="LJU51" s="15"/>
      <c r="LJV51" s="15"/>
      <c r="LJW51" s="15"/>
      <c r="LJX51" s="15"/>
      <c r="LJY51" s="15"/>
      <c r="LJZ51" s="15"/>
      <c r="LKA51" s="15"/>
      <c r="LKB51" s="15"/>
      <c r="LKC51" s="15"/>
      <c r="LKD51" s="15"/>
      <c r="LKE51" s="15"/>
      <c r="LKF51" s="15"/>
      <c r="LKG51" s="15"/>
      <c r="LKH51" s="15"/>
      <c r="LKI51" s="15"/>
      <c r="LKJ51" s="15"/>
      <c r="LKK51" s="15"/>
      <c r="LKL51" s="15"/>
      <c r="LKM51" s="15"/>
      <c r="LKN51" s="15"/>
      <c r="LKO51" s="15"/>
      <c r="LKP51" s="15"/>
      <c r="LKQ51" s="15"/>
      <c r="LKR51" s="15"/>
      <c r="LKS51" s="15"/>
      <c r="LKT51" s="15"/>
      <c r="LKU51" s="15"/>
      <c r="LKV51" s="15"/>
      <c r="LKW51" s="15"/>
      <c r="LKX51" s="15"/>
      <c r="LKY51" s="15"/>
      <c r="LKZ51" s="15"/>
      <c r="LLA51" s="15"/>
      <c r="LLB51" s="15"/>
      <c r="LLC51" s="15"/>
      <c r="LLD51" s="15"/>
      <c r="LLE51" s="15"/>
      <c r="LLF51" s="15"/>
      <c r="LLG51" s="15"/>
      <c r="LLH51" s="15"/>
      <c r="LLI51" s="15"/>
      <c r="LLJ51" s="15"/>
      <c r="LLK51" s="15"/>
      <c r="LLL51" s="15"/>
      <c r="LLM51" s="15"/>
      <c r="LLN51" s="15"/>
      <c r="LLO51" s="15"/>
      <c r="LLP51" s="15"/>
      <c r="LLQ51" s="15"/>
      <c r="LLR51" s="15"/>
      <c r="LLS51" s="15"/>
      <c r="LLT51" s="15"/>
      <c r="LLU51" s="15"/>
      <c r="LLV51" s="15"/>
      <c r="LLW51" s="15"/>
      <c r="LLX51" s="15"/>
      <c r="LLY51" s="15"/>
      <c r="LLZ51" s="15"/>
      <c r="LMA51" s="15"/>
      <c r="LMB51" s="15"/>
      <c r="LMC51" s="15"/>
      <c r="LMD51" s="15"/>
      <c r="LME51" s="15"/>
      <c r="LMF51" s="15"/>
      <c r="LMG51" s="15"/>
      <c r="LMH51" s="15"/>
      <c r="LMI51" s="15"/>
      <c r="LMJ51" s="15"/>
      <c r="LMK51" s="15"/>
      <c r="LML51" s="15"/>
      <c r="LMM51" s="15"/>
      <c r="LMN51" s="15"/>
      <c r="LMO51" s="15"/>
      <c r="LMP51" s="15"/>
      <c r="LMQ51" s="15"/>
      <c r="LMR51" s="15"/>
      <c r="LMS51" s="15"/>
      <c r="LMT51" s="15"/>
      <c r="LMU51" s="15"/>
      <c r="LMV51" s="15"/>
      <c r="LMW51" s="15"/>
      <c r="LMX51" s="15"/>
      <c r="LMY51" s="15"/>
      <c r="LMZ51" s="15"/>
      <c r="LNA51" s="15"/>
      <c r="LNB51" s="15"/>
      <c r="LNC51" s="15"/>
      <c r="LND51" s="15"/>
      <c r="LNE51" s="15"/>
      <c r="LNF51" s="15"/>
      <c r="LNG51" s="15"/>
      <c r="LNH51" s="15"/>
      <c r="LNI51" s="15"/>
      <c r="LNJ51" s="15"/>
      <c r="LNK51" s="15"/>
      <c r="LNL51" s="15"/>
      <c r="LNM51" s="15"/>
      <c r="LNN51" s="15"/>
      <c r="LNO51" s="15"/>
      <c r="LNP51" s="15"/>
      <c r="LNQ51" s="15"/>
      <c r="LNR51" s="15"/>
      <c r="LNS51" s="15"/>
      <c r="LNT51" s="15"/>
      <c r="LNU51" s="15"/>
      <c r="LNV51" s="15"/>
      <c r="LNW51" s="15"/>
      <c r="LNX51" s="15"/>
      <c r="LNY51" s="15"/>
      <c r="LNZ51" s="15"/>
      <c r="LOA51" s="15"/>
      <c r="LOB51" s="15"/>
      <c r="LOC51" s="15"/>
      <c r="LOD51" s="15"/>
      <c r="LOE51" s="15"/>
      <c r="LOF51" s="15"/>
      <c r="LOG51" s="15"/>
      <c r="LOH51" s="15"/>
      <c r="LOI51" s="15"/>
      <c r="LOJ51" s="15"/>
      <c r="LOK51" s="15"/>
      <c r="LOL51" s="15"/>
      <c r="LOM51" s="15"/>
      <c r="LON51" s="15"/>
      <c r="LOO51" s="15"/>
      <c r="LOP51" s="15"/>
      <c r="LOQ51" s="15"/>
      <c r="LOR51" s="15"/>
      <c r="LOS51" s="15"/>
      <c r="LOT51" s="15"/>
      <c r="LOU51" s="15"/>
      <c r="LOV51" s="15"/>
      <c r="LOW51" s="15"/>
      <c r="LOX51" s="15"/>
      <c r="LOY51" s="15"/>
      <c r="LOZ51" s="15"/>
      <c r="LPA51" s="15"/>
      <c r="LPB51" s="15"/>
      <c r="LPC51" s="15"/>
      <c r="LPD51" s="15"/>
      <c r="LPE51" s="15"/>
      <c r="LPF51" s="15"/>
      <c r="LPG51" s="15"/>
      <c r="LPH51" s="15"/>
      <c r="LPI51" s="15"/>
      <c r="LPJ51" s="15"/>
      <c r="LPK51" s="15"/>
      <c r="LPL51" s="15"/>
      <c r="LPM51" s="15"/>
      <c r="LPN51" s="15"/>
      <c r="LPO51" s="15"/>
      <c r="LPP51" s="15"/>
      <c r="LPQ51" s="15"/>
      <c r="LPR51" s="15"/>
      <c r="LPS51" s="15"/>
      <c r="LPT51" s="15"/>
      <c r="LPU51" s="15"/>
      <c r="LPV51" s="15"/>
      <c r="LPW51" s="15"/>
      <c r="LPX51" s="15"/>
      <c r="LPY51" s="15"/>
      <c r="LPZ51" s="15"/>
      <c r="LQA51" s="15"/>
      <c r="LQB51" s="15"/>
      <c r="LQC51" s="15"/>
      <c r="LQD51" s="15"/>
      <c r="LQE51" s="15"/>
      <c r="LQF51" s="15"/>
      <c r="LQG51" s="15"/>
      <c r="LQH51" s="15"/>
      <c r="LQI51" s="15"/>
      <c r="LQJ51" s="15"/>
      <c r="LQK51" s="15"/>
      <c r="LQL51" s="15"/>
      <c r="LQM51" s="15"/>
      <c r="LQN51" s="15"/>
      <c r="LQO51" s="15"/>
      <c r="LQP51" s="15"/>
      <c r="LQQ51" s="15"/>
      <c r="LQR51" s="15"/>
      <c r="LQS51" s="15"/>
      <c r="LQT51" s="15"/>
      <c r="LQU51" s="15"/>
      <c r="LQV51" s="15"/>
      <c r="LQW51" s="15"/>
      <c r="LQX51" s="15"/>
      <c r="LQY51" s="15"/>
      <c r="LQZ51" s="15"/>
      <c r="LRA51" s="15"/>
      <c r="LRB51" s="15"/>
      <c r="LRC51" s="15"/>
      <c r="LRD51" s="15"/>
      <c r="LRE51" s="15"/>
      <c r="LRF51" s="15"/>
      <c r="LRG51" s="15"/>
      <c r="LRH51" s="15"/>
      <c r="LRI51" s="15"/>
      <c r="LRJ51" s="15"/>
      <c r="LRK51" s="15"/>
      <c r="LRL51" s="15"/>
      <c r="LRM51" s="15"/>
      <c r="LRN51" s="15"/>
      <c r="LRO51" s="15"/>
      <c r="LRP51" s="15"/>
      <c r="LRQ51" s="15"/>
      <c r="LRR51" s="15"/>
      <c r="LRS51" s="15"/>
      <c r="LRT51" s="15"/>
      <c r="LRU51" s="15"/>
      <c r="LRV51" s="15"/>
      <c r="LRW51" s="15"/>
      <c r="LRX51" s="15"/>
      <c r="LRY51" s="15"/>
      <c r="LRZ51" s="15"/>
      <c r="LSA51" s="15"/>
      <c r="LSB51" s="15"/>
      <c r="LSC51" s="15"/>
      <c r="LSD51" s="15"/>
      <c r="LSE51" s="15"/>
      <c r="LSF51" s="15"/>
      <c r="LSG51" s="15"/>
      <c r="LSH51" s="15"/>
      <c r="LSI51" s="15"/>
      <c r="LSJ51" s="15"/>
      <c r="LSK51" s="15"/>
      <c r="LSL51" s="15"/>
      <c r="LSM51" s="15"/>
      <c r="LSN51" s="15"/>
      <c r="LSO51" s="15"/>
      <c r="LSP51" s="15"/>
      <c r="LSQ51" s="15"/>
      <c r="LSR51" s="15"/>
      <c r="LSS51" s="15"/>
      <c r="LST51" s="15"/>
      <c r="LSU51" s="15"/>
      <c r="LSV51" s="15"/>
      <c r="LSW51" s="15"/>
      <c r="LSX51" s="15"/>
      <c r="LSY51" s="15"/>
      <c r="LSZ51" s="15"/>
      <c r="LTA51" s="15"/>
      <c r="LTB51" s="15"/>
      <c r="LTC51" s="15"/>
      <c r="LTD51" s="15"/>
      <c r="LTE51" s="15"/>
      <c r="LTF51" s="15"/>
      <c r="LTG51" s="15"/>
      <c r="LTH51" s="15"/>
      <c r="LTI51" s="15"/>
      <c r="LTJ51" s="15"/>
      <c r="LTK51" s="15"/>
      <c r="LTL51" s="15"/>
      <c r="LTM51" s="15"/>
      <c r="LTN51" s="15"/>
      <c r="LTO51" s="15"/>
      <c r="LTP51" s="15"/>
      <c r="LTQ51" s="15"/>
      <c r="LTR51" s="15"/>
      <c r="LTS51" s="15"/>
      <c r="LTT51" s="15"/>
      <c r="LTU51" s="15"/>
      <c r="LTV51" s="15"/>
      <c r="LTW51" s="15"/>
      <c r="LTX51" s="15"/>
      <c r="LTY51" s="15"/>
      <c r="LTZ51" s="15"/>
      <c r="LUA51" s="15"/>
      <c r="LUB51" s="15"/>
      <c r="LUC51" s="15"/>
      <c r="LUD51" s="15"/>
      <c r="LUE51" s="15"/>
      <c r="LUF51" s="15"/>
      <c r="LUG51" s="15"/>
      <c r="LUH51" s="15"/>
      <c r="LUI51" s="15"/>
      <c r="LUJ51" s="15"/>
      <c r="LUK51" s="15"/>
      <c r="LUL51" s="15"/>
      <c r="LUM51" s="15"/>
      <c r="LUN51" s="15"/>
      <c r="LUO51" s="15"/>
      <c r="LUP51" s="15"/>
      <c r="LUQ51" s="15"/>
      <c r="LUR51" s="15"/>
      <c r="LUS51" s="15"/>
      <c r="LUT51" s="15"/>
      <c r="LUU51" s="15"/>
      <c r="LUV51" s="15"/>
      <c r="LUW51" s="15"/>
      <c r="LUX51" s="15"/>
      <c r="LUY51" s="15"/>
      <c r="LUZ51" s="15"/>
      <c r="LVA51" s="15"/>
      <c r="LVB51" s="15"/>
      <c r="LVC51" s="15"/>
      <c r="LVD51" s="15"/>
      <c r="LVE51" s="15"/>
      <c r="LVF51" s="15"/>
      <c r="LVG51" s="15"/>
      <c r="LVH51" s="15"/>
      <c r="LVI51" s="15"/>
      <c r="LVJ51" s="15"/>
      <c r="LVK51" s="15"/>
      <c r="LVL51" s="15"/>
      <c r="LVM51" s="15"/>
      <c r="LVN51" s="15"/>
      <c r="LVO51" s="15"/>
      <c r="LVP51" s="15"/>
      <c r="LVQ51" s="15"/>
      <c r="LVR51" s="15"/>
      <c r="LVS51" s="15"/>
      <c r="LVT51" s="15"/>
      <c r="LVU51" s="15"/>
      <c r="LVV51" s="15"/>
      <c r="LVW51" s="15"/>
      <c r="LVX51" s="15"/>
      <c r="LVY51" s="15"/>
      <c r="LVZ51" s="15"/>
      <c r="LWA51" s="15"/>
      <c r="LWB51" s="15"/>
      <c r="LWC51" s="15"/>
      <c r="LWD51" s="15"/>
      <c r="LWE51" s="15"/>
      <c r="LWF51" s="15"/>
      <c r="LWG51" s="15"/>
      <c r="LWH51" s="15"/>
      <c r="LWI51" s="15"/>
      <c r="LWJ51" s="15"/>
      <c r="LWK51" s="15"/>
      <c r="LWL51" s="15"/>
      <c r="LWM51" s="15"/>
      <c r="LWN51" s="15"/>
      <c r="LWO51" s="15"/>
      <c r="LWP51" s="15"/>
      <c r="LWQ51" s="15"/>
      <c r="LWR51" s="15"/>
      <c r="LWS51" s="15"/>
      <c r="LWT51" s="15"/>
      <c r="LWU51" s="15"/>
      <c r="LWV51" s="15"/>
      <c r="LWW51" s="15"/>
      <c r="LWX51" s="15"/>
      <c r="LWY51" s="15"/>
      <c r="LWZ51" s="15"/>
      <c r="LXA51" s="15"/>
      <c r="LXB51" s="15"/>
      <c r="LXC51" s="15"/>
      <c r="LXD51" s="15"/>
      <c r="LXE51" s="15"/>
      <c r="LXF51" s="15"/>
      <c r="LXG51" s="15"/>
      <c r="LXH51" s="15"/>
      <c r="LXI51" s="15"/>
      <c r="LXJ51" s="15"/>
      <c r="LXK51" s="15"/>
      <c r="LXL51" s="15"/>
      <c r="LXM51" s="15"/>
      <c r="LXN51" s="15"/>
      <c r="LXO51" s="15"/>
      <c r="LXP51" s="15"/>
      <c r="LXQ51" s="15"/>
      <c r="LXR51" s="15"/>
      <c r="LXS51" s="15"/>
      <c r="LXT51" s="15"/>
      <c r="LXU51" s="15"/>
      <c r="LXV51" s="15"/>
      <c r="LXW51" s="15"/>
      <c r="LXX51" s="15"/>
      <c r="LXY51" s="15"/>
      <c r="LXZ51" s="15"/>
      <c r="LYA51" s="15"/>
      <c r="LYB51" s="15"/>
      <c r="LYC51" s="15"/>
      <c r="LYD51" s="15"/>
      <c r="LYE51" s="15"/>
      <c r="LYF51" s="15"/>
      <c r="LYG51" s="15"/>
      <c r="LYH51" s="15"/>
      <c r="LYI51" s="15"/>
      <c r="LYJ51" s="15"/>
      <c r="LYK51" s="15"/>
      <c r="LYL51" s="15"/>
      <c r="LYM51" s="15"/>
      <c r="LYN51" s="15"/>
      <c r="LYO51" s="15"/>
      <c r="LYP51" s="15"/>
      <c r="LYQ51" s="15"/>
      <c r="LYR51" s="15"/>
      <c r="LYS51" s="15"/>
      <c r="LYT51" s="15"/>
      <c r="LYU51" s="15"/>
      <c r="LYV51" s="15"/>
      <c r="LYW51" s="15"/>
      <c r="LYX51" s="15"/>
      <c r="LYY51" s="15"/>
      <c r="LYZ51" s="15"/>
      <c r="LZA51" s="15"/>
      <c r="LZB51" s="15"/>
      <c r="LZC51" s="15"/>
      <c r="LZD51" s="15"/>
      <c r="LZE51" s="15"/>
      <c r="LZF51" s="15"/>
      <c r="LZG51" s="15"/>
      <c r="LZH51" s="15"/>
      <c r="LZI51" s="15"/>
      <c r="LZJ51" s="15"/>
      <c r="LZK51" s="15"/>
      <c r="LZL51" s="15"/>
      <c r="LZM51" s="15"/>
      <c r="LZN51" s="15"/>
      <c r="LZO51" s="15"/>
      <c r="LZP51" s="15"/>
      <c r="LZQ51" s="15"/>
      <c r="LZR51" s="15"/>
      <c r="LZS51" s="15"/>
      <c r="LZT51" s="15"/>
      <c r="LZU51" s="15"/>
      <c r="LZV51" s="15"/>
      <c r="LZW51" s="15"/>
      <c r="LZX51" s="15"/>
      <c r="LZY51" s="15"/>
      <c r="LZZ51" s="15"/>
      <c r="MAA51" s="15"/>
      <c r="MAB51" s="15"/>
      <c r="MAC51" s="15"/>
      <c r="MAD51" s="15"/>
      <c r="MAE51" s="15"/>
      <c r="MAF51" s="15"/>
      <c r="MAG51" s="15"/>
      <c r="MAH51" s="15"/>
      <c r="MAI51" s="15"/>
      <c r="MAJ51" s="15"/>
      <c r="MAK51" s="15"/>
      <c r="MAL51" s="15"/>
      <c r="MAM51" s="15"/>
      <c r="MAN51" s="15"/>
      <c r="MAO51" s="15"/>
      <c r="MAP51" s="15"/>
      <c r="MAQ51" s="15"/>
      <c r="MAR51" s="15"/>
      <c r="MAS51" s="15"/>
      <c r="MAT51" s="15"/>
      <c r="MAU51" s="15"/>
      <c r="MAV51" s="15"/>
      <c r="MAW51" s="15"/>
      <c r="MAX51" s="15"/>
      <c r="MAY51" s="15"/>
      <c r="MAZ51" s="15"/>
      <c r="MBA51" s="15"/>
      <c r="MBB51" s="15"/>
      <c r="MBC51" s="15"/>
      <c r="MBD51" s="15"/>
      <c r="MBE51" s="15"/>
      <c r="MBF51" s="15"/>
      <c r="MBG51" s="15"/>
      <c r="MBH51" s="15"/>
      <c r="MBI51" s="15"/>
      <c r="MBJ51" s="15"/>
      <c r="MBK51" s="15"/>
      <c r="MBL51" s="15"/>
      <c r="MBM51" s="15"/>
      <c r="MBN51" s="15"/>
      <c r="MBO51" s="15"/>
      <c r="MBP51" s="15"/>
      <c r="MBQ51" s="15"/>
      <c r="MBR51" s="15"/>
      <c r="MBS51" s="15"/>
      <c r="MBT51" s="15"/>
      <c r="MBU51" s="15"/>
      <c r="MBV51" s="15"/>
      <c r="MBW51" s="15"/>
      <c r="MBX51" s="15"/>
      <c r="MBY51" s="15"/>
      <c r="MBZ51" s="15"/>
      <c r="MCA51" s="15"/>
      <c r="MCB51" s="15"/>
      <c r="MCC51" s="15"/>
      <c r="MCD51" s="15"/>
      <c r="MCE51" s="15"/>
      <c r="MCF51" s="15"/>
      <c r="MCG51" s="15"/>
      <c r="MCH51" s="15"/>
      <c r="MCI51" s="15"/>
      <c r="MCJ51" s="15"/>
      <c r="MCK51" s="15"/>
      <c r="MCL51" s="15"/>
      <c r="MCM51" s="15"/>
      <c r="MCN51" s="15"/>
      <c r="MCO51" s="15"/>
      <c r="MCP51" s="15"/>
      <c r="MCQ51" s="15"/>
      <c r="MCR51" s="15"/>
      <c r="MCS51" s="15"/>
      <c r="MCT51" s="15"/>
      <c r="MCU51" s="15"/>
      <c r="MCV51" s="15"/>
      <c r="MCW51" s="15"/>
      <c r="MCX51" s="15"/>
      <c r="MCY51" s="15"/>
      <c r="MCZ51" s="15"/>
      <c r="MDA51" s="15"/>
      <c r="MDB51" s="15"/>
      <c r="MDC51" s="15"/>
      <c r="MDD51" s="15"/>
      <c r="MDE51" s="15"/>
      <c r="MDF51" s="15"/>
      <c r="MDG51" s="15"/>
      <c r="MDH51" s="15"/>
      <c r="MDI51" s="15"/>
      <c r="MDJ51" s="15"/>
      <c r="MDK51" s="15"/>
      <c r="MDL51" s="15"/>
      <c r="MDM51" s="15"/>
      <c r="MDN51" s="15"/>
      <c r="MDO51" s="15"/>
      <c r="MDP51" s="15"/>
      <c r="MDQ51" s="15"/>
      <c r="MDR51" s="15"/>
      <c r="MDS51" s="15"/>
      <c r="MDT51" s="15"/>
      <c r="MDU51" s="15"/>
      <c r="MDV51" s="15"/>
      <c r="MDW51" s="15"/>
      <c r="MDX51" s="15"/>
      <c r="MDY51" s="15"/>
      <c r="MDZ51" s="15"/>
      <c r="MEA51" s="15"/>
      <c r="MEB51" s="15"/>
      <c r="MEC51" s="15"/>
      <c r="MED51" s="15"/>
      <c r="MEE51" s="15"/>
      <c r="MEF51" s="15"/>
      <c r="MEG51" s="15"/>
      <c r="MEH51" s="15"/>
      <c r="MEI51" s="15"/>
      <c r="MEJ51" s="15"/>
      <c r="MEK51" s="15"/>
      <c r="MEL51" s="15"/>
      <c r="MEM51" s="15"/>
      <c r="MEN51" s="15"/>
      <c r="MEO51" s="15"/>
      <c r="MEP51" s="15"/>
      <c r="MEQ51" s="15"/>
      <c r="MER51" s="15"/>
      <c r="MES51" s="15"/>
      <c r="MET51" s="15"/>
      <c r="MEU51" s="15"/>
      <c r="MEV51" s="15"/>
      <c r="MEW51" s="15"/>
      <c r="MEX51" s="15"/>
      <c r="MEY51" s="15"/>
      <c r="MEZ51" s="15"/>
      <c r="MFA51" s="15"/>
      <c r="MFB51" s="15"/>
      <c r="MFC51" s="15"/>
      <c r="MFD51" s="15"/>
      <c r="MFE51" s="15"/>
      <c r="MFF51" s="15"/>
      <c r="MFG51" s="15"/>
      <c r="MFH51" s="15"/>
      <c r="MFI51" s="15"/>
      <c r="MFJ51" s="15"/>
      <c r="MFK51" s="15"/>
      <c r="MFL51" s="15"/>
      <c r="MFM51" s="15"/>
      <c r="MFN51" s="15"/>
      <c r="MFO51" s="15"/>
      <c r="MFP51" s="15"/>
      <c r="MFQ51" s="15"/>
      <c r="MFR51" s="15"/>
      <c r="MFS51" s="15"/>
      <c r="MFT51" s="15"/>
      <c r="MFU51" s="15"/>
      <c r="MFV51" s="15"/>
      <c r="MFW51" s="15"/>
      <c r="MFX51" s="15"/>
      <c r="MFY51" s="15"/>
      <c r="MFZ51" s="15"/>
      <c r="MGA51" s="15"/>
      <c r="MGB51" s="15"/>
      <c r="MGC51" s="15"/>
      <c r="MGD51" s="15"/>
      <c r="MGE51" s="15"/>
      <c r="MGF51" s="15"/>
      <c r="MGG51" s="15"/>
      <c r="MGH51" s="15"/>
      <c r="MGI51" s="15"/>
      <c r="MGJ51" s="15"/>
      <c r="MGK51" s="15"/>
      <c r="MGL51" s="15"/>
      <c r="MGM51" s="15"/>
      <c r="MGN51" s="15"/>
      <c r="MGO51" s="15"/>
      <c r="MGP51" s="15"/>
      <c r="MGQ51" s="15"/>
      <c r="MGR51" s="15"/>
      <c r="MGS51" s="15"/>
      <c r="MGT51" s="15"/>
      <c r="MGU51" s="15"/>
      <c r="MGV51" s="15"/>
      <c r="MGW51" s="15"/>
      <c r="MGX51" s="15"/>
      <c r="MGY51" s="15"/>
      <c r="MGZ51" s="15"/>
      <c r="MHA51" s="15"/>
      <c r="MHB51" s="15"/>
      <c r="MHC51" s="15"/>
      <c r="MHD51" s="15"/>
      <c r="MHE51" s="15"/>
      <c r="MHF51" s="15"/>
      <c r="MHG51" s="15"/>
      <c r="MHH51" s="15"/>
      <c r="MHI51" s="15"/>
      <c r="MHJ51" s="15"/>
      <c r="MHK51" s="15"/>
      <c r="MHL51" s="15"/>
      <c r="MHM51" s="15"/>
      <c r="MHN51" s="15"/>
      <c r="MHO51" s="15"/>
      <c r="MHP51" s="15"/>
      <c r="MHQ51" s="15"/>
      <c r="MHR51" s="15"/>
      <c r="MHS51" s="15"/>
      <c r="MHT51" s="15"/>
      <c r="MHU51" s="15"/>
      <c r="MHV51" s="15"/>
      <c r="MHW51" s="15"/>
      <c r="MHX51" s="15"/>
      <c r="MHY51" s="15"/>
      <c r="MHZ51" s="15"/>
      <c r="MIA51" s="15"/>
      <c r="MIB51" s="15"/>
      <c r="MIC51" s="15"/>
      <c r="MID51" s="15"/>
      <c r="MIE51" s="15"/>
      <c r="MIF51" s="15"/>
      <c r="MIG51" s="15"/>
      <c r="MIH51" s="15"/>
      <c r="MII51" s="15"/>
      <c r="MIJ51" s="15"/>
      <c r="MIK51" s="15"/>
      <c r="MIL51" s="15"/>
      <c r="MIM51" s="15"/>
      <c r="MIN51" s="15"/>
      <c r="MIO51" s="15"/>
      <c r="MIP51" s="15"/>
      <c r="MIQ51" s="15"/>
      <c r="MIR51" s="15"/>
      <c r="MIS51" s="15"/>
      <c r="MIT51" s="15"/>
      <c r="MIU51" s="15"/>
      <c r="MIV51" s="15"/>
      <c r="MIW51" s="15"/>
      <c r="MIX51" s="15"/>
      <c r="MIY51" s="15"/>
      <c r="MIZ51" s="15"/>
      <c r="MJA51" s="15"/>
      <c r="MJB51" s="15"/>
      <c r="MJC51" s="15"/>
      <c r="MJD51" s="15"/>
      <c r="MJE51" s="15"/>
      <c r="MJF51" s="15"/>
      <c r="MJG51" s="15"/>
      <c r="MJH51" s="15"/>
      <c r="MJI51" s="15"/>
      <c r="MJJ51" s="15"/>
      <c r="MJK51" s="15"/>
      <c r="MJL51" s="15"/>
      <c r="MJM51" s="15"/>
      <c r="MJN51" s="15"/>
      <c r="MJO51" s="15"/>
      <c r="MJP51" s="15"/>
      <c r="MJQ51" s="15"/>
      <c r="MJR51" s="15"/>
      <c r="MJS51" s="15"/>
      <c r="MJT51" s="15"/>
      <c r="MJU51" s="15"/>
      <c r="MJV51" s="15"/>
      <c r="MJW51" s="15"/>
      <c r="MJX51" s="15"/>
      <c r="MJY51" s="15"/>
      <c r="MJZ51" s="15"/>
      <c r="MKA51" s="15"/>
      <c r="MKB51" s="15"/>
      <c r="MKC51" s="15"/>
      <c r="MKD51" s="15"/>
      <c r="MKE51" s="15"/>
      <c r="MKF51" s="15"/>
      <c r="MKG51" s="15"/>
      <c r="MKH51" s="15"/>
      <c r="MKI51" s="15"/>
      <c r="MKJ51" s="15"/>
      <c r="MKK51" s="15"/>
      <c r="MKL51" s="15"/>
      <c r="MKM51" s="15"/>
      <c r="MKN51" s="15"/>
      <c r="MKO51" s="15"/>
      <c r="MKP51" s="15"/>
      <c r="MKQ51" s="15"/>
      <c r="MKR51" s="15"/>
      <c r="MKS51" s="15"/>
      <c r="MKT51" s="15"/>
      <c r="MKU51" s="15"/>
      <c r="MKV51" s="15"/>
      <c r="MKW51" s="15"/>
      <c r="MKX51" s="15"/>
      <c r="MKY51" s="15"/>
      <c r="MKZ51" s="15"/>
      <c r="MLA51" s="15"/>
      <c r="MLB51" s="15"/>
      <c r="MLC51" s="15"/>
      <c r="MLD51" s="15"/>
      <c r="MLE51" s="15"/>
      <c r="MLF51" s="15"/>
      <c r="MLG51" s="15"/>
      <c r="MLH51" s="15"/>
      <c r="MLI51" s="15"/>
      <c r="MLJ51" s="15"/>
      <c r="MLK51" s="15"/>
      <c r="MLL51" s="15"/>
      <c r="MLM51" s="15"/>
      <c r="MLN51" s="15"/>
      <c r="MLO51" s="15"/>
      <c r="MLP51" s="15"/>
      <c r="MLQ51" s="15"/>
      <c r="MLR51" s="15"/>
      <c r="MLS51" s="15"/>
      <c r="MLT51" s="15"/>
      <c r="MLU51" s="15"/>
      <c r="MLV51" s="15"/>
      <c r="MLW51" s="15"/>
      <c r="MLX51" s="15"/>
      <c r="MLY51" s="15"/>
      <c r="MLZ51" s="15"/>
      <c r="MMA51" s="15"/>
      <c r="MMB51" s="15"/>
      <c r="MMC51" s="15"/>
      <c r="MMD51" s="15"/>
      <c r="MME51" s="15"/>
      <c r="MMF51" s="15"/>
      <c r="MMG51" s="15"/>
      <c r="MMH51" s="15"/>
      <c r="MMI51" s="15"/>
      <c r="MMJ51" s="15"/>
      <c r="MMK51" s="15"/>
      <c r="MML51" s="15"/>
      <c r="MMM51" s="15"/>
      <c r="MMN51" s="15"/>
      <c r="MMO51" s="15"/>
      <c r="MMP51" s="15"/>
      <c r="MMQ51" s="15"/>
      <c r="MMR51" s="15"/>
      <c r="MMS51" s="15"/>
      <c r="MMT51" s="15"/>
      <c r="MMU51" s="15"/>
      <c r="MMV51" s="15"/>
      <c r="MMW51" s="15"/>
      <c r="MMX51" s="15"/>
      <c r="MMY51" s="15"/>
      <c r="MMZ51" s="15"/>
      <c r="MNA51" s="15"/>
      <c r="MNB51" s="15"/>
      <c r="MNC51" s="15"/>
      <c r="MND51" s="15"/>
      <c r="MNE51" s="15"/>
      <c r="MNF51" s="15"/>
      <c r="MNG51" s="15"/>
      <c r="MNH51" s="15"/>
      <c r="MNI51" s="15"/>
      <c r="MNJ51" s="15"/>
      <c r="MNK51" s="15"/>
      <c r="MNL51" s="15"/>
      <c r="MNM51" s="15"/>
      <c r="MNN51" s="15"/>
      <c r="MNO51" s="15"/>
      <c r="MNP51" s="15"/>
      <c r="MNQ51" s="15"/>
      <c r="MNR51" s="15"/>
      <c r="MNS51" s="15"/>
      <c r="MNT51" s="15"/>
      <c r="MNU51" s="15"/>
      <c r="MNV51" s="15"/>
      <c r="MNW51" s="15"/>
      <c r="MNX51" s="15"/>
      <c r="MNY51" s="15"/>
      <c r="MNZ51" s="15"/>
      <c r="MOA51" s="15"/>
      <c r="MOB51" s="15"/>
      <c r="MOC51" s="15"/>
      <c r="MOD51" s="15"/>
      <c r="MOE51" s="15"/>
      <c r="MOF51" s="15"/>
      <c r="MOG51" s="15"/>
      <c r="MOH51" s="15"/>
      <c r="MOI51" s="15"/>
      <c r="MOJ51" s="15"/>
      <c r="MOK51" s="15"/>
      <c r="MOL51" s="15"/>
      <c r="MOM51" s="15"/>
      <c r="MON51" s="15"/>
      <c r="MOO51" s="15"/>
      <c r="MOP51" s="15"/>
      <c r="MOQ51" s="15"/>
      <c r="MOR51" s="15"/>
      <c r="MOS51" s="15"/>
      <c r="MOT51" s="15"/>
      <c r="MOU51" s="15"/>
      <c r="MOV51" s="15"/>
      <c r="MOW51" s="15"/>
      <c r="MOX51" s="15"/>
      <c r="MOY51" s="15"/>
      <c r="MOZ51" s="15"/>
      <c r="MPA51" s="15"/>
      <c r="MPB51" s="15"/>
      <c r="MPC51" s="15"/>
      <c r="MPD51" s="15"/>
      <c r="MPE51" s="15"/>
      <c r="MPF51" s="15"/>
      <c r="MPG51" s="15"/>
      <c r="MPH51" s="15"/>
      <c r="MPI51" s="15"/>
      <c r="MPJ51" s="15"/>
      <c r="MPK51" s="15"/>
      <c r="MPL51" s="15"/>
      <c r="MPM51" s="15"/>
      <c r="MPN51" s="15"/>
      <c r="MPO51" s="15"/>
      <c r="MPP51" s="15"/>
      <c r="MPQ51" s="15"/>
      <c r="MPR51" s="15"/>
      <c r="MPS51" s="15"/>
      <c r="MPT51" s="15"/>
      <c r="MPU51" s="15"/>
      <c r="MPV51" s="15"/>
      <c r="MPW51" s="15"/>
      <c r="MPX51" s="15"/>
      <c r="MPY51" s="15"/>
      <c r="MPZ51" s="15"/>
      <c r="MQA51" s="15"/>
      <c r="MQB51" s="15"/>
      <c r="MQC51" s="15"/>
      <c r="MQD51" s="15"/>
      <c r="MQE51" s="15"/>
      <c r="MQF51" s="15"/>
      <c r="MQG51" s="15"/>
      <c r="MQH51" s="15"/>
      <c r="MQI51" s="15"/>
      <c r="MQJ51" s="15"/>
      <c r="MQK51" s="15"/>
      <c r="MQL51" s="15"/>
      <c r="MQM51" s="15"/>
      <c r="MQN51" s="15"/>
      <c r="MQO51" s="15"/>
      <c r="MQP51" s="15"/>
      <c r="MQQ51" s="15"/>
      <c r="MQR51" s="15"/>
      <c r="MQS51" s="15"/>
      <c r="MQT51" s="15"/>
      <c r="MQU51" s="15"/>
      <c r="MQV51" s="15"/>
      <c r="MQW51" s="15"/>
      <c r="MQX51" s="15"/>
      <c r="MQY51" s="15"/>
      <c r="MQZ51" s="15"/>
      <c r="MRA51" s="15"/>
      <c r="MRB51" s="15"/>
      <c r="MRC51" s="15"/>
      <c r="MRD51" s="15"/>
      <c r="MRE51" s="15"/>
      <c r="MRF51" s="15"/>
      <c r="MRG51" s="15"/>
      <c r="MRH51" s="15"/>
      <c r="MRI51" s="15"/>
      <c r="MRJ51" s="15"/>
      <c r="MRK51" s="15"/>
      <c r="MRL51" s="15"/>
      <c r="MRM51" s="15"/>
      <c r="MRN51" s="15"/>
      <c r="MRO51" s="15"/>
      <c r="MRP51" s="15"/>
      <c r="MRQ51" s="15"/>
      <c r="MRR51" s="15"/>
      <c r="MRS51" s="15"/>
      <c r="MRT51" s="15"/>
      <c r="MRU51" s="15"/>
      <c r="MRV51" s="15"/>
      <c r="MRW51" s="15"/>
      <c r="MRX51" s="15"/>
      <c r="MRY51" s="15"/>
      <c r="MRZ51" s="15"/>
      <c r="MSA51" s="15"/>
      <c r="MSB51" s="15"/>
      <c r="MSC51" s="15"/>
      <c r="MSD51" s="15"/>
      <c r="MSE51" s="15"/>
      <c r="MSF51" s="15"/>
      <c r="MSG51" s="15"/>
      <c r="MSH51" s="15"/>
      <c r="MSI51" s="15"/>
      <c r="MSJ51" s="15"/>
      <c r="MSK51" s="15"/>
      <c r="MSL51" s="15"/>
      <c r="MSM51" s="15"/>
      <c r="MSN51" s="15"/>
      <c r="MSO51" s="15"/>
      <c r="MSP51" s="15"/>
      <c r="MSQ51" s="15"/>
      <c r="MSR51" s="15"/>
      <c r="MSS51" s="15"/>
      <c r="MST51" s="15"/>
      <c r="MSU51" s="15"/>
      <c r="MSV51" s="15"/>
      <c r="MSW51" s="15"/>
      <c r="MSX51" s="15"/>
      <c r="MSY51" s="15"/>
      <c r="MSZ51" s="15"/>
      <c r="MTA51" s="15"/>
      <c r="MTB51" s="15"/>
      <c r="MTC51" s="15"/>
      <c r="MTD51" s="15"/>
      <c r="MTE51" s="15"/>
      <c r="MTF51" s="15"/>
      <c r="MTG51" s="15"/>
      <c r="MTH51" s="15"/>
      <c r="MTI51" s="15"/>
      <c r="MTJ51" s="15"/>
      <c r="MTK51" s="15"/>
      <c r="MTL51" s="15"/>
      <c r="MTM51" s="15"/>
      <c r="MTN51" s="15"/>
      <c r="MTO51" s="15"/>
      <c r="MTP51" s="15"/>
      <c r="MTQ51" s="15"/>
      <c r="MTR51" s="15"/>
      <c r="MTS51" s="15"/>
      <c r="MTT51" s="15"/>
      <c r="MTU51" s="15"/>
      <c r="MTV51" s="15"/>
      <c r="MTW51" s="15"/>
      <c r="MTX51" s="15"/>
      <c r="MTY51" s="15"/>
      <c r="MTZ51" s="15"/>
      <c r="MUA51" s="15"/>
      <c r="MUB51" s="15"/>
      <c r="MUC51" s="15"/>
      <c r="MUD51" s="15"/>
      <c r="MUE51" s="15"/>
      <c r="MUF51" s="15"/>
      <c r="MUG51" s="15"/>
      <c r="MUH51" s="15"/>
      <c r="MUI51" s="15"/>
      <c r="MUJ51" s="15"/>
      <c r="MUK51" s="15"/>
      <c r="MUL51" s="15"/>
      <c r="MUM51" s="15"/>
      <c r="MUN51" s="15"/>
      <c r="MUO51" s="15"/>
      <c r="MUP51" s="15"/>
      <c r="MUQ51" s="15"/>
      <c r="MUR51" s="15"/>
      <c r="MUS51" s="15"/>
      <c r="MUT51" s="15"/>
      <c r="MUU51" s="15"/>
      <c r="MUV51" s="15"/>
      <c r="MUW51" s="15"/>
      <c r="MUX51" s="15"/>
      <c r="MUY51" s="15"/>
      <c r="MUZ51" s="15"/>
      <c r="MVA51" s="15"/>
      <c r="MVB51" s="15"/>
      <c r="MVC51" s="15"/>
      <c r="MVD51" s="15"/>
      <c r="MVE51" s="15"/>
      <c r="MVF51" s="15"/>
      <c r="MVG51" s="15"/>
      <c r="MVH51" s="15"/>
      <c r="MVI51" s="15"/>
      <c r="MVJ51" s="15"/>
      <c r="MVK51" s="15"/>
      <c r="MVL51" s="15"/>
      <c r="MVM51" s="15"/>
      <c r="MVN51" s="15"/>
      <c r="MVO51" s="15"/>
      <c r="MVP51" s="15"/>
      <c r="MVQ51" s="15"/>
      <c r="MVR51" s="15"/>
      <c r="MVS51" s="15"/>
      <c r="MVT51" s="15"/>
      <c r="MVU51" s="15"/>
      <c r="MVV51" s="15"/>
      <c r="MVW51" s="15"/>
      <c r="MVX51" s="15"/>
      <c r="MVY51" s="15"/>
      <c r="MVZ51" s="15"/>
      <c r="MWA51" s="15"/>
      <c r="MWB51" s="15"/>
      <c r="MWC51" s="15"/>
      <c r="MWD51" s="15"/>
      <c r="MWE51" s="15"/>
      <c r="MWF51" s="15"/>
      <c r="MWG51" s="15"/>
      <c r="MWH51" s="15"/>
      <c r="MWI51" s="15"/>
      <c r="MWJ51" s="15"/>
      <c r="MWK51" s="15"/>
      <c r="MWL51" s="15"/>
      <c r="MWM51" s="15"/>
      <c r="MWN51" s="15"/>
      <c r="MWO51" s="15"/>
      <c r="MWP51" s="15"/>
      <c r="MWQ51" s="15"/>
      <c r="MWR51" s="15"/>
      <c r="MWS51" s="15"/>
      <c r="MWT51" s="15"/>
      <c r="MWU51" s="15"/>
      <c r="MWV51" s="15"/>
      <c r="MWW51" s="15"/>
      <c r="MWX51" s="15"/>
      <c r="MWY51" s="15"/>
      <c r="MWZ51" s="15"/>
      <c r="MXA51" s="15"/>
      <c r="MXB51" s="15"/>
      <c r="MXC51" s="15"/>
      <c r="MXD51" s="15"/>
      <c r="MXE51" s="15"/>
      <c r="MXF51" s="15"/>
      <c r="MXG51" s="15"/>
      <c r="MXH51" s="15"/>
      <c r="MXI51" s="15"/>
      <c r="MXJ51" s="15"/>
      <c r="MXK51" s="15"/>
      <c r="MXL51" s="15"/>
      <c r="MXM51" s="15"/>
      <c r="MXN51" s="15"/>
      <c r="MXO51" s="15"/>
      <c r="MXP51" s="15"/>
      <c r="MXQ51" s="15"/>
      <c r="MXR51" s="15"/>
      <c r="MXS51" s="15"/>
      <c r="MXT51" s="15"/>
      <c r="MXU51" s="15"/>
      <c r="MXV51" s="15"/>
      <c r="MXW51" s="15"/>
      <c r="MXX51" s="15"/>
      <c r="MXY51" s="15"/>
      <c r="MXZ51" s="15"/>
      <c r="MYA51" s="15"/>
      <c r="MYB51" s="15"/>
      <c r="MYC51" s="15"/>
      <c r="MYD51" s="15"/>
      <c r="MYE51" s="15"/>
      <c r="MYF51" s="15"/>
      <c r="MYG51" s="15"/>
      <c r="MYH51" s="15"/>
      <c r="MYI51" s="15"/>
      <c r="MYJ51" s="15"/>
      <c r="MYK51" s="15"/>
      <c r="MYL51" s="15"/>
      <c r="MYM51" s="15"/>
      <c r="MYN51" s="15"/>
      <c r="MYO51" s="15"/>
      <c r="MYP51" s="15"/>
      <c r="MYQ51" s="15"/>
      <c r="MYR51" s="15"/>
      <c r="MYS51" s="15"/>
      <c r="MYT51" s="15"/>
      <c r="MYU51" s="15"/>
      <c r="MYV51" s="15"/>
      <c r="MYW51" s="15"/>
      <c r="MYX51" s="15"/>
      <c r="MYY51" s="15"/>
      <c r="MYZ51" s="15"/>
      <c r="MZA51" s="15"/>
      <c r="MZB51" s="15"/>
      <c r="MZC51" s="15"/>
      <c r="MZD51" s="15"/>
      <c r="MZE51" s="15"/>
      <c r="MZF51" s="15"/>
      <c r="MZG51" s="15"/>
      <c r="MZH51" s="15"/>
      <c r="MZI51" s="15"/>
      <c r="MZJ51" s="15"/>
      <c r="MZK51" s="15"/>
      <c r="MZL51" s="15"/>
      <c r="MZM51" s="15"/>
      <c r="MZN51" s="15"/>
      <c r="MZO51" s="15"/>
      <c r="MZP51" s="15"/>
      <c r="MZQ51" s="15"/>
      <c r="MZR51" s="15"/>
      <c r="MZS51" s="15"/>
      <c r="MZT51" s="15"/>
      <c r="MZU51" s="15"/>
      <c r="MZV51" s="15"/>
      <c r="MZW51" s="15"/>
      <c r="MZX51" s="15"/>
      <c r="MZY51" s="15"/>
      <c r="MZZ51" s="15"/>
      <c r="NAA51" s="15"/>
      <c r="NAB51" s="15"/>
      <c r="NAC51" s="15"/>
      <c r="NAD51" s="15"/>
      <c r="NAE51" s="15"/>
      <c r="NAF51" s="15"/>
      <c r="NAG51" s="15"/>
      <c r="NAH51" s="15"/>
      <c r="NAI51" s="15"/>
      <c r="NAJ51" s="15"/>
      <c r="NAK51" s="15"/>
      <c r="NAL51" s="15"/>
      <c r="NAM51" s="15"/>
      <c r="NAN51" s="15"/>
      <c r="NAO51" s="15"/>
      <c r="NAP51" s="15"/>
      <c r="NAQ51" s="15"/>
      <c r="NAR51" s="15"/>
      <c r="NAS51" s="15"/>
      <c r="NAT51" s="15"/>
      <c r="NAU51" s="15"/>
      <c r="NAV51" s="15"/>
      <c r="NAW51" s="15"/>
      <c r="NAX51" s="15"/>
      <c r="NAY51" s="15"/>
      <c r="NAZ51" s="15"/>
      <c r="NBA51" s="15"/>
      <c r="NBB51" s="15"/>
      <c r="NBC51" s="15"/>
      <c r="NBD51" s="15"/>
      <c r="NBE51" s="15"/>
      <c r="NBF51" s="15"/>
      <c r="NBG51" s="15"/>
      <c r="NBH51" s="15"/>
      <c r="NBI51" s="15"/>
      <c r="NBJ51" s="15"/>
      <c r="NBK51" s="15"/>
      <c r="NBL51" s="15"/>
      <c r="NBM51" s="15"/>
      <c r="NBN51" s="15"/>
      <c r="NBO51" s="15"/>
      <c r="NBP51" s="15"/>
      <c r="NBQ51" s="15"/>
      <c r="NBR51" s="15"/>
      <c r="NBS51" s="15"/>
      <c r="NBT51" s="15"/>
      <c r="NBU51" s="15"/>
      <c r="NBV51" s="15"/>
      <c r="NBW51" s="15"/>
      <c r="NBX51" s="15"/>
      <c r="NBY51" s="15"/>
      <c r="NBZ51" s="15"/>
      <c r="NCA51" s="15"/>
      <c r="NCB51" s="15"/>
      <c r="NCC51" s="15"/>
      <c r="NCD51" s="15"/>
      <c r="NCE51" s="15"/>
      <c r="NCF51" s="15"/>
      <c r="NCG51" s="15"/>
      <c r="NCH51" s="15"/>
      <c r="NCI51" s="15"/>
      <c r="NCJ51" s="15"/>
      <c r="NCK51" s="15"/>
      <c r="NCL51" s="15"/>
      <c r="NCM51" s="15"/>
      <c r="NCN51" s="15"/>
      <c r="NCO51" s="15"/>
      <c r="NCP51" s="15"/>
      <c r="NCQ51" s="15"/>
      <c r="NCR51" s="15"/>
      <c r="NCS51" s="15"/>
      <c r="NCT51" s="15"/>
      <c r="NCU51" s="15"/>
      <c r="NCV51" s="15"/>
      <c r="NCW51" s="15"/>
      <c r="NCX51" s="15"/>
      <c r="NCY51" s="15"/>
      <c r="NCZ51" s="15"/>
      <c r="NDA51" s="15"/>
      <c r="NDB51" s="15"/>
      <c r="NDC51" s="15"/>
      <c r="NDD51" s="15"/>
      <c r="NDE51" s="15"/>
      <c r="NDF51" s="15"/>
      <c r="NDG51" s="15"/>
      <c r="NDH51" s="15"/>
      <c r="NDI51" s="15"/>
      <c r="NDJ51" s="15"/>
      <c r="NDK51" s="15"/>
      <c r="NDL51" s="15"/>
      <c r="NDM51" s="15"/>
      <c r="NDN51" s="15"/>
      <c r="NDO51" s="15"/>
      <c r="NDP51" s="15"/>
      <c r="NDQ51" s="15"/>
      <c r="NDR51" s="15"/>
      <c r="NDS51" s="15"/>
      <c r="NDT51" s="15"/>
      <c r="NDU51" s="15"/>
      <c r="NDV51" s="15"/>
      <c r="NDW51" s="15"/>
      <c r="NDX51" s="15"/>
      <c r="NDY51" s="15"/>
      <c r="NDZ51" s="15"/>
      <c r="NEA51" s="15"/>
      <c r="NEB51" s="15"/>
      <c r="NEC51" s="15"/>
      <c r="NED51" s="15"/>
      <c r="NEE51" s="15"/>
      <c r="NEF51" s="15"/>
      <c r="NEG51" s="15"/>
      <c r="NEH51" s="15"/>
      <c r="NEI51" s="15"/>
      <c r="NEJ51" s="15"/>
      <c r="NEK51" s="15"/>
      <c r="NEL51" s="15"/>
      <c r="NEM51" s="15"/>
      <c r="NEN51" s="15"/>
      <c r="NEO51" s="15"/>
      <c r="NEP51" s="15"/>
      <c r="NEQ51" s="15"/>
      <c r="NER51" s="15"/>
      <c r="NES51" s="15"/>
      <c r="NET51" s="15"/>
      <c r="NEU51" s="15"/>
      <c r="NEV51" s="15"/>
      <c r="NEW51" s="15"/>
      <c r="NEX51" s="15"/>
      <c r="NEY51" s="15"/>
      <c r="NEZ51" s="15"/>
      <c r="NFA51" s="15"/>
      <c r="NFB51" s="15"/>
      <c r="NFC51" s="15"/>
      <c r="NFD51" s="15"/>
      <c r="NFE51" s="15"/>
      <c r="NFF51" s="15"/>
      <c r="NFG51" s="15"/>
      <c r="NFH51" s="15"/>
      <c r="NFI51" s="15"/>
      <c r="NFJ51" s="15"/>
      <c r="NFK51" s="15"/>
      <c r="NFL51" s="15"/>
      <c r="NFM51" s="15"/>
      <c r="NFN51" s="15"/>
      <c r="NFO51" s="15"/>
      <c r="NFP51" s="15"/>
      <c r="NFQ51" s="15"/>
      <c r="NFR51" s="15"/>
      <c r="NFS51" s="15"/>
      <c r="NFT51" s="15"/>
      <c r="NFU51" s="15"/>
      <c r="NFV51" s="15"/>
      <c r="NFW51" s="15"/>
      <c r="NFX51" s="15"/>
      <c r="NFY51" s="15"/>
      <c r="NFZ51" s="15"/>
      <c r="NGA51" s="15"/>
      <c r="NGB51" s="15"/>
      <c r="NGC51" s="15"/>
      <c r="NGD51" s="15"/>
      <c r="NGE51" s="15"/>
      <c r="NGF51" s="15"/>
      <c r="NGG51" s="15"/>
      <c r="NGH51" s="15"/>
      <c r="NGI51" s="15"/>
      <c r="NGJ51" s="15"/>
      <c r="NGK51" s="15"/>
      <c r="NGL51" s="15"/>
      <c r="NGM51" s="15"/>
      <c r="NGN51" s="15"/>
      <c r="NGO51" s="15"/>
      <c r="NGP51" s="15"/>
      <c r="NGQ51" s="15"/>
      <c r="NGR51" s="15"/>
      <c r="NGS51" s="15"/>
      <c r="NGT51" s="15"/>
      <c r="NGU51" s="15"/>
      <c r="NGV51" s="15"/>
      <c r="NGW51" s="15"/>
      <c r="NGX51" s="15"/>
      <c r="NGY51" s="15"/>
      <c r="NGZ51" s="15"/>
      <c r="NHA51" s="15"/>
      <c r="NHB51" s="15"/>
      <c r="NHC51" s="15"/>
      <c r="NHD51" s="15"/>
      <c r="NHE51" s="15"/>
      <c r="NHF51" s="15"/>
      <c r="NHG51" s="15"/>
      <c r="NHH51" s="15"/>
      <c r="NHI51" s="15"/>
      <c r="NHJ51" s="15"/>
      <c r="NHK51" s="15"/>
      <c r="NHL51" s="15"/>
      <c r="NHM51" s="15"/>
      <c r="NHN51" s="15"/>
      <c r="NHO51" s="15"/>
      <c r="NHP51" s="15"/>
      <c r="NHQ51" s="15"/>
      <c r="NHR51" s="15"/>
      <c r="NHS51" s="15"/>
      <c r="NHT51" s="15"/>
      <c r="NHU51" s="15"/>
      <c r="NHV51" s="15"/>
      <c r="NHW51" s="15"/>
      <c r="NHX51" s="15"/>
      <c r="NHY51" s="15"/>
      <c r="NHZ51" s="15"/>
      <c r="NIA51" s="15"/>
      <c r="NIB51" s="15"/>
      <c r="NIC51" s="15"/>
      <c r="NID51" s="15"/>
      <c r="NIE51" s="15"/>
      <c r="NIF51" s="15"/>
      <c r="NIG51" s="15"/>
      <c r="NIH51" s="15"/>
      <c r="NII51" s="15"/>
      <c r="NIJ51" s="15"/>
      <c r="NIK51" s="15"/>
      <c r="NIL51" s="15"/>
      <c r="NIM51" s="15"/>
      <c r="NIN51" s="15"/>
      <c r="NIO51" s="15"/>
      <c r="NIP51" s="15"/>
      <c r="NIQ51" s="15"/>
      <c r="NIR51" s="15"/>
      <c r="NIS51" s="15"/>
      <c r="NIT51" s="15"/>
      <c r="NIU51" s="15"/>
      <c r="NIV51" s="15"/>
      <c r="NIW51" s="15"/>
      <c r="NIX51" s="15"/>
      <c r="NIY51" s="15"/>
      <c r="NIZ51" s="15"/>
      <c r="NJA51" s="15"/>
      <c r="NJB51" s="15"/>
      <c r="NJC51" s="15"/>
      <c r="NJD51" s="15"/>
      <c r="NJE51" s="15"/>
      <c r="NJF51" s="15"/>
      <c r="NJG51" s="15"/>
      <c r="NJH51" s="15"/>
      <c r="NJI51" s="15"/>
      <c r="NJJ51" s="15"/>
      <c r="NJK51" s="15"/>
      <c r="NJL51" s="15"/>
      <c r="NJM51" s="15"/>
      <c r="NJN51" s="15"/>
      <c r="NJO51" s="15"/>
      <c r="NJP51" s="15"/>
      <c r="NJQ51" s="15"/>
      <c r="NJR51" s="15"/>
      <c r="NJS51" s="15"/>
      <c r="NJT51" s="15"/>
      <c r="NJU51" s="15"/>
      <c r="NJV51" s="15"/>
      <c r="NJW51" s="15"/>
      <c r="NJX51" s="15"/>
      <c r="NJY51" s="15"/>
      <c r="NJZ51" s="15"/>
      <c r="NKA51" s="15"/>
      <c r="NKB51" s="15"/>
      <c r="NKC51" s="15"/>
      <c r="NKD51" s="15"/>
      <c r="NKE51" s="15"/>
      <c r="NKF51" s="15"/>
      <c r="NKG51" s="15"/>
      <c r="NKH51" s="15"/>
      <c r="NKI51" s="15"/>
      <c r="NKJ51" s="15"/>
      <c r="NKK51" s="15"/>
      <c r="NKL51" s="15"/>
      <c r="NKM51" s="15"/>
      <c r="NKN51" s="15"/>
      <c r="NKO51" s="15"/>
      <c r="NKP51" s="15"/>
      <c r="NKQ51" s="15"/>
      <c r="NKR51" s="15"/>
      <c r="NKS51" s="15"/>
      <c r="NKT51" s="15"/>
      <c r="NKU51" s="15"/>
      <c r="NKV51" s="15"/>
      <c r="NKW51" s="15"/>
      <c r="NKX51" s="15"/>
      <c r="NKY51" s="15"/>
      <c r="NKZ51" s="15"/>
      <c r="NLA51" s="15"/>
      <c r="NLB51" s="15"/>
      <c r="NLC51" s="15"/>
      <c r="NLD51" s="15"/>
      <c r="NLE51" s="15"/>
      <c r="NLF51" s="15"/>
      <c r="NLG51" s="15"/>
      <c r="NLH51" s="15"/>
      <c r="NLI51" s="15"/>
      <c r="NLJ51" s="15"/>
      <c r="NLK51" s="15"/>
      <c r="NLL51" s="15"/>
      <c r="NLM51" s="15"/>
      <c r="NLN51" s="15"/>
      <c r="NLO51" s="15"/>
      <c r="NLP51" s="15"/>
      <c r="NLQ51" s="15"/>
      <c r="NLR51" s="15"/>
      <c r="NLS51" s="15"/>
      <c r="NLT51" s="15"/>
      <c r="NLU51" s="15"/>
      <c r="NLV51" s="15"/>
      <c r="NLW51" s="15"/>
      <c r="NLX51" s="15"/>
      <c r="NLY51" s="15"/>
      <c r="NLZ51" s="15"/>
      <c r="NMA51" s="15"/>
      <c r="NMB51" s="15"/>
      <c r="NMC51" s="15"/>
      <c r="NMD51" s="15"/>
      <c r="NME51" s="15"/>
      <c r="NMF51" s="15"/>
      <c r="NMG51" s="15"/>
      <c r="NMH51" s="15"/>
      <c r="NMI51" s="15"/>
      <c r="NMJ51" s="15"/>
      <c r="NMK51" s="15"/>
      <c r="NML51" s="15"/>
      <c r="NMM51" s="15"/>
      <c r="NMN51" s="15"/>
      <c r="NMO51" s="15"/>
      <c r="NMP51" s="15"/>
      <c r="NMQ51" s="15"/>
      <c r="NMR51" s="15"/>
      <c r="NMS51" s="15"/>
      <c r="NMT51" s="15"/>
      <c r="NMU51" s="15"/>
      <c r="NMV51" s="15"/>
      <c r="NMW51" s="15"/>
      <c r="NMX51" s="15"/>
      <c r="NMY51" s="15"/>
      <c r="NMZ51" s="15"/>
      <c r="NNA51" s="15"/>
      <c r="NNB51" s="15"/>
      <c r="NNC51" s="15"/>
      <c r="NND51" s="15"/>
      <c r="NNE51" s="15"/>
      <c r="NNF51" s="15"/>
      <c r="NNG51" s="15"/>
      <c r="NNH51" s="15"/>
      <c r="NNI51" s="15"/>
      <c r="NNJ51" s="15"/>
      <c r="NNK51" s="15"/>
      <c r="NNL51" s="15"/>
      <c r="NNM51" s="15"/>
      <c r="NNN51" s="15"/>
      <c r="NNO51" s="15"/>
      <c r="NNP51" s="15"/>
      <c r="NNQ51" s="15"/>
      <c r="NNR51" s="15"/>
      <c r="NNS51" s="15"/>
      <c r="NNT51" s="15"/>
      <c r="NNU51" s="15"/>
      <c r="NNV51" s="15"/>
      <c r="NNW51" s="15"/>
      <c r="NNX51" s="15"/>
      <c r="NNY51" s="15"/>
      <c r="NNZ51" s="15"/>
      <c r="NOA51" s="15"/>
      <c r="NOB51" s="15"/>
      <c r="NOC51" s="15"/>
      <c r="NOD51" s="15"/>
      <c r="NOE51" s="15"/>
      <c r="NOF51" s="15"/>
      <c r="NOG51" s="15"/>
      <c r="NOH51" s="15"/>
      <c r="NOI51" s="15"/>
      <c r="NOJ51" s="15"/>
      <c r="NOK51" s="15"/>
      <c r="NOL51" s="15"/>
      <c r="NOM51" s="15"/>
      <c r="NON51" s="15"/>
      <c r="NOO51" s="15"/>
      <c r="NOP51" s="15"/>
      <c r="NOQ51" s="15"/>
      <c r="NOR51" s="15"/>
      <c r="NOS51" s="15"/>
      <c r="NOT51" s="15"/>
      <c r="NOU51" s="15"/>
      <c r="NOV51" s="15"/>
      <c r="NOW51" s="15"/>
      <c r="NOX51" s="15"/>
      <c r="NOY51" s="15"/>
      <c r="NOZ51" s="15"/>
      <c r="NPA51" s="15"/>
      <c r="NPB51" s="15"/>
      <c r="NPC51" s="15"/>
      <c r="NPD51" s="15"/>
      <c r="NPE51" s="15"/>
      <c r="NPF51" s="15"/>
      <c r="NPG51" s="15"/>
      <c r="NPH51" s="15"/>
      <c r="NPI51" s="15"/>
      <c r="NPJ51" s="15"/>
      <c r="NPK51" s="15"/>
      <c r="NPL51" s="15"/>
      <c r="NPM51" s="15"/>
      <c r="NPN51" s="15"/>
      <c r="NPO51" s="15"/>
      <c r="NPP51" s="15"/>
      <c r="NPQ51" s="15"/>
      <c r="NPR51" s="15"/>
      <c r="NPS51" s="15"/>
      <c r="NPT51" s="15"/>
      <c r="NPU51" s="15"/>
      <c r="NPV51" s="15"/>
      <c r="NPW51" s="15"/>
      <c r="NPX51" s="15"/>
      <c r="NPY51" s="15"/>
      <c r="NPZ51" s="15"/>
      <c r="NQA51" s="15"/>
      <c r="NQB51" s="15"/>
      <c r="NQC51" s="15"/>
      <c r="NQD51" s="15"/>
      <c r="NQE51" s="15"/>
      <c r="NQF51" s="15"/>
      <c r="NQG51" s="15"/>
      <c r="NQH51" s="15"/>
      <c r="NQI51" s="15"/>
      <c r="NQJ51" s="15"/>
      <c r="NQK51" s="15"/>
      <c r="NQL51" s="15"/>
      <c r="NQM51" s="15"/>
      <c r="NQN51" s="15"/>
      <c r="NQO51" s="15"/>
      <c r="NQP51" s="15"/>
      <c r="NQQ51" s="15"/>
      <c r="NQR51" s="15"/>
      <c r="NQS51" s="15"/>
      <c r="NQT51" s="15"/>
      <c r="NQU51" s="15"/>
      <c r="NQV51" s="15"/>
      <c r="NQW51" s="15"/>
      <c r="NQX51" s="15"/>
      <c r="NQY51" s="15"/>
      <c r="NQZ51" s="15"/>
      <c r="NRA51" s="15"/>
      <c r="NRB51" s="15"/>
      <c r="NRC51" s="15"/>
      <c r="NRD51" s="15"/>
      <c r="NRE51" s="15"/>
      <c r="NRF51" s="15"/>
      <c r="NRG51" s="15"/>
      <c r="NRH51" s="15"/>
      <c r="NRI51" s="15"/>
      <c r="NRJ51" s="15"/>
      <c r="NRK51" s="15"/>
      <c r="NRL51" s="15"/>
      <c r="NRM51" s="15"/>
      <c r="NRN51" s="15"/>
      <c r="NRO51" s="15"/>
      <c r="NRP51" s="15"/>
      <c r="NRQ51" s="15"/>
      <c r="NRR51" s="15"/>
      <c r="NRS51" s="15"/>
      <c r="NRT51" s="15"/>
      <c r="NRU51" s="15"/>
      <c r="NRV51" s="15"/>
      <c r="NRW51" s="15"/>
      <c r="NRX51" s="15"/>
      <c r="NRY51" s="15"/>
      <c r="NRZ51" s="15"/>
      <c r="NSA51" s="15"/>
      <c r="NSB51" s="15"/>
      <c r="NSC51" s="15"/>
      <c r="NSD51" s="15"/>
      <c r="NSE51" s="15"/>
      <c r="NSF51" s="15"/>
      <c r="NSG51" s="15"/>
      <c r="NSH51" s="15"/>
      <c r="NSI51" s="15"/>
      <c r="NSJ51" s="15"/>
      <c r="NSK51" s="15"/>
      <c r="NSL51" s="15"/>
      <c r="NSM51" s="15"/>
      <c r="NSN51" s="15"/>
      <c r="NSO51" s="15"/>
      <c r="NSP51" s="15"/>
      <c r="NSQ51" s="15"/>
      <c r="NSR51" s="15"/>
      <c r="NSS51" s="15"/>
      <c r="NST51" s="15"/>
      <c r="NSU51" s="15"/>
      <c r="NSV51" s="15"/>
      <c r="NSW51" s="15"/>
      <c r="NSX51" s="15"/>
      <c r="NSY51" s="15"/>
      <c r="NSZ51" s="15"/>
      <c r="NTA51" s="15"/>
      <c r="NTB51" s="15"/>
      <c r="NTC51" s="15"/>
      <c r="NTD51" s="15"/>
      <c r="NTE51" s="15"/>
      <c r="NTF51" s="15"/>
      <c r="NTG51" s="15"/>
      <c r="NTH51" s="15"/>
      <c r="NTI51" s="15"/>
      <c r="NTJ51" s="15"/>
      <c r="NTK51" s="15"/>
      <c r="NTL51" s="15"/>
      <c r="NTM51" s="15"/>
      <c r="NTN51" s="15"/>
      <c r="NTO51" s="15"/>
      <c r="NTP51" s="15"/>
      <c r="NTQ51" s="15"/>
      <c r="NTR51" s="15"/>
      <c r="NTS51" s="15"/>
      <c r="NTT51" s="15"/>
      <c r="NTU51" s="15"/>
      <c r="NTV51" s="15"/>
      <c r="NTW51" s="15"/>
      <c r="NTX51" s="15"/>
      <c r="NTY51" s="15"/>
      <c r="NTZ51" s="15"/>
      <c r="NUA51" s="15"/>
      <c r="NUB51" s="15"/>
      <c r="NUC51" s="15"/>
      <c r="NUD51" s="15"/>
      <c r="NUE51" s="15"/>
      <c r="NUF51" s="15"/>
      <c r="NUG51" s="15"/>
      <c r="NUH51" s="15"/>
      <c r="NUI51" s="15"/>
      <c r="NUJ51" s="15"/>
      <c r="NUK51" s="15"/>
      <c r="NUL51" s="15"/>
      <c r="NUM51" s="15"/>
      <c r="NUN51" s="15"/>
      <c r="NUO51" s="15"/>
      <c r="NUP51" s="15"/>
      <c r="NUQ51" s="15"/>
      <c r="NUR51" s="15"/>
      <c r="NUS51" s="15"/>
      <c r="NUT51" s="15"/>
      <c r="NUU51" s="15"/>
      <c r="NUV51" s="15"/>
      <c r="NUW51" s="15"/>
      <c r="NUX51" s="15"/>
      <c r="NUY51" s="15"/>
      <c r="NUZ51" s="15"/>
      <c r="NVA51" s="15"/>
      <c r="NVB51" s="15"/>
      <c r="NVC51" s="15"/>
      <c r="NVD51" s="15"/>
      <c r="NVE51" s="15"/>
      <c r="NVF51" s="15"/>
      <c r="NVG51" s="15"/>
      <c r="NVH51" s="15"/>
      <c r="NVI51" s="15"/>
      <c r="NVJ51" s="15"/>
      <c r="NVK51" s="15"/>
      <c r="NVL51" s="15"/>
      <c r="NVM51" s="15"/>
      <c r="NVN51" s="15"/>
      <c r="NVO51" s="15"/>
      <c r="NVP51" s="15"/>
      <c r="NVQ51" s="15"/>
      <c r="NVR51" s="15"/>
      <c r="NVS51" s="15"/>
      <c r="NVT51" s="15"/>
      <c r="NVU51" s="15"/>
      <c r="NVV51" s="15"/>
      <c r="NVW51" s="15"/>
      <c r="NVX51" s="15"/>
      <c r="NVY51" s="15"/>
      <c r="NVZ51" s="15"/>
      <c r="NWA51" s="15"/>
      <c r="NWB51" s="15"/>
      <c r="NWC51" s="15"/>
      <c r="NWD51" s="15"/>
      <c r="NWE51" s="15"/>
      <c r="NWF51" s="15"/>
      <c r="NWG51" s="15"/>
      <c r="NWH51" s="15"/>
      <c r="NWI51" s="15"/>
      <c r="NWJ51" s="15"/>
      <c r="NWK51" s="15"/>
      <c r="NWL51" s="15"/>
      <c r="NWM51" s="15"/>
      <c r="NWN51" s="15"/>
      <c r="NWO51" s="15"/>
      <c r="NWP51" s="15"/>
      <c r="NWQ51" s="15"/>
      <c r="NWR51" s="15"/>
      <c r="NWS51" s="15"/>
      <c r="NWT51" s="15"/>
      <c r="NWU51" s="15"/>
      <c r="NWV51" s="15"/>
      <c r="NWW51" s="15"/>
      <c r="NWX51" s="15"/>
      <c r="NWY51" s="15"/>
      <c r="NWZ51" s="15"/>
      <c r="NXA51" s="15"/>
      <c r="NXB51" s="15"/>
      <c r="NXC51" s="15"/>
      <c r="NXD51" s="15"/>
      <c r="NXE51" s="15"/>
      <c r="NXF51" s="15"/>
      <c r="NXG51" s="15"/>
      <c r="NXH51" s="15"/>
      <c r="NXI51" s="15"/>
      <c r="NXJ51" s="15"/>
      <c r="NXK51" s="15"/>
      <c r="NXL51" s="15"/>
      <c r="NXM51" s="15"/>
      <c r="NXN51" s="15"/>
      <c r="NXO51" s="15"/>
      <c r="NXP51" s="15"/>
      <c r="NXQ51" s="15"/>
      <c r="NXR51" s="15"/>
      <c r="NXS51" s="15"/>
      <c r="NXT51" s="15"/>
      <c r="NXU51" s="15"/>
      <c r="NXV51" s="15"/>
      <c r="NXW51" s="15"/>
      <c r="NXX51" s="15"/>
      <c r="NXY51" s="15"/>
      <c r="NXZ51" s="15"/>
      <c r="NYA51" s="15"/>
      <c r="NYB51" s="15"/>
      <c r="NYC51" s="15"/>
      <c r="NYD51" s="15"/>
      <c r="NYE51" s="15"/>
      <c r="NYF51" s="15"/>
      <c r="NYG51" s="15"/>
      <c r="NYH51" s="15"/>
      <c r="NYI51" s="15"/>
      <c r="NYJ51" s="15"/>
      <c r="NYK51" s="15"/>
      <c r="NYL51" s="15"/>
      <c r="NYM51" s="15"/>
      <c r="NYN51" s="15"/>
      <c r="NYO51" s="15"/>
      <c r="NYP51" s="15"/>
      <c r="NYQ51" s="15"/>
      <c r="NYR51" s="15"/>
      <c r="NYS51" s="15"/>
      <c r="NYT51" s="15"/>
      <c r="NYU51" s="15"/>
      <c r="NYV51" s="15"/>
      <c r="NYW51" s="15"/>
      <c r="NYX51" s="15"/>
      <c r="NYY51" s="15"/>
      <c r="NYZ51" s="15"/>
      <c r="NZA51" s="15"/>
      <c r="NZB51" s="15"/>
      <c r="NZC51" s="15"/>
      <c r="NZD51" s="15"/>
      <c r="NZE51" s="15"/>
      <c r="NZF51" s="15"/>
      <c r="NZG51" s="15"/>
      <c r="NZH51" s="15"/>
      <c r="NZI51" s="15"/>
      <c r="NZJ51" s="15"/>
      <c r="NZK51" s="15"/>
      <c r="NZL51" s="15"/>
      <c r="NZM51" s="15"/>
      <c r="NZN51" s="15"/>
      <c r="NZO51" s="15"/>
      <c r="NZP51" s="15"/>
      <c r="NZQ51" s="15"/>
      <c r="NZR51" s="15"/>
      <c r="NZS51" s="15"/>
      <c r="NZT51" s="15"/>
      <c r="NZU51" s="15"/>
      <c r="NZV51" s="15"/>
      <c r="NZW51" s="15"/>
      <c r="NZX51" s="15"/>
      <c r="NZY51" s="15"/>
      <c r="NZZ51" s="15"/>
      <c r="OAA51" s="15"/>
      <c r="OAB51" s="15"/>
      <c r="OAC51" s="15"/>
      <c r="OAD51" s="15"/>
      <c r="OAE51" s="15"/>
      <c r="OAF51" s="15"/>
      <c r="OAG51" s="15"/>
      <c r="OAH51" s="15"/>
      <c r="OAI51" s="15"/>
      <c r="OAJ51" s="15"/>
      <c r="OAK51" s="15"/>
      <c r="OAL51" s="15"/>
      <c r="OAM51" s="15"/>
      <c r="OAN51" s="15"/>
      <c r="OAO51" s="15"/>
      <c r="OAP51" s="15"/>
      <c r="OAQ51" s="15"/>
      <c r="OAR51" s="15"/>
      <c r="OAS51" s="15"/>
      <c r="OAT51" s="15"/>
      <c r="OAU51" s="15"/>
      <c r="OAV51" s="15"/>
      <c r="OAW51" s="15"/>
      <c r="OAX51" s="15"/>
      <c r="OAY51" s="15"/>
      <c r="OAZ51" s="15"/>
      <c r="OBA51" s="15"/>
      <c r="OBB51" s="15"/>
      <c r="OBC51" s="15"/>
      <c r="OBD51" s="15"/>
      <c r="OBE51" s="15"/>
      <c r="OBF51" s="15"/>
      <c r="OBG51" s="15"/>
      <c r="OBH51" s="15"/>
      <c r="OBI51" s="15"/>
      <c r="OBJ51" s="15"/>
      <c r="OBK51" s="15"/>
      <c r="OBL51" s="15"/>
      <c r="OBM51" s="15"/>
      <c r="OBN51" s="15"/>
      <c r="OBO51" s="15"/>
      <c r="OBP51" s="15"/>
      <c r="OBQ51" s="15"/>
      <c r="OBR51" s="15"/>
      <c r="OBS51" s="15"/>
      <c r="OBT51" s="15"/>
      <c r="OBU51" s="15"/>
      <c r="OBV51" s="15"/>
      <c r="OBW51" s="15"/>
      <c r="OBX51" s="15"/>
      <c r="OBY51" s="15"/>
      <c r="OBZ51" s="15"/>
      <c r="OCA51" s="15"/>
      <c r="OCB51" s="15"/>
      <c r="OCC51" s="15"/>
      <c r="OCD51" s="15"/>
      <c r="OCE51" s="15"/>
      <c r="OCF51" s="15"/>
      <c r="OCG51" s="15"/>
      <c r="OCH51" s="15"/>
      <c r="OCI51" s="15"/>
      <c r="OCJ51" s="15"/>
      <c r="OCK51" s="15"/>
      <c r="OCL51" s="15"/>
      <c r="OCM51" s="15"/>
      <c r="OCN51" s="15"/>
      <c r="OCO51" s="15"/>
      <c r="OCP51" s="15"/>
      <c r="OCQ51" s="15"/>
      <c r="OCR51" s="15"/>
      <c r="OCS51" s="15"/>
      <c r="OCT51" s="15"/>
      <c r="OCU51" s="15"/>
      <c r="OCV51" s="15"/>
      <c r="OCW51" s="15"/>
      <c r="OCX51" s="15"/>
      <c r="OCY51" s="15"/>
      <c r="OCZ51" s="15"/>
      <c r="ODA51" s="15"/>
      <c r="ODB51" s="15"/>
      <c r="ODC51" s="15"/>
      <c r="ODD51" s="15"/>
      <c r="ODE51" s="15"/>
      <c r="ODF51" s="15"/>
      <c r="ODG51" s="15"/>
      <c r="ODH51" s="15"/>
      <c r="ODI51" s="15"/>
      <c r="ODJ51" s="15"/>
      <c r="ODK51" s="15"/>
      <c r="ODL51" s="15"/>
      <c r="ODM51" s="15"/>
      <c r="ODN51" s="15"/>
      <c r="ODO51" s="15"/>
      <c r="ODP51" s="15"/>
      <c r="ODQ51" s="15"/>
      <c r="ODR51" s="15"/>
      <c r="ODS51" s="15"/>
      <c r="ODT51" s="15"/>
      <c r="ODU51" s="15"/>
      <c r="ODV51" s="15"/>
      <c r="ODW51" s="15"/>
      <c r="ODX51" s="15"/>
      <c r="ODY51" s="15"/>
      <c r="ODZ51" s="15"/>
      <c r="OEA51" s="15"/>
      <c r="OEB51" s="15"/>
      <c r="OEC51" s="15"/>
      <c r="OED51" s="15"/>
      <c r="OEE51" s="15"/>
      <c r="OEF51" s="15"/>
      <c r="OEG51" s="15"/>
      <c r="OEH51" s="15"/>
      <c r="OEI51" s="15"/>
      <c r="OEJ51" s="15"/>
      <c r="OEK51" s="15"/>
      <c r="OEL51" s="15"/>
      <c r="OEM51" s="15"/>
      <c r="OEN51" s="15"/>
      <c r="OEO51" s="15"/>
      <c r="OEP51" s="15"/>
      <c r="OEQ51" s="15"/>
      <c r="OER51" s="15"/>
      <c r="OES51" s="15"/>
      <c r="OET51" s="15"/>
      <c r="OEU51" s="15"/>
      <c r="OEV51" s="15"/>
      <c r="OEW51" s="15"/>
      <c r="OEX51" s="15"/>
      <c r="OEY51" s="15"/>
      <c r="OEZ51" s="15"/>
      <c r="OFA51" s="15"/>
      <c r="OFB51" s="15"/>
      <c r="OFC51" s="15"/>
      <c r="OFD51" s="15"/>
      <c r="OFE51" s="15"/>
      <c r="OFF51" s="15"/>
      <c r="OFG51" s="15"/>
      <c r="OFH51" s="15"/>
      <c r="OFI51" s="15"/>
      <c r="OFJ51" s="15"/>
      <c r="OFK51" s="15"/>
      <c r="OFL51" s="15"/>
      <c r="OFM51" s="15"/>
      <c r="OFN51" s="15"/>
      <c r="OFO51" s="15"/>
      <c r="OFP51" s="15"/>
      <c r="OFQ51" s="15"/>
      <c r="OFR51" s="15"/>
      <c r="OFS51" s="15"/>
      <c r="OFT51" s="15"/>
      <c r="OFU51" s="15"/>
      <c r="OFV51" s="15"/>
      <c r="OFW51" s="15"/>
      <c r="OFX51" s="15"/>
      <c r="OFY51" s="15"/>
      <c r="OFZ51" s="15"/>
      <c r="OGA51" s="15"/>
      <c r="OGB51" s="15"/>
      <c r="OGC51" s="15"/>
      <c r="OGD51" s="15"/>
      <c r="OGE51" s="15"/>
      <c r="OGF51" s="15"/>
      <c r="OGG51" s="15"/>
      <c r="OGH51" s="15"/>
      <c r="OGI51" s="15"/>
      <c r="OGJ51" s="15"/>
      <c r="OGK51" s="15"/>
      <c r="OGL51" s="15"/>
      <c r="OGM51" s="15"/>
      <c r="OGN51" s="15"/>
      <c r="OGO51" s="15"/>
      <c r="OGP51" s="15"/>
      <c r="OGQ51" s="15"/>
      <c r="OGR51" s="15"/>
      <c r="OGS51" s="15"/>
      <c r="OGT51" s="15"/>
      <c r="OGU51" s="15"/>
      <c r="OGV51" s="15"/>
      <c r="OGW51" s="15"/>
      <c r="OGX51" s="15"/>
      <c r="OGY51" s="15"/>
      <c r="OGZ51" s="15"/>
      <c r="OHA51" s="15"/>
      <c r="OHB51" s="15"/>
      <c r="OHC51" s="15"/>
      <c r="OHD51" s="15"/>
      <c r="OHE51" s="15"/>
      <c r="OHF51" s="15"/>
      <c r="OHG51" s="15"/>
      <c r="OHH51" s="15"/>
      <c r="OHI51" s="15"/>
      <c r="OHJ51" s="15"/>
      <c r="OHK51" s="15"/>
      <c r="OHL51" s="15"/>
      <c r="OHM51" s="15"/>
      <c r="OHN51" s="15"/>
      <c r="OHO51" s="15"/>
      <c r="OHP51" s="15"/>
      <c r="OHQ51" s="15"/>
      <c r="OHR51" s="15"/>
      <c r="OHS51" s="15"/>
      <c r="OHT51" s="15"/>
      <c r="OHU51" s="15"/>
      <c r="OHV51" s="15"/>
      <c r="OHW51" s="15"/>
      <c r="OHX51" s="15"/>
      <c r="OHY51" s="15"/>
      <c r="OHZ51" s="15"/>
      <c r="OIA51" s="15"/>
      <c r="OIB51" s="15"/>
      <c r="OIC51" s="15"/>
      <c r="OID51" s="15"/>
      <c r="OIE51" s="15"/>
      <c r="OIF51" s="15"/>
      <c r="OIG51" s="15"/>
      <c r="OIH51" s="15"/>
      <c r="OII51" s="15"/>
      <c r="OIJ51" s="15"/>
      <c r="OIK51" s="15"/>
      <c r="OIL51" s="15"/>
      <c r="OIM51" s="15"/>
      <c r="OIN51" s="15"/>
      <c r="OIO51" s="15"/>
      <c r="OIP51" s="15"/>
      <c r="OIQ51" s="15"/>
      <c r="OIR51" s="15"/>
      <c r="OIS51" s="15"/>
      <c r="OIT51" s="15"/>
      <c r="OIU51" s="15"/>
      <c r="OIV51" s="15"/>
      <c r="OIW51" s="15"/>
      <c r="OIX51" s="15"/>
      <c r="OIY51" s="15"/>
      <c r="OIZ51" s="15"/>
      <c r="OJA51" s="15"/>
      <c r="OJB51" s="15"/>
      <c r="OJC51" s="15"/>
      <c r="OJD51" s="15"/>
      <c r="OJE51" s="15"/>
      <c r="OJF51" s="15"/>
      <c r="OJG51" s="15"/>
      <c r="OJH51" s="15"/>
      <c r="OJI51" s="15"/>
      <c r="OJJ51" s="15"/>
      <c r="OJK51" s="15"/>
      <c r="OJL51" s="15"/>
      <c r="OJM51" s="15"/>
      <c r="OJN51" s="15"/>
      <c r="OJO51" s="15"/>
      <c r="OJP51" s="15"/>
      <c r="OJQ51" s="15"/>
      <c r="OJR51" s="15"/>
      <c r="OJS51" s="15"/>
      <c r="OJT51" s="15"/>
      <c r="OJU51" s="15"/>
      <c r="OJV51" s="15"/>
      <c r="OJW51" s="15"/>
      <c r="OJX51" s="15"/>
      <c r="OJY51" s="15"/>
      <c r="OJZ51" s="15"/>
      <c r="OKA51" s="15"/>
      <c r="OKB51" s="15"/>
      <c r="OKC51" s="15"/>
      <c r="OKD51" s="15"/>
      <c r="OKE51" s="15"/>
      <c r="OKF51" s="15"/>
      <c r="OKG51" s="15"/>
      <c r="OKH51" s="15"/>
      <c r="OKI51" s="15"/>
      <c r="OKJ51" s="15"/>
      <c r="OKK51" s="15"/>
      <c r="OKL51" s="15"/>
      <c r="OKM51" s="15"/>
      <c r="OKN51" s="15"/>
      <c r="OKO51" s="15"/>
      <c r="OKP51" s="15"/>
      <c r="OKQ51" s="15"/>
      <c r="OKR51" s="15"/>
      <c r="OKS51" s="15"/>
      <c r="OKT51" s="15"/>
      <c r="OKU51" s="15"/>
      <c r="OKV51" s="15"/>
      <c r="OKW51" s="15"/>
      <c r="OKX51" s="15"/>
      <c r="OKY51" s="15"/>
      <c r="OKZ51" s="15"/>
      <c r="OLA51" s="15"/>
      <c r="OLB51" s="15"/>
      <c r="OLC51" s="15"/>
      <c r="OLD51" s="15"/>
      <c r="OLE51" s="15"/>
      <c r="OLF51" s="15"/>
      <c r="OLG51" s="15"/>
      <c r="OLH51" s="15"/>
      <c r="OLI51" s="15"/>
      <c r="OLJ51" s="15"/>
      <c r="OLK51" s="15"/>
      <c r="OLL51" s="15"/>
      <c r="OLM51" s="15"/>
      <c r="OLN51" s="15"/>
      <c r="OLO51" s="15"/>
      <c r="OLP51" s="15"/>
      <c r="OLQ51" s="15"/>
      <c r="OLR51" s="15"/>
      <c r="OLS51" s="15"/>
      <c r="OLT51" s="15"/>
      <c r="OLU51" s="15"/>
      <c r="OLV51" s="15"/>
      <c r="OLW51" s="15"/>
      <c r="OLX51" s="15"/>
      <c r="OLY51" s="15"/>
      <c r="OLZ51" s="15"/>
      <c r="OMA51" s="15"/>
      <c r="OMB51" s="15"/>
      <c r="OMC51" s="15"/>
      <c r="OMD51" s="15"/>
      <c r="OME51" s="15"/>
      <c r="OMF51" s="15"/>
      <c r="OMG51" s="15"/>
      <c r="OMH51" s="15"/>
      <c r="OMI51" s="15"/>
      <c r="OMJ51" s="15"/>
      <c r="OMK51" s="15"/>
      <c r="OML51" s="15"/>
      <c r="OMM51" s="15"/>
      <c r="OMN51" s="15"/>
      <c r="OMO51" s="15"/>
      <c r="OMP51" s="15"/>
      <c r="OMQ51" s="15"/>
      <c r="OMR51" s="15"/>
      <c r="OMS51" s="15"/>
      <c r="OMT51" s="15"/>
      <c r="OMU51" s="15"/>
      <c r="OMV51" s="15"/>
      <c r="OMW51" s="15"/>
      <c r="OMX51" s="15"/>
      <c r="OMY51" s="15"/>
      <c r="OMZ51" s="15"/>
      <c r="ONA51" s="15"/>
      <c r="ONB51" s="15"/>
      <c r="ONC51" s="15"/>
      <c r="OND51" s="15"/>
      <c r="ONE51" s="15"/>
      <c r="ONF51" s="15"/>
      <c r="ONG51" s="15"/>
      <c r="ONH51" s="15"/>
      <c r="ONI51" s="15"/>
      <c r="ONJ51" s="15"/>
      <c r="ONK51" s="15"/>
      <c r="ONL51" s="15"/>
      <c r="ONM51" s="15"/>
      <c r="ONN51" s="15"/>
      <c r="ONO51" s="15"/>
      <c r="ONP51" s="15"/>
      <c r="ONQ51" s="15"/>
      <c r="ONR51" s="15"/>
      <c r="ONS51" s="15"/>
      <c r="ONT51" s="15"/>
      <c r="ONU51" s="15"/>
      <c r="ONV51" s="15"/>
      <c r="ONW51" s="15"/>
      <c r="ONX51" s="15"/>
      <c r="ONY51" s="15"/>
      <c r="ONZ51" s="15"/>
      <c r="OOA51" s="15"/>
      <c r="OOB51" s="15"/>
      <c r="OOC51" s="15"/>
      <c r="OOD51" s="15"/>
      <c r="OOE51" s="15"/>
      <c r="OOF51" s="15"/>
      <c r="OOG51" s="15"/>
      <c r="OOH51" s="15"/>
      <c r="OOI51" s="15"/>
      <c r="OOJ51" s="15"/>
      <c r="OOK51" s="15"/>
      <c r="OOL51" s="15"/>
      <c r="OOM51" s="15"/>
      <c r="OON51" s="15"/>
      <c r="OOO51" s="15"/>
      <c r="OOP51" s="15"/>
      <c r="OOQ51" s="15"/>
      <c r="OOR51" s="15"/>
      <c r="OOS51" s="15"/>
      <c r="OOT51" s="15"/>
      <c r="OOU51" s="15"/>
      <c r="OOV51" s="15"/>
      <c r="OOW51" s="15"/>
      <c r="OOX51" s="15"/>
      <c r="OOY51" s="15"/>
      <c r="OOZ51" s="15"/>
      <c r="OPA51" s="15"/>
      <c r="OPB51" s="15"/>
      <c r="OPC51" s="15"/>
      <c r="OPD51" s="15"/>
      <c r="OPE51" s="15"/>
      <c r="OPF51" s="15"/>
      <c r="OPG51" s="15"/>
      <c r="OPH51" s="15"/>
      <c r="OPI51" s="15"/>
      <c r="OPJ51" s="15"/>
      <c r="OPK51" s="15"/>
      <c r="OPL51" s="15"/>
      <c r="OPM51" s="15"/>
      <c r="OPN51" s="15"/>
      <c r="OPO51" s="15"/>
      <c r="OPP51" s="15"/>
      <c r="OPQ51" s="15"/>
      <c r="OPR51" s="15"/>
      <c r="OPS51" s="15"/>
      <c r="OPT51" s="15"/>
      <c r="OPU51" s="15"/>
      <c r="OPV51" s="15"/>
      <c r="OPW51" s="15"/>
      <c r="OPX51" s="15"/>
      <c r="OPY51" s="15"/>
      <c r="OPZ51" s="15"/>
      <c r="OQA51" s="15"/>
      <c r="OQB51" s="15"/>
      <c r="OQC51" s="15"/>
      <c r="OQD51" s="15"/>
      <c r="OQE51" s="15"/>
      <c r="OQF51" s="15"/>
      <c r="OQG51" s="15"/>
      <c r="OQH51" s="15"/>
      <c r="OQI51" s="15"/>
      <c r="OQJ51" s="15"/>
      <c r="OQK51" s="15"/>
      <c r="OQL51" s="15"/>
      <c r="OQM51" s="15"/>
      <c r="OQN51" s="15"/>
      <c r="OQO51" s="15"/>
      <c r="OQP51" s="15"/>
      <c r="OQQ51" s="15"/>
      <c r="OQR51" s="15"/>
      <c r="OQS51" s="15"/>
      <c r="OQT51" s="15"/>
      <c r="OQU51" s="15"/>
      <c r="OQV51" s="15"/>
      <c r="OQW51" s="15"/>
      <c r="OQX51" s="15"/>
      <c r="OQY51" s="15"/>
      <c r="OQZ51" s="15"/>
      <c r="ORA51" s="15"/>
      <c r="ORB51" s="15"/>
      <c r="ORC51" s="15"/>
      <c r="ORD51" s="15"/>
      <c r="ORE51" s="15"/>
      <c r="ORF51" s="15"/>
      <c r="ORG51" s="15"/>
      <c r="ORH51" s="15"/>
      <c r="ORI51" s="15"/>
      <c r="ORJ51" s="15"/>
      <c r="ORK51" s="15"/>
      <c r="ORL51" s="15"/>
      <c r="ORM51" s="15"/>
      <c r="ORN51" s="15"/>
      <c r="ORO51" s="15"/>
      <c r="ORP51" s="15"/>
      <c r="ORQ51" s="15"/>
      <c r="ORR51" s="15"/>
      <c r="ORS51" s="15"/>
      <c r="ORT51" s="15"/>
      <c r="ORU51" s="15"/>
      <c r="ORV51" s="15"/>
      <c r="ORW51" s="15"/>
      <c r="ORX51" s="15"/>
      <c r="ORY51" s="15"/>
      <c r="ORZ51" s="15"/>
      <c r="OSA51" s="15"/>
      <c r="OSB51" s="15"/>
      <c r="OSC51" s="15"/>
      <c r="OSD51" s="15"/>
      <c r="OSE51" s="15"/>
      <c r="OSF51" s="15"/>
      <c r="OSG51" s="15"/>
      <c r="OSH51" s="15"/>
      <c r="OSI51" s="15"/>
      <c r="OSJ51" s="15"/>
      <c r="OSK51" s="15"/>
      <c r="OSL51" s="15"/>
      <c r="OSM51" s="15"/>
      <c r="OSN51" s="15"/>
      <c r="OSO51" s="15"/>
      <c r="OSP51" s="15"/>
      <c r="OSQ51" s="15"/>
      <c r="OSR51" s="15"/>
      <c r="OSS51" s="15"/>
      <c r="OST51" s="15"/>
      <c r="OSU51" s="15"/>
      <c r="OSV51" s="15"/>
      <c r="OSW51" s="15"/>
      <c r="OSX51" s="15"/>
      <c r="OSY51" s="15"/>
      <c r="OSZ51" s="15"/>
      <c r="OTA51" s="15"/>
      <c r="OTB51" s="15"/>
      <c r="OTC51" s="15"/>
      <c r="OTD51" s="15"/>
      <c r="OTE51" s="15"/>
      <c r="OTF51" s="15"/>
      <c r="OTG51" s="15"/>
      <c r="OTH51" s="15"/>
      <c r="OTI51" s="15"/>
      <c r="OTJ51" s="15"/>
      <c r="OTK51" s="15"/>
      <c r="OTL51" s="15"/>
      <c r="OTM51" s="15"/>
      <c r="OTN51" s="15"/>
      <c r="OTO51" s="15"/>
      <c r="OTP51" s="15"/>
      <c r="OTQ51" s="15"/>
      <c r="OTR51" s="15"/>
      <c r="OTS51" s="15"/>
      <c r="OTT51" s="15"/>
      <c r="OTU51" s="15"/>
      <c r="OTV51" s="15"/>
      <c r="OTW51" s="15"/>
      <c r="OTX51" s="15"/>
      <c r="OTY51" s="15"/>
      <c r="OTZ51" s="15"/>
      <c r="OUA51" s="15"/>
      <c r="OUB51" s="15"/>
      <c r="OUC51" s="15"/>
      <c r="OUD51" s="15"/>
      <c r="OUE51" s="15"/>
      <c r="OUF51" s="15"/>
      <c r="OUG51" s="15"/>
      <c r="OUH51" s="15"/>
      <c r="OUI51" s="15"/>
      <c r="OUJ51" s="15"/>
      <c r="OUK51" s="15"/>
      <c r="OUL51" s="15"/>
      <c r="OUM51" s="15"/>
      <c r="OUN51" s="15"/>
      <c r="OUO51" s="15"/>
      <c r="OUP51" s="15"/>
      <c r="OUQ51" s="15"/>
      <c r="OUR51" s="15"/>
      <c r="OUS51" s="15"/>
      <c r="OUT51" s="15"/>
      <c r="OUU51" s="15"/>
      <c r="OUV51" s="15"/>
      <c r="OUW51" s="15"/>
      <c r="OUX51" s="15"/>
      <c r="OUY51" s="15"/>
      <c r="OUZ51" s="15"/>
      <c r="OVA51" s="15"/>
      <c r="OVB51" s="15"/>
      <c r="OVC51" s="15"/>
      <c r="OVD51" s="15"/>
      <c r="OVE51" s="15"/>
      <c r="OVF51" s="15"/>
      <c r="OVG51" s="15"/>
      <c r="OVH51" s="15"/>
      <c r="OVI51" s="15"/>
      <c r="OVJ51" s="15"/>
      <c r="OVK51" s="15"/>
      <c r="OVL51" s="15"/>
      <c r="OVM51" s="15"/>
      <c r="OVN51" s="15"/>
      <c r="OVO51" s="15"/>
      <c r="OVP51" s="15"/>
      <c r="OVQ51" s="15"/>
      <c r="OVR51" s="15"/>
      <c r="OVS51" s="15"/>
      <c r="OVT51" s="15"/>
      <c r="OVU51" s="15"/>
      <c r="OVV51" s="15"/>
      <c r="OVW51" s="15"/>
      <c r="OVX51" s="15"/>
      <c r="OVY51" s="15"/>
      <c r="OVZ51" s="15"/>
      <c r="OWA51" s="15"/>
      <c r="OWB51" s="15"/>
      <c r="OWC51" s="15"/>
      <c r="OWD51" s="15"/>
      <c r="OWE51" s="15"/>
      <c r="OWF51" s="15"/>
      <c r="OWG51" s="15"/>
      <c r="OWH51" s="15"/>
      <c r="OWI51" s="15"/>
      <c r="OWJ51" s="15"/>
      <c r="OWK51" s="15"/>
      <c r="OWL51" s="15"/>
      <c r="OWM51" s="15"/>
      <c r="OWN51" s="15"/>
      <c r="OWO51" s="15"/>
      <c r="OWP51" s="15"/>
      <c r="OWQ51" s="15"/>
      <c r="OWR51" s="15"/>
      <c r="OWS51" s="15"/>
      <c r="OWT51" s="15"/>
      <c r="OWU51" s="15"/>
      <c r="OWV51" s="15"/>
      <c r="OWW51" s="15"/>
      <c r="OWX51" s="15"/>
      <c r="OWY51" s="15"/>
      <c r="OWZ51" s="15"/>
      <c r="OXA51" s="15"/>
      <c r="OXB51" s="15"/>
      <c r="OXC51" s="15"/>
      <c r="OXD51" s="15"/>
      <c r="OXE51" s="15"/>
      <c r="OXF51" s="15"/>
      <c r="OXG51" s="15"/>
      <c r="OXH51" s="15"/>
      <c r="OXI51" s="15"/>
      <c r="OXJ51" s="15"/>
      <c r="OXK51" s="15"/>
      <c r="OXL51" s="15"/>
      <c r="OXM51" s="15"/>
      <c r="OXN51" s="15"/>
      <c r="OXO51" s="15"/>
      <c r="OXP51" s="15"/>
      <c r="OXQ51" s="15"/>
      <c r="OXR51" s="15"/>
      <c r="OXS51" s="15"/>
      <c r="OXT51" s="15"/>
      <c r="OXU51" s="15"/>
      <c r="OXV51" s="15"/>
      <c r="OXW51" s="15"/>
      <c r="OXX51" s="15"/>
      <c r="OXY51" s="15"/>
      <c r="OXZ51" s="15"/>
      <c r="OYA51" s="15"/>
      <c r="OYB51" s="15"/>
      <c r="OYC51" s="15"/>
      <c r="OYD51" s="15"/>
      <c r="OYE51" s="15"/>
      <c r="OYF51" s="15"/>
      <c r="OYG51" s="15"/>
      <c r="OYH51" s="15"/>
      <c r="OYI51" s="15"/>
      <c r="OYJ51" s="15"/>
      <c r="OYK51" s="15"/>
      <c r="OYL51" s="15"/>
      <c r="OYM51" s="15"/>
      <c r="OYN51" s="15"/>
      <c r="OYO51" s="15"/>
      <c r="OYP51" s="15"/>
      <c r="OYQ51" s="15"/>
      <c r="OYR51" s="15"/>
      <c r="OYS51" s="15"/>
      <c r="OYT51" s="15"/>
      <c r="OYU51" s="15"/>
      <c r="OYV51" s="15"/>
      <c r="OYW51" s="15"/>
      <c r="OYX51" s="15"/>
      <c r="OYY51" s="15"/>
      <c r="OYZ51" s="15"/>
      <c r="OZA51" s="15"/>
      <c r="OZB51" s="15"/>
      <c r="OZC51" s="15"/>
      <c r="OZD51" s="15"/>
      <c r="OZE51" s="15"/>
      <c r="OZF51" s="15"/>
      <c r="OZG51" s="15"/>
      <c r="OZH51" s="15"/>
      <c r="OZI51" s="15"/>
      <c r="OZJ51" s="15"/>
      <c r="OZK51" s="15"/>
      <c r="OZL51" s="15"/>
      <c r="OZM51" s="15"/>
      <c r="OZN51" s="15"/>
      <c r="OZO51" s="15"/>
      <c r="OZP51" s="15"/>
      <c r="OZQ51" s="15"/>
      <c r="OZR51" s="15"/>
      <c r="OZS51" s="15"/>
      <c r="OZT51" s="15"/>
      <c r="OZU51" s="15"/>
      <c r="OZV51" s="15"/>
      <c r="OZW51" s="15"/>
      <c r="OZX51" s="15"/>
      <c r="OZY51" s="15"/>
      <c r="OZZ51" s="15"/>
      <c r="PAA51" s="15"/>
      <c r="PAB51" s="15"/>
      <c r="PAC51" s="15"/>
      <c r="PAD51" s="15"/>
      <c r="PAE51" s="15"/>
      <c r="PAF51" s="15"/>
      <c r="PAG51" s="15"/>
      <c r="PAH51" s="15"/>
      <c r="PAI51" s="15"/>
      <c r="PAJ51" s="15"/>
      <c r="PAK51" s="15"/>
      <c r="PAL51" s="15"/>
      <c r="PAM51" s="15"/>
      <c r="PAN51" s="15"/>
      <c r="PAO51" s="15"/>
      <c r="PAP51" s="15"/>
      <c r="PAQ51" s="15"/>
      <c r="PAR51" s="15"/>
      <c r="PAS51" s="15"/>
      <c r="PAT51" s="15"/>
      <c r="PAU51" s="15"/>
      <c r="PAV51" s="15"/>
      <c r="PAW51" s="15"/>
      <c r="PAX51" s="15"/>
      <c r="PAY51" s="15"/>
      <c r="PAZ51" s="15"/>
      <c r="PBA51" s="15"/>
      <c r="PBB51" s="15"/>
      <c r="PBC51" s="15"/>
      <c r="PBD51" s="15"/>
      <c r="PBE51" s="15"/>
      <c r="PBF51" s="15"/>
      <c r="PBG51" s="15"/>
      <c r="PBH51" s="15"/>
      <c r="PBI51" s="15"/>
      <c r="PBJ51" s="15"/>
      <c r="PBK51" s="15"/>
      <c r="PBL51" s="15"/>
      <c r="PBM51" s="15"/>
      <c r="PBN51" s="15"/>
      <c r="PBO51" s="15"/>
      <c r="PBP51" s="15"/>
      <c r="PBQ51" s="15"/>
      <c r="PBR51" s="15"/>
      <c r="PBS51" s="15"/>
      <c r="PBT51" s="15"/>
      <c r="PBU51" s="15"/>
      <c r="PBV51" s="15"/>
      <c r="PBW51" s="15"/>
      <c r="PBX51" s="15"/>
      <c r="PBY51" s="15"/>
      <c r="PBZ51" s="15"/>
      <c r="PCA51" s="15"/>
      <c r="PCB51" s="15"/>
      <c r="PCC51" s="15"/>
      <c r="PCD51" s="15"/>
      <c r="PCE51" s="15"/>
      <c r="PCF51" s="15"/>
      <c r="PCG51" s="15"/>
      <c r="PCH51" s="15"/>
      <c r="PCI51" s="15"/>
      <c r="PCJ51" s="15"/>
      <c r="PCK51" s="15"/>
      <c r="PCL51" s="15"/>
      <c r="PCM51" s="15"/>
      <c r="PCN51" s="15"/>
      <c r="PCO51" s="15"/>
      <c r="PCP51" s="15"/>
      <c r="PCQ51" s="15"/>
      <c r="PCR51" s="15"/>
      <c r="PCS51" s="15"/>
      <c r="PCT51" s="15"/>
      <c r="PCU51" s="15"/>
      <c r="PCV51" s="15"/>
      <c r="PCW51" s="15"/>
      <c r="PCX51" s="15"/>
      <c r="PCY51" s="15"/>
      <c r="PCZ51" s="15"/>
      <c r="PDA51" s="15"/>
      <c r="PDB51" s="15"/>
      <c r="PDC51" s="15"/>
      <c r="PDD51" s="15"/>
      <c r="PDE51" s="15"/>
      <c r="PDF51" s="15"/>
      <c r="PDG51" s="15"/>
      <c r="PDH51" s="15"/>
      <c r="PDI51" s="15"/>
      <c r="PDJ51" s="15"/>
      <c r="PDK51" s="15"/>
      <c r="PDL51" s="15"/>
      <c r="PDM51" s="15"/>
      <c r="PDN51" s="15"/>
      <c r="PDO51" s="15"/>
      <c r="PDP51" s="15"/>
      <c r="PDQ51" s="15"/>
      <c r="PDR51" s="15"/>
      <c r="PDS51" s="15"/>
      <c r="PDT51" s="15"/>
      <c r="PDU51" s="15"/>
      <c r="PDV51" s="15"/>
      <c r="PDW51" s="15"/>
      <c r="PDX51" s="15"/>
      <c r="PDY51" s="15"/>
      <c r="PDZ51" s="15"/>
      <c r="PEA51" s="15"/>
      <c r="PEB51" s="15"/>
      <c r="PEC51" s="15"/>
      <c r="PED51" s="15"/>
      <c r="PEE51" s="15"/>
      <c r="PEF51" s="15"/>
      <c r="PEG51" s="15"/>
      <c r="PEH51" s="15"/>
      <c r="PEI51" s="15"/>
      <c r="PEJ51" s="15"/>
      <c r="PEK51" s="15"/>
      <c r="PEL51" s="15"/>
      <c r="PEM51" s="15"/>
      <c r="PEN51" s="15"/>
      <c r="PEO51" s="15"/>
      <c r="PEP51" s="15"/>
      <c r="PEQ51" s="15"/>
      <c r="PER51" s="15"/>
      <c r="PES51" s="15"/>
      <c r="PET51" s="15"/>
      <c r="PEU51" s="15"/>
      <c r="PEV51" s="15"/>
      <c r="PEW51" s="15"/>
      <c r="PEX51" s="15"/>
      <c r="PEY51" s="15"/>
      <c r="PEZ51" s="15"/>
      <c r="PFA51" s="15"/>
      <c r="PFB51" s="15"/>
      <c r="PFC51" s="15"/>
      <c r="PFD51" s="15"/>
      <c r="PFE51" s="15"/>
      <c r="PFF51" s="15"/>
      <c r="PFG51" s="15"/>
      <c r="PFH51" s="15"/>
      <c r="PFI51" s="15"/>
      <c r="PFJ51" s="15"/>
      <c r="PFK51" s="15"/>
      <c r="PFL51" s="15"/>
      <c r="PFM51" s="15"/>
      <c r="PFN51" s="15"/>
      <c r="PFO51" s="15"/>
      <c r="PFP51" s="15"/>
      <c r="PFQ51" s="15"/>
      <c r="PFR51" s="15"/>
      <c r="PFS51" s="15"/>
      <c r="PFT51" s="15"/>
      <c r="PFU51" s="15"/>
      <c r="PFV51" s="15"/>
      <c r="PFW51" s="15"/>
      <c r="PFX51" s="15"/>
      <c r="PFY51" s="15"/>
      <c r="PFZ51" s="15"/>
      <c r="PGA51" s="15"/>
      <c r="PGB51" s="15"/>
      <c r="PGC51" s="15"/>
      <c r="PGD51" s="15"/>
      <c r="PGE51" s="15"/>
      <c r="PGF51" s="15"/>
      <c r="PGG51" s="15"/>
      <c r="PGH51" s="15"/>
      <c r="PGI51" s="15"/>
      <c r="PGJ51" s="15"/>
      <c r="PGK51" s="15"/>
      <c r="PGL51" s="15"/>
      <c r="PGM51" s="15"/>
      <c r="PGN51" s="15"/>
      <c r="PGO51" s="15"/>
      <c r="PGP51" s="15"/>
      <c r="PGQ51" s="15"/>
      <c r="PGR51" s="15"/>
      <c r="PGS51" s="15"/>
      <c r="PGT51" s="15"/>
      <c r="PGU51" s="15"/>
      <c r="PGV51" s="15"/>
      <c r="PGW51" s="15"/>
      <c r="PGX51" s="15"/>
      <c r="PGY51" s="15"/>
      <c r="PGZ51" s="15"/>
      <c r="PHA51" s="15"/>
      <c r="PHB51" s="15"/>
      <c r="PHC51" s="15"/>
      <c r="PHD51" s="15"/>
      <c r="PHE51" s="15"/>
      <c r="PHF51" s="15"/>
      <c r="PHG51" s="15"/>
      <c r="PHH51" s="15"/>
      <c r="PHI51" s="15"/>
      <c r="PHJ51" s="15"/>
      <c r="PHK51" s="15"/>
      <c r="PHL51" s="15"/>
      <c r="PHM51" s="15"/>
      <c r="PHN51" s="15"/>
      <c r="PHO51" s="15"/>
      <c r="PHP51" s="15"/>
      <c r="PHQ51" s="15"/>
      <c r="PHR51" s="15"/>
      <c r="PHS51" s="15"/>
      <c r="PHT51" s="15"/>
      <c r="PHU51" s="15"/>
      <c r="PHV51" s="15"/>
      <c r="PHW51" s="15"/>
      <c r="PHX51" s="15"/>
      <c r="PHY51" s="15"/>
      <c r="PHZ51" s="15"/>
      <c r="PIA51" s="15"/>
      <c r="PIB51" s="15"/>
      <c r="PIC51" s="15"/>
      <c r="PID51" s="15"/>
      <c r="PIE51" s="15"/>
      <c r="PIF51" s="15"/>
      <c r="PIG51" s="15"/>
      <c r="PIH51" s="15"/>
      <c r="PII51" s="15"/>
      <c r="PIJ51" s="15"/>
      <c r="PIK51" s="15"/>
      <c r="PIL51" s="15"/>
      <c r="PIM51" s="15"/>
      <c r="PIN51" s="15"/>
      <c r="PIO51" s="15"/>
      <c r="PIP51" s="15"/>
      <c r="PIQ51" s="15"/>
      <c r="PIR51" s="15"/>
      <c r="PIS51" s="15"/>
      <c r="PIT51" s="15"/>
      <c r="PIU51" s="15"/>
      <c r="PIV51" s="15"/>
      <c r="PIW51" s="15"/>
      <c r="PIX51" s="15"/>
      <c r="PIY51" s="15"/>
      <c r="PIZ51" s="15"/>
      <c r="PJA51" s="15"/>
      <c r="PJB51" s="15"/>
      <c r="PJC51" s="15"/>
      <c r="PJD51" s="15"/>
      <c r="PJE51" s="15"/>
      <c r="PJF51" s="15"/>
      <c r="PJG51" s="15"/>
      <c r="PJH51" s="15"/>
      <c r="PJI51" s="15"/>
      <c r="PJJ51" s="15"/>
      <c r="PJK51" s="15"/>
      <c r="PJL51" s="15"/>
      <c r="PJM51" s="15"/>
      <c r="PJN51" s="15"/>
      <c r="PJO51" s="15"/>
      <c r="PJP51" s="15"/>
      <c r="PJQ51" s="15"/>
      <c r="PJR51" s="15"/>
      <c r="PJS51" s="15"/>
      <c r="PJT51" s="15"/>
      <c r="PJU51" s="15"/>
      <c r="PJV51" s="15"/>
      <c r="PJW51" s="15"/>
      <c r="PJX51" s="15"/>
      <c r="PJY51" s="15"/>
      <c r="PJZ51" s="15"/>
      <c r="PKA51" s="15"/>
      <c r="PKB51" s="15"/>
      <c r="PKC51" s="15"/>
      <c r="PKD51" s="15"/>
      <c r="PKE51" s="15"/>
      <c r="PKF51" s="15"/>
      <c r="PKG51" s="15"/>
      <c r="PKH51" s="15"/>
      <c r="PKI51" s="15"/>
      <c r="PKJ51" s="15"/>
      <c r="PKK51" s="15"/>
      <c r="PKL51" s="15"/>
      <c r="PKM51" s="15"/>
      <c r="PKN51" s="15"/>
      <c r="PKO51" s="15"/>
      <c r="PKP51" s="15"/>
      <c r="PKQ51" s="15"/>
      <c r="PKR51" s="15"/>
      <c r="PKS51" s="15"/>
      <c r="PKT51" s="15"/>
      <c r="PKU51" s="15"/>
      <c r="PKV51" s="15"/>
      <c r="PKW51" s="15"/>
      <c r="PKX51" s="15"/>
      <c r="PKY51" s="15"/>
      <c r="PKZ51" s="15"/>
      <c r="PLA51" s="15"/>
      <c r="PLB51" s="15"/>
      <c r="PLC51" s="15"/>
      <c r="PLD51" s="15"/>
      <c r="PLE51" s="15"/>
      <c r="PLF51" s="15"/>
      <c r="PLG51" s="15"/>
      <c r="PLH51" s="15"/>
      <c r="PLI51" s="15"/>
      <c r="PLJ51" s="15"/>
      <c r="PLK51" s="15"/>
      <c r="PLL51" s="15"/>
      <c r="PLM51" s="15"/>
      <c r="PLN51" s="15"/>
      <c r="PLO51" s="15"/>
      <c r="PLP51" s="15"/>
      <c r="PLQ51" s="15"/>
      <c r="PLR51" s="15"/>
      <c r="PLS51" s="15"/>
      <c r="PLT51" s="15"/>
      <c r="PLU51" s="15"/>
      <c r="PLV51" s="15"/>
      <c r="PLW51" s="15"/>
      <c r="PLX51" s="15"/>
      <c r="PLY51" s="15"/>
      <c r="PLZ51" s="15"/>
      <c r="PMA51" s="15"/>
      <c r="PMB51" s="15"/>
      <c r="PMC51" s="15"/>
      <c r="PMD51" s="15"/>
      <c r="PME51" s="15"/>
      <c r="PMF51" s="15"/>
      <c r="PMG51" s="15"/>
      <c r="PMH51" s="15"/>
      <c r="PMI51" s="15"/>
      <c r="PMJ51" s="15"/>
      <c r="PMK51" s="15"/>
      <c r="PML51" s="15"/>
      <c r="PMM51" s="15"/>
      <c r="PMN51" s="15"/>
      <c r="PMO51" s="15"/>
      <c r="PMP51" s="15"/>
      <c r="PMQ51" s="15"/>
      <c r="PMR51" s="15"/>
      <c r="PMS51" s="15"/>
      <c r="PMT51" s="15"/>
      <c r="PMU51" s="15"/>
      <c r="PMV51" s="15"/>
      <c r="PMW51" s="15"/>
      <c r="PMX51" s="15"/>
      <c r="PMY51" s="15"/>
      <c r="PMZ51" s="15"/>
      <c r="PNA51" s="15"/>
      <c r="PNB51" s="15"/>
      <c r="PNC51" s="15"/>
      <c r="PND51" s="15"/>
      <c r="PNE51" s="15"/>
      <c r="PNF51" s="15"/>
      <c r="PNG51" s="15"/>
      <c r="PNH51" s="15"/>
      <c r="PNI51" s="15"/>
      <c r="PNJ51" s="15"/>
      <c r="PNK51" s="15"/>
      <c r="PNL51" s="15"/>
      <c r="PNM51" s="15"/>
      <c r="PNN51" s="15"/>
      <c r="PNO51" s="15"/>
      <c r="PNP51" s="15"/>
      <c r="PNQ51" s="15"/>
      <c r="PNR51" s="15"/>
      <c r="PNS51" s="15"/>
      <c r="PNT51" s="15"/>
      <c r="PNU51" s="15"/>
      <c r="PNV51" s="15"/>
      <c r="PNW51" s="15"/>
      <c r="PNX51" s="15"/>
      <c r="PNY51" s="15"/>
      <c r="PNZ51" s="15"/>
      <c r="POA51" s="15"/>
      <c r="POB51" s="15"/>
      <c r="POC51" s="15"/>
      <c r="POD51" s="15"/>
      <c r="POE51" s="15"/>
      <c r="POF51" s="15"/>
      <c r="POG51" s="15"/>
      <c r="POH51" s="15"/>
      <c r="POI51" s="15"/>
      <c r="POJ51" s="15"/>
      <c r="POK51" s="15"/>
      <c r="POL51" s="15"/>
      <c r="POM51" s="15"/>
      <c r="PON51" s="15"/>
      <c r="POO51" s="15"/>
      <c r="POP51" s="15"/>
      <c r="POQ51" s="15"/>
      <c r="POR51" s="15"/>
      <c r="POS51" s="15"/>
      <c r="POT51" s="15"/>
      <c r="POU51" s="15"/>
      <c r="POV51" s="15"/>
      <c r="POW51" s="15"/>
      <c r="POX51" s="15"/>
      <c r="POY51" s="15"/>
      <c r="POZ51" s="15"/>
      <c r="PPA51" s="15"/>
      <c r="PPB51" s="15"/>
      <c r="PPC51" s="15"/>
      <c r="PPD51" s="15"/>
      <c r="PPE51" s="15"/>
      <c r="PPF51" s="15"/>
      <c r="PPG51" s="15"/>
      <c r="PPH51" s="15"/>
      <c r="PPI51" s="15"/>
      <c r="PPJ51" s="15"/>
      <c r="PPK51" s="15"/>
      <c r="PPL51" s="15"/>
      <c r="PPM51" s="15"/>
      <c r="PPN51" s="15"/>
      <c r="PPO51" s="15"/>
      <c r="PPP51" s="15"/>
      <c r="PPQ51" s="15"/>
      <c r="PPR51" s="15"/>
      <c r="PPS51" s="15"/>
      <c r="PPT51" s="15"/>
      <c r="PPU51" s="15"/>
      <c r="PPV51" s="15"/>
      <c r="PPW51" s="15"/>
      <c r="PPX51" s="15"/>
      <c r="PPY51" s="15"/>
      <c r="PPZ51" s="15"/>
      <c r="PQA51" s="15"/>
      <c r="PQB51" s="15"/>
      <c r="PQC51" s="15"/>
      <c r="PQD51" s="15"/>
      <c r="PQE51" s="15"/>
      <c r="PQF51" s="15"/>
      <c r="PQG51" s="15"/>
      <c r="PQH51" s="15"/>
      <c r="PQI51" s="15"/>
      <c r="PQJ51" s="15"/>
      <c r="PQK51" s="15"/>
      <c r="PQL51" s="15"/>
      <c r="PQM51" s="15"/>
      <c r="PQN51" s="15"/>
      <c r="PQO51" s="15"/>
      <c r="PQP51" s="15"/>
      <c r="PQQ51" s="15"/>
      <c r="PQR51" s="15"/>
      <c r="PQS51" s="15"/>
      <c r="PQT51" s="15"/>
      <c r="PQU51" s="15"/>
      <c r="PQV51" s="15"/>
      <c r="PQW51" s="15"/>
      <c r="PQX51" s="15"/>
      <c r="PQY51" s="15"/>
      <c r="PQZ51" s="15"/>
      <c r="PRA51" s="15"/>
      <c r="PRB51" s="15"/>
      <c r="PRC51" s="15"/>
      <c r="PRD51" s="15"/>
      <c r="PRE51" s="15"/>
      <c r="PRF51" s="15"/>
      <c r="PRG51" s="15"/>
      <c r="PRH51" s="15"/>
      <c r="PRI51" s="15"/>
      <c r="PRJ51" s="15"/>
      <c r="PRK51" s="15"/>
      <c r="PRL51" s="15"/>
      <c r="PRM51" s="15"/>
      <c r="PRN51" s="15"/>
      <c r="PRO51" s="15"/>
      <c r="PRP51" s="15"/>
      <c r="PRQ51" s="15"/>
      <c r="PRR51" s="15"/>
      <c r="PRS51" s="15"/>
      <c r="PRT51" s="15"/>
      <c r="PRU51" s="15"/>
      <c r="PRV51" s="15"/>
      <c r="PRW51" s="15"/>
      <c r="PRX51" s="15"/>
      <c r="PRY51" s="15"/>
      <c r="PRZ51" s="15"/>
      <c r="PSA51" s="15"/>
      <c r="PSB51" s="15"/>
      <c r="PSC51" s="15"/>
      <c r="PSD51" s="15"/>
      <c r="PSE51" s="15"/>
      <c r="PSF51" s="15"/>
      <c r="PSG51" s="15"/>
      <c r="PSH51" s="15"/>
      <c r="PSI51" s="15"/>
      <c r="PSJ51" s="15"/>
      <c r="PSK51" s="15"/>
      <c r="PSL51" s="15"/>
      <c r="PSM51" s="15"/>
      <c r="PSN51" s="15"/>
      <c r="PSO51" s="15"/>
      <c r="PSP51" s="15"/>
      <c r="PSQ51" s="15"/>
      <c r="PSR51" s="15"/>
      <c r="PSS51" s="15"/>
      <c r="PST51" s="15"/>
      <c r="PSU51" s="15"/>
      <c r="PSV51" s="15"/>
      <c r="PSW51" s="15"/>
      <c r="PSX51" s="15"/>
      <c r="PSY51" s="15"/>
      <c r="PSZ51" s="15"/>
      <c r="PTA51" s="15"/>
      <c r="PTB51" s="15"/>
      <c r="PTC51" s="15"/>
      <c r="PTD51" s="15"/>
      <c r="PTE51" s="15"/>
      <c r="PTF51" s="15"/>
      <c r="PTG51" s="15"/>
      <c r="PTH51" s="15"/>
      <c r="PTI51" s="15"/>
      <c r="PTJ51" s="15"/>
      <c r="PTK51" s="15"/>
      <c r="PTL51" s="15"/>
      <c r="PTM51" s="15"/>
      <c r="PTN51" s="15"/>
      <c r="PTO51" s="15"/>
      <c r="PTP51" s="15"/>
      <c r="PTQ51" s="15"/>
      <c r="PTR51" s="15"/>
      <c r="PTS51" s="15"/>
      <c r="PTT51" s="15"/>
      <c r="PTU51" s="15"/>
      <c r="PTV51" s="15"/>
      <c r="PTW51" s="15"/>
      <c r="PTX51" s="15"/>
      <c r="PTY51" s="15"/>
      <c r="PTZ51" s="15"/>
      <c r="PUA51" s="15"/>
      <c r="PUB51" s="15"/>
      <c r="PUC51" s="15"/>
      <c r="PUD51" s="15"/>
      <c r="PUE51" s="15"/>
      <c r="PUF51" s="15"/>
      <c r="PUG51" s="15"/>
      <c r="PUH51" s="15"/>
      <c r="PUI51" s="15"/>
      <c r="PUJ51" s="15"/>
      <c r="PUK51" s="15"/>
      <c r="PUL51" s="15"/>
      <c r="PUM51" s="15"/>
      <c r="PUN51" s="15"/>
      <c r="PUO51" s="15"/>
      <c r="PUP51" s="15"/>
      <c r="PUQ51" s="15"/>
      <c r="PUR51" s="15"/>
      <c r="PUS51" s="15"/>
      <c r="PUT51" s="15"/>
      <c r="PUU51" s="15"/>
      <c r="PUV51" s="15"/>
      <c r="PUW51" s="15"/>
      <c r="PUX51" s="15"/>
      <c r="PUY51" s="15"/>
      <c r="PUZ51" s="15"/>
      <c r="PVA51" s="15"/>
      <c r="PVB51" s="15"/>
      <c r="PVC51" s="15"/>
      <c r="PVD51" s="15"/>
      <c r="PVE51" s="15"/>
      <c r="PVF51" s="15"/>
      <c r="PVG51" s="15"/>
      <c r="PVH51" s="15"/>
      <c r="PVI51" s="15"/>
      <c r="PVJ51" s="15"/>
      <c r="PVK51" s="15"/>
      <c r="PVL51" s="15"/>
      <c r="PVM51" s="15"/>
      <c r="PVN51" s="15"/>
      <c r="PVO51" s="15"/>
      <c r="PVP51" s="15"/>
      <c r="PVQ51" s="15"/>
      <c r="PVR51" s="15"/>
      <c r="PVS51" s="15"/>
      <c r="PVT51" s="15"/>
      <c r="PVU51" s="15"/>
      <c r="PVV51" s="15"/>
      <c r="PVW51" s="15"/>
      <c r="PVX51" s="15"/>
      <c r="PVY51" s="15"/>
      <c r="PVZ51" s="15"/>
      <c r="PWA51" s="15"/>
      <c r="PWB51" s="15"/>
      <c r="PWC51" s="15"/>
      <c r="PWD51" s="15"/>
      <c r="PWE51" s="15"/>
      <c r="PWF51" s="15"/>
      <c r="PWG51" s="15"/>
      <c r="PWH51" s="15"/>
      <c r="PWI51" s="15"/>
      <c r="PWJ51" s="15"/>
      <c r="PWK51" s="15"/>
      <c r="PWL51" s="15"/>
      <c r="PWM51" s="15"/>
      <c r="PWN51" s="15"/>
      <c r="PWO51" s="15"/>
      <c r="PWP51" s="15"/>
      <c r="PWQ51" s="15"/>
      <c r="PWR51" s="15"/>
      <c r="PWS51" s="15"/>
      <c r="PWT51" s="15"/>
      <c r="PWU51" s="15"/>
      <c r="PWV51" s="15"/>
      <c r="PWW51" s="15"/>
      <c r="PWX51" s="15"/>
      <c r="PWY51" s="15"/>
      <c r="PWZ51" s="15"/>
      <c r="PXA51" s="15"/>
      <c r="PXB51" s="15"/>
      <c r="PXC51" s="15"/>
      <c r="PXD51" s="15"/>
      <c r="PXE51" s="15"/>
      <c r="PXF51" s="15"/>
      <c r="PXG51" s="15"/>
      <c r="PXH51" s="15"/>
      <c r="PXI51" s="15"/>
      <c r="PXJ51" s="15"/>
      <c r="PXK51" s="15"/>
      <c r="PXL51" s="15"/>
      <c r="PXM51" s="15"/>
      <c r="PXN51" s="15"/>
      <c r="PXO51" s="15"/>
      <c r="PXP51" s="15"/>
      <c r="PXQ51" s="15"/>
      <c r="PXR51" s="15"/>
      <c r="PXS51" s="15"/>
      <c r="PXT51" s="15"/>
      <c r="PXU51" s="15"/>
      <c r="PXV51" s="15"/>
      <c r="PXW51" s="15"/>
      <c r="PXX51" s="15"/>
      <c r="PXY51" s="15"/>
      <c r="PXZ51" s="15"/>
      <c r="PYA51" s="15"/>
      <c r="PYB51" s="15"/>
      <c r="PYC51" s="15"/>
      <c r="PYD51" s="15"/>
      <c r="PYE51" s="15"/>
      <c r="PYF51" s="15"/>
      <c r="PYG51" s="15"/>
      <c r="PYH51" s="15"/>
      <c r="PYI51" s="15"/>
      <c r="PYJ51" s="15"/>
      <c r="PYK51" s="15"/>
      <c r="PYL51" s="15"/>
      <c r="PYM51" s="15"/>
      <c r="PYN51" s="15"/>
      <c r="PYO51" s="15"/>
      <c r="PYP51" s="15"/>
      <c r="PYQ51" s="15"/>
      <c r="PYR51" s="15"/>
      <c r="PYS51" s="15"/>
      <c r="PYT51" s="15"/>
      <c r="PYU51" s="15"/>
      <c r="PYV51" s="15"/>
      <c r="PYW51" s="15"/>
      <c r="PYX51" s="15"/>
      <c r="PYY51" s="15"/>
      <c r="PYZ51" s="15"/>
      <c r="PZA51" s="15"/>
      <c r="PZB51" s="15"/>
      <c r="PZC51" s="15"/>
      <c r="PZD51" s="15"/>
      <c r="PZE51" s="15"/>
      <c r="PZF51" s="15"/>
      <c r="PZG51" s="15"/>
      <c r="PZH51" s="15"/>
      <c r="PZI51" s="15"/>
      <c r="PZJ51" s="15"/>
      <c r="PZK51" s="15"/>
      <c r="PZL51" s="15"/>
      <c r="PZM51" s="15"/>
      <c r="PZN51" s="15"/>
      <c r="PZO51" s="15"/>
      <c r="PZP51" s="15"/>
      <c r="PZQ51" s="15"/>
      <c r="PZR51" s="15"/>
      <c r="PZS51" s="15"/>
      <c r="PZT51" s="15"/>
      <c r="PZU51" s="15"/>
      <c r="PZV51" s="15"/>
      <c r="PZW51" s="15"/>
      <c r="PZX51" s="15"/>
      <c r="PZY51" s="15"/>
      <c r="PZZ51" s="15"/>
      <c r="QAA51" s="15"/>
      <c r="QAB51" s="15"/>
      <c r="QAC51" s="15"/>
      <c r="QAD51" s="15"/>
      <c r="QAE51" s="15"/>
      <c r="QAF51" s="15"/>
      <c r="QAG51" s="15"/>
      <c r="QAH51" s="15"/>
      <c r="QAI51" s="15"/>
      <c r="QAJ51" s="15"/>
      <c r="QAK51" s="15"/>
      <c r="QAL51" s="15"/>
      <c r="QAM51" s="15"/>
      <c r="QAN51" s="15"/>
      <c r="QAO51" s="15"/>
      <c r="QAP51" s="15"/>
      <c r="QAQ51" s="15"/>
      <c r="QAR51" s="15"/>
      <c r="QAS51" s="15"/>
      <c r="QAT51" s="15"/>
      <c r="QAU51" s="15"/>
      <c r="QAV51" s="15"/>
      <c r="QAW51" s="15"/>
      <c r="QAX51" s="15"/>
      <c r="QAY51" s="15"/>
      <c r="QAZ51" s="15"/>
      <c r="QBA51" s="15"/>
      <c r="QBB51" s="15"/>
      <c r="QBC51" s="15"/>
      <c r="QBD51" s="15"/>
      <c r="QBE51" s="15"/>
      <c r="QBF51" s="15"/>
      <c r="QBG51" s="15"/>
      <c r="QBH51" s="15"/>
      <c r="QBI51" s="15"/>
      <c r="QBJ51" s="15"/>
      <c r="QBK51" s="15"/>
      <c r="QBL51" s="15"/>
      <c r="QBM51" s="15"/>
      <c r="QBN51" s="15"/>
      <c r="QBO51" s="15"/>
      <c r="QBP51" s="15"/>
      <c r="QBQ51" s="15"/>
      <c r="QBR51" s="15"/>
      <c r="QBS51" s="15"/>
      <c r="QBT51" s="15"/>
      <c r="QBU51" s="15"/>
      <c r="QBV51" s="15"/>
      <c r="QBW51" s="15"/>
      <c r="QBX51" s="15"/>
      <c r="QBY51" s="15"/>
      <c r="QBZ51" s="15"/>
      <c r="QCA51" s="15"/>
      <c r="QCB51" s="15"/>
      <c r="QCC51" s="15"/>
      <c r="QCD51" s="15"/>
      <c r="QCE51" s="15"/>
      <c r="QCF51" s="15"/>
      <c r="QCG51" s="15"/>
      <c r="QCH51" s="15"/>
      <c r="QCI51" s="15"/>
      <c r="QCJ51" s="15"/>
      <c r="QCK51" s="15"/>
      <c r="QCL51" s="15"/>
      <c r="QCM51" s="15"/>
      <c r="QCN51" s="15"/>
      <c r="QCO51" s="15"/>
      <c r="QCP51" s="15"/>
      <c r="QCQ51" s="15"/>
      <c r="QCR51" s="15"/>
      <c r="QCS51" s="15"/>
      <c r="QCT51" s="15"/>
      <c r="QCU51" s="15"/>
      <c r="QCV51" s="15"/>
      <c r="QCW51" s="15"/>
      <c r="QCX51" s="15"/>
      <c r="QCY51" s="15"/>
      <c r="QCZ51" s="15"/>
      <c r="QDA51" s="15"/>
      <c r="QDB51" s="15"/>
      <c r="QDC51" s="15"/>
      <c r="QDD51" s="15"/>
      <c r="QDE51" s="15"/>
      <c r="QDF51" s="15"/>
      <c r="QDG51" s="15"/>
      <c r="QDH51" s="15"/>
      <c r="QDI51" s="15"/>
      <c r="QDJ51" s="15"/>
      <c r="QDK51" s="15"/>
      <c r="QDL51" s="15"/>
      <c r="QDM51" s="15"/>
      <c r="QDN51" s="15"/>
      <c r="QDO51" s="15"/>
      <c r="QDP51" s="15"/>
      <c r="QDQ51" s="15"/>
      <c r="QDR51" s="15"/>
      <c r="QDS51" s="15"/>
      <c r="QDT51" s="15"/>
      <c r="QDU51" s="15"/>
      <c r="QDV51" s="15"/>
      <c r="QDW51" s="15"/>
      <c r="QDX51" s="15"/>
      <c r="QDY51" s="15"/>
      <c r="QDZ51" s="15"/>
      <c r="QEA51" s="15"/>
      <c r="QEB51" s="15"/>
      <c r="QEC51" s="15"/>
      <c r="QED51" s="15"/>
      <c r="QEE51" s="15"/>
      <c r="QEF51" s="15"/>
      <c r="QEG51" s="15"/>
      <c r="QEH51" s="15"/>
      <c r="QEI51" s="15"/>
      <c r="QEJ51" s="15"/>
      <c r="QEK51" s="15"/>
      <c r="QEL51" s="15"/>
      <c r="QEM51" s="15"/>
      <c r="QEN51" s="15"/>
      <c r="QEO51" s="15"/>
      <c r="QEP51" s="15"/>
      <c r="QEQ51" s="15"/>
      <c r="QER51" s="15"/>
      <c r="QES51" s="15"/>
      <c r="QET51" s="15"/>
      <c r="QEU51" s="15"/>
      <c r="QEV51" s="15"/>
      <c r="QEW51" s="15"/>
      <c r="QEX51" s="15"/>
      <c r="QEY51" s="15"/>
      <c r="QEZ51" s="15"/>
      <c r="QFA51" s="15"/>
      <c r="QFB51" s="15"/>
      <c r="QFC51" s="15"/>
      <c r="QFD51" s="15"/>
      <c r="QFE51" s="15"/>
      <c r="QFF51" s="15"/>
      <c r="QFG51" s="15"/>
      <c r="QFH51" s="15"/>
      <c r="QFI51" s="15"/>
      <c r="QFJ51" s="15"/>
      <c r="QFK51" s="15"/>
      <c r="QFL51" s="15"/>
      <c r="QFM51" s="15"/>
      <c r="QFN51" s="15"/>
      <c r="QFO51" s="15"/>
      <c r="QFP51" s="15"/>
      <c r="QFQ51" s="15"/>
      <c r="QFR51" s="15"/>
      <c r="QFS51" s="15"/>
      <c r="QFT51" s="15"/>
      <c r="QFU51" s="15"/>
      <c r="QFV51" s="15"/>
      <c r="QFW51" s="15"/>
      <c r="QFX51" s="15"/>
      <c r="QFY51" s="15"/>
      <c r="QFZ51" s="15"/>
      <c r="QGA51" s="15"/>
      <c r="QGB51" s="15"/>
      <c r="QGC51" s="15"/>
      <c r="QGD51" s="15"/>
      <c r="QGE51" s="15"/>
      <c r="QGF51" s="15"/>
      <c r="QGG51" s="15"/>
      <c r="QGH51" s="15"/>
      <c r="QGI51" s="15"/>
      <c r="QGJ51" s="15"/>
      <c r="QGK51" s="15"/>
      <c r="QGL51" s="15"/>
      <c r="QGM51" s="15"/>
      <c r="QGN51" s="15"/>
      <c r="QGO51" s="15"/>
      <c r="QGP51" s="15"/>
      <c r="QGQ51" s="15"/>
      <c r="QGR51" s="15"/>
      <c r="QGS51" s="15"/>
      <c r="QGT51" s="15"/>
      <c r="QGU51" s="15"/>
      <c r="QGV51" s="15"/>
      <c r="QGW51" s="15"/>
      <c r="QGX51" s="15"/>
      <c r="QGY51" s="15"/>
      <c r="QGZ51" s="15"/>
      <c r="QHA51" s="15"/>
      <c r="QHB51" s="15"/>
      <c r="QHC51" s="15"/>
      <c r="QHD51" s="15"/>
      <c r="QHE51" s="15"/>
      <c r="QHF51" s="15"/>
      <c r="QHG51" s="15"/>
      <c r="QHH51" s="15"/>
      <c r="QHI51" s="15"/>
      <c r="QHJ51" s="15"/>
      <c r="QHK51" s="15"/>
      <c r="QHL51" s="15"/>
      <c r="QHM51" s="15"/>
      <c r="QHN51" s="15"/>
      <c r="QHO51" s="15"/>
      <c r="QHP51" s="15"/>
      <c r="QHQ51" s="15"/>
      <c r="QHR51" s="15"/>
      <c r="QHS51" s="15"/>
      <c r="QHT51" s="15"/>
      <c r="QHU51" s="15"/>
      <c r="QHV51" s="15"/>
      <c r="QHW51" s="15"/>
      <c r="QHX51" s="15"/>
      <c r="QHY51" s="15"/>
      <c r="QHZ51" s="15"/>
      <c r="QIA51" s="15"/>
      <c r="QIB51" s="15"/>
      <c r="QIC51" s="15"/>
      <c r="QID51" s="15"/>
      <c r="QIE51" s="15"/>
      <c r="QIF51" s="15"/>
      <c r="QIG51" s="15"/>
      <c r="QIH51" s="15"/>
      <c r="QII51" s="15"/>
      <c r="QIJ51" s="15"/>
      <c r="QIK51" s="15"/>
      <c r="QIL51" s="15"/>
      <c r="QIM51" s="15"/>
      <c r="QIN51" s="15"/>
      <c r="QIO51" s="15"/>
      <c r="QIP51" s="15"/>
      <c r="QIQ51" s="15"/>
      <c r="QIR51" s="15"/>
      <c r="QIS51" s="15"/>
      <c r="QIT51" s="15"/>
      <c r="QIU51" s="15"/>
      <c r="QIV51" s="15"/>
      <c r="QIW51" s="15"/>
      <c r="QIX51" s="15"/>
      <c r="QIY51" s="15"/>
      <c r="QIZ51" s="15"/>
      <c r="QJA51" s="15"/>
      <c r="QJB51" s="15"/>
      <c r="QJC51" s="15"/>
      <c r="QJD51" s="15"/>
      <c r="QJE51" s="15"/>
      <c r="QJF51" s="15"/>
      <c r="QJG51" s="15"/>
      <c r="QJH51" s="15"/>
      <c r="QJI51" s="15"/>
      <c r="QJJ51" s="15"/>
      <c r="QJK51" s="15"/>
      <c r="QJL51" s="15"/>
      <c r="QJM51" s="15"/>
      <c r="QJN51" s="15"/>
      <c r="QJO51" s="15"/>
      <c r="QJP51" s="15"/>
      <c r="QJQ51" s="15"/>
      <c r="QJR51" s="15"/>
      <c r="QJS51" s="15"/>
      <c r="QJT51" s="15"/>
      <c r="QJU51" s="15"/>
      <c r="QJV51" s="15"/>
      <c r="QJW51" s="15"/>
      <c r="QJX51" s="15"/>
      <c r="QJY51" s="15"/>
      <c r="QJZ51" s="15"/>
      <c r="QKA51" s="15"/>
      <c r="QKB51" s="15"/>
      <c r="QKC51" s="15"/>
      <c r="QKD51" s="15"/>
      <c r="QKE51" s="15"/>
      <c r="QKF51" s="15"/>
      <c r="QKG51" s="15"/>
      <c r="QKH51" s="15"/>
      <c r="QKI51" s="15"/>
      <c r="QKJ51" s="15"/>
      <c r="QKK51" s="15"/>
      <c r="QKL51" s="15"/>
      <c r="QKM51" s="15"/>
      <c r="QKN51" s="15"/>
      <c r="QKO51" s="15"/>
      <c r="QKP51" s="15"/>
      <c r="QKQ51" s="15"/>
      <c r="QKR51" s="15"/>
      <c r="QKS51" s="15"/>
      <c r="QKT51" s="15"/>
      <c r="QKU51" s="15"/>
      <c r="QKV51" s="15"/>
      <c r="QKW51" s="15"/>
      <c r="QKX51" s="15"/>
      <c r="QKY51" s="15"/>
      <c r="QKZ51" s="15"/>
      <c r="QLA51" s="15"/>
      <c r="QLB51" s="15"/>
      <c r="QLC51" s="15"/>
      <c r="QLD51" s="15"/>
      <c r="QLE51" s="15"/>
      <c r="QLF51" s="15"/>
      <c r="QLG51" s="15"/>
      <c r="QLH51" s="15"/>
      <c r="QLI51" s="15"/>
      <c r="QLJ51" s="15"/>
      <c r="QLK51" s="15"/>
      <c r="QLL51" s="15"/>
      <c r="QLM51" s="15"/>
      <c r="QLN51" s="15"/>
      <c r="QLO51" s="15"/>
      <c r="QLP51" s="15"/>
      <c r="QLQ51" s="15"/>
      <c r="QLR51" s="15"/>
      <c r="QLS51" s="15"/>
      <c r="QLT51" s="15"/>
      <c r="QLU51" s="15"/>
      <c r="QLV51" s="15"/>
      <c r="QLW51" s="15"/>
      <c r="QLX51" s="15"/>
      <c r="QLY51" s="15"/>
      <c r="QLZ51" s="15"/>
      <c r="QMA51" s="15"/>
      <c r="QMB51" s="15"/>
      <c r="QMC51" s="15"/>
      <c r="QMD51" s="15"/>
      <c r="QME51" s="15"/>
      <c r="QMF51" s="15"/>
      <c r="QMG51" s="15"/>
      <c r="QMH51" s="15"/>
      <c r="QMI51" s="15"/>
      <c r="QMJ51" s="15"/>
      <c r="QMK51" s="15"/>
      <c r="QML51" s="15"/>
      <c r="QMM51" s="15"/>
      <c r="QMN51" s="15"/>
      <c r="QMO51" s="15"/>
      <c r="QMP51" s="15"/>
      <c r="QMQ51" s="15"/>
      <c r="QMR51" s="15"/>
      <c r="QMS51" s="15"/>
      <c r="QMT51" s="15"/>
      <c r="QMU51" s="15"/>
      <c r="QMV51" s="15"/>
      <c r="QMW51" s="15"/>
      <c r="QMX51" s="15"/>
      <c r="QMY51" s="15"/>
      <c r="QMZ51" s="15"/>
      <c r="QNA51" s="15"/>
      <c r="QNB51" s="15"/>
      <c r="QNC51" s="15"/>
      <c r="QND51" s="15"/>
      <c r="QNE51" s="15"/>
      <c r="QNF51" s="15"/>
      <c r="QNG51" s="15"/>
      <c r="QNH51" s="15"/>
      <c r="QNI51" s="15"/>
      <c r="QNJ51" s="15"/>
      <c r="QNK51" s="15"/>
      <c r="QNL51" s="15"/>
      <c r="QNM51" s="15"/>
      <c r="QNN51" s="15"/>
      <c r="QNO51" s="15"/>
      <c r="QNP51" s="15"/>
      <c r="QNQ51" s="15"/>
      <c r="QNR51" s="15"/>
      <c r="QNS51" s="15"/>
      <c r="QNT51" s="15"/>
      <c r="QNU51" s="15"/>
      <c r="QNV51" s="15"/>
      <c r="QNW51" s="15"/>
      <c r="QNX51" s="15"/>
      <c r="QNY51" s="15"/>
      <c r="QNZ51" s="15"/>
      <c r="QOA51" s="15"/>
      <c r="QOB51" s="15"/>
      <c r="QOC51" s="15"/>
      <c r="QOD51" s="15"/>
      <c r="QOE51" s="15"/>
      <c r="QOF51" s="15"/>
      <c r="QOG51" s="15"/>
      <c r="QOH51" s="15"/>
      <c r="QOI51" s="15"/>
      <c r="QOJ51" s="15"/>
      <c r="QOK51" s="15"/>
      <c r="QOL51" s="15"/>
      <c r="QOM51" s="15"/>
      <c r="QON51" s="15"/>
      <c r="QOO51" s="15"/>
      <c r="QOP51" s="15"/>
      <c r="QOQ51" s="15"/>
      <c r="QOR51" s="15"/>
      <c r="QOS51" s="15"/>
      <c r="QOT51" s="15"/>
      <c r="QOU51" s="15"/>
      <c r="QOV51" s="15"/>
      <c r="QOW51" s="15"/>
      <c r="QOX51" s="15"/>
      <c r="QOY51" s="15"/>
      <c r="QOZ51" s="15"/>
      <c r="QPA51" s="15"/>
      <c r="QPB51" s="15"/>
      <c r="QPC51" s="15"/>
      <c r="QPD51" s="15"/>
      <c r="QPE51" s="15"/>
      <c r="QPF51" s="15"/>
      <c r="QPG51" s="15"/>
      <c r="QPH51" s="15"/>
      <c r="QPI51" s="15"/>
      <c r="QPJ51" s="15"/>
      <c r="QPK51" s="15"/>
      <c r="QPL51" s="15"/>
      <c r="QPM51" s="15"/>
      <c r="QPN51" s="15"/>
      <c r="QPO51" s="15"/>
      <c r="QPP51" s="15"/>
      <c r="QPQ51" s="15"/>
      <c r="QPR51" s="15"/>
      <c r="QPS51" s="15"/>
      <c r="QPT51" s="15"/>
      <c r="QPU51" s="15"/>
      <c r="QPV51" s="15"/>
      <c r="QPW51" s="15"/>
      <c r="QPX51" s="15"/>
      <c r="QPY51" s="15"/>
      <c r="QPZ51" s="15"/>
      <c r="QQA51" s="15"/>
      <c r="QQB51" s="15"/>
      <c r="QQC51" s="15"/>
      <c r="QQD51" s="15"/>
      <c r="QQE51" s="15"/>
      <c r="QQF51" s="15"/>
      <c r="QQG51" s="15"/>
      <c r="QQH51" s="15"/>
      <c r="QQI51" s="15"/>
      <c r="QQJ51" s="15"/>
      <c r="QQK51" s="15"/>
      <c r="QQL51" s="15"/>
      <c r="QQM51" s="15"/>
      <c r="QQN51" s="15"/>
      <c r="QQO51" s="15"/>
      <c r="QQP51" s="15"/>
      <c r="QQQ51" s="15"/>
      <c r="QQR51" s="15"/>
      <c r="QQS51" s="15"/>
      <c r="QQT51" s="15"/>
      <c r="QQU51" s="15"/>
      <c r="QQV51" s="15"/>
      <c r="QQW51" s="15"/>
      <c r="QQX51" s="15"/>
      <c r="QQY51" s="15"/>
      <c r="QQZ51" s="15"/>
      <c r="QRA51" s="15"/>
      <c r="QRB51" s="15"/>
      <c r="QRC51" s="15"/>
      <c r="QRD51" s="15"/>
      <c r="QRE51" s="15"/>
      <c r="QRF51" s="15"/>
      <c r="QRG51" s="15"/>
      <c r="QRH51" s="15"/>
      <c r="QRI51" s="15"/>
      <c r="QRJ51" s="15"/>
      <c r="QRK51" s="15"/>
      <c r="QRL51" s="15"/>
      <c r="QRM51" s="15"/>
      <c r="QRN51" s="15"/>
      <c r="QRO51" s="15"/>
      <c r="QRP51" s="15"/>
      <c r="QRQ51" s="15"/>
      <c r="QRR51" s="15"/>
      <c r="QRS51" s="15"/>
      <c r="QRT51" s="15"/>
      <c r="QRU51" s="15"/>
      <c r="QRV51" s="15"/>
      <c r="QRW51" s="15"/>
      <c r="QRX51" s="15"/>
      <c r="QRY51" s="15"/>
      <c r="QRZ51" s="15"/>
      <c r="QSA51" s="15"/>
      <c r="QSB51" s="15"/>
      <c r="QSC51" s="15"/>
      <c r="QSD51" s="15"/>
      <c r="QSE51" s="15"/>
      <c r="QSF51" s="15"/>
      <c r="QSG51" s="15"/>
      <c r="QSH51" s="15"/>
      <c r="QSI51" s="15"/>
      <c r="QSJ51" s="15"/>
      <c r="QSK51" s="15"/>
      <c r="QSL51" s="15"/>
      <c r="QSM51" s="15"/>
      <c r="QSN51" s="15"/>
      <c r="QSO51" s="15"/>
      <c r="QSP51" s="15"/>
      <c r="QSQ51" s="15"/>
      <c r="QSR51" s="15"/>
      <c r="QSS51" s="15"/>
      <c r="QST51" s="15"/>
      <c r="QSU51" s="15"/>
      <c r="QSV51" s="15"/>
      <c r="QSW51" s="15"/>
      <c r="QSX51" s="15"/>
      <c r="QSY51" s="15"/>
      <c r="QSZ51" s="15"/>
      <c r="QTA51" s="15"/>
      <c r="QTB51" s="15"/>
      <c r="QTC51" s="15"/>
      <c r="QTD51" s="15"/>
      <c r="QTE51" s="15"/>
      <c r="QTF51" s="15"/>
      <c r="QTG51" s="15"/>
      <c r="QTH51" s="15"/>
      <c r="QTI51" s="15"/>
      <c r="QTJ51" s="15"/>
      <c r="QTK51" s="15"/>
      <c r="QTL51" s="15"/>
      <c r="QTM51" s="15"/>
      <c r="QTN51" s="15"/>
      <c r="QTO51" s="15"/>
      <c r="QTP51" s="15"/>
      <c r="QTQ51" s="15"/>
      <c r="QTR51" s="15"/>
      <c r="QTS51" s="15"/>
      <c r="QTT51" s="15"/>
      <c r="QTU51" s="15"/>
      <c r="QTV51" s="15"/>
      <c r="QTW51" s="15"/>
      <c r="QTX51" s="15"/>
      <c r="QTY51" s="15"/>
      <c r="QTZ51" s="15"/>
      <c r="QUA51" s="15"/>
      <c r="QUB51" s="15"/>
      <c r="QUC51" s="15"/>
      <c r="QUD51" s="15"/>
      <c r="QUE51" s="15"/>
      <c r="QUF51" s="15"/>
      <c r="QUG51" s="15"/>
      <c r="QUH51" s="15"/>
      <c r="QUI51" s="15"/>
      <c r="QUJ51" s="15"/>
      <c r="QUK51" s="15"/>
      <c r="QUL51" s="15"/>
      <c r="QUM51" s="15"/>
      <c r="QUN51" s="15"/>
      <c r="QUO51" s="15"/>
      <c r="QUP51" s="15"/>
      <c r="QUQ51" s="15"/>
      <c r="QUR51" s="15"/>
      <c r="QUS51" s="15"/>
      <c r="QUT51" s="15"/>
      <c r="QUU51" s="15"/>
      <c r="QUV51" s="15"/>
      <c r="QUW51" s="15"/>
      <c r="QUX51" s="15"/>
      <c r="QUY51" s="15"/>
      <c r="QUZ51" s="15"/>
      <c r="QVA51" s="15"/>
      <c r="QVB51" s="15"/>
      <c r="QVC51" s="15"/>
      <c r="QVD51" s="15"/>
      <c r="QVE51" s="15"/>
      <c r="QVF51" s="15"/>
      <c r="QVG51" s="15"/>
      <c r="QVH51" s="15"/>
      <c r="QVI51" s="15"/>
      <c r="QVJ51" s="15"/>
      <c r="QVK51" s="15"/>
      <c r="QVL51" s="15"/>
      <c r="QVM51" s="15"/>
      <c r="QVN51" s="15"/>
      <c r="QVO51" s="15"/>
      <c r="QVP51" s="15"/>
      <c r="QVQ51" s="15"/>
      <c r="QVR51" s="15"/>
      <c r="QVS51" s="15"/>
      <c r="QVT51" s="15"/>
      <c r="QVU51" s="15"/>
      <c r="QVV51" s="15"/>
      <c r="QVW51" s="15"/>
      <c r="QVX51" s="15"/>
      <c r="QVY51" s="15"/>
      <c r="QVZ51" s="15"/>
      <c r="QWA51" s="15"/>
      <c r="QWB51" s="15"/>
      <c r="QWC51" s="15"/>
      <c r="QWD51" s="15"/>
      <c r="QWE51" s="15"/>
      <c r="QWF51" s="15"/>
      <c r="QWG51" s="15"/>
      <c r="QWH51" s="15"/>
      <c r="QWI51" s="15"/>
      <c r="QWJ51" s="15"/>
      <c r="QWK51" s="15"/>
      <c r="QWL51" s="15"/>
      <c r="QWM51" s="15"/>
      <c r="QWN51" s="15"/>
      <c r="QWO51" s="15"/>
      <c r="QWP51" s="15"/>
      <c r="QWQ51" s="15"/>
      <c r="QWR51" s="15"/>
      <c r="QWS51" s="15"/>
      <c r="QWT51" s="15"/>
      <c r="QWU51" s="15"/>
      <c r="QWV51" s="15"/>
      <c r="QWW51" s="15"/>
      <c r="QWX51" s="15"/>
      <c r="QWY51" s="15"/>
      <c r="QWZ51" s="15"/>
      <c r="QXA51" s="15"/>
      <c r="QXB51" s="15"/>
      <c r="QXC51" s="15"/>
      <c r="QXD51" s="15"/>
      <c r="QXE51" s="15"/>
      <c r="QXF51" s="15"/>
      <c r="QXG51" s="15"/>
      <c r="QXH51" s="15"/>
      <c r="QXI51" s="15"/>
      <c r="QXJ51" s="15"/>
      <c r="QXK51" s="15"/>
      <c r="QXL51" s="15"/>
      <c r="QXM51" s="15"/>
      <c r="QXN51" s="15"/>
      <c r="QXO51" s="15"/>
      <c r="QXP51" s="15"/>
      <c r="QXQ51" s="15"/>
      <c r="QXR51" s="15"/>
      <c r="QXS51" s="15"/>
      <c r="QXT51" s="15"/>
      <c r="QXU51" s="15"/>
      <c r="QXV51" s="15"/>
      <c r="QXW51" s="15"/>
      <c r="QXX51" s="15"/>
      <c r="QXY51" s="15"/>
      <c r="QXZ51" s="15"/>
      <c r="QYA51" s="15"/>
      <c r="QYB51" s="15"/>
      <c r="QYC51" s="15"/>
      <c r="QYD51" s="15"/>
      <c r="QYE51" s="15"/>
      <c r="QYF51" s="15"/>
      <c r="QYG51" s="15"/>
      <c r="QYH51" s="15"/>
      <c r="QYI51" s="15"/>
      <c r="QYJ51" s="15"/>
      <c r="QYK51" s="15"/>
      <c r="QYL51" s="15"/>
      <c r="QYM51" s="15"/>
      <c r="QYN51" s="15"/>
      <c r="QYO51" s="15"/>
      <c r="QYP51" s="15"/>
      <c r="QYQ51" s="15"/>
      <c r="QYR51" s="15"/>
      <c r="QYS51" s="15"/>
      <c r="QYT51" s="15"/>
      <c r="QYU51" s="15"/>
      <c r="QYV51" s="15"/>
      <c r="QYW51" s="15"/>
      <c r="QYX51" s="15"/>
      <c r="QYY51" s="15"/>
      <c r="QYZ51" s="15"/>
      <c r="QZA51" s="15"/>
      <c r="QZB51" s="15"/>
      <c r="QZC51" s="15"/>
      <c r="QZD51" s="15"/>
      <c r="QZE51" s="15"/>
      <c r="QZF51" s="15"/>
      <c r="QZG51" s="15"/>
      <c r="QZH51" s="15"/>
      <c r="QZI51" s="15"/>
      <c r="QZJ51" s="15"/>
      <c r="QZK51" s="15"/>
      <c r="QZL51" s="15"/>
      <c r="QZM51" s="15"/>
      <c r="QZN51" s="15"/>
      <c r="QZO51" s="15"/>
      <c r="QZP51" s="15"/>
      <c r="QZQ51" s="15"/>
      <c r="QZR51" s="15"/>
      <c r="QZS51" s="15"/>
      <c r="QZT51" s="15"/>
      <c r="QZU51" s="15"/>
      <c r="QZV51" s="15"/>
      <c r="QZW51" s="15"/>
      <c r="QZX51" s="15"/>
      <c r="QZY51" s="15"/>
      <c r="QZZ51" s="15"/>
      <c r="RAA51" s="15"/>
      <c r="RAB51" s="15"/>
      <c r="RAC51" s="15"/>
      <c r="RAD51" s="15"/>
      <c r="RAE51" s="15"/>
      <c r="RAF51" s="15"/>
      <c r="RAG51" s="15"/>
      <c r="RAH51" s="15"/>
      <c r="RAI51" s="15"/>
      <c r="RAJ51" s="15"/>
      <c r="RAK51" s="15"/>
      <c r="RAL51" s="15"/>
      <c r="RAM51" s="15"/>
      <c r="RAN51" s="15"/>
      <c r="RAO51" s="15"/>
      <c r="RAP51" s="15"/>
      <c r="RAQ51" s="15"/>
      <c r="RAR51" s="15"/>
      <c r="RAS51" s="15"/>
      <c r="RAT51" s="15"/>
      <c r="RAU51" s="15"/>
      <c r="RAV51" s="15"/>
      <c r="RAW51" s="15"/>
      <c r="RAX51" s="15"/>
      <c r="RAY51" s="15"/>
      <c r="RAZ51" s="15"/>
      <c r="RBA51" s="15"/>
      <c r="RBB51" s="15"/>
      <c r="RBC51" s="15"/>
      <c r="RBD51" s="15"/>
      <c r="RBE51" s="15"/>
      <c r="RBF51" s="15"/>
      <c r="RBG51" s="15"/>
      <c r="RBH51" s="15"/>
      <c r="RBI51" s="15"/>
      <c r="RBJ51" s="15"/>
      <c r="RBK51" s="15"/>
      <c r="RBL51" s="15"/>
      <c r="RBM51" s="15"/>
      <c r="RBN51" s="15"/>
      <c r="RBO51" s="15"/>
      <c r="RBP51" s="15"/>
      <c r="RBQ51" s="15"/>
      <c r="RBR51" s="15"/>
      <c r="RBS51" s="15"/>
      <c r="RBT51" s="15"/>
      <c r="RBU51" s="15"/>
      <c r="RBV51" s="15"/>
      <c r="RBW51" s="15"/>
      <c r="RBX51" s="15"/>
      <c r="RBY51" s="15"/>
      <c r="RBZ51" s="15"/>
      <c r="RCA51" s="15"/>
      <c r="RCB51" s="15"/>
      <c r="RCC51" s="15"/>
      <c r="RCD51" s="15"/>
      <c r="RCE51" s="15"/>
      <c r="RCF51" s="15"/>
      <c r="RCG51" s="15"/>
      <c r="RCH51" s="15"/>
      <c r="RCI51" s="15"/>
      <c r="RCJ51" s="15"/>
      <c r="RCK51" s="15"/>
      <c r="RCL51" s="15"/>
      <c r="RCM51" s="15"/>
      <c r="RCN51" s="15"/>
      <c r="RCO51" s="15"/>
      <c r="RCP51" s="15"/>
      <c r="RCQ51" s="15"/>
      <c r="RCR51" s="15"/>
      <c r="RCS51" s="15"/>
      <c r="RCT51" s="15"/>
      <c r="RCU51" s="15"/>
      <c r="RCV51" s="15"/>
      <c r="RCW51" s="15"/>
      <c r="RCX51" s="15"/>
      <c r="RCY51" s="15"/>
      <c r="RCZ51" s="15"/>
      <c r="RDA51" s="15"/>
      <c r="RDB51" s="15"/>
      <c r="RDC51" s="15"/>
      <c r="RDD51" s="15"/>
      <c r="RDE51" s="15"/>
      <c r="RDF51" s="15"/>
      <c r="RDG51" s="15"/>
      <c r="RDH51" s="15"/>
      <c r="RDI51" s="15"/>
      <c r="RDJ51" s="15"/>
      <c r="RDK51" s="15"/>
      <c r="RDL51" s="15"/>
      <c r="RDM51" s="15"/>
      <c r="RDN51" s="15"/>
      <c r="RDO51" s="15"/>
      <c r="RDP51" s="15"/>
      <c r="RDQ51" s="15"/>
      <c r="RDR51" s="15"/>
      <c r="RDS51" s="15"/>
      <c r="RDT51" s="15"/>
      <c r="RDU51" s="15"/>
      <c r="RDV51" s="15"/>
      <c r="RDW51" s="15"/>
      <c r="RDX51" s="15"/>
      <c r="RDY51" s="15"/>
      <c r="RDZ51" s="15"/>
      <c r="REA51" s="15"/>
      <c r="REB51" s="15"/>
      <c r="REC51" s="15"/>
      <c r="RED51" s="15"/>
      <c r="REE51" s="15"/>
      <c r="REF51" s="15"/>
      <c r="REG51" s="15"/>
      <c r="REH51" s="15"/>
      <c r="REI51" s="15"/>
      <c r="REJ51" s="15"/>
      <c r="REK51" s="15"/>
      <c r="REL51" s="15"/>
      <c r="REM51" s="15"/>
      <c r="REN51" s="15"/>
      <c r="REO51" s="15"/>
      <c r="REP51" s="15"/>
      <c r="REQ51" s="15"/>
      <c r="RER51" s="15"/>
      <c r="RES51" s="15"/>
      <c r="RET51" s="15"/>
      <c r="REU51" s="15"/>
      <c r="REV51" s="15"/>
      <c r="REW51" s="15"/>
      <c r="REX51" s="15"/>
      <c r="REY51" s="15"/>
      <c r="REZ51" s="15"/>
      <c r="RFA51" s="15"/>
      <c r="RFB51" s="15"/>
      <c r="RFC51" s="15"/>
      <c r="RFD51" s="15"/>
      <c r="RFE51" s="15"/>
      <c r="RFF51" s="15"/>
      <c r="RFG51" s="15"/>
      <c r="RFH51" s="15"/>
      <c r="RFI51" s="15"/>
      <c r="RFJ51" s="15"/>
      <c r="RFK51" s="15"/>
      <c r="RFL51" s="15"/>
      <c r="RFM51" s="15"/>
      <c r="RFN51" s="15"/>
      <c r="RFO51" s="15"/>
      <c r="RFP51" s="15"/>
      <c r="RFQ51" s="15"/>
      <c r="RFR51" s="15"/>
      <c r="RFS51" s="15"/>
      <c r="RFT51" s="15"/>
      <c r="RFU51" s="15"/>
      <c r="RFV51" s="15"/>
      <c r="RFW51" s="15"/>
      <c r="RFX51" s="15"/>
      <c r="RFY51" s="15"/>
      <c r="RFZ51" s="15"/>
      <c r="RGA51" s="15"/>
      <c r="RGB51" s="15"/>
      <c r="RGC51" s="15"/>
      <c r="RGD51" s="15"/>
      <c r="RGE51" s="15"/>
      <c r="RGF51" s="15"/>
      <c r="RGG51" s="15"/>
      <c r="RGH51" s="15"/>
      <c r="RGI51" s="15"/>
      <c r="RGJ51" s="15"/>
      <c r="RGK51" s="15"/>
      <c r="RGL51" s="15"/>
      <c r="RGM51" s="15"/>
      <c r="RGN51" s="15"/>
      <c r="RGO51" s="15"/>
      <c r="RGP51" s="15"/>
      <c r="RGQ51" s="15"/>
      <c r="RGR51" s="15"/>
      <c r="RGS51" s="15"/>
      <c r="RGT51" s="15"/>
      <c r="RGU51" s="15"/>
      <c r="RGV51" s="15"/>
      <c r="RGW51" s="15"/>
      <c r="RGX51" s="15"/>
      <c r="RGY51" s="15"/>
      <c r="RGZ51" s="15"/>
      <c r="RHA51" s="15"/>
      <c r="RHB51" s="15"/>
      <c r="RHC51" s="15"/>
      <c r="RHD51" s="15"/>
      <c r="RHE51" s="15"/>
      <c r="RHF51" s="15"/>
      <c r="RHG51" s="15"/>
      <c r="RHH51" s="15"/>
      <c r="RHI51" s="15"/>
      <c r="RHJ51" s="15"/>
      <c r="RHK51" s="15"/>
      <c r="RHL51" s="15"/>
      <c r="RHM51" s="15"/>
      <c r="RHN51" s="15"/>
      <c r="RHO51" s="15"/>
      <c r="RHP51" s="15"/>
      <c r="RHQ51" s="15"/>
      <c r="RHR51" s="15"/>
      <c r="RHS51" s="15"/>
      <c r="RHT51" s="15"/>
      <c r="RHU51" s="15"/>
      <c r="RHV51" s="15"/>
      <c r="RHW51" s="15"/>
      <c r="RHX51" s="15"/>
      <c r="RHY51" s="15"/>
      <c r="RHZ51" s="15"/>
      <c r="RIA51" s="15"/>
      <c r="RIB51" s="15"/>
      <c r="RIC51" s="15"/>
      <c r="RID51" s="15"/>
      <c r="RIE51" s="15"/>
      <c r="RIF51" s="15"/>
      <c r="RIG51" s="15"/>
      <c r="RIH51" s="15"/>
      <c r="RII51" s="15"/>
      <c r="RIJ51" s="15"/>
      <c r="RIK51" s="15"/>
      <c r="RIL51" s="15"/>
      <c r="RIM51" s="15"/>
      <c r="RIN51" s="15"/>
      <c r="RIO51" s="15"/>
      <c r="RIP51" s="15"/>
      <c r="RIQ51" s="15"/>
      <c r="RIR51" s="15"/>
      <c r="RIS51" s="15"/>
      <c r="RIT51" s="15"/>
      <c r="RIU51" s="15"/>
      <c r="RIV51" s="15"/>
      <c r="RIW51" s="15"/>
      <c r="RIX51" s="15"/>
      <c r="RIY51" s="15"/>
      <c r="RIZ51" s="15"/>
      <c r="RJA51" s="15"/>
      <c r="RJB51" s="15"/>
      <c r="RJC51" s="15"/>
      <c r="RJD51" s="15"/>
      <c r="RJE51" s="15"/>
      <c r="RJF51" s="15"/>
      <c r="RJG51" s="15"/>
      <c r="RJH51" s="15"/>
      <c r="RJI51" s="15"/>
      <c r="RJJ51" s="15"/>
      <c r="RJK51" s="15"/>
      <c r="RJL51" s="15"/>
      <c r="RJM51" s="15"/>
      <c r="RJN51" s="15"/>
      <c r="RJO51" s="15"/>
      <c r="RJP51" s="15"/>
      <c r="RJQ51" s="15"/>
      <c r="RJR51" s="15"/>
      <c r="RJS51" s="15"/>
      <c r="RJT51" s="15"/>
      <c r="RJU51" s="15"/>
      <c r="RJV51" s="15"/>
      <c r="RJW51" s="15"/>
      <c r="RJX51" s="15"/>
      <c r="RJY51" s="15"/>
      <c r="RJZ51" s="15"/>
      <c r="RKA51" s="15"/>
      <c r="RKB51" s="15"/>
      <c r="RKC51" s="15"/>
      <c r="RKD51" s="15"/>
      <c r="RKE51" s="15"/>
      <c r="RKF51" s="15"/>
      <c r="RKG51" s="15"/>
      <c r="RKH51" s="15"/>
      <c r="RKI51" s="15"/>
      <c r="RKJ51" s="15"/>
      <c r="RKK51" s="15"/>
      <c r="RKL51" s="15"/>
      <c r="RKM51" s="15"/>
      <c r="RKN51" s="15"/>
      <c r="RKO51" s="15"/>
      <c r="RKP51" s="15"/>
      <c r="RKQ51" s="15"/>
      <c r="RKR51" s="15"/>
      <c r="RKS51" s="15"/>
      <c r="RKT51" s="15"/>
      <c r="RKU51" s="15"/>
      <c r="RKV51" s="15"/>
      <c r="RKW51" s="15"/>
      <c r="RKX51" s="15"/>
      <c r="RKY51" s="15"/>
      <c r="RKZ51" s="15"/>
      <c r="RLA51" s="15"/>
      <c r="RLB51" s="15"/>
      <c r="RLC51" s="15"/>
      <c r="RLD51" s="15"/>
      <c r="RLE51" s="15"/>
      <c r="RLF51" s="15"/>
      <c r="RLG51" s="15"/>
      <c r="RLH51" s="15"/>
      <c r="RLI51" s="15"/>
      <c r="RLJ51" s="15"/>
      <c r="RLK51" s="15"/>
      <c r="RLL51" s="15"/>
      <c r="RLM51" s="15"/>
      <c r="RLN51" s="15"/>
      <c r="RLO51" s="15"/>
      <c r="RLP51" s="15"/>
      <c r="RLQ51" s="15"/>
      <c r="RLR51" s="15"/>
      <c r="RLS51" s="15"/>
      <c r="RLT51" s="15"/>
      <c r="RLU51" s="15"/>
      <c r="RLV51" s="15"/>
      <c r="RLW51" s="15"/>
      <c r="RLX51" s="15"/>
      <c r="RLY51" s="15"/>
      <c r="RLZ51" s="15"/>
      <c r="RMA51" s="15"/>
      <c r="RMB51" s="15"/>
      <c r="RMC51" s="15"/>
      <c r="RMD51" s="15"/>
      <c r="RME51" s="15"/>
      <c r="RMF51" s="15"/>
      <c r="RMG51" s="15"/>
      <c r="RMH51" s="15"/>
      <c r="RMI51" s="15"/>
      <c r="RMJ51" s="15"/>
      <c r="RMK51" s="15"/>
      <c r="RML51" s="15"/>
      <c r="RMM51" s="15"/>
      <c r="RMN51" s="15"/>
      <c r="RMO51" s="15"/>
      <c r="RMP51" s="15"/>
      <c r="RMQ51" s="15"/>
      <c r="RMR51" s="15"/>
      <c r="RMS51" s="15"/>
      <c r="RMT51" s="15"/>
      <c r="RMU51" s="15"/>
      <c r="RMV51" s="15"/>
      <c r="RMW51" s="15"/>
      <c r="RMX51" s="15"/>
      <c r="RMY51" s="15"/>
      <c r="RMZ51" s="15"/>
      <c r="RNA51" s="15"/>
      <c r="RNB51" s="15"/>
      <c r="RNC51" s="15"/>
      <c r="RND51" s="15"/>
      <c r="RNE51" s="15"/>
      <c r="RNF51" s="15"/>
      <c r="RNG51" s="15"/>
      <c r="RNH51" s="15"/>
      <c r="RNI51" s="15"/>
      <c r="RNJ51" s="15"/>
      <c r="RNK51" s="15"/>
      <c r="RNL51" s="15"/>
      <c r="RNM51" s="15"/>
      <c r="RNN51" s="15"/>
      <c r="RNO51" s="15"/>
      <c r="RNP51" s="15"/>
      <c r="RNQ51" s="15"/>
      <c r="RNR51" s="15"/>
      <c r="RNS51" s="15"/>
      <c r="RNT51" s="15"/>
      <c r="RNU51" s="15"/>
      <c r="RNV51" s="15"/>
      <c r="RNW51" s="15"/>
      <c r="RNX51" s="15"/>
      <c r="RNY51" s="15"/>
      <c r="RNZ51" s="15"/>
      <c r="ROA51" s="15"/>
      <c r="ROB51" s="15"/>
      <c r="ROC51" s="15"/>
      <c r="ROD51" s="15"/>
      <c r="ROE51" s="15"/>
      <c r="ROF51" s="15"/>
      <c r="ROG51" s="15"/>
      <c r="ROH51" s="15"/>
      <c r="ROI51" s="15"/>
      <c r="ROJ51" s="15"/>
      <c r="ROK51" s="15"/>
      <c r="ROL51" s="15"/>
      <c r="ROM51" s="15"/>
      <c r="RON51" s="15"/>
      <c r="ROO51" s="15"/>
      <c r="ROP51" s="15"/>
      <c r="ROQ51" s="15"/>
      <c r="ROR51" s="15"/>
      <c r="ROS51" s="15"/>
      <c r="ROT51" s="15"/>
      <c r="ROU51" s="15"/>
      <c r="ROV51" s="15"/>
      <c r="ROW51" s="15"/>
      <c r="ROX51" s="15"/>
      <c r="ROY51" s="15"/>
      <c r="ROZ51" s="15"/>
      <c r="RPA51" s="15"/>
      <c r="RPB51" s="15"/>
      <c r="RPC51" s="15"/>
      <c r="RPD51" s="15"/>
      <c r="RPE51" s="15"/>
      <c r="RPF51" s="15"/>
      <c r="RPG51" s="15"/>
      <c r="RPH51" s="15"/>
      <c r="RPI51" s="15"/>
      <c r="RPJ51" s="15"/>
      <c r="RPK51" s="15"/>
      <c r="RPL51" s="15"/>
      <c r="RPM51" s="15"/>
      <c r="RPN51" s="15"/>
      <c r="RPO51" s="15"/>
      <c r="RPP51" s="15"/>
      <c r="RPQ51" s="15"/>
      <c r="RPR51" s="15"/>
      <c r="RPS51" s="15"/>
      <c r="RPT51" s="15"/>
      <c r="RPU51" s="15"/>
      <c r="RPV51" s="15"/>
      <c r="RPW51" s="15"/>
      <c r="RPX51" s="15"/>
      <c r="RPY51" s="15"/>
      <c r="RPZ51" s="15"/>
      <c r="RQA51" s="15"/>
      <c r="RQB51" s="15"/>
      <c r="RQC51" s="15"/>
      <c r="RQD51" s="15"/>
      <c r="RQE51" s="15"/>
      <c r="RQF51" s="15"/>
      <c r="RQG51" s="15"/>
      <c r="RQH51" s="15"/>
      <c r="RQI51" s="15"/>
      <c r="RQJ51" s="15"/>
      <c r="RQK51" s="15"/>
      <c r="RQL51" s="15"/>
      <c r="RQM51" s="15"/>
      <c r="RQN51" s="15"/>
      <c r="RQO51" s="15"/>
      <c r="RQP51" s="15"/>
      <c r="RQQ51" s="15"/>
      <c r="RQR51" s="15"/>
      <c r="RQS51" s="15"/>
      <c r="RQT51" s="15"/>
      <c r="RQU51" s="15"/>
      <c r="RQV51" s="15"/>
      <c r="RQW51" s="15"/>
      <c r="RQX51" s="15"/>
      <c r="RQY51" s="15"/>
      <c r="RQZ51" s="15"/>
      <c r="RRA51" s="15"/>
      <c r="RRB51" s="15"/>
      <c r="RRC51" s="15"/>
      <c r="RRD51" s="15"/>
      <c r="RRE51" s="15"/>
      <c r="RRF51" s="15"/>
      <c r="RRG51" s="15"/>
      <c r="RRH51" s="15"/>
      <c r="RRI51" s="15"/>
      <c r="RRJ51" s="15"/>
      <c r="RRK51" s="15"/>
      <c r="RRL51" s="15"/>
      <c r="RRM51" s="15"/>
      <c r="RRN51" s="15"/>
      <c r="RRO51" s="15"/>
      <c r="RRP51" s="15"/>
      <c r="RRQ51" s="15"/>
      <c r="RRR51" s="15"/>
      <c r="RRS51" s="15"/>
      <c r="RRT51" s="15"/>
      <c r="RRU51" s="15"/>
      <c r="RRV51" s="15"/>
      <c r="RRW51" s="15"/>
      <c r="RRX51" s="15"/>
      <c r="RRY51" s="15"/>
      <c r="RRZ51" s="15"/>
      <c r="RSA51" s="15"/>
      <c r="RSB51" s="15"/>
      <c r="RSC51" s="15"/>
      <c r="RSD51" s="15"/>
      <c r="RSE51" s="15"/>
      <c r="RSF51" s="15"/>
      <c r="RSG51" s="15"/>
      <c r="RSH51" s="15"/>
      <c r="RSI51" s="15"/>
      <c r="RSJ51" s="15"/>
      <c r="RSK51" s="15"/>
      <c r="RSL51" s="15"/>
      <c r="RSM51" s="15"/>
      <c r="RSN51" s="15"/>
      <c r="RSO51" s="15"/>
      <c r="RSP51" s="15"/>
      <c r="RSQ51" s="15"/>
      <c r="RSR51" s="15"/>
      <c r="RSS51" s="15"/>
      <c r="RST51" s="15"/>
      <c r="RSU51" s="15"/>
      <c r="RSV51" s="15"/>
      <c r="RSW51" s="15"/>
      <c r="RSX51" s="15"/>
      <c r="RSY51" s="15"/>
      <c r="RSZ51" s="15"/>
      <c r="RTA51" s="15"/>
      <c r="RTB51" s="15"/>
      <c r="RTC51" s="15"/>
      <c r="RTD51" s="15"/>
      <c r="RTE51" s="15"/>
      <c r="RTF51" s="15"/>
      <c r="RTG51" s="15"/>
      <c r="RTH51" s="15"/>
      <c r="RTI51" s="15"/>
      <c r="RTJ51" s="15"/>
      <c r="RTK51" s="15"/>
      <c r="RTL51" s="15"/>
      <c r="RTM51" s="15"/>
      <c r="RTN51" s="15"/>
      <c r="RTO51" s="15"/>
      <c r="RTP51" s="15"/>
      <c r="RTQ51" s="15"/>
      <c r="RTR51" s="15"/>
      <c r="RTS51" s="15"/>
      <c r="RTT51" s="15"/>
      <c r="RTU51" s="15"/>
      <c r="RTV51" s="15"/>
      <c r="RTW51" s="15"/>
      <c r="RTX51" s="15"/>
      <c r="RTY51" s="15"/>
      <c r="RTZ51" s="15"/>
      <c r="RUA51" s="15"/>
      <c r="RUB51" s="15"/>
      <c r="RUC51" s="15"/>
      <c r="RUD51" s="15"/>
      <c r="RUE51" s="15"/>
      <c r="RUF51" s="15"/>
      <c r="RUG51" s="15"/>
      <c r="RUH51" s="15"/>
      <c r="RUI51" s="15"/>
      <c r="RUJ51" s="15"/>
      <c r="RUK51" s="15"/>
      <c r="RUL51" s="15"/>
      <c r="RUM51" s="15"/>
      <c r="RUN51" s="15"/>
      <c r="RUO51" s="15"/>
      <c r="RUP51" s="15"/>
      <c r="RUQ51" s="15"/>
      <c r="RUR51" s="15"/>
      <c r="RUS51" s="15"/>
      <c r="RUT51" s="15"/>
      <c r="RUU51" s="15"/>
      <c r="RUV51" s="15"/>
      <c r="RUW51" s="15"/>
      <c r="RUX51" s="15"/>
      <c r="RUY51" s="15"/>
      <c r="RUZ51" s="15"/>
      <c r="RVA51" s="15"/>
      <c r="RVB51" s="15"/>
      <c r="RVC51" s="15"/>
      <c r="RVD51" s="15"/>
      <c r="RVE51" s="15"/>
      <c r="RVF51" s="15"/>
      <c r="RVG51" s="15"/>
      <c r="RVH51" s="15"/>
      <c r="RVI51" s="15"/>
      <c r="RVJ51" s="15"/>
      <c r="RVK51" s="15"/>
      <c r="RVL51" s="15"/>
      <c r="RVM51" s="15"/>
      <c r="RVN51" s="15"/>
      <c r="RVO51" s="15"/>
      <c r="RVP51" s="15"/>
      <c r="RVQ51" s="15"/>
      <c r="RVR51" s="15"/>
      <c r="RVS51" s="15"/>
      <c r="RVT51" s="15"/>
      <c r="RVU51" s="15"/>
      <c r="RVV51" s="15"/>
      <c r="RVW51" s="15"/>
      <c r="RVX51" s="15"/>
      <c r="RVY51" s="15"/>
      <c r="RVZ51" s="15"/>
      <c r="RWA51" s="15"/>
      <c r="RWB51" s="15"/>
      <c r="RWC51" s="15"/>
      <c r="RWD51" s="15"/>
      <c r="RWE51" s="15"/>
      <c r="RWF51" s="15"/>
      <c r="RWG51" s="15"/>
      <c r="RWH51" s="15"/>
      <c r="RWI51" s="15"/>
      <c r="RWJ51" s="15"/>
      <c r="RWK51" s="15"/>
      <c r="RWL51" s="15"/>
      <c r="RWM51" s="15"/>
      <c r="RWN51" s="15"/>
      <c r="RWO51" s="15"/>
      <c r="RWP51" s="15"/>
      <c r="RWQ51" s="15"/>
      <c r="RWR51" s="15"/>
      <c r="RWS51" s="15"/>
      <c r="RWT51" s="15"/>
      <c r="RWU51" s="15"/>
      <c r="RWV51" s="15"/>
      <c r="RWW51" s="15"/>
      <c r="RWX51" s="15"/>
      <c r="RWY51" s="15"/>
      <c r="RWZ51" s="15"/>
      <c r="RXA51" s="15"/>
      <c r="RXB51" s="15"/>
      <c r="RXC51" s="15"/>
      <c r="RXD51" s="15"/>
      <c r="RXE51" s="15"/>
      <c r="RXF51" s="15"/>
      <c r="RXG51" s="15"/>
      <c r="RXH51" s="15"/>
      <c r="RXI51" s="15"/>
      <c r="RXJ51" s="15"/>
      <c r="RXK51" s="15"/>
      <c r="RXL51" s="15"/>
      <c r="RXM51" s="15"/>
      <c r="RXN51" s="15"/>
      <c r="RXO51" s="15"/>
      <c r="RXP51" s="15"/>
      <c r="RXQ51" s="15"/>
      <c r="RXR51" s="15"/>
      <c r="RXS51" s="15"/>
      <c r="RXT51" s="15"/>
      <c r="RXU51" s="15"/>
      <c r="RXV51" s="15"/>
      <c r="RXW51" s="15"/>
      <c r="RXX51" s="15"/>
      <c r="RXY51" s="15"/>
      <c r="RXZ51" s="15"/>
      <c r="RYA51" s="15"/>
      <c r="RYB51" s="15"/>
      <c r="RYC51" s="15"/>
      <c r="RYD51" s="15"/>
      <c r="RYE51" s="15"/>
      <c r="RYF51" s="15"/>
      <c r="RYG51" s="15"/>
      <c r="RYH51" s="15"/>
      <c r="RYI51" s="15"/>
      <c r="RYJ51" s="15"/>
      <c r="RYK51" s="15"/>
      <c r="RYL51" s="15"/>
      <c r="RYM51" s="15"/>
      <c r="RYN51" s="15"/>
      <c r="RYO51" s="15"/>
      <c r="RYP51" s="15"/>
      <c r="RYQ51" s="15"/>
      <c r="RYR51" s="15"/>
      <c r="RYS51" s="15"/>
      <c r="RYT51" s="15"/>
      <c r="RYU51" s="15"/>
      <c r="RYV51" s="15"/>
      <c r="RYW51" s="15"/>
      <c r="RYX51" s="15"/>
      <c r="RYY51" s="15"/>
      <c r="RYZ51" s="15"/>
      <c r="RZA51" s="15"/>
      <c r="RZB51" s="15"/>
      <c r="RZC51" s="15"/>
      <c r="RZD51" s="15"/>
      <c r="RZE51" s="15"/>
      <c r="RZF51" s="15"/>
      <c r="RZG51" s="15"/>
      <c r="RZH51" s="15"/>
      <c r="RZI51" s="15"/>
      <c r="RZJ51" s="15"/>
      <c r="RZK51" s="15"/>
      <c r="RZL51" s="15"/>
      <c r="RZM51" s="15"/>
      <c r="RZN51" s="15"/>
      <c r="RZO51" s="15"/>
      <c r="RZP51" s="15"/>
      <c r="RZQ51" s="15"/>
      <c r="RZR51" s="15"/>
      <c r="RZS51" s="15"/>
      <c r="RZT51" s="15"/>
      <c r="RZU51" s="15"/>
      <c r="RZV51" s="15"/>
      <c r="RZW51" s="15"/>
      <c r="RZX51" s="15"/>
      <c r="RZY51" s="15"/>
      <c r="RZZ51" s="15"/>
      <c r="SAA51" s="15"/>
      <c r="SAB51" s="15"/>
      <c r="SAC51" s="15"/>
      <c r="SAD51" s="15"/>
      <c r="SAE51" s="15"/>
      <c r="SAF51" s="15"/>
      <c r="SAG51" s="15"/>
      <c r="SAH51" s="15"/>
      <c r="SAI51" s="15"/>
      <c r="SAJ51" s="15"/>
      <c r="SAK51" s="15"/>
      <c r="SAL51" s="15"/>
      <c r="SAM51" s="15"/>
      <c r="SAN51" s="15"/>
      <c r="SAO51" s="15"/>
      <c r="SAP51" s="15"/>
      <c r="SAQ51" s="15"/>
      <c r="SAR51" s="15"/>
      <c r="SAS51" s="15"/>
      <c r="SAT51" s="15"/>
      <c r="SAU51" s="15"/>
      <c r="SAV51" s="15"/>
      <c r="SAW51" s="15"/>
      <c r="SAX51" s="15"/>
      <c r="SAY51" s="15"/>
      <c r="SAZ51" s="15"/>
      <c r="SBA51" s="15"/>
      <c r="SBB51" s="15"/>
      <c r="SBC51" s="15"/>
      <c r="SBD51" s="15"/>
      <c r="SBE51" s="15"/>
      <c r="SBF51" s="15"/>
      <c r="SBG51" s="15"/>
      <c r="SBH51" s="15"/>
      <c r="SBI51" s="15"/>
      <c r="SBJ51" s="15"/>
      <c r="SBK51" s="15"/>
      <c r="SBL51" s="15"/>
      <c r="SBM51" s="15"/>
      <c r="SBN51" s="15"/>
      <c r="SBO51" s="15"/>
      <c r="SBP51" s="15"/>
      <c r="SBQ51" s="15"/>
      <c r="SBR51" s="15"/>
      <c r="SBS51" s="15"/>
      <c r="SBT51" s="15"/>
      <c r="SBU51" s="15"/>
      <c r="SBV51" s="15"/>
      <c r="SBW51" s="15"/>
      <c r="SBX51" s="15"/>
      <c r="SBY51" s="15"/>
      <c r="SBZ51" s="15"/>
      <c r="SCA51" s="15"/>
      <c r="SCB51" s="15"/>
      <c r="SCC51" s="15"/>
      <c r="SCD51" s="15"/>
      <c r="SCE51" s="15"/>
      <c r="SCF51" s="15"/>
      <c r="SCG51" s="15"/>
      <c r="SCH51" s="15"/>
      <c r="SCI51" s="15"/>
      <c r="SCJ51" s="15"/>
      <c r="SCK51" s="15"/>
      <c r="SCL51" s="15"/>
      <c r="SCM51" s="15"/>
      <c r="SCN51" s="15"/>
      <c r="SCO51" s="15"/>
      <c r="SCP51" s="15"/>
      <c r="SCQ51" s="15"/>
      <c r="SCR51" s="15"/>
      <c r="SCS51" s="15"/>
      <c r="SCT51" s="15"/>
      <c r="SCU51" s="15"/>
      <c r="SCV51" s="15"/>
      <c r="SCW51" s="15"/>
      <c r="SCX51" s="15"/>
      <c r="SCY51" s="15"/>
      <c r="SCZ51" s="15"/>
      <c r="SDA51" s="15"/>
      <c r="SDB51" s="15"/>
      <c r="SDC51" s="15"/>
      <c r="SDD51" s="15"/>
      <c r="SDE51" s="15"/>
      <c r="SDF51" s="15"/>
      <c r="SDG51" s="15"/>
      <c r="SDH51" s="15"/>
      <c r="SDI51" s="15"/>
      <c r="SDJ51" s="15"/>
      <c r="SDK51" s="15"/>
      <c r="SDL51" s="15"/>
      <c r="SDM51" s="15"/>
      <c r="SDN51" s="15"/>
      <c r="SDO51" s="15"/>
      <c r="SDP51" s="15"/>
      <c r="SDQ51" s="15"/>
      <c r="SDR51" s="15"/>
      <c r="SDS51" s="15"/>
      <c r="SDT51" s="15"/>
      <c r="SDU51" s="15"/>
      <c r="SDV51" s="15"/>
      <c r="SDW51" s="15"/>
      <c r="SDX51" s="15"/>
      <c r="SDY51" s="15"/>
      <c r="SDZ51" s="15"/>
      <c r="SEA51" s="15"/>
      <c r="SEB51" s="15"/>
      <c r="SEC51" s="15"/>
      <c r="SED51" s="15"/>
      <c r="SEE51" s="15"/>
      <c r="SEF51" s="15"/>
      <c r="SEG51" s="15"/>
      <c r="SEH51" s="15"/>
      <c r="SEI51" s="15"/>
      <c r="SEJ51" s="15"/>
      <c r="SEK51" s="15"/>
      <c r="SEL51" s="15"/>
      <c r="SEM51" s="15"/>
      <c r="SEN51" s="15"/>
      <c r="SEO51" s="15"/>
      <c r="SEP51" s="15"/>
      <c r="SEQ51" s="15"/>
      <c r="SER51" s="15"/>
      <c r="SES51" s="15"/>
      <c r="SET51" s="15"/>
      <c r="SEU51" s="15"/>
      <c r="SEV51" s="15"/>
      <c r="SEW51" s="15"/>
      <c r="SEX51" s="15"/>
      <c r="SEY51" s="15"/>
      <c r="SEZ51" s="15"/>
      <c r="SFA51" s="15"/>
      <c r="SFB51" s="15"/>
      <c r="SFC51" s="15"/>
      <c r="SFD51" s="15"/>
      <c r="SFE51" s="15"/>
      <c r="SFF51" s="15"/>
      <c r="SFG51" s="15"/>
      <c r="SFH51" s="15"/>
      <c r="SFI51" s="15"/>
      <c r="SFJ51" s="15"/>
      <c r="SFK51" s="15"/>
      <c r="SFL51" s="15"/>
      <c r="SFM51" s="15"/>
      <c r="SFN51" s="15"/>
      <c r="SFO51" s="15"/>
      <c r="SFP51" s="15"/>
      <c r="SFQ51" s="15"/>
      <c r="SFR51" s="15"/>
      <c r="SFS51" s="15"/>
      <c r="SFT51" s="15"/>
      <c r="SFU51" s="15"/>
      <c r="SFV51" s="15"/>
      <c r="SFW51" s="15"/>
      <c r="SFX51" s="15"/>
      <c r="SFY51" s="15"/>
      <c r="SFZ51" s="15"/>
      <c r="SGA51" s="15"/>
      <c r="SGB51" s="15"/>
      <c r="SGC51" s="15"/>
      <c r="SGD51" s="15"/>
      <c r="SGE51" s="15"/>
      <c r="SGF51" s="15"/>
      <c r="SGG51" s="15"/>
      <c r="SGH51" s="15"/>
      <c r="SGI51" s="15"/>
      <c r="SGJ51" s="15"/>
      <c r="SGK51" s="15"/>
      <c r="SGL51" s="15"/>
      <c r="SGM51" s="15"/>
      <c r="SGN51" s="15"/>
      <c r="SGO51" s="15"/>
      <c r="SGP51" s="15"/>
      <c r="SGQ51" s="15"/>
      <c r="SGR51" s="15"/>
      <c r="SGS51" s="15"/>
      <c r="SGT51" s="15"/>
      <c r="SGU51" s="15"/>
      <c r="SGV51" s="15"/>
      <c r="SGW51" s="15"/>
      <c r="SGX51" s="15"/>
      <c r="SGY51" s="15"/>
      <c r="SGZ51" s="15"/>
      <c r="SHA51" s="15"/>
      <c r="SHB51" s="15"/>
      <c r="SHC51" s="15"/>
      <c r="SHD51" s="15"/>
      <c r="SHE51" s="15"/>
      <c r="SHF51" s="15"/>
      <c r="SHG51" s="15"/>
      <c r="SHH51" s="15"/>
      <c r="SHI51" s="15"/>
      <c r="SHJ51" s="15"/>
      <c r="SHK51" s="15"/>
      <c r="SHL51" s="15"/>
      <c r="SHM51" s="15"/>
      <c r="SHN51" s="15"/>
      <c r="SHO51" s="15"/>
      <c r="SHP51" s="15"/>
      <c r="SHQ51" s="15"/>
      <c r="SHR51" s="15"/>
      <c r="SHS51" s="15"/>
      <c r="SHT51" s="15"/>
      <c r="SHU51" s="15"/>
      <c r="SHV51" s="15"/>
      <c r="SHW51" s="15"/>
      <c r="SHX51" s="15"/>
      <c r="SHY51" s="15"/>
      <c r="SHZ51" s="15"/>
      <c r="SIA51" s="15"/>
      <c r="SIB51" s="15"/>
      <c r="SIC51" s="15"/>
      <c r="SID51" s="15"/>
      <c r="SIE51" s="15"/>
      <c r="SIF51" s="15"/>
      <c r="SIG51" s="15"/>
      <c r="SIH51" s="15"/>
      <c r="SII51" s="15"/>
      <c r="SIJ51" s="15"/>
      <c r="SIK51" s="15"/>
      <c r="SIL51" s="15"/>
      <c r="SIM51" s="15"/>
      <c r="SIN51" s="15"/>
      <c r="SIO51" s="15"/>
      <c r="SIP51" s="15"/>
      <c r="SIQ51" s="15"/>
      <c r="SIR51" s="15"/>
      <c r="SIS51" s="15"/>
      <c r="SIT51" s="15"/>
      <c r="SIU51" s="15"/>
      <c r="SIV51" s="15"/>
      <c r="SIW51" s="15"/>
      <c r="SIX51" s="15"/>
      <c r="SIY51" s="15"/>
      <c r="SIZ51" s="15"/>
      <c r="SJA51" s="15"/>
      <c r="SJB51" s="15"/>
      <c r="SJC51" s="15"/>
      <c r="SJD51" s="15"/>
      <c r="SJE51" s="15"/>
      <c r="SJF51" s="15"/>
      <c r="SJG51" s="15"/>
      <c r="SJH51" s="15"/>
      <c r="SJI51" s="15"/>
      <c r="SJJ51" s="15"/>
      <c r="SJK51" s="15"/>
      <c r="SJL51" s="15"/>
      <c r="SJM51" s="15"/>
      <c r="SJN51" s="15"/>
      <c r="SJO51" s="15"/>
      <c r="SJP51" s="15"/>
      <c r="SJQ51" s="15"/>
      <c r="SJR51" s="15"/>
      <c r="SJS51" s="15"/>
      <c r="SJT51" s="15"/>
      <c r="SJU51" s="15"/>
      <c r="SJV51" s="15"/>
      <c r="SJW51" s="15"/>
      <c r="SJX51" s="15"/>
      <c r="SJY51" s="15"/>
      <c r="SJZ51" s="15"/>
      <c r="SKA51" s="15"/>
      <c r="SKB51" s="15"/>
      <c r="SKC51" s="15"/>
      <c r="SKD51" s="15"/>
      <c r="SKE51" s="15"/>
      <c r="SKF51" s="15"/>
      <c r="SKG51" s="15"/>
      <c r="SKH51" s="15"/>
      <c r="SKI51" s="15"/>
      <c r="SKJ51" s="15"/>
      <c r="SKK51" s="15"/>
      <c r="SKL51" s="15"/>
      <c r="SKM51" s="15"/>
      <c r="SKN51" s="15"/>
      <c r="SKO51" s="15"/>
      <c r="SKP51" s="15"/>
      <c r="SKQ51" s="15"/>
      <c r="SKR51" s="15"/>
      <c r="SKS51" s="15"/>
      <c r="SKT51" s="15"/>
      <c r="SKU51" s="15"/>
      <c r="SKV51" s="15"/>
      <c r="SKW51" s="15"/>
      <c r="SKX51" s="15"/>
      <c r="SKY51" s="15"/>
      <c r="SKZ51" s="15"/>
      <c r="SLA51" s="15"/>
      <c r="SLB51" s="15"/>
      <c r="SLC51" s="15"/>
      <c r="SLD51" s="15"/>
      <c r="SLE51" s="15"/>
      <c r="SLF51" s="15"/>
      <c r="SLG51" s="15"/>
      <c r="SLH51" s="15"/>
      <c r="SLI51" s="15"/>
      <c r="SLJ51" s="15"/>
      <c r="SLK51" s="15"/>
      <c r="SLL51" s="15"/>
      <c r="SLM51" s="15"/>
      <c r="SLN51" s="15"/>
      <c r="SLO51" s="15"/>
      <c r="SLP51" s="15"/>
      <c r="SLQ51" s="15"/>
      <c r="SLR51" s="15"/>
      <c r="SLS51" s="15"/>
      <c r="SLT51" s="15"/>
      <c r="SLU51" s="15"/>
      <c r="SLV51" s="15"/>
      <c r="SLW51" s="15"/>
      <c r="SLX51" s="15"/>
      <c r="SLY51" s="15"/>
      <c r="SLZ51" s="15"/>
      <c r="SMA51" s="15"/>
      <c r="SMB51" s="15"/>
      <c r="SMC51" s="15"/>
      <c r="SMD51" s="15"/>
      <c r="SME51" s="15"/>
      <c r="SMF51" s="15"/>
      <c r="SMG51" s="15"/>
      <c r="SMH51" s="15"/>
      <c r="SMI51" s="15"/>
      <c r="SMJ51" s="15"/>
      <c r="SMK51" s="15"/>
      <c r="SML51" s="15"/>
      <c r="SMM51" s="15"/>
      <c r="SMN51" s="15"/>
      <c r="SMO51" s="15"/>
      <c r="SMP51" s="15"/>
      <c r="SMQ51" s="15"/>
      <c r="SMR51" s="15"/>
      <c r="SMS51" s="15"/>
      <c r="SMT51" s="15"/>
      <c r="SMU51" s="15"/>
      <c r="SMV51" s="15"/>
      <c r="SMW51" s="15"/>
      <c r="SMX51" s="15"/>
      <c r="SMY51" s="15"/>
      <c r="SMZ51" s="15"/>
      <c r="SNA51" s="15"/>
      <c r="SNB51" s="15"/>
      <c r="SNC51" s="15"/>
      <c r="SND51" s="15"/>
      <c r="SNE51" s="15"/>
      <c r="SNF51" s="15"/>
      <c r="SNG51" s="15"/>
      <c r="SNH51" s="15"/>
      <c r="SNI51" s="15"/>
      <c r="SNJ51" s="15"/>
      <c r="SNK51" s="15"/>
      <c r="SNL51" s="15"/>
      <c r="SNM51" s="15"/>
      <c r="SNN51" s="15"/>
      <c r="SNO51" s="15"/>
      <c r="SNP51" s="15"/>
      <c r="SNQ51" s="15"/>
      <c r="SNR51" s="15"/>
      <c r="SNS51" s="15"/>
      <c r="SNT51" s="15"/>
      <c r="SNU51" s="15"/>
      <c r="SNV51" s="15"/>
      <c r="SNW51" s="15"/>
      <c r="SNX51" s="15"/>
      <c r="SNY51" s="15"/>
      <c r="SNZ51" s="15"/>
      <c r="SOA51" s="15"/>
      <c r="SOB51" s="15"/>
      <c r="SOC51" s="15"/>
      <c r="SOD51" s="15"/>
      <c r="SOE51" s="15"/>
      <c r="SOF51" s="15"/>
      <c r="SOG51" s="15"/>
      <c r="SOH51" s="15"/>
      <c r="SOI51" s="15"/>
      <c r="SOJ51" s="15"/>
      <c r="SOK51" s="15"/>
      <c r="SOL51" s="15"/>
      <c r="SOM51" s="15"/>
      <c r="SON51" s="15"/>
      <c r="SOO51" s="15"/>
      <c r="SOP51" s="15"/>
      <c r="SOQ51" s="15"/>
      <c r="SOR51" s="15"/>
      <c r="SOS51" s="15"/>
      <c r="SOT51" s="15"/>
      <c r="SOU51" s="15"/>
      <c r="SOV51" s="15"/>
      <c r="SOW51" s="15"/>
      <c r="SOX51" s="15"/>
      <c r="SOY51" s="15"/>
      <c r="SOZ51" s="15"/>
      <c r="SPA51" s="15"/>
      <c r="SPB51" s="15"/>
      <c r="SPC51" s="15"/>
      <c r="SPD51" s="15"/>
      <c r="SPE51" s="15"/>
      <c r="SPF51" s="15"/>
      <c r="SPG51" s="15"/>
      <c r="SPH51" s="15"/>
      <c r="SPI51" s="15"/>
      <c r="SPJ51" s="15"/>
      <c r="SPK51" s="15"/>
      <c r="SPL51" s="15"/>
      <c r="SPM51" s="15"/>
      <c r="SPN51" s="15"/>
      <c r="SPO51" s="15"/>
      <c r="SPP51" s="15"/>
      <c r="SPQ51" s="15"/>
      <c r="SPR51" s="15"/>
      <c r="SPS51" s="15"/>
      <c r="SPT51" s="15"/>
      <c r="SPU51" s="15"/>
      <c r="SPV51" s="15"/>
      <c r="SPW51" s="15"/>
      <c r="SPX51" s="15"/>
      <c r="SPY51" s="15"/>
      <c r="SPZ51" s="15"/>
      <c r="SQA51" s="15"/>
      <c r="SQB51" s="15"/>
      <c r="SQC51" s="15"/>
      <c r="SQD51" s="15"/>
      <c r="SQE51" s="15"/>
      <c r="SQF51" s="15"/>
      <c r="SQG51" s="15"/>
      <c r="SQH51" s="15"/>
      <c r="SQI51" s="15"/>
      <c r="SQJ51" s="15"/>
      <c r="SQK51" s="15"/>
      <c r="SQL51" s="15"/>
      <c r="SQM51" s="15"/>
      <c r="SQN51" s="15"/>
      <c r="SQO51" s="15"/>
      <c r="SQP51" s="15"/>
      <c r="SQQ51" s="15"/>
      <c r="SQR51" s="15"/>
      <c r="SQS51" s="15"/>
      <c r="SQT51" s="15"/>
      <c r="SQU51" s="15"/>
      <c r="SQV51" s="15"/>
      <c r="SQW51" s="15"/>
      <c r="SQX51" s="15"/>
      <c r="SQY51" s="15"/>
      <c r="SQZ51" s="15"/>
      <c r="SRA51" s="15"/>
      <c r="SRB51" s="15"/>
      <c r="SRC51" s="15"/>
      <c r="SRD51" s="15"/>
      <c r="SRE51" s="15"/>
      <c r="SRF51" s="15"/>
      <c r="SRG51" s="15"/>
      <c r="SRH51" s="15"/>
      <c r="SRI51" s="15"/>
      <c r="SRJ51" s="15"/>
      <c r="SRK51" s="15"/>
      <c r="SRL51" s="15"/>
      <c r="SRM51" s="15"/>
      <c r="SRN51" s="15"/>
      <c r="SRO51" s="15"/>
      <c r="SRP51" s="15"/>
      <c r="SRQ51" s="15"/>
      <c r="SRR51" s="15"/>
      <c r="SRS51" s="15"/>
      <c r="SRT51" s="15"/>
      <c r="SRU51" s="15"/>
      <c r="SRV51" s="15"/>
      <c r="SRW51" s="15"/>
      <c r="SRX51" s="15"/>
      <c r="SRY51" s="15"/>
      <c r="SRZ51" s="15"/>
      <c r="SSA51" s="15"/>
      <c r="SSB51" s="15"/>
      <c r="SSC51" s="15"/>
      <c r="SSD51" s="15"/>
      <c r="SSE51" s="15"/>
      <c r="SSF51" s="15"/>
      <c r="SSG51" s="15"/>
      <c r="SSH51" s="15"/>
      <c r="SSI51" s="15"/>
      <c r="SSJ51" s="15"/>
      <c r="SSK51" s="15"/>
      <c r="SSL51" s="15"/>
      <c r="SSM51" s="15"/>
      <c r="SSN51" s="15"/>
      <c r="SSO51" s="15"/>
      <c r="SSP51" s="15"/>
      <c r="SSQ51" s="15"/>
      <c r="SSR51" s="15"/>
      <c r="SSS51" s="15"/>
      <c r="SST51" s="15"/>
      <c r="SSU51" s="15"/>
      <c r="SSV51" s="15"/>
      <c r="SSW51" s="15"/>
      <c r="SSX51" s="15"/>
      <c r="SSY51" s="15"/>
      <c r="SSZ51" s="15"/>
      <c r="STA51" s="15"/>
      <c r="STB51" s="15"/>
      <c r="STC51" s="15"/>
      <c r="STD51" s="15"/>
      <c r="STE51" s="15"/>
      <c r="STF51" s="15"/>
      <c r="STG51" s="15"/>
      <c r="STH51" s="15"/>
      <c r="STI51" s="15"/>
      <c r="STJ51" s="15"/>
      <c r="STK51" s="15"/>
      <c r="STL51" s="15"/>
      <c r="STM51" s="15"/>
      <c r="STN51" s="15"/>
      <c r="STO51" s="15"/>
      <c r="STP51" s="15"/>
      <c r="STQ51" s="15"/>
      <c r="STR51" s="15"/>
      <c r="STS51" s="15"/>
      <c r="STT51" s="15"/>
      <c r="STU51" s="15"/>
      <c r="STV51" s="15"/>
      <c r="STW51" s="15"/>
      <c r="STX51" s="15"/>
      <c r="STY51" s="15"/>
      <c r="STZ51" s="15"/>
      <c r="SUA51" s="15"/>
      <c r="SUB51" s="15"/>
      <c r="SUC51" s="15"/>
      <c r="SUD51" s="15"/>
      <c r="SUE51" s="15"/>
      <c r="SUF51" s="15"/>
      <c r="SUG51" s="15"/>
      <c r="SUH51" s="15"/>
      <c r="SUI51" s="15"/>
      <c r="SUJ51" s="15"/>
      <c r="SUK51" s="15"/>
      <c r="SUL51" s="15"/>
      <c r="SUM51" s="15"/>
      <c r="SUN51" s="15"/>
      <c r="SUO51" s="15"/>
      <c r="SUP51" s="15"/>
      <c r="SUQ51" s="15"/>
      <c r="SUR51" s="15"/>
      <c r="SUS51" s="15"/>
      <c r="SUT51" s="15"/>
      <c r="SUU51" s="15"/>
      <c r="SUV51" s="15"/>
      <c r="SUW51" s="15"/>
      <c r="SUX51" s="15"/>
      <c r="SUY51" s="15"/>
      <c r="SUZ51" s="15"/>
      <c r="SVA51" s="15"/>
      <c r="SVB51" s="15"/>
      <c r="SVC51" s="15"/>
      <c r="SVD51" s="15"/>
      <c r="SVE51" s="15"/>
      <c r="SVF51" s="15"/>
      <c r="SVG51" s="15"/>
      <c r="SVH51" s="15"/>
      <c r="SVI51" s="15"/>
      <c r="SVJ51" s="15"/>
      <c r="SVK51" s="15"/>
      <c r="SVL51" s="15"/>
      <c r="SVM51" s="15"/>
      <c r="SVN51" s="15"/>
      <c r="SVO51" s="15"/>
      <c r="SVP51" s="15"/>
      <c r="SVQ51" s="15"/>
      <c r="SVR51" s="15"/>
      <c r="SVS51" s="15"/>
      <c r="SVT51" s="15"/>
      <c r="SVU51" s="15"/>
      <c r="SVV51" s="15"/>
      <c r="SVW51" s="15"/>
      <c r="SVX51" s="15"/>
      <c r="SVY51" s="15"/>
      <c r="SVZ51" s="15"/>
      <c r="SWA51" s="15"/>
      <c r="SWB51" s="15"/>
      <c r="SWC51" s="15"/>
      <c r="SWD51" s="15"/>
      <c r="SWE51" s="15"/>
      <c r="SWF51" s="15"/>
      <c r="SWG51" s="15"/>
      <c r="SWH51" s="15"/>
      <c r="SWI51" s="15"/>
      <c r="SWJ51" s="15"/>
      <c r="SWK51" s="15"/>
      <c r="SWL51" s="15"/>
      <c r="SWM51" s="15"/>
      <c r="SWN51" s="15"/>
      <c r="SWO51" s="15"/>
      <c r="SWP51" s="15"/>
      <c r="SWQ51" s="15"/>
      <c r="SWR51" s="15"/>
      <c r="SWS51" s="15"/>
      <c r="SWT51" s="15"/>
      <c r="SWU51" s="15"/>
      <c r="SWV51" s="15"/>
      <c r="SWW51" s="15"/>
      <c r="SWX51" s="15"/>
      <c r="SWY51" s="15"/>
      <c r="SWZ51" s="15"/>
      <c r="SXA51" s="15"/>
      <c r="SXB51" s="15"/>
      <c r="SXC51" s="15"/>
      <c r="SXD51" s="15"/>
      <c r="SXE51" s="15"/>
      <c r="SXF51" s="15"/>
      <c r="SXG51" s="15"/>
      <c r="SXH51" s="15"/>
      <c r="SXI51" s="15"/>
      <c r="SXJ51" s="15"/>
      <c r="SXK51" s="15"/>
      <c r="SXL51" s="15"/>
      <c r="SXM51" s="15"/>
      <c r="SXN51" s="15"/>
      <c r="SXO51" s="15"/>
      <c r="SXP51" s="15"/>
      <c r="SXQ51" s="15"/>
      <c r="SXR51" s="15"/>
      <c r="SXS51" s="15"/>
      <c r="SXT51" s="15"/>
      <c r="SXU51" s="15"/>
      <c r="SXV51" s="15"/>
      <c r="SXW51" s="15"/>
      <c r="SXX51" s="15"/>
      <c r="SXY51" s="15"/>
      <c r="SXZ51" s="15"/>
      <c r="SYA51" s="15"/>
      <c r="SYB51" s="15"/>
      <c r="SYC51" s="15"/>
      <c r="SYD51" s="15"/>
      <c r="SYE51" s="15"/>
      <c r="SYF51" s="15"/>
      <c r="SYG51" s="15"/>
      <c r="SYH51" s="15"/>
      <c r="SYI51" s="15"/>
      <c r="SYJ51" s="15"/>
      <c r="SYK51" s="15"/>
      <c r="SYL51" s="15"/>
      <c r="SYM51" s="15"/>
      <c r="SYN51" s="15"/>
      <c r="SYO51" s="15"/>
      <c r="SYP51" s="15"/>
      <c r="SYQ51" s="15"/>
      <c r="SYR51" s="15"/>
      <c r="SYS51" s="15"/>
      <c r="SYT51" s="15"/>
      <c r="SYU51" s="15"/>
      <c r="SYV51" s="15"/>
      <c r="SYW51" s="15"/>
      <c r="SYX51" s="15"/>
      <c r="SYY51" s="15"/>
      <c r="SYZ51" s="15"/>
      <c r="SZA51" s="15"/>
      <c r="SZB51" s="15"/>
      <c r="SZC51" s="15"/>
      <c r="SZD51" s="15"/>
      <c r="SZE51" s="15"/>
      <c r="SZF51" s="15"/>
      <c r="SZG51" s="15"/>
      <c r="SZH51" s="15"/>
      <c r="SZI51" s="15"/>
      <c r="SZJ51" s="15"/>
      <c r="SZK51" s="15"/>
      <c r="SZL51" s="15"/>
      <c r="SZM51" s="15"/>
      <c r="SZN51" s="15"/>
      <c r="SZO51" s="15"/>
      <c r="SZP51" s="15"/>
      <c r="SZQ51" s="15"/>
      <c r="SZR51" s="15"/>
      <c r="SZS51" s="15"/>
      <c r="SZT51" s="15"/>
      <c r="SZU51" s="15"/>
      <c r="SZV51" s="15"/>
      <c r="SZW51" s="15"/>
      <c r="SZX51" s="15"/>
      <c r="SZY51" s="15"/>
      <c r="SZZ51" s="15"/>
      <c r="TAA51" s="15"/>
      <c r="TAB51" s="15"/>
      <c r="TAC51" s="15"/>
      <c r="TAD51" s="15"/>
      <c r="TAE51" s="15"/>
      <c r="TAF51" s="15"/>
      <c r="TAG51" s="15"/>
      <c r="TAH51" s="15"/>
      <c r="TAI51" s="15"/>
      <c r="TAJ51" s="15"/>
      <c r="TAK51" s="15"/>
      <c r="TAL51" s="15"/>
      <c r="TAM51" s="15"/>
      <c r="TAN51" s="15"/>
      <c r="TAO51" s="15"/>
      <c r="TAP51" s="15"/>
      <c r="TAQ51" s="15"/>
      <c r="TAR51" s="15"/>
      <c r="TAS51" s="15"/>
      <c r="TAT51" s="15"/>
      <c r="TAU51" s="15"/>
      <c r="TAV51" s="15"/>
      <c r="TAW51" s="15"/>
      <c r="TAX51" s="15"/>
      <c r="TAY51" s="15"/>
      <c r="TAZ51" s="15"/>
      <c r="TBA51" s="15"/>
      <c r="TBB51" s="15"/>
      <c r="TBC51" s="15"/>
      <c r="TBD51" s="15"/>
      <c r="TBE51" s="15"/>
      <c r="TBF51" s="15"/>
      <c r="TBG51" s="15"/>
      <c r="TBH51" s="15"/>
      <c r="TBI51" s="15"/>
      <c r="TBJ51" s="15"/>
      <c r="TBK51" s="15"/>
      <c r="TBL51" s="15"/>
      <c r="TBM51" s="15"/>
      <c r="TBN51" s="15"/>
      <c r="TBO51" s="15"/>
      <c r="TBP51" s="15"/>
      <c r="TBQ51" s="15"/>
      <c r="TBR51" s="15"/>
      <c r="TBS51" s="15"/>
      <c r="TBT51" s="15"/>
      <c r="TBU51" s="15"/>
      <c r="TBV51" s="15"/>
      <c r="TBW51" s="15"/>
      <c r="TBX51" s="15"/>
      <c r="TBY51" s="15"/>
      <c r="TBZ51" s="15"/>
      <c r="TCA51" s="15"/>
      <c r="TCB51" s="15"/>
      <c r="TCC51" s="15"/>
      <c r="TCD51" s="15"/>
      <c r="TCE51" s="15"/>
      <c r="TCF51" s="15"/>
      <c r="TCG51" s="15"/>
      <c r="TCH51" s="15"/>
      <c r="TCI51" s="15"/>
      <c r="TCJ51" s="15"/>
      <c r="TCK51" s="15"/>
      <c r="TCL51" s="15"/>
      <c r="TCM51" s="15"/>
      <c r="TCN51" s="15"/>
      <c r="TCO51" s="15"/>
      <c r="TCP51" s="15"/>
      <c r="TCQ51" s="15"/>
      <c r="TCR51" s="15"/>
      <c r="TCS51" s="15"/>
      <c r="TCT51" s="15"/>
      <c r="TCU51" s="15"/>
      <c r="TCV51" s="15"/>
      <c r="TCW51" s="15"/>
      <c r="TCX51" s="15"/>
      <c r="TCY51" s="15"/>
      <c r="TCZ51" s="15"/>
      <c r="TDA51" s="15"/>
      <c r="TDB51" s="15"/>
      <c r="TDC51" s="15"/>
      <c r="TDD51" s="15"/>
      <c r="TDE51" s="15"/>
      <c r="TDF51" s="15"/>
      <c r="TDG51" s="15"/>
      <c r="TDH51" s="15"/>
      <c r="TDI51" s="15"/>
      <c r="TDJ51" s="15"/>
      <c r="TDK51" s="15"/>
      <c r="TDL51" s="15"/>
      <c r="TDM51" s="15"/>
      <c r="TDN51" s="15"/>
      <c r="TDO51" s="15"/>
      <c r="TDP51" s="15"/>
      <c r="TDQ51" s="15"/>
      <c r="TDR51" s="15"/>
      <c r="TDS51" s="15"/>
      <c r="TDT51" s="15"/>
      <c r="TDU51" s="15"/>
      <c r="TDV51" s="15"/>
      <c r="TDW51" s="15"/>
      <c r="TDX51" s="15"/>
      <c r="TDY51" s="15"/>
      <c r="TDZ51" s="15"/>
      <c r="TEA51" s="15"/>
      <c r="TEB51" s="15"/>
      <c r="TEC51" s="15"/>
      <c r="TED51" s="15"/>
      <c r="TEE51" s="15"/>
      <c r="TEF51" s="15"/>
      <c r="TEG51" s="15"/>
      <c r="TEH51" s="15"/>
      <c r="TEI51" s="15"/>
      <c r="TEJ51" s="15"/>
      <c r="TEK51" s="15"/>
      <c r="TEL51" s="15"/>
      <c r="TEM51" s="15"/>
      <c r="TEN51" s="15"/>
      <c r="TEO51" s="15"/>
      <c r="TEP51" s="15"/>
      <c r="TEQ51" s="15"/>
      <c r="TER51" s="15"/>
      <c r="TES51" s="15"/>
      <c r="TET51" s="15"/>
      <c r="TEU51" s="15"/>
      <c r="TEV51" s="15"/>
      <c r="TEW51" s="15"/>
      <c r="TEX51" s="15"/>
      <c r="TEY51" s="15"/>
      <c r="TEZ51" s="15"/>
      <c r="TFA51" s="15"/>
      <c r="TFB51" s="15"/>
      <c r="TFC51" s="15"/>
      <c r="TFD51" s="15"/>
      <c r="TFE51" s="15"/>
      <c r="TFF51" s="15"/>
      <c r="TFG51" s="15"/>
      <c r="TFH51" s="15"/>
      <c r="TFI51" s="15"/>
      <c r="TFJ51" s="15"/>
      <c r="TFK51" s="15"/>
      <c r="TFL51" s="15"/>
      <c r="TFM51" s="15"/>
      <c r="TFN51" s="15"/>
      <c r="TFO51" s="15"/>
      <c r="TFP51" s="15"/>
      <c r="TFQ51" s="15"/>
      <c r="TFR51" s="15"/>
      <c r="TFS51" s="15"/>
      <c r="TFT51" s="15"/>
      <c r="TFU51" s="15"/>
      <c r="TFV51" s="15"/>
      <c r="TFW51" s="15"/>
      <c r="TFX51" s="15"/>
      <c r="TFY51" s="15"/>
      <c r="TFZ51" s="15"/>
      <c r="TGA51" s="15"/>
      <c r="TGB51" s="15"/>
      <c r="TGC51" s="15"/>
      <c r="TGD51" s="15"/>
      <c r="TGE51" s="15"/>
      <c r="TGF51" s="15"/>
      <c r="TGG51" s="15"/>
      <c r="TGH51" s="15"/>
      <c r="TGI51" s="15"/>
      <c r="TGJ51" s="15"/>
      <c r="TGK51" s="15"/>
      <c r="TGL51" s="15"/>
      <c r="TGM51" s="15"/>
      <c r="TGN51" s="15"/>
      <c r="TGO51" s="15"/>
      <c r="TGP51" s="15"/>
      <c r="TGQ51" s="15"/>
      <c r="TGR51" s="15"/>
      <c r="TGS51" s="15"/>
      <c r="TGT51" s="15"/>
      <c r="TGU51" s="15"/>
      <c r="TGV51" s="15"/>
      <c r="TGW51" s="15"/>
      <c r="TGX51" s="15"/>
      <c r="TGY51" s="15"/>
      <c r="TGZ51" s="15"/>
      <c r="THA51" s="15"/>
      <c r="THB51" s="15"/>
      <c r="THC51" s="15"/>
      <c r="THD51" s="15"/>
      <c r="THE51" s="15"/>
      <c r="THF51" s="15"/>
      <c r="THG51" s="15"/>
      <c r="THH51" s="15"/>
      <c r="THI51" s="15"/>
      <c r="THJ51" s="15"/>
      <c r="THK51" s="15"/>
      <c r="THL51" s="15"/>
      <c r="THM51" s="15"/>
      <c r="THN51" s="15"/>
      <c r="THO51" s="15"/>
      <c r="THP51" s="15"/>
      <c r="THQ51" s="15"/>
      <c r="THR51" s="15"/>
      <c r="THS51" s="15"/>
      <c r="THT51" s="15"/>
      <c r="THU51" s="15"/>
      <c r="THV51" s="15"/>
      <c r="THW51" s="15"/>
      <c r="THX51" s="15"/>
      <c r="THY51" s="15"/>
      <c r="THZ51" s="15"/>
      <c r="TIA51" s="15"/>
      <c r="TIB51" s="15"/>
      <c r="TIC51" s="15"/>
      <c r="TID51" s="15"/>
      <c r="TIE51" s="15"/>
      <c r="TIF51" s="15"/>
      <c r="TIG51" s="15"/>
      <c r="TIH51" s="15"/>
      <c r="TII51" s="15"/>
      <c r="TIJ51" s="15"/>
      <c r="TIK51" s="15"/>
      <c r="TIL51" s="15"/>
      <c r="TIM51" s="15"/>
      <c r="TIN51" s="15"/>
      <c r="TIO51" s="15"/>
      <c r="TIP51" s="15"/>
      <c r="TIQ51" s="15"/>
      <c r="TIR51" s="15"/>
      <c r="TIS51" s="15"/>
      <c r="TIT51" s="15"/>
      <c r="TIU51" s="15"/>
      <c r="TIV51" s="15"/>
      <c r="TIW51" s="15"/>
      <c r="TIX51" s="15"/>
      <c r="TIY51" s="15"/>
      <c r="TIZ51" s="15"/>
      <c r="TJA51" s="15"/>
      <c r="TJB51" s="15"/>
      <c r="TJC51" s="15"/>
      <c r="TJD51" s="15"/>
      <c r="TJE51" s="15"/>
      <c r="TJF51" s="15"/>
      <c r="TJG51" s="15"/>
      <c r="TJH51" s="15"/>
      <c r="TJI51" s="15"/>
      <c r="TJJ51" s="15"/>
      <c r="TJK51" s="15"/>
      <c r="TJL51" s="15"/>
      <c r="TJM51" s="15"/>
      <c r="TJN51" s="15"/>
      <c r="TJO51" s="15"/>
      <c r="TJP51" s="15"/>
      <c r="TJQ51" s="15"/>
      <c r="TJR51" s="15"/>
      <c r="TJS51" s="15"/>
      <c r="TJT51" s="15"/>
      <c r="TJU51" s="15"/>
      <c r="TJV51" s="15"/>
      <c r="TJW51" s="15"/>
      <c r="TJX51" s="15"/>
      <c r="TJY51" s="15"/>
      <c r="TJZ51" s="15"/>
      <c r="TKA51" s="15"/>
      <c r="TKB51" s="15"/>
      <c r="TKC51" s="15"/>
      <c r="TKD51" s="15"/>
      <c r="TKE51" s="15"/>
      <c r="TKF51" s="15"/>
      <c r="TKG51" s="15"/>
      <c r="TKH51" s="15"/>
      <c r="TKI51" s="15"/>
      <c r="TKJ51" s="15"/>
      <c r="TKK51" s="15"/>
      <c r="TKL51" s="15"/>
      <c r="TKM51" s="15"/>
      <c r="TKN51" s="15"/>
      <c r="TKO51" s="15"/>
      <c r="TKP51" s="15"/>
      <c r="TKQ51" s="15"/>
      <c r="TKR51" s="15"/>
      <c r="TKS51" s="15"/>
      <c r="TKT51" s="15"/>
      <c r="TKU51" s="15"/>
      <c r="TKV51" s="15"/>
      <c r="TKW51" s="15"/>
      <c r="TKX51" s="15"/>
      <c r="TKY51" s="15"/>
      <c r="TKZ51" s="15"/>
      <c r="TLA51" s="15"/>
      <c r="TLB51" s="15"/>
      <c r="TLC51" s="15"/>
      <c r="TLD51" s="15"/>
      <c r="TLE51" s="15"/>
      <c r="TLF51" s="15"/>
      <c r="TLG51" s="15"/>
      <c r="TLH51" s="15"/>
      <c r="TLI51" s="15"/>
      <c r="TLJ51" s="15"/>
      <c r="TLK51" s="15"/>
      <c r="TLL51" s="15"/>
      <c r="TLM51" s="15"/>
      <c r="TLN51" s="15"/>
      <c r="TLO51" s="15"/>
      <c r="TLP51" s="15"/>
      <c r="TLQ51" s="15"/>
      <c r="TLR51" s="15"/>
      <c r="TLS51" s="15"/>
      <c r="TLT51" s="15"/>
      <c r="TLU51" s="15"/>
      <c r="TLV51" s="15"/>
      <c r="TLW51" s="15"/>
      <c r="TLX51" s="15"/>
      <c r="TLY51" s="15"/>
      <c r="TLZ51" s="15"/>
      <c r="TMA51" s="15"/>
      <c r="TMB51" s="15"/>
      <c r="TMC51" s="15"/>
      <c r="TMD51" s="15"/>
      <c r="TME51" s="15"/>
      <c r="TMF51" s="15"/>
      <c r="TMG51" s="15"/>
      <c r="TMH51" s="15"/>
      <c r="TMI51" s="15"/>
      <c r="TMJ51" s="15"/>
      <c r="TMK51" s="15"/>
      <c r="TML51" s="15"/>
      <c r="TMM51" s="15"/>
      <c r="TMN51" s="15"/>
      <c r="TMO51" s="15"/>
      <c r="TMP51" s="15"/>
      <c r="TMQ51" s="15"/>
      <c r="TMR51" s="15"/>
      <c r="TMS51" s="15"/>
      <c r="TMT51" s="15"/>
      <c r="TMU51" s="15"/>
      <c r="TMV51" s="15"/>
      <c r="TMW51" s="15"/>
      <c r="TMX51" s="15"/>
      <c r="TMY51" s="15"/>
      <c r="TMZ51" s="15"/>
      <c r="TNA51" s="15"/>
      <c r="TNB51" s="15"/>
      <c r="TNC51" s="15"/>
      <c r="TND51" s="15"/>
      <c r="TNE51" s="15"/>
      <c r="TNF51" s="15"/>
      <c r="TNG51" s="15"/>
      <c r="TNH51" s="15"/>
      <c r="TNI51" s="15"/>
      <c r="TNJ51" s="15"/>
      <c r="TNK51" s="15"/>
      <c r="TNL51" s="15"/>
      <c r="TNM51" s="15"/>
      <c r="TNN51" s="15"/>
      <c r="TNO51" s="15"/>
      <c r="TNP51" s="15"/>
      <c r="TNQ51" s="15"/>
      <c r="TNR51" s="15"/>
      <c r="TNS51" s="15"/>
      <c r="TNT51" s="15"/>
      <c r="TNU51" s="15"/>
      <c r="TNV51" s="15"/>
      <c r="TNW51" s="15"/>
      <c r="TNX51" s="15"/>
      <c r="TNY51" s="15"/>
      <c r="TNZ51" s="15"/>
      <c r="TOA51" s="15"/>
      <c r="TOB51" s="15"/>
      <c r="TOC51" s="15"/>
      <c r="TOD51" s="15"/>
      <c r="TOE51" s="15"/>
      <c r="TOF51" s="15"/>
      <c r="TOG51" s="15"/>
      <c r="TOH51" s="15"/>
      <c r="TOI51" s="15"/>
      <c r="TOJ51" s="15"/>
      <c r="TOK51" s="15"/>
      <c r="TOL51" s="15"/>
      <c r="TOM51" s="15"/>
      <c r="TON51" s="15"/>
      <c r="TOO51" s="15"/>
      <c r="TOP51" s="15"/>
      <c r="TOQ51" s="15"/>
      <c r="TOR51" s="15"/>
      <c r="TOS51" s="15"/>
      <c r="TOT51" s="15"/>
      <c r="TOU51" s="15"/>
      <c r="TOV51" s="15"/>
      <c r="TOW51" s="15"/>
      <c r="TOX51" s="15"/>
      <c r="TOY51" s="15"/>
      <c r="TOZ51" s="15"/>
      <c r="TPA51" s="15"/>
      <c r="TPB51" s="15"/>
      <c r="TPC51" s="15"/>
      <c r="TPD51" s="15"/>
      <c r="TPE51" s="15"/>
      <c r="TPF51" s="15"/>
      <c r="TPG51" s="15"/>
      <c r="TPH51" s="15"/>
      <c r="TPI51" s="15"/>
      <c r="TPJ51" s="15"/>
      <c r="TPK51" s="15"/>
      <c r="TPL51" s="15"/>
      <c r="TPM51" s="15"/>
      <c r="TPN51" s="15"/>
      <c r="TPO51" s="15"/>
      <c r="TPP51" s="15"/>
      <c r="TPQ51" s="15"/>
      <c r="TPR51" s="15"/>
      <c r="TPS51" s="15"/>
      <c r="TPT51" s="15"/>
      <c r="TPU51" s="15"/>
      <c r="TPV51" s="15"/>
      <c r="TPW51" s="15"/>
      <c r="TPX51" s="15"/>
      <c r="TPY51" s="15"/>
      <c r="TPZ51" s="15"/>
      <c r="TQA51" s="15"/>
      <c r="TQB51" s="15"/>
      <c r="TQC51" s="15"/>
      <c r="TQD51" s="15"/>
      <c r="TQE51" s="15"/>
      <c r="TQF51" s="15"/>
      <c r="TQG51" s="15"/>
      <c r="TQH51" s="15"/>
      <c r="TQI51" s="15"/>
      <c r="TQJ51" s="15"/>
      <c r="TQK51" s="15"/>
      <c r="TQL51" s="15"/>
      <c r="TQM51" s="15"/>
      <c r="TQN51" s="15"/>
      <c r="TQO51" s="15"/>
      <c r="TQP51" s="15"/>
      <c r="TQQ51" s="15"/>
      <c r="TQR51" s="15"/>
      <c r="TQS51" s="15"/>
      <c r="TQT51" s="15"/>
      <c r="TQU51" s="15"/>
      <c r="TQV51" s="15"/>
      <c r="TQW51" s="15"/>
      <c r="TQX51" s="15"/>
      <c r="TQY51" s="15"/>
      <c r="TQZ51" s="15"/>
      <c r="TRA51" s="15"/>
      <c r="TRB51" s="15"/>
      <c r="TRC51" s="15"/>
      <c r="TRD51" s="15"/>
      <c r="TRE51" s="15"/>
      <c r="TRF51" s="15"/>
      <c r="TRG51" s="15"/>
      <c r="TRH51" s="15"/>
      <c r="TRI51" s="15"/>
      <c r="TRJ51" s="15"/>
      <c r="TRK51" s="15"/>
      <c r="TRL51" s="15"/>
      <c r="TRM51" s="15"/>
      <c r="TRN51" s="15"/>
      <c r="TRO51" s="15"/>
      <c r="TRP51" s="15"/>
      <c r="TRQ51" s="15"/>
      <c r="TRR51" s="15"/>
      <c r="TRS51" s="15"/>
      <c r="TRT51" s="15"/>
      <c r="TRU51" s="15"/>
      <c r="TRV51" s="15"/>
      <c r="TRW51" s="15"/>
      <c r="TRX51" s="15"/>
      <c r="TRY51" s="15"/>
      <c r="TRZ51" s="15"/>
      <c r="TSA51" s="15"/>
      <c r="TSB51" s="15"/>
      <c r="TSC51" s="15"/>
      <c r="TSD51" s="15"/>
      <c r="TSE51" s="15"/>
      <c r="TSF51" s="15"/>
      <c r="TSG51" s="15"/>
      <c r="TSH51" s="15"/>
      <c r="TSI51" s="15"/>
      <c r="TSJ51" s="15"/>
      <c r="TSK51" s="15"/>
      <c r="TSL51" s="15"/>
      <c r="TSM51" s="15"/>
      <c r="TSN51" s="15"/>
      <c r="TSO51" s="15"/>
      <c r="TSP51" s="15"/>
      <c r="TSQ51" s="15"/>
      <c r="TSR51" s="15"/>
      <c r="TSS51" s="15"/>
      <c r="TST51" s="15"/>
      <c r="TSU51" s="15"/>
      <c r="TSV51" s="15"/>
      <c r="TSW51" s="15"/>
      <c r="TSX51" s="15"/>
      <c r="TSY51" s="15"/>
      <c r="TSZ51" s="15"/>
      <c r="TTA51" s="15"/>
      <c r="TTB51" s="15"/>
      <c r="TTC51" s="15"/>
      <c r="TTD51" s="15"/>
      <c r="TTE51" s="15"/>
      <c r="TTF51" s="15"/>
      <c r="TTG51" s="15"/>
      <c r="TTH51" s="15"/>
      <c r="TTI51" s="15"/>
      <c r="TTJ51" s="15"/>
      <c r="TTK51" s="15"/>
      <c r="TTL51" s="15"/>
      <c r="TTM51" s="15"/>
      <c r="TTN51" s="15"/>
      <c r="TTO51" s="15"/>
      <c r="TTP51" s="15"/>
      <c r="TTQ51" s="15"/>
      <c r="TTR51" s="15"/>
      <c r="TTS51" s="15"/>
      <c r="TTT51" s="15"/>
      <c r="TTU51" s="15"/>
      <c r="TTV51" s="15"/>
      <c r="TTW51" s="15"/>
      <c r="TTX51" s="15"/>
      <c r="TTY51" s="15"/>
      <c r="TTZ51" s="15"/>
      <c r="TUA51" s="15"/>
      <c r="TUB51" s="15"/>
      <c r="TUC51" s="15"/>
      <c r="TUD51" s="15"/>
      <c r="TUE51" s="15"/>
      <c r="TUF51" s="15"/>
      <c r="TUG51" s="15"/>
      <c r="TUH51" s="15"/>
      <c r="TUI51" s="15"/>
      <c r="TUJ51" s="15"/>
      <c r="TUK51" s="15"/>
      <c r="TUL51" s="15"/>
      <c r="TUM51" s="15"/>
      <c r="TUN51" s="15"/>
      <c r="TUO51" s="15"/>
      <c r="TUP51" s="15"/>
      <c r="TUQ51" s="15"/>
      <c r="TUR51" s="15"/>
      <c r="TUS51" s="15"/>
      <c r="TUT51" s="15"/>
      <c r="TUU51" s="15"/>
      <c r="TUV51" s="15"/>
      <c r="TUW51" s="15"/>
      <c r="TUX51" s="15"/>
      <c r="TUY51" s="15"/>
      <c r="TUZ51" s="15"/>
      <c r="TVA51" s="15"/>
      <c r="TVB51" s="15"/>
      <c r="TVC51" s="15"/>
      <c r="TVD51" s="15"/>
      <c r="TVE51" s="15"/>
      <c r="TVF51" s="15"/>
      <c r="TVG51" s="15"/>
      <c r="TVH51" s="15"/>
      <c r="TVI51" s="15"/>
      <c r="TVJ51" s="15"/>
      <c r="TVK51" s="15"/>
      <c r="TVL51" s="15"/>
      <c r="TVM51" s="15"/>
      <c r="TVN51" s="15"/>
      <c r="TVO51" s="15"/>
      <c r="TVP51" s="15"/>
      <c r="TVQ51" s="15"/>
      <c r="TVR51" s="15"/>
      <c r="TVS51" s="15"/>
      <c r="TVT51" s="15"/>
      <c r="TVU51" s="15"/>
      <c r="TVV51" s="15"/>
      <c r="TVW51" s="15"/>
      <c r="TVX51" s="15"/>
      <c r="TVY51" s="15"/>
      <c r="TVZ51" s="15"/>
      <c r="TWA51" s="15"/>
      <c r="TWB51" s="15"/>
      <c r="TWC51" s="15"/>
      <c r="TWD51" s="15"/>
      <c r="TWE51" s="15"/>
      <c r="TWF51" s="15"/>
      <c r="TWG51" s="15"/>
      <c r="TWH51" s="15"/>
      <c r="TWI51" s="15"/>
      <c r="TWJ51" s="15"/>
      <c r="TWK51" s="15"/>
      <c r="TWL51" s="15"/>
      <c r="TWM51" s="15"/>
      <c r="TWN51" s="15"/>
      <c r="TWO51" s="15"/>
      <c r="TWP51" s="15"/>
      <c r="TWQ51" s="15"/>
      <c r="TWR51" s="15"/>
      <c r="TWS51" s="15"/>
      <c r="TWT51" s="15"/>
      <c r="TWU51" s="15"/>
      <c r="TWV51" s="15"/>
      <c r="TWW51" s="15"/>
      <c r="TWX51" s="15"/>
      <c r="TWY51" s="15"/>
      <c r="TWZ51" s="15"/>
      <c r="TXA51" s="15"/>
      <c r="TXB51" s="15"/>
      <c r="TXC51" s="15"/>
      <c r="TXD51" s="15"/>
      <c r="TXE51" s="15"/>
      <c r="TXF51" s="15"/>
      <c r="TXG51" s="15"/>
      <c r="TXH51" s="15"/>
      <c r="TXI51" s="15"/>
      <c r="TXJ51" s="15"/>
      <c r="TXK51" s="15"/>
      <c r="TXL51" s="15"/>
      <c r="TXM51" s="15"/>
      <c r="TXN51" s="15"/>
      <c r="TXO51" s="15"/>
      <c r="TXP51" s="15"/>
      <c r="TXQ51" s="15"/>
      <c r="TXR51" s="15"/>
      <c r="TXS51" s="15"/>
      <c r="TXT51" s="15"/>
      <c r="TXU51" s="15"/>
      <c r="TXV51" s="15"/>
      <c r="TXW51" s="15"/>
      <c r="TXX51" s="15"/>
      <c r="TXY51" s="15"/>
      <c r="TXZ51" s="15"/>
      <c r="TYA51" s="15"/>
      <c r="TYB51" s="15"/>
      <c r="TYC51" s="15"/>
      <c r="TYD51" s="15"/>
      <c r="TYE51" s="15"/>
      <c r="TYF51" s="15"/>
      <c r="TYG51" s="15"/>
      <c r="TYH51" s="15"/>
      <c r="TYI51" s="15"/>
      <c r="TYJ51" s="15"/>
      <c r="TYK51" s="15"/>
      <c r="TYL51" s="15"/>
      <c r="TYM51" s="15"/>
      <c r="TYN51" s="15"/>
      <c r="TYO51" s="15"/>
      <c r="TYP51" s="15"/>
      <c r="TYQ51" s="15"/>
      <c r="TYR51" s="15"/>
      <c r="TYS51" s="15"/>
      <c r="TYT51" s="15"/>
      <c r="TYU51" s="15"/>
      <c r="TYV51" s="15"/>
      <c r="TYW51" s="15"/>
      <c r="TYX51" s="15"/>
      <c r="TYY51" s="15"/>
      <c r="TYZ51" s="15"/>
      <c r="TZA51" s="15"/>
      <c r="TZB51" s="15"/>
      <c r="TZC51" s="15"/>
      <c r="TZD51" s="15"/>
      <c r="TZE51" s="15"/>
      <c r="TZF51" s="15"/>
      <c r="TZG51" s="15"/>
      <c r="TZH51" s="15"/>
      <c r="TZI51" s="15"/>
      <c r="TZJ51" s="15"/>
      <c r="TZK51" s="15"/>
      <c r="TZL51" s="15"/>
      <c r="TZM51" s="15"/>
      <c r="TZN51" s="15"/>
      <c r="TZO51" s="15"/>
      <c r="TZP51" s="15"/>
      <c r="TZQ51" s="15"/>
      <c r="TZR51" s="15"/>
      <c r="TZS51" s="15"/>
      <c r="TZT51" s="15"/>
      <c r="TZU51" s="15"/>
      <c r="TZV51" s="15"/>
      <c r="TZW51" s="15"/>
      <c r="TZX51" s="15"/>
      <c r="TZY51" s="15"/>
      <c r="TZZ51" s="15"/>
      <c r="UAA51" s="15"/>
      <c r="UAB51" s="15"/>
      <c r="UAC51" s="15"/>
      <c r="UAD51" s="15"/>
      <c r="UAE51" s="15"/>
      <c r="UAF51" s="15"/>
      <c r="UAG51" s="15"/>
      <c r="UAH51" s="15"/>
      <c r="UAI51" s="15"/>
      <c r="UAJ51" s="15"/>
      <c r="UAK51" s="15"/>
      <c r="UAL51" s="15"/>
      <c r="UAM51" s="15"/>
      <c r="UAN51" s="15"/>
      <c r="UAO51" s="15"/>
      <c r="UAP51" s="15"/>
      <c r="UAQ51" s="15"/>
      <c r="UAR51" s="15"/>
      <c r="UAS51" s="15"/>
      <c r="UAT51" s="15"/>
      <c r="UAU51" s="15"/>
      <c r="UAV51" s="15"/>
      <c r="UAW51" s="15"/>
      <c r="UAX51" s="15"/>
      <c r="UAY51" s="15"/>
      <c r="UAZ51" s="15"/>
      <c r="UBA51" s="15"/>
      <c r="UBB51" s="15"/>
      <c r="UBC51" s="15"/>
      <c r="UBD51" s="15"/>
      <c r="UBE51" s="15"/>
      <c r="UBF51" s="15"/>
      <c r="UBG51" s="15"/>
      <c r="UBH51" s="15"/>
      <c r="UBI51" s="15"/>
      <c r="UBJ51" s="15"/>
      <c r="UBK51" s="15"/>
      <c r="UBL51" s="15"/>
      <c r="UBM51" s="15"/>
      <c r="UBN51" s="15"/>
      <c r="UBO51" s="15"/>
      <c r="UBP51" s="15"/>
      <c r="UBQ51" s="15"/>
      <c r="UBR51" s="15"/>
      <c r="UBS51" s="15"/>
      <c r="UBT51" s="15"/>
      <c r="UBU51" s="15"/>
      <c r="UBV51" s="15"/>
      <c r="UBW51" s="15"/>
      <c r="UBX51" s="15"/>
      <c r="UBY51" s="15"/>
      <c r="UBZ51" s="15"/>
      <c r="UCA51" s="15"/>
      <c r="UCB51" s="15"/>
      <c r="UCC51" s="15"/>
      <c r="UCD51" s="15"/>
      <c r="UCE51" s="15"/>
      <c r="UCF51" s="15"/>
      <c r="UCG51" s="15"/>
      <c r="UCH51" s="15"/>
      <c r="UCI51" s="15"/>
      <c r="UCJ51" s="15"/>
      <c r="UCK51" s="15"/>
      <c r="UCL51" s="15"/>
      <c r="UCM51" s="15"/>
      <c r="UCN51" s="15"/>
      <c r="UCO51" s="15"/>
      <c r="UCP51" s="15"/>
      <c r="UCQ51" s="15"/>
      <c r="UCR51" s="15"/>
      <c r="UCS51" s="15"/>
      <c r="UCT51" s="15"/>
      <c r="UCU51" s="15"/>
      <c r="UCV51" s="15"/>
      <c r="UCW51" s="15"/>
      <c r="UCX51" s="15"/>
      <c r="UCY51" s="15"/>
      <c r="UCZ51" s="15"/>
      <c r="UDA51" s="15"/>
      <c r="UDB51" s="15"/>
      <c r="UDC51" s="15"/>
      <c r="UDD51" s="15"/>
      <c r="UDE51" s="15"/>
      <c r="UDF51" s="15"/>
      <c r="UDG51" s="15"/>
      <c r="UDH51" s="15"/>
      <c r="UDI51" s="15"/>
      <c r="UDJ51" s="15"/>
      <c r="UDK51" s="15"/>
      <c r="UDL51" s="15"/>
      <c r="UDM51" s="15"/>
      <c r="UDN51" s="15"/>
      <c r="UDO51" s="15"/>
      <c r="UDP51" s="15"/>
      <c r="UDQ51" s="15"/>
      <c r="UDR51" s="15"/>
      <c r="UDS51" s="15"/>
      <c r="UDT51" s="15"/>
      <c r="UDU51" s="15"/>
      <c r="UDV51" s="15"/>
      <c r="UDW51" s="15"/>
      <c r="UDX51" s="15"/>
      <c r="UDY51" s="15"/>
      <c r="UDZ51" s="15"/>
      <c r="UEA51" s="15"/>
      <c r="UEB51" s="15"/>
      <c r="UEC51" s="15"/>
      <c r="UED51" s="15"/>
      <c r="UEE51" s="15"/>
      <c r="UEF51" s="15"/>
      <c r="UEG51" s="15"/>
      <c r="UEH51" s="15"/>
      <c r="UEI51" s="15"/>
      <c r="UEJ51" s="15"/>
      <c r="UEK51" s="15"/>
      <c r="UEL51" s="15"/>
      <c r="UEM51" s="15"/>
      <c r="UEN51" s="15"/>
      <c r="UEO51" s="15"/>
      <c r="UEP51" s="15"/>
      <c r="UEQ51" s="15"/>
      <c r="UER51" s="15"/>
      <c r="UES51" s="15"/>
      <c r="UET51" s="15"/>
      <c r="UEU51" s="15"/>
      <c r="UEV51" s="15"/>
      <c r="UEW51" s="15"/>
      <c r="UEX51" s="15"/>
      <c r="UEY51" s="15"/>
      <c r="UEZ51" s="15"/>
      <c r="UFA51" s="15"/>
      <c r="UFB51" s="15"/>
      <c r="UFC51" s="15"/>
      <c r="UFD51" s="15"/>
      <c r="UFE51" s="15"/>
      <c r="UFF51" s="15"/>
      <c r="UFG51" s="15"/>
      <c r="UFH51" s="15"/>
      <c r="UFI51" s="15"/>
      <c r="UFJ51" s="15"/>
      <c r="UFK51" s="15"/>
      <c r="UFL51" s="15"/>
      <c r="UFM51" s="15"/>
      <c r="UFN51" s="15"/>
      <c r="UFO51" s="15"/>
      <c r="UFP51" s="15"/>
      <c r="UFQ51" s="15"/>
      <c r="UFR51" s="15"/>
      <c r="UFS51" s="15"/>
      <c r="UFT51" s="15"/>
      <c r="UFU51" s="15"/>
      <c r="UFV51" s="15"/>
      <c r="UFW51" s="15"/>
      <c r="UFX51" s="15"/>
      <c r="UFY51" s="15"/>
      <c r="UFZ51" s="15"/>
      <c r="UGA51" s="15"/>
      <c r="UGB51" s="15"/>
      <c r="UGC51" s="15"/>
      <c r="UGD51" s="15"/>
      <c r="UGE51" s="15"/>
      <c r="UGF51" s="15"/>
      <c r="UGG51" s="15"/>
      <c r="UGH51" s="15"/>
      <c r="UGI51" s="15"/>
      <c r="UGJ51" s="15"/>
      <c r="UGK51" s="15"/>
      <c r="UGL51" s="15"/>
      <c r="UGM51" s="15"/>
      <c r="UGN51" s="15"/>
      <c r="UGO51" s="15"/>
      <c r="UGP51" s="15"/>
      <c r="UGQ51" s="15"/>
      <c r="UGR51" s="15"/>
      <c r="UGS51" s="15"/>
      <c r="UGT51" s="15"/>
      <c r="UGU51" s="15"/>
      <c r="UGV51" s="15"/>
      <c r="UGW51" s="15"/>
      <c r="UGX51" s="15"/>
      <c r="UGY51" s="15"/>
      <c r="UGZ51" s="15"/>
      <c r="UHA51" s="15"/>
      <c r="UHB51" s="15"/>
      <c r="UHC51" s="15"/>
      <c r="UHD51" s="15"/>
      <c r="UHE51" s="15"/>
      <c r="UHF51" s="15"/>
      <c r="UHG51" s="15"/>
      <c r="UHH51" s="15"/>
      <c r="UHI51" s="15"/>
      <c r="UHJ51" s="15"/>
      <c r="UHK51" s="15"/>
      <c r="UHL51" s="15"/>
      <c r="UHM51" s="15"/>
      <c r="UHN51" s="15"/>
      <c r="UHO51" s="15"/>
      <c r="UHP51" s="15"/>
      <c r="UHQ51" s="15"/>
      <c r="UHR51" s="15"/>
      <c r="UHS51" s="15"/>
      <c r="UHT51" s="15"/>
      <c r="UHU51" s="15"/>
      <c r="UHV51" s="15"/>
      <c r="UHW51" s="15"/>
      <c r="UHX51" s="15"/>
      <c r="UHY51" s="15"/>
      <c r="UHZ51" s="15"/>
      <c r="UIA51" s="15"/>
      <c r="UIB51" s="15"/>
      <c r="UIC51" s="15"/>
      <c r="UID51" s="15"/>
      <c r="UIE51" s="15"/>
      <c r="UIF51" s="15"/>
      <c r="UIG51" s="15"/>
      <c r="UIH51" s="15"/>
      <c r="UII51" s="15"/>
      <c r="UIJ51" s="15"/>
      <c r="UIK51" s="15"/>
      <c r="UIL51" s="15"/>
      <c r="UIM51" s="15"/>
      <c r="UIN51" s="15"/>
      <c r="UIO51" s="15"/>
      <c r="UIP51" s="15"/>
      <c r="UIQ51" s="15"/>
      <c r="UIR51" s="15"/>
      <c r="UIS51" s="15"/>
      <c r="UIT51" s="15"/>
      <c r="UIU51" s="15"/>
      <c r="UIV51" s="15"/>
      <c r="UIW51" s="15"/>
      <c r="UIX51" s="15"/>
      <c r="UIY51" s="15"/>
      <c r="UIZ51" s="15"/>
      <c r="UJA51" s="15"/>
      <c r="UJB51" s="15"/>
      <c r="UJC51" s="15"/>
      <c r="UJD51" s="15"/>
      <c r="UJE51" s="15"/>
      <c r="UJF51" s="15"/>
      <c r="UJG51" s="15"/>
      <c r="UJH51" s="15"/>
      <c r="UJI51" s="15"/>
      <c r="UJJ51" s="15"/>
      <c r="UJK51" s="15"/>
      <c r="UJL51" s="15"/>
      <c r="UJM51" s="15"/>
      <c r="UJN51" s="15"/>
      <c r="UJO51" s="15"/>
      <c r="UJP51" s="15"/>
      <c r="UJQ51" s="15"/>
      <c r="UJR51" s="15"/>
      <c r="UJS51" s="15"/>
      <c r="UJT51" s="15"/>
      <c r="UJU51" s="15"/>
      <c r="UJV51" s="15"/>
      <c r="UJW51" s="15"/>
      <c r="UJX51" s="15"/>
      <c r="UJY51" s="15"/>
      <c r="UJZ51" s="15"/>
      <c r="UKA51" s="15"/>
      <c r="UKB51" s="15"/>
      <c r="UKC51" s="15"/>
      <c r="UKD51" s="15"/>
      <c r="UKE51" s="15"/>
      <c r="UKF51" s="15"/>
      <c r="UKG51" s="15"/>
      <c r="UKH51" s="15"/>
      <c r="UKI51" s="15"/>
      <c r="UKJ51" s="15"/>
      <c r="UKK51" s="15"/>
      <c r="UKL51" s="15"/>
      <c r="UKM51" s="15"/>
      <c r="UKN51" s="15"/>
      <c r="UKO51" s="15"/>
      <c r="UKP51" s="15"/>
      <c r="UKQ51" s="15"/>
      <c r="UKR51" s="15"/>
      <c r="UKS51" s="15"/>
      <c r="UKT51" s="15"/>
      <c r="UKU51" s="15"/>
      <c r="UKV51" s="15"/>
      <c r="UKW51" s="15"/>
      <c r="UKX51" s="15"/>
      <c r="UKY51" s="15"/>
      <c r="UKZ51" s="15"/>
      <c r="ULA51" s="15"/>
      <c r="ULB51" s="15"/>
      <c r="ULC51" s="15"/>
      <c r="ULD51" s="15"/>
      <c r="ULE51" s="15"/>
      <c r="ULF51" s="15"/>
      <c r="ULG51" s="15"/>
      <c r="ULH51" s="15"/>
      <c r="ULI51" s="15"/>
      <c r="ULJ51" s="15"/>
      <c r="ULK51" s="15"/>
      <c r="ULL51" s="15"/>
      <c r="ULM51" s="15"/>
      <c r="ULN51" s="15"/>
      <c r="ULO51" s="15"/>
      <c r="ULP51" s="15"/>
      <c r="ULQ51" s="15"/>
      <c r="ULR51" s="15"/>
      <c r="ULS51" s="15"/>
      <c r="ULT51" s="15"/>
      <c r="ULU51" s="15"/>
      <c r="ULV51" s="15"/>
      <c r="ULW51" s="15"/>
      <c r="ULX51" s="15"/>
      <c r="ULY51" s="15"/>
      <c r="ULZ51" s="15"/>
      <c r="UMA51" s="15"/>
      <c r="UMB51" s="15"/>
      <c r="UMC51" s="15"/>
      <c r="UMD51" s="15"/>
      <c r="UME51" s="15"/>
      <c r="UMF51" s="15"/>
      <c r="UMG51" s="15"/>
      <c r="UMH51" s="15"/>
      <c r="UMI51" s="15"/>
      <c r="UMJ51" s="15"/>
      <c r="UMK51" s="15"/>
      <c r="UML51" s="15"/>
      <c r="UMM51" s="15"/>
      <c r="UMN51" s="15"/>
      <c r="UMO51" s="15"/>
      <c r="UMP51" s="15"/>
      <c r="UMQ51" s="15"/>
      <c r="UMR51" s="15"/>
      <c r="UMS51" s="15"/>
      <c r="UMT51" s="15"/>
      <c r="UMU51" s="15"/>
      <c r="UMV51" s="15"/>
      <c r="UMW51" s="15"/>
      <c r="UMX51" s="15"/>
      <c r="UMY51" s="15"/>
      <c r="UMZ51" s="15"/>
      <c r="UNA51" s="15"/>
      <c r="UNB51" s="15"/>
      <c r="UNC51" s="15"/>
      <c r="UND51" s="15"/>
      <c r="UNE51" s="15"/>
      <c r="UNF51" s="15"/>
      <c r="UNG51" s="15"/>
      <c r="UNH51" s="15"/>
      <c r="UNI51" s="15"/>
      <c r="UNJ51" s="15"/>
      <c r="UNK51" s="15"/>
      <c r="UNL51" s="15"/>
      <c r="UNM51" s="15"/>
      <c r="UNN51" s="15"/>
      <c r="UNO51" s="15"/>
      <c r="UNP51" s="15"/>
      <c r="UNQ51" s="15"/>
      <c r="UNR51" s="15"/>
      <c r="UNS51" s="15"/>
      <c r="UNT51" s="15"/>
      <c r="UNU51" s="15"/>
      <c r="UNV51" s="15"/>
      <c r="UNW51" s="15"/>
      <c r="UNX51" s="15"/>
      <c r="UNY51" s="15"/>
      <c r="UNZ51" s="15"/>
      <c r="UOA51" s="15"/>
      <c r="UOB51" s="15"/>
      <c r="UOC51" s="15"/>
      <c r="UOD51" s="15"/>
      <c r="UOE51" s="15"/>
      <c r="UOF51" s="15"/>
      <c r="UOG51" s="15"/>
      <c r="UOH51" s="15"/>
      <c r="UOI51" s="15"/>
      <c r="UOJ51" s="15"/>
      <c r="UOK51" s="15"/>
      <c r="UOL51" s="15"/>
      <c r="UOM51" s="15"/>
      <c r="UON51" s="15"/>
      <c r="UOO51" s="15"/>
      <c r="UOP51" s="15"/>
      <c r="UOQ51" s="15"/>
      <c r="UOR51" s="15"/>
      <c r="UOS51" s="15"/>
      <c r="UOT51" s="15"/>
      <c r="UOU51" s="15"/>
      <c r="UOV51" s="15"/>
      <c r="UOW51" s="15"/>
      <c r="UOX51" s="15"/>
      <c r="UOY51" s="15"/>
      <c r="UOZ51" s="15"/>
      <c r="UPA51" s="15"/>
      <c r="UPB51" s="15"/>
      <c r="UPC51" s="15"/>
      <c r="UPD51" s="15"/>
      <c r="UPE51" s="15"/>
      <c r="UPF51" s="15"/>
      <c r="UPG51" s="15"/>
      <c r="UPH51" s="15"/>
      <c r="UPI51" s="15"/>
      <c r="UPJ51" s="15"/>
      <c r="UPK51" s="15"/>
      <c r="UPL51" s="15"/>
      <c r="UPM51" s="15"/>
      <c r="UPN51" s="15"/>
      <c r="UPO51" s="15"/>
      <c r="UPP51" s="15"/>
      <c r="UPQ51" s="15"/>
      <c r="UPR51" s="15"/>
      <c r="UPS51" s="15"/>
      <c r="UPT51" s="15"/>
      <c r="UPU51" s="15"/>
      <c r="UPV51" s="15"/>
      <c r="UPW51" s="15"/>
      <c r="UPX51" s="15"/>
      <c r="UPY51" s="15"/>
      <c r="UPZ51" s="15"/>
      <c r="UQA51" s="15"/>
      <c r="UQB51" s="15"/>
      <c r="UQC51" s="15"/>
      <c r="UQD51" s="15"/>
      <c r="UQE51" s="15"/>
      <c r="UQF51" s="15"/>
      <c r="UQG51" s="15"/>
      <c r="UQH51" s="15"/>
      <c r="UQI51" s="15"/>
      <c r="UQJ51" s="15"/>
      <c r="UQK51" s="15"/>
      <c r="UQL51" s="15"/>
      <c r="UQM51" s="15"/>
      <c r="UQN51" s="15"/>
      <c r="UQO51" s="15"/>
      <c r="UQP51" s="15"/>
      <c r="UQQ51" s="15"/>
      <c r="UQR51" s="15"/>
      <c r="UQS51" s="15"/>
      <c r="UQT51" s="15"/>
      <c r="UQU51" s="15"/>
      <c r="UQV51" s="15"/>
      <c r="UQW51" s="15"/>
      <c r="UQX51" s="15"/>
      <c r="UQY51" s="15"/>
      <c r="UQZ51" s="15"/>
      <c r="URA51" s="15"/>
      <c r="URB51" s="15"/>
      <c r="URC51" s="15"/>
      <c r="URD51" s="15"/>
      <c r="URE51" s="15"/>
      <c r="URF51" s="15"/>
      <c r="URG51" s="15"/>
      <c r="URH51" s="15"/>
      <c r="URI51" s="15"/>
      <c r="URJ51" s="15"/>
      <c r="URK51" s="15"/>
      <c r="URL51" s="15"/>
      <c r="URM51" s="15"/>
      <c r="URN51" s="15"/>
      <c r="URO51" s="15"/>
      <c r="URP51" s="15"/>
      <c r="URQ51" s="15"/>
      <c r="URR51" s="15"/>
      <c r="URS51" s="15"/>
      <c r="URT51" s="15"/>
      <c r="URU51" s="15"/>
      <c r="URV51" s="15"/>
      <c r="URW51" s="15"/>
      <c r="URX51" s="15"/>
      <c r="URY51" s="15"/>
      <c r="URZ51" s="15"/>
      <c r="USA51" s="15"/>
      <c r="USB51" s="15"/>
      <c r="USC51" s="15"/>
      <c r="USD51" s="15"/>
      <c r="USE51" s="15"/>
      <c r="USF51" s="15"/>
      <c r="USG51" s="15"/>
      <c r="USH51" s="15"/>
      <c r="USI51" s="15"/>
      <c r="USJ51" s="15"/>
      <c r="USK51" s="15"/>
      <c r="USL51" s="15"/>
      <c r="USM51" s="15"/>
      <c r="USN51" s="15"/>
      <c r="USO51" s="15"/>
      <c r="USP51" s="15"/>
      <c r="USQ51" s="15"/>
      <c r="USR51" s="15"/>
      <c r="USS51" s="15"/>
      <c r="UST51" s="15"/>
      <c r="USU51" s="15"/>
      <c r="USV51" s="15"/>
      <c r="USW51" s="15"/>
      <c r="USX51" s="15"/>
      <c r="USY51" s="15"/>
      <c r="USZ51" s="15"/>
      <c r="UTA51" s="15"/>
      <c r="UTB51" s="15"/>
      <c r="UTC51" s="15"/>
      <c r="UTD51" s="15"/>
      <c r="UTE51" s="15"/>
      <c r="UTF51" s="15"/>
      <c r="UTG51" s="15"/>
      <c r="UTH51" s="15"/>
      <c r="UTI51" s="15"/>
      <c r="UTJ51" s="15"/>
      <c r="UTK51" s="15"/>
      <c r="UTL51" s="15"/>
      <c r="UTM51" s="15"/>
      <c r="UTN51" s="15"/>
      <c r="UTO51" s="15"/>
      <c r="UTP51" s="15"/>
      <c r="UTQ51" s="15"/>
      <c r="UTR51" s="15"/>
      <c r="UTS51" s="15"/>
      <c r="UTT51" s="15"/>
      <c r="UTU51" s="15"/>
      <c r="UTV51" s="15"/>
      <c r="UTW51" s="15"/>
      <c r="UTX51" s="15"/>
      <c r="UTY51" s="15"/>
      <c r="UTZ51" s="15"/>
      <c r="UUA51" s="15"/>
      <c r="UUB51" s="15"/>
      <c r="UUC51" s="15"/>
      <c r="UUD51" s="15"/>
      <c r="UUE51" s="15"/>
      <c r="UUF51" s="15"/>
      <c r="UUG51" s="15"/>
      <c r="UUH51" s="15"/>
      <c r="UUI51" s="15"/>
      <c r="UUJ51" s="15"/>
      <c r="UUK51" s="15"/>
      <c r="UUL51" s="15"/>
      <c r="UUM51" s="15"/>
      <c r="UUN51" s="15"/>
      <c r="UUO51" s="15"/>
      <c r="UUP51" s="15"/>
      <c r="UUQ51" s="15"/>
      <c r="UUR51" s="15"/>
      <c r="UUS51" s="15"/>
      <c r="UUT51" s="15"/>
      <c r="UUU51" s="15"/>
      <c r="UUV51" s="15"/>
      <c r="UUW51" s="15"/>
      <c r="UUX51" s="15"/>
      <c r="UUY51" s="15"/>
      <c r="UUZ51" s="15"/>
      <c r="UVA51" s="15"/>
      <c r="UVB51" s="15"/>
      <c r="UVC51" s="15"/>
      <c r="UVD51" s="15"/>
      <c r="UVE51" s="15"/>
      <c r="UVF51" s="15"/>
      <c r="UVG51" s="15"/>
      <c r="UVH51" s="15"/>
      <c r="UVI51" s="15"/>
      <c r="UVJ51" s="15"/>
      <c r="UVK51" s="15"/>
      <c r="UVL51" s="15"/>
      <c r="UVM51" s="15"/>
      <c r="UVN51" s="15"/>
      <c r="UVO51" s="15"/>
      <c r="UVP51" s="15"/>
      <c r="UVQ51" s="15"/>
      <c r="UVR51" s="15"/>
      <c r="UVS51" s="15"/>
      <c r="UVT51" s="15"/>
      <c r="UVU51" s="15"/>
      <c r="UVV51" s="15"/>
      <c r="UVW51" s="15"/>
      <c r="UVX51" s="15"/>
      <c r="UVY51" s="15"/>
      <c r="UVZ51" s="15"/>
      <c r="UWA51" s="15"/>
      <c r="UWB51" s="15"/>
      <c r="UWC51" s="15"/>
      <c r="UWD51" s="15"/>
      <c r="UWE51" s="15"/>
      <c r="UWF51" s="15"/>
      <c r="UWG51" s="15"/>
      <c r="UWH51" s="15"/>
      <c r="UWI51" s="15"/>
      <c r="UWJ51" s="15"/>
      <c r="UWK51" s="15"/>
      <c r="UWL51" s="15"/>
      <c r="UWM51" s="15"/>
      <c r="UWN51" s="15"/>
      <c r="UWO51" s="15"/>
      <c r="UWP51" s="15"/>
      <c r="UWQ51" s="15"/>
      <c r="UWR51" s="15"/>
      <c r="UWS51" s="15"/>
      <c r="UWT51" s="15"/>
      <c r="UWU51" s="15"/>
      <c r="UWV51" s="15"/>
      <c r="UWW51" s="15"/>
      <c r="UWX51" s="15"/>
      <c r="UWY51" s="15"/>
      <c r="UWZ51" s="15"/>
      <c r="UXA51" s="15"/>
      <c r="UXB51" s="15"/>
      <c r="UXC51" s="15"/>
      <c r="UXD51" s="15"/>
      <c r="UXE51" s="15"/>
      <c r="UXF51" s="15"/>
      <c r="UXG51" s="15"/>
      <c r="UXH51" s="15"/>
      <c r="UXI51" s="15"/>
      <c r="UXJ51" s="15"/>
      <c r="UXK51" s="15"/>
      <c r="UXL51" s="15"/>
      <c r="UXM51" s="15"/>
      <c r="UXN51" s="15"/>
      <c r="UXO51" s="15"/>
      <c r="UXP51" s="15"/>
      <c r="UXQ51" s="15"/>
      <c r="UXR51" s="15"/>
      <c r="UXS51" s="15"/>
      <c r="UXT51" s="15"/>
      <c r="UXU51" s="15"/>
      <c r="UXV51" s="15"/>
      <c r="UXW51" s="15"/>
      <c r="UXX51" s="15"/>
      <c r="UXY51" s="15"/>
      <c r="UXZ51" s="15"/>
      <c r="UYA51" s="15"/>
      <c r="UYB51" s="15"/>
      <c r="UYC51" s="15"/>
      <c r="UYD51" s="15"/>
      <c r="UYE51" s="15"/>
      <c r="UYF51" s="15"/>
      <c r="UYG51" s="15"/>
      <c r="UYH51" s="15"/>
      <c r="UYI51" s="15"/>
      <c r="UYJ51" s="15"/>
      <c r="UYK51" s="15"/>
      <c r="UYL51" s="15"/>
      <c r="UYM51" s="15"/>
      <c r="UYN51" s="15"/>
      <c r="UYO51" s="15"/>
      <c r="UYP51" s="15"/>
      <c r="UYQ51" s="15"/>
      <c r="UYR51" s="15"/>
      <c r="UYS51" s="15"/>
      <c r="UYT51" s="15"/>
      <c r="UYU51" s="15"/>
      <c r="UYV51" s="15"/>
      <c r="UYW51" s="15"/>
      <c r="UYX51" s="15"/>
      <c r="UYY51" s="15"/>
      <c r="UYZ51" s="15"/>
      <c r="UZA51" s="15"/>
      <c r="UZB51" s="15"/>
      <c r="UZC51" s="15"/>
      <c r="UZD51" s="15"/>
      <c r="UZE51" s="15"/>
      <c r="UZF51" s="15"/>
      <c r="UZG51" s="15"/>
      <c r="UZH51" s="15"/>
      <c r="UZI51" s="15"/>
      <c r="UZJ51" s="15"/>
      <c r="UZK51" s="15"/>
      <c r="UZL51" s="15"/>
      <c r="UZM51" s="15"/>
      <c r="UZN51" s="15"/>
      <c r="UZO51" s="15"/>
      <c r="UZP51" s="15"/>
      <c r="UZQ51" s="15"/>
      <c r="UZR51" s="15"/>
      <c r="UZS51" s="15"/>
      <c r="UZT51" s="15"/>
      <c r="UZU51" s="15"/>
      <c r="UZV51" s="15"/>
      <c r="UZW51" s="15"/>
      <c r="UZX51" s="15"/>
      <c r="UZY51" s="15"/>
      <c r="UZZ51" s="15"/>
      <c r="VAA51" s="15"/>
      <c r="VAB51" s="15"/>
      <c r="VAC51" s="15"/>
      <c r="VAD51" s="15"/>
      <c r="VAE51" s="15"/>
      <c r="VAF51" s="15"/>
      <c r="VAG51" s="15"/>
      <c r="VAH51" s="15"/>
      <c r="VAI51" s="15"/>
      <c r="VAJ51" s="15"/>
      <c r="VAK51" s="15"/>
      <c r="VAL51" s="15"/>
      <c r="VAM51" s="15"/>
      <c r="VAN51" s="15"/>
      <c r="VAO51" s="15"/>
      <c r="VAP51" s="15"/>
      <c r="VAQ51" s="15"/>
      <c r="VAR51" s="15"/>
      <c r="VAS51" s="15"/>
      <c r="VAT51" s="15"/>
      <c r="VAU51" s="15"/>
      <c r="VAV51" s="15"/>
      <c r="VAW51" s="15"/>
      <c r="VAX51" s="15"/>
      <c r="VAY51" s="15"/>
      <c r="VAZ51" s="15"/>
      <c r="VBA51" s="15"/>
      <c r="VBB51" s="15"/>
      <c r="VBC51" s="15"/>
      <c r="VBD51" s="15"/>
      <c r="VBE51" s="15"/>
      <c r="VBF51" s="15"/>
      <c r="VBG51" s="15"/>
      <c r="VBH51" s="15"/>
      <c r="VBI51" s="15"/>
      <c r="VBJ51" s="15"/>
      <c r="VBK51" s="15"/>
      <c r="VBL51" s="15"/>
      <c r="VBM51" s="15"/>
      <c r="VBN51" s="15"/>
      <c r="VBO51" s="15"/>
      <c r="VBP51" s="15"/>
      <c r="VBQ51" s="15"/>
      <c r="VBR51" s="15"/>
      <c r="VBS51" s="15"/>
      <c r="VBT51" s="15"/>
      <c r="VBU51" s="15"/>
      <c r="VBV51" s="15"/>
      <c r="VBW51" s="15"/>
      <c r="VBX51" s="15"/>
      <c r="VBY51" s="15"/>
      <c r="VBZ51" s="15"/>
      <c r="VCA51" s="15"/>
      <c r="VCB51" s="15"/>
      <c r="VCC51" s="15"/>
      <c r="VCD51" s="15"/>
      <c r="VCE51" s="15"/>
      <c r="VCF51" s="15"/>
      <c r="VCG51" s="15"/>
      <c r="VCH51" s="15"/>
      <c r="VCI51" s="15"/>
      <c r="VCJ51" s="15"/>
      <c r="VCK51" s="15"/>
      <c r="VCL51" s="15"/>
      <c r="VCM51" s="15"/>
      <c r="VCN51" s="15"/>
      <c r="VCO51" s="15"/>
      <c r="VCP51" s="15"/>
      <c r="VCQ51" s="15"/>
      <c r="VCR51" s="15"/>
      <c r="VCS51" s="15"/>
      <c r="VCT51" s="15"/>
      <c r="VCU51" s="15"/>
      <c r="VCV51" s="15"/>
      <c r="VCW51" s="15"/>
      <c r="VCX51" s="15"/>
      <c r="VCY51" s="15"/>
      <c r="VCZ51" s="15"/>
      <c r="VDA51" s="15"/>
      <c r="VDB51" s="15"/>
      <c r="VDC51" s="15"/>
      <c r="VDD51" s="15"/>
      <c r="VDE51" s="15"/>
      <c r="VDF51" s="15"/>
      <c r="VDG51" s="15"/>
      <c r="VDH51" s="15"/>
      <c r="VDI51" s="15"/>
      <c r="VDJ51" s="15"/>
      <c r="VDK51" s="15"/>
      <c r="VDL51" s="15"/>
      <c r="VDM51" s="15"/>
      <c r="VDN51" s="15"/>
      <c r="VDO51" s="15"/>
      <c r="VDP51" s="15"/>
      <c r="VDQ51" s="15"/>
      <c r="VDR51" s="15"/>
      <c r="VDS51" s="15"/>
      <c r="VDT51" s="15"/>
      <c r="VDU51" s="15"/>
      <c r="VDV51" s="15"/>
      <c r="VDW51" s="15"/>
      <c r="VDX51" s="15"/>
      <c r="VDY51" s="15"/>
      <c r="VDZ51" s="15"/>
      <c r="VEA51" s="15"/>
      <c r="VEB51" s="15"/>
      <c r="VEC51" s="15"/>
      <c r="VED51" s="15"/>
      <c r="VEE51" s="15"/>
      <c r="VEF51" s="15"/>
      <c r="VEG51" s="15"/>
      <c r="VEH51" s="15"/>
      <c r="VEI51" s="15"/>
      <c r="VEJ51" s="15"/>
      <c r="VEK51" s="15"/>
      <c r="VEL51" s="15"/>
      <c r="VEM51" s="15"/>
      <c r="VEN51" s="15"/>
      <c r="VEO51" s="15"/>
      <c r="VEP51" s="15"/>
      <c r="VEQ51" s="15"/>
      <c r="VER51" s="15"/>
      <c r="VES51" s="15"/>
      <c r="VET51" s="15"/>
      <c r="VEU51" s="15"/>
      <c r="VEV51" s="15"/>
      <c r="VEW51" s="15"/>
      <c r="VEX51" s="15"/>
      <c r="VEY51" s="15"/>
      <c r="VEZ51" s="15"/>
      <c r="VFA51" s="15"/>
      <c r="VFB51" s="15"/>
      <c r="VFC51" s="15"/>
      <c r="VFD51" s="15"/>
      <c r="VFE51" s="15"/>
      <c r="VFF51" s="15"/>
      <c r="VFG51" s="15"/>
      <c r="VFH51" s="15"/>
      <c r="VFI51" s="15"/>
      <c r="VFJ51" s="15"/>
      <c r="VFK51" s="15"/>
      <c r="VFL51" s="15"/>
      <c r="VFM51" s="15"/>
      <c r="VFN51" s="15"/>
      <c r="VFO51" s="15"/>
      <c r="VFP51" s="15"/>
      <c r="VFQ51" s="15"/>
      <c r="VFR51" s="15"/>
      <c r="VFS51" s="15"/>
      <c r="VFT51" s="15"/>
      <c r="VFU51" s="15"/>
      <c r="VFV51" s="15"/>
      <c r="VFW51" s="15"/>
      <c r="VFX51" s="15"/>
      <c r="VFY51" s="15"/>
      <c r="VFZ51" s="15"/>
      <c r="VGA51" s="15"/>
      <c r="VGB51" s="15"/>
      <c r="VGC51" s="15"/>
      <c r="VGD51" s="15"/>
      <c r="VGE51" s="15"/>
      <c r="VGF51" s="15"/>
      <c r="VGG51" s="15"/>
      <c r="VGH51" s="15"/>
      <c r="VGI51" s="15"/>
      <c r="VGJ51" s="15"/>
      <c r="VGK51" s="15"/>
      <c r="VGL51" s="15"/>
      <c r="VGM51" s="15"/>
      <c r="VGN51" s="15"/>
      <c r="VGO51" s="15"/>
      <c r="VGP51" s="15"/>
      <c r="VGQ51" s="15"/>
      <c r="VGR51" s="15"/>
      <c r="VGS51" s="15"/>
      <c r="VGT51" s="15"/>
      <c r="VGU51" s="15"/>
      <c r="VGV51" s="15"/>
      <c r="VGW51" s="15"/>
      <c r="VGX51" s="15"/>
      <c r="VGY51" s="15"/>
      <c r="VGZ51" s="15"/>
      <c r="VHA51" s="15"/>
      <c r="VHB51" s="15"/>
      <c r="VHC51" s="15"/>
      <c r="VHD51" s="15"/>
      <c r="VHE51" s="15"/>
      <c r="VHF51" s="15"/>
      <c r="VHG51" s="15"/>
      <c r="VHH51" s="15"/>
      <c r="VHI51" s="15"/>
      <c r="VHJ51" s="15"/>
      <c r="VHK51" s="15"/>
      <c r="VHL51" s="15"/>
      <c r="VHM51" s="15"/>
      <c r="VHN51" s="15"/>
      <c r="VHO51" s="15"/>
      <c r="VHP51" s="15"/>
      <c r="VHQ51" s="15"/>
      <c r="VHR51" s="15"/>
      <c r="VHS51" s="15"/>
      <c r="VHT51" s="15"/>
      <c r="VHU51" s="15"/>
      <c r="VHV51" s="15"/>
      <c r="VHW51" s="15"/>
      <c r="VHX51" s="15"/>
      <c r="VHY51" s="15"/>
      <c r="VHZ51" s="15"/>
      <c r="VIA51" s="15"/>
      <c r="VIB51" s="15"/>
      <c r="VIC51" s="15"/>
      <c r="VID51" s="15"/>
      <c r="VIE51" s="15"/>
      <c r="VIF51" s="15"/>
      <c r="VIG51" s="15"/>
      <c r="VIH51" s="15"/>
      <c r="VII51" s="15"/>
      <c r="VIJ51" s="15"/>
      <c r="VIK51" s="15"/>
      <c r="VIL51" s="15"/>
      <c r="VIM51" s="15"/>
      <c r="VIN51" s="15"/>
      <c r="VIO51" s="15"/>
      <c r="VIP51" s="15"/>
      <c r="VIQ51" s="15"/>
      <c r="VIR51" s="15"/>
      <c r="VIS51" s="15"/>
      <c r="VIT51" s="15"/>
      <c r="VIU51" s="15"/>
      <c r="VIV51" s="15"/>
      <c r="VIW51" s="15"/>
      <c r="VIX51" s="15"/>
      <c r="VIY51" s="15"/>
      <c r="VIZ51" s="15"/>
      <c r="VJA51" s="15"/>
      <c r="VJB51" s="15"/>
      <c r="VJC51" s="15"/>
      <c r="VJD51" s="15"/>
      <c r="VJE51" s="15"/>
      <c r="VJF51" s="15"/>
      <c r="VJG51" s="15"/>
      <c r="VJH51" s="15"/>
      <c r="VJI51" s="15"/>
      <c r="VJJ51" s="15"/>
      <c r="VJK51" s="15"/>
      <c r="VJL51" s="15"/>
      <c r="VJM51" s="15"/>
      <c r="VJN51" s="15"/>
      <c r="VJO51" s="15"/>
      <c r="VJP51" s="15"/>
      <c r="VJQ51" s="15"/>
      <c r="VJR51" s="15"/>
      <c r="VJS51" s="15"/>
      <c r="VJT51" s="15"/>
      <c r="VJU51" s="15"/>
      <c r="VJV51" s="15"/>
      <c r="VJW51" s="15"/>
      <c r="VJX51" s="15"/>
      <c r="VJY51" s="15"/>
      <c r="VJZ51" s="15"/>
      <c r="VKA51" s="15"/>
      <c r="VKB51" s="15"/>
      <c r="VKC51" s="15"/>
      <c r="VKD51" s="15"/>
      <c r="VKE51" s="15"/>
      <c r="VKF51" s="15"/>
      <c r="VKG51" s="15"/>
      <c r="VKH51" s="15"/>
      <c r="VKI51" s="15"/>
      <c r="VKJ51" s="15"/>
      <c r="VKK51" s="15"/>
      <c r="VKL51" s="15"/>
      <c r="VKM51" s="15"/>
      <c r="VKN51" s="15"/>
      <c r="VKO51" s="15"/>
      <c r="VKP51" s="15"/>
      <c r="VKQ51" s="15"/>
      <c r="VKR51" s="15"/>
      <c r="VKS51" s="15"/>
      <c r="VKT51" s="15"/>
      <c r="VKU51" s="15"/>
      <c r="VKV51" s="15"/>
      <c r="VKW51" s="15"/>
      <c r="VKX51" s="15"/>
      <c r="VKY51" s="15"/>
      <c r="VKZ51" s="15"/>
      <c r="VLA51" s="15"/>
      <c r="VLB51" s="15"/>
      <c r="VLC51" s="15"/>
      <c r="VLD51" s="15"/>
      <c r="VLE51" s="15"/>
      <c r="VLF51" s="15"/>
      <c r="VLG51" s="15"/>
      <c r="VLH51" s="15"/>
      <c r="VLI51" s="15"/>
      <c r="VLJ51" s="15"/>
      <c r="VLK51" s="15"/>
      <c r="VLL51" s="15"/>
      <c r="VLM51" s="15"/>
      <c r="VLN51" s="15"/>
      <c r="VLO51" s="15"/>
      <c r="VLP51" s="15"/>
      <c r="VLQ51" s="15"/>
      <c r="VLR51" s="15"/>
      <c r="VLS51" s="15"/>
      <c r="VLT51" s="15"/>
      <c r="VLU51" s="15"/>
      <c r="VLV51" s="15"/>
      <c r="VLW51" s="15"/>
      <c r="VLX51" s="15"/>
      <c r="VLY51" s="15"/>
      <c r="VLZ51" s="15"/>
      <c r="VMA51" s="15"/>
      <c r="VMB51" s="15"/>
      <c r="VMC51" s="15"/>
      <c r="VMD51" s="15"/>
      <c r="VME51" s="15"/>
      <c r="VMF51" s="15"/>
      <c r="VMG51" s="15"/>
      <c r="VMH51" s="15"/>
      <c r="VMI51" s="15"/>
      <c r="VMJ51" s="15"/>
      <c r="VMK51" s="15"/>
      <c r="VML51" s="15"/>
      <c r="VMM51" s="15"/>
      <c r="VMN51" s="15"/>
      <c r="VMO51" s="15"/>
      <c r="VMP51" s="15"/>
      <c r="VMQ51" s="15"/>
      <c r="VMR51" s="15"/>
      <c r="VMS51" s="15"/>
      <c r="VMT51" s="15"/>
      <c r="VMU51" s="15"/>
      <c r="VMV51" s="15"/>
      <c r="VMW51" s="15"/>
      <c r="VMX51" s="15"/>
      <c r="VMY51" s="15"/>
      <c r="VMZ51" s="15"/>
      <c r="VNA51" s="15"/>
      <c r="VNB51" s="15"/>
      <c r="VNC51" s="15"/>
      <c r="VND51" s="15"/>
      <c r="VNE51" s="15"/>
      <c r="VNF51" s="15"/>
      <c r="VNG51" s="15"/>
      <c r="VNH51" s="15"/>
      <c r="VNI51" s="15"/>
      <c r="VNJ51" s="15"/>
      <c r="VNK51" s="15"/>
      <c r="VNL51" s="15"/>
      <c r="VNM51" s="15"/>
      <c r="VNN51" s="15"/>
      <c r="VNO51" s="15"/>
      <c r="VNP51" s="15"/>
      <c r="VNQ51" s="15"/>
      <c r="VNR51" s="15"/>
      <c r="VNS51" s="15"/>
      <c r="VNT51" s="15"/>
      <c r="VNU51" s="15"/>
      <c r="VNV51" s="15"/>
      <c r="VNW51" s="15"/>
      <c r="VNX51" s="15"/>
      <c r="VNY51" s="15"/>
      <c r="VNZ51" s="15"/>
      <c r="VOA51" s="15"/>
      <c r="VOB51" s="15"/>
      <c r="VOC51" s="15"/>
      <c r="VOD51" s="15"/>
      <c r="VOE51" s="15"/>
      <c r="VOF51" s="15"/>
      <c r="VOG51" s="15"/>
      <c r="VOH51" s="15"/>
      <c r="VOI51" s="15"/>
      <c r="VOJ51" s="15"/>
      <c r="VOK51" s="15"/>
      <c r="VOL51" s="15"/>
      <c r="VOM51" s="15"/>
      <c r="VON51" s="15"/>
      <c r="VOO51" s="15"/>
      <c r="VOP51" s="15"/>
      <c r="VOQ51" s="15"/>
      <c r="VOR51" s="15"/>
      <c r="VOS51" s="15"/>
      <c r="VOT51" s="15"/>
      <c r="VOU51" s="15"/>
      <c r="VOV51" s="15"/>
      <c r="VOW51" s="15"/>
      <c r="VOX51" s="15"/>
      <c r="VOY51" s="15"/>
      <c r="VOZ51" s="15"/>
      <c r="VPA51" s="15"/>
      <c r="VPB51" s="15"/>
      <c r="VPC51" s="15"/>
      <c r="VPD51" s="15"/>
      <c r="VPE51" s="15"/>
      <c r="VPF51" s="15"/>
      <c r="VPG51" s="15"/>
      <c r="VPH51" s="15"/>
      <c r="VPI51" s="15"/>
      <c r="VPJ51" s="15"/>
      <c r="VPK51" s="15"/>
      <c r="VPL51" s="15"/>
      <c r="VPM51" s="15"/>
      <c r="VPN51" s="15"/>
      <c r="VPO51" s="15"/>
      <c r="VPP51" s="15"/>
      <c r="VPQ51" s="15"/>
      <c r="VPR51" s="15"/>
      <c r="VPS51" s="15"/>
      <c r="VPT51" s="15"/>
      <c r="VPU51" s="15"/>
      <c r="VPV51" s="15"/>
      <c r="VPW51" s="15"/>
      <c r="VPX51" s="15"/>
      <c r="VPY51" s="15"/>
      <c r="VPZ51" s="15"/>
      <c r="VQA51" s="15"/>
      <c r="VQB51" s="15"/>
      <c r="VQC51" s="15"/>
      <c r="VQD51" s="15"/>
      <c r="VQE51" s="15"/>
      <c r="VQF51" s="15"/>
      <c r="VQG51" s="15"/>
      <c r="VQH51" s="15"/>
      <c r="VQI51" s="15"/>
      <c r="VQJ51" s="15"/>
      <c r="VQK51" s="15"/>
      <c r="VQL51" s="15"/>
      <c r="VQM51" s="15"/>
      <c r="VQN51" s="15"/>
      <c r="VQO51" s="15"/>
      <c r="VQP51" s="15"/>
      <c r="VQQ51" s="15"/>
      <c r="VQR51" s="15"/>
      <c r="VQS51" s="15"/>
      <c r="VQT51" s="15"/>
      <c r="VQU51" s="15"/>
      <c r="VQV51" s="15"/>
      <c r="VQW51" s="15"/>
      <c r="VQX51" s="15"/>
      <c r="VQY51" s="15"/>
      <c r="VQZ51" s="15"/>
      <c r="VRA51" s="15"/>
      <c r="VRB51" s="15"/>
      <c r="VRC51" s="15"/>
      <c r="VRD51" s="15"/>
      <c r="VRE51" s="15"/>
      <c r="VRF51" s="15"/>
      <c r="VRG51" s="15"/>
      <c r="VRH51" s="15"/>
      <c r="VRI51" s="15"/>
      <c r="VRJ51" s="15"/>
      <c r="VRK51" s="15"/>
      <c r="VRL51" s="15"/>
      <c r="VRM51" s="15"/>
      <c r="VRN51" s="15"/>
      <c r="VRO51" s="15"/>
      <c r="VRP51" s="15"/>
      <c r="VRQ51" s="15"/>
      <c r="VRR51" s="15"/>
      <c r="VRS51" s="15"/>
      <c r="VRT51" s="15"/>
      <c r="VRU51" s="15"/>
      <c r="VRV51" s="15"/>
      <c r="VRW51" s="15"/>
      <c r="VRX51" s="15"/>
      <c r="VRY51" s="15"/>
      <c r="VRZ51" s="15"/>
      <c r="VSA51" s="15"/>
      <c r="VSB51" s="15"/>
      <c r="VSC51" s="15"/>
      <c r="VSD51" s="15"/>
      <c r="VSE51" s="15"/>
      <c r="VSF51" s="15"/>
      <c r="VSG51" s="15"/>
      <c r="VSH51" s="15"/>
      <c r="VSI51" s="15"/>
      <c r="VSJ51" s="15"/>
      <c r="VSK51" s="15"/>
      <c r="VSL51" s="15"/>
      <c r="VSM51" s="15"/>
      <c r="VSN51" s="15"/>
      <c r="VSO51" s="15"/>
      <c r="VSP51" s="15"/>
      <c r="VSQ51" s="15"/>
      <c r="VSR51" s="15"/>
      <c r="VSS51" s="15"/>
      <c r="VST51" s="15"/>
      <c r="VSU51" s="15"/>
      <c r="VSV51" s="15"/>
      <c r="VSW51" s="15"/>
      <c r="VSX51" s="15"/>
      <c r="VSY51" s="15"/>
      <c r="VSZ51" s="15"/>
      <c r="VTA51" s="15"/>
      <c r="VTB51" s="15"/>
      <c r="VTC51" s="15"/>
      <c r="VTD51" s="15"/>
      <c r="VTE51" s="15"/>
      <c r="VTF51" s="15"/>
      <c r="VTG51" s="15"/>
      <c r="VTH51" s="15"/>
      <c r="VTI51" s="15"/>
      <c r="VTJ51" s="15"/>
      <c r="VTK51" s="15"/>
      <c r="VTL51" s="15"/>
      <c r="VTM51" s="15"/>
      <c r="VTN51" s="15"/>
      <c r="VTO51" s="15"/>
      <c r="VTP51" s="15"/>
      <c r="VTQ51" s="15"/>
      <c r="VTR51" s="15"/>
      <c r="VTS51" s="15"/>
      <c r="VTT51" s="15"/>
      <c r="VTU51" s="15"/>
      <c r="VTV51" s="15"/>
      <c r="VTW51" s="15"/>
      <c r="VTX51" s="15"/>
      <c r="VTY51" s="15"/>
      <c r="VTZ51" s="15"/>
      <c r="VUA51" s="15"/>
      <c r="VUB51" s="15"/>
      <c r="VUC51" s="15"/>
      <c r="VUD51" s="15"/>
      <c r="VUE51" s="15"/>
      <c r="VUF51" s="15"/>
      <c r="VUG51" s="15"/>
      <c r="VUH51" s="15"/>
      <c r="VUI51" s="15"/>
      <c r="VUJ51" s="15"/>
      <c r="VUK51" s="15"/>
      <c r="VUL51" s="15"/>
      <c r="VUM51" s="15"/>
      <c r="VUN51" s="15"/>
      <c r="VUO51" s="15"/>
      <c r="VUP51" s="15"/>
      <c r="VUQ51" s="15"/>
      <c r="VUR51" s="15"/>
      <c r="VUS51" s="15"/>
      <c r="VUT51" s="15"/>
      <c r="VUU51" s="15"/>
      <c r="VUV51" s="15"/>
      <c r="VUW51" s="15"/>
      <c r="VUX51" s="15"/>
      <c r="VUY51" s="15"/>
      <c r="VUZ51" s="15"/>
      <c r="VVA51" s="15"/>
      <c r="VVB51" s="15"/>
      <c r="VVC51" s="15"/>
      <c r="VVD51" s="15"/>
      <c r="VVE51" s="15"/>
      <c r="VVF51" s="15"/>
      <c r="VVG51" s="15"/>
      <c r="VVH51" s="15"/>
      <c r="VVI51" s="15"/>
      <c r="VVJ51" s="15"/>
      <c r="VVK51" s="15"/>
      <c r="VVL51" s="15"/>
      <c r="VVM51" s="15"/>
      <c r="VVN51" s="15"/>
      <c r="VVO51" s="15"/>
      <c r="VVP51" s="15"/>
      <c r="VVQ51" s="15"/>
      <c r="VVR51" s="15"/>
      <c r="VVS51" s="15"/>
      <c r="VVT51" s="15"/>
      <c r="VVU51" s="15"/>
      <c r="VVV51" s="15"/>
      <c r="VVW51" s="15"/>
      <c r="VVX51" s="15"/>
      <c r="VVY51" s="15"/>
      <c r="VVZ51" s="15"/>
      <c r="VWA51" s="15"/>
      <c r="VWB51" s="15"/>
      <c r="VWC51" s="15"/>
      <c r="VWD51" s="15"/>
      <c r="VWE51" s="15"/>
      <c r="VWF51" s="15"/>
      <c r="VWG51" s="15"/>
      <c r="VWH51" s="15"/>
      <c r="VWI51" s="15"/>
      <c r="VWJ51" s="15"/>
      <c r="VWK51" s="15"/>
      <c r="VWL51" s="15"/>
      <c r="VWM51" s="15"/>
      <c r="VWN51" s="15"/>
      <c r="VWO51" s="15"/>
      <c r="VWP51" s="15"/>
      <c r="VWQ51" s="15"/>
      <c r="VWR51" s="15"/>
      <c r="VWS51" s="15"/>
      <c r="VWT51" s="15"/>
      <c r="VWU51" s="15"/>
      <c r="VWV51" s="15"/>
      <c r="VWW51" s="15"/>
      <c r="VWX51" s="15"/>
      <c r="VWY51" s="15"/>
      <c r="VWZ51" s="15"/>
      <c r="VXA51" s="15"/>
      <c r="VXB51" s="15"/>
      <c r="VXC51" s="15"/>
      <c r="VXD51" s="15"/>
      <c r="VXE51" s="15"/>
      <c r="VXF51" s="15"/>
      <c r="VXG51" s="15"/>
      <c r="VXH51" s="15"/>
      <c r="VXI51" s="15"/>
      <c r="VXJ51" s="15"/>
      <c r="VXK51" s="15"/>
      <c r="VXL51" s="15"/>
      <c r="VXM51" s="15"/>
      <c r="VXN51" s="15"/>
      <c r="VXO51" s="15"/>
      <c r="VXP51" s="15"/>
      <c r="VXQ51" s="15"/>
      <c r="VXR51" s="15"/>
      <c r="VXS51" s="15"/>
      <c r="VXT51" s="15"/>
      <c r="VXU51" s="15"/>
      <c r="VXV51" s="15"/>
      <c r="VXW51" s="15"/>
      <c r="VXX51" s="15"/>
      <c r="VXY51" s="15"/>
      <c r="VXZ51" s="15"/>
      <c r="VYA51" s="15"/>
      <c r="VYB51" s="15"/>
      <c r="VYC51" s="15"/>
      <c r="VYD51" s="15"/>
      <c r="VYE51" s="15"/>
      <c r="VYF51" s="15"/>
      <c r="VYG51" s="15"/>
      <c r="VYH51" s="15"/>
      <c r="VYI51" s="15"/>
      <c r="VYJ51" s="15"/>
      <c r="VYK51" s="15"/>
      <c r="VYL51" s="15"/>
      <c r="VYM51" s="15"/>
      <c r="VYN51" s="15"/>
      <c r="VYO51" s="15"/>
      <c r="VYP51" s="15"/>
      <c r="VYQ51" s="15"/>
      <c r="VYR51" s="15"/>
      <c r="VYS51" s="15"/>
      <c r="VYT51" s="15"/>
      <c r="VYU51" s="15"/>
      <c r="VYV51" s="15"/>
      <c r="VYW51" s="15"/>
      <c r="VYX51" s="15"/>
      <c r="VYY51" s="15"/>
      <c r="VYZ51" s="15"/>
      <c r="VZA51" s="15"/>
      <c r="VZB51" s="15"/>
      <c r="VZC51" s="15"/>
      <c r="VZD51" s="15"/>
      <c r="VZE51" s="15"/>
      <c r="VZF51" s="15"/>
      <c r="VZG51" s="15"/>
      <c r="VZH51" s="15"/>
      <c r="VZI51" s="15"/>
      <c r="VZJ51" s="15"/>
      <c r="VZK51" s="15"/>
      <c r="VZL51" s="15"/>
      <c r="VZM51" s="15"/>
      <c r="VZN51" s="15"/>
      <c r="VZO51" s="15"/>
      <c r="VZP51" s="15"/>
      <c r="VZQ51" s="15"/>
      <c r="VZR51" s="15"/>
      <c r="VZS51" s="15"/>
      <c r="VZT51" s="15"/>
      <c r="VZU51" s="15"/>
      <c r="VZV51" s="15"/>
      <c r="VZW51" s="15"/>
      <c r="VZX51" s="15"/>
      <c r="VZY51" s="15"/>
      <c r="VZZ51" s="15"/>
      <c r="WAA51" s="15"/>
      <c r="WAB51" s="15"/>
      <c r="WAC51" s="15"/>
      <c r="WAD51" s="15"/>
      <c r="WAE51" s="15"/>
      <c r="WAF51" s="15"/>
      <c r="WAG51" s="15"/>
      <c r="WAH51" s="15"/>
      <c r="WAI51" s="15"/>
      <c r="WAJ51" s="15"/>
      <c r="WAK51" s="15"/>
      <c r="WAL51" s="15"/>
      <c r="WAM51" s="15"/>
      <c r="WAN51" s="15"/>
      <c r="WAO51" s="15"/>
      <c r="WAP51" s="15"/>
      <c r="WAQ51" s="15"/>
      <c r="WAR51" s="15"/>
      <c r="WAS51" s="15"/>
      <c r="WAT51" s="15"/>
      <c r="WAU51" s="15"/>
      <c r="WAV51" s="15"/>
      <c r="WAW51" s="15"/>
      <c r="WAX51" s="15"/>
      <c r="WAY51" s="15"/>
      <c r="WAZ51" s="15"/>
      <c r="WBA51" s="15"/>
      <c r="WBB51" s="15"/>
      <c r="WBC51" s="15"/>
      <c r="WBD51" s="15"/>
      <c r="WBE51" s="15"/>
      <c r="WBF51" s="15"/>
      <c r="WBG51" s="15"/>
      <c r="WBH51" s="15"/>
      <c r="WBI51" s="15"/>
      <c r="WBJ51" s="15"/>
      <c r="WBK51" s="15"/>
      <c r="WBL51" s="15"/>
      <c r="WBM51" s="15"/>
      <c r="WBN51" s="15"/>
      <c r="WBO51" s="15"/>
      <c r="WBP51" s="15"/>
      <c r="WBQ51" s="15"/>
      <c r="WBR51" s="15"/>
      <c r="WBS51" s="15"/>
      <c r="WBT51" s="15"/>
      <c r="WBU51" s="15"/>
      <c r="WBV51" s="15"/>
      <c r="WBW51" s="15"/>
      <c r="WBX51" s="15"/>
      <c r="WBY51" s="15"/>
      <c r="WBZ51" s="15"/>
      <c r="WCA51" s="15"/>
      <c r="WCB51" s="15"/>
      <c r="WCC51" s="15"/>
      <c r="WCD51" s="15"/>
      <c r="WCE51" s="15"/>
      <c r="WCF51" s="15"/>
      <c r="WCG51" s="15"/>
      <c r="WCH51" s="15"/>
      <c r="WCI51" s="15"/>
      <c r="WCJ51" s="15"/>
      <c r="WCK51" s="15"/>
      <c r="WCL51" s="15"/>
      <c r="WCM51" s="15"/>
      <c r="WCN51" s="15"/>
      <c r="WCO51" s="15"/>
      <c r="WCP51" s="15"/>
      <c r="WCQ51" s="15"/>
      <c r="WCR51" s="15"/>
      <c r="WCS51" s="15"/>
      <c r="WCT51" s="15"/>
      <c r="WCU51" s="15"/>
      <c r="WCV51" s="15"/>
      <c r="WCW51" s="15"/>
      <c r="WCX51" s="15"/>
      <c r="WCY51" s="15"/>
      <c r="WCZ51" s="15"/>
      <c r="WDA51" s="15"/>
      <c r="WDB51" s="15"/>
      <c r="WDC51" s="15"/>
      <c r="WDD51" s="15"/>
      <c r="WDE51" s="15"/>
      <c r="WDF51" s="15"/>
      <c r="WDG51" s="15"/>
      <c r="WDH51" s="15"/>
      <c r="WDI51" s="15"/>
      <c r="WDJ51" s="15"/>
      <c r="WDK51" s="15"/>
      <c r="WDL51" s="15"/>
      <c r="WDM51" s="15"/>
      <c r="WDN51" s="15"/>
      <c r="WDO51" s="15"/>
      <c r="WDP51" s="15"/>
      <c r="WDQ51" s="15"/>
      <c r="WDR51" s="15"/>
      <c r="WDS51" s="15"/>
      <c r="WDT51" s="15"/>
      <c r="WDU51" s="15"/>
      <c r="WDV51" s="15"/>
      <c r="WDW51" s="15"/>
      <c r="WDX51" s="15"/>
      <c r="WDY51" s="15"/>
      <c r="WDZ51" s="15"/>
      <c r="WEA51" s="15"/>
      <c r="WEB51" s="15"/>
      <c r="WEC51" s="15"/>
      <c r="WED51" s="15"/>
      <c r="WEE51" s="15"/>
      <c r="WEF51" s="15"/>
      <c r="WEG51" s="15"/>
      <c r="WEH51" s="15"/>
      <c r="WEI51" s="15"/>
      <c r="WEJ51" s="15"/>
      <c r="WEK51" s="15"/>
      <c r="WEL51" s="15"/>
      <c r="WEM51" s="15"/>
      <c r="WEN51" s="15"/>
      <c r="WEO51" s="15"/>
      <c r="WEP51" s="15"/>
      <c r="WEQ51" s="15"/>
      <c r="WER51" s="15"/>
      <c r="WES51" s="15"/>
      <c r="WET51" s="15"/>
      <c r="WEU51" s="15"/>
      <c r="WEV51" s="15"/>
      <c r="WEW51" s="15"/>
      <c r="WEX51" s="15"/>
      <c r="WEY51" s="15"/>
      <c r="WEZ51" s="15"/>
      <c r="WFA51" s="15"/>
      <c r="WFB51" s="15"/>
      <c r="WFC51" s="15"/>
      <c r="WFD51" s="15"/>
      <c r="WFE51" s="15"/>
      <c r="WFF51" s="15"/>
      <c r="WFG51" s="15"/>
      <c r="WFH51" s="15"/>
      <c r="WFI51" s="15"/>
      <c r="WFJ51" s="15"/>
      <c r="WFK51" s="15"/>
      <c r="WFL51" s="15"/>
      <c r="WFM51" s="15"/>
      <c r="WFN51" s="15"/>
      <c r="WFO51" s="15"/>
      <c r="WFP51" s="15"/>
      <c r="WFQ51" s="15"/>
      <c r="WFR51" s="15"/>
      <c r="WFS51" s="15"/>
      <c r="WFT51" s="15"/>
      <c r="WFU51" s="15"/>
      <c r="WFV51" s="15"/>
      <c r="WFW51" s="15"/>
      <c r="WFX51" s="15"/>
      <c r="WFY51" s="15"/>
      <c r="WFZ51" s="15"/>
      <c r="WGA51" s="15"/>
      <c r="WGB51" s="15"/>
      <c r="WGC51" s="15"/>
      <c r="WGD51" s="15"/>
      <c r="WGE51" s="15"/>
      <c r="WGF51" s="15"/>
      <c r="WGG51" s="15"/>
      <c r="WGH51" s="15"/>
      <c r="WGI51" s="15"/>
      <c r="WGJ51" s="15"/>
      <c r="WGK51" s="15"/>
      <c r="WGL51" s="15"/>
      <c r="WGM51" s="15"/>
      <c r="WGN51" s="15"/>
      <c r="WGO51" s="15"/>
      <c r="WGP51" s="15"/>
      <c r="WGQ51" s="15"/>
      <c r="WGR51" s="15"/>
      <c r="WGS51" s="15"/>
      <c r="WGT51" s="15"/>
      <c r="WGU51" s="15"/>
      <c r="WGV51" s="15"/>
      <c r="WGW51" s="15"/>
      <c r="WGX51" s="15"/>
      <c r="WGY51" s="15"/>
      <c r="WGZ51" s="15"/>
      <c r="WHA51" s="15"/>
      <c r="WHB51" s="15"/>
      <c r="WHC51" s="15"/>
      <c r="WHD51" s="15"/>
      <c r="WHE51" s="15"/>
      <c r="WHF51" s="15"/>
      <c r="WHG51" s="15"/>
      <c r="WHH51" s="15"/>
      <c r="WHI51" s="15"/>
      <c r="WHJ51" s="15"/>
      <c r="WHK51" s="15"/>
      <c r="WHL51" s="15"/>
      <c r="WHM51" s="15"/>
      <c r="WHN51" s="15"/>
      <c r="WHO51" s="15"/>
      <c r="WHP51" s="15"/>
      <c r="WHQ51" s="15"/>
      <c r="WHR51" s="15"/>
      <c r="WHS51" s="15"/>
      <c r="WHT51" s="15"/>
      <c r="WHU51" s="15"/>
      <c r="WHV51" s="15"/>
      <c r="WHW51" s="15"/>
      <c r="WHX51" s="15"/>
      <c r="WHY51" s="15"/>
      <c r="WHZ51" s="15"/>
      <c r="WIA51" s="15"/>
      <c r="WIB51" s="15"/>
      <c r="WIC51" s="15"/>
      <c r="WID51" s="15"/>
      <c r="WIE51" s="15"/>
      <c r="WIF51" s="15"/>
      <c r="WIG51" s="15"/>
      <c r="WIH51" s="15"/>
      <c r="WII51" s="15"/>
      <c r="WIJ51" s="15"/>
      <c r="WIK51" s="15"/>
      <c r="WIL51" s="15"/>
      <c r="WIM51" s="15"/>
      <c r="WIN51" s="15"/>
      <c r="WIO51" s="15"/>
      <c r="WIP51" s="15"/>
      <c r="WIQ51" s="15"/>
      <c r="WIR51" s="15"/>
      <c r="WIS51" s="15"/>
      <c r="WIT51" s="15"/>
      <c r="WIU51" s="15"/>
      <c r="WIV51" s="15"/>
      <c r="WIW51" s="15"/>
      <c r="WIX51" s="15"/>
      <c r="WIY51" s="15"/>
      <c r="WIZ51" s="15"/>
      <c r="WJA51" s="15"/>
      <c r="WJB51" s="15"/>
      <c r="WJC51" s="15"/>
      <c r="WJD51" s="15"/>
      <c r="WJE51" s="15"/>
      <c r="WJF51" s="15"/>
      <c r="WJG51" s="15"/>
      <c r="WJH51" s="15"/>
      <c r="WJI51" s="15"/>
      <c r="WJJ51" s="15"/>
      <c r="WJK51" s="15"/>
      <c r="WJL51" s="15"/>
      <c r="WJM51" s="15"/>
      <c r="WJN51" s="15"/>
      <c r="WJO51" s="15"/>
      <c r="WJP51" s="15"/>
      <c r="WJQ51" s="15"/>
      <c r="WJR51" s="15"/>
      <c r="WJS51" s="15"/>
      <c r="WJT51" s="15"/>
      <c r="WJU51" s="15"/>
      <c r="WJV51" s="15"/>
      <c r="WJW51" s="15"/>
      <c r="WJX51" s="15"/>
      <c r="WJY51" s="15"/>
      <c r="WJZ51" s="15"/>
      <c r="WKA51" s="15"/>
      <c r="WKB51" s="15"/>
      <c r="WKC51" s="15"/>
      <c r="WKD51" s="15"/>
      <c r="WKE51" s="15"/>
      <c r="WKF51" s="15"/>
      <c r="WKG51" s="15"/>
      <c r="WKH51" s="15"/>
      <c r="WKI51" s="15"/>
      <c r="WKJ51" s="15"/>
      <c r="WKK51" s="15"/>
      <c r="WKL51" s="15"/>
      <c r="WKM51" s="15"/>
      <c r="WKN51" s="15"/>
      <c r="WKO51" s="15"/>
      <c r="WKP51" s="15"/>
      <c r="WKQ51" s="15"/>
      <c r="WKR51" s="15"/>
      <c r="WKS51" s="15"/>
      <c r="WKT51" s="15"/>
      <c r="WKU51" s="15"/>
      <c r="WKV51" s="15"/>
      <c r="WKW51" s="15"/>
      <c r="WKX51" s="15"/>
      <c r="WKY51" s="15"/>
      <c r="WKZ51" s="15"/>
      <c r="WLA51" s="15"/>
      <c r="WLB51" s="15"/>
      <c r="WLC51" s="15"/>
      <c r="WLD51" s="15"/>
      <c r="WLE51" s="15"/>
      <c r="WLF51" s="15"/>
      <c r="WLG51" s="15"/>
      <c r="WLH51" s="15"/>
      <c r="WLI51" s="15"/>
      <c r="WLJ51" s="15"/>
      <c r="WLK51" s="15"/>
      <c r="WLL51" s="15"/>
      <c r="WLM51" s="15"/>
      <c r="WLN51" s="15"/>
      <c r="WLO51" s="15"/>
      <c r="WLP51" s="15"/>
      <c r="WLQ51" s="15"/>
      <c r="WLR51" s="15"/>
      <c r="WLS51" s="15"/>
      <c r="WLT51" s="15"/>
      <c r="WLU51" s="15"/>
      <c r="WLV51" s="15"/>
      <c r="WLW51" s="15"/>
      <c r="WLX51" s="15"/>
      <c r="WLY51" s="15"/>
      <c r="WLZ51" s="15"/>
      <c r="WMA51" s="15"/>
      <c r="WMB51" s="15"/>
      <c r="WMC51" s="15"/>
      <c r="WMD51" s="15"/>
      <c r="WME51" s="15"/>
      <c r="WMF51" s="15"/>
      <c r="WMG51" s="15"/>
      <c r="WMH51" s="15"/>
      <c r="WMI51" s="15"/>
      <c r="WMJ51" s="15"/>
      <c r="WMK51" s="15"/>
      <c r="WML51" s="15"/>
      <c r="WMM51" s="15"/>
      <c r="WMN51" s="15"/>
      <c r="WMO51" s="15"/>
      <c r="WMP51" s="15"/>
      <c r="WMQ51" s="15"/>
      <c r="WMR51" s="15"/>
      <c r="WMS51" s="15"/>
      <c r="WMT51" s="15"/>
      <c r="WMU51" s="15"/>
      <c r="WMV51" s="15"/>
      <c r="WMW51" s="15"/>
      <c r="WMX51" s="15"/>
      <c r="WMY51" s="15"/>
      <c r="WMZ51" s="15"/>
      <c r="WNA51" s="15"/>
      <c r="WNB51" s="15"/>
      <c r="WNC51" s="15"/>
      <c r="WND51" s="15"/>
      <c r="WNE51" s="15"/>
      <c r="WNF51" s="15"/>
      <c r="WNG51" s="15"/>
      <c r="WNH51" s="15"/>
      <c r="WNI51" s="15"/>
      <c r="WNJ51" s="15"/>
      <c r="WNK51" s="15"/>
      <c r="WNL51" s="15"/>
      <c r="WNM51" s="15"/>
      <c r="WNN51" s="15"/>
      <c r="WNO51" s="15"/>
      <c r="WNP51" s="15"/>
      <c r="WNQ51" s="15"/>
      <c r="WNR51" s="15"/>
      <c r="WNS51" s="15"/>
      <c r="WNT51" s="15"/>
      <c r="WNU51" s="15"/>
      <c r="WNV51" s="15"/>
      <c r="WNW51" s="15"/>
      <c r="WNX51" s="15"/>
      <c r="WNY51" s="15"/>
      <c r="WNZ51" s="15"/>
      <c r="WOA51" s="15"/>
      <c r="WOB51" s="15"/>
      <c r="WOC51" s="15"/>
      <c r="WOD51" s="15"/>
      <c r="WOE51" s="15"/>
      <c r="WOF51" s="15"/>
      <c r="WOG51" s="15"/>
      <c r="WOH51" s="15"/>
      <c r="WOI51" s="15"/>
      <c r="WOJ51" s="15"/>
      <c r="WOK51" s="15"/>
      <c r="WOL51" s="15"/>
      <c r="WOM51" s="15"/>
      <c r="WON51" s="15"/>
      <c r="WOO51" s="15"/>
      <c r="WOP51" s="15"/>
      <c r="WOQ51" s="15"/>
      <c r="WOR51" s="15"/>
      <c r="WOS51" s="15"/>
      <c r="WOT51" s="15"/>
      <c r="WOU51" s="15"/>
      <c r="WOV51" s="15"/>
      <c r="WOW51" s="15"/>
      <c r="WOX51" s="15"/>
      <c r="WOY51" s="15"/>
      <c r="WOZ51" s="15"/>
      <c r="WPA51" s="15"/>
      <c r="WPB51" s="15"/>
      <c r="WPC51" s="15"/>
      <c r="WPD51" s="15"/>
      <c r="WPE51" s="15"/>
      <c r="WPF51" s="15"/>
      <c r="WPG51" s="15"/>
      <c r="WPH51" s="15"/>
      <c r="WPI51" s="15"/>
      <c r="WPJ51" s="15"/>
      <c r="WPK51" s="15"/>
      <c r="WPL51" s="15"/>
      <c r="WPM51" s="15"/>
      <c r="WPN51" s="15"/>
      <c r="WPO51" s="15"/>
      <c r="WPP51" s="15"/>
      <c r="WPQ51" s="15"/>
      <c r="WPR51" s="15"/>
      <c r="WPS51" s="15"/>
      <c r="WPT51" s="15"/>
      <c r="WPU51" s="15"/>
      <c r="WPV51" s="15"/>
      <c r="WPW51" s="15"/>
      <c r="WPX51" s="15"/>
      <c r="WPY51" s="15"/>
      <c r="WPZ51" s="15"/>
      <c r="WQA51" s="15"/>
      <c r="WQB51" s="15"/>
      <c r="WQC51" s="15"/>
      <c r="WQD51" s="15"/>
      <c r="WQE51" s="15"/>
      <c r="WQF51" s="15"/>
      <c r="WQG51" s="15"/>
      <c r="WQH51" s="15"/>
      <c r="WQI51" s="15"/>
      <c r="WQJ51" s="15"/>
      <c r="WQK51" s="15"/>
      <c r="WQL51" s="15"/>
      <c r="WQM51" s="15"/>
      <c r="WQN51" s="15"/>
      <c r="WQO51" s="15"/>
      <c r="WQP51" s="15"/>
      <c r="WQQ51" s="15"/>
      <c r="WQR51" s="15"/>
      <c r="WQS51" s="15"/>
      <c r="WQT51" s="15"/>
      <c r="WQU51" s="15"/>
      <c r="WQV51" s="15"/>
      <c r="WQW51" s="15"/>
      <c r="WQX51" s="15"/>
      <c r="WQY51" s="15"/>
      <c r="WQZ51" s="15"/>
      <c r="WRA51" s="15"/>
      <c r="WRB51" s="15"/>
      <c r="WRC51" s="15"/>
      <c r="WRD51" s="15"/>
      <c r="WRE51" s="15"/>
      <c r="WRF51" s="15"/>
      <c r="WRG51" s="15"/>
      <c r="WRH51" s="15"/>
      <c r="WRI51" s="15"/>
      <c r="WRJ51" s="15"/>
      <c r="WRK51" s="15"/>
      <c r="WRL51" s="15"/>
      <c r="WRM51" s="15"/>
      <c r="WRN51" s="15"/>
      <c r="WRO51" s="15"/>
      <c r="WRP51" s="15"/>
      <c r="WRQ51" s="15"/>
      <c r="WRR51" s="15"/>
      <c r="WRS51" s="15"/>
      <c r="WRT51" s="15"/>
      <c r="WRU51" s="15"/>
      <c r="WRV51" s="15"/>
      <c r="WRW51" s="15"/>
      <c r="WRX51" s="15"/>
      <c r="WRY51" s="15"/>
      <c r="WRZ51" s="15"/>
      <c r="WSA51" s="15"/>
      <c r="WSB51" s="15"/>
      <c r="WSC51" s="15"/>
      <c r="WSD51" s="15"/>
      <c r="WSE51" s="15"/>
      <c r="WSF51" s="15"/>
      <c r="WSG51" s="15"/>
      <c r="WSH51" s="15"/>
      <c r="WSI51" s="15"/>
      <c r="WSJ51" s="15"/>
      <c r="WSK51" s="15"/>
      <c r="WSL51" s="15"/>
      <c r="WSM51" s="15"/>
      <c r="WSN51" s="15"/>
      <c r="WSO51" s="15"/>
      <c r="WSP51" s="15"/>
      <c r="WSQ51" s="15"/>
      <c r="WSR51" s="15"/>
      <c r="WSS51" s="15"/>
      <c r="WST51" s="15"/>
      <c r="WSU51" s="15"/>
      <c r="WSV51" s="15"/>
      <c r="WSW51" s="15"/>
      <c r="WSX51" s="15"/>
      <c r="WSY51" s="15"/>
      <c r="WSZ51" s="15"/>
      <c r="WTA51" s="15"/>
      <c r="WTB51" s="15"/>
      <c r="WTC51" s="15"/>
      <c r="WTD51" s="15"/>
      <c r="WTE51" s="15"/>
      <c r="WTF51" s="15"/>
      <c r="WTG51" s="15"/>
      <c r="WTH51" s="15"/>
      <c r="WTI51" s="15"/>
      <c r="WTJ51" s="15"/>
      <c r="WTK51" s="15"/>
      <c r="WTL51" s="15"/>
      <c r="WTM51" s="15"/>
      <c r="WTN51" s="15"/>
      <c r="WTO51" s="15"/>
      <c r="WTP51" s="15"/>
      <c r="WTQ51" s="15"/>
      <c r="WTR51" s="15"/>
      <c r="WTS51" s="15"/>
      <c r="WTT51" s="15"/>
      <c r="WTU51" s="15"/>
      <c r="WTV51" s="15"/>
      <c r="WTW51" s="15"/>
      <c r="WTX51" s="15"/>
      <c r="WTY51" s="15"/>
      <c r="WTZ51" s="15"/>
      <c r="WUA51" s="15"/>
      <c r="WUB51" s="15"/>
      <c r="WUC51" s="15"/>
      <c r="WUD51" s="15"/>
      <c r="WUE51" s="15"/>
      <c r="WUF51" s="15"/>
      <c r="WUG51" s="15"/>
      <c r="WUH51" s="15"/>
      <c r="WUI51" s="15"/>
      <c r="WUJ51" s="15"/>
      <c r="WUK51" s="15"/>
      <c r="WUL51" s="15"/>
      <c r="WUM51" s="15"/>
      <c r="WUN51" s="15"/>
      <c r="WUO51" s="15"/>
      <c r="WUP51" s="15"/>
      <c r="WUQ51" s="15"/>
      <c r="WUR51" s="15"/>
      <c r="WUS51" s="15"/>
      <c r="WUT51" s="15"/>
      <c r="WUU51" s="15"/>
      <c r="WUV51" s="15"/>
      <c r="WUW51" s="15"/>
      <c r="WUX51" s="15"/>
      <c r="WUY51" s="15"/>
      <c r="WUZ51" s="15"/>
      <c r="WVA51" s="15"/>
      <c r="WVB51" s="15"/>
      <c r="WVC51" s="15"/>
      <c r="WVD51" s="15"/>
      <c r="WVE51" s="15"/>
      <c r="WVF51" s="15"/>
      <c r="WVG51" s="15"/>
      <c r="WVH51" s="15"/>
      <c r="WVI51" s="15"/>
      <c r="WVJ51" s="15"/>
      <c r="WVK51" s="15"/>
      <c r="WVL51" s="15"/>
      <c r="WVM51" s="15"/>
      <c r="WVN51" s="15"/>
      <c r="WVO51" s="15"/>
      <c r="WVP51" s="15"/>
      <c r="WVQ51" s="15"/>
      <c r="WVR51" s="15"/>
      <c r="WVS51" s="15"/>
      <c r="WVT51" s="15"/>
      <c r="WVU51" s="15"/>
      <c r="WVV51" s="15"/>
      <c r="WVW51" s="15"/>
      <c r="WVX51" s="15"/>
      <c r="WVY51" s="15"/>
      <c r="WVZ51" s="15"/>
      <c r="WWA51" s="15"/>
      <c r="WWB51" s="15"/>
      <c r="WWC51" s="15"/>
      <c r="WWD51" s="15"/>
      <c r="WWE51" s="15"/>
      <c r="WWF51" s="15"/>
      <c r="WWG51" s="15"/>
      <c r="WWH51" s="15"/>
      <c r="WWI51" s="15"/>
      <c r="WWJ51" s="15"/>
      <c r="WWK51" s="15"/>
      <c r="WWL51" s="15"/>
      <c r="WWM51" s="15"/>
      <c r="WWN51" s="15"/>
      <c r="WWO51" s="15"/>
      <c r="WWP51" s="15"/>
      <c r="WWQ51" s="15"/>
      <c r="WWR51" s="15"/>
      <c r="WWS51" s="15"/>
      <c r="WWT51" s="15"/>
      <c r="WWU51" s="15"/>
      <c r="WWV51" s="15"/>
      <c r="WWW51" s="15"/>
      <c r="WWX51" s="15"/>
      <c r="WWY51" s="15"/>
      <c r="WWZ51" s="15"/>
      <c r="WXA51" s="15"/>
      <c r="WXB51" s="15"/>
      <c r="WXC51" s="15"/>
      <c r="WXD51" s="15"/>
      <c r="WXE51" s="15"/>
      <c r="WXF51" s="15"/>
      <c r="WXG51" s="15"/>
      <c r="WXH51" s="15"/>
      <c r="WXI51" s="15"/>
      <c r="WXJ51" s="15"/>
      <c r="WXK51" s="15"/>
      <c r="WXL51" s="15"/>
      <c r="WXM51" s="15"/>
      <c r="WXN51" s="15"/>
      <c r="WXO51" s="15"/>
      <c r="WXP51" s="15"/>
      <c r="WXQ51" s="15"/>
      <c r="WXR51" s="15"/>
      <c r="WXS51" s="15"/>
      <c r="WXT51" s="15"/>
      <c r="WXU51" s="15"/>
      <c r="WXV51" s="15"/>
      <c r="WXW51" s="15"/>
      <c r="WXX51" s="15"/>
      <c r="WXY51" s="15"/>
      <c r="WXZ51" s="15"/>
      <c r="WYA51" s="15"/>
      <c r="WYB51" s="15"/>
      <c r="WYC51" s="15"/>
      <c r="WYD51" s="15"/>
      <c r="WYE51" s="15"/>
      <c r="WYF51" s="15"/>
      <c r="WYG51" s="15"/>
      <c r="WYH51" s="15"/>
      <c r="WYI51" s="15"/>
      <c r="WYJ51" s="15"/>
      <c r="WYK51" s="15"/>
      <c r="WYL51" s="15"/>
      <c r="WYM51" s="15"/>
      <c r="WYN51" s="15"/>
      <c r="WYO51" s="15"/>
      <c r="WYP51" s="15"/>
      <c r="WYQ51" s="15"/>
      <c r="WYR51" s="15"/>
      <c r="WYS51" s="15"/>
      <c r="WYT51" s="15"/>
      <c r="WYU51" s="15"/>
      <c r="WYV51" s="15"/>
      <c r="WYW51" s="15"/>
      <c r="WYX51" s="15"/>
      <c r="WYY51" s="15"/>
      <c r="WYZ51" s="15"/>
      <c r="WZA51" s="15"/>
      <c r="WZB51" s="15"/>
      <c r="WZC51" s="15"/>
      <c r="WZD51" s="15"/>
      <c r="WZE51" s="15"/>
      <c r="WZF51" s="15"/>
      <c r="WZG51" s="15"/>
      <c r="WZH51" s="15"/>
      <c r="WZI51" s="15"/>
      <c r="WZJ51" s="15"/>
      <c r="WZK51" s="15"/>
      <c r="WZL51" s="15"/>
      <c r="WZM51" s="15"/>
      <c r="WZN51" s="15"/>
      <c r="WZO51" s="15"/>
      <c r="WZP51" s="15"/>
      <c r="WZQ51" s="15"/>
      <c r="WZR51" s="15"/>
      <c r="WZS51" s="15"/>
      <c r="WZT51" s="15"/>
      <c r="WZU51" s="15"/>
      <c r="WZV51" s="15"/>
      <c r="WZW51" s="15"/>
      <c r="WZX51" s="15"/>
      <c r="WZY51" s="15"/>
      <c r="WZZ51" s="15"/>
      <c r="XAA51" s="15"/>
      <c r="XAB51" s="15"/>
      <c r="XAC51" s="15"/>
      <c r="XAD51" s="15"/>
      <c r="XAE51" s="15"/>
      <c r="XAF51" s="15"/>
      <c r="XAG51" s="15"/>
      <c r="XAH51" s="15"/>
      <c r="XAI51" s="15"/>
      <c r="XAJ51" s="15"/>
      <c r="XAK51" s="15"/>
      <c r="XAL51" s="15"/>
      <c r="XAM51" s="15"/>
      <c r="XAN51" s="15"/>
      <c r="XAO51" s="15"/>
      <c r="XAP51" s="15"/>
      <c r="XAQ51" s="15"/>
      <c r="XAR51" s="15"/>
      <c r="XAS51" s="15"/>
      <c r="XAT51" s="15"/>
      <c r="XAU51" s="15"/>
      <c r="XAV51" s="15"/>
      <c r="XAW51" s="15"/>
      <c r="XAX51" s="15"/>
      <c r="XAY51" s="15"/>
      <c r="XAZ51" s="15"/>
      <c r="XBA51" s="15"/>
      <c r="XBB51" s="15"/>
      <c r="XBC51" s="15"/>
      <c r="XBD51" s="15"/>
      <c r="XBE51" s="15"/>
      <c r="XBF51" s="15"/>
      <c r="XBG51" s="15"/>
      <c r="XBH51" s="15"/>
      <c r="XBI51" s="15"/>
      <c r="XBJ51" s="15"/>
      <c r="XBK51" s="15"/>
      <c r="XBL51" s="15"/>
      <c r="XBM51" s="15"/>
      <c r="XBN51" s="15"/>
      <c r="XBO51" s="15"/>
      <c r="XBP51" s="15"/>
      <c r="XBQ51" s="15"/>
      <c r="XBR51" s="15"/>
      <c r="XBS51" s="15"/>
      <c r="XBT51" s="15"/>
      <c r="XBU51" s="15"/>
      <c r="XBV51" s="15"/>
      <c r="XBW51" s="15"/>
      <c r="XBX51" s="15"/>
      <c r="XBY51" s="15"/>
      <c r="XBZ51" s="15"/>
      <c r="XCA51" s="15"/>
      <c r="XCB51" s="15"/>
      <c r="XCC51" s="15"/>
      <c r="XCD51" s="15"/>
      <c r="XCE51" s="15"/>
      <c r="XCF51" s="15"/>
      <c r="XCG51" s="15"/>
      <c r="XCH51" s="15"/>
      <c r="XCI51" s="15"/>
      <c r="XCJ51" s="15"/>
      <c r="XCK51" s="15"/>
      <c r="XCL51" s="15"/>
      <c r="XCM51" s="15"/>
      <c r="XCN51" s="15"/>
      <c r="XCO51" s="15"/>
      <c r="XCP51" s="15"/>
      <c r="XCQ51" s="15"/>
      <c r="XCR51" s="15"/>
      <c r="XCS51" s="15"/>
      <c r="XCT51" s="15"/>
      <c r="XCU51" s="15"/>
      <c r="XCV51" s="15"/>
      <c r="XCW51" s="15"/>
      <c r="XCX51" s="15"/>
      <c r="XCY51" s="15"/>
      <c r="XCZ51" s="15"/>
      <c r="XDA51" s="15"/>
      <c r="XDB51" s="15"/>
      <c r="XDC51" s="15"/>
      <c r="XDD51" s="15"/>
      <c r="XDE51" s="15"/>
      <c r="XDF51" s="15"/>
      <c r="XDG51" s="15"/>
      <c r="XDH51" s="15"/>
      <c r="XDI51" s="15"/>
      <c r="XDJ51" s="15"/>
      <c r="XDK51" s="15"/>
      <c r="XDL51" s="15"/>
      <c r="XDM51" s="15"/>
      <c r="XDN51" s="15"/>
      <c r="XDO51" s="15"/>
      <c r="XDP51" s="15"/>
      <c r="XDQ51" s="15"/>
      <c r="XDR51" s="15"/>
      <c r="XDS51" s="15"/>
      <c r="XDT51" s="15"/>
      <c r="XDU51" s="15"/>
      <c r="XDV51" s="15"/>
      <c r="XDW51" s="15"/>
      <c r="XDX51" s="15"/>
      <c r="XDY51" s="15"/>
      <c r="XDZ51" s="15"/>
      <c r="XEA51" s="15"/>
      <c r="XEB51" s="15"/>
      <c r="XEC51" s="15"/>
      <c r="XED51" s="15"/>
      <c r="XEE51" s="15"/>
      <c r="XEF51" s="15"/>
      <c r="XEG51" s="15"/>
      <c r="XEH51" s="15"/>
      <c r="XEI51" s="15"/>
      <c r="XEJ51" s="15"/>
      <c r="XEK51" s="15"/>
      <c r="XEL51" s="15"/>
      <c r="XEM51" s="15"/>
      <c r="XEN51" s="15"/>
      <c r="XEO51" s="15"/>
      <c r="XEP51" s="15"/>
      <c r="XEQ51" s="15"/>
      <c r="XER51" s="15"/>
      <c r="XES51" s="15"/>
      <c r="XET51" s="15"/>
      <c r="XEU51" s="15"/>
      <c r="XEV51" s="15"/>
      <c r="XEW51" s="15"/>
      <c r="XEX51" s="15"/>
      <c r="XEY51" s="15"/>
      <c r="XEZ51" s="15"/>
      <c r="XFA51" s="15"/>
      <c r="XFB51" s="15"/>
      <c r="XFC51" s="15"/>
      <c r="XFD51" s="15"/>
    </row>
    <row r="52" spans="1:16384" s="719" customFormat="1">
      <c r="E52" s="232"/>
      <c r="J52" s="232"/>
      <c r="N52" s="236"/>
      <c r="O52" s="236"/>
    </row>
    <row r="53" spans="1:16384" ht="9" customHeight="1">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c r="CD53" s="15"/>
      <c r="CE53" s="15"/>
      <c r="CF53" s="15"/>
      <c r="CG53" s="15"/>
      <c r="CH53" s="15"/>
      <c r="CI53" s="15"/>
      <c r="CJ53" s="15"/>
      <c r="CK53" s="15"/>
      <c r="CL53" s="15"/>
      <c r="CM53" s="15"/>
      <c r="CN53" s="15"/>
      <c r="CO53" s="15"/>
      <c r="CP53" s="15"/>
      <c r="CQ53" s="15"/>
      <c r="CR53" s="15"/>
      <c r="CS53" s="15"/>
      <c r="CT53" s="15"/>
      <c r="CU53" s="15"/>
      <c r="CV53" s="15"/>
      <c r="CW53" s="15"/>
      <c r="CX53" s="15"/>
      <c r="CY53" s="15"/>
      <c r="CZ53" s="15"/>
      <c r="DA53" s="15"/>
      <c r="DB53" s="15"/>
      <c r="DC53" s="15"/>
      <c r="DD53" s="15"/>
      <c r="DE53" s="15"/>
      <c r="DF53" s="15"/>
      <c r="DG53" s="15"/>
      <c r="DH53" s="15"/>
      <c r="DI53" s="15"/>
      <c r="DJ53" s="15"/>
      <c r="DK53" s="15"/>
      <c r="DL53" s="15"/>
      <c r="DM53" s="15"/>
      <c r="DN53" s="15"/>
      <c r="DO53" s="15"/>
      <c r="DP53" s="15"/>
      <c r="DQ53" s="15"/>
      <c r="DR53" s="15"/>
      <c r="DS53" s="15"/>
      <c r="DT53" s="15"/>
      <c r="DU53" s="15"/>
      <c r="DV53" s="15"/>
      <c r="DW53" s="15"/>
      <c r="DX53" s="15"/>
      <c r="DY53" s="15"/>
      <c r="DZ53" s="15"/>
      <c r="EA53" s="15"/>
      <c r="EB53" s="15"/>
      <c r="EC53" s="15"/>
      <c r="ED53" s="15"/>
      <c r="EE53" s="15"/>
      <c r="EF53" s="15"/>
      <c r="EG53" s="15"/>
      <c r="EH53" s="15"/>
      <c r="EI53" s="15"/>
      <c r="EJ53" s="15"/>
      <c r="EK53" s="15"/>
      <c r="EL53" s="15"/>
      <c r="EM53" s="15"/>
      <c r="EN53" s="15"/>
      <c r="EO53" s="15"/>
      <c r="EP53" s="15"/>
      <c r="EQ53" s="15"/>
      <c r="ER53" s="15"/>
      <c r="ES53" s="15"/>
      <c r="ET53" s="15"/>
      <c r="EU53" s="15"/>
      <c r="EV53" s="15"/>
      <c r="EW53" s="15"/>
      <c r="EX53" s="15"/>
      <c r="EY53" s="15"/>
      <c r="EZ53" s="15"/>
      <c r="FA53" s="15"/>
      <c r="FB53" s="15"/>
      <c r="FC53" s="15"/>
      <c r="FD53" s="15"/>
      <c r="FE53" s="15"/>
      <c r="FF53" s="15"/>
      <c r="FG53" s="15"/>
      <c r="FH53" s="15"/>
      <c r="FI53" s="15"/>
      <c r="FJ53" s="15"/>
      <c r="FK53" s="15"/>
      <c r="FL53" s="15"/>
      <c r="FM53" s="15"/>
      <c r="FN53" s="15"/>
      <c r="FO53" s="15"/>
      <c r="FP53" s="15"/>
      <c r="FQ53" s="15"/>
      <c r="FR53" s="15"/>
      <c r="FS53" s="15"/>
      <c r="FT53" s="15"/>
      <c r="FU53" s="15"/>
      <c r="FV53" s="15"/>
      <c r="FW53" s="15"/>
      <c r="FX53" s="15"/>
      <c r="FY53" s="15"/>
      <c r="FZ53" s="15"/>
      <c r="GA53" s="15"/>
      <c r="GB53" s="15"/>
      <c r="GC53" s="15"/>
      <c r="GD53" s="15"/>
      <c r="GE53" s="15"/>
      <c r="GF53" s="15"/>
      <c r="GG53" s="15"/>
      <c r="GH53" s="15"/>
      <c r="GI53" s="15"/>
      <c r="GJ53" s="15"/>
      <c r="GK53" s="15"/>
      <c r="GL53" s="15"/>
      <c r="GM53" s="15"/>
      <c r="GN53" s="15"/>
      <c r="GO53" s="15"/>
      <c r="GP53" s="15"/>
      <c r="GQ53" s="15"/>
      <c r="GR53" s="15"/>
      <c r="GS53" s="15"/>
      <c r="GT53" s="15"/>
      <c r="GU53" s="15"/>
      <c r="GV53" s="15"/>
      <c r="GW53" s="15"/>
      <c r="GX53" s="15"/>
      <c r="GY53" s="15"/>
      <c r="GZ53" s="15"/>
      <c r="HA53" s="15"/>
      <c r="HB53" s="15"/>
      <c r="HC53" s="15"/>
      <c r="HD53" s="15"/>
      <c r="HE53" s="15"/>
      <c r="HF53" s="15"/>
      <c r="HG53" s="15"/>
      <c r="HH53" s="15"/>
      <c r="HI53" s="15"/>
      <c r="HJ53" s="15"/>
      <c r="HK53" s="15"/>
      <c r="HL53" s="15"/>
      <c r="HM53" s="15"/>
      <c r="HN53" s="15"/>
      <c r="HO53" s="15"/>
      <c r="HP53" s="15"/>
      <c r="HQ53" s="15"/>
      <c r="HR53" s="15"/>
      <c r="HS53" s="15"/>
      <c r="HT53" s="15"/>
      <c r="HU53" s="15"/>
      <c r="HV53" s="15"/>
      <c r="HW53" s="15"/>
      <c r="HX53" s="15"/>
      <c r="HY53" s="15"/>
      <c r="HZ53" s="15"/>
      <c r="IA53" s="15"/>
      <c r="IB53" s="15"/>
      <c r="IC53" s="15"/>
      <c r="ID53" s="15"/>
      <c r="IE53" s="15"/>
      <c r="IF53" s="15"/>
      <c r="IG53" s="15"/>
      <c r="IH53" s="15"/>
      <c r="II53" s="15"/>
      <c r="IJ53" s="15"/>
      <c r="IK53" s="15"/>
      <c r="IL53" s="15"/>
      <c r="IM53" s="15"/>
      <c r="IN53" s="15"/>
      <c r="IO53" s="15"/>
      <c r="IP53" s="15"/>
      <c r="IQ53" s="15"/>
      <c r="IR53" s="15"/>
      <c r="IS53" s="15"/>
      <c r="IT53" s="15"/>
      <c r="IU53" s="15"/>
      <c r="IV53" s="15"/>
      <c r="IW53" s="15"/>
      <c r="IX53" s="15"/>
      <c r="IY53" s="15"/>
      <c r="IZ53" s="15"/>
      <c r="JA53" s="15"/>
      <c r="JB53" s="15"/>
      <c r="JC53" s="15"/>
      <c r="JD53" s="15"/>
      <c r="JE53" s="15"/>
      <c r="JF53" s="15"/>
      <c r="JG53" s="15"/>
      <c r="JH53" s="15"/>
      <c r="JI53" s="15"/>
      <c r="JJ53" s="15"/>
      <c r="JK53" s="15"/>
      <c r="JL53" s="15"/>
      <c r="JM53" s="15"/>
      <c r="JN53" s="15"/>
      <c r="JO53" s="15"/>
      <c r="JP53" s="15"/>
      <c r="JQ53" s="15"/>
      <c r="JR53" s="15"/>
      <c r="JS53" s="15"/>
      <c r="JT53" s="15"/>
      <c r="JU53" s="15"/>
      <c r="JV53" s="15"/>
      <c r="JW53" s="15"/>
      <c r="JX53" s="15"/>
      <c r="JY53" s="15"/>
      <c r="JZ53" s="15"/>
      <c r="KA53" s="15"/>
      <c r="KB53" s="15"/>
      <c r="KC53" s="15"/>
      <c r="KD53" s="15"/>
      <c r="KE53" s="15"/>
      <c r="KF53" s="15"/>
      <c r="KG53" s="15"/>
      <c r="KH53" s="15"/>
      <c r="KI53" s="15"/>
      <c r="KJ53" s="15"/>
      <c r="KK53" s="15"/>
      <c r="KL53" s="15"/>
      <c r="KM53" s="15"/>
      <c r="KN53" s="15"/>
      <c r="KO53" s="15"/>
      <c r="KP53" s="15"/>
      <c r="KQ53" s="15"/>
      <c r="KR53" s="15"/>
      <c r="KS53" s="15"/>
      <c r="KT53" s="15"/>
      <c r="KU53" s="15"/>
      <c r="KV53" s="15"/>
      <c r="KW53" s="15"/>
      <c r="KX53" s="15"/>
      <c r="KY53" s="15"/>
      <c r="KZ53" s="15"/>
      <c r="LA53" s="15"/>
      <c r="LB53" s="15"/>
      <c r="LC53" s="15"/>
      <c r="LD53" s="15"/>
      <c r="LE53" s="15"/>
      <c r="LF53" s="15"/>
      <c r="LG53" s="15"/>
      <c r="LH53" s="15"/>
      <c r="LI53" s="15"/>
      <c r="LJ53" s="15"/>
      <c r="LK53" s="15"/>
      <c r="LL53" s="15"/>
      <c r="LM53" s="15"/>
      <c r="LN53" s="15"/>
      <c r="LO53" s="15"/>
      <c r="LP53" s="15"/>
      <c r="LQ53" s="15"/>
      <c r="LR53" s="15"/>
      <c r="LS53" s="15"/>
      <c r="LT53" s="15"/>
      <c r="LU53" s="15"/>
      <c r="LV53" s="15"/>
      <c r="LW53" s="15"/>
      <c r="LX53" s="15"/>
      <c r="LY53" s="15"/>
      <c r="LZ53" s="15"/>
      <c r="MA53" s="15"/>
      <c r="MB53" s="15"/>
      <c r="MC53" s="15"/>
      <c r="MD53" s="15"/>
      <c r="ME53" s="15"/>
      <c r="MF53" s="15"/>
      <c r="MG53" s="15"/>
      <c r="MH53" s="15"/>
      <c r="MI53" s="15"/>
      <c r="MJ53" s="15"/>
      <c r="MK53" s="15"/>
      <c r="ML53" s="15"/>
      <c r="MM53" s="15"/>
      <c r="MN53" s="15"/>
      <c r="MO53" s="15"/>
      <c r="MP53" s="15"/>
      <c r="MQ53" s="15"/>
      <c r="MR53" s="15"/>
      <c r="MS53" s="15"/>
      <c r="MT53" s="15"/>
      <c r="MU53" s="15"/>
      <c r="MV53" s="15"/>
      <c r="MW53" s="15"/>
      <c r="MX53" s="15"/>
      <c r="MY53" s="15"/>
      <c r="MZ53" s="15"/>
      <c r="NA53" s="15"/>
      <c r="NB53" s="15"/>
      <c r="NC53" s="15"/>
      <c r="ND53" s="15"/>
      <c r="NE53" s="15"/>
      <c r="NF53" s="15"/>
      <c r="NG53" s="15"/>
      <c r="NH53" s="15"/>
      <c r="NI53" s="15"/>
      <c r="NJ53" s="15"/>
      <c r="NK53" s="15"/>
      <c r="NL53" s="15"/>
      <c r="NM53" s="15"/>
      <c r="NN53" s="15"/>
      <c r="NO53" s="15"/>
      <c r="NP53" s="15"/>
      <c r="NQ53" s="15"/>
      <c r="NR53" s="15"/>
      <c r="NS53" s="15"/>
      <c r="NT53" s="15"/>
      <c r="NU53" s="15"/>
      <c r="NV53" s="15"/>
      <c r="NW53" s="15"/>
      <c r="NX53" s="15"/>
      <c r="NY53" s="15"/>
      <c r="NZ53" s="15"/>
      <c r="OA53" s="15"/>
      <c r="OB53" s="15"/>
      <c r="OC53" s="15"/>
      <c r="OD53" s="15"/>
      <c r="OE53" s="15"/>
      <c r="OF53" s="15"/>
      <c r="OG53" s="15"/>
      <c r="OH53" s="15"/>
      <c r="OI53" s="15"/>
      <c r="OJ53" s="15"/>
      <c r="OK53" s="15"/>
      <c r="OL53" s="15"/>
      <c r="OM53" s="15"/>
      <c r="ON53" s="15"/>
      <c r="OO53" s="15"/>
      <c r="OP53" s="15"/>
      <c r="OQ53" s="15"/>
      <c r="OR53" s="15"/>
      <c r="OS53" s="15"/>
      <c r="OT53" s="15"/>
      <c r="OU53" s="15"/>
      <c r="OV53" s="15"/>
      <c r="OW53" s="15"/>
      <c r="OX53" s="15"/>
      <c r="OY53" s="15"/>
      <c r="OZ53" s="15"/>
      <c r="PA53" s="15"/>
      <c r="PB53" s="15"/>
      <c r="PC53" s="15"/>
      <c r="PD53" s="15"/>
      <c r="PE53" s="15"/>
      <c r="PF53" s="15"/>
      <c r="PG53" s="15"/>
      <c r="PH53" s="15"/>
      <c r="PI53" s="15"/>
      <c r="PJ53" s="15"/>
      <c r="PK53" s="15"/>
      <c r="PL53" s="15"/>
      <c r="PM53" s="15"/>
      <c r="PN53" s="15"/>
      <c r="PO53" s="15"/>
      <c r="PP53" s="15"/>
      <c r="PQ53" s="15"/>
      <c r="PR53" s="15"/>
      <c r="PS53" s="15"/>
      <c r="PT53" s="15"/>
      <c r="PU53" s="15"/>
      <c r="PV53" s="15"/>
      <c r="PW53" s="15"/>
      <c r="PX53" s="15"/>
      <c r="PY53" s="15"/>
      <c r="PZ53" s="15"/>
      <c r="QA53" s="15"/>
      <c r="QB53" s="15"/>
      <c r="QC53" s="15"/>
      <c r="QD53" s="15"/>
      <c r="QE53" s="15"/>
      <c r="QF53" s="15"/>
      <c r="QG53" s="15"/>
      <c r="QH53" s="15"/>
      <c r="QI53" s="15"/>
      <c r="QJ53" s="15"/>
      <c r="QK53" s="15"/>
      <c r="QL53" s="15"/>
      <c r="QM53" s="15"/>
      <c r="QN53" s="15"/>
      <c r="QO53" s="15"/>
      <c r="QP53" s="15"/>
      <c r="QQ53" s="15"/>
      <c r="QR53" s="15"/>
      <c r="QS53" s="15"/>
      <c r="QT53" s="15"/>
      <c r="QU53" s="15"/>
      <c r="QV53" s="15"/>
      <c r="QW53" s="15"/>
      <c r="QX53" s="15"/>
      <c r="QY53" s="15"/>
      <c r="QZ53" s="15"/>
      <c r="RA53" s="15"/>
      <c r="RB53" s="15"/>
      <c r="RC53" s="15"/>
      <c r="RD53" s="15"/>
      <c r="RE53" s="15"/>
      <c r="RF53" s="15"/>
      <c r="RG53" s="15"/>
      <c r="RH53" s="15"/>
      <c r="RI53" s="15"/>
      <c r="RJ53" s="15"/>
      <c r="RK53" s="15"/>
      <c r="RL53" s="15"/>
      <c r="RM53" s="15"/>
      <c r="RN53" s="15"/>
      <c r="RO53" s="15"/>
      <c r="RP53" s="15"/>
      <c r="RQ53" s="15"/>
      <c r="RR53" s="15"/>
      <c r="RS53" s="15"/>
      <c r="RT53" s="15"/>
      <c r="RU53" s="15"/>
      <c r="RV53" s="15"/>
      <c r="RW53" s="15"/>
      <c r="RX53" s="15"/>
      <c r="RY53" s="15"/>
      <c r="RZ53" s="15"/>
      <c r="SA53" s="15"/>
      <c r="SB53" s="15"/>
      <c r="SC53" s="15"/>
      <c r="SD53" s="15"/>
      <c r="SE53" s="15"/>
      <c r="SF53" s="15"/>
      <c r="SG53" s="15"/>
      <c r="SH53" s="15"/>
      <c r="SI53" s="15"/>
      <c r="SJ53" s="15"/>
      <c r="SK53" s="15"/>
      <c r="SL53" s="15"/>
      <c r="SM53" s="15"/>
      <c r="SN53" s="15"/>
      <c r="SO53" s="15"/>
      <c r="SP53" s="15"/>
      <c r="SQ53" s="15"/>
      <c r="SR53" s="15"/>
      <c r="SS53" s="15"/>
      <c r="ST53" s="15"/>
      <c r="SU53" s="15"/>
      <c r="SV53" s="15"/>
      <c r="SW53" s="15"/>
      <c r="SX53" s="15"/>
      <c r="SY53" s="15"/>
      <c r="SZ53" s="15"/>
      <c r="TA53" s="15"/>
      <c r="TB53" s="15"/>
      <c r="TC53" s="15"/>
      <c r="TD53" s="15"/>
      <c r="TE53" s="15"/>
      <c r="TF53" s="15"/>
      <c r="TG53" s="15"/>
      <c r="TH53" s="15"/>
      <c r="TI53" s="15"/>
      <c r="TJ53" s="15"/>
      <c r="TK53" s="15"/>
      <c r="TL53" s="15"/>
      <c r="TM53" s="15"/>
      <c r="TN53" s="15"/>
      <c r="TO53" s="15"/>
      <c r="TP53" s="15"/>
      <c r="TQ53" s="15"/>
      <c r="TR53" s="15"/>
      <c r="TS53" s="15"/>
      <c r="TT53" s="15"/>
      <c r="TU53" s="15"/>
      <c r="TV53" s="15"/>
      <c r="TW53" s="15"/>
      <c r="TX53" s="15"/>
      <c r="TY53" s="15"/>
      <c r="TZ53" s="15"/>
      <c r="UA53" s="15"/>
      <c r="UB53" s="15"/>
      <c r="UC53" s="15"/>
      <c r="UD53" s="15"/>
      <c r="UE53" s="15"/>
      <c r="UF53" s="15"/>
      <c r="UG53" s="15"/>
      <c r="UH53" s="15"/>
      <c r="UI53" s="15"/>
      <c r="UJ53" s="15"/>
      <c r="UK53" s="15"/>
      <c r="UL53" s="15"/>
      <c r="UM53" s="15"/>
      <c r="UN53" s="15"/>
      <c r="UO53" s="15"/>
      <c r="UP53" s="15"/>
      <c r="UQ53" s="15"/>
      <c r="UR53" s="15"/>
      <c r="US53" s="15"/>
      <c r="UT53" s="15"/>
      <c r="UU53" s="15"/>
      <c r="UV53" s="15"/>
      <c r="UW53" s="15"/>
      <c r="UX53" s="15"/>
      <c r="UY53" s="15"/>
      <c r="UZ53" s="15"/>
      <c r="VA53" s="15"/>
      <c r="VB53" s="15"/>
      <c r="VC53" s="15"/>
      <c r="VD53" s="15"/>
      <c r="VE53" s="15"/>
      <c r="VF53" s="15"/>
      <c r="VG53" s="15"/>
      <c r="VH53" s="15"/>
      <c r="VI53" s="15"/>
      <c r="VJ53" s="15"/>
      <c r="VK53" s="15"/>
      <c r="VL53" s="15"/>
      <c r="VM53" s="15"/>
      <c r="VN53" s="15"/>
      <c r="VO53" s="15"/>
      <c r="VP53" s="15"/>
      <c r="VQ53" s="15"/>
      <c r="VR53" s="15"/>
      <c r="VS53" s="15"/>
      <c r="VT53" s="15"/>
      <c r="VU53" s="15"/>
      <c r="VV53" s="15"/>
      <c r="VW53" s="15"/>
      <c r="VX53" s="15"/>
      <c r="VY53" s="15"/>
      <c r="VZ53" s="15"/>
      <c r="WA53" s="15"/>
      <c r="WB53" s="15"/>
      <c r="WC53" s="15"/>
      <c r="WD53" s="15"/>
      <c r="WE53" s="15"/>
      <c r="WF53" s="15"/>
      <c r="WG53" s="15"/>
      <c r="WH53" s="15"/>
      <c r="WI53" s="15"/>
      <c r="WJ53" s="15"/>
      <c r="WK53" s="15"/>
      <c r="WL53" s="15"/>
      <c r="WM53" s="15"/>
      <c r="WN53" s="15"/>
      <c r="WO53" s="15"/>
      <c r="WP53" s="15"/>
      <c r="WQ53" s="15"/>
      <c r="WR53" s="15"/>
      <c r="WS53" s="15"/>
      <c r="WT53" s="15"/>
      <c r="WU53" s="15"/>
      <c r="WV53" s="15"/>
      <c r="WW53" s="15"/>
      <c r="WX53" s="15"/>
      <c r="WY53" s="15"/>
      <c r="WZ53" s="15"/>
      <c r="XA53" s="15"/>
      <c r="XB53" s="15"/>
      <c r="XC53" s="15"/>
      <c r="XD53" s="15"/>
      <c r="XE53" s="15"/>
      <c r="XF53" s="15"/>
      <c r="XG53" s="15"/>
      <c r="XH53" s="15"/>
      <c r="XI53" s="15"/>
      <c r="XJ53" s="15"/>
      <c r="XK53" s="15"/>
      <c r="XL53" s="15"/>
      <c r="XM53" s="15"/>
      <c r="XN53" s="15"/>
      <c r="XO53" s="15"/>
      <c r="XP53" s="15"/>
      <c r="XQ53" s="15"/>
      <c r="XR53" s="15"/>
      <c r="XS53" s="15"/>
      <c r="XT53" s="15"/>
      <c r="XU53" s="15"/>
      <c r="XV53" s="15"/>
      <c r="XW53" s="15"/>
      <c r="XX53" s="15"/>
      <c r="XY53" s="15"/>
      <c r="XZ53" s="15"/>
      <c r="YA53" s="15"/>
      <c r="YB53" s="15"/>
      <c r="YC53" s="15"/>
      <c r="YD53" s="15"/>
      <c r="YE53" s="15"/>
      <c r="YF53" s="15"/>
      <c r="YG53" s="15"/>
      <c r="YH53" s="15"/>
      <c r="YI53" s="15"/>
      <c r="YJ53" s="15"/>
      <c r="YK53" s="15"/>
      <c r="YL53" s="15"/>
      <c r="YM53" s="15"/>
      <c r="YN53" s="15"/>
      <c r="YO53" s="15"/>
      <c r="YP53" s="15"/>
      <c r="YQ53" s="15"/>
      <c r="YR53" s="15"/>
      <c r="YS53" s="15"/>
      <c r="YT53" s="15"/>
      <c r="YU53" s="15"/>
      <c r="YV53" s="15"/>
      <c r="YW53" s="15"/>
      <c r="YX53" s="15"/>
      <c r="YY53" s="15"/>
      <c r="YZ53" s="15"/>
      <c r="ZA53" s="15"/>
      <c r="ZB53" s="15"/>
      <c r="ZC53" s="15"/>
      <c r="ZD53" s="15"/>
      <c r="ZE53" s="15"/>
      <c r="ZF53" s="15"/>
      <c r="ZG53" s="15"/>
      <c r="ZH53" s="15"/>
      <c r="ZI53" s="15"/>
      <c r="ZJ53" s="15"/>
      <c r="ZK53" s="15"/>
      <c r="ZL53" s="15"/>
      <c r="ZM53" s="15"/>
      <c r="ZN53" s="15"/>
      <c r="ZO53" s="15"/>
      <c r="ZP53" s="15"/>
      <c r="ZQ53" s="15"/>
      <c r="ZR53" s="15"/>
      <c r="ZS53" s="15"/>
      <c r="ZT53" s="15"/>
      <c r="ZU53" s="15"/>
      <c r="ZV53" s="15"/>
      <c r="ZW53" s="15"/>
      <c r="ZX53" s="15"/>
      <c r="ZY53" s="15"/>
      <c r="ZZ53" s="15"/>
      <c r="AAA53" s="15"/>
      <c r="AAB53" s="15"/>
      <c r="AAC53" s="15"/>
      <c r="AAD53" s="15"/>
      <c r="AAE53" s="15"/>
      <c r="AAF53" s="15"/>
      <c r="AAG53" s="15"/>
      <c r="AAH53" s="15"/>
      <c r="AAI53" s="15"/>
      <c r="AAJ53" s="15"/>
      <c r="AAK53" s="15"/>
      <c r="AAL53" s="15"/>
      <c r="AAM53" s="15"/>
      <c r="AAN53" s="15"/>
      <c r="AAO53" s="15"/>
      <c r="AAP53" s="15"/>
      <c r="AAQ53" s="15"/>
      <c r="AAR53" s="15"/>
      <c r="AAS53" s="15"/>
      <c r="AAT53" s="15"/>
      <c r="AAU53" s="15"/>
      <c r="AAV53" s="15"/>
      <c r="AAW53" s="15"/>
      <c r="AAX53" s="15"/>
      <c r="AAY53" s="15"/>
      <c r="AAZ53" s="15"/>
      <c r="ABA53" s="15"/>
      <c r="ABB53" s="15"/>
      <c r="ABC53" s="15"/>
      <c r="ABD53" s="15"/>
      <c r="ABE53" s="15"/>
      <c r="ABF53" s="15"/>
      <c r="ABG53" s="15"/>
      <c r="ABH53" s="15"/>
      <c r="ABI53" s="15"/>
      <c r="ABJ53" s="15"/>
      <c r="ABK53" s="15"/>
      <c r="ABL53" s="15"/>
      <c r="ABM53" s="15"/>
      <c r="ABN53" s="15"/>
      <c r="ABO53" s="15"/>
      <c r="ABP53" s="15"/>
      <c r="ABQ53" s="15"/>
      <c r="ABR53" s="15"/>
      <c r="ABS53" s="15"/>
      <c r="ABT53" s="15"/>
      <c r="ABU53" s="15"/>
      <c r="ABV53" s="15"/>
      <c r="ABW53" s="15"/>
      <c r="ABX53" s="15"/>
      <c r="ABY53" s="15"/>
      <c r="ABZ53" s="15"/>
      <c r="ACA53" s="15"/>
      <c r="ACB53" s="15"/>
      <c r="ACC53" s="15"/>
      <c r="ACD53" s="15"/>
      <c r="ACE53" s="15"/>
      <c r="ACF53" s="15"/>
      <c r="ACG53" s="15"/>
      <c r="ACH53" s="15"/>
      <c r="ACI53" s="15"/>
      <c r="ACJ53" s="15"/>
      <c r="ACK53" s="15"/>
      <c r="ACL53" s="15"/>
      <c r="ACM53" s="15"/>
      <c r="ACN53" s="15"/>
      <c r="ACO53" s="15"/>
      <c r="ACP53" s="15"/>
      <c r="ACQ53" s="15"/>
      <c r="ACR53" s="15"/>
      <c r="ACS53" s="15"/>
      <c r="ACT53" s="15"/>
      <c r="ACU53" s="15"/>
      <c r="ACV53" s="15"/>
      <c r="ACW53" s="15"/>
      <c r="ACX53" s="15"/>
      <c r="ACY53" s="15"/>
      <c r="ACZ53" s="15"/>
      <c r="ADA53" s="15"/>
      <c r="ADB53" s="15"/>
      <c r="ADC53" s="15"/>
      <c r="ADD53" s="15"/>
      <c r="ADE53" s="15"/>
      <c r="ADF53" s="15"/>
      <c r="ADG53" s="15"/>
      <c r="ADH53" s="15"/>
      <c r="ADI53" s="15"/>
      <c r="ADJ53" s="15"/>
      <c r="ADK53" s="15"/>
      <c r="ADL53" s="15"/>
      <c r="ADM53" s="15"/>
      <c r="ADN53" s="15"/>
      <c r="ADO53" s="15"/>
      <c r="ADP53" s="15"/>
      <c r="ADQ53" s="15"/>
      <c r="ADR53" s="15"/>
      <c r="ADS53" s="15"/>
      <c r="ADT53" s="15"/>
      <c r="ADU53" s="15"/>
      <c r="ADV53" s="15"/>
      <c r="ADW53" s="15"/>
      <c r="ADX53" s="15"/>
      <c r="ADY53" s="15"/>
      <c r="ADZ53" s="15"/>
      <c r="AEA53" s="15"/>
      <c r="AEB53" s="15"/>
      <c r="AEC53" s="15"/>
      <c r="AED53" s="15"/>
      <c r="AEE53" s="15"/>
      <c r="AEF53" s="15"/>
      <c r="AEG53" s="15"/>
      <c r="AEH53" s="15"/>
      <c r="AEI53" s="15"/>
      <c r="AEJ53" s="15"/>
      <c r="AEK53" s="15"/>
      <c r="AEL53" s="15"/>
      <c r="AEM53" s="15"/>
      <c r="AEN53" s="15"/>
      <c r="AEO53" s="15"/>
      <c r="AEP53" s="15"/>
      <c r="AEQ53" s="15"/>
      <c r="AER53" s="15"/>
      <c r="AES53" s="15"/>
      <c r="AET53" s="15"/>
      <c r="AEU53" s="15"/>
      <c r="AEV53" s="15"/>
      <c r="AEW53" s="15"/>
      <c r="AEX53" s="15"/>
      <c r="AEY53" s="15"/>
      <c r="AEZ53" s="15"/>
      <c r="AFA53" s="15"/>
      <c r="AFB53" s="15"/>
      <c r="AFC53" s="15"/>
      <c r="AFD53" s="15"/>
      <c r="AFE53" s="15"/>
      <c r="AFF53" s="15"/>
      <c r="AFG53" s="15"/>
      <c r="AFH53" s="15"/>
      <c r="AFI53" s="15"/>
      <c r="AFJ53" s="15"/>
      <c r="AFK53" s="15"/>
      <c r="AFL53" s="15"/>
      <c r="AFM53" s="15"/>
      <c r="AFN53" s="15"/>
      <c r="AFO53" s="15"/>
      <c r="AFP53" s="15"/>
      <c r="AFQ53" s="15"/>
      <c r="AFR53" s="15"/>
      <c r="AFS53" s="15"/>
      <c r="AFT53" s="15"/>
      <c r="AFU53" s="15"/>
      <c r="AFV53" s="15"/>
      <c r="AFW53" s="15"/>
      <c r="AFX53" s="15"/>
      <c r="AFY53" s="15"/>
      <c r="AFZ53" s="15"/>
      <c r="AGA53" s="15"/>
      <c r="AGB53" s="15"/>
      <c r="AGC53" s="15"/>
      <c r="AGD53" s="15"/>
      <c r="AGE53" s="15"/>
      <c r="AGF53" s="15"/>
      <c r="AGG53" s="15"/>
      <c r="AGH53" s="15"/>
      <c r="AGI53" s="15"/>
      <c r="AGJ53" s="15"/>
      <c r="AGK53" s="15"/>
      <c r="AGL53" s="15"/>
      <c r="AGM53" s="15"/>
      <c r="AGN53" s="15"/>
      <c r="AGO53" s="15"/>
      <c r="AGP53" s="15"/>
      <c r="AGQ53" s="15"/>
      <c r="AGR53" s="15"/>
      <c r="AGS53" s="15"/>
      <c r="AGT53" s="15"/>
      <c r="AGU53" s="15"/>
      <c r="AGV53" s="15"/>
      <c r="AGW53" s="15"/>
      <c r="AGX53" s="15"/>
      <c r="AGY53" s="15"/>
      <c r="AGZ53" s="15"/>
      <c r="AHA53" s="15"/>
      <c r="AHB53" s="15"/>
      <c r="AHC53" s="15"/>
      <c r="AHD53" s="15"/>
      <c r="AHE53" s="15"/>
      <c r="AHF53" s="15"/>
      <c r="AHG53" s="15"/>
      <c r="AHH53" s="15"/>
      <c r="AHI53" s="15"/>
      <c r="AHJ53" s="15"/>
      <c r="AHK53" s="15"/>
      <c r="AHL53" s="15"/>
      <c r="AHM53" s="15"/>
      <c r="AHN53" s="15"/>
      <c r="AHO53" s="15"/>
      <c r="AHP53" s="15"/>
      <c r="AHQ53" s="15"/>
      <c r="AHR53" s="15"/>
      <c r="AHS53" s="15"/>
      <c r="AHT53" s="15"/>
      <c r="AHU53" s="15"/>
      <c r="AHV53" s="15"/>
      <c r="AHW53" s="15"/>
      <c r="AHX53" s="15"/>
      <c r="AHY53" s="15"/>
      <c r="AHZ53" s="15"/>
      <c r="AIA53" s="15"/>
      <c r="AIB53" s="15"/>
      <c r="AIC53" s="15"/>
      <c r="AID53" s="15"/>
      <c r="AIE53" s="15"/>
      <c r="AIF53" s="15"/>
      <c r="AIG53" s="15"/>
      <c r="AIH53" s="15"/>
      <c r="AII53" s="15"/>
      <c r="AIJ53" s="15"/>
      <c r="AIK53" s="15"/>
      <c r="AIL53" s="15"/>
      <c r="AIM53" s="15"/>
      <c r="AIN53" s="15"/>
      <c r="AIO53" s="15"/>
      <c r="AIP53" s="15"/>
      <c r="AIQ53" s="15"/>
      <c r="AIR53" s="15"/>
      <c r="AIS53" s="15"/>
      <c r="AIT53" s="15"/>
      <c r="AIU53" s="15"/>
      <c r="AIV53" s="15"/>
      <c r="AIW53" s="15"/>
      <c r="AIX53" s="15"/>
      <c r="AIY53" s="15"/>
      <c r="AIZ53" s="15"/>
      <c r="AJA53" s="15"/>
      <c r="AJB53" s="15"/>
      <c r="AJC53" s="15"/>
      <c r="AJD53" s="15"/>
      <c r="AJE53" s="15"/>
      <c r="AJF53" s="15"/>
      <c r="AJG53" s="15"/>
      <c r="AJH53" s="15"/>
      <c r="AJI53" s="15"/>
      <c r="AJJ53" s="15"/>
      <c r="AJK53" s="15"/>
      <c r="AJL53" s="15"/>
      <c r="AJM53" s="15"/>
      <c r="AJN53" s="15"/>
      <c r="AJO53" s="15"/>
      <c r="AJP53" s="15"/>
      <c r="AJQ53" s="15"/>
      <c r="AJR53" s="15"/>
      <c r="AJS53" s="15"/>
      <c r="AJT53" s="15"/>
      <c r="AJU53" s="15"/>
      <c r="AJV53" s="15"/>
      <c r="AJW53" s="15"/>
      <c r="AJX53" s="15"/>
      <c r="AJY53" s="15"/>
      <c r="AJZ53" s="15"/>
      <c r="AKA53" s="15"/>
      <c r="AKB53" s="15"/>
      <c r="AKC53" s="15"/>
      <c r="AKD53" s="15"/>
      <c r="AKE53" s="15"/>
      <c r="AKF53" s="15"/>
      <c r="AKG53" s="15"/>
      <c r="AKH53" s="15"/>
      <c r="AKI53" s="15"/>
      <c r="AKJ53" s="15"/>
      <c r="AKK53" s="15"/>
      <c r="AKL53" s="15"/>
      <c r="AKM53" s="15"/>
      <c r="AKN53" s="15"/>
      <c r="AKO53" s="15"/>
      <c r="AKP53" s="15"/>
      <c r="AKQ53" s="15"/>
      <c r="AKR53" s="15"/>
      <c r="AKS53" s="15"/>
      <c r="AKT53" s="15"/>
      <c r="AKU53" s="15"/>
      <c r="AKV53" s="15"/>
      <c r="AKW53" s="15"/>
      <c r="AKX53" s="15"/>
      <c r="AKY53" s="15"/>
      <c r="AKZ53" s="15"/>
      <c r="ALA53" s="15"/>
      <c r="ALB53" s="15"/>
      <c r="ALC53" s="15"/>
      <c r="ALD53" s="15"/>
      <c r="ALE53" s="15"/>
      <c r="ALF53" s="15"/>
      <c r="ALG53" s="15"/>
      <c r="ALH53" s="15"/>
      <c r="ALI53" s="15"/>
      <c r="ALJ53" s="15"/>
      <c r="ALK53" s="15"/>
      <c r="ALL53" s="15"/>
      <c r="ALM53" s="15"/>
      <c r="ALN53" s="15"/>
      <c r="ALO53" s="15"/>
      <c r="ALP53" s="15"/>
      <c r="ALQ53" s="15"/>
      <c r="ALR53" s="15"/>
      <c r="ALS53" s="15"/>
      <c r="ALT53" s="15"/>
      <c r="ALU53" s="15"/>
      <c r="ALV53" s="15"/>
      <c r="ALW53" s="15"/>
      <c r="ALX53" s="15"/>
      <c r="ALY53" s="15"/>
      <c r="ALZ53" s="15"/>
      <c r="AMA53" s="15"/>
      <c r="AMB53" s="15"/>
      <c r="AMC53" s="15"/>
      <c r="AMD53" s="15"/>
      <c r="AME53" s="15"/>
      <c r="AMF53" s="15"/>
      <c r="AMG53" s="15"/>
      <c r="AMH53" s="15"/>
      <c r="AMI53" s="15"/>
      <c r="AMJ53" s="15"/>
      <c r="AMK53" s="15"/>
      <c r="AML53" s="15"/>
      <c r="AMM53" s="15"/>
      <c r="AMN53" s="15"/>
      <c r="AMO53" s="15"/>
      <c r="AMP53" s="15"/>
      <c r="AMQ53" s="15"/>
      <c r="AMR53" s="15"/>
      <c r="AMS53" s="15"/>
      <c r="AMT53" s="15"/>
      <c r="AMU53" s="15"/>
      <c r="AMV53" s="15"/>
      <c r="AMW53" s="15"/>
      <c r="AMX53" s="15"/>
      <c r="AMY53" s="15"/>
      <c r="AMZ53" s="15"/>
      <c r="ANA53" s="15"/>
      <c r="ANB53" s="15"/>
      <c r="ANC53" s="15"/>
      <c r="AND53" s="15"/>
      <c r="ANE53" s="15"/>
      <c r="ANF53" s="15"/>
      <c r="ANG53" s="15"/>
      <c r="ANH53" s="15"/>
      <c r="ANI53" s="15"/>
      <c r="ANJ53" s="15"/>
      <c r="ANK53" s="15"/>
      <c r="ANL53" s="15"/>
      <c r="ANM53" s="15"/>
      <c r="ANN53" s="15"/>
      <c r="ANO53" s="15"/>
      <c r="ANP53" s="15"/>
      <c r="ANQ53" s="15"/>
      <c r="ANR53" s="15"/>
      <c r="ANS53" s="15"/>
      <c r="ANT53" s="15"/>
      <c r="ANU53" s="15"/>
      <c r="ANV53" s="15"/>
      <c r="ANW53" s="15"/>
      <c r="ANX53" s="15"/>
      <c r="ANY53" s="15"/>
      <c r="ANZ53" s="15"/>
      <c r="AOA53" s="15"/>
      <c r="AOB53" s="15"/>
      <c r="AOC53" s="15"/>
      <c r="AOD53" s="15"/>
      <c r="AOE53" s="15"/>
      <c r="AOF53" s="15"/>
      <c r="AOG53" s="15"/>
      <c r="AOH53" s="15"/>
      <c r="AOI53" s="15"/>
      <c r="AOJ53" s="15"/>
      <c r="AOK53" s="15"/>
      <c r="AOL53" s="15"/>
      <c r="AOM53" s="15"/>
      <c r="AON53" s="15"/>
      <c r="AOO53" s="15"/>
      <c r="AOP53" s="15"/>
      <c r="AOQ53" s="15"/>
      <c r="AOR53" s="15"/>
      <c r="AOS53" s="15"/>
      <c r="AOT53" s="15"/>
      <c r="AOU53" s="15"/>
      <c r="AOV53" s="15"/>
      <c r="AOW53" s="15"/>
      <c r="AOX53" s="15"/>
      <c r="AOY53" s="15"/>
      <c r="AOZ53" s="15"/>
      <c r="APA53" s="15"/>
      <c r="APB53" s="15"/>
      <c r="APC53" s="15"/>
      <c r="APD53" s="15"/>
      <c r="APE53" s="15"/>
      <c r="APF53" s="15"/>
      <c r="APG53" s="15"/>
      <c r="APH53" s="15"/>
      <c r="API53" s="15"/>
      <c r="APJ53" s="15"/>
      <c r="APK53" s="15"/>
      <c r="APL53" s="15"/>
      <c r="APM53" s="15"/>
      <c r="APN53" s="15"/>
      <c r="APO53" s="15"/>
      <c r="APP53" s="15"/>
      <c r="APQ53" s="15"/>
      <c r="APR53" s="15"/>
      <c r="APS53" s="15"/>
      <c r="APT53" s="15"/>
      <c r="APU53" s="15"/>
      <c r="APV53" s="15"/>
      <c r="APW53" s="15"/>
      <c r="APX53" s="15"/>
      <c r="APY53" s="15"/>
      <c r="APZ53" s="15"/>
      <c r="AQA53" s="15"/>
      <c r="AQB53" s="15"/>
      <c r="AQC53" s="15"/>
      <c r="AQD53" s="15"/>
      <c r="AQE53" s="15"/>
      <c r="AQF53" s="15"/>
      <c r="AQG53" s="15"/>
      <c r="AQH53" s="15"/>
      <c r="AQI53" s="15"/>
      <c r="AQJ53" s="15"/>
      <c r="AQK53" s="15"/>
      <c r="AQL53" s="15"/>
      <c r="AQM53" s="15"/>
      <c r="AQN53" s="15"/>
      <c r="AQO53" s="15"/>
      <c r="AQP53" s="15"/>
      <c r="AQQ53" s="15"/>
      <c r="AQR53" s="15"/>
      <c r="AQS53" s="15"/>
      <c r="AQT53" s="15"/>
      <c r="AQU53" s="15"/>
      <c r="AQV53" s="15"/>
      <c r="AQW53" s="15"/>
      <c r="AQX53" s="15"/>
      <c r="AQY53" s="15"/>
      <c r="AQZ53" s="15"/>
      <c r="ARA53" s="15"/>
      <c r="ARB53" s="15"/>
      <c r="ARC53" s="15"/>
      <c r="ARD53" s="15"/>
      <c r="ARE53" s="15"/>
      <c r="ARF53" s="15"/>
      <c r="ARG53" s="15"/>
      <c r="ARH53" s="15"/>
      <c r="ARI53" s="15"/>
      <c r="ARJ53" s="15"/>
      <c r="ARK53" s="15"/>
      <c r="ARL53" s="15"/>
      <c r="ARM53" s="15"/>
      <c r="ARN53" s="15"/>
      <c r="ARO53" s="15"/>
      <c r="ARP53" s="15"/>
      <c r="ARQ53" s="15"/>
      <c r="ARR53" s="15"/>
      <c r="ARS53" s="15"/>
      <c r="ART53" s="15"/>
      <c r="ARU53" s="15"/>
      <c r="ARV53" s="15"/>
      <c r="ARW53" s="15"/>
      <c r="ARX53" s="15"/>
      <c r="ARY53" s="15"/>
      <c r="ARZ53" s="15"/>
      <c r="ASA53" s="15"/>
      <c r="ASB53" s="15"/>
      <c r="ASC53" s="15"/>
      <c r="ASD53" s="15"/>
      <c r="ASE53" s="15"/>
      <c r="ASF53" s="15"/>
      <c r="ASG53" s="15"/>
      <c r="ASH53" s="15"/>
      <c r="ASI53" s="15"/>
      <c r="ASJ53" s="15"/>
      <c r="ASK53" s="15"/>
      <c r="ASL53" s="15"/>
      <c r="ASM53" s="15"/>
      <c r="ASN53" s="15"/>
      <c r="ASO53" s="15"/>
      <c r="ASP53" s="15"/>
      <c r="ASQ53" s="15"/>
      <c r="ASR53" s="15"/>
      <c r="ASS53" s="15"/>
      <c r="AST53" s="15"/>
      <c r="ASU53" s="15"/>
      <c r="ASV53" s="15"/>
      <c r="ASW53" s="15"/>
      <c r="ASX53" s="15"/>
      <c r="ASY53" s="15"/>
      <c r="ASZ53" s="15"/>
      <c r="ATA53" s="15"/>
      <c r="ATB53" s="15"/>
      <c r="ATC53" s="15"/>
      <c r="ATD53" s="15"/>
      <c r="ATE53" s="15"/>
      <c r="ATF53" s="15"/>
      <c r="ATG53" s="15"/>
      <c r="ATH53" s="15"/>
      <c r="ATI53" s="15"/>
      <c r="ATJ53" s="15"/>
      <c r="ATK53" s="15"/>
      <c r="ATL53" s="15"/>
      <c r="ATM53" s="15"/>
      <c r="ATN53" s="15"/>
      <c r="ATO53" s="15"/>
      <c r="ATP53" s="15"/>
      <c r="ATQ53" s="15"/>
      <c r="ATR53" s="15"/>
      <c r="ATS53" s="15"/>
      <c r="ATT53" s="15"/>
      <c r="ATU53" s="15"/>
      <c r="ATV53" s="15"/>
      <c r="ATW53" s="15"/>
      <c r="ATX53" s="15"/>
      <c r="ATY53" s="15"/>
      <c r="ATZ53" s="15"/>
      <c r="AUA53" s="15"/>
      <c r="AUB53" s="15"/>
      <c r="AUC53" s="15"/>
      <c r="AUD53" s="15"/>
      <c r="AUE53" s="15"/>
      <c r="AUF53" s="15"/>
      <c r="AUG53" s="15"/>
      <c r="AUH53" s="15"/>
      <c r="AUI53" s="15"/>
      <c r="AUJ53" s="15"/>
      <c r="AUK53" s="15"/>
      <c r="AUL53" s="15"/>
      <c r="AUM53" s="15"/>
      <c r="AUN53" s="15"/>
      <c r="AUO53" s="15"/>
      <c r="AUP53" s="15"/>
      <c r="AUQ53" s="15"/>
      <c r="AUR53" s="15"/>
      <c r="AUS53" s="15"/>
      <c r="AUT53" s="15"/>
      <c r="AUU53" s="15"/>
      <c r="AUV53" s="15"/>
      <c r="AUW53" s="15"/>
      <c r="AUX53" s="15"/>
      <c r="AUY53" s="15"/>
      <c r="AUZ53" s="15"/>
      <c r="AVA53" s="15"/>
      <c r="AVB53" s="15"/>
      <c r="AVC53" s="15"/>
      <c r="AVD53" s="15"/>
      <c r="AVE53" s="15"/>
      <c r="AVF53" s="15"/>
      <c r="AVG53" s="15"/>
      <c r="AVH53" s="15"/>
      <c r="AVI53" s="15"/>
      <c r="AVJ53" s="15"/>
      <c r="AVK53" s="15"/>
      <c r="AVL53" s="15"/>
      <c r="AVM53" s="15"/>
      <c r="AVN53" s="15"/>
      <c r="AVO53" s="15"/>
      <c r="AVP53" s="15"/>
      <c r="AVQ53" s="15"/>
      <c r="AVR53" s="15"/>
      <c r="AVS53" s="15"/>
      <c r="AVT53" s="15"/>
      <c r="AVU53" s="15"/>
      <c r="AVV53" s="15"/>
      <c r="AVW53" s="15"/>
      <c r="AVX53" s="15"/>
      <c r="AVY53" s="15"/>
      <c r="AVZ53" s="15"/>
      <c r="AWA53" s="15"/>
      <c r="AWB53" s="15"/>
      <c r="AWC53" s="15"/>
      <c r="AWD53" s="15"/>
      <c r="AWE53" s="15"/>
      <c r="AWF53" s="15"/>
      <c r="AWG53" s="15"/>
      <c r="AWH53" s="15"/>
      <c r="AWI53" s="15"/>
      <c r="AWJ53" s="15"/>
      <c r="AWK53" s="15"/>
      <c r="AWL53" s="15"/>
      <c r="AWM53" s="15"/>
      <c r="AWN53" s="15"/>
      <c r="AWO53" s="15"/>
      <c r="AWP53" s="15"/>
      <c r="AWQ53" s="15"/>
      <c r="AWR53" s="15"/>
      <c r="AWS53" s="15"/>
      <c r="AWT53" s="15"/>
      <c r="AWU53" s="15"/>
      <c r="AWV53" s="15"/>
      <c r="AWW53" s="15"/>
      <c r="AWX53" s="15"/>
      <c r="AWY53" s="15"/>
      <c r="AWZ53" s="15"/>
      <c r="AXA53" s="15"/>
      <c r="AXB53" s="15"/>
      <c r="AXC53" s="15"/>
      <c r="AXD53" s="15"/>
      <c r="AXE53" s="15"/>
      <c r="AXF53" s="15"/>
      <c r="AXG53" s="15"/>
      <c r="AXH53" s="15"/>
      <c r="AXI53" s="15"/>
      <c r="AXJ53" s="15"/>
      <c r="AXK53" s="15"/>
      <c r="AXL53" s="15"/>
      <c r="AXM53" s="15"/>
      <c r="AXN53" s="15"/>
      <c r="AXO53" s="15"/>
      <c r="AXP53" s="15"/>
      <c r="AXQ53" s="15"/>
      <c r="AXR53" s="15"/>
      <c r="AXS53" s="15"/>
      <c r="AXT53" s="15"/>
      <c r="AXU53" s="15"/>
      <c r="AXV53" s="15"/>
      <c r="AXW53" s="15"/>
      <c r="AXX53" s="15"/>
      <c r="AXY53" s="15"/>
      <c r="AXZ53" s="15"/>
      <c r="AYA53" s="15"/>
      <c r="AYB53" s="15"/>
      <c r="AYC53" s="15"/>
      <c r="AYD53" s="15"/>
      <c r="AYE53" s="15"/>
      <c r="AYF53" s="15"/>
      <c r="AYG53" s="15"/>
      <c r="AYH53" s="15"/>
      <c r="AYI53" s="15"/>
      <c r="AYJ53" s="15"/>
      <c r="AYK53" s="15"/>
      <c r="AYL53" s="15"/>
      <c r="AYM53" s="15"/>
      <c r="AYN53" s="15"/>
      <c r="AYO53" s="15"/>
      <c r="AYP53" s="15"/>
      <c r="AYQ53" s="15"/>
      <c r="AYR53" s="15"/>
      <c r="AYS53" s="15"/>
      <c r="AYT53" s="15"/>
      <c r="AYU53" s="15"/>
      <c r="AYV53" s="15"/>
      <c r="AYW53" s="15"/>
      <c r="AYX53" s="15"/>
      <c r="AYY53" s="15"/>
      <c r="AYZ53" s="15"/>
      <c r="AZA53" s="15"/>
      <c r="AZB53" s="15"/>
      <c r="AZC53" s="15"/>
      <c r="AZD53" s="15"/>
      <c r="AZE53" s="15"/>
      <c r="AZF53" s="15"/>
      <c r="AZG53" s="15"/>
      <c r="AZH53" s="15"/>
      <c r="AZI53" s="15"/>
      <c r="AZJ53" s="15"/>
      <c r="AZK53" s="15"/>
      <c r="AZL53" s="15"/>
      <c r="AZM53" s="15"/>
      <c r="AZN53" s="15"/>
      <c r="AZO53" s="15"/>
      <c r="AZP53" s="15"/>
      <c r="AZQ53" s="15"/>
      <c r="AZR53" s="15"/>
      <c r="AZS53" s="15"/>
      <c r="AZT53" s="15"/>
      <c r="AZU53" s="15"/>
      <c r="AZV53" s="15"/>
      <c r="AZW53" s="15"/>
      <c r="AZX53" s="15"/>
      <c r="AZY53" s="15"/>
      <c r="AZZ53" s="15"/>
      <c r="BAA53" s="15"/>
      <c r="BAB53" s="15"/>
      <c r="BAC53" s="15"/>
      <c r="BAD53" s="15"/>
      <c r="BAE53" s="15"/>
      <c r="BAF53" s="15"/>
      <c r="BAG53" s="15"/>
      <c r="BAH53" s="15"/>
      <c r="BAI53" s="15"/>
      <c r="BAJ53" s="15"/>
      <c r="BAK53" s="15"/>
      <c r="BAL53" s="15"/>
      <c r="BAM53" s="15"/>
      <c r="BAN53" s="15"/>
      <c r="BAO53" s="15"/>
      <c r="BAP53" s="15"/>
      <c r="BAQ53" s="15"/>
      <c r="BAR53" s="15"/>
      <c r="BAS53" s="15"/>
      <c r="BAT53" s="15"/>
      <c r="BAU53" s="15"/>
      <c r="BAV53" s="15"/>
      <c r="BAW53" s="15"/>
      <c r="BAX53" s="15"/>
      <c r="BAY53" s="15"/>
      <c r="BAZ53" s="15"/>
      <c r="BBA53" s="15"/>
      <c r="BBB53" s="15"/>
      <c r="BBC53" s="15"/>
      <c r="BBD53" s="15"/>
      <c r="BBE53" s="15"/>
      <c r="BBF53" s="15"/>
      <c r="BBG53" s="15"/>
      <c r="BBH53" s="15"/>
      <c r="BBI53" s="15"/>
      <c r="BBJ53" s="15"/>
      <c r="BBK53" s="15"/>
      <c r="BBL53" s="15"/>
      <c r="BBM53" s="15"/>
      <c r="BBN53" s="15"/>
      <c r="BBO53" s="15"/>
      <c r="BBP53" s="15"/>
      <c r="BBQ53" s="15"/>
      <c r="BBR53" s="15"/>
      <c r="BBS53" s="15"/>
      <c r="BBT53" s="15"/>
      <c r="BBU53" s="15"/>
      <c r="BBV53" s="15"/>
      <c r="BBW53" s="15"/>
      <c r="BBX53" s="15"/>
      <c r="BBY53" s="15"/>
      <c r="BBZ53" s="15"/>
      <c r="BCA53" s="15"/>
      <c r="BCB53" s="15"/>
      <c r="BCC53" s="15"/>
      <c r="BCD53" s="15"/>
      <c r="BCE53" s="15"/>
      <c r="BCF53" s="15"/>
      <c r="BCG53" s="15"/>
      <c r="BCH53" s="15"/>
      <c r="BCI53" s="15"/>
      <c r="BCJ53" s="15"/>
      <c r="BCK53" s="15"/>
      <c r="BCL53" s="15"/>
      <c r="BCM53" s="15"/>
      <c r="BCN53" s="15"/>
      <c r="BCO53" s="15"/>
      <c r="BCP53" s="15"/>
      <c r="BCQ53" s="15"/>
      <c r="BCR53" s="15"/>
      <c r="BCS53" s="15"/>
      <c r="BCT53" s="15"/>
      <c r="BCU53" s="15"/>
      <c r="BCV53" s="15"/>
      <c r="BCW53" s="15"/>
      <c r="BCX53" s="15"/>
      <c r="BCY53" s="15"/>
      <c r="BCZ53" s="15"/>
      <c r="BDA53" s="15"/>
      <c r="BDB53" s="15"/>
      <c r="BDC53" s="15"/>
      <c r="BDD53" s="15"/>
      <c r="BDE53" s="15"/>
      <c r="BDF53" s="15"/>
      <c r="BDG53" s="15"/>
      <c r="BDH53" s="15"/>
      <c r="BDI53" s="15"/>
      <c r="BDJ53" s="15"/>
      <c r="BDK53" s="15"/>
      <c r="BDL53" s="15"/>
      <c r="BDM53" s="15"/>
      <c r="BDN53" s="15"/>
      <c r="BDO53" s="15"/>
      <c r="BDP53" s="15"/>
      <c r="BDQ53" s="15"/>
      <c r="BDR53" s="15"/>
      <c r="BDS53" s="15"/>
      <c r="BDT53" s="15"/>
      <c r="BDU53" s="15"/>
      <c r="BDV53" s="15"/>
      <c r="BDW53" s="15"/>
      <c r="BDX53" s="15"/>
      <c r="BDY53" s="15"/>
      <c r="BDZ53" s="15"/>
      <c r="BEA53" s="15"/>
      <c r="BEB53" s="15"/>
      <c r="BEC53" s="15"/>
      <c r="BED53" s="15"/>
      <c r="BEE53" s="15"/>
      <c r="BEF53" s="15"/>
      <c r="BEG53" s="15"/>
      <c r="BEH53" s="15"/>
      <c r="BEI53" s="15"/>
      <c r="BEJ53" s="15"/>
      <c r="BEK53" s="15"/>
      <c r="BEL53" s="15"/>
      <c r="BEM53" s="15"/>
      <c r="BEN53" s="15"/>
      <c r="BEO53" s="15"/>
      <c r="BEP53" s="15"/>
      <c r="BEQ53" s="15"/>
      <c r="BER53" s="15"/>
      <c r="BES53" s="15"/>
      <c r="BET53" s="15"/>
      <c r="BEU53" s="15"/>
      <c r="BEV53" s="15"/>
      <c r="BEW53" s="15"/>
      <c r="BEX53" s="15"/>
      <c r="BEY53" s="15"/>
      <c r="BEZ53" s="15"/>
      <c r="BFA53" s="15"/>
      <c r="BFB53" s="15"/>
      <c r="BFC53" s="15"/>
      <c r="BFD53" s="15"/>
      <c r="BFE53" s="15"/>
      <c r="BFF53" s="15"/>
      <c r="BFG53" s="15"/>
      <c r="BFH53" s="15"/>
      <c r="BFI53" s="15"/>
      <c r="BFJ53" s="15"/>
      <c r="BFK53" s="15"/>
      <c r="BFL53" s="15"/>
      <c r="BFM53" s="15"/>
      <c r="BFN53" s="15"/>
      <c r="BFO53" s="15"/>
      <c r="BFP53" s="15"/>
      <c r="BFQ53" s="15"/>
      <c r="BFR53" s="15"/>
      <c r="BFS53" s="15"/>
      <c r="BFT53" s="15"/>
      <c r="BFU53" s="15"/>
      <c r="BFV53" s="15"/>
      <c r="BFW53" s="15"/>
      <c r="BFX53" s="15"/>
      <c r="BFY53" s="15"/>
      <c r="BFZ53" s="15"/>
      <c r="BGA53" s="15"/>
      <c r="BGB53" s="15"/>
      <c r="BGC53" s="15"/>
      <c r="BGD53" s="15"/>
      <c r="BGE53" s="15"/>
      <c r="BGF53" s="15"/>
      <c r="BGG53" s="15"/>
      <c r="BGH53" s="15"/>
      <c r="BGI53" s="15"/>
      <c r="BGJ53" s="15"/>
      <c r="BGK53" s="15"/>
      <c r="BGL53" s="15"/>
      <c r="BGM53" s="15"/>
      <c r="BGN53" s="15"/>
      <c r="BGO53" s="15"/>
      <c r="BGP53" s="15"/>
      <c r="BGQ53" s="15"/>
      <c r="BGR53" s="15"/>
      <c r="BGS53" s="15"/>
      <c r="BGT53" s="15"/>
      <c r="BGU53" s="15"/>
      <c r="BGV53" s="15"/>
      <c r="BGW53" s="15"/>
      <c r="BGX53" s="15"/>
      <c r="BGY53" s="15"/>
      <c r="BGZ53" s="15"/>
      <c r="BHA53" s="15"/>
      <c r="BHB53" s="15"/>
      <c r="BHC53" s="15"/>
      <c r="BHD53" s="15"/>
      <c r="BHE53" s="15"/>
      <c r="BHF53" s="15"/>
      <c r="BHG53" s="15"/>
      <c r="BHH53" s="15"/>
      <c r="BHI53" s="15"/>
      <c r="BHJ53" s="15"/>
      <c r="BHK53" s="15"/>
      <c r="BHL53" s="15"/>
      <c r="BHM53" s="15"/>
      <c r="BHN53" s="15"/>
      <c r="BHO53" s="15"/>
      <c r="BHP53" s="15"/>
      <c r="BHQ53" s="15"/>
      <c r="BHR53" s="15"/>
      <c r="BHS53" s="15"/>
      <c r="BHT53" s="15"/>
      <c r="BHU53" s="15"/>
      <c r="BHV53" s="15"/>
      <c r="BHW53" s="15"/>
      <c r="BHX53" s="15"/>
      <c r="BHY53" s="15"/>
      <c r="BHZ53" s="15"/>
      <c r="BIA53" s="15"/>
      <c r="BIB53" s="15"/>
      <c r="BIC53" s="15"/>
      <c r="BID53" s="15"/>
      <c r="BIE53" s="15"/>
      <c r="BIF53" s="15"/>
      <c r="BIG53" s="15"/>
      <c r="BIH53" s="15"/>
      <c r="BII53" s="15"/>
      <c r="BIJ53" s="15"/>
      <c r="BIK53" s="15"/>
      <c r="BIL53" s="15"/>
      <c r="BIM53" s="15"/>
      <c r="BIN53" s="15"/>
      <c r="BIO53" s="15"/>
      <c r="BIP53" s="15"/>
      <c r="BIQ53" s="15"/>
      <c r="BIR53" s="15"/>
      <c r="BIS53" s="15"/>
      <c r="BIT53" s="15"/>
      <c r="BIU53" s="15"/>
      <c r="BIV53" s="15"/>
      <c r="BIW53" s="15"/>
      <c r="BIX53" s="15"/>
      <c r="BIY53" s="15"/>
      <c r="BIZ53" s="15"/>
      <c r="BJA53" s="15"/>
      <c r="BJB53" s="15"/>
      <c r="BJC53" s="15"/>
      <c r="BJD53" s="15"/>
      <c r="BJE53" s="15"/>
      <c r="BJF53" s="15"/>
      <c r="BJG53" s="15"/>
      <c r="BJH53" s="15"/>
      <c r="BJI53" s="15"/>
      <c r="BJJ53" s="15"/>
      <c r="BJK53" s="15"/>
      <c r="BJL53" s="15"/>
      <c r="BJM53" s="15"/>
      <c r="BJN53" s="15"/>
      <c r="BJO53" s="15"/>
      <c r="BJP53" s="15"/>
      <c r="BJQ53" s="15"/>
      <c r="BJR53" s="15"/>
      <c r="BJS53" s="15"/>
      <c r="BJT53" s="15"/>
      <c r="BJU53" s="15"/>
      <c r="BJV53" s="15"/>
      <c r="BJW53" s="15"/>
      <c r="BJX53" s="15"/>
      <c r="BJY53" s="15"/>
      <c r="BJZ53" s="15"/>
      <c r="BKA53" s="15"/>
      <c r="BKB53" s="15"/>
      <c r="BKC53" s="15"/>
      <c r="BKD53" s="15"/>
      <c r="BKE53" s="15"/>
      <c r="BKF53" s="15"/>
      <c r="BKG53" s="15"/>
      <c r="BKH53" s="15"/>
      <c r="BKI53" s="15"/>
      <c r="BKJ53" s="15"/>
      <c r="BKK53" s="15"/>
      <c r="BKL53" s="15"/>
      <c r="BKM53" s="15"/>
      <c r="BKN53" s="15"/>
      <c r="BKO53" s="15"/>
      <c r="BKP53" s="15"/>
      <c r="BKQ53" s="15"/>
      <c r="BKR53" s="15"/>
      <c r="BKS53" s="15"/>
      <c r="BKT53" s="15"/>
      <c r="BKU53" s="15"/>
      <c r="BKV53" s="15"/>
      <c r="BKW53" s="15"/>
      <c r="BKX53" s="15"/>
      <c r="BKY53" s="15"/>
      <c r="BKZ53" s="15"/>
      <c r="BLA53" s="15"/>
      <c r="BLB53" s="15"/>
      <c r="BLC53" s="15"/>
      <c r="BLD53" s="15"/>
      <c r="BLE53" s="15"/>
      <c r="BLF53" s="15"/>
      <c r="BLG53" s="15"/>
      <c r="BLH53" s="15"/>
      <c r="BLI53" s="15"/>
      <c r="BLJ53" s="15"/>
      <c r="BLK53" s="15"/>
      <c r="BLL53" s="15"/>
      <c r="BLM53" s="15"/>
      <c r="BLN53" s="15"/>
      <c r="BLO53" s="15"/>
      <c r="BLP53" s="15"/>
      <c r="BLQ53" s="15"/>
      <c r="BLR53" s="15"/>
      <c r="BLS53" s="15"/>
      <c r="BLT53" s="15"/>
      <c r="BLU53" s="15"/>
      <c r="BLV53" s="15"/>
      <c r="BLW53" s="15"/>
      <c r="BLX53" s="15"/>
      <c r="BLY53" s="15"/>
      <c r="BLZ53" s="15"/>
      <c r="BMA53" s="15"/>
      <c r="BMB53" s="15"/>
      <c r="BMC53" s="15"/>
      <c r="BMD53" s="15"/>
      <c r="BME53" s="15"/>
      <c r="BMF53" s="15"/>
      <c r="BMG53" s="15"/>
      <c r="BMH53" s="15"/>
      <c r="BMI53" s="15"/>
      <c r="BMJ53" s="15"/>
      <c r="BMK53" s="15"/>
      <c r="BML53" s="15"/>
      <c r="BMM53" s="15"/>
      <c r="BMN53" s="15"/>
      <c r="BMO53" s="15"/>
      <c r="BMP53" s="15"/>
      <c r="BMQ53" s="15"/>
      <c r="BMR53" s="15"/>
      <c r="BMS53" s="15"/>
      <c r="BMT53" s="15"/>
      <c r="BMU53" s="15"/>
      <c r="BMV53" s="15"/>
      <c r="BMW53" s="15"/>
      <c r="BMX53" s="15"/>
      <c r="BMY53" s="15"/>
      <c r="BMZ53" s="15"/>
      <c r="BNA53" s="15"/>
      <c r="BNB53" s="15"/>
      <c r="BNC53" s="15"/>
      <c r="BND53" s="15"/>
      <c r="BNE53" s="15"/>
      <c r="BNF53" s="15"/>
      <c r="BNG53" s="15"/>
      <c r="BNH53" s="15"/>
      <c r="BNI53" s="15"/>
      <c r="BNJ53" s="15"/>
      <c r="BNK53" s="15"/>
      <c r="BNL53" s="15"/>
      <c r="BNM53" s="15"/>
      <c r="BNN53" s="15"/>
      <c r="BNO53" s="15"/>
      <c r="BNP53" s="15"/>
      <c r="BNQ53" s="15"/>
      <c r="BNR53" s="15"/>
      <c r="BNS53" s="15"/>
      <c r="BNT53" s="15"/>
      <c r="BNU53" s="15"/>
      <c r="BNV53" s="15"/>
      <c r="BNW53" s="15"/>
      <c r="BNX53" s="15"/>
      <c r="BNY53" s="15"/>
      <c r="BNZ53" s="15"/>
      <c r="BOA53" s="15"/>
      <c r="BOB53" s="15"/>
      <c r="BOC53" s="15"/>
      <c r="BOD53" s="15"/>
      <c r="BOE53" s="15"/>
      <c r="BOF53" s="15"/>
      <c r="BOG53" s="15"/>
      <c r="BOH53" s="15"/>
      <c r="BOI53" s="15"/>
      <c r="BOJ53" s="15"/>
      <c r="BOK53" s="15"/>
      <c r="BOL53" s="15"/>
      <c r="BOM53" s="15"/>
      <c r="BON53" s="15"/>
      <c r="BOO53" s="15"/>
      <c r="BOP53" s="15"/>
      <c r="BOQ53" s="15"/>
      <c r="BOR53" s="15"/>
      <c r="BOS53" s="15"/>
      <c r="BOT53" s="15"/>
      <c r="BOU53" s="15"/>
      <c r="BOV53" s="15"/>
      <c r="BOW53" s="15"/>
      <c r="BOX53" s="15"/>
      <c r="BOY53" s="15"/>
      <c r="BOZ53" s="15"/>
      <c r="BPA53" s="15"/>
      <c r="BPB53" s="15"/>
      <c r="BPC53" s="15"/>
      <c r="BPD53" s="15"/>
      <c r="BPE53" s="15"/>
      <c r="BPF53" s="15"/>
      <c r="BPG53" s="15"/>
      <c r="BPH53" s="15"/>
      <c r="BPI53" s="15"/>
      <c r="BPJ53" s="15"/>
      <c r="BPK53" s="15"/>
      <c r="BPL53" s="15"/>
      <c r="BPM53" s="15"/>
      <c r="BPN53" s="15"/>
      <c r="BPO53" s="15"/>
      <c r="BPP53" s="15"/>
      <c r="BPQ53" s="15"/>
      <c r="BPR53" s="15"/>
      <c r="BPS53" s="15"/>
      <c r="BPT53" s="15"/>
      <c r="BPU53" s="15"/>
      <c r="BPV53" s="15"/>
      <c r="BPW53" s="15"/>
      <c r="BPX53" s="15"/>
      <c r="BPY53" s="15"/>
      <c r="BPZ53" s="15"/>
      <c r="BQA53" s="15"/>
      <c r="BQB53" s="15"/>
      <c r="BQC53" s="15"/>
      <c r="BQD53" s="15"/>
      <c r="BQE53" s="15"/>
      <c r="BQF53" s="15"/>
      <c r="BQG53" s="15"/>
      <c r="BQH53" s="15"/>
      <c r="BQI53" s="15"/>
      <c r="BQJ53" s="15"/>
      <c r="BQK53" s="15"/>
      <c r="BQL53" s="15"/>
      <c r="BQM53" s="15"/>
      <c r="BQN53" s="15"/>
      <c r="BQO53" s="15"/>
      <c r="BQP53" s="15"/>
      <c r="BQQ53" s="15"/>
      <c r="BQR53" s="15"/>
      <c r="BQS53" s="15"/>
      <c r="BQT53" s="15"/>
      <c r="BQU53" s="15"/>
      <c r="BQV53" s="15"/>
      <c r="BQW53" s="15"/>
      <c r="BQX53" s="15"/>
      <c r="BQY53" s="15"/>
      <c r="BQZ53" s="15"/>
      <c r="BRA53" s="15"/>
      <c r="BRB53" s="15"/>
      <c r="BRC53" s="15"/>
      <c r="BRD53" s="15"/>
      <c r="BRE53" s="15"/>
      <c r="BRF53" s="15"/>
      <c r="BRG53" s="15"/>
      <c r="BRH53" s="15"/>
      <c r="BRI53" s="15"/>
      <c r="BRJ53" s="15"/>
      <c r="BRK53" s="15"/>
      <c r="BRL53" s="15"/>
      <c r="BRM53" s="15"/>
      <c r="BRN53" s="15"/>
      <c r="BRO53" s="15"/>
      <c r="BRP53" s="15"/>
      <c r="BRQ53" s="15"/>
      <c r="BRR53" s="15"/>
      <c r="BRS53" s="15"/>
      <c r="BRT53" s="15"/>
      <c r="BRU53" s="15"/>
      <c r="BRV53" s="15"/>
      <c r="BRW53" s="15"/>
      <c r="BRX53" s="15"/>
      <c r="BRY53" s="15"/>
      <c r="BRZ53" s="15"/>
      <c r="BSA53" s="15"/>
      <c r="BSB53" s="15"/>
      <c r="BSC53" s="15"/>
      <c r="BSD53" s="15"/>
      <c r="BSE53" s="15"/>
      <c r="BSF53" s="15"/>
      <c r="BSG53" s="15"/>
      <c r="BSH53" s="15"/>
      <c r="BSI53" s="15"/>
      <c r="BSJ53" s="15"/>
      <c r="BSK53" s="15"/>
      <c r="BSL53" s="15"/>
      <c r="BSM53" s="15"/>
      <c r="BSN53" s="15"/>
      <c r="BSO53" s="15"/>
      <c r="BSP53" s="15"/>
      <c r="BSQ53" s="15"/>
      <c r="BSR53" s="15"/>
      <c r="BSS53" s="15"/>
      <c r="BST53" s="15"/>
      <c r="BSU53" s="15"/>
      <c r="BSV53" s="15"/>
      <c r="BSW53" s="15"/>
      <c r="BSX53" s="15"/>
      <c r="BSY53" s="15"/>
      <c r="BSZ53" s="15"/>
      <c r="BTA53" s="15"/>
      <c r="BTB53" s="15"/>
      <c r="BTC53" s="15"/>
      <c r="BTD53" s="15"/>
      <c r="BTE53" s="15"/>
      <c r="BTF53" s="15"/>
      <c r="BTG53" s="15"/>
      <c r="BTH53" s="15"/>
      <c r="BTI53" s="15"/>
      <c r="BTJ53" s="15"/>
      <c r="BTK53" s="15"/>
      <c r="BTL53" s="15"/>
      <c r="BTM53" s="15"/>
      <c r="BTN53" s="15"/>
      <c r="BTO53" s="15"/>
      <c r="BTP53" s="15"/>
      <c r="BTQ53" s="15"/>
      <c r="BTR53" s="15"/>
      <c r="BTS53" s="15"/>
      <c r="BTT53" s="15"/>
      <c r="BTU53" s="15"/>
      <c r="BTV53" s="15"/>
      <c r="BTW53" s="15"/>
      <c r="BTX53" s="15"/>
      <c r="BTY53" s="15"/>
      <c r="BTZ53" s="15"/>
      <c r="BUA53" s="15"/>
      <c r="BUB53" s="15"/>
      <c r="BUC53" s="15"/>
      <c r="BUD53" s="15"/>
      <c r="BUE53" s="15"/>
      <c r="BUF53" s="15"/>
      <c r="BUG53" s="15"/>
      <c r="BUH53" s="15"/>
      <c r="BUI53" s="15"/>
      <c r="BUJ53" s="15"/>
      <c r="BUK53" s="15"/>
      <c r="BUL53" s="15"/>
      <c r="BUM53" s="15"/>
      <c r="BUN53" s="15"/>
      <c r="BUO53" s="15"/>
      <c r="BUP53" s="15"/>
      <c r="BUQ53" s="15"/>
      <c r="BUR53" s="15"/>
      <c r="BUS53" s="15"/>
      <c r="BUT53" s="15"/>
      <c r="BUU53" s="15"/>
      <c r="BUV53" s="15"/>
      <c r="BUW53" s="15"/>
      <c r="BUX53" s="15"/>
      <c r="BUY53" s="15"/>
      <c r="BUZ53" s="15"/>
      <c r="BVA53" s="15"/>
      <c r="BVB53" s="15"/>
      <c r="BVC53" s="15"/>
      <c r="BVD53" s="15"/>
      <c r="BVE53" s="15"/>
      <c r="BVF53" s="15"/>
      <c r="BVG53" s="15"/>
      <c r="BVH53" s="15"/>
      <c r="BVI53" s="15"/>
      <c r="BVJ53" s="15"/>
      <c r="BVK53" s="15"/>
      <c r="BVL53" s="15"/>
      <c r="BVM53" s="15"/>
      <c r="BVN53" s="15"/>
      <c r="BVO53" s="15"/>
      <c r="BVP53" s="15"/>
      <c r="BVQ53" s="15"/>
      <c r="BVR53" s="15"/>
      <c r="BVS53" s="15"/>
      <c r="BVT53" s="15"/>
      <c r="BVU53" s="15"/>
      <c r="BVV53" s="15"/>
      <c r="BVW53" s="15"/>
      <c r="BVX53" s="15"/>
      <c r="BVY53" s="15"/>
      <c r="BVZ53" s="15"/>
      <c r="BWA53" s="15"/>
      <c r="BWB53" s="15"/>
      <c r="BWC53" s="15"/>
      <c r="BWD53" s="15"/>
      <c r="BWE53" s="15"/>
      <c r="BWF53" s="15"/>
      <c r="BWG53" s="15"/>
      <c r="BWH53" s="15"/>
      <c r="BWI53" s="15"/>
      <c r="BWJ53" s="15"/>
      <c r="BWK53" s="15"/>
      <c r="BWL53" s="15"/>
      <c r="BWM53" s="15"/>
      <c r="BWN53" s="15"/>
      <c r="BWO53" s="15"/>
      <c r="BWP53" s="15"/>
      <c r="BWQ53" s="15"/>
      <c r="BWR53" s="15"/>
      <c r="BWS53" s="15"/>
      <c r="BWT53" s="15"/>
      <c r="BWU53" s="15"/>
      <c r="BWV53" s="15"/>
      <c r="BWW53" s="15"/>
      <c r="BWX53" s="15"/>
      <c r="BWY53" s="15"/>
      <c r="BWZ53" s="15"/>
      <c r="BXA53" s="15"/>
      <c r="BXB53" s="15"/>
      <c r="BXC53" s="15"/>
      <c r="BXD53" s="15"/>
      <c r="BXE53" s="15"/>
      <c r="BXF53" s="15"/>
      <c r="BXG53" s="15"/>
      <c r="BXH53" s="15"/>
      <c r="BXI53" s="15"/>
      <c r="BXJ53" s="15"/>
      <c r="BXK53" s="15"/>
      <c r="BXL53" s="15"/>
      <c r="BXM53" s="15"/>
      <c r="BXN53" s="15"/>
      <c r="BXO53" s="15"/>
      <c r="BXP53" s="15"/>
      <c r="BXQ53" s="15"/>
      <c r="BXR53" s="15"/>
      <c r="BXS53" s="15"/>
      <c r="BXT53" s="15"/>
      <c r="BXU53" s="15"/>
      <c r="BXV53" s="15"/>
      <c r="BXW53" s="15"/>
      <c r="BXX53" s="15"/>
      <c r="BXY53" s="15"/>
      <c r="BXZ53" s="15"/>
      <c r="BYA53" s="15"/>
      <c r="BYB53" s="15"/>
      <c r="BYC53" s="15"/>
      <c r="BYD53" s="15"/>
      <c r="BYE53" s="15"/>
      <c r="BYF53" s="15"/>
      <c r="BYG53" s="15"/>
      <c r="BYH53" s="15"/>
      <c r="BYI53" s="15"/>
      <c r="BYJ53" s="15"/>
      <c r="BYK53" s="15"/>
      <c r="BYL53" s="15"/>
      <c r="BYM53" s="15"/>
      <c r="BYN53" s="15"/>
      <c r="BYO53" s="15"/>
      <c r="BYP53" s="15"/>
      <c r="BYQ53" s="15"/>
      <c r="BYR53" s="15"/>
      <c r="BYS53" s="15"/>
      <c r="BYT53" s="15"/>
      <c r="BYU53" s="15"/>
      <c r="BYV53" s="15"/>
      <c r="BYW53" s="15"/>
      <c r="BYX53" s="15"/>
      <c r="BYY53" s="15"/>
      <c r="BYZ53" s="15"/>
      <c r="BZA53" s="15"/>
      <c r="BZB53" s="15"/>
      <c r="BZC53" s="15"/>
      <c r="BZD53" s="15"/>
      <c r="BZE53" s="15"/>
      <c r="BZF53" s="15"/>
      <c r="BZG53" s="15"/>
      <c r="BZH53" s="15"/>
      <c r="BZI53" s="15"/>
      <c r="BZJ53" s="15"/>
      <c r="BZK53" s="15"/>
      <c r="BZL53" s="15"/>
      <c r="BZM53" s="15"/>
      <c r="BZN53" s="15"/>
      <c r="BZO53" s="15"/>
      <c r="BZP53" s="15"/>
      <c r="BZQ53" s="15"/>
      <c r="BZR53" s="15"/>
      <c r="BZS53" s="15"/>
      <c r="BZT53" s="15"/>
      <c r="BZU53" s="15"/>
      <c r="BZV53" s="15"/>
      <c r="BZW53" s="15"/>
      <c r="BZX53" s="15"/>
      <c r="BZY53" s="15"/>
      <c r="BZZ53" s="15"/>
      <c r="CAA53" s="15"/>
      <c r="CAB53" s="15"/>
      <c r="CAC53" s="15"/>
      <c r="CAD53" s="15"/>
      <c r="CAE53" s="15"/>
      <c r="CAF53" s="15"/>
      <c r="CAG53" s="15"/>
      <c r="CAH53" s="15"/>
      <c r="CAI53" s="15"/>
      <c r="CAJ53" s="15"/>
      <c r="CAK53" s="15"/>
      <c r="CAL53" s="15"/>
      <c r="CAM53" s="15"/>
      <c r="CAN53" s="15"/>
      <c r="CAO53" s="15"/>
      <c r="CAP53" s="15"/>
      <c r="CAQ53" s="15"/>
      <c r="CAR53" s="15"/>
      <c r="CAS53" s="15"/>
      <c r="CAT53" s="15"/>
      <c r="CAU53" s="15"/>
      <c r="CAV53" s="15"/>
      <c r="CAW53" s="15"/>
      <c r="CAX53" s="15"/>
      <c r="CAY53" s="15"/>
      <c r="CAZ53" s="15"/>
      <c r="CBA53" s="15"/>
      <c r="CBB53" s="15"/>
      <c r="CBC53" s="15"/>
      <c r="CBD53" s="15"/>
      <c r="CBE53" s="15"/>
      <c r="CBF53" s="15"/>
      <c r="CBG53" s="15"/>
      <c r="CBH53" s="15"/>
      <c r="CBI53" s="15"/>
      <c r="CBJ53" s="15"/>
      <c r="CBK53" s="15"/>
      <c r="CBL53" s="15"/>
      <c r="CBM53" s="15"/>
      <c r="CBN53" s="15"/>
      <c r="CBO53" s="15"/>
      <c r="CBP53" s="15"/>
      <c r="CBQ53" s="15"/>
      <c r="CBR53" s="15"/>
      <c r="CBS53" s="15"/>
      <c r="CBT53" s="15"/>
      <c r="CBU53" s="15"/>
      <c r="CBV53" s="15"/>
      <c r="CBW53" s="15"/>
      <c r="CBX53" s="15"/>
      <c r="CBY53" s="15"/>
      <c r="CBZ53" s="15"/>
      <c r="CCA53" s="15"/>
      <c r="CCB53" s="15"/>
      <c r="CCC53" s="15"/>
      <c r="CCD53" s="15"/>
      <c r="CCE53" s="15"/>
      <c r="CCF53" s="15"/>
      <c r="CCG53" s="15"/>
      <c r="CCH53" s="15"/>
      <c r="CCI53" s="15"/>
      <c r="CCJ53" s="15"/>
      <c r="CCK53" s="15"/>
      <c r="CCL53" s="15"/>
      <c r="CCM53" s="15"/>
      <c r="CCN53" s="15"/>
      <c r="CCO53" s="15"/>
      <c r="CCP53" s="15"/>
      <c r="CCQ53" s="15"/>
      <c r="CCR53" s="15"/>
      <c r="CCS53" s="15"/>
      <c r="CCT53" s="15"/>
      <c r="CCU53" s="15"/>
      <c r="CCV53" s="15"/>
      <c r="CCW53" s="15"/>
      <c r="CCX53" s="15"/>
      <c r="CCY53" s="15"/>
      <c r="CCZ53" s="15"/>
      <c r="CDA53" s="15"/>
      <c r="CDB53" s="15"/>
      <c r="CDC53" s="15"/>
      <c r="CDD53" s="15"/>
      <c r="CDE53" s="15"/>
      <c r="CDF53" s="15"/>
      <c r="CDG53" s="15"/>
      <c r="CDH53" s="15"/>
      <c r="CDI53" s="15"/>
      <c r="CDJ53" s="15"/>
      <c r="CDK53" s="15"/>
      <c r="CDL53" s="15"/>
      <c r="CDM53" s="15"/>
      <c r="CDN53" s="15"/>
      <c r="CDO53" s="15"/>
      <c r="CDP53" s="15"/>
      <c r="CDQ53" s="15"/>
      <c r="CDR53" s="15"/>
      <c r="CDS53" s="15"/>
      <c r="CDT53" s="15"/>
      <c r="CDU53" s="15"/>
      <c r="CDV53" s="15"/>
      <c r="CDW53" s="15"/>
      <c r="CDX53" s="15"/>
      <c r="CDY53" s="15"/>
      <c r="CDZ53" s="15"/>
      <c r="CEA53" s="15"/>
      <c r="CEB53" s="15"/>
      <c r="CEC53" s="15"/>
      <c r="CED53" s="15"/>
      <c r="CEE53" s="15"/>
      <c r="CEF53" s="15"/>
      <c r="CEG53" s="15"/>
      <c r="CEH53" s="15"/>
      <c r="CEI53" s="15"/>
      <c r="CEJ53" s="15"/>
      <c r="CEK53" s="15"/>
      <c r="CEL53" s="15"/>
      <c r="CEM53" s="15"/>
      <c r="CEN53" s="15"/>
      <c r="CEO53" s="15"/>
      <c r="CEP53" s="15"/>
      <c r="CEQ53" s="15"/>
      <c r="CER53" s="15"/>
      <c r="CES53" s="15"/>
      <c r="CET53" s="15"/>
      <c r="CEU53" s="15"/>
      <c r="CEV53" s="15"/>
      <c r="CEW53" s="15"/>
      <c r="CEX53" s="15"/>
      <c r="CEY53" s="15"/>
      <c r="CEZ53" s="15"/>
      <c r="CFA53" s="15"/>
      <c r="CFB53" s="15"/>
      <c r="CFC53" s="15"/>
      <c r="CFD53" s="15"/>
      <c r="CFE53" s="15"/>
      <c r="CFF53" s="15"/>
      <c r="CFG53" s="15"/>
      <c r="CFH53" s="15"/>
      <c r="CFI53" s="15"/>
      <c r="CFJ53" s="15"/>
      <c r="CFK53" s="15"/>
      <c r="CFL53" s="15"/>
      <c r="CFM53" s="15"/>
      <c r="CFN53" s="15"/>
      <c r="CFO53" s="15"/>
      <c r="CFP53" s="15"/>
      <c r="CFQ53" s="15"/>
      <c r="CFR53" s="15"/>
      <c r="CFS53" s="15"/>
      <c r="CFT53" s="15"/>
      <c r="CFU53" s="15"/>
      <c r="CFV53" s="15"/>
      <c r="CFW53" s="15"/>
      <c r="CFX53" s="15"/>
      <c r="CFY53" s="15"/>
      <c r="CFZ53" s="15"/>
      <c r="CGA53" s="15"/>
      <c r="CGB53" s="15"/>
      <c r="CGC53" s="15"/>
      <c r="CGD53" s="15"/>
      <c r="CGE53" s="15"/>
      <c r="CGF53" s="15"/>
      <c r="CGG53" s="15"/>
      <c r="CGH53" s="15"/>
      <c r="CGI53" s="15"/>
      <c r="CGJ53" s="15"/>
      <c r="CGK53" s="15"/>
      <c r="CGL53" s="15"/>
      <c r="CGM53" s="15"/>
      <c r="CGN53" s="15"/>
      <c r="CGO53" s="15"/>
      <c r="CGP53" s="15"/>
      <c r="CGQ53" s="15"/>
      <c r="CGR53" s="15"/>
      <c r="CGS53" s="15"/>
      <c r="CGT53" s="15"/>
      <c r="CGU53" s="15"/>
      <c r="CGV53" s="15"/>
      <c r="CGW53" s="15"/>
      <c r="CGX53" s="15"/>
      <c r="CGY53" s="15"/>
      <c r="CGZ53" s="15"/>
      <c r="CHA53" s="15"/>
      <c r="CHB53" s="15"/>
      <c r="CHC53" s="15"/>
      <c r="CHD53" s="15"/>
      <c r="CHE53" s="15"/>
      <c r="CHF53" s="15"/>
      <c r="CHG53" s="15"/>
      <c r="CHH53" s="15"/>
      <c r="CHI53" s="15"/>
      <c r="CHJ53" s="15"/>
      <c r="CHK53" s="15"/>
      <c r="CHL53" s="15"/>
      <c r="CHM53" s="15"/>
      <c r="CHN53" s="15"/>
      <c r="CHO53" s="15"/>
      <c r="CHP53" s="15"/>
      <c r="CHQ53" s="15"/>
      <c r="CHR53" s="15"/>
      <c r="CHS53" s="15"/>
      <c r="CHT53" s="15"/>
      <c r="CHU53" s="15"/>
      <c r="CHV53" s="15"/>
      <c r="CHW53" s="15"/>
      <c r="CHX53" s="15"/>
      <c r="CHY53" s="15"/>
      <c r="CHZ53" s="15"/>
      <c r="CIA53" s="15"/>
      <c r="CIB53" s="15"/>
      <c r="CIC53" s="15"/>
      <c r="CID53" s="15"/>
      <c r="CIE53" s="15"/>
      <c r="CIF53" s="15"/>
      <c r="CIG53" s="15"/>
      <c r="CIH53" s="15"/>
      <c r="CII53" s="15"/>
      <c r="CIJ53" s="15"/>
      <c r="CIK53" s="15"/>
      <c r="CIL53" s="15"/>
      <c r="CIM53" s="15"/>
      <c r="CIN53" s="15"/>
      <c r="CIO53" s="15"/>
      <c r="CIP53" s="15"/>
      <c r="CIQ53" s="15"/>
      <c r="CIR53" s="15"/>
      <c r="CIS53" s="15"/>
      <c r="CIT53" s="15"/>
      <c r="CIU53" s="15"/>
      <c r="CIV53" s="15"/>
      <c r="CIW53" s="15"/>
      <c r="CIX53" s="15"/>
      <c r="CIY53" s="15"/>
      <c r="CIZ53" s="15"/>
      <c r="CJA53" s="15"/>
      <c r="CJB53" s="15"/>
      <c r="CJC53" s="15"/>
      <c r="CJD53" s="15"/>
      <c r="CJE53" s="15"/>
      <c r="CJF53" s="15"/>
      <c r="CJG53" s="15"/>
      <c r="CJH53" s="15"/>
      <c r="CJI53" s="15"/>
      <c r="CJJ53" s="15"/>
      <c r="CJK53" s="15"/>
      <c r="CJL53" s="15"/>
      <c r="CJM53" s="15"/>
      <c r="CJN53" s="15"/>
      <c r="CJO53" s="15"/>
      <c r="CJP53" s="15"/>
      <c r="CJQ53" s="15"/>
      <c r="CJR53" s="15"/>
      <c r="CJS53" s="15"/>
      <c r="CJT53" s="15"/>
      <c r="CJU53" s="15"/>
      <c r="CJV53" s="15"/>
      <c r="CJW53" s="15"/>
      <c r="CJX53" s="15"/>
      <c r="CJY53" s="15"/>
      <c r="CJZ53" s="15"/>
      <c r="CKA53" s="15"/>
      <c r="CKB53" s="15"/>
      <c r="CKC53" s="15"/>
      <c r="CKD53" s="15"/>
      <c r="CKE53" s="15"/>
      <c r="CKF53" s="15"/>
      <c r="CKG53" s="15"/>
      <c r="CKH53" s="15"/>
      <c r="CKI53" s="15"/>
      <c r="CKJ53" s="15"/>
      <c r="CKK53" s="15"/>
      <c r="CKL53" s="15"/>
      <c r="CKM53" s="15"/>
      <c r="CKN53" s="15"/>
      <c r="CKO53" s="15"/>
      <c r="CKP53" s="15"/>
      <c r="CKQ53" s="15"/>
      <c r="CKR53" s="15"/>
      <c r="CKS53" s="15"/>
      <c r="CKT53" s="15"/>
      <c r="CKU53" s="15"/>
      <c r="CKV53" s="15"/>
      <c r="CKW53" s="15"/>
      <c r="CKX53" s="15"/>
      <c r="CKY53" s="15"/>
      <c r="CKZ53" s="15"/>
      <c r="CLA53" s="15"/>
      <c r="CLB53" s="15"/>
      <c r="CLC53" s="15"/>
      <c r="CLD53" s="15"/>
      <c r="CLE53" s="15"/>
      <c r="CLF53" s="15"/>
      <c r="CLG53" s="15"/>
      <c r="CLH53" s="15"/>
      <c r="CLI53" s="15"/>
      <c r="CLJ53" s="15"/>
      <c r="CLK53" s="15"/>
      <c r="CLL53" s="15"/>
      <c r="CLM53" s="15"/>
      <c r="CLN53" s="15"/>
      <c r="CLO53" s="15"/>
      <c r="CLP53" s="15"/>
      <c r="CLQ53" s="15"/>
      <c r="CLR53" s="15"/>
      <c r="CLS53" s="15"/>
      <c r="CLT53" s="15"/>
      <c r="CLU53" s="15"/>
      <c r="CLV53" s="15"/>
      <c r="CLW53" s="15"/>
      <c r="CLX53" s="15"/>
      <c r="CLY53" s="15"/>
      <c r="CLZ53" s="15"/>
      <c r="CMA53" s="15"/>
      <c r="CMB53" s="15"/>
      <c r="CMC53" s="15"/>
      <c r="CMD53" s="15"/>
      <c r="CME53" s="15"/>
      <c r="CMF53" s="15"/>
      <c r="CMG53" s="15"/>
      <c r="CMH53" s="15"/>
      <c r="CMI53" s="15"/>
      <c r="CMJ53" s="15"/>
      <c r="CMK53" s="15"/>
      <c r="CML53" s="15"/>
      <c r="CMM53" s="15"/>
      <c r="CMN53" s="15"/>
      <c r="CMO53" s="15"/>
      <c r="CMP53" s="15"/>
      <c r="CMQ53" s="15"/>
      <c r="CMR53" s="15"/>
      <c r="CMS53" s="15"/>
      <c r="CMT53" s="15"/>
      <c r="CMU53" s="15"/>
      <c r="CMV53" s="15"/>
      <c r="CMW53" s="15"/>
      <c r="CMX53" s="15"/>
      <c r="CMY53" s="15"/>
      <c r="CMZ53" s="15"/>
      <c r="CNA53" s="15"/>
      <c r="CNB53" s="15"/>
      <c r="CNC53" s="15"/>
      <c r="CND53" s="15"/>
      <c r="CNE53" s="15"/>
      <c r="CNF53" s="15"/>
      <c r="CNG53" s="15"/>
      <c r="CNH53" s="15"/>
      <c r="CNI53" s="15"/>
      <c r="CNJ53" s="15"/>
      <c r="CNK53" s="15"/>
      <c r="CNL53" s="15"/>
      <c r="CNM53" s="15"/>
      <c r="CNN53" s="15"/>
      <c r="CNO53" s="15"/>
      <c r="CNP53" s="15"/>
      <c r="CNQ53" s="15"/>
      <c r="CNR53" s="15"/>
      <c r="CNS53" s="15"/>
      <c r="CNT53" s="15"/>
      <c r="CNU53" s="15"/>
      <c r="CNV53" s="15"/>
      <c r="CNW53" s="15"/>
      <c r="CNX53" s="15"/>
      <c r="CNY53" s="15"/>
      <c r="CNZ53" s="15"/>
      <c r="COA53" s="15"/>
      <c r="COB53" s="15"/>
      <c r="COC53" s="15"/>
      <c r="COD53" s="15"/>
      <c r="COE53" s="15"/>
      <c r="COF53" s="15"/>
      <c r="COG53" s="15"/>
      <c r="COH53" s="15"/>
      <c r="COI53" s="15"/>
      <c r="COJ53" s="15"/>
      <c r="COK53" s="15"/>
      <c r="COL53" s="15"/>
      <c r="COM53" s="15"/>
      <c r="CON53" s="15"/>
      <c r="COO53" s="15"/>
      <c r="COP53" s="15"/>
      <c r="COQ53" s="15"/>
      <c r="COR53" s="15"/>
      <c r="COS53" s="15"/>
      <c r="COT53" s="15"/>
      <c r="COU53" s="15"/>
      <c r="COV53" s="15"/>
      <c r="COW53" s="15"/>
      <c r="COX53" s="15"/>
      <c r="COY53" s="15"/>
      <c r="COZ53" s="15"/>
      <c r="CPA53" s="15"/>
      <c r="CPB53" s="15"/>
      <c r="CPC53" s="15"/>
      <c r="CPD53" s="15"/>
      <c r="CPE53" s="15"/>
      <c r="CPF53" s="15"/>
      <c r="CPG53" s="15"/>
      <c r="CPH53" s="15"/>
      <c r="CPI53" s="15"/>
      <c r="CPJ53" s="15"/>
      <c r="CPK53" s="15"/>
      <c r="CPL53" s="15"/>
      <c r="CPM53" s="15"/>
      <c r="CPN53" s="15"/>
      <c r="CPO53" s="15"/>
      <c r="CPP53" s="15"/>
      <c r="CPQ53" s="15"/>
      <c r="CPR53" s="15"/>
      <c r="CPS53" s="15"/>
      <c r="CPT53" s="15"/>
      <c r="CPU53" s="15"/>
      <c r="CPV53" s="15"/>
      <c r="CPW53" s="15"/>
      <c r="CPX53" s="15"/>
      <c r="CPY53" s="15"/>
      <c r="CPZ53" s="15"/>
      <c r="CQA53" s="15"/>
      <c r="CQB53" s="15"/>
      <c r="CQC53" s="15"/>
      <c r="CQD53" s="15"/>
      <c r="CQE53" s="15"/>
      <c r="CQF53" s="15"/>
      <c r="CQG53" s="15"/>
      <c r="CQH53" s="15"/>
      <c r="CQI53" s="15"/>
      <c r="CQJ53" s="15"/>
      <c r="CQK53" s="15"/>
      <c r="CQL53" s="15"/>
      <c r="CQM53" s="15"/>
      <c r="CQN53" s="15"/>
      <c r="CQO53" s="15"/>
      <c r="CQP53" s="15"/>
      <c r="CQQ53" s="15"/>
      <c r="CQR53" s="15"/>
      <c r="CQS53" s="15"/>
      <c r="CQT53" s="15"/>
      <c r="CQU53" s="15"/>
      <c r="CQV53" s="15"/>
      <c r="CQW53" s="15"/>
      <c r="CQX53" s="15"/>
      <c r="CQY53" s="15"/>
      <c r="CQZ53" s="15"/>
      <c r="CRA53" s="15"/>
      <c r="CRB53" s="15"/>
      <c r="CRC53" s="15"/>
      <c r="CRD53" s="15"/>
      <c r="CRE53" s="15"/>
      <c r="CRF53" s="15"/>
      <c r="CRG53" s="15"/>
      <c r="CRH53" s="15"/>
      <c r="CRI53" s="15"/>
      <c r="CRJ53" s="15"/>
      <c r="CRK53" s="15"/>
      <c r="CRL53" s="15"/>
      <c r="CRM53" s="15"/>
      <c r="CRN53" s="15"/>
      <c r="CRO53" s="15"/>
      <c r="CRP53" s="15"/>
      <c r="CRQ53" s="15"/>
      <c r="CRR53" s="15"/>
      <c r="CRS53" s="15"/>
      <c r="CRT53" s="15"/>
      <c r="CRU53" s="15"/>
      <c r="CRV53" s="15"/>
      <c r="CRW53" s="15"/>
      <c r="CRX53" s="15"/>
      <c r="CRY53" s="15"/>
      <c r="CRZ53" s="15"/>
      <c r="CSA53" s="15"/>
      <c r="CSB53" s="15"/>
      <c r="CSC53" s="15"/>
      <c r="CSD53" s="15"/>
      <c r="CSE53" s="15"/>
      <c r="CSF53" s="15"/>
      <c r="CSG53" s="15"/>
      <c r="CSH53" s="15"/>
      <c r="CSI53" s="15"/>
      <c r="CSJ53" s="15"/>
      <c r="CSK53" s="15"/>
      <c r="CSL53" s="15"/>
      <c r="CSM53" s="15"/>
      <c r="CSN53" s="15"/>
      <c r="CSO53" s="15"/>
      <c r="CSP53" s="15"/>
      <c r="CSQ53" s="15"/>
      <c r="CSR53" s="15"/>
      <c r="CSS53" s="15"/>
      <c r="CST53" s="15"/>
      <c r="CSU53" s="15"/>
      <c r="CSV53" s="15"/>
      <c r="CSW53" s="15"/>
      <c r="CSX53" s="15"/>
      <c r="CSY53" s="15"/>
      <c r="CSZ53" s="15"/>
      <c r="CTA53" s="15"/>
      <c r="CTB53" s="15"/>
      <c r="CTC53" s="15"/>
      <c r="CTD53" s="15"/>
      <c r="CTE53" s="15"/>
      <c r="CTF53" s="15"/>
      <c r="CTG53" s="15"/>
      <c r="CTH53" s="15"/>
      <c r="CTI53" s="15"/>
      <c r="CTJ53" s="15"/>
      <c r="CTK53" s="15"/>
      <c r="CTL53" s="15"/>
      <c r="CTM53" s="15"/>
      <c r="CTN53" s="15"/>
      <c r="CTO53" s="15"/>
      <c r="CTP53" s="15"/>
      <c r="CTQ53" s="15"/>
      <c r="CTR53" s="15"/>
      <c r="CTS53" s="15"/>
      <c r="CTT53" s="15"/>
      <c r="CTU53" s="15"/>
      <c r="CTV53" s="15"/>
      <c r="CTW53" s="15"/>
      <c r="CTX53" s="15"/>
      <c r="CTY53" s="15"/>
      <c r="CTZ53" s="15"/>
      <c r="CUA53" s="15"/>
      <c r="CUB53" s="15"/>
      <c r="CUC53" s="15"/>
      <c r="CUD53" s="15"/>
      <c r="CUE53" s="15"/>
      <c r="CUF53" s="15"/>
      <c r="CUG53" s="15"/>
      <c r="CUH53" s="15"/>
      <c r="CUI53" s="15"/>
      <c r="CUJ53" s="15"/>
      <c r="CUK53" s="15"/>
      <c r="CUL53" s="15"/>
      <c r="CUM53" s="15"/>
      <c r="CUN53" s="15"/>
      <c r="CUO53" s="15"/>
      <c r="CUP53" s="15"/>
      <c r="CUQ53" s="15"/>
      <c r="CUR53" s="15"/>
      <c r="CUS53" s="15"/>
      <c r="CUT53" s="15"/>
      <c r="CUU53" s="15"/>
      <c r="CUV53" s="15"/>
      <c r="CUW53" s="15"/>
      <c r="CUX53" s="15"/>
      <c r="CUY53" s="15"/>
      <c r="CUZ53" s="15"/>
      <c r="CVA53" s="15"/>
      <c r="CVB53" s="15"/>
      <c r="CVC53" s="15"/>
      <c r="CVD53" s="15"/>
      <c r="CVE53" s="15"/>
      <c r="CVF53" s="15"/>
      <c r="CVG53" s="15"/>
      <c r="CVH53" s="15"/>
      <c r="CVI53" s="15"/>
      <c r="CVJ53" s="15"/>
      <c r="CVK53" s="15"/>
      <c r="CVL53" s="15"/>
      <c r="CVM53" s="15"/>
      <c r="CVN53" s="15"/>
      <c r="CVO53" s="15"/>
      <c r="CVP53" s="15"/>
      <c r="CVQ53" s="15"/>
      <c r="CVR53" s="15"/>
      <c r="CVS53" s="15"/>
      <c r="CVT53" s="15"/>
      <c r="CVU53" s="15"/>
      <c r="CVV53" s="15"/>
      <c r="CVW53" s="15"/>
      <c r="CVX53" s="15"/>
      <c r="CVY53" s="15"/>
      <c r="CVZ53" s="15"/>
      <c r="CWA53" s="15"/>
      <c r="CWB53" s="15"/>
      <c r="CWC53" s="15"/>
      <c r="CWD53" s="15"/>
      <c r="CWE53" s="15"/>
      <c r="CWF53" s="15"/>
      <c r="CWG53" s="15"/>
      <c r="CWH53" s="15"/>
      <c r="CWI53" s="15"/>
      <c r="CWJ53" s="15"/>
      <c r="CWK53" s="15"/>
      <c r="CWL53" s="15"/>
      <c r="CWM53" s="15"/>
      <c r="CWN53" s="15"/>
      <c r="CWO53" s="15"/>
      <c r="CWP53" s="15"/>
      <c r="CWQ53" s="15"/>
      <c r="CWR53" s="15"/>
      <c r="CWS53" s="15"/>
      <c r="CWT53" s="15"/>
      <c r="CWU53" s="15"/>
      <c r="CWV53" s="15"/>
      <c r="CWW53" s="15"/>
      <c r="CWX53" s="15"/>
      <c r="CWY53" s="15"/>
      <c r="CWZ53" s="15"/>
      <c r="CXA53" s="15"/>
      <c r="CXB53" s="15"/>
      <c r="CXC53" s="15"/>
      <c r="CXD53" s="15"/>
      <c r="CXE53" s="15"/>
      <c r="CXF53" s="15"/>
      <c r="CXG53" s="15"/>
      <c r="CXH53" s="15"/>
      <c r="CXI53" s="15"/>
      <c r="CXJ53" s="15"/>
      <c r="CXK53" s="15"/>
      <c r="CXL53" s="15"/>
      <c r="CXM53" s="15"/>
      <c r="CXN53" s="15"/>
      <c r="CXO53" s="15"/>
      <c r="CXP53" s="15"/>
      <c r="CXQ53" s="15"/>
      <c r="CXR53" s="15"/>
      <c r="CXS53" s="15"/>
      <c r="CXT53" s="15"/>
      <c r="CXU53" s="15"/>
      <c r="CXV53" s="15"/>
      <c r="CXW53" s="15"/>
      <c r="CXX53" s="15"/>
      <c r="CXY53" s="15"/>
      <c r="CXZ53" s="15"/>
      <c r="CYA53" s="15"/>
      <c r="CYB53" s="15"/>
      <c r="CYC53" s="15"/>
      <c r="CYD53" s="15"/>
      <c r="CYE53" s="15"/>
      <c r="CYF53" s="15"/>
      <c r="CYG53" s="15"/>
      <c r="CYH53" s="15"/>
      <c r="CYI53" s="15"/>
      <c r="CYJ53" s="15"/>
      <c r="CYK53" s="15"/>
      <c r="CYL53" s="15"/>
      <c r="CYM53" s="15"/>
      <c r="CYN53" s="15"/>
      <c r="CYO53" s="15"/>
      <c r="CYP53" s="15"/>
      <c r="CYQ53" s="15"/>
      <c r="CYR53" s="15"/>
      <c r="CYS53" s="15"/>
      <c r="CYT53" s="15"/>
      <c r="CYU53" s="15"/>
      <c r="CYV53" s="15"/>
      <c r="CYW53" s="15"/>
      <c r="CYX53" s="15"/>
      <c r="CYY53" s="15"/>
      <c r="CYZ53" s="15"/>
      <c r="CZA53" s="15"/>
      <c r="CZB53" s="15"/>
      <c r="CZC53" s="15"/>
      <c r="CZD53" s="15"/>
      <c r="CZE53" s="15"/>
      <c r="CZF53" s="15"/>
      <c r="CZG53" s="15"/>
      <c r="CZH53" s="15"/>
      <c r="CZI53" s="15"/>
      <c r="CZJ53" s="15"/>
      <c r="CZK53" s="15"/>
      <c r="CZL53" s="15"/>
      <c r="CZM53" s="15"/>
      <c r="CZN53" s="15"/>
      <c r="CZO53" s="15"/>
      <c r="CZP53" s="15"/>
      <c r="CZQ53" s="15"/>
      <c r="CZR53" s="15"/>
      <c r="CZS53" s="15"/>
      <c r="CZT53" s="15"/>
      <c r="CZU53" s="15"/>
      <c r="CZV53" s="15"/>
      <c r="CZW53" s="15"/>
      <c r="CZX53" s="15"/>
      <c r="CZY53" s="15"/>
      <c r="CZZ53" s="15"/>
      <c r="DAA53" s="15"/>
      <c r="DAB53" s="15"/>
      <c r="DAC53" s="15"/>
      <c r="DAD53" s="15"/>
      <c r="DAE53" s="15"/>
      <c r="DAF53" s="15"/>
      <c r="DAG53" s="15"/>
      <c r="DAH53" s="15"/>
      <c r="DAI53" s="15"/>
      <c r="DAJ53" s="15"/>
      <c r="DAK53" s="15"/>
      <c r="DAL53" s="15"/>
      <c r="DAM53" s="15"/>
      <c r="DAN53" s="15"/>
      <c r="DAO53" s="15"/>
      <c r="DAP53" s="15"/>
      <c r="DAQ53" s="15"/>
      <c r="DAR53" s="15"/>
      <c r="DAS53" s="15"/>
      <c r="DAT53" s="15"/>
      <c r="DAU53" s="15"/>
      <c r="DAV53" s="15"/>
      <c r="DAW53" s="15"/>
      <c r="DAX53" s="15"/>
      <c r="DAY53" s="15"/>
      <c r="DAZ53" s="15"/>
      <c r="DBA53" s="15"/>
      <c r="DBB53" s="15"/>
      <c r="DBC53" s="15"/>
      <c r="DBD53" s="15"/>
      <c r="DBE53" s="15"/>
      <c r="DBF53" s="15"/>
      <c r="DBG53" s="15"/>
      <c r="DBH53" s="15"/>
      <c r="DBI53" s="15"/>
      <c r="DBJ53" s="15"/>
      <c r="DBK53" s="15"/>
      <c r="DBL53" s="15"/>
      <c r="DBM53" s="15"/>
      <c r="DBN53" s="15"/>
      <c r="DBO53" s="15"/>
      <c r="DBP53" s="15"/>
      <c r="DBQ53" s="15"/>
      <c r="DBR53" s="15"/>
      <c r="DBS53" s="15"/>
      <c r="DBT53" s="15"/>
      <c r="DBU53" s="15"/>
      <c r="DBV53" s="15"/>
      <c r="DBW53" s="15"/>
      <c r="DBX53" s="15"/>
      <c r="DBY53" s="15"/>
      <c r="DBZ53" s="15"/>
      <c r="DCA53" s="15"/>
      <c r="DCB53" s="15"/>
      <c r="DCC53" s="15"/>
      <c r="DCD53" s="15"/>
      <c r="DCE53" s="15"/>
      <c r="DCF53" s="15"/>
      <c r="DCG53" s="15"/>
      <c r="DCH53" s="15"/>
      <c r="DCI53" s="15"/>
      <c r="DCJ53" s="15"/>
      <c r="DCK53" s="15"/>
      <c r="DCL53" s="15"/>
      <c r="DCM53" s="15"/>
      <c r="DCN53" s="15"/>
      <c r="DCO53" s="15"/>
      <c r="DCP53" s="15"/>
      <c r="DCQ53" s="15"/>
      <c r="DCR53" s="15"/>
      <c r="DCS53" s="15"/>
      <c r="DCT53" s="15"/>
      <c r="DCU53" s="15"/>
      <c r="DCV53" s="15"/>
      <c r="DCW53" s="15"/>
      <c r="DCX53" s="15"/>
      <c r="DCY53" s="15"/>
      <c r="DCZ53" s="15"/>
      <c r="DDA53" s="15"/>
      <c r="DDB53" s="15"/>
      <c r="DDC53" s="15"/>
      <c r="DDD53" s="15"/>
      <c r="DDE53" s="15"/>
      <c r="DDF53" s="15"/>
      <c r="DDG53" s="15"/>
      <c r="DDH53" s="15"/>
      <c r="DDI53" s="15"/>
      <c r="DDJ53" s="15"/>
      <c r="DDK53" s="15"/>
      <c r="DDL53" s="15"/>
      <c r="DDM53" s="15"/>
      <c r="DDN53" s="15"/>
      <c r="DDO53" s="15"/>
      <c r="DDP53" s="15"/>
      <c r="DDQ53" s="15"/>
      <c r="DDR53" s="15"/>
      <c r="DDS53" s="15"/>
      <c r="DDT53" s="15"/>
      <c r="DDU53" s="15"/>
      <c r="DDV53" s="15"/>
      <c r="DDW53" s="15"/>
      <c r="DDX53" s="15"/>
      <c r="DDY53" s="15"/>
      <c r="DDZ53" s="15"/>
      <c r="DEA53" s="15"/>
      <c r="DEB53" s="15"/>
      <c r="DEC53" s="15"/>
      <c r="DED53" s="15"/>
      <c r="DEE53" s="15"/>
      <c r="DEF53" s="15"/>
      <c r="DEG53" s="15"/>
      <c r="DEH53" s="15"/>
      <c r="DEI53" s="15"/>
      <c r="DEJ53" s="15"/>
      <c r="DEK53" s="15"/>
      <c r="DEL53" s="15"/>
      <c r="DEM53" s="15"/>
      <c r="DEN53" s="15"/>
      <c r="DEO53" s="15"/>
      <c r="DEP53" s="15"/>
      <c r="DEQ53" s="15"/>
      <c r="DER53" s="15"/>
      <c r="DES53" s="15"/>
      <c r="DET53" s="15"/>
      <c r="DEU53" s="15"/>
      <c r="DEV53" s="15"/>
      <c r="DEW53" s="15"/>
      <c r="DEX53" s="15"/>
      <c r="DEY53" s="15"/>
      <c r="DEZ53" s="15"/>
      <c r="DFA53" s="15"/>
      <c r="DFB53" s="15"/>
      <c r="DFC53" s="15"/>
      <c r="DFD53" s="15"/>
      <c r="DFE53" s="15"/>
      <c r="DFF53" s="15"/>
      <c r="DFG53" s="15"/>
      <c r="DFH53" s="15"/>
      <c r="DFI53" s="15"/>
      <c r="DFJ53" s="15"/>
      <c r="DFK53" s="15"/>
      <c r="DFL53" s="15"/>
      <c r="DFM53" s="15"/>
      <c r="DFN53" s="15"/>
      <c r="DFO53" s="15"/>
      <c r="DFP53" s="15"/>
      <c r="DFQ53" s="15"/>
      <c r="DFR53" s="15"/>
      <c r="DFS53" s="15"/>
      <c r="DFT53" s="15"/>
      <c r="DFU53" s="15"/>
      <c r="DFV53" s="15"/>
      <c r="DFW53" s="15"/>
      <c r="DFX53" s="15"/>
      <c r="DFY53" s="15"/>
      <c r="DFZ53" s="15"/>
      <c r="DGA53" s="15"/>
      <c r="DGB53" s="15"/>
      <c r="DGC53" s="15"/>
      <c r="DGD53" s="15"/>
      <c r="DGE53" s="15"/>
      <c r="DGF53" s="15"/>
      <c r="DGG53" s="15"/>
      <c r="DGH53" s="15"/>
      <c r="DGI53" s="15"/>
      <c r="DGJ53" s="15"/>
      <c r="DGK53" s="15"/>
      <c r="DGL53" s="15"/>
      <c r="DGM53" s="15"/>
      <c r="DGN53" s="15"/>
      <c r="DGO53" s="15"/>
      <c r="DGP53" s="15"/>
      <c r="DGQ53" s="15"/>
      <c r="DGR53" s="15"/>
      <c r="DGS53" s="15"/>
      <c r="DGT53" s="15"/>
      <c r="DGU53" s="15"/>
      <c r="DGV53" s="15"/>
      <c r="DGW53" s="15"/>
      <c r="DGX53" s="15"/>
      <c r="DGY53" s="15"/>
      <c r="DGZ53" s="15"/>
      <c r="DHA53" s="15"/>
      <c r="DHB53" s="15"/>
      <c r="DHC53" s="15"/>
      <c r="DHD53" s="15"/>
      <c r="DHE53" s="15"/>
      <c r="DHF53" s="15"/>
      <c r="DHG53" s="15"/>
      <c r="DHH53" s="15"/>
      <c r="DHI53" s="15"/>
      <c r="DHJ53" s="15"/>
      <c r="DHK53" s="15"/>
      <c r="DHL53" s="15"/>
      <c r="DHM53" s="15"/>
      <c r="DHN53" s="15"/>
      <c r="DHO53" s="15"/>
      <c r="DHP53" s="15"/>
      <c r="DHQ53" s="15"/>
      <c r="DHR53" s="15"/>
      <c r="DHS53" s="15"/>
      <c r="DHT53" s="15"/>
      <c r="DHU53" s="15"/>
      <c r="DHV53" s="15"/>
      <c r="DHW53" s="15"/>
      <c r="DHX53" s="15"/>
      <c r="DHY53" s="15"/>
      <c r="DHZ53" s="15"/>
      <c r="DIA53" s="15"/>
      <c r="DIB53" s="15"/>
      <c r="DIC53" s="15"/>
      <c r="DID53" s="15"/>
      <c r="DIE53" s="15"/>
      <c r="DIF53" s="15"/>
      <c r="DIG53" s="15"/>
      <c r="DIH53" s="15"/>
      <c r="DII53" s="15"/>
      <c r="DIJ53" s="15"/>
      <c r="DIK53" s="15"/>
      <c r="DIL53" s="15"/>
      <c r="DIM53" s="15"/>
      <c r="DIN53" s="15"/>
      <c r="DIO53" s="15"/>
      <c r="DIP53" s="15"/>
      <c r="DIQ53" s="15"/>
      <c r="DIR53" s="15"/>
      <c r="DIS53" s="15"/>
      <c r="DIT53" s="15"/>
      <c r="DIU53" s="15"/>
      <c r="DIV53" s="15"/>
      <c r="DIW53" s="15"/>
      <c r="DIX53" s="15"/>
      <c r="DIY53" s="15"/>
      <c r="DIZ53" s="15"/>
      <c r="DJA53" s="15"/>
      <c r="DJB53" s="15"/>
      <c r="DJC53" s="15"/>
      <c r="DJD53" s="15"/>
      <c r="DJE53" s="15"/>
      <c r="DJF53" s="15"/>
      <c r="DJG53" s="15"/>
      <c r="DJH53" s="15"/>
      <c r="DJI53" s="15"/>
      <c r="DJJ53" s="15"/>
      <c r="DJK53" s="15"/>
      <c r="DJL53" s="15"/>
      <c r="DJM53" s="15"/>
      <c r="DJN53" s="15"/>
      <c r="DJO53" s="15"/>
      <c r="DJP53" s="15"/>
      <c r="DJQ53" s="15"/>
      <c r="DJR53" s="15"/>
      <c r="DJS53" s="15"/>
      <c r="DJT53" s="15"/>
      <c r="DJU53" s="15"/>
      <c r="DJV53" s="15"/>
      <c r="DJW53" s="15"/>
      <c r="DJX53" s="15"/>
      <c r="DJY53" s="15"/>
      <c r="DJZ53" s="15"/>
      <c r="DKA53" s="15"/>
      <c r="DKB53" s="15"/>
      <c r="DKC53" s="15"/>
      <c r="DKD53" s="15"/>
      <c r="DKE53" s="15"/>
      <c r="DKF53" s="15"/>
      <c r="DKG53" s="15"/>
      <c r="DKH53" s="15"/>
      <c r="DKI53" s="15"/>
      <c r="DKJ53" s="15"/>
      <c r="DKK53" s="15"/>
      <c r="DKL53" s="15"/>
      <c r="DKM53" s="15"/>
      <c r="DKN53" s="15"/>
      <c r="DKO53" s="15"/>
      <c r="DKP53" s="15"/>
      <c r="DKQ53" s="15"/>
      <c r="DKR53" s="15"/>
      <c r="DKS53" s="15"/>
      <c r="DKT53" s="15"/>
      <c r="DKU53" s="15"/>
      <c r="DKV53" s="15"/>
      <c r="DKW53" s="15"/>
      <c r="DKX53" s="15"/>
      <c r="DKY53" s="15"/>
      <c r="DKZ53" s="15"/>
      <c r="DLA53" s="15"/>
      <c r="DLB53" s="15"/>
      <c r="DLC53" s="15"/>
      <c r="DLD53" s="15"/>
      <c r="DLE53" s="15"/>
      <c r="DLF53" s="15"/>
      <c r="DLG53" s="15"/>
      <c r="DLH53" s="15"/>
      <c r="DLI53" s="15"/>
      <c r="DLJ53" s="15"/>
      <c r="DLK53" s="15"/>
      <c r="DLL53" s="15"/>
      <c r="DLM53" s="15"/>
      <c r="DLN53" s="15"/>
      <c r="DLO53" s="15"/>
      <c r="DLP53" s="15"/>
      <c r="DLQ53" s="15"/>
      <c r="DLR53" s="15"/>
      <c r="DLS53" s="15"/>
      <c r="DLT53" s="15"/>
      <c r="DLU53" s="15"/>
      <c r="DLV53" s="15"/>
      <c r="DLW53" s="15"/>
      <c r="DLX53" s="15"/>
      <c r="DLY53" s="15"/>
      <c r="DLZ53" s="15"/>
      <c r="DMA53" s="15"/>
      <c r="DMB53" s="15"/>
      <c r="DMC53" s="15"/>
      <c r="DMD53" s="15"/>
      <c r="DME53" s="15"/>
      <c r="DMF53" s="15"/>
      <c r="DMG53" s="15"/>
      <c r="DMH53" s="15"/>
      <c r="DMI53" s="15"/>
      <c r="DMJ53" s="15"/>
      <c r="DMK53" s="15"/>
      <c r="DML53" s="15"/>
      <c r="DMM53" s="15"/>
      <c r="DMN53" s="15"/>
      <c r="DMO53" s="15"/>
      <c r="DMP53" s="15"/>
      <c r="DMQ53" s="15"/>
      <c r="DMR53" s="15"/>
      <c r="DMS53" s="15"/>
      <c r="DMT53" s="15"/>
      <c r="DMU53" s="15"/>
      <c r="DMV53" s="15"/>
      <c r="DMW53" s="15"/>
      <c r="DMX53" s="15"/>
      <c r="DMY53" s="15"/>
      <c r="DMZ53" s="15"/>
      <c r="DNA53" s="15"/>
      <c r="DNB53" s="15"/>
      <c r="DNC53" s="15"/>
      <c r="DND53" s="15"/>
      <c r="DNE53" s="15"/>
      <c r="DNF53" s="15"/>
      <c r="DNG53" s="15"/>
      <c r="DNH53" s="15"/>
      <c r="DNI53" s="15"/>
      <c r="DNJ53" s="15"/>
      <c r="DNK53" s="15"/>
      <c r="DNL53" s="15"/>
      <c r="DNM53" s="15"/>
      <c r="DNN53" s="15"/>
      <c r="DNO53" s="15"/>
      <c r="DNP53" s="15"/>
      <c r="DNQ53" s="15"/>
      <c r="DNR53" s="15"/>
      <c r="DNS53" s="15"/>
      <c r="DNT53" s="15"/>
      <c r="DNU53" s="15"/>
      <c r="DNV53" s="15"/>
      <c r="DNW53" s="15"/>
      <c r="DNX53" s="15"/>
      <c r="DNY53" s="15"/>
      <c r="DNZ53" s="15"/>
      <c r="DOA53" s="15"/>
      <c r="DOB53" s="15"/>
      <c r="DOC53" s="15"/>
      <c r="DOD53" s="15"/>
      <c r="DOE53" s="15"/>
      <c r="DOF53" s="15"/>
      <c r="DOG53" s="15"/>
      <c r="DOH53" s="15"/>
      <c r="DOI53" s="15"/>
      <c r="DOJ53" s="15"/>
      <c r="DOK53" s="15"/>
      <c r="DOL53" s="15"/>
      <c r="DOM53" s="15"/>
      <c r="DON53" s="15"/>
      <c r="DOO53" s="15"/>
      <c r="DOP53" s="15"/>
      <c r="DOQ53" s="15"/>
      <c r="DOR53" s="15"/>
      <c r="DOS53" s="15"/>
      <c r="DOT53" s="15"/>
      <c r="DOU53" s="15"/>
      <c r="DOV53" s="15"/>
      <c r="DOW53" s="15"/>
      <c r="DOX53" s="15"/>
      <c r="DOY53" s="15"/>
      <c r="DOZ53" s="15"/>
      <c r="DPA53" s="15"/>
      <c r="DPB53" s="15"/>
      <c r="DPC53" s="15"/>
      <c r="DPD53" s="15"/>
      <c r="DPE53" s="15"/>
      <c r="DPF53" s="15"/>
      <c r="DPG53" s="15"/>
      <c r="DPH53" s="15"/>
      <c r="DPI53" s="15"/>
      <c r="DPJ53" s="15"/>
      <c r="DPK53" s="15"/>
      <c r="DPL53" s="15"/>
      <c r="DPM53" s="15"/>
      <c r="DPN53" s="15"/>
      <c r="DPO53" s="15"/>
      <c r="DPP53" s="15"/>
      <c r="DPQ53" s="15"/>
      <c r="DPR53" s="15"/>
      <c r="DPS53" s="15"/>
      <c r="DPT53" s="15"/>
      <c r="DPU53" s="15"/>
      <c r="DPV53" s="15"/>
      <c r="DPW53" s="15"/>
      <c r="DPX53" s="15"/>
      <c r="DPY53" s="15"/>
      <c r="DPZ53" s="15"/>
      <c r="DQA53" s="15"/>
      <c r="DQB53" s="15"/>
      <c r="DQC53" s="15"/>
      <c r="DQD53" s="15"/>
      <c r="DQE53" s="15"/>
      <c r="DQF53" s="15"/>
      <c r="DQG53" s="15"/>
      <c r="DQH53" s="15"/>
      <c r="DQI53" s="15"/>
      <c r="DQJ53" s="15"/>
      <c r="DQK53" s="15"/>
      <c r="DQL53" s="15"/>
      <c r="DQM53" s="15"/>
      <c r="DQN53" s="15"/>
      <c r="DQO53" s="15"/>
      <c r="DQP53" s="15"/>
      <c r="DQQ53" s="15"/>
      <c r="DQR53" s="15"/>
      <c r="DQS53" s="15"/>
      <c r="DQT53" s="15"/>
      <c r="DQU53" s="15"/>
      <c r="DQV53" s="15"/>
      <c r="DQW53" s="15"/>
      <c r="DQX53" s="15"/>
      <c r="DQY53" s="15"/>
      <c r="DQZ53" s="15"/>
      <c r="DRA53" s="15"/>
      <c r="DRB53" s="15"/>
      <c r="DRC53" s="15"/>
      <c r="DRD53" s="15"/>
      <c r="DRE53" s="15"/>
      <c r="DRF53" s="15"/>
      <c r="DRG53" s="15"/>
      <c r="DRH53" s="15"/>
      <c r="DRI53" s="15"/>
      <c r="DRJ53" s="15"/>
      <c r="DRK53" s="15"/>
      <c r="DRL53" s="15"/>
      <c r="DRM53" s="15"/>
      <c r="DRN53" s="15"/>
      <c r="DRO53" s="15"/>
      <c r="DRP53" s="15"/>
      <c r="DRQ53" s="15"/>
      <c r="DRR53" s="15"/>
      <c r="DRS53" s="15"/>
      <c r="DRT53" s="15"/>
      <c r="DRU53" s="15"/>
      <c r="DRV53" s="15"/>
      <c r="DRW53" s="15"/>
      <c r="DRX53" s="15"/>
      <c r="DRY53" s="15"/>
      <c r="DRZ53" s="15"/>
      <c r="DSA53" s="15"/>
      <c r="DSB53" s="15"/>
      <c r="DSC53" s="15"/>
      <c r="DSD53" s="15"/>
      <c r="DSE53" s="15"/>
      <c r="DSF53" s="15"/>
      <c r="DSG53" s="15"/>
      <c r="DSH53" s="15"/>
      <c r="DSI53" s="15"/>
      <c r="DSJ53" s="15"/>
      <c r="DSK53" s="15"/>
      <c r="DSL53" s="15"/>
      <c r="DSM53" s="15"/>
      <c r="DSN53" s="15"/>
      <c r="DSO53" s="15"/>
      <c r="DSP53" s="15"/>
      <c r="DSQ53" s="15"/>
      <c r="DSR53" s="15"/>
      <c r="DSS53" s="15"/>
      <c r="DST53" s="15"/>
      <c r="DSU53" s="15"/>
      <c r="DSV53" s="15"/>
      <c r="DSW53" s="15"/>
      <c r="DSX53" s="15"/>
      <c r="DSY53" s="15"/>
      <c r="DSZ53" s="15"/>
      <c r="DTA53" s="15"/>
      <c r="DTB53" s="15"/>
      <c r="DTC53" s="15"/>
      <c r="DTD53" s="15"/>
      <c r="DTE53" s="15"/>
      <c r="DTF53" s="15"/>
      <c r="DTG53" s="15"/>
      <c r="DTH53" s="15"/>
      <c r="DTI53" s="15"/>
      <c r="DTJ53" s="15"/>
      <c r="DTK53" s="15"/>
      <c r="DTL53" s="15"/>
      <c r="DTM53" s="15"/>
      <c r="DTN53" s="15"/>
      <c r="DTO53" s="15"/>
      <c r="DTP53" s="15"/>
      <c r="DTQ53" s="15"/>
      <c r="DTR53" s="15"/>
      <c r="DTS53" s="15"/>
      <c r="DTT53" s="15"/>
      <c r="DTU53" s="15"/>
      <c r="DTV53" s="15"/>
      <c r="DTW53" s="15"/>
      <c r="DTX53" s="15"/>
      <c r="DTY53" s="15"/>
      <c r="DTZ53" s="15"/>
      <c r="DUA53" s="15"/>
      <c r="DUB53" s="15"/>
      <c r="DUC53" s="15"/>
      <c r="DUD53" s="15"/>
      <c r="DUE53" s="15"/>
      <c r="DUF53" s="15"/>
      <c r="DUG53" s="15"/>
      <c r="DUH53" s="15"/>
      <c r="DUI53" s="15"/>
      <c r="DUJ53" s="15"/>
      <c r="DUK53" s="15"/>
      <c r="DUL53" s="15"/>
      <c r="DUM53" s="15"/>
      <c r="DUN53" s="15"/>
      <c r="DUO53" s="15"/>
      <c r="DUP53" s="15"/>
      <c r="DUQ53" s="15"/>
      <c r="DUR53" s="15"/>
      <c r="DUS53" s="15"/>
      <c r="DUT53" s="15"/>
      <c r="DUU53" s="15"/>
      <c r="DUV53" s="15"/>
      <c r="DUW53" s="15"/>
      <c r="DUX53" s="15"/>
      <c r="DUY53" s="15"/>
      <c r="DUZ53" s="15"/>
      <c r="DVA53" s="15"/>
      <c r="DVB53" s="15"/>
      <c r="DVC53" s="15"/>
      <c r="DVD53" s="15"/>
      <c r="DVE53" s="15"/>
      <c r="DVF53" s="15"/>
      <c r="DVG53" s="15"/>
      <c r="DVH53" s="15"/>
      <c r="DVI53" s="15"/>
      <c r="DVJ53" s="15"/>
      <c r="DVK53" s="15"/>
      <c r="DVL53" s="15"/>
      <c r="DVM53" s="15"/>
      <c r="DVN53" s="15"/>
      <c r="DVO53" s="15"/>
      <c r="DVP53" s="15"/>
      <c r="DVQ53" s="15"/>
      <c r="DVR53" s="15"/>
      <c r="DVS53" s="15"/>
      <c r="DVT53" s="15"/>
      <c r="DVU53" s="15"/>
      <c r="DVV53" s="15"/>
      <c r="DVW53" s="15"/>
      <c r="DVX53" s="15"/>
      <c r="DVY53" s="15"/>
      <c r="DVZ53" s="15"/>
      <c r="DWA53" s="15"/>
      <c r="DWB53" s="15"/>
      <c r="DWC53" s="15"/>
      <c r="DWD53" s="15"/>
      <c r="DWE53" s="15"/>
      <c r="DWF53" s="15"/>
      <c r="DWG53" s="15"/>
      <c r="DWH53" s="15"/>
      <c r="DWI53" s="15"/>
      <c r="DWJ53" s="15"/>
      <c r="DWK53" s="15"/>
      <c r="DWL53" s="15"/>
      <c r="DWM53" s="15"/>
      <c r="DWN53" s="15"/>
      <c r="DWO53" s="15"/>
      <c r="DWP53" s="15"/>
      <c r="DWQ53" s="15"/>
      <c r="DWR53" s="15"/>
      <c r="DWS53" s="15"/>
      <c r="DWT53" s="15"/>
      <c r="DWU53" s="15"/>
      <c r="DWV53" s="15"/>
      <c r="DWW53" s="15"/>
      <c r="DWX53" s="15"/>
      <c r="DWY53" s="15"/>
      <c r="DWZ53" s="15"/>
      <c r="DXA53" s="15"/>
      <c r="DXB53" s="15"/>
      <c r="DXC53" s="15"/>
      <c r="DXD53" s="15"/>
      <c r="DXE53" s="15"/>
      <c r="DXF53" s="15"/>
      <c r="DXG53" s="15"/>
      <c r="DXH53" s="15"/>
      <c r="DXI53" s="15"/>
      <c r="DXJ53" s="15"/>
      <c r="DXK53" s="15"/>
      <c r="DXL53" s="15"/>
      <c r="DXM53" s="15"/>
      <c r="DXN53" s="15"/>
      <c r="DXO53" s="15"/>
      <c r="DXP53" s="15"/>
      <c r="DXQ53" s="15"/>
      <c r="DXR53" s="15"/>
      <c r="DXS53" s="15"/>
      <c r="DXT53" s="15"/>
      <c r="DXU53" s="15"/>
      <c r="DXV53" s="15"/>
      <c r="DXW53" s="15"/>
      <c r="DXX53" s="15"/>
      <c r="DXY53" s="15"/>
      <c r="DXZ53" s="15"/>
      <c r="DYA53" s="15"/>
      <c r="DYB53" s="15"/>
      <c r="DYC53" s="15"/>
      <c r="DYD53" s="15"/>
      <c r="DYE53" s="15"/>
      <c r="DYF53" s="15"/>
      <c r="DYG53" s="15"/>
      <c r="DYH53" s="15"/>
      <c r="DYI53" s="15"/>
      <c r="DYJ53" s="15"/>
      <c r="DYK53" s="15"/>
      <c r="DYL53" s="15"/>
      <c r="DYM53" s="15"/>
      <c r="DYN53" s="15"/>
      <c r="DYO53" s="15"/>
      <c r="DYP53" s="15"/>
      <c r="DYQ53" s="15"/>
      <c r="DYR53" s="15"/>
      <c r="DYS53" s="15"/>
      <c r="DYT53" s="15"/>
      <c r="DYU53" s="15"/>
      <c r="DYV53" s="15"/>
      <c r="DYW53" s="15"/>
      <c r="DYX53" s="15"/>
      <c r="DYY53" s="15"/>
      <c r="DYZ53" s="15"/>
      <c r="DZA53" s="15"/>
      <c r="DZB53" s="15"/>
      <c r="DZC53" s="15"/>
      <c r="DZD53" s="15"/>
      <c r="DZE53" s="15"/>
      <c r="DZF53" s="15"/>
      <c r="DZG53" s="15"/>
      <c r="DZH53" s="15"/>
      <c r="DZI53" s="15"/>
      <c r="DZJ53" s="15"/>
      <c r="DZK53" s="15"/>
      <c r="DZL53" s="15"/>
      <c r="DZM53" s="15"/>
      <c r="DZN53" s="15"/>
      <c r="DZO53" s="15"/>
      <c r="DZP53" s="15"/>
      <c r="DZQ53" s="15"/>
      <c r="DZR53" s="15"/>
      <c r="DZS53" s="15"/>
      <c r="DZT53" s="15"/>
      <c r="DZU53" s="15"/>
      <c r="DZV53" s="15"/>
      <c r="DZW53" s="15"/>
      <c r="DZX53" s="15"/>
      <c r="DZY53" s="15"/>
      <c r="DZZ53" s="15"/>
      <c r="EAA53" s="15"/>
      <c r="EAB53" s="15"/>
      <c r="EAC53" s="15"/>
      <c r="EAD53" s="15"/>
      <c r="EAE53" s="15"/>
      <c r="EAF53" s="15"/>
      <c r="EAG53" s="15"/>
      <c r="EAH53" s="15"/>
      <c r="EAI53" s="15"/>
      <c r="EAJ53" s="15"/>
      <c r="EAK53" s="15"/>
      <c r="EAL53" s="15"/>
      <c r="EAM53" s="15"/>
      <c r="EAN53" s="15"/>
      <c r="EAO53" s="15"/>
      <c r="EAP53" s="15"/>
      <c r="EAQ53" s="15"/>
      <c r="EAR53" s="15"/>
      <c r="EAS53" s="15"/>
      <c r="EAT53" s="15"/>
      <c r="EAU53" s="15"/>
      <c r="EAV53" s="15"/>
      <c r="EAW53" s="15"/>
      <c r="EAX53" s="15"/>
      <c r="EAY53" s="15"/>
      <c r="EAZ53" s="15"/>
      <c r="EBA53" s="15"/>
      <c r="EBB53" s="15"/>
      <c r="EBC53" s="15"/>
      <c r="EBD53" s="15"/>
      <c r="EBE53" s="15"/>
      <c r="EBF53" s="15"/>
      <c r="EBG53" s="15"/>
      <c r="EBH53" s="15"/>
      <c r="EBI53" s="15"/>
      <c r="EBJ53" s="15"/>
      <c r="EBK53" s="15"/>
      <c r="EBL53" s="15"/>
      <c r="EBM53" s="15"/>
      <c r="EBN53" s="15"/>
      <c r="EBO53" s="15"/>
      <c r="EBP53" s="15"/>
      <c r="EBQ53" s="15"/>
      <c r="EBR53" s="15"/>
      <c r="EBS53" s="15"/>
      <c r="EBT53" s="15"/>
      <c r="EBU53" s="15"/>
      <c r="EBV53" s="15"/>
      <c r="EBW53" s="15"/>
      <c r="EBX53" s="15"/>
      <c r="EBY53" s="15"/>
      <c r="EBZ53" s="15"/>
      <c r="ECA53" s="15"/>
      <c r="ECB53" s="15"/>
      <c r="ECC53" s="15"/>
      <c r="ECD53" s="15"/>
      <c r="ECE53" s="15"/>
      <c r="ECF53" s="15"/>
      <c r="ECG53" s="15"/>
      <c r="ECH53" s="15"/>
      <c r="ECI53" s="15"/>
      <c r="ECJ53" s="15"/>
      <c r="ECK53" s="15"/>
      <c r="ECL53" s="15"/>
      <c r="ECM53" s="15"/>
      <c r="ECN53" s="15"/>
      <c r="ECO53" s="15"/>
      <c r="ECP53" s="15"/>
      <c r="ECQ53" s="15"/>
      <c r="ECR53" s="15"/>
      <c r="ECS53" s="15"/>
      <c r="ECT53" s="15"/>
      <c r="ECU53" s="15"/>
      <c r="ECV53" s="15"/>
      <c r="ECW53" s="15"/>
      <c r="ECX53" s="15"/>
      <c r="ECY53" s="15"/>
      <c r="ECZ53" s="15"/>
      <c r="EDA53" s="15"/>
      <c r="EDB53" s="15"/>
      <c r="EDC53" s="15"/>
      <c r="EDD53" s="15"/>
      <c r="EDE53" s="15"/>
      <c r="EDF53" s="15"/>
      <c r="EDG53" s="15"/>
      <c r="EDH53" s="15"/>
      <c r="EDI53" s="15"/>
      <c r="EDJ53" s="15"/>
      <c r="EDK53" s="15"/>
      <c r="EDL53" s="15"/>
      <c r="EDM53" s="15"/>
      <c r="EDN53" s="15"/>
      <c r="EDO53" s="15"/>
      <c r="EDP53" s="15"/>
      <c r="EDQ53" s="15"/>
      <c r="EDR53" s="15"/>
      <c r="EDS53" s="15"/>
      <c r="EDT53" s="15"/>
      <c r="EDU53" s="15"/>
      <c r="EDV53" s="15"/>
      <c r="EDW53" s="15"/>
      <c r="EDX53" s="15"/>
      <c r="EDY53" s="15"/>
      <c r="EDZ53" s="15"/>
      <c r="EEA53" s="15"/>
      <c r="EEB53" s="15"/>
      <c r="EEC53" s="15"/>
      <c r="EED53" s="15"/>
      <c r="EEE53" s="15"/>
      <c r="EEF53" s="15"/>
      <c r="EEG53" s="15"/>
      <c r="EEH53" s="15"/>
      <c r="EEI53" s="15"/>
      <c r="EEJ53" s="15"/>
      <c r="EEK53" s="15"/>
      <c r="EEL53" s="15"/>
      <c r="EEM53" s="15"/>
      <c r="EEN53" s="15"/>
      <c r="EEO53" s="15"/>
      <c r="EEP53" s="15"/>
      <c r="EEQ53" s="15"/>
      <c r="EER53" s="15"/>
      <c r="EES53" s="15"/>
      <c r="EET53" s="15"/>
      <c r="EEU53" s="15"/>
      <c r="EEV53" s="15"/>
      <c r="EEW53" s="15"/>
      <c r="EEX53" s="15"/>
      <c r="EEY53" s="15"/>
      <c r="EEZ53" s="15"/>
      <c r="EFA53" s="15"/>
      <c r="EFB53" s="15"/>
      <c r="EFC53" s="15"/>
      <c r="EFD53" s="15"/>
      <c r="EFE53" s="15"/>
      <c r="EFF53" s="15"/>
      <c r="EFG53" s="15"/>
      <c r="EFH53" s="15"/>
      <c r="EFI53" s="15"/>
      <c r="EFJ53" s="15"/>
      <c r="EFK53" s="15"/>
      <c r="EFL53" s="15"/>
      <c r="EFM53" s="15"/>
      <c r="EFN53" s="15"/>
      <c r="EFO53" s="15"/>
      <c r="EFP53" s="15"/>
      <c r="EFQ53" s="15"/>
      <c r="EFR53" s="15"/>
      <c r="EFS53" s="15"/>
      <c r="EFT53" s="15"/>
      <c r="EFU53" s="15"/>
      <c r="EFV53" s="15"/>
      <c r="EFW53" s="15"/>
      <c r="EFX53" s="15"/>
      <c r="EFY53" s="15"/>
      <c r="EFZ53" s="15"/>
      <c r="EGA53" s="15"/>
      <c r="EGB53" s="15"/>
      <c r="EGC53" s="15"/>
      <c r="EGD53" s="15"/>
      <c r="EGE53" s="15"/>
      <c r="EGF53" s="15"/>
      <c r="EGG53" s="15"/>
      <c r="EGH53" s="15"/>
      <c r="EGI53" s="15"/>
      <c r="EGJ53" s="15"/>
      <c r="EGK53" s="15"/>
      <c r="EGL53" s="15"/>
      <c r="EGM53" s="15"/>
      <c r="EGN53" s="15"/>
      <c r="EGO53" s="15"/>
      <c r="EGP53" s="15"/>
      <c r="EGQ53" s="15"/>
      <c r="EGR53" s="15"/>
      <c r="EGS53" s="15"/>
      <c r="EGT53" s="15"/>
      <c r="EGU53" s="15"/>
      <c r="EGV53" s="15"/>
      <c r="EGW53" s="15"/>
      <c r="EGX53" s="15"/>
      <c r="EGY53" s="15"/>
      <c r="EGZ53" s="15"/>
      <c r="EHA53" s="15"/>
      <c r="EHB53" s="15"/>
      <c r="EHC53" s="15"/>
      <c r="EHD53" s="15"/>
      <c r="EHE53" s="15"/>
      <c r="EHF53" s="15"/>
      <c r="EHG53" s="15"/>
      <c r="EHH53" s="15"/>
      <c r="EHI53" s="15"/>
      <c r="EHJ53" s="15"/>
      <c r="EHK53" s="15"/>
      <c r="EHL53" s="15"/>
      <c r="EHM53" s="15"/>
      <c r="EHN53" s="15"/>
      <c r="EHO53" s="15"/>
      <c r="EHP53" s="15"/>
      <c r="EHQ53" s="15"/>
      <c r="EHR53" s="15"/>
      <c r="EHS53" s="15"/>
      <c r="EHT53" s="15"/>
      <c r="EHU53" s="15"/>
      <c r="EHV53" s="15"/>
      <c r="EHW53" s="15"/>
      <c r="EHX53" s="15"/>
      <c r="EHY53" s="15"/>
      <c r="EHZ53" s="15"/>
      <c r="EIA53" s="15"/>
      <c r="EIB53" s="15"/>
      <c r="EIC53" s="15"/>
      <c r="EID53" s="15"/>
      <c r="EIE53" s="15"/>
      <c r="EIF53" s="15"/>
      <c r="EIG53" s="15"/>
      <c r="EIH53" s="15"/>
      <c r="EII53" s="15"/>
      <c r="EIJ53" s="15"/>
      <c r="EIK53" s="15"/>
      <c r="EIL53" s="15"/>
      <c r="EIM53" s="15"/>
      <c r="EIN53" s="15"/>
      <c r="EIO53" s="15"/>
      <c r="EIP53" s="15"/>
      <c r="EIQ53" s="15"/>
      <c r="EIR53" s="15"/>
      <c r="EIS53" s="15"/>
      <c r="EIT53" s="15"/>
      <c r="EIU53" s="15"/>
      <c r="EIV53" s="15"/>
      <c r="EIW53" s="15"/>
      <c r="EIX53" s="15"/>
      <c r="EIY53" s="15"/>
      <c r="EIZ53" s="15"/>
      <c r="EJA53" s="15"/>
      <c r="EJB53" s="15"/>
      <c r="EJC53" s="15"/>
      <c r="EJD53" s="15"/>
      <c r="EJE53" s="15"/>
      <c r="EJF53" s="15"/>
      <c r="EJG53" s="15"/>
      <c r="EJH53" s="15"/>
      <c r="EJI53" s="15"/>
      <c r="EJJ53" s="15"/>
      <c r="EJK53" s="15"/>
      <c r="EJL53" s="15"/>
      <c r="EJM53" s="15"/>
      <c r="EJN53" s="15"/>
      <c r="EJO53" s="15"/>
      <c r="EJP53" s="15"/>
      <c r="EJQ53" s="15"/>
      <c r="EJR53" s="15"/>
      <c r="EJS53" s="15"/>
      <c r="EJT53" s="15"/>
      <c r="EJU53" s="15"/>
      <c r="EJV53" s="15"/>
      <c r="EJW53" s="15"/>
      <c r="EJX53" s="15"/>
      <c r="EJY53" s="15"/>
      <c r="EJZ53" s="15"/>
      <c r="EKA53" s="15"/>
      <c r="EKB53" s="15"/>
      <c r="EKC53" s="15"/>
      <c r="EKD53" s="15"/>
      <c r="EKE53" s="15"/>
      <c r="EKF53" s="15"/>
      <c r="EKG53" s="15"/>
      <c r="EKH53" s="15"/>
      <c r="EKI53" s="15"/>
      <c r="EKJ53" s="15"/>
      <c r="EKK53" s="15"/>
      <c r="EKL53" s="15"/>
      <c r="EKM53" s="15"/>
      <c r="EKN53" s="15"/>
      <c r="EKO53" s="15"/>
      <c r="EKP53" s="15"/>
      <c r="EKQ53" s="15"/>
      <c r="EKR53" s="15"/>
      <c r="EKS53" s="15"/>
      <c r="EKT53" s="15"/>
      <c r="EKU53" s="15"/>
      <c r="EKV53" s="15"/>
      <c r="EKW53" s="15"/>
      <c r="EKX53" s="15"/>
      <c r="EKY53" s="15"/>
      <c r="EKZ53" s="15"/>
      <c r="ELA53" s="15"/>
      <c r="ELB53" s="15"/>
      <c r="ELC53" s="15"/>
      <c r="ELD53" s="15"/>
      <c r="ELE53" s="15"/>
      <c r="ELF53" s="15"/>
      <c r="ELG53" s="15"/>
      <c r="ELH53" s="15"/>
      <c r="ELI53" s="15"/>
      <c r="ELJ53" s="15"/>
      <c r="ELK53" s="15"/>
      <c r="ELL53" s="15"/>
      <c r="ELM53" s="15"/>
      <c r="ELN53" s="15"/>
      <c r="ELO53" s="15"/>
      <c r="ELP53" s="15"/>
      <c r="ELQ53" s="15"/>
      <c r="ELR53" s="15"/>
      <c r="ELS53" s="15"/>
      <c r="ELT53" s="15"/>
      <c r="ELU53" s="15"/>
      <c r="ELV53" s="15"/>
      <c r="ELW53" s="15"/>
      <c r="ELX53" s="15"/>
      <c r="ELY53" s="15"/>
      <c r="ELZ53" s="15"/>
      <c r="EMA53" s="15"/>
      <c r="EMB53" s="15"/>
      <c r="EMC53" s="15"/>
      <c r="EMD53" s="15"/>
      <c r="EME53" s="15"/>
      <c r="EMF53" s="15"/>
      <c r="EMG53" s="15"/>
      <c r="EMH53" s="15"/>
      <c r="EMI53" s="15"/>
      <c r="EMJ53" s="15"/>
      <c r="EMK53" s="15"/>
      <c r="EML53" s="15"/>
      <c r="EMM53" s="15"/>
      <c r="EMN53" s="15"/>
      <c r="EMO53" s="15"/>
      <c r="EMP53" s="15"/>
      <c r="EMQ53" s="15"/>
      <c r="EMR53" s="15"/>
      <c r="EMS53" s="15"/>
      <c r="EMT53" s="15"/>
      <c r="EMU53" s="15"/>
      <c r="EMV53" s="15"/>
      <c r="EMW53" s="15"/>
      <c r="EMX53" s="15"/>
      <c r="EMY53" s="15"/>
      <c r="EMZ53" s="15"/>
      <c r="ENA53" s="15"/>
      <c r="ENB53" s="15"/>
      <c r="ENC53" s="15"/>
      <c r="END53" s="15"/>
      <c r="ENE53" s="15"/>
      <c r="ENF53" s="15"/>
      <c r="ENG53" s="15"/>
      <c r="ENH53" s="15"/>
      <c r="ENI53" s="15"/>
      <c r="ENJ53" s="15"/>
      <c r="ENK53" s="15"/>
      <c r="ENL53" s="15"/>
      <c r="ENM53" s="15"/>
      <c r="ENN53" s="15"/>
      <c r="ENO53" s="15"/>
      <c r="ENP53" s="15"/>
      <c r="ENQ53" s="15"/>
      <c r="ENR53" s="15"/>
      <c r="ENS53" s="15"/>
      <c r="ENT53" s="15"/>
      <c r="ENU53" s="15"/>
      <c r="ENV53" s="15"/>
      <c r="ENW53" s="15"/>
      <c r="ENX53" s="15"/>
      <c r="ENY53" s="15"/>
      <c r="ENZ53" s="15"/>
      <c r="EOA53" s="15"/>
      <c r="EOB53" s="15"/>
      <c r="EOC53" s="15"/>
      <c r="EOD53" s="15"/>
      <c r="EOE53" s="15"/>
      <c r="EOF53" s="15"/>
      <c r="EOG53" s="15"/>
      <c r="EOH53" s="15"/>
      <c r="EOI53" s="15"/>
      <c r="EOJ53" s="15"/>
      <c r="EOK53" s="15"/>
      <c r="EOL53" s="15"/>
      <c r="EOM53" s="15"/>
      <c r="EON53" s="15"/>
      <c r="EOO53" s="15"/>
      <c r="EOP53" s="15"/>
      <c r="EOQ53" s="15"/>
      <c r="EOR53" s="15"/>
      <c r="EOS53" s="15"/>
      <c r="EOT53" s="15"/>
      <c r="EOU53" s="15"/>
      <c r="EOV53" s="15"/>
      <c r="EOW53" s="15"/>
      <c r="EOX53" s="15"/>
      <c r="EOY53" s="15"/>
      <c r="EOZ53" s="15"/>
      <c r="EPA53" s="15"/>
      <c r="EPB53" s="15"/>
      <c r="EPC53" s="15"/>
      <c r="EPD53" s="15"/>
      <c r="EPE53" s="15"/>
      <c r="EPF53" s="15"/>
      <c r="EPG53" s="15"/>
      <c r="EPH53" s="15"/>
      <c r="EPI53" s="15"/>
      <c r="EPJ53" s="15"/>
      <c r="EPK53" s="15"/>
      <c r="EPL53" s="15"/>
      <c r="EPM53" s="15"/>
      <c r="EPN53" s="15"/>
      <c r="EPO53" s="15"/>
      <c r="EPP53" s="15"/>
      <c r="EPQ53" s="15"/>
      <c r="EPR53" s="15"/>
      <c r="EPS53" s="15"/>
      <c r="EPT53" s="15"/>
      <c r="EPU53" s="15"/>
      <c r="EPV53" s="15"/>
      <c r="EPW53" s="15"/>
      <c r="EPX53" s="15"/>
      <c r="EPY53" s="15"/>
      <c r="EPZ53" s="15"/>
      <c r="EQA53" s="15"/>
      <c r="EQB53" s="15"/>
      <c r="EQC53" s="15"/>
      <c r="EQD53" s="15"/>
      <c r="EQE53" s="15"/>
      <c r="EQF53" s="15"/>
      <c r="EQG53" s="15"/>
      <c r="EQH53" s="15"/>
      <c r="EQI53" s="15"/>
      <c r="EQJ53" s="15"/>
      <c r="EQK53" s="15"/>
      <c r="EQL53" s="15"/>
      <c r="EQM53" s="15"/>
      <c r="EQN53" s="15"/>
      <c r="EQO53" s="15"/>
      <c r="EQP53" s="15"/>
      <c r="EQQ53" s="15"/>
      <c r="EQR53" s="15"/>
      <c r="EQS53" s="15"/>
      <c r="EQT53" s="15"/>
      <c r="EQU53" s="15"/>
      <c r="EQV53" s="15"/>
      <c r="EQW53" s="15"/>
      <c r="EQX53" s="15"/>
      <c r="EQY53" s="15"/>
      <c r="EQZ53" s="15"/>
      <c r="ERA53" s="15"/>
      <c r="ERB53" s="15"/>
      <c r="ERC53" s="15"/>
      <c r="ERD53" s="15"/>
      <c r="ERE53" s="15"/>
      <c r="ERF53" s="15"/>
      <c r="ERG53" s="15"/>
      <c r="ERH53" s="15"/>
      <c r="ERI53" s="15"/>
      <c r="ERJ53" s="15"/>
      <c r="ERK53" s="15"/>
      <c r="ERL53" s="15"/>
      <c r="ERM53" s="15"/>
      <c r="ERN53" s="15"/>
      <c r="ERO53" s="15"/>
      <c r="ERP53" s="15"/>
      <c r="ERQ53" s="15"/>
      <c r="ERR53" s="15"/>
      <c r="ERS53" s="15"/>
      <c r="ERT53" s="15"/>
      <c r="ERU53" s="15"/>
      <c r="ERV53" s="15"/>
      <c r="ERW53" s="15"/>
      <c r="ERX53" s="15"/>
      <c r="ERY53" s="15"/>
      <c r="ERZ53" s="15"/>
      <c r="ESA53" s="15"/>
      <c r="ESB53" s="15"/>
      <c r="ESC53" s="15"/>
      <c r="ESD53" s="15"/>
      <c r="ESE53" s="15"/>
      <c r="ESF53" s="15"/>
      <c r="ESG53" s="15"/>
      <c r="ESH53" s="15"/>
      <c r="ESI53" s="15"/>
      <c r="ESJ53" s="15"/>
      <c r="ESK53" s="15"/>
      <c r="ESL53" s="15"/>
      <c r="ESM53" s="15"/>
      <c r="ESN53" s="15"/>
      <c r="ESO53" s="15"/>
      <c r="ESP53" s="15"/>
      <c r="ESQ53" s="15"/>
      <c r="ESR53" s="15"/>
      <c r="ESS53" s="15"/>
      <c r="EST53" s="15"/>
      <c r="ESU53" s="15"/>
      <c r="ESV53" s="15"/>
      <c r="ESW53" s="15"/>
      <c r="ESX53" s="15"/>
      <c r="ESY53" s="15"/>
      <c r="ESZ53" s="15"/>
      <c r="ETA53" s="15"/>
      <c r="ETB53" s="15"/>
      <c r="ETC53" s="15"/>
      <c r="ETD53" s="15"/>
      <c r="ETE53" s="15"/>
      <c r="ETF53" s="15"/>
      <c r="ETG53" s="15"/>
      <c r="ETH53" s="15"/>
      <c r="ETI53" s="15"/>
      <c r="ETJ53" s="15"/>
      <c r="ETK53" s="15"/>
      <c r="ETL53" s="15"/>
      <c r="ETM53" s="15"/>
      <c r="ETN53" s="15"/>
      <c r="ETO53" s="15"/>
      <c r="ETP53" s="15"/>
      <c r="ETQ53" s="15"/>
      <c r="ETR53" s="15"/>
      <c r="ETS53" s="15"/>
      <c r="ETT53" s="15"/>
      <c r="ETU53" s="15"/>
      <c r="ETV53" s="15"/>
      <c r="ETW53" s="15"/>
      <c r="ETX53" s="15"/>
      <c r="ETY53" s="15"/>
      <c r="ETZ53" s="15"/>
      <c r="EUA53" s="15"/>
      <c r="EUB53" s="15"/>
      <c r="EUC53" s="15"/>
      <c r="EUD53" s="15"/>
      <c r="EUE53" s="15"/>
      <c r="EUF53" s="15"/>
      <c r="EUG53" s="15"/>
      <c r="EUH53" s="15"/>
      <c r="EUI53" s="15"/>
      <c r="EUJ53" s="15"/>
      <c r="EUK53" s="15"/>
      <c r="EUL53" s="15"/>
      <c r="EUM53" s="15"/>
      <c r="EUN53" s="15"/>
      <c r="EUO53" s="15"/>
      <c r="EUP53" s="15"/>
      <c r="EUQ53" s="15"/>
      <c r="EUR53" s="15"/>
      <c r="EUS53" s="15"/>
      <c r="EUT53" s="15"/>
      <c r="EUU53" s="15"/>
      <c r="EUV53" s="15"/>
      <c r="EUW53" s="15"/>
      <c r="EUX53" s="15"/>
      <c r="EUY53" s="15"/>
      <c r="EUZ53" s="15"/>
      <c r="EVA53" s="15"/>
      <c r="EVB53" s="15"/>
      <c r="EVC53" s="15"/>
      <c r="EVD53" s="15"/>
      <c r="EVE53" s="15"/>
      <c r="EVF53" s="15"/>
      <c r="EVG53" s="15"/>
      <c r="EVH53" s="15"/>
      <c r="EVI53" s="15"/>
      <c r="EVJ53" s="15"/>
      <c r="EVK53" s="15"/>
      <c r="EVL53" s="15"/>
      <c r="EVM53" s="15"/>
      <c r="EVN53" s="15"/>
      <c r="EVO53" s="15"/>
      <c r="EVP53" s="15"/>
      <c r="EVQ53" s="15"/>
      <c r="EVR53" s="15"/>
      <c r="EVS53" s="15"/>
      <c r="EVT53" s="15"/>
      <c r="EVU53" s="15"/>
      <c r="EVV53" s="15"/>
      <c r="EVW53" s="15"/>
      <c r="EVX53" s="15"/>
      <c r="EVY53" s="15"/>
      <c r="EVZ53" s="15"/>
      <c r="EWA53" s="15"/>
      <c r="EWB53" s="15"/>
      <c r="EWC53" s="15"/>
      <c r="EWD53" s="15"/>
      <c r="EWE53" s="15"/>
      <c r="EWF53" s="15"/>
      <c r="EWG53" s="15"/>
      <c r="EWH53" s="15"/>
      <c r="EWI53" s="15"/>
      <c r="EWJ53" s="15"/>
      <c r="EWK53" s="15"/>
      <c r="EWL53" s="15"/>
      <c r="EWM53" s="15"/>
      <c r="EWN53" s="15"/>
      <c r="EWO53" s="15"/>
      <c r="EWP53" s="15"/>
      <c r="EWQ53" s="15"/>
      <c r="EWR53" s="15"/>
      <c r="EWS53" s="15"/>
      <c r="EWT53" s="15"/>
      <c r="EWU53" s="15"/>
      <c r="EWV53" s="15"/>
      <c r="EWW53" s="15"/>
      <c r="EWX53" s="15"/>
      <c r="EWY53" s="15"/>
      <c r="EWZ53" s="15"/>
      <c r="EXA53" s="15"/>
      <c r="EXB53" s="15"/>
      <c r="EXC53" s="15"/>
      <c r="EXD53" s="15"/>
      <c r="EXE53" s="15"/>
      <c r="EXF53" s="15"/>
      <c r="EXG53" s="15"/>
      <c r="EXH53" s="15"/>
      <c r="EXI53" s="15"/>
      <c r="EXJ53" s="15"/>
      <c r="EXK53" s="15"/>
      <c r="EXL53" s="15"/>
      <c r="EXM53" s="15"/>
      <c r="EXN53" s="15"/>
      <c r="EXO53" s="15"/>
      <c r="EXP53" s="15"/>
      <c r="EXQ53" s="15"/>
      <c r="EXR53" s="15"/>
      <c r="EXS53" s="15"/>
      <c r="EXT53" s="15"/>
      <c r="EXU53" s="15"/>
      <c r="EXV53" s="15"/>
      <c r="EXW53" s="15"/>
      <c r="EXX53" s="15"/>
      <c r="EXY53" s="15"/>
      <c r="EXZ53" s="15"/>
      <c r="EYA53" s="15"/>
      <c r="EYB53" s="15"/>
      <c r="EYC53" s="15"/>
      <c r="EYD53" s="15"/>
      <c r="EYE53" s="15"/>
      <c r="EYF53" s="15"/>
      <c r="EYG53" s="15"/>
      <c r="EYH53" s="15"/>
      <c r="EYI53" s="15"/>
      <c r="EYJ53" s="15"/>
      <c r="EYK53" s="15"/>
      <c r="EYL53" s="15"/>
      <c r="EYM53" s="15"/>
      <c r="EYN53" s="15"/>
      <c r="EYO53" s="15"/>
      <c r="EYP53" s="15"/>
      <c r="EYQ53" s="15"/>
      <c r="EYR53" s="15"/>
      <c r="EYS53" s="15"/>
      <c r="EYT53" s="15"/>
      <c r="EYU53" s="15"/>
      <c r="EYV53" s="15"/>
      <c r="EYW53" s="15"/>
      <c r="EYX53" s="15"/>
      <c r="EYY53" s="15"/>
      <c r="EYZ53" s="15"/>
      <c r="EZA53" s="15"/>
      <c r="EZB53" s="15"/>
      <c r="EZC53" s="15"/>
      <c r="EZD53" s="15"/>
      <c r="EZE53" s="15"/>
      <c r="EZF53" s="15"/>
      <c r="EZG53" s="15"/>
      <c r="EZH53" s="15"/>
      <c r="EZI53" s="15"/>
      <c r="EZJ53" s="15"/>
      <c r="EZK53" s="15"/>
      <c r="EZL53" s="15"/>
      <c r="EZM53" s="15"/>
      <c r="EZN53" s="15"/>
      <c r="EZO53" s="15"/>
      <c r="EZP53" s="15"/>
      <c r="EZQ53" s="15"/>
      <c r="EZR53" s="15"/>
      <c r="EZS53" s="15"/>
      <c r="EZT53" s="15"/>
      <c r="EZU53" s="15"/>
      <c r="EZV53" s="15"/>
      <c r="EZW53" s="15"/>
      <c r="EZX53" s="15"/>
      <c r="EZY53" s="15"/>
      <c r="EZZ53" s="15"/>
      <c r="FAA53" s="15"/>
      <c r="FAB53" s="15"/>
      <c r="FAC53" s="15"/>
      <c r="FAD53" s="15"/>
      <c r="FAE53" s="15"/>
      <c r="FAF53" s="15"/>
      <c r="FAG53" s="15"/>
      <c r="FAH53" s="15"/>
      <c r="FAI53" s="15"/>
      <c r="FAJ53" s="15"/>
      <c r="FAK53" s="15"/>
      <c r="FAL53" s="15"/>
      <c r="FAM53" s="15"/>
      <c r="FAN53" s="15"/>
      <c r="FAO53" s="15"/>
      <c r="FAP53" s="15"/>
      <c r="FAQ53" s="15"/>
      <c r="FAR53" s="15"/>
      <c r="FAS53" s="15"/>
      <c r="FAT53" s="15"/>
      <c r="FAU53" s="15"/>
      <c r="FAV53" s="15"/>
      <c r="FAW53" s="15"/>
      <c r="FAX53" s="15"/>
      <c r="FAY53" s="15"/>
      <c r="FAZ53" s="15"/>
      <c r="FBA53" s="15"/>
      <c r="FBB53" s="15"/>
      <c r="FBC53" s="15"/>
      <c r="FBD53" s="15"/>
      <c r="FBE53" s="15"/>
      <c r="FBF53" s="15"/>
      <c r="FBG53" s="15"/>
      <c r="FBH53" s="15"/>
      <c r="FBI53" s="15"/>
      <c r="FBJ53" s="15"/>
      <c r="FBK53" s="15"/>
      <c r="FBL53" s="15"/>
      <c r="FBM53" s="15"/>
      <c r="FBN53" s="15"/>
      <c r="FBO53" s="15"/>
      <c r="FBP53" s="15"/>
      <c r="FBQ53" s="15"/>
      <c r="FBR53" s="15"/>
      <c r="FBS53" s="15"/>
      <c r="FBT53" s="15"/>
      <c r="FBU53" s="15"/>
      <c r="FBV53" s="15"/>
      <c r="FBW53" s="15"/>
      <c r="FBX53" s="15"/>
      <c r="FBY53" s="15"/>
      <c r="FBZ53" s="15"/>
      <c r="FCA53" s="15"/>
      <c r="FCB53" s="15"/>
      <c r="FCC53" s="15"/>
      <c r="FCD53" s="15"/>
      <c r="FCE53" s="15"/>
      <c r="FCF53" s="15"/>
      <c r="FCG53" s="15"/>
      <c r="FCH53" s="15"/>
      <c r="FCI53" s="15"/>
      <c r="FCJ53" s="15"/>
      <c r="FCK53" s="15"/>
      <c r="FCL53" s="15"/>
      <c r="FCM53" s="15"/>
      <c r="FCN53" s="15"/>
      <c r="FCO53" s="15"/>
      <c r="FCP53" s="15"/>
      <c r="FCQ53" s="15"/>
      <c r="FCR53" s="15"/>
      <c r="FCS53" s="15"/>
      <c r="FCT53" s="15"/>
      <c r="FCU53" s="15"/>
      <c r="FCV53" s="15"/>
      <c r="FCW53" s="15"/>
      <c r="FCX53" s="15"/>
      <c r="FCY53" s="15"/>
      <c r="FCZ53" s="15"/>
      <c r="FDA53" s="15"/>
      <c r="FDB53" s="15"/>
      <c r="FDC53" s="15"/>
      <c r="FDD53" s="15"/>
      <c r="FDE53" s="15"/>
      <c r="FDF53" s="15"/>
      <c r="FDG53" s="15"/>
      <c r="FDH53" s="15"/>
      <c r="FDI53" s="15"/>
      <c r="FDJ53" s="15"/>
      <c r="FDK53" s="15"/>
      <c r="FDL53" s="15"/>
      <c r="FDM53" s="15"/>
      <c r="FDN53" s="15"/>
      <c r="FDO53" s="15"/>
      <c r="FDP53" s="15"/>
      <c r="FDQ53" s="15"/>
      <c r="FDR53" s="15"/>
      <c r="FDS53" s="15"/>
      <c r="FDT53" s="15"/>
      <c r="FDU53" s="15"/>
      <c r="FDV53" s="15"/>
      <c r="FDW53" s="15"/>
      <c r="FDX53" s="15"/>
      <c r="FDY53" s="15"/>
      <c r="FDZ53" s="15"/>
      <c r="FEA53" s="15"/>
      <c r="FEB53" s="15"/>
      <c r="FEC53" s="15"/>
      <c r="FED53" s="15"/>
      <c r="FEE53" s="15"/>
      <c r="FEF53" s="15"/>
      <c r="FEG53" s="15"/>
      <c r="FEH53" s="15"/>
      <c r="FEI53" s="15"/>
      <c r="FEJ53" s="15"/>
      <c r="FEK53" s="15"/>
      <c r="FEL53" s="15"/>
      <c r="FEM53" s="15"/>
      <c r="FEN53" s="15"/>
      <c r="FEO53" s="15"/>
      <c r="FEP53" s="15"/>
      <c r="FEQ53" s="15"/>
      <c r="FER53" s="15"/>
      <c r="FES53" s="15"/>
      <c r="FET53" s="15"/>
      <c r="FEU53" s="15"/>
      <c r="FEV53" s="15"/>
      <c r="FEW53" s="15"/>
      <c r="FEX53" s="15"/>
      <c r="FEY53" s="15"/>
      <c r="FEZ53" s="15"/>
      <c r="FFA53" s="15"/>
      <c r="FFB53" s="15"/>
      <c r="FFC53" s="15"/>
      <c r="FFD53" s="15"/>
      <c r="FFE53" s="15"/>
      <c r="FFF53" s="15"/>
      <c r="FFG53" s="15"/>
      <c r="FFH53" s="15"/>
      <c r="FFI53" s="15"/>
      <c r="FFJ53" s="15"/>
      <c r="FFK53" s="15"/>
      <c r="FFL53" s="15"/>
      <c r="FFM53" s="15"/>
      <c r="FFN53" s="15"/>
      <c r="FFO53" s="15"/>
      <c r="FFP53" s="15"/>
      <c r="FFQ53" s="15"/>
      <c r="FFR53" s="15"/>
      <c r="FFS53" s="15"/>
      <c r="FFT53" s="15"/>
      <c r="FFU53" s="15"/>
      <c r="FFV53" s="15"/>
      <c r="FFW53" s="15"/>
      <c r="FFX53" s="15"/>
      <c r="FFY53" s="15"/>
      <c r="FFZ53" s="15"/>
      <c r="FGA53" s="15"/>
      <c r="FGB53" s="15"/>
      <c r="FGC53" s="15"/>
      <c r="FGD53" s="15"/>
      <c r="FGE53" s="15"/>
      <c r="FGF53" s="15"/>
      <c r="FGG53" s="15"/>
      <c r="FGH53" s="15"/>
      <c r="FGI53" s="15"/>
      <c r="FGJ53" s="15"/>
      <c r="FGK53" s="15"/>
      <c r="FGL53" s="15"/>
      <c r="FGM53" s="15"/>
      <c r="FGN53" s="15"/>
      <c r="FGO53" s="15"/>
      <c r="FGP53" s="15"/>
      <c r="FGQ53" s="15"/>
      <c r="FGR53" s="15"/>
      <c r="FGS53" s="15"/>
      <c r="FGT53" s="15"/>
      <c r="FGU53" s="15"/>
      <c r="FGV53" s="15"/>
      <c r="FGW53" s="15"/>
      <c r="FGX53" s="15"/>
      <c r="FGY53" s="15"/>
      <c r="FGZ53" s="15"/>
      <c r="FHA53" s="15"/>
      <c r="FHB53" s="15"/>
      <c r="FHC53" s="15"/>
      <c r="FHD53" s="15"/>
      <c r="FHE53" s="15"/>
      <c r="FHF53" s="15"/>
      <c r="FHG53" s="15"/>
      <c r="FHH53" s="15"/>
      <c r="FHI53" s="15"/>
      <c r="FHJ53" s="15"/>
      <c r="FHK53" s="15"/>
      <c r="FHL53" s="15"/>
      <c r="FHM53" s="15"/>
      <c r="FHN53" s="15"/>
      <c r="FHO53" s="15"/>
      <c r="FHP53" s="15"/>
      <c r="FHQ53" s="15"/>
      <c r="FHR53" s="15"/>
      <c r="FHS53" s="15"/>
      <c r="FHT53" s="15"/>
      <c r="FHU53" s="15"/>
      <c r="FHV53" s="15"/>
      <c r="FHW53" s="15"/>
      <c r="FHX53" s="15"/>
      <c r="FHY53" s="15"/>
      <c r="FHZ53" s="15"/>
      <c r="FIA53" s="15"/>
      <c r="FIB53" s="15"/>
      <c r="FIC53" s="15"/>
      <c r="FID53" s="15"/>
      <c r="FIE53" s="15"/>
      <c r="FIF53" s="15"/>
      <c r="FIG53" s="15"/>
      <c r="FIH53" s="15"/>
      <c r="FII53" s="15"/>
      <c r="FIJ53" s="15"/>
      <c r="FIK53" s="15"/>
      <c r="FIL53" s="15"/>
      <c r="FIM53" s="15"/>
      <c r="FIN53" s="15"/>
      <c r="FIO53" s="15"/>
      <c r="FIP53" s="15"/>
      <c r="FIQ53" s="15"/>
      <c r="FIR53" s="15"/>
      <c r="FIS53" s="15"/>
      <c r="FIT53" s="15"/>
      <c r="FIU53" s="15"/>
      <c r="FIV53" s="15"/>
      <c r="FIW53" s="15"/>
      <c r="FIX53" s="15"/>
      <c r="FIY53" s="15"/>
      <c r="FIZ53" s="15"/>
      <c r="FJA53" s="15"/>
      <c r="FJB53" s="15"/>
      <c r="FJC53" s="15"/>
      <c r="FJD53" s="15"/>
      <c r="FJE53" s="15"/>
      <c r="FJF53" s="15"/>
      <c r="FJG53" s="15"/>
      <c r="FJH53" s="15"/>
      <c r="FJI53" s="15"/>
      <c r="FJJ53" s="15"/>
      <c r="FJK53" s="15"/>
      <c r="FJL53" s="15"/>
      <c r="FJM53" s="15"/>
      <c r="FJN53" s="15"/>
      <c r="FJO53" s="15"/>
      <c r="FJP53" s="15"/>
      <c r="FJQ53" s="15"/>
      <c r="FJR53" s="15"/>
      <c r="FJS53" s="15"/>
      <c r="FJT53" s="15"/>
      <c r="FJU53" s="15"/>
      <c r="FJV53" s="15"/>
      <c r="FJW53" s="15"/>
      <c r="FJX53" s="15"/>
      <c r="FJY53" s="15"/>
      <c r="FJZ53" s="15"/>
      <c r="FKA53" s="15"/>
      <c r="FKB53" s="15"/>
      <c r="FKC53" s="15"/>
      <c r="FKD53" s="15"/>
      <c r="FKE53" s="15"/>
      <c r="FKF53" s="15"/>
      <c r="FKG53" s="15"/>
      <c r="FKH53" s="15"/>
      <c r="FKI53" s="15"/>
      <c r="FKJ53" s="15"/>
      <c r="FKK53" s="15"/>
      <c r="FKL53" s="15"/>
      <c r="FKM53" s="15"/>
      <c r="FKN53" s="15"/>
      <c r="FKO53" s="15"/>
      <c r="FKP53" s="15"/>
      <c r="FKQ53" s="15"/>
      <c r="FKR53" s="15"/>
      <c r="FKS53" s="15"/>
      <c r="FKT53" s="15"/>
      <c r="FKU53" s="15"/>
      <c r="FKV53" s="15"/>
      <c r="FKW53" s="15"/>
      <c r="FKX53" s="15"/>
      <c r="FKY53" s="15"/>
      <c r="FKZ53" s="15"/>
      <c r="FLA53" s="15"/>
      <c r="FLB53" s="15"/>
      <c r="FLC53" s="15"/>
      <c r="FLD53" s="15"/>
      <c r="FLE53" s="15"/>
      <c r="FLF53" s="15"/>
      <c r="FLG53" s="15"/>
      <c r="FLH53" s="15"/>
      <c r="FLI53" s="15"/>
      <c r="FLJ53" s="15"/>
      <c r="FLK53" s="15"/>
      <c r="FLL53" s="15"/>
      <c r="FLM53" s="15"/>
      <c r="FLN53" s="15"/>
      <c r="FLO53" s="15"/>
      <c r="FLP53" s="15"/>
      <c r="FLQ53" s="15"/>
      <c r="FLR53" s="15"/>
      <c r="FLS53" s="15"/>
      <c r="FLT53" s="15"/>
      <c r="FLU53" s="15"/>
      <c r="FLV53" s="15"/>
      <c r="FLW53" s="15"/>
      <c r="FLX53" s="15"/>
      <c r="FLY53" s="15"/>
      <c r="FLZ53" s="15"/>
      <c r="FMA53" s="15"/>
      <c r="FMB53" s="15"/>
      <c r="FMC53" s="15"/>
      <c r="FMD53" s="15"/>
      <c r="FME53" s="15"/>
      <c r="FMF53" s="15"/>
      <c r="FMG53" s="15"/>
      <c r="FMH53" s="15"/>
      <c r="FMI53" s="15"/>
      <c r="FMJ53" s="15"/>
      <c r="FMK53" s="15"/>
      <c r="FML53" s="15"/>
      <c r="FMM53" s="15"/>
      <c r="FMN53" s="15"/>
      <c r="FMO53" s="15"/>
      <c r="FMP53" s="15"/>
      <c r="FMQ53" s="15"/>
      <c r="FMR53" s="15"/>
      <c r="FMS53" s="15"/>
      <c r="FMT53" s="15"/>
      <c r="FMU53" s="15"/>
      <c r="FMV53" s="15"/>
      <c r="FMW53" s="15"/>
      <c r="FMX53" s="15"/>
      <c r="FMY53" s="15"/>
      <c r="FMZ53" s="15"/>
      <c r="FNA53" s="15"/>
      <c r="FNB53" s="15"/>
      <c r="FNC53" s="15"/>
      <c r="FND53" s="15"/>
      <c r="FNE53" s="15"/>
      <c r="FNF53" s="15"/>
      <c r="FNG53" s="15"/>
      <c r="FNH53" s="15"/>
      <c r="FNI53" s="15"/>
      <c r="FNJ53" s="15"/>
      <c r="FNK53" s="15"/>
      <c r="FNL53" s="15"/>
      <c r="FNM53" s="15"/>
      <c r="FNN53" s="15"/>
      <c r="FNO53" s="15"/>
      <c r="FNP53" s="15"/>
      <c r="FNQ53" s="15"/>
      <c r="FNR53" s="15"/>
      <c r="FNS53" s="15"/>
      <c r="FNT53" s="15"/>
      <c r="FNU53" s="15"/>
      <c r="FNV53" s="15"/>
      <c r="FNW53" s="15"/>
      <c r="FNX53" s="15"/>
      <c r="FNY53" s="15"/>
      <c r="FNZ53" s="15"/>
      <c r="FOA53" s="15"/>
      <c r="FOB53" s="15"/>
      <c r="FOC53" s="15"/>
      <c r="FOD53" s="15"/>
      <c r="FOE53" s="15"/>
      <c r="FOF53" s="15"/>
      <c r="FOG53" s="15"/>
      <c r="FOH53" s="15"/>
      <c r="FOI53" s="15"/>
      <c r="FOJ53" s="15"/>
      <c r="FOK53" s="15"/>
      <c r="FOL53" s="15"/>
      <c r="FOM53" s="15"/>
      <c r="FON53" s="15"/>
      <c r="FOO53" s="15"/>
      <c r="FOP53" s="15"/>
      <c r="FOQ53" s="15"/>
      <c r="FOR53" s="15"/>
      <c r="FOS53" s="15"/>
      <c r="FOT53" s="15"/>
      <c r="FOU53" s="15"/>
      <c r="FOV53" s="15"/>
      <c r="FOW53" s="15"/>
      <c r="FOX53" s="15"/>
      <c r="FOY53" s="15"/>
      <c r="FOZ53" s="15"/>
      <c r="FPA53" s="15"/>
      <c r="FPB53" s="15"/>
      <c r="FPC53" s="15"/>
      <c r="FPD53" s="15"/>
      <c r="FPE53" s="15"/>
      <c r="FPF53" s="15"/>
      <c r="FPG53" s="15"/>
      <c r="FPH53" s="15"/>
      <c r="FPI53" s="15"/>
      <c r="FPJ53" s="15"/>
      <c r="FPK53" s="15"/>
      <c r="FPL53" s="15"/>
      <c r="FPM53" s="15"/>
      <c r="FPN53" s="15"/>
      <c r="FPO53" s="15"/>
      <c r="FPP53" s="15"/>
      <c r="FPQ53" s="15"/>
      <c r="FPR53" s="15"/>
      <c r="FPS53" s="15"/>
      <c r="FPT53" s="15"/>
      <c r="FPU53" s="15"/>
      <c r="FPV53" s="15"/>
      <c r="FPW53" s="15"/>
      <c r="FPX53" s="15"/>
      <c r="FPY53" s="15"/>
      <c r="FPZ53" s="15"/>
      <c r="FQA53" s="15"/>
      <c r="FQB53" s="15"/>
      <c r="FQC53" s="15"/>
      <c r="FQD53" s="15"/>
      <c r="FQE53" s="15"/>
      <c r="FQF53" s="15"/>
      <c r="FQG53" s="15"/>
      <c r="FQH53" s="15"/>
      <c r="FQI53" s="15"/>
      <c r="FQJ53" s="15"/>
      <c r="FQK53" s="15"/>
      <c r="FQL53" s="15"/>
      <c r="FQM53" s="15"/>
      <c r="FQN53" s="15"/>
      <c r="FQO53" s="15"/>
      <c r="FQP53" s="15"/>
      <c r="FQQ53" s="15"/>
      <c r="FQR53" s="15"/>
      <c r="FQS53" s="15"/>
      <c r="FQT53" s="15"/>
      <c r="FQU53" s="15"/>
      <c r="FQV53" s="15"/>
      <c r="FQW53" s="15"/>
      <c r="FQX53" s="15"/>
      <c r="FQY53" s="15"/>
      <c r="FQZ53" s="15"/>
      <c r="FRA53" s="15"/>
      <c r="FRB53" s="15"/>
      <c r="FRC53" s="15"/>
      <c r="FRD53" s="15"/>
      <c r="FRE53" s="15"/>
      <c r="FRF53" s="15"/>
      <c r="FRG53" s="15"/>
      <c r="FRH53" s="15"/>
      <c r="FRI53" s="15"/>
      <c r="FRJ53" s="15"/>
      <c r="FRK53" s="15"/>
      <c r="FRL53" s="15"/>
      <c r="FRM53" s="15"/>
      <c r="FRN53" s="15"/>
      <c r="FRO53" s="15"/>
      <c r="FRP53" s="15"/>
      <c r="FRQ53" s="15"/>
      <c r="FRR53" s="15"/>
      <c r="FRS53" s="15"/>
      <c r="FRT53" s="15"/>
      <c r="FRU53" s="15"/>
      <c r="FRV53" s="15"/>
      <c r="FRW53" s="15"/>
      <c r="FRX53" s="15"/>
      <c r="FRY53" s="15"/>
      <c r="FRZ53" s="15"/>
      <c r="FSA53" s="15"/>
      <c r="FSB53" s="15"/>
      <c r="FSC53" s="15"/>
      <c r="FSD53" s="15"/>
      <c r="FSE53" s="15"/>
      <c r="FSF53" s="15"/>
      <c r="FSG53" s="15"/>
      <c r="FSH53" s="15"/>
      <c r="FSI53" s="15"/>
      <c r="FSJ53" s="15"/>
      <c r="FSK53" s="15"/>
      <c r="FSL53" s="15"/>
      <c r="FSM53" s="15"/>
      <c r="FSN53" s="15"/>
      <c r="FSO53" s="15"/>
      <c r="FSP53" s="15"/>
      <c r="FSQ53" s="15"/>
      <c r="FSR53" s="15"/>
      <c r="FSS53" s="15"/>
      <c r="FST53" s="15"/>
      <c r="FSU53" s="15"/>
      <c r="FSV53" s="15"/>
      <c r="FSW53" s="15"/>
      <c r="FSX53" s="15"/>
      <c r="FSY53" s="15"/>
      <c r="FSZ53" s="15"/>
      <c r="FTA53" s="15"/>
      <c r="FTB53" s="15"/>
      <c r="FTC53" s="15"/>
      <c r="FTD53" s="15"/>
      <c r="FTE53" s="15"/>
      <c r="FTF53" s="15"/>
      <c r="FTG53" s="15"/>
      <c r="FTH53" s="15"/>
      <c r="FTI53" s="15"/>
      <c r="FTJ53" s="15"/>
      <c r="FTK53" s="15"/>
      <c r="FTL53" s="15"/>
      <c r="FTM53" s="15"/>
      <c r="FTN53" s="15"/>
      <c r="FTO53" s="15"/>
      <c r="FTP53" s="15"/>
      <c r="FTQ53" s="15"/>
      <c r="FTR53" s="15"/>
      <c r="FTS53" s="15"/>
      <c r="FTT53" s="15"/>
      <c r="FTU53" s="15"/>
      <c r="FTV53" s="15"/>
      <c r="FTW53" s="15"/>
      <c r="FTX53" s="15"/>
      <c r="FTY53" s="15"/>
      <c r="FTZ53" s="15"/>
      <c r="FUA53" s="15"/>
      <c r="FUB53" s="15"/>
      <c r="FUC53" s="15"/>
      <c r="FUD53" s="15"/>
      <c r="FUE53" s="15"/>
      <c r="FUF53" s="15"/>
      <c r="FUG53" s="15"/>
      <c r="FUH53" s="15"/>
      <c r="FUI53" s="15"/>
      <c r="FUJ53" s="15"/>
      <c r="FUK53" s="15"/>
      <c r="FUL53" s="15"/>
      <c r="FUM53" s="15"/>
      <c r="FUN53" s="15"/>
      <c r="FUO53" s="15"/>
      <c r="FUP53" s="15"/>
      <c r="FUQ53" s="15"/>
      <c r="FUR53" s="15"/>
      <c r="FUS53" s="15"/>
      <c r="FUT53" s="15"/>
      <c r="FUU53" s="15"/>
      <c r="FUV53" s="15"/>
      <c r="FUW53" s="15"/>
      <c r="FUX53" s="15"/>
      <c r="FUY53" s="15"/>
      <c r="FUZ53" s="15"/>
      <c r="FVA53" s="15"/>
      <c r="FVB53" s="15"/>
      <c r="FVC53" s="15"/>
      <c r="FVD53" s="15"/>
      <c r="FVE53" s="15"/>
      <c r="FVF53" s="15"/>
      <c r="FVG53" s="15"/>
      <c r="FVH53" s="15"/>
      <c r="FVI53" s="15"/>
      <c r="FVJ53" s="15"/>
      <c r="FVK53" s="15"/>
      <c r="FVL53" s="15"/>
      <c r="FVM53" s="15"/>
      <c r="FVN53" s="15"/>
      <c r="FVO53" s="15"/>
      <c r="FVP53" s="15"/>
      <c r="FVQ53" s="15"/>
      <c r="FVR53" s="15"/>
      <c r="FVS53" s="15"/>
      <c r="FVT53" s="15"/>
      <c r="FVU53" s="15"/>
      <c r="FVV53" s="15"/>
      <c r="FVW53" s="15"/>
      <c r="FVX53" s="15"/>
      <c r="FVY53" s="15"/>
      <c r="FVZ53" s="15"/>
      <c r="FWA53" s="15"/>
      <c r="FWB53" s="15"/>
      <c r="FWC53" s="15"/>
      <c r="FWD53" s="15"/>
      <c r="FWE53" s="15"/>
      <c r="FWF53" s="15"/>
      <c r="FWG53" s="15"/>
      <c r="FWH53" s="15"/>
      <c r="FWI53" s="15"/>
      <c r="FWJ53" s="15"/>
      <c r="FWK53" s="15"/>
      <c r="FWL53" s="15"/>
      <c r="FWM53" s="15"/>
      <c r="FWN53" s="15"/>
      <c r="FWO53" s="15"/>
      <c r="FWP53" s="15"/>
      <c r="FWQ53" s="15"/>
      <c r="FWR53" s="15"/>
      <c r="FWS53" s="15"/>
      <c r="FWT53" s="15"/>
      <c r="FWU53" s="15"/>
      <c r="FWV53" s="15"/>
      <c r="FWW53" s="15"/>
      <c r="FWX53" s="15"/>
      <c r="FWY53" s="15"/>
      <c r="FWZ53" s="15"/>
      <c r="FXA53" s="15"/>
      <c r="FXB53" s="15"/>
      <c r="FXC53" s="15"/>
      <c r="FXD53" s="15"/>
      <c r="FXE53" s="15"/>
      <c r="FXF53" s="15"/>
      <c r="FXG53" s="15"/>
      <c r="FXH53" s="15"/>
      <c r="FXI53" s="15"/>
      <c r="FXJ53" s="15"/>
      <c r="FXK53" s="15"/>
      <c r="FXL53" s="15"/>
      <c r="FXM53" s="15"/>
      <c r="FXN53" s="15"/>
      <c r="FXO53" s="15"/>
      <c r="FXP53" s="15"/>
      <c r="FXQ53" s="15"/>
      <c r="FXR53" s="15"/>
      <c r="FXS53" s="15"/>
      <c r="FXT53" s="15"/>
      <c r="FXU53" s="15"/>
      <c r="FXV53" s="15"/>
      <c r="FXW53" s="15"/>
      <c r="FXX53" s="15"/>
      <c r="FXY53" s="15"/>
      <c r="FXZ53" s="15"/>
      <c r="FYA53" s="15"/>
      <c r="FYB53" s="15"/>
      <c r="FYC53" s="15"/>
      <c r="FYD53" s="15"/>
      <c r="FYE53" s="15"/>
      <c r="FYF53" s="15"/>
      <c r="FYG53" s="15"/>
      <c r="FYH53" s="15"/>
      <c r="FYI53" s="15"/>
      <c r="FYJ53" s="15"/>
      <c r="FYK53" s="15"/>
      <c r="FYL53" s="15"/>
      <c r="FYM53" s="15"/>
      <c r="FYN53" s="15"/>
      <c r="FYO53" s="15"/>
      <c r="FYP53" s="15"/>
      <c r="FYQ53" s="15"/>
      <c r="FYR53" s="15"/>
      <c r="FYS53" s="15"/>
      <c r="FYT53" s="15"/>
      <c r="FYU53" s="15"/>
      <c r="FYV53" s="15"/>
      <c r="FYW53" s="15"/>
      <c r="FYX53" s="15"/>
      <c r="FYY53" s="15"/>
      <c r="FYZ53" s="15"/>
      <c r="FZA53" s="15"/>
      <c r="FZB53" s="15"/>
      <c r="FZC53" s="15"/>
      <c r="FZD53" s="15"/>
      <c r="FZE53" s="15"/>
      <c r="FZF53" s="15"/>
      <c r="FZG53" s="15"/>
      <c r="FZH53" s="15"/>
      <c r="FZI53" s="15"/>
      <c r="FZJ53" s="15"/>
      <c r="FZK53" s="15"/>
      <c r="FZL53" s="15"/>
      <c r="FZM53" s="15"/>
      <c r="FZN53" s="15"/>
      <c r="FZO53" s="15"/>
      <c r="FZP53" s="15"/>
      <c r="FZQ53" s="15"/>
      <c r="FZR53" s="15"/>
      <c r="FZS53" s="15"/>
      <c r="FZT53" s="15"/>
      <c r="FZU53" s="15"/>
      <c r="FZV53" s="15"/>
      <c r="FZW53" s="15"/>
      <c r="FZX53" s="15"/>
      <c r="FZY53" s="15"/>
      <c r="FZZ53" s="15"/>
      <c r="GAA53" s="15"/>
      <c r="GAB53" s="15"/>
      <c r="GAC53" s="15"/>
      <c r="GAD53" s="15"/>
      <c r="GAE53" s="15"/>
      <c r="GAF53" s="15"/>
      <c r="GAG53" s="15"/>
      <c r="GAH53" s="15"/>
      <c r="GAI53" s="15"/>
      <c r="GAJ53" s="15"/>
      <c r="GAK53" s="15"/>
      <c r="GAL53" s="15"/>
      <c r="GAM53" s="15"/>
      <c r="GAN53" s="15"/>
      <c r="GAO53" s="15"/>
      <c r="GAP53" s="15"/>
      <c r="GAQ53" s="15"/>
      <c r="GAR53" s="15"/>
      <c r="GAS53" s="15"/>
      <c r="GAT53" s="15"/>
      <c r="GAU53" s="15"/>
      <c r="GAV53" s="15"/>
      <c r="GAW53" s="15"/>
      <c r="GAX53" s="15"/>
      <c r="GAY53" s="15"/>
      <c r="GAZ53" s="15"/>
      <c r="GBA53" s="15"/>
      <c r="GBB53" s="15"/>
      <c r="GBC53" s="15"/>
      <c r="GBD53" s="15"/>
      <c r="GBE53" s="15"/>
      <c r="GBF53" s="15"/>
      <c r="GBG53" s="15"/>
      <c r="GBH53" s="15"/>
      <c r="GBI53" s="15"/>
      <c r="GBJ53" s="15"/>
      <c r="GBK53" s="15"/>
      <c r="GBL53" s="15"/>
      <c r="GBM53" s="15"/>
      <c r="GBN53" s="15"/>
      <c r="GBO53" s="15"/>
      <c r="GBP53" s="15"/>
      <c r="GBQ53" s="15"/>
      <c r="GBR53" s="15"/>
      <c r="GBS53" s="15"/>
      <c r="GBT53" s="15"/>
      <c r="GBU53" s="15"/>
      <c r="GBV53" s="15"/>
      <c r="GBW53" s="15"/>
      <c r="GBX53" s="15"/>
      <c r="GBY53" s="15"/>
      <c r="GBZ53" s="15"/>
      <c r="GCA53" s="15"/>
      <c r="GCB53" s="15"/>
      <c r="GCC53" s="15"/>
      <c r="GCD53" s="15"/>
      <c r="GCE53" s="15"/>
      <c r="GCF53" s="15"/>
      <c r="GCG53" s="15"/>
      <c r="GCH53" s="15"/>
      <c r="GCI53" s="15"/>
      <c r="GCJ53" s="15"/>
      <c r="GCK53" s="15"/>
      <c r="GCL53" s="15"/>
      <c r="GCM53" s="15"/>
      <c r="GCN53" s="15"/>
      <c r="GCO53" s="15"/>
      <c r="GCP53" s="15"/>
      <c r="GCQ53" s="15"/>
      <c r="GCR53" s="15"/>
      <c r="GCS53" s="15"/>
      <c r="GCT53" s="15"/>
      <c r="GCU53" s="15"/>
      <c r="GCV53" s="15"/>
      <c r="GCW53" s="15"/>
      <c r="GCX53" s="15"/>
      <c r="GCY53" s="15"/>
      <c r="GCZ53" s="15"/>
      <c r="GDA53" s="15"/>
      <c r="GDB53" s="15"/>
      <c r="GDC53" s="15"/>
      <c r="GDD53" s="15"/>
      <c r="GDE53" s="15"/>
      <c r="GDF53" s="15"/>
      <c r="GDG53" s="15"/>
      <c r="GDH53" s="15"/>
      <c r="GDI53" s="15"/>
      <c r="GDJ53" s="15"/>
      <c r="GDK53" s="15"/>
      <c r="GDL53" s="15"/>
      <c r="GDM53" s="15"/>
      <c r="GDN53" s="15"/>
      <c r="GDO53" s="15"/>
      <c r="GDP53" s="15"/>
      <c r="GDQ53" s="15"/>
      <c r="GDR53" s="15"/>
      <c r="GDS53" s="15"/>
      <c r="GDT53" s="15"/>
      <c r="GDU53" s="15"/>
      <c r="GDV53" s="15"/>
      <c r="GDW53" s="15"/>
      <c r="GDX53" s="15"/>
      <c r="GDY53" s="15"/>
      <c r="GDZ53" s="15"/>
      <c r="GEA53" s="15"/>
      <c r="GEB53" s="15"/>
      <c r="GEC53" s="15"/>
      <c r="GED53" s="15"/>
      <c r="GEE53" s="15"/>
      <c r="GEF53" s="15"/>
      <c r="GEG53" s="15"/>
      <c r="GEH53" s="15"/>
      <c r="GEI53" s="15"/>
      <c r="GEJ53" s="15"/>
      <c r="GEK53" s="15"/>
      <c r="GEL53" s="15"/>
      <c r="GEM53" s="15"/>
      <c r="GEN53" s="15"/>
      <c r="GEO53" s="15"/>
      <c r="GEP53" s="15"/>
      <c r="GEQ53" s="15"/>
      <c r="GER53" s="15"/>
      <c r="GES53" s="15"/>
      <c r="GET53" s="15"/>
      <c r="GEU53" s="15"/>
      <c r="GEV53" s="15"/>
      <c r="GEW53" s="15"/>
      <c r="GEX53" s="15"/>
      <c r="GEY53" s="15"/>
      <c r="GEZ53" s="15"/>
      <c r="GFA53" s="15"/>
      <c r="GFB53" s="15"/>
      <c r="GFC53" s="15"/>
      <c r="GFD53" s="15"/>
      <c r="GFE53" s="15"/>
      <c r="GFF53" s="15"/>
      <c r="GFG53" s="15"/>
      <c r="GFH53" s="15"/>
      <c r="GFI53" s="15"/>
      <c r="GFJ53" s="15"/>
      <c r="GFK53" s="15"/>
      <c r="GFL53" s="15"/>
      <c r="GFM53" s="15"/>
      <c r="GFN53" s="15"/>
      <c r="GFO53" s="15"/>
      <c r="GFP53" s="15"/>
      <c r="GFQ53" s="15"/>
      <c r="GFR53" s="15"/>
      <c r="GFS53" s="15"/>
      <c r="GFT53" s="15"/>
      <c r="GFU53" s="15"/>
      <c r="GFV53" s="15"/>
      <c r="GFW53" s="15"/>
      <c r="GFX53" s="15"/>
      <c r="GFY53" s="15"/>
      <c r="GFZ53" s="15"/>
      <c r="GGA53" s="15"/>
      <c r="GGB53" s="15"/>
      <c r="GGC53" s="15"/>
      <c r="GGD53" s="15"/>
      <c r="GGE53" s="15"/>
      <c r="GGF53" s="15"/>
      <c r="GGG53" s="15"/>
      <c r="GGH53" s="15"/>
      <c r="GGI53" s="15"/>
      <c r="GGJ53" s="15"/>
      <c r="GGK53" s="15"/>
      <c r="GGL53" s="15"/>
      <c r="GGM53" s="15"/>
      <c r="GGN53" s="15"/>
      <c r="GGO53" s="15"/>
      <c r="GGP53" s="15"/>
      <c r="GGQ53" s="15"/>
      <c r="GGR53" s="15"/>
      <c r="GGS53" s="15"/>
      <c r="GGT53" s="15"/>
      <c r="GGU53" s="15"/>
      <c r="GGV53" s="15"/>
      <c r="GGW53" s="15"/>
      <c r="GGX53" s="15"/>
      <c r="GGY53" s="15"/>
      <c r="GGZ53" s="15"/>
      <c r="GHA53" s="15"/>
      <c r="GHB53" s="15"/>
      <c r="GHC53" s="15"/>
      <c r="GHD53" s="15"/>
      <c r="GHE53" s="15"/>
      <c r="GHF53" s="15"/>
      <c r="GHG53" s="15"/>
      <c r="GHH53" s="15"/>
      <c r="GHI53" s="15"/>
      <c r="GHJ53" s="15"/>
      <c r="GHK53" s="15"/>
      <c r="GHL53" s="15"/>
      <c r="GHM53" s="15"/>
      <c r="GHN53" s="15"/>
      <c r="GHO53" s="15"/>
      <c r="GHP53" s="15"/>
      <c r="GHQ53" s="15"/>
      <c r="GHR53" s="15"/>
      <c r="GHS53" s="15"/>
      <c r="GHT53" s="15"/>
      <c r="GHU53" s="15"/>
      <c r="GHV53" s="15"/>
      <c r="GHW53" s="15"/>
      <c r="GHX53" s="15"/>
      <c r="GHY53" s="15"/>
      <c r="GHZ53" s="15"/>
      <c r="GIA53" s="15"/>
      <c r="GIB53" s="15"/>
      <c r="GIC53" s="15"/>
      <c r="GID53" s="15"/>
      <c r="GIE53" s="15"/>
      <c r="GIF53" s="15"/>
      <c r="GIG53" s="15"/>
      <c r="GIH53" s="15"/>
      <c r="GII53" s="15"/>
      <c r="GIJ53" s="15"/>
      <c r="GIK53" s="15"/>
      <c r="GIL53" s="15"/>
      <c r="GIM53" s="15"/>
      <c r="GIN53" s="15"/>
      <c r="GIO53" s="15"/>
      <c r="GIP53" s="15"/>
      <c r="GIQ53" s="15"/>
      <c r="GIR53" s="15"/>
      <c r="GIS53" s="15"/>
      <c r="GIT53" s="15"/>
      <c r="GIU53" s="15"/>
      <c r="GIV53" s="15"/>
      <c r="GIW53" s="15"/>
      <c r="GIX53" s="15"/>
      <c r="GIY53" s="15"/>
      <c r="GIZ53" s="15"/>
      <c r="GJA53" s="15"/>
      <c r="GJB53" s="15"/>
      <c r="GJC53" s="15"/>
      <c r="GJD53" s="15"/>
      <c r="GJE53" s="15"/>
      <c r="GJF53" s="15"/>
      <c r="GJG53" s="15"/>
      <c r="GJH53" s="15"/>
      <c r="GJI53" s="15"/>
      <c r="GJJ53" s="15"/>
      <c r="GJK53" s="15"/>
      <c r="GJL53" s="15"/>
      <c r="GJM53" s="15"/>
      <c r="GJN53" s="15"/>
      <c r="GJO53" s="15"/>
      <c r="GJP53" s="15"/>
      <c r="GJQ53" s="15"/>
      <c r="GJR53" s="15"/>
      <c r="GJS53" s="15"/>
      <c r="GJT53" s="15"/>
      <c r="GJU53" s="15"/>
      <c r="GJV53" s="15"/>
      <c r="GJW53" s="15"/>
      <c r="GJX53" s="15"/>
      <c r="GJY53" s="15"/>
      <c r="GJZ53" s="15"/>
      <c r="GKA53" s="15"/>
      <c r="GKB53" s="15"/>
      <c r="GKC53" s="15"/>
      <c r="GKD53" s="15"/>
      <c r="GKE53" s="15"/>
      <c r="GKF53" s="15"/>
      <c r="GKG53" s="15"/>
      <c r="GKH53" s="15"/>
      <c r="GKI53" s="15"/>
      <c r="GKJ53" s="15"/>
      <c r="GKK53" s="15"/>
      <c r="GKL53" s="15"/>
      <c r="GKM53" s="15"/>
      <c r="GKN53" s="15"/>
      <c r="GKO53" s="15"/>
      <c r="GKP53" s="15"/>
      <c r="GKQ53" s="15"/>
      <c r="GKR53" s="15"/>
      <c r="GKS53" s="15"/>
      <c r="GKT53" s="15"/>
      <c r="GKU53" s="15"/>
      <c r="GKV53" s="15"/>
      <c r="GKW53" s="15"/>
      <c r="GKX53" s="15"/>
      <c r="GKY53" s="15"/>
      <c r="GKZ53" s="15"/>
      <c r="GLA53" s="15"/>
      <c r="GLB53" s="15"/>
      <c r="GLC53" s="15"/>
      <c r="GLD53" s="15"/>
      <c r="GLE53" s="15"/>
      <c r="GLF53" s="15"/>
      <c r="GLG53" s="15"/>
      <c r="GLH53" s="15"/>
      <c r="GLI53" s="15"/>
      <c r="GLJ53" s="15"/>
      <c r="GLK53" s="15"/>
      <c r="GLL53" s="15"/>
      <c r="GLM53" s="15"/>
      <c r="GLN53" s="15"/>
      <c r="GLO53" s="15"/>
      <c r="GLP53" s="15"/>
      <c r="GLQ53" s="15"/>
      <c r="GLR53" s="15"/>
      <c r="GLS53" s="15"/>
      <c r="GLT53" s="15"/>
      <c r="GLU53" s="15"/>
      <c r="GLV53" s="15"/>
      <c r="GLW53" s="15"/>
      <c r="GLX53" s="15"/>
      <c r="GLY53" s="15"/>
      <c r="GLZ53" s="15"/>
      <c r="GMA53" s="15"/>
      <c r="GMB53" s="15"/>
      <c r="GMC53" s="15"/>
      <c r="GMD53" s="15"/>
      <c r="GME53" s="15"/>
      <c r="GMF53" s="15"/>
      <c r="GMG53" s="15"/>
      <c r="GMH53" s="15"/>
      <c r="GMI53" s="15"/>
      <c r="GMJ53" s="15"/>
      <c r="GMK53" s="15"/>
      <c r="GML53" s="15"/>
      <c r="GMM53" s="15"/>
      <c r="GMN53" s="15"/>
      <c r="GMO53" s="15"/>
      <c r="GMP53" s="15"/>
      <c r="GMQ53" s="15"/>
      <c r="GMR53" s="15"/>
      <c r="GMS53" s="15"/>
      <c r="GMT53" s="15"/>
      <c r="GMU53" s="15"/>
      <c r="GMV53" s="15"/>
      <c r="GMW53" s="15"/>
      <c r="GMX53" s="15"/>
      <c r="GMY53" s="15"/>
      <c r="GMZ53" s="15"/>
      <c r="GNA53" s="15"/>
      <c r="GNB53" s="15"/>
      <c r="GNC53" s="15"/>
      <c r="GND53" s="15"/>
      <c r="GNE53" s="15"/>
      <c r="GNF53" s="15"/>
      <c r="GNG53" s="15"/>
      <c r="GNH53" s="15"/>
      <c r="GNI53" s="15"/>
      <c r="GNJ53" s="15"/>
      <c r="GNK53" s="15"/>
      <c r="GNL53" s="15"/>
      <c r="GNM53" s="15"/>
      <c r="GNN53" s="15"/>
      <c r="GNO53" s="15"/>
      <c r="GNP53" s="15"/>
      <c r="GNQ53" s="15"/>
      <c r="GNR53" s="15"/>
      <c r="GNS53" s="15"/>
      <c r="GNT53" s="15"/>
      <c r="GNU53" s="15"/>
      <c r="GNV53" s="15"/>
      <c r="GNW53" s="15"/>
      <c r="GNX53" s="15"/>
      <c r="GNY53" s="15"/>
      <c r="GNZ53" s="15"/>
      <c r="GOA53" s="15"/>
      <c r="GOB53" s="15"/>
      <c r="GOC53" s="15"/>
      <c r="GOD53" s="15"/>
      <c r="GOE53" s="15"/>
      <c r="GOF53" s="15"/>
      <c r="GOG53" s="15"/>
      <c r="GOH53" s="15"/>
      <c r="GOI53" s="15"/>
      <c r="GOJ53" s="15"/>
      <c r="GOK53" s="15"/>
      <c r="GOL53" s="15"/>
      <c r="GOM53" s="15"/>
      <c r="GON53" s="15"/>
      <c r="GOO53" s="15"/>
      <c r="GOP53" s="15"/>
      <c r="GOQ53" s="15"/>
      <c r="GOR53" s="15"/>
      <c r="GOS53" s="15"/>
      <c r="GOT53" s="15"/>
      <c r="GOU53" s="15"/>
      <c r="GOV53" s="15"/>
      <c r="GOW53" s="15"/>
      <c r="GOX53" s="15"/>
      <c r="GOY53" s="15"/>
      <c r="GOZ53" s="15"/>
      <c r="GPA53" s="15"/>
      <c r="GPB53" s="15"/>
      <c r="GPC53" s="15"/>
      <c r="GPD53" s="15"/>
      <c r="GPE53" s="15"/>
      <c r="GPF53" s="15"/>
      <c r="GPG53" s="15"/>
      <c r="GPH53" s="15"/>
      <c r="GPI53" s="15"/>
      <c r="GPJ53" s="15"/>
      <c r="GPK53" s="15"/>
      <c r="GPL53" s="15"/>
      <c r="GPM53" s="15"/>
      <c r="GPN53" s="15"/>
      <c r="GPO53" s="15"/>
      <c r="GPP53" s="15"/>
      <c r="GPQ53" s="15"/>
      <c r="GPR53" s="15"/>
      <c r="GPS53" s="15"/>
      <c r="GPT53" s="15"/>
      <c r="GPU53" s="15"/>
      <c r="GPV53" s="15"/>
      <c r="GPW53" s="15"/>
      <c r="GPX53" s="15"/>
      <c r="GPY53" s="15"/>
      <c r="GPZ53" s="15"/>
      <c r="GQA53" s="15"/>
      <c r="GQB53" s="15"/>
      <c r="GQC53" s="15"/>
      <c r="GQD53" s="15"/>
      <c r="GQE53" s="15"/>
      <c r="GQF53" s="15"/>
      <c r="GQG53" s="15"/>
      <c r="GQH53" s="15"/>
      <c r="GQI53" s="15"/>
      <c r="GQJ53" s="15"/>
      <c r="GQK53" s="15"/>
      <c r="GQL53" s="15"/>
      <c r="GQM53" s="15"/>
      <c r="GQN53" s="15"/>
      <c r="GQO53" s="15"/>
      <c r="GQP53" s="15"/>
      <c r="GQQ53" s="15"/>
      <c r="GQR53" s="15"/>
      <c r="GQS53" s="15"/>
      <c r="GQT53" s="15"/>
      <c r="GQU53" s="15"/>
      <c r="GQV53" s="15"/>
      <c r="GQW53" s="15"/>
      <c r="GQX53" s="15"/>
      <c r="GQY53" s="15"/>
      <c r="GQZ53" s="15"/>
      <c r="GRA53" s="15"/>
      <c r="GRB53" s="15"/>
      <c r="GRC53" s="15"/>
      <c r="GRD53" s="15"/>
      <c r="GRE53" s="15"/>
      <c r="GRF53" s="15"/>
      <c r="GRG53" s="15"/>
      <c r="GRH53" s="15"/>
      <c r="GRI53" s="15"/>
      <c r="GRJ53" s="15"/>
      <c r="GRK53" s="15"/>
      <c r="GRL53" s="15"/>
      <c r="GRM53" s="15"/>
      <c r="GRN53" s="15"/>
      <c r="GRO53" s="15"/>
      <c r="GRP53" s="15"/>
      <c r="GRQ53" s="15"/>
      <c r="GRR53" s="15"/>
      <c r="GRS53" s="15"/>
      <c r="GRT53" s="15"/>
      <c r="GRU53" s="15"/>
      <c r="GRV53" s="15"/>
      <c r="GRW53" s="15"/>
      <c r="GRX53" s="15"/>
      <c r="GRY53" s="15"/>
      <c r="GRZ53" s="15"/>
      <c r="GSA53" s="15"/>
      <c r="GSB53" s="15"/>
      <c r="GSC53" s="15"/>
      <c r="GSD53" s="15"/>
      <c r="GSE53" s="15"/>
      <c r="GSF53" s="15"/>
      <c r="GSG53" s="15"/>
      <c r="GSH53" s="15"/>
      <c r="GSI53" s="15"/>
      <c r="GSJ53" s="15"/>
      <c r="GSK53" s="15"/>
      <c r="GSL53" s="15"/>
      <c r="GSM53" s="15"/>
      <c r="GSN53" s="15"/>
      <c r="GSO53" s="15"/>
      <c r="GSP53" s="15"/>
      <c r="GSQ53" s="15"/>
      <c r="GSR53" s="15"/>
      <c r="GSS53" s="15"/>
      <c r="GST53" s="15"/>
      <c r="GSU53" s="15"/>
      <c r="GSV53" s="15"/>
      <c r="GSW53" s="15"/>
      <c r="GSX53" s="15"/>
      <c r="GSY53" s="15"/>
      <c r="GSZ53" s="15"/>
      <c r="GTA53" s="15"/>
      <c r="GTB53" s="15"/>
      <c r="GTC53" s="15"/>
      <c r="GTD53" s="15"/>
      <c r="GTE53" s="15"/>
      <c r="GTF53" s="15"/>
      <c r="GTG53" s="15"/>
      <c r="GTH53" s="15"/>
      <c r="GTI53" s="15"/>
      <c r="GTJ53" s="15"/>
      <c r="GTK53" s="15"/>
      <c r="GTL53" s="15"/>
      <c r="GTM53" s="15"/>
      <c r="GTN53" s="15"/>
      <c r="GTO53" s="15"/>
      <c r="GTP53" s="15"/>
      <c r="GTQ53" s="15"/>
      <c r="GTR53" s="15"/>
      <c r="GTS53" s="15"/>
      <c r="GTT53" s="15"/>
      <c r="GTU53" s="15"/>
      <c r="GTV53" s="15"/>
      <c r="GTW53" s="15"/>
      <c r="GTX53" s="15"/>
      <c r="GTY53" s="15"/>
      <c r="GTZ53" s="15"/>
      <c r="GUA53" s="15"/>
      <c r="GUB53" s="15"/>
      <c r="GUC53" s="15"/>
      <c r="GUD53" s="15"/>
      <c r="GUE53" s="15"/>
      <c r="GUF53" s="15"/>
      <c r="GUG53" s="15"/>
      <c r="GUH53" s="15"/>
      <c r="GUI53" s="15"/>
      <c r="GUJ53" s="15"/>
      <c r="GUK53" s="15"/>
      <c r="GUL53" s="15"/>
      <c r="GUM53" s="15"/>
      <c r="GUN53" s="15"/>
      <c r="GUO53" s="15"/>
      <c r="GUP53" s="15"/>
      <c r="GUQ53" s="15"/>
      <c r="GUR53" s="15"/>
      <c r="GUS53" s="15"/>
      <c r="GUT53" s="15"/>
      <c r="GUU53" s="15"/>
      <c r="GUV53" s="15"/>
      <c r="GUW53" s="15"/>
      <c r="GUX53" s="15"/>
      <c r="GUY53" s="15"/>
      <c r="GUZ53" s="15"/>
      <c r="GVA53" s="15"/>
      <c r="GVB53" s="15"/>
      <c r="GVC53" s="15"/>
      <c r="GVD53" s="15"/>
      <c r="GVE53" s="15"/>
      <c r="GVF53" s="15"/>
      <c r="GVG53" s="15"/>
      <c r="GVH53" s="15"/>
      <c r="GVI53" s="15"/>
      <c r="GVJ53" s="15"/>
      <c r="GVK53" s="15"/>
      <c r="GVL53" s="15"/>
      <c r="GVM53" s="15"/>
      <c r="GVN53" s="15"/>
      <c r="GVO53" s="15"/>
      <c r="GVP53" s="15"/>
      <c r="GVQ53" s="15"/>
      <c r="GVR53" s="15"/>
      <c r="GVS53" s="15"/>
      <c r="GVT53" s="15"/>
      <c r="GVU53" s="15"/>
      <c r="GVV53" s="15"/>
      <c r="GVW53" s="15"/>
      <c r="GVX53" s="15"/>
      <c r="GVY53" s="15"/>
      <c r="GVZ53" s="15"/>
      <c r="GWA53" s="15"/>
      <c r="GWB53" s="15"/>
      <c r="GWC53" s="15"/>
      <c r="GWD53" s="15"/>
      <c r="GWE53" s="15"/>
      <c r="GWF53" s="15"/>
      <c r="GWG53" s="15"/>
      <c r="GWH53" s="15"/>
      <c r="GWI53" s="15"/>
      <c r="GWJ53" s="15"/>
      <c r="GWK53" s="15"/>
      <c r="GWL53" s="15"/>
      <c r="GWM53" s="15"/>
      <c r="GWN53" s="15"/>
      <c r="GWO53" s="15"/>
      <c r="GWP53" s="15"/>
      <c r="GWQ53" s="15"/>
      <c r="GWR53" s="15"/>
      <c r="GWS53" s="15"/>
      <c r="GWT53" s="15"/>
      <c r="GWU53" s="15"/>
      <c r="GWV53" s="15"/>
      <c r="GWW53" s="15"/>
      <c r="GWX53" s="15"/>
      <c r="GWY53" s="15"/>
      <c r="GWZ53" s="15"/>
      <c r="GXA53" s="15"/>
      <c r="GXB53" s="15"/>
      <c r="GXC53" s="15"/>
      <c r="GXD53" s="15"/>
      <c r="GXE53" s="15"/>
      <c r="GXF53" s="15"/>
      <c r="GXG53" s="15"/>
      <c r="GXH53" s="15"/>
      <c r="GXI53" s="15"/>
      <c r="GXJ53" s="15"/>
      <c r="GXK53" s="15"/>
      <c r="GXL53" s="15"/>
      <c r="GXM53" s="15"/>
      <c r="GXN53" s="15"/>
      <c r="GXO53" s="15"/>
      <c r="GXP53" s="15"/>
      <c r="GXQ53" s="15"/>
      <c r="GXR53" s="15"/>
      <c r="GXS53" s="15"/>
      <c r="GXT53" s="15"/>
      <c r="GXU53" s="15"/>
      <c r="GXV53" s="15"/>
      <c r="GXW53" s="15"/>
      <c r="GXX53" s="15"/>
      <c r="GXY53" s="15"/>
      <c r="GXZ53" s="15"/>
      <c r="GYA53" s="15"/>
      <c r="GYB53" s="15"/>
      <c r="GYC53" s="15"/>
      <c r="GYD53" s="15"/>
      <c r="GYE53" s="15"/>
      <c r="GYF53" s="15"/>
      <c r="GYG53" s="15"/>
      <c r="GYH53" s="15"/>
      <c r="GYI53" s="15"/>
      <c r="GYJ53" s="15"/>
      <c r="GYK53" s="15"/>
      <c r="GYL53" s="15"/>
      <c r="GYM53" s="15"/>
      <c r="GYN53" s="15"/>
      <c r="GYO53" s="15"/>
      <c r="GYP53" s="15"/>
      <c r="GYQ53" s="15"/>
      <c r="GYR53" s="15"/>
      <c r="GYS53" s="15"/>
      <c r="GYT53" s="15"/>
      <c r="GYU53" s="15"/>
      <c r="GYV53" s="15"/>
      <c r="GYW53" s="15"/>
      <c r="GYX53" s="15"/>
      <c r="GYY53" s="15"/>
      <c r="GYZ53" s="15"/>
      <c r="GZA53" s="15"/>
      <c r="GZB53" s="15"/>
      <c r="GZC53" s="15"/>
      <c r="GZD53" s="15"/>
      <c r="GZE53" s="15"/>
      <c r="GZF53" s="15"/>
      <c r="GZG53" s="15"/>
      <c r="GZH53" s="15"/>
      <c r="GZI53" s="15"/>
      <c r="GZJ53" s="15"/>
      <c r="GZK53" s="15"/>
      <c r="GZL53" s="15"/>
      <c r="GZM53" s="15"/>
      <c r="GZN53" s="15"/>
      <c r="GZO53" s="15"/>
      <c r="GZP53" s="15"/>
      <c r="GZQ53" s="15"/>
      <c r="GZR53" s="15"/>
      <c r="GZS53" s="15"/>
      <c r="GZT53" s="15"/>
      <c r="GZU53" s="15"/>
      <c r="GZV53" s="15"/>
      <c r="GZW53" s="15"/>
      <c r="GZX53" s="15"/>
      <c r="GZY53" s="15"/>
      <c r="GZZ53" s="15"/>
      <c r="HAA53" s="15"/>
      <c r="HAB53" s="15"/>
      <c r="HAC53" s="15"/>
      <c r="HAD53" s="15"/>
      <c r="HAE53" s="15"/>
      <c r="HAF53" s="15"/>
      <c r="HAG53" s="15"/>
      <c r="HAH53" s="15"/>
      <c r="HAI53" s="15"/>
      <c r="HAJ53" s="15"/>
      <c r="HAK53" s="15"/>
      <c r="HAL53" s="15"/>
      <c r="HAM53" s="15"/>
      <c r="HAN53" s="15"/>
      <c r="HAO53" s="15"/>
      <c r="HAP53" s="15"/>
      <c r="HAQ53" s="15"/>
      <c r="HAR53" s="15"/>
      <c r="HAS53" s="15"/>
      <c r="HAT53" s="15"/>
      <c r="HAU53" s="15"/>
      <c r="HAV53" s="15"/>
      <c r="HAW53" s="15"/>
      <c r="HAX53" s="15"/>
      <c r="HAY53" s="15"/>
      <c r="HAZ53" s="15"/>
      <c r="HBA53" s="15"/>
      <c r="HBB53" s="15"/>
      <c r="HBC53" s="15"/>
      <c r="HBD53" s="15"/>
      <c r="HBE53" s="15"/>
      <c r="HBF53" s="15"/>
      <c r="HBG53" s="15"/>
      <c r="HBH53" s="15"/>
      <c r="HBI53" s="15"/>
      <c r="HBJ53" s="15"/>
      <c r="HBK53" s="15"/>
      <c r="HBL53" s="15"/>
      <c r="HBM53" s="15"/>
      <c r="HBN53" s="15"/>
      <c r="HBO53" s="15"/>
      <c r="HBP53" s="15"/>
      <c r="HBQ53" s="15"/>
      <c r="HBR53" s="15"/>
      <c r="HBS53" s="15"/>
      <c r="HBT53" s="15"/>
      <c r="HBU53" s="15"/>
      <c r="HBV53" s="15"/>
      <c r="HBW53" s="15"/>
      <c r="HBX53" s="15"/>
      <c r="HBY53" s="15"/>
      <c r="HBZ53" s="15"/>
      <c r="HCA53" s="15"/>
      <c r="HCB53" s="15"/>
      <c r="HCC53" s="15"/>
      <c r="HCD53" s="15"/>
      <c r="HCE53" s="15"/>
      <c r="HCF53" s="15"/>
      <c r="HCG53" s="15"/>
      <c r="HCH53" s="15"/>
      <c r="HCI53" s="15"/>
      <c r="HCJ53" s="15"/>
      <c r="HCK53" s="15"/>
      <c r="HCL53" s="15"/>
      <c r="HCM53" s="15"/>
      <c r="HCN53" s="15"/>
      <c r="HCO53" s="15"/>
      <c r="HCP53" s="15"/>
      <c r="HCQ53" s="15"/>
      <c r="HCR53" s="15"/>
      <c r="HCS53" s="15"/>
      <c r="HCT53" s="15"/>
      <c r="HCU53" s="15"/>
      <c r="HCV53" s="15"/>
      <c r="HCW53" s="15"/>
      <c r="HCX53" s="15"/>
      <c r="HCY53" s="15"/>
      <c r="HCZ53" s="15"/>
      <c r="HDA53" s="15"/>
      <c r="HDB53" s="15"/>
      <c r="HDC53" s="15"/>
      <c r="HDD53" s="15"/>
      <c r="HDE53" s="15"/>
      <c r="HDF53" s="15"/>
      <c r="HDG53" s="15"/>
      <c r="HDH53" s="15"/>
      <c r="HDI53" s="15"/>
      <c r="HDJ53" s="15"/>
      <c r="HDK53" s="15"/>
      <c r="HDL53" s="15"/>
      <c r="HDM53" s="15"/>
      <c r="HDN53" s="15"/>
      <c r="HDO53" s="15"/>
      <c r="HDP53" s="15"/>
      <c r="HDQ53" s="15"/>
      <c r="HDR53" s="15"/>
      <c r="HDS53" s="15"/>
      <c r="HDT53" s="15"/>
      <c r="HDU53" s="15"/>
      <c r="HDV53" s="15"/>
      <c r="HDW53" s="15"/>
      <c r="HDX53" s="15"/>
      <c r="HDY53" s="15"/>
      <c r="HDZ53" s="15"/>
      <c r="HEA53" s="15"/>
      <c r="HEB53" s="15"/>
      <c r="HEC53" s="15"/>
      <c r="HED53" s="15"/>
      <c r="HEE53" s="15"/>
      <c r="HEF53" s="15"/>
      <c r="HEG53" s="15"/>
      <c r="HEH53" s="15"/>
      <c r="HEI53" s="15"/>
      <c r="HEJ53" s="15"/>
      <c r="HEK53" s="15"/>
      <c r="HEL53" s="15"/>
      <c r="HEM53" s="15"/>
      <c r="HEN53" s="15"/>
      <c r="HEO53" s="15"/>
      <c r="HEP53" s="15"/>
      <c r="HEQ53" s="15"/>
      <c r="HER53" s="15"/>
      <c r="HES53" s="15"/>
      <c r="HET53" s="15"/>
      <c r="HEU53" s="15"/>
      <c r="HEV53" s="15"/>
      <c r="HEW53" s="15"/>
      <c r="HEX53" s="15"/>
      <c r="HEY53" s="15"/>
      <c r="HEZ53" s="15"/>
      <c r="HFA53" s="15"/>
      <c r="HFB53" s="15"/>
      <c r="HFC53" s="15"/>
      <c r="HFD53" s="15"/>
      <c r="HFE53" s="15"/>
      <c r="HFF53" s="15"/>
      <c r="HFG53" s="15"/>
      <c r="HFH53" s="15"/>
      <c r="HFI53" s="15"/>
      <c r="HFJ53" s="15"/>
      <c r="HFK53" s="15"/>
      <c r="HFL53" s="15"/>
      <c r="HFM53" s="15"/>
      <c r="HFN53" s="15"/>
      <c r="HFO53" s="15"/>
      <c r="HFP53" s="15"/>
      <c r="HFQ53" s="15"/>
      <c r="HFR53" s="15"/>
      <c r="HFS53" s="15"/>
      <c r="HFT53" s="15"/>
      <c r="HFU53" s="15"/>
      <c r="HFV53" s="15"/>
      <c r="HFW53" s="15"/>
      <c r="HFX53" s="15"/>
      <c r="HFY53" s="15"/>
      <c r="HFZ53" s="15"/>
      <c r="HGA53" s="15"/>
      <c r="HGB53" s="15"/>
      <c r="HGC53" s="15"/>
      <c r="HGD53" s="15"/>
      <c r="HGE53" s="15"/>
      <c r="HGF53" s="15"/>
      <c r="HGG53" s="15"/>
      <c r="HGH53" s="15"/>
      <c r="HGI53" s="15"/>
      <c r="HGJ53" s="15"/>
      <c r="HGK53" s="15"/>
      <c r="HGL53" s="15"/>
      <c r="HGM53" s="15"/>
      <c r="HGN53" s="15"/>
      <c r="HGO53" s="15"/>
      <c r="HGP53" s="15"/>
      <c r="HGQ53" s="15"/>
      <c r="HGR53" s="15"/>
      <c r="HGS53" s="15"/>
      <c r="HGT53" s="15"/>
      <c r="HGU53" s="15"/>
      <c r="HGV53" s="15"/>
      <c r="HGW53" s="15"/>
      <c r="HGX53" s="15"/>
      <c r="HGY53" s="15"/>
      <c r="HGZ53" s="15"/>
      <c r="HHA53" s="15"/>
      <c r="HHB53" s="15"/>
      <c r="HHC53" s="15"/>
      <c r="HHD53" s="15"/>
      <c r="HHE53" s="15"/>
      <c r="HHF53" s="15"/>
      <c r="HHG53" s="15"/>
      <c r="HHH53" s="15"/>
      <c r="HHI53" s="15"/>
      <c r="HHJ53" s="15"/>
      <c r="HHK53" s="15"/>
      <c r="HHL53" s="15"/>
      <c r="HHM53" s="15"/>
      <c r="HHN53" s="15"/>
      <c r="HHO53" s="15"/>
      <c r="HHP53" s="15"/>
      <c r="HHQ53" s="15"/>
      <c r="HHR53" s="15"/>
      <c r="HHS53" s="15"/>
      <c r="HHT53" s="15"/>
      <c r="HHU53" s="15"/>
      <c r="HHV53" s="15"/>
      <c r="HHW53" s="15"/>
      <c r="HHX53" s="15"/>
      <c r="HHY53" s="15"/>
      <c r="HHZ53" s="15"/>
      <c r="HIA53" s="15"/>
      <c r="HIB53" s="15"/>
      <c r="HIC53" s="15"/>
      <c r="HID53" s="15"/>
      <c r="HIE53" s="15"/>
      <c r="HIF53" s="15"/>
      <c r="HIG53" s="15"/>
      <c r="HIH53" s="15"/>
      <c r="HII53" s="15"/>
      <c r="HIJ53" s="15"/>
      <c r="HIK53" s="15"/>
      <c r="HIL53" s="15"/>
      <c r="HIM53" s="15"/>
      <c r="HIN53" s="15"/>
      <c r="HIO53" s="15"/>
      <c r="HIP53" s="15"/>
      <c r="HIQ53" s="15"/>
      <c r="HIR53" s="15"/>
      <c r="HIS53" s="15"/>
      <c r="HIT53" s="15"/>
      <c r="HIU53" s="15"/>
      <c r="HIV53" s="15"/>
      <c r="HIW53" s="15"/>
      <c r="HIX53" s="15"/>
      <c r="HIY53" s="15"/>
      <c r="HIZ53" s="15"/>
      <c r="HJA53" s="15"/>
      <c r="HJB53" s="15"/>
      <c r="HJC53" s="15"/>
      <c r="HJD53" s="15"/>
      <c r="HJE53" s="15"/>
      <c r="HJF53" s="15"/>
      <c r="HJG53" s="15"/>
      <c r="HJH53" s="15"/>
      <c r="HJI53" s="15"/>
      <c r="HJJ53" s="15"/>
      <c r="HJK53" s="15"/>
      <c r="HJL53" s="15"/>
      <c r="HJM53" s="15"/>
      <c r="HJN53" s="15"/>
      <c r="HJO53" s="15"/>
      <c r="HJP53" s="15"/>
      <c r="HJQ53" s="15"/>
      <c r="HJR53" s="15"/>
      <c r="HJS53" s="15"/>
      <c r="HJT53" s="15"/>
      <c r="HJU53" s="15"/>
      <c r="HJV53" s="15"/>
      <c r="HJW53" s="15"/>
      <c r="HJX53" s="15"/>
      <c r="HJY53" s="15"/>
      <c r="HJZ53" s="15"/>
      <c r="HKA53" s="15"/>
      <c r="HKB53" s="15"/>
      <c r="HKC53" s="15"/>
      <c r="HKD53" s="15"/>
      <c r="HKE53" s="15"/>
      <c r="HKF53" s="15"/>
      <c r="HKG53" s="15"/>
      <c r="HKH53" s="15"/>
      <c r="HKI53" s="15"/>
      <c r="HKJ53" s="15"/>
      <c r="HKK53" s="15"/>
      <c r="HKL53" s="15"/>
      <c r="HKM53" s="15"/>
      <c r="HKN53" s="15"/>
      <c r="HKO53" s="15"/>
      <c r="HKP53" s="15"/>
      <c r="HKQ53" s="15"/>
      <c r="HKR53" s="15"/>
      <c r="HKS53" s="15"/>
      <c r="HKT53" s="15"/>
      <c r="HKU53" s="15"/>
      <c r="HKV53" s="15"/>
      <c r="HKW53" s="15"/>
      <c r="HKX53" s="15"/>
      <c r="HKY53" s="15"/>
      <c r="HKZ53" s="15"/>
      <c r="HLA53" s="15"/>
      <c r="HLB53" s="15"/>
      <c r="HLC53" s="15"/>
      <c r="HLD53" s="15"/>
      <c r="HLE53" s="15"/>
      <c r="HLF53" s="15"/>
      <c r="HLG53" s="15"/>
      <c r="HLH53" s="15"/>
      <c r="HLI53" s="15"/>
      <c r="HLJ53" s="15"/>
      <c r="HLK53" s="15"/>
      <c r="HLL53" s="15"/>
      <c r="HLM53" s="15"/>
      <c r="HLN53" s="15"/>
      <c r="HLO53" s="15"/>
      <c r="HLP53" s="15"/>
      <c r="HLQ53" s="15"/>
      <c r="HLR53" s="15"/>
      <c r="HLS53" s="15"/>
      <c r="HLT53" s="15"/>
      <c r="HLU53" s="15"/>
      <c r="HLV53" s="15"/>
      <c r="HLW53" s="15"/>
      <c r="HLX53" s="15"/>
      <c r="HLY53" s="15"/>
      <c r="HLZ53" s="15"/>
      <c r="HMA53" s="15"/>
      <c r="HMB53" s="15"/>
      <c r="HMC53" s="15"/>
      <c r="HMD53" s="15"/>
      <c r="HME53" s="15"/>
      <c r="HMF53" s="15"/>
      <c r="HMG53" s="15"/>
      <c r="HMH53" s="15"/>
      <c r="HMI53" s="15"/>
      <c r="HMJ53" s="15"/>
      <c r="HMK53" s="15"/>
      <c r="HML53" s="15"/>
      <c r="HMM53" s="15"/>
      <c r="HMN53" s="15"/>
      <c r="HMO53" s="15"/>
      <c r="HMP53" s="15"/>
      <c r="HMQ53" s="15"/>
      <c r="HMR53" s="15"/>
      <c r="HMS53" s="15"/>
      <c r="HMT53" s="15"/>
      <c r="HMU53" s="15"/>
      <c r="HMV53" s="15"/>
      <c r="HMW53" s="15"/>
      <c r="HMX53" s="15"/>
      <c r="HMY53" s="15"/>
      <c r="HMZ53" s="15"/>
      <c r="HNA53" s="15"/>
      <c r="HNB53" s="15"/>
      <c r="HNC53" s="15"/>
      <c r="HND53" s="15"/>
      <c r="HNE53" s="15"/>
      <c r="HNF53" s="15"/>
      <c r="HNG53" s="15"/>
      <c r="HNH53" s="15"/>
      <c r="HNI53" s="15"/>
      <c r="HNJ53" s="15"/>
      <c r="HNK53" s="15"/>
      <c r="HNL53" s="15"/>
      <c r="HNM53" s="15"/>
      <c r="HNN53" s="15"/>
      <c r="HNO53" s="15"/>
      <c r="HNP53" s="15"/>
      <c r="HNQ53" s="15"/>
      <c r="HNR53" s="15"/>
      <c r="HNS53" s="15"/>
      <c r="HNT53" s="15"/>
      <c r="HNU53" s="15"/>
      <c r="HNV53" s="15"/>
      <c r="HNW53" s="15"/>
      <c r="HNX53" s="15"/>
      <c r="HNY53" s="15"/>
      <c r="HNZ53" s="15"/>
      <c r="HOA53" s="15"/>
      <c r="HOB53" s="15"/>
      <c r="HOC53" s="15"/>
      <c r="HOD53" s="15"/>
      <c r="HOE53" s="15"/>
      <c r="HOF53" s="15"/>
      <c r="HOG53" s="15"/>
      <c r="HOH53" s="15"/>
      <c r="HOI53" s="15"/>
      <c r="HOJ53" s="15"/>
      <c r="HOK53" s="15"/>
      <c r="HOL53" s="15"/>
      <c r="HOM53" s="15"/>
      <c r="HON53" s="15"/>
      <c r="HOO53" s="15"/>
      <c r="HOP53" s="15"/>
      <c r="HOQ53" s="15"/>
      <c r="HOR53" s="15"/>
      <c r="HOS53" s="15"/>
      <c r="HOT53" s="15"/>
      <c r="HOU53" s="15"/>
      <c r="HOV53" s="15"/>
      <c r="HOW53" s="15"/>
      <c r="HOX53" s="15"/>
      <c r="HOY53" s="15"/>
      <c r="HOZ53" s="15"/>
      <c r="HPA53" s="15"/>
      <c r="HPB53" s="15"/>
      <c r="HPC53" s="15"/>
      <c r="HPD53" s="15"/>
      <c r="HPE53" s="15"/>
      <c r="HPF53" s="15"/>
      <c r="HPG53" s="15"/>
      <c r="HPH53" s="15"/>
      <c r="HPI53" s="15"/>
      <c r="HPJ53" s="15"/>
      <c r="HPK53" s="15"/>
      <c r="HPL53" s="15"/>
      <c r="HPM53" s="15"/>
      <c r="HPN53" s="15"/>
      <c r="HPO53" s="15"/>
      <c r="HPP53" s="15"/>
      <c r="HPQ53" s="15"/>
      <c r="HPR53" s="15"/>
      <c r="HPS53" s="15"/>
      <c r="HPT53" s="15"/>
      <c r="HPU53" s="15"/>
      <c r="HPV53" s="15"/>
      <c r="HPW53" s="15"/>
      <c r="HPX53" s="15"/>
      <c r="HPY53" s="15"/>
      <c r="HPZ53" s="15"/>
      <c r="HQA53" s="15"/>
      <c r="HQB53" s="15"/>
      <c r="HQC53" s="15"/>
      <c r="HQD53" s="15"/>
      <c r="HQE53" s="15"/>
      <c r="HQF53" s="15"/>
      <c r="HQG53" s="15"/>
      <c r="HQH53" s="15"/>
      <c r="HQI53" s="15"/>
      <c r="HQJ53" s="15"/>
      <c r="HQK53" s="15"/>
      <c r="HQL53" s="15"/>
      <c r="HQM53" s="15"/>
      <c r="HQN53" s="15"/>
      <c r="HQO53" s="15"/>
      <c r="HQP53" s="15"/>
      <c r="HQQ53" s="15"/>
      <c r="HQR53" s="15"/>
      <c r="HQS53" s="15"/>
      <c r="HQT53" s="15"/>
      <c r="HQU53" s="15"/>
      <c r="HQV53" s="15"/>
      <c r="HQW53" s="15"/>
      <c r="HQX53" s="15"/>
      <c r="HQY53" s="15"/>
      <c r="HQZ53" s="15"/>
      <c r="HRA53" s="15"/>
      <c r="HRB53" s="15"/>
      <c r="HRC53" s="15"/>
      <c r="HRD53" s="15"/>
      <c r="HRE53" s="15"/>
      <c r="HRF53" s="15"/>
      <c r="HRG53" s="15"/>
      <c r="HRH53" s="15"/>
      <c r="HRI53" s="15"/>
      <c r="HRJ53" s="15"/>
      <c r="HRK53" s="15"/>
      <c r="HRL53" s="15"/>
      <c r="HRM53" s="15"/>
      <c r="HRN53" s="15"/>
      <c r="HRO53" s="15"/>
      <c r="HRP53" s="15"/>
      <c r="HRQ53" s="15"/>
      <c r="HRR53" s="15"/>
      <c r="HRS53" s="15"/>
      <c r="HRT53" s="15"/>
      <c r="HRU53" s="15"/>
      <c r="HRV53" s="15"/>
      <c r="HRW53" s="15"/>
      <c r="HRX53" s="15"/>
      <c r="HRY53" s="15"/>
      <c r="HRZ53" s="15"/>
      <c r="HSA53" s="15"/>
      <c r="HSB53" s="15"/>
      <c r="HSC53" s="15"/>
      <c r="HSD53" s="15"/>
      <c r="HSE53" s="15"/>
      <c r="HSF53" s="15"/>
      <c r="HSG53" s="15"/>
      <c r="HSH53" s="15"/>
      <c r="HSI53" s="15"/>
      <c r="HSJ53" s="15"/>
      <c r="HSK53" s="15"/>
      <c r="HSL53" s="15"/>
      <c r="HSM53" s="15"/>
      <c r="HSN53" s="15"/>
      <c r="HSO53" s="15"/>
      <c r="HSP53" s="15"/>
      <c r="HSQ53" s="15"/>
      <c r="HSR53" s="15"/>
      <c r="HSS53" s="15"/>
      <c r="HST53" s="15"/>
      <c r="HSU53" s="15"/>
      <c r="HSV53" s="15"/>
      <c r="HSW53" s="15"/>
      <c r="HSX53" s="15"/>
      <c r="HSY53" s="15"/>
      <c r="HSZ53" s="15"/>
      <c r="HTA53" s="15"/>
      <c r="HTB53" s="15"/>
      <c r="HTC53" s="15"/>
      <c r="HTD53" s="15"/>
      <c r="HTE53" s="15"/>
      <c r="HTF53" s="15"/>
      <c r="HTG53" s="15"/>
      <c r="HTH53" s="15"/>
      <c r="HTI53" s="15"/>
      <c r="HTJ53" s="15"/>
      <c r="HTK53" s="15"/>
      <c r="HTL53" s="15"/>
      <c r="HTM53" s="15"/>
      <c r="HTN53" s="15"/>
      <c r="HTO53" s="15"/>
      <c r="HTP53" s="15"/>
      <c r="HTQ53" s="15"/>
      <c r="HTR53" s="15"/>
      <c r="HTS53" s="15"/>
      <c r="HTT53" s="15"/>
      <c r="HTU53" s="15"/>
      <c r="HTV53" s="15"/>
      <c r="HTW53" s="15"/>
      <c r="HTX53" s="15"/>
      <c r="HTY53" s="15"/>
      <c r="HTZ53" s="15"/>
      <c r="HUA53" s="15"/>
      <c r="HUB53" s="15"/>
      <c r="HUC53" s="15"/>
      <c r="HUD53" s="15"/>
      <c r="HUE53" s="15"/>
      <c r="HUF53" s="15"/>
      <c r="HUG53" s="15"/>
      <c r="HUH53" s="15"/>
      <c r="HUI53" s="15"/>
      <c r="HUJ53" s="15"/>
      <c r="HUK53" s="15"/>
      <c r="HUL53" s="15"/>
      <c r="HUM53" s="15"/>
      <c r="HUN53" s="15"/>
      <c r="HUO53" s="15"/>
      <c r="HUP53" s="15"/>
      <c r="HUQ53" s="15"/>
      <c r="HUR53" s="15"/>
      <c r="HUS53" s="15"/>
      <c r="HUT53" s="15"/>
      <c r="HUU53" s="15"/>
      <c r="HUV53" s="15"/>
      <c r="HUW53" s="15"/>
      <c r="HUX53" s="15"/>
      <c r="HUY53" s="15"/>
      <c r="HUZ53" s="15"/>
      <c r="HVA53" s="15"/>
      <c r="HVB53" s="15"/>
      <c r="HVC53" s="15"/>
      <c r="HVD53" s="15"/>
      <c r="HVE53" s="15"/>
      <c r="HVF53" s="15"/>
      <c r="HVG53" s="15"/>
      <c r="HVH53" s="15"/>
      <c r="HVI53" s="15"/>
      <c r="HVJ53" s="15"/>
      <c r="HVK53" s="15"/>
      <c r="HVL53" s="15"/>
      <c r="HVM53" s="15"/>
      <c r="HVN53" s="15"/>
      <c r="HVO53" s="15"/>
      <c r="HVP53" s="15"/>
      <c r="HVQ53" s="15"/>
      <c r="HVR53" s="15"/>
      <c r="HVS53" s="15"/>
      <c r="HVT53" s="15"/>
      <c r="HVU53" s="15"/>
      <c r="HVV53" s="15"/>
      <c r="HVW53" s="15"/>
      <c r="HVX53" s="15"/>
      <c r="HVY53" s="15"/>
      <c r="HVZ53" s="15"/>
      <c r="HWA53" s="15"/>
      <c r="HWB53" s="15"/>
      <c r="HWC53" s="15"/>
      <c r="HWD53" s="15"/>
      <c r="HWE53" s="15"/>
      <c r="HWF53" s="15"/>
      <c r="HWG53" s="15"/>
      <c r="HWH53" s="15"/>
      <c r="HWI53" s="15"/>
      <c r="HWJ53" s="15"/>
      <c r="HWK53" s="15"/>
      <c r="HWL53" s="15"/>
      <c r="HWM53" s="15"/>
      <c r="HWN53" s="15"/>
      <c r="HWO53" s="15"/>
      <c r="HWP53" s="15"/>
      <c r="HWQ53" s="15"/>
      <c r="HWR53" s="15"/>
      <c r="HWS53" s="15"/>
      <c r="HWT53" s="15"/>
      <c r="HWU53" s="15"/>
      <c r="HWV53" s="15"/>
      <c r="HWW53" s="15"/>
      <c r="HWX53" s="15"/>
      <c r="HWY53" s="15"/>
      <c r="HWZ53" s="15"/>
      <c r="HXA53" s="15"/>
      <c r="HXB53" s="15"/>
      <c r="HXC53" s="15"/>
      <c r="HXD53" s="15"/>
      <c r="HXE53" s="15"/>
      <c r="HXF53" s="15"/>
      <c r="HXG53" s="15"/>
      <c r="HXH53" s="15"/>
      <c r="HXI53" s="15"/>
      <c r="HXJ53" s="15"/>
      <c r="HXK53" s="15"/>
      <c r="HXL53" s="15"/>
      <c r="HXM53" s="15"/>
      <c r="HXN53" s="15"/>
      <c r="HXO53" s="15"/>
      <c r="HXP53" s="15"/>
      <c r="HXQ53" s="15"/>
      <c r="HXR53" s="15"/>
      <c r="HXS53" s="15"/>
      <c r="HXT53" s="15"/>
      <c r="HXU53" s="15"/>
      <c r="HXV53" s="15"/>
      <c r="HXW53" s="15"/>
      <c r="HXX53" s="15"/>
      <c r="HXY53" s="15"/>
      <c r="HXZ53" s="15"/>
      <c r="HYA53" s="15"/>
      <c r="HYB53" s="15"/>
      <c r="HYC53" s="15"/>
      <c r="HYD53" s="15"/>
      <c r="HYE53" s="15"/>
      <c r="HYF53" s="15"/>
      <c r="HYG53" s="15"/>
      <c r="HYH53" s="15"/>
      <c r="HYI53" s="15"/>
      <c r="HYJ53" s="15"/>
      <c r="HYK53" s="15"/>
      <c r="HYL53" s="15"/>
      <c r="HYM53" s="15"/>
      <c r="HYN53" s="15"/>
      <c r="HYO53" s="15"/>
      <c r="HYP53" s="15"/>
      <c r="HYQ53" s="15"/>
      <c r="HYR53" s="15"/>
      <c r="HYS53" s="15"/>
      <c r="HYT53" s="15"/>
      <c r="HYU53" s="15"/>
      <c r="HYV53" s="15"/>
      <c r="HYW53" s="15"/>
      <c r="HYX53" s="15"/>
      <c r="HYY53" s="15"/>
      <c r="HYZ53" s="15"/>
      <c r="HZA53" s="15"/>
      <c r="HZB53" s="15"/>
      <c r="HZC53" s="15"/>
      <c r="HZD53" s="15"/>
      <c r="HZE53" s="15"/>
      <c r="HZF53" s="15"/>
      <c r="HZG53" s="15"/>
      <c r="HZH53" s="15"/>
      <c r="HZI53" s="15"/>
      <c r="HZJ53" s="15"/>
      <c r="HZK53" s="15"/>
      <c r="HZL53" s="15"/>
      <c r="HZM53" s="15"/>
      <c r="HZN53" s="15"/>
      <c r="HZO53" s="15"/>
      <c r="HZP53" s="15"/>
      <c r="HZQ53" s="15"/>
      <c r="HZR53" s="15"/>
      <c r="HZS53" s="15"/>
      <c r="HZT53" s="15"/>
      <c r="HZU53" s="15"/>
      <c r="HZV53" s="15"/>
      <c r="HZW53" s="15"/>
      <c r="HZX53" s="15"/>
      <c r="HZY53" s="15"/>
      <c r="HZZ53" s="15"/>
      <c r="IAA53" s="15"/>
      <c r="IAB53" s="15"/>
      <c r="IAC53" s="15"/>
      <c r="IAD53" s="15"/>
      <c r="IAE53" s="15"/>
      <c r="IAF53" s="15"/>
      <c r="IAG53" s="15"/>
      <c r="IAH53" s="15"/>
      <c r="IAI53" s="15"/>
      <c r="IAJ53" s="15"/>
      <c r="IAK53" s="15"/>
      <c r="IAL53" s="15"/>
      <c r="IAM53" s="15"/>
      <c r="IAN53" s="15"/>
      <c r="IAO53" s="15"/>
      <c r="IAP53" s="15"/>
      <c r="IAQ53" s="15"/>
      <c r="IAR53" s="15"/>
      <c r="IAS53" s="15"/>
      <c r="IAT53" s="15"/>
      <c r="IAU53" s="15"/>
      <c r="IAV53" s="15"/>
      <c r="IAW53" s="15"/>
      <c r="IAX53" s="15"/>
      <c r="IAY53" s="15"/>
      <c r="IAZ53" s="15"/>
      <c r="IBA53" s="15"/>
      <c r="IBB53" s="15"/>
      <c r="IBC53" s="15"/>
      <c r="IBD53" s="15"/>
      <c r="IBE53" s="15"/>
      <c r="IBF53" s="15"/>
      <c r="IBG53" s="15"/>
      <c r="IBH53" s="15"/>
      <c r="IBI53" s="15"/>
      <c r="IBJ53" s="15"/>
      <c r="IBK53" s="15"/>
      <c r="IBL53" s="15"/>
      <c r="IBM53" s="15"/>
      <c r="IBN53" s="15"/>
      <c r="IBO53" s="15"/>
      <c r="IBP53" s="15"/>
      <c r="IBQ53" s="15"/>
      <c r="IBR53" s="15"/>
      <c r="IBS53" s="15"/>
      <c r="IBT53" s="15"/>
      <c r="IBU53" s="15"/>
      <c r="IBV53" s="15"/>
      <c r="IBW53" s="15"/>
      <c r="IBX53" s="15"/>
      <c r="IBY53" s="15"/>
      <c r="IBZ53" s="15"/>
      <c r="ICA53" s="15"/>
      <c r="ICB53" s="15"/>
      <c r="ICC53" s="15"/>
      <c r="ICD53" s="15"/>
      <c r="ICE53" s="15"/>
      <c r="ICF53" s="15"/>
      <c r="ICG53" s="15"/>
      <c r="ICH53" s="15"/>
      <c r="ICI53" s="15"/>
      <c r="ICJ53" s="15"/>
      <c r="ICK53" s="15"/>
      <c r="ICL53" s="15"/>
      <c r="ICM53" s="15"/>
      <c r="ICN53" s="15"/>
      <c r="ICO53" s="15"/>
      <c r="ICP53" s="15"/>
      <c r="ICQ53" s="15"/>
      <c r="ICR53" s="15"/>
      <c r="ICS53" s="15"/>
      <c r="ICT53" s="15"/>
      <c r="ICU53" s="15"/>
      <c r="ICV53" s="15"/>
      <c r="ICW53" s="15"/>
      <c r="ICX53" s="15"/>
      <c r="ICY53" s="15"/>
      <c r="ICZ53" s="15"/>
      <c r="IDA53" s="15"/>
      <c r="IDB53" s="15"/>
      <c r="IDC53" s="15"/>
      <c r="IDD53" s="15"/>
      <c r="IDE53" s="15"/>
      <c r="IDF53" s="15"/>
      <c r="IDG53" s="15"/>
      <c r="IDH53" s="15"/>
      <c r="IDI53" s="15"/>
      <c r="IDJ53" s="15"/>
      <c r="IDK53" s="15"/>
      <c r="IDL53" s="15"/>
      <c r="IDM53" s="15"/>
      <c r="IDN53" s="15"/>
      <c r="IDO53" s="15"/>
      <c r="IDP53" s="15"/>
      <c r="IDQ53" s="15"/>
      <c r="IDR53" s="15"/>
      <c r="IDS53" s="15"/>
      <c r="IDT53" s="15"/>
      <c r="IDU53" s="15"/>
      <c r="IDV53" s="15"/>
      <c r="IDW53" s="15"/>
      <c r="IDX53" s="15"/>
      <c r="IDY53" s="15"/>
      <c r="IDZ53" s="15"/>
      <c r="IEA53" s="15"/>
      <c r="IEB53" s="15"/>
      <c r="IEC53" s="15"/>
      <c r="IED53" s="15"/>
      <c r="IEE53" s="15"/>
      <c r="IEF53" s="15"/>
      <c r="IEG53" s="15"/>
      <c r="IEH53" s="15"/>
      <c r="IEI53" s="15"/>
      <c r="IEJ53" s="15"/>
      <c r="IEK53" s="15"/>
      <c r="IEL53" s="15"/>
      <c r="IEM53" s="15"/>
      <c r="IEN53" s="15"/>
      <c r="IEO53" s="15"/>
      <c r="IEP53" s="15"/>
      <c r="IEQ53" s="15"/>
      <c r="IER53" s="15"/>
      <c r="IES53" s="15"/>
      <c r="IET53" s="15"/>
      <c r="IEU53" s="15"/>
      <c r="IEV53" s="15"/>
      <c r="IEW53" s="15"/>
      <c r="IEX53" s="15"/>
      <c r="IEY53" s="15"/>
      <c r="IEZ53" s="15"/>
      <c r="IFA53" s="15"/>
      <c r="IFB53" s="15"/>
      <c r="IFC53" s="15"/>
      <c r="IFD53" s="15"/>
      <c r="IFE53" s="15"/>
      <c r="IFF53" s="15"/>
      <c r="IFG53" s="15"/>
      <c r="IFH53" s="15"/>
      <c r="IFI53" s="15"/>
      <c r="IFJ53" s="15"/>
      <c r="IFK53" s="15"/>
      <c r="IFL53" s="15"/>
      <c r="IFM53" s="15"/>
      <c r="IFN53" s="15"/>
      <c r="IFO53" s="15"/>
      <c r="IFP53" s="15"/>
      <c r="IFQ53" s="15"/>
      <c r="IFR53" s="15"/>
      <c r="IFS53" s="15"/>
      <c r="IFT53" s="15"/>
      <c r="IFU53" s="15"/>
      <c r="IFV53" s="15"/>
      <c r="IFW53" s="15"/>
      <c r="IFX53" s="15"/>
      <c r="IFY53" s="15"/>
      <c r="IFZ53" s="15"/>
      <c r="IGA53" s="15"/>
      <c r="IGB53" s="15"/>
      <c r="IGC53" s="15"/>
      <c r="IGD53" s="15"/>
      <c r="IGE53" s="15"/>
      <c r="IGF53" s="15"/>
      <c r="IGG53" s="15"/>
      <c r="IGH53" s="15"/>
      <c r="IGI53" s="15"/>
      <c r="IGJ53" s="15"/>
      <c r="IGK53" s="15"/>
      <c r="IGL53" s="15"/>
      <c r="IGM53" s="15"/>
      <c r="IGN53" s="15"/>
      <c r="IGO53" s="15"/>
      <c r="IGP53" s="15"/>
      <c r="IGQ53" s="15"/>
      <c r="IGR53" s="15"/>
      <c r="IGS53" s="15"/>
      <c r="IGT53" s="15"/>
      <c r="IGU53" s="15"/>
      <c r="IGV53" s="15"/>
      <c r="IGW53" s="15"/>
      <c r="IGX53" s="15"/>
      <c r="IGY53" s="15"/>
      <c r="IGZ53" s="15"/>
      <c r="IHA53" s="15"/>
      <c r="IHB53" s="15"/>
      <c r="IHC53" s="15"/>
      <c r="IHD53" s="15"/>
      <c r="IHE53" s="15"/>
      <c r="IHF53" s="15"/>
      <c r="IHG53" s="15"/>
      <c r="IHH53" s="15"/>
      <c r="IHI53" s="15"/>
      <c r="IHJ53" s="15"/>
      <c r="IHK53" s="15"/>
      <c r="IHL53" s="15"/>
      <c r="IHM53" s="15"/>
      <c r="IHN53" s="15"/>
      <c r="IHO53" s="15"/>
      <c r="IHP53" s="15"/>
      <c r="IHQ53" s="15"/>
      <c r="IHR53" s="15"/>
      <c r="IHS53" s="15"/>
      <c r="IHT53" s="15"/>
      <c r="IHU53" s="15"/>
      <c r="IHV53" s="15"/>
      <c r="IHW53" s="15"/>
      <c r="IHX53" s="15"/>
      <c r="IHY53" s="15"/>
      <c r="IHZ53" s="15"/>
      <c r="IIA53" s="15"/>
      <c r="IIB53" s="15"/>
      <c r="IIC53" s="15"/>
      <c r="IID53" s="15"/>
      <c r="IIE53" s="15"/>
      <c r="IIF53" s="15"/>
      <c r="IIG53" s="15"/>
      <c r="IIH53" s="15"/>
      <c r="III53" s="15"/>
      <c r="IIJ53" s="15"/>
      <c r="IIK53" s="15"/>
      <c r="IIL53" s="15"/>
      <c r="IIM53" s="15"/>
      <c r="IIN53" s="15"/>
      <c r="IIO53" s="15"/>
      <c r="IIP53" s="15"/>
      <c r="IIQ53" s="15"/>
      <c r="IIR53" s="15"/>
      <c r="IIS53" s="15"/>
      <c r="IIT53" s="15"/>
      <c r="IIU53" s="15"/>
      <c r="IIV53" s="15"/>
      <c r="IIW53" s="15"/>
      <c r="IIX53" s="15"/>
      <c r="IIY53" s="15"/>
      <c r="IIZ53" s="15"/>
      <c r="IJA53" s="15"/>
      <c r="IJB53" s="15"/>
      <c r="IJC53" s="15"/>
      <c r="IJD53" s="15"/>
      <c r="IJE53" s="15"/>
      <c r="IJF53" s="15"/>
      <c r="IJG53" s="15"/>
      <c r="IJH53" s="15"/>
      <c r="IJI53" s="15"/>
      <c r="IJJ53" s="15"/>
      <c r="IJK53" s="15"/>
      <c r="IJL53" s="15"/>
      <c r="IJM53" s="15"/>
      <c r="IJN53" s="15"/>
      <c r="IJO53" s="15"/>
      <c r="IJP53" s="15"/>
      <c r="IJQ53" s="15"/>
      <c r="IJR53" s="15"/>
      <c r="IJS53" s="15"/>
      <c r="IJT53" s="15"/>
      <c r="IJU53" s="15"/>
      <c r="IJV53" s="15"/>
      <c r="IJW53" s="15"/>
      <c r="IJX53" s="15"/>
      <c r="IJY53" s="15"/>
      <c r="IJZ53" s="15"/>
      <c r="IKA53" s="15"/>
      <c r="IKB53" s="15"/>
      <c r="IKC53" s="15"/>
      <c r="IKD53" s="15"/>
      <c r="IKE53" s="15"/>
      <c r="IKF53" s="15"/>
      <c r="IKG53" s="15"/>
      <c r="IKH53" s="15"/>
      <c r="IKI53" s="15"/>
      <c r="IKJ53" s="15"/>
      <c r="IKK53" s="15"/>
      <c r="IKL53" s="15"/>
      <c r="IKM53" s="15"/>
      <c r="IKN53" s="15"/>
      <c r="IKO53" s="15"/>
      <c r="IKP53" s="15"/>
      <c r="IKQ53" s="15"/>
      <c r="IKR53" s="15"/>
      <c r="IKS53" s="15"/>
      <c r="IKT53" s="15"/>
      <c r="IKU53" s="15"/>
      <c r="IKV53" s="15"/>
      <c r="IKW53" s="15"/>
      <c r="IKX53" s="15"/>
      <c r="IKY53" s="15"/>
      <c r="IKZ53" s="15"/>
      <c r="ILA53" s="15"/>
      <c r="ILB53" s="15"/>
      <c r="ILC53" s="15"/>
      <c r="ILD53" s="15"/>
      <c r="ILE53" s="15"/>
      <c r="ILF53" s="15"/>
      <c r="ILG53" s="15"/>
      <c r="ILH53" s="15"/>
      <c r="ILI53" s="15"/>
      <c r="ILJ53" s="15"/>
      <c r="ILK53" s="15"/>
      <c r="ILL53" s="15"/>
      <c r="ILM53" s="15"/>
      <c r="ILN53" s="15"/>
      <c r="ILO53" s="15"/>
      <c r="ILP53" s="15"/>
      <c r="ILQ53" s="15"/>
      <c r="ILR53" s="15"/>
      <c r="ILS53" s="15"/>
      <c r="ILT53" s="15"/>
      <c r="ILU53" s="15"/>
      <c r="ILV53" s="15"/>
      <c r="ILW53" s="15"/>
      <c r="ILX53" s="15"/>
      <c r="ILY53" s="15"/>
      <c r="ILZ53" s="15"/>
      <c r="IMA53" s="15"/>
      <c r="IMB53" s="15"/>
      <c r="IMC53" s="15"/>
      <c r="IMD53" s="15"/>
      <c r="IME53" s="15"/>
      <c r="IMF53" s="15"/>
      <c r="IMG53" s="15"/>
      <c r="IMH53" s="15"/>
      <c r="IMI53" s="15"/>
      <c r="IMJ53" s="15"/>
      <c r="IMK53" s="15"/>
      <c r="IML53" s="15"/>
      <c r="IMM53" s="15"/>
      <c r="IMN53" s="15"/>
      <c r="IMO53" s="15"/>
      <c r="IMP53" s="15"/>
      <c r="IMQ53" s="15"/>
      <c r="IMR53" s="15"/>
      <c r="IMS53" s="15"/>
      <c r="IMT53" s="15"/>
      <c r="IMU53" s="15"/>
      <c r="IMV53" s="15"/>
      <c r="IMW53" s="15"/>
      <c r="IMX53" s="15"/>
      <c r="IMY53" s="15"/>
      <c r="IMZ53" s="15"/>
      <c r="INA53" s="15"/>
      <c r="INB53" s="15"/>
      <c r="INC53" s="15"/>
      <c r="IND53" s="15"/>
      <c r="INE53" s="15"/>
      <c r="INF53" s="15"/>
      <c r="ING53" s="15"/>
      <c r="INH53" s="15"/>
      <c r="INI53" s="15"/>
      <c r="INJ53" s="15"/>
      <c r="INK53" s="15"/>
      <c r="INL53" s="15"/>
      <c r="INM53" s="15"/>
      <c r="INN53" s="15"/>
      <c r="INO53" s="15"/>
      <c r="INP53" s="15"/>
      <c r="INQ53" s="15"/>
      <c r="INR53" s="15"/>
      <c r="INS53" s="15"/>
      <c r="INT53" s="15"/>
      <c r="INU53" s="15"/>
      <c r="INV53" s="15"/>
      <c r="INW53" s="15"/>
      <c r="INX53" s="15"/>
      <c r="INY53" s="15"/>
      <c r="INZ53" s="15"/>
      <c r="IOA53" s="15"/>
      <c r="IOB53" s="15"/>
      <c r="IOC53" s="15"/>
      <c r="IOD53" s="15"/>
      <c r="IOE53" s="15"/>
      <c r="IOF53" s="15"/>
      <c r="IOG53" s="15"/>
      <c r="IOH53" s="15"/>
      <c r="IOI53" s="15"/>
      <c r="IOJ53" s="15"/>
      <c r="IOK53" s="15"/>
      <c r="IOL53" s="15"/>
      <c r="IOM53" s="15"/>
      <c r="ION53" s="15"/>
      <c r="IOO53" s="15"/>
      <c r="IOP53" s="15"/>
      <c r="IOQ53" s="15"/>
      <c r="IOR53" s="15"/>
      <c r="IOS53" s="15"/>
      <c r="IOT53" s="15"/>
      <c r="IOU53" s="15"/>
      <c r="IOV53" s="15"/>
      <c r="IOW53" s="15"/>
      <c r="IOX53" s="15"/>
      <c r="IOY53" s="15"/>
      <c r="IOZ53" s="15"/>
      <c r="IPA53" s="15"/>
      <c r="IPB53" s="15"/>
      <c r="IPC53" s="15"/>
      <c r="IPD53" s="15"/>
      <c r="IPE53" s="15"/>
      <c r="IPF53" s="15"/>
      <c r="IPG53" s="15"/>
      <c r="IPH53" s="15"/>
      <c r="IPI53" s="15"/>
      <c r="IPJ53" s="15"/>
      <c r="IPK53" s="15"/>
      <c r="IPL53" s="15"/>
      <c r="IPM53" s="15"/>
      <c r="IPN53" s="15"/>
      <c r="IPO53" s="15"/>
      <c r="IPP53" s="15"/>
      <c r="IPQ53" s="15"/>
      <c r="IPR53" s="15"/>
      <c r="IPS53" s="15"/>
      <c r="IPT53" s="15"/>
      <c r="IPU53" s="15"/>
      <c r="IPV53" s="15"/>
      <c r="IPW53" s="15"/>
      <c r="IPX53" s="15"/>
      <c r="IPY53" s="15"/>
      <c r="IPZ53" s="15"/>
      <c r="IQA53" s="15"/>
      <c r="IQB53" s="15"/>
      <c r="IQC53" s="15"/>
      <c r="IQD53" s="15"/>
      <c r="IQE53" s="15"/>
      <c r="IQF53" s="15"/>
      <c r="IQG53" s="15"/>
      <c r="IQH53" s="15"/>
      <c r="IQI53" s="15"/>
      <c r="IQJ53" s="15"/>
      <c r="IQK53" s="15"/>
      <c r="IQL53" s="15"/>
      <c r="IQM53" s="15"/>
      <c r="IQN53" s="15"/>
      <c r="IQO53" s="15"/>
      <c r="IQP53" s="15"/>
      <c r="IQQ53" s="15"/>
      <c r="IQR53" s="15"/>
      <c r="IQS53" s="15"/>
      <c r="IQT53" s="15"/>
      <c r="IQU53" s="15"/>
      <c r="IQV53" s="15"/>
      <c r="IQW53" s="15"/>
      <c r="IQX53" s="15"/>
      <c r="IQY53" s="15"/>
      <c r="IQZ53" s="15"/>
      <c r="IRA53" s="15"/>
      <c r="IRB53" s="15"/>
      <c r="IRC53" s="15"/>
      <c r="IRD53" s="15"/>
      <c r="IRE53" s="15"/>
      <c r="IRF53" s="15"/>
      <c r="IRG53" s="15"/>
      <c r="IRH53" s="15"/>
      <c r="IRI53" s="15"/>
      <c r="IRJ53" s="15"/>
      <c r="IRK53" s="15"/>
      <c r="IRL53" s="15"/>
      <c r="IRM53" s="15"/>
      <c r="IRN53" s="15"/>
      <c r="IRO53" s="15"/>
      <c r="IRP53" s="15"/>
      <c r="IRQ53" s="15"/>
      <c r="IRR53" s="15"/>
      <c r="IRS53" s="15"/>
      <c r="IRT53" s="15"/>
      <c r="IRU53" s="15"/>
      <c r="IRV53" s="15"/>
      <c r="IRW53" s="15"/>
      <c r="IRX53" s="15"/>
      <c r="IRY53" s="15"/>
      <c r="IRZ53" s="15"/>
      <c r="ISA53" s="15"/>
      <c r="ISB53" s="15"/>
      <c r="ISC53" s="15"/>
      <c r="ISD53" s="15"/>
      <c r="ISE53" s="15"/>
      <c r="ISF53" s="15"/>
      <c r="ISG53" s="15"/>
      <c r="ISH53" s="15"/>
      <c r="ISI53" s="15"/>
      <c r="ISJ53" s="15"/>
      <c r="ISK53" s="15"/>
      <c r="ISL53" s="15"/>
      <c r="ISM53" s="15"/>
      <c r="ISN53" s="15"/>
      <c r="ISO53" s="15"/>
      <c r="ISP53" s="15"/>
      <c r="ISQ53" s="15"/>
      <c r="ISR53" s="15"/>
      <c r="ISS53" s="15"/>
      <c r="IST53" s="15"/>
      <c r="ISU53" s="15"/>
      <c r="ISV53" s="15"/>
      <c r="ISW53" s="15"/>
      <c r="ISX53" s="15"/>
      <c r="ISY53" s="15"/>
      <c r="ISZ53" s="15"/>
      <c r="ITA53" s="15"/>
      <c r="ITB53" s="15"/>
      <c r="ITC53" s="15"/>
      <c r="ITD53" s="15"/>
      <c r="ITE53" s="15"/>
      <c r="ITF53" s="15"/>
      <c r="ITG53" s="15"/>
      <c r="ITH53" s="15"/>
      <c r="ITI53" s="15"/>
      <c r="ITJ53" s="15"/>
      <c r="ITK53" s="15"/>
      <c r="ITL53" s="15"/>
      <c r="ITM53" s="15"/>
      <c r="ITN53" s="15"/>
      <c r="ITO53" s="15"/>
      <c r="ITP53" s="15"/>
      <c r="ITQ53" s="15"/>
      <c r="ITR53" s="15"/>
      <c r="ITS53" s="15"/>
      <c r="ITT53" s="15"/>
      <c r="ITU53" s="15"/>
      <c r="ITV53" s="15"/>
      <c r="ITW53" s="15"/>
      <c r="ITX53" s="15"/>
      <c r="ITY53" s="15"/>
      <c r="ITZ53" s="15"/>
      <c r="IUA53" s="15"/>
      <c r="IUB53" s="15"/>
      <c r="IUC53" s="15"/>
      <c r="IUD53" s="15"/>
      <c r="IUE53" s="15"/>
      <c r="IUF53" s="15"/>
      <c r="IUG53" s="15"/>
      <c r="IUH53" s="15"/>
      <c r="IUI53" s="15"/>
      <c r="IUJ53" s="15"/>
      <c r="IUK53" s="15"/>
      <c r="IUL53" s="15"/>
      <c r="IUM53" s="15"/>
      <c r="IUN53" s="15"/>
      <c r="IUO53" s="15"/>
      <c r="IUP53" s="15"/>
      <c r="IUQ53" s="15"/>
      <c r="IUR53" s="15"/>
      <c r="IUS53" s="15"/>
      <c r="IUT53" s="15"/>
      <c r="IUU53" s="15"/>
      <c r="IUV53" s="15"/>
      <c r="IUW53" s="15"/>
      <c r="IUX53" s="15"/>
      <c r="IUY53" s="15"/>
      <c r="IUZ53" s="15"/>
      <c r="IVA53" s="15"/>
      <c r="IVB53" s="15"/>
      <c r="IVC53" s="15"/>
      <c r="IVD53" s="15"/>
      <c r="IVE53" s="15"/>
      <c r="IVF53" s="15"/>
      <c r="IVG53" s="15"/>
      <c r="IVH53" s="15"/>
      <c r="IVI53" s="15"/>
      <c r="IVJ53" s="15"/>
      <c r="IVK53" s="15"/>
      <c r="IVL53" s="15"/>
      <c r="IVM53" s="15"/>
      <c r="IVN53" s="15"/>
      <c r="IVO53" s="15"/>
      <c r="IVP53" s="15"/>
      <c r="IVQ53" s="15"/>
      <c r="IVR53" s="15"/>
      <c r="IVS53" s="15"/>
      <c r="IVT53" s="15"/>
      <c r="IVU53" s="15"/>
      <c r="IVV53" s="15"/>
      <c r="IVW53" s="15"/>
      <c r="IVX53" s="15"/>
      <c r="IVY53" s="15"/>
      <c r="IVZ53" s="15"/>
      <c r="IWA53" s="15"/>
      <c r="IWB53" s="15"/>
      <c r="IWC53" s="15"/>
      <c r="IWD53" s="15"/>
      <c r="IWE53" s="15"/>
      <c r="IWF53" s="15"/>
      <c r="IWG53" s="15"/>
      <c r="IWH53" s="15"/>
      <c r="IWI53" s="15"/>
      <c r="IWJ53" s="15"/>
      <c r="IWK53" s="15"/>
      <c r="IWL53" s="15"/>
      <c r="IWM53" s="15"/>
      <c r="IWN53" s="15"/>
      <c r="IWO53" s="15"/>
      <c r="IWP53" s="15"/>
      <c r="IWQ53" s="15"/>
      <c r="IWR53" s="15"/>
      <c r="IWS53" s="15"/>
      <c r="IWT53" s="15"/>
      <c r="IWU53" s="15"/>
      <c r="IWV53" s="15"/>
      <c r="IWW53" s="15"/>
      <c r="IWX53" s="15"/>
      <c r="IWY53" s="15"/>
      <c r="IWZ53" s="15"/>
      <c r="IXA53" s="15"/>
      <c r="IXB53" s="15"/>
      <c r="IXC53" s="15"/>
      <c r="IXD53" s="15"/>
      <c r="IXE53" s="15"/>
      <c r="IXF53" s="15"/>
      <c r="IXG53" s="15"/>
      <c r="IXH53" s="15"/>
      <c r="IXI53" s="15"/>
      <c r="IXJ53" s="15"/>
      <c r="IXK53" s="15"/>
      <c r="IXL53" s="15"/>
      <c r="IXM53" s="15"/>
      <c r="IXN53" s="15"/>
      <c r="IXO53" s="15"/>
      <c r="IXP53" s="15"/>
      <c r="IXQ53" s="15"/>
      <c r="IXR53" s="15"/>
      <c r="IXS53" s="15"/>
      <c r="IXT53" s="15"/>
      <c r="IXU53" s="15"/>
      <c r="IXV53" s="15"/>
      <c r="IXW53" s="15"/>
      <c r="IXX53" s="15"/>
      <c r="IXY53" s="15"/>
      <c r="IXZ53" s="15"/>
      <c r="IYA53" s="15"/>
      <c r="IYB53" s="15"/>
      <c r="IYC53" s="15"/>
      <c r="IYD53" s="15"/>
      <c r="IYE53" s="15"/>
      <c r="IYF53" s="15"/>
      <c r="IYG53" s="15"/>
      <c r="IYH53" s="15"/>
      <c r="IYI53" s="15"/>
      <c r="IYJ53" s="15"/>
      <c r="IYK53" s="15"/>
      <c r="IYL53" s="15"/>
      <c r="IYM53" s="15"/>
      <c r="IYN53" s="15"/>
      <c r="IYO53" s="15"/>
      <c r="IYP53" s="15"/>
      <c r="IYQ53" s="15"/>
      <c r="IYR53" s="15"/>
      <c r="IYS53" s="15"/>
      <c r="IYT53" s="15"/>
      <c r="IYU53" s="15"/>
      <c r="IYV53" s="15"/>
      <c r="IYW53" s="15"/>
      <c r="IYX53" s="15"/>
      <c r="IYY53" s="15"/>
      <c r="IYZ53" s="15"/>
      <c r="IZA53" s="15"/>
      <c r="IZB53" s="15"/>
      <c r="IZC53" s="15"/>
      <c r="IZD53" s="15"/>
      <c r="IZE53" s="15"/>
      <c r="IZF53" s="15"/>
      <c r="IZG53" s="15"/>
      <c r="IZH53" s="15"/>
      <c r="IZI53" s="15"/>
      <c r="IZJ53" s="15"/>
      <c r="IZK53" s="15"/>
      <c r="IZL53" s="15"/>
      <c r="IZM53" s="15"/>
      <c r="IZN53" s="15"/>
      <c r="IZO53" s="15"/>
      <c r="IZP53" s="15"/>
      <c r="IZQ53" s="15"/>
      <c r="IZR53" s="15"/>
      <c r="IZS53" s="15"/>
      <c r="IZT53" s="15"/>
      <c r="IZU53" s="15"/>
      <c r="IZV53" s="15"/>
      <c r="IZW53" s="15"/>
      <c r="IZX53" s="15"/>
      <c r="IZY53" s="15"/>
      <c r="IZZ53" s="15"/>
      <c r="JAA53" s="15"/>
      <c r="JAB53" s="15"/>
      <c r="JAC53" s="15"/>
      <c r="JAD53" s="15"/>
      <c r="JAE53" s="15"/>
      <c r="JAF53" s="15"/>
      <c r="JAG53" s="15"/>
      <c r="JAH53" s="15"/>
      <c r="JAI53" s="15"/>
      <c r="JAJ53" s="15"/>
      <c r="JAK53" s="15"/>
      <c r="JAL53" s="15"/>
      <c r="JAM53" s="15"/>
      <c r="JAN53" s="15"/>
      <c r="JAO53" s="15"/>
      <c r="JAP53" s="15"/>
      <c r="JAQ53" s="15"/>
      <c r="JAR53" s="15"/>
      <c r="JAS53" s="15"/>
      <c r="JAT53" s="15"/>
      <c r="JAU53" s="15"/>
      <c r="JAV53" s="15"/>
      <c r="JAW53" s="15"/>
      <c r="JAX53" s="15"/>
      <c r="JAY53" s="15"/>
      <c r="JAZ53" s="15"/>
      <c r="JBA53" s="15"/>
      <c r="JBB53" s="15"/>
      <c r="JBC53" s="15"/>
      <c r="JBD53" s="15"/>
      <c r="JBE53" s="15"/>
      <c r="JBF53" s="15"/>
      <c r="JBG53" s="15"/>
      <c r="JBH53" s="15"/>
      <c r="JBI53" s="15"/>
      <c r="JBJ53" s="15"/>
      <c r="JBK53" s="15"/>
      <c r="JBL53" s="15"/>
      <c r="JBM53" s="15"/>
      <c r="JBN53" s="15"/>
      <c r="JBO53" s="15"/>
      <c r="JBP53" s="15"/>
      <c r="JBQ53" s="15"/>
      <c r="JBR53" s="15"/>
      <c r="JBS53" s="15"/>
      <c r="JBT53" s="15"/>
      <c r="JBU53" s="15"/>
      <c r="JBV53" s="15"/>
      <c r="JBW53" s="15"/>
      <c r="JBX53" s="15"/>
      <c r="JBY53" s="15"/>
      <c r="JBZ53" s="15"/>
      <c r="JCA53" s="15"/>
      <c r="JCB53" s="15"/>
      <c r="JCC53" s="15"/>
      <c r="JCD53" s="15"/>
      <c r="JCE53" s="15"/>
      <c r="JCF53" s="15"/>
      <c r="JCG53" s="15"/>
      <c r="JCH53" s="15"/>
      <c r="JCI53" s="15"/>
      <c r="JCJ53" s="15"/>
      <c r="JCK53" s="15"/>
      <c r="JCL53" s="15"/>
      <c r="JCM53" s="15"/>
      <c r="JCN53" s="15"/>
      <c r="JCO53" s="15"/>
      <c r="JCP53" s="15"/>
      <c r="JCQ53" s="15"/>
      <c r="JCR53" s="15"/>
      <c r="JCS53" s="15"/>
      <c r="JCT53" s="15"/>
      <c r="JCU53" s="15"/>
      <c r="JCV53" s="15"/>
      <c r="JCW53" s="15"/>
      <c r="JCX53" s="15"/>
      <c r="JCY53" s="15"/>
      <c r="JCZ53" s="15"/>
      <c r="JDA53" s="15"/>
      <c r="JDB53" s="15"/>
      <c r="JDC53" s="15"/>
      <c r="JDD53" s="15"/>
      <c r="JDE53" s="15"/>
      <c r="JDF53" s="15"/>
      <c r="JDG53" s="15"/>
      <c r="JDH53" s="15"/>
      <c r="JDI53" s="15"/>
      <c r="JDJ53" s="15"/>
      <c r="JDK53" s="15"/>
      <c r="JDL53" s="15"/>
      <c r="JDM53" s="15"/>
      <c r="JDN53" s="15"/>
      <c r="JDO53" s="15"/>
      <c r="JDP53" s="15"/>
      <c r="JDQ53" s="15"/>
      <c r="JDR53" s="15"/>
      <c r="JDS53" s="15"/>
      <c r="JDT53" s="15"/>
      <c r="JDU53" s="15"/>
      <c r="JDV53" s="15"/>
      <c r="JDW53" s="15"/>
      <c r="JDX53" s="15"/>
      <c r="JDY53" s="15"/>
      <c r="JDZ53" s="15"/>
      <c r="JEA53" s="15"/>
      <c r="JEB53" s="15"/>
      <c r="JEC53" s="15"/>
      <c r="JED53" s="15"/>
      <c r="JEE53" s="15"/>
      <c r="JEF53" s="15"/>
      <c r="JEG53" s="15"/>
      <c r="JEH53" s="15"/>
      <c r="JEI53" s="15"/>
      <c r="JEJ53" s="15"/>
      <c r="JEK53" s="15"/>
      <c r="JEL53" s="15"/>
      <c r="JEM53" s="15"/>
      <c r="JEN53" s="15"/>
      <c r="JEO53" s="15"/>
      <c r="JEP53" s="15"/>
      <c r="JEQ53" s="15"/>
      <c r="JER53" s="15"/>
      <c r="JES53" s="15"/>
      <c r="JET53" s="15"/>
      <c r="JEU53" s="15"/>
      <c r="JEV53" s="15"/>
      <c r="JEW53" s="15"/>
      <c r="JEX53" s="15"/>
      <c r="JEY53" s="15"/>
      <c r="JEZ53" s="15"/>
      <c r="JFA53" s="15"/>
      <c r="JFB53" s="15"/>
      <c r="JFC53" s="15"/>
      <c r="JFD53" s="15"/>
      <c r="JFE53" s="15"/>
      <c r="JFF53" s="15"/>
      <c r="JFG53" s="15"/>
      <c r="JFH53" s="15"/>
      <c r="JFI53" s="15"/>
      <c r="JFJ53" s="15"/>
      <c r="JFK53" s="15"/>
      <c r="JFL53" s="15"/>
      <c r="JFM53" s="15"/>
      <c r="JFN53" s="15"/>
      <c r="JFO53" s="15"/>
      <c r="JFP53" s="15"/>
      <c r="JFQ53" s="15"/>
      <c r="JFR53" s="15"/>
      <c r="JFS53" s="15"/>
      <c r="JFT53" s="15"/>
      <c r="JFU53" s="15"/>
      <c r="JFV53" s="15"/>
      <c r="JFW53" s="15"/>
      <c r="JFX53" s="15"/>
      <c r="JFY53" s="15"/>
      <c r="JFZ53" s="15"/>
      <c r="JGA53" s="15"/>
      <c r="JGB53" s="15"/>
      <c r="JGC53" s="15"/>
      <c r="JGD53" s="15"/>
      <c r="JGE53" s="15"/>
      <c r="JGF53" s="15"/>
      <c r="JGG53" s="15"/>
      <c r="JGH53" s="15"/>
      <c r="JGI53" s="15"/>
      <c r="JGJ53" s="15"/>
      <c r="JGK53" s="15"/>
      <c r="JGL53" s="15"/>
      <c r="JGM53" s="15"/>
      <c r="JGN53" s="15"/>
      <c r="JGO53" s="15"/>
      <c r="JGP53" s="15"/>
      <c r="JGQ53" s="15"/>
      <c r="JGR53" s="15"/>
      <c r="JGS53" s="15"/>
      <c r="JGT53" s="15"/>
      <c r="JGU53" s="15"/>
      <c r="JGV53" s="15"/>
      <c r="JGW53" s="15"/>
      <c r="JGX53" s="15"/>
      <c r="JGY53" s="15"/>
      <c r="JGZ53" s="15"/>
      <c r="JHA53" s="15"/>
      <c r="JHB53" s="15"/>
      <c r="JHC53" s="15"/>
      <c r="JHD53" s="15"/>
      <c r="JHE53" s="15"/>
      <c r="JHF53" s="15"/>
      <c r="JHG53" s="15"/>
      <c r="JHH53" s="15"/>
      <c r="JHI53" s="15"/>
      <c r="JHJ53" s="15"/>
      <c r="JHK53" s="15"/>
      <c r="JHL53" s="15"/>
      <c r="JHM53" s="15"/>
      <c r="JHN53" s="15"/>
      <c r="JHO53" s="15"/>
      <c r="JHP53" s="15"/>
      <c r="JHQ53" s="15"/>
      <c r="JHR53" s="15"/>
      <c r="JHS53" s="15"/>
      <c r="JHT53" s="15"/>
      <c r="JHU53" s="15"/>
      <c r="JHV53" s="15"/>
      <c r="JHW53" s="15"/>
      <c r="JHX53" s="15"/>
      <c r="JHY53" s="15"/>
      <c r="JHZ53" s="15"/>
      <c r="JIA53" s="15"/>
      <c r="JIB53" s="15"/>
      <c r="JIC53" s="15"/>
      <c r="JID53" s="15"/>
      <c r="JIE53" s="15"/>
      <c r="JIF53" s="15"/>
      <c r="JIG53" s="15"/>
      <c r="JIH53" s="15"/>
      <c r="JII53" s="15"/>
      <c r="JIJ53" s="15"/>
      <c r="JIK53" s="15"/>
      <c r="JIL53" s="15"/>
      <c r="JIM53" s="15"/>
      <c r="JIN53" s="15"/>
      <c r="JIO53" s="15"/>
      <c r="JIP53" s="15"/>
      <c r="JIQ53" s="15"/>
      <c r="JIR53" s="15"/>
      <c r="JIS53" s="15"/>
      <c r="JIT53" s="15"/>
      <c r="JIU53" s="15"/>
      <c r="JIV53" s="15"/>
      <c r="JIW53" s="15"/>
      <c r="JIX53" s="15"/>
      <c r="JIY53" s="15"/>
      <c r="JIZ53" s="15"/>
      <c r="JJA53" s="15"/>
      <c r="JJB53" s="15"/>
      <c r="JJC53" s="15"/>
      <c r="JJD53" s="15"/>
      <c r="JJE53" s="15"/>
      <c r="JJF53" s="15"/>
      <c r="JJG53" s="15"/>
      <c r="JJH53" s="15"/>
      <c r="JJI53" s="15"/>
      <c r="JJJ53" s="15"/>
      <c r="JJK53" s="15"/>
      <c r="JJL53" s="15"/>
      <c r="JJM53" s="15"/>
      <c r="JJN53" s="15"/>
      <c r="JJO53" s="15"/>
      <c r="JJP53" s="15"/>
      <c r="JJQ53" s="15"/>
      <c r="JJR53" s="15"/>
      <c r="JJS53" s="15"/>
      <c r="JJT53" s="15"/>
      <c r="JJU53" s="15"/>
      <c r="JJV53" s="15"/>
      <c r="JJW53" s="15"/>
      <c r="JJX53" s="15"/>
      <c r="JJY53" s="15"/>
      <c r="JJZ53" s="15"/>
      <c r="JKA53" s="15"/>
      <c r="JKB53" s="15"/>
      <c r="JKC53" s="15"/>
      <c r="JKD53" s="15"/>
      <c r="JKE53" s="15"/>
      <c r="JKF53" s="15"/>
      <c r="JKG53" s="15"/>
      <c r="JKH53" s="15"/>
      <c r="JKI53" s="15"/>
      <c r="JKJ53" s="15"/>
      <c r="JKK53" s="15"/>
      <c r="JKL53" s="15"/>
      <c r="JKM53" s="15"/>
      <c r="JKN53" s="15"/>
      <c r="JKO53" s="15"/>
      <c r="JKP53" s="15"/>
      <c r="JKQ53" s="15"/>
      <c r="JKR53" s="15"/>
      <c r="JKS53" s="15"/>
      <c r="JKT53" s="15"/>
      <c r="JKU53" s="15"/>
      <c r="JKV53" s="15"/>
      <c r="JKW53" s="15"/>
      <c r="JKX53" s="15"/>
      <c r="JKY53" s="15"/>
      <c r="JKZ53" s="15"/>
      <c r="JLA53" s="15"/>
      <c r="JLB53" s="15"/>
      <c r="JLC53" s="15"/>
      <c r="JLD53" s="15"/>
      <c r="JLE53" s="15"/>
      <c r="JLF53" s="15"/>
      <c r="JLG53" s="15"/>
      <c r="JLH53" s="15"/>
      <c r="JLI53" s="15"/>
      <c r="JLJ53" s="15"/>
      <c r="JLK53" s="15"/>
      <c r="JLL53" s="15"/>
      <c r="JLM53" s="15"/>
      <c r="JLN53" s="15"/>
      <c r="JLO53" s="15"/>
      <c r="JLP53" s="15"/>
      <c r="JLQ53" s="15"/>
      <c r="JLR53" s="15"/>
      <c r="JLS53" s="15"/>
      <c r="JLT53" s="15"/>
      <c r="JLU53" s="15"/>
      <c r="JLV53" s="15"/>
      <c r="JLW53" s="15"/>
      <c r="JLX53" s="15"/>
      <c r="JLY53" s="15"/>
      <c r="JLZ53" s="15"/>
      <c r="JMA53" s="15"/>
      <c r="JMB53" s="15"/>
      <c r="JMC53" s="15"/>
      <c r="JMD53" s="15"/>
      <c r="JME53" s="15"/>
      <c r="JMF53" s="15"/>
      <c r="JMG53" s="15"/>
      <c r="JMH53" s="15"/>
      <c r="JMI53" s="15"/>
      <c r="JMJ53" s="15"/>
      <c r="JMK53" s="15"/>
      <c r="JML53" s="15"/>
      <c r="JMM53" s="15"/>
      <c r="JMN53" s="15"/>
      <c r="JMO53" s="15"/>
      <c r="JMP53" s="15"/>
      <c r="JMQ53" s="15"/>
      <c r="JMR53" s="15"/>
      <c r="JMS53" s="15"/>
      <c r="JMT53" s="15"/>
      <c r="JMU53" s="15"/>
      <c r="JMV53" s="15"/>
      <c r="JMW53" s="15"/>
      <c r="JMX53" s="15"/>
      <c r="JMY53" s="15"/>
      <c r="JMZ53" s="15"/>
      <c r="JNA53" s="15"/>
      <c r="JNB53" s="15"/>
      <c r="JNC53" s="15"/>
      <c r="JND53" s="15"/>
      <c r="JNE53" s="15"/>
      <c r="JNF53" s="15"/>
      <c r="JNG53" s="15"/>
      <c r="JNH53" s="15"/>
      <c r="JNI53" s="15"/>
      <c r="JNJ53" s="15"/>
      <c r="JNK53" s="15"/>
      <c r="JNL53" s="15"/>
      <c r="JNM53" s="15"/>
      <c r="JNN53" s="15"/>
      <c r="JNO53" s="15"/>
      <c r="JNP53" s="15"/>
      <c r="JNQ53" s="15"/>
      <c r="JNR53" s="15"/>
      <c r="JNS53" s="15"/>
      <c r="JNT53" s="15"/>
      <c r="JNU53" s="15"/>
      <c r="JNV53" s="15"/>
      <c r="JNW53" s="15"/>
      <c r="JNX53" s="15"/>
      <c r="JNY53" s="15"/>
      <c r="JNZ53" s="15"/>
      <c r="JOA53" s="15"/>
      <c r="JOB53" s="15"/>
      <c r="JOC53" s="15"/>
      <c r="JOD53" s="15"/>
      <c r="JOE53" s="15"/>
      <c r="JOF53" s="15"/>
      <c r="JOG53" s="15"/>
      <c r="JOH53" s="15"/>
      <c r="JOI53" s="15"/>
      <c r="JOJ53" s="15"/>
      <c r="JOK53" s="15"/>
      <c r="JOL53" s="15"/>
      <c r="JOM53" s="15"/>
      <c r="JON53" s="15"/>
      <c r="JOO53" s="15"/>
      <c r="JOP53" s="15"/>
      <c r="JOQ53" s="15"/>
      <c r="JOR53" s="15"/>
      <c r="JOS53" s="15"/>
      <c r="JOT53" s="15"/>
      <c r="JOU53" s="15"/>
      <c r="JOV53" s="15"/>
      <c r="JOW53" s="15"/>
      <c r="JOX53" s="15"/>
      <c r="JOY53" s="15"/>
      <c r="JOZ53" s="15"/>
      <c r="JPA53" s="15"/>
      <c r="JPB53" s="15"/>
      <c r="JPC53" s="15"/>
      <c r="JPD53" s="15"/>
      <c r="JPE53" s="15"/>
      <c r="JPF53" s="15"/>
      <c r="JPG53" s="15"/>
      <c r="JPH53" s="15"/>
      <c r="JPI53" s="15"/>
      <c r="JPJ53" s="15"/>
      <c r="JPK53" s="15"/>
      <c r="JPL53" s="15"/>
      <c r="JPM53" s="15"/>
      <c r="JPN53" s="15"/>
      <c r="JPO53" s="15"/>
      <c r="JPP53" s="15"/>
      <c r="JPQ53" s="15"/>
      <c r="JPR53" s="15"/>
      <c r="JPS53" s="15"/>
      <c r="JPT53" s="15"/>
      <c r="JPU53" s="15"/>
      <c r="JPV53" s="15"/>
      <c r="JPW53" s="15"/>
      <c r="JPX53" s="15"/>
      <c r="JPY53" s="15"/>
      <c r="JPZ53" s="15"/>
      <c r="JQA53" s="15"/>
      <c r="JQB53" s="15"/>
      <c r="JQC53" s="15"/>
      <c r="JQD53" s="15"/>
      <c r="JQE53" s="15"/>
      <c r="JQF53" s="15"/>
      <c r="JQG53" s="15"/>
      <c r="JQH53" s="15"/>
      <c r="JQI53" s="15"/>
      <c r="JQJ53" s="15"/>
      <c r="JQK53" s="15"/>
      <c r="JQL53" s="15"/>
      <c r="JQM53" s="15"/>
      <c r="JQN53" s="15"/>
      <c r="JQO53" s="15"/>
      <c r="JQP53" s="15"/>
      <c r="JQQ53" s="15"/>
      <c r="JQR53" s="15"/>
      <c r="JQS53" s="15"/>
      <c r="JQT53" s="15"/>
      <c r="JQU53" s="15"/>
      <c r="JQV53" s="15"/>
      <c r="JQW53" s="15"/>
      <c r="JQX53" s="15"/>
      <c r="JQY53" s="15"/>
      <c r="JQZ53" s="15"/>
      <c r="JRA53" s="15"/>
      <c r="JRB53" s="15"/>
      <c r="JRC53" s="15"/>
      <c r="JRD53" s="15"/>
      <c r="JRE53" s="15"/>
      <c r="JRF53" s="15"/>
      <c r="JRG53" s="15"/>
      <c r="JRH53" s="15"/>
      <c r="JRI53" s="15"/>
      <c r="JRJ53" s="15"/>
      <c r="JRK53" s="15"/>
      <c r="JRL53" s="15"/>
      <c r="JRM53" s="15"/>
      <c r="JRN53" s="15"/>
      <c r="JRO53" s="15"/>
      <c r="JRP53" s="15"/>
      <c r="JRQ53" s="15"/>
      <c r="JRR53" s="15"/>
      <c r="JRS53" s="15"/>
      <c r="JRT53" s="15"/>
      <c r="JRU53" s="15"/>
      <c r="JRV53" s="15"/>
      <c r="JRW53" s="15"/>
      <c r="JRX53" s="15"/>
      <c r="JRY53" s="15"/>
      <c r="JRZ53" s="15"/>
      <c r="JSA53" s="15"/>
      <c r="JSB53" s="15"/>
      <c r="JSC53" s="15"/>
      <c r="JSD53" s="15"/>
      <c r="JSE53" s="15"/>
      <c r="JSF53" s="15"/>
      <c r="JSG53" s="15"/>
      <c r="JSH53" s="15"/>
      <c r="JSI53" s="15"/>
      <c r="JSJ53" s="15"/>
      <c r="JSK53" s="15"/>
      <c r="JSL53" s="15"/>
      <c r="JSM53" s="15"/>
      <c r="JSN53" s="15"/>
      <c r="JSO53" s="15"/>
      <c r="JSP53" s="15"/>
      <c r="JSQ53" s="15"/>
      <c r="JSR53" s="15"/>
      <c r="JSS53" s="15"/>
      <c r="JST53" s="15"/>
      <c r="JSU53" s="15"/>
      <c r="JSV53" s="15"/>
      <c r="JSW53" s="15"/>
      <c r="JSX53" s="15"/>
      <c r="JSY53" s="15"/>
      <c r="JSZ53" s="15"/>
      <c r="JTA53" s="15"/>
      <c r="JTB53" s="15"/>
      <c r="JTC53" s="15"/>
      <c r="JTD53" s="15"/>
      <c r="JTE53" s="15"/>
      <c r="JTF53" s="15"/>
      <c r="JTG53" s="15"/>
      <c r="JTH53" s="15"/>
      <c r="JTI53" s="15"/>
      <c r="JTJ53" s="15"/>
      <c r="JTK53" s="15"/>
      <c r="JTL53" s="15"/>
      <c r="JTM53" s="15"/>
      <c r="JTN53" s="15"/>
      <c r="JTO53" s="15"/>
      <c r="JTP53" s="15"/>
      <c r="JTQ53" s="15"/>
      <c r="JTR53" s="15"/>
      <c r="JTS53" s="15"/>
      <c r="JTT53" s="15"/>
      <c r="JTU53" s="15"/>
      <c r="JTV53" s="15"/>
      <c r="JTW53" s="15"/>
      <c r="JTX53" s="15"/>
      <c r="JTY53" s="15"/>
      <c r="JTZ53" s="15"/>
      <c r="JUA53" s="15"/>
      <c r="JUB53" s="15"/>
      <c r="JUC53" s="15"/>
      <c r="JUD53" s="15"/>
      <c r="JUE53" s="15"/>
      <c r="JUF53" s="15"/>
      <c r="JUG53" s="15"/>
      <c r="JUH53" s="15"/>
      <c r="JUI53" s="15"/>
      <c r="JUJ53" s="15"/>
      <c r="JUK53" s="15"/>
      <c r="JUL53" s="15"/>
      <c r="JUM53" s="15"/>
      <c r="JUN53" s="15"/>
      <c r="JUO53" s="15"/>
      <c r="JUP53" s="15"/>
      <c r="JUQ53" s="15"/>
      <c r="JUR53" s="15"/>
      <c r="JUS53" s="15"/>
      <c r="JUT53" s="15"/>
      <c r="JUU53" s="15"/>
      <c r="JUV53" s="15"/>
      <c r="JUW53" s="15"/>
      <c r="JUX53" s="15"/>
      <c r="JUY53" s="15"/>
      <c r="JUZ53" s="15"/>
      <c r="JVA53" s="15"/>
      <c r="JVB53" s="15"/>
      <c r="JVC53" s="15"/>
      <c r="JVD53" s="15"/>
      <c r="JVE53" s="15"/>
      <c r="JVF53" s="15"/>
      <c r="JVG53" s="15"/>
      <c r="JVH53" s="15"/>
      <c r="JVI53" s="15"/>
      <c r="JVJ53" s="15"/>
      <c r="JVK53" s="15"/>
      <c r="JVL53" s="15"/>
      <c r="JVM53" s="15"/>
      <c r="JVN53" s="15"/>
      <c r="JVO53" s="15"/>
      <c r="JVP53" s="15"/>
      <c r="JVQ53" s="15"/>
      <c r="JVR53" s="15"/>
      <c r="JVS53" s="15"/>
      <c r="JVT53" s="15"/>
      <c r="JVU53" s="15"/>
      <c r="JVV53" s="15"/>
      <c r="JVW53" s="15"/>
      <c r="JVX53" s="15"/>
      <c r="JVY53" s="15"/>
      <c r="JVZ53" s="15"/>
      <c r="JWA53" s="15"/>
      <c r="JWB53" s="15"/>
      <c r="JWC53" s="15"/>
      <c r="JWD53" s="15"/>
      <c r="JWE53" s="15"/>
      <c r="JWF53" s="15"/>
      <c r="JWG53" s="15"/>
      <c r="JWH53" s="15"/>
      <c r="JWI53" s="15"/>
      <c r="JWJ53" s="15"/>
      <c r="JWK53" s="15"/>
      <c r="JWL53" s="15"/>
      <c r="JWM53" s="15"/>
      <c r="JWN53" s="15"/>
      <c r="JWO53" s="15"/>
      <c r="JWP53" s="15"/>
      <c r="JWQ53" s="15"/>
      <c r="JWR53" s="15"/>
      <c r="JWS53" s="15"/>
      <c r="JWT53" s="15"/>
      <c r="JWU53" s="15"/>
      <c r="JWV53" s="15"/>
      <c r="JWW53" s="15"/>
      <c r="JWX53" s="15"/>
      <c r="JWY53" s="15"/>
      <c r="JWZ53" s="15"/>
      <c r="JXA53" s="15"/>
      <c r="JXB53" s="15"/>
      <c r="JXC53" s="15"/>
      <c r="JXD53" s="15"/>
      <c r="JXE53" s="15"/>
      <c r="JXF53" s="15"/>
      <c r="JXG53" s="15"/>
      <c r="JXH53" s="15"/>
      <c r="JXI53" s="15"/>
      <c r="JXJ53" s="15"/>
      <c r="JXK53" s="15"/>
      <c r="JXL53" s="15"/>
      <c r="JXM53" s="15"/>
      <c r="JXN53" s="15"/>
      <c r="JXO53" s="15"/>
      <c r="JXP53" s="15"/>
      <c r="JXQ53" s="15"/>
      <c r="JXR53" s="15"/>
      <c r="JXS53" s="15"/>
      <c r="JXT53" s="15"/>
      <c r="JXU53" s="15"/>
      <c r="JXV53" s="15"/>
      <c r="JXW53" s="15"/>
      <c r="JXX53" s="15"/>
      <c r="JXY53" s="15"/>
      <c r="JXZ53" s="15"/>
      <c r="JYA53" s="15"/>
      <c r="JYB53" s="15"/>
      <c r="JYC53" s="15"/>
      <c r="JYD53" s="15"/>
      <c r="JYE53" s="15"/>
      <c r="JYF53" s="15"/>
      <c r="JYG53" s="15"/>
      <c r="JYH53" s="15"/>
      <c r="JYI53" s="15"/>
      <c r="JYJ53" s="15"/>
      <c r="JYK53" s="15"/>
      <c r="JYL53" s="15"/>
      <c r="JYM53" s="15"/>
      <c r="JYN53" s="15"/>
      <c r="JYO53" s="15"/>
      <c r="JYP53" s="15"/>
      <c r="JYQ53" s="15"/>
      <c r="JYR53" s="15"/>
      <c r="JYS53" s="15"/>
      <c r="JYT53" s="15"/>
      <c r="JYU53" s="15"/>
      <c r="JYV53" s="15"/>
      <c r="JYW53" s="15"/>
      <c r="JYX53" s="15"/>
      <c r="JYY53" s="15"/>
      <c r="JYZ53" s="15"/>
      <c r="JZA53" s="15"/>
      <c r="JZB53" s="15"/>
      <c r="JZC53" s="15"/>
      <c r="JZD53" s="15"/>
      <c r="JZE53" s="15"/>
      <c r="JZF53" s="15"/>
      <c r="JZG53" s="15"/>
      <c r="JZH53" s="15"/>
      <c r="JZI53" s="15"/>
      <c r="JZJ53" s="15"/>
      <c r="JZK53" s="15"/>
      <c r="JZL53" s="15"/>
      <c r="JZM53" s="15"/>
      <c r="JZN53" s="15"/>
      <c r="JZO53" s="15"/>
      <c r="JZP53" s="15"/>
      <c r="JZQ53" s="15"/>
      <c r="JZR53" s="15"/>
      <c r="JZS53" s="15"/>
      <c r="JZT53" s="15"/>
      <c r="JZU53" s="15"/>
      <c r="JZV53" s="15"/>
      <c r="JZW53" s="15"/>
      <c r="JZX53" s="15"/>
      <c r="JZY53" s="15"/>
      <c r="JZZ53" s="15"/>
      <c r="KAA53" s="15"/>
      <c r="KAB53" s="15"/>
      <c r="KAC53" s="15"/>
      <c r="KAD53" s="15"/>
      <c r="KAE53" s="15"/>
      <c r="KAF53" s="15"/>
      <c r="KAG53" s="15"/>
      <c r="KAH53" s="15"/>
      <c r="KAI53" s="15"/>
      <c r="KAJ53" s="15"/>
      <c r="KAK53" s="15"/>
      <c r="KAL53" s="15"/>
      <c r="KAM53" s="15"/>
      <c r="KAN53" s="15"/>
      <c r="KAO53" s="15"/>
      <c r="KAP53" s="15"/>
      <c r="KAQ53" s="15"/>
      <c r="KAR53" s="15"/>
      <c r="KAS53" s="15"/>
      <c r="KAT53" s="15"/>
      <c r="KAU53" s="15"/>
      <c r="KAV53" s="15"/>
      <c r="KAW53" s="15"/>
      <c r="KAX53" s="15"/>
      <c r="KAY53" s="15"/>
      <c r="KAZ53" s="15"/>
      <c r="KBA53" s="15"/>
      <c r="KBB53" s="15"/>
      <c r="KBC53" s="15"/>
      <c r="KBD53" s="15"/>
      <c r="KBE53" s="15"/>
      <c r="KBF53" s="15"/>
      <c r="KBG53" s="15"/>
      <c r="KBH53" s="15"/>
      <c r="KBI53" s="15"/>
      <c r="KBJ53" s="15"/>
      <c r="KBK53" s="15"/>
      <c r="KBL53" s="15"/>
      <c r="KBM53" s="15"/>
      <c r="KBN53" s="15"/>
      <c r="KBO53" s="15"/>
      <c r="KBP53" s="15"/>
      <c r="KBQ53" s="15"/>
      <c r="KBR53" s="15"/>
      <c r="KBS53" s="15"/>
      <c r="KBT53" s="15"/>
      <c r="KBU53" s="15"/>
      <c r="KBV53" s="15"/>
      <c r="KBW53" s="15"/>
      <c r="KBX53" s="15"/>
      <c r="KBY53" s="15"/>
      <c r="KBZ53" s="15"/>
      <c r="KCA53" s="15"/>
      <c r="KCB53" s="15"/>
      <c r="KCC53" s="15"/>
      <c r="KCD53" s="15"/>
      <c r="KCE53" s="15"/>
      <c r="KCF53" s="15"/>
      <c r="KCG53" s="15"/>
      <c r="KCH53" s="15"/>
      <c r="KCI53" s="15"/>
      <c r="KCJ53" s="15"/>
      <c r="KCK53" s="15"/>
      <c r="KCL53" s="15"/>
      <c r="KCM53" s="15"/>
      <c r="KCN53" s="15"/>
      <c r="KCO53" s="15"/>
      <c r="KCP53" s="15"/>
      <c r="KCQ53" s="15"/>
      <c r="KCR53" s="15"/>
      <c r="KCS53" s="15"/>
      <c r="KCT53" s="15"/>
      <c r="KCU53" s="15"/>
      <c r="KCV53" s="15"/>
      <c r="KCW53" s="15"/>
      <c r="KCX53" s="15"/>
      <c r="KCY53" s="15"/>
      <c r="KCZ53" s="15"/>
      <c r="KDA53" s="15"/>
      <c r="KDB53" s="15"/>
      <c r="KDC53" s="15"/>
      <c r="KDD53" s="15"/>
      <c r="KDE53" s="15"/>
      <c r="KDF53" s="15"/>
      <c r="KDG53" s="15"/>
      <c r="KDH53" s="15"/>
      <c r="KDI53" s="15"/>
      <c r="KDJ53" s="15"/>
      <c r="KDK53" s="15"/>
      <c r="KDL53" s="15"/>
      <c r="KDM53" s="15"/>
      <c r="KDN53" s="15"/>
      <c r="KDO53" s="15"/>
      <c r="KDP53" s="15"/>
      <c r="KDQ53" s="15"/>
      <c r="KDR53" s="15"/>
      <c r="KDS53" s="15"/>
      <c r="KDT53" s="15"/>
      <c r="KDU53" s="15"/>
      <c r="KDV53" s="15"/>
      <c r="KDW53" s="15"/>
      <c r="KDX53" s="15"/>
      <c r="KDY53" s="15"/>
      <c r="KDZ53" s="15"/>
      <c r="KEA53" s="15"/>
      <c r="KEB53" s="15"/>
      <c r="KEC53" s="15"/>
      <c r="KED53" s="15"/>
      <c r="KEE53" s="15"/>
      <c r="KEF53" s="15"/>
      <c r="KEG53" s="15"/>
      <c r="KEH53" s="15"/>
      <c r="KEI53" s="15"/>
      <c r="KEJ53" s="15"/>
      <c r="KEK53" s="15"/>
      <c r="KEL53" s="15"/>
      <c r="KEM53" s="15"/>
      <c r="KEN53" s="15"/>
      <c r="KEO53" s="15"/>
      <c r="KEP53" s="15"/>
      <c r="KEQ53" s="15"/>
      <c r="KER53" s="15"/>
      <c r="KES53" s="15"/>
      <c r="KET53" s="15"/>
      <c r="KEU53" s="15"/>
      <c r="KEV53" s="15"/>
      <c r="KEW53" s="15"/>
      <c r="KEX53" s="15"/>
      <c r="KEY53" s="15"/>
      <c r="KEZ53" s="15"/>
      <c r="KFA53" s="15"/>
      <c r="KFB53" s="15"/>
      <c r="KFC53" s="15"/>
      <c r="KFD53" s="15"/>
      <c r="KFE53" s="15"/>
      <c r="KFF53" s="15"/>
      <c r="KFG53" s="15"/>
      <c r="KFH53" s="15"/>
      <c r="KFI53" s="15"/>
      <c r="KFJ53" s="15"/>
      <c r="KFK53" s="15"/>
      <c r="KFL53" s="15"/>
      <c r="KFM53" s="15"/>
      <c r="KFN53" s="15"/>
      <c r="KFO53" s="15"/>
      <c r="KFP53" s="15"/>
      <c r="KFQ53" s="15"/>
      <c r="KFR53" s="15"/>
      <c r="KFS53" s="15"/>
      <c r="KFT53" s="15"/>
      <c r="KFU53" s="15"/>
      <c r="KFV53" s="15"/>
      <c r="KFW53" s="15"/>
      <c r="KFX53" s="15"/>
      <c r="KFY53" s="15"/>
      <c r="KFZ53" s="15"/>
      <c r="KGA53" s="15"/>
      <c r="KGB53" s="15"/>
      <c r="KGC53" s="15"/>
      <c r="KGD53" s="15"/>
      <c r="KGE53" s="15"/>
      <c r="KGF53" s="15"/>
      <c r="KGG53" s="15"/>
      <c r="KGH53" s="15"/>
      <c r="KGI53" s="15"/>
      <c r="KGJ53" s="15"/>
      <c r="KGK53" s="15"/>
      <c r="KGL53" s="15"/>
      <c r="KGM53" s="15"/>
      <c r="KGN53" s="15"/>
      <c r="KGO53" s="15"/>
      <c r="KGP53" s="15"/>
      <c r="KGQ53" s="15"/>
      <c r="KGR53" s="15"/>
      <c r="KGS53" s="15"/>
      <c r="KGT53" s="15"/>
      <c r="KGU53" s="15"/>
      <c r="KGV53" s="15"/>
      <c r="KGW53" s="15"/>
      <c r="KGX53" s="15"/>
      <c r="KGY53" s="15"/>
      <c r="KGZ53" s="15"/>
      <c r="KHA53" s="15"/>
      <c r="KHB53" s="15"/>
      <c r="KHC53" s="15"/>
      <c r="KHD53" s="15"/>
      <c r="KHE53" s="15"/>
      <c r="KHF53" s="15"/>
      <c r="KHG53" s="15"/>
      <c r="KHH53" s="15"/>
      <c r="KHI53" s="15"/>
      <c r="KHJ53" s="15"/>
      <c r="KHK53" s="15"/>
      <c r="KHL53" s="15"/>
      <c r="KHM53" s="15"/>
      <c r="KHN53" s="15"/>
      <c r="KHO53" s="15"/>
      <c r="KHP53" s="15"/>
      <c r="KHQ53" s="15"/>
      <c r="KHR53" s="15"/>
      <c r="KHS53" s="15"/>
      <c r="KHT53" s="15"/>
      <c r="KHU53" s="15"/>
      <c r="KHV53" s="15"/>
      <c r="KHW53" s="15"/>
      <c r="KHX53" s="15"/>
      <c r="KHY53" s="15"/>
      <c r="KHZ53" s="15"/>
      <c r="KIA53" s="15"/>
      <c r="KIB53" s="15"/>
      <c r="KIC53" s="15"/>
      <c r="KID53" s="15"/>
      <c r="KIE53" s="15"/>
      <c r="KIF53" s="15"/>
      <c r="KIG53" s="15"/>
      <c r="KIH53" s="15"/>
      <c r="KII53" s="15"/>
      <c r="KIJ53" s="15"/>
      <c r="KIK53" s="15"/>
      <c r="KIL53" s="15"/>
      <c r="KIM53" s="15"/>
      <c r="KIN53" s="15"/>
      <c r="KIO53" s="15"/>
      <c r="KIP53" s="15"/>
      <c r="KIQ53" s="15"/>
      <c r="KIR53" s="15"/>
      <c r="KIS53" s="15"/>
      <c r="KIT53" s="15"/>
      <c r="KIU53" s="15"/>
      <c r="KIV53" s="15"/>
      <c r="KIW53" s="15"/>
      <c r="KIX53" s="15"/>
      <c r="KIY53" s="15"/>
      <c r="KIZ53" s="15"/>
      <c r="KJA53" s="15"/>
      <c r="KJB53" s="15"/>
      <c r="KJC53" s="15"/>
      <c r="KJD53" s="15"/>
      <c r="KJE53" s="15"/>
      <c r="KJF53" s="15"/>
      <c r="KJG53" s="15"/>
      <c r="KJH53" s="15"/>
      <c r="KJI53" s="15"/>
      <c r="KJJ53" s="15"/>
      <c r="KJK53" s="15"/>
      <c r="KJL53" s="15"/>
      <c r="KJM53" s="15"/>
      <c r="KJN53" s="15"/>
      <c r="KJO53" s="15"/>
      <c r="KJP53" s="15"/>
      <c r="KJQ53" s="15"/>
      <c r="KJR53" s="15"/>
      <c r="KJS53" s="15"/>
      <c r="KJT53" s="15"/>
      <c r="KJU53" s="15"/>
      <c r="KJV53" s="15"/>
      <c r="KJW53" s="15"/>
      <c r="KJX53" s="15"/>
      <c r="KJY53" s="15"/>
      <c r="KJZ53" s="15"/>
      <c r="KKA53" s="15"/>
      <c r="KKB53" s="15"/>
      <c r="KKC53" s="15"/>
      <c r="KKD53" s="15"/>
      <c r="KKE53" s="15"/>
      <c r="KKF53" s="15"/>
      <c r="KKG53" s="15"/>
      <c r="KKH53" s="15"/>
      <c r="KKI53" s="15"/>
      <c r="KKJ53" s="15"/>
      <c r="KKK53" s="15"/>
      <c r="KKL53" s="15"/>
      <c r="KKM53" s="15"/>
      <c r="KKN53" s="15"/>
      <c r="KKO53" s="15"/>
      <c r="KKP53" s="15"/>
      <c r="KKQ53" s="15"/>
      <c r="KKR53" s="15"/>
      <c r="KKS53" s="15"/>
      <c r="KKT53" s="15"/>
      <c r="KKU53" s="15"/>
      <c r="KKV53" s="15"/>
      <c r="KKW53" s="15"/>
      <c r="KKX53" s="15"/>
      <c r="KKY53" s="15"/>
      <c r="KKZ53" s="15"/>
      <c r="KLA53" s="15"/>
      <c r="KLB53" s="15"/>
      <c r="KLC53" s="15"/>
      <c r="KLD53" s="15"/>
      <c r="KLE53" s="15"/>
      <c r="KLF53" s="15"/>
      <c r="KLG53" s="15"/>
      <c r="KLH53" s="15"/>
      <c r="KLI53" s="15"/>
      <c r="KLJ53" s="15"/>
      <c r="KLK53" s="15"/>
      <c r="KLL53" s="15"/>
      <c r="KLM53" s="15"/>
      <c r="KLN53" s="15"/>
      <c r="KLO53" s="15"/>
      <c r="KLP53" s="15"/>
      <c r="KLQ53" s="15"/>
      <c r="KLR53" s="15"/>
      <c r="KLS53" s="15"/>
      <c r="KLT53" s="15"/>
      <c r="KLU53" s="15"/>
      <c r="KLV53" s="15"/>
      <c r="KLW53" s="15"/>
      <c r="KLX53" s="15"/>
      <c r="KLY53" s="15"/>
      <c r="KLZ53" s="15"/>
      <c r="KMA53" s="15"/>
      <c r="KMB53" s="15"/>
      <c r="KMC53" s="15"/>
      <c r="KMD53" s="15"/>
      <c r="KME53" s="15"/>
      <c r="KMF53" s="15"/>
      <c r="KMG53" s="15"/>
      <c r="KMH53" s="15"/>
      <c r="KMI53" s="15"/>
      <c r="KMJ53" s="15"/>
      <c r="KMK53" s="15"/>
      <c r="KML53" s="15"/>
      <c r="KMM53" s="15"/>
      <c r="KMN53" s="15"/>
      <c r="KMO53" s="15"/>
      <c r="KMP53" s="15"/>
      <c r="KMQ53" s="15"/>
      <c r="KMR53" s="15"/>
      <c r="KMS53" s="15"/>
      <c r="KMT53" s="15"/>
      <c r="KMU53" s="15"/>
      <c r="KMV53" s="15"/>
      <c r="KMW53" s="15"/>
      <c r="KMX53" s="15"/>
      <c r="KMY53" s="15"/>
      <c r="KMZ53" s="15"/>
      <c r="KNA53" s="15"/>
      <c r="KNB53" s="15"/>
      <c r="KNC53" s="15"/>
      <c r="KND53" s="15"/>
      <c r="KNE53" s="15"/>
      <c r="KNF53" s="15"/>
      <c r="KNG53" s="15"/>
      <c r="KNH53" s="15"/>
      <c r="KNI53" s="15"/>
      <c r="KNJ53" s="15"/>
      <c r="KNK53" s="15"/>
      <c r="KNL53" s="15"/>
      <c r="KNM53" s="15"/>
      <c r="KNN53" s="15"/>
      <c r="KNO53" s="15"/>
      <c r="KNP53" s="15"/>
      <c r="KNQ53" s="15"/>
      <c r="KNR53" s="15"/>
      <c r="KNS53" s="15"/>
      <c r="KNT53" s="15"/>
      <c r="KNU53" s="15"/>
      <c r="KNV53" s="15"/>
      <c r="KNW53" s="15"/>
      <c r="KNX53" s="15"/>
      <c r="KNY53" s="15"/>
      <c r="KNZ53" s="15"/>
      <c r="KOA53" s="15"/>
      <c r="KOB53" s="15"/>
      <c r="KOC53" s="15"/>
      <c r="KOD53" s="15"/>
      <c r="KOE53" s="15"/>
      <c r="KOF53" s="15"/>
      <c r="KOG53" s="15"/>
      <c r="KOH53" s="15"/>
      <c r="KOI53" s="15"/>
      <c r="KOJ53" s="15"/>
      <c r="KOK53" s="15"/>
      <c r="KOL53" s="15"/>
      <c r="KOM53" s="15"/>
      <c r="KON53" s="15"/>
      <c r="KOO53" s="15"/>
      <c r="KOP53" s="15"/>
      <c r="KOQ53" s="15"/>
      <c r="KOR53" s="15"/>
      <c r="KOS53" s="15"/>
      <c r="KOT53" s="15"/>
      <c r="KOU53" s="15"/>
      <c r="KOV53" s="15"/>
      <c r="KOW53" s="15"/>
      <c r="KOX53" s="15"/>
      <c r="KOY53" s="15"/>
      <c r="KOZ53" s="15"/>
      <c r="KPA53" s="15"/>
      <c r="KPB53" s="15"/>
      <c r="KPC53" s="15"/>
      <c r="KPD53" s="15"/>
      <c r="KPE53" s="15"/>
      <c r="KPF53" s="15"/>
      <c r="KPG53" s="15"/>
      <c r="KPH53" s="15"/>
      <c r="KPI53" s="15"/>
      <c r="KPJ53" s="15"/>
      <c r="KPK53" s="15"/>
      <c r="KPL53" s="15"/>
      <c r="KPM53" s="15"/>
      <c r="KPN53" s="15"/>
      <c r="KPO53" s="15"/>
      <c r="KPP53" s="15"/>
      <c r="KPQ53" s="15"/>
      <c r="KPR53" s="15"/>
      <c r="KPS53" s="15"/>
      <c r="KPT53" s="15"/>
      <c r="KPU53" s="15"/>
      <c r="KPV53" s="15"/>
      <c r="KPW53" s="15"/>
      <c r="KPX53" s="15"/>
      <c r="KPY53" s="15"/>
      <c r="KPZ53" s="15"/>
      <c r="KQA53" s="15"/>
      <c r="KQB53" s="15"/>
      <c r="KQC53" s="15"/>
      <c r="KQD53" s="15"/>
      <c r="KQE53" s="15"/>
      <c r="KQF53" s="15"/>
      <c r="KQG53" s="15"/>
      <c r="KQH53" s="15"/>
      <c r="KQI53" s="15"/>
      <c r="KQJ53" s="15"/>
      <c r="KQK53" s="15"/>
      <c r="KQL53" s="15"/>
      <c r="KQM53" s="15"/>
      <c r="KQN53" s="15"/>
      <c r="KQO53" s="15"/>
      <c r="KQP53" s="15"/>
      <c r="KQQ53" s="15"/>
      <c r="KQR53" s="15"/>
      <c r="KQS53" s="15"/>
      <c r="KQT53" s="15"/>
      <c r="KQU53" s="15"/>
      <c r="KQV53" s="15"/>
      <c r="KQW53" s="15"/>
      <c r="KQX53" s="15"/>
      <c r="KQY53" s="15"/>
      <c r="KQZ53" s="15"/>
      <c r="KRA53" s="15"/>
      <c r="KRB53" s="15"/>
      <c r="KRC53" s="15"/>
      <c r="KRD53" s="15"/>
      <c r="KRE53" s="15"/>
      <c r="KRF53" s="15"/>
      <c r="KRG53" s="15"/>
      <c r="KRH53" s="15"/>
      <c r="KRI53" s="15"/>
      <c r="KRJ53" s="15"/>
      <c r="KRK53" s="15"/>
      <c r="KRL53" s="15"/>
      <c r="KRM53" s="15"/>
      <c r="KRN53" s="15"/>
      <c r="KRO53" s="15"/>
      <c r="KRP53" s="15"/>
      <c r="KRQ53" s="15"/>
      <c r="KRR53" s="15"/>
      <c r="KRS53" s="15"/>
      <c r="KRT53" s="15"/>
      <c r="KRU53" s="15"/>
      <c r="KRV53" s="15"/>
      <c r="KRW53" s="15"/>
      <c r="KRX53" s="15"/>
      <c r="KRY53" s="15"/>
      <c r="KRZ53" s="15"/>
      <c r="KSA53" s="15"/>
      <c r="KSB53" s="15"/>
      <c r="KSC53" s="15"/>
      <c r="KSD53" s="15"/>
      <c r="KSE53" s="15"/>
      <c r="KSF53" s="15"/>
      <c r="KSG53" s="15"/>
      <c r="KSH53" s="15"/>
      <c r="KSI53" s="15"/>
      <c r="KSJ53" s="15"/>
      <c r="KSK53" s="15"/>
      <c r="KSL53" s="15"/>
      <c r="KSM53" s="15"/>
      <c r="KSN53" s="15"/>
      <c r="KSO53" s="15"/>
      <c r="KSP53" s="15"/>
      <c r="KSQ53" s="15"/>
      <c r="KSR53" s="15"/>
      <c r="KSS53" s="15"/>
      <c r="KST53" s="15"/>
      <c r="KSU53" s="15"/>
      <c r="KSV53" s="15"/>
      <c r="KSW53" s="15"/>
      <c r="KSX53" s="15"/>
      <c r="KSY53" s="15"/>
      <c r="KSZ53" s="15"/>
      <c r="KTA53" s="15"/>
      <c r="KTB53" s="15"/>
      <c r="KTC53" s="15"/>
      <c r="KTD53" s="15"/>
      <c r="KTE53" s="15"/>
      <c r="KTF53" s="15"/>
      <c r="KTG53" s="15"/>
      <c r="KTH53" s="15"/>
      <c r="KTI53" s="15"/>
      <c r="KTJ53" s="15"/>
      <c r="KTK53" s="15"/>
      <c r="KTL53" s="15"/>
      <c r="KTM53" s="15"/>
      <c r="KTN53" s="15"/>
      <c r="KTO53" s="15"/>
      <c r="KTP53" s="15"/>
      <c r="KTQ53" s="15"/>
      <c r="KTR53" s="15"/>
      <c r="KTS53" s="15"/>
      <c r="KTT53" s="15"/>
      <c r="KTU53" s="15"/>
      <c r="KTV53" s="15"/>
      <c r="KTW53" s="15"/>
      <c r="KTX53" s="15"/>
      <c r="KTY53" s="15"/>
      <c r="KTZ53" s="15"/>
      <c r="KUA53" s="15"/>
      <c r="KUB53" s="15"/>
      <c r="KUC53" s="15"/>
      <c r="KUD53" s="15"/>
      <c r="KUE53" s="15"/>
      <c r="KUF53" s="15"/>
      <c r="KUG53" s="15"/>
      <c r="KUH53" s="15"/>
      <c r="KUI53" s="15"/>
      <c r="KUJ53" s="15"/>
      <c r="KUK53" s="15"/>
      <c r="KUL53" s="15"/>
      <c r="KUM53" s="15"/>
      <c r="KUN53" s="15"/>
      <c r="KUO53" s="15"/>
      <c r="KUP53" s="15"/>
      <c r="KUQ53" s="15"/>
      <c r="KUR53" s="15"/>
      <c r="KUS53" s="15"/>
      <c r="KUT53" s="15"/>
      <c r="KUU53" s="15"/>
      <c r="KUV53" s="15"/>
      <c r="KUW53" s="15"/>
      <c r="KUX53" s="15"/>
      <c r="KUY53" s="15"/>
      <c r="KUZ53" s="15"/>
      <c r="KVA53" s="15"/>
      <c r="KVB53" s="15"/>
      <c r="KVC53" s="15"/>
      <c r="KVD53" s="15"/>
      <c r="KVE53" s="15"/>
      <c r="KVF53" s="15"/>
      <c r="KVG53" s="15"/>
      <c r="KVH53" s="15"/>
      <c r="KVI53" s="15"/>
      <c r="KVJ53" s="15"/>
      <c r="KVK53" s="15"/>
      <c r="KVL53" s="15"/>
      <c r="KVM53" s="15"/>
      <c r="KVN53" s="15"/>
      <c r="KVO53" s="15"/>
      <c r="KVP53" s="15"/>
      <c r="KVQ53" s="15"/>
      <c r="KVR53" s="15"/>
      <c r="KVS53" s="15"/>
      <c r="KVT53" s="15"/>
      <c r="KVU53" s="15"/>
      <c r="KVV53" s="15"/>
      <c r="KVW53" s="15"/>
      <c r="KVX53" s="15"/>
      <c r="KVY53" s="15"/>
      <c r="KVZ53" s="15"/>
      <c r="KWA53" s="15"/>
      <c r="KWB53" s="15"/>
      <c r="KWC53" s="15"/>
      <c r="KWD53" s="15"/>
      <c r="KWE53" s="15"/>
      <c r="KWF53" s="15"/>
      <c r="KWG53" s="15"/>
      <c r="KWH53" s="15"/>
      <c r="KWI53" s="15"/>
      <c r="KWJ53" s="15"/>
      <c r="KWK53" s="15"/>
      <c r="KWL53" s="15"/>
      <c r="KWM53" s="15"/>
      <c r="KWN53" s="15"/>
      <c r="KWO53" s="15"/>
      <c r="KWP53" s="15"/>
      <c r="KWQ53" s="15"/>
      <c r="KWR53" s="15"/>
      <c r="KWS53" s="15"/>
      <c r="KWT53" s="15"/>
      <c r="KWU53" s="15"/>
      <c r="KWV53" s="15"/>
      <c r="KWW53" s="15"/>
      <c r="KWX53" s="15"/>
      <c r="KWY53" s="15"/>
      <c r="KWZ53" s="15"/>
      <c r="KXA53" s="15"/>
      <c r="KXB53" s="15"/>
      <c r="KXC53" s="15"/>
      <c r="KXD53" s="15"/>
      <c r="KXE53" s="15"/>
      <c r="KXF53" s="15"/>
      <c r="KXG53" s="15"/>
      <c r="KXH53" s="15"/>
      <c r="KXI53" s="15"/>
      <c r="KXJ53" s="15"/>
      <c r="KXK53" s="15"/>
      <c r="KXL53" s="15"/>
      <c r="KXM53" s="15"/>
      <c r="KXN53" s="15"/>
      <c r="KXO53" s="15"/>
      <c r="KXP53" s="15"/>
      <c r="KXQ53" s="15"/>
      <c r="KXR53" s="15"/>
      <c r="KXS53" s="15"/>
      <c r="KXT53" s="15"/>
      <c r="KXU53" s="15"/>
      <c r="KXV53" s="15"/>
      <c r="KXW53" s="15"/>
      <c r="KXX53" s="15"/>
      <c r="KXY53" s="15"/>
      <c r="KXZ53" s="15"/>
      <c r="KYA53" s="15"/>
      <c r="KYB53" s="15"/>
      <c r="KYC53" s="15"/>
      <c r="KYD53" s="15"/>
      <c r="KYE53" s="15"/>
      <c r="KYF53" s="15"/>
      <c r="KYG53" s="15"/>
      <c r="KYH53" s="15"/>
      <c r="KYI53" s="15"/>
      <c r="KYJ53" s="15"/>
      <c r="KYK53" s="15"/>
      <c r="KYL53" s="15"/>
      <c r="KYM53" s="15"/>
      <c r="KYN53" s="15"/>
      <c r="KYO53" s="15"/>
      <c r="KYP53" s="15"/>
      <c r="KYQ53" s="15"/>
      <c r="KYR53" s="15"/>
      <c r="KYS53" s="15"/>
      <c r="KYT53" s="15"/>
      <c r="KYU53" s="15"/>
      <c r="KYV53" s="15"/>
      <c r="KYW53" s="15"/>
      <c r="KYX53" s="15"/>
      <c r="KYY53" s="15"/>
      <c r="KYZ53" s="15"/>
      <c r="KZA53" s="15"/>
      <c r="KZB53" s="15"/>
      <c r="KZC53" s="15"/>
      <c r="KZD53" s="15"/>
      <c r="KZE53" s="15"/>
      <c r="KZF53" s="15"/>
      <c r="KZG53" s="15"/>
      <c r="KZH53" s="15"/>
      <c r="KZI53" s="15"/>
      <c r="KZJ53" s="15"/>
      <c r="KZK53" s="15"/>
      <c r="KZL53" s="15"/>
      <c r="KZM53" s="15"/>
      <c r="KZN53" s="15"/>
      <c r="KZO53" s="15"/>
      <c r="KZP53" s="15"/>
      <c r="KZQ53" s="15"/>
      <c r="KZR53" s="15"/>
      <c r="KZS53" s="15"/>
      <c r="KZT53" s="15"/>
      <c r="KZU53" s="15"/>
      <c r="KZV53" s="15"/>
      <c r="KZW53" s="15"/>
      <c r="KZX53" s="15"/>
      <c r="KZY53" s="15"/>
      <c r="KZZ53" s="15"/>
      <c r="LAA53" s="15"/>
      <c r="LAB53" s="15"/>
      <c r="LAC53" s="15"/>
      <c r="LAD53" s="15"/>
      <c r="LAE53" s="15"/>
      <c r="LAF53" s="15"/>
      <c r="LAG53" s="15"/>
      <c r="LAH53" s="15"/>
      <c r="LAI53" s="15"/>
      <c r="LAJ53" s="15"/>
      <c r="LAK53" s="15"/>
      <c r="LAL53" s="15"/>
      <c r="LAM53" s="15"/>
      <c r="LAN53" s="15"/>
      <c r="LAO53" s="15"/>
      <c r="LAP53" s="15"/>
      <c r="LAQ53" s="15"/>
      <c r="LAR53" s="15"/>
      <c r="LAS53" s="15"/>
      <c r="LAT53" s="15"/>
      <c r="LAU53" s="15"/>
      <c r="LAV53" s="15"/>
      <c r="LAW53" s="15"/>
      <c r="LAX53" s="15"/>
      <c r="LAY53" s="15"/>
      <c r="LAZ53" s="15"/>
      <c r="LBA53" s="15"/>
      <c r="LBB53" s="15"/>
      <c r="LBC53" s="15"/>
      <c r="LBD53" s="15"/>
      <c r="LBE53" s="15"/>
      <c r="LBF53" s="15"/>
      <c r="LBG53" s="15"/>
      <c r="LBH53" s="15"/>
      <c r="LBI53" s="15"/>
      <c r="LBJ53" s="15"/>
      <c r="LBK53" s="15"/>
      <c r="LBL53" s="15"/>
      <c r="LBM53" s="15"/>
      <c r="LBN53" s="15"/>
      <c r="LBO53" s="15"/>
      <c r="LBP53" s="15"/>
      <c r="LBQ53" s="15"/>
      <c r="LBR53" s="15"/>
      <c r="LBS53" s="15"/>
      <c r="LBT53" s="15"/>
      <c r="LBU53" s="15"/>
      <c r="LBV53" s="15"/>
      <c r="LBW53" s="15"/>
      <c r="LBX53" s="15"/>
      <c r="LBY53" s="15"/>
      <c r="LBZ53" s="15"/>
      <c r="LCA53" s="15"/>
      <c r="LCB53" s="15"/>
      <c r="LCC53" s="15"/>
      <c r="LCD53" s="15"/>
      <c r="LCE53" s="15"/>
      <c r="LCF53" s="15"/>
      <c r="LCG53" s="15"/>
      <c r="LCH53" s="15"/>
      <c r="LCI53" s="15"/>
      <c r="LCJ53" s="15"/>
      <c r="LCK53" s="15"/>
      <c r="LCL53" s="15"/>
      <c r="LCM53" s="15"/>
      <c r="LCN53" s="15"/>
      <c r="LCO53" s="15"/>
      <c r="LCP53" s="15"/>
      <c r="LCQ53" s="15"/>
      <c r="LCR53" s="15"/>
      <c r="LCS53" s="15"/>
      <c r="LCT53" s="15"/>
      <c r="LCU53" s="15"/>
      <c r="LCV53" s="15"/>
      <c r="LCW53" s="15"/>
      <c r="LCX53" s="15"/>
      <c r="LCY53" s="15"/>
      <c r="LCZ53" s="15"/>
      <c r="LDA53" s="15"/>
      <c r="LDB53" s="15"/>
      <c r="LDC53" s="15"/>
      <c r="LDD53" s="15"/>
      <c r="LDE53" s="15"/>
      <c r="LDF53" s="15"/>
      <c r="LDG53" s="15"/>
      <c r="LDH53" s="15"/>
      <c r="LDI53" s="15"/>
      <c r="LDJ53" s="15"/>
      <c r="LDK53" s="15"/>
      <c r="LDL53" s="15"/>
      <c r="LDM53" s="15"/>
      <c r="LDN53" s="15"/>
      <c r="LDO53" s="15"/>
      <c r="LDP53" s="15"/>
      <c r="LDQ53" s="15"/>
      <c r="LDR53" s="15"/>
      <c r="LDS53" s="15"/>
      <c r="LDT53" s="15"/>
      <c r="LDU53" s="15"/>
      <c r="LDV53" s="15"/>
      <c r="LDW53" s="15"/>
      <c r="LDX53" s="15"/>
      <c r="LDY53" s="15"/>
      <c r="LDZ53" s="15"/>
      <c r="LEA53" s="15"/>
      <c r="LEB53" s="15"/>
      <c r="LEC53" s="15"/>
      <c r="LED53" s="15"/>
      <c r="LEE53" s="15"/>
      <c r="LEF53" s="15"/>
      <c r="LEG53" s="15"/>
      <c r="LEH53" s="15"/>
      <c r="LEI53" s="15"/>
      <c r="LEJ53" s="15"/>
      <c r="LEK53" s="15"/>
      <c r="LEL53" s="15"/>
      <c r="LEM53" s="15"/>
      <c r="LEN53" s="15"/>
      <c r="LEO53" s="15"/>
      <c r="LEP53" s="15"/>
      <c r="LEQ53" s="15"/>
      <c r="LER53" s="15"/>
      <c r="LES53" s="15"/>
      <c r="LET53" s="15"/>
      <c r="LEU53" s="15"/>
      <c r="LEV53" s="15"/>
      <c r="LEW53" s="15"/>
      <c r="LEX53" s="15"/>
      <c r="LEY53" s="15"/>
      <c r="LEZ53" s="15"/>
      <c r="LFA53" s="15"/>
      <c r="LFB53" s="15"/>
      <c r="LFC53" s="15"/>
      <c r="LFD53" s="15"/>
      <c r="LFE53" s="15"/>
      <c r="LFF53" s="15"/>
      <c r="LFG53" s="15"/>
      <c r="LFH53" s="15"/>
      <c r="LFI53" s="15"/>
      <c r="LFJ53" s="15"/>
      <c r="LFK53" s="15"/>
      <c r="LFL53" s="15"/>
      <c r="LFM53" s="15"/>
      <c r="LFN53" s="15"/>
      <c r="LFO53" s="15"/>
      <c r="LFP53" s="15"/>
      <c r="LFQ53" s="15"/>
      <c r="LFR53" s="15"/>
      <c r="LFS53" s="15"/>
      <c r="LFT53" s="15"/>
      <c r="LFU53" s="15"/>
      <c r="LFV53" s="15"/>
      <c r="LFW53" s="15"/>
      <c r="LFX53" s="15"/>
      <c r="LFY53" s="15"/>
      <c r="LFZ53" s="15"/>
      <c r="LGA53" s="15"/>
      <c r="LGB53" s="15"/>
      <c r="LGC53" s="15"/>
      <c r="LGD53" s="15"/>
      <c r="LGE53" s="15"/>
      <c r="LGF53" s="15"/>
      <c r="LGG53" s="15"/>
      <c r="LGH53" s="15"/>
      <c r="LGI53" s="15"/>
      <c r="LGJ53" s="15"/>
      <c r="LGK53" s="15"/>
      <c r="LGL53" s="15"/>
      <c r="LGM53" s="15"/>
      <c r="LGN53" s="15"/>
      <c r="LGO53" s="15"/>
      <c r="LGP53" s="15"/>
      <c r="LGQ53" s="15"/>
      <c r="LGR53" s="15"/>
      <c r="LGS53" s="15"/>
      <c r="LGT53" s="15"/>
      <c r="LGU53" s="15"/>
      <c r="LGV53" s="15"/>
      <c r="LGW53" s="15"/>
      <c r="LGX53" s="15"/>
      <c r="LGY53" s="15"/>
      <c r="LGZ53" s="15"/>
      <c r="LHA53" s="15"/>
      <c r="LHB53" s="15"/>
      <c r="LHC53" s="15"/>
      <c r="LHD53" s="15"/>
      <c r="LHE53" s="15"/>
      <c r="LHF53" s="15"/>
      <c r="LHG53" s="15"/>
      <c r="LHH53" s="15"/>
      <c r="LHI53" s="15"/>
      <c r="LHJ53" s="15"/>
      <c r="LHK53" s="15"/>
      <c r="LHL53" s="15"/>
      <c r="LHM53" s="15"/>
      <c r="LHN53" s="15"/>
      <c r="LHO53" s="15"/>
      <c r="LHP53" s="15"/>
      <c r="LHQ53" s="15"/>
      <c r="LHR53" s="15"/>
      <c r="LHS53" s="15"/>
      <c r="LHT53" s="15"/>
      <c r="LHU53" s="15"/>
      <c r="LHV53" s="15"/>
      <c r="LHW53" s="15"/>
      <c r="LHX53" s="15"/>
      <c r="LHY53" s="15"/>
      <c r="LHZ53" s="15"/>
      <c r="LIA53" s="15"/>
      <c r="LIB53" s="15"/>
      <c r="LIC53" s="15"/>
      <c r="LID53" s="15"/>
      <c r="LIE53" s="15"/>
      <c r="LIF53" s="15"/>
      <c r="LIG53" s="15"/>
      <c r="LIH53" s="15"/>
      <c r="LII53" s="15"/>
      <c r="LIJ53" s="15"/>
      <c r="LIK53" s="15"/>
      <c r="LIL53" s="15"/>
      <c r="LIM53" s="15"/>
      <c r="LIN53" s="15"/>
      <c r="LIO53" s="15"/>
      <c r="LIP53" s="15"/>
      <c r="LIQ53" s="15"/>
      <c r="LIR53" s="15"/>
      <c r="LIS53" s="15"/>
      <c r="LIT53" s="15"/>
      <c r="LIU53" s="15"/>
      <c r="LIV53" s="15"/>
      <c r="LIW53" s="15"/>
      <c r="LIX53" s="15"/>
      <c r="LIY53" s="15"/>
      <c r="LIZ53" s="15"/>
      <c r="LJA53" s="15"/>
      <c r="LJB53" s="15"/>
      <c r="LJC53" s="15"/>
      <c r="LJD53" s="15"/>
      <c r="LJE53" s="15"/>
      <c r="LJF53" s="15"/>
      <c r="LJG53" s="15"/>
      <c r="LJH53" s="15"/>
      <c r="LJI53" s="15"/>
      <c r="LJJ53" s="15"/>
      <c r="LJK53" s="15"/>
      <c r="LJL53" s="15"/>
      <c r="LJM53" s="15"/>
      <c r="LJN53" s="15"/>
      <c r="LJO53" s="15"/>
      <c r="LJP53" s="15"/>
      <c r="LJQ53" s="15"/>
      <c r="LJR53" s="15"/>
      <c r="LJS53" s="15"/>
      <c r="LJT53" s="15"/>
      <c r="LJU53" s="15"/>
      <c r="LJV53" s="15"/>
      <c r="LJW53" s="15"/>
      <c r="LJX53" s="15"/>
      <c r="LJY53" s="15"/>
      <c r="LJZ53" s="15"/>
      <c r="LKA53" s="15"/>
      <c r="LKB53" s="15"/>
      <c r="LKC53" s="15"/>
      <c r="LKD53" s="15"/>
      <c r="LKE53" s="15"/>
      <c r="LKF53" s="15"/>
      <c r="LKG53" s="15"/>
      <c r="LKH53" s="15"/>
      <c r="LKI53" s="15"/>
      <c r="LKJ53" s="15"/>
      <c r="LKK53" s="15"/>
      <c r="LKL53" s="15"/>
      <c r="LKM53" s="15"/>
      <c r="LKN53" s="15"/>
      <c r="LKO53" s="15"/>
      <c r="LKP53" s="15"/>
      <c r="LKQ53" s="15"/>
      <c r="LKR53" s="15"/>
      <c r="LKS53" s="15"/>
      <c r="LKT53" s="15"/>
      <c r="LKU53" s="15"/>
      <c r="LKV53" s="15"/>
      <c r="LKW53" s="15"/>
      <c r="LKX53" s="15"/>
      <c r="LKY53" s="15"/>
      <c r="LKZ53" s="15"/>
      <c r="LLA53" s="15"/>
      <c r="LLB53" s="15"/>
      <c r="LLC53" s="15"/>
      <c r="LLD53" s="15"/>
      <c r="LLE53" s="15"/>
      <c r="LLF53" s="15"/>
      <c r="LLG53" s="15"/>
      <c r="LLH53" s="15"/>
      <c r="LLI53" s="15"/>
      <c r="LLJ53" s="15"/>
      <c r="LLK53" s="15"/>
      <c r="LLL53" s="15"/>
      <c r="LLM53" s="15"/>
      <c r="LLN53" s="15"/>
      <c r="LLO53" s="15"/>
      <c r="LLP53" s="15"/>
      <c r="LLQ53" s="15"/>
      <c r="LLR53" s="15"/>
      <c r="LLS53" s="15"/>
      <c r="LLT53" s="15"/>
      <c r="LLU53" s="15"/>
      <c r="LLV53" s="15"/>
      <c r="LLW53" s="15"/>
      <c r="LLX53" s="15"/>
      <c r="LLY53" s="15"/>
      <c r="LLZ53" s="15"/>
      <c r="LMA53" s="15"/>
      <c r="LMB53" s="15"/>
      <c r="LMC53" s="15"/>
      <c r="LMD53" s="15"/>
      <c r="LME53" s="15"/>
      <c r="LMF53" s="15"/>
      <c r="LMG53" s="15"/>
      <c r="LMH53" s="15"/>
      <c r="LMI53" s="15"/>
      <c r="LMJ53" s="15"/>
      <c r="LMK53" s="15"/>
      <c r="LML53" s="15"/>
      <c r="LMM53" s="15"/>
      <c r="LMN53" s="15"/>
      <c r="LMO53" s="15"/>
      <c r="LMP53" s="15"/>
      <c r="LMQ53" s="15"/>
      <c r="LMR53" s="15"/>
      <c r="LMS53" s="15"/>
      <c r="LMT53" s="15"/>
      <c r="LMU53" s="15"/>
      <c r="LMV53" s="15"/>
      <c r="LMW53" s="15"/>
      <c r="LMX53" s="15"/>
      <c r="LMY53" s="15"/>
      <c r="LMZ53" s="15"/>
      <c r="LNA53" s="15"/>
      <c r="LNB53" s="15"/>
      <c r="LNC53" s="15"/>
      <c r="LND53" s="15"/>
      <c r="LNE53" s="15"/>
      <c r="LNF53" s="15"/>
      <c r="LNG53" s="15"/>
      <c r="LNH53" s="15"/>
      <c r="LNI53" s="15"/>
      <c r="LNJ53" s="15"/>
      <c r="LNK53" s="15"/>
      <c r="LNL53" s="15"/>
      <c r="LNM53" s="15"/>
      <c r="LNN53" s="15"/>
      <c r="LNO53" s="15"/>
      <c r="LNP53" s="15"/>
      <c r="LNQ53" s="15"/>
      <c r="LNR53" s="15"/>
      <c r="LNS53" s="15"/>
      <c r="LNT53" s="15"/>
      <c r="LNU53" s="15"/>
      <c r="LNV53" s="15"/>
      <c r="LNW53" s="15"/>
      <c r="LNX53" s="15"/>
      <c r="LNY53" s="15"/>
      <c r="LNZ53" s="15"/>
      <c r="LOA53" s="15"/>
      <c r="LOB53" s="15"/>
      <c r="LOC53" s="15"/>
      <c r="LOD53" s="15"/>
      <c r="LOE53" s="15"/>
      <c r="LOF53" s="15"/>
      <c r="LOG53" s="15"/>
      <c r="LOH53" s="15"/>
      <c r="LOI53" s="15"/>
      <c r="LOJ53" s="15"/>
      <c r="LOK53" s="15"/>
      <c r="LOL53" s="15"/>
      <c r="LOM53" s="15"/>
      <c r="LON53" s="15"/>
      <c r="LOO53" s="15"/>
      <c r="LOP53" s="15"/>
      <c r="LOQ53" s="15"/>
      <c r="LOR53" s="15"/>
      <c r="LOS53" s="15"/>
      <c r="LOT53" s="15"/>
      <c r="LOU53" s="15"/>
      <c r="LOV53" s="15"/>
      <c r="LOW53" s="15"/>
      <c r="LOX53" s="15"/>
      <c r="LOY53" s="15"/>
      <c r="LOZ53" s="15"/>
      <c r="LPA53" s="15"/>
      <c r="LPB53" s="15"/>
      <c r="LPC53" s="15"/>
      <c r="LPD53" s="15"/>
      <c r="LPE53" s="15"/>
      <c r="LPF53" s="15"/>
      <c r="LPG53" s="15"/>
      <c r="LPH53" s="15"/>
      <c r="LPI53" s="15"/>
      <c r="LPJ53" s="15"/>
      <c r="LPK53" s="15"/>
      <c r="LPL53" s="15"/>
      <c r="LPM53" s="15"/>
      <c r="LPN53" s="15"/>
      <c r="LPO53" s="15"/>
      <c r="LPP53" s="15"/>
      <c r="LPQ53" s="15"/>
      <c r="LPR53" s="15"/>
      <c r="LPS53" s="15"/>
      <c r="LPT53" s="15"/>
      <c r="LPU53" s="15"/>
      <c r="LPV53" s="15"/>
      <c r="LPW53" s="15"/>
      <c r="LPX53" s="15"/>
      <c r="LPY53" s="15"/>
      <c r="LPZ53" s="15"/>
      <c r="LQA53" s="15"/>
      <c r="LQB53" s="15"/>
      <c r="LQC53" s="15"/>
      <c r="LQD53" s="15"/>
      <c r="LQE53" s="15"/>
      <c r="LQF53" s="15"/>
      <c r="LQG53" s="15"/>
      <c r="LQH53" s="15"/>
      <c r="LQI53" s="15"/>
      <c r="LQJ53" s="15"/>
      <c r="LQK53" s="15"/>
      <c r="LQL53" s="15"/>
      <c r="LQM53" s="15"/>
      <c r="LQN53" s="15"/>
      <c r="LQO53" s="15"/>
      <c r="LQP53" s="15"/>
      <c r="LQQ53" s="15"/>
      <c r="LQR53" s="15"/>
      <c r="LQS53" s="15"/>
      <c r="LQT53" s="15"/>
      <c r="LQU53" s="15"/>
      <c r="LQV53" s="15"/>
      <c r="LQW53" s="15"/>
      <c r="LQX53" s="15"/>
      <c r="LQY53" s="15"/>
      <c r="LQZ53" s="15"/>
      <c r="LRA53" s="15"/>
      <c r="LRB53" s="15"/>
      <c r="LRC53" s="15"/>
      <c r="LRD53" s="15"/>
      <c r="LRE53" s="15"/>
      <c r="LRF53" s="15"/>
      <c r="LRG53" s="15"/>
      <c r="LRH53" s="15"/>
      <c r="LRI53" s="15"/>
      <c r="LRJ53" s="15"/>
      <c r="LRK53" s="15"/>
      <c r="LRL53" s="15"/>
      <c r="LRM53" s="15"/>
      <c r="LRN53" s="15"/>
      <c r="LRO53" s="15"/>
      <c r="LRP53" s="15"/>
      <c r="LRQ53" s="15"/>
      <c r="LRR53" s="15"/>
      <c r="LRS53" s="15"/>
      <c r="LRT53" s="15"/>
      <c r="LRU53" s="15"/>
      <c r="LRV53" s="15"/>
      <c r="LRW53" s="15"/>
      <c r="LRX53" s="15"/>
      <c r="LRY53" s="15"/>
      <c r="LRZ53" s="15"/>
      <c r="LSA53" s="15"/>
      <c r="LSB53" s="15"/>
      <c r="LSC53" s="15"/>
      <c r="LSD53" s="15"/>
      <c r="LSE53" s="15"/>
      <c r="LSF53" s="15"/>
      <c r="LSG53" s="15"/>
      <c r="LSH53" s="15"/>
      <c r="LSI53" s="15"/>
      <c r="LSJ53" s="15"/>
      <c r="LSK53" s="15"/>
      <c r="LSL53" s="15"/>
      <c r="LSM53" s="15"/>
      <c r="LSN53" s="15"/>
      <c r="LSO53" s="15"/>
      <c r="LSP53" s="15"/>
      <c r="LSQ53" s="15"/>
      <c r="LSR53" s="15"/>
      <c r="LSS53" s="15"/>
      <c r="LST53" s="15"/>
      <c r="LSU53" s="15"/>
      <c r="LSV53" s="15"/>
      <c r="LSW53" s="15"/>
      <c r="LSX53" s="15"/>
      <c r="LSY53" s="15"/>
      <c r="LSZ53" s="15"/>
      <c r="LTA53" s="15"/>
      <c r="LTB53" s="15"/>
      <c r="LTC53" s="15"/>
      <c r="LTD53" s="15"/>
      <c r="LTE53" s="15"/>
      <c r="LTF53" s="15"/>
      <c r="LTG53" s="15"/>
      <c r="LTH53" s="15"/>
      <c r="LTI53" s="15"/>
      <c r="LTJ53" s="15"/>
      <c r="LTK53" s="15"/>
      <c r="LTL53" s="15"/>
      <c r="LTM53" s="15"/>
      <c r="LTN53" s="15"/>
      <c r="LTO53" s="15"/>
      <c r="LTP53" s="15"/>
      <c r="LTQ53" s="15"/>
      <c r="LTR53" s="15"/>
      <c r="LTS53" s="15"/>
      <c r="LTT53" s="15"/>
      <c r="LTU53" s="15"/>
      <c r="LTV53" s="15"/>
      <c r="LTW53" s="15"/>
      <c r="LTX53" s="15"/>
      <c r="LTY53" s="15"/>
      <c r="LTZ53" s="15"/>
      <c r="LUA53" s="15"/>
      <c r="LUB53" s="15"/>
      <c r="LUC53" s="15"/>
      <c r="LUD53" s="15"/>
      <c r="LUE53" s="15"/>
      <c r="LUF53" s="15"/>
      <c r="LUG53" s="15"/>
      <c r="LUH53" s="15"/>
      <c r="LUI53" s="15"/>
      <c r="LUJ53" s="15"/>
      <c r="LUK53" s="15"/>
      <c r="LUL53" s="15"/>
      <c r="LUM53" s="15"/>
      <c r="LUN53" s="15"/>
      <c r="LUO53" s="15"/>
      <c r="LUP53" s="15"/>
      <c r="LUQ53" s="15"/>
      <c r="LUR53" s="15"/>
      <c r="LUS53" s="15"/>
      <c r="LUT53" s="15"/>
      <c r="LUU53" s="15"/>
      <c r="LUV53" s="15"/>
      <c r="LUW53" s="15"/>
      <c r="LUX53" s="15"/>
      <c r="LUY53" s="15"/>
      <c r="LUZ53" s="15"/>
      <c r="LVA53" s="15"/>
      <c r="LVB53" s="15"/>
      <c r="LVC53" s="15"/>
      <c r="LVD53" s="15"/>
      <c r="LVE53" s="15"/>
      <c r="LVF53" s="15"/>
      <c r="LVG53" s="15"/>
      <c r="LVH53" s="15"/>
      <c r="LVI53" s="15"/>
      <c r="LVJ53" s="15"/>
      <c r="LVK53" s="15"/>
      <c r="LVL53" s="15"/>
      <c r="LVM53" s="15"/>
      <c r="LVN53" s="15"/>
      <c r="LVO53" s="15"/>
      <c r="LVP53" s="15"/>
      <c r="LVQ53" s="15"/>
      <c r="LVR53" s="15"/>
      <c r="LVS53" s="15"/>
      <c r="LVT53" s="15"/>
      <c r="LVU53" s="15"/>
      <c r="LVV53" s="15"/>
      <c r="LVW53" s="15"/>
      <c r="LVX53" s="15"/>
      <c r="LVY53" s="15"/>
      <c r="LVZ53" s="15"/>
      <c r="LWA53" s="15"/>
      <c r="LWB53" s="15"/>
      <c r="LWC53" s="15"/>
      <c r="LWD53" s="15"/>
      <c r="LWE53" s="15"/>
      <c r="LWF53" s="15"/>
      <c r="LWG53" s="15"/>
      <c r="LWH53" s="15"/>
      <c r="LWI53" s="15"/>
      <c r="LWJ53" s="15"/>
      <c r="LWK53" s="15"/>
      <c r="LWL53" s="15"/>
      <c r="LWM53" s="15"/>
      <c r="LWN53" s="15"/>
      <c r="LWO53" s="15"/>
      <c r="LWP53" s="15"/>
      <c r="LWQ53" s="15"/>
      <c r="LWR53" s="15"/>
      <c r="LWS53" s="15"/>
      <c r="LWT53" s="15"/>
      <c r="LWU53" s="15"/>
      <c r="LWV53" s="15"/>
      <c r="LWW53" s="15"/>
      <c r="LWX53" s="15"/>
      <c r="LWY53" s="15"/>
      <c r="LWZ53" s="15"/>
      <c r="LXA53" s="15"/>
      <c r="LXB53" s="15"/>
      <c r="LXC53" s="15"/>
      <c r="LXD53" s="15"/>
      <c r="LXE53" s="15"/>
      <c r="LXF53" s="15"/>
      <c r="LXG53" s="15"/>
      <c r="LXH53" s="15"/>
      <c r="LXI53" s="15"/>
      <c r="LXJ53" s="15"/>
      <c r="LXK53" s="15"/>
      <c r="LXL53" s="15"/>
      <c r="LXM53" s="15"/>
      <c r="LXN53" s="15"/>
      <c r="LXO53" s="15"/>
      <c r="LXP53" s="15"/>
      <c r="LXQ53" s="15"/>
      <c r="LXR53" s="15"/>
      <c r="LXS53" s="15"/>
      <c r="LXT53" s="15"/>
      <c r="LXU53" s="15"/>
      <c r="LXV53" s="15"/>
      <c r="LXW53" s="15"/>
      <c r="LXX53" s="15"/>
      <c r="LXY53" s="15"/>
      <c r="LXZ53" s="15"/>
      <c r="LYA53" s="15"/>
      <c r="LYB53" s="15"/>
      <c r="LYC53" s="15"/>
      <c r="LYD53" s="15"/>
      <c r="LYE53" s="15"/>
      <c r="LYF53" s="15"/>
      <c r="LYG53" s="15"/>
      <c r="LYH53" s="15"/>
      <c r="LYI53" s="15"/>
      <c r="LYJ53" s="15"/>
      <c r="LYK53" s="15"/>
      <c r="LYL53" s="15"/>
      <c r="LYM53" s="15"/>
      <c r="LYN53" s="15"/>
      <c r="LYO53" s="15"/>
      <c r="LYP53" s="15"/>
      <c r="LYQ53" s="15"/>
      <c r="LYR53" s="15"/>
      <c r="LYS53" s="15"/>
      <c r="LYT53" s="15"/>
      <c r="LYU53" s="15"/>
      <c r="LYV53" s="15"/>
      <c r="LYW53" s="15"/>
      <c r="LYX53" s="15"/>
      <c r="LYY53" s="15"/>
      <c r="LYZ53" s="15"/>
      <c r="LZA53" s="15"/>
      <c r="LZB53" s="15"/>
      <c r="LZC53" s="15"/>
      <c r="LZD53" s="15"/>
      <c r="LZE53" s="15"/>
      <c r="LZF53" s="15"/>
      <c r="LZG53" s="15"/>
      <c r="LZH53" s="15"/>
      <c r="LZI53" s="15"/>
      <c r="LZJ53" s="15"/>
      <c r="LZK53" s="15"/>
      <c r="LZL53" s="15"/>
      <c r="LZM53" s="15"/>
      <c r="LZN53" s="15"/>
      <c r="LZO53" s="15"/>
      <c r="LZP53" s="15"/>
      <c r="LZQ53" s="15"/>
      <c r="LZR53" s="15"/>
      <c r="LZS53" s="15"/>
      <c r="LZT53" s="15"/>
      <c r="LZU53" s="15"/>
      <c r="LZV53" s="15"/>
      <c r="LZW53" s="15"/>
      <c r="LZX53" s="15"/>
      <c r="LZY53" s="15"/>
      <c r="LZZ53" s="15"/>
      <c r="MAA53" s="15"/>
      <c r="MAB53" s="15"/>
      <c r="MAC53" s="15"/>
      <c r="MAD53" s="15"/>
      <c r="MAE53" s="15"/>
      <c r="MAF53" s="15"/>
      <c r="MAG53" s="15"/>
      <c r="MAH53" s="15"/>
      <c r="MAI53" s="15"/>
      <c r="MAJ53" s="15"/>
      <c r="MAK53" s="15"/>
      <c r="MAL53" s="15"/>
      <c r="MAM53" s="15"/>
      <c r="MAN53" s="15"/>
      <c r="MAO53" s="15"/>
      <c r="MAP53" s="15"/>
      <c r="MAQ53" s="15"/>
      <c r="MAR53" s="15"/>
      <c r="MAS53" s="15"/>
      <c r="MAT53" s="15"/>
      <c r="MAU53" s="15"/>
      <c r="MAV53" s="15"/>
      <c r="MAW53" s="15"/>
      <c r="MAX53" s="15"/>
      <c r="MAY53" s="15"/>
      <c r="MAZ53" s="15"/>
      <c r="MBA53" s="15"/>
      <c r="MBB53" s="15"/>
      <c r="MBC53" s="15"/>
      <c r="MBD53" s="15"/>
      <c r="MBE53" s="15"/>
      <c r="MBF53" s="15"/>
      <c r="MBG53" s="15"/>
      <c r="MBH53" s="15"/>
      <c r="MBI53" s="15"/>
      <c r="MBJ53" s="15"/>
      <c r="MBK53" s="15"/>
      <c r="MBL53" s="15"/>
      <c r="MBM53" s="15"/>
      <c r="MBN53" s="15"/>
      <c r="MBO53" s="15"/>
      <c r="MBP53" s="15"/>
      <c r="MBQ53" s="15"/>
      <c r="MBR53" s="15"/>
      <c r="MBS53" s="15"/>
      <c r="MBT53" s="15"/>
      <c r="MBU53" s="15"/>
      <c r="MBV53" s="15"/>
      <c r="MBW53" s="15"/>
      <c r="MBX53" s="15"/>
      <c r="MBY53" s="15"/>
      <c r="MBZ53" s="15"/>
      <c r="MCA53" s="15"/>
      <c r="MCB53" s="15"/>
      <c r="MCC53" s="15"/>
      <c r="MCD53" s="15"/>
      <c r="MCE53" s="15"/>
      <c r="MCF53" s="15"/>
      <c r="MCG53" s="15"/>
      <c r="MCH53" s="15"/>
      <c r="MCI53" s="15"/>
      <c r="MCJ53" s="15"/>
      <c r="MCK53" s="15"/>
      <c r="MCL53" s="15"/>
      <c r="MCM53" s="15"/>
      <c r="MCN53" s="15"/>
      <c r="MCO53" s="15"/>
      <c r="MCP53" s="15"/>
      <c r="MCQ53" s="15"/>
      <c r="MCR53" s="15"/>
      <c r="MCS53" s="15"/>
      <c r="MCT53" s="15"/>
      <c r="MCU53" s="15"/>
      <c r="MCV53" s="15"/>
      <c r="MCW53" s="15"/>
      <c r="MCX53" s="15"/>
      <c r="MCY53" s="15"/>
      <c r="MCZ53" s="15"/>
      <c r="MDA53" s="15"/>
      <c r="MDB53" s="15"/>
      <c r="MDC53" s="15"/>
      <c r="MDD53" s="15"/>
      <c r="MDE53" s="15"/>
      <c r="MDF53" s="15"/>
      <c r="MDG53" s="15"/>
      <c r="MDH53" s="15"/>
      <c r="MDI53" s="15"/>
      <c r="MDJ53" s="15"/>
      <c r="MDK53" s="15"/>
      <c r="MDL53" s="15"/>
      <c r="MDM53" s="15"/>
      <c r="MDN53" s="15"/>
      <c r="MDO53" s="15"/>
      <c r="MDP53" s="15"/>
      <c r="MDQ53" s="15"/>
      <c r="MDR53" s="15"/>
      <c r="MDS53" s="15"/>
      <c r="MDT53" s="15"/>
      <c r="MDU53" s="15"/>
      <c r="MDV53" s="15"/>
      <c r="MDW53" s="15"/>
      <c r="MDX53" s="15"/>
      <c r="MDY53" s="15"/>
      <c r="MDZ53" s="15"/>
      <c r="MEA53" s="15"/>
      <c r="MEB53" s="15"/>
      <c r="MEC53" s="15"/>
      <c r="MED53" s="15"/>
      <c r="MEE53" s="15"/>
      <c r="MEF53" s="15"/>
      <c r="MEG53" s="15"/>
      <c r="MEH53" s="15"/>
      <c r="MEI53" s="15"/>
      <c r="MEJ53" s="15"/>
      <c r="MEK53" s="15"/>
      <c r="MEL53" s="15"/>
      <c r="MEM53" s="15"/>
      <c r="MEN53" s="15"/>
      <c r="MEO53" s="15"/>
      <c r="MEP53" s="15"/>
      <c r="MEQ53" s="15"/>
      <c r="MER53" s="15"/>
      <c r="MES53" s="15"/>
      <c r="MET53" s="15"/>
      <c r="MEU53" s="15"/>
      <c r="MEV53" s="15"/>
      <c r="MEW53" s="15"/>
      <c r="MEX53" s="15"/>
      <c r="MEY53" s="15"/>
      <c r="MEZ53" s="15"/>
      <c r="MFA53" s="15"/>
      <c r="MFB53" s="15"/>
      <c r="MFC53" s="15"/>
      <c r="MFD53" s="15"/>
      <c r="MFE53" s="15"/>
      <c r="MFF53" s="15"/>
      <c r="MFG53" s="15"/>
      <c r="MFH53" s="15"/>
      <c r="MFI53" s="15"/>
      <c r="MFJ53" s="15"/>
      <c r="MFK53" s="15"/>
      <c r="MFL53" s="15"/>
      <c r="MFM53" s="15"/>
      <c r="MFN53" s="15"/>
      <c r="MFO53" s="15"/>
      <c r="MFP53" s="15"/>
      <c r="MFQ53" s="15"/>
      <c r="MFR53" s="15"/>
      <c r="MFS53" s="15"/>
      <c r="MFT53" s="15"/>
      <c r="MFU53" s="15"/>
      <c r="MFV53" s="15"/>
      <c r="MFW53" s="15"/>
      <c r="MFX53" s="15"/>
      <c r="MFY53" s="15"/>
      <c r="MFZ53" s="15"/>
      <c r="MGA53" s="15"/>
      <c r="MGB53" s="15"/>
      <c r="MGC53" s="15"/>
      <c r="MGD53" s="15"/>
      <c r="MGE53" s="15"/>
      <c r="MGF53" s="15"/>
      <c r="MGG53" s="15"/>
      <c r="MGH53" s="15"/>
      <c r="MGI53" s="15"/>
      <c r="MGJ53" s="15"/>
      <c r="MGK53" s="15"/>
      <c r="MGL53" s="15"/>
      <c r="MGM53" s="15"/>
      <c r="MGN53" s="15"/>
      <c r="MGO53" s="15"/>
      <c r="MGP53" s="15"/>
      <c r="MGQ53" s="15"/>
      <c r="MGR53" s="15"/>
      <c r="MGS53" s="15"/>
      <c r="MGT53" s="15"/>
      <c r="MGU53" s="15"/>
      <c r="MGV53" s="15"/>
      <c r="MGW53" s="15"/>
      <c r="MGX53" s="15"/>
      <c r="MGY53" s="15"/>
      <c r="MGZ53" s="15"/>
      <c r="MHA53" s="15"/>
      <c r="MHB53" s="15"/>
      <c r="MHC53" s="15"/>
      <c r="MHD53" s="15"/>
      <c r="MHE53" s="15"/>
      <c r="MHF53" s="15"/>
      <c r="MHG53" s="15"/>
      <c r="MHH53" s="15"/>
      <c r="MHI53" s="15"/>
      <c r="MHJ53" s="15"/>
      <c r="MHK53" s="15"/>
      <c r="MHL53" s="15"/>
      <c r="MHM53" s="15"/>
      <c r="MHN53" s="15"/>
      <c r="MHO53" s="15"/>
      <c r="MHP53" s="15"/>
      <c r="MHQ53" s="15"/>
      <c r="MHR53" s="15"/>
      <c r="MHS53" s="15"/>
      <c r="MHT53" s="15"/>
      <c r="MHU53" s="15"/>
      <c r="MHV53" s="15"/>
      <c r="MHW53" s="15"/>
      <c r="MHX53" s="15"/>
      <c r="MHY53" s="15"/>
      <c r="MHZ53" s="15"/>
      <c r="MIA53" s="15"/>
      <c r="MIB53" s="15"/>
      <c r="MIC53" s="15"/>
      <c r="MID53" s="15"/>
      <c r="MIE53" s="15"/>
      <c r="MIF53" s="15"/>
      <c r="MIG53" s="15"/>
      <c r="MIH53" s="15"/>
      <c r="MII53" s="15"/>
      <c r="MIJ53" s="15"/>
      <c r="MIK53" s="15"/>
      <c r="MIL53" s="15"/>
      <c r="MIM53" s="15"/>
      <c r="MIN53" s="15"/>
      <c r="MIO53" s="15"/>
      <c r="MIP53" s="15"/>
      <c r="MIQ53" s="15"/>
      <c r="MIR53" s="15"/>
      <c r="MIS53" s="15"/>
      <c r="MIT53" s="15"/>
      <c r="MIU53" s="15"/>
      <c r="MIV53" s="15"/>
      <c r="MIW53" s="15"/>
      <c r="MIX53" s="15"/>
      <c r="MIY53" s="15"/>
      <c r="MIZ53" s="15"/>
      <c r="MJA53" s="15"/>
      <c r="MJB53" s="15"/>
      <c r="MJC53" s="15"/>
      <c r="MJD53" s="15"/>
      <c r="MJE53" s="15"/>
      <c r="MJF53" s="15"/>
      <c r="MJG53" s="15"/>
      <c r="MJH53" s="15"/>
      <c r="MJI53" s="15"/>
      <c r="MJJ53" s="15"/>
      <c r="MJK53" s="15"/>
      <c r="MJL53" s="15"/>
      <c r="MJM53" s="15"/>
      <c r="MJN53" s="15"/>
      <c r="MJO53" s="15"/>
      <c r="MJP53" s="15"/>
      <c r="MJQ53" s="15"/>
      <c r="MJR53" s="15"/>
      <c r="MJS53" s="15"/>
      <c r="MJT53" s="15"/>
      <c r="MJU53" s="15"/>
      <c r="MJV53" s="15"/>
      <c r="MJW53" s="15"/>
      <c r="MJX53" s="15"/>
      <c r="MJY53" s="15"/>
      <c r="MJZ53" s="15"/>
      <c r="MKA53" s="15"/>
      <c r="MKB53" s="15"/>
      <c r="MKC53" s="15"/>
      <c r="MKD53" s="15"/>
      <c r="MKE53" s="15"/>
      <c r="MKF53" s="15"/>
      <c r="MKG53" s="15"/>
      <c r="MKH53" s="15"/>
      <c r="MKI53" s="15"/>
      <c r="MKJ53" s="15"/>
      <c r="MKK53" s="15"/>
      <c r="MKL53" s="15"/>
      <c r="MKM53" s="15"/>
      <c r="MKN53" s="15"/>
      <c r="MKO53" s="15"/>
      <c r="MKP53" s="15"/>
      <c r="MKQ53" s="15"/>
      <c r="MKR53" s="15"/>
      <c r="MKS53" s="15"/>
      <c r="MKT53" s="15"/>
      <c r="MKU53" s="15"/>
      <c r="MKV53" s="15"/>
      <c r="MKW53" s="15"/>
      <c r="MKX53" s="15"/>
      <c r="MKY53" s="15"/>
      <c r="MKZ53" s="15"/>
      <c r="MLA53" s="15"/>
      <c r="MLB53" s="15"/>
      <c r="MLC53" s="15"/>
      <c r="MLD53" s="15"/>
      <c r="MLE53" s="15"/>
      <c r="MLF53" s="15"/>
      <c r="MLG53" s="15"/>
      <c r="MLH53" s="15"/>
      <c r="MLI53" s="15"/>
      <c r="MLJ53" s="15"/>
      <c r="MLK53" s="15"/>
      <c r="MLL53" s="15"/>
      <c r="MLM53" s="15"/>
      <c r="MLN53" s="15"/>
      <c r="MLO53" s="15"/>
      <c r="MLP53" s="15"/>
      <c r="MLQ53" s="15"/>
      <c r="MLR53" s="15"/>
      <c r="MLS53" s="15"/>
      <c r="MLT53" s="15"/>
      <c r="MLU53" s="15"/>
      <c r="MLV53" s="15"/>
      <c r="MLW53" s="15"/>
      <c r="MLX53" s="15"/>
      <c r="MLY53" s="15"/>
      <c r="MLZ53" s="15"/>
      <c r="MMA53" s="15"/>
      <c r="MMB53" s="15"/>
      <c r="MMC53" s="15"/>
      <c r="MMD53" s="15"/>
      <c r="MME53" s="15"/>
      <c r="MMF53" s="15"/>
      <c r="MMG53" s="15"/>
      <c r="MMH53" s="15"/>
      <c r="MMI53" s="15"/>
      <c r="MMJ53" s="15"/>
      <c r="MMK53" s="15"/>
      <c r="MML53" s="15"/>
      <c r="MMM53" s="15"/>
      <c r="MMN53" s="15"/>
      <c r="MMO53" s="15"/>
      <c r="MMP53" s="15"/>
      <c r="MMQ53" s="15"/>
      <c r="MMR53" s="15"/>
      <c r="MMS53" s="15"/>
      <c r="MMT53" s="15"/>
      <c r="MMU53" s="15"/>
      <c r="MMV53" s="15"/>
      <c r="MMW53" s="15"/>
      <c r="MMX53" s="15"/>
      <c r="MMY53" s="15"/>
      <c r="MMZ53" s="15"/>
      <c r="MNA53" s="15"/>
      <c r="MNB53" s="15"/>
      <c r="MNC53" s="15"/>
      <c r="MND53" s="15"/>
      <c r="MNE53" s="15"/>
      <c r="MNF53" s="15"/>
      <c r="MNG53" s="15"/>
      <c r="MNH53" s="15"/>
      <c r="MNI53" s="15"/>
      <c r="MNJ53" s="15"/>
      <c r="MNK53" s="15"/>
      <c r="MNL53" s="15"/>
      <c r="MNM53" s="15"/>
      <c r="MNN53" s="15"/>
      <c r="MNO53" s="15"/>
      <c r="MNP53" s="15"/>
      <c r="MNQ53" s="15"/>
      <c r="MNR53" s="15"/>
      <c r="MNS53" s="15"/>
      <c r="MNT53" s="15"/>
      <c r="MNU53" s="15"/>
      <c r="MNV53" s="15"/>
      <c r="MNW53" s="15"/>
      <c r="MNX53" s="15"/>
      <c r="MNY53" s="15"/>
      <c r="MNZ53" s="15"/>
      <c r="MOA53" s="15"/>
      <c r="MOB53" s="15"/>
      <c r="MOC53" s="15"/>
      <c r="MOD53" s="15"/>
      <c r="MOE53" s="15"/>
      <c r="MOF53" s="15"/>
      <c r="MOG53" s="15"/>
      <c r="MOH53" s="15"/>
      <c r="MOI53" s="15"/>
      <c r="MOJ53" s="15"/>
      <c r="MOK53" s="15"/>
      <c r="MOL53" s="15"/>
      <c r="MOM53" s="15"/>
      <c r="MON53" s="15"/>
      <c r="MOO53" s="15"/>
      <c r="MOP53" s="15"/>
      <c r="MOQ53" s="15"/>
      <c r="MOR53" s="15"/>
      <c r="MOS53" s="15"/>
      <c r="MOT53" s="15"/>
      <c r="MOU53" s="15"/>
      <c r="MOV53" s="15"/>
      <c r="MOW53" s="15"/>
      <c r="MOX53" s="15"/>
      <c r="MOY53" s="15"/>
      <c r="MOZ53" s="15"/>
      <c r="MPA53" s="15"/>
      <c r="MPB53" s="15"/>
      <c r="MPC53" s="15"/>
      <c r="MPD53" s="15"/>
      <c r="MPE53" s="15"/>
      <c r="MPF53" s="15"/>
      <c r="MPG53" s="15"/>
      <c r="MPH53" s="15"/>
      <c r="MPI53" s="15"/>
      <c r="MPJ53" s="15"/>
      <c r="MPK53" s="15"/>
      <c r="MPL53" s="15"/>
      <c r="MPM53" s="15"/>
      <c r="MPN53" s="15"/>
      <c r="MPO53" s="15"/>
      <c r="MPP53" s="15"/>
      <c r="MPQ53" s="15"/>
      <c r="MPR53" s="15"/>
      <c r="MPS53" s="15"/>
      <c r="MPT53" s="15"/>
      <c r="MPU53" s="15"/>
      <c r="MPV53" s="15"/>
      <c r="MPW53" s="15"/>
      <c r="MPX53" s="15"/>
      <c r="MPY53" s="15"/>
      <c r="MPZ53" s="15"/>
      <c r="MQA53" s="15"/>
      <c r="MQB53" s="15"/>
      <c r="MQC53" s="15"/>
      <c r="MQD53" s="15"/>
      <c r="MQE53" s="15"/>
      <c r="MQF53" s="15"/>
      <c r="MQG53" s="15"/>
      <c r="MQH53" s="15"/>
      <c r="MQI53" s="15"/>
      <c r="MQJ53" s="15"/>
      <c r="MQK53" s="15"/>
      <c r="MQL53" s="15"/>
      <c r="MQM53" s="15"/>
      <c r="MQN53" s="15"/>
      <c r="MQO53" s="15"/>
      <c r="MQP53" s="15"/>
      <c r="MQQ53" s="15"/>
      <c r="MQR53" s="15"/>
      <c r="MQS53" s="15"/>
      <c r="MQT53" s="15"/>
      <c r="MQU53" s="15"/>
      <c r="MQV53" s="15"/>
      <c r="MQW53" s="15"/>
      <c r="MQX53" s="15"/>
      <c r="MQY53" s="15"/>
      <c r="MQZ53" s="15"/>
      <c r="MRA53" s="15"/>
      <c r="MRB53" s="15"/>
      <c r="MRC53" s="15"/>
      <c r="MRD53" s="15"/>
      <c r="MRE53" s="15"/>
      <c r="MRF53" s="15"/>
      <c r="MRG53" s="15"/>
      <c r="MRH53" s="15"/>
      <c r="MRI53" s="15"/>
      <c r="MRJ53" s="15"/>
      <c r="MRK53" s="15"/>
      <c r="MRL53" s="15"/>
      <c r="MRM53" s="15"/>
      <c r="MRN53" s="15"/>
      <c r="MRO53" s="15"/>
      <c r="MRP53" s="15"/>
      <c r="MRQ53" s="15"/>
      <c r="MRR53" s="15"/>
      <c r="MRS53" s="15"/>
      <c r="MRT53" s="15"/>
      <c r="MRU53" s="15"/>
      <c r="MRV53" s="15"/>
      <c r="MRW53" s="15"/>
      <c r="MRX53" s="15"/>
      <c r="MRY53" s="15"/>
      <c r="MRZ53" s="15"/>
      <c r="MSA53" s="15"/>
      <c r="MSB53" s="15"/>
      <c r="MSC53" s="15"/>
      <c r="MSD53" s="15"/>
      <c r="MSE53" s="15"/>
      <c r="MSF53" s="15"/>
      <c r="MSG53" s="15"/>
      <c r="MSH53" s="15"/>
      <c r="MSI53" s="15"/>
      <c r="MSJ53" s="15"/>
      <c r="MSK53" s="15"/>
      <c r="MSL53" s="15"/>
      <c r="MSM53" s="15"/>
      <c r="MSN53" s="15"/>
      <c r="MSO53" s="15"/>
      <c r="MSP53" s="15"/>
      <c r="MSQ53" s="15"/>
      <c r="MSR53" s="15"/>
      <c r="MSS53" s="15"/>
      <c r="MST53" s="15"/>
      <c r="MSU53" s="15"/>
      <c r="MSV53" s="15"/>
      <c r="MSW53" s="15"/>
      <c r="MSX53" s="15"/>
      <c r="MSY53" s="15"/>
      <c r="MSZ53" s="15"/>
      <c r="MTA53" s="15"/>
      <c r="MTB53" s="15"/>
      <c r="MTC53" s="15"/>
      <c r="MTD53" s="15"/>
      <c r="MTE53" s="15"/>
      <c r="MTF53" s="15"/>
      <c r="MTG53" s="15"/>
      <c r="MTH53" s="15"/>
      <c r="MTI53" s="15"/>
      <c r="MTJ53" s="15"/>
      <c r="MTK53" s="15"/>
      <c r="MTL53" s="15"/>
      <c r="MTM53" s="15"/>
      <c r="MTN53" s="15"/>
      <c r="MTO53" s="15"/>
      <c r="MTP53" s="15"/>
      <c r="MTQ53" s="15"/>
      <c r="MTR53" s="15"/>
      <c r="MTS53" s="15"/>
      <c r="MTT53" s="15"/>
      <c r="MTU53" s="15"/>
      <c r="MTV53" s="15"/>
      <c r="MTW53" s="15"/>
      <c r="MTX53" s="15"/>
      <c r="MTY53" s="15"/>
      <c r="MTZ53" s="15"/>
      <c r="MUA53" s="15"/>
      <c r="MUB53" s="15"/>
      <c r="MUC53" s="15"/>
      <c r="MUD53" s="15"/>
      <c r="MUE53" s="15"/>
      <c r="MUF53" s="15"/>
      <c r="MUG53" s="15"/>
      <c r="MUH53" s="15"/>
      <c r="MUI53" s="15"/>
      <c r="MUJ53" s="15"/>
      <c r="MUK53" s="15"/>
      <c r="MUL53" s="15"/>
      <c r="MUM53" s="15"/>
      <c r="MUN53" s="15"/>
      <c r="MUO53" s="15"/>
      <c r="MUP53" s="15"/>
      <c r="MUQ53" s="15"/>
      <c r="MUR53" s="15"/>
      <c r="MUS53" s="15"/>
      <c r="MUT53" s="15"/>
      <c r="MUU53" s="15"/>
      <c r="MUV53" s="15"/>
      <c r="MUW53" s="15"/>
      <c r="MUX53" s="15"/>
      <c r="MUY53" s="15"/>
      <c r="MUZ53" s="15"/>
      <c r="MVA53" s="15"/>
      <c r="MVB53" s="15"/>
      <c r="MVC53" s="15"/>
      <c r="MVD53" s="15"/>
      <c r="MVE53" s="15"/>
      <c r="MVF53" s="15"/>
      <c r="MVG53" s="15"/>
      <c r="MVH53" s="15"/>
      <c r="MVI53" s="15"/>
      <c r="MVJ53" s="15"/>
      <c r="MVK53" s="15"/>
      <c r="MVL53" s="15"/>
      <c r="MVM53" s="15"/>
      <c r="MVN53" s="15"/>
      <c r="MVO53" s="15"/>
      <c r="MVP53" s="15"/>
      <c r="MVQ53" s="15"/>
      <c r="MVR53" s="15"/>
      <c r="MVS53" s="15"/>
      <c r="MVT53" s="15"/>
      <c r="MVU53" s="15"/>
      <c r="MVV53" s="15"/>
      <c r="MVW53" s="15"/>
      <c r="MVX53" s="15"/>
      <c r="MVY53" s="15"/>
      <c r="MVZ53" s="15"/>
      <c r="MWA53" s="15"/>
      <c r="MWB53" s="15"/>
      <c r="MWC53" s="15"/>
      <c r="MWD53" s="15"/>
      <c r="MWE53" s="15"/>
      <c r="MWF53" s="15"/>
      <c r="MWG53" s="15"/>
      <c r="MWH53" s="15"/>
      <c r="MWI53" s="15"/>
      <c r="MWJ53" s="15"/>
      <c r="MWK53" s="15"/>
      <c r="MWL53" s="15"/>
      <c r="MWM53" s="15"/>
      <c r="MWN53" s="15"/>
      <c r="MWO53" s="15"/>
      <c r="MWP53" s="15"/>
      <c r="MWQ53" s="15"/>
      <c r="MWR53" s="15"/>
      <c r="MWS53" s="15"/>
      <c r="MWT53" s="15"/>
      <c r="MWU53" s="15"/>
      <c r="MWV53" s="15"/>
      <c r="MWW53" s="15"/>
      <c r="MWX53" s="15"/>
      <c r="MWY53" s="15"/>
      <c r="MWZ53" s="15"/>
      <c r="MXA53" s="15"/>
      <c r="MXB53" s="15"/>
      <c r="MXC53" s="15"/>
      <c r="MXD53" s="15"/>
      <c r="MXE53" s="15"/>
      <c r="MXF53" s="15"/>
      <c r="MXG53" s="15"/>
      <c r="MXH53" s="15"/>
      <c r="MXI53" s="15"/>
      <c r="MXJ53" s="15"/>
      <c r="MXK53" s="15"/>
      <c r="MXL53" s="15"/>
      <c r="MXM53" s="15"/>
      <c r="MXN53" s="15"/>
      <c r="MXO53" s="15"/>
      <c r="MXP53" s="15"/>
      <c r="MXQ53" s="15"/>
      <c r="MXR53" s="15"/>
      <c r="MXS53" s="15"/>
      <c r="MXT53" s="15"/>
      <c r="MXU53" s="15"/>
      <c r="MXV53" s="15"/>
      <c r="MXW53" s="15"/>
      <c r="MXX53" s="15"/>
      <c r="MXY53" s="15"/>
      <c r="MXZ53" s="15"/>
      <c r="MYA53" s="15"/>
      <c r="MYB53" s="15"/>
      <c r="MYC53" s="15"/>
      <c r="MYD53" s="15"/>
      <c r="MYE53" s="15"/>
      <c r="MYF53" s="15"/>
      <c r="MYG53" s="15"/>
      <c r="MYH53" s="15"/>
      <c r="MYI53" s="15"/>
      <c r="MYJ53" s="15"/>
      <c r="MYK53" s="15"/>
      <c r="MYL53" s="15"/>
      <c r="MYM53" s="15"/>
      <c r="MYN53" s="15"/>
      <c r="MYO53" s="15"/>
      <c r="MYP53" s="15"/>
      <c r="MYQ53" s="15"/>
      <c r="MYR53" s="15"/>
      <c r="MYS53" s="15"/>
      <c r="MYT53" s="15"/>
      <c r="MYU53" s="15"/>
      <c r="MYV53" s="15"/>
      <c r="MYW53" s="15"/>
      <c r="MYX53" s="15"/>
      <c r="MYY53" s="15"/>
      <c r="MYZ53" s="15"/>
      <c r="MZA53" s="15"/>
      <c r="MZB53" s="15"/>
      <c r="MZC53" s="15"/>
      <c r="MZD53" s="15"/>
      <c r="MZE53" s="15"/>
      <c r="MZF53" s="15"/>
      <c r="MZG53" s="15"/>
      <c r="MZH53" s="15"/>
      <c r="MZI53" s="15"/>
      <c r="MZJ53" s="15"/>
      <c r="MZK53" s="15"/>
      <c r="MZL53" s="15"/>
      <c r="MZM53" s="15"/>
      <c r="MZN53" s="15"/>
      <c r="MZO53" s="15"/>
      <c r="MZP53" s="15"/>
      <c r="MZQ53" s="15"/>
      <c r="MZR53" s="15"/>
      <c r="MZS53" s="15"/>
      <c r="MZT53" s="15"/>
      <c r="MZU53" s="15"/>
      <c r="MZV53" s="15"/>
      <c r="MZW53" s="15"/>
      <c r="MZX53" s="15"/>
      <c r="MZY53" s="15"/>
      <c r="MZZ53" s="15"/>
      <c r="NAA53" s="15"/>
      <c r="NAB53" s="15"/>
      <c r="NAC53" s="15"/>
      <c r="NAD53" s="15"/>
      <c r="NAE53" s="15"/>
      <c r="NAF53" s="15"/>
      <c r="NAG53" s="15"/>
      <c r="NAH53" s="15"/>
      <c r="NAI53" s="15"/>
      <c r="NAJ53" s="15"/>
      <c r="NAK53" s="15"/>
      <c r="NAL53" s="15"/>
      <c r="NAM53" s="15"/>
      <c r="NAN53" s="15"/>
      <c r="NAO53" s="15"/>
      <c r="NAP53" s="15"/>
      <c r="NAQ53" s="15"/>
      <c r="NAR53" s="15"/>
      <c r="NAS53" s="15"/>
      <c r="NAT53" s="15"/>
      <c r="NAU53" s="15"/>
      <c r="NAV53" s="15"/>
      <c r="NAW53" s="15"/>
      <c r="NAX53" s="15"/>
      <c r="NAY53" s="15"/>
      <c r="NAZ53" s="15"/>
      <c r="NBA53" s="15"/>
      <c r="NBB53" s="15"/>
      <c r="NBC53" s="15"/>
      <c r="NBD53" s="15"/>
      <c r="NBE53" s="15"/>
      <c r="NBF53" s="15"/>
      <c r="NBG53" s="15"/>
      <c r="NBH53" s="15"/>
      <c r="NBI53" s="15"/>
      <c r="NBJ53" s="15"/>
      <c r="NBK53" s="15"/>
      <c r="NBL53" s="15"/>
      <c r="NBM53" s="15"/>
      <c r="NBN53" s="15"/>
      <c r="NBO53" s="15"/>
      <c r="NBP53" s="15"/>
      <c r="NBQ53" s="15"/>
      <c r="NBR53" s="15"/>
      <c r="NBS53" s="15"/>
      <c r="NBT53" s="15"/>
      <c r="NBU53" s="15"/>
      <c r="NBV53" s="15"/>
      <c r="NBW53" s="15"/>
      <c r="NBX53" s="15"/>
      <c r="NBY53" s="15"/>
      <c r="NBZ53" s="15"/>
      <c r="NCA53" s="15"/>
      <c r="NCB53" s="15"/>
      <c r="NCC53" s="15"/>
      <c r="NCD53" s="15"/>
      <c r="NCE53" s="15"/>
      <c r="NCF53" s="15"/>
      <c r="NCG53" s="15"/>
      <c r="NCH53" s="15"/>
      <c r="NCI53" s="15"/>
      <c r="NCJ53" s="15"/>
      <c r="NCK53" s="15"/>
      <c r="NCL53" s="15"/>
      <c r="NCM53" s="15"/>
      <c r="NCN53" s="15"/>
      <c r="NCO53" s="15"/>
      <c r="NCP53" s="15"/>
      <c r="NCQ53" s="15"/>
      <c r="NCR53" s="15"/>
      <c r="NCS53" s="15"/>
      <c r="NCT53" s="15"/>
      <c r="NCU53" s="15"/>
      <c r="NCV53" s="15"/>
      <c r="NCW53" s="15"/>
      <c r="NCX53" s="15"/>
      <c r="NCY53" s="15"/>
      <c r="NCZ53" s="15"/>
      <c r="NDA53" s="15"/>
      <c r="NDB53" s="15"/>
      <c r="NDC53" s="15"/>
      <c r="NDD53" s="15"/>
      <c r="NDE53" s="15"/>
      <c r="NDF53" s="15"/>
      <c r="NDG53" s="15"/>
      <c r="NDH53" s="15"/>
      <c r="NDI53" s="15"/>
      <c r="NDJ53" s="15"/>
      <c r="NDK53" s="15"/>
      <c r="NDL53" s="15"/>
      <c r="NDM53" s="15"/>
      <c r="NDN53" s="15"/>
      <c r="NDO53" s="15"/>
      <c r="NDP53" s="15"/>
      <c r="NDQ53" s="15"/>
      <c r="NDR53" s="15"/>
      <c r="NDS53" s="15"/>
      <c r="NDT53" s="15"/>
      <c r="NDU53" s="15"/>
      <c r="NDV53" s="15"/>
      <c r="NDW53" s="15"/>
      <c r="NDX53" s="15"/>
      <c r="NDY53" s="15"/>
      <c r="NDZ53" s="15"/>
      <c r="NEA53" s="15"/>
      <c r="NEB53" s="15"/>
      <c r="NEC53" s="15"/>
      <c r="NED53" s="15"/>
      <c r="NEE53" s="15"/>
      <c r="NEF53" s="15"/>
      <c r="NEG53" s="15"/>
      <c r="NEH53" s="15"/>
      <c r="NEI53" s="15"/>
      <c r="NEJ53" s="15"/>
      <c r="NEK53" s="15"/>
      <c r="NEL53" s="15"/>
      <c r="NEM53" s="15"/>
      <c r="NEN53" s="15"/>
      <c r="NEO53" s="15"/>
      <c r="NEP53" s="15"/>
      <c r="NEQ53" s="15"/>
      <c r="NER53" s="15"/>
      <c r="NES53" s="15"/>
      <c r="NET53" s="15"/>
      <c r="NEU53" s="15"/>
      <c r="NEV53" s="15"/>
      <c r="NEW53" s="15"/>
      <c r="NEX53" s="15"/>
      <c r="NEY53" s="15"/>
      <c r="NEZ53" s="15"/>
      <c r="NFA53" s="15"/>
      <c r="NFB53" s="15"/>
      <c r="NFC53" s="15"/>
      <c r="NFD53" s="15"/>
      <c r="NFE53" s="15"/>
      <c r="NFF53" s="15"/>
      <c r="NFG53" s="15"/>
      <c r="NFH53" s="15"/>
      <c r="NFI53" s="15"/>
      <c r="NFJ53" s="15"/>
      <c r="NFK53" s="15"/>
      <c r="NFL53" s="15"/>
      <c r="NFM53" s="15"/>
      <c r="NFN53" s="15"/>
      <c r="NFO53" s="15"/>
      <c r="NFP53" s="15"/>
      <c r="NFQ53" s="15"/>
      <c r="NFR53" s="15"/>
      <c r="NFS53" s="15"/>
      <c r="NFT53" s="15"/>
      <c r="NFU53" s="15"/>
      <c r="NFV53" s="15"/>
      <c r="NFW53" s="15"/>
      <c r="NFX53" s="15"/>
      <c r="NFY53" s="15"/>
      <c r="NFZ53" s="15"/>
      <c r="NGA53" s="15"/>
      <c r="NGB53" s="15"/>
      <c r="NGC53" s="15"/>
      <c r="NGD53" s="15"/>
      <c r="NGE53" s="15"/>
      <c r="NGF53" s="15"/>
      <c r="NGG53" s="15"/>
      <c r="NGH53" s="15"/>
      <c r="NGI53" s="15"/>
      <c r="NGJ53" s="15"/>
      <c r="NGK53" s="15"/>
      <c r="NGL53" s="15"/>
      <c r="NGM53" s="15"/>
      <c r="NGN53" s="15"/>
      <c r="NGO53" s="15"/>
      <c r="NGP53" s="15"/>
      <c r="NGQ53" s="15"/>
      <c r="NGR53" s="15"/>
      <c r="NGS53" s="15"/>
      <c r="NGT53" s="15"/>
      <c r="NGU53" s="15"/>
      <c r="NGV53" s="15"/>
      <c r="NGW53" s="15"/>
      <c r="NGX53" s="15"/>
      <c r="NGY53" s="15"/>
      <c r="NGZ53" s="15"/>
      <c r="NHA53" s="15"/>
      <c r="NHB53" s="15"/>
      <c r="NHC53" s="15"/>
      <c r="NHD53" s="15"/>
      <c r="NHE53" s="15"/>
      <c r="NHF53" s="15"/>
      <c r="NHG53" s="15"/>
      <c r="NHH53" s="15"/>
      <c r="NHI53" s="15"/>
      <c r="NHJ53" s="15"/>
      <c r="NHK53" s="15"/>
      <c r="NHL53" s="15"/>
      <c r="NHM53" s="15"/>
      <c r="NHN53" s="15"/>
      <c r="NHO53" s="15"/>
      <c r="NHP53" s="15"/>
      <c r="NHQ53" s="15"/>
      <c r="NHR53" s="15"/>
      <c r="NHS53" s="15"/>
      <c r="NHT53" s="15"/>
      <c r="NHU53" s="15"/>
      <c r="NHV53" s="15"/>
      <c r="NHW53" s="15"/>
      <c r="NHX53" s="15"/>
      <c r="NHY53" s="15"/>
      <c r="NHZ53" s="15"/>
      <c r="NIA53" s="15"/>
      <c r="NIB53" s="15"/>
      <c r="NIC53" s="15"/>
      <c r="NID53" s="15"/>
      <c r="NIE53" s="15"/>
      <c r="NIF53" s="15"/>
      <c r="NIG53" s="15"/>
      <c r="NIH53" s="15"/>
      <c r="NII53" s="15"/>
      <c r="NIJ53" s="15"/>
      <c r="NIK53" s="15"/>
      <c r="NIL53" s="15"/>
      <c r="NIM53" s="15"/>
      <c r="NIN53" s="15"/>
      <c r="NIO53" s="15"/>
      <c r="NIP53" s="15"/>
      <c r="NIQ53" s="15"/>
      <c r="NIR53" s="15"/>
      <c r="NIS53" s="15"/>
      <c r="NIT53" s="15"/>
      <c r="NIU53" s="15"/>
      <c r="NIV53" s="15"/>
      <c r="NIW53" s="15"/>
      <c r="NIX53" s="15"/>
      <c r="NIY53" s="15"/>
      <c r="NIZ53" s="15"/>
      <c r="NJA53" s="15"/>
      <c r="NJB53" s="15"/>
      <c r="NJC53" s="15"/>
      <c r="NJD53" s="15"/>
      <c r="NJE53" s="15"/>
      <c r="NJF53" s="15"/>
      <c r="NJG53" s="15"/>
      <c r="NJH53" s="15"/>
      <c r="NJI53" s="15"/>
      <c r="NJJ53" s="15"/>
      <c r="NJK53" s="15"/>
      <c r="NJL53" s="15"/>
      <c r="NJM53" s="15"/>
      <c r="NJN53" s="15"/>
      <c r="NJO53" s="15"/>
      <c r="NJP53" s="15"/>
      <c r="NJQ53" s="15"/>
      <c r="NJR53" s="15"/>
      <c r="NJS53" s="15"/>
      <c r="NJT53" s="15"/>
      <c r="NJU53" s="15"/>
      <c r="NJV53" s="15"/>
      <c r="NJW53" s="15"/>
      <c r="NJX53" s="15"/>
      <c r="NJY53" s="15"/>
      <c r="NJZ53" s="15"/>
      <c r="NKA53" s="15"/>
      <c r="NKB53" s="15"/>
      <c r="NKC53" s="15"/>
      <c r="NKD53" s="15"/>
      <c r="NKE53" s="15"/>
      <c r="NKF53" s="15"/>
      <c r="NKG53" s="15"/>
      <c r="NKH53" s="15"/>
      <c r="NKI53" s="15"/>
      <c r="NKJ53" s="15"/>
      <c r="NKK53" s="15"/>
      <c r="NKL53" s="15"/>
      <c r="NKM53" s="15"/>
      <c r="NKN53" s="15"/>
      <c r="NKO53" s="15"/>
      <c r="NKP53" s="15"/>
      <c r="NKQ53" s="15"/>
      <c r="NKR53" s="15"/>
      <c r="NKS53" s="15"/>
      <c r="NKT53" s="15"/>
      <c r="NKU53" s="15"/>
      <c r="NKV53" s="15"/>
      <c r="NKW53" s="15"/>
      <c r="NKX53" s="15"/>
      <c r="NKY53" s="15"/>
      <c r="NKZ53" s="15"/>
      <c r="NLA53" s="15"/>
      <c r="NLB53" s="15"/>
      <c r="NLC53" s="15"/>
      <c r="NLD53" s="15"/>
      <c r="NLE53" s="15"/>
      <c r="NLF53" s="15"/>
      <c r="NLG53" s="15"/>
      <c r="NLH53" s="15"/>
      <c r="NLI53" s="15"/>
      <c r="NLJ53" s="15"/>
      <c r="NLK53" s="15"/>
      <c r="NLL53" s="15"/>
      <c r="NLM53" s="15"/>
      <c r="NLN53" s="15"/>
      <c r="NLO53" s="15"/>
      <c r="NLP53" s="15"/>
      <c r="NLQ53" s="15"/>
      <c r="NLR53" s="15"/>
      <c r="NLS53" s="15"/>
      <c r="NLT53" s="15"/>
      <c r="NLU53" s="15"/>
      <c r="NLV53" s="15"/>
      <c r="NLW53" s="15"/>
      <c r="NLX53" s="15"/>
      <c r="NLY53" s="15"/>
      <c r="NLZ53" s="15"/>
      <c r="NMA53" s="15"/>
      <c r="NMB53" s="15"/>
      <c r="NMC53" s="15"/>
      <c r="NMD53" s="15"/>
      <c r="NME53" s="15"/>
      <c r="NMF53" s="15"/>
      <c r="NMG53" s="15"/>
      <c r="NMH53" s="15"/>
      <c r="NMI53" s="15"/>
      <c r="NMJ53" s="15"/>
      <c r="NMK53" s="15"/>
      <c r="NML53" s="15"/>
      <c r="NMM53" s="15"/>
      <c r="NMN53" s="15"/>
      <c r="NMO53" s="15"/>
      <c r="NMP53" s="15"/>
      <c r="NMQ53" s="15"/>
      <c r="NMR53" s="15"/>
      <c r="NMS53" s="15"/>
      <c r="NMT53" s="15"/>
      <c r="NMU53" s="15"/>
      <c r="NMV53" s="15"/>
      <c r="NMW53" s="15"/>
      <c r="NMX53" s="15"/>
      <c r="NMY53" s="15"/>
      <c r="NMZ53" s="15"/>
      <c r="NNA53" s="15"/>
      <c r="NNB53" s="15"/>
      <c r="NNC53" s="15"/>
      <c r="NND53" s="15"/>
      <c r="NNE53" s="15"/>
      <c r="NNF53" s="15"/>
      <c r="NNG53" s="15"/>
      <c r="NNH53" s="15"/>
      <c r="NNI53" s="15"/>
      <c r="NNJ53" s="15"/>
      <c r="NNK53" s="15"/>
      <c r="NNL53" s="15"/>
      <c r="NNM53" s="15"/>
      <c r="NNN53" s="15"/>
      <c r="NNO53" s="15"/>
      <c r="NNP53" s="15"/>
      <c r="NNQ53" s="15"/>
      <c r="NNR53" s="15"/>
      <c r="NNS53" s="15"/>
      <c r="NNT53" s="15"/>
      <c r="NNU53" s="15"/>
      <c r="NNV53" s="15"/>
      <c r="NNW53" s="15"/>
      <c r="NNX53" s="15"/>
      <c r="NNY53" s="15"/>
      <c r="NNZ53" s="15"/>
      <c r="NOA53" s="15"/>
      <c r="NOB53" s="15"/>
      <c r="NOC53" s="15"/>
      <c r="NOD53" s="15"/>
      <c r="NOE53" s="15"/>
      <c r="NOF53" s="15"/>
      <c r="NOG53" s="15"/>
      <c r="NOH53" s="15"/>
      <c r="NOI53" s="15"/>
      <c r="NOJ53" s="15"/>
      <c r="NOK53" s="15"/>
      <c r="NOL53" s="15"/>
      <c r="NOM53" s="15"/>
      <c r="NON53" s="15"/>
      <c r="NOO53" s="15"/>
      <c r="NOP53" s="15"/>
      <c r="NOQ53" s="15"/>
      <c r="NOR53" s="15"/>
      <c r="NOS53" s="15"/>
      <c r="NOT53" s="15"/>
      <c r="NOU53" s="15"/>
      <c r="NOV53" s="15"/>
      <c r="NOW53" s="15"/>
      <c r="NOX53" s="15"/>
      <c r="NOY53" s="15"/>
      <c r="NOZ53" s="15"/>
      <c r="NPA53" s="15"/>
      <c r="NPB53" s="15"/>
      <c r="NPC53" s="15"/>
      <c r="NPD53" s="15"/>
      <c r="NPE53" s="15"/>
      <c r="NPF53" s="15"/>
      <c r="NPG53" s="15"/>
      <c r="NPH53" s="15"/>
      <c r="NPI53" s="15"/>
      <c r="NPJ53" s="15"/>
      <c r="NPK53" s="15"/>
      <c r="NPL53" s="15"/>
      <c r="NPM53" s="15"/>
      <c r="NPN53" s="15"/>
      <c r="NPO53" s="15"/>
      <c r="NPP53" s="15"/>
      <c r="NPQ53" s="15"/>
      <c r="NPR53" s="15"/>
      <c r="NPS53" s="15"/>
      <c r="NPT53" s="15"/>
      <c r="NPU53" s="15"/>
      <c r="NPV53" s="15"/>
      <c r="NPW53" s="15"/>
      <c r="NPX53" s="15"/>
      <c r="NPY53" s="15"/>
      <c r="NPZ53" s="15"/>
      <c r="NQA53" s="15"/>
      <c r="NQB53" s="15"/>
      <c r="NQC53" s="15"/>
      <c r="NQD53" s="15"/>
      <c r="NQE53" s="15"/>
      <c r="NQF53" s="15"/>
      <c r="NQG53" s="15"/>
      <c r="NQH53" s="15"/>
      <c r="NQI53" s="15"/>
      <c r="NQJ53" s="15"/>
      <c r="NQK53" s="15"/>
      <c r="NQL53" s="15"/>
      <c r="NQM53" s="15"/>
      <c r="NQN53" s="15"/>
      <c r="NQO53" s="15"/>
      <c r="NQP53" s="15"/>
      <c r="NQQ53" s="15"/>
      <c r="NQR53" s="15"/>
      <c r="NQS53" s="15"/>
      <c r="NQT53" s="15"/>
      <c r="NQU53" s="15"/>
      <c r="NQV53" s="15"/>
      <c r="NQW53" s="15"/>
      <c r="NQX53" s="15"/>
      <c r="NQY53" s="15"/>
      <c r="NQZ53" s="15"/>
      <c r="NRA53" s="15"/>
      <c r="NRB53" s="15"/>
      <c r="NRC53" s="15"/>
      <c r="NRD53" s="15"/>
      <c r="NRE53" s="15"/>
      <c r="NRF53" s="15"/>
      <c r="NRG53" s="15"/>
      <c r="NRH53" s="15"/>
      <c r="NRI53" s="15"/>
      <c r="NRJ53" s="15"/>
      <c r="NRK53" s="15"/>
      <c r="NRL53" s="15"/>
      <c r="NRM53" s="15"/>
      <c r="NRN53" s="15"/>
      <c r="NRO53" s="15"/>
      <c r="NRP53" s="15"/>
      <c r="NRQ53" s="15"/>
      <c r="NRR53" s="15"/>
      <c r="NRS53" s="15"/>
      <c r="NRT53" s="15"/>
      <c r="NRU53" s="15"/>
      <c r="NRV53" s="15"/>
      <c r="NRW53" s="15"/>
      <c r="NRX53" s="15"/>
      <c r="NRY53" s="15"/>
      <c r="NRZ53" s="15"/>
      <c r="NSA53" s="15"/>
      <c r="NSB53" s="15"/>
      <c r="NSC53" s="15"/>
      <c r="NSD53" s="15"/>
      <c r="NSE53" s="15"/>
      <c r="NSF53" s="15"/>
      <c r="NSG53" s="15"/>
      <c r="NSH53" s="15"/>
      <c r="NSI53" s="15"/>
      <c r="NSJ53" s="15"/>
      <c r="NSK53" s="15"/>
      <c r="NSL53" s="15"/>
      <c r="NSM53" s="15"/>
      <c r="NSN53" s="15"/>
      <c r="NSO53" s="15"/>
      <c r="NSP53" s="15"/>
      <c r="NSQ53" s="15"/>
      <c r="NSR53" s="15"/>
      <c r="NSS53" s="15"/>
      <c r="NST53" s="15"/>
      <c r="NSU53" s="15"/>
      <c r="NSV53" s="15"/>
      <c r="NSW53" s="15"/>
      <c r="NSX53" s="15"/>
      <c r="NSY53" s="15"/>
      <c r="NSZ53" s="15"/>
      <c r="NTA53" s="15"/>
      <c r="NTB53" s="15"/>
      <c r="NTC53" s="15"/>
      <c r="NTD53" s="15"/>
      <c r="NTE53" s="15"/>
      <c r="NTF53" s="15"/>
      <c r="NTG53" s="15"/>
      <c r="NTH53" s="15"/>
      <c r="NTI53" s="15"/>
      <c r="NTJ53" s="15"/>
      <c r="NTK53" s="15"/>
      <c r="NTL53" s="15"/>
      <c r="NTM53" s="15"/>
      <c r="NTN53" s="15"/>
      <c r="NTO53" s="15"/>
      <c r="NTP53" s="15"/>
      <c r="NTQ53" s="15"/>
      <c r="NTR53" s="15"/>
      <c r="NTS53" s="15"/>
      <c r="NTT53" s="15"/>
      <c r="NTU53" s="15"/>
      <c r="NTV53" s="15"/>
      <c r="NTW53" s="15"/>
      <c r="NTX53" s="15"/>
      <c r="NTY53" s="15"/>
      <c r="NTZ53" s="15"/>
      <c r="NUA53" s="15"/>
      <c r="NUB53" s="15"/>
      <c r="NUC53" s="15"/>
      <c r="NUD53" s="15"/>
      <c r="NUE53" s="15"/>
      <c r="NUF53" s="15"/>
      <c r="NUG53" s="15"/>
      <c r="NUH53" s="15"/>
      <c r="NUI53" s="15"/>
      <c r="NUJ53" s="15"/>
      <c r="NUK53" s="15"/>
      <c r="NUL53" s="15"/>
      <c r="NUM53" s="15"/>
      <c r="NUN53" s="15"/>
      <c r="NUO53" s="15"/>
      <c r="NUP53" s="15"/>
      <c r="NUQ53" s="15"/>
      <c r="NUR53" s="15"/>
      <c r="NUS53" s="15"/>
      <c r="NUT53" s="15"/>
      <c r="NUU53" s="15"/>
      <c r="NUV53" s="15"/>
      <c r="NUW53" s="15"/>
      <c r="NUX53" s="15"/>
      <c r="NUY53" s="15"/>
      <c r="NUZ53" s="15"/>
      <c r="NVA53" s="15"/>
      <c r="NVB53" s="15"/>
      <c r="NVC53" s="15"/>
      <c r="NVD53" s="15"/>
      <c r="NVE53" s="15"/>
      <c r="NVF53" s="15"/>
      <c r="NVG53" s="15"/>
      <c r="NVH53" s="15"/>
      <c r="NVI53" s="15"/>
      <c r="NVJ53" s="15"/>
      <c r="NVK53" s="15"/>
      <c r="NVL53" s="15"/>
      <c r="NVM53" s="15"/>
      <c r="NVN53" s="15"/>
      <c r="NVO53" s="15"/>
      <c r="NVP53" s="15"/>
      <c r="NVQ53" s="15"/>
      <c r="NVR53" s="15"/>
      <c r="NVS53" s="15"/>
      <c r="NVT53" s="15"/>
      <c r="NVU53" s="15"/>
      <c r="NVV53" s="15"/>
      <c r="NVW53" s="15"/>
      <c r="NVX53" s="15"/>
      <c r="NVY53" s="15"/>
      <c r="NVZ53" s="15"/>
      <c r="NWA53" s="15"/>
      <c r="NWB53" s="15"/>
      <c r="NWC53" s="15"/>
      <c r="NWD53" s="15"/>
      <c r="NWE53" s="15"/>
      <c r="NWF53" s="15"/>
      <c r="NWG53" s="15"/>
      <c r="NWH53" s="15"/>
      <c r="NWI53" s="15"/>
      <c r="NWJ53" s="15"/>
      <c r="NWK53" s="15"/>
      <c r="NWL53" s="15"/>
      <c r="NWM53" s="15"/>
      <c r="NWN53" s="15"/>
      <c r="NWO53" s="15"/>
      <c r="NWP53" s="15"/>
      <c r="NWQ53" s="15"/>
      <c r="NWR53" s="15"/>
      <c r="NWS53" s="15"/>
      <c r="NWT53" s="15"/>
      <c r="NWU53" s="15"/>
      <c r="NWV53" s="15"/>
      <c r="NWW53" s="15"/>
      <c r="NWX53" s="15"/>
      <c r="NWY53" s="15"/>
      <c r="NWZ53" s="15"/>
      <c r="NXA53" s="15"/>
      <c r="NXB53" s="15"/>
      <c r="NXC53" s="15"/>
      <c r="NXD53" s="15"/>
      <c r="NXE53" s="15"/>
      <c r="NXF53" s="15"/>
      <c r="NXG53" s="15"/>
      <c r="NXH53" s="15"/>
      <c r="NXI53" s="15"/>
      <c r="NXJ53" s="15"/>
      <c r="NXK53" s="15"/>
      <c r="NXL53" s="15"/>
      <c r="NXM53" s="15"/>
      <c r="NXN53" s="15"/>
      <c r="NXO53" s="15"/>
      <c r="NXP53" s="15"/>
      <c r="NXQ53" s="15"/>
      <c r="NXR53" s="15"/>
      <c r="NXS53" s="15"/>
      <c r="NXT53" s="15"/>
      <c r="NXU53" s="15"/>
      <c r="NXV53" s="15"/>
      <c r="NXW53" s="15"/>
      <c r="NXX53" s="15"/>
      <c r="NXY53" s="15"/>
      <c r="NXZ53" s="15"/>
      <c r="NYA53" s="15"/>
      <c r="NYB53" s="15"/>
      <c r="NYC53" s="15"/>
      <c r="NYD53" s="15"/>
      <c r="NYE53" s="15"/>
      <c r="NYF53" s="15"/>
      <c r="NYG53" s="15"/>
      <c r="NYH53" s="15"/>
      <c r="NYI53" s="15"/>
      <c r="NYJ53" s="15"/>
      <c r="NYK53" s="15"/>
      <c r="NYL53" s="15"/>
      <c r="NYM53" s="15"/>
      <c r="NYN53" s="15"/>
      <c r="NYO53" s="15"/>
      <c r="NYP53" s="15"/>
      <c r="NYQ53" s="15"/>
      <c r="NYR53" s="15"/>
      <c r="NYS53" s="15"/>
      <c r="NYT53" s="15"/>
      <c r="NYU53" s="15"/>
      <c r="NYV53" s="15"/>
      <c r="NYW53" s="15"/>
      <c r="NYX53" s="15"/>
      <c r="NYY53" s="15"/>
      <c r="NYZ53" s="15"/>
      <c r="NZA53" s="15"/>
      <c r="NZB53" s="15"/>
      <c r="NZC53" s="15"/>
      <c r="NZD53" s="15"/>
      <c r="NZE53" s="15"/>
      <c r="NZF53" s="15"/>
      <c r="NZG53" s="15"/>
      <c r="NZH53" s="15"/>
      <c r="NZI53" s="15"/>
      <c r="NZJ53" s="15"/>
      <c r="NZK53" s="15"/>
      <c r="NZL53" s="15"/>
      <c r="NZM53" s="15"/>
      <c r="NZN53" s="15"/>
      <c r="NZO53" s="15"/>
      <c r="NZP53" s="15"/>
      <c r="NZQ53" s="15"/>
      <c r="NZR53" s="15"/>
      <c r="NZS53" s="15"/>
      <c r="NZT53" s="15"/>
      <c r="NZU53" s="15"/>
      <c r="NZV53" s="15"/>
      <c r="NZW53" s="15"/>
      <c r="NZX53" s="15"/>
      <c r="NZY53" s="15"/>
      <c r="NZZ53" s="15"/>
      <c r="OAA53" s="15"/>
      <c r="OAB53" s="15"/>
      <c r="OAC53" s="15"/>
      <c r="OAD53" s="15"/>
      <c r="OAE53" s="15"/>
      <c r="OAF53" s="15"/>
      <c r="OAG53" s="15"/>
      <c r="OAH53" s="15"/>
      <c r="OAI53" s="15"/>
      <c r="OAJ53" s="15"/>
      <c r="OAK53" s="15"/>
      <c r="OAL53" s="15"/>
      <c r="OAM53" s="15"/>
      <c r="OAN53" s="15"/>
      <c r="OAO53" s="15"/>
      <c r="OAP53" s="15"/>
      <c r="OAQ53" s="15"/>
      <c r="OAR53" s="15"/>
      <c r="OAS53" s="15"/>
      <c r="OAT53" s="15"/>
      <c r="OAU53" s="15"/>
      <c r="OAV53" s="15"/>
      <c r="OAW53" s="15"/>
      <c r="OAX53" s="15"/>
      <c r="OAY53" s="15"/>
      <c r="OAZ53" s="15"/>
      <c r="OBA53" s="15"/>
      <c r="OBB53" s="15"/>
      <c r="OBC53" s="15"/>
      <c r="OBD53" s="15"/>
      <c r="OBE53" s="15"/>
      <c r="OBF53" s="15"/>
      <c r="OBG53" s="15"/>
      <c r="OBH53" s="15"/>
      <c r="OBI53" s="15"/>
      <c r="OBJ53" s="15"/>
      <c r="OBK53" s="15"/>
      <c r="OBL53" s="15"/>
      <c r="OBM53" s="15"/>
      <c r="OBN53" s="15"/>
      <c r="OBO53" s="15"/>
      <c r="OBP53" s="15"/>
      <c r="OBQ53" s="15"/>
      <c r="OBR53" s="15"/>
      <c r="OBS53" s="15"/>
      <c r="OBT53" s="15"/>
      <c r="OBU53" s="15"/>
      <c r="OBV53" s="15"/>
      <c r="OBW53" s="15"/>
      <c r="OBX53" s="15"/>
      <c r="OBY53" s="15"/>
      <c r="OBZ53" s="15"/>
      <c r="OCA53" s="15"/>
      <c r="OCB53" s="15"/>
      <c r="OCC53" s="15"/>
      <c r="OCD53" s="15"/>
      <c r="OCE53" s="15"/>
      <c r="OCF53" s="15"/>
      <c r="OCG53" s="15"/>
      <c r="OCH53" s="15"/>
      <c r="OCI53" s="15"/>
      <c r="OCJ53" s="15"/>
      <c r="OCK53" s="15"/>
      <c r="OCL53" s="15"/>
      <c r="OCM53" s="15"/>
      <c r="OCN53" s="15"/>
      <c r="OCO53" s="15"/>
      <c r="OCP53" s="15"/>
      <c r="OCQ53" s="15"/>
      <c r="OCR53" s="15"/>
      <c r="OCS53" s="15"/>
      <c r="OCT53" s="15"/>
      <c r="OCU53" s="15"/>
      <c r="OCV53" s="15"/>
      <c r="OCW53" s="15"/>
      <c r="OCX53" s="15"/>
      <c r="OCY53" s="15"/>
      <c r="OCZ53" s="15"/>
      <c r="ODA53" s="15"/>
      <c r="ODB53" s="15"/>
      <c r="ODC53" s="15"/>
      <c r="ODD53" s="15"/>
      <c r="ODE53" s="15"/>
      <c r="ODF53" s="15"/>
      <c r="ODG53" s="15"/>
      <c r="ODH53" s="15"/>
      <c r="ODI53" s="15"/>
      <c r="ODJ53" s="15"/>
      <c r="ODK53" s="15"/>
      <c r="ODL53" s="15"/>
      <c r="ODM53" s="15"/>
      <c r="ODN53" s="15"/>
      <c r="ODO53" s="15"/>
      <c r="ODP53" s="15"/>
      <c r="ODQ53" s="15"/>
      <c r="ODR53" s="15"/>
      <c r="ODS53" s="15"/>
      <c r="ODT53" s="15"/>
      <c r="ODU53" s="15"/>
      <c r="ODV53" s="15"/>
      <c r="ODW53" s="15"/>
      <c r="ODX53" s="15"/>
      <c r="ODY53" s="15"/>
      <c r="ODZ53" s="15"/>
      <c r="OEA53" s="15"/>
      <c r="OEB53" s="15"/>
      <c r="OEC53" s="15"/>
      <c r="OED53" s="15"/>
      <c r="OEE53" s="15"/>
      <c r="OEF53" s="15"/>
      <c r="OEG53" s="15"/>
      <c r="OEH53" s="15"/>
      <c r="OEI53" s="15"/>
      <c r="OEJ53" s="15"/>
      <c r="OEK53" s="15"/>
      <c r="OEL53" s="15"/>
      <c r="OEM53" s="15"/>
      <c r="OEN53" s="15"/>
      <c r="OEO53" s="15"/>
      <c r="OEP53" s="15"/>
      <c r="OEQ53" s="15"/>
      <c r="OER53" s="15"/>
      <c r="OES53" s="15"/>
      <c r="OET53" s="15"/>
      <c r="OEU53" s="15"/>
      <c r="OEV53" s="15"/>
      <c r="OEW53" s="15"/>
      <c r="OEX53" s="15"/>
      <c r="OEY53" s="15"/>
      <c r="OEZ53" s="15"/>
      <c r="OFA53" s="15"/>
      <c r="OFB53" s="15"/>
      <c r="OFC53" s="15"/>
      <c r="OFD53" s="15"/>
      <c r="OFE53" s="15"/>
      <c r="OFF53" s="15"/>
      <c r="OFG53" s="15"/>
      <c r="OFH53" s="15"/>
      <c r="OFI53" s="15"/>
      <c r="OFJ53" s="15"/>
      <c r="OFK53" s="15"/>
      <c r="OFL53" s="15"/>
      <c r="OFM53" s="15"/>
      <c r="OFN53" s="15"/>
      <c r="OFO53" s="15"/>
      <c r="OFP53" s="15"/>
      <c r="OFQ53" s="15"/>
      <c r="OFR53" s="15"/>
      <c r="OFS53" s="15"/>
      <c r="OFT53" s="15"/>
      <c r="OFU53" s="15"/>
      <c r="OFV53" s="15"/>
      <c r="OFW53" s="15"/>
      <c r="OFX53" s="15"/>
      <c r="OFY53" s="15"/>
      <c r="OFZ53" s="15"/>
      <c r="OGA53" s="15"/>
      <c r="OGB53" s="15"/>
      <c r="OGC53" s="15"/>
      <c r="OGD53" s="15"/>
      <c r="OGE53" s="15"/>
      <c r="OGF53" s="15"/>
      <c r="OGG53" s="15"/>
      <c r="OGH53" s="15"/>
      <c r="OGI53" s="15"/>
      <c r="OGJ53" s="15"/>
      <c r="OGK53" s="15"/>
      <c r="OGL53" s="15"/>
      <c r="OGM53" s="15"/>
      <c r="OGN53" s="15"/>
      <c r="OGO53" s="15"/>
      <c r="OGP53" s="15"/>
      <c r="OGQ53" s="15"/>
      <c r="OGR53" s="15"/>
      <c r="OGS53" s="15"/>
      <c r="OGT53" s="15"/>
      <c r="OGU53" s="15"/>
      <c r="OGV53" s="15"/>
      <c r="OGW53" s="15"/>
      <c r="OGX53" s="15"/>
      <c r="OGY53" s="15"/>
      <c r="OGZ53" s="15"/>
      <c r="OHA53" s="15"/>
      <c r="OHB53" s="15"/>
      <c r="OHC53" s="15"/>
      <c r="OHD53" s="15"/>
      <c r="OHE53" s="15"/>
      <c r="OHF53" s="15"/>
      <c r="OHG53" s="15"/>
      <c r="OHH53" s="15"/>
      <c r="OHI53" s="15"/>
      <c r="OHJ53" s="15"/>
      <c r="OHK53" s="15"/>
      <c r="OHL53" s="15"/>
      <c r="OHM53" s="15"/>
      <c r="OHN53" s="15"/>
      <c r="OHO53" s="15"/>
      <c r="OHP53" s="15"/>
      <c r="OHQ53" s="15"/>
      <c r="OHR53" s="15"/>
      <c r="OHS53" s="15"/>
      <c r="OHT53" s="15"/>
      <c r="OHU53" s="15"/>
      <c r="OHV53" s="15"/>
      <c r="OHW53" s="15"/>
      <c r="OHX53" s="15"/>
      <c r="OHY53" s="15"/>
      <c r="OHZ53" s="15"/>
      <c r="OIA53" s="15"/>
      <c r="OIB53" s="15"/>
      <c r="OIC53" s="15"/>
      <c r="OID53" s="15"/>
      <c r="OIE53" s="15"/>
      <c r="OIF53" s="15"/>
      <c r="OIG53" s="15"/>
      <c r="OIH53" s="15"/>
      <c r="OII53" s="15"/>
      <c r="OIJ53" s="15"/>
      <c r="OIK53" s="15"/>
      <c r="OIL53" s="15"/>
      <c r="OIM53" s="15"/>
      <c r="OIN53" s="15"/>
      <c r="OIO53" s="15"/>
      <c r="OIP53" s="15"/>
      <c r="OIQ53" s="15"/>
      <c r="OIR53" s="15"/>
      <c r="OIS53" s="15"/>
      <c r="OIT53" s="15"/>
      <c r="OIU53" s="15"/>
      <c r="OIV53" s="15"/>
      <c r="OIW53" s="15"/>
      <c r="OIX53" s="15"/>
      <c r="OIY53" s="15"/>
      <c r="OIZ53" s="15"/>
      <c r="OJA53" s="15"/>
      <c r="OJB53" s="15"/>
      <c r="OJC53" s="15"/>
      <c r="OJD53" s="15"/>
      <c r="OJE53" s="15"/>
      <c r="OJF53" s="15"/>
      <c r="OJG53" s="15"/>
      <c r="OJH53" s="15"/>
      <c r="OJI53" s="15"/>
      <c r="OJJ53" s="15"/>
      <c r="OJK53" s="15"/>
      <c r="OJL53" s="15"/>
      <c r="OJM53" s="15"/>
      <c r="OJN53" s="15"/>
      <c r="OJO53" s="15"/>
      <c r="OJP53" s="15"/>
      <c r="OJQ53" s="15"/>
      <c r="OJR53" s="15"/>
      <c r="OJS53" s="15"/>
      <c r="OJT53" s="15"/>
      <c r="OJU53" s="15"/>
      <c r="OJV53" s="15"/>
      <c r="OJW53" s="15"/>
      <c r="OJX53" s="15"/>
      <c r="OJY53" s="15"/>
      <c r="OJZ53" s="15"/>
      <c r="OKA53" s="15"/>
      <c r="OKB53" s="15"/>
      <c r="OKC53" s="15"/>
      <c r="OKD53" s="15"/>
      <c r="OKE53" s="15"/>
      <c r="OKF53" s="15"/>
      <c r="OKG53" s="15"/>
      <c r="OKH53" s="15"/>
      <c r="OKI53" s="15"/>
      <c r="OKJ53" s="15"/>
      <c r="OKK53" s="15"/>
      <c r="OKL53" s="15"/>
      <c r="OKM53" s="15"/>
      <c r="OKN53" s="15"/>
      <c r="OKO53" s="15"/>
      <c r="OKP53" s="15"/>
      <c r="OKQ53" s="15"/>
      <c r="OKR53" s="15"/>
      <c r="OKS53" s="15"/>
      <c r="OKT53" s="15"/>
      <c r="OKU53" s="15"/>
      <c r="OKV53" s="15"/>
      <c r="OKW53" s="15"/>
      <c r="OKX53" s="15"/>
      <c r="OKY53" s="15"/>
      <c r="OKZ53" s="15"/>
      <c r="OLA53" s="15"/>
      <c r="OLB53" s="15"/>
      <c r="OLC53" s="15"/>
      <c r="OLD53" s="15"/>
      <c r="OLE53" s="15"/>
      <c r="OLF53" s="15"/>
      <c r="OLG53" s="15"/>
      <c r="OLH53" s="15"/>
      <c r="OLI53" s="15"/>
      <c r="OLJ53" s="15"/>
      <c r="OLK53" s="15"/>
      <c r="OLL53" s="15"/>
      <c r="OLM53" s="15"/>
      <c r="OLN53" s="15"/>
      <c r="OLO53" s="15"/>
      <c r="OLP53" s="15"/>
      <c r="OLQ53" s="15"/>
      <c r="OLR53" s="15"/>
      <c r="OLS53" s="15"/>
      <c r="OLT53" s="15"/>
      <c r="OLU53" s="15"/>
      <c r="OLV53" s="15"/>
      <c r="OLW53" s="15"/>
      <c r="OLX53" s="15"/>
      <c r="OLY53" s="15"/>
      <c r="OLZ53" s="15"/>
      <c r="OMA53" s="15"/>
      <c r="OMB53" s="15"/>
      <c r="OMC53" s="15"/>
      <c r="OMD53" s="15"/>
      <c r="OME53" s="15"/>
      <c r="OMF53" s="15"/>
      <c r="OMG53" s="15"/>
      <c r="OMH53" s="15"/>
      <c r="OMI53" s="15"/>
      <c r="OMJ53" s="15"/>
      <c r="OMK53" s="15"/>
      <c r="OML53" s="15"/>
      <c r="OMM53" s="15"/>
      <c r="OMN53" s="15"/>
      <c r="OMO53" s="15"/>
      <c r="OMP53" s="15"/>
      <c r="OMQ53" s="15"/>
      <c r="OMR53" s="15"/>
      <c r="OMS53" s="15"/>
      <c r="OMT53" s="15"/>
      <c r="OMU53" s="15"/>
      <c r="OMV53" s="15"/>
      <c r="OMW53" s="15"/>
      <c r="OMX53" s="15"/>
      <c r="OMY53" s="15"/>
      <c r="OMZ53" s="15"/>
      <c r="ONA53" s="15"/>
      <c r="ONB53" s="15"/>
      <c r="ONC53" s="15"/>
      <c r="OND53" s="15"/>
      <c r="ONE53" s="15"/>
      <c r="ONF53" s="15"/>
      <c r="ONG53" s="15"/>
      <c r="ONH53" s="15"/>
      <c r="ONI53" s="15"/>
      <c r="ONJ53" s="15"/>
      <c r="ONK53" s="15"/>
      <c r="ONL53" s="15"/>
      <c r="ONM53" s="15"/>
      <c r="ONN53" s="15"/>
      <c r="ONO53" s="15"/>
      <c r="ONP53" s="15"/>
      <c r="ONQ53" s="15"/>
      <c r="ONR53" s="15"/>
      <c r="ONS53" s="15"/>
      <c r="ONT53" s="15"/>
      <c r="ONU53" s="15"/>
      <c r="ONV53" s="15"/>
      <c r="ONW53" s="15"/>
      <c r="ONX53" s="15"/>
      <c r="ONY53" s="15"/>
      <c r="ONZ53" s="15"/>
      <c r="OOA53" s="15"/>
      <c r="OOB53" s="15"/>
      <c r="OOC53" s="15"/>
      <c r="OOD53" s="15"/>
      <c r="OOE53" s="15"/>
      <c r="OOF53" s="15"/>
      <c r="OOG53" s="15"/>
      <c r="OOH53" s="15"/>
      <c r="OOI53" s="15"/>
      <c r="OOJ53" s="15"/>
      <c r="OOK53" s="15"/>
      <c r="OOL53" s="15"/>
      <c r="OOM53" s="15"/>
      <c r="OON53" s="15"/>
      <c r="OOO53" s="15"/>
      <c r="OOP53" s="15"/>
      <c r="OOQ53" s="15"/>
      <c r="OOR53" s="15"/>
      <c r="OOS53" s="15"/>
      <c r="OOT53" s="15"/>
      <c r="OOU53" s="15"/>
      <c r="OOV53" s="15"/>
      <c r="OOW53" s="15"/>
      <c r="OOX53" s="15"/>
      <c r="OOY53" s="15"/>
      <c r="OOZ53" s="15"/>
      <c r="OPA53" s="15"/>
      <c r="OPB53" s="15"/>
      <c r="OPC53" s="15"/>
      <c r="OPD53" s="15"/>
      <c r="OPE53" s="15"/>
      <c r="OPF53" s="15"/>
      <c r="OPG53" s="15"/>
      <c r="OPH53" s="15"/>
      <c r="OPI53" s="15"/>
      <c r="OPJ53" s="15"/>
      <c r="OPK53" s="15"/>
      <c r="OPL53" s="15"/>
      <c r="OPM53" s="15"/>
      <c r="OPN53" s="15"/>
      <c r="OPO53" s="15"/>
      <c r="OPP53" s="15"/>
      <c r="OPQ53" s="15"/>
      <c r="OPR53" s="15"/>
      <c r="OPS53" s="15"/>
      <c r="OPT53" s="15"/>
      <c r="OPU53" s="15"/>
      <c r="OPV53" s="15"/>
      <c r="OPW53" s="15"/>
      <c r="OPX53" s="15"/>
      <c r="OPY53" s="15"/>
      <c r="OPZ53" s="15"/>
      <c r="OQA53" s="15"/>
      <c r="OQB53" s="15"/>
      <c r="OQC53" s="15"/>
      <c r="OQD53" s="15"/>
      <c r="OQE53" s="15"/>
      <c r="OQF53" s="15"/>
      <c r="OQG53" s="15"/>
      <c r="OQH53" s="15"/>
      <c r="OQI53" s="15"/>
      <c r="OQJ53" s="15"/>
      <c r="OQK53" s="15"/>
      <c r="OQL53" s="15"/>
      <c r="OQM53" s="15"/>
      <c r="OQN53" s="15"/>
      <c r="OQO53" s="15"/>
      <c r="OQP53" s="15"/>
      <c r="OQQ53" s="15"/>
      <c r="OQR53" s="15"/>
      <c r="OQS53" s="15"/>
      <c r="OQT53" s="15"/>
      <c r="OQU53" s="15"/>
      <c r="OQV53" s="15"/>
      <c r="OQW53" s="15"/>
      <c r="OQX53" s="15"/>
      <c r="OQY53" s="15"/>
      <c r="OQZ53" s="15"/>
      <c r="ORA53" s="15"/>
      <c r="ORB53" s="15"/>
      <c r="ORC53" s="15"/>
      <c r="ORD53" s="15"/>
      <c r="ORE53" s="15"/>
      <c r="ORF53" s="15"/>
      <c r="ORG53" s="15"/>
      <c r="ORH53" s="15"/>
      <c r="ORI53" s="15"/>
      <c r="ORJ53" s="15"/>
      <c r="ORK53" s="15"/>
      <c r="ORL53" s="15"/>
      <c r="ORM53" s="15"/>
      <c r="ORN53" s="15"/>
      <c r="ORO53" s="15"/>
      <c r="ORP53" s="15"/>
      <c r="ORQ53" s="15"/>
      <c r="ORR53" s="15"/>
      <c r="ORS53" s="15"/>
      <c r="ORT53" s="15"/>
      <c r="ORU53" s="15"/>
      <c r="ORV53" s="15"/>
      <c r="ORW53" s="15"/>
      <c r="ORX53" s="15"/>
      <c r="ORY53" s="15"/>
      <c r="ORZ53" s="15"/>
      <c r="OSA53" s="15"/>
      <c r="OSB53" s="15"/>
      <c r="OSC53" s="15"/>
      <c r="OSD53" s="15"/>
      <c r="OSE53" s="15"/>
      <c r="OSF53" s="15"/>
      <c r="OSG53" s="15"/>
      <c r="OSH53" s="15"/>
      <c r="OSI53" s="15"/>
      <c r="OSJ53" s="15"/>
      <c r="OSK53" s="15"/>
      <c r="OSL53" s="15"/>
      <c r="OSM53" s="15"/>
      <c r="OSN53" s="15"/>
      <c r="OSO53" s="15"/>
      <c r="OSP53" s="15"/>
      <c r="OSQ53" s="15"/>
      <c r="OSR53" s="15"/>
      <c r="OSS53" s="15"/>
      <c r="OST53" s="15"/>
      <c r="OSU53" s="15"/>
      <c r="OSV53" s="15"/>
      <c r="OSW53" s="15"/>
      <c r="OSX53" s="15"/>
      <c r="OSY53" s="15"/>
      <c r="OSZ53" s="15"/>
      <c r="OTA53" s="15"/>
      <c r="OTB53" s="15"/>
      <c r="OTC53" s="15"/>
      <c r="OTD53" s="15"/>
      <c r="OTE53" s="15"/>
      <c r="OTF53" s="15"/>
      <c r="OTG53" s="15"/>
      <c r="OTH53" s="15"/>
      <c r="OTI53" s="15"/>
      <c r="OTJ53" s="15"/>
      <c r="OTK53" s="15"/>
      <c r="OTL53" s="15"/>
      <c r="OTM53" s="15"/>
      <c r="OTN53" s="15"/>
      <c r="OTO53" s="15"/>
      <c r="OTP53" s="15"/>
      <c r="OTQ53" s="15"/>
      <c r="OTR53" s="15"/>
      <c r="OTS53" s="15"/>
      <c r="OTT53" s="15"/>
      <c r="OTU53" s="15"/>
      <c r="OTV53" s="15"/>
      <c r="OTW53" s="15"/>
      <c r="OTX53" s="15"/>
      <c r="OTY53" s="15"/>
      <c r="OTZ53" s="15"/>
      <c r="OUA53" s="15"/>
      <c r="OUB53" s="15"/>
      <c r="OUC53" s="15"/>
      <c r="OUD53" s="15"/>
      <c r="OUE53" s="15"/>
      <c r="OUF53" s="15"/>
      <c r="OUG53" s="15"/>
      <c r="OUH53" s="15"/>
      <c r="OUI53" s="15"/>
      <c r="OUJ53" s="15"/>
      <c r="OUK53" s="15"/>
      <c r="OUL53" s="15"/>
      <c r="OUM53" s="15"/>
      <c r="OUN53" s="15"/>
      <c r="OUO53" s="15"/>
      <c r="OUP53" s="15"/>
      <c r="OUQ53" s="15"/>
      <c r="OUR53" s="15"/>
      <c r="OUS53" s="15"/>
      <c r="OUT53" s="15"/>
      <c r="OUU53" s="15"/>
      <c r="OUV53" s="15"/>
      <c r="OUW53" s="15"/>
      <c r="OUX53" s="15"/>
      <c r="OUY53" s="15"/>
      <c r="OUZ53" s="15"/>
      <c r="OVA53" s="15"/>
      <c r="OVB53" s="15"/>
      <c r="OVC53" s="15"/>
      <c r="OVD53" s="15"/>
      <c r="OVE53" s="15"/>
      <c r="OVF53" s="15"/>
      <c r="OVG53" s="15"/>
      <c r="OVH53" s="15"/>
      <c r="OVI53" s="15"/>
      <c r="OVJ53" s="15"/>
      <c r="OVK53" s="15"/>
      <c r="OVL53" s="15"/>
      <c r="OVM53" s="15"/>
      <c r="OVN53" s="15"/>
      <c r="OVO53" s="15"/>
      <c r="OVP53" s="15"/>
      <c r="OVQ53" s="15"/>
      <c r="OVR53" s="15"/>
      <c r="OVS53" s="15"/>
      <c r="OVT53" s="15"/>
      <c r="OVU53" s="15"/>
      <c r="OVV53" s="15"/>
      <c r="OVW53" s="15"/>
      <c r="OVX53" s="15"/>
      <c r="OVY53" s="15"/>
      <c r="OVZ53" s="15"/>
      <c r="OWA53" s="15"/>
      <c r="OWB53" s="15"/>
      <c r="OWC53" s="15"/>
      <c r="OWD53" s="15"/>
      <c r="OWE53" s="15"/>
      <c r="OWF53" s="15"/>
      <c r="OWG53" s="15"/>
      <c r="OWH53" s="15"/>
      <c r="OWI53" s="15"/>
      <c r="OWJ53" s="15"/>
      <c r="OWK53" s="15"/>
      <c r="OWL53" s="15"/>
      <c r="OWM53" s="15"/>
      <c r="OWN53" s="15"/>
      <c r="OWO53" s="15"/>
      <c r="OWP53" s="15"/>
      <c r="OWQ53" s="15"/>
      <c r="OWR53" s="15"/>
      <c r="OWS53" s="15"/>
      <c r="OWT53" s="15"/>
      <c r="OWU53" s="15"/>
      <c r="OWV53" s="15"/>
      <c r="OWW53" s="15"/>
      <c r="OWX53" s="15"/>
      <c r="OWY53" s="15"/>
      <c r="OWZ53" s="15"/>
      <c r="OXA53" s="15"/>
      <c r="OXB53" s="15"/>
      <c r="OXC53" s="15"/>
      <c r="OXD53" s="15"/>
      <c r="OXE53" s="15"/>
      <c r="OXF53" s="15"/>
      <c r="OXG53" s="15"/>
      <c r="OXH53" s="15"/>
      <c r="OXI53" s="15"/>
      <c r="OXJ53" s="15"/>
      <c r="OXK53" s="15"/>
      <c r="OXL53" s="15"/>
      <c r="OXM53" s="15"/>
      <c r="OXN53" s="15"/>
      <c r="OXO53" s="15"/>
      <c r="OXP53" s="15"/>
      <c r="OXQ53" s="15"/>
      <c r="OXR53" s="15"/>
      <c r="OXS53" s="15"/>
      <c r="OXT53" s="15"/>
      <c r="OXU53" s="15"/>
      <c r="OXV53" s="15"/>
      <c r="OXW53" s="15"/>
      <c r="OXX53" s="15"/>
      <c r="OXY53" s="15"/>
      <c r="OXZ53" s="15"/>
      <c r="OYA53" s="15"/>
      <c r="OYB53" s="15"/>
      <c r="OYC53" s="15"/>
      <c r="OYD53" s="15"/>
      <c r="OYE53" s="15"/>
      <c r="OYF53" s="15"/>
      <c r="OYG53" s="15"/>
      <c r="OYH53" s="15"/>
      <c r="OYI53" s="15"/>
      <c r="OYJ53" s="15"/>
      <c r="OYK53" s="15"/>
      <c r="OYL53" s="15"/>
      <c r="OYM53" s="15"/>
      <c r="OYN53" s="15"/>
      <c r="OYO53" s="15"/>
      <c r="OYP53" s="15"/>
      <c r="OYQ53" s="15"/>
      <c r="OYR53" s="15"/>
      <c r="OYS53" s="15"/>
      <c r="OYT53" s="15"/>
      <c r="OYU53" s="15"/>
      <c r="OYV53" s="15"/>
      <c r="OYW53" s="15"/>
      <c r="OYX53" s="15"/>
      <c r="OYY53" s="15"/>
      <c r="OYZ53" s="15"/>
      <c r="OZA53" s="15"/>
      <c r="OZB53" s="15"/>
      <c r="OZC53" s="15"/>
      <c r="OZD53" s="15"/>
      <c r="OZE53" s="15"/>
      <c r="OZF53" s="15"/>
      <c r="OZG53" s="15"/>
      <c r="OZH53" s="15"/>
      <c r="OZI53" s="15"/>
      <c r="OZJ53" s="15"/>
      <c r="OZK53" s="15"/>
      <c r="OZL53" s="15"/>
      <c r="OZM53" s="15"/>
      <c r="OZN53" s="15"/>
      <c r="OZO53" s="15"/>
      <c r="OZP53" s="15"/>
      <c r="OZQ53" s="15"/>
      <c r="OZR53" s="15"/>
      <c r="OZS53" s="15"/>
      <c r="OZT53" s="15"/>
      <c r="OZU53" s="15"/>
      <c r="OZV53" s="15"/>
      <c r="OZW53" s="15"/>
      <c r="OZX53" s="15"/>
      <c r="OZY53" s="15"/>
      <c r="OZZ53" s="15"/>
      <c r="PAA53" s="15"/>
      <c r="PAB53" s="15"/>
      <c r="PAC53" s="15"/>
      <c r="PAD53" s="15"/>
      <c r="PAE53" s="15"/>
      <c r="PAF53" s="15"/>
      <c r="PAG53" s="15"/>
      <c r="PAH53" s="15"/>
      <c r="PAI53" s="15"/>
      <c r="PAJ53" s="15"/>
      <c r="PAK53" s="15"/>
      <c r="PAL53" s="15"/>
      <c r="PAM53" s="15"/>
      <c r="PAN53" s="15"/>
      <c r="PAO53" s="15"/>
      <c r="PAP53" s="15"/>
      <c r="PAQ53" s="15"/>
      <c r="PAR53" s="15"/>
      <c r="PAS53" s="15"/>
      <c r="PAT53" s="15"/>
      <c r="PAU53" s="15"/>
      <c r="PAV53" s="15"/>
      <c r="PAW53" s="15"/>
      <c r="PAX53" s="15"/>
      <c r="PAY53" s="15"/>
      <c r="PAZ53" s="15"/>
      <c r="PBA53" s="15"/>
      <c r="PBB53" s="15"/>
      <c r="PBC53" s="15"/>
      <c r="PBD53" s="15"/>
      <c r="PBE53" s="15"/>
      <c r="PBF53" s="15"/>
      <c r="PBG53" s="15"/>
      <c r="PBH53" s="15"/>
      <c r="PBI53" s="15"/>
      <c r="PBJ53" s="15"/>
      <c r="PBK53" s="15"/>
      <c r="PBL53" s="15"/>
      <c r="PBM53" s="15"/>
      <c r="PBN53" s="15"/>
      <c r="PBO53" s="15"/>
      <c r="PBP53" s="15"/>
      <c r="PBQ53" s="15"/>
      <c r="PBR53" s="15"/>
      <c r="PBS53" s="15"/>
      <c r="PBT53" s="15"/>
      <c r="PBU53" s="15"/>
      <c r="PBV53" s="15"/>
      <c r="PBW53" s="15"/>
      <c r="PBX53" s="15"/>
      <c r="PBY53" s="15"/>
      <c r="PBZ53" s="15"/>
      <c r="PCA53" s="15"/>
      <c r="PCB53" s="15"/>
      <c r="PCC53" s="15"/>
      <c r="PCD53" s="15"/>
      <c r="PCE53" s="15"/>
      <c r="PCF53" s="15"/>
      <c r="PCG53" s="15"/>
      <c r="PCH53" s="15"/>
      <c r="PCI53" s="15"/>
      <c r="PCJ53" s="15"/>
      <c r="PCK53" s="15"/>
      <c r="PCL53" s="15"/>
      <c r="PCM53" s="15"/>
      <c r="PCN53" s="15"/>
      <c r="PCO53" s="15"/>
      <c r="PCP53" s="15"/>
      <c r="PCQ53" s="15"/>
      <c r="PCR53" s="15"/>
      <c r="PCS53" s="15"/>
      <c r="PCT53" s="15"/>
      <c r="PCU53" s="15"/>
      <c r="PCV53" s="15"/>
      <c r="PCW53" s="15"/>
      <c r="PCX53" s="15"/>
      <c r="PCY53" s="15"/>
      <c r="PCZ53" s="15"/>
      <c r="PDA53" s="15"/>
      <c r="PDB53" s="15"/>
      <c r="PDC53" s="15"/>
      <c r="PDD53" s="15"/>
      <c r="PDE53" s="15"/>
      <c r="PDF53" s="15"/>
      <c r="PDG53" s="15"/>
      <c r="PDH53" s="15"/>
      <c r="PDI53" s="15"/>
      <c r="PDJ53" s="15"/>
      <c r="PDK53" s="15"/>
      <c r="PDL53" s="15"/>
      <c r="PDM53" s="15"/>
      <c r="PDN53" s="15"/>
      <c r="PDO53" s="15"/>
      <c r="PDP53" s="15"/>
      <c r="PDQ53" s="15"/>
      <c r="PDR53" s="15"/>
      <c r="PDS53" s="15"/>
      <c r="PDT53" s="15"/>
      <c r="PDU53" s="15"/>
      <c r="PDV53" s="15"/>
      <c r="PDW53" s="15"/>
      <c r="PDX53" s="15"/>
      <c r="PDY53" s="15"/>
      <c r="PDZ53" s="15"/>
      <c r="PEA53" s="15"/>
      <c r="PEB53" s="15"/>
      <c r="PEC53" s="15"/>
      <c r="PED53" s="15"/>
      <c r="PEE53" s="15"/>
      <c r="PEF53" s="15"/>
      <c r="PEG53" s="15"/>
      <c r="PEH53" s="15"/>
      <c r="PEI53" s="15"/>
      <c r="PEJ53" s="15"/>
      <c r="PEK53" s="15"/>
      <c r="PEL53" s="15"/>
      <c r="PEM53" s="15"/>
      <c r="PEN53" s="15"/>
      <c r="PEO53" s="15"/>
      <c r="PEP53" s="15"/>
      <c r="PEQ53" s="15"/>
      <c r="PER53" s="15"/>
      <c r="PES53" s="15"/>
      <c r="PET53" s="15"/>
      <c r="PEU53" s="15"/>
      <c r="PEV53" s="15"/>
      <c r="PEW53" s="15"/>
      <c r="PEX53" s="15"/>
      <c r="PEY53" s="15"/>
      <c r="PEZ53" s="15"/>
      <c r="PFA53" s="15"/>
      <c r="PFB53" s="15"/>
      <c r="PFC53" s="15"/>
      <c r="PFD53" s="15"/>
      <c r="PFE53" s="15"/>
      <c r="PFF53" s="15"/>
      <c r="PFG53" s="15"/>
      <c r="PFH53" s="15"/>
      <c r="PFI53" s="15"/>
      <c r="PFJ53" s="15"/>
      <c r="PFK53" s="15"/>
      <c r="PFL53" s="15"/>
      <c r="PFM53" s="15"/>
      <c r="PFN53" s="15"/>
      <c r="PFO53" s="15"/>
      <c r="PFP53" s="15"/>
      <c r="PFQ53" s="15"/>
      <c r="PFR53" s="15"/>
      <c r="PFS53" s="15"/>
      <c r="PFT53" s="15"/>
      <c r="PFU53" s="15"/>
      <c r="PFV53" s="15"/>
      <c r="PFW53" s="15"/>
      <c r="PFX53" s="15"/>
      <c r="PFY53" s="15"/>
      <c r="PFZ53" s="15"/>
      <c r="PGA53" s="15"/>
      <c r="PGB53" s="15"/>
      <c r="PGC53" s="15"/>
      <c r="PGD53" s="15"/>
      <c r="PGE53" s="15"/>
      <c r="PGF53" s="15"/>
      <c r="PGG53" s="15"/>
      <c r="PGH53" s="15"/>
      <c r="PGI53" s="15"/>
      <c r="PGJ53" s="15"/>
      <c r="PGK53" s="15"/>
      <c r="PGL53" s="15"/>
      <c r="PGM53" s="15"/>
      <c r="PGN53" s="15"/>
      <c r="PGO53" s="15"/>
      <c r="PGP53" s="15"/>
      <c r="PGQ53" s="15"/>
      <c r="PGR53" s="15"/>
      <c r="PGS53" s="15"/>
      <c r="PGT53" s="15"/>
      <c r="PGU53" s="15"/>
      <c r="PGV53" s="15"/>
      <c r="PGW53" s="15"/>
      <c r="PGX53" s="15"/>
      <c r="PGY53" s="15"/>
      <c r="PGZ53" s="15"/>
      <c r="PHA53" s="15"/>
      <c r="PHB53" s="15"/>
      <c r="PHC53" s="15"/>
      <c r="PHD53" s="15"/>
      <c r="PHE53" s="15"/>
      <c r="PHF53" s="15"/>
      <c r="PHG53" s="15"/>
      <c r="PHH53" s="15"/>
      <c r="PHI53" s="15"/>
      <c r="PHJ53" s="15"/>
      <c r="PHK53" s="15"/>
      <c r="PHL53" s="15"/>
      <c r="PHM53" s="15"/>
      <c r="PHN53" s="15"/>
      <c r="PHO53" s="15"/>
      <c r="PHP53" s="15"/>
      <c r="PHQ53" s="15"/>
      <c r="PHR53" s="15"/>
      <c r="PHS53" s="15"/>
      <c r="PHT53" s="15"/>
      <c r="PHU53" s="15"/>
      <c r="PHV53" s="15"/>
      <c r="PHW53" s="15"/>
      <c r="PHX53" s="15"/>
      <c r="PHY53" s="15"/>
      <c r="PHZ53" s="15"/>
      <c r="PIA53" s="15"/>
      <c r="PIB53" s="15"/>
      <c r="PIC53" s="15"/>
      <c r="PID53" s="15"/>
      <c r="PIE53" s="15"/>
      <c r="PIF53" s="15"/>
      <c r="PIG53" s="15"/>
      <c r="PIH53" s="15"/>
      <c r="PII53" s="15"/>
      <c r="PIJ53" s="15"/>
      <c r="PIK53" s="15"/>
      <c r="PIL53" s="15"/>
      <c r="PIM53" s="15"/>
      <c r="PIN53" s="15"/>
      <c r="PIO53" s="15"/>
      <c r="PIP53" s="15"/>
      <c r="PIQ53" s="15"/>
      <c r="PIR53" s="15"/>
      <c r="PIS53" s="15"/>
      <c r="PIT53" s="15"/>
      <c r="PIU53" s="15"/>
      <c r="PIV53" s="15"/>
      <c r="PIW53" s="15"/>
      <c r="PIX53" s="15"/>
      <c r="PIY53" s="15"/>
      <c r="PIZ53" s="15"/>
      <c r="PJA53" s="15"/>
      <c r="PJB53" s="15"/>
      <c r="PJC53" s="15"/>
      <c r="PJD53" s="15"/>
      <c r="PJE53" s="15"/>
      <c r="PJF53" s="15"/>
      <c r="PJG53" s="15"/>
      <c r="PJH53" s="15"/>
      <c r="PJI53" s="15"/>
      <c r="PJJ53" s="15"/>
      <c r="PJK53" s="15"/>
      <c r="PJL53" s="15"/>
      <c r="PJM53" s="15"/>
      <c r="PJN53" s="15"/>
      <c r="PJO53" s="15"/>
      <c r="PJP53" s="15"/>
      <c r="PJQ53" s="15"/>
      <c r="PJR53" s="15"/>
      <c r="PJS53" s="15"/>
      <c r="PJT53" s="15"/>
      <c r="PJU53" s="15"/>
      <c r="PJV53" s="15"/>
      <c r="PJW53" s="15"/>
      <c r="PJX53" s="15"/>
      <c r="PJY53" s="15"/>
      <c r="PJZ53" s="15"/>
      <c r="PKA53" s="15"/>
      <c r="PKB53" s="15"/>
      <c r="PKC53" s="15"/>
      <c r="PKD53" s="15"/>
      <c r="PKE53" s="15"/>
      <c r="PKF53" s="15"/>
      <c r="PKG53" s="15"/>
      <c r="PKH53" s="15"/>
      <c r="PKI53" s="15"/>
      <c r="PKJ53" s="15"/>
      <c r="PKK53" s="15"/>
      <c r="PKL53" s="15"/>
      <c r="PKM53" s="15"/>
      <c r="PKN53" s="15"/>
      <c r="PKO53" s="15"/>
      <c r="PKP53" s="15"/>
      <c r="PKQ53" s="15"/>
      <c r="PKR53" s="15"/>
      <c r="PKS53" s="15"/>
      <c r="PKT53" s="15"/>
      <c r="PKU53" s="15"/>
      <c r="PKV53" s="15"/>
      <c r="PKW53" s="15"/>
      <c r="PKX53" s="15"/>
      <c r="PKY53" s="15"/>
      <c r="PKZ53" s="15"/>
      <c r="PLA53" s="15"/>
      <c r="PLB53" s="15"/>
      <c r="PLC53" s="15"/>
      <c r="PLD53" s="15"/>
      <c r="PLE53" s="15"/>
      <c r="PLF53" s="15"/>
      <c r="PLG53" s="15"/>
      <c r="PLH53" s="15"/>
      <c r="PLI53" s="15"/>
      <c r="PLJ53" s="15"/>
      <c r="PLK53" s="15"/>
      <c r="PLL53" s="15"/>
      <c r="PLM53" s="15"/>
      <c r="PLN53" s="15"/>
      <c r="PLO53" s="15"/>
      <c r="PLP53" s="15"/>
      <c r="PLQ53" s="15"/>
      <c r="PLR53" s="15"/>
      <c r="PLS53" s="15"/>
      <c r="PLT53" s="15"/>
      <c r="PLU53" s="15"/>
      <c r="PLV53" s="15"/>
      <c r="PLW53" s="15"/>
      <c r="PLX53" s="15"/>
      <c r="PLY53" s="15"/>
      <c r="PLZ53" s="15"/>
      <c r="PMA53" s="15"/>
      <c r="PMB53" s="15"/>
      <c r="PMC53" s="15"/>
      <c r="PMD53" s="15"/>
      <c r="PME53" s="15"/>
      <c r="PMF53" s="15"/>
      <c r="PMG53" s="15"/>
      <c r="PMH53" s="15"/>
      <c r="PMI53" s="15"/>
      <c r="PMJ53" s="15"/>
      <c r="PMK53" s="15"/>
      <c r="PML53" s="15"/>
      <c r="PMM53" s="15"/>
      <c r="PMN53" s="15"/>
      <c r="PMO53" s="15"/>
      <c r="PMP53" s="15"/>
      <c r="PMQ53" s="15"/>
      <c r="PMR53" s="15"/>
      <c r="PMS53" s="15"/>
      <c r="PMT53" s="15"/>
      <c r="PMU53" s="15"/>
      <c r="PMV53" s="15"/>
      <c r="PMW53" s="15"/>
      <c r="PMX53" s="15"/>
      <c r="PMY53" s="15"/>
      <c r="PMZ53" s="15"/>
      <c r="PNA53" s="15"/>
      <c r="PNB53" s="15"/>
      <c r="PNC53" s="15"/>
      <c r="PND53" s="15"/>
      <c r="PNE53" s="15"/>
      <c r="PNF53" s="15"/>
      <c r="PNG53" s="15"/>
      <c r="PNH53" s="15"/>
      <c r="PNI53" s="15"/>
      <c r="PNJ53" s="15"/>
      <c r="PNK53" s="15"/>
      <c r="PNL53" s="15"/>
      <c r="PNM53" s="15"/>
      <c r="PNN53" s="15"/>
      <c r="PNO53" s="15"/>
      <c r="PNP53" s="15"/>
      <c r="PNQ53" s="15"/>
      <c r="PNR53" s="15"/>
      <c r="PNS53" s="15"/>
      <c r="PNT53" s="15"/>
      <c r="PNU53" s="15"/>
      <c r="PNV53" s="15"/>
      <c r="PNW53" s="15"/>
      <c r="PNX53" s="15"/>
      <c r="PNY53" s="15"/>
      <c r="PNZ53" s="15"/>
      <c r="POA53" s="15"/>
      <c r="POB53" s="15"/>
      <c r="POC53" s="15"/>
      <c r="POD53" s="15"/>
      <c r="POE53" s="15"/>
      <c r="POF53" s="15"/>
      <c r="POG53" s="15"/>
      <c r="POH53" s="15"/>
      <c r="POI53" s="15"/>
      <c r="POJ53" s="15"/>
      <c r="POK53" s="15"/>
      <c r="POL53" s="15"/>
      <c r="POM53" s="15"/>
      <c r="PON53" s="15"/>
      <c r="POO53" s="15"/>
      <c r="POP53" s="15"/>
      <c r="POQ53" s="15"/>
      <c r="POR53" s="15"/>
      <c r="POS53" s="15"/>
      <c r="POT53" s="15"/>
      <c r="POU53" s="15"/>
      <c r="POV53" s="15"/>
      <c r="POW53" s="15"/>
      <c r="POX53" s="15"/>
      <c r="POY53" s="15"/>
      <c r="POZ53" s="15"/>
      <c r="PPA53" s="15"/>
      <c r="PPB53" s="15"/>
      <c r="PPC53" s="15"/>
      <c r="PPD53" s="15"/>
      <c r="PPE53" s="15"/>
      <c r="PPF53" s="15"/>
      <c r="PPG53" s="15"/>
      <c r="PPH53" s="15"/>
      <c r="PPI53" s="15"/>
      <c r="PPJ53" s="15"/>
      <c r="PPK53" s="15"/>
      <c r="PPL53" s="15"/>
      <c r="PPM53" s="15"/>
      <c r="PPN53" s="15"/>
      <c r="PPO53" s="15"/>
      <c r="PPP53" s="15"/>
      <c r="PPQ53" s="15"/>
      <c r="PPR53" s="15"/>
      <c r="PPS53" s="15"/>
      <c r="PPT53" s="15"/>
      <c r="PPU53" s="15"/>
      <c r="PPV53" s="15"/>
      <c r="PPW53" s="15"/>
      <c r="PPX53" s="15"/>
      <c r="PPY53" s="15"/>
      <c r="PPZ53" s="15"/>
      <c r="PQA53" s="15"/>
      <c r="PQB53" s="15"/>
      <c r="PQC53" s="15"/>
      <c r="PQD53" s="15"/>
      <c r="PQE53" s="15"/>
      <c r="PQF53" s="15"/>
      <c r="PQG53" s="15"/>
      <c r="PQH53" s="15"/>
      <c r="PQI53" s="15"/>
      <c r="PQJ53" s="15"/>
      <c r="PQK53" s="15"/>
      <c r="PQL53" s="15"/>
      <c r="PQM53" s="15"/>
      <c r="PQN53" s="15"/>
      <c r="PQO53" s="15"/>
      <c r="PQP53" s="15"/>
      <c r="PQQ53" s="15"/>
      <c r="PQR53" s="15"/>
      <c r="PQS53" s="15"/>
      <c r="PQT53" s="15"/>
      <c r="PQU53" s="15"/>
      <c r="PQV53" s="15"/>
      <c r="PQW53" s="15"/>
      <c r="PQX53" s="15"/>
      <c r="PQY53" s="15"/>
      <c r="PQZ53" s="15"/>
      <c r="PRA53" s="15"/>
      <c r="PRB53" s="15"/>
      <c r="PRC53" s="15"/>
      <c r="PRD53" s="15"/>
      <c r="PRE53" s="15"/>
      <c r="PRF53" s="15"/>
      <c r="PRG53" s="15"/>
      <c r="PRH53" s="15"/>
      <c r="PRI53" s="15"/>
      <c r="PRJ53" s="15"/>
      <c r="PRK53" s="15"/>
      <c r="PRL53" s="15"/>
      <c r="PRM53" s="15"/>
      <c r="PRN53" s="15"/>
      <c r="PRO53" s="15"/>
      <c r="PRP53" s="15"/>
      <c r="PRQ53" s="15"/>
      <c r="PRR53" s="15"/>
      <c r="PRS53" s="15"/>
      <c r="PRT53" s="15"/>
      <c r="PRU53" s="15"/>
      <c r="PRV53" s="15"/>
      <c r="PRW53" s="15"/>
      <c r="PRX53" s="15"/>
      <c r="PRY53" s="15"/>
      <c r="PRZ53" s="15"/>
      <c r="PSA53" s="15"/>
      <c r="PSB53" s="15"/>
      <c r="PSC53" s="15"/>
      <c r="PSD53" s="15"/>
      <c r="PSE53" s="15"/>
      <c r="PSF53" s="15"/>
      <c r="PSG53" s="15"/>
      <c r="PSH53" s="15"/>
      <c r="PSI53" s="15"/>
      <c r="PSJ53" s="15"/>
      <c r="PSK53" s="15"/>
      <c r="PSL53" s="15"/>
      <c r="PSM53" s="15"/>
      <c r="PSN53" s="15"/>
      <c r="PSO53" s="15"/>
      <c r="PSP53" s="15"/>
      <c r="PSQ53" s="15"/>
      <c r="PSR53" s="15"/>
      <c r="PSS53" s="15"/>
      <c r="PST53" s="15"/>
      <c r="PSU53" s="15"/>
      <c r="PSV53" s="15"/>
      <c r="PSW53" s="15"/>
      <c r="PSX53" s="15"/>
      <c r="PSY53" s="15"/>
      <c r="PSZ53" s="15"/>
      <c r="PTA53" s="15"/>
      <c r="PTB53" s="15"/>
      <c r="PTC53" s="15"/>
      <c r="PTD53" s="15"/>
      <c r="PTE53" s="15"/>
      <c r="PTF53" s="15"/>
      <c r="PTG53" s="15"/>
      <c r="PTH53" s="15"/>
      <c r="PTI53" s="15"/>
      <c r="PTJ53" s="15"/>
      <c r="PTK53" s="15"/>
      <c r="PTL53" s="15"/>
      <c r="PTM53" s="15"/>
      <c r="PTN53" s="15"/>
      <c r="PTO53" s="15"/>
      <c r="PTP53" s="15"/>
      <c r="PTQ53" s="15"/>
      <c r="PTR53" s="15"/>
      <c r="PTS53" s="15"/>
      <c r="PTT53" s="15"/>
      <c r="PTU53" s="15"/>
      <c r="PTV53" s="15"/>
      <c r="PTW53" s="15"/>
      <c r="PTX53" s="15"/>
      <c r="PTY53" s="15"/>
      <c r="PTZ53" s="15"/>
      <c r="PUA53" s="15"/>
      <c r="PUB53" s="15"/>
      <c r="PUC53" s="15"/>
      <c r="PUD53" s="15"/>
      <c r="PUE53" s="15"/>
      <c r="PUF53" s="15"/>
      <c r="PUG53" s="15"/>
      <c r="PUH53" s="15"/>
      <c r="PUI53" s="15"/>
      <c r="PUJ53" s="15"/>
      <c r="PUK53" s="15"/>
      <c r="PUL53" s="15"/>
      <c r="PUM53" s="15"/>
      <c r="PUN53" s="15"/>
      <c r="PUO53" s="15"/>
      <c r="PUP53" s="15"/>
      <c r="PUQ53" s="15"/>
      <c r="PUR53" s="15"/>
      <c r="PUS53" s="15"/>
      <c r="PUT53" s="15"/>
      <c r="PUU53" s="15"/>
      <c r="PUV53" s="15"/>
      <c r="PUW53" s="15"/>
      <c r="PUX53" s="15"/>
      <c r="PUY53" s="15"/>
      <c r="PUZ53" s="15"/>
      <c r="PVA53" s="15"/>
      <c r="PVB53" s="15"/>
      <c r="PVC53" s="15"/>
      <c r="PVD53" s="15"/>
      <c r="PVE53" s="15"/>
      <c r="PVF53" s="15"/>
      <c r="PVG53" s="15"/>
      <c r="PVH53" s="15"/>
      <c r="PVI53" s="15"/>
      <c r="PVJ53" s="15"/>
      <c r="PVK53" s="15"/>
      <c r="PVL53" s="15"/>
      <c r="PVM53" s="15"/>
      <c r="PVN53" s="15"/>
      <c r="PVO53" s="15"/>
      <c r="PVP53" s="15"/>
      <c r="PVQ53" s="15"/>
      <c r="PVR53" s="15"/>
      <c r="PVS53" s="15"/>
      <c r="PVT53" s="15"/>
      <c r="PVU53" s="15"/>
      <c r="PVV53" s="15"/>
      <c r="PVW53" s="15"/>
      <c r="PVX53" s="15"/>
      <c r="PVY53" s="15"/>
      <c r="PVZ53" s="15"/>
      <c r="PWA53" s="15"/>
      <c r="PWB53" s="15"/>
      <c r="PWC53" s="15"/>
      <c r="PWD53" s="15"/>
      <c r="PWE53" s="15"/>
      <c r="PWF53" s="15"/>
      <c r="PWG53" s="15"/>
      <c r="PWH53" s="15"/>
      <c r="PWI53" s="15"/>
      <c r="PWJ53" s="15"/>
      <c r="PWK53" s="15"/>
      <c r="PWL53" s="15"/>
      <c r="PWM53" s="15"/>
      <c r="PWN53" s="15"/>
      <c r="PWO53" s="15"/>
      <c r="PWP53" s="15"/>
      <c r="PWQ53" s="15"/>
      <c r="PWR53" s="15"/>
      <c r="PWS53" s="15"/>
      <c r="PWT53" s="15"/>
      <c r="PWU53" s="15"/>
      <c r="PWV53" s="15"/>
      <c r="PWW53" s="15"/>
      <c r="PWX53" s="15"/>
      <c r="PWY53" s="15"/>
      <c r="PWZ53" s="15"/>
      <c r="PXA53" s="15"/>
      <c r="PXB53" s="15"/>
      <c r="PXC53" s="15"/>
      <c r="PXD53" s="15"/>
      <c r="PXE53" s="15"/>
      <c r="PXF53" s="15"/>
      <c r="PXG53" s="15"/>
      <c r="PXH53" s="15"/>
      <c r="PXI53" s="15"/>
      <c r="PXJ53" s="15"/>
      <c r="PXK53" s="15"/>
      <c r="PXL53" s="15"/>
      <c r="PXM53" s="15"/>
      <c r="PXN53" s="15"/>
      <c r="PXO53" s="15"/>
      <c r="PXP53" s="15"/>
      <c r="PXQ53" s="15"/>
      <c r="PXR53" s="15"/>
      <c r="PXS53" s="15"/>
      <c r="PXT53" s="15"/>
      <c r="PXU53" s="15"/>
      <c r="PXV53" s="15"/>
      <c r="PXW53" s="15"/>
      <c r="PXX53" s="15"/>
      <c r="PXY53" s="15"/>
      <c r="PXZ53" s="15"/>
      <c r="PYA53" s="15"/>
      <c r="PYB53" s="15"/>
      <c r="PYC53" s="15"/>
      <c r="PYD53" s="15"/>
      <c r="PYE53" s="15"/>
      <c r="PYF53" s="15"/>
      <c r="PYG53" s="15"/>
      <c r="PYH53" s="15"/>
      <c r="PYI53" s="15"/>
      <c r="PYJ53" s="15"/>
      <c r="PYK53" s="15"/>
      <c r="PYL53" s="15"/>
      <c r="PYM53" s="15"/>
      <c r="PYN53" s="15"/>
      <c r="PYO53" s="15"/>
      <c r="PYP53" s="15"/>
      <c r="PYQ53" s="15"/>
      <c r="PYR53" s="15"/>
      <c r="PYS53" s="15"/>
      <c r="PYT53" s="15"/>
      <c r="PYU53" s="15"/>
      <c r="PYV53" s="15"/>
      <c r="PYW53" s="15"/>
      <c r="PYX53" s="15"/>
      <c r="PYY53" s="15"/>
      <c r="PYZ53" s="15"/>
      <c r="PZA53" s="15"/>
      <c r="PZB53" s="15"/>
      <c r="PZC53" s="15"/>
      <c r="PZD53" s="15"/>
      <c r="PZE53" s="15"/>
      <c r="PZF53" s="15"/>
      <c r="PZG53" s="15"/>
      <c r="PZH53" s="15"/>
      <c r="PZI53" s="15"/>
      <c r="PZJ53" s="15"/>
      <c r="PZK53" s="15"/>
      <c r="PZL53" s="15"/>
      <c r="PZM53" s="15"/>
      <c r="PZN53" s="15"/>
      <c r="PZO53" s="15"/>
      <c r="PZP53" s="15"/>
      <c r="PZQ53" s="15"/>
      <c r="PZR53" s="15"/>
      <c r="PZS53" s="15"/>
      <c r="PZT53" s="15"/>
      <c r="PZU53" s="15"/>
      <c r="PZV53" s="15"/>
      <c r="PZW53" s="15"/>
      <c r="PZX53" s="15"/>
      <c r="PZY53" s="15"/>
      <c r="PZZ53" s="15"/>
      <c r="QAA53" s="15"/>
      <c r="QAB53" s="15"/>
      <c r="QAC53" s="15"/>
      <c r="QAD53" s="15"/>
      <c r="QAE53" s="15"/>
      <c r="QAF53" s="15"/>
      <c r="QAG53" s="15"/>
      <c r="QAH53" s="15"/>
      <c r="QAI53" s="15"/>
      <c r="QAJ53" s="15"/>
      <c r="QAK53" s="15"/>
      <c r="QAL53" s="15"/>
      <c r="QAM53" s="15"/>
      <c r="QAN53" s="15"/>
      <c r="QAO53" s="15"/>
      <c r="QAP53" s="15"/>
      <c r="QAQ53" s="15"/>
      <c r="QAR53" s="15"/>
      <c r="QAS53" s="15"/>
      <c r="QAT53" s="15"/>
      <c r="QAU53" s="15"/>
      <c r="QAV53" s="15"/>
      <c r="QAW53" s="15"/>
      <c r="QAX53" s="15"/>
      <c r="QAY53" s="15"/>
      <c r="QAZ53" s="15"/>
      <c r="QBA53" s="15"/>
      <c r="QBB53" s="15"/>
      <c r="QBC53" s="15"/>
      <c r="QBD53" s="15"/>
      <c r="QBE53" s="15"/>
      <c r="QBF53" s="15"/>
      <c r="QBG53" s="15"/>
      <c r="QBH53" s="15"/>
      <c r="QBI53" s="15"/>
      <c r="QBJ53" s="15"/>
      <c r="QBK53" s="15"/>
      <c r="QBL53" s="15"/>
      <c r="QBM53" s="15"/>
      <c r="QBN53" s="15"/>
      <c r="QBO53" s="15"/>
      <c r="QBP53" s="15"/>
      <c r="QBQ53" s="15"/>
      <c r="QBR53" s="15"/>
      <c r="QBS53" s="15"/>
      <c r="QBT53" s="15"/>
      <c r="QBU53" s="15"/>
      <c r="QBV53" s="15"/>
      <c r="QBW53" s="15"/>
      <c r="QBX53" s="15"/>
      <c r="QBY53" s="15"/>
      <c r="QBZ53" s="15"/>
      <c r="QCA53" s="15"/>
      <c r="QCB53" s="15"/>
      <c r="QCC53" s="15"/>
      <c r="QCD53" s="15"/>
      <c r="QCE53" s="15"/>
      <c r="QCF53" s="15"/>
      <c r="QCG53" s="15"/>
      <c r="QCH53" s="15"/>
      <c r="QCI53" s="15"/>
      <c r="QCJ53" s="15"/>
      <c r="QCK53" s="15"/>
      <c r="QCL53" s="15"/>
      <c r="QCM53" s="15"/>
      <c r="QCN53" s="15"/>
      <c r="QCO53" s="15"/>
      <c r="QCP53" s="15"/>
      <c r="QCQ53" s="15"/>
      <c r="QCR53" s="15"/>
      <c r="QCS53" s="15"/>
      <c r="QCT53" s="15"/>
      <c r="QCU53" s="15"/>
      <c r="QCV53" s="15"/>
      <c r="QCW53" s="15"/>
      <c r="QCX53" s="15"/>
      <c r="QCY53" s="15"/>
      <c r="QCZ53" s="15"/>
      <c r="QDA53" s="15"/>
      <c r="QDB53" s="15"/>
      <c r="QDC53" s="15"/>
      <c r="QDD53" s="15"/>
      <c r="QDE53" s="15"/>
      <c r="QDF53" s="15"/>
      <c r="QDG53" s="15"/>
      <c r="QDH53" s="15"/>
      <c r="QDI53" s="15"/>
      <c r="QDJ53" s="15"/>
      <c r="QDK53" s="15"/>
      <c r="QDL53" s="15"/>
      <c r="QDM53" s="15"/>
      <c r="QDN53" s="15"/>
      <c r="QDO53" s="15"/>
      <c r="QDP53" s="15"/>
      <c r="QDQ53" s="15"/>
      <c r="QDR53" s="15"/>
      <c r="QDS53" s="15"/>
      <c r="QDT53" s="15"/>
      <c r="QDU53" s="15"/>
      <c r="QDV53" s="15"/>
      <c r="QDW53" s="15"/>
      <c r="QDX53" s="15"/>
      <c r="QDY53" s="15"/>
      <c r="QDZ53" s="15"/>
      <c r="QEA53" s="15"/>
      <c r="QEB53" s="15"/>
      <c r="QEC53" s="15"/>
      <c r="QED53" s="15"/>
      <c r="QEE53" s="15"/>
      <c r="QEF53" s="15"/>
      <c r="QEG53" s="15"/>
      <c r="QEH53" s="15"/>
      <c r="QEI53" s="15"/>
      <c r="QEJ53" s="15"/>
      <c r="QEK53" s="15"/>
      <c r="QEL53" s="15"/>
      <c r="QEM53" s="15"/>
      <c r="QEN53" s="15"/>
      <c r="QEO53" s="15"/>
      <c r="QEP53" s="15"/>
      <c r="QEQ53" s="15"/>
      <c r="QER53" s="15"/>
      <c r="QES53" s="15"/>
      <c r="QET53" s="15"/>
      <c r="QEU53" s="15"/>
      <c r="QEV53" s="15"/>
      <c r="QEW53" s="15"/>
      <c r="QEX53" s="15"/>
      <c r="QEY53" s="15"/>
      <c r="QEZ53" s="15"/>
      <c r="QFA53" s="15"/>
      <c r="QFB53" s="15"/>
      <c r="QFC53" s="15"/>
      <c r="QFD53" s="15"/>
      <c r="QFE53" s="15"/>
      <c r="QFF53" s="15"/>
      <c r="QFG53" s="15"/>
      <c r="QFH53" s="15"/>
      <c r="QFI53" s="15"/>
      <c r="QFJ53" s="15"/>
      <c r="QFK53" s="15"/>
      <c r="QFL53" s="15"/>
      <c r="QFM53" s="15"/>
      <c r="QFN53" s="15"/>
      <c r="QFO53" s="15"/>
      <c r="QFP53" s="15"/>
      <c r="QFQ53" s="15"/>
      <c r="QFR53" s="15"/>
      <c r="QFS53" s="15"/>
      <c r="QFT53" s="15"/>
      <c r="QFU53" s="15"/>
      <c r="QFV53" s="15"/>
      <c r="QFW53" s="15"/>
      <c r="QFX53" s="15"/>
      <c r="QFY53" s="15"/>
      <c r="QFZ53" s="15"/>
      <c r="QGA53" s="15"/>
      <c r="QGB53" s="15"/>
      <c r="QGC53" s="15"/>
      <c r="QGD53" s="15"/>
      <c r="QGE53" s="15"/>
      <c r="QGF53" s="15"/>
      <c r="QGG53" s="15"/>
      <c r="QGH53" s="15"/>
      <c r="QGI53" s="15"/>
      <c r="QGJ53" s="15"/>
      <c r="QGK53" s="15"/>
      <c r="QGL53" s="15"/>
      <c r="QGM53" s="15"/>
      <c r="QGN53" s="15"/>
      <c r="QGO53" s="15"/>
      <c r="QGP53" s="15"/>
      <c r="QGQ53" s="15"/>
      <c r="QGR53" s="15"/>
      <c r="QGS53" s="15"/>
      <c r="QGT53" s="15"/>
      <c r="QGU53" s="15"/>
      <c r="QGV53" s="15"/>
      <c r="QGW53" s="15"/>
      <c r="QGX53" s="15"/>
      <c r="QGY53" s="15"/>
      <c r="QGZ53" s="15"/>
      <c r="QHA53" s="15"/>
      <c r="QHB53" s="15"/>
      <c r="QHC53" s="15"/>
      <c r="QHD53" s="15"/>
      <c r="QHE53" s="15"/>
      <c r="QHF53" s="15"/>
      <c r="QHG53" s="15"/>
      <c r="QHH53" s="15"/>
      <c r="QHI53" s="15"/>
      <c r="QHJ53" s="15"/>
      <c r="QHK53" s="15"/>
      <c r="QHL53" s="15"/>
      <c r="QHM53" s="15"/>
      <c r="QHN53" s="15"/>
      <c r="QHO53" s="15"/>
      <c r="QHP53" s="15"/>
      <c r="QHQ53" s="15"/>
      <c r="QHR53" s="15"/>
      <c r="QHS53" s="15"/>
      <c r="QHT53" s="15"/>
      <c r="QHU53" s="15"/>
      <c r="QHV53" s="15"/>
      <c r="QHW53" s="15"/>
      <c r="QHX53" s="15"/>
      <c r="QHY53" s="15"/>
      <c r="QHZ53" s="15"/>
      <c r="QIA53" s="15"/>
      <c r="QIB53" s="15"/>
      <c r="QIC53" s="15"/>
      <c r="QID53" s="15"/>
      <c r="QIE53" s="15"/>
      <c r="QIF53" s="15"/>
      <c r="QIG53" s="15"/>
      <c r="QIH53" s="15"/>
      <c r="QII53" s="15"/>
      <c r="QIJ53" s="15"/>
      <c r="QIK53" s="15"/>
      <c r="QIL53" s="15"/>
      <c r="QIM53" s="15"/>
      <c r="QIN53" s="15"/>
      <c r="QIO53" s="15"/>
      <c r="QIP53" s="15"/>
      <c r="QIQ53" s="15"/>
      <c r="QIR53" s="15"/>
      <c r="QIS53" s="15"/>
      <c r="QIT53" s="15"/>
      <c r="QIU53" s="15"/>
      <c r="QIV53" s="15"/>
      <c r="QIW53" s="15"/>
      <c r="QIX53" s="15"/>
      <c r="QIY53" s="15"/>
      <c r="QIZ53" s="15"/>
      <c r="QJA53" s="15"/>
      <c r="QJB53" s="15"/>
      <c r="QJC53" s="15"/>
      <c r="QJD53" s="15"/>
      <c r="QJE53" s="15"/>
      <c r="QJF53" s="15"/>
      <c r="QJG53" s="15"/>
      <c r="QJH53" s="15"/>
      <c r="QJI53" s="15"/>
      <c r="QJJ53" s="15"/>
      <c r="QJK53" s="15"/>
      <c r="QJL53" s="15"/>
      <c r="QJM53" s="15"/>
      <c r="QJN53" s="15"/>
      <c r="QJO53" s="15"/>
      <c r="QJP53" s="15"/>
      <c r="QJQ53" s="15"/>
      <c r="QJR53" s="15"/>
      <c r="QJS53" s="15"/>
      <c r="QJT53" s="15"/>
      <c r="QJU53" s="15"/>
      <c r="QJV53" s="15"/>
      <c r="QJW53" s="15"/>
      <c r="QJX53" s="15"/>
      <c r="QJY53" s="15"/>
      <c r="QJZ53" s="15"/>
      <c r="QKA53" s="15"/>
      <c r="QKB53" s="15"/>
      <c r="QKC53" s="15"/>
      <c r="QKD53" s="15"/>
      <c r="QKE53" s="15"/>
      <c r="QKF53" s="15"/>
      <c r="QKG53" s="15"/>
      <c r="QKH53" s="15"/>
      <c r="QKI53" s="15"/>
      <c r="QKJ53" s="15"/>
      <c r="QKK53" s="15"/>
      <c r="QKL53" s="15"/>
      <c r="QKM53" s="15"/>
      <c r="QKN53" s="15"/>
      <c r="QKO53" s="15"/>
      <c r="QKP53" s="15"/>
      <c r="QKQ53" s="15"/>
      <c r="QKR53" s="15"/>
      <c r="QKS53" s="15"/>
      <c r="QKT53" s="15"/>
      <c r="QKU53" s="15"/>
      <c r="QKV53" s="15"/>
      <c r="QKW53" s="15"/>
      <c r="QKX53" s="15"/>
      <c r="QKY53" s="15"/>
      <c r="QKZ53" s="15"/>
      <c r="QLA53" s="15"/>
      <c r="QLB53" s="15"/>
      <c r="QLC53" s="15"/>
      <c r="QLD53" s="15"/>
      <c r="QLE53" s="15"/>
      <c r="QLF53" s="15"/>
      <c r="QLG53" s="15"/>
      <c r="QLH53" s="15"/>
      <c r="QLI53" s="15"/>
      <c r="QLJ53" s="15"/>
      <c r="QLK53" s="15"/>
      <c r="QLL53" s="15"/>
      <c r="QLM53" s="15"/>
      <c r="QLN53" s="15"/>
      <c r="QLO53" s="15"/>
      <c r="QLP53" s="15"/>
      <c r="QLQ53" s="15"/>
      <c r="QLR53" s="15"/>
      <c r="QLS53" s="15"/>
      <c r="QLT53" s="15"/>
      <c r="QLU53" s="15"/>
      <c r="QLV53" s="15"/>
      <c r="QLW53" s="15"/>
      <c r="QLX53" s="15"/>
      <c r="QLY53" s="15"/>
      <c r="QLZ53" s="15"/>
      <c r="QMA53" s="15"/>
      <c r="QMB53" s="15"/>
      <c r="QMC53" s="15"/>
      <c r="QMD53" s="15"/>
      <c r="QME53" s="15"/>
      <c r="QMF53" s="15"/>
      <c r="QMG53" s="15"/>
      <c r="QMH53" s="15"/>
      <c r="QMI53" s="15"/>
      <c r="QMJ53" s="15"/>
      <c r="QMK53" s="15"/>
      <c r="QML53" s="15"/>
      <c r="QMM53" s="15"/>
      <c r="QMN53" s="15"/>
      <c r="QMO53" s="15"/>
      <c r="QMP53" s="15"/>
      <c r="QMQ53" s="15"/>
      <c r="QMR53" s="15"/>
      <c r="QMS53" s="15"/>
      <c r="QMT53" s="15"/>
      <c r="QMU53" s="15"/>
      <c r="QMV53" s="15"/>
      <c r="QMW53" s="15"/>
      <c r="QMX53" s="15"/>
      <c r="QMY53" s="15"/>
      <c r="QMZ53" s="15"/>
      <c r="QNA53" s="15"/>
      <c r="QNB53" s="15"/>
      <c r="QNC53" s="15"/>
      <c r="QND53" s="15"/>
      <c r="QNE53" s="15"/>
      <c r="QNF53" s="15"/>
      <c r="QNG53" s="15"/>
      <c r="QNH53" s="15"/>
      <c r="QNI53" s="15"/>
      <c r="QNJ53" s="15"/>
      <c r="QNK53" s="15"/>
      <c r="QNL53" s="15"/>
      <c r="QNM53" s="15"/>
      <c r="QNN53" s="15"/>
      <c r="QNO53" s="15"/>
      <c r="QNP53" s="15"/>
      <c r="QNQ53" s="15"/>
      <c r="QNR53" s="15"/>
      <c r="QNS53" s="15"/>
      <c r="QNT53" s="15"/>
      <c r="QNU53" s="15"/>
      <c r="QNV53" s="15"/>
      <c r="QNW53" s="15"/>
      <c r="QNX53" s="15"/>
      <c r="QNY53" s="15"/>
      <c r="QNZ53" s="15"/>
      <c r="QOA53" s="15"/>
      <c r="QOB53" s="15"/>
      <c r="QOC53" s="15"/>
      <c r="QOD53" s="15"/>
      <c r="QOE53" s="15"/>
      <c r="QOF53" s="15"/>
      <c r="QOG53" s="15"/>
      <c r="QOH53" s="15"/>
      <c r="QOI53" s="15"/>
      <c r="QOJ53" s="15"/>
      <c r="QOK53" s="15"/>
      <c r="QOL53" s="15"/>
      <c r="QOM53" s="15"/>
      <c r="QON53" s="15"/>
      <c r="QOO53" s="15"/>
      <c r="QOP53" s="15"/>
      <c r="QOQ53" s="15"/>
      <c r="QOR53" s="15"/>
      <c r="QOS53" s="15"/>
      <c r="QOT53" s="15"/>
      <c r="QOU53" s="15"/>
      <c r="QOV53" s="15"/>
      <c r="QOW53" s="15"/>
      <c r="QOX53" s="15"/>
      <c r="QOY53" s="15"/>
      <c r="QOZ53" s="15"/>
      <c r="QPA53" s="15"/>
      <c r="QPB53" s="15"/>
      <c r="QPC53" s="15"/>
      <c r="QPD53" s="15"/>
      <c r="QPE53" s="15"/>
      <c r="QPF53" s="15"/>
      <c r="QPG53" s="15"/>
      <c r="QPH53" s="15"/>
      <c r="QPI53" s="15"/>
      <c r="QPJ53" s="15"/>
      <c r="QPK53" s="15"/>
      <c r="QPL53" s="15"/>
      <c r="QPM53" s="15"/>
      <c r="QPN53" s="15"/>
      <c r="QPO53" s="15"/>
      <c r="QPP53" s="15"/>
      <c r="QPQ53" s="15"/>
      <c r="QPR53" s="15"/>
      <c r="QPS53" s="15"/>
      <c r="QPT53" s="15"/>
      <c r="QPU53" s="15"/>
      <c r="QPV53" s="15"/>
      <c r="QPW53" s="15"/>
      <c r="QPX53" s="15"/>
      <c r="QPY53" s="15"/>
      <c r="QPZ53" s="15"/>
      <c r="QQA53" s="15"/>
      <c r="QQB53" s="15"/>
      <c r="QQC53" s="15"/>
      <c r="QQD53" s="15"/>
      <c r="QQE53" s="15"/>
      <c r="QQF53" s="15"/>
      <c r="QQG53" s="15"/>
      <c r="QQH53" s="15"/>
      <c r="QQI53" s="15"/>
      <c r="QQJ53" s="15"/>
      <c r="QQK53" s="15"/>
      <c r="QQL53" s="15"/>
      <c r="QQM53" s="15"/>
      <c r="QQN53" s="15"/>
      <c r="QQO53" s="15"/>
      <c r="QQP53" s="15"/>
      <c r="QQQ53" s="15"/>
      <c r="QQR53" s="15"/>
      <c r="QQS53" s="15"/>
      <c r="QQT53" s="15"/>
      <c r="QQU53" s="15"/>
      <c r="QQV53" s="15"/>
      <c r="QQW53" s="15"/>
      <c r="QQX53" s="15"/>
      <c r="QQY53" s="15"/>
      <c r="QQZ53" s="15"/>
      <c r="QRA53" s="15"/>
      <c r="QRB53" s="15"/>
      <c r="QRC53" s="15"/>
      <c r="QRD53" s="15"/>
      <c r="QRE53" s="15"/>
      <c r="QRF53" s="15"/>
      <c r="QRG53" s="15"/>
      <c r="QRH53" s="15"/>
      <c r="QRI53" s="15"/>
      <c r="QRJ53" s="15"/>
      <c r="QRK53" s="15"/>
      <c r="QRL53" s="15"/>
      <c r="QRM53" s="15"/>
      <c r="QRN53" s="15"/>
      <c r="QRO53" s="15"/>
      <c r="QRP53" s="15"/>
      <c r="QRQ53" s="15"/>
      <c r="QRR53" s="15"/>
      <c r="QRS53" s="15"/>
      <c r="QRT53" s="15"/>
      <c r="QRU53" s="15"/>
      <c r="QRV53" s="15"/>
      <c r="QRW53" s="15"/>
      <c r="QRX53" s="15"/>
      <c r="QRY53" s="15"/>
      <c r="QRZ53" s="15"/>
      <c r="QSA53" s="15"/>
      <c r="QSB53" s="15"/>
      <c r="QSC53" s="15"/>
      <c r="QSD53" s="15"/>
      <c r="QSE53" s="15"/>
      <c r="QSF53" s="15"/>
      <c r="QSG53" s="15"/>
      <c r="QSH53" s="15"/>
      <c r="QSI53" s="15"/>
      <c r="QSJ53" s="15"/>
      <c r="QSK53" s="15"/>
      <c r="QSL53" s="15"/>
      <c r="QSM53" s="15"/>
      <c r="QSN53" s="15"/>
      <c r="QSO53" s="15"/>
      <c r="QSP53" s="15"/>
      <c r="QSQ53" s="15"/>
      <c r="QSR53" s="15"/>
      <c r="QSS53" s="15"/>
      <c r="QST53" s="15"/>
      <c r="QSU53" s="15"/>
      <c r="QSV53" s="15"/>
      <c r="QSW53" s="15"/>
      <c r="QSX53" s="15"/>
      <c r="QSY53" s="15"/>
      <c r="QSZ53" s="15"/>
      <c r="QTA53" s="15"/>
      <c r="QTB53" s="15"/>
      <c r="QTC53" s="15"/>
      <c r="QTD53" s="15"/>
      <c r="QTE53" s="15"/>
      <c r="QTF53" s="15"/>
      <c r="QTG53" s="15"/>
      <c r="QTH53" s="15"/>
      <c r="QTI53" s="15"/>
      <c r="QTJ53" s="15"/>
      <c r="QTK53" s="15"/>
      <c r="QTL53" s="15"/>
      <c r="QTM53" s="15"/>
      <c r="QTN53" s="15"/>
      <c r="QTO53" s="15"/>
      <c r="QTP53" s="15"/>
      <c r="QTQ53" s="15"/>
      <c r="QTR53" s="15"/>
      <c r="QTS53" s="15"/>
      <c r="QTT53" s="15"/>
      <c r="QTU53" s="15"/>
      <c r="QTV53" s="15"/>
      <c r="QTW53" s="15"/>
      <c r="QTX53" s="15"/>
      <c r="QTY53" s="15"/>
      <c r="QTZ53" s="15"/>
      <c r="QUA53" s="15"/>
      <c r="QUB53" s="15"/>
      <c r="QUC53" s="15"/>
      <c r="QUD53" s="15"/>
      <c r="QUE53" s="15"/>
      <c r="QUF53" s="15"/>
      <c r="QUG53" s="15"/>
      <c r="QUH53" s="15"/>
      <c r="QUI53" s="15"/>
      <c r="QUJ53" s="15"/>
      <c r="QUK53" s="15"/>
      <c r="QUL53" s="15"/>
      <c r="QUM53" s="15"/>
      <c r="QUN53" s="15"/>
      <c r="QUO53" s="15"/>
      <c r="QUP53" s="15"/>
      <c r="QUQ53" s="15"/>
      <c r="QUR53" s="15"/>
      <c r="QUS53" s="15"/>
      <c r="QUT53" s="15"/>
      <c r="QUU53" s="15"/>
      <c r="QUV53" s="15"/>
      <c r="QUW53" s="15"/>
      <c r="QUX53" s="15"/>
      <c r="QUY53" s="15"/>
      <c r="QUZ53" s="15"/>
      <c r="QVA53" s="15"/>
      <c r="QVB53" s="15"/>
      <c r="QVC53" s="15"/>
      <c r="QVD53" s="15"/>
      <c r="QVE53" s="15"/>
      <c r="QVF53" s="15"/>
      <c r="QVG53" s="15"/>
      <c r="QVH53" s="15"/>
      <c r="QVI53" s="15"/>
      <c r="QVJ53" s="15"/>
      <c r="QVK53" s="15"/>
      <c r="QVL53" s="15"/>
      <c r="QVM53" s="15"/>
      <c r="QVN53" s="15"/>
      <c r="QVO53" s="15"/>
      <c r="QVP53" s="15"/>
      <c r="QVQ53" s="15"/>
      <c r="QVR53" s="15"/>
      <c r="QVS53" s="15"/>
      <c r="QVT53" s="15"/>
      <c r="QVU53" s="15"/>
      <c r="QVV53" s="15"/>
      <c r="QVW53" s="15"/>
      <c r="QVX53" s="15"/>
      <c r="QVY53" s="15"/>
      <c r="QVZ53" s="15"/>
      <c r="QWA53" s="15"/>
      <c r="QWB53" s="15"/>
      <c r="QWC53" s="15"/>
      <c r="QWD53" s="15"/>
      <c r="QWE53" s="15"/>
      <c r="QWF53" s="15"/>
      <c r="QWG53" s="15"/>
      <c r="QWH53" s="15"/>
      <c r="QWI53" s="15"/>
      <c r="QWJ53" s="15"/>
      <c r="QWK53" s="15"/>
      <c r="QWL53" s="15"/>
      <c r="QWM53" s="15"/>
      <c r="QWN53" s="15"/>
      <c r="QWO53" s="15"/>
      <c r="QWP53" s="15"/>
      <c r="QWQ53" s="15"/>
      <c r="QWR53" s="15"/>
      <c r="QWS53" s="15"/>
      <c r="QWT53" s="15"/>
      <c r="QWU53" s="15"/>
      <c r="QWV53" s="15"/>
      <c r="QWW53" s="15"/>
      <c r="QWX53" s="15"/>
      <c r="QWY53" s="15"/>
      <c r="QWZ53" s="15"/>
      <c r="QXA53" s="15"/>
      <c r="QXB53" s="15"/>
      <c r="QXC53" s="15"/>
      <c r="QXD53" s="15"/>
      <c r="QXE53" s="15"/>
      <c r="QXF53" s="15"/>
      <c r="QXG53" s="15"/>
      <c r="QXH53" s="15"/>
      <c r="QXI53" s="15"/>
      <c r="QXJ53" s="15"/>
      <c r="QXK53" s="15"/>
      <c r="QXL53" s="15"/>
      <c r="QXM53" s="15"/>
      <c r="QXN53" s="15"/>
      <c r="QXO53" s="15"/>
      <c r="QXP53" s="15"/>
      <c r="QXQ53" s="15"/>
      <c r="QXR53" s="15"/>
      <c r="QXS53" s="15"/>
      <c r="QXT53" s="15"/>
      <c r="QXU53" s="15"/>
      <c r="QXV53" s="15"/>
      <c r="QXW53" s="15"/>
      <c r="QXX53" s="15"/>
      <c r="QXY53" s="15"/>
      <c r="QXZ53" s="15"/>
      <c r="QYA53" s="15"/>
      <c r="QYB53" s="15"/>
      <c r="QYC53" s="15"/>
      <c r="QYD53" s="15"/>
      <c r="QYE53" s="15"/>
      <c r="QYF53" s="15"/>
      <c r="QYG53" s="15"/>
      <c r="QYH53" s="15"/>
      <c r="QYI53" s="15"/>
      <c r="QYJ53" s="15"/>
      <c r="QYK53" s="15"/>
      <c r="QYL53" s="15"/>
      <c r="QYM53" s="15"/>
      <c r="QYN53" s="15"/>
      <c r="QYO53" s="15"/>
      <c r="QYP53" s="15"/>
      <c r="QYQ53" s="15"/>
      <c r="QYR53" s="15"/>
      <c r="QYS53" s="15"/>
      <c r="QYT53" s="15"/>
      <c r="QYU53" s="15"/>
      <c r="QYV53" s="15"/>
      <c r="QYW53" s="15"/>
      <c r="QYX53" s="15"/>
      <c r="QYY53" s="15"/>
      <c r="QYZ53" s="15"/>
      <c r="QZA53" s="15"/>
      <c r="QZB53" s="15"/>
      <c r="QZC53" s="15"/>
      <c r="QZD53" s="15"/>
      <c r="QZE53" s="15"/>
      <c r="QZF53" s="15"/>
      <c r="QZG53" s="15"/>
      <c r="QZH53" s="15"/>
      <c r="QZI53" s="15"/>
      <c r="QZJ53" s="15"/>
      <c r="QZK53" s="15"/>
      <c r="QZL53" s="15"/>
      <c r="QZM53" s="15"/>
      <c r="QZN53" s="15"/>
      <c r="QZO53" s="15"/>
      <c r="QZP53" s="15"/>
      <c r="QZQ53" s="15"/>
      <c r="QZR53" s="15"/>
      <c r="QZS53" s="15"/>
      <c r="QZT53" s="15"/>
      <c r="QZU53" s="15"/>
      <c r="QZV53" s="15"/>
      <c r="QZW53" s="15"/>
      <c r="QZX53" s="15"/>
      <c r="QZY53" s="15"/>
      <c r="QZZ53" s="15"/>
      <c r="RAA53" s="15"/>
      <c r="RAB53" s="15"/>
      <c r="RAC53" s="15"/>
      <c r="RAD53" s="15"/>
      <c r="RAE53" s="15"/>
      <c r="RAF53" s="15"/>
      <c r="RAG53" s="15"/>
      <c r="RAH53" s="15"/>
      <c r="RAI53" s="15"/>
      <c r="RAJ53" s="15"/>
      <c r="RAK53" s="15"/>
      <c r="RAL53" s="15"/>
      <c r="RAM53" s="15"/>
      <c r="RAN53" s="15"/>
      <c r="RAO53" s="15"/>
      <c r="RAP53" s="15"/>
      <c r="RAQ53" s="15"/>
      <c r="RAR53" s="15"/>
      <c r="RAS53" s="15"/>
      <c r="RAT53" s="15"/>
      <c r="RAU53" s="15"/>
      <c r="RAV53" s="15"/>
      <c r="RAW53" s="15"/>
      <c r="RAX53" s="15"/>
      <c r="RAY53" s="15"/>
      <c r="RAZ53" s="15"/>
      <c r="RBA53" s="15"/>
      <c r="RBB53" s="15"/>
      <c r="RBC53" s="15"/>
      <c r="RBD53" s="15"/>
      <c r="RBE53" s="15"/>
      <c r="RBF53" s="15"/>
      <c r="RBG53" s="15"/>
      <c r="RBH53" s="15"/>
      <c r="RBI53" s="15"/>
      <c r="RBJ53" s="15"/>
      <c r="RBK53" s="15"/>
      <c r="RBL53" s="15"/>
      <c r="RBM53" s="15"/>
      <c r="RBN53" s="15"/>
      <c r="RBO53" s="15"/>
      <c r="RBP53" s="15"/>
      <c r="RBQ53" s="15"/>
      <c r="RBR53" s="15"/>
      <c r="RBS53" s="15"/>
      <c r="RBT53" s="15"/>
      <c r="RBU53" s="15"/>
      <c r="RBV53" s="15"/>
      <c r="RBW53" s="15"/>
      <c r="RBX53" s="15"/>
      <c r="RBY53" s="15"/>
      <c r="RBZ53" s="15"/>
      <c r="RCA53" s="15"/>
      <c r="RCB53" s="15"/>
      <c r="RCC53" s="15"/>
      <c r="RCD53" s="15"/>
      <c r="RCE53" s="15"/>
      <c r="RCF53" s="15"/>
      <c r="RCG53" s="15"/>
      <c r="RCH53" s="15"/>
      <c r="RCI53" s="15"/>
      <c r="RCJ53" s="15"/>
      <c r="RCK53" s="15"/>
      <c r="RCL53" s="15"/>
      <c r="RCM53" s="15"/>
      <c r="RCN53" s="15"/>
      <c r="RCO53" s="15"/>
      <c r="RCP53" s="15"/>
      <c r="RCQ53" s="15"/>
      <c r="RCR53" s="15"/>
      <c r="RCS53" s="15"/>
      <c r="RCT53" s="15"/>
      <c r="RCU53" s="15"/>
      <c r="RCV53" s="15"/>
      <c r="RCW53" s="15"/>
      <c r="RCX53" s="15"/>
      <c r="RCY53" s="15"/>
      <c r="RCZ53" s="15"/>
      <c r="RDA53" s="15"/>
      <c r="RDB53" s="15"/>
      <c r="RDC53" s="15"/>
      <c r="RDD53" s="15"/>
      <c r="RDE53" s="15"/>
      <c r="RDF53" s="15"/>
      <c r="RDG53" s="15"/>
      <c r="RDH53" s="15"/>
      <c r="RDI53" s="15"/>
      <c r="RDJ53" s="15"/>
      <c r="RDK53" s="15"/>
      <c r="RDL53" s="15"/>
      <c r="RDM53" s="15"/>
      <c r="RDN53" s="15"/>
      <c r="RDO53" s="15"/>
      <c r="RDP53" s="15"/>
      <c r="RDQ53" s="15"/>
      <c r="RDR53" s="15"/>
      <c r="RDS53" s="15"/>
      <c r="RDT53" s="15"/>
      <c r="RDU53" s="15"/>
      <c r="RDV53" s="15"/>
      <c r="RDW53" s="15"/>
      <c r="RDX53" s="15"/>
      <c r="RDY53" s="15"/>
      <c r="RDZ53" s="15"/>
      <c r="REA53" s="15"/>
      <c r="REB53" s="15"/>
      <c r="REC53" s="15"/>
      <c r="RED53" s="15"/>
      <c r="REE53" s="15"/>
      <c r="REF53" s="15"/>
      <c r="REG53" s="15"/>
      <c r="REH53" s="15"/>
      <c r="REI53" s="15"/>
      <c r="REJ53" s="15"/>
      <c r="REK53" s="15"/>
      <c r="REL53" s="15"/>
      <c r="REM53" s="15"/>
      <c r="REN53" s="15"/>
      <c r="REO53" s="15"/>
      <c r="REP53" s="15"/>
      <c r="REQ53" s="15"/>
      <c r="RER53" s="15"/>
      <c r="RES53" s="15"/>
      <c r="RET53" s="15"/>
      <c r="REU53" s="15"/>
      <c r="REV53" s="15"/>
      <c r="REW53" s="15"/>
      <c r="REX53" s="15"/>
      <c r="REY53" s="15"/>
      <c r="REZ53" s="15"/>
      <c r="RFA53" s="15"/>
      <c r="RFB53" s="15"/>
      <c r="RFC53" s="15"/>
      <c r="RFD53" s="15"/>
      <c r="RFE53" s="15"/>
      <c r="RFF53" s="15"/>
      <c r="RFG53" s="15"/>
      <c r="RFH53" s="15"/>
      <c r="RFI53" s="15"/>
      <c r="RFJ53" s="15"/>
      <c r="RFK53" s="15"/>
      <c r="RFL53" s="15"/>
      <c r="RFM53" s="15"/>
      <c r="RFN53" s="15"/>
      <c r="RFO53" s="15"/>
      <c r="RFP53" s="15"/>
      <c r="RFQ53" s="15"/>
      <c r="RFR53" s="15"/>
      <c r="RFS53" s="15"/>
      <c r="RFT53" s="15"/>
      <c r="RFU53" s="15"/>
      <c r="RFV53" s="15"/>
      <c r="RFW53" s="15"/>
      <c r="RFX53" s="15"/>
      <c r="RFY53" s="15"/>
      <c r="RFZ53" s="15"/>
      <c r="RGA53" s="15"/>
      <c r="RGB53" s="15"/>
      <c r="RGC53" s="15"/>
      <c r="RGD53" s="15"/>
      <c r="RGE53" s="15"/>
      <c r="RGF53" s="15"/>
      <c r="RGG53" s="15"/>
      <c r="RGH53" s="15"/>
      <c r="RGI53" s="15"/>
      <c r="RGJ53" s="15"/>
      <c r="RGK53" s="15"/>
      <c r="RGL53" s="15"/>
      <c r="RGM53" s="15"/>
      <c r="RGN53" s="15"/>
      <c r="RGO53" s="15"/>
      <c r="RGP53" s="15"/>
      <c r="RGQ53" s="15"/>
      <c r="RGR53" s="15"/>
      <c r="RGS53" s="15"/>
      <c r="RGT53" s="15"/>
      <c r="RGU53" s="15"/>
      <c r="RGV53" s="15"/>
      <c r="RGW53" s="15"/>
      <c r="RGX53" s="15"/>
      <c r="RGY53" s="15"/>
      <c r="RGZ53" s="15"/>
      <c r="RHA53" s="15"/>
      <c r="RHB53" s="15"/>
      <c r="RHC53" s="15"/>
      <c r="RHD53" s="15"/>
      <c r="RHE53" s="15"/>
      <c r="RHF53" s="15"/>
      <c r="RHG53" s="15"/>
      <c r="RHH53" s="15"/>
      <c r="RHI53" s="15"/>
      <c r="RHJ53" s="15"/>
      <c r="RHK53" s="15"/>
      <c r="RHL53" s="15"/>
      <c r="RHM53" s="15"/>
      <c r="RHN53" s="15"/>
      <c r="RHO53" s="15"/>
      <c r="RHP53" s="15"/>
      <c r="RHQ53" s="15"/>
      <c r="RHR53" s="15"/>
      <c r="RHS53" s="15"/>
      <c r="RHT53" s="15"/>
      <c r="RHU53" s="15"/>
      <c r="RHV53" s="15"/>
      <c r="RHW53" s="15"/>
      <c r="RHX53" s="15"/>
      <c r="RHY53" s="15"/>
      <c r="RHZ53" s="15"/>
      <c r="RIA53" s="15"/>
      <c r="RIB53" s="15"/>
      <c r="RIC53" s="15"/>
      <c r="RID53" s="15"/>
      <c r="RIE53" s="15"/>
      <c r="RIF53" s="15"/>
      <c r="RIG53" s="15"/>
      <c r="RIH53" s="15"/>
      <c r="RII53" s="15"/>
      <c r="RIJ53" s="15"/>
      <c r="RIK53" s="15"/>
      <c r="RIL53" s="15"/>
      <c r="RIM53" s="15"/>
      <c r="RIN53" s="15"/>
      <c r="RIO53" s="15"/>
      <c r="RIP53" s="15"/>
      <c r="RIQ53" s="15"/>
      <c r="RIR53" s="15"/>
      <c r="RIS53" s="15"/>
      <c r="RIT53" s="15"/>
      <c r="RIU53" s="15"/>
      <c r="RIV53" s="15"/>
      <c r="RIW53" s="15"/>
      <c r="RIX53" s="15"/>
      <c r="RIY53" s="15"/>
      <c r="RIZ53" s="15"/>
      <c r="RJA53" s="15"/>
      <c r="RJB53" s="15"/>
      <c r="RJC53" s="15"/>
      <c r="RJD53" s="15"/>
      <c r="RJE53" s="15"/>
      <c r="RJF53" s="15"/>
      <c r="RJG53" s="15"/>
      <c r="RJH53" s="15"/>
      <c r="RJI53" s="15"/>
      <c r="RJJ53" s="15"/>
      <c r="RJK53" s="15"/>
      <c r="RJL53" s="15"/>
      <c r="RJM53" s="15"/>
      <c r="RJN53" s="15"/>
      <c r="RJO53" s="15"/>
      <c r="RJP53" s="15"/>
      <c r="RJQ53" s="15"/>
      <c r="RJR53" s="15"/>
      <c r="RJS53" s="15"/>
      <c r="RJT53" s="15"/>
      <c r="RJU53" s="15"/>
      <c r="RJV53" s="15"/>
      <c r="RJW53" s="15"/>
      <c r="RJX53" s="15"/>
      <c r="RJY53" s="15"/>
      <c r="RJZ53" s="15"/>
      <c r="RKA53" s="15"/>
      <c r="RKB53" s="15"/>
      <c r="RKC53" s="15"/>
      <c r="RKD53" s="15"/>
      <c r="RKE53" s="15"/>
      <c r="RKF53" s="15"/>
      <c r="RKG53" s="15"/>
      <c r="RKH53" s="15"/>
      <c r="RKI53" s="15"/>
      <c r="RKJ53" s="15"/>
      <c r="RKK53" s="15"/>
      <c r="RKL53" s="15"/>
      <c r="RKM53" s="15"/>
      <c r="RKN53" s="15"/>
      <c r="RKO53" s="15"/>
      <c r="RKP53" s="15"/>
      <c r="RKQ53" s="15"/>
      <c r="RKR53" s="15"/>
      <c r="RKS53" s="15"/>
      <c r="RKT53" s="15"/>
      <c r="RKU53" s="15"/>
      <c r="RKV53" s="15"/>
      <c r="RKW53" s="15"/>
      <c r="RKX53" s="15"/>
      <c r="RKY53" s="15"/>
      <c r="RKZ53" s="15"/>
      <c r="RLA53" s="15"/>
      <c r="RLB53" s="15"/>
      <c r="RLC53" s="15"/>
      <c r="RLD53" s="15"/>
      <c r="RLE53" s="15"/>
      <c r="RLF53" s="15"/>
      <c r="RLG53" s="15"/>
      <c r="RLH53" s="15"/>
      <c r="RLI53" s="15"/>
      <c r="RLJ53" s="15"/>
      <c r="RLK53" s="15"/>
      <c r="RLL53" s="15"/>
      <c r="RLM53" s="15"/>
      <c r="RLN53" s="15"/>
      <c r="RLO53" s="15"/>
      <c r="RLP53" s="15"/>
      <c r="RLQ53" s="15"/>
      <c r="RLR53" s="15"/>
      <c r="RLS53" s="15"/>
      <c r="RLT53" s="15"/>
      <c r="RLU53" s="15"/>
      <c r="RLV53" s="15"/>
      <c r="RLW53" s="15"/>
      <c r="RLX53" s="15"/>
      <c r="RLY53" s="15"/>
      <c r="RLZ53" s="15"/>
      <c r="RMA53" s="15"/>
      <c r="RMB53" s="15"/>
      <c r="RMC53" s="15"/>
      <c r="RMD53" s="15"/>
      <c r="RME53" s="15"/>
      <c r="RMF53" s="15"/>
      <c r="RMG53" s="15"/>
      <c r="RMH53" s="15"/>
      <c r="RMI53" s="15"/>
      <c r="RMJ53" s="15"/>
      <c r="RMK53" s="15"/>
      <c r="RML53" s="15"/>
      <c r="RMM53" s="15"/>
      <c r="RMN53" s="15"/>
      <c r="RMO53" s="15"/>
      <c r="RMP53" s="15"/>
      <c r="RMQ53" s="15"/>
      <c r="RMR53" s="15"/>
      <c r="RMS53" s="15"/>
      <c r="RMT53" s="15"/>
      <c r="RMU53" s="15"/>
      <c r="RMV53" s="15"/>
      <c r="RMW53" s="15"/>
      <c r="RMX53" s="15"/>
      <c r="RMY53" s="15"/>
      <c r="RMZ53" s="15"/>
      <c r="RNA53" s="15"/>
      <c r="RNB53" s="15"/>
      <c r="RNC53" s="15"/>
      <c r="RND53" s="15"/>
      <c r="RNE53" s="15"/>
      <c r="RNF53" s="15"/>
      <c r="RNG53" s="15"/>
      <c r="RNH53" s="15"/>
      <c r="RNI53" s="15"/>
      <c r="RNJ53" s="15"/>
      <c r="RNK53" s="15"/>
      <c r="RNL53" s="15"/>
      <c r="RNM53" s="15"/>
      <c r="RNN53" s="15"/>
      <c r="RNO53" s="15"/>
      <c r="RNP53" s="15"/>
      <c r="RNQ53" s="15"/>
      <c r="RNR53" s="15"/>
      <c r="RNS53" s="15"/>
      <c r="RNT53" s="15"/>
      <c r="RNU53" s="15"/>
      <c r="RNV53" s="15"/>
      <c r="RNW53" s="15"/>
      <c r="RNX53" s="15"/>
      <c r="RNY53" s="15"/>
      <c r="RNZ53" s="15"/>
      <c r="ROA53" s="15"/>
      <c r="ROB53" s="15"/>
      <c r="ROC53" s="15"/>
      <c r="ROD53" s="15"/>
      <c r="ROE53" s="15"/>
      <c r="ROF53" s="15"/>
      <c r="ROG53" s="15"/>
      <c r="ROH53" s="15"/>
      <c r="ROI53" s="15"/>
      <c r="ROJ53" s="15"/>
      <c r="ROK53" s="15"/>
      <c r="ROL53" s="15"/>
      <c r="ROM53" s="15"/>
      <c r="RON53" s="15"/>
      <c r="ROO53" s="15"/>
      <c r="ROP53" s="15"/>
      <c r="ROQ53" s="15"/>
      <c r="ROR53" s="15"/>
      <c r="ROS53" s="15"/>
      <c r="ROT53" s="15"/>
      <c r="ROU53" s="15"/>
      <c r="ROV53" s="15"/>
      <c r="ROW53" s="15"/>
      <c r="ROX53" s="15"/>
      <c r="ROY53" s="15"/>
      <c r="ROZ53" s="15"/>
      <c r="RPA53" s="15"/>
      <c r="RPB53" s="15"/>
      <c r="RPC53" s="15"/>
      <c r="RPD53" s="15"/>
      <c r="RPE53" s="15"/>
      <c r="RPF53" s="15"/>
      <c r="RPG53" s="15"/>
      <c r="RPH53" s="15"/>
      <c r="RPI53" s="15"/>
      <c r="RPJ53" s="15"/>
      <c r="RPK53" s="15"/>
      <c r="RPL53" s="15"/>
      <c r="RPM53" s="15"/>
      <c r="RPN53" s="15"/>
      <c r="RPO53" s="15"/>
      <c r="RPP53" s="15"/>
      <c r="RPQ53" s="15"/>
      <c r="RPR53" s="15"/>
      <c r="RPS53" s="15"/>
      <c r="RPT53" s="15"/>
      <c r="RPU53" s="15"/>
      <c r="RPV53" s="15"/>
      <c r="RPW53" s="15"/>
      <c r="RPX53" s="15"/>
      <c r="RPY53" s="15"/>
      <c r="RPZ53" s="15"/>
      <c r="RQA53" s="15"/>
      <c r="RQB53" s="15"/>
      <c r="RQC53" s="15"/>
      <c r="RQD53" s="15"/>
      <c r="RQE53" s="15"/>
      <c r="RQF53" s="15"/>
      <c r="RQG53" s="15"/>
      <c r="RQH53" s="15"/>
      <c r="RQI53" s="15"/>
      <c r="RQJ53" s="15"/>
      <c r="RQK53" s="15"/>
      <c r="RQL53" s="15"/>
      <c r="RQM53" s="15"/>
      <c r="RQN53" s="15"/>
      <c r="RQO53" s="15"/>
      <c r="RQP53" s="15"/>
      <c r="RQQ53" s="15"/>
      <c r="RQR53" s="15"/>
      <c r="RQS53" s="15"/>
      <c r="RQT53" s="15"/>
      <c r="RQU53" s="15"/>
      <c r="RQV53" s="15"/>
      <c r="RQW53" s="15"/>
      <c r="RQX53" s="15"/>
      <c r="RQY53" s="15"/>
      <c r="RQZ53" s="15"/>
      <c r="RRA53" s="15"/>
      <c r="RRB53" s="15"/>
      <c r="RRC53" s="15"/>
      <c r="RRD53" s="15"/>
      <c r="RRE53" s="15"/>
      <c r="RRF53" s="15"/>
      <c r="RRG53" s="15"/>
      <c r="RRH53" s="15"/>
      <c r="RRI53" s="15"/>
      <c r="RRJ53" s="15"/>
      <c r="RRK53" s="15"/>
      <c r="RRL53" s="15"/>
      <c r="RRM53" s="15"/>
      <c r="RRN53" s="15"/>
      <c r="RRO53" s="15"/>
      <c r="RRP53" s="15"/>
      <c r="RRQ53" s="15"/>
      <c r="RRR53" s="15"/>
      <c r="RRS53" s="15"/>
      <c r="RRT53" s="15"/>
      <c r="RRU53" s="15"/>
      <c r="RRV53" s="15"/>
      <c r="RRW53" s="15"/>
      <c r="RRX53" s="15"/>
      <c r="RRY53" s="15"/>
      <c r="RRZ53" s="15"/>
      <c r="RSA53" s="15"/>
      <c r="RSB53" s="15"/>
      <c r="RSC53" s="15"/>
      <c r="RSD53" s="15"/>
      <c r="RSE53" s="15"/>
      <c r="RSF53" s="15"/>
      <c r="RSG53" s="15"/>
      <c r="RSH53" s="15"/>
      <c r="RSI53" s="15"/>
      <c r="RSJ53" s="15"/>
      <c r="RSK53" s="15"/>
      <c r="RSL53" s="15"/>
      <c r="RSM53" s="15"/>
      <c r="RSN53" s="15"/>
      <c r="RSO53" s="15"/>
      <c r="RSP53" s="15"/>
      <c r="RSQ53" s="15"/>
      <c r="RSR53" s="15"/>
      <c r="RSS53" s="15"/>
      <c r="RST53" s="15"/>
      <c r="RSU53" s="15"/>
      <c r="RSV53" s="15"/>
      <c r="RSW53" s="15"/>
      <c r="RSX53" s="15"/>
      <c r="RSY53" s="15"/>
      <c r="RSZ53" s="15"/>
      <c r="RTA53" s="15"/>
      <c r="RTB53" s="15"/>
      <c r="RTC53" s="15"/>
      <c r="RTD53" s="15"/>
      <c r="RTE53" s="15"/>
      <c r="RTF53" s="15"/>
      <c r="RTG53" s="15"/>
      <c r="RTH53" s="15"/>
      <c r="RTI53" s="15"/>
      <c r="RTJ53" s="15"/>
      <c r="RTK53" s="15"/>
      <c r="RTL53" s="15"/>
      <c r="RTM53" s="15"/>
      <c r="RTN53" s="15"/>
      <c r="RTO53" s="15"/>
      <c r="RTP53" s="15"/>
      <c r="RTQ53" s="15"/>
      <c r="RTR53" s="15"/>
      <c r="RTS53" s="15"/>
      <c r="RTT53" s="15"/>
      <c r="RTU53" s="15"/>
      <c r="RTV53" s="15"/>
      <c r="RTW53" s="15"/>
      <c r="RTX53" s="15"/>
      <c r="RTY53" s="15"/>
      <c r="RTZ53" s="15"/>
      <c r="RUA53" s="15"/>
      <c r="RUB53" s="15"/>
      <c r="RUC53" s="15"/>
      <c r="RUD53" s="15"/>
      <c r="RUE53" s="15"/>
      <c r="RUF53" s="15"/>
      <c r="RUG53" s="15"/>
      <c r="RUH53" s="15"/>
      <c r="RUI53" s="15"/>
      <c r="RUJ53" s="15"/>
      <c r="RUK53" s="15"/>
      <c r="RUL53" s="15"/>
      <c r="RUM53" s="15"/>
      <c r="RUN53" s="15"/>
      <c r="RUO53" s="15"/>
      <c r="RUP53" s="15"/>
      <c r="RUQ53" s="15"/>
      <c r="RUR53" s="15"/>
      <c r="RUS53" s="15"/>
      <c r="RUT53" s="15"/>
      <c r="RUU53" s="15"/>
      <c r="RUV53" s="15"/>
      <c r="RUW53" s="15"/>
      <c r="RUX53" s="15"/>
      <c r="RUY53" s="15"/>
      <c r="RUZ53" s="15"/>
      <c r="RVA53" s="15"/>
      <c r="RVB53" s="15"/>
      <c r="RVC53" s="15"/>
      <c r="RVD53" s="15"/>
      <c r="RVE53" s="15"/>
      <c r="RVF53" s="15"/>
      <c r="RVG53" s="15"/>
      <c r="RVH53" s="15"/>
      <c r="RVI53" s="15"/>
      <c r="RVJ53" s="15"/>
      <c r="RVK53" s="15"/>
      <c r="RVL53" s="15"/>
      <c r="RVM53" s="15"/>
      <c r="RVN53" s="15"/>
      <c r="RVO53" s="15"/>
      <c r="RVP53" s="15"/>
      <c r="RVQ53" s="15"/>
      <c r="RVR53" s="15"/>
      <c r="RVS53" s="15"/>
      <c r="RVT53" s="15"/>
      <c r="RVU53" s="15"/>
      <c r="RVV53" s="15"/>
      <c r="RVW53" s="15"/>
      <c r="RVX53" s="15"/>
      <c r="RVY53" s="15"/>
      <c r="RVZ53" s="15"/>
      <c r="RWA53" s="15"/>
      <c r="RWB53" s="15"/>
      <c r="RWC53" s="15"/>
      <c r="RWD53" s="15"/>
      <c r="RWE53" s="15"/>
      <c r="RWF53" s="15"/>
      <c r="RWG53" s="15"/>
      <c r="RWH53" s="15"/>
      <c r="RWI53" s="15"/>
      <c r="RWJ53" s="15"/>
      <c r="RWK53" s="15"/>
      <c r="RWL53" s="15"/>
      <c r="RWM53" s="15"/>
      <c r="RWN53" s="15"/>
      <c r="RWO53" s="15"/>
      <c r="RWP53" s="15"/>
      <c r="RWQ53" s="15"/>
      <c r="RWR53" s="15"/>
      <c r="RWS53" s="15"/>
      <c r="RWT53" s="15"/>
      <c r="RWU53" s="15"/>
      <c r="RWV53" s="15"/>
      <c r="RWW53" s="15"/>
      <c r="RWX53" s="15"/>
      <c r="RWY53" s="15"/>
      <c r="RWZ53" s="15"/>
      <c r="RXA53" s="15"/>
      <c r="RXB53" s="15"/>
      <c r="RXC53" s="15"/>
      <c r="RXD53" s="15"/>
      <c r="RXE53" s="15"/>
      <c r="RXF53" s="15"/>
      <c r="RXG53" s="15"/>
      <c r="RXH53" s="15"/>
      <c r="RXI53" s="15"/>
      <c r="RXJ53" s="15"/>
      <c r="RXK53" s="15"/>
      <c r="RXL53" s="15"/>
      <c r="RXM53" s="15"/>
      <c r="RXN53" s="15"/>
      <c r="RXO53" s="15"/>
      <c r="RXP53" s="15"/>
      <c r="RXQ53" s="15"/>
      <c r="RXR53" s="15"/>
      <c r="RXS53" s="15"/>
      <c r="RXT53" s="15"/>
      <c r="RXU53" s="15"/>
      <c r="RXV53" s="15"/>
      <c r="RXW53" s="15"/>
      <c r="RXX53" s="15"/>
      <c r="RXY53" s="15"/>
      <c r="RXZ53" s="15"/>
      <c r="RYA53" s="15"/>
      <c r="RYB53" s="15"/>
      <c r="RYC53" s="15"/>
      <c r="RYD53" s="15"/>
      <c r="RYE53" s="15"/>
      <c r="RYF53" s="15"/>
      <c r="RYG53" s="15"/>
      <c r="RYH53" s="15"/>
      <c r="RYI53" s="15"/>
      <c r="RYJ53" s="15"/>
      <c r="RYK53" s="15"/>
      <c r="RYL53" s="15"/>
      <c r="RYM53" s="15"/>
      <c r="RYN53" s="15"/>
      <c r="RYO53" s="15"/>
      <c r="RYP53" s="15"/>
      <c r="RYQ53" s="15"/>
      <c r="RYR53" s="15"/>
      <c r="RYS53" s="15"/>
      <c r="RYT53" s="15"/>
      <c r="RYU53" s="15"/>
      <c r="RYV53" s="15"/>
      <c r="RYW53" s="15"/>
      <c r="RYX53" s="15"/>
      <c r="RYY53" s="15"/>
      <c r="RYZ53" s="15"/>
      <c r="RZA53" s="15"/>
      <c r="RZB53" s="15"/>
      <c r="RZC53" s="15"/>
      <c r="RZD53" s="15"/>
      <c r="RZE53" s="15"/>
      <c r="RZF53" s="15"/>
      <c r="RZG53" s="15"/>
      <c r="RZH53" s="15"/>
      <c r="RZI53" s="15"/>
      <c r="RZJ53" s="15"/>
      <c r="RZK53" s="15"/>
      <c r="RZL53" s="15"/>
      <c r="RZM53" s="15"/>
      <c r="RZN53" s="15"/>
      <c r="RZO53" s="15"/>
      <c r="RZP53" s="15"/>
      <c r="RZQ53" s="15"/>
      <c r="RZR53" s="15"/>
      <c r="RZS53" s="15"/>
      <c r="RZT53" s="15"/>
      <c r="RZU53" s="15"/>
      <c r="RZV53" s="15"/>
      <c r="RZW53" s="15"/>
      <c r="RZX53" s="15"/>
      <c r="RZY53" s="15"/>
      <c r="RZZ53" s="15"/>
      <c r="SAA53" s="15"/>
      <c r="SAB53" s="15"/>
      <c r="SAC53" s="15"/>
      <c r="SAD53" s="15"/>
      <c r="SAE53" s="15"/>
      <c r="SAF53" s="15"/>
      <c r="SAG53" s="15"/>
      <c r="SAH53" s="15"/>
      <c r="SAI53" s="15"/>
      <c r="SAJ53" s="15"/>
      <c r="SAK53" s="15"/>
      <c r="SAL53" s="15"/>
      <c r="SAM53" s="15"/>
      <c r="SAN53" s="15"/>
      <c r="SAO53" s="15"/>
      <c r="SAP53" s="15"/>
      <c r="SAQ53" s="15"/>
      <c r="SAR53" s="15"/>
      <c r="SAS53" s="15"/>
      <c r="SAT53" s="15"/>
      <c r="SAU53" s="15"/>
      <c r="SAV53" s="15"/>
      <c r="SAW53" s="15"/>
      <c r="SAX53" s="15"/>
      <c r="SAY53" s="15"/>
      <c r="SAZ53" s="15"/>
      <c r="SBA53" s="15"/>
      <c r="SBB53" s="15"/>
      <c r="SBC53" s="15"/>
      <c r="SBD53" s="15"/>
      <c r="SBE53" s="15"/>
      <c r="SBF53" s="15"/>
      <c r="SBG53" s="15"/>
      <c r="SBH53" s="15"/>
      <c r="SBI53" s="15"/>
      <c r="SBJ53" s="15"/>
      <c r="SBK53" s="15"/>
      <c r="SBL53" s="15"/>
      <c r="SBM53" s="15"/>
      <c r="SBN53" s="15"/>
      <c r="SBO53" s="15"/>
      <c r="SBP53" s="15"/>
      <c r="SBQ53" s="15"/>
      <c r="SBR53" s="15"/>
      <c r="SBS53" s="15"/>
      <c r="SBT53" s="15"/>
      <c r="SBU53" s="15"/>
      <c r="SBV53" s="15"/>
      <c r="SBW53" s="15"/>
      <c r="SBX53" s="15"/>
      <c r="SBY53" s="15"/>
      <c r="SBZ53" s="15"/>
      <c r="SCA53" s="15"/>
      <c r="SCB53" s="15"/>
      <c r="SCC53" s="15"/>
      <c r="SCD53" s="15"/>
      <c r="SCE53" s="15"/>
      <c r="SCF53" s="15"/>
      <c r="SCG53" s="15"/>
      <c r="SCH53" s="15"/>
      <c r="SCI53" s="15"/>
      <c r="SCJ53" s="15"/>
      <c r="SCK53" s="15"/>
      <c r="SCL53" s="15"/>
      <c r="SCM53" s="15"/>
      <c r="SCN53" s="15"/>
      <c r="SCO53" s="15"/>
      <c r="SCP53" s="15"/>
      <c r="SCQ53" s="15"/>
      <c r="SCR53" s="15"/>
      <c r="SCS53" s="15"/>
      <c r="SCT53" s="15"/>
      <c r="SCU53" s="15"/>
      <c r="SCV53" s="15"/>
      <c r="SCW53" s="15"/>
      <c r="SCX53" s="15"/>
      <c r="SCY53" s="15"/>
      <c r="SCZ53" s="15"/>
      <c r="SDA53" s="15"/>
      <c r="SDB53" s="15"/>
      <c r="SDC53" s="15"/>
      <c r="SDD53" s="15"/>
      <c r="SDE53" s="15"/>
      <c r="SDF53" s="15"/>
      <c r="SDG53" s="15"/>
      <c r="SDH53" s="15"/>
      <c r="SDI53" s="15"/>
      <c r="SDJ53" s="15"/>
      <c r="SDK53" s="15"/>
      <c r="SDL53" s="15"/>
      <c r="SDM53" s="15"/>
      <c r="SDN53" s="15"/>
      <c r="SDO53" s="15"/>
      <c r="SDP53" s="15"/>
      <c r="SDQ53" s="15"/>
      <c r="SDR53" s="15"/>
      <c r="SDS53" s="15"/>
      <c r="SDT53" s="15"/>
      <c r="SDU53" s="15"/>
      <c r="SDV53" s="15"/>
      <c r="SDW53" s="15"/>
      <c r="SDX53" s="15"/>
      <c r="SDY53" s="15"/>
      <c r="SDZ53" s="15"/>
      <c r="SEA53" s="15"/>
      <c r="SEB53" s="15"/>
      <c r="SEC53" s="15"/>
      <c r="SED53" s="15"/>
      <c r="SEE53" s="15"/>
      <c r="SEF53" s="15"/>
      <c r="SEG53" s="15"/>
      <c r="SEH53" s="15"/>
      <c r="SEI53" s="15"/>
      <c r="SEJ53" s="15"/>
      <c r="SEK53" s="15"/>
      <c r="SEL53" s="15"/>
      <c r="SEM53" s="15"/>
      <c r="SEN53" s="15"/>
      <c r="SEO53" s="15"/>
      <c r="SEP53" s="15"/>
      <c r="SEQ53" s="15"/>
      <c r="SER53" s="15"/>
      <c r="SES53" s="15"/>
      <c r="SET53" s="15"/>
      <c r="SEU53" s="15"/>
      <c r="SEV53" s="15"/>
      <c r="SEW53" s="15"/>
      <c r="SEX53" s="15"/>
      <c r="SEY53" s="15"/>
      <c r="SEZ53" s="15"/>
      <c r="SFA53" s="15"/>
      <c r="SFB53" s="15"/>
      <c r="SFC53" s="15"/>
      <c r="SFD53" s="15"/>
      <c r="SFE53" s="15"/>
      <c r="SFF53" s="15"/>
      <c r="SFG53" s="15"/>
      <c r="SFH53" s="15"/>
      <c r="SFI53" s="15"/>
      <c r="SFJ53" s="15"/>
      <c r="SFK53" s="15"/>
      <c r="SFL53" s="15"/>
      <c r="SFM53" s="15"/>
      <c r="SFN53" s="15"/>
      <c r="SFO53" s="15"/>
      <c r="SFP53" s="15"/>
      <c r="SFQ53" s="15"/>
      <c r="SFR53" s="15"/>
      <c r="SFS53" s="15"/>
      <c r="SFT53" s="15"/>
      <c r="SFU53" s="15"/>
      <c r="SFV53" s="15"/>
      <c r="SFW53" s="15"/>
      <c r="SFX53" s="15"/>
      <c r="SFY53" s="15"/>
      <c r="SFZ53" s="15"/>
      <c r="SGA53" s="15"/>
      <c r="SGB53" s="15"/>
      <c r="SGC53" s="15"/>
      <c r="SGD53" s="15"/>
      <c r="SGE53" s="15"/>
      <c r="SGF53" s="15"/>
      <c r="SGG53" s="15"/>
      <c r="SGH53" s="15"/>
      <c r="SGI53" s="15"/>
      <c r="SGJ53" s="15"/>
      <c r="SGK53" s="15"/>
      <c r="SGL53" s="15"/>
      <c r="SGM53" s="15"/>
      <c r="SGN53" s="15"/>
      <c r="SGO53" s="15"/>
      <c r="SGP53" s="15"/>
      <c r="SGQ53" s="15"/>
      <c r="SGR53" s="15"/>
      <c r="SGS53" s="15"/>
      <c r="SGT53" s="15"/>
      <c r="SGU53" s="15"/>
      <c r="SGV53" s="15"/>
      <c r="SGW53" s="15"/>
      <c r="SGX53" s="15"/>
      <c r="SGY53" s="15"/>
      <c r="SGZ53" s="15"/>
      <c r="SHA53" s="15"/>
      <c r="SHB53" s="15"/>
      <c r="SHC53" s="15"/>
      <c r="SHD53" s="15"/>
      <c r="SHE53" s="15"/>
      <c r="SHF53" s="15"/>
      <c r="SHG53" s="15"/>
      <c r="SHH53" s="15"/>
      <c r="SHI53" s="15"/>
      <c r="SHJ53" s="15"/>
      <c r="SHK53" s="15"/>
      <c r="SHL53" s="15"/>
      <c r="SHM53" s="15"/>
      <c r="SHN53" s="15"/>
      <c r="SHO53" s="15"/>
      <c r="SHP53" s="15"/>
      <c r="SHQ53" s="15"/>
      <c r="SHR53" s="15"/>
      <c r="SHS53" s="15"/>
      <c r="SHT53" s="15"/>
      <c r="SHU53" s="15"/>
      <c r="SHV53" s="15"/>
      <c r="SHW53" s="15"/>
      <c r="SHX53" s="15"/>
      <c r="SHY53" s="15"/>
      <c r="SHZ53" s="15"/>
      <c r="SIA53" s="15"/>
      <c r="SIB53" s="15"/>
      <c r="SIC53" s="15"/>
      <c r="SID53" s="15"/>
      <c r="SIE53" s="15"/>
      <c r="SIF53" s="15"/>
      <c r="SIG53" s="15"/>
      <c r="SIH53" s="15"/>
      <c r="SII53" s="15"/>
      <c r="SIJ53" s="15"/>
      <c r="SIK53" s="15"/>
      <c r="SIL53" s="15"/>
      <c r="SIM53" s="15"/>
      <c r="SIN53" s="15"/>
      <c r="SIO53" s="15"/>
      <c r="SIP53" s="15"/>
      <c r="SIQ53" s="15"/>
      <c r="SIR53" s="15"/>
      <c r="SIS53" s="15"/>
      <c r="SIT53" s="15"/>
      <c r="SIU53" s="15"/>
      <c r="SIV53" s="15"/>
      <c r="SIW53" s="15"/>
      <c r="SIX53" s="15"/>
      <c r="SIY53" s="15"/>
      <c r="SIZ53" s="15"/>
      <c r="SJA53" s="15"/>
      <c r="SJB53" s="15"/>
      <c r="SJC53" s="15"/>
      <c r="SJD53" s="15"/>
      <c r="SJE53" s="15"/>
      <c r="SJF53" s="15"/>
      <c r="SJG53" s="15"/>
      <c r="SJH53" s="15"/>
      <c r="SJI53" s="15"/>
      <c r="SJJ53" s="15"/>
      <c r="SJK53" s="15"/>
      <c r="SJL53" s="15"/>
      <c r="SJM53" s="15"/>
      <c r="SJN53" s="15"/>
      <c r="SJO53" s="15"/>
      <c r="SJP53" s="15"/>
      <c r="SJQ53" s="15"/>
      <c r="SJR53" s="15"/>
      <c r="SJS53" s="15"/>
      <c r="SJT53" s="15"/>
      <c r="SJU53" s="15"/>
      <c r="SJV53" s="15"/>
      <c r="SJW53" s="15"/>
      <c r="SJX53" s="15"/>
      <c r="SJY53" s="15"/>
      <c r="SJZ53" s="15"/>
      <c r="SKA53" s="15"/>
      <c r="SKB53" s="15"/>
      <c r="SKC53" s="15"/>
      <c r="SKD53" s="15"/>
      <c r="SKE53" s="15"/>
      <c r="SKF53" s="15"/>
      <c r="SKG53" s="15"/>
      <c r="SKH53" s="15"/>
      <c r="SKI53" s="15"/>
      <c r="SKJ53" s="15"/>
      <c r="SKK53" s="15"/>
      <c r="SKL53" s="15"/>
      <c r="SKM53" s="15"/>
      <c r="SKN53" s="15"/>
      <c r="SKO53" s="15"/>
      <c r="SKP53" s="15"/>
      <c r="SKQ53" s="15"/>
      <c r="SKR53" s="15"/>
      <c r="SKS53" s="15"/>
      <c r="SKT53" s="15"/>
      <c r="SKU53" s="15"/>
      <c r="SKV53" s="15"/>
      <c r="SKW53" s="15"/>
      <c r="SKX53" s="15"/>
      <c r="SKY53" s="15"/>
      <c r="SKZ53" s="15"/>
      <c r="SLA53" s="15"/>
      <c r="SLB53" s="15"/>
      <c r="SLC53" s="15"/>
      <c r="SLD53" s="15"/>
      <c r="SLE53" s="15"/>
      <c r="SLF53" s="15"/>
      <c r="SLG53" s="15"/>
      <c r="SLH53" s="15"/>
      <c r="SLI53" s="15"/>
      <c r="SLJ53" s="15"/>
      <c r="SLK53" s="15"/>
      <c r="SLL53" s="15"/>
      <c r="SLM53" s="15"/>
      <c r="SLN53" s="15"/>
      <c r="SLO53" s="15"/>
      <c r="SLP53" s="15"/>
      <c r="SLQ53" s="15"/>
      <c r="SLR53" s="15"/>
      <c r="SLS53" s="15"/>
      <c r="SLT53" s="15"/>
      <c r="SLU53" s="15"/>
      <c r="SLV53" s="15"/>
      <c r="SLW53" s="15"/>
      <c r="SLX53" s="15"/>
      <c r="SLY53" s="15"/>
      <c r="SLZ53" s="15"/>
      <c r="SMA53" s="15"/>
      <c r="SMB53" s="15"/>
      <c r="SMC53" s="15"/>
      <c r="SMD53" s="15"/>
      <c r="SME53" s="15"/>
      <c r="SMF53" s="15"/>
      <c r="SMG53" s="15"/>
      <c r="SMH53" s="15"/>
      <c r="SMI53" s="15"/>
      <c r="SMJ53" s="15"/>
      <c r="SMK53" s="15"/>
      <c r="SML53" s="15"/>
      <c r="SMM53" s="15"/>
      <c r="SMN53" s="15"/>
      <c r="SMO53" s="15"/>
      <c r="SMP53" s="15"/>
      <c r="SMQ53" s="15"/>
      <c r="SMR53" s="15"/>
      <c r="SMS53" s="15"/>
      <c r="SMT53" s="15"/>
      <c r="SMU53" s="15"/>
      <c r="SMV53" s="15"/>
      <c r="SMW53" s="15"/>
      <c r="SMX53" s="15"/>
      <c r="SMY53" s="15"/>
      <c r="SMZ53" s="15"/>
      <c r="SNA53" s="15"/>
      <c r="SNB53" s="15"/>
      <c r="SNC53" s="15"/>
      <c r="SND53" s="15"/>
      <c r="SNE53" s="15"/>
      <c r="SNF53" s="15"/>
      <c r="SNG53" s="15"/>
      <c r="SNH53" s="15"/>
      <c r="SNI53" s="15"/>
      <c r="SNJ53" s="15"/>
      <c r="SNK53" s="15"/>
      <c r="SNL53" s="15"/>
      <c r="SNM53" s="15"/>
      <c r="SNN53" s="15"/>
      <c r="SNO53" s="15"/>
      <c r="SNP53" s="15"/>
      <c r="SNQ53" s="15"/>
      <c r="SNR53" s="15"/>
      <c r="SNS53" s="15"/>
      <c r="SNT53" s="15"/>
      <c r="SNU53" s="15"/>
      <c r="SNV53" s="15"/>
      <c r="SNW53" s="15"/>
      <c r="SNX53" s="15"/>
      <c r="SNY53" s="15"/>
      <c r="SNZ53" s="15"/>
      <c r="SOA53" s="15"/>
      <c r="SOB53" s="15"/>
      <c r="SOC53" s="15"/>
      <c r="SOD53" s="15"/>
      <c r="SOE53" s="15"/>
      <c r="SOF53" s="15"/>
      <c r="SOG53" s="15"/>
      <c r="SOH53" s="15"/>
      <c r="SOI53" s="15"/>
      <c r="SOJ53" s="15"/>
      <c r="SOK53" s="15"/>
      <c r="SOL53" s="15"/>
      <c r="SOM53" s="15"/>
      <c r="SON53" s="15"/>
      <c r="SOO53" s="15"/>
      <c r="SOP53" s="15"/>
      <c r="SOQ53" s="15"/>
      <c r="SOR53" s="15"/>
      <c r="SOS53" s="15"/>
      <c r="SOT53" s="15"/>
      <c r="SOU53" s="15"/>
      <c r="SOV53" s="15"/>
      <c r="SOW53" s="15"/>
      <c r="SOX53" s="15"/>
      <c r="SOY53" s="15"/>
      <c r="SOZ53" s="15"/>
      <c r="SPA53" s="15"/>
      <c r="SPB53" s="15"/>
      <c r="SPC53" s="15"/>
      <c r="SPD53" s="15"/>
      <c r="SPE53" s="15"/>
      <c r="SPF53" s="15"/>
      <c r="SPG53" s="15"/>
      <c r="SPH53" s="15"/>
      <c r="SPI53" s="15"/>
      <c r="SPJ53" s="15"/>
      <c r="SPK53" s="15"/>
      <c r="SPL53" s="15"/>
      <c r="SPM53" s="15"/>
      <c r="SPN53" s="15"/>
      <c r="SPO53" s="15"/>
      <c r="SPP53" s="15"/>
      <c r="SPQ53" s="15"/>
      <c r="SPR53" s="15"/>
      <c r="SPS53" s="15"/>
      <c r="SPT53" s="15"/>
      <c r="SPU53" s="15"/>
      <c r="SPV53" s="15"/>
      <c r="SPW53" s="15"/>
      <c r="SPX53" s="15"/>
      <c r="SPY53" s="15"/>
      <c r="SPZ53" s="15"/>
      <c r="SQA53" s="15"/>
      <c r="SQB53" s="15"/>
      <c r="SQC53" s="15"/>
      <c r="SQD53" s="15"/>
      <c r="SQE53" s="15"/>
      <c r="SQF53" s="15"/>
      <c r="SQG53" s="15"/>
      <c r="SQH53" s="15"/>
      <c r="SQI53" s="15"/>
      <c r="SQJ53" s="15"/>
      <c r="SQK53" s="15"/>
      <c r="SQL53" s="15"/>
      <c r="SQM53" s="15"/>
      <c r="SQN53" s="15"/>
      <c r="SQO53" s="15"/>
      <c r="SQP53" s="15"/>
      <c r="SQQ53" s="15"/>
      <c r="SQR53" s="15"/>
      <c r="SQS53" s="15"/>
      <c r="SQT53" s="15"/>
      <c r="SQU53" s="15"/>
      <c r="SQV53" s="15"/>
      <c r="SQW53" s="15"/>
      <c r="SQX53" s="15"/>
      <c r="SQY53" s="15"/>
      <c r="SQZ53" s="15"/>
      <c r="SRA53" s="15"/>
      <c r="SRB53" s="15"/>
      <c r="SRC53" s="15"/>
      <c r="SRD53" s="15"/>
      <c r="SRE53" s="15"/>
      <c r="SRF53" s="15"/>
      <c r="SRG53" s="15"/>
      <c r="SRH53" s="15"/>
      <c r="SRI53" s="15"/>
      <c r="SRJ53" s="15"/>
      <c r="SRK53" s="15"/>
      <c r="SRL53" s="15"/>
      <c r="SRM53" s="15"/>
      <c r="SRN53" s="15"/>
      <c r="SRO53" s="15"/>
      <c r="SRP53" s="15"/>
      <c r="SRQ53" s="15"/>
      <c r="SRR53" s="15"/>
      <c r="SRS53" s="15"/>
      <c r="SRT53" s="15"/>
      <c r="SRU53" s="15"/>
      <c r="SRV53" s="15"/>
      <c r="SRW53" s="15"/>
      <c r="SRX53" s="15"/>
      <c r="SRY53" s="15"/>
      <c r="SRZ53" s="15"/>
      <c r="SSA53" s="15"/>
      <c r="SSB53" s="15"/>
      <c r="SSC53" s="15"/>
      <c r="SSD53" s="15"/>
      <c r="SSE53" s="15"/>
      <c r="SSF53" s="15"/>
      <c r="SSG53" s="15"/>
      <c r="SSH53" s="15"/>
      <c r="SSI53" s="15"/>
      <c r="SSJ53" s="15"/>
      <c r="SSK53" s="15"/>
      <c r="SSL53" s="15"/>
      <c r="SSM53" s="15"/>
      <c r="SSN53" s="15"/>
      <c r="SSO53" s="15"/>
      <c r="SSP53" s="15"/>
      <c r="SSQ53" s="15"/>
      <c r="SSR53" s="15"/>
      <c r="SSS53" s="15"/>
      <c r="SST53" s="15"/>
      <c r="SSU53" s="15"/>
      <c r="SSV53" s="15"/>
      <c r="SSW53" s="15"/>
      <c r="SSX53" s="15"/>
      <c r="SSY53" s="15"/>
      <c r="SSZ53" s="15"/>
      <c r="STA53" s="15"/>
      <c r="STB53" s="15"/>
      <c r="STC53" s="15"/>
      <c r="STD53" s="15"/>
      <c r="STE53" s="15"/>
      <c r="STF53" s="15"/>
      <c r="STG53" s="15"/>
      <c r="STH53" s="15"/>
      <c r="STI53" s="15"/>
      <c r="STJ53" s="15"/>
      <c r="STK53" s="15"/>
      <c r="STL53" s="15"/>
      <c r="STM53" s="15"/>
      <c r="STN53" s="15"/>
      <c r="STO53" s="15"/>
      <c r="STP53" s="15"/>
      <c r="STQ53" s="15"/>
      <c r="STR53" s="15"/>
      <c r="STS53" s="15"/>
      <c r="STT53" s="15"/>
      <c r="STU53" s="15"/>
      <c r="STV53" s="15"/>
      <c r="STW53" s="15"/>
      <c r="STX53" s="15"/>
      <c r="STY53" s="15"/>
      <c r="STZ53" s="15"/>
      <c r="SUA53" s="15"/>
      <c r="SUB53" s="15"/>
      <c r="SUC53" s="15"/>
      <c r="SUD53" s="15"/>
      <c r="SUE53" s="15"/>
      <c r="SUF53" s="15"/>
      <c r="SUG53" s="15"/>
      <c r="SUH53" s="15"/>
      <c r="SUI53" s="15"/>
      <c r="SUJ53" s="15"/>
      <c r="SUK53" s="15"/>
      <c r="SUL53" s="15"/>
      <c r="SUM53" s="15"/>
      <c r="SUN53" s="15"/>
      <c r="SUO53" s="15"/>
      <c r="SUP53" s="15"/>
      <c r="SUQ53" s="15"/>
      <c r="SUR53" s="15"/>
      <c r="SUS53" s="15"/>
      <c r="SUT53" s="15"/>
      <c r="SUU53" s="15"/>
      <c r="SUV53" s="15"/>
      <c r="SUW53" s="15"/>
      <c r="SUX53" s="15"/>
      <c r="SUY53" s="15"/>
      <c r="SUZ53" s="15"/>
      <c r="SVA53" s="15"/>
      <c r="SVB53" s="15"/>
      <c r="SVC53" s="15"/>
      <c r="SVD53" s="15"/>
      <c r="SVE53" s="15"/>
      <c r="SVF53" s="15"/>
      <c r="SVG53" s="15"/>
      <c r="SVH53" s="15"/>
      <c r="SVI53" s="15"/>
      <c r="SVJ53" s="15"/>
      <c r="SVK53" s="15"/>
      <c r="SVL53" s="15"/>
      <c r="SVM53" s="15"/>
      <c r="SVN53" s="15"/>
      <c r="SVO53" s="15"/>
      <c r="SVP53" s="15"/>
      <c r="SVQ53" s="15"/>
      <c r="SVR53" s="15"/>
      <c r="SVS53" s="15"/>
      <c r="SVT53" s="15"/>
      <c r="SVU53" s="15"/>
      <c r="SVV53" s="15"/>
      <c r="SVW53" s="15"/>
      <c r="SVX53" s="15"/>
      <c r="SVY53" s="15"/>
      <c r="SVZ53" s="15"/>
      <c r="SWA53" s="15"/>
      <c r="SWB53" s="15"/>
      <c r="SWC53" s="15"/>
      <c r="SWD53" s="15"/>
      <c r="SWE53" s="15"/>
      <c r="SWF53" s="15"/>
      <c r="SWG53" s="15"/>
      <c r="SWH53" s="15"/>
      <c r="SWI53" s="15"/>
      <c r="SWJ53" s="15"/>
      <c r="SWK53" s="15"/>
      <c r="SWL53" s="15"/>
      <c r="SWM53" s="15"/>
      <c r="SWN53" s="15"/>
      <c r="SWO53" s="15"/>
      <c r="SWP53" s="15"/>
      <c r="SWQ53" s="15"/>
      <c r="SWR53" s="15"/>
      <c r="SWS53" s="15"/>
      <c r="SWT53" s="15"/>
      <c r="SWU53" s="15"/>
      <c r="SWV53" s="15"/>
      <c r="SWW53" s="15"/>
      <c r="SWX53" s="15"/>
      <c r="SWY53" s="15"/>
      <c r="SWZ53" s="15"/>
      <c r="SXA53" s="15"/>
      <c r="SXB53" s="15"/>
      <c r="SXC53" s="15"/>
      <c r="SXD53" s="15"/>
      <c r="SXE53" s="15"/>
      <c r="SXF53" s="15"/>
      <c r="SXG53" s="15"/>
      <c r="SXH53" s="15"/>
      <c r="SXI53" s="15"/>
      <c r="SXJ53" s="15"/>
      <c r="SXK53" s="15"/>
      <c r="SXL53" s="15"/>
      <c r="SXM53" s="15"/>
      <c r="SXN53" s="15"/>
      <c r="SXO53" s="15"/>
      <c r="SXP53" s="15"/>
      <c r="SXQ53" s="15"/>
      <c r="SXR53" s="15"/>
      <c r="SXS53" s="15"/>
      <c r="SXT53" s="15"/>
      <c r="SXU53" s="15"/>
      <c r="SXV53" s="15"/>
      <c r="SXW53" s="15"/>
      <c r="SXX53" s="15"/>
      <c r="SXY53" s="15"/>
      <c r="SXZ53" s="15"/>
      <c r="SYA53" s="15"/>
      <c r="SYB53" s="15"/>
      <c r="SYC53" s="15"/>
      <c r="SYD53" s="15"/>
      <c r="SYE53" s="15"/>
      <c r="SYF53" s="15"/>
      <c r="SYG53" s="15"/>
      <c r="SYH53" s="15"/>
      <c r="SYI53" s="15"/>
      <c r="SYJ53" s="15"/>
      <c r="SYK53" s="15"/>
      <c r="SYL53" s="15"/>
      <c r="SYM53" s="15"/>
      <c r="SYN53" s="15"/>
      <c r="SYO53" s="15"/>
      <c r="SYP53" s="15"/>
      <c r="SYQ53" s="15"/>
      <c r="SYR53" s="15"/>
      <c r="SYS53" s="15"/>
      <c r="SYT53" s="15"/>
      <c r="SYU53" s="15"/>
      <c r="SYV53" s="15"/>
      <c r="SYW53" s="15"/>
      <c r="SYX53" s="15"/>
      <c r="SYY53" s="15"/>
      <c r="SYZ53" s="15"/>
      <c r="SZA53" s="15"/>
      <c r="SZB53" s="15"/>
      <c r="SZC53" s="15"/>
      <c r="SZD53" s="15"/>
      <c r="SZE53" s="15"/>
      <c r="SZF53" s="15"/>
      <c r="SZG53" s="15"/>
      <c r="SZH53" s="15"/>
      <c r="SZI53" s="15"/>
      <c r="SZJ53" s="15"/>
      <c r="SZK53" s="15"/>
      <c r="SZL53" s="15"/>
      <c r="SZM53" s="15"/>
      <c r="SZN53" s="15"/>
      <c r="SZO53" s="15"/>
      <c r="SZP53" s="15"/>
      <c r="SZQ53" s="15"/>
      <c r="SZR53" s="15"/>
      <c r="SZS53" s="15"/>
      <c r="SZT53" s="15"/>
      <c r="SZU53" s="15"/>
      <c r="SZV53" s="15"/>
      <c r="SZW53" s="15"/>
      <c r="SZX53" s="15"/>
      <c r="SZY53" s="15"/>
      <c r="SZZ53" s="15"/>
      <c r="TAA53" s="15"/>
      <c r="TAB53" s="15"/>
      <c r="TAC53" s="15"/>
      <c r="TAD53" s="15"/>
      <c r="TAE53" s="15"/>
      <c r="TAF53" s="15"/>
      <c r="TAG53" s="15"/>
      <c r="TAH53" s="15"/>
      <c r="TAI53" s="15"/>
      <c r="TAJ53" s="15"/>
      <c r="TAK53" s="15"/>
      <c r="TAL53" s="15"/>
      <c r="TAM53" s="15"/>
      <c r="TAN53" s="15"/>
      <c r="TAO53" s="15"/>
      <c r="TAP53" s="15"/>
      <c r="TAQ53" s="15"/>
      <c r="TAR53" s="15"/>
      <c r="TAS53" s="15"/>
      <c r="TAT53" s="15"/>
      <c r="TAU53" s="15"/>
      <c r="TAV53" s="15"/>
      <c r="TAW53" s="15"/>
      <c r="TAX53" s="15"/>
      <c r="TAY53" s="15"/>
      <c r="TAZ53" s="15"/>
      <c r="TBA53" s="15"/>
      <c r="TBB53" s="15"/>
      <c r="TBC53" s="15"/>
      <c r="TBD53" s="15"/>
      <c r="TBE53" s="15"/>
      <c r="TBF53" s="15"/>
      <c r="TBG53" s="15"/>
      <c r="TBH53" s="15"/>
      <c r="TBI53" s="15"/>
      <c r="TBJ53" s="15"/>
      <c r="TBK53" s="15"/>
      <c r="TBL53" s="15"/>
      <c r="TBM53" s="15"/>
      <c r="TBN53" s="15"/>
      <c r="TBO53" s="15"/>
      <c r="TBP53" s="15"/>
      <c r="TBQ53" s="15"/>
      <c r="TBR53" s="15"/>
      <c r="TBS53" s="15"/>
      <c r="TBT53" s="15"/>
      <c r="TBU53" s="15"/>
      <c r="TBV53" s="15"/>
      <c r="TBW53" s="15"/>
      <c r="TBX53" s="15"/>
      <c r="TBY53" s="15"/>
      <c r="TBZ53" s="15"/>
      <c r="TCA53" s="15"/>
      <c r="TCB53" s="15"/>
      <c r="TCC53" s="15"/>
      <c r="TCD53" s="15"/>
      <c r="TCE53" s="15"/>
      <c r="TCF53" s="15"/>
      <c r="TCG53" s="15"/>
      <c r="TCH53" s="15"/>
      <c r="TCI53" s="15"/>
      <c r="TCJ53" s="15"/>
      <c r="TCK53" s="15"/>
      <c r="TCL53" s="15"/>
      <c r="TCM53" s="15"/>
      <c r="TCN53" s="15"/>
      <c r="TCO53" s="15"/>
      <c r="TCP53" s="15"/>
      <c r="TCQ53" s="15"/>
      <c r="TCR53" s="15"/>
      <c r="TCS53" s="15"/>
      <c r="TCT53" s="15"/>
      <c r="TCU53" s="15"/>
      <c r="TCV53" s="15"/>
      <c r="TCW53" s="15"/>
      <c r="TCX53" s="15"/>
      <c r="TCY53" s="15"/>
      <c r="TCZ53" s="15"/>
      <c r="TDA53" s="15"/>
      <c r="TDB53" s="15"/>
      <c r="TDC53" s="15"/>
      <c r="TDD53" s="15"/>
      <c r="TDE53" s="15"/>
      <c r="TDF53" s="15"/>
      <c r="TDG53" s="15"/>
      <c r="TDH53" s="15"/>
      <c r="TDI53" s="15"/>
      <c r="TDJ53" s="15"/>
      <c r="TDK53" s="15"/>
      <c r="TDL53" s="15"/>
      <c r="TDM53" s="15"/>
      <c r="TDN53" s="15"/>
      <c r="TDO53" s="15"/>
      <c r="TDP53" s="15"/>
      <c r="TDQ53" s="15"/>
      <c r="TDR53" s="15"/>
      <c r="TDS53" s="15"/>
      <c r="TDT53" s="15"/>
      <c r="TDU53" s="15"/>
      <c r="TDV53" s="15"/>
      <c r="TDW53" s="15"/>
      <c r="TDX53" s="15"/>
      <c r="TDY53" s="15"/>
      <c r="TDZ53" s="15"/>
      <c r="TEA53" s="15"/>
      <c r="TEB53" s="15"/>
      <c r="TEC53" s="15"/>
      <c r="TED53" s="15"/>
      <c r="TEE53" s="15"/>
      <c r="TEF53" s="15"/>
      <c r="TEG53" s="15"/>
      <c r="TEH53" s="15"/>
      <c r="TEI53" s="15"/>
      <c r="TEJ53" s="15"/>
      <c r="TEK53" s="15"/>
      <c r="TEL53" s="15"/>
      <c r="TEM53" s="15"/>
      <c r="TEN53" s="15"/>
      <c r="TEO53" s="15"/>
      <c r="TEP53" s="15"/>
      <c r="TEQ53" s="15"/>
      <c r="TER53" s="15"/>
      <c r="TES53" s="15"/>
      <c r="TET53" s="15"/>
      <c r="TEU53" s="15"/>
      <c r="TEV53" s="15"/>
      <c r="TEW53" s="15"/>
      <c r="TEX53" s="15"/>
      <c r="TEY53" s="15"/>
      <c r="TEZ53" s="15"/>
      <c r="TFA53" s="15"/>
      <c r="TFB53" s="15"/>
      <c r="TFC53" s="15"/>
      <c r="TFD53" s="15"/>
      <c r="TFE53" s="15"/>
      <c r="TFF53" s="15"/>
      <c r="TFG53" s="15"/>
      <c r="TFH53" s="15"/>
      <c r="TFI53" s="15"/>
      <c r="TFJ53" s="15"/>
      <c r="TFK53" s="15"/>
      <c r="TFL53" s="15"/>
      <c r="TFM53" s="15"/>
      <c r="TFN53" s="15"/>
      <c r="TFO53" s="15"/>
      <c r="TFP53" s="15"/>
      <c r="TFQ53" s="15"/>
      <c r="TFR53" s="15"/>
      <c r="TFS53" s="15"/>
      <c r="TFT53" s="15"/>
      <c r="TFU53" s="15"/>
      <c r="TFV53" s="15"/>
      <c r="TFW53" s="15"/>
      <c r="TFX53" s="15"/>
      <c r="TFY53" s="15"/>
      <c r="TFZ53" s="15"/>
      <c r="TGA53" s="15"/>
      <c r="TGB53" s="15"/>
      <c r="TGC53" s="15"/>
      <c r="TGD53" s="15"/>
      <c r="TGE53" s="15"/>
      <c r="TGF53" s="15"/>
      <c r="TGG53" s="15"/>
      <c r="TGH53" s="15"/>
      <c r="TGI53" s="15"/>
      <c r="TGJ53" s="15"/>
      <c r="TGK53" s="15"/>
      <c r="TGL53" s="15"/>
      <c r="TGM53" s="15"/>
      <c r="TGN53" s="15"/>
      <c r="TGO53" s="15"/>
      <c r="TGP53" s="15"/>
      <c r="TGQ53" s="15"/>
      <c r="TGR53" s="15"/>
      <c r="TGS53" s="15"/>
      <c r="TGT53" s="15"/>
      <c r="TGU53" s="15"/>
      <c r="TGV53" s="15"/>
      <c r="TGW53" s="15"/>
      <c r="TGX53" s="15"/>
      <c r="TGY53" s="15"/>
      <c r="TGZ53" s="15"/>
      <c r="THA53" s="15"/>
      <c r="THB53" s="15"/>
      <c r="THC53" s="15"/>
      <c r="THD53" s="15"/>
      <c r="THE53" s="15"/>
      <c r="THF53" s="15"/>
      <c r="THG53" s="15"/>
      <c r="THH53" s="15"/>
      <c r="THI53" s="15"/>
      <c r="THJ53" s="15"/>
      <c r="THK53" s="15"/>
      <c r="THL53" s="15"/>
      <c r="THM53" s="15"/>
      <c r="THN53" s="15"/>
      <c r="THO53" s="15"/>
      <c r="THP53" s="15"/>
      <c r="THQ53" s="15"/>
      <c r="THR53" s="15"/>
      <c r="THS53" s="15"/>
      <c r="THT53" s="15"/>
      <c r="THU53" s="15"/>
      <c r="THV53" s="15"/>
      <c r="THW53" s="15"/>
      <c r="THX53" s="15"/>
      <c r="THY53" s="15"/>
      <c r="THZ53" s="15"/>
      <c r="TIA53" s="15"/>
      <c r="TIB53" s="15"/>
      <c r="TIC53" s="15"/>
      <c r="TID53" s="15"/>
      <c r="TIE53" s="15"/>
      <c r="TIF53" s="15"/>
      <c r="TIG53" s="15"/>
      <c r="TIH53" s="15"/>
      <c r="TII53" s="15"/>
      <c r="TIJ53" s="15"/>
      <c r="TIK53" s="15"/>
      <c r="TIL53" s="15"/>
      <c r="TIM53" s="15"/>
      <c r="TIN53" s="15"/>
      <c r="TIO53" s="15"/>
      <c r="TIP53" s="15"/>
      <c r="TIQ53" s="15"/>
      <c r="TIR53" s="15"/>
      <c r="TIS53" s="15"/>
      <c r="TIT53" s="15"/>
      <c r="TIU53" s="15"/>
      <c r="TIV53" s="15"/>
      <c r="TIW53" s="15"/>
      <c r="TIX53" s="15"/>
      <c r="TIY53" s="15"/>
      <c r="TIZ53" s="15"/>
      <c r="TJA53" s="15"/>
      <c r="TJB53" s="15"/>
      <c r="TJC53" s="15"/>
      <c r="TJD53" s="15"/>
      <c r="TJE53" s="15"/>
      <c r="TJF53" s="15"/>
      <c r="TJG53" s="15"/>
      <c r="TJH53" s="15"/>
      <c r="TJI53" s="15"/>
      <c r="TJJ53" s="15"/>
      <c r="TJK53" s="15"/>
      <c r="TJL53" s="15"/>
      <c r="TJM53" s="15"/>
      <c r="TJN53" s="15"/>
      <c r="TJO53" s="15"/>
      <c r="TJP53" s="15"/>
      <c r="TJQ53" s="15"/>
      <c r="TJR53" s="15"/>
      <c r="TJS53" s="15"/>
      <c r="TJT53" s="15"/>
      <c r="TJU53" s="15"/>
      <c r="TJV53" s="15"/>
      <c r="TJW53" s="15"/>
      <c r="TJX53" s="15"/>
      <c r="TJY53" s="15"/>
      <c r="TJZ53" s="15"/>
      <c r="TKA53" s="15"/>
      <c r="TKB53" s="15"/>
      <c r="TKC53" s="15"/>
      <c r="TKD53" s="15"/>
      <c r="TKE53" s="15"/>
      <c r="TKF53" s="15"/>
      <c r="TKG53" s="15"/>
      <c r="TKH53" s="15"/>
      <c r="TKI53" s="15"/>
      <c r="TKJ53" s="15"/>
      <c r="TKK53" s="15"/>
      <c r="TKL53" s="15"/>
      <c r="TKM53" s="15"/>
      <c r="TKN53" s="15"/>
      <c r="TKO53" s="15"/>
      <c r="TKP53" s="15"/>
      <c r="TKQ53" s="15"/>
      <c r="TKR53" s="15"/>
      <c r="TKS53" s="15"/>
      <c r="TKT53" s="15"/>
      <c r="TKU53" s="15"/>
      <c r="TKV53" s="15"/>
      <c r="TKW53" s="15"/>
      <c r="TKX53" s="15"/>
      <c r="TKY53" s="15"/>
      <c r="TKZ53" s="15"/>
      <c r="TLA53" s="15"/>
      <c r="TLB53" s="15"/>
      <c r="TLC53" s="15"/>
      <c r="TLD53" s="15"/>
      <c r="TLE53" s="15"/>
      <c r="TLF53" s="15"/>
      <c r="TLG53" s="15"/>
      <c r="TLH53" s="15"/>
      <c r="TLI53" s="15"/>
      <c r="TLJ53" s="15"/>
      <c r="TLK53" s="15"/>
      <c r="TLL53" s="15"/>
      <c r="TLM53" s="15"/>
      <c r="TLN53" s="15"/>
      <c r="TLO53" s="15"/>
      <c r="TLP53" s="15"/>
      <c r="TLQ53" s="15"/>
      <c r="TLR53" s="15"/>
      <c r="TLS53" s="15"/>
      <c r="TLT53" s="15"/>
      <c r="TLU53" s="15"/>
      <c r="TLV53" s="15"/>
      <c r="TLW53" s="15"/>
      <c r="TLX53" s="15"/>
      <c r="TLY53" s="15"/>
      <c r="TLZ53" s="15"/>
      <c r="TMA53" s="15"/>
      <c r="TMB53" s="15"/>
      <c r="TMC53" s="15"/>
      <c r="TMD53" s="15"/>
      <c r="TME53" s="15"/>
      <c r="TMF53" s="15"/>
      <c r="TMG53" s="15"/>
      <c r="TMH53" s="15"/>
      <c r="TMI53" s="15"/>
      <c r="TMJ53" s="15"/>
      <c r="TMK53" s="15"/>
      <c r="TML53" s="15"/>
      <c r="TMM53" s="15"/>
      <c r="TMN53" s="15"/>
      <c r="TMO53" s="15"/>
      <c r="TMP53" s="15"/>
      <c r="TMQ53" s="15"/>
      <c r="TMR53" s="15"/>
      <c r="TMS53" s="15"/>
      <c r="TMT53" s="15"/>
      <c r="TMU53" s="15"/>
      <c r="TMV53" s="15"/>
      <c r="TMW53" s="15"/>
      <c r="TMX53" s="15"/>
      <c r="TMY53" s="15"/>
      <c r="TMZ53" s="15"/>
      <c r="TNA53" s="15"/>
      <c r="TNB53" s="15"/>
      <c r="TNC53" s="15"/>
      <c r="TND53" s="15"/>
      <c r="TNE53" s="15"/>
      <c r="TNF53" s="15"/>
      <c r="TNG53" s="15"/>
      <c r="TNH53" s="15"/>
      <c r="TNI53" s="15"/>
      <c r="TNJ53" s="15"/>
      <c r="TNK53" s="15"/>
      <c r="TNL53" s="15"/>
      <c r="TNM53" s="15"/>
      <c r="TNN53" s="15"/>
      <c r="TNO53" s="15"/>
      <c r="TNP53" s="15"/>
      <c r="TNQ53" s="15"/>
      <c r="TNR53" s="15"/>
      <c r="TNS53" s="15"/>
      <c r="TNT53" s="15"/>
      <c r="TNU53" s="15"/>
      <c r="TNV53" s="15"/>
      <c r="TNW53" s="15"/>
      <c r="TNX53" s="15"/>
      <c r="TNY53" s="15"/>
      <c r="TNZ53" s="15"/>
      <c r="TOA53" s="15"/>
      <c r="TOB53" s="15"/>
      <c r="TOC53" s="15"/>
      <c r="TOD53" s="15"/>
      <c r="TOE53" s="15"/>
      <c r="TOF53" s="15"/>
      <c r="TOG53" s="15"/>
      <c r="TOH53" s="15"/>
      <c r="TOI53" s="15"/>
      <c r="TOJ53" s="15"/>
      <c r="TOK53" s="15"/>
      <c r="TOL53" s="15"/>
      <c r="TOM53" s="15"/>
      <c r="TON53" s="15"/>
      <c r="TOO53" s="15"/>
      <c r="TOP53" s="15"/>
      <c r="TOQ53" s="15"/>
      <c r="TOR53" s="15"/>
      <c r="TOS53" s="15"/>
      <c r="TOT53" s="15"/>
      <c r="TOU53" s="15"/>
      <c r="TOV53" s="15"/>
      <c r="TOW53" s="15"/>
      <c r="TOX53" s="15"/>
      <c r="TOY53" s="15"/>
      <c r="TOZ53" s="15"/>
      <c r="TPA53" s="15"/>
      <c r="TPB53" s="15"/>
      <c r="TPC53" s="15"/>
      <c r="TPD53" s="15"/>
      <c r="TPE53" s="15"/>
      <c r="TPF53" s="15"/>
      <c r="TPG53" s="15"/>
      <c r="TPH53" s="15"/>
      <c r="TPI53" s="15"/>
      <c r="TPJ53" s="15"/>
      <c r="TPK53" s="15"/>
      <c r="TPL53" s="15"/>
      <c r="TPM53" s="15"/>
      <c r="TPN53" s="15"/>
      <c r="TPO53" s="15"/>
      <c r="TPP53" s="15"/>
      <c r="TPQ53" s="15"/>
      <c r="TPR53" s="15"/>
      <c r="TPS53" s="15"/>
      <c r="TPT53" s="15"/>
      <c r="TPU53" s="15"/>
      <c r="TPV53" s="15"/>
      <c r="TPW53" s="15"/>
      <c r="TPX53" s="15"/>
      <c r="TPY53" s="15"/>
      <c r="TPZ53" s="15"/>
      <c r="TQA53" s="15"/>
      <c r="TQB53" s="15"/>
      <c r="TQC53" s="15"/>
      <c r="TQD53" s="15"/>
      <c r="TQE53" s="15"/>
      <c r="TQF53" s="15"/>
      <c r="TQG53" s="15"/>
      <c r="TQH53" s="15"/>
      <c r="TQI53" s="15"/>
      <c r="TQJ53" s="15"/>
      <c r="TQK53" s="15"/>
      <c r="TQL53" s="15"/>
      <c r="TQM53" s="15"/>
      <c r="TQN53" s="15"/>
      <c r="TQO53" s="15"/>
      <c r="TQP53" s="15"/>
      <c r="TQQ53" s="15"/>
      <c r="TQR53" s="15"/>
      <c r="TQS53" s="15"/>
      <c r="TQT53" s="15"/>
      <c r="TQU53" s="15"/>
      <c r="TQV53" s="15"/>
      <c r="TQW53" s="15"/>
      <c r="TQX53" s="15"/>
      <c r="TQY53" s="15"/>
      <c r="TQZ53" s="15"/>
      <c r="TRA53" s="15"/>
      <c r="TRB53" s="15"/>
      <c r="TRC53" s="15"/>
      <c r="TRD53" s="15"/>
      <c r="TRE53" s="15"/>
      <c r="TRF53" s="15"/>
      <c r="TRG53" s="15"/>
      <c r="TRH53" s="15"/>
      <c r="TRI53" s="15"/>
      <c r="TRJ53" s="15"/>
      <c r="TRK53" s="15"/>
      <c r="TRL53" s="15"/>
      <c r="TRM53" s="15"/>
      <c r="TRN53" s="15"/>
      <c r="TRO53" s="15"/>
      <c r="TRP53" s="15"/>
      <c r="TRQ53" s="15"/>
      <c r="TRR53" s="15"/>
      <c r="TRS53" s="15"/>
      <c r="TRT53" s="15"/>
      <c r="TRU53" s="15"/>
      <c r="TRV53" s="15"/>
      <c r="TRW53" s="15"/>
      <c r="TRX53" s="15"/>
      <c r="TRY53" s="15"/>
      <c r="TRZ53" s="15"/>
      <c r="TSA53" s="15"/>
      <c r="TSB53" s="15"/>
      <c r="TSC53" s="15"/>
      <c r="TSD53" s="15"/>
      <c r="TSE53" s="15"/>
      <c r="TSF53" s="15"/>
      <c r="TSG53" s="15"/>
      <c r="TSH53" s="15"/>
      <c r="TSI53" s="15"/>
      <c r="TSJ53" s="15"/>
      <c r="TSK53" s="15"/>
      <c r="TSL53" s="15"/>
      <c r="TSM53" s="15"/>
      <c r="TSN53" s="15"/>
      <c r="TSO53" s="15"/>
      <c r="TSP53" s="15"/>
      <c r="TSQ53" s="15"/>
      <c r="TSR53" s="15"/>
      <c r="TSS53" s="15"/>
      <c r="TST53" s="15"/>
      <c r="TSU53" s="15"/>
      <c r="TSV53" s="15"/>
      <c r="TSW53" s="15"/>
      <c r="TSX53" s="15"/>
      <c r="TSY53" s="15"/>
      <c r="TSZ53" s="15"/>
      <c r="TTA53" s="15"/>
      <c r="TTB53" s="15"/>
      <c r="TTC53" s="15"/>
      <c r="TTD53" s="15"/>
      <c r="TTE53" s="15"/>
      <c r="TTF53" s="15"/>
      <c r="TTG53" s="15"/>
      <c r="TTH53" s="15"/>
      <c r="TTI53" s="15"/>
      <c r="TTJ53" s="15"/>
      <c r="TTK53" s="15"/>
      <c r="TTL53" s="15"/>
      <c r="TTM53" s="15"/>
      <c r="TTN53" s="15"/>
      <c r="TTO53" s="15"/>
      <c r="TTP53" s="15"/>
      <c r="TTQ53" s="15"/>
      <c r="TTR53" s="15"/>
      <c r="TTS53" s="15"/>
      <c r="TTT53" s="15"/>
      <c r="TTU53" s="15"/>
      <c r="TTV53" s="15"/>
      <c r="TTW53" s="15"/>
      <c r="TTX53" s="15"/>
      <c r="TTY53" s="15"/>
      <c r="TTZ53" s="15"/>
      <c r="TUA53" s="15"/>
      <c r="TUB53" s="15"/>
      <c r="TUC53" s="15"/>
      <c r="TUD53" s="15"/>
      <c r="TUE53" s="15"/>
      <c r="TUF53" s="15"/>
      <c r="TUG53" s="15"/>
      <c r="TUH53" s="15"/>
      <c r="TUI53" s="15"/>
      <c r="TUJ53" s="15"/>
      <c r="TUK53" s="15"/>
      <c r="TUL53" s="15"/>
      <c r="TUM53" s="15"/>
      <c r="TUN53" s="15"/>
      <c r="TUO53" s="15"/>
      <c r="TUP53" s="15"/>
      <c r="TUQ53" s="15"/>
      <c r="TUR53" s="15"/>
      <c r="TUS53" s="15"/>
      <c r="TUT53" s="15"/>
      <c r="TUU53" s="15"/>
      <c r="TUV53" s="15"/>
      <c r="TUW53" s="15"/>
      <c r="TUX53" s="15"/>
      <c r="TUY53" s="15"/>
      <c r="TUZ53" s="15"/>
      <c r="TVA53" s="15"/>
      <c r="TVB53" s="15"/>
      <c r="TVC53" s="15"/>
      <c r="TVD53" s="15"/>
      <c r="TVE53" s="15"/>
      <c r="TVF53" s="15"/>
      <c r="TVG53" s="15"/>
      <c r="TVH53" s="15"/>
      <c r="TVI53" s="15"/>
      <c r="TVJ53" s="15"/>
      <c r="TVK53" s="15"/>
      <c r="TVL53" s="15"/>
      <c r="TVM53" s="15"/>
      <c r="TVN53" s="15"/>
      <c r="TVO53" s="15"/>
      <c r="TVP53" s="15"/>
      <c r="TVQ53" s="15"/>
      <c r="TVR53" s="15"/>
      <c r="TVS53" s="15"/>
      <c r="TVT53" s="15"/>
      <c r="TVU53" s="15"/>
      <c r="TVV53" s="15"/>
      <c r="TVW53" s="15"/>
      <c r="TVX53" s="15"/>
      <c r="TVY53" s="15"/>
      <c r="TVZ53" s="15"/>
      <c r="TWA53" s="15"/>
      <c r="TWB53" s="15"/>
      <c r="TWC53" s="15"/>
      <c r="TWD53" s="15"/>
      <c r="TWE53" s="15"/>
      <c r="TWF53" s="15"/>
      <c r="TWG53" s="15"/>
      <c r="TWH53" s="15"/>
      <c r="TWI53" s="15"/>
      <c r="TWJ53" s="15"/>
      <c r="TWK53" s="15"/>
      <c r="TWL53" s="15"/>
      <c r="TWM53" s="15"/>
      <c r="TWN53" s="15"/>
      <c r="TWO53" s="15"/>
      <c r="TWP53" s="15"/>
      <c r="TWQ53" s="15"/>
      <c r="TWR53" s="15"/>
      <c r="TWS53" s="15"/>
      <c r="TWT53" s="15"/>
      <c r="TWU53" s="15"/>
      <c r="TWV53" s="15"/>
      <c r="TWW53" s="15"/>
      <c r="TWX53" s="15"/>
      <c r="TWY53" s="15"/>
      <c r="TWZ53" s="15"/>
      <c r="TXA53" s="15"/>
      <c r="TXB53" s="15"/>
      <c r="TXC53" s="15"/>
      <c r="TXD53" s="15"/>
      <c r="TXE53" s="15"/>
      <c r="TXF53" s="15"/>
      <c r="TXG53" s="15"/>
      <c r="TXH53" s="15"/>
      <c r="TXI53" s="15"/>
      <c r="TXJ53" s="15"/>
      <c r="TXK53" s="15"/>
      <c r="TXL53" s="15"/>
      <c r="TXM53" s="15"/>
      <c r="TXN53" s="15"/>
      <c r="TXO53" s="15"/>
      <c r="TXP53" s="15"/>
      <c r="TXQ53" s="15"/>
      <c r="TXR53" s="15"/>
      <c r="TXS53" s="15"/>
      <c r="TXT53" s="15"/>
      <c r="TXU53" s="15"/>
      <c r="TXV53" s="15"/>
      <c r="TXW53" s="15"/>
      <c r="TXX53" s="15"/>
      <c r="TXY53" s="15"/>
      <c r="TXZ53" s="15"/>
      <c r="TYA53" s="15"/>
      <c r="TYB53" s="15"/>
      <c r="TYC53" s="15"/>
      <c r="TYD53" s="15"/>
      <c r="TYE53" s="15"/>
      <c r="TYF53" s="15"/>
      <c r="TYG53" s="15"/>
      <c r="TYH53" s="15"/>
      <c r="TYI53" s="15"/>
      <c r="TYJ53" s="15"/>
      <c r="TYK53" s="15"/>
      <c r="TYL53" s="15"/>
      <c r="TYM53" s="15"/>
      <c r="TYN53" s="15"/>
      <c r="TYO53" s="15"/>
      <c r="TYP53" s="15"/>
      <c r="TYQ53" s="15"/>
      <c r="TYR53" s="15"/>
      <c r="TYS53" s="15"/>
      <c r="TYT53" s="15"/>
      <c r="TYU53" s="15"/>
      <c r="TYV53" s="15"/>
      <c r="TYW53" s="15"/>
      <c r="TYX53" s="15"/>
      <c r="TYY53" s="15"/>
      <c r="TYZ53" s="15"/>
      <c r="TZA53" s="15"/>
      <c r="TZB53" s="15"/>
      <c r="TZC53" s="15"/>
      <c r="TZD53" s="15"/>
      <c r="TZE53" s="15"/>
      <c r="TZF53" s="15"/>
      <c r="TZG53" s="15"/>
      <c r="TZH53" s="15"/>
      <c r="TZI53" s="15"/>
      <c r="TZJ53" s="15"/>
      <c r="TZK53" s="15"/>
      <c r="TZL53" s="15"/>
      <c r="TZM53" s="15"/>
      <c r="TZN53" s="15"/>
      <c r="TZO53" s="15"/>
      <c r="TZP53" s="15"/>
      <c r="TZQ53" s="15"/>
      <c r="TZR53" s="15"/>
      <c r="TZS53" s="15"/>
      <c r="TZT53" s="15"/>
      <c r="TZU53" s="15"/>
      <c r="TZV53" s="15"/>
      <c r="TZW53" s="15"/>
      <c r="TZX53" s="15"/>
      <c r="TZY53" s="15"/>
      <c r="TZZ53" s="15"/>
      <c r="UAA53" s="15"/>
      <c r="UAB53" s="15"/>
      <c r="UAC53" s="15"/>
      <c r="UAD53" s="15"/>
      <c r="UAE53" s="15"/>
      <c r="UAF53" s="15"/>
      <c r="UAG53" s="15"/>
      <c r="UAH53" s="15"/>
      <c r="UAI53" s="15"/>
      <c r="UAJ53" s="15"/>
      <c r="UAK53" s="15"/>
      <c r="UAL53" s="15"/>
      <c r="UAM53" s="15"/>
      <c r="UAN53" s="15"/>
      <c r="UAO53" s="15"/>
      <c r="UAP53" s="15"/>
      <c r="UAQ53" s="15"/>
      <c r="UAR53" s="15"/>
      <c r="UAS53" s="15"/>
      <c r="UAT53" s="15"/>
      <c r="UAU53" s="15"/>
      <c r="UAV53" s="15"/>
      <c r="UAW53" s="15"/>
      <c r="UAX53" s="15"/>
      <c r="UAY53" s="15"/>
      <c r="UAZ53" s="15"/>
      <c r="UBA53" s="15"/>
      <c r="UBB53" s="15"/>
      <c r="UBC53" s="15"/>
      <c r="UBD53" s="15"/>
      <c r="UBE53" s="15"/>
      <c r="UBF53" s="15"/>
      <c r="UBG53" s="15"/>
      <c r="UBH53" s="15"/>
      <c r="UBI53" s="15"/>
      <c r="UBJ53" s="15"/>
      <c r="UBK53" s="15"/>
      <c r="UBL53" s="15"/>
      <c r="UBM53" s="15"/>
      <c r="UBN53" s="15"/>
      <c r="UBO53" s="15"/>
      <c r="UBP53" s="15"/>
      <c r="UBQ53" s="15"/>
      <c r="UBR53" s="15"/>
      <c r="UBS53" s="15"/>
      <c r="UBT53" s="15"/>
      <c r="UBU53" s="15"/>
      <c r="UBV53" s="15"/>
      <c r="UBW53" s="15"/>
      <c r="UBX53" s="15"/>
      <c r="UBY53" s="15"/>
      <c r="UBZ53" s="15"/>
      <c r="UCA53" s="15"/>
      <c r="UCB53" s="15"/>
      <c r="UCC53" s="15"/>
      <c r="UCD53" s="15"/>
      <c r="UCE53" s="15"/>
      <c r="UCF53" s="15"/>
      <c r="UCG53" s="15"/>
      <c r="UCH53" s="15"/>
      <c r="UCI53" s="15"/>
      <c r="UCJ53" s="15"/>
      <c r="UCK53" s="15"/>
      <c r="UCL53" s="15"/>
      <c r="UCM53" s="15"/>
      <c r="UCN53" s="15"/>
      <c r="UCO53" s="15"/>
      <c r="UCP53" s="15"/>
      <c r="UCQ53" s="15"/>
      <c r="UCR53" s="15"/>
      <c r="UCS53" s="15"/>
      <c r="UCT53" s="15"/>
      <c r="UCU53" s="15"/>
      <c r="UCV53" s="15"/>
      <c r="UCW53" s="15"/>
      <c r="UCX53" s="15"/>
      <c r="UCY53" s="15"/>
      <c r="UCZ53" s="15"/>
      <c r="UDA53" s="15"/>
      <c r="UDB53" s="15"/>
      <c r="UDC53" s="15"/>
      <c r="UDD53" s="15"/>
      <c r="UDE53" s="15"/>
      <c r="UDF53" s="15"/>
      <c r="UDG53" s="15"/>
      <c r="UDH53" s="15"/>
      <c r="UDI53" s="15"/>
      <c r="UDJ53" s="15"/>
      <c r="UDK53" s="15"/>
      <c r="UDL53" s="15"/>
      <c r="UDM53" s="15"/>
      <c r="UDN53" s="15"/>
      <c r="UDO53" s="15"/>
      <c r="UDP53" s="15"/>
      <c r="UDQ53" s="15"/>
      <c r="UDR53" s="15"/>
      <c r="UDS53" s="15"/>
      <c r="UDT53" s="15"/>
      <c r="UDU53" s="15"/>
      <c r="UDV53" s="15"/>
      <c r="UDW53" s="15"/>
      <c r="UDX53" s="15"/>
      <c r="UDY53" s="15"/>
      <c r="UDZ53" s="15"/>
      <c r="UEA53" s="15"/>
      <c r="UEB53" s="15"/>
      <c r="UEC53" s="15"/>
      <c r="UED53" s="15"/>
      <c r="UEE53" s="15"/>
      <c r="UEF53" s="15"/>
      <c r="UEG53" s="15"/>
      <c r="UEH53" s="15"/>
      <c r="UEI53" s="15"/>
      <c r="UEJ53" s="15"/>
      <c r="UEK53" s="15"/>
      <c r="UEL53" s="15"/>
      <c r="UEM53" s="15"/>
      <c r="UEN53" s="15"/>
      <c r="UEO53" s="15"/>
      <c r="UEP53" s="15"/>
      <c r="UEQ53" s="15"/>
      <c r="UER53" s="15"/>
      <c r="UES53" s="15"/>
      <c r="UET53" s="15"/>
      <c r="UEU53" s="15"/>
      <c r="UEV53" s="15"/>
      <c r="UEW53" s="15"/>
      <c r="UEX53" s="15"/>
      <c r="UEY53" s="15"/>
      <c r="UEZ53" s="15"/>
      <c r="UFA53" s="15"/>
      <c r="UFB53" s="15"/>
      <c r="UFC53" s="15"/>
      <c r="UFD53" s="15"/>
      <c r="UFE53" s="15"/>
      <c r="UFF53" s="15"/>
      <c r="UFG53" s="15"/>
      <c r="UFH53" s="15"/>
      <c r="UFI53" s="15"/>
      <c r="UFJ53" s="15"/>
      <c r="UFK53" s="15"/>
      <c r="UFL53" s="15"/>
      <c r="UFM53" s="15"/>
      <c r="UFN53" s="15"/>
      <c r="UFO53" s="15"/>
      <c r="UFP53" s="15"/>
      <c r="UFQ53" s="15"/>
      <c r="UFR53" s="15"/>
      <c r="UFS53" s="15"/>
      <c r="UFT53" s="15"/>
      <c r="UFU53" s="15"/>
      <c r="UFV53" s="15"/>
      <c r="UFW53" s="15"/>
      <c r="UFX53" s="15"/>
      <c r="UFY53" s="15"/>
      <c r="UFZ53" s="15"/>
      <c r="UGA53" s="15"/>
      <c r="UGB53" s="15"/>
      <c r="UGC53" s="15"/>
      <c r="UGD53" s="15"/>
      <c r="UGE53" s="15"/>
      <c r="UGF53" s="15"/>
      <c r="UGG53" s="15"/>
      <c r="UGH53" s="15"/>
      <c r="UGI53" s="15"/>
      <c r="UGJ53" s="15"/>
      <c r="UGK53" s="15"/>
      <c r="UGL53" s="15"/>
      <c r="UGM53" s="15"/>
      <c r="UGN53" s="15"/>
      <c r="UGO53" s="15"/>
      <c r="UGP53" s="15"/>
      <c r="UGQ53" s="15"/>
      <c r="UGR53" s="15"/>
      <c r="UGS53" s="15"/>
      <c r="UGT53" s="15"/>
      <c r="UGU53" s="15"/>
      <c r="UGV53" s="15"/>
      <c r="UGW53" s="15"/>
      <c r="UGX53" s="15"/>
      <c r="UGY53" s="15"/>
      <c r="UGZ53" s="15"/>
      <c r="UHA53" s="15"/>
      <c r="UHB53" s="15"/>
      <c r="UHC53" s="15"/>
      <c r="UHD53" s="15"/>
      <c r="UHE53" s="15"/>
      <c r="UHF53" s="15"/>
      <c r="UHG53" s="15"/>
      <c r="UHH53" s="15"/>
      <c r="UHI53" s="15"/>
      <c r="UHJ53" s="15"/>
      <c r="UHK53" s="15"/>
      <c r="UHL53" s="15"/>
      <c r="UHM53" s="15"/>
      <c r="UHN53" s="15"/>
      <c r="UHO53" s="15"/>
      <c r="UHP53" s="15"/>
      <c r="UHQ53" s="15"/>
      <c r="UHR53" s="15"/>
      <c r="UHS53" s="15"/>
      <c r="UHT53" s="15"/>
      <c r="UHU53" s="15"/>
      <c r="UHV53" s="15"/>
      <c r="UHW53" s="15"/>
      <c r="UHX53" s="15"/>
      <c r="UHY53" s="15"/>
      <c r="UHZ53" s="15"/>
      <c r="UIA53" s="15"/>
      <c r="UIB53" s="15"/>
      <c r="UIC53" s="15"/>
      <c r="UID53" s="15"/>
      <c r="UIE53" s="15"/>
      <c r="UIF53" s="15"/>
      <c r="UIG53" s="15"/>
      <c r="UIH53" s="15"/>
      <c r="UII53" s="15"/>
      <c r="UIJ53" s="15"/>
      <c r="UIK53" s="15"/>
      <c r="UIL53" s="15"/>
      <c r="UIM53" s="15"/>
      <c r="UIN53" s="15"/>
      <c r="UIO53" s="15"/>
      <c r="UIP53" s="15"/>
      <c r="UIQ53" s="15"/>
      <c r="UIR53" s="15"/>
      <c r="UIS53" s="15"/>
      <c r="UIT53" s="15"/>
      <c r="UIU53" s="15"/>
      <c r="UIV53" s="15"/>
      <c r="UIW53" s="15"/>
      <c r="UIX53" s="15"/>
      <c r="UIY53" s="15"/>
      <c r="UIZ53" s="15"/>
      <c r="UJA53" s="15"/>
      <c r="UJB53" s="15"/>
      <c r="UJC53" s="15"/>
      <c r="UJD53" s="15"/>
      <c r="UJE53" s="15"/>
      <c r="UJF53" s="15"/>
      <c r="UJG53" s="15"/>
      <c r="UJH53" s="15"/>
      <c r="UJI53" s="15"/>
      <c r="UJJ53" s="15"/>
      <c r="UJK53" s="15"/>
      <c r="UJL53" s="15"/>
      <c r="UJM53" s="15"/>
      <c r="UJN53" s="15"/>
      <c r="UJO53" s="15"/>
      <c r="UJP53" s="15"/>
      <c r="UJQ53" s="15"/>
      <c r="UJR53" s="15"/>
      <c r="UJS53" s="15"/>
      <c r="UJT53" s="15"/>
      <c r="UJU53" s="15"/>
      <c r="UJV53" s="15"/>
      <c r="UJW53" s="15"/>
      <c r="UJX53" s="15"/>
      <c r="UJY53" s="15"/>
      <c r="UJZ53" s="15"/>
      <c r="UKA53" s="15"/>
      <c r="UKB53" s="15"/>
      <c r="UKC53" s="15"/>
      <c r="UKD53" s="15"/>
      <c r="UKE53" s="15"/>
      <c r="UKF53" s="15"/>
      <c r="UKG53" s="15"/>
      <c r="UKH53" s="15"/>
      <c r="UKI53" s="15"/>
      <c r="UKJ53" s="15"/>
      <c r="UKK53" s="15"/>
      <c r="UKL53" s="15"/>
      <c r="UKM53" s="15"/>
      <c r="UKN53" s="15"/>
      <c r="UKO53" s="15"/>
      <c r="UKP53" s="15"/>
      <c r="UKQ53" s="15"/>
      <c r="UKR53" s="15"/>
      <c r="UKS53" s="15"/>
      <c r="UKT53" s="15"/>
      <c r="UKU53" s="15"/>
      <c r="UKV53" s="15"/>
      <c r="UKW53" s="15"/>
      <c r="UKX53" s="15"/>
      <c r="UKY53" s="15"/>
      <c r="UKZ53" s="15"/>
      <c r="ULA53" s="15"/>
      <c r="ULB53" s="15"/>
      <c r="ULC53" s="15"/>
      <c r="ULD53" s="15"/>
      <c r="ULE53" s="15"/>
      <c r="ULF53" s="15"/>
      <c r="ULG53" s="15"/>
      <c r="ULH53" s="15"/>
      <c r="ULI53" s="15"/>
      <c r="ULJ53" s="15"/>
      <c r="ULK53" s="15"/>
      <c r="ULL53" s="15"/>
      <c r="ULM53" s="15"/>
      <c r="ULN53" s="15"/>
      <c r="ULO53" s="15"/>
      <c r="ULP53" s="15"/>
      <c r="ULQ53" s="15"/>
      <c r="ULR53" s="15"/>
      <c r="ULS53" s="15"/>
      <c r="ULT53" s="15"/>
      <c r="ULU53" s="15"/>
      <c r="ULV53" s="15"/>
      <c r="ULW53" s="15"/>
      <c r="ULX53" s="15"/>
      <c r="ULY53" s="15"/>
      <c r="ULZ53" s="15"/>
      <c r="UMA53" s="15"/>
      <c r="UMB53" s="15"/>
      <c r="UMC53" s="15"/>
      <c r="UMD53" s="15"/>
      <c r="UME53" s="15"/>
      <c r="UMF53" s="15"/>
      <c r="UMG53" s="15"/>
      <c r="UMH53" s="15"/>
      <c r="UMI53" s="15"/>
      <c r="UMJ53" s="15"/>
      <c r="UMK53" s="15"/>
      <c r="UML53" s="15"/>
      <c r="UMM53" s="15"/>
      <c r="UMN53" s="15"/>
      <c r="UMO53" s="15"/>
      <c r="UMP53" s="15"/>
      <c r="UMQ53" s="15"/>
      <c r="UMR53" s="15"/>
      <c r="UMS53" s="15"/>
      <c r="UMT53" s="15"/>
      <c r="UMU53" s="15"/>
      <c r="UMV53" s="15"/>
      <c r="UMW53" s="15"/>
      <c r="UMX53" s="15"/>
      <c r="UMY53" s="15"/>
      <c r="UMZ53" s="15"/>
      <c r="UNA53" s="15"/>
      <c r="UNB53" s="15"/>
      <c r="UNC53" s="15"/>
      <c r="UND53" s="15"/>
      <c r="UNE53" s="15"/>
      <c r="UNF53" s="15"/>
      <c r="UNG53" s="15"/>
      <c r="UNH53" s="15"/>
      <c r="UNI53" s="15"/>
      <c r="UNJ53" s="15"/>
      <c r="UNK53" s="15"/>
      <c r="UNL53" s="15"/>
      <c r="UNM53" s="15"/>
      <c r="UNN53" s="15"/>
      <c r="UNO53" s="15"/>
      <c r="UNP53" s="15"/>
      <c r="UNQ53" s="15"/>
      <c r="UNR53" s="15"/>
      <c r="UNS53" s="15"/>
      <c r="UNT53" s="15"/>
      <c r="UNU53" s="15"/>
      <c r="UNV53" s="15"/>
      <c r="UNW53" s="15"/>
      <c r="UNX53" s="15"/>
      <c r="UNY53" s="15"/>
      <c r="UNZ53" s="15"/>
      <c r="UOA53" s="15"/>
      <c r="UOB53" s="15"/>
      <c r="UOC53" s="15"/>
      <c r="UOD53" s="15"/>
      <c r="UOE53" s="15"/>
      <c r="UOF53" s="15"/>
      <c r="UOG53" s="15"/>
      <c r="UOH53" s="15"/>
      <c r="UOI53" s="15"/>
      <c r="UOJ53" s="15"/>
      <c r="UOK53" s="15"/>
      <c r="UOL53" s="15"/>
      <c r="UOM53" s="15"/>
      <c r="UON53" s="15"/>
      <c r="UOO53" s="15"/>
      <c r="UOP53" s="15"/>
      <c r="UOQ53" s="15"/>
      <c r="UOR53" s="15"/>
      <c r="UOS53" s="15"/>
      <c r="UOT53" s="15"/>
      <c r="UOU53" s="15"/>
      <c r="UOV53" s="15"/>
      <c r="UOW53" s="15"/>
      <c r="UOX53" s="15"/>
      <c r="UOY53" s="15"/>
      <c r="UOZ53" s="15"/>
      <c r="UPA53" s="15"/>
      <c r="UPB53" s="15"/>
      <c r="UPC53" s="15"/>
      <c r="UPD53" s="15"/>
      <c r="UPE53" s="15"/>
      <c r="UPF53" s="15"/>
      <c r="UPG53" s="15"/>
      <c r="UPH53" s="15"/>
      <c r="UPI53" s="15"/>
      <c r="UPJ53" s="15"/>
      <c r="UPK53" s="15"/>
      <c r="UPL53" s="15"/>
      <c r="UPM53" s="15"/>
      <c r="UPN53" s="15"/>
      <c r="UPO53" s="15"/>
      <c r="UPP53" s="15"/>
      <c r="UPQ53" s="15"/>
      <c r="UPR53" s="15"/>
      <c r="UPS53" s="15"/>
      <c r="UPT53" s="15"/>
      <c r="UPU53" s="15"/>
      <c r="UPV53" s="15"/>
      <c r="UPW53" s="15"/>
      <c r="UPX53" s="15"/>
      <c r="UPY53" s="15"/>
      <c r="UPZ53" s="15"/>
      <c r="UQA53" s="15"/>
      <c r="UQB53" s="15"/>
      <c r="UQC53" s="15"/>
      <c r="UQD53" s="15"/>
      <c r="UQE53" s="15"/>
      <c r="UQF53" s="15"/>
      <c r="UQG53" s="15"/>
      <c r="UQH53" s="15"/>
      <c r="UQI53" s="15"/>
      <c r="UQJ53" s="15"/>
      <c r="UQK53" s="15"/>
      <c r="UQL53" s="15"/>
      <c r="UQM53" s="15"/>
      <c r="UQN53" s="15"/>
      <c r="UQO53" s="15"/>
      <c r="UQP53" s="15"/>
      <c r="UQQ53" s="15"/>
      <c r="UQR53" s="15"/>
      <c r="UQS53" s="15"/>
      <c r="UQT53" s="15"/>
      <c r="UQU53" s="15"/>
      <c r="UQV53" s="15"/>
      <c r="UQW53" s="15"/>
      <c r="UQX53" s="15"/>
      <c r="UQY53" s="15"/>
      <c r="UQZ53" s="15"/>
      <c r="URA53" s="15"/>
      <c r="URB53" s="15"/>
      <c r="URC53" s="15"/>
      <c r="URD53" s="15"/>
      <c r="URE53" s="15"/>
      <c r="URF53" s="15"/>
      <c r="URG53" s="15"/>
      <c r="URH53" s="15"/>
      <c r="URI53" s="15"/>
      <c r="URJ53" s="15"/>
      <c r="URK53" s="15"/>
      <c r="URL53" s="15"/>
      <c r="URM53" s="15"/>
      <c r="URN53" s="15"/>
      <c r="URO53" s="15"/>
      <c r="URP53" s="15"/>
      <c r="URQ53" s="15"/>
      <c r="URR53" s="15"/>
      <c r="URS53" s="15"/>
      <c r="URT53" s="15"/>
      <c r="URU53" s="15"/>
      <c r="URV53" s="15"/>
      <c r="URW53" s="15"/>
      <c r="URX53" s="15"/>
      <c r="URY53" s="15"/>
      <c r="URZ53" s="15"/>
      <c r="USA53" s="15"/>
      <c r="USB53" s="15"/>
      <c r="USC53" s="15"/>
      <c r="USD53" s="15"/>
      <c r="USE53" s="15"/>
      <c r="USF53" s="15"/>
      <c r="USG53" s="15"/>
      <c r="USH53" s="15"/>
      <c r="USI53" s="15"/>
      <c r="USJ53" s="15"/>
      <c r="USK53" s="15"/>
      <c r="USL53" s="15"/>
      <c r="USM53" s="15"/>
      <c r="USN53" s="15"/>
      <c r="USO53" s="15"/>
      <c r="USP53" s="15"/>
      <c r="USQ53" s="15"/>
      <c r="USR53" s="15"/>
      <c r="USS53" s="15"/>
      <c r="UST53" s="15"/>
      <c r="USU53" s="15"/>
      <c r="USV53" s="15"/>
      <c r="USW53" s="15"/>
      <c r="USX53" s="15"/>
      <c r="USY53" s="15"/>
      <c r="USZ53" s="15"/>
      <c r="UTA53" s="15"/>
      <c r="UTB53" s="15"/>
      <c r="UTC53" s="15"/>
      <c r="UTD53" s="15"/>
      <c r="UTE53" s="15"/>
      <c r="UTF53" s="15"/>
      <c r="UTG53" s="15"/>
      <c r="UTH53" s="15"/>
      <c r="UTI53" s="15"/>
      <c r="UTJ53" s="15"/>
      <c r="UTK53" s="15"/>
      <c r="UTL53" s="15"/>
      <c r="UTM53" s="15"/>
      <c r="UTN53" s="15"/>
      <c r="UTO53" s="15"/>
      <c r="UTP53" s="15"/>
      <c r="UTQ53" s="15"/>
      <c r="UTR53" s="15"/>
      <c r="UTS53" s="15"/>
      <c r="UTT53" s="15"/>
      <c r="UTU53" s="15"/>
      <c r="UTV53" s="15"/>
      <c r="UTW53" s="15"/>
      <c r="UTX53" s="15"/>
      <c r="UTY53" s="15"/>
      <c r="UTZ53" s="15"/>
      <c r="UUA53" s="15"/>
      <c r="UUB53" s="15"/>
      <c r="UUC53" s="15"/>
      <c r="UUD53" s="15"/>
      <c r="UUE53" s="15"/>
      <c r="UUF53" s="15"/>
      <c r="UUG53" s="15"/>
      <c r="UUH53" s="15"/>
      <c r="UUI53" s="15"/>
      <c r="UUJ53" s="15"/>
      <c r="UUK53" s="15"/>
      <c r="UUL53" s="15"/>
      <c r="UUM53" s="15"/>
      <c r="UUN53" s="15"/>
      <c r="UUO53" s="15"/>
      <c r="UUP53" s="15"/>
      <c r="UUQ53" s="15"/>
      <c r="UUR53" s="15"/>
      <c r="UUS53" s="15"/>
      <c r="UUT53" s="15"/>
      <c r="UUU53" s="15"/>
      <c r="UUV53" s="15"/>
      <c r="UUW53" s="15"/>
      <c r="UUX53" s="15"/>
      <c r="UUY53" s="15"/>
      <c r="UUZ53" s="15"/>
      <c r="UVA53" s="15"/>
      <c r="UVB53" s="15"/>
      <c r="UVC53" s="15"/>
      <c r="UVD53" s="15"/>
      <c r="UVE53" s="15"/>
      <c r="UVF53" s="15"/>
      <c r="UVG53" s="15"/>
      <c r="UVH53" s="15"/>
      <c r="UVI53" s="15"/>
      <c r="UVJ53" s="15"/>
      <c r="UVK53" s="15"/>
      <c r="UVL53" s="15"/>
      <c r="UVM53" s="15"/>
      <c r="UVN53" s="15"/>
      <c r="UVO53" s="15"/>
      <c r="UVP53" s="15"/>
      <c r="UVQ53" s="15"/>
      <c r="UVR53" s="15"/>
      <c r="UVS53" s="15"/>
      <c r="UVT53" s="15"/>
      <c r="UVU53" s="15"/>
      <c r="UVV53" s="15"/>
      <c r="UVW53" s="15"/>
      <c r="UVX53" s="15"/>
      <c r="UVY53" s="15"/>
      <c r="UVZ53" s="15"/>
      <c r="UWA53" s="15"/>
      <c r="UWB53" s="15"/>
      <c r="UWC53" s="15"/>
      <c r="UWD53" s="15"/>
      <c r="UWE53" s="15"/>
      <c r="UWF53" s="15"/>
      <c r="UWG53" s="15"/>
      <c r="UWH53" s="15"/>
      <c r="UWI53" s="15"/>
      <c r="UWJ53" s="15"/>
      <c r="UWK53" s="15"/>
      <c r="UWL53" s="15"/>
      <c r="UWM53" s="15"/>
      <c r="UWN53" s="15"/>
      <c r="UWO53" s="15"/>
      <c r="UWP53" s="15"/>
      <c r="UWQ53" s="15"/>
      <c r="UWR53" s="15"/>
      <c r="UWS53" s="15"/>
      <c r="UWT53" s="15"/>
      <c r="UWU53" s="15"/>
      <c r="UWV53" s="15"/>
      <c r="UWW53" s="15"/>
      <c r="UWX53" s="15"/>
      <c r="UWY53" s="15"/>
      <c r="UWZ53" s="15"/>
      <c r="UXA53" s="15"/>
      <c r="UXB53" s="15"/>
      <c r="UXC53" s="15"/>
      <c r="UXD53" s="15"/>
      <c r="UXE53" s="15"/>
      <c r="UXF53" s="15"/>
      <c r="UXG53" s="15"/>
      <c r="UXH53" s="15"/>
      <c r="UXI53" s="15"/>
      <c r="UXJ53" s="15"/>
      <c r="UXK53" s="15"/>
      <c r="UXL53" s="15"/>
      <c r="UXM53" s="15"/>
      <c r="UXN53" s="15"/>
      <c r="UXO53" s="15"/>
      <c r="UXP53" s="15"/>
      <c r="UXQ53" s="15"/>
      <c r="UXR53" s="15"/>
      <c r="UXS53" s="15"/>
      <c r="UXT53" s="15"/>
      <c r="UXU53" s="15"/>
      <c r="UXV53" s="15"/>
      <c r="UXW53" s="15"/>
      <c r="UXX53" s="15"/>
      <c r="UXY53" s="15"/>
      <c r="UXZ53" s="15"/>
      <c r="UYA53" s="15"/>
      <c r="UYB53" s="15"/>
      <c r="UYC53" s="15"/>
      <c r="UYD53" s="15"/>
      <c r="UYE53" s="15"/>
      <c r="UYF53" s="15"/>
      <c r="UYG53" s="15"/>
      <c r="UYH53" s="15"/>
      <c r="UYI53" s="15"/>
      <c r="UYJ53" s="15"/>
      <c r="UYK53" s="15"/>
      <c r="UYL53" s="15"/>
      <c r="UYM53" s="15"/>
      <c r="UYN53" s="15"/>
      <c r="UYO53" s="15"/>
      <c r="UYP53" s="15"/>
      <c r="UYQ53" s="15"/>
      <c r="UYR53" s="15"/>
      <c r="UYS53" s="15"/>
      <c r="UYT53" s="15"/>
      <c r="UYU53" s="15"/>
      <c r="UYV53" s="15"/>
      <c r="UYW53" s="15"/>
      <c r="UYX53" s="15"/>
      <c r="UYY53" s="15"/>
      <c r="UYZ53" s="15"/>
      <c r="UZA53" s="15"/>
      <c r="UZB53" s="15"/>
      <c r="UZC53" s="15"/>
      <c r="UZD53" s="15"/>
      <c r="UZE53" s="15"/>
      <c r="UZF53" s="15"/>
      <c r="UZG53" s="15"/>
      <c r="UZH53" s="15"/>
      <c r="UZI53" s="15"/>
      <c r="UZJ53" s="15"/>
      <c r="UZK53" s="15"/>
      <c r="UZL53" s="15"/>
      <c r="UZM53" s="15"/>
      <c r="UZN53" s="15"/>
      <c r="UZO53" s="15"/>
      <c r="UZP53" s="15"/>
      <c r="UZQ53" s="15"/>
      <c r="UZR53" s="15"/>
      <c r="UZS53" s="15"/>
      <c r="UZT53" s="15"/>
      <c r="UZU53" s="15"/>
      <c r="UZV53" s="15"/>
      <c r="UZW53" s="15"/>
      <c r="UZX53" s="15"/>
      <c r="UZY53" s="15"/>
      <c r="UZZ53" s="15"/>
      <c r="VAA53" s="15"/>
      <c r="VAB53" s="15"/>
      <c r="VAC53" s="15"/>
      <c r="VAD53" s="15"/>
      <c r="VAE53" s="15"/>
      <c r="VAF53" s="15"/>
      <c r="VAG53" s="15"/>
      <c r="VAH53" s="15"/>
      <c r="VAI53" s="15"/>
      <c r="VAJ53" s="15"/>
      <c r="VAK53" s="15"/>
      <c r="VAL53" s="15"/>
      <c r="VAM53" s="15"/>
      <c r="VAN53" s="15"/>
      <c r="VAO53" s="15"/>
      <c r="VAP53" s="15"/>
      <c r="VAQ53" s="15"/>
      <c r="VAR53" s="15"/>
      <c r="VAS53" s="15"/>
      <c r="VAT53" s="15"/>
      <c r="VAU53" s="15"/>
      <c r="VAV53" s="15"/>
      <c r="VAW53" s="15"/>
      <c r="VAX53" s="15"/>
      <c r="VAY53" s="15"/>
      <c r="VAZ53" s="15"/>
      <c r="VBA53" s="15"/>
      <c r="VBB53" s="15"/>
      <c r="VBC53" s="15"/>
      <c r="VBD53" s="15"/>
      <c r="VBE53" s="15"/>
      <c r="VBF53" s="15"/>
      <c r="VBG53" s="15"/>
      <c r="VBH53" s="15"/>
      <c r="VBI53" s="15"/>
      <c r="VBJ53" s="15"/>
      <c r="VBK53" s="15"/>
      <c r="VBL53" s="15"/>
      <c r="VBM53" s="15"/>
      <c r="VBN53" s="15"/>
      <c r="VBO53" s="15"/>
      <c r="VBP53" s="15"/>
      <c r="VBQ53" s="15"/>
      <c r="VBR53" s="15"/>
      <c r="VBS53" s="15"/>
      <c r="VBT53" s="15"/>
      <c r="VBU53" s="15"/>
      <c r="VBV53" s="15"/>
      <c r="VBW53" s="15"/>
      <c r="VBX53" s="15"/>
      <c r="VBY53" s="15"/>
      <c r="VBZ53" s="15"/>
      <c r="VCA53" s="15"/>
      <c r="VCB53" s="15"/>
      <c r="VCC53" s="15"/>
      <c r="VCD53" s="15"/>
      <c r="VCE53" s="15"/>
      <c r="VCF53" s="15"/>
      <c r="VCG53" s="15"/>
      <c r="VCH53" s="15"/>
      <c r="VCI53" s="15"/>
      <c r="VCJ53" s="15"/>
      <c r="VCK53" s="15"/>
      <c r="VCL53" s="15"/>
      <c r="VCM53" s="15"/>
      <c r="VCN53" s="15"/>
      <c r="VCO53" s="15"/>
      <c r="VCP53" s="15"/>
      <c r="VCQ53" s="15"/>
      <c r="VCR53" s="15"/>
      <c r="VCS53" s="15"/>
      <c r="VCT53" s="15"/>
      <c r="VCU53" s="15"/>
      <c r="VCV53" s="15"/>
      <c r="VCW53" s="15"/>
      <c r="VCX53" s="15"/>
      <c r="VCY53" s="15"/>
      <c r="VCZ53" s="15"/>
      <c r="VDA53" s="15"/>
      <c r="VDB53" s="15"/>
      <c r="VDC53" s="15"/>
      <c r="VDD53" s="15"/>
      <c r="VDE53" s="15"/>
      <c r="VDF53" s="15"/>
      <c r="VDG53" s="15"/>
      <c r="VDH53" s="15"/>
      <c r="VDI53" s="15"/>
      <c r="VDJ53" s="15"/>
      <c r="VDK53" s="15"/>
      <c r="VDL53" s="15"/>
      <c r="VDM53" s="15"/>
      <c r="VDN53" s="15"/>
      <c r="VDO53" s="15"/>
      <c r="VDP53" s="15"/>
      <c r="VDQ53" s="15"/>
      <c r="VDR53" s="15"/>
      <c r="VDS53" s="15"/>
      <c r="VDT53" s="15"/>
      <c r="VDU53" s="15"/>
      <c r="VDV53" s="15"/>
      <c r="VDW53" s="15"/>
      <c r="VDX53" s="15"/>
      <c r="VDY53" s="15"/>
      <c r="VDZ53" s="15"/>
      <c r="VEA53" s="15"/>
      <c r="VEB53" s="15"/>
      <c r="VEC53" s="15"/>
      <c r="VED53" s="15"/>
      <c r="VEE53" s="15"/>
      <c r="VEF53" s="15"/>
      <c r="VEG53" s="15"/>
      <c r="VEH53" s="15"/>
      <c r="VEI53" s="15"/>
      <c r="VEJ53" s="15"/>
      <c r="VEK53" s="15"/>
      <c r="VEL53" s="15"/>
      <c r="VEM53" s="15"/>
      <c r="VEN53" s="15"/>
      <c r="VEO53" s="15"/>
      <c r="VEP53" s="15"/>
      <c r="VEQ53" s="15"/>
      <c r="VER53" s="15"/>
      <c r="VES53" s="15"/>
      <c r="VET53" s="15"/>
      <c r="VEU53" s="15"/>
      <c r="VEV53" s="15"/>
      <c r="VEW53" s="15"/>
      <c r="VEX53" s="15"/>
      <c r="VEY53" s="15"/>
      <c r="VEZ53" s="15"/>
      <c r="VFA53" s="15"/>
      <c r="VFB53" s="15"/>
      <c r="VFC53" s="15"/>
      <c r="VFD53" s="15"/>
      <c r="VFE53" s="15"/>
      <c r="VFF53" s="15"/>
      <c r="VFG53" s="15"/>
      <c r="VFH53" s="15"/>
      <c r="VFI53" s="15"/>
      <c r="VFJ53" s="15"/>
      <c r="VFK53" s="15"/>
      <c r="VFL53" s="15"/>
      <c r="VFM53" s="15"/>
      <c r="VFN53" s="15"/>
      <c r="VFO53" s="15"/>
      <c r="VFP53" s="15"/>
      <c r="VFQ53" s="15"/>
      <c r="VFR53" s="15"/>
      <c r="VFS53" s="15"/>
      <c r="VFT53" s="15"/>
      <c r="VFU53" s="15"/>
      <c r="VFV53" s="15"/>
      <c r="VFW53" s="15"/>
      <c r="VFX53" s="15"/>
      <c r="VFY53" s="15"/>
      <c r="VFZ53" s="15"/>
      <c r="VGA53" s="15"/>
      <c r="VGB53" s="15"/>
      <c r="VGC53" s="15"/>
      <c r="VGD53" s="15"/>
      <c r="VGE53" s="15"/>
      <c r="VGF53" s="15"/>
      <c r="VGG53" s="15"/>
      <c r="VGH53" s="15"/>
      <c r="VGI53" s="15"/>
      <c r="VGJ53" s="15"/>
      <c r="VGK53" s="15"/>
      <c r="VGL53" s="15"/>
      <c r="VGM53" s="15"/>
      <c r="VGN53" s="15"/>
      <c r="VGO53" s="15"/>
      <c r="VGP53" s="15"/>
      <c r="VGQ53" s="15"/>
      <c r="VGR53" s="15"/>
      <c r="VGS53" s="15"/>
      <c r="VGT53" s="15"/>
      <c r="VGU53" s="15"/>
      <c r="VGV53" s="15"/>
      <c r="VGW53" s="15"/>
      <c r="VGX53" s="15"/>
      <c r="VGY53" s="15"/>
      <c r="VGZ53" s="15"/>
      <c r="VHA53" s="15"/>
      <c r="VHB53" s="15"/>
      <c r="VHC53" s="15"/>
      <c r="VHD53" s="15"/>
      <c r="VHE53" s="15"/>
      <c r="VHF53" s="15"/>
      <c r="VHG53" s="15"/>
      <c r="VHH53" s="15"/>
      <c r="VHI53" s="15"/>
      <c r="VHJ53" s="15"/>
      <c r="VHK53" s="15"/>
      <c r="VHL53" s="15"/>
      <c r="VHM53" s="15"/>
      <c r="VHN53" s="15"/>
      <c r="VHO53" s="15"/>
      <c r="VHP53" s="15"/>
      <c r="VHQ53" s="15"/>
      <c r="VHR53" s="15"/>
      <c r="VHS53" s="15"/>
      <c r="VHT53" s="15"/>
      <c r="VHU53" s="15"/>
      <c r="VHV53" s="15"/>
      <c r="VHW53" s="15"/>
      <c r="VHX53" s="15"/>
      <c r="VHY53" s="15"/>
      <c r="VHZ53" s="15"/>
      <c r="VIA53" s="15"/>
      <c r="VIB53" s="15"/>
      <c r="VIC53" s="15"/>
      <c r="VID53" s="15"/>
      <c r="VIE53" s="15"/>
      <c r="VIF53" s="15"/>
      <c r="VIG53" s="15"/>
      <c r="VIH53" s="15"/>
      <c r="VII53" s="15"/>
      <c r="VIJ53" s="15"/>
      <c r="VIK53" s="15"/>
      <c r="VIL53" s="15"/>
      <c r="VIM53" s="15"/>
      <c r="VIN53" s="15"/>
      <c r="VIO53" s="15"/>
      <c r="VIP53" s="15"/>
      <c r="VIQ53" s="15"/>
      <c r="VIR53" s="15"/>
      <c r="VIS53" s="15"/>
      <c r="VIT53" s="15"/>
      <c r="VIU53" s="15"/>
      <c r="VIV53" s="15"/>
      <c r="VIW53" s="15"/>
      <c r="VIX53" s="15"/>
      <c r="VIY53" s="15"/>
      <c r="VIZ53" s="15"/>
      <c r="VJA53" s="15"/>
      <c r="VJB53" s="15"/>
      <c r="VJC53" s="15"/>
      <c r="VJD53" s="15"/>
      <c r="VJE53" s="15"/>
      <c r="VJF53" s="15"/>
      <c r="VJG53" s="15"/>
      <c r="VJH53" s="15"/>
      <c r="VJI53" s="15"/>
      <c r="VJJ53" s="15"/>
      <c r="VJK53" s="15"/>
      <c r="VJL53" s="15"/>
      <c r="VJM53" s="15"/>
      <c r="VJN53" s="15"/>
      <c r="VJO53" s="15"/>
      <c r="VJP53" s="15"/>
      <c r="VJQ53" s="15"/>
      <c r="VJR53" s="15"/>
      <c r="VJS53" s="15"/>
      <c r="VJT53" s="15"/>
      <c r="VJU53" s="15"/>
      <c r="VJV53" s="15"/>
      <c r="VJW53" s="15"/>
      <c r="VJX53" s="15"/>
      <c r="VJY53" s="15"/>
      <c r="VJZ53" s="15"/>
      <c r="VKA53" s="15"/>
      <c r="VKB53" s="15"/>
      <c r="VKC53" s="15"/>
      <c r="VKD53" s="15"/>
      <c r="VKE53" s="15"/>
      <c r="VKF53" s="15"/>
      <c r="VKG53" s="15"/>
      <c r="VKH53" s="15"/>
      <c r="VKI53" s="15"/>
      <c r="VKJ53" s="15"/>
      <c r="VKK53" s="15"/>
      <c r="VKL53" s="15"/>
      <c r="VKM53" s="15"/>
      <c r="VKN53" s="15"/>
      <c r="VKO53" s="15"/>
      <c r="VKP53" s="15"/>
      <c r="VKQ53" s="15"/>
      <c r="VKR53" s="15"/>
      <c r="VKS53" s="15"/>
      <c r="VKT53" s="15"/>
      <c r="VKU53" s="15"/>
      <c r="VKV53" s="15"/>
      <c r="VKW53" s="15"/>
      <c r="VKX53" s="15"/>
      <c r="VKY53" s="15"/>
      <c r="VKZ53" s="15"/>
      <c r="VLA53" s="15"/>
      <c r="VLB53" s="15"/>
      <c r="VLC53" s="15"/>
      <c r="VLD53" s="15"/>
      <c r="VLE53" s="15"/>
      <c r="VLF53" s="15"/>
      <c r="VLG53" s="15"/>
      <c r="VLH53" s="15"/>
      <c r="VLI53" s="15"/>
      <c r="VLJ53" s="15"/>
      <c r="VLK53" s="15"/>
      <c r="VLL53" s="15"/>
      <c r="VLM53" s="15"/>
      <c r="VLN53" s="15"/>
      <c r="VLO53" s="15"/>
      <c r="VLP53" s="15"/>
      <c r="VLQ53" s="15"/>
      <c r="VLR53" s="15"/>
      <c r="VLS53" s="15"/>
      <c r="VLT53" s="15"/>
      <c r="VLU53" s="15"/>
      <c r="VLV53" s="15"/>
      <c r="VLW53" s="15"/>
      <c r="VLX53" s="15"/>
      <c r="VLY53" s="15"/>
      <c r="VLZ53" s="15"/>
      <c r="VMA53" s="15"/>
      <c r="VMB53" s="15"/>
      <c r="VMC53" s="15"/>
      <c r="VMD53" s="15"/>
      <c r="VME53" s="15"/>
      <c r="VMF53" s="15"/>
      <c r="VMG53" s="15"/>
      <c r="VMH53" s="15"/>
      <c r="VMI53" s="15"/>
      <c r="VMJ53" s="15"/>
      <c r="VMK53" s="15"/>
      <c r="VML53" s="15"/>
      <c r="VMM53" s="15"/>
      <c r="VMN53" s="15"/>
      <c r="VMO53" s="15"/>
      <c r="VMP53" s="15"/>
      <c r="VMQ53" s="15"/>
      <c r="VMR53" s="15"/>
      <c r="VMS53" s="15"/>
      <c r="VMT53" s="15"/>
      <c r="VMU53" s="15"/>
      <c r="VMV53" s="15"/>
      <c r="VMW53" s="15"/>
      <c r="VMX53" s="15"/>
      <c r="VMY53" s="15"/>
      <c r="VMZ53" s="15"/>
      <c r="VNA53" s="15"/>
      <c r="VNB53" s="15"/>
      <c r="VNC53" s="15"/>
      <c r="VND53" s="15"/>
      <c r="VNE53" s="15"/>
      <c r="VNF53" s="15"/>
      <c r="VNG53" s="15"/>
      <c r="VNH53" s="15"/>
      <c r="VNI53" s="15"/>
      <c r="VNJ53" s="15"/>
      <c r="VNK53" s="15"/>
      <c r="VNL53" s="15"/>
      <c r="VNM53" s="15"/>
      <c r="VNN53" s="15"/>
      <c r="VNO53" s="15"/>
      <c r="VNP53" s="15"/>
      <c r="VNQ53" s="15"/>
      <c r="VNR53" s="15"/>
      <c r="VNS53" s="15"/>
      <c r="VNT53" s="15"/>
      <c r="VNU53" s="15"/>
      <c r="VNV53" s="15"/>
      <c r="VNW53" s="15"/>
      <c r="VNX53" s="15"/>
      <c r="VNY53" s="15"/>
      <c r="VNZ53" s="15"/>
      <c r="VOA53" s="15"/>
      <c r="VOB53" s="15"/>
      <c r="VOC53" s="15"/>
      <c r="VOD53" s="15"/>
      <c r="VOE53" s="15"/>
      <c r="VOF53" s="15"/>
      <c r="VOG53" s="15"/>
      <c r="VOH53" s="15"/>
      <c r="VOI53" s="15"/>
      <c r="VOJ53" s="15"/>
      <c r="VOK53" s="15"/>
      <c r="VOL53" s="15"/>
      <c r="VOM53" s="15"/>
      <c r="VON53" s="15"/>
      <c r="VOO53" s="15"/>
      <c r="VOP53" s="15"/>
      <c r="VOQ53" s="15"/>
      <c r="VOR53" s="15"/>
      <c r="VOS53" s="15"/>
      <c r="VOT53" s="15"/>
      <c r="VOU53" s="15"/>
      <c r="VOV53" s="15"/>
      <c r="VOW53" s="15"/>
      <c r="VOX53" s="15"/>
      <c r="VOY53" s="15"/>
      <c r="VOZ53" s="15"/>
      <c r="VPA53" s="15"/>
      <c r="VPB53" s="15"/>
      <c r="VPC53" s="15"/>
      <c r="VPD53" s="15"/>
      <c r="VPE53" s="15"/>
      <c r="VPF53" s="15"/>
      <c r="VPG53" s="15"/>
      <c r="VPH53" s="15"/>
      <c r="VPI53" s="15"/>
      <c r="VPJ53" s="15"/>
      <c r="VPK53" s="15"/>
      <c r="VPL53" s="15"/>
      <c r="VPM53" s="15"/>
      <c r="VPN53" s="15"/>
      <c r="VPO53" s="15"/>
      <c r="VPP53" s="15"/>
      <c r="VPQ53" s="15"/>
      <c r="VPR53" s="15"/>
      <c r="VPS53" s="15"/>
      <c r="VPT53" s="15"/>
      <c r="VPU53" s="15"/>
      <c r="VPV53" s="15"/>
      <c r="VPW53" s="15"/>
      <c r="VPX53" s="15"/>
      <c r="VPY53" s="15"/>
      <c r="VPZ53" s="15"/>
      <c r="VQA53" s="15"/>
      <c r="VQB53" s="15"/>
      <c r="VQC53" s="15"/>
      <c r="VQD53" s="15"/>
      <c r="VQE53" s="15"/>
      <c r="VQF53" s="15"/>
      <c r="VQG53" s="15"/>
      <c r="VQH53" s="15"/>
      <c r="VQI53" s="15"/>
      <c r="VQJ53" s="15"/>
      <c r="VQK53" s="15"/>
      <c r="VQL53" s="15"/>
      <c r="VQM53" s="15"/>
      <c r="VQN53" s="15"/>
      <c r="VQO53" s="15"/>
      <c r="VQP53" s="15"/>
      <c r="VQQ53" s="15"/>
      <c r="VQR53" s="15"/>
      <c r="VQS53" s="15"/>
      <c r="VQT53" s="15"/>
      <c r="VQU53" s="15"/>
      <c r="VQV53" s="15"/>
      <c r="VQW53" s="15"/>
      <c r="VQX53" s="15"/>
      <c r="VQY53" s="15"/>
      <c r="VQZ53" s="15"/>
      <c r="VRA53" s="15"/>
      <c r="VRB53" s="15"/>
      <c r="VRC53" s="15"/>
      <c r="VRD53" s="15"/>
      <c r="VRE53" s="15"/>
      <c r="VRF53" s="15"/>
      <c r="VRG53" s="15"/>
      <c r="VRH53" s="15"/>
      <c r="VRI53" s="15"/>
      <c r="VRJ53" s="15"/>
      <c r="VRK53" s="15"/>
      <c r="VRL53" s="15"/>
      <c r="VRM53" s="15"/>
      <c r="VRN53" s="15"/>
      <c r="VRO53" s="15"/>
      <c r="VRP53" s="15"/>
      <c r="VRQ53" s="15"/>
      <c r="VRR53" s="15"/>
      <c r="VRS53" s="15"/>
      <c r="VRT53" s="15"/>
      <c r="VRU53" s="15"/>
      <c r="VRV53" s="15"/>
      <c r="VRW53" s="15"/>
      <c r="VRX53" s="15"/>
      <c r="VRY53" s="15"/>
      <c r="VRZ53" s="15"/>
      <c r="VSA53" s="15"/>
      <c r="VSB53" s="15"/>
      <c r="VSC53" s="15"/>
      <c r="VSD53" s="15"/>
      <c r="VSE53" s="15"/>
      <c r="VSF53" s="15"/>
      <c r="VSG53" s="15"/>
      <c r="VSH53" s="15"/>
      <c r="VSI53" s="15"/>
      <c r="VSJ53" s="15"/>
      <c r="VSK53" s="15"/>
      <c r="VSL53" s="15"/>
      <c r="VSM53" s="15"/>
      <c r="VSN53" s="15"/>
      <c r="VSO53" s="15"/>
      <c r="VSP53" s="15"/>
      <c r="VSQ53" s="15"/>
      <c r="VSR53" s="15"/>
      <c r="VSS53" s="15"/>
      <c r="VST53" s="15"/>
      <c r="VSU53" s="15"/>
      <c r="VSV53" s="15"/>
      <c r="VSW53" s="15"/>
      <c r="VSX53" s="15"/>
      <c r="VSY53" s="15"/>
      <c r="VSZ53" s="15"/>
      <c r="VTA53" s="15"/>
      <c r="VTB53" s="15"/>
      <c r="VTC53" s="15"/>
      <c r="VTD53" s="15"/>
      <c r="VTE53" s="15"/>
      <c r="VTF53" s="15"/>
      <c r="VTG53" s="15"/>
      <c r="VTH53" s="15"/>
      <c r="VTI53" s="15"/>
      <c r="VTJ53" s="15"/>
      <c r="VTK53" s="15"/>
      <c r="VTL53" s="15"/>
      <c r="VTM53" s="15"/>
      <c r="VTN53" s="15"/>
      <c r="VTO53" s="15"/>
      <c r="VTP53" s="15"/>
      <c r="VTQ53" s="15"/>
      <c r="VTR53" s="15"/>
      <c r="VTS53" s="15"/>
      <c r="VTT53" s="15"/>
      <c r="VTU53" s="15"/>
      <c r="VTV53" s="15"/>
      <c r="VTW53" s="15"/>
      <c r="VTX53" s="15"/>
      <c r="VTY53" s="15"/>
      <c r="VTZ53" s="15"/>
      <c r="VUA53" s="15"/>
      <c r="VUB53" s="15"/>
      <c r="VUC53" s="15"/>
      <c r="VUD53" s="15"/>
      <c r="VUE53" s="15"/>
      <c r="VUF53" s="15"/>
      <c r="VUG53" s="15"/>
      <c r="VUH53" s="15"/>
      <c r="VUI53" s="15"/>
      <c r="VUJ53" s="15"/>
      <c r="VUK53" s="15"/>
      <c r="VUL53" s="15"/>
      <c r="VUM53" s="15"/>
      <c r="VUN53" s="15"/>
      <c r="VUO53" s="15"/>
      <c r="VUP53" s="15"/>
      <c r="VUQ53" s="15"/>
      <c r="VUR53" s="15"/>
      <c r="VUS53" s="15"/>
      <c r="VUT53" s="15"/>
      <c r="VUU53" s="15"/>
      <c r="VUV53" s="15"/>
      <c r="VUW53" s="15"/>
      <c r="VUX53" s="15"/>
      <c r="VUY53" s="15"/>
      <c r="VUZ53" s="15"/>
      <c r="VVA53" s="15"/>
      <c r="VVB53" s="15"/>
      <c r="VVC53" s="15"/>
      <c r="VVD53" s="15"/>
      <c r="VVE53" s="15"/>
      <c r="VVF53" s="15"/>
      <c r="VVG53" s="15"/>
      <c r="VVH53" s="15"/>
      <c r="VVI53" s="15"/>
      <c r="VVJ53" s="15"/>
      <c r="VVK53" s="15"/>
      <c r="VVL53" s="15"/>
      <c r="VVM53" s="15"/>
      <c r="VVN53" s="15"/>
      <c r="VVO53" s="15"/>
      <c r="VVP53" s="15"/>
      <c r="VVQ53" s="15"/>
      <c r="VVR53" s="15"/>
      <c r="VVS53" s="15"/>
      <c r="VVT53" s="15"/>
      <c r="VVU53" s="15"/>
      <c r="VVV53" s="15"/>
      <c r="VVW53" s="15"/>
      <c r="VVX53" s="15"/>
      <c r="VVY53" s="15"/>
      <c r="VVZ53" s="15"/>
      <c r="VWA53" s="15"/>
      <c r="VWB53" s="15"/>
      <c r="VWC53" s="15"/>
      <c r="VWD53" s="15"/>
      <c r="VWE53" s="15"/>
      <c r="VWF53" s="15"/>
      <c r="VWG53" s="15"/>
      <c r="VWH53" s="15"/>
      <c r="VWI53" s="15"/>
      <c r="VWJ53" s="15"/>
      <c r="VWK53" s="15"/>
      <c r="VWL53" s="15"/>
      <c r="VWM53" s="15"/>
      <c r="VWN53" s="15"/>
      <c r="VWO53" s="15"/>
      <c r="VWP53" s="15"/>
      <c r="VWQ53" s="15"/>
      <c r="VWR53" s="15"/>
      <c r="VWS53" s="15"/>
      <c r="VWT53" s="15"/>
      <c r="VWU53" s="15"/>
      <c r="VWV53" s="15"/>
      <c r="VWW53" s="15"/>
      <c r="VWX53" s="15"/>
      <c r="VWY53" s="15"/>
      <c r="VWZ53" s="15"/>
      <c r="VXA53" s="15"/>
      <c r="VXB53" s="15"/>
      <c r="VXC53" s="15"/>
      <c r="VXD53" s="15"/>
      <c r="VXE53" s="15"/>
      <c r="VXF53" s="15"/>
      <c r="VXG53" s="15"/>
      <c r="VXH53" s="15"/>
      <c r="VXI53" s="15"/>
      <c r="VXJ53" s="15"/>
      <c r="VXK53" s="15"/>
      <c r="VXL53" s="15"/>
      <c r="VXM53" s="15"/>
      <c r="VXN53" s="15"/>
      <c r="VXO53" s="15"/>
      <c r="VXP53" s="15"/>
      <c r="VXQ53" s="15"/>
      <c r="VXR53" s="15"/>
      <c r="VXS53" s="15"/>
      <c r="VXT53" s="15"/>
      <c r="VXU53" s="15"/>
      <c r="VXV53" s="15"/>
      <c r="VXW53" s="15"/>
      <c r="VXX53" s="15"/>
      <c r="VXY53" s="15"/>
      <c r="VXZ53" s="15"/>
      <c r="VYA53" s="15"/>
      <c r="VYB53" s="15"/>
      <c r="VYC53" s="15"/>
      <c r="VYD53" s="15"/>
      <c r="VYE53" s="15"/>
      <c r="VYF53" s="15"/>
      <c r="VYG53" s="15"/>
      <c r="VYH53" s="15"/>
      <c r="VYI53" s="15"/>
      <c r="VYJ53" s="15"/>
      <c r="VYK53" s="15"/>
      <c r="VYL53" s="15"/>
      <c r="VYM53" s="15"/>
      <c r="VYN53" s="15"/>
      <c r="VYO53" s="15"/>
      <c r="VYP53" s="15"/>
      <c r="VYQ53" s="15"/>
      <c r="VYR53" s="15"/>
      <c r="VYS53" s="15"/>
      <c r="VYT53" s="15"/>
      <c r="VYU53" s="15"/>
      <c r="VYV53" s="15"/>
      <c r="VYW53" s="15"/>
      <c r="VYX53" s="15"/>
      <c r="VYY53" s="15"/>
      <c r="VYZ53" s="15"/>
      <c r="VZA53" s="15"/>
      <c r="VZB53" s="15"/>
      <c r="VZC53" s="15"/>
      <c r="VZD53" s="15"/>
      <c r="VZE53" s="15"/>
      <c r="VZF53" s="15"/>
      <c r="VZG53" s="15"/>
      <c r="VZH53" s="15"/>
      <c r="VZI53" s="15"/>
      <c r="VZJ53" s="15"/>
      <c r="VZK53" s="15"/>
      <c r="VZL53" s="15"/>
      <c r="VZM53" s="15"/>
      <c r="VZN53" s="15"/>
      <c r="VZO53" s="15"/>
      <c r="VZP53" s="15"/>
      <c r="VZQ53" s="15"/>
      <c r="VZR53" s="15"/>
      <c r="VZS53" s="15"/>
      <c r="VZT53" s="15"/>
      <c r="VZU53" s="15"/>
      <c r="VZV53" s="15"/>
      <c r="VZW53" s="15"/>
      <c r="VZX53" s="15"/>
      <c r="VZY53" s="15"/>
      <c r="VZZ53" s="15"/>
      <c r="WAA53" s="15"/>
      <c r="WAB53" s="15"/>
      <c r="WAC53" s="15"/>
      <c r="WAD53" s="15"/>
      <c r="WAE53" s="15"/>
      <c r="WAF53" s="15"/>
      <c r="WAG53" s="15"/>
      <c r="WAH53" s="15"/>
      <c r="WAI53" s="15"/>
      <c r="WAJ53" s="15"/>
      <c r="WAK53" s="15"/>
      <c r="WAL53" s="15"/>
      <c r="WAM53" s="15"/>
      <c r="WAN53" s="15"/>
      <c r="WAO53" s="15"/>
      <c r="WAP53" s="15"/>
      <c r="WAQ53" s="15"/>
      <c r="WAR53" s="15"/>
      <c r="WAS53" s="15"/>
      <c r="WAT53" s="15"/>
      <c r="WAU53" s="15"/>
      <c r="WAV53" s="15"/>
      <c r="WAW53" s="15"/>
      <c r="WAX53" s="15"/>
      <c r="WAY53" s="15"/>
      <c r="WAZ53" s="15"/>
      <c r="WBA53" s="15"/>
      <c r="WBB53" s="15"/>
      <c r="WBC53" s="15"/>
      <c r="WBD53" s="15"/>
      <c r="WBE53" s="15"/>
      <c r="WBF53" s="15"/>
      <c r="WBG53" s="15"/>
      <c r="WBH53" s="15"/>
      <c r="WBI53" s="15"/>
      <c r="WBJ53" s="15"/>
      <c r="WBK53" s="15"/>
      <c r="WBL53" s="15"/>
      <c r="WBM53" s="15"/>
      <c r="WBN53" s="15"/>
      <c r="WBO53" s="15"/>
      <c r="WBP53" s="15"/>
      <c r="WBQ53" s="15"/>
      <c r="WBR53" s="15"/>
      <c r="WBS53" s="15"/>
      <c r="WBT53" s="15"/>
      <c r="WBU53" s="15"/>
      <c r="WBV53" s="15"/>
      <c r="WBW53" s="15"/>
      <c r="WBX53" s="15"/>
      <c r="WBY53" s="15"/>
      <c r="WBZ53" s="15"/>
      <c r="WCA53" s="15"/>
      <c r="WCB53" s="15"/>
      <c r="WCC53" s="15"/>
      <c r="WCD53" s="15"/>
      <c r="WCE53" s="15"/>
      <c r="WCF53" s="15"/>
      <c r="WCG53" s="15"/>
      <c r="WCH53" s="15"/>
      <c r="WCI53" s="15"/>
      <c r="WCJ53" s="15"/>
      <c r="WCK53" s="15"/>
      <c r="WCL53" s="15"/>
      <c r="WCM53" s="15"/>
      <c r="WCN53" s="15"/>
      <c r="WCO53" s="15"/>
      <c r="WCP53" s="15"/>
      <c r="WCQ53" s="15"/>
      <c r="WCR53" s="15"/>
      <c r="WCS53" s="15"/>
      <c r="WCT53" s="15"/>
      <c r="WCU53" s="15"/>
      <c r="WCV53" s="15"/>
      <c r="WCW53" s="15"/>
      <c r="WCX53" s="15"/>
      <c r="WCY53" s="15"/>
      <c r="WCZ53" s="15"/>
      <c r="WDA53" s="15"/>
      <c r="WDB53" s="15"/>
      <c r="WDC53" s="15"/>
      <c r="WDD53" s="15"/>
      <c r="WDE53" s="15"/>
      <c r="WDF53" s="15"/>
      <c r="WDG53" s="15"/>
      <c r="WDH53" s="15"/>
      <c r="WDI53" s="15"/>
      <c r="WDJ53" s="15"/>
      <c r="WDK53" s="15"/>
      <c r="WDL53" s="15"/>
      <c r="WDM53" s="15"/>
      <c r="WDN53" s="15"/>
      <c r="WDO53" s="15"/>
      <c r="WDP53" s="15"/>
      <c r="WDQ53" s="15"/>
      <c r="WDR53" s="15"/>
      <c r="WDS53" s="15"/>
      <c r="WDT53" s="15"/>
      <c r="WDU53" s="15"/>
      <c r="WDV53" s="15"/>
      <c r="WDW53" s="15"/>
      <c r="WDX53" s="15"/>
      <c r="WDY53" s="15"/>
      <c r="WDZ53" s="15"/>
      <c r="WEA53" s="15"/>
      <c r="WEB53" s="15"/>
      <c r="WEC53" s="15"/>
      <c r="WED53" s="15"/>
      <c r="WEE53" s="15"/>
      <c r="WEF53" s="15"/>
      <c r="WEG53" s="15"/>
      <c r="WEH53" s="15"/>
      <c r="WEI53" s="15"/>
      <c r="WEJ53" s="15"/>
      <c r="WEK53" s="15"/>
      <c r="WEL53" s="15"/>
      <c r="WEM53" s="15"/>
      <c r="WEN53" s="15"/>
      <c r="WEO53" s="15"/>
      <c r="WEP53" s="15"/>
      <c r="WEQ53" s="15"/>
      <c r="WER53" s="15"/>
      <c r="WES53" s="15"/>
      <c r="WET53" s="15"/>
      <c r="WEU53" s="15"/>
      <c r="WEV53" s="15"/>
      <c r="WEW53" s="15"/>
      <c r="WEX53" s="15"/>
      <c r="WEY53" s="15"/>
      <c r="WEZ53" s="15"/>
      <c r="WFA53" s="15"/>
      <c r="WFB53" s="15"/>
      <c r="WFC53" s="15"/>
      <c r="WFD53" s="15"/>
      <c r="WFE53" s="15"/>
      <c r="WFF53" s="15"/>
      <c r="WFG53" s="15"/>
      <c r="WFH53" s="15"/>
      <c r="WFI53" s="15"/>
      <c r="WFJ53" s="15"/>
      <c r="WFK53" s="15"/>
      <c r="WFL53" s="15"/>
      <c r="WFM53" s="15"/>
      <c r="WFN53" s="15"/>
      <c r="WFO53" s="15"/>
      <c r="WFP53" s="15"/>
      <c r="WFQ53" s="15"/>
      <c r="WFR53" s="15"/>
      <c r="WFS53" s="15"/>
      <c r="WFT53" s="15"/>
      <c r="WFU53" s="15"/>
      <c r="WFV53" s="15"/>
      <c r="WFW53" s="15"/>
      <c r="WFX53" s="15"/>
      <c r="WFY53" s="15"/>
      <c r="WFZ53" s="15"/>
      <c r="WGA53" s="15"/>
      <c r="WGB53" s="15"/>
      <c r="WGC53" s="15"/>
      <c r="WGD53" s="15"/>
      <c r="WGE53" s="15"/>
      <c r="WGF53" s="15"/>
      <c r="WGG53" s="15"/>
      <c r="WGH53" s="15"/>
      <c r="WGI53" s="15"/>
      <c r="WGJ53" s="15"/>
      <c r="WGK53" s="15"/>
      <c r="WGL53" s="15"/>
      <c r="WGM53" s="15"/>
      <c r="WGN53" s="15"/>
      <c r="WGO53" s="15"/>
      <c r="WGP53" s="15"/>
      <c r="WGQ53" s="15"/>
      <c r="WGR53" s="15"/>
      <c r="WGS53" s="15"/>
      <c r="WGT53" s="15"/>
      <c r="WGU53" s="15"/>
      <c r="WGV53" s="15"/>
      <c r="WGW53" s="15"/>
      <c r="WGX53" s="15"/>
      <c r="WGY53" s="15"/>
      <c r="WGZ53" s="15"/>
      <c r="WHA53" s="15"/>
      <c r="WHB53" s="15"/>
      <c r="WHC53" s="15"/>
      <c r="WHD53" s="15"/>
      <c r="WHE53" s="15"/>
      <c r="WHF53" s="15"/>
      <c r="WHG53" s="15"/>
      <c r="WHH53" s="15"/>
      <c r="WHI53" s="15"/>
      <c r="WHJ53" s="15"/>
      <c r="WHK53" s="15"/>
      <c r="WHL53" s="15"/>
      <c r="WHM53" s="15"/>
      <c r="WHN53" s="15"/>
      <c r="WHO53" s="15"/>
      <c r="WHP53" s="15"/>
      <c r="WHQ53" s="15"/>
      <c r="WHR53" s="15"/>
      <c r="WHS53" s="15"/>
      <c r="WHT53" s="15"/>
      <c r="WHU53" s="15"/>
      <c r="WHV53" s="15"/>
      <c r="WHW53" s="15"/>
      <c r="WHX53" s="15"/>
      <c r="WHY53" s="15"/>
      <c r="WHZ53" s="15"/>
      <c r="WIA53" s="15"/>
      <c r="WIB53" s="15"/>
      <c r="WIC53" s="15"/>
      <c r="WID53" s="15"/>
      <c r="WIE53" s="15"/>
      <c r="WIF53" s="15"/>
      <c r="WIG53" s="15"/>
      <c r="WIH53" s="15"/>
      <c r="WII53" s="15"/>
      <c r="WIJ53" s="15"/>
      <c r="WIK53" s="15"/>
      <c r="WIL53" s="15"/>
      <c r="WIM53" s="15"/>
      <c r="WIN53" s="15"/>
      <c r="WIO53" s="15"/>
      <c r="WIP53" s="15"/>
      <c r="WIQ53" s="15"/>
      <c r="WIR53" s="15"/>
      <c r="WIS53" s="15"/>
      <c r="WIT53" s="15"/>
      <c r="WIU53" s="15"/>
      <c r="WIV53" s="15"/>
      <c r="WIW53" s="15"/>
      <c r="WIX53" s="15"/>
      <c r="WIY53" s="15"/>
      <c r="WIZ53" s="15"/>
      <c r="WJA53" s="15"/>
      <c r="WJB53" s="15"/>
      <c r="WJC53" s="15"/>
      <c r="WJD53" s="15"/>
      <c r="WJE53" s="15"/>
      <c r="WJF53" s="15"/>
      <c r="WJG53" s="15"/>
      <c r="WJH53" s="15"/>
      <c r="WJI53" s="15"/>
      <c r="WJJ53" s="15"/>
      <c r="WJK53" s="15"/>
      <c r="WJL53" s="15"/>
      <c r="WJM53" s="15"/>
      <c r="WJN53" s="15"/>
      <c r="WJO53" s="15"/>
      <c r="WJP53" s="15"/>
      <c r="WJQ53" s="15"/>
      <c r="WJR53" s="15"/>
      <c r="WJS53" s="15"/>
      <c r="WJT53" s="15"/>
      <c r="WJU53" s="15"/>
      <c r="WJV53" s="15"/>
      <c r="WJW53" s="15"/>
      <c r="WJX53" s="15"/>
      <c r="WJY53" s="15"/>
      <c r="WJZ53" s="15"/>
      <c r="WKA53" s="15"/>
      <c r="WKB53" s="15"/>
      <c r="WKC53" s="15"/>
      <c r="WKD53" s="15"/>
      <c r="WKE53" s="15"/>
      <c r="WKF53" s="15"/>
      <c r="WKG53" s="15"/>
      <c r="WKH53" s="15"/>
      <c r="WKI53" s="15"/>
      <c r="WKJ53" s="15"/>
      <c r="WKK53" s="15"/>
      <c r="WKL53" s="15"/>
      <c r="WKM53" s="15"/>
      <c r="WKN53" s="15"/>
      <c r="WKO53" s="15"/>
      <c r="WKP53" s="15"/>
      <c r="WKQ53" s="15"/>
      <c r="WKR53" s="15"/>
      <c r="WKS53" s="15"/>
      <c r="WKT53" s="15"/>
      <c r="WKU53" s="15"/>
      <c r="WKV53" s="15"/>
      <c r="WKW53" s="15"/>
      <c r="WKX53" s="15"/>
      <c r="WKY53" s="15"/>
      <c r="WKZ53" s="15"/>
      <c r="WLA53" s="15"/>
      <c r="WLB53" s="15"/>
      <c r="WLC53" s="15"/>
      <c r="WLD53" s="15"/>
      <c r="WLE53" s="15"/>
      <c r="WLF53" s="15"/>
      <c r="WLG53" s="15"/>
      <c r="WLH53" s="15"/>
      <c r="WLI53" s="15"/>
      <c r="WLJ53" s="15"/>
      <c r="WLK53" s="15"/>
      <c r="WLL53" s="15"/>
      <c r="WLM53" s="15"/>
      <c r="WLN53" s="15"/>
      <c r="WLO53" s="15"/>
      <c r="WLP53" s="15"/>
      <c r="WLQ53" s="15"/>
      <c r="WLR53" s="15"/>
      <c r="WLS53" s="15"/>
      <c r="WLT53" s="15"/>
      <c r="WLU53" s="15"/>
      <c r="WLV53" s="15"/>
      <c r="WLW53" s="15"/>
      <c r="WLX53" s="15"/>
      <c r="WLY53" s="15"/>
      <c r="WLZ53" s="15"/>
      <c r="WMA53" s="15"/>
      <c r="WMB53" s="15"/>
      <c r="WMC53" s="15"/>
      <c r="WMD53" s="15"/>
      <c r="WME53" s="15"/>
      <c r="WMF53" s="15"/>
      <c r="WMG53" s="15"/>
      <c r="WMH53" s="15"/>
      <c r="WMI53" s="15"/>
      <c r="WMJ53" s="15"/>
      <c r="WMK53" s="15"/>
      <c r="WML53" s="15"/>
      <c r="WMM53" s="15"/>
      <c r="WMN53" s="15"/>
      <c r="WMO53" s="15"/>
      <c r="WMP53" s="15"/>
      <c r="WMQ53" s="15"/>
      <c r="WMR53" s="15"/>
      <c r="WMS53" s="15"/>
      <c r="WMT53" s="15"/>
      <c r="WMU53" s="15"/>
      <c r="WMV53" s="15"/>
      <c r="WMW53" s="15"/>
      <c r="WMX53" s="15"/>
      <c r="WMY53" s="15"/>
      <c r="WMZ53" s="15"/>
      <c r="WNA53" s="15"/>
      <c r="WNB53" s="15"/>
      <c r="WNC53" s="15"/>
      <c r="WND53" s="15"/>
      <c r="WNE53" s="15"/>
      <c r="WNF53" s="15"/>
      <c r="WNG53" s="15"/>
      <c r="WNH53" s="15"/>
      <c r="WNI53" s="15"/>
      <c r="WNJ53" s="15"/>
      <c r="WNK53" s="15"/>
      <c r="WNL53" s="15"/>
      <c r="WNM53" s="15"/>
      <c r="WNN53" s="15"/>
      <c r="WNO53" s="15"/>
      <c r="WNP53" s="15"/>
      <c r="WNQ53" s="15"/>
      <c r="WNR53" s="15"/>
      <c r="WNS53" s="15"/>
      <c r="WNT53" s="15"/>
      <c r="WNU53" s="15"/>
      <c r="WNV53" s="15"/>
      <c r="WNW53" s="15"/>
      <c r="WNX53" s="15"/>
      <c r="WNY53" s="15"/>
      <c r="WNZ53" s="15"/>
      <c r="WOA53" s="15"/>
      <c r="WOB53" s="15"/>
      <c r="WOC53" s="15"/>
      <c r="WOD53" s="15"/>
      <c r="WOE53" s="15"/>
      <c r="WOF53" s="15"/>
      <c r="WOG53" s="15"/>
      <c r="WOH53" s="15"/>
      <c r="WOI53" s="15"/>
      <c r="WOJ53" s="15"/>
      <c r="WOK53" s="15"/>
      <c r="WOL53" s="15"/>
      <c r="WOM53" s="15"/>
      <c r="WON53" s="15"/>
      <c r="WOO53" s="15"/>
      <c r="WOP53" s="15"/>
      <c r="WOQ53" s="15"/>
      <c r="WOR53" s="15"/>
      <c r="WOS53" s="15"/>
      <c r="WOT53" s="15"/>
      <c r="WOU53" s="15"/>
      <c r="WOV53" s="15"/>
      <c r="WOW53" s="15"/>
      <c r="WOX53" s="15"/>
      <c r="WOY53" s="15"/>
      <c r="WOZ53" s="15"/>
      <c r="WPA53" s="15"/>
      <c r="WPB53" s="15"/>
      <c r="WPC53" s="15"/>
      <c r="WPD53" s="15"/>
      <c r="WPE53" s="15"/>
      <c r="WPF53" s="15"/>
      <c r="WPG53" s="15"/>
      <c r="WPH53" s="15"/>
      <c r="WPI53" s="15"/>
      <c r="WPJ53" s="15"/>
      <c r="WPK53" s="15"/>
      <c r="WPL53" s="15"/>
      <c r="WPM53" s="15"/>
      <c r="WPN53" s="15"/>
      <c r="WPO53" s="15"/>
      <c r="WPP53" s="15"/>
      <c r="WPQ53" s="15"/>
      <c r="WPR53" s="15"/>
      <c r="WPS53" s="15"/>
      <c r="WPT53" s="15"/>
      <c r="WPU53" s="15"/>
      <c r="WPV53" s="15"/>
      <c r="WPW53" s="15"/>
      <c r="WPX53" s="15"/>
      <c r="WPY53" s="15"/>
      <c r="WPZ53" s="15"/>
      <c r="WQA53" s="15"/>
      <c r="WQB53" s="15"/>
      <c r="WQC53" s="15"/>
      <c r="WQD53" s="15"/>
      <c r="WQE53" s="15"/>
      <c r="WQF53" s="15"/>
      <c r="WQG53" s="15"/>
      <c r="WQH53" s="15"/>
      <c r="WQI53" s="15"/>
      <c r="WQJ53" s="15"/>
      <c r="WQK53" s="15"/>
      <c r="WQL53" s="15"/>
      <c r="WQM53" s="15"/>
      <c r="WQN53" s="15"/>
      <c r="WQO53" s="15"/>
      <c r="WQP53" s="15"/>
      <c r="WQQ53" s="15"/>
      <c r="WQR53" s="15"/>
      <c r="WQS53" s="15"/>
      <c r="WQT53" s="15"/>
      <c r="WQU53" s="15"/>
      <c r="WQV53" s="15"/>
      <c r="WQW53" s="15"/>
      <c r="WQX53" s="15"/>
      <c r="WQY53" s="15"/>
      <c r="WQZ53" s="15"/>
      <c r="WRA53" s="15"/>
      <c r="WRB53" s="15"/>
      <c r="WRC53" s="15"/>
      <c r="WRD53" s="15"/>
      <c r="WRE53" s="15"/>
      <c r="WRF53" s="15"/>
      <c r="WRG53" s="15"/>
      <c r="WRH53" s="15"/>
      <c r="WRI53" s="15"/>
      <c r="WRJ53" s="15"/>
      <c r="WRK53" s="15"/>
      <c r="WRL53" s="15"/>
      <c r="WRM53" s="15"/>
      <c r="WRN53" s="15"/>
      <c r="WRO53" s="15"/>
      <c r="WRP53" s="15"/>
      <c r="WRQ53" s="15"/>
      <c r="WRR53" s="15"/>
      <c r="WRS53" s="15"/>
      <c r="WRT53" s="15"/>
      <c r="WRU53" s="15"/>
      <c r="WRV53" s="15"/>
      <c r="WRW53" s="15"/>
      <c r="WRX53" s="15"/>
      <c r="WRY53" s="15"/>
      <c r="WRZ53" s="15"/>
      <c r="WSA53" s="15"/>
      <c r="WSB53" s="15"/>
      <c r="WSC53" s="15"/>
      <c r="WSD53" s="15"/>
      <c r="WSE53" s="15"/>
      <c r="WSF53" s="15"/>
      <c r="WSG53" s="15"/>
      <c r="WSH53" s="15"/>
      <c r="WSI53" s="15"/>
      <c r="WSJ53" s="15"/>
      <c r="WSK53" s="15"/>
      <c r="WSL53" s="15"/>
      <c r="WSM53" s="15"/>
      <c r="WSN53" s="15"/>
      <c r="WSO53" s="15"/>
      <c r="WSP53" s="15"/>
      <c r="WSQ53" s="15"/>
      <c r="WSR53" s="15"/>
      <c r="WSS53" s="15"/>
      <c r="WST53" s="15"/>
      <c r="WSU53" s="15"/>
      <c r="WSV53" s="15"/>
      <c r="WSW53" s="15"/>
      <c r="WSX53" s="15"/>
      <c r="WSY53" s="15"/>
      <c r="WSZ53" s="15"/>
      <c r="WTA53" s="15"/>
      <c r="WTB53" s="15"/>
      <c r="WTC53" s="15"/>
      <c r="WTD53" s="15"/>
      <c r="WTE53" s="15"/>
      <c r="WTF53" s="15"/>
      <c r="WTG53" s="15"/>
      <c r="WTH53" s="15"/>
      <c r="WTI53" s="15"/>
      <c r="WTJ53" s="15"/>
      <c r="WTK53" s="15"/>
      <c r="WTL53" s="15"/>
      <c r="WTM53" s="15"/>
      <c r="WTN53" s="15"/>
      <c r="WTO53" s="15"/>
      <c r="WTP53" s="15"/>
      <c r="WTQ53" s="15"/>
      <c r="WTR53" s="15"/>
      <c r="WTS53" s="15"/>
      <c r="WTT53" s="15"/>
      <c r="WTU53" s="15"/>
      <c r="WTV53" s="15"/>
      <c r="WTW53" s="15"/>
      <c r="WTX53" s="15"/>
      <c r="WTY53" s="15"/>
      <c r="WTZ53" s="15"/>
      <c r="WUA53" s="15"/>
      <c r="WUB53" s="15"/>
      <c r="WUC53" s="15"/>
      <c r="WUD53" s="15"/>
      <c r="WUE53" s="15"/>
      <c r="WUF53" s="15"/>
      <c r="WUG53" s="15"/>
      <c r="WUH53" s="15"/>
      <c r="WUI53" s="15"/>
      <c r="WUJ53" s="15"/>
      <c r="WUK53" s="15"/>
      <c r="WUL53" s="15"/>
      <c r="WUM53" s="15"/>
      <c r="WUN53" s="15"/>
      <c r="WUO53" s="15"/>
      <c r="WUP53" s="15"/>
      <c r="WUQ53" s="15"/>
      <c r="WUR53" s="15"/>
      <c r="WUS53" s="15"/>
      <c r="WUT53" s="15"/>
      <c r="WUU53" s="15"/>
      <c r="WUV53" s="15"/>
      <c r="WUW53" s="15"/>
      <c r="WUX53" s="15"/>
      <c r="WUY53" s="15"/>
      <c r="WUZ53" s="15"/>
      <c r="WVA53" s="15"/>
      <c r="WVB53" s="15"/>
      <c r="WVC53" s="15"/>
      <c r="WVD53" s="15"/>
      <c r="WVE53" s="15"/>
      <c r="WVF53" s="15"/>
      <c r="WVG53" s="15"/>
      <c r="WVH53" s="15"/>
      <c r="WVI53" s="15"/>
      <c r="WVJ53" s="15"/>
      <c r="WVK53" s="15"/>
      <c r="WVL53" s="15"/>
      <c r="WVM53" s="15"/>
      <c r="WVN53" s="15"/>
      <c r="WVO53" s="15"/>
      <c r="WVP53" s="15"/>
      <c r="WVQ53" s="15"/>
      <c r="WVR53" s="15"/>
      <c r="WVS53" s="15"/>
      <c r="WVT53" s="15"/>
      <c r="WVU53" s="15"/>
      <c r="WVV53" s="15"/>
      <c r="WVW53" s="15"/>
      <c r="WVX53" s="15"/>
      <c r="WVY53" s="15"/>
      <c r="WVZ53" s="15"/>
      <c r="WWA53" s="15"/>
      <c r="WWB53" s="15"/>
      <c r="WWC53" s="15"/>
      <c r="WWD53" s="15"/>
      <c r="WWE53" s="15"/>
      <c r="WWF53" s="15"/>
      <c r="WWG53" s="15"/>
      <c r="WWH53" s="15"/>
      <c r="WWI53" s="15"/>
      <c r="WWJ53" s="15"/>
      <c r="WWK53" s="15"/>
      <c r="WWL53" s="15"/>
      <c r="WWM53" s="15"/>
      <c r="WWN53" s="15"/>
      <c r="WWO53" s="15"/>
      <c r="WWP53" s="15"/>
      <c r="WWQ53" s="15"/>
      <c r="WWR53" s="15"/>
      <c r="WWS53" s="15"/>
      <c r="WWT53" s="15"/>
      <c r="WWU53" s="15"/>
      <c r="WWV53" s="15"/>
      <c r="WWW53" s="15"/>
      <c r="WWX53" s="15"/>
      <c r="WWY53" s="15"/>
      <c r="WWZ53" s="15"/>
      <c r="WXA53" s="15"/>
      <c r="WXB53" s="15"/>
      <c r="WXC53" s="15"/>
      <c r="WXD53" s="15"/>
      <c r="WXE53" s="15"/>
      <c r="WXF53" s="15"/>
      <c r="WXG53" s="15"/>
      <c r="WXH53" s="15"/>
      <c r="WXI53" s="15"/>
      <c r="WXJ53" s="15"/>
      <c r="WXK53" s="15"/>
      <c r="WXL53" s="15"/>
      <c r="WXM53" s="15"/>
      <c r="WXN53" s="15"/>
      <c r="WXO53" s="15"/>
      <c r="WXP53" s="15"/>
      <c r="WXQ53" s="15"/>
      <c r="WXR53" s="15"/>
      <c r="WXS53" s="15"/>
      <c r="WXT53" s="15"/>
      <c r="WXU53" s="15"/>
      <c r="WXV53" s="15"/>
      <c r="WXW53" s="15"/>
      <c r="WXX53" s="15"/>
      <c r="WXY53" s="15"/>
      <c r="WXZ53" s="15"/>
      <c r="WYA53" s="15"/>
      <c r="WYB53" s="15"/>
      <c r="WYC53" s="15"/>
      <c r="WYD53" s="15"/>
      <c r="WYE53" s="15"/>
      <c r="WYF53" s="15"/>
      <c r="WYG53" s="15"/>
      <c r="WYH53" s="15"/>
      <c r="WYI53" s="15"/>
      <c r="WYJ53" s="15"/>
      <c r="WYK53" s="15"/>
      <c r="WYL53" s="15"/>
      <c r="WYM53" s="15"/>
      <c r="WYN53" s="15"/>
      <c r="WYO53" s="15"/>
      <c r="WYP53" s="15"/>
      <c r="WYQ53" s="15"/>
      <c r="WYR53" s="15"/>
      <c r="WYS53" s="15"/>
      <c r="WYT53" s="15"/>
      <c r="WYU53" s="15"/>
      <c r="WYV53" s="15"/>
      <c r="WYW53" s="15"/>
      <c r="WYX53" s="15"/>
      <c r="WYY53" s="15"/>
      <c r="WYZ53" s="15"/>
      <c r="WZA53" s="15"/>
      <c r="WZB53" s="15"/>
      <c r="WZC53" s="15"/>
      <c r="WZD53" s="15"/>
      <c r="WZE53" s="15"/>
      <c r="WZF53" s="15"/>
      <c r="WZG53" s="15"/>
      <c r="WZH53" s="15"/>
      <c r="WZI53" s="15"/>
      <c r="WZJ53" s="15"/>
      <c r="WZK53" s="15"/>
      <c r="WZL53" s="15"/>
      <c r="WZM53" s="15"/>
      <c r="WZN53" s="15"/>
      <c r="WZO53" s="15"/>
      <c r="WZP53" s="15"/>
      <c r="WZQ53" s="15"/>
      <c r="WZR53" s="15"/>
      <c r="WZS53" s="15"/>
      <c r="WZT53" s="15"/>
      <c r="WZU53" s="15"/>
      <c r="WZV53" s="15"/>
      <c r="WZW53" s="15"/>
      <c r="WZX53" s="15"/>
      <c r="WZY53" s="15"/>
      <c r="WZZ53" s="15"/>
      <c r="XAA53" s="15"/>
      <c r="XAB53" s="15"/>
      <c r="XAC53" s="15"/>
      <c r="XAD53" s="15"/>
      <c r="XAE53" s="15"/>
      <c r="XAF53" s="15"/>
      <c r="XAG53" s="15"/>
      <c r="XAH53" s="15"/>
      <c r="XAI53" s="15"/>
      <c r="XAJ53" s="15"/>
      <c r="XAK53" s="15"/>
      <c r="XAL53" s="15"/>
      <c r="XAM53" s="15"/>
      <c r="XAN53" s="15"/>
      <c r="XAO53" s="15"/>
      <c r="XAP53" s="15"/>
      <c r="XAQ53" s="15"/>
      <c r="XAR53" s="15"/>
      <c r="XAS53" s="15"/>
      <c r="XAT53" s="15"/>
      <c r="XAU53" s="15"/>
      <c r="XAV53" s="15"/>
      <c r="XAW53" s="15"/>
      <c r="XAX53" s="15"/>
      <c r="XAY53" s="15"/>
      <c r="XAZ53" s="15"/>
      <c r="XBA53" s="15"/>
      <c r="XBB53" s="15"/>
      <c r="XBC53" s="15"/>
      <c r="XBD53" s="15"/>
      <c r="XBE53" s="15"/>
      <c r="XBF53" s="15"/>
      <c r="XBG53" s="15"/>
      <c r="XBH53" s="15"/>
      <c r="XBI53" s="15"/>
      <c r="XBJ53" s="15"/>
      <c r="XBK53" s="15"/>
      <c r="XBL53" s="15"/>
      <c r="XBM53" s="15"/>
      <c r="XBN53" s="15"/>
      <c r="XBO53" s="15"/>
      <c r="XBP53" s="15"/>
      <c r="XBQ53" s="15"/>
      <c r="XBR53" s="15"/>
      <c r="XBS53" s="15"/>
      <c r="XBT53" s="15"/>
      <c r="XBU53" s="15"/>
      <c r="XBV53" s="15"/>
      <c r="XBW53" s="15"/>
      <c r="XBX53" s="15"/>
      <c r="XBY53" s="15"/>
      <c r="XBZ53" s="15"/>
      <c r="XCA53" s="15"/>
      <c r="XCB53" s="15"/>
      <c r="XCC53" s="15"/>
      <c r="XCD53" s="15"/>
      <c r="XCE53" s="15"/>
      <c r="XCF53" s="15"/>
      <c r="XCG53" s="15"/>
      <c r="XCH53" s="15"/>
      <c r="XCI53" s="15"/>
      <c r="XCJ53" s="15"/>
      <c r="XCK53" s="15"/>
      <c r="XCL53" s="15"/>
      <c r="XCM53" s="15"/>
      <c r="XCN53" s="15"/>
      <c r="XCO53" s="15"/>
      <c r="XCP53" s="15"/>
      <c r="XCQ53" s="15"/>
      <c r="XCR53" s="15"/>
      <c r="XCS53" s="15"/>
      <c r="XCT53" s="15"/>
      <c r="XCU53" s="15"/>
      <c r="XCV53" s="15"/>
      <c r="XCW53" s="15"/>
      <c r="XCX53" s="15"/>
      <c r="XCY53" s="15"/>
      <c r="XCZ53" s="15"/>
      <c r="XDA53" s="15"/>
      <c r="XDB53" s="15"/>
      <c r="XDC53" s="15"/>
      <c r="XDD53" s="15"/>
      <c r="XDE53" s="15"/>
      <c r="XDF53" s="15"/>
      <c r="XDG53" s="15"/>
      <c r="XDH53" s="15"/>
      <c r="XDI53" s="15"/>
      <c r="XDJ53" s="15"/>
      <c r="XDK53" s="15"/>
      <c r="XDL53" s="15"/>
      <c r="XDM53" s="15"/>
      <c r="XDN53" s="15"/>
      <c r="XDO53" s="15"/>
      <c r="XDP53" s="15"/>
      <c r="XDQ53" s="15"/>
      <c r="XDR53" s="15"/>
      <c r="XDS53" s="15"/>
      <c r="XDT53" s="15"/>
      <c r="XDU53" s="15"/>
      <c r="XDV53" s="15"/>
      <c r="XDW53" s="15"/>
      <c r="XDX53" s="15"/>
      <c r="XDY53" s="15"/>
      <c r="XDZ53" s="15"/>
      <c r="XEA53" s="15"/>
      <c r="XEB53" s="15"/>
      <c r="XEC53" s="15"/>
      <c r="XED53" s="15"/>
      <c r="XEE53" s="15"/>
      <c r="XEF53" s="15"/>
      <c r="XEG53" s="15"/>
      <c r="XEH53" s="15"/>
      <c r="XEI53" s="15"/>
      <c r="XEJ53" s="15"/>
      <c r="XEK53" s="15"/>
      <c r="XEL53" s="15"/>
      <c r="XEM53" s="15"/>
      <c r="XEN53" s="15"/>
      <c r="XEO53" s="15"/>
      <c r="XEP53" s="15"/>
      <c r="XEQ53" s="15"/>
      <c r="XER53" s="15"/>
      <c r="XES53" s="15"/>
      <c r="XET53" s="15"/>
      <c r="XEU53" s="15"/>
      <c r="XEV53" s="15"/>
      <c r="XEW53" s="15"/>
      <c r="XEX53" s="15"/>
      <c r="XEY53" s="15"/>
      <c r="XEZ53" s="15"/>
      <c r="XFA53" s="15"/>
      <c r="XFB53" s="15"/>
      <c r="XFC53" s="15"/>
      <c r="XFD53" s="15"/>
    </row>
    <row r="54" spans="1:16384" ht="18" customHeight="1">
      <c r="A54" s="15"/>
      <c r="B54" s="659"/>
      <c r="C54" s="118" t="s">
        <v>24</v>
      </c>
      <c r="D54" s="660">
        <f>+D29</f>
        <v>2015</v>
      </c>
      <c r="E54" s="722"/>
      <c r="F54" s="723"/>
      <c r="G54" s="663">
        <f>+G29</f>
        <v>2015</v>
      </c>
      <c r="H54" s="665"/>
      <c r="I54" s="663">
        <f>+I29</f>
        <v>2014</v>
      </c>
      <c r="J54" s="722"/>
      <c r="K54" s="723"/>
      <c r="L54" s="663">
        <f>+L29</f>
        <v>2014</v>
      </c>
      <c r="M54" s="665"/>
      <c r="N54" s="452"/>
      <c r="O54" s="452"/>
      <c r="P54" s="665"/>
      <c r="Q54" s="15"/>
    </row>
    <row r="55" spans="1:16384" ht="18" customHeight="1">
      <c r="A55" s="15"/>
      <c r="B55" s="659"/>
      <c r="C55" s="246" t="s">
        <v>144</v>
      </c>
      <c r="D55" s="666" t="s">
        <v>132</v>
      </c>
      <c r="E55" s="728"/>
      <c r="F55" s="667"/>
      <c r="G55" s="661" t="s">
        <v>271</v>
      </c>
      <c r="H55" s="665"/>
      <c r="I55" s="661" t="s">
        <v>132</v>
      </c>
      <c r="J55" s="728"/>
      <c r="K55" s="667"/>
      <c r="L55" s="661" t="s">
        <v>271</v>
      </c>
      <c r="M55" s="665"/>
      <c r="N55" s="452"/>
      <c r="O55" s="452"/>
      <c r="P55" s="665"/>
      <c r="Q55" s="15"/>
    </row>
    <row r="56" spans="1:16384" ht="18" customHeight="1">
      <c r="A56" s="15"/>
      <c r="B56" s="668"/>
      <c r="C56" s="668"/>
      <c r="D56" s="669"/>
      <c r="E56" s="672"/>
      <c r="F56" s="672"/>
      <c r="G56" s="672"/>
      <c r="H56" s="673"/>
      <c r="I56" s="672"/>
      <c r="J56" s="672"/>
      <c r="K56" s="672"/>
      <c r="L56" s="672"/>
      <c r="M56" s="673"/>
      <c r="N56" s="717"/>
      <c r="O56" s="729"/>
      <c r="P56" s="673"/>
      <c r="Q56" s="15"/>
    </row>
    <row r="57" spans="1:16384" ht="18" customHeight="1">
      <c r="A57" s="15"/>
      <c r="B57" s="668"/>
      <c r="C57" s="676" t="s">
        <v>171</v>
      </c>
      <c r="D57" s="730">
        <f t="shared" ref="D57:D62" si="8">D32/D5</f>
        <v>0.18617385352498289</v>
      </c>
      <c r="E57" s="731"/>
      <c r="F57" s="731"/>
      <c r="G57" s="732">
        <f>G32/G5</f>
        <v>0.19301848049281314</v>
      </c>
      <c r="H57" s="733"/>
      <c r="I57" s="730">
        <f t="shared" ref="I57:I62" si="9">I32/I5</f>
        <v>0.13574982231698648</v>
      </c>
      <c r="J57" s="731"/>
      <c r="K57" s="731"/>
      <c r="L57" s="732">
        <f>L32/L5</f>
        <v>0.13646055437100213</v>
      </c>
      <c r="M57" s="734"/>
      <c r="N57" s="589"/>
      <c r="O57" s="735"/>
      <c r="P57" s="717"/>
      <c r="Q57" s="15"/>
    </row>
    <row r="58" spans="1:16384" ht="18" customHeight="1">
      <c r="A58" s="15"/>
      <c r="B58" s="683"/>
      <c r="C58" s="676" t="s">
        <v>172</v>
      </c>
      <c r="D58" s="730">
        <f t="shared" si="8"/>
        <v>0.21413828689370484</v>
      </c>
      <c r="E58" s="731"/>
      <c r="F58" s="731"/>
      <c r="G58" s="732">
        <f t="shared" ref="G58:G62" si="10">G33/G6</f>
        <v>0.21620227038183695</v>
      </c>
      <c r="H58" s="733"/>
      <c r="I58" s="730">
        <f t="shared" si="9"/>
        <v>0.21085594989561587</v>
      </c>
      <c r="J58" s="731"/>
      <c r="K58" s="731"/>
      <c r="L58" s="732">
        <f t="shared" ref="L58:L62" si="11">L33/L6</f>
        <v>0.21503131524008351</v>
      </c>
      <c r="M58" s="734"/>
      <c r="N58" s="589"/>
      <c r="O58" s="735"/>
      <c r="P58" s="717"/>
      <c r="Q58" s="15"/>
    </row>
    <row r="59" spans="1:16384" ht="18" customHeight="1">
      <c r="A59" s="15"/>
      <c r="B59" s="668"/>
      <c r="C59" s="676" t="s">
        <v>19</v>
      </c>
      <c r="D59" s="730">
        <f t="shared" si="8"/>
        <v>0.16509966152688982</v>
      </c>
      <c r="E59" s="731"/>
      <c r="F59" s="731"/>
      <c r="G59" s="732">
        <f t="shared" si="10"/>
        <v>0.18321468714874484</v>
      </c>
      <c r="H59" s="733"/>
      <c r="I59" s="730">
        <f t="shared" si="9"/>
        <v>0.20205479452054795</v>
      </c>
      <c r="J59" s="731"/>
      <c r="K59" s="731"/>
      <c r="L59" s="732">
        <f t="shared" si="11"/>
        <v>0.20824742268041238</v>
      </c>
      <c r="M59" s="734"/>
      <c r="N59" s="589"/>
      <c r="O59" s="735"/>
      <c r="P59" s="717"/>
      <c r="Q59" s="15"/>
    </row>
    <row r="60" spans="1:16384" ht="18" customHeight="1">
      <c r="A60" s="15"/>
      <c r="B60" s="668"/>
      <c r="C60" s="685" t="s">
        <v>177</v>
      </c>
      <c r="D60" s="730">
        <f t="shared" si="8"/>
        <v>0.58691674290942364</v>
      </c>
      <c r="E60" s="731"/>
      <c r="F60" s="731"/>
      <c r="G60" s="732">
        <f t="shared" si="10"/>
        <v>0.59057639524245198</v>
      </c>
      <c r="H60" s="733"/>
      <c r="I60" s="730">
        <f t="shared" si="9"/>
        <v>0.54862953138815207</v>
      </c>
      <c r="J60" s="731"/>
      <c r="K60" s="731"/>
      <c r="L60" s="732">
        <f t="shared" si="11"/>
        <v>0.54699331848552335</v>
      </c>
      <c r="M60" s="734"/>
      <c r="N60" s="589"/>
      <c r="O60" s="735"/>
      <c r="P60" s="717"/>
      <c r="Q60" s="15"/>
    </row>
    <row r="61" spans="1:16384" ht="18" customHeight="1">
      <c r="A61" s="15"/>
      <c r="B61" s="668"/>
      <c r="C61" s="676" t="s">
        <v>188</v>
      </c>
      <c r="D61" s="730">
        <f t="shared" si="8"/>
        <v>2.0309477756286266E-2</v>
      </c>
      <c r="E61" s="731"/>
      <c r="F61" s="731"/>
      <c r="G61" s="732">
        <f t="shared" si="10"/>
        <v>1.6441005802707929E-2</v>
      </c>
      <c r="H61" s="733"/>
      <c r="I61" s="730">
        <f t="shared" si="9"/>
        <v>-1.1707317073170732E-2</v>
      </c>
      <c r="J61" s="731"/>
      <c r="K61" s="731"/>
      <c r="L61" s="732">
        <f t="shared" si="11"/>
        <v>-4.3269230769230772E-3</v>
      </c>
      <c r="M61" s="734"/>
      <c r="N61" s="589"/>
      <c r="O61" s="735"/>
      <c r="P61" s="717"/>
      <c r="Q61" s="15"/>
    </row>
    <row r="62" spans="1:16384" s="695" customFormat="1" ht="18" customHeight="1">
      <c r="A62" s="686"/>
      <c r="B62" s="687"/>
      <c r="C62" s="688" t="s">
        <v>94</v>
      </c>
      <c r="D62" s="736">
        <f t="shared" si="8"/>
        <v>0.38325777202072536</v>
      </c>
      <c r="E62" s="737"/>
      <c r="F62" s="737"/>
      <c r="G62" s="738">
        <f t="shared" si="10"/>
        <v>0.39557064338829617</v>
      </c>
      <c r="H62" s="739"/>
      <c r="I62" s="736">
        <f t="shared" si="9"/>
        <v>0.37955073586367155</v>
      </c>
      <c r="J62" s="737"/>
      <c r="K62" s="737"/>
      <c r="L62" s="738">
        <f t="shared" si="11"/>
        <v>0.38246326977180367</v>
      </c>
      <c r="M62" s="740"/>
      <c r="N62" s="441"/>
      <c r="O62" s="741"/>
      <c r="P62" s="742"/>
      <c r="Q62" s="686"/>
    </row>
    <row r="63" spans="1:16384" s="695" customFormat="1" ht="18" customHeight="1">
      <c r="A63" s="686"/>
      <c r="B63" s="687"/>
      <c r="C63" s="696"/>
      <c r="D63" s="736"/>
      <c r="E63" s="743"/>
      <c r="F63" s="743"/>
      <c r="G63" s="738"/>
      <c r="H63" s="744"/>
      <c r="I63" s="736"/>
      <c r="J63" s="743"/>
      <c r="K63" s="743"/>
      <c r="L63" s="738"/>
      <c r="M63" s="740"/>
      <c r="N63" s="441"/>
      <c r="O63" s="741"/>
      <c r="P63" s="745"/>
      <c r="Q63" s="686"/>
    </row>
    <row r="64" spans="1:16384" s="695" customFormat="1" ht="18" customHeight="1">
      <c r="A64" s="686"/>
      <c r="B64" s="247"/>
      <c r="C64" s="696" t="s">
        <v>103</v>
      </c>
      <c r="D64" s="736">
        <f>D39/D12</f>
        <v>2.5000000000000001E-2</v>
      </c>
      <c r="E64" s="743"/>
      <c r="F64" s="743"/>
      <c r="G64" s="738">
        <f>G39/G12</f>
        <v>2.5000000000000001E-2</v>
      </c>
      <c r="H64" s="744"/>
      <c r="I64" s="736">
        <f>I39/I12</f>
        <v>2.4261603375527425E-2</v>
      </c>
      <c r="J64" s="743"/>
      <c r="K64" s="743"/>
      <c r="L64" s="738">
        <f>L39/L12</f>
        <v>2.4261603375527425E-2</v>
      </c>
      <c r="M64" s="746"/>
      <c r="N64" s="441"/>
      <c r="O64" s="741"/>
      <c r="P64" s="745"/>
      <c r="Q64" s="686"/>
    </row>
    <row r="65" spans="1:16384" s="695" customFormat="1" ht="18" customHeight="1">
      <c r="A65" s="686"/>
      <c r="B65" s="687"/>
      <c r="C65" s="696"/>
      <c r="D65" s="736"/>
      <c r="E65" s="743"/>
      <c r="F65" s="743"/>
      <c r="G65" s="738"/>
      <c r="H65" s="744"/>
      <c r="I65" s="736"/>
      <c r="J65" s="743"/>
      <c r="K65" s="743"/>
      <c r="L65" s="738"/>
      <c r="M65" s="746"/>
      <c r="N65" s="441"/>
      <c r="O65" s="741"/>
      <c r="P65" s="745"/>
      <c r="Q65" s="686"/>
    </row>
    <row r="66" spans="1:16384" s="695" customFormat="1" ht="18" customHeight="1">
      <c r="A66" s="686"/>
      <c r="B66" s="687"/>
      <c r="C66" s="700" t="s">
        <v>509</v>
      </c>
      <c r="D66" s="736">
        <f>D41/D14</f>
        <v>0.3502673796791444</v>
      </c>
      <c r="E66" s="743"/>
      <c r="F66" s="743"/>
      <c r="G66" s="738">
        <f>G41/G14</f>
        <v>0.24926686217008798</v>
      </c>
      <c r="H66" s="744"/>
      <c r="I66" s="736">
        <f>I41/I14</f>
        <v>0.20956399437412096</v>
      </c>
      <c r="J66" s="743"/>
      <c r="K66" s="743"/>
      <c r="L66" s="738">
        <f>L41/L14</f>
        <v>0.22002820874471085</v>
      </c>
      <c r="M66" s="746"/>
      <c r="N66" s="441"/>
      <c r="O66" s="741"/>
      <c r="P66" s="745"/>
      <c r="Q66" s="686"/>
    </row>
    <row r="67" spans="1:16384" s="695" customFormat="1" ht="18" customHeight="1">
      <c r="A67" s="686"/>
      <c r="B67" s="687"/>
      <c r="C67" s="247"/>
      <c r="D67" s="736"/>
      <c r="E67" s="743"/>
      <c r="F67" s="743"/>
      <c r="G67" s="738"/>
      <c r="H67" s="744"/>
      <c r="I67" s="736"/>
      <c r="J67" s="743"/>
      <c r="K67" s="743"/>
      <c r="L67" s="738"/>
      <c r="M67" s="746"/>
      <c r="N67" s="441"/>
      <c r="O67" s="741"/>
      <c r="P67" s="745"/>
      <c r="Q67" s="686"/>
    </row>
    <row r="68" spans="1:16384" s="695" customFormat="1" ht="18" customHeight="1">
      <c r="A68" s="686"/>
      <c r="B68" s="687"/>
      <c r="C68" s="247" t="s">
        <v>20</v>
      </c>
      <c r="D68" s="736">
        <f>D43/D16</f>
        <v>-1.7297297297297298</v>
      </c>
      <c r="E68" s="743"/>
      <c r="F68" s="743"/>
      <c r="G68" s="738">
        <f>G43/G16</f>
        <v>-1.3243243243243243</v>
      </c>
      <c r="H68" s="744"/>
      <c r="I68" s="736">
        <f>I43/I16</f>
        <v>2.1129032258064515</v>
      </c>
      <c r="J68" s="743"/>
      <c r="K68" s="743"/>
      <c r="L68" s="738">
        <f>L43/L16</f>
        <v>-0.28494623655913981</v>
      </c>
      <c r="M68" s="746"/>
      <c r="N68" s="441"/>
      <c r="O68" s="741"/>
      <c r="P68" s="745"/>
      <c r="Q68" s="686"/>
    </row>
    <row r="69" spans="1:16384" s="695" customFormat="1" ht="18" customHeight="1">
      <c r="A69" s="686"/>
      <c r="B69" s="687"/>
      <c r="C69" s="247"/>
      <c r="D69" s="736"/>
      <c r="E69" s="743"/>
      <c r="F69" s="743"/>
      <c r="G69" s="738"/>
      <c r="H69" s="744"/>
      <c r="I69" s="736"/>
      <c r="J69" s="743"/>
      <c r="K69" s="743"/>
      <c r="L69" s="738"/>
      <c r="M69" s="746"/>
      <c r="N69" s="441"/>
      <c r="O69" s="741"/>
      <c r="P69" s="745"/>
      <c r="Q69" s="686"/>
    </row>
    <row r="70" spans="1:16384" s="695" customFormat="1" ht="18" customHeight="1">
      <c r="A70" s="686"/>
      <c r="B70" s="687"/>
      <c r="C70" s="247" t="s">
        <v>521</v>
      </c>
      <c r="D70" s="736">
        <f>D45/D20</f>
        <v>0.33505955463490422</v>
      </c>
      <c r="E70" s="743"/>
      <c r="F70" s="743"/>
      <c r="G70" s="738">
        <f>G45/G20</f>
        <v>0.33789775691184143</v>
      </c>
      <c r="H70" s="744"/>
      <c r="I70" s="736">
        <f>I45/I20</f>
        <v>0.37300507237411851</v>
      </c>
      <c r="J70" s="743"/>
      <c r="K70" s="743"/>
      <c r="L70" s="738">
        <f>L45/L20</f>
        <v>0.3206630109670987</v>
      </c>
      <c r="M70" s="746"/>
      <c r="N70" s="441"/>
      <c r="O70" s="741"/>
      <c r="P70" s="745"/>
      <c r="Q70" s="686"/>
    </row>
    <row r="71" spans="1:16384" ht="18" customHeight="1">
      <c r="A71" s="15"/>
      <c r="B71" s="701"/>
      <c r="C71" s="247"/>
      <c r="D71" s="736"/>
      <c r="E71" s="743"/>
      <c r="F71" s="743"/>
      <c r="G71" s="738"/>
      <c r="H71" s="744"/>
      <c r="I71" s="736"/>
      <c r="J71" s="743"/>
      <c r="K71" s="743"/>
      <c r="L71" s="738"/>
      <c r="M71" s="746"/>
      <c r="N71" s="441"/>
      <c r="O71" s="741"/>
      <c r="P71" s="745"/>
      <c r="Q71" s="15"/>
    </row>
    <row r="72" spans="1:16384" s="684" customFormat="1" ht="18" customHeight="1">
      <c r="A72" s="276"/>
      <c r="B72" s="747"/>
      <c r="C72" s="683" t="s">
        <v>448</v>
      </c>
      <c r="D72" s="748">
        <f>D47/D22</f>
        <v>0.36871508379888268</v>
      </c>
      <c r="E72" s="749"/>
      <c r="F72" s="749"/>
      <c r="G72" s="750">
        <f>G47/G22</f>
        <v>0.26461538461538464</v>
      </c>
      <c r="H72" s="751"/>
      <c r="I72" s="748">
        <f>I47/I22</f>
        <v>0.22106824925816024</v>
      </c>
      <c r="J72" s="749"/>
      <c r="K72" s="749"/>
      <c r="L72" s="750">
        <f>L47/L22</f>
        <v>0.23214285714285715</v>
      </c>
      <c r="M72" s="752"/>
      <c r="N72" s="753"/>
      <c r="O72" s="754"/>
      <c r="P72" s="755"/>
      <c r="Q72" s="276"/>
    </row>
    <row r="73" spans="1:16384" ht="18" customHeight="1">
      <c r="A73" s="15"/>
      <c r="B73" s="701"/>
      <c r="C73" s="247"/>
      <c r="D73" s="736"/>
      <c r="E73" s="743"/>
      <c r="F73" s="743"/>
      <c r="G73" s="738"/>
      <c r="H73" s="744"/>
      <c r="I73" s="736"/>
      <c r="J73" s="743"/>
      <c r="K73" s="743"/>
      <c r="L73" s="738"/>
      <c r="M73" s="746"/>
      <c r="N73" s="441"/>
      <c r="O73" s="741"/>
      <c r="P73" s="745"/>
      <c r="Q73" s="15"/>
    </row>
    <row r="74" spans="1:16384" s="695" customFormat="1" ht="18" customHeight="1">
      <c r="A74" s="686"/>
      <c r="B74" s="687"/>
      <c r="C74" s="247" t="s">
        <v>469</v>
      </c>
      <c r="D74" s="736">
        <f>D49/D24</f>
        <v>0.33162100456621002</v>
      </c>
      <c r="E74" s="743"/>
      <c r="F74" s="743"/>
      <c r="G74" s="738">
        <f>G49/G24</f>
        <v>0.34468509546879456</v>
      </c>
      <c r="H74" s="744"/>
      <c r="I74" s="736">
        <f>I49/I24</f>
        <v>0.38682683223107034</v>
      </c>
      <c r="J74" s="743"/>
      <c r="K74" s="743"/>
      <c r="L74" s="738">
        <f>L49/L24</f>
        <v>0.32875408052230687</v>
      </c>
      <c r="M74" s="746"/>
      <c r="N74" s="441"/>
      <c r="O74" s="741"/>
      <c r="P74" s="745"/>
      <c r="Q74" s="686"/>
    </row>
    <row r="75" spans="1:16384" ht="18" customHeight="1">
      <c r="A75" s="15"/>
      <c r="B75" s="701"/>
      <c r="C75" s="701"/>
      <c r="D75" s="713"/>
      <c r="E75" s="713"/>
      <c r="F75" s="713"/>
      <c r="G75" s="713"/>
      <c r="H75" s="715"/>
      <c r="I75" s="713"/>
      <c r="J75" s="713"/>
      <c r="K75" s="713"/>
      <c r="L75" s="713"/>
      <c r="M75" s="717"/>
      <c r="N75" s="717"/>
      <c r="O75" s="717"/>
      <c r="P75" s="717"/>
      <c r="Q75" s="15"/>
    </row>
    <row r="76" spans="1:16384" ht="9" customHeight="1">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c r="DA76" s="15"/>
      <c r="DB76" s="15"/>
      <c r="DC76" s="15"/>
      <c r="DD76" s="15"/>
      <c r="DE76" s="15"/>
      <c r="DF76" s="15"/>
      <c r="DG76" s="15"/>
      <c r="DH76" s="15"/>
      <c r="DI76" s="15"/>
      <c r="DJ76" s="15"/>
      <c r="DK76" s="15"/>
      <c r="DL76" s="15"/>
      <c r="DM76" s="15"/>
      <c r="DN76" s="15"/>
      <c r="DO76" s="15"/>
      <c r="DP76" s="15"/>
      <c r="DQ76" s="15"/>
      <c r="DR76" s="15"/>
      <c r="DS76" s="15"/>
      <c r="DT76" s="15"/>
      <c r="DU76" s="15"/>
      <c r="DV76" s="15"/>
      <c r="DW76" s="15"/>
      <c r="DX76" s="15"/>
      <c r="DY76" s="15"/>
      <c r="DZ76" s="15"/>
      <c r="EA76" s="15"/>
      <c r="EB76" s="15"/>
      <c r="EC76" s="15"/>
      <c r="ED76" s="15"/>
      <c r="EE76" s="15"/>
      <c r="EF76" s="15"/>
      <c r="EG76" s="15"/>
      <c r="EH76" s="15"/>
      <c r="EI76" s="15"/>
      <c r="EJ76" s="15"/>
      <c r="EK76" s="15"/>
      <c r="EL76" s="15"/>
      <c r="EM76" s="15"/>
      <c r="EN76" s="15"/>
      <c r="EO76" s="15"/>
      <c r="EP76" s="15"/>
      <c r="EQ76" s="15"/>
      <c r="ER76" s="15"/>
      <c r="ES76" s="15"/>
      <c r="ET76" s="15"/>
      <c r="EU76" s="15"/>
      <c r="EV76" s="15"/>
      <c r="EW76" s="15"/>
      <c r="EX76" s="15"/>
      <c r="EY76" s="15"/>
      <c r="EZ76" s="15"/>
      <c r="FA76" s="15"/>
      <c r="FB76" s="15"/>
      <c r="FC76" s="15"/>
      <c r="FD76" s="15"/>
      <c r="FE76" s="15"/>
      <c r="FF76" s="15"/>
      <c r="FG76" s="15"/>
      <c r="FH76" s="15"/>
      <c r="FI76" s="15"/>
      <c r="FJ76" s="15"/>
      <c r="FK76" s="15"/>
      <c r="FL76" s="15"/>
      <c r="FM76" s="15"/>
      <c r="FN76" s="15"/>
      <c r="FO76" s="15"/>
      <c r="FP76" s="15"/>
      <c r="FQ76" s="15"/>
      <c r="FR76" s="15"/>
      <c r="FS76" s="15"/>
      <c r="FT76" s="15"/>
      <c r="FU76" s="15"/>
      <c r="FV76" s="15"/>
      <c r="FW76" s="15"/>
      <c r="FX76" s="15"/>
      <c r="FY76" s="15"/>
      <c r="FZ76" s="15"/>
      <c r="GA76" s="15"/>
      <c r="GB76" s="15"/>
      <c r="GC76" s="15"/>
      <c r="GD76" s="15"/>
      <c r="GE76" s="15"/>
      <c r="GF76" s="15"/>
      <c r="GG76" s="15"/>
      <c r="GH76" s="15"/>
      <c r="GI76" s="15"/>
      <c r="GJ76" s="15"/>
      <c r="GK76" s="15"/>
      <c r="GL76" s="15"/>
      <c r="GM76" s="15"/>
      <c r="GN76" s="15"/>
      <c r="GO76" s="15"/>
      <c r="GP76" s="15"/>
      <c r="GQ76" s="15"/>
      <c r="GR76" s="15"/>
      <c r="GS76" s="15"/>
      <c r="GT76" s="15"/>
      <c r="GU76" s="15"/>
      <c r="GV76" s="15"/>
      <c r="GW76" s="15"/>
      <c r="GX76" s="15"/>
      <c r="GY76" s="15"/>
      <c r="GZ76" s="15"/>
      <c r="HA76" s="15"/>
      <c r="HB76" s="15"/>
      <c r="HC76" s="15"/>
      <c r="HD76" s="15"/>
      <c r="HE76" s="15"/>
      <c r="HF76" s="15"/>
      <c r="HG76" s="15"/>
      <c r="HH76" s="15"/>
      <c r="HI76" s="15"/>
      <c r="HJ76" s="15"/>
      <c r="HK76" s="15"/>
      <c r="HL76" s="15"/>
      <c r="HM76" s="15"/>
      <c r="HN76" s="15"/>
      <c r="HO76" s="15"/>
      <c r="HP76" s="15"/>
      <c r="HQ76" s="15"/>
      <c r="HR76" s="15"/>
      <c r="HS76" s="15"/>
      <c r="HT76" s="15"/>
      <c r="HU76" s="15"/>
      <c r="HV76" s="15"/>
      <c r="HW76" s="15"/>
      <c r="HX76" s="15"/>
      <c r="HY76" s="15"/>
      <c r="HZ76" s="15"/>
      <c r="IA76" s="15"/>
      <c r="IB76" s="15"/>
      <c r="IC76" s="15"/>
      <c r="ID76" s="15"/>
      <c r="IE76" s="15"/>
      <c r="IF76" s="15"/>
      <c r="IG76" s="15"/>
      <c r="IH76" s="15"/>
      <c r="II76" s="15"/>
      <c r="IJ76" s="15"/>
      <c r="IK76" s="15"/>
      <c r="IL76" s="15"/>
      <c r="IM76" s="15"/>
      <c r="IN76" s="15"/>
      <c r="IO76" s="15"/>
      <c r="IP76" s="15"/>
      <c r="IQ76" s="15"/>
      <c r="IR76" s="15"/>
      <c r="IS76" s="15"/>
      <c r="IT76" s="15"/>
      <c r="IU76" s="15"/>
      <c r="IV76" s="15"/>
      <c r="IW76" s="15"/>
      <c r="IX76" s="15"/>
      <c r="IY76" s="15"/>
      <c r="IZ76" s="15"/>
      <c r="JA76" s="15"/>
      <c r="JB76" s="15"/>
      <c r="JC76" s="15"/>
      <c r="JD76" s="15"/>
      <c r="JE76" s="15"/>
      <c r="JF76" s="15"/>
      <c r="JG76" s="15"/>
      <c r="JH76" s="15"/>
      <c r="JI76" s="15"/>
      <c r="JJ76" s="15"/>
      <c r="JK76" s="15"/>
      <c r="JL76" s="15"/>
      <c r="JM76" s="15"/>
      <c r="JN76" s="15"/>
      <c r="JO76" s="15"/>
      <c r="JP76" s="15"/>
      <c r="JQ76" s="15"/>
      <c r="JR76" s="15"/>
      <c r="JS76" s="15"/>
      <c r="JT76" s="15"/>
      <c r="JU76" s="15"/>
      <c r="JV76" s="15"/>
      <c r="JW76" s="15"/>
      <c r="JX76" s="15"/>
      <c r="JY76" s="15"/>
      <c r="JZ76" s="15"/>
      <c r="KA76" s="15"/>
      <c r="KB76" s="15"/>
      <c r="KC76" s="15"/>
      <c r="KD76" s="15"/>
      <c r="KE76" s="15"/>
      <c r="KF76" s="15"/>
      <c r="KG76" s="15"/>
      <c r="KH76" s="15"/>
      <c r="KI76" s="15"/>
      <c r="KJ76" s="15"/>
      <c r="KK76" s="15"/>
      <c r="KL76" s="15"/>
      <c r="KM76" s="15"/>
      <c r="KN76" s="15"/>
      <c r="KO76" s="15"/>
      <c r="KP76" s="15"/>
      <c r="KQ76" s="15"/>
      <c r="KR76" s="15"/>
      <c r="KS76" s="15"/>
      <c r="KT76" s="15"/>
      <c r="KU76" s="15"/>
      <c r="KV76" s="15"/>
      <c r="KW76" s="15"/>
      <c r="KX76" s="15"/>
      <c r="KY76" s="15"/>
      <c r="KZ76" s="15"/>
      <c r="LA76" s="15"/>
      <c r="LB76" s="15"/>
      <c r="LC76" s="15"/>
      <c r="LD76" s="15"/>
      <c r="LE76" s="15"/>
      <c r="LF76" s="15"/>
      <c r="LG76" s="15"/>
      <c r="LH76" s="15"/>
      <c r="LI76" s="15"/>
      <c r="LJ76" s="15"/>
      <c r="LK76" s="15"/>
      <c r="LL76" s="15"/>
      <c r="LM76" s="15"/>
      <c r="LN76" s="15"/>
      <c r="LO76" s="15"/>
      <c r="LP76" s="15"/>
      <c r="LQ76" s="15"/>
      <c r="LR76" s="15"/>
      <c r="LS76" s="15"/>
      <c r="LT76" s="15"/>
      <c r="LU76" s="15"/>
      <c r="LV76" s="15"/>
      <c r="LW76" s="15"/>
      <c r="LX76" s="15"/>
      <c r="LY76" s="15"/>
      <c r="LZ76" s="15"/>
      <c r="MA76" s="15"/>
      <c r="MB76" s="15"/>
      <c r="MC76" s="15"/>
      <c r="MD76" s="15"/>
      <c r="ME76" s="15"/>
      <c r="MF76" s="15"/>
      <c r="MG76" s="15"/>
      <c r="MH76" s="15"/>
      <c r="MI76" s="15"/>
      <c r="MJ76" s="15"/>
      <c r="MK76" s="15"/>
      <c r="ML76" s="15"/>
      <c r="MM76" s="15"/>
      <c r="MN76" s="15"/>
      <c r="MO76" s="15"/>
      <c r="MP76" s="15"/>
      <c r="MQ76" s="15"/>
      <c r="MR76" s="15"/>
      <c r="MS76" s="15"/>
      <c r="MT76" s="15"/>
      <c r="MU76" s="15"/>
      <c r="MV76" s="15"/>
      <c r="MW76" s="15"/>
      <c r="MX76" s="15"/>
      <c r="MY76" s="15"/>
      <c r="MZ76" s="15"/>
      <c r="NA76" s="15"/>
      <c r="NB76" s="15"/>
      <c r="NC76" s="15"/>
      <c r="ND76" s="15"/>
      <c r="NE76" s="15"/>
      <c r="NF76" s="15"/>
      <c r="NG76" s="15"/>
      <c r="NH76" s="15"/>
      <c r="NI76" s="15"/>
      <c r="NJ76" s="15"/>
      <c r="NK76" s="15"/>
      <c r="NL76" s="15"/>
      <c r="NM76" s="15"/>
      <c r="NN76" s="15"/>
      <c r="NO76" s="15"/>
      <c r="NP76" s="15"/>
      <c r="NQ76" s="15"/>
      <c r="NR76" s="15"/>
      <c r="NS76" s="15"/>
      <c r="NT76" s="15"/>
      <c r="NU76" s="15"/>
      <c r="NV76" s="15"/>
      <c r="NW76" s="15"/>
      <c r="NX76" s="15"/>
      <c r="NY76" s="15"/>
      <c r="NZ76" s="15"/>
      <c r="OA76" s="15"/>
      <c r="OB76" s="15"/>
      <c r="OC76" s="15"/>
      <c r="OD76" s="15"/>
      <c r="OE76" s="15"/>
      <c r="OF76" s="15"/>
      <c r="OG76" s="15"/>
      <c r="OH76" s="15"/>
      <c r="OI76" s="15"/>
      <c r="OJ76" s="15"/>
      <c r="OK76" s="15"/>
      <c r="OL76" s="15"/>
      <c r="OM76" s="15"/>
      <c r="ON76" s="15"/>
      <c r="OO76" s="15"/>
      <c r="OP76" s="15"/>
      <c r="OQ76" s="15"/>
      <c r="OR76" s="15"/>
      <c r="OS76" s="15"/>
      <c r="OT76" s="15"/>
      <c r="OU76" s="15"/>
      <c r="OV76" s="15"/>
      <c r="OW76" s="15"/>
      <c r="OX76" s="15"/>
      <c r="OY76" s="15"/>
      <c r="OZ76" s="15"/>
      <c r="PA76" s="15"/>
      <c r="PB76" s="15"/>
      <c r="PC76" s="15"/>
      <c r="PD76" s="15"/>
      <c r="PE76" s="15"/>
      <c r="PF76" s="15"/>
      <c r="PG76" s="15"/>
      <c r="PH76" s="15"/>
      <c r="PI76" s="15"/>
      <c r="PJ76" s="15"/>
      <c r="PK76" s="15"/>
      <c r="PL76" s="15"/>
      <c r="PM76" s="15"/>
      <c r="PN76" s="15"/>
      <c r="PO76" s="15"/>
      <c r="PP76" s="15"/>
      <c r="PQ76" s="15"/>
      <c r="PR76" s="15"/>
      <c r="PS76" s="15"/>
      <c r="PT76" s="15"/>
      <c r="PU76" s="15"/>
      <c r="PV76" s="15"/>
      <c r="PW76" s="15"/>
      <c r="PX76" s="15"/>
      <c r="PY76" s="15"/>
      <c r="PZ76" s="15"/>
      <c r="QA76" s="15"/>
      <c r="QB76" s="15"/>
      <c r="QC76" s="15"/>
      <c r="QD76" s="15"/>
      <c r="QE76" s="15"/>
      <c r="QF76" s="15"/>
      <c r="QG76" s="15"/>
      <c r="QH76" s="15"/>
      <c r="QI76" s="15"/>
      <c r="QJ76" s="15"/>
      <c r="QK76" s="15"/>
      <c r="QL76" s="15"/>
      <c r="QM76" s="15"/>
      <c r="QN76" s="15"/>
      <c r="QO76" s="15"/>
      <c r="QP76" s="15"/>
      <c r="QQ76" s="15"/>
      <c r="QR76" s="15"/>
      <c r="QS76" s="15"/>
      <c r="QT76" s="15"/>
      <c r="QU76" s="15"/>
      <c r="QV76" s="15"/>
      <c r="QW76" s="15"/>
      <c r="QX76" s="15"/>
      <c r="QY76" s="15"/>
      <c r="QZ76" s="15"/>
      <c r="RA76" s="15"/>
      <c r="RB76" s="15"/>
      <c r="RC76" s="15"/>
      <c r="RD76" s="15"/>
      <c r="RE76" s="15"/>
      <c r="RF76" s="15"/>
      <c r="RG76" s="15"/>
      <c r="RH76" s="15"/>
      <c r="RI76" s="15"/>
      <c r="RJ76" s="15"/>
      <c r="RK76" s="15"/>
      <c r="RL76" s="15"/>
      <c r="RM76" s="15"/>
      <c r="RN76" s="15"/>
      <c r="RO76" s="15"/>
      <c r="RP76" s="15"/>
      <c r="RQ76" s="15"/>
      <c r="RR76" s="15"/>
      <c r="RS76" s="15"/>
      <c r="RT76" s="15"/>
      <c r="RU76" s="15"/>
      <c r="RV76" s="15"/>
      <c r="RW76" s="15"/>
      <c r="RX76" s="15"/>
      <c r="RY76" s="15"/>
      <c r="RZ76" s="15"/>
      <c r="SA76" s="15"/>
      <c r="SB76" s="15"/>
      <c r="SC76" s="15"/>
      <c r="SD76" s="15"/>
      <c r="SE76" s="15"/>
      <c r="SF76" s="15"/>
      <c r="SG76" s="15"/>
      <c r="SH76" s="15"/>
      <c r="SI76" s="15"/>
      <c r="SJ76" s="15"/>
      <c r="SK76" s="15"/>
      <c r="SL76" s="15"/>
      <c r="SM76" s="15"/>
      <c r="SN76" s="15"/>
      <c r="SO76" s="15"/>
      <c r="SP76" s="15"/>
      <c r="SQ76" s="15"/>
      <c r="SR76" s="15"/>
      <c r="SS76" s="15"/>
      <c r="ST76" s="15"/>
      <c r="SU76" s="15"/>
      <c r="SV76" s="15"/>
      <c r="SW76" s="15"/>
      <c r="SX76" s="15"/>
      <c r="SY76" s="15"/>
      <c r="SZ76" s="15"/>
      <c r="TA76" s="15"/>
      <c r="TB76" s="15"/>
      <c r="TC76" s="15"/>
      <c r="TD76" s="15"/>
      <c r="TE76" s="15"/>
      <c r="TF76" s="15"/>
      <c r="TG76" s="15"/>
      <c r="TH76" s="15"/>
      <c r="TI76" s="15"/>
      <c r="TJ76" s="15"/>
      <c r="TK76" s="15"/>
      <c r="TL76" s="15"/>
      <c r="TM76" s="15"/>
      <c r="TN76" s="15"/>
      <c r="TO76" s="15"/>
      <c r="TP76" s="15"/>
      <c r="TQ76" s="15"/>
      <c r="TR76" s="15"/>
      <c r="TS76" s="15"/>
      <c r="TT76" s="15"/>
      <c r="TU76" s="15"/>
      <c r="TV76" s="15"/>
      <c r="TW76" s="15"/>
      <c r="TX76" s="15"/>
      <c r="TY76" s="15"/>
      <c r="TZ76" s="15"/>
      <c r="UA76" s="15"/>
      <c r="UB76" s="15"/>
      <c r="UC76" s="15"/>
      <c r="UD76" s="15"/>
      <c r="UE76" s="15"/>
      <c r="UF76" s="15"/>
      <c r="UG76" s="15"/>
      <c r="UH76" s="15"/>
      <c r="UI76" s="15"/>
      <c r="UJ76" s="15"/>
      <c r="UK76" s="15"/>
      <c r="UL76" s="15"/>
      <c r="UM76" s="15"/>
      <c r="UN76" s="15"/>
      <c r="UO76" s="15"/>
      <c r="UP76" s="15"/>
      <c r="UQ76" s="15"/>
      <c r="UR76" s="15"/>
      <c r="US76" s="15"/>
      <c r="UT76" s="15"/>
      <c r="UU76" s="15"/>
      <c r="UV76" s="15"/>
      <c r="UW76" s="15"/>
      <c r="UX76" s="15"/>
      <c r="UY76" s="15"/>
      <c r="UZ76" s="15"/>
      <c r="VA76" s="15"/>
      <c r="VB76" s="15"/>
      <c r="VC76" s="15"/>
      <c r="VD76" s="15"/>
      <c r="VE76" s="15"/>
      <c r="VF76" s="15"/>
      <c r="VG76" s="15"/>
      <c r="VH76" s="15"/>
      <c r="VI76" s="15"/>
      <c r="VJ76" s="15"/>
      <c r="VK76" s="15"/>
      <c r="VL76" s="15"/>
      <c r="VM76" s="15"/>
      <c r="VN76" s="15"/>
      <c r="VO76" s="15"/>
      <c r="VP76" s="15"/>
      <c r="VQ76" s="15"/>
      <c r="VR76" s="15"/>
      <c r="VS76" s="15"/>
      <c r="VT76" s="15"/>
      <c r="VU76" s="15"/>
      <c r="VV76" s="15"/>
      <c r="VW76" s="15"/>
      <c r="VX76" s="15"/>
      <c r="VY76" s="15"/>
      <c r="VZ76" s="15"/>
      <c r="WA76" s="15"/>
      <c r="WB76" s="15"/>
      <c r="WC76" s="15"/>
      <c r="WD76" s="15"/>
      <c r="WE76" s="15"/>
      <c r="WF76" s="15"/>
      <c r="WG76" s="15"/>
      <c r="WH76" s="15"/>
      <c r="WI76" s="15"/>
      <c r="WJ76" s="15"/>
      <c r="WK76" s="15"/>
      <c r="WL76" s="15"/>
      <c r="WM76" s="15"/>
      <c r="WN76" s="15"/>
      <c r="WO76" s="15"/>
      <c r="WP76" s="15"/>
      <c r="WQ76" s="15"/>
      <c r="WR76" s="15"/>
      <c r="WS76" s="15"/>
      <c r="WT76" s="15"/>
      <c r="WU76" s="15"/>
      <c r="WV76" s="15"/>
      <c r="WW76" s="15"/>
      <c r="WX76" s="15"/>
      <c r="WY76" s="15"/>
      <c r="WZ76" s="15"/>
      <c r="XA76" s="15"/>
      <c r="XB76" s="15"/>
      <c r="XC76" s="15"/>
      <c r="XD76" s="15"/>
      <c r="XE76" s="15"/>
      <c r="XF76" s="15"/>
      <c r="XG76" s="15"/>
      <c r="XH76" s="15"/>
      <c r="XI76" s="15"/>
      <c r="XJ76" s="15"/>
      <c r="XK76" s="15"/>
      <c r="XL76" s="15"/>
      <c r="XM76" s="15"/>
      <c r="XN76" s="15"/>
      <c r="XO76" s="15"/>
      <c r="XP76" s="15"/>
      <c r="XQ76" s="15"/>
      <c r="XR76" s="15"/>
      <c r="XS76" s="15"/>
      <c r="XT76" s="15"/>
      <c r="XU76" s="15"/>
      <c r="XV76" s="15"/>
      <c r="XW76" s="15"/>
      <c r="XX76" s="15"/>
      <c r="XY76" s="15"/>
      <c r="XZ76" s="15"/>
      <c r="YA76" s="15"/>
      <c r="YB76" s="15"/>
      <c r="YC76" s="15"/>
      <c r="YD76" s="15"/>
      <c r="YE76" s="15"/>
      <c r="YF76" s="15"/>
      <c r="YG76" s="15"/>
      <c r="YH76" s="15"/>
      <c r="YI76" s="15"/>
      <c r="YJ76" s="15"/>
      <c r="YK76" s="15"/>
      <c r="YL76" s="15"/>
      <c r="YM76" s="15"/>
      <c r="YN76" s="15"/>
      <c r="YO76" s="15"/>
      <c r="YP76" s="15"/>
      <c r="YQ76" s="15"/>
      <c r="YR76" s="15"/>
      <c r="YS76" s="15"/>
      <c r="YT76" s="15"/>
      <c r="YU76" s="15"/>
      <c r="YV76" s="15"/>
      <c r="YW76" s="15"/>
      <c r="YX76" s="15"/>
      <c r="YY76" s="15"/>
      <c r="YZ76" s="15"/>
      <c r="ZA76" s="15"/>
      <c r="ZB76" s="15"/>
      <c r="ZC76" s="15"/>
      <c r="ZD76" s="15"/>
      <c r="ZE76" s="15"/>
      <c r="ZF76" s="15"/>
      <c r="ZG76" s="15"/>
      <c r="ZH76" s="15"/>
      <c r="ZI76" s="15"/>
      <c r="ZJ76" s="15"/>
      <c r="ZK76" s="15"/>
      <c r="ZL76" s="15"/>
      <c r="ZM76" s="15"/>
      <c r="ZN76" s="15"/>
      <c r="ZO76" s="15"/>
      <c r="ZP76" s="15"/>
      <c r="ZQ76" s="15"/>
      <c r="ZR76" s="15"/>
      <c r="ZS76" s="15"/>
      <c r="ZT76" s="15"/>
      <c r="ZU76" s="15"/>
      <c r="ZV76" s="15"/>
      <c r="ZW76" s="15"/>
      <c r="ZX76" s="15"/>
      <c r="ZY76" s="15"/>
      <c r="ZZ76" s="15"/>
      <c r="AAA76" s="15"/>
      <c r="AAB76" s="15"/>
      <c r="AAC76" s="15"/>
      <c r="AAD76" s="15"/>
      <c r="AAE76" s="15"/>
      <c r="AAF76" s="15"/>
      <c r="AAG76" s="15"/>
      <c r="AAH76" s="15"/>
      <c r="AAI76" s="15"/>
      <c r="AAJ76" s="15"/>
      <c r="AAK76" s="15"/>
      <c r="AAL76" s="15"/>
      <c r="AAM76" s="15"/>
      <c r="AAN76" s="15"/>
      <c r="AAO76" s="15"/>
      <c r="AAP76" s="15"/>
      <c r="AAQ76" s="15"/>
      <c r="AAR76" s="15"/>
      <c r="AAS76" s="15"/>
      <c r="AAT76" s="15"/>
      <c r="AAU76" s="15"/>
      <c r="AAV76" s="15"/>
      <c r="AAW76" s="15"/>
      <c r="AAX76" s="15"/>
      <c r="AAY76" s="15"/>
      <c r="AAZ76" s="15"/>
      <c r="ABA76" s="15"/>
      <c r="ABB76" s="15"/>
      <c r="ABC76" s="15"/>
      <c r="ABD76" s="15"/>
      <c r="ABE76" s="15"/>
      <c r="ABF76" s="15"/>
      <c r="ABG76" s="15"/>
      <c r="ABH76" s="15"/>
      <c r="ABI76" s="15"/>
      <c r="ABJ76" s="15"/>
      <c r="ABK76" s="15"/>
      <c r="ABL76" s="15"/>
      <c r="ABM76" s="15"/>
      <c r="ABN76" s="15"/>
      <c r="ABO76" s="15"/>
      <c r="ABP76" s="15"/>
      <c r="ABQ76" s="15"/>
      <c r="ABR76" s="15"/>
      <c r="ABS76" s="15"/>
      <c r="ABT76" s="15"/>
      <c r="ABU76" s="15"/>
      <c r="ABV76" s="15"/>
      <c r="ABW76" s="15"/>
      <c r="ABX76" s="15"/>
      <c r="ABY76" s="15"/>
      <c r="ABZ76" s="15"/>
      <c r="ACA76" s="15"/>
      <c r="ACB76" s="15"/>
      <c r="ACC76" s="15"/>
      <c r="ACD76" s="15"/>
      <c r="ACE76" s="15"/>
      <c r="ACF76" s="15"/>
      <c r="ACG76" s="15"/>
      <c r="ACH76" s="15"/>
      <c r="ACI76" s="15"/>
      <c r="ACJ76" s="15"/>
      <c r="ACK76" s="15"/>
      <c r="ACL76" s="15"/>
      <c r="ACM76" s="15"/>
      <c r="ACN76" s="15"/>
      <c r="ACO76" s="15"/>
      <c r="ACP76" s="15"/>
      <c r="ACQ76" s="15"/>
      <c r="ACR76" s="15"/>
      <c r="ACS76" s="15"/>
      <c r="ACT76" s="15"/>
      <c r="ACU76" s="15"/>
      <c r="ACV76" s="15"/>
      <c r="ACW76" s="15"/>
      <c r="ACX76" s="15"/>
      <c r="ACY76" s="15"/>
      <c r="ACZ76" s="15"/>
      <c r="ADA76" s="15"/>
      <c r="ADB76" s="15"/>
      <c r="ADC76" s="15"/>
      <c r="ADD76" s="15"/>
      <c r="ADE76" s="15"/>
      <c r="ADF76" s="15"/>
      <c r="ADG76" s="15"/>
      <c r="ADH76" s="15"/>
      <c r="ADI76" s="15"/>
      <c r="ADJ76" s="15"/>
      <c r="ADK76" s="15"/>
      <c r="ADL76" s="15"/>
      <c r="ADM76" s="15"/>
      <c r="ADN76" s="15"/>
      <c r="ADO76" s="15"/>
      <c r="ADP76" s="15"/>
      <c r="ADQ76" s="15"/>
      <c r="ADR76" s="15"/>
      <c r="ADS76" s="15"/>
      <c r="ADT76" s="15"/>
      <c r="ADU76" s="15"/>
      <c r="ADV76" s="15"/>
      <c r="ADW76" s="15"/>
      <c r="ADX76" s="15"/>
      <c r="ADY76" s="15"/>
      <c r="ADZ76" s="15"/>
      <c r="AEA76" s="15"/>
      <c r="AEB76" s="15"/>
      <c r="AEC76" s="15"/>
      <c r="AED76" s="15"/>
      <c r="AEE76" s="15"/>
      <c r="AEF76" s="15"/>
      <c r="AEG76" s="15"/>
      <c r="AEH76" s="15"/>
      <c r="AEI76" s="15"/>
      <c r="AEJ76" s="15"/>
      <c r="AEK76" s="15"/>
      <c r="AEL76" s="15"/>
      <c r="AEM76" s="15"/>
      <c r="AEN76" s="15"/>
      <c r="AEO76" s="15"/>
      <c r="AEP76" s="15"/>
      <c r="AEQ76" s="15"/>
      <c r="AER76" s="15"/>
      <c r="AES76" s="15"/>
      <c r="AET76" s="15"/>
      <c r="AEU76" s="15"/>
      <c r="AEV76" s="15"/>
      <c r="AEW76" s="15"/>
      <c r="AEX76" s="15"/>
      <c r="AEY76" s="15"/>
      <c r="AEZ76" s="15"/>
      <c r="AFA76" s="15"/>
      <c r="AFB76" s="15"/>
      <c r="AFC76" s="15"/>
      <c r="AFD76" s="15"/>
      <c r="AFE76" s="15"/>
      <c r="AFF76" s="15"/>
      <c r="AFG76" s="15"/>
      <c r="AFH76" s="15"/>
      <c r="AFI76" s="15"/>
      <c r="AFJ76" s="15"/>
      <c r="AFK76" s="15"/>
      <c r="AFL76" s="15"/>
      <c r="AFM76" s="15"/>
      <c r="AFN76" s="15"/>
      <c r="AFO76" s="15"/>
      <c r="AFP76" s="15"/>
      <c r="AFQ76" s="15"/>
      <c r="AFR76" s="15"/>
      <c r="AFS76" s="15"/>
      <c r="AFT76" s="15"/>
      <c r="AFU76" s="15"/>
      <c r="AFV76" s="15"/>
      <c r="AFW76" s="15"/>
      <c r="AFX76" s="15"/>
      <c r="AFY76" s="15"/>
      <c r="AFZ76" s="15"/>
      <c r="AGA76" s="15"/>
      <c r="AGB76" s="15"/>
      <c r="AGC76" s="15"/>
      <c r="AGD76" s="15"/>
      <c r="AGE76" s="15"/>
      <c r="AGF76" s="15"/>
      <c r="AGG76" s="15"/>
      <c r="AGH76" s="15"/>
      <c r="AGI76" s="15"/>
      <c r="AGJ76" s="15"/>
      <c r="AGK76" s="15"/>
      <c r="AGL76" s="15"/>
      <c r="AGM76" s="15"/>
      <c r="AGN76" s="15"/>
      <c r="AGO76" s="15"/>
      <c r="AGP76" s="15"/>
      <c r="AGQ76" s="15"/>
      <c r="AGR76" s="15"/>
      <c r="AGS76" s="15"/>
      <c r="AGT76" s="15"/>
      <c r="AGU76" s="15"/>
      <c r="AGV76" s="15"/>
      <c r="AGW76" s="15"/>
      <c r="AGX76" s="15"/>
      <c r="AGY76" s="15"/>
      <c r="AGZ76" s="15"/>
      <c r="AHA76" s="15"/>
      <c r="AHB76" s="15"/>
      <c r="AHC76" s="15"/>
      <c r="AHD76" s="15"/>
      <c r="AHE76" s="15"/>
      <c r="AHF76" s="15"/>
      <c r="AHG76" s="15"/>
      <c r="AHH76" s="15"/>
      <c r="AHI76" s="15"/>
      <c r="AHJ76" s="15"/>
      <c r="AHK76" s="15"/>
      <c r="AHL76" s="15"/>
      <c r="AHM76" s="15"/>
      <c r="AHN76" s="15"/>
      <c r="AHO76" s="15"/>
      <c r="AHP76" s="15"/>
      <c r="AHQ76" s="15"/>
      <c r="AHR76" s="15"/>
      <c r="AHS76" s="15"/>
      <c r="AHT76" s="15"/>
      <c r="AHU76" s="15"/>
      <c r="AHV76" s="15"/>
      <c r="AHW76" s="15"/>
      <c r="AHX76" s="15"/>
      <c r="AHY76" s="15"/>
      <c r="AHZ76" s="15"/>
      <c r="AIA76" s="15"/>
      <c r="AIB76" s="15"/>
      <c r="AIC76" s="15"/>
      <c r="AID76" s="15"/>
      <c r="AIE76" s="15"/>
      <c r="AIF76" s="15"/>
      <c r="AIG76" s="15"/>
      <c r="AIH76" s="15"/>
      <c r="AII76" s="15"/>
      <c r="AIJ76" s="15"/>
      <c r="AIK76" s="15"/>
      <c r="AIL76" s="15"/>
      <c r="AIM76" s="15"/>
      <c r="AIN76" s="15"/>
      <c r="AIO76" s="15"/>
      <c r="AIP76" s="15"/>
      <c r="AIQ76" s="15"/>
      <c r="AIR76" s="15"/>
      <c r="AIS76" s="15"/>
      <c r="AIT76" s="15"/>
      <c r="AIU76" s="15"/>
      <c r="AIV76" s="15"/>
      <c r="AIW76" s="15"/>
      <c r="AIX76" s="15"/>
      <c r="AIY76" s="15"/>
      <c r="AIZ76" s="15"/>
      <c r="AJA76" s="15"/>
      <c r="AJB76" s="15"/>
      <c r="AJC76" s="15"/>
      <c r="AJD76" s="15"/>
      <c r="AJE76" s="15"/>
      <c r="AJF76" s="15"/>
      <c r="AJG76" s="15"/>
      <c r="AJH76" s="15"/>
      <c r="AJI76" s="15"/>
      <c r="AJJ76" s="15"/>
      <c r="AJK76" s="15"/>
      <c r="AJL76" s="15"/>
      <c r="AJM76" s="15"/>
      <c r="AJN76" s="15"/>
      <c r="AJO76" s="15"/>
      <c r="AJP76" s="15"/>
      <c r="AJQ76" s="15"/>
      <c r="AJR76" s="15"/>
      <c r="AJS76" s="15"/>
      <c r="AJT76" s="15"/>
      <c r="AJU76" s="15"/>
      <c r="AJV76" s="15"/>
      <c r="AJW76" s="15"/>
      <c r="AJX76" s="15"/>
      <c r="AJY76" s="15"/>
      <c r="AJZ76" s="15"/>
      <c r="AKA76" s="15"/>
      <c r="AKB76" s="15"/>
      <c r="AKC76" s="15"/>
      <c r="AKD76" s="15"/>
      <c r="AKE76" s="15"/>
      <c r="AKF76" s="15"/>
      <c r="AKG76" s="15"/>
      <c r="AKH76" s="15"/>
      <c r="AKI76" s="15"/>
      <c r="AKJ76" s="15"/>
      <c r="AKK76" s="15"/>
      <c r="AKL76" s="15"/>
      <c r="AKM76" s="15"/>
      <c r="AKN76" s="15"/>
      <c r="AKO76" s="15"/>
      <c r="AKP76" s="15"/>
      <c r="AKQ76" s="15"/>
      <c r="AKR76" s="15"/>
      <c r="AKS76" s="15"/>
      <c r="AKT76" s="15"/>
      <c r="AKU76" s="15"/>
      <c r="AKV76" s="15"/>
      <c r="AKW76" s="15"/>
      <c r="AKX76" s="15"/>
      <c r="AKY76" s="15"/>
      <c r="AKZ76" s="15"/>
      <c r="ALA76" s="15"/>
      <c r="ALB76" s="15"/>
      <c r="ALC76" s="15"/>
      <c r="ALD76" s="15"/>
      <c r="ALE76" s="15"/>
      <c r="ALF76" s="15"/>
      <c r="ALG76" s="15"/>
      <c r="ALH76" s="15"/>
      <c r="ALI76" s="15"/>
      <c r="ALJ76" s="15"/>
      <c r="ALK76" s="15"/>
      <c r="ALL76" s="15"/>
      <c r="ALM76" s="15"/>
      <c r="ALN76" s="15"/>
      <c r="ALO76" s="15"/>
      <c r="ALP76" s="15"/>
      <c r="ALQ76" s="15"/>
      <c r="ALR76" s="15"/>
      <c r="ALS76" s="15"/>
      <c r="ALT76" s="15"/>
      <c r="ALU76" s="15"/>
      <c r="ALV76" s="15"/>
      <c r="ALW76" s="15"/>
      <c r="ALX76" s="15"/>
      <c r="ALY76" s="15"/>
      <c r="ALZ76" s="15"/>
      <c r="AMA76" s="15"/>
      <c r="AMB76" s="15"/>
      <c r="AMC76" s="15"/>
      <c r="AMD76" s="15"/>
      <c r="AME76" s="15"/>
      <c r="AMF76" s="15"/>
      <c r="AMG76" s="15"/>
      <c r="AMH76" s="15"/>
      <c r="AMI76" s="15"/>
      <c r="AMJ76" s="15"/>
      <c r="AMK76" s="15"/>
      <c r="AML76" s="15"/>
      <c r="AMM76" s="15"/>
      <c r="AMN76" s="15"/>
      <c r="AMO76" s="15"/>
      <c r="AMP76" s="15"/>
      <c r="AMQ76" s="15"/>
      <c r="AMR76" s="15"/>
      <c r="AMS76" s="15"/>
      <c r="AMT76" s="15"/>
      <c r="AMU76" s="15"/>
      <c r="AMV76" s="15"/>
      <c r="AMW76" s="15"/>
      <c r="AMX76" s="15"/>
      <c r="AMY76" s="15"/>
      <c r="AMZ76" s="15"/>
      <c r="ANA76" s="15"/>
      <c r="ANB76" s="15"/>
      <c r="ANC76" s="15"/>
      <c r="AND76" s="15"/>
      <c r="ANE76" s="15"/>
      <c r="ANF76" s="15"/>
      <c r="ANG76" s="15"/>
      <c r="ANH76" s="15"/>
      <c r="ANI76" s="15"/>
      <c r="ANJ76" s="15"/>
      <c r="ANK76" s="15"/>
      <c r="ANL76" s="15"/>
      <c r="ANM76" s="15"/>
      <c r="ANN76" s="15"/>
      <c r="ANO76" s="15"/>
      <c r="ANP76" s="15"/>
      <c r="ANQ76" s="15"/>
      <c r="ANR76" s="15"/>
      <c r="ANS76" s="15"/>
      <c r="ANT76" s="15"/>
      <c r="ANU76" s="15"/>
      <c r="ANV76" s="15"/>
      <c r="ANW76" s="15"/>
      <c r="ANX76" s="15"/>
      <c r="ANY76" s="15"/>
      <c r="ANZ76" s="15"/>
      <c r="AOA76" s="15"/>
      <c r="AOB76" s="15"/>
      <c r="AOC76" s="15"/>
      <c r="AOD76" s="15"/>
      <c r="AOE76" s="15"/>
      <c r="AOF76" s="15"/>
      <c r="AOG76" s="15"/>
      <c r="AOH76" s="15"/>
      <c r="AOI76" s="15"/>
      <c r="AOJ76" s="15"/>
      <c r="AOK76" s="15"/>
      <c r="AOL76" s="15"/>
      <c r="AOM76" s="15"/>
      <c r="AON76" s="15"/>
      <c r="AOO76" s="15"/>
      <c r="AOP76" s="15"/>
      <c r="AOQ76" s="15"/>
      <c r="AOR76" s="15"/>
      <c r="AOS76" s="15"/>
      <c r="AOT76" s="15"/>
      <c r="AOU76" s="15"/>
      <c r="AOV76" s="15"/>
      <c r="AOW76" s="15"/>
      <c r="AOX76" s="15"/>
      <c r="AOY76" s="15"/>
      <c r="AOZ76" s="15"/>
      <c r="APA76" s="15"/>
      <c r="APB76" s="15"/>
      <c r="APC76" s="15"/>
      <c r="APD76" s="15"/>
      <c r="APE76" s="15"/>
      <c r="APF76" s="15"/>
      <c r="APG76" s="15"/>
      <c r="APH76" s="15"/>
      <c r="API76" s="15"/>
      <c r="APJ76" s="15"/>
      <c r="APK76" s="15"/>
      <c r="APL76" s="15"/>
      <c r="APM76" s="15"/>
      <c r="APN76" s="15"/>
      <c r="APO76" s="15"/>
      <c r="APP76" s="15"/>
      <c r="APQ76" s="15"/>
      <c r="APR76" s="15"/>
      <c r="APS76" s="15"/>
      <c r="APT76" s="15"/>
      <c r="APU76" s="15"/>
      <c r="APV76" s="15"/>
      <c r="APW76" s="15"/>
      <c r="APX76" s="15"/>
      <c r="APY76" s="15"/>
      <c r="APZ76" s="15"/>
      <c r="AQA76" s="15"/>
      <c r="AQB76" s="15"/>
      <c r="AQC76" s="15"/>
      <c r="AQD76" s="15"/>
      <c r="AQE76" s="15"/>
      <c r="AQF76" s="15"/>
      <c r="AQG76" s="15"/>
      <c r="AQH76" s="15"/>
      <c r="AQI76" s="15"/>
      <c r="AQJ76" s="15"/>
      <c r="AQK76" s="15"/>
      <c r="AQL76" s="15"/>
      <c r="AQM76" s="15"/>
      <c r="AQN76" s="15"/>
      <c r="AQO76" s="15"/>
      <c r="AQP76" s="15"/>
      <c r="AQQ76" s="15"/>
      <c r="AQR76" s="15"/>
      <c r="AQS76" s="15"/>
      <c r="AQT76" s="15"/>
      <c r="AQU76" s="15"/>
      <c r="AQV76" s="15"/>
      <c r="AQW76" s="15"/>
      <c r="AQX76" s="15"/>
      <c r="AQY76" s="15"/>
      <c r="AQZ76" s="15"/>
      <c r="ARA76" s="15"/>
      <c r="ARB76" s="15"/>
      <c r="ARC76" s="15"/>
      <c r="ARD76" s="15"/>
      <c r="ARE76" s="15"/>
      <c r="ARF76" s="15"/>
      <c r="ARG76" s="15"/>
      <c r="ARH76" s="15"/>
      <c r="ARI76" s="15"/>
      <c r="ARJ76" s="15"/>
      <c r="ARK76" s="15"/>
      <c r="ARL76" s="15"/>
      <c r="ARM76" s="15"/>
      <c r="ARN76" s="15"/>
      <c r="ARO76" s="15"/>
      <c r="ARP76" s="15"/>
      <c r="ARQ76" s="15"/>
      <c r="ARR76" s="15"/>
      <c r="ARS76" s="15"/>
      <c r="ART76" s="15"/>
      <c r="ARU76" s="15"/>
      <c r="ARV76" s="15"/>
      <c r="ARW76" s="15"/>
      <c r="ARX76" s="15"/>
      <c r="ARY76" s="15"/>
      <c r="ARZ76" s="15"/>
      <c r="ASA76" s="15"/>
      <c r="ASB76" s="15"/>
      <c r="ASC76" s="15"/>
      <c r="ASD76" s="15"/>
      <c r="ASE76" s="15"/>
      <c r="ASF76" s="15"/>
      <c r="ASG76" s="15"/>
      <c r="ASH76" s="15"/>
      <c r="ASI76" s="15"/>
      <c r="ASJ76" s="15"/>
      <c r="ASK76" s="15"/>
      <c r="ASL76" s="15"/>
      <c r="ASM76" s="15"/>
      <c r="ASN76" s="15"/>
      <c r="ASO76" s="15"/>
      <c r="ASP76" s="15"/>
      <c r="ASQ76" s="15"/>
      <c r="ASR76" s="15"/>
      <c r="ASS76" s="15"/>
      <c r="AST76" s="15"/>
      <c r="ASU76" s="15"/>
      <c r="ASV76" s="15"/>
      <c r="ASW76" s="15"/>
      <c r="ASX76" s="15"/>
      <c r="ASY76" s="15"/>
      <c r="ASZ76" s="15"/>
      <c r="ATA76" s="15"/>
      <c r="ATB76" s="15"/>
      <c r="ATC76" s="15"/>
      <c r="ATD76" s="15"/>
      <c r="ATE76" s="15"/>
      <c r="ATF76" s="15"/>
      <c r="ATG76" s="15"/>
      <c r="ATH76" s="15"/>
      <c r="ATI76" s="15"/>
      <c r="ATJ76" s="15"/>
      <c r="ATK76" s="15"/>
      <c r="ATL76" s="15"/>
      <c r="ATM76" s="15"/>
      <c r="ATN76" s="15"/>
      <c r="ATO76" s="15"/>
      <c r="ATP76" s="15"/>
      <c r="ATQ76" s="15"/>
      <c r="ATR76" s="15"/>
      <c r="ATS76" s="15"/>
      <c r="ATT76" s="15"/>
      <c r="ATU76" s="15"/>
      <c r="ATV76" s="15"/>
      <c r="ATW76" s="15"/>
      <c r="ATX76" s="15"/>
      <c r="ATY76" s="15"/>
      <c r="ATZ76" s="15"/>
      <c r="AUA76" s="15"/>
      <c r="AUB76" s="15"/>
      <c r="AUC76" s="15"/>
      <c r="AUD76" s="15"/>
      <c r="AUE76" s="15"/>
      <c r="AUF76" s="15"/>
      <c r="AUG76" s="15"/>
      <c r="AUH76" s="15"/>
      <c r="AUI76" s="15"/>
      <c r="AUJ76" s="15"/>
      <c r="AUK76" s="15"/>
      <c r="AUL76" s="15"/>
      <c r="AUM76" s="15"/>
      <c r="AUN76" s="15"/>
      <c r="AUO76" s="15"/>
      <c r="AUP76" s="15"/>
      <c r="AUQ76" s="15"/>
      <c r="AUR76" s="15"/>
      <c r="AUS76" s="15"/>
      <c r="AUT76" s="15"/>
      <c r="AUU76" s="15"/>
      <c r="AUV76" s="15"/>
      <c r="AUW76" s="15"/>
      <c r="AUX76" s="15"/>
      <c r="AUY76" s="15"/>
      <c r="AUZ76" s="15"/>
      <c r="AVA76" s="15"/>
      <c r="AVB76" s="15"/>
      <c r="AVC76" s="15"/>
      <c r="AVD76" s="15"/>
      <c r="AVE76" s="15"/>
      <c r="AVF76" s="15"/>
      <c r="AVG76" s="15"/>
      <c r="AVH76" s="15"/>
      <c r="AVI76" s="15"/>
      <c r="AVJ76" s="15"/>
      <c r="AVK76" s="15"/>
      <c r="AVL76" s="15"/>
      <c r="AVM76" s="15"/>
      <c r="AVN76" s="15"/>
      <c r="AVO76" s="15"/>
      <c r="AVP76" s="15"/>
      <c r="AVQ76" s="15"/>
      <c r="AVR76" s="15"/>
      <c r="AVS76" s="15"/>
      <c r="AVT76" s="15"/>
      <c r="AVU76" s="15"/>
      <c r="AVV76" s="15"/>
      <c r="AVW76" s="15"/>
      <c r="AVX76" s="15"/>
      <c r="AVY76" s="15"/>
      <c r="AVZ76" s="15"/>
      <c r="AWA76" s="15"/>
      <c r="AWB76" s="15"/>
      <c r="AWC76" s="15"/>
      <c r="AWD76" s="15"/>
      <c r="AWE76" s="15"/>
      <c r="AWF76" s="15"/>
      <c r="AWG76" s="15"/>
      <c r="AWH76" s="15"/>
      <c r="AWI76" s="15"/>
      <c r="AWJ76" s="15"/>
      <c r="AWK76" s="15"/>
      <c r="AWL76" s="15"/>
      <c r="AWM76" s="15"/>
      <c r="AWN76" s="15"/>
      <c r="AWO76" s="15"/>
      <c r="AWP76" s="15"/>
      <c r="AWQ76" s="15"/>
      <c r="AWR76" s="15"/>
      <c r="AWS76" s="15"/>
      <c r="AWT76" s="15"/>
      <c r="AWU76" s="15"/>
      <c r="AWV76" s="15"/>
      <c r="AWW76" s="15"/>
      <c r="AWX76" s="15"/>
      <c r="AWY76" s="15"/>
      <c r="AWZ76" s="15"/>
      <c r="AXA76" s="15"/>
      <c r="AXB76" s="15"/>
      <c r="AXC76" s="15"/>
      <c r="AXD76" s="15"/>
      <c r="AXE76" s="15"/>
      <c r="AXF76" s="15"/>
      <c r="AXG76" s="15"/>
      <c r="AXH76" s="15"/>
      <c r="AXI76" s="15"/>
      <c r="AXJ76" s="15"/>
      <c r="AXK76" s="15"/>
      <c r="AXL76" s="15"/>
      <c r="AXM76" s="15"/>
      <c r="AXN76" s="15"/>
      <c r="AXO76" s="15"/>
      <c r="AXP76" s="15"/>
      <c r="AXQ76" s="15"/>
      <c r="AXR76" s="15"/>
      <c r="AXS76" s="15"/>
      <c r="AXT76" s="15"/>
      <c r="AXU76" s="15"/>
      <c r="AXV76" s="15"/>
      <c r="AXW76" s="15"/>
      <c r="AXX76" s="15"/>
      <c r="AXY76" s="15"/>
      <c r="AXZ76" s="15"/>
      <c r="AYA76" s="15"/>
      <c r="AYB76" s="15"/>
      <c r="AYC76" s="15"/>
      <c r="AYD76" s="15"/>
      <c r="AYE76" s="15"/>
      <c r="AYF76" s="15"/>
      <c r="AYG76" s="15"/>
      <c r="AYH76" s="15"/>
      <c r="AYI76" s="15"/>
      <c r="AYJ76" s="15"/>
      <c r="AYK76" s="15"/>
      <c r="AYL76" s="15"/>
      <c r="AYM76" s="15"/>
      <c r="AYN76" s="15"/>
      <c r="AYO76" s="15"/>
      <c r="AYP76" s="15"/>
      <c r="AYQ76" s="15"/>
      <c r="AYR76" s="15"/>
      <c r="AYS76" s="15"/>
      <c r="AYT76" s="15"/>
      <c r="AYU76" s="15"/>
      <c r="AYV76" s="15"/>
      <c r="AYW76" s="15"/>
      <c r="AYX76" s="15"/>
      <c r="AYY76" s="15"/>
      <c r="AYZ76" s="15"/>
      <c r="AZA76" s="15"/>
      <c r="AZB76" s="15"/>
      <c r="AZC76" s="15"/>
      <c r="AZD76" s="15"/>
      <c r="AZE76" s="15"/>
      <c r="AZF76" s="15"/>
      <c r="AZG76" s="15"/>
      <c r="AZH76" s="15"/>
      <c r="AZI76" s="15"/>
      <c r="AZJ76" s="15"/>
      <c r="AZK76" s="15"/>
      <c r="AZL76" s="15"/>
      <c r="AZM76" s="15"/>
      <c r="AZN76" s="15"/>
      <c r="AZO76" s="15"/>
      <c r="AZP76" s="15"/>
      <c r="AZQ76" s="15"/>
      <c r="AZR76" s="15"/>
      <c r="AZS76" s="15"/>
      <c r="AZT76" s="15"/>
      <c r="AZU76" s="15"/>
      <c r="AZV76" s="15"/>
      <c r="AZW76" s="15"/>
      <c r="AZX76" s="15"/>
      <c r="AZY76" s="15"/>
      <c r="AZZ76" s="15"/>
      <c r="BAA76" s="15"/>
      <c r="BAB76" s="15"/>
      <c r="BAC76" s="15"/>
      <c r="BAD76" s="15"/>
      <c r="BAE76" s="15"/>
      <c r="BAF76" s="15"/>
      <c r="BAG76" s="15"/>
      <c r="BAH76" s="15"/>
      <c r="BAI76" s="15"/>
      <c r="BAJ76" s="15"/>
      <c r="BAK76" s="15"/>
      <c r="BAL76" s="15"/>
      <c r="BAM76" s="15"/>
      <c r="BAN76" s="15"/>
      <c r="BAO76" s="15"/>
      <c r="BAP76" s="15"/>
      <c r="BAQ76" s="15"/>
      <c r="BAR76" s="15"/>
      <c r="BAS76" s="15"/>
      <c r="BAT76" s="15"/>
      <c r="BAU76" s="15"/>
      <c r="BAV76" s="15"/>
      <c r="BAW76" s="15"/>
      <c r="BAX76" s="15"/>
      <c r="BAY76" s="15"/>
      <c r="BAZ76" s="15"/>
      <c r="BBA76" s="15"/>
      <c r="BBB76" s="15"/>
      <c r="BBC76" s="15"/>
      <c r="BBD76" s="15"/>
      <c r="BBE76" s="15"/>
      <c r="BBF76" s="15"/>
      <c r="BBG76" s="15"/>
      <c r="BBH76" s="15"/>
      <c r="BBI76" s="15"/>
      <c r="BBJ76" s="15"/>
      <c r="BBK76" s="15"/>
      <c r="BBL76" s="15"/>
      <c r="BBM76" s="15"/>
      <c r="BBN76" s="15"/>
      <c r="BBO76" s="15"/>
      <c r="BBP76" s="15"/>
      <c r="BBQ76" s="15"/>
      <c r="BBR76" s="15"/>
      <c r="BBS76" s="15"/>
      <c r="BBT76" s="15"/>
      <c r="BBU76" s="15"/>
      <c r="BBV76" s="15"/>
      <c r="BBW76" s="15"/>
      <c r="BBX76" s="15"/>
      <c r="BBY76" s="15"/>
      <c r="BBZ76" s="15"/>
      <c r="BCA76" s="15"/>
      <c r="BCB76" s="15"/>
      <c r="BCC76" s="15"/>
      <c r="BCD76" s="15"/>
      <c r="BCE76" s="15"/>
      <c r="BCF76" s="15"/>
      <c r="BCG76" s="15"/>
      <c r="BCH76" s="15"/>
      <c r="BCI76" s="15"/>
      <c r="BCJ76" s="15"/>
      <c r="BCK76" s="15"/>
      <c r="BCL76" s="15"/>
      <c r="BCM76" s="15"/>
      <c r="BCN76" s="15"/>
      <c r="BCO76" s="15"/>
      <c r="BCP76" s="15"/>
      <c r="BCQ76" s="15"/>
      <c r="BCR76" s="15"/>
      <c r="BCS76" s="15"/>
      <c r="BCT76" s="15"/>
      <c r="BCU76" s="15"/>
      <c r="BCV76" s="15"/>
      <c r="BCW76" s="15"/>
      <c r="BCX76" s="15"/>
      <c r="BCY76" s="15"/>
      <c r="BCZ76" s="15"/>
      <c r="BDA76" s="15"/>
      <c r="BDB76" s="15"/>
      <c r="BDC76" s="15"/>
      <c r="BDD76" s="15"/>
      <c r="BDE76" s="15"/>
      <c r="BDF76" s="15"/>
      <c r="BDG76" s="15"/>
      <c r="BDH76" s="15"/>
      <c r="BDI76" s="15"/>
      <c r="BDJ76" s="15"/>
      <c r="BDK76" s="15"/>
      <c r="BDL76" s="15"/>
      <c r="BDM76" s="15"/>
      <c r="BDN76" s="15"/>
      <c r="BDO76" s="15"/>
      <c r="BDP76" s="15"/>
      <c r="BDQ76" s="15"/>
      <c r="BDR76" s="15"/>
      <c r="BDS76" s="15"/>
      <c r="BDT76" s="15"/>
      <c r="BDU76" s="15"/>
      <c r="BDV76" s="15"/>
      <c r="BDW76" s="15"/>
      <c r="BDX76" s="15"/>
      <c r="BDY76" s="15"/>
      <c r="BDZ76" s="15"/>
      <c r="BEA76" s="15"/>
      <c r="BEB76" s="15"/>
      <c r="BEC76" s="15"/>
      <c r="BED76" s="15"/>
      <c r="BEE76" s="15"/>
      <c r="BEF76" s="15"/>
      <c r="BEG76" s="15"/>
      <c r="BEH76" s="15"/>
      <c r="BEI76" s="15"/>
      <c r="BEJ76" s="15"/>
      <c r="BEK76" s="15"/>
      <c r="BEL76" s="15"/>
      <c r="BEM76" s="15"/>
      <c r="BEN76" s="15"/>
      <c r="BEO76" s="15"/>
      <c r="BEP76" s="15"/>
      <c r="BEQ76" s="15"/>
      <c r="BER76" s="15"/>
      <c r="BES76" s="15"/>
      <c r="BET76" s="15"/>
      <c r="BEU76" s="15"/>
      <c r="BEV76" s="15"/>
      <c r="BEW76" s="15"/>
      <c r="BEX76" s="15"/>
      <c r="BEY76" s="15"/>
      <c r="BEZ76" s="15"/>
      <c r="BFA76" s="15"/>
      <c r="BFB76" s="15"/>
      <c r="BFC76" s="15"/>
      <c r="BFD76" s="15"/>
      <c r="BFE76" s="15"/>
      <c r="BFF76" s="15"/>
      <c r="BFG76" s="15"/>
      <c r="BFH76" s="15"/>
      <c r="BFI76" s="15"/>
      <c r="BFJ76" s="15"/>
      <c r="BFK76" s="15"/>
      <c r="BFL76" s="15"/>
      <c r="BFM76" s="15"/>
      <c r="BFN76" s="15"/>
      <c r="BFO76" s="15"/>
      <c r="BFP76" s="15"/>
      <c r="BFQ76" s="15"/>
      <c r="BFR76" s="15"/>
      <c r="BFS76" s="15"/>
      <c r="BFT76" s="15"/>
      <c r="BFU76" s="15"/>
      <c r="BFV76" s="15"/>
      <c r="BFW76" s="15"/>
      <c r="BFX76" s="15"/>
      <c r="BFY76" s="15"/>
      <c r="BFZ76" s="15"/>
      <c r="BGA76" s="15"/>
      <c r="BGB76" s="15"/>
      <c r="BGC76" s="15"/>
      <c r="BGD76" s="15"/>
      <c r="BGE76" s="15"/>
      <c r="BGF76" s="15"/>
      <c r="BGG76" s="15"/>
      <c r="BGH76" s="15"/>
      <c r="BGI76" s="15"/>
      <c r="BGJ76" s="15"/>
      <c r="BGK76" s="15"/>
      <c r="BGL76" s="15"/>
      <c r="BGM76" s="15"/>
      <c r="BGN76" s="15"/>
      <c r="BGO76" s="15"/>
      <c r="BGP76" s="15"/>
      <c r="BGQ76" s="15"/>
      <c r="BGR76" s="15"/>
      <c r="BGS76" s="15"/>
      <c r="BGT76" s="15"/>
      <c r="BGU76" s="15"/>
      <c r="BGV76" s="15"/>
      <c r="BGW76" s="15"/>
      <c r="BGX76" s="15"/>
      <c r="BGY76" s="15"/>
      <c r="BGZ76" s="15"/>
      <c r="BHA76" s="15"/>
      <c r="BHB76" s="15"/>
      <c r="BHC76" s="15"/>
      <c r="BHD76" s="15"/>
      <c r="BHE76" s="15"/>
      <c r="BHF76" s="15"/>
      <c r="BHG76" s="15"/>
      <c r="BHH76" s="15"/>
      <c r="BHI76" s="15"/>
      <c r="BHJ76" s="15"/>
      <c r="BHK76" s="15"/>
      <c r="BHL76" s="15"/>
      <c r="BHM76" s="15"/>
      <c r="BHN76" s="15"/>
      <c r="BHO76" s="15"/>
      <c r="BHP76" s="15"/>
      <c r="BHQ76" s="15"/>
      <c r="BHR76" s="15"/>
      <c r="BHS76" s="15"/>
      <c r="BHT76" s="15"/>
      <c r="BHU76" s="15"/>
      <c r="BHV76" s="15"/>
      <c r="BHW76" s="15"/>
      <c r="BHX76" s="15"/>
      <c r="BHY76" s="15"/>
      <c r="BHZ76" s="15"/>
      <c r="BIA76" s="15"/>
      <c r="BIB76" s="15"/>
      <c r="BIC76" s="15"/>
      <c r="BID76" s="15"/>
      <c r="BIE76" s="15"/>
      <c r="BIF76" s="15"/>
      <c r="BIG76" s="15"/>
      <c r="BIH76" s="15"/>
      <c r="BII76" s="15"/>
      <c r="BIJ76" s="15"/>
      <c r="BIK76" s="15"/>
      <c r="BIL76" s="15"/>
      <c r="BIM76" s="15"/>
      <c r="BIN76" s="15"/>
      <c r="BIO76" s="15"/>
      <c r="BIP76" s="15"/>
      <c r="BIQ76" s="15"/>
      <c r="BIR76" s="15"/>
      <c r="BIS76" s="15"/>
      <c r="BIT76" s="15"/>
      <c r="BIU76" s="15"/>
      <c r="BIV76" s="15"/>
      <c r="BIW76" s="15"/>
      <c r="BIX76" s="15"/>
      <c r="BIY76" s="15"/>
      <c r="BIZ76" s="15"/>
      <c r="BJA76" s="15"/>
      <c r="BJB76" s="15"/>
      <c r="BJC76" s="15"/>
      <c r="BJD76" s="15"/>
      <c r="BJE76" s="15"/>
      <c r="BJF76" s="15"/>
      <c r="BJG76" s="15"/>
      <c r="BJH76" s="15"/>
      <c r="BJI76" s="15"/>
      <c r="BJJ76" s="15"/>
      <c r="BJK76" s="15"/>
      <c r="BJL76" s="15"/>
      <c r="BJM76" s="15"/>
      <c r="BJN76" s="15"/>
      <c r="BJO76" s="15"/>
      <c r="BJP76" s="15"/>
      <c r="BJQ76" s="15"/>
      <c r="BJR76" s="15"/>
      <c r="BJS76" s="15"/>
      <c r="BJT76" s="15"/>
      <c r="BJU76" s="15"/>
      <c r="BJV76" s="15"/>
      <c r="BJW76" s="15"/>
      <c r="BJX76" s="15"/>
      <c r="BJY76" s="15"/>
      <c r="BJZ76" s="15"/>
      <c r="BKA76" s="15"/>
      <c r="BKB76" s="15"/>
      <c r="BKC76" s="15"/>
      <c r="BKD76" s="15"/>
      <c r="BKE76" s="15"/>
      <c r="BKF76" s="15"/>
      <c r="BKG76" s="15"/>
      <c r="BKH76" s="15"/>
      <c r="BKI76" s="15"/>
      <c r="BKJ76" s="15"/>
      <c r="BKK76" s="15"/>
      <c r="BKL76" s="15"/>
      <c r="BKM76" s="15"/>
      <c r="BKN76" s="15"/>
      <c r="BKO76" s="15"/>
      <c r="BKP76" s="15"/>
      <c r="BKQ76" s="15"/>
      <c r="BKR76" s="15"/>
      <c r="BKS76" s="15"/>
      <c r="BKT76" s="15"/>
      <c r="BKU76" s="15"/>
      <c r="BKV76" s="15"/>
      <c r="BKW76" s="15"/>
      <c r="BKX76" s="15"/>
      <c r="BKY76" s="15"/>
      <c r="BKZ76" s="15"/>
      <c r="BLA76" s="15"/>
      <c r="BLB76" s="15"/>
      <c r="BLC76" s="15"/>
      <c r="BLD76" s="15"/>
      <c r="BLE76" s="15"/>
      <c r="BLF76" s="15"/>
      <c r="BLG76" s="15"/>
      <c r="BLH76" s="15"/>
      <c r="BLI76" s="15"/>
      <c r="BLJ76" s="15"/>
      <c r="BLK76" s="15"/>
      <c r="BLL76" s="15"/>
      <c r="BLM76" s="15"/>
      <c r="BLN76" s="15"/>
      <c r="BLO76" s="15"/>
      <c r="BLP76" s="15"/>
      <c r="BLQ76" s="15"/>
      <c r="BLR76" s="15"/>
      <c r="BLS76" s="15"/>
      <c r="BLT76" s="15"/>
      <c r="BLU76" s="15"/>
      <c r="BLV76" s="15"/>
      <c r="BLW76" s="15"/>
      <c r="BLX76" s="15"/>
      <c r="BLY76" s="15"/>
      <c r="BLZ76" s="15"/>
      <c r="BMA76" s="15"/>
      <c r="BMB76" s="15"/>
      <c r="BMC76" s="15"/>
      <c r="BMD76" s="15"/>
      <c r="BME76" s="15"/>
      <c r="BMF76" s="15"/>
      <c r="BMG76" s="15"/>
      <c r="BMH76" s="15"/>
      <c r="BMI76" s="15"/>
      <c r="BMJ76" s="15"/>
      <c r="BMK76" s="15"/>
      <c r="BML76" s="15"/>
      <c r="BMM76" s="15"/>
      <c r="BMN76" s="15"/>
      <c r="BMO76" s="15"/>
      <c r="BMP76" s="15"/>
      <c r="BMQ76" s="15"/>
      <c r="BMR76" s="15"/>
      <c r="BMS76" s="15"/>
      <c r="BMT76" s="15"/>
      <c r="BMU76" s="15"/>
      <c r="BMV76" s="15"/>
      <c r="BMW76" s="15"/>
      <c r="BMX76" s="15"/>
      <c r="BMY76" s="15"/>
      <c r="BMZ76" s="15"/>
      <c r="BNA76" s="15"/>
      <c r="BNB76" s="15"/>
      <c r="BNC76" s="15"/>
      <c r="BND76" s="15"/>
      <c r="BNE76" s="15"/>
      <c r="BNF76" s="15"/>
      <c r="BNG76" s="15"/>
      <c r="BNH76" s="15"/>
      <c r="BNI76" s="15"/>
      <c r="BNJ76" s="15"/>
      <c r="BNK76" s="15"/>
      <c r="BNL76" s="15"/>
      <c r="BNM76" s="15"/>
      <c r="BNN76" s="15"/>
      <c r="BNO76" s="15"/>
      <c r="BNP76" s="15"/>
      <c r="BNQ76" s="15"/>
      <c r="BNR76" s="15"/>
      <c r="BNS76" s="15"/>
      <c r="BNT76" s="15"/>
      <c r="BNU76" s="15"/>
      <c r="BNV76" s="15"/>
      <c r="BNW76" s="15"/>
      <c r="BNX76" s="15"/>
      <c r="BNY76" s="15"/>
      <c r="BNZ76" s="15"/>
      <c r="BOA76" s="15"/>
      <c r="BOB76" s="15"/>
      <c r="BOC76" s="15"/>
      <c r="BOD76" s="15"/>
      <c r="BOE76" s="15"/>
      <c r="BOF76" s="15"/>
      <c r="BOG76" s="15"/>
      <c r="BOH76" s="15"/>
      <c r="BOI76" s="15"/>
      <c r="BOJ76" s="15"/>
      <c r="BOK76" s="15"/>
      <c r="BOL76" s="15"/>
      <c r="BOM76" s="15"/>
      <c r="BON76" s="15"/>
      <c r="BOO76" s="15"/>
      <c r="BOP76" s="15"/>
      <c r="BOQ76" s="15"/>
      <c r="BOR76" s="15"/>
      <c r="BOS76" s="15"/>
      <c r="BOT76" s="15"/>
      <c r="BOU76" s="15"/>
      <c r="BOV76" s="15"/>
      <c r="BOW76" s="15"/>
      <c r="BOX76" s="15"/>
      <c r="BOY76" s="15"/>
      <c r="BOZ76" s="15"/>
      <c r="BPA76" s="15"/>
      <c r="BPB76" s="15"/>
      <c r="BPC76" s="15"/>
      <c r="BPD76" s="15"/>
      <c r="BPE76" s="15"/>
      <c r="BPF76" s="15"/>
      <c r="BPG76" s="15"/>
      <c r="BPH76" s="15"/>
      <c r="BPI76" s="15"/>
      <c r="BPJ76" s="15"/>
      <c r="BPK76" s="15"/>
      <c r="BPL76" s="15"/>
      <c r="BPM76" s="15"/>
      <c r="BPN76" s="15"/>
      <c r="BPO76" s="15"/>
      <c r="BPP76" s="15"/>
      <c r="BPQ76" s="15"/>
      <c r="BPR76" s="15"/>
      <c r="BPS76" s="15"/>
      <c r="BPT76" s="15"/>
      <c r="BPU76" s="15"/>
      <c r="BPV76" s="15"/>
      <c r="BPW76" s="15"/>
      <c r="BPX76" s="15"/>
      <c r="BPY76" s="15"/>
      <c r="BPZ76" s="15"/>
      <c r="BQA76" s="15"/>
      <c r="BQB76" s="15"/>
      <c r="BQC76" s="15"/>
      <c r="BQD76" s="15"/>
      <c r="BQE76" s="15"/>
      <c r="BQF76" s="15"/>
      <c r="BQG76" s="15"/>
      <c r="BQH76" s="15"/>
      <c r="BQI76" s="15"/>
      <c r="BQJ76" s="15"/>
      <c r="BQK76" s="15"/>
      <c r="BQL76" s="15"/>
      <c r="BQM76" s="15"/>
      <c r="BQN76" s="15"/>
      <c r="BQO76" s="15"/>
      <c r="BQP76" s="15"/>
      <c r="BQQ76" s="15"/>
      <c r="BQR76" s="15"/>
      <c r="BQS76" s="15"/>
      <c r="BQT76" s="15"/>
      <c r="BQU76" s="15"/>
      <c r="BQV76" s="15"/>
      <c r="BQW76" s="15"/>
      <c r="BQX76" s="15"/>
      <c r="BQY76" s="15"/>
      <c r="BQZ76" s="15"/>
      <c r="BRA76" s="15"/>
      <c r="BRB76" s="15"/>
      <c r="BRC76" s="15"/>
      <c r="BRD76" s="15"/>
      <c r="BRE76" s="15"/>
      <c r="BRF76" s="15"/>
      <c r="BRG76" s="15"/>
      <c r="BRH76" s="15"/>
      <c r="BRI76" s="15"/>
      <c r="BRJ76" s="15"/>
      <c r="BRK76" s="15"/>
      <c r="BRL76" s="15"/>
      <c r="BRM76" s="15"/>
      <c r="BRN76" s="15"/>
      <c r="BRO76" s="15"/>
      <c r="BRP76" s="15"/>
      <c r="BRQ76" s="15"/>
      <c r="BRR76" s="15"/>
      <c r="BRS76" s="15"/>
      <c r="BRT76" s="15"/>
      <c r="BRU76" s="15"/>
      <c r="BRV76" s="15"/>
      <c r="BRW76" s="15"/>
      <c r="BRX76" s="15"/>
      <c r="BRY76" s="15"/>
      <c r="BRZ76" s="15"/>
      <c r="BSA76" s="15"/>
      <c r="BSB76" s="15"/>
      <c r="BSC76" s="15"/>
      <c r="BSD76" s="15"/>
      <c r="BSE76" s="15"/>
      <c r="BSF76" s="15"/>
      <c r="BSG76" s="15"/>
      <c r="BSH76" s="15"/>
      <c r="BSI76" s="15"/>
      <c r="BSJ76" s="15"/>
      <c r="BSK76" s="15"/>
      <c r="BSL76" s="15"/>
      <c r="BSM76" s="15"/>
      <c r="BSN76" s="15"/>
      <c r="BSO76" s="15"/>
      <c r="BSP76" s="15"/>
      <c r="BSQ76" s="15"/>
      <c r="BSR76" s="15"/>
      <c r="BSS76" s="15"/>
      <c r="BST76" s="15"/>
      <c r="BSU76" s="15"/>
      <c r="BSV76" s="15"/>
      <c r="BSW76" s="15"/>
      <c r="BSX76" s="15"/>
      <c r="BSY76" s="15"/>
      <c r="BSZ76" s="15"/>
      <c r="BTA76" s="15"/>
      <c r="BTB76" s="15"/>
      <c r="BTC76" s="15"/>
      <c r="BTD76" s="15"/>
      <c r="BTE76" s="15"/>
      <c r="BTF76" s="15"/>
      <c r="BTG76" s="15"/>
      <c r="BTH76" s="15"/>
      <c r="BTI76" s="15"/>
      <c r="BTJ76" s="15"/>
      <c r="BTK76" s="15"/>
      <c r="BTL76" s="15"/>
      <c r="BTM76" s="15"/>
      <c r="BTN76" s="15"/>
      <c r="BTO76" s="15"/>
      <c r="BTP76" s="15"/>
      <c r="BTQ76" s="15"/>
      <c r="BTR76" s="15"/>
      <c r="BTS76" s="15"/>
      <c r="BTT76" s="15"/>
      <c r="BTU76" s="15"/>
      <c r="BTV76" s="15"/>
      <c r="BTW76" s="15"/>
      <c r="BTX76" s="15"/>
      <c r="BTY76" s="15"/>
      <c r="BTZ76" s="15"/>
      <c r="BUA76" s="15"/>
      <c r="BUB76" s="15"/>
      <c r="BUC76" s="15"/>
      <c r="BUD76" s="15"/>
      <c r="BUE76" s="15"/>
      <c r="BUF76" s="15"/>
      <c r="BUG76" s="15"/>
      <c r="BUH76" s="15"/>
      <c r="BUI76" s="15"/>
      <c r="BUJ76" s="15"/>
      <c r="BUK76" s="15"/>
      <c r="BUL76" s="15"/>
      <c r="BUM76" s="15"/>
      <c r="BUN76" s="15"/>
      <c r="BUO76" s="15"/>
      <c r="BUP76" s="15"/>
      <c r="BUQ76" s="15"/>
      <c r="BUR76" s="15"/>
      <c r="BUS76" s="15"/>
      <c r="BUT76" s="15"/>
      <c r="BUU76" s="15"/>
      <c r="BUV76" s="15"/>
      <c r="BUW76" s="15"/>
      <c r="BUX76" s="15"/>
      <c r="BUY76" s="15"/>
      <c r="BUZ76" s="15"/>
      <c r="BVA76" s="15"/>
      <c r="BVB76" s="15"/>
      <c r="BVC76" s="15"/>
      <c r="BVD76" s="15"/>
      <c r="BVE76" s="15"/>
      <c r="BVF76" s="15"/>
      <c r="BVG76" s="15"/>
      <c r="BVH76" s="15"/>
      <c r="BVI76" s="15"/>
      <c r="BVJ76" s="15"/>
      <c r="BVK76" s="15"/>
      <c r="BVL76" s="15"/>
      <c r="BVM76" s="15"/>
      <c r="BVN76" s="15"/>
      <c r="BVO76" s="15"/>
      <c r="BVP76" s="15"/>
      <c r="BVQ76" s="15"/>
      <c r="BVR76" s="15"/>
      <c r="BVS76" s="15"/>
      <c r="BVT76" s="15"/>
      <c r="BVU76" s="15"/>
      <c r="BVV76" s="15"/>
      <c r="BVW76" s="15"/>
      <c r="BVX76" s="15"/>
      <c r="BVY76" s="15"/>
      <c r="BVZ76" s="15"/>
      <c r="BWA76" s="15"/>
      <c r="BWB76" s="15"/>
      <c r="BWC76" s="15"/>
      <c r="BWD76" s="15"/>
      <c r="BWE76" s="15"/>
      <c r="BWF76" s="15"/>
      <c r="BWG76" s="15"/>
      <c r="BWH76" s="15"/>
      <c r="BWI76" s="15"/>
      <c r="BWJ76" s="15"/>
      <c r="BWK76" s="15"/>
      <c r="BWL76" s="15"/>
      <c r="BWM76" s="15"/>
      <c r="BWN76" s="15"/>
      <c r="BWO76" s="15"/>
      <c r="BWP76" s="15"/>
      <c r="BWQ76" s="15"/>
      <c r="BWR76" s="15"/>
      <c r="BWS76" s="15"/>
      <c r="BWT76" s="15"/>
      <c r="BWU76" s="15"/>
      <c r="BWV76" s="15"/>
      <c r="BWW76" s="15"/>
      <c r="BWX76" s="15"/>
      <c r="BWY76" s="15"/>
      <c r="BWZ76" s="15"/>
      <c r="BXA76" s="15"/>
      <c r="BXB76" s="15"/>
      <c r="BXC76" s="15"/>
      <c r="BXD76" s="15"/>
      <c r="BXE76" s="15"/>
      <c r="BXF76" s="15"/>
      <c r="BXG76" s="15"/>
      <c r="BXH76" s="15"/>
      <c r="BXI76" s="15"/>
      <c r="BXJ76" s="15"/>
      <c r="BXK76" s="15"/>
      <c r="BXL76" s="15"/>
      <c r="BXM76" s="15"/>
      <c r="BXN76" s="15"/>
      <c r="BXO76" s="15"/>
      <c r="BXP76" s="15"/>
      <c r="BXQ76" s="15"/>
      <c r="BXR76" s="15"/>
      <c r="BXS76" s="15"/>
      <c r="BXT76" s="15"/>
      <c r="BXU76" s="15"/>
      <c r="BXV76" s="15"/>
      <c r="BXW76" s="15"/>
      <c r="BXX76" s="15"/>
      <c r="BXY76" s="15"/>
      <c r="BXZ76" s="15"/>
      <c r="BYA76" s="15"/>
      <c r="BYB76" s="15"/>
      <c r="BYC76" s="15"/>
      <c r="BYD76" s="15"/>
      <c r="BYE76" s="15"/>
      <c r="BYF76" s="15"/>
      <c r="BYG76" s="15"/>
      <c r="BYH76" s="15"/>
      <c r="BYI76" s="15"/>
      <c r="BYJ76" s="15"/>
      <c r="BYK76" s="15"/>
      <c r="BYL76" s="15"/>
      <c r="BYM76" s="15"/>
      <c r="BYN76" s="15"/>
      <c r="BYO76" s="15"/>
      <c r="BYP76" s="15"/>
      <c r="BYQ76" s="15"/>
      <c r="BYR76" s="15"/>
      <c r="BYS76" s="15"/>
      <c r="BYT76" s="15"/>
      <c r="BYU76" s="15"/>
      <c r="BYV76" s="15"/>
      <c r="BYW76" s="15"/>
      <c r="BYX76" s="15"/>
      <c r="BYY76" s="15"/>
      <c r="BYZ76" s="15"/>
      <c r="BZA76" s="15"/>
      <c r="BZB76" s="15"/>
      <c r="BZC76" s="15"/>
      <c r="BZD76" s="15"/>
      <c r="BZE76" s="15"/>
      <c r="BZF76" s="15"/>
      <c r="BZG76" s="15"/>
      <c r="BZH76" s="15"/>
      <c r="BZI76" s="15"/>
      <c r="BZJ76" s="15"/>
      <c r="BZK76" s="15"/>
      <c r="BZL76" s="15"/>
      <c r="BZM76" s="15"/>
      <c r="BZN76" s="15"/>
      <c r="BZO76" s="15"/>
      <c r="BZP76" s="15"/>
      <c r="BZQ76" s="15"/>
      <c r="BZR76" s="15"/>
      <c r="BZS76" s="15"/>
      <c r="BZT76" s="15"/>
      <c r="BZU76" s="15"/>
      <c r="BZV76" s="15"/>
      <c r="BZW76" s="15"/>
      <c r="BZX76" s="15"/>
      <c r="BZY76" s="15"/>
      <c r="BZZ76" s="15"/>
      <c r="CAA76" s="15"/>
      <c r="CAB76" s="15"/>
      <c r="CAC76" s="15"/>
      <c r="CAD76" s="15"/>
      <c r="CAE76" s="15"/>
      <c r="CAF76" s="15"/>
      <c r="CAG76" s="15"/>
      <c r="CAH76" s="15"/>
      <c r="CAI76" s="15"/>
      <c r="CAJ76" s="15"/>
      <c r="CAK76" s="15"/>
      <c r="CAL76" s="15"/>
      <c r="CAM76" s="15"/>
      <c r="CAN76" s="15"/>
      <c r="CAO76" s="15"/>
      <c r="CAP76" s="15"/>
      <c r="CAQ76" s="15"/>
      <c r="CAR76" s="15"/>
      <c r="CAS76" s="15"/>
      <c r="CAT76" s="15"/>
      <c r="CAU76" s="15"/>
      <c r="CAV76" s="15"/>
      <c r="CAW76" s="15"/>
      <c r="CAX76" s="15"/>
      <c r="CAY76" s="15"/>
      <c r="CAZ76" s="15"/>
      <c r="CBA76" s="15"/>
      <c r="CBB76" s="15"/>
      <c r="CBC76" s="15"/>
      <c r="CBD76" s="15"/>
      <c r="CBE76" s="15"/>
      <c r="CBF76" s="15"/>
      <c r="CBG76" s="15"/>
      <c r="CBH76" s="15"/>
      <c r="CBI76" s="15"/>
      <c r="CBJ76" s="15"/>
      <c r="CBK76" s="15"/>
      <c r="CBL76" s="15"/>
      <c r="CBM76" s="15"/>
      <c r="CBN76" s="15"/>
      <c r="CBO76" s="15"/>
      <c r="CBP76" s="15"/>
      <c r="CBQ76" s="15"/>
      <c r="CBR76" s="15"/>
      <c r="CBS76" s="15"/>
      <c r="CBT76" s="15"/>
      <c r="CBU76" s="15"/>
      <c r="CBV76" s="15"/>
      <c r="CBW76" s="15"/>
      <c r="CBX76" s="15"/>
      <c r="CBY76" s="15"/>
      <c r="CBZ76" s="15"/>
      <c r="CCA76" s="15"/>
      <c r="CCB76" s="15"/>
      <c r="CCC76" s="15"/>
      <c r="CCD76" s="15"/>
      <c r="CCE76" s="15"/>
      <c r="CCF76" s="15"/>
      <c r="CCG76" s="15"/>
      <c r="CCH76" s="15"/>
      <c r="CCI76" s="15"/>
      <c r="CCJ76" s="15"/>
      <c r="CCK76" s="15"/>
      <c r="CCL76" s="15"/>
      <c r="CCM76" s="15"/>
      <c r="CCN76" s="15"/>
      <c r="CCO76" s="15"/>
      <c r="CCP76" s="15"/>
      <c r="CCQ76" s="15"/>
      <c r="CCR76" s="15"/>
      <c r="CCS76" s="15"/>
      <c r="CCT76" s="15"/>
      <c r="CCU76" s="15"/>
      <c r="CCV76" s="15"/>
      <c r="CCW76" s="15"/>
      <c r="CCX76" s="15"/>
      <c r="CCY76" s="15"/>
      <c r="CCZ76" s="15"/>
      <c r="CDA76" s="15"/>
      <c r="CDB76" s="15"/>
      <c r="CDC76" s="15"/>
      <c r="CDD76" s="15"/>
      <c r="CDE76" s="15"/>
      <c r="CDF76" s="15"/>
      <c r="CDG76" s="15"/>
      <c r="CDH76" s="15"/>
      <c r="CDI76" s="15"/>
      <c r="CDJ76" s="15"/>
      <c r="CDK76" s="15"/>
      <c r="CDL76" s="15"/>
      <c r="CDM76" s="15"/>
      <c r="CDN76" s="15"/>
      <c r="CDO76" s="15"/>
      <c r="CDP76" s="15"/>
      <c r="CDQ76" s="15"/>
      <c r="CDR76" s="15"/>
      <c r="CDS76" s="15"/>
      <c r="CDT76" s="15"/>
      <c r="CDU76" s="15"/>
      <c r="CDV76" s="15"/>
      <c r="CDW76" s="15"/>
      <c r="CDX76" s="15"/>
      <c r="CDY76" s="15"/>
      <c r="CDZ76" s="15"/>
      <c r="CEA76" s="15"/>
      <c r="CEB76" s="15"/>
      <c r="CEC76" s="15"/>
      <c r="CED76" s="15"/>
      <c r="CEE76" s="15"/>
      <c r="CEF76" s="15"/>
      <c r="CEG76" s="15"/>
      <c r="CEH76" s="15"/>
      <c r="CEI76" s="15"/>
      <c r="CEJ76" s="15"/>
      <c r="CEK76" s="15"/>
      <c r="CEL76" s="15"/>
      <c r="CEM76" s="15"/>
      <c r="CEN76" s="15"/>
      <c r="CEO76" s="15"/>
      <c r="CEP76" s="15"/>
      <c r="CEQ76" s="15"/>
      <c r="CER76" s="15"/>
      <c r="CES76" s="15"/>
      <c r="CET76" s="15"/>
      <c r="CEU76" s="15"/>
      <c r="CEV76" s="15"/>
      <c r="CEW76" s="15"/>
      <c r="CEX76" s="15"/>
      <c r="CEY76" s="15"/>
      <c r="CEZ76" s="15"/>
      <c r="CFA76" s="15"/>
      <c r="CFB76" s="15"/>
      <c r="CFC76" s="15"/>
      <c r="CFD76" s="15"/>
      <c r="CFE76" s="15"/>
      <c r="CFF76" s="15"/>
      <c r="CFG76" s="15"/>
      <c r="CFH76" s="15"/>
      <c r="CFI76" s="15"/>
      <c r="CFJ76" s="15"/>
      <c r="CFK76" s="15"/>
      <c r="CFL76" s="15"/>
      <c r="CFM76" s="15"/>
      <c r="CFN76" s="15"/>
      <c r="CFO76" s="15"/>
      <c r="CFP76" s="15"/>
      <c r="CFQ76" s="15"/>
      <c r="CFR76" s="15"/>
      <c r="CFS76" s="15"/>
      <c r="CFT76" s="15"/>
      <c r="CFU76" s="15"/>
      <c r="CFV76" s="15"/>
      <c r="CFW76" s="15"/>
      <c r="CFX76" s="15"/>
      <c r="CFY76" s="15"/>
      <c r="CFZ76" s="15"/>
      <c r="CGA76" s="15"/>
      <c r="CGB76" s="15"/>
      <c r="CGC76" s="15"/>
      <c r="CGD76" s="15"/>
      <c r="CGE76" s="15"/>
      <c r="CGF76" s="15"/>
      <c r="CGG76" s="15"/>
      <c r="CGH76" s="15"/>
      <c r="CGI76" s="15"/>
      <c r="CGJ76" s="15"/>
      <c r="CGK76" s="15"/>
      <c r="CGL76" s="15"/>
      <c r="CGM76" s="15"/>
      <c r="CGN76" s="15"/>
      <c r="CGO76" s="15"/>
      <c r="CGP76" s="15"/>
      <c r="CGQ76" s="15"/>
      <c r="CGR76" s="15"/>
      <c r="CGS76" s="15"/>
      <c r="CGT76" s="15"/>
      <c r="CGU76" s="15"/>
      <c r="CGV76" s="15"/>
      <c r="CGW76" s="15"/>
      <c r="CGX76" s="15"/>
      <c r="CGY76" s="15"/>
      <c r="CGZ76" s="15"/>
      <c r="CHA76" s="15"/>
      <c r="CHB76" s="15"/>
      <c r="CHC76" s="15"/>
      <c r="CHD76" s="15"/>
      <c r="CHE76" s="15"/>
      <c r="CHF76" s="15"/>
      <c r="CHG76" s="15"/>
      <c r="CHH76" s="15"/>
      <c r="CHI76" s="15"/>
      <c r="CHJ76" s="15"/>
      <c r="CHK76" s="15"/>
      <c r="CHL76" s="15"/>
      <c r="CHM76" s="15"/>
      <c r="CHN76" s="15"/>
      <c r="CHO76" s="15"/>
      <c r="CHP76" s="15"/>
      <c r="CHQ76" s="15"/>
      <c r="CHR76" s="15"/>
      <c r="CHS76" s="15"/>
      <c r="CHT76" s="15"/>
      <c r="CHU76" s="15"/>
      <c r="CHV76" s="15"/>
      <c r="CHW76" s="15"/>
      <c r="CHX76" s="15"/>
      <c r="CHY76" s="15"/>
      <c r="CHZ76" s="15"/>
      <c r="CIA76" s="15"/>
      <c r="CIB76" s="15"/>
      <c r="CIC76" s="15"/>
      <c r="CID76" s="15"/>
      <c r="CIE76" s="15"/>
      <c r="CIF76" s="15"/>
      <c r="CIG76" s="15"/>
      <c r="CIH76" s="15"/>
      <c r="CII76" s="15"/>
      <c r="CIJ76" s="15"/>
      <c r="CIK76" s="15"/>
      <c r="CIL76" s="15"/>
      <c r="CIM76" s="15"/>
      <c r="CIN76" s="15"/>
      <c r="CIO76" s="15"/>
      <c r="CIP76" s="15"/>
      <c r="CIQ76" s="15"/>
      <c r="CIR76" s="15"/>
      <c r="CIS76" s="15"/>
      <c r="CIT76" s="15"/>
      <c r="CIU76" s="15"/>
      <c r="CIV76" s="15"/>
      <c r="CIW76" s="15"/>
      <c r="CIX76" s="15"/>
      <c r="CIY76" s="15"/>
      <c r="CIZ76" s="15"/>
      <c r="CJA76" s="15"/>
      <c r="CJB76" s="15"/>
      <c r="CJC76" s="15"/>
      <c r="CJD76" s="15"/>
      <c r="CJE76" s="15"/>
      <c r="CJF76" s="15"/>
      <c r="CJG76" s="15"/>
      <c r="CJH76" s="15"/>
      <c r="CJI76" s="15"/>
      <c r="CJJ76" s="15"/>
      <c r="CJK76" s="15"/>
      <c r="CJL76" s="15"/>
      <c r="CJM76" s="15"/>
      <c r="CJN76" s="15"/>
      <c r="CJO76" s="15"/>
      <c r="CJP76" s="15"/>
      <c r="CJQ76" s="15"/>
      <c r="CJR76" s="15"/>
      <c r="CJS76" s="15"/>
      <c r="CJT76" s="15"/>
      <c r="CJU76" s="15"/>
      <c r="CJV76" s="15"/>
      <c r="CJW76" s="15"/>
      <c r="CJX76" s="15"/>
      <c r="CJY76" s="15"/>
      <c r="CJZ76" s="15"/>
      <c r="CKA76" s="15"/>
      <c r="CKB76" s="15"/>
      <c r="CKC76" s="15"/>
      <c r="CKD76" s="15"/>
      <c r="CKE76" s="15"/>
      <c r="CKF76" s="15"/>
      <c r="CKG76" s="15"/>
      <c r="CKH76" s="15"/>
      <c r="CKI76" s="15"/>
      <c r="CKJ76" s="15"/>
      <c r="CKK76" s="15"/>
      <c r="CKL76" s="15"/>
      <c r="CKM76" s="15"/>
      <c r="CKN76" s="15"/>
      <c r="CKO76" s="15"/>
      <c r="CKP76" s="15"/>
      <c r="CKQ76" s="15"/>
      <c r="CKR76" s="15"/>
      <c r="CKS76" s="15"/>
      <c r="CKT76" s="15"/>
      <c r="CKU76" s="15"/>
      <c r="CKV76" s="15"/>
      <c r="CKW76" s="15"/>
      <c r="CKX76" s="15"/>
      <c r="CKY76" s="15"/>
      <c r="CKZ76" s="15"/>
      <c r="CLA76" s="15"/>
      <c r="CLB76" s="15"/>
      <c r="CLC76" s="15"/>
      <c r="CLD76" s="15"/>
      <c r="CLE76" s="15"/>
      <c r="CLF76" s="15"/>
      <c r="CLG76" s="15"/>
      <c r="CLH76" s="15"/>
      <c r="CLI76" s="15"/>
      <c r="CLJ76" s="15"/>
      <c r="CLK76" s="15"/>
      <c r="CLL76" s="15"/>
      <c r="CLM76" s="15"/>
      <c r="CLN76" s="15"/>
      <c r="CLO76" s="15"/>
      <c r="CLP76" s="15"/>
      <c r="CLQ76" s="15"/>
      <c r="CLR76" s="15"/>
      <c r="CLS76" s="15"/>
      <c r="CLT76" s="15"/>
      <c r="CLU76" s="15"/>
      <c r="CLV76" s="15"/>
      <c r="CLW76" s="15"/>
      <c r="CLX76" s="15"/>
      <c r="CLY76" s="15"/>
      <c r="CLZ76" s="15"/>
      <c r="CMA76" s="15"/>
      <c r="CMB76" s="15"/>
      <c r="CMC76" s="15"/>
      <c r="CMD76" s="15"/>
      <c r="CME76" s="15"/>
      <c r="CMF76" s="15"/>
      <c r="CMG76" s="15"/>
      <c r="CMH76" s="15"/>
      <c r="CMI76" s="15"/>
      <c r="CMJ76" s="15"/>
      <c r="CMK76" s="15"/>
      <c r="CML76" s="15"/>
      <c r="CMM76" s="15"/>
      <c r="CMN76" s="15"/>
      <c r="CMO76" s="15"/>
      <c r="CMP76" s="15"/>
      <c r="CMQ76" s="15"/>
      <c r="CMR76" s="15"/>
      <c r="CMS76" s="15"/>
      <c r="CMT76" s="15"/>
      <c r="CMU76" s="15"/>
      <c r="CMV76" s="15"/>
      <c r="CMW76" s="15"/>
      <c r="CMX76" s="15"/>
      <c r="CMY76" s="15"/>
      <c r="CMZ76" s="15"/>
      <c r="CNA76" s="15"/>
      <c r="CNB76" s="15"/>
      <c r="CNC76" s="15"/>
      <c r="CND76" s="15"/>
      <c r="CNE76" s="15"/>
      <c r="CNF76" s="15"/>
      <c r="CNG76" s="15"/>
      <c r="CNH76" s="15"/>
      <c r="CNI76" s="15"/>
      <c r="CNJ76" s="15"/>
      <c r="CNK76" s="15"/>
      <c r="CNL76" s="15"/>
      <c r="CNM76" s="15"/>
      <c r="CNN76" s="15"/>
      <c r="CNO76" s="15"/>
      <c r="CNP76" s="15"/>
      <c r="CNQ76" s="15"/>
      <c r="CNR76" s="15"/>
      <c r="CNS76" s="15"/>
      <c r="CNT76" s="15"/>
      <c r="CNU76" s="15"/>
      <c r="CNV76" s="15"/>
      <c r="CNW76" s="15"/>
      <c r="CNX76" s="15"/>
      <c r="CNY76" s="15"/>
      <c r="CNZ76" s="15"/>
      <c r="COA76" s="15"/>
      <c r="COB76" s="15"/>
      <c r="COC76" s="15"/>
      <c r="COD76" s="15"/>
      <c r="COE76" s="15"/>
      <c r="COF76" s="15"/>
      <c r="COG76" s="15"/>
      <c r="COH76" s="15"/>
      <c r="COI76" s="15"/>
      <c r="COJ76" s="15"/>
      <c r="COK76" s="15"/>
      <c r="COL76" s="15"/>
      <c r="COM76" s="15"/>
      <c r="CON76" s="15"/>
      <c r="COO76" s="15"/>
      <c r="COP76" s="15"/>
      <c r="COQ76" s="15"/>
      <c r="COR76" s="15"/>
      <c r="COS76" s="15"/>
      <c r="COT76" s="15"/>
      <c r="COU76" s="15"/>
      <c r="COV76" s="15"/>
      <c r="COW76" s="15"/>
      <c r="COX76" s="15"/>
      <c r="COY76" s="15"/>
      <c r="COZ76" s="15"/>
      <c r="CPA76" s="15"/>
      <c r="CPB76" s="15"/>
      <c r="CPC76" s="15"/>
      <c r="CPD76" s="15"/>
      <c r="CPE76" s="15"/>
      <c r="CPF76" s="15"/>
      <c r="CPG76" s="15"/>
      <c r="CPH76" s="15"/>
      <c r="CPI76" s="15"/>
      <c r="CPJ76" s="15"/>
      <c r="CPK76" s="15"/>
      <c r="CPL76" s="15"/>
      <c r="CPM76" s="15"/>
      <c r="CPN76" s="15"/>
      <c r="CPO76" s="15"/>
      <c r="CPP76" s="15"/>
      <c r="CPQ76" s="15"/>
      <c r="CPR76" s="15"/>
      <c r="CPS76" s="15"/>
      <c r="CPT76" s="15"/>
      <c r="CPU76" s="15"/>
      <c r="CPV76" s="15"/>
      <c r="CPW76" s="15"/>
      <c r="CPX76" s="15"/>
      <c r="CPY76" s="15"/>
      <c r="CPZ76" s="15"/>
      <c r="CQA76" s="15"/>
      <c r="CQB76" s="15"/>
      <c r="CQC76" s="15"/>
      <c r="CQD76" s="15"/>
      <c r="CQE76" s="15"/>
      <c r="CQF76" s="15"/>
      <c r="CQG76" s="15"/>
      <c r="CQH76" s="15"/>
      <c r="CQI76" s="15"/>
      <c r="CQJ76" s="15"/>
      <c r="CQK76" s="15"/>
      <c r="CQL76" s="15"/>
      <c r="CQM76" s="15"/>
      <c r="CQN76" s="15"/>
      <c r="CQO76" s="15"/>
      <c r="CQP76" s="15"/>
      <c r="CQQ76" s="15"/>
      <c r="CQR76" s="15"/>
      <c r="CQS76" s="15"/>
      <c r="CQT76" s="15"/>
      <c r="CQU76" s="15"/>
      <c r="CQV76" s="15"/>
      <c r="CQW76" s="15"/>
      <c r="CQX76" s="15"/>
      <c r="CQY76" s="15"/>
      <c r="CQZ76" s="15"/>
      <c r="CRA76" s="15"/>
      <c r="CRB76" s="15"/>
      <c r="CRC76" s="15"/>
      <c r="CRD76" s="15"/>
      <c r="CRE76" s="15"/>
      <c r="CRF76" s="15"/>
      <c r="CRG76" s="15"/>
      <c r="CRH76" s="15"/>
      <c r="CRI76" s="15"/>
      <c r="CRJ76" s="15"/>
      <c r="CRK76" s="15"/>
      <c r="CRL76" s="15"/>
      <c r="CRM76" s="15"/>
      <c r="CRN76" s="15"/>
      <c r="CRO76" s="15"/>
      <c r="CRP76" s="15"/>
      <c r="CRQ76" s="15"/>
      <c r="CRR76" s="15"/>
      <c r="CRS76" s="15"/>
      <c r="CRT76" s="15"/>
      <c r="CRU76" s="15"/>
      <c r="CRV76" s="15"/>
      <c r="CRW76" s="15"/>
      <c r="CRX76" s="15"/>
      <c r="CRY76" s="15"/>
      <c r="CRZ76" s="15"/>
      <c r="CSA76" s="15"/>
      <c r="CSB76" s="15"/>
      <c r="CSC76" s="15"/>
      <c r="CSD76" s="15"/>
      <c r="CSE76" s="15"/>
      <c r="CSF76" s="15"/>
      <c r="CSG76" s="15"/>
      <c r="CSH76" s="15"/>
      <c r="CSI76" s="15"/>
      <c r="CSJ76" s="15"/>
      <c r="CSK76" s="15"/>
      <c r="CSL76" s="15"/>
      <c r="CSM76" s="15"/>
      <c r="CSN76" s="15"/>
      <c r="CSO76" s="15"/>
      <c r="CSP76" s="15"/>
      <c r="CSQ76" s="15"/>
      <c r="CSR76" s="15"/>
      <c r="CSS76" s="15"/>
      <c r="CST76" s="15"/>
      <c r="CSU76" s="15"/>
      <c r="CSV76" s="15"/>
      <c r="CSW76" s="15"/>
      <c r="CSX76" s="15"/>
      <c r="CSY76" s="15"/>
      <c r="CSZ76" s="15"/>
      <c r="CTA76" s="15"/>
      <c r="CTB76" s="15"/>
      <c r="CTC76" s="15"/>
      <c r="CTD76" s="15"/>
      <c r="CTE76" s="15"/>
      <c r="CTF76" s="15"/>
      <c r="CTG76" s="15"/>
      <c r="CTH76" s="15"/>
      <c r="CTI76" s="15"/>
      <c r="CTJ76" s="15"/>
      <c r="CTK76" s="15"/>
      <c r="CTL76" s="15"/>
      <c r="CTM76" s="15"/>
      <c r="CTN76" s="15"/>
      <c r="CTO76" s="15"/>
      <c r="CTP76" s="15"/>
      <c r="CTQ76" s="15"/>
      <c r="CTR76" s="15"/>
      <c r="CTS76" s="15"/>
      <c r="CTT76" s="15"/>
      <c r="CTU76" s="15"/>
      <c r="CTV76" s="15"/>
      <c r="CTW76" s="15"/>
      <c r="CTX76" s="15"/>
      <c r="CTY76" s="15"/>
      <c r="CTZ76" s="15"/>
      <c r="CUA76" s="15"/>
      <c r="CUB76" s="15"/>
      <c r="CUC76" s="15"/>
      <c r="CUD76" s="15"/>
      <c r="CUE76" s="15"/>
      <c r="CUF76" s="15"/>
      <c r="CUG76" s="15"/>
      <c r="CUH76" s="15"/>
      <c r="CUI76" s="15"/>
      <c r="CUJ76" s="15"/>
      <c r="CUK76" s="15"/>
      <c r="CUL76" s="15"/>
      <c r="CUM76" s="15"/>
      <c r="CUN76" s="15"/>
      <c r="CUO76" s="15"/>
      <c r="CUP76" s="15"/>
      <c r="CUQ76" s="15"/>
      <c r="CUR76" s="15"/>
      <c r="CUS76" s="15"/>
      <c r="CUT76" s="15"/>
      <c r="CUU76" s="15"/>
      <c r="CUV76" s="15"/>
      <c r="CUW76" s="15"/>
      <c r="CUX76" s="15"/>
      <c r="CUY76" s="15"/>
      <c r="CUZ76" s="15"/>
      <c r="CVA76" s="15"/>
      <c r="CVB76" s="15"/>
      <c r="CVC76" s="15"/>
      <c r="CVD76" s="15"/>
      <c r="CVE76" s="15"/>
      <c r="CVF76" s="15"/>
      <c r="CVG76" s="15"/>
      <c r="CVH76" s="15"/>
      <c r="CVI76" s="15"/>
      <c r="CVJ76" s="15"/>
      <c r="CVK76" s="15"/>
      <c r="CVL76" s="15"/>
      <c r="CVM76" s="15"/>
      <c r="CVN76" s="15"/>
      <c r="CVO76" s="15"/>
      <c r="CVP76" s="15"/>
      <c r="CVQ76" s="15"/>
      <c r="CVR76" s="15"/>
      <c r="CVS76" s="15"/>
      <c r="CVT76" s="15"/>
      <c r="CVU76" s="15"/>
      <c r="CVV76" s="15"/>
      <c r="CVW76" s="15"/>
      <c r="CVX76" s="15"/>
      <c r="CVY76" s="15"/>
      <c r="CVZ76" s="15"/>
      <c r="CWA76" s="15"/>
      <c r="CWB76" s="15"/>
      <c r="CWC76" s="15"/>
      <c r="CWD76" s="15"/>
      <c r="CWE76" s="15"/>
      <c r="CWF76" s="15"/>
      <c r="CWG76" s="15"/>
      <c r="CWH76" s="15"/>
      <c r="CWI76" s="15"/>
      <c r="CWJ76" s="15"/>
      <c r="CWK76" s="15"/>
      <c r="CWL76" s="15"/>
      <c r="CWM76" s="15"/>
      <c r="CWN76" s="15"/>
      <c r="CWO76" s="15"/>
      <c r="CWP76" s="15"/>
      <c r="CWQ76" s="15"/>
      <c r="CWR76" s="15"/>
      <c r="CWS76" s="15"/>
      <c r="CWT76" s="15"/>
      <c r="CWU76" s="15"/>
      <c r="CWV76" s="15"/>
      <c r="CWW76" s="15"/>
      <c r="CWX76" s="15"/>
      <c r="CWY76" s="15"/>
      <c r="CWZ76" s="15"/>
      <c r="CXA76" s="15"/>
      <c r="CXB76" s="15"/>
      <c r="CXC76" s="15"/>
      <c r="CXD76" s="15"/>
      <c r="CXE76" s="15"/>
      <c r="CXF76" s="15"/>
      <c r="CXG76" s="15"/>
      <c r="CXH76" s="15"/>
      <c r="CXI76" s="15"/>
      <c r="CXJ76" s="15"/>
      <c r="CXK76" s="15"/>
      <c r="CXL76" s="15"/>
      <c r="CXM76" s="15"/>
      <c r="CXN76" s="15"/>
      <c r="CXO76" s="15"/>
      <c r="CXP76" s="15"/>
      <c r="CXQ76" s="15"/>
      <c r="CXR76" s="15"/>
      <c r="CXS76" s="15"/>
      <c r="CXT76" s="15"/>
      <c r="CXU76" s="15"/>
      <c r="CXV76" s="15"/>
      <c r="CXW76" s="15"/>
      <c r="CXX76" s="15"/>
      <c r="CXY76" s="15"/>
      <c r="CXZ76" s="15"/>
      <c r="CYA76" s="15"/>
      <c r="CYB76" s="15"/>
      <c r="CYC76" s="15"/>
      <c r="CYD76" s="15"/>
      <c r="CYE76" s="15"/>
      <c r="CYF76" s="15"/>
      <c r="CYG76" s="15"/>
      <c r="CYH76" s="15"/>
      <c r="CYI76" s="15"/>
      <c r="CYJ76" s="15"/>
      <c r="CYK76" s="15"/>
      <c r="CYL76" s="15"/>
      <c r="CYM76" s="15"/>
      <c r="CYN76" s="15"/>
      <c r="CYO76" s="15"/>
      <c r="CYP76" s="15"/>
      <c r="CYQ76" s="15"/>
      <c r="CYR76" s="15"/>
      <c r="CYS76" s="15"/>
      <c r="CYT76" s="15"/>
      <c r="CYU76" s="15"/>
      <c r="CYV76" s="15"/>
      <c r="CYW76" s="15"/>
      <c r="CYX76" s="15"/>
      <c r="CYY76" s="15"/>
      <c r="CYZ76" s="15"/>
      <c r="CZA76" s="15"/>
      <c r="CZB76" s="15"/>
      <c r="CZC76" s="15"/>
      <c r="CZD76" s="15"/>
      <c r="CZE76" s="15"/>
      <c r="CZF76" s="15"/>
      <c r="CZG76" s="15"/>
      <c r="CZH76" s="15"/>
      <c r="CZI76" s="15"/>
      <c r="CZJ76" s="15"/>
      <c r="CZK76" s="15"/>
      <c r="CZL76" s="15"/>
      <c r="CZM76" s="15"/>
      <c r="CZN76" s="15"/>
      <c r="CZO76" s="15"/>
      <c r="CZP76" s="15"/>
      <c r="CZQ76" s="15"/>
      <c r="CZR76" s="15"/>
      <c r="CZS76" s="15"/>
      <c r="CZT76" s="15"/>
      <c r="CZU76" s="15"/>
      <c r="CZV76" s="15"/>
      <c r="CZW76" s="15"/>
      <c r="CZX76" s="15"/>
      <c r="CZY76" s="15"/>
      <c r="CZZ76" s="15"/>
      <c r="DAA76" s="15"/>
      <c r="DAB76" s="15"/>
      <c r="DAC76" s="15"/>
      <c r="DAD76" s="15"/>
      <c r="DAE76" s="15"/>
      <c r="DAF76" s="15"/>
      <c r="DAG76" s="15"/>
      <c r="DAH76" s="15"/>
      <c r="DAI76" s="15"/>
      <c r="DAJ76" s="15"/>
      <c r="DAK76" s="15"/>
      <c r="DAL76" s="15"/>
      <c r="DAM76" s="15"/>
      <c r="DAN76" s="15"/>
      <c r="DAO76" s="15"/>
      <c r="DAP76" s="15"/>
      <c r="DAQ76" s="15"/>
      <c r="DAR76" s="15"/>
      <c r="DAS76" s="15"/>
      <c r="DAT76" s="15"/>
      <c r="DAU76" s="15"/>
      <c r="DAV76" s="15"/>
      <c r="DAW76" s="15"/>
      <c r="DAX76" s="15"/>
      <c r="DAY76" s="15"/>
      <c r="DAZ76" s="15"/>
      <c r="DBA76" s="15"/>
      <c r="DBB76" s="15"/>
      <c r="DBC76" s="15"/>
      <c r="DBD76" s="15"/>
      <c r="DBE76" s="15"/>
      <c r="DBF76" s="15"/>
      <c r="DBG76" s="15"/>
      <c r="DBH76" s="15"/>
      <c r="DBI76" s="15"/>
      <c r="DBJ76" s="15"/>
      <c r="DBK76" s="15"/>
      <c r="DBL76" s="15"/>
      <c r="DBM76" s="15"/>
      <c r="DBN76" s="15"/>
      <c r="DBO76" s="15"/>
      <c r="DBP76" s="15"/>
      <c r="DBQ76" s="15"/>
      <c r="DBR76" s="15"/>
      <c r="DBS76" s="15"/>
      <c r="DBT76" s="15"/>
      <c r="DBU76" s="15"/>
      <c r="DBV76" s="15"/>
      <c r="DBW76" s="15"/>
      <c r="DBX76" s="15"/>
      <c r="DBY76" s="15"/>
      <c r="DBZ76" s="15"/>
      <c r="DCA76" s="15"/>
      <c r="DCB76" s="15"/>
      <c r="DCC76" s="15"/>
      <c r="DCD76" s="15"/>
      <c r="DCE76" s="15"/>
      <c r="DCF76" s="15"/>
      <c r="DCG76" s="15"/>
      <c r="DCH76" s="15"/>
      <c r="DCI76" s="15"/>
      <c r="DCJ76" s="15"/>
      <c r="DCK76" s="15"/>
      <c r="DCL76" s="15"/>
      <c r="DCM76" s="15"/>
      <c r="DCN76" s="15"/>
      <c r="DCO76" s="15"/>
      <c r="DCP76" s="15"/>
      <c r="DCQ76" s="15"/>
      <c r="DCR76" s="15"/>
      <c r="DCS76" s="15"/>
      <c r="DCT76" s="15"/>
      <c r="DCU76" s="15"/>
      <c r="DCV76" s="15"/>
      <c r="DCW76" s="15"/>
      <c r="DCX76" s="15"/>
      <c r="DCY76" s="15"/>
      <c r="DCZ76" s="15"/>
      <c r="DDA76" s="15"/>
      <c r="DDB76" s="15"/>
      <c r="DDC76" s="15"/>
      <c r="DDD76" s="15"/>
      <c r="DDE76" s="15"/>
      <c r="DDF76" s="15"/>
      <c r="DDG76" s="15"/>
      <c r="DDH76" s="15"/>
      <c r="DDI76" s="15"/>
      <c r="DDJ76" s="15"/>
      <c r="DDK76" s="15"/>
      <c r="DDL76" s="15"/>
      <c r="DDM76" s="15"/>
      <c r="DDN76" s="15"/>
      <c r="DDO76" s="15"/>
      <c r="DDP76" s="15"/>
      <c r="DDQ76" s="15"/>
      <c r="DDR76" s="15"/>
      <c r="DDS76" s="15"/>
      <c r="DDT76" s="15"/>
      <c r="DDU76" s="15"/>
      <c r="DDV76" s="15"/>
      <c r="DDW76" s="15"/>
      <c r="DDX76" s="15"/>
      <c r="DDY76" s="15"/>
      <c r="DDZ76" s="15"/>
      <c r="DEA76" s="15"/>
      <c r="DEB76" s="15"/>
      <c r="DEC76" s="15"/>
      <c r="DED76" s="15"/>
      <c r="DEE76" s="15"/>
      <c r="DEF76" s="15"/>
      <c r="DEG76" s="15"/>
      <c r="DEH76" s="15"/>
      <c r="DEI76" s="15"/>
      <c r="DEJ76" s="15"/>
      <c r="DEK76" s="15"/>
      <c r="DEL76" s="15"/>
      <c r="DEM76" s="15"/>
      <c r="DEN76" s="15"/>
      <c r="DEO76" s="15"/>
      <c r="DEP76" s="15"/>
      <c r="DEQ76" s="15"/>
      <c r="DER76" s="15"/>
      <c r="DES76" s="15"/>
      <c r="DET76" s="15"/>
      <c r="DEU76" s="15"/>
      <c r="DEV76" s="15"/>
      <c r="DEW76" s="15"/>
      <c r="DEX76" s="15"/>
      <c r="DEY76" s="15"/>
      <c r="DEZ76" s="15"/>
      <c r="DFA76" s="15"/>
      <c r="DFB76" s="15"/>
      <c r="DFC76" s="15"/>
      <c r="DFD76" s="15"/>
      <c r="DFE76" s="15"/>
      <c r="DFF76" s="15"/>
      <c r="DFG76" s="15"/>
      <c r="DFH76" s="15"/>
      <c r="DFI76" s="15"/>
      <c r="DFJ76" s="15"/>
      <c r="DFK76" s="15"/>
      <c r="DFL76" s="15"/>
      <c r="DFM76" s="15"/>
      <c r="DFN76" s="15"/>
      <c r="DFO76" s="15"/>
      <c r="DFP76" s="15"/>
      <c r="DFQ76" s="15"/>
      <c r="DFR76" s="15"/>
      <c r="DFS76" s="15"/>
      <c r="DFT76" s="15"/>
      <c r="DFU76" s="15"/>
      <c r="DFV76" s="15"/>
      <c r="DFW76" s="15"/>
      <c r="DFX76" s="15"/>
      <c r="DFY76" s="15"/>
      <c r="DFZ76" s="15"/>
      <c r="DGA76" s="15"/>
      <c r="DGB76" s="15"/>
      <c r="DGC76" s="15"/>
      <c r="DGD76" s="15"/>
      <c r="DGE76" s="15"/>
      <c r="DGF76" s="15"/>
      <c r="DGG76" s="15"/>
      <c r="DGH76" s="15"/>
      <c r="DGI76" s="15"/>
      <c r="DGJ76" s="15"/>
      <c r="DGK76" s="15"/>
      <c r="DGL76" s="15"/>
      <c r="DGM76" s="15"/>
      <c r="DGN76" s="15"/>
      <c r="DGO76" s="15"/>
      <c r="DGP76" s="15"/>
      <c r="DGQ76" s="15"/>
      <c r="DGR76" s="15"/>
      <c r="DGS76" s="15"/>
      <c r="DGT76" s="15"/>
      <c r="DGU76" s="15"/>
      <c r="DGV76" s="15"/>
      <c r="DGW76" s="15"/>
      <c r="DGX76" s="15"/>
      <c r="DGY76" s="15"/>
      <c r="DGZ76" s="15"/>
      <c r="DHA76" s="15"/>
      <c r="DHB76" s="15"/>
      <c r="DHC76" s="15"/>
      <c r="DHD76" s="15"/>
      <c r="DHE76" s="15"/>
      <c r="DHF76" s="15"/>
      <c r="DHG76" s="15"/>
      <c r="DHH76" s="15"/>
      <c r="DHI76" s="15"/>
      <c r="DHJ76" s="15"/>
      <c r="DHK76" s="15"/>
      <c r="DHL76" s="15"/>
      <c r="DHM76" s="15"/>
      <c r="DHN76" s="15"/>
      <c r="DHO76" s="15"/>
      <c r="DHP76" s="15"/>
      <c r="DHQ76" s="15"/>
      <c r="DHR76" s="15"/>
      <c r="DHS76" s="15"/>
      <c r="DHT76" s="15"/>
      <c r="DHU76" s="15"/>
      <c r="DHV76" s="15"/>
      <c r="DHW76" s="15"/>
      <c r="DHX76" s="15"/>
      <c r="DHY76" s="15"/>
      <c r="DHZ76" s="15"/>
      <c r="DIA76" s="15"/>
      <c r="DIB76" s="15"/>
      <c r="DIC76" s="15"/>
      <c r="DID76" s="15"/>
      <c r="DIE76" s="15"/>
      <c r="DIF76" s="15"/>
      <c r="DIG76" s="15"/>
      <c r="DIH76" s="15"/>
      <c r="DII76" s="15"/>
      <c r="DIJ76" s="15"/>
      <c r="DIK76" s="15"/>
      <c r="DIL76" s="15"/>
      <c r="DIM76" s="15"/>
      <c r="DIN76" s="15"/>
      <c r="DIO76" s="15"/>
      <c r="DIP76" s="15"/>
      <c r="DIQ76" s="15"/>
      <c r="DIR76" s="15"/>
      <c r="DIS76" s="15"/>
      <c r="DIT76" s="15"/>
      <c r="DIU76" s="15"/>
      <c r="DIV76" s="15"/>
      <c r="DIW76" s="15"/>
      <c r="DIX76" s="15"/>
      <c r="DIY76" s="15"/>
      <c r="DIZ76" s="15"/>
      <c r="DJA76" s="15"/>
      <c r="DJB76" s="15"/>
      <c r="DJC76" s="15"/>
      <c r="DJD76" s="15"/>
      <c r="DJE76" s="15"/>
      <c r="DJF76" s="15"/>
      <c r="DJG76" s="15"/>
      <c r="DJH76" s="15"/>
      <c r="DJI76" s="15"/>
      <c r="DJJ76" s="15"/>
      <c r="DJK76" s="15"/>
      <c r="DJL76" s="15"/>
      <c r="DJM76" s="15"/>
      <c r="DJN76" s="15"/>
      <c r="DJO76" s="15"/>
      <c r="DJP76" s="15"/>
      <c r="DJQ76" s="15"/>
      <c r="DJR76" s="15"/>
      <c r="DJS76" s="15"/>
      <c r="DJT76" s="15"/>
      <c r="DJU76" s="15"/>
      <c r="DJV76" s="15"/>
      <c r="DJW76" s="15"/>
      <c r="DJX76" s="15"/>
      <c r="DJY76" s="15"/>
      <c r="DJZ76" s="15"/>
      <c r="DKA76" s="15"/>
      <c r="DKB76" s="15"/>
      <c r="DKC76" s="15"/>
      <c r="DKD76" s="15"/>
      <c r="DKE76" s="15"/>
      <c r="DKF76" s="15"/>
      <c r="DKG76" s="15"/>
      <c r="DKH76" s="15"/>
      <c r="DKI76" s="15"/>
      <c r="DKJ76" s="15"/>
      <c r="DKK76" s="15"/>
      <c r="DKL76" s="15"/>
      <c r="DKM76" s="15"/>
      <c r="DKN76" s="15"/>
      <c r="DKO76" s="15"/>
      <c r="DKP76" s="15"/>
      <c r="DKQ76" s="15"/>
      <c r="DKR76" s="15"/>
      <c r="DKS76" s="15"/>
      <c r="DKT76" s="15"/>
      <c r="DKU76" s="15"/>
      <c r="DKV76" s="15"/>
      <c r="DKW76" s="15"/>
      <c r="DKX76" s="15"/>
      <c r="DKY76" s="15"/>
      <c r="DKZ76" s="15"/>
      <c r="DLA76" s="15"/>
      <c r="DLB76" s="15"/>
      <c r="DLC76" s="15"/>
      <c r="DLD76" s="15"/>
      <c r="DLE76" s="15"/>
      <c r="DLF76" s="15"/>
      <c r="DLG76" s="15"/>
      <c r="DLH76" s="15"/>
      <c r="DLI76" s="15"/>
      <c r="DLJ76" s="15"/>
      <c r="DLK76" s="15"/>
      <c r="DLL76" s="15"/>
      <c r="DLM76" s="15"/>
      <c r="DLN76" s="15"/>
      <c r="DLO76" s="15"/>
      <c r="DLP76" s="15"/>
      <c r="DLQ76" s="15"/>
      <c r="DLR76" s="15"/>
      <c r="DLS76" s="15"/>
      <c r="DLT76" s="15"/>
      <c r="DLU76" s="15"/>
      <c r="DLV76" s="15"/>
      <c r="DLW76" s="15"/>
      <c r="DLX76" s="15"/>
      <c r="DLY76" s="15"/>
      <c r="DLZ76" s="15"/>
      <c r="DMA76" s="15"/>
      <c r="DMB76" s="15"/>
      <c r="DMC76" s="15"/>
      <c r="DMD76" s="15"/>
      <c r="DME76" s="15"/>
      <c r="DMF76" s="15"/>
      <c r="DMG76" s="15"/>
      <c r="DMH76" s="15"/>
      <c r="DMI76" s="15"/>
      <c r="DMJ76" s="15"/>
      <c r="DMK76" s="15"/>
      <c r="DML76" s="15"/>
      <c r="DMM76" s="15"/>
      <c r="DMN76" s="15"/>
      <c r="DMO76" s="15"/>
      <c r="DMP76" s="15"/>
      <c r="DMQ76" s="15"/>
      <c r="DMR76" s="15"/>
      <c r="DMS76" s="15"/>
      <c r="DMT76" s="15"/>
      <c r="DMU76" s="15"/>
      <c r="DMV76" s="15"/>
      <c r="DMW76" s="15"/>
      <c r="DMX76" s="15"/>
      <c r="DMY76" s="15"/>
      <c r="DMZ76" s="15"/>
      <c r="DNA76" s="15"/>
      <c r="DNB76" s="15"/>
      <c r="DNC76" s="15"/>
      <c r="DND76" s="15"/>
      <c r="DNE76" s="15"/>
      <c r="DNF76" s="15"/>
      <c r="DNG76" s="15"/>
      <c r="DNH76" s="15"/>
      <c r="DNI76" s="15"/>
      <c r="DNJ76" s="15"/>
      <c r="DNK76" s="15"/>
      <c r="DNL76" s="15"/>
      <c r="DNM76" s="15"/>
      <c r="DNN76" s="15"/>
      <c r="DNO76" s="15"/>
      <c r="DNP76" s="15"/>
      <c r="DNQ76" s="15"/>
      <c r="DNR76" s="15"/>
      <c r="DNS76" s="15"/>
      <c r="DNT76" s="15"/>
      <c r="DNU76" s="15"/>
      <c r="DNV76" s="15"/>
      <c r="DNW76" s="15"/>
      <c r="DNX76" s="15"/>
      <c r="DNY76" s="15"/>
      <c r="DNZ76" s="15"/>
      <c r="DOA76" s="15"/>
      <c r="DOB76" s="15"/>
      <c r="DOC76" s="15"/>
      <c r="DOD76" s="15"/>
      <c r="DOE76" s="15"/>
      <c r="DOF76" s="15"/>
      <c r="DOG76" s="15"/>
      <c r="DOH76" s="15"/>
      <c r="DOI76" s="15"/>
      <c r="DOJ76" s="15"/>
      <c r="DOK76" s="15"/>
      <c r="DOL76" s="15"/>
      <c r="DOM76" s="15"/>
      <c r="DON76" s="15"/>
      <c r="DOO76" s="15"/>
      <c r="DOP76" s="15"/>
      <c r="DOQ76" s="15"/>
      <c r="DOR76" s="15"/>
      <c r="DOS76" s="15"/>
      <c r="DOT76" s="15"/>
      <c r="DOU76" s="15"/>
      <c r="DOV76" s="15"/>
      <c r="DOW76" s="15"/>
      <c r="DOX76" s="15"/>
      <c r="DOY76" s="15"/>
      <c r="DOZ76" s="15"/>
      <c r="DPA76" s="15"/>
      <c r="DPB76" s="15"/>
      <c r="DPC76" s="15"/>
      <c r="DPD76" s="15"/>
      <c r="DPE76" s="15"/>
      <c r="DPF76" s="15"/>
      <c r="DPG76" s="15"/>
      <c r="DPH76" s="15"/>
      <c r="DPI76" s="15"/>
      <c r="DPJ76" s="15"/>
      <c r="DPK76" s="15"/>
      <c r="DPL76" s="15"/>
      <c r="DPM76" s="15"/>
      <c r="DPN76" s="15"/>
      <c r="DPO76" s="15"/>
      <c r="DPP76" s="15"/>
      <c r="DPQ76" s="15"/>
      <c r="DPR76" s="15"/>
      <c r="DPS76" s="15"/>
      <c r="DPT76" s="15"/>
      <c r="DPU76" s="15"/>
      <c r="DPV76" s="15"/>
      <c r="DPW76" s="15"/>
      <c r="DPX76" s="15"/>
      <c r="DPY76" s="15"/>
      <c r="DPZ76" s="15"/>
      <c r="DQA76" s="15"/>
      <c r="DQB76" s="15"/>
      <c r="DQC76" s="15"/>
      <c r="DQD76" s="15"/>
      <c r="DQE76" s="15"/>
      <c r="DQF76" s="15"/>
      <c r="DQG76" s="15"/>
      <c r="DQH76" s="15"/>
      <c r="DQI76" s="15"/>
      <c r="DQJ76" s="15"/>
      <c r="DQK76" s="15"/>
      <c r="DQL76" s="15"/>
      <c r="DQM76" s="15"/>
      <c r="DQN76" s="15"/>
      <c r="DQO76" s="15"/>
      <c r="DQP76" s="15"/>
      <c r="DQQ76" s="15"/>
      <c r="DQR76" s="15"/>
      <c r="DQS76" s="15"/>
      <c r="DQT76" s="15"/>
      <c r="DQU76" s="15"/>
      <c r="DQV76" s="15"/>
      <c r="DQW76" s="15"/>
      <c r="DQX76" s="15"/>
      <c r="DQY76" s="15"/>
      <c r="DQZ76" s="15"/>
      <c r="DRA76" s="15"/>
      <c r="DRB76" s="15"/>
      <c r="DRC76" s="15"/>
      <c r="DRD76" s="15"/>
      <c r="DRE76" s="15"/>
      <c r="DRF76" s="15"/>
      <c r="DRG76" s="15"/>
      <c r="DRH76" s="15"/>
      <c r="DRI76" s="15"/>
      <c r="DRJ76" s="15"/>
      <c r="DRK76" s="15"/>
      <c r="DRL76" s="15"/>
      <c r="DRM76" s="15"/>
      <c r="DRN76" s="15"/>
      <c r="DRO76" s="15"/>
      <c r="DRP76" s="15"/>
      <c r="DRQ76" s="15"/>
      <c r="DRR76" s="15"/>
      <c r="DRS76" s="15"/>
      <c r="DRT76" s="15"/>
      <c r="DRU76" s="15"/>
      <c r="DRV76" s="15"/>
      <c r="DRW76" s="15"/>
      <c r="DRX76" s="15"/>
      <c r="DRY76" s="15"/>
      <c r="DRZ76" s="15"/>
      <c r="DSA76" s="15"/>
      <c r="DSB76" s="15"/>
      <c r="DSC76" s="15"/>
      <c r="DSD76" s="15"/>
      <c r="DSE76" s="15"/>
      <c r="DSF76" s="15"/>
      <c r="DSG76" s="15"/>
      <c r="DSH76" s="15"/>
      <c r="DSI76" s="15"/>
      <c r="DSJ76" s="15"/>
      <c r="DSK76" s="15"/>
      <c r="DSL76" s="15"/>
      <c r="DSM76" s="15"/>
      <c r="DSN76" s="15"/>
      <c r="DSO76" s="15"/>
      <c r="DSP76" s="15"/>
      <c r="DSQ76" s="15"/>
      <c r="DSR76" s="15"/>
      <c r="DSS76" s="15"/>
      <c r="DST76" s="15"/>
      <c r="DSU76" s="15"/>
      <c r="DSV76" s="15"/>
      <c r="DSW76" s="15"/>
      <c r="DSX76" s="15"/>
      <c r="DSY76" s="15"/>
      <c r="DSZ76" s="15"/>
      <c r="DTA76" s="15"/>
      <c r="DTB76" s="15"/>
      <c r="DTC76" s="15"/>
      <c r="DTD76" s="15"/>
      <c r="DTE76" s="15"/>
      <c r="DTF76" s="15"/>
      <c r="DTG76" s="15"/>
      <c r="DTH76" s="15"/>
      <c r="DTI76" s="15"/>
      <c r="DTJ76" s="15"/>
      <c r="DTK76" s="15"/>
      <c r="DTL76" s="15"/>
      <c r="DTM76" s="15"/>
      <c r="DTN76" s="15"/>
      <c r="DTO76" s="15"/>
      <c r="DTP76" s="15"/>
      <c r="DTQ76" s="15"/>
      <c r="DTR76" s="15"/>
      <c r="DTS76" s="15"/>
      <c r="DTT76" s="15"/>
      <c r="DTU76" s="15"/>
      <c r="DTV76" s="15"/>
      <c r="DTW76" s="15"/>
      <c r="DTX76" s="15"/>
      <c r="DTY76" s="15"/>
      <c r="DTZ76" s="15"/>
      <c r="DUA76" s="15"/>
      <c r="DUB76" s="15"/>
      <c r="DUC76" s="15"/>
      <c r="DUD76" s="15"/>
      <c r="DUE76" s="15"/>
      <c r="DUF76" s="15"/>
      <c r="DUG76" s="15"/>
      <c r="DUH76" s="15"/>
      <c r="DUI76" s="15"/>
      <c r="DUJ76" s="15"/>
      <c r="DUK76" s="15"/>
      <c r="DUL76" s="15"/>
      <c r="DUM76" s="15"/>
      <c r="DUN76" s="15"/>
      <c r="DUO76" s="15"/>
      <c r="DUP76" s="15"/>
      <c r="DUQ76" s="15"/>
      <c r="DUR76" s="15"/>
      <c r="DUS76" s="15"/>
      <c r="DUT76" s="15"/>
      <c r="DUU76" s="15"/>
      <c r="DUV76" s="15"/>
      <c r="DUW76" s="15"/>
      <c r="DUX76" s="15"/>
      <c r="DUY76" s="15"/>
      <c r="DUZ76" s="15"/>
      <c r="DVA76" s="15"/>
      <c r="DVB76" s="15"/>
      <c r="DVC76" s="15"/>
      <c r="DVD76" s="15"/>
      <c r="DVE76" s="15"/>
      <c r="DVF76" s="15"/>
      <c r="DVG76" s="15"/>
      <c r="DVH76" s="15"/>
      <c r="DVI76" s="15"/>
      <c r="DVJ76" s="15"/>
      <c r="DVK76" s="15"/>
      <c r="DVL76" s="15"/>
      <c r="DVM76" s="15"/>
      <c r="DVN76" s="15"/>
      <c r="DVO76" s="15"/>
      <c r="DVP76" s="15"/>
      <c r="DVQ76" s="15"/>
      <c r="DVR76" s="15"/>
      <c r="DVS76" s="15"/>
      <c r="DVT76" s="15"/>
      <c r="DVU76" s="15"/>
      <c r="DVV76" s="15"/>
      <c r="DVW76" s="15"/>
      <c r="DVX76" s="15"/>
      <c r="DVY76" s="15"/>
      <c r="DVZ76" s="15"/>
      <c r="DWA76" s="15"/>
      <c r="DWB76" s="15"/>
      <c r="DWC76" s="15"/>
      <c r="DWD76" s="15"/>
      <c r="DWE76" s="15"/>
      <c r="DWF76" s="15"/>
      <c r="DWG76" s="15"/>
      <c r="DWH76" s="15"/>
      <c r="DWI76" s="15"/>
      <c r="DWJ76" s="15"/>
      <c r="DWK76" s="15"/>
      <c r="DWL76" s="15"/>
      <c r="DWM76" s="15"/>
      <c r="DWN76" s="15"/>
      <c r="DWO76" s="15"/>
      <c r="DWP76" s="15"/>
      <c r="DWQ76" s="15"/>
      <c r="DWR76" s="15"/>
      <c r="DWS76" s="15"/>
      <c r="DWT76" s="15"/>
      <c r="DWU76" s="15"/>
      <c r="DWV76" s="15"/>
      <c r="DWW76" s="15"/>
      <c r="DWX76" s="15"/>
      <c r="DWY76" s="15"/>
      <c r="DWZ76" s="15"/>
      <c r="DXA76" s="15"/>
      <c r="DXB76" s="15"/>
      <c r="DXC76" s="15"/>
      <c r="DXD76" s="15"/>
      <c r="DXE76" s="15"/>
      <c r="DXF76" s="15"/>
      <c r="DXG76" s="15"/>
      <c r="DXH76" s="15"/>
      <c r="DXI76" s="15"/>
      <c r="DXJ76" s="15"/>
      <c r="DXK76" s="15"/>
      <c r="DXL76" s="15"/>
      <c r="DXM76" s="15"/>
      <c r="DXN76" s="15"/>
      <c r="DXO76" s="15"/>
      <c r="DXP76" s="15"/>
      <c r="DXQ76" s="15"/>
      <c r="DXR76" s="15"/>
      <c r="DXS76" s="15"/>
      <c r="DXT76" s="15"/>
      <c r="DXU76" s="15"/>
      <c r="DXV76" s="15"/>
      <c r="DXW76" s="15"/>
      <c r="DXX76" s="15"/>
      <c r="DXY76" s="15"/>
      <c r="DXZ76" s="15"/>
      <c r="DYA76" s="15"/>
      <c r="DYB76" s="15"/>
      <c r="DYC76" s="15"/>
      <c r="DYD76" s="15"/>
      <c r="DYE76" s="15"/>
      <c r="DYF76" s="15"/>
      <c r="DYG76" s="15"/>
      <c r="DYH76" s="15"/>
      <c r="DYI76" s="15"/>
      <c r="DYJ76" s="15"/>
      <c r="DYK76" s="15"/>
      <c r="DYL76" s="15"/>
      <c r="DYM76" s="15"/>
      <c r="DYN76" s="15"/>
      <c r="DYO76" s="15"/>
      <c r="DYP76" s="15"/>
      <c r="DYQ76" s="15"/>
      <c r="DYR76" s="15"/>
      <c r="DYS76" s="15"/>
      <c r="DYT76" s="15"/>
      <c r="DYU76" s="15"/>
      <c r="DYV76" s="15"/>
      <c r="DYW76" s="15"/>
      <c r="DYX76" s="15"/>
      <c r="DYY76" s="15"/>
      <c r="DYZ76" s="15"/>
      <c r="DZA76" s="15"/>
      <c r="DZB76" s="15"/>
      <c r="DZC76" s="15"/>
      <c r="DZD76" s="15"/>
      <c r="DZE76" s="15"/>
      <c r="DZF76" s="15"/>
      <c r="DZG76" s="15"/>
      <c r="DZH76" s="15"/>
      <c r="DZI76" s="15"/>
      <c r="DZJ76" s="15"/>
      <c r="DZK76" s="15"/>
      <c r="DZL76" s="15"/>
      <c r="DZM76" s="15"/>
      <c r="DZN76" s="15"/>
      <c r="DZO76" s="15"/>
      <c r="DZP76" s="15"/>
      <c r="DZQ76" s="15"/>
      <c r="DZR76" s="15"/>
      <c r="DZS76" s="15"/>
      <c r="DZT76" s="15"/>
      <c r="DZU76" s="15"/>
      <c r="DZV76" s="15"/>
      <c r="DZW76" s="15"/>
      <c r="DZX76" s="15"/>
      <c r="DZY76" s="15"/>
      <c r="DZZ76" s="15"/>
      <c r="EAA76" s="15"/>
      <c r="EAB76" s="15"/>
      <c r="EAC76" s="15"/>
      <c r="EAD76" s="15"/>
      <c r="EAE76" s="15"/>
      <c r="EAF76" s="15"/>
      <c r="EAG76" s="15"/>
      <c r="EAH76" s="15"/>
      <c r="EAI76" s="15"/>
      <c r="EAJ76" s="15"/>
      <c r="EAK76" s="15"/>
      <c r="EAL76" s="15"/>
      <c r="EAM76" s="15"/>
      <c r="EAN76" s="15"/>
      <c r="EAO76" s="15"/>
      <c r="EAP76" s="15"/>
      <c r="EAQ76" s="15"/>
      <c r="EAR76" s="15"/>
      <c r="EAS76" s="15"/>
      <c r="EAT76" s="15"/>
      <c r="EAU76" s="15"/>
      <c r="EAV76" s="15"/>
      <c r="EAW76" s="15"/>
      <c r="EAX76" s="15"/>
      <c r="EAY76" s="15"/>
      <c r="EAZ76" s="15"/>
      <c r="EBA76" s="15"/>
      <c r="EBB76" s="15"/>
      <c r="EBC76" s="15"/>
      <c r="EBD76" s="15"/>
      <c r="EBE76" s="15"/>
      <c r="EBF76" s="15"/>
      <c r="EBG76" s="15"/>
      <c r="EBH76" s="15"/>
      <c r="EBI76" s="15"/>
      <c r="EBJ76" s="15"/>
      <c r="EBK76" s="15"/>
      <c r="EBL76" s="15"/>
      <c r="EBM76" s="15"/>
      <c r="EBN76" s="15"/>
      <c r="EBO76" s="15"/>
      <c r="EBP76" s="15"/>
      <c r="EBQ76" s="15"/>
      <c r="EBR76" s="15"/>
      <c r="EBS76" s="15"/>
      <c r="EBT76" s="15"/>
      <c r="EBU76" s="15"/>
      <c r="EBV76" s="15"/>
      <c r="EBW76" s="15"/>
      <c r="EBX76" s="15"/>
      <c r="EBY76" s="15"/>
      <c r="EBZ76" s="15"/>
      <c r="ECA76" s="15"/>
      <c r="ECB76" s="15"/>
      <c r="ECC76" s="15"/>
      <c r="ECD76" s="15"/>
      <c r="ECE76" s="15"/>
      <c r="ECF76" s="15"/>
      <c r="ECG76" s="15"/>
      <c r="ECH76" s="15"/>
      <c r="ECI76" s="15"/>
      <c r="ECJ76" s="15"/>
      <c r="ECK76" s="15"/>
      <c r="ECL76" s="15"/>
      <c r="ECM76" s="15"/>
      <c r="ECN76" s="15"/>
      <c r="ECO76" s="15"/>
      <c r="ECP76" s="15"/>
      <c r="ECQ76" s="15"/>
      <c r="ECR76" s="15"/>
      <c r="ECS76" s="15"/>
      <c r="ECT76" s="15"/>
      <c r="ECU76" s="15"/>
      <c r="ECV76" s="15"/>
      <c r="ECW76" s="15"/>
      <c r="ECX76" s="15"/>
      <c r="ECY76" s="15"/>
      <c r="ECZ76" s="15"/>
      <c r="EDA76" s="15"/>
      <c r="EDB76" s="15"/>
      <c r="EDC76" s="15"/>
      <c r="EDD76" s="15"/>
      <c r="EDE76" s="15"/>
      <c r="EDF76" s="15"/>
      <c r="EDG76" s="15"/>
      <c r="EDH76" s="15"/>
      <c r="EDI76" s="15"/>
      <c r="EDJ76" s="15"/>
      <c r="EDK76" s="15"/>
      <c r="EDL76" s="15"/>
      <c r="EDM76" s="15"/>
      <c r="EDN76" s="15"/>
      <c r="EDO76" s="15"/>
      <c r="EDP76" s="15"/>
      <c r="EDQ76" s="15"/>
      <c r="EDR76" s="15"/>
      <c r="EDS76" s="15"/>
      <c r="EDT76" s="15"/>
      <c r="EDU76" s="15"/>
      <c r="EDV76" s="15"/>
      <c r="EDW76" s="15"/>
      <c r="EDX76" s="15"/>
      <c r="EDY76" s="15"/>
      <c r="EDZ76" s="15"/>
      <c r="EEA76" s="15"/>
      <c r="EEB76" s="15"/>
      <c r="EEC76" s="15"/>
      <c r="EED76" s="15"/>
      <c r="EEE76" s="15"/>
      <c r="EEF76" s="15"/>
      <c r="EEG76" s="15"/>
      <c r="EEH76" s="15"/>
      <c r="EEI76" s="15"/>
      <c r="EEJ76" s="15"/>
      <c r="EEK76" s="15"/>
      <c r="EEL76" s="15"/>
      <c r="EEM76" s="15"/>
      <c r="EEN76" s="15"/>
      <c r="EEO76" s="15"/>
      <c r="EEP76" s="15"/>
      <c r="EEQ76" s="15"/>
      <c r="EER76" s="15"/>
      <c r="EES76" s="15"/>
      <c r="EET76" s="15"/>
      <c r="EEU76" s="15"/>
      <c r="EEV76" s="15"/>
      <c r="EEW76" s="15"/>
      <c r="EEX76" s="15"/>
      <c r="EEY76" s="15"/>
      <c r="EEZ76" s="15"/>
      <c r="EFA76" s="15"/>
      <c r="EFB76" s="15"/>
      <c r="EFC76" s="15"/>
      <c r="EFD76" s="15"/>
      <c r="EFE76" s="15"/>
      <c r="EFF76" s="15"/>
      <c r="EFG76" s="15"/>
      <c r="EFH76" s="15"/>
      <c r="EFI76" s="15"/>
      <c r="EFJ76" s="15"/>
      <c r="EFK76" s="15"/>
      <c r="EFL76" s="15"/>
      <c r="EFM76" s="15"/>
      <c r="EFN76" s="15"/>
      <c r="EFO76" s="15"/>
      <c r="EFP76" s="15"/>
      <c r="EFQ76" s="15"/>
      <c r="EFR76" s="15"/>
      <c r="EFS76" s="15"/>
      <c r="EFT76" s="15"/>
      <c r="EFU76" s="15"/>
      <c r="EFV76" s="15"/>
      <c r="EFW76" s="15"/>
      <c r="EFX76" s="15"/>
      <c r="EFY76" s="15"/>
      <c r="EFZ76" s="15"/>
      <c r="EGA76" s="15"/>
      <c r="EGB76" s="15"/>
      <c r="EGC76" s="15"/>
      <c r="EGD76" s="15"/>
      <c r="EGE76" s="15"/>
      <c r="EGF76" s="15"/>
      <c r="EGG76" s="15"/>
      <c r="EGH76" s="15"/>
      <c r="EGI76" s="15"/>
      <c r="EGJ76" s="15"/>
      <c r="EGK76" s="15"/>
      <c r="EGL76" s="15"/>
      <c r="EGM76" s="15"/>
      <c r="EGN76" s="15"/>
      <c r="EGO76" s="15"/>
      <c r="EGP76" s="15"/>
      <c r="EGQ76" s="15"/>
      <c r="EGR76" s="15"/>
      <c r="EGS76" s="15"/>
      <c r="EGT76" s="15"/>
      <c r="EGU76" s="15"/>
      <c r="EGV76" s="15"/>
      <c r="EGW76" s="15"/>
      <c r="EGX76" s="15"/>
      <c r="EGY76" s="15"/>
      <c r="EGZ76" s="15"/>
      <c r="EHA76" s="15"/>
      <c r="EHB76" s="15"/>
      <c r="EHC76" s="15"/>
      <c r="EHD76" s="15"/>
      <c r="EHE76" s="15"/>
      <c r="EHF76" s="15"/>
      <c r="EHG76" s="15"/>
      <c r="EHH76" s="15"/>
      <c r="EHI76" s="15"/>
      <c r="EHJ76" s="15"/>
      <c r="EHK76" s="15"/>
      <c r="EHL76" s="15"/>
      <c r="EHM76" s="15"/>
      <c r="EHN76" s="15"/>
      <c r="EHO76" s="15"/>
      <c r="EHP76" s="15"/>
      <c r="EHQ76" s="15"/>
      <c r="EHR76" s="15"/>
      <c r="EHS76" s="15"/>
      <c r="EHT76" s="15"/>
      <c r="EHU76" s="15"/>
      <c r="EHV76" s="15"/>
      <c r="EHW76" s="15"/>
      <c r="EHX76" s="15"/>
      <c r="EHY76" s="15"/>
      <c r="EHZ76" s="15"/>
      <c r="EIA76" s="15"/>
      <c r="EIB76" s="15"/>
      <c r="EIC76" s="15"/>
      <c r="EID76" s="15"/>
      <c r="EIE76" s="15"/>
      <c r="EIF76" s="15"/>
      <c r="EIG76" s="15"/>
      <c r="EIH76" s="15"/>
      <c r="EII76" s="15"/>
      <c r="EIJ76" s="15"/>
      <c r="EIK76" s="15"/>
      <c r="EIL76" s="15"/>
      <c r="EIM76" s="15"/>
      <c r="EIN76" s="15"/>
      <c r="EIO76" s="15"/>
      <c r="EIP76" s="15"/>
      <c r="EIQ76" s="15"/>
      <c r="EIR76" s="15"/>
      <c r="EIS76" s="15"/>
      <c r="EIT76" s="15"/>
      <c r="EIU76" s="15"/>
      <c r="EIV76" s="15"/>
      <c r="EIW76" s="15"/>
      <c r="EIX76" s="15"/>
      <c r="EIY76" s="15"/>
      <c r="EIZ76" s="15"/>
      <c r="EJA76" s="15"/>
      <c r="EJB76" s="15"/>
      <c r="EJC76" s="15"/>
      <c r="EJD76" s="15"/>
      <c r="EJE76" s="15"/>
      <c r="EJF76" s="15"/>
      <c r="EJG76" s="15"/>
      <c r="EJH76" s="15"/>
      <c r="EJI76" s="15"/>
      <c r="EJJ76" s="15"/>
      <c r="EJK76" s="15"/>
      <c r="EJL76" s="15"/>
      <c r="EJM76" s="15"/>
      <c r="EJN76" s="15"/>
      <c r="EJO76" s="15"/>
      <c r="EJP76" s="15"/>
      <c r="EJQ76" s="15"/>
      <c r="EJR76" s="15"/>
      <c r="EJS76" s="15"/>
      <c r="EJT76" s="15"/>
      <c r="EJU76" s="15"/>
      <c r="EJV76" s="15"/>
      <c r="EJW76" s="15"/>
      <c r="EJX76" s="15"/>
      <c r="EJY76" s="15"/>
      <c r="EJZ76" s="15"/>
      <c r="EKA76" s="15"/>
      <c r="EKB76" s="15"/>
      <c r="EKC76" s="15"/>
      <c r="EKD76" s="15"/>
      <c r="EKE76" s="15"/>
      <c r="EKF76" s="15"/>
      <c r="EKG76" s="15"/>
      <c r="EKH76" s="15"/>
      <c r="EKI76" s="15"/>
      <c r="EKJ76" s="15"/>
      <c r="EKK76" s="15"/>
      <c r="EKL76" s="15"/>
      <c r="EKM76" s="15"/>
      <c r="EKN76" s="15"/>
      <c r="EKO76" s="15"/>
      <c r="EKP76" s="15"/>
      <c r="EKQ76" s="15"/>
      <c r="EKR76" s="15"/>
      <c r="EKS76" s="15"/>
      <c r="EKT76" s="15"/>
      <c r="EKU76" s="15"/>
      <c r="EKV76" s="15"/>
      <c r="EKW76" s="15"/>
      <c r="EKX76" s="15"/>
      <c r="EKY76" s="15"/>
      <c r="EKZ76" s="15"/>
      <c r="ELA76" s="15"/>
      <c r="ELB76" s="15"/>
      <c r="ELC76" s="15"/>
      <c r="ELD76" s="15"/>
      <c r="ELE76" s="15"/>
      <c r="ELF76" s="15"/>
      <c r="ELG76" s="15"/>
      <c r="ELH76" s="15"/>
      <c r="ELI76" s="15"/>
      <c r="ELJ76" s="15"/>
      <c r="ELK76" s="15"/>
      <c r="ELL76" s="15"/>
      <c r="ELM76" s="15"/>
      <c r="ELN76" s="15"/>
      <c r="ELO76" s="15"/>
      <c r="ELP76" s="15"/>
      <c r="ELQ76" s="15"/>
      <c r="ELR76" s="15"/>
      <c r="ELS76" s="15"/>
      <c r="ELT76" s="15"/>
      <c r="ELU76" s="15"/>
      <c r="ELV76" s="15"/>
      <c r="ELW76" s="15"/>
      <c r="ELX76" s="15"/>
      <c r="ELY76" s="15"/>
      <c r="ELZ76" s="15"/>
      <c r="EMA76" s="15"/>
      <c r="EMB76" s="15"/>
      <c r="EMC76" s="15"/>
      <c r="EMD76" s="15"/>
      <c r="EME76" s="15"/>
      <c r="EMF76" s="15"/>
      <c r="EMG76" s="15"/>
      <c r="EMH76" s="15"/>
      <c r="EMI76" s="15"/>
      <c r="EMJ76" s="15"/>
      <c r="EMK76" s="15"/>
      <c r="EML76" s="15"/>
      <c r="EMM76" s="15"/>
      <c r="EMN76" s="15"/>
      <c r="EMO76" s="15"/>
      <c r="EMP76" s="15"/>
      <c r="EMQ76" s="15"/>
      <c r="EMR76" s="15"/>
      <c r="EMS76" s="15"/>
      <c r="EMT76" s="15"/>
      <c r="EMU76" s="15"/>
      <c r="EMV76" s="15"/>
      <c r="EMW76" s="15"/>
      <c r="EMX76" s="15"/>
      <c r="EMY76" s="15"/>
      <c r="EMZ76" s="15"/>
      <c r="ENA76" s="15"/>
      <c r="ENB76" s="15"/>
      <c r="ENC76" s="15"/>
      <c r="END76" s="15"/>
      <c r="ENE76" s="15"/>
      <c r="ENF76" s="15"/>
      <c r="ENG76" s="15"/>
      <c r="ENH76" s="15"/>
      <c r="ENI76" s="15"/>
      <c r="ENJ76" s="15"/>
      <c r="ENK76" s="15"/>
      <c r="ENL76" s="15"/>
      <c r="ENM76" s="15"/>
      <c r="ENN76" s="15"/>
      <c r="ENO76" s="15"/>
      <c r="ENP76" s="15"/>
      <c r="ENQ76" s="15"/>
      <c r="ENR76" s="15"/>
      <c r="ENS76" s="15"/>
      <c r="ENT76" s="15"/>
      <c r="ENU76" s="15"/>
      <c r="ENV76" s="15"/>
      <c r="ENW76" s="15"/>
      <c r="ENX76" s="15"/>
      <c r="ENY76" s="15"/>
      <c r="ENZ76" s="15"/>
      <c r="EOA76" s="15"/>
      <c r="EOB76" s="15"/>
      <c r="EOC76" s="15"/>
      <c r="EOD76" s="15"/>
      <c r="EOE76" s="15"/>
      <c r="EOF76" s="15"/>
      <c r="EOG76" s="15"/>
      <c r="EOH76" s="15"/>
      <c r="EOI76" s="15"/>
      <c r="EOJ76" s="15"/>
      <c r="EOK76" s="15"/>
      <c r="EOL76" s="15"/>
      <c r="EOM76" s="15"/>
      <c r="EON76" s="15"/>
      <c r="EOO76" s="15"/>
      <c r="EOP76" s="15"/>
      <c r="EOQ76" s="15"/>
      <c r="EOR76" s="15"/>
      <c r="EOS76" s="15"/>
      <c r="EOT76" s="15"/>
      <c r="EOU76" s="15"/>
      <c r="EOV76" s="15"/>
      <c r="EOW76" s="15"/>
      <c r="EOX76" s="15"/>
      <c r="EOY76" s="15"/>
      <c r="EOZ76" s="15"/>
      <c r="EPA76" s="15"/>
      <c r="EPB76" s="15"/>
      <c r="EPC76" s="15"/>
      <c r="EPD76" s="15"/>
      <c r="EPE76" s="15"/>
      <c r="EPF76" s="15"/>
      <c r="EPG76" s="15"/>
      <c r="EPH76" s="15"/>
      <c r="EPI76" s="15"/>
      <c r="EPJ76" s="15"/>
      <c r="EPK76" s="15"/>
      <c r="EPL76" s="15"/>
      <c r="EPM76" s="15"/>
      <c r="EPN76" s="15"/>
      <c r="EPO76" s="15"/>
      <c r="EPP76" s="15"/>
      <c r="EPQ76" s="15"/>
      <c r="EPR76" s="15"/>
      <c r="EPS76" s="15"/>
      <c r="EPT76" s="15"/>
      <c r="EPU76" s="15"/>
      <c r="EPV76" s="15"/>
      <c r="EPW76" s="15"/>
      <c r="EPX76" s="15"/>
      <c r="EPY76" s="15"/>
      <c r="EPZ76" s="15"/>
      <c r="EQA76" s="15"/>
      <c r="EQB76" s="15"/>
      <c r="EQC76" s="15"/>
      <c r="EQD76" s="15"/>
      <c r="EQE76" s="15"/>
      <c r="EQF76" s="15"/>
      <c r="EQG76" s="15"/>
      <c r="EQH76" s="15"/>
      <c r="EQI76" s="15"/>
      <c r="EQJ76" s="15"/>
      <c r="EQK76" s="15"/>
      <c r="EQL76" s="15"/>
      <c r="EQM76" s="15"/>
      <c r="EQN76" s="15"/>
      <c r="EQO76" s="15"/>
      <c r="EQP76" s="15"/>
      <c r="EQQ76" s="15"/>
      <c r="EQR76" s="15"/>
      <c r="EQS76" s="15"/>
      <c r="EQT76" s="15"/>
      <c r="EQU76" s="15"/>
      <c r="EQV76" s="15"/>
      <c r="EQW76" s="15"/>
      <c r="EQX76" s="15"/>
      <c r="EQY76" s="15"/>
      <c r="EQZ76" s="15"/>
      <c r="ERA76" s="15"/>
      <c r="ERB76" s="15"/>
      <c r="ERC76" s="15"/>
      <c r="ERD76" s="15"/>
      <c r="ERE76" s="15"/>
      <c r="ERF76" s="15"/>
      <c r="ERG76" s="15"/>
      <c r="ERH76" s="15"/>
      <c r="ERI76" s="15"/>
      <c r="ERJ76" s="15"/>
      <c r="ERK76" s="15"/>
      <c r="ERL76" s="15"/>
      <c r="ERM76" s="15"/>
      <c r="ERN76" s="15"/>
      <c r="ERO76" s="15"/>
      <c r="ERP76" s="15"/>
      <c r="ERQ76" s="15"/>
      <c r="ERR76" s="15"/>
      <c r="ERS76" s="15"/>
      <c r="ERT76" s="15"/>
      <c r="ERU76" s="15"/>
      <c r="ERV76" s="15"/>
      <c r="ERW76" s="15"/>
      <c r="ERX76" s="15"/>
      <c r="ERY76" s="15"/>
      <c r="ERZ76" s="15"/>
      <c r="ESA76" s="15"/>
      <c r="ESB76" s="15"/>
      <c r="ESC76" s="15"/>
      <c r="ESD76" s="15"/>
      <c r="ESE76" s="15"/>
      <c r="ESF76" s="15"/>
      <c r="ESG76" s="15"/>
      <c r="ESH76" s="15"/>
      <c r="ESI76" s="15"/>
      <c r="ESJ76" s="15"/>
      <c r="ESK76" s="15"/>
      <c r="ESL76" s="15"/>
      <c r="ESM76" s="15"/>
      <c r="ESN76" s="15"/>
      <c r="ESO76" s="15"/>
      <c r="ESP76" s="15"/>
      <c r="ESQ76" s="15"/>
      <c r="ESR76" s="15"/>
      <c r="ESS76" s="15"/>
      <c r="EST76" s="15"/>
      <c r="ESU76" s="15"/>
      <c r="ESV76" s="15"/>
      <c r="ESW76" s="15"/>
      <c r="ESX76" s="15"/>
      <c r="ESY76" s="15"/>
      <c r="ESZ76" s="15"/>
      <c r="ETA76" s="15"/>
      <c r="ETB76" s="15"/>
      <c r="ETC76" s="15"/>
      <c r="ETD76" s="15"/>
      <c r="ETE76" s="15"/>
      <c r="ETF76" s="15"/>
      <c r="ETG76" s="15"/>
      <c r="ETH76" s="15"/>
      <c r="ETI76" s="15"/>
      <c r="ETJ76" s="15"/>
      <c r="ETK76" s="15"/>
      <c r="ETL76" s="15"/>
      <c r="ETM76" s="15"/>
      <c r="ETN76" s="15"/>
      <c r="ETO76" s="15"/>
      <c r="ETP76" s="15"/>
      <c r="ETQ76" s="15"/>
      <c r="ETR76" s="15"/>
      <c r="ETS76" s="15"/>
      <c r="ETT76" s="15"/>
      <c r="ETU76" s="15"/>
      <c r="ETV76" s="15"/>
      <c r="ETW76" s="15"/>
      <c r="ETX76" s="15"/>
      <c r="ETY76" s="15"/>
      <c r="ETZ76" s="15"/>
      <c r="EUA76" s="15"/>
      <c r="EUB76" s="15"/>
      <c r="EUC76" s="15"/>
      <c r="EUD76" s="15"/>
      <c r="EUE76" s="15"/>
      <c r="EUF76" s="15"/>
      <c r="EUG76" s="15"/>
      <c r="EUH76" s="15"/>
      <c r="EUI76" s="15"/>
      <c r="EUJ76" s="15"/>
      <c r="EUK76" s="15"/>
      <c r="EUL76" s="15"/>
      <c r="EUM76" s="15"/>
      <c r="EUN76" s="15"/>
      <c r="EUO76" s="15"/>
      <c r="EUP76" s="15"/>
      <c r="EUQ76" s="15"/>
      <c r="EUR76" s="15"/>
      <c r="EUS76" s="15"/>
      <c r="EUT76" s="15"/>
      <c r="EUU76" s="15"/>
      <c r="EUV76" s="15"/>
      <c r="EUW76" s="15"/>
      <c r="EUX76" s="15"/>
      <c r="EUY76" s="15"/>
      <c r="EUZ76" s="15"/>
      <c r="EVA76" s="15"/>
      <c r="EVB76" s="15"/>
      <c r="EVC76" s="15"/>
      <c r="EVD76" s="15"/>
      <c r="EVE76" s="15"/>
      <c r="EVF76" s="15"/>
      <c r="EVG76" s="15"/>
      <c r="EVH76" s="15"/>
      <c r="EVI76" s="15"/>
      <c r="EVJ76" s="15"/>
      <c r="EVK76" s="15"/>
      <c r="EVL76" s="15"/>
      <c r="EVM76" s="15"/>
      <c r="EVN76" s="15"/>
      <c r="EVO76" s="15"/>
      <c r="EVP76" s="15"/>
      <c r="EVQ76" s="15"/>
      <c r="EVR76" s="15"/>
      <c r="EVS76" s="15"/>
      <c r="EVT76" s="15"/>
      <c r="EVU76" s="15"/>
      <c r="EVV76" s="15"/>
      <c r="EVW76" s="15"/>
      <c r="EVX76" s="15"/>
      <c r="EVY76" s="15"/>
      <c r="EVZ76" s="15"/>
      <c r="EWA76" s="15"/>
      <c r="EWB76" s="15"/>
      <c r="EWC76" s="15"/>
      <c r="EWD76" s="15"/>
      <c r="EWE76" s="15"/>
      <c r="EWF76" s="15"/>
      <c r="EWG76" s="15"/>
      <c r="EWH76" s="15"/>
      <c r="EWI76" s="15"/>
      <c r="EWJ76" s="15"/>
      <c r="EWK76" s="15"/>
      <c r="EWL76" s="15"/>
      <c r="EWM76" s="15"/>
      <c r="EWN76" s="15"/>
      <c r="EWO76" s="15"/>
      <c r="EWP76" s="15"/>
      <c r="EWQ76" s="15"/>
      <c r="EWR76" s="15"/>
      <c r="EWS76" s="15"/>
      <c r="EWT76" s="15"/>
      <c r="EWU76" s="15"/>
      <c r="EWV76" s="15"/>
      <c r="EWW76" s="15"/>
      <c r="EWX76" s="15"/>
      <c r="EWY76" s="15"/>
      <c r="EWZ76" s="15"/>
      <c r="EXA76" s="15"/>
      <c r="EXB76" s="15"/>
      <c r="EXC76" s="15"/>
      <c r="EXD76" s="15"/>
      <c r="EXE76" s="15"/>
      <c r="EXF76" s="15"/>
      <c r="EXG76" s="15"/>
      <c r="EXH76" s="15"/>
      <c r="EXI76" s="15"/>
      <c r="EXJ76" s="15"/>
      <c r="EXK76" s="15"/>
      <c r="EXL76" s="15"/>
      <c r="EXM76" s="15"/>
      <c r="EXN76" s="15"/>
      <c r="EXO76" s="15"/>
      <c r="EXP76" s="15"/>
      <c r="EXQ76" s="15"/>
      <c r="EXR76" s="15"/>
      <c r="EXS76" s="15"/>
      <c r="EXT76" s="15"/>
      <c r="EXU76" s="15"/>
      <c r="EXV76" s="15"/>
      <c r="EXW76" s="15"/>
      <c r="EXX76" s="15"/>
      <c r="EXY76" s="15"/>
      <c r="EXZ76" s="15"/>
      <c r="EYA76" s="15"/>
      <c r="EYB76" s="15"/>
      <c r="EYC76" s="15"/>
      <c r="EYD76" s="15"/>
      <c r="EYE76" s="15"/>
      <c r="EYF76" s="15"/>
      <c r="EYG76" s="15"/>
      <c r="EYH76" s="15"/>
      <c r="EYI76" s="15"/>
      <c r="EYJ76" s="15"/>
      <c r="EYK76" s="15"/>
      <c r="EYL76" s="15"/>
      <c r="EYM76" s="15"/>
      <c r="EYN76" s="15"/>
      <c r="EYO76" s="15"/>
      <c r="EYP76" s="15"/>
      <c r="EYQ76" s="15"/>
      <c r="EYR76" s="15"/>
      <c r="EYS76" s="15"/>
      <c r="EYT76" s="15"/>
      <c r="EYU76" s="15"/>
      <c r="EYV76" s="15"/>
      <c r="EYW76" s="15"/>
      <c r="EYX76" s="15"/>
      <c r="EYY76" s="15"/>
      <c r="EYZ76" s="15"/>
      <c r="EZA76" s="15"/>
      <c r="EZB76" s="15"/>
      <c r="EZC76" s="15"/>
      <c r="EZD76" s="15"/>
      <c r="EZE76" s="15"/>
      <c r="EZF76" s="15"/>
      <c r="EZG76" s="15"/>
      <c r="EZH76" s="15"/>
      <c r="EZI76" s="15"/>
      <c r="EZJ76" s="15"/>
      <c r="EZK76" s="15"/>
      <c r="EZL76" s="15"/>
      <c r="EZM76" s="15"/>
      <c r="EZN76" s="15"/>
      <c r="EZO76" s="15"/>
      <c r="EZP76" s="15"/>
      <c r="EZQ76" s="15"/>
      <c r="EZR76" s="15"/>
      <c r="EZS76" s="15"/>
      <c r="EZT76" s="15"/>
      <c r="EZU76" s="15"/>
      <c r="EZV76" s="15"/>
      <c r="EZW76" s="15"/>
      <c r="EZX76" s="15"/>
      <c r="EZY76" s="15"/>
      <c r="EZZ76" s="15"/>
      <c r="FAA76" s="15"/>
      <c r="FAB76" s="15"/>
      <c r="FAC76" s="15"/>
      <c r="FAD76" s="15"/>
      <c r="FAE76" s="15"/>
      <c r="FAF76" s="15"/>
      <c r="FAG76" s="15"/>
      <c r="FAH76" s="15"/>
      <c r="FAI76" s="15"/>
      <c r="FAJ76" s="15"/>
      <c r="FAK76" s="15"/>
      <c r="FAL76" s="15"/>
      <c r="FAM76" s="15"/>
      <c r="FAN76" s="15"/>
      <c r="FAO76" s="15"/>
      <c r="FAP76" s="15"/>
      <c r="FAQ76" s="15"/>
      <c r="FAR76" s="15"/>
      <c r="FAS76" s="15"/>
      <c r="FAT76" s="15"/>
      <c r="FAU76" s="15"/>
      <c r="FAV76" s="15"/>
      <c r="FAW76" s="15"/>
      <c r="FAX76" s="15"/>
      <c r="FAY76" s="15"/>
      <c r="FAZ76" s="15"/>
      <c r="FBA76" s="15"/>
      <c r="FBB76" s="15"/>
      <c r="FBC76" s="15"/>
      <c r="FBD76" s="15"/>
      <c r="FBE76" s="15"/>
      <c r="FBF76" s="15"/>
      <c r="FBG76" s="15"/>
      <c r="FBH76" s="15"/>
      <c r="FBI76" s="15"/>
      <c r="FBJ76" s="15"/>
      <c r="FBK76" s="15"/>
      <c r="FBL76" s="15"/>
      <c r="FBM76" s="15"/>
      <c r="FBN76" s="15"/>
      <c r="FBO76" s="15"/>
      <c r="FBP76" s="15"/>
      <c r="FBQ76" s="15"/>
      <c r="FBR76" s="15"/>
      <c r="FBS76" s="15"/>
      <c r="FBT76" s="15"/>
      <c r="FBU76" s="15"/>
      <c r="FBV76" s="15"/>
      <c r="FBW76" s="15"/>
      <c r="FBX76" s="15"/>
      <c r="FBY76" s="15"/>
      <c r="FBZ76" s="15"/>
      <c r="FCA76" s="15"/>
      <c r="FCB76" s="15"/>
      <c r="FCC76" s="15"/>
      <c r="FCD76" s="15"/>
      <c r="FCE76" s="15"/>
      <c r="FCF76" s="15"/>
      <c r="FCG76" s="15"/>
      <c r="FCH76" s="15"/>
      <c r="FCI76" s="15"/>
      <c r="FCJ76" s="15"/>
      <c r="FCK76" s="15"/>
      <c r="FCL76" s="15"/>
      <c r="FCM76" s="15"/>
      <c r="FCN76" s="15"/>
      <c r="FCO76" s="15"/>
      <c r="FCP76" s="15"/>
      <c r="FCQ76" s="15"/>
      <c r="FCR76" s="15"/>
      <c r="FCS76" s="15"/>
      <c r="FCT76" s="15"/>
      <c r="FCU76" s="15"/>
      <c r="FCV76" s="15"/>
      <c r="FCW76" s="15"/>
      <c r="FCX76" s="15"/>
      <c r="FCY76" s="15"/>
      <c r="FCZ76" s="15"/>
      <c r="FDA76" s="15"/>
      <c r="FDB76" s="15"/>
      <c r="FDC76" s="15"/>
      <c r="FDD76" s="15"/>
      <c r="FDE76" s="15"/>
      <c r="FDF76" s="15"/>
      <c r="FDG76" s="15"/>
      <c r="FDH76" s="15"/>
      <c r="FDI76" s="15"/>
      <c r="FDJ76" s="15"/>
      <c r="FDK76" s="15"/>
      <c r="FDL76" s="15"/>
      <c r="FDM76" s="15"/>
      <c r="FDN76" s="15"/>
      <c r="FDO76" s="15"/>
      <c r="FDP76" s="15"/>
      <c r="FDQ76" s="15"/>
      <c r="FDR76" s="15"/>
      <c r="FDS76" s="15"/>
      <c r="FDT76" s="15"/>
      <c r="FDU76" s="15"/>
      <c r="FDV76" s="15"/>
      <c r="FDW76" s="15"/>
      <c r="FDX76" s="15"/>
      <c r="FDY76" s="15"/>
      <c r="FDZ76" s="15"/>
      <c r="FEA76" s="15"/>
      <c r="FEB76" s="15"/>
      <c r="FEC76" s="15"/>
      <c r="FED76" s="15"/>
      <c r="FEE76" s="15"/>
      <c r="FEF76" s="15"/>
      <c r="FEG76" s="15"/>
      <c r="FEH76" s="15"/>
      <c r="FEI76" s="15"/>
      <c r="FEJ76" s="15"/>
      <c r="FEK76" s="15"/>
      <c r="FEL76" s="15"/>
      <c r="FEM76" s="15"/>
      <c r="FEN76" s="15"/>
      <c r="FEO76" s="15"/>
      <c r="FEP76" s="15"/>
      <c r="FEQ76" s="15"/>
      <c r="FER76" s="15"/>
      <c r="FES76" s="15"/>
      <c r="FET76" s="15"/>
      <c r="FEU76" s="15"/>
      <c r="FEV76" s="15"/>
      <c r="FEW76" s="15"/>
      <c r="FEX76" s="15"/>
      <c r="FEY76" s="15"/>
      <c r="FEZ76" s="15"/>
      <c r="FFA76" s="15"/>
      <c r="FFB76" s="15"/>
      <c r="FFC76" s="15"/>
      <c r="FFD76" s="15"/>
      <c r="FFE76" s="15"/>
      <c r="FFF76" s="15"/>
      <c r="FFG76" s="15"/>
      <c r="FFH76" s="15"/>
      <c r="FFI76" s="15"/>
      <c r="FFJ76" s="15"/>
      <c r="FFK76" s="15"/>
      <c r="FFL76" s="15"/>
      <c r="FFM76" s="15"/>
      <c r="FFN76" s="15"/>
      <c r="FFO76" s="15"/>
      <c r="FFP76" s="15"/>
      <c r="FFQ76" s="15"/>
      <c r="FFR76" s="15"/>
      <c r="FFS76" s="15"/>
      <c r="FFT76" s="15"/>
      <c r="FFU76" s="15"/>
      <c r="FFV76" s="15"/>
      <c r="FFW76" s="15"/>
      <c r="FFX76" s="15"/>
      <c r="FFY76" s="15"/>
      <c r="FFZ76" s="15"/>
      <c r="FGA76" s="15"/>
      <c r="FGB76" s="15"/>
      <c r="FGC76" s="15"/>
      <c r="FGD76" s="15"/>
      <c r="FGE76" s="15"/>
      <c r="FGF76" s="15"/>
      <c r="FGG76" s="15"/>
      <c r="FGH76" s="15"/>
      <c r="FGI76" s="15"/>
      <c r="FGJ76" s="15"/>
      <c r="FGK76" s="15"/>
      <c r="FGL76" s="15"/>
      <c r="FGM76" s="15"/>
      <c r="FGN76" s="15"/>
      <c r="FGO76" s="15"/>
      <c r="FGP76" s="15"/>
      <c r="FGQ76" s="15"/>
      <c r="FGR76" s="15"/>
      <c r="FGS76" s="15"/>
      <c r="FGT76" s="15"/>
      <c r="FGU76" s="15"/>
      <c r="FGV76" s="15"/>
      <c r="FGW76" s="15"/>
      <c r="FGX76" s="15"/>
      <c r="FGY76" s="15"/>
      <c r="FGZ76" s="15"/>
      <c r="FHA76" s="15"/>
      <c r="FHB76" s="15"/>
      <c r="FHC76" s="15"/>
      <c r="FHD76" s="15"/>
      <c r="FHE76" s="15"/>
      <c r="FHF76" s="15"/>
      <c r="FHG76" s="15"/>
      <c r="FHH76" s="15"/>
      <c r="FHI76" s="15"/>
      <c r="FHJ76" s="15"/>
      <c r="FHK76" s="15"/>
      <c r="FHL76" s="15"/>
      <c r="FHM76" s="15"/>
      <c r="FHN76" s="15"/>
      <c r="FHO76" s="15"/>
      <c r="FHP76" s="15"/>
      <c r="FHQ76" s="15"/>
      <c r="FHR76" s="15"/>
      <c r="FHS76" s="15"/>
      <c r="FHT76" s="15"/>
      <c r="FHU76" s="15"/>
      <c r="FHV76" s="15"/>
      <c r="FHW76" s="15"/>
      <c r="FHX76" s="15"/>
      <c r="FHY76" s="15"/>
      <c r="FHZ76" s="15"/>
      <c r="FIA76" s="15"/>
      <c r="FIB76" s="15"/>
      <c r="FIC76" s="15"/>
      <c r="FID76" s="15"/>
      <c r="FIE76" s="15"/>
      <c r="FIF76" s="15"/>
      <c r="FIG76" s="15"/>
      <c r="FIH76" s="15"/>
      <c r="FII76" s="15"/>
      <c r="FIJ76" s="15"/>
      <c r="FIK76" s="15"/>
      <c r="FIL76" s="15"/>
      <c r="FIM76" s="15"/>
      <c r="FIN76" s="15"/>
      <c r="FIO76" s="15"/>
      <c r="FIP76" s="15"/>
      <c r="FIQ76" s="15"/>
      <c r="FIR76" s="15"/>
      <c r="FIS76" s="15"/>
      <c r="FIT76" s="15"/>
      <c r="FIU76" s="15"/>
      <c r="FIV76" s="15"/>
      <c r="FIW76" s="15"/>
      <c r="FIX76" s="15"/>
      <c r="FIY76" s="15"/>
      <c r="FIZ76" s="15"/>
      <c r="FJA76" s="15"/>
      <c r="FJB76" s="15"/>
      <c r="FJC76" s="15"/>
      <c r="FJD76" s="15"/>
      <c r="FJE76" s="15"/>
      <c r="FJF76" s="15"/>
      <c r="FJG76" s="15"/>
      <c r="FJH76" s="15"/>
      <c r="FJI76" s="15"/>
      <c r="FJJ76" s="15"/>
      <c r="FJK76" s="15"/>
      <c r="FJL76" s="15"/>
      <c r="FJM76" s="15"/>
      <c r="FJN76" s="15"/>
      <c r="FJO76" s="15"/>
      <c r="FJP76" s="15"/>
      <c r="FJQ76" s="15"/>
      <c r="FJR76" s="15"/>
      <c r="FJS76" s="15"/>
      <c r="FJT76" s="15"/>
      <c r="FJU76" s="15"/>
      <c r="FJV76" s="15"/>
      <c r="FJW76" s="15"/>
      <c r="FJX76" s="15"/>
      <c r="FJY76" s="15"/>
      <c r="FJZ76" s="15"/>
      <c r="FKA76" s="15"/>
      <c r="FKB76" s="15"/>
      <c r="FKC76" s="15"/>
      <c r="FKD76" s="15"/>
      <c r="FKE76" s="15"/>
      <c r="FKF76" s="15"/>
      <c r="FKG76" s="15"/>
      <c r="FKH76" s="15"/>
      <c r="FKI76" s="15"/>
      <c r="FKJ76" s="15"/>
      <c r="FKK76" s="15"/>
      <c r="FKL76" s="15"/>
      <c r="FKM76" s="15"/>
      <c r="FKN76" s="15"/>
      <c r="FKO76" s="15"/>
      <c r="FKP76" s="15"/>
      <c r="FKQ76" s="15"/>
      <c r="FKR76" s="15"/>
      <c r="FKS76" s="15"/>
      <c r="FKT76" s="15"/>
      <c r="FKU76" s="15"/>
      <c r="FKV76" s="15"/>
      <c r="FKW76" s="15"/>
      <c r="FKX76" s="15"/>
      <c r="FKY76" s="15"/>
      <c r="FKZ76" s="15"/>
      <c r="FLA76" s="15"/>
      <c r="FLB76" s="15"/>
      <c r="FLC76" s="15"/>
      <c r="FLD76" s="15"/>
      <c r="FLE76" s="15"/>
      <c r="FLF76" s="15"/>
      <c r="FLG76" s="15"/>
      <c r="FLH76" s="15"/>
      <c r="FLI76" s="15"/>
      <c r="FLJ76" s="15"/>
      <c r="FLK76" s="15"/>
      <c r="FLL76" s="15"/>
      <c r="FLM76" s="15"/>
      <c r="FLN76" s="15"/>
      <c r="FLO76" s="15"/>
      <c r="FLP76" s="15"/>
      <c r="FLQ76" s="15"/>
      <c r="FLR76" s="15"/>
      <c r="FLS76" s="15"/>
      <c r="FLT76" s="15"/>
      <c r="FLU76" s="15"/>
      <c r="FLV76" s="15"/>
      <c r="FLW76" s="15"/>
      <c r="FLX76" s="15"/>
      <c r="FLY76" s="15"/>
      <c r="FLZ76" s="15"/>
      <c r="FMA76" s="15"/>
      <c r="FMB76" s="15"/>
      <c r="FMC76" s="15"/>
      <c r="FMD76" s="15"/>
      <c r="FME76" s="15"/>
      <c r="FMF76" s="15"/>
      <c r="FMG76" s="15"/>
      <c r="FMH76" s="15"/>
      <c r="FMI76" s="15"/>
      <c r="FMJ76" s="15"/>
      <c r="FMK76" s="15"/>
      <c r="FML76" s="15"/>
      <c r="FMM76" s="15"/>
      <c r="FMN76" s="15"/>
      <c r="FMO76" s="15"/>
      <c r="FMP76" s="15"/>
      <c r="FMQ76" s="15"/>
      <c r="FMR76" s="15"/>
      <c r="FMS76" s="15"/>
      <c r="FMT76" s="15"/>
      <c r="FMU76" s="15"/>
      <c r="FMV76" s="15"/>
      <c r="FMW76" s="15"/>
      <c r="FMX76" s="15"/>
      <c r="FMY76" s="15"/>
      <c r="FMZ76" s="15"/>
      <c r="FNA76" s="15"/>
      <c r="FNB76" s="15"/>
      <c r="FNC76" s="15"/>
      <c r="FND76" s="15"/>
      <c r="FNE76" s="15"/>
      <c r="FNF76" s="15"/>
      <c r="FNG76" s="15"/>
      <c r="FNH76" s="15"/>
      <c r="FNI76" s="15"/>
      <c r="FNJ76" s="15"/>
      <c r="FNK76" s="15"/>
      <c r="FNL76" s="15"/>
      <c r="FNM76" s="15"/>
      <c r="FNN76" s="15"/>
      <c r="FNO76" s="15"/>
      <c r="FNP76" s="15"/>
      <c r="FNQ76" s="15"/>
      <c r="FNR76" s="15"/>
      <c r="FNS76" s="15"/>
      <c r="FNT76" s="15"/>
      <c r="FNU76" s="15"/>
      <c r="FNV76" s="15"/>
      <c r="FNW76" s="15"/>
      <c r="FNX76" s="15"/>
      <c r="FNY76" s="15"/>
      <c r="FNZ76" s="15"/>
      <c r="FOA76" s="15"/>
      <c r="FOB76" s="15"/>
      <c r="FOC76" s="15"/>
      <c r="FOD76" s="15"/>
      <c r="FOE76" s="15"/>
      <c r="FOF76" s="15"/>
      <c r="FOG76" s="15"/>
      <c r="FOH76" s="15"/>
      <c r="FOI76" s="15"/>
      <c r="FOJ76" s="15"/>
      <c r="FOK76" s="15"/>
      <c r="FOL76" s="15"/>
      <c r="FOM76" s="15"/>
      <c r="FON76" s="15"/>
      <c r="FOO76" s="15"/>
      <c r="FOP76" s="15"/>
      <c r="FOQ76" s="15"/>
      <c r="FOR76" s="15"/>
      <c r="FOS76" s="15"/>
      <c r="FOT76" s="15"/>
      <c r="FOU76" s="15"/>
      <c r="FOV76" s="15"/>
      <c r="FOW76" s="15"/>
      <c r="FOX76" s="15"/>
      <c r="FOY76" s="15"/>
      <c r="FOZ76" s="15"/>
      <c r="FPA76" s="15"/>
      <c r="FPB76" s="15"/>
      <c r="FPC76" s="15"/>
      <c r="FPD76" s="15"/>
      <c r="FPE76" s="15"/>
      <c r="FPF76" s="15"/>
      <c r="FPG76" s="15"/>
      <c r="FPH76" s="15"/>
      <c r="FPI76" s="15"/>
      <c r="FPJ76" s="15"/>
      <c r="FPK76" s="15"/>
      <c r="FPL76" s="15"/>
      <c r="FPM76" s="15"/>
      <c r="FPN76" s="15"/>
      <c r="FPO76" s="15"/>
      <c r="FPP76" s="15"/>
      <c r="FPQ76" s="15"/>
      <c r="FPR76" s="15"/>
      <c r="FPS76" s="15"/>
      <c r="FPT76" s="15"/>
      <c r="FPU76" s="15"/>
      <c r="FPV76" s="15"/>
      <c r="FPW76" s="15"/>
      <c r="FPX76" s="15"/>
      <c r="FPY76" s="15"/>
      <c r="FPZ76" s="15"/>
      <c r="FQA76" s="15"/>
      <c r="FQB76" s="15"/>
      <c r="FQC76" s="15"/>
      <c r="FQD76" s="15"/>
      <c r="FQE76" s="15"/>
      <c r="FQF76" s="15"/>
      <c r="FQG76" s="15"/>
      <c r="FQH76" s="15"/>
      <c r="FQI76" s="15"/>
      <c r="FQJ76" s="15"/>
      <c r="FQK76" s="15"/>
      <c r="FQL76" s="15"/>
      <c r="FQM76" s="15"/>
      <c r="FQN76" s="15"/>
      <c r="FQO76" s="15"/>
      <c r="FQP76" s="15"/>
      <c r="FQQ76" s="15"/>
      <c r="FQR76" s="15"/>
      <c r="FQS76" s="15"/>
      <c r="FQT76" s="15"/>
      <c r="FQU76" s="15"/>
      <c r="FQV76" s="15"/>
      <c r="FQW76" s="15"/>
      <c r="FQX76" s="15"/>
      <c r="FQY76" s="15"/>
      <c r="FQZ76" s="15"/>
      <c r="FRA76" s="15"/>
      <c r="FRB76" s="15"/>
      <c r="FRC76" s="15"/>
      <c r="FRD76" s="15"/>
      <c r="FRE76" s="15"/>
      <c r="FRF76" s="15"/>
      <c r="FRG76" s="15"/>
      <c r="FRH76" s="15"/>
      <c r="FRI76" s="15"/>
      <c r="FRJ76" s="15"/>
      <c r="FRK76" s="15"/>
      <c r="FRL76" s="15"/>
      <c r="FRM76" s="15"/>
      <c r="FRN76" s="15"/>
      <c r="FRO76" s="15"/>
      <c r="FRP76" s="15"/>
      <c r="FRQ76" s="15"/>
      <c r="FRR76" s="15"/>
      <c r="FRS76" s="15"/>
      <c r="FRT76" s="15"/>
      <c r="FRU76" s="15"/>
      <c r="FRV76" s="15"/>
      <c r="FRW76" s="15"/>
      <c r="FRX76" s="15"/>
      <c r="FRY76" s="15"/>
      <c r="FRZ76" s="15"/>
      <c r="FSA76" s="15"/>
      <c r="FSB76" s="15"/>
      <c r="FSC76" s="15"/>
      <c r="FSD76" s="15"/>
      <c r="FSE76" s="15"/>
      <c r="FSF76" s="15"/>
      <c r="FSG76" s="15"/>
      <c r="FSH76" s="15"/>
      <c r="FSI76" s="15"/>
      <c r="FSJ76" s="15"/>
      <c r="FSK76" s="15"/>
      <c r="FSL76" s="15"/>
      <c r="FSM76" s="15"/>
      <c r="FSN76" s="15"/>
      <c r="FSO76" s="15"/>
      <c r="FSP76" s="15"/>
      <c r="FSQ76" s="15"/>
      <c r="FSR76" s="15"/>
      <c r="FSS76" s="15"/>
      <c r="FST76" s="15"/>
      <c r="FSU76" s="15"/>
      <c r="FSV76" s="15"/>
      <c r="FSW76" s="15"/>
      <c r="FSX76" s="15"/>
      <c r="FSY76" s="15"/>
      <c r="FSZ76" s="15"/>
      <c r="FTA76" s="15"/>
      <c r="FTB76" s="15"/>
      <c r="FTC76" s="15"/>
      <c r="FTD76" s="15"/>
      <c r="FTE76" s="15"/>
      <c r="FTF76" s="15"/>
      <c r="FTG76" s="15"/>
      <c r="FTH76" s="15"/>
      <c r="FTI76" s="15"/>
      <c r="FTJ76" s="15"/>
      <c r="FTK76" s="15"/>
      <c r="FTL76" s="15"/>
      <c r="FTM76" s="15"/>
      <c r="FTN76" s="15"/>
      <c r="FTO76" s="15"/>
      <c r="FTP76" s="15"/>
      <c r="FTQ76" s="15"/>
      <c r="FTR76" s="15"/>
      <c r="FTS76" s="15"/>
      <c r="FTT76" s="15"/>
      <c r="FTU76" s="15"/>
      <c r="FTV76" s="15"/>
      <c r="FTW76" s="15"/>
      <c r="FTX76" s="15"/>
      <c r="FTY76" s="15"/>
      <c r="FTZ76" s="15"/>
      <c r="FUA76" s="15"/>
      <c r="FUB76" s="15"/>
      <c r="FUC76" s="15"/>
      <c r="FUD76" s="15"/>
      <c r="FUE76" s="15"/>
      <c r="FUF76" s="15"/>
      <c r="FUG76" s="15"/>
      <c r="FUH76" s="15"/>
      <c r="FUI76" s="15"/>
      <c r="FUJ76" s="15"/>
      <c r="FUK76" s="15"/>
      <c r="FUL76" s="15"/>
      <c r="FUM76" s="15"/>
      <c r="FUN76" s="15"/>
      <c r="FUO76" s="15"/>
      <c r="FUP76" s="15"/>
      <c r="FUQ76" s="15"/>
      <c r="FUR76" s="15"/>
      <c r="FUS76" s="15"/>
      <c r="FUT76" s="15"/>
      <c r="FUU76" s="15"/>
      <c r="FUV76" s="15"/>
      <c r="FUW76" s="15"/>
      <c r="FUX76" s="15"/>
      <c r="FUY76" s="15"/>
      <c r="FUZ76" s="15"/>
      <c r="FVA76" s="15"/>
      <c r="FVB76" s="15"/>
      <c r="FVC76" s="15"/>
      <c r="FVD76" s="15"/>
      <c r="FVE76" s="15"/>
      <c r="FVF76" s="15"/>
      <c r="FVG76" s="15"/>
      <c r="FVH76" s="15"/>
      <c r="FVI76" s="15"/>
      <c r="FVJ76" s="15"/>
      <c r="FVK76" s="15"/>
      <c r="FVL76" s="15"/>
      <c r="FVM76" s="15"/>
      <c r="FVN76" s="15"/>
      <c r="FVO76" s="15"/>
      <c r="FVP76" s="15"/>
      <c r="FVQ76" s="15"/>
      <c r="FVR76" s="15"/>
      <c r="FVS76" s="15"/>
      <c r="FVT76" s="15"/>
      <c r="FVU76" s="15"/>
      <c r="FVV76" s="15"/>
      <c r="FVW76" s="15"/>
      <c r="FVX76" s="15"/>
      <c r="FVY76" s="15"/>
      <c r="FVZ76" s="15"/>
      <c r="FWA76" s="15"/>
      <c r="FWB76" s="15"/>
      <c r="FWC76" s="15"/>
      <c r="FWD76" s="15"/>
      <c r="FWE76" s="15"/>
      <c r="FWF76" s="15"/>
      <c r="FWG76" s="15"/>
      <c r="FWH76" s="15"/>
      <c r="FWI76" s="15"/>
      <c r="FWJ76" s="15"/>
      <c r="FWK76" s="15"/>
      <c r="FWL76" s="15"/>
      <c r="FWM76" s="15"/>
      <c r="FWN76" s="15"/>
      <c r="FWO76" s="15"/>
      <c r="FWP76" s="15"/>
      <c r="FWQ76" s="15"/>
      <c r="FWR76" s="15"/>
      <c r="FWS76" s="15"/>
      <c r="FWT76" s="15"/>
      <c r="FWU76" s="15"/>
      <c r="FWV76" s="15"/>
      <c r="FWW76" s="15"/>
      <c r="FWX76" s="15"/>
      <c r="FWY76" s="15"/>
      <c r="FWZ76" s="15"/>
      <c r="FXA76" s="15"/>
      <c r="FXB76" s="15"/>
      <c r="FXC76" s="15"/>
      <c r="FXD76" s="15"/>
      <c r="FXE76" s="15"/>
      <c r="FXF76" s="15"/>
      <c r="FXG76" s="15"/>
      <c r="FXH76" s="15"/>
      <c r="FXI76" s="15"/>
      <c r="FXJ76" s="15"/>
      <c r="FXK76" s="15"/>
      <c r="FXL76" s="15"/>
      <c r="FXM76" s="15"/>
      <c r="FXN76" s="15"/>
      <c r="FXO76" s="15"/>
      <c r="FXP76" s="15"/>
      <c r="FXQ76" s="15"/>
      <c r="FXR76" s="15"/>
      <c r="FXS76" s="15"/>
      <c r="FXT76" s="15"/>
      <c r="FXU76" s="15"/>
      <c r="FXV76" s="15"/>
      <c r="FXW76" s="15"/>
      <c r="FXX76" s="15"/>
      <c r="FXY76" s="15"/>
      <c r="FXZ76" s="15"/>
      <c r="FYA76" s="15"/>
      <c r="FYB76" s="15"/>
      <c r="FYC76" s="15"/>
      <c r="FYD76" s="15"/>
      <c r="FYE76" s="15"/>
      <c r="FYF76" s="15"/>
      <c r="FYG76" s="15"/>
      <c r="FYH76" s="15"/>
      <c r="FYI76" s="15"/>
      <c r="FYJ76" s="15"/>
      <c r="FYK76" s="15"/>
      <c r="FYL76" s="15"/>
      <c r="FYM76" s="15"/>
      <c r="FYN76" s="15"/>
      <c r="FYO76" s="15"/>
      <c r="FYP76" s="15"/>
      <c r="FYQ76" s="15"/>
      <c r="FYR76" s="15"/>
      <c r="FYS76" s="15"/>
      <c r="FYT76" s="15"/>
      <c r="FYU76" s="15"/>
      <c r="FYV76" s="15"/>
      <c r="FYW76" s="15"/>
      <c r="FYX76" s="15"/>
      <c r="FYY76" s="15"/>
      <c r="FYZ76" s="15"/>
      <c r="FZA76" s="15"/>
      <c r="FZB76" s="15"/>
      <c r="FZC76" s="15"/>
      <c r="FZD76" s="15"/>
      <c r="FZE76" s="15"/>
      <c r="FZF76" s="15"/>
      <c r="FZG76" s="15"/>
      <c r="FZH76" s="15"/>
      <c r="FZI76" s="15"/>
      <c r="FZJ76" s="15"/>
      <c r="FZK76" s="15"/>
      <c r="FZL76" s="15"/>
      <c r="FZM76" s="15"/>
      <c r="FZN76" s="15"/>
      <c r="FZO76" s="15"/>
      <c r="FZP76" s="15"/>
      <c r="FZQ76" s="15"/>
      <c r="FZR76" s="15"/>
      <c r="FZS76" s="15"/>
      <c r="FZT76" s="15"/>
      <c r="FZU76" s="15"/>
      <c r="FZV76" s="15"/>
      <c r="FZW76" s="15"/>
      <c r="FZX76" s="15"/>
      <c r="FZY76" s="15"/>
      <c r="FZZ76" s="15"/>
      <c r="GAA76" s="15"/>
      <c r="GAB76" s="15"/>
      <c r="GAC76" s="15"/>
      <c r="GAD76" s="15"/>
      <c r="GAE76" s="15"/>
      <c r="GAF76" s="15"/>
      <c r="GAG76" s="15"/>
      <c r="GAH76" s="15"/>
      <c r="GAI76" s="15"/>
      <c r="GAJ76" s="15"/>
      <c r="GAK76" s="15"/>
      <c r="GAL76" s="15"/>
      <c r="GAM76" s="15"/>
      <c r="GAN76" s="15"/>
      <c r="GAO76" s="15"/>
      <c r="GAP76" s="15"/>
      <c r="GAQ76" s="15"/>
      <c r="GAR76" s="15"/>
      <c r="GAS76" s="15"/>
      <c r="GAT76" s="15"/>
      <c r="GAU76" s="15"/>
      <c r="GAV76" s="15"/>
      <c r="GAW76" s="15"/>
      <c r="GAX76" s="15"/>
      <c r="GAY76" s="15"/>
      <c r="GAZ76" s="15"/>
      <c r="GBA76" s="15"/>
      <c r="GBB76" s="15"/>
      <c r="GBC76" s="15"/>
      <c r="GBD76" s="15"/>
      <c r="GBE76" s="15"/>
      <c r="GBF76" s="15"/>
      <c r="GBG76" s="15"/>
      <c r="GBH76" s="15"/>
      <c r="GBI76" s="15"/>
      <c r="GBJ76" s="15"/>
      <c r="GBK76" s="15"/>
      <c r="GBL76" s="15"/>
      <c r="GBM76" s="15"/>
      <c r="GBN76" s="15"/>
      <c r="GBO76" s="15"/>
      <c r="GBP76" s="15"/>
      <c r="GBQ76" s="15"/>
      <c r="GBR76" s="15"/>
      <c r="GBS76" s="15"/>
      <c r="GBT76" s="15"/>
      <c r="GBU76" s="15"/>
      <c r="GBV76" s="15"/>
      <c r="GBW76" s="15"/>
      <c r="GBX76" s="15"/>
      <c r="GBY76" s="15"/>
      <c r="GBZ76" s="15"/>
      <c r="GCA76" s="15"/>
      <c r="GCB76" s="15"/>
      <c r="GCC76" s="15"/>
      <c r="GCD76" s="15"/>
      <c r="GCE76" s="15"/>
      <c r="GCF76" s="15"/>
      <c r="GCG76" s="15"/>
      <c r="GCH76" s="15"/>
      <c r="GCI76" s="15"/>
      <c r="GCJ76" s="15"/>
      <c r="GCK76" s="15"/>
      <c r="GCL76" s="15"/>
      <c r="GCM76" s="15"/>
      <c r="GCN76" s="15"/>
      <c r="GCO76" s="15"/>
      <c r="GCP76" s="15"/>
      <c r="GCQ76" s="15"/>
      <c r="GCR76" s="15"/>
      <c r="GCS76" s="15"/>
      <c r="GCT76" s="15"/>
      <c r="GCU76" s="15"/>
      <c r="GCV76" s="15"/>
      <c r="GCW76" s="15"/>
      <c r="GCX76" s="15"/>
      <c r="GCY76" s="15"/>
      <c r="GCZ76" s="15"/>
      <c r="GDA76" s="15"/>
      <c r="GDB76" s="15"/>
      <c r="GDC76" s="15"/>
      <c r="GDD76" s="15"/>
      <c r="GDE76" s="15"/>
      <c r="GDF76" s="15"/>
      <c r="GDG76" s="15"/>
      <c r="GDH76" s="15"/>
      <c r="GDI76" s="15"/>
      <c r="GDJ76" s="15"/>
      <c r="GDK76" s="15"/>
      <c r="GDL76" s="15"/>
      <c r="GDM76" s="15"/>
      <c r="GDN76" s="15"/>
      <c r="GDO76" s="15"/>
      <c r="GDP76" s="15"/>
      <c r="GDQ76" s="15"/>
      <c r="GDR76" s="15"/>
      <c r="GDS76" s="15"/>
      <c r="GDT76" s="15"/>
      <c r="GDU76" s="15"/>
      <c r="GDV76" s="15"/>
      <c r="GDW76" s="15"/>
      <c r="GDX76" s="15"/>
      <c r="GDY76" s="15"/>
      <c r="GDZ76" s="15"/>
      <c r="GEA76" s="15"/>
      <c r="GEB76" s="15"/>
      <c r="GEC76" s="15"/>
      <c r="GED76" s="15"/>
      <c r="GEE76" s="15"/>
      <c r="GEF76" s="15"/>
      <c r="GEG76" s="15"/>
      <c r="GEH76" s="15"/>
      <c r="GEI76" s="15"/>
      <c r="GEJ76" s="15"/>
      <c r="GEK76" s="15"/>
      <c r="GEL76" s="15"/>
      <c r="GEM76" s="15"/>
      <c r="GEN76" s="15"/>
      <c r="GEO76" s="15"/>
      <c r="GEP76" s="15"/>
      <c r="GEQ76" s="15"/>
      <c r="GER76" s="15"/>
      <c r="GES76" s="15"/>
      <c r="GET76" s="15"/>
      <c r="GEU76" s="15"/>
      <c r="GEV76" s="15"/>
      <c r="GEW76" s="15"/>
      <c r="GEX76" s="15"/>
      <c r="GEY76" s="15"/>
      <c r="GEZ76" s="15"/>
      <c r="GFA76" s="15"/>
      <c r="GFB76" s="15"/>
      <c r="GFC76" s="15"/>
      <c r="GFD76" s="15"/>
      <c r="GFE76" s="15"/>
      <c r="GFF76" s="15"/>
      <c r="GFG76" s="15"/>
      <c r="GFH76" s="15"/>
      <c r="GFI76" s="15"/>
      <c r="GFJ76" s="15"/>
      <c r="GFK76" s="15"/>
      <c r="GFL76" s="15"/>
      <c r="GFM76" s="15"/>
      <c r="GFN76" s="15"/>
      <c r="GFO76" s="15"/>
      <c r="GFP76" s="15"/>
      <c r="GFQ76" s="15"/>
      <c r="GFR76" s="15"/>
      <c r="GFS76" s="15"/>
      <c r="GFT76" s="15"/>
      <c r="GFU76" s="15"/>
      <c r="GFV76" s="15"/>
      <c r="GFW76" s="15"/>
      <c r="GFX76" s="15"/>
      <c r="GFY76" s="15"/>
      <c r="GFZ76" s="15"/>
      <c r="GGA76" s="15"/>
      <c r="GGB76" s="15"/>
      <c r="GGC76" s="15"/>
      <c r="GGD76" s="15"/>
      <c r="GGE76" s="15"/>
      <c r="GGF76" s="15"/>
      <c r="GGG76" s="15"/>
      <c r="GGH76" s="15"/>
      <c r="GGI76" s="15"/>
      <c r="GGJ76" s="15"/>
      <c r="GGK76" s="15"/>
      <c r="GGL76" s="15"/>
      <c r="GGM76" s="15"/>
      <c r="GGN76" s="15"/>
      <c r="GGO76" s="15"/>
      <c r="GGP76" s="15"/>
      <c r="GGQ76" s="15"/>
      <c r="GGR76" s="15"/>
      <c r="GGS76" s="15"/>
      <c r="GGT76" s="15"/>
      <c r="GGU76" s="15"/>
      <c r="GGV76" s="15"/>
      <c r="GGW76" s="15"/>
      <c r="GGX76" s="15"/>
      <c r="GGY76" s="15"/>
      <c r="GGZ76" s="15"/>
      <c r="GHA76" s="15"/>
      <c r="GHB76" s="15"/>
      <c r="GHC76" s="15"/>
      <c r="GHD76" s="15"/>
      <c r="GHE76" s="15"/>
      <c r="GHF76" s="15"/>
      <c r="GHG76" s="15"/>
      <c r="GHH76" s="15"/>
      <c r="GHI76" s="15"/>
      <c r="GHJ76" s="15"/>
      <c r="GHK76" s="15"/>
      <c r="GHL76" s="15"/>
      <c r="GHM76" s="15"/>
      <c r="GHN76" s="15"/>
      <c r="GHO76" s="15"/>
      <c r="GHP76" s="15"/>
      <c r="GHQ76" s="15"/>
      <c r="GHR76" s="15"/>
      <c r="GHS76" s="15"/>
      <c r="GHT76" s="15"/>
      <c r="GHU76" s="15"/>
      <c r="GHV76" s="15"/>
      <c r="GHW76" s="15"/>
      <c r="GHX76" s="15"/>
      <c r="GHY76" s="15"/>
      <c r="GHZ76" s="15"/>
      <c r="GIA76" s="15"/>
      <c r="GIB76" s="15"/>
      <c r="GIC76" s="15"/>
      <c r="GID76" s="15"/>
      <c r="GIE76" s="15"/>
      <c r="GIF76" s="15"/>
      <c r="GIG76" s="15"/>
      <c r="GIH76" s="15"/>
      <c r="GII76" s="15"/>
      <c r="GIJ76" s="15"/>
      <c r="GIK76" s="15"/>
      <c r="GIL76" s="15"/>
      <c r="GIM76" s="15"/>
      <c r="GIN76" s="15"/>
      <c r="GIO76" s="15"/>
      <c r="GIP76" s="15"/>
      <c r="GIQ76" s="15"/>
      <c r="GIR76" s="15"/>
      <c r="GIS76" s="15"/>
      <c r="GIT76" s="15"/>
      <c r="GIU76" s="15"/>
      <c r="GIV76" s="15"/>
      <c r="GIW76" s="15"/>
      <c r="GIX76" s="15"/>
      <c r="GIY76" s="15"/>
      <c r="GIZ76" s="15"/>
      <c r="GJA76" s="15"/>
      <c r="GJB76" s="15"/>
      <c r="GJC76" s="15"/>
      <c r="GJD76" s="15"/>
      <c r="GJE76" s="15"/>
      <c r="GJF76" s="15"/>
      <c r="GJG76" s="15"/>
      <c r="GJH76" s="15"/>
      <c r="GJI76" s="15"/>
      <c r="GJJ76" s="15"/>
      <c r="GJK76" s="15"/>
      <c r="GJL76" s="15"/>
      <c r="GJM76" s="15"/>
      <c r="GJN76" s="15"/>
      <c r="GJO76" s="15"/>
      <c r="GJP76" s="15"/>
      <c r="GJQ76" s="15"/>
      <c r="GJR76" s="15"/>
      <c r="GJS76" s="15"/>
      <c r="GJT76" s="15"/>
      <c r="GJU76" s="15"/>
      <c r="GJV76" s="15"/>
      <c r="GJW76" s="15"/>
      <c r="GJX76" s="15"/>
      <c r="GJY76" s="15"/>
      <c r="GJZ76" s="15"/>
      <c r="GKA76" s="15"/>
      <c r="GKB76" s="15"/>
      <c r="GKC76" s="15"/>
      <c r="GKD76" s="15"/>
      <c r="GKE76" s="15"/>
      <c r="GKF76" s="15"/>
      <c r="GKG76" s="15"/>
      <c r="GKH76" s="15"/>
      <c r="GKI76" s="15"/>
      <c r="GKJ76" s="15"/>
      <c r="GKK76" s="15"/>
      <c r="GKL76" s="15"/>
      <c r="GKM76" s="15"/>
      <c r="GKN76" s="15"/>
      <c r="GKO76" s="15"/>
      <c r="GKP76" s="15"/>
      <c r="GKQ76" s="15"/>
      <c r="GKR76" s="15"/>
      <c r="GKS76" s="15"/>
      <c r="GKT76" s="15"/>
      <c r="GKU76" s="15"/>
      <c r="GKV76" s="15"/>
      <c r="GKW76" s="15"/>
      <c r="GKX76" s="15"/>
      <c r="GKY76" s="15"/>
      <c r="GKZ76" s="15"/>
      <c r="GLA76" s="15"/>
      <c r="GLB76" s="15"/>
      <c r="GLC76" s="15"/>
      <c r="GLD76" s="15"/>
      <c r="GLE76" s="15"/>
      <c r="GLF76" s="15"/>
      <c r="GLG76" s="15"/>
      <c r="GLH76" s="15"/>
      <c r="GLI76" s="15"/>
      <c r="GLJ76" s="15"/>
      <c r="GLK76" s="15"/>
      <c r="GLL76" s="15"/>
      <c r="GLM76" s="15"/>
      <c r="GLN76" s="15"/>
      <c r="GLO76" s="15"/>
      <c r="GLP76" s="15"/>
      <c r="GLQ76" s="15"/>
      <c r="GLR76" s="15"/>
      <c r="GLS76" s="15"/>
      <c r="GLT76" s="15"/>
      <c r="GLU76" s="15"/>
      <c r="GLV76" s="15"/>
      <c r="GLW76" s="15"/>
      <c r="GLX76" s="15"/>
      <c r="GLY76" s="15"/>
      <c r="GLZ76" s="15"/>
      <c r="GMA76" s="15"/>
      <c r="GMB76" s="15"/>
      <c r="GMC76" s="15"/>
      <c r="GMD76" s="15"/>
      <c r="GME76" s="15"/>
      <c r="GMF76" s="15"/>
      <c r="GMG76" s="15"/>
      <c r="GMH76" s="15"/>
      <c r="GMI76" s="15"/>
      <c r="GMJ76" s="15"/>
      <c r="GMK76" s="15"/>
      <c r="GML76" s="15"/>
      <c r="GMM76" s="15"/>
      <c r="GMN76" s="15"/>
      <c r="GMO76" s="15"/>
      <c r="GMP76" s="15"/>
      <c r="GMQ76" s="15"/>
      <c r="GMR76" s="15"/>
      <c r="GMS76" s="15"/>
      <c r="GMT76" s="15"/>
      <c r="GMU76" s="15"/>
      <c r="GMV76" s="15"/>
      <c r="GMW76" s="15"/>
      <c r="GMX76" s="15"/>
      <c r="GMY76" s="15"/>
      <c r="GMZ76" s="15"/>
      <c r="GNA76" s="15"/>
      <c r="GNB76" s="15"/>
      <c r="GNC76" s="15"/>
      <c r="GND76" s="15"/>
      <c r="GNE76" s="15"/>
      <c r="GNF76" s="15"/>
      <c r="GNG76" s="15"/>
      <c r="GNH76" s="15"/>
      <c r="GNI76" s="15"/>
      <c r="GNJ76" s="15"/>
      <c r="GNK76" s="15"/>
      <c r="GNL76" s="15"/>
      <c r="GNM76" s="15"/>
      <c r="GNN76" s="15"/>
      <c r="GNO76" s="15"/>
      <c r="GNP76" s="15"/>
      <c r="GNQ76" s="15"/>
      <c r="GNR76" s="15"/>
      <c r="GNS76" s="15"/>
      <c r="GNT76" s="15"/>
      <c r="GNU76" s="15"/>
      <c r="GNV76" s="15"/>
      <c r="GNW76" s="15"/>
      <c r="GNX76" s="15"/>
      <c r="GNY76" s="15"/>
      <c r="GNZ76" s="15"/>
      <c r="GOA76" s="15"/>
      <c r="GOB76" s="15"/>
      <c r="GOC76" s="15"/>
      <c r="GOD76" s="15"/>
      <c r="GOE76" s="15"/>
      <c r="GOF76" s="15"/>
      <c r="GOG76" s="15"/>
      <c r="GOH76" s="15"/>
      <c r="GOI76" s="15"/>
      <c r="GOJ76" s="15"/>
      <c r="GOK76" s="15"/>
      <c r="GOL76" s="15"/>
      <c r="GOM76" s="15"/>
      <c r="GON76" s="15"/>
      <c r="GOO76" s="15"/>
      <c r="GOP76" s="15"/>
      <c r="GOQ76" s="15"/>
      <c r="GOR76" s="15"/>
      <c r="GOS76" s="15"/>
      <c r="GOT76" s="15"/>
      <c r="GOU76" s="15"/>
      <c r="GOV76" s="15"/>
      <c r="GOW76" s="15"/>
      <c r="GOX76" s="15"/>
      <c r="GOY76" s="15"/>
      <c r="GOZ76" s="15"/>
      <c r="GPA76" s="15"/>
      <c r="GPB76" s="15"/>
      <c r="GPC76" s="15"/>
      <c r="GPD76" s="15"/>
      <c r="GPE76" s="15"/>
      <c r="GPF76" s="15"/>
      <c r="GPG76" s="15"/>
      <c r="GPH76" s="15"/>
      <c r="GPI76" s="15"/>
      <c r="GPJ76" s="15"/>
      <c r="GPK76" s="15"/>
      <c r="GPL76" s="15"/>
      <c r="GPM76" s="15"/>
      <c r="GPN76" s="15"/>
      <c r="GPO76" s="15"/>
      <c r="GPP76" s="15"/>
      <c r="GPQ76" s="15"/>
      <c r="GPR76" s="15"/>
      <c r="GPS76" s="15"/>
      <c r="GPT76" s="15"/>
      <c r="GPU76" s="15"/>
      <c r="GPV76" s="15"/>
      <c r="GPW76" s="15"/>
      <c r="GPX76" s="15"/>
      <c r="GPY76" s="15"/>
      <c r="GPZ76" s="15"/>
      <c r="GQA76" s="15"/>
      <c r="GQB76" s="15"/>
      <c r="GQC76" s="15"/>
      <c r="GQD76" s="15"/>
      <c r="GQE76" s="15"/>
      <c r="GQF76" s="15"/>
      <c r="GQG76" s="15"/>
      <c r="GQH76" s="15"/>
      <c r="GQI76" s="15"/>
      <c r="GQJ76" s="15"/>
      <c r="GQK76" s="15"/>
      <c r="GQL76" s="15"/>
      <c r="GQM76" s="15"/>
      <c r="GQN76" s="15"/>
      <c r="GQO76" s="15"/>
      <c r="GQP76" s="15"/>
      <c r="GQQ76" s="15"/>
      <c r="GQR76" s="15"/>
      <c r="GQS76" s="15"/>
      <c r="GQT76" s="15"/>
      <c r="GQU76" s="15"/>
      <c r="GQV76" s="15"/>
      <c r="GQW76" s="15"/>
      <c r="GQX76" s="15"/>
      <c r="GQY76" s="15"/>
      <c r="GQZ76" s="15"/>
      <c r="GRA76" s="15"/>
      <c r="GRB76" s="15"/>
      <c r="GRC76" s="15"/>
      <c r="GRD76" s="15"/>
      <c r="GRE76" s="15"/>
      <c r="GRF76" s="15"/>
      <c r="GRG76" s="15"/>
      <c r="GRH76" s="15"/>
      <c r="GRI76" s="15"/>
      <c r="GRJ76" s="15"/>
      <c r="GRK76" s="15"/>
      <c r="GRL76" s="15"/>
      <c r="GRM76" s="15"/>
      <c r="GRN76" s="15"/>
      <c r="GRO76" s="15"/>
      <c r="GRP76" s="15"/>
      <c r="GRQ76" s="15"/>
      <c r="GRR76" s="15"/>
      <c r="GRS76" s="15"/>
      <c r="GRT76" s="15"/>
      <c r="GRU76" s="15"/>
      <c r="GRV76" s="15"/>
      <c r="GRW76" s="15"/>
      <c r="GRX76" s="15"/>
      <c r="GRY76" s="15"/>
      <c r="GRZ76" s="15"/>
      <c r="GSA76" s="15"/>
      <c r="GSB76" s="15"/>
      <c r="GSC76" s="15"/>
      <c r="GSD76" s="15"/>
      <c r="GSE76" s="15"/>
      <c r="GSF76" s="15"/>
      <c r="GSG76" s="15"/>
      <c r="GSH76" s="15"/>
      <c r="GSI76" s="15"/>
      <c r="GSJ76" s="15"/>
      <c r="GSK76" s="15"/>
      <c r="GSL76" s="15"/>
      <c r="GSM76" s="15"/>
      <c r="GSN76" s="15"/>
      <c r="GSO76" s="15"/>
      <c r="GSP76" s="15"/>
      <c r="GSQ76" s="15"/>
      <c r="GSR76" s="15"/>
      <c r="GSS76" s="15"/>
      <c r="GST76" s="15"/>
      <c r="GSU76" s="15"/>
      <c r="GSV76" s="15"/>
      <c r="GSW76" s="15"/>
      <c r="GSX76" s="15"/>
      <c r="GSY76" s="15"/>
      <c r="GSZ76" s="15"/>
      <c r="GTA76" s="15"/>
      <c r="GTB76" s="15"/>
      <c r="GTC76" s="15"/>
      <c r="GTD76" s="15"/>
      <c r="GTE76" s="15"/>
      <c r="GTF76" s="15"/>
      <c r="GTG76" s="15"/>
      <c r="GTH76" s="15"/>
      <c r="GTI76" s="15"/>
      <c r="GTJ76" s="15"/>
      <c r="GTK76" s="15"/>
      <c r="GTL76" s="15"/>
      <c r="GTM76" s="15"/>
      <c r="GTN76" s="15"/>
      <c r="GTO76" s="15"/>
      <c r="GTP76" s="15"/>
      <c r="GTQ76" s="15"/>
      <c r="GTR76" s="15"/>
      <c r="GTS76" s="15"/>
      <c r="GTT76" s="15"/>
      <c r="GTU76" s="15"/>
      <c r="GTV76" s="15"/>
      <c r="GTW76" s="15"/>
      <c r="GTX76" s="15"/>
      <c r="GTY76" s="15"/>
      <c r="GTZ76" s="15"/>
      <c r="GUA76" s="15"/>
      <c r="GUB76" s="15"/>
      <c r="GUC76" s="15"/>
      <c r="GUD76" s="15"/>
      <c r="GUE76" s="15"/>
      <c r="GUF76" s="15"/>
      <c r="GUG76" s="15"/>
      <c r="GUH76" s="15"/>
      <c r="GUI76" s="15"/>
      <c r="GUJ76" s="15"/>
      <c r="GUK76" s="15"/>
      <c r="GUL76" s="15"/>
      <c r="GUM76" s="15"/>
      <c r="GUN76" s="15"/>
      <c r="GUO76" s="15"/>
      <c r="GUP76" s="15"/>
      <c r="GUQ76" s="15"/>
      <c r="GUR76" s="15"/>
      <c r="GUS76" s="15"/>
      <c r="GUT76" s="15"/>
      <c r="GUU76" s="15"/>
      <c r="GUV76" s="15"/>
      <c r="GUW76" s="15"/>
      <c r="GUX76" s="15"/>
      <c r="GUY76" s="15"/>
      <c r="GUZ76" s="15"/>
      <c r="GVA76" s="15"/>
      <c r="GVB76" s="15"/>
      <c r="GVC76" s="15"/>
      <c r="GVD76" s="15"/>
      <c r="GVE76" s="15"/>
      <c r="GVF76" s="15"/>
      <c r="GVG76" s="15"/>
      <c r="GVH76" s="15"/>
      <c r="GVI76" s="15"/>
      <c r="GVJ76" s="15"/>
      <c r="GVK76" s="15"/>
      <c r="GVL76" s="15"/>
      <c r="GVM76" s="15"/>
      <c r="GVN76" s="15"/>
      <c r="GVO76" s="15"/>
      <c r="GVP76" s="15"/>
      <c r="GVQ76" s="15"/>
      <c r="GVR76" s="15"/>
      <c r="GVS76" s="15"/>
      <c r="GVT76" s="15"/>
      <c r="GVU76" s="15"/>
      <c r="GVV76" s="15"/>
      <c r="GVW76" s="15"/>
      <c r="GVX76" s="15"/>
      <c r="GVY76" s="15"/>
      <c r="GVZ76" s="15"/>
      <c r="GWA76" s="15"/>
      <c r="GWB76" s="15"/>
      <c r="GWC76" s="15"/>
      <c r="GWD76" s="15"/>
      <c r="GWE76" s="15"/>
      <c r="GWF76" s="15"/>
      <c r="GWG76" s="15"/>
      <c r="GWH76" s="15"/>
      <c r="GWI76" s="15"/>
      <c r="GWJ76" s="15"/>
      <c r="GWK76" s="15"/>
      <c r="GWL76" s="15"/>
      <c r="GWM76" s="15"/>
      <c r="GWN76" s="15"/>
      <c r="GWO76" s="15"/>
      <c r="GWP76" s="15"/>
      <c r="GWQ76" s="15"/>
      <c r="GWR76" s="15"/>
      <c r="GWS76" s="15"/>
      <c r="GWT76" s="15"/>
      <c r="GWU76" s="15"/>
      <c r="GWV76" s="15"/>
      <c r="GWW76" s="15"/>
      <c r="GWX76" s="15"/>
      <c r="GWY76" s="15"/>
      <c r="GWZ76" s="15"/>
      <c r="GXA76" s="15"/>
      <c r="GXB76" s="15"/>
      <c r="GXC76" s="15"/>
      <c r="GXD76" s="15"/>
      <c r="GXE76" s="15"/>
      <c r="GXF76" s="15"/>
      <c r="GXG76" s="15"/>
      <c r="GXH76" s="15"/>
      <c r="GXI76" s="15"/>
      <c r="GXJ76" s="15"/>
      <c r="GXK76" s="15"/>
      <c r="GXL76" s="15"/>
      <c r="GXM76" s="15"/>
      <c r="GXN76" s="15"/>
      <c r="GXO76" s="15"/>
      <c r="GXP76" s="15"/>
      <c r="GXQ76" s="15"/>
      <c r="GXR76" s="15"/>
      <c r="GXS76" s="15"/>
      <c r="GXT76" s="15"/>
      <c r="GXU76" s="15"/>
      <c r="GXV76" s="15"/>
      <c r="GXW76" s="15"/>
      <c r="GXX76" s="15"/>
      <c r="GXY76" s="15"/>
      <c r="GXZ76" s="15"/>
      <c r="GYA76" s="15"/>
      <c r="GYB76" s="15"/>
      <c r="GYC76" s="15"/>
      <c r="GYD76" s="15"/>
      <c r="GYE76" s="15"/>
      <c r="GYF76" s="15"/>
      <c r="GYG76" s="15"/>
      <c r="GYH76" s="15"/>
      <c r="GYI76" s="15"/>
      <c r="GYJ76" s="15"/>
      <c r="GYK76" s="15"/>
      <c r="GYL76" s="15"/>
      <c r="GYM76" s="15"/>
      <c r="GYN76" s="15"/>
      <c r="GYO76" s="15"/>
      <c r="GYP76" s="15"/>
      <c r="GYQ76" s="15"/>
      <c r="GYR76" s="15"/>
      <c r="GYS76" s="15"/>
      <c r="GYT76" s="15"/>
      <c r="GYU76" s="15"/>
      <c r="GYV76" s="15"/>
      <c r="GYW76" s="15"/>
      <c r="GYX76" s="15"/>
      <c r="GYY76" s="15"/>
      <c r="GYZ76" s="15"/>
      <c r="GZA76" s="15"/>
      <c r="GZB76" s="15"/>
      <c r="GZC76" s="15"/>
      <c r="GZD76" s="15"/>
      <c r="GZE76" s="15"/>
      <c r="GZF76" s="15"/>
      <c r="GZG76" s="15"/>
      <c r="GZH76" s="15"/>
      <c r="GZI76" s="15"/>
      <c r="GZJ76" s="15"/>
      <c r="GZK76" s="15"/>
      <c r="GZL76" s="15"/>
      <c r="GZM76" s="15"/>
      <c r="GZN76" s="15"/>
      <c r="GZO76" s="15"/>
      <c r="GZP76" s="15"/>
      <c r="GZQ76" s="15"/>
      <c r="GZR76" s="15"/>
      <c r="GZS76" s="15"/>
      <c r="GZT76" s="15"/>
      <c r="GZU76" s="15"/>
      <c r="GZV76" s="15"/>
      <c r="GZW76" s="15"/>
      <c r="GZX76" s="15"/>
      <c r="GZY76" s="15"/>
      <c r="GZZ76" s="15"/>
      <c r="HAA76" s="15"/>
      <c r="HAB76" s="15"/>
      <c r="HAC76" s="15"/>
      <c r="HAD76" s="15"/>
      <c r="HAE76" s="15"/>
      <c r="HAF76" s="15"/>
      <c r="HAG76" s="15"/>
      <c r="HAH76" s="15"/>
      <c r="HAI76" s="15"/>
      <c r="HAJ76" s="15"/>
      <c r="HAK76" s="15"/>
      <c r="HAL76" s="15"/>
      <c r="HAM76" s="15"/>
      <c r="HAN76" s="15"/>
      <c r="HAO76" s="15"/>
      <c r="HAP76" s="15"/>
      <c r="HAQ76" s="15"/>
      <c r="HAR76" s="15"/>
      <c r="HAS76" s="15"/>
      <c r="HAT76" s="15"/>
      <c r="HAU76" s="15"/>
      <c r="HAV76" s="15"/>
      <c r="HAW76" s="15"/>
      <c r="HAX76" s="15"/>
      <c r="HAY76" s="15"/>
      <c r="HAZ76" s="15"/>
      <c r="HBA76" s="15"/>
      <c r="HBB76" s="15"/>
      <c r="HBC76" s="15"/>
      <c r="HBD76" s="15"/>
      <c r="HBE76" s="15"/>
      <c r="HBF76" s="15"/>
      <c r="HBG76" s="15"/>
      <c r="HBH76" s="15"/>
      <c r="HBI76" s="15"/>
      <c r="HBJ76" s="15"/>
      <c r="HBK76" s="15"/>
      <c r="HBL76" s="15"/>
      <c r="HBM76" s="15"/>
      <c r="HBN76" s="15"/>
      <c r="HBO76" s="15"/>
      <c r="HBP76" s="15"/>
      <c r="HBQ76" s="15"/>
      <c r="HBR76" s="15"/>
      <c r="HBS76" s="15"/>
      <c r="HBT76" s="15"/>
      <c r="HBU76" s="15"/>
      <c r="HBV76" s="15"/>
      <c r="HBW76" s="15"/>
      <c r="HBX76" s="15"/>
      <c r="HBY76" s="15"/>
      <c r="HBZ76" s="15"/>
      <c r="HCA76" s="15"/>
      <c r="HCB76" s="15"/>
      <c r="HCC76" s="15"/>
      <c r="HCD76" s="15"/>
      <c r="HCE76" s="15"/>
      <c r="HCF76" s="15"/>
      <c r="HCG76" s="15"/>
      <c r="HCH76" s="15"/>
      <c r="HCI76" s="15"/>
      <c r="HCJ76" s="15"/>
      <c r="HCK76" s="15"/>
      <c r="HCL76" s="15"/>
      <c r="HCM76" s="15"/>
      <c r="HCN76" s="15"/>
      <c r="HCO76" s="15"/>
      <c r="HCP76" s="15"/>
      <c r="HCQ76" s="15"/>
      <c r="HCR76" s="15"/>
      <c r="HCS76" s="15"/>
      <c r="HCT76" s="15"/>
      <c r="HCU76" s="15"/>
      <c r="HCV76" s="15"/>
      <c r="HCW76" s="15"/>
      <c r="HCX76" s="15"/>
      <c r="HCY76" s="15"/>
      <c r="HCZ76" s="15"/>
      <c r="HDA76" s="15"/>
      <c r="HDB76" s="15"/>
      <c r="HDC76" s="15"/>
      <c r="HDD76" s="15"/>
      <c r="HDE76" s="15"/>
      <c r="HDF76" s="15"/>
      <c r="HDG76" s="15"/>
      <c r="HDH76" s="15"/>
      <c r="HDI76" s="15"/>
      <c r="HDJ76" s="15"/>
      <c r="HDK76" s="15"/>
      <c r="HDL76" s="15"/>
      <c r="HDM76" s="15"/>
      <c r="HDN76" s="15"/>
      <c r="HDO76" s="15"/>
      <c r="HDP76" s="15"/>
      <c r="HDQ76" s="15"/>
      <c r="HDR76" s="15"/>
      <c r="HDS76" s="15"/>
      <c r="HDT76" s="15"/>
      <c r="HDU76" s="15"/>
      <c r="HDV76" s="15"/>
      <c r="HDW76" s="15"/>
      <c r="HDX76" s="15"/>
      <c r="HDY76" s="15"/>
      <c r="HDZ76" s="15"/>
      <c r="HEA76" s="15"/>
      <c r="HEB76" s="15"/>
      <c r="HEC76" s="15"/>
      <c r="HED76" s="15"/>
      <c r="HEE76" s="15"/>
      <c r="HEF76" s="15"/>
      <c r="HEG76" s="15"/>
      <c r="HEH76" s="15"/>
      <c r="HEI76" s="15"/>
      <c r="HEJ76" s="15"/>
      <c r="HEK76" s="15"/>
      <c r="HEL76" s="15"/>
      <c r="HEM76" s="15"/>
      <c r="HEN76" s="15"/>
      <c r="HEO76" s="15"/>
      <c r="HEP76" s="15"/>
      <c r="HEQ76" s="15"/>
      <c r="HER76" s="15"/>
      <c r="HES76" s="15"/>
      <c r="HET76" s="15"/>
      <c r="HEU76" s="15"/>
      <c r="HEV76" s="15"/>
      <c r="HEW76" s="15"/>
      <c r="HEX76" s="15"/>
      <c r="HEY76" s="15"/>
      <c r="HEZ76" s="15"/>
      <c r="HFA76" s="15"/>
      <c r="HFB76" s="15"/>
      <c r="HFC76" s="15"/>
      <c r="HFD76" s="15"/>
      <c r="HFE76" s="15"/>
      <c r="HFF76" s="15"/>
      <c r="HFG76" s="15"/>
      <c r="HFH76" s="15"/>
      <c r="HFI76" s="15"/>
      <c r="HFJ76" s="15"/>
      <c r="HFK76" s="15"/>
      <c r="HFL76" s="15"/>
      <c r="HFM76" s="15"/>
      <c r="HFN76" s="15"/>
      <c r="HFO76" s="15"/>
      <c r="HFP76" s="15"/>
      <c r="HFQ76" s="15"/>
      <c r="HFR76" s="15"/>
      <c r="HFS76" s="15"/>
      <c r="HFT76" s="15"/>
      <c r="HFU76" s="15"/>
      <c r="HFV76" s="15"/>
      <c r="HFW76" s="15"/>
      <c r="HFX76" s="15"/>
      <c r="HFY76" s="15"/>
      <c r="HFZ76" s="15"/>
      <c r="HGA76" s="15"/>
      <c r="HGB76" s="15"/>
      <c r="HGC76" s="15"/>
      <c r="HGD76" s="15"/>
      <c r="HGE76" s="15"/>
      <c r="HGF76" s="15"/>
      <c r="HGG76" s="15"/>
      <c r="HGH76" s="15"/>
      <c r="HGI76" s="15"/>
      <c r="HGJ76" s="15"/>
      <c r="HGK76" s="15"/>
      <c r="HGL76" s="15"/>
      <c r="HGM76" s="15"/>
      <c r="HGN76" s="15"/>
      <c r="HGO76" s="15"/>
      <c r="HGP76" s="15"/>
      <c r="HGQ76" s="15"/>
      <c r="HGR76" s="15"/>
      <c r="HGS76" s="15"/>
      <c r="HGT76" s="15"/>
      <c r="HGU76" s="15"/>
      <c r="HGV76" s="15"/>
      <c r="HGW76" s="15"/>
      <c r="HGX76" s="15"/>
      <c r="HGY76" s="15"/>
      <c r="HGZ76" s="15"/>
      <c r="HHA76" s="15"/>
      <c r="HHB76" s="15"/>
      <c r="HHC76" s="15"/>
      <c r="HHD76" s="15"/>
      <c r="HHE76" s="15"/>
      <c r="HHF76" s="15"/>
      <c r="HHG76" s="15"/>
      <c r="HHH76" s="15"/>
      <c r="HHI76" s="15"/>
      <c r="HHJ76" s="15"/>
      <c r="HHK76" s="15"/>
      <c r="HHL76" s="15"/>
      <c r="HHM76" s="15"/>
      <c r="HHN76" s="15"/>
      <c r="HHO76" s="15"/>
      <c r="HHP76" s="15"/>
      <c r="HHQ76" s="15"/>
      <c r="HHR76" s="15"/>
      <c r="HHS76" s="15"/>
      <c r="HHT76" s="15"/>
      <c r="HHU76" s="15"/>
      <c r="HHV76" s="15"/>
      <c r="HHW76" s="15"/>
      <c r="HHX76" s="15"/>
      <c r="HHY76" s="15"/>
      <c r="HHZ76" s="15"/>
      <c r="HIA76" s="15"/>
      <c r="HIB76" s="15"/>
      <c r="HIC76" s="15"/>
      <c r="HID76" s="15"/>
      <c r="HIE76" s="15"/>
      <c r="HIF76" s="15"/>
      <c r="HIG76" s="15"/>
      <c r="HIH76" s="15"/>
      <c r="HII76" s="15"/>
      <c r="HIJ76" s="15"/>
      <c r="HIK76" s="15"/>
      <c r="HIL76" s="15"/>
      <c r="HIM76" s="15"/>
      <c r="HIN76" s="15"/>
      <c r="HIO76" s="15"/>
      <c r="HIP76" s="15"/>
      <c r="HIQ76" s="15"/>
      <c r="HIR76" s="15"/>
      <c r="HIS76" s="15"/>
      <c r="HIT76" s="15"/>
      <c r="HIU76" s="15"/>
      <c r="HIV76" s="15"/>
      <c r="HIW76" s="15"/>
      <c r="HIX76" s="15"/>
      <c r="HIY76" s="15"/>
      <c r="HIZ76" s="15"/>
      <c r="HJA76" s="15"/>
      <c r="HJB76" s="15"/>
      <c r="HJC76" s="15"/>
      <c r="HJD76" s="15"/>
      <c r="HJE76" s="15"/>
      <c r="HJF76" s="15"/>
      <c r="HJG76" s="15"/>
      <c r="HJH76" s="15"/>
      <c r="HJI76" s="15"/>
      <c r="HJJ76" s="15"/>
      <c r="HJK76" s="15"/>
      <c r="HJL76" s="15"/>
      <c r="HJM76" s="15"/>
      <c r="HJN76" s="15"/>
      <c r="HJO76" s="15"/>
      <c r="HJP76" s="15"/>
      <c r="HJQ76" s="15"/>
      <c r="HJR76" s="15"/>
      <c r="HJS76" s="15"/>
      <c r="HJT76" s="15"/>
      <c r="HJU76" s="15"/>
      <c r="HJV76" s="15"/>
      <c r="HJW76" s="15"/>
      <c r="HJX76" s="15"/>
      <c r="HJY76" s="15"/>
      <c r="HJZ76" s="15"/>
      <c r="HKA76" s="15"/>
      <c r="HKB76" s="15"/>
      <c r="HKC76" s="15"/>
      <c r="HKD76" s="15"/>
      <c r="HKE76" s="15"/>
      <c r="HKF76" s="15"/>
      <c r="HKG76" s="15"/>
      <c r="HKH76" s="15"/>
      <c r="HKI76" s="15"/>
      <c r="HKJ76" s="15"/>
      <c r="HKK76" s="15"/>
      <c r="HKL76" s="15"/>
      <c r="HKM76" s="15"/>
      <c r="HKN76" s="15"/>
      <c r="HKO76" s="15"/>
      <c r="HKP76" s="15"/>
      <c r="HKQ76" s="15"/>
      <c r="HKR76" s="15"/>
      <c r="HKS76" s="15"/>
      <c r="HKT76" s="15"/>
      <c r="HKU76" s="15"/>
      <c r="HKV76" s="15"/>
      <c r="HKW76" s="15"/>
      <c r="HKX76" s="15"/>
      <c r="HKY76" s="15"/>
      <c r="HKZ76" s="15"/>
      <c r="HLA76" s="15"/>
      <c r="HLB76" s="15"/>
      <c r="HLC76" s="15"/>
      <c r="HLD76" s="15"/>
      <c r="HLE76" s="15"/>
      <c r="HLF76" s="15"/>
      <c r="HLG76" s="15"/>
      <c r="HLH76" s="15"/>
      <c r="HLI76" s="15"/>
      <c r="HLJ76" s="15"/>
      <c r="HLK76" s="15"/>
      <c r="HLL76" s="15"/>
      <c r="HLM76" s="15"/>
      <c r="HLN76" s="15"/>
      <c r="HLO76" s="15"/>
      <c r="HLP76" s="15"/>
      <c r="HLQ76" s="15"/>
      <c r="HLR76" s="15"/>
      <c r="HLS76" s="15"/>
      <c r="HLT76" s="15"/>
      <c r="HLU76" s="15"/>
      <c r="HLV76" s="15"/>
      <c r="HLW76" s="15"/>
      <c r="HLX76" s="15"/>
      <c r="HLY76" s="15"/>
      <c r="HLZ76" s="15"/>
      <c r="HMA76" s="15"/>
      <c r="HMB76" s="15"/>
      <c r="HMC76" s="15"/>
      <c r="HMD76" s="15"/>
      <c r="HME76" s="15"/>
      <c r="HMF76" s="15"/>
      <c r="HMG76" s="15"/>
      <c r="HMH76" s="15"/>
      <c r="HMI76" s="15"/>
      <c r="HMJ76" s="15"/>
      <c r="HMK76" s="15"/>
      <c r="HML76" s="15"/>
      <c r="HMM76" s="15"/>
      <c r="HMN76" s="15"/>
      <c r="HMO76" s="15"/>
      <c r="HMP76" s="15"/>
      <c r="HMQ76" s="15"/>
      <c r="HMR76" s="15"/>
      <c r="HMS76" s="15"/>
      <c r="HMT76" s="15"/>
      <c r="HMU76" s="15"/>
      <c r="HMV76" s="15"/>
      <c r="HMW76" s="15"/>
      <c r="HMX76" s="15"/>
      <c r="HMY76" s="15"/>
      <c r="HMZ76" s="15"/>
      <c r="HNA76" s="15"/>
      <c r="HNB76" s="15"/>
      <c r="HNC76" s="15"/>
      <c r="HND76" s="15"/>
      <c r="HNE76" s="15"/>
      <c r="HNF76" s="15"/>
      <c r="HNG76" s="15"/>
      <c r="HNH76" s="15"/>
      <c r="HNI76" s="15"/>
      <c r="HNJ76" s="15"/>
      <c r="HNK76" s="15"/>
      <c r="HNL76" s="15"/>
      <c r="HNM76" s="15"/>
      <c r="HNN76" s="15"/>
      <c r="HNO76" s="15"/>
      <c r="HNP76" s="15"/>
      <c r="HNQ76" s="15"/>
      <c r="HNR76" s="15"/>
      <c r="HNS76" s="15"/>
      <c r="HNT76" s="15"/>
      <c r="HNU76" s="15"/>
      <c r="HNV76" s="15"/>
      <c r="HNW76" s="15"/>
      <c r="HNX76" s="15"/>
      <c r="HNY76" s="15"/>
      <c r="HNZ76" s="15"/>
      <c r="HOA76" s="15"/>
      <c r="HOB76" s="15"/>
      <c r="HOC76" s="15"/>
      <c r="HOD76" s="15"/>
      <c r="HOE76" s="15"/>
      <c r="HOF76" s="15"/>
      <c r="HOG76" s="15"/>
      <c r="HOH76" s="15"/>
      <c r="HOI76" s="15"/>
      <c r="HOJ76" s="15"/>
      <c r="HOK76" s="15"/>
      <c r="HOL76" s="15"/>
      <c r="HOM76" s="15"/>
      <c r="HON76" s="15"/>
      <c r="HOO76" s="15"/>
      <c r="HOP76" s="15"/>
      <c r="HOQ76" s="15"/>
      <c r="HOR76" s="15"/>
      <c r="HOS76" s="15"/>
      <c r="HOT76" s="15"/>
      <c r="HOU76" s="15"/>
      <c r="HOV76" s="15"/>
      <c r="HOW76" s="15"/>
      <c r="HOX76" s="15"/>
      <c r="HOY76" s="15"/>
      <c r="HOZ76" s="15"/>
      <c r="HPA76" s="15"/>
      <c r="HPB76" s="15"/>
      <c r="HPC76" s="15"/>
      <c r="HPD76" s="15"/>
      <c r="HPE76" s="15"/>
      <c r="HPF76" s="15"/>
      <c r="HPG76" s="15"/>
      <c r="HPH76" s="15"/>
      <c r="HPI76" s="15"/>
      <c r="HPJ76" s="15"/>
      <c r="HPK76" s="15"/>
      <c r="HPL76" s="15"/>
      <c r="HPM76" s="15"/>
      <c r="HPN76" s="15"/>
      <c r="HPO76" s="15"/>
      <c r="HPP76" s="15"/>
      <c r="HPQ76" s="15"/>
      <c r="HPR76" s="15"/>
      <c r="HPS76" s="15"/>
      <c r="HPT76" s="15"/>
      <c r="HPU76" s="15"/>
      <c r="HPV76" s="15"/>
      <c r="HPW76" s="15"/>
      <c r="HPX76" s="15"/>
      <c r="HPY76" s="15"/>
      <c r="HPZ76" s="15"/>
      <c r="HQA76" s="15"/>
      <c r="HQB76" s="15"/>
      <c r="HQC76" s="15"/>
      <c r="HQD76" s="15"/>
      <c r="HQE76" s="15"/>
      <c r="HQF76" s="15"/>
      <c r="HQG76" s="15"/>
      <c r="HQH76" s="15"/>
      <c r="HQI76" s="15"/>
      <c r="HQJ76" s="15"/>
      <c r="HQK76" s="15"/>
      <c r="HQL76" s="15"/>
      <c r="HQM76" s="15"/>
      <c r="HQN76" s="15"/>
      <c r="HQO76" s="15"/>
      <c r="HQP76" s="15"/>
      <c r="HQQ76" s="15"/>
      <c r="HQR76" s="15"/>
      <c r="HQS76" s="15"/>
      <c r="HQT76" s="15"/>
      <c r="HQU76" s="15"/>
      <c r="HQV76" s="15"/>
      <c r="HQW76" s="15"/>
      <c r="HQX76" s="15"/>
      <c r="HQY76" s="15"/>
      <c r="HQZ76" s="15"/>
      <c r="HRA76" s="15"/>
      <c r="HRB76" s="15"/>
      <c r="HRC76" s="15"/>
      <c r="HRD76" s="15"/>
      <c r="HRE76" s="15"/>
      <c r="HRF76" s="15"/>
      <c r="HRG76" s="15"/>
      <c r="HRH76" s="15"/>
      <c r="HRI76" s="15"/>
      <c r="HRJ76" s="15"/>
      <c r="HRK76" s="15"/>
      <c r="HRL76" s="15"/>
      <c r="HRM76" s="15"/>
      <c r="HRN76" s="15"/>
      <c r="HRO76" s="15"/>
      <c r="HRP76" s="15"/>
      <c r="HRQ76" s="15"/>
      <c r="HRR76" s="15"/>
      <c r="HRS76" s="15"/>
      <c r="HRT76" s="15"/>
      <c r="HRU76" s="15"/>
      <c r="HRV76" s="15"/>
      <c r="HRW76" s="15"/>
      <c r="HRX76" s="15"/>
      <c r="HRY76" s="15"/>
      <c r="HRZ76" s="15"/>
      <c r="HSA76" s="15"/>
      <c r="HSB76" s="15"/>
      <c r="HSC76" s="15"/>
      <c r="HSD76" s="15"/>
      <c r="HSE76" s="15"/>
      <c r="HSF76" s="15"/>
      <c r="HSG76" s="15"/>
      <c r="HSH76" s="15"/>
      <c r="HSI76" s="15"/>
      <c r="HSJ76" s="15"/>
      <c r="HSK76" s="15"/>
      <c r="HSL76" s="15"/>
      <c r="HSM76" s="15"/>
      <c r="HSN76" s="15"/>
      <c r="HSO76" s="15"/>
      <c r="HSP76" s="15"/>
      <c r="HSQ76" s="15"/>
      <c r="HSR76" s="15"/>
      <c r="HSS76" s="15"/>
      <c r="HST76" s="15"/>
      <c r="HSU76" s="15"/>
      <c r="HSV76" s="15"/>
      <c r="HSW76" s="15"/>
      <c r="HSX76" s="15"/>
      <c r="HSY76" s="15"/>
      <c r="HSZ76" s="15"/>
      <c r="HTA76" s="15"/>
      <c r="HTB76" s="15"/>
      <c r="HTC76" s="15"/>
      <c r="HTD76" s="15"/>
      <c r="HTE76" s="15"/>
      <c r="HTF76" s="15"/>
      <c r="HTG76" s="15"/>
      <c r="HTH76" s="15"/>
      <c r="HTI76" s="15"/>
      <c r="HTJ76" s="15"/>
      <c r="HTK76" s="15"/>
      <c r="HTL76" s="15"/>
      <c r="HTM76" s="15"/>
      <c r="HTN76" s="15"/>
      <c r="HTO76" s="15"/>
      <c r="HTP76" s="15"/>
      <c r="HTQ76" s="15"/>
      <c r="HTR76" s="15"/>
      <c r="HTS76" s="15"/>
      <c r="HTT76" s="15"/>
      <c r="HTU76" s="15"/>
      <c r="HTV76" s="15"/>
      <c r="HTW76" s="15"/>
      <c r="HTX76" s="15"/>
      <c r="HTY76" s="15"/>
      <c r="HTZ76" s="15"/>
      <c r="HUA76" s="15"/>
      <c r="HUB76" s="15"/>
      <c r="HUC76" s="15"/>
      <c r="HUD76" s="15"/>
      <c r="HUE76" s="15"/>
      <c r="HUF76" s="15"/>
      <c r="HUG76" s="15"/>
      <c r="HUH76" s="15"/>
      <c r="HUI76" s="15"/>
      <c r="HUJ76" s="15"/>
      <c r="HUK76" s="15"/>
      <c r="HUL76" s="15"/>
      <c r="HUM76" s="15"/>
      <c r="HUN76" s="15"/>
      <c r="HUO76" s="15"/>
      <c r="HUP76" s="15"/>
      <c r="HUQ76" s="15"/>
      <c r="HUR76" s="15"/>
      <c r="HUS76" s="15"/>
      <c r="HUT76" s="15"/>
      <c r="HUU76" s="15"/>
      <c r="HUV76" s="15"/>
      <c r="HUW76" s="15"/>
      <c r="HUX76" s="15"/>
      <c r="HUY76" s="15"/>
      <c r="HUZ76" s="15"/>
      <c r="HVA76" s="15"/>
      <c r="HVB76" s="15"/>
      <c r="HVC76" s="15"/>
      <c r="HVD76" s="15"/>
      <c r="HVE76" s="15"/>
      <c r="HVF76" s="15"/>
      <c r="HVG76" s="15"/>
      <c r="HVH76" s="15"/>
      <c r="HVI76" s="15"/>
      <c r="HVJ76" s="15"/>
      <c r="HVK76" s="15"/>
      <c r="HVL76" s="15"/>
      <c r="HVM76" s="15"/>
      <c r="HVN76" s="15"/>
      <c r="HVO76" s="15"/>
      <c r="HVP76" s="15"/>
      <c r="HVQ76" s="15"/>
      <c r="HVR76" s="15"/>
      <c r="HVS76" s="15"/>
      <c r="HVT76" s="15"/>
      <c r="HVU76" s="15"/>
      <c r="HVV76" s="15"/>
      <c r="HVW76" s="15"/>
      <c r="HVX76" s="15"/>
      <c r="HVY76" s="15"/>
      <c r="HVZ76" s="15"/>
      <c r="HWA76" s="15"/>
      <c r="HWB76" s="15"/>
      <c r="HWC76" s="15"/>
      <c r="HWD76" s="15"/>
      <c r="HWE76" s="15"/>
      <c r="HWF76" s="15"/>
      <c r="HWG76" s="15"/>
      <c r="HWH76" s="15"/>
      <c r="HWI76" s="15"/>
      <c r="HWJ76" s="15"/>
      <c r="HWK76" s="15"/>
      <c r="HWL76" s="15"/>
      <c r="HWM76" s="15"/>
      <c r="HWN76" s="15"/>
      <c r="HWO76" s="15"/>
      <c r="HWP76" s="15"/>
      <c r="HWQ76" s="15"/>
      <c r="HWR76" s="15"/>
      <c r="HWS76" s="15"/>
      <c r="HWT76" s="15"/>
      <c r="HWU76" s="15"/>
      <c r="HWV76" s="15"/>
      <c r="HWW76" s="15"/>
      <c r="HWX76" s="15"/>
      <c r="HWY76" s="15"/>
      <c r="HWZ76" s="15"/>
      <c r="HXA76" s="15"/>
      <c r="HXB76" s="15"/>
      <c r="HXC76" s="15"/>
      <c r="HXD76" s="15"/>
      <c r="HXE76" s="15"/>
      <c r="HXF76" s="15"/>
      <c r="HXG76" s="15"/>
      <c r="HXH76" s="15"/>
      <c r="HXI76" s="15"/>
      <c r="HXJ76" s="15"/>
      <c r="HXK76" s="15"/>
      <c r="HXL76" s="15"/>
      <c r="HXM76" s="15"/>
      <c r="HXN76" s="15"/>
      <c r="HXO76" s="15"/>
      <c r="HXP76" s="15"/>
      <c r="HXQ76" s="15"/>
      <c r="HXR76" s="15"/>
      <c r="HXS76" s="15"/>
      <c r="HXT76" s="15"/>
      <c r="HXU76" s="15"/>
      <c r="HXV76" s="15"/>
      <c r="HXW76" s="15"/>
      <c r="HXX76" s="15"/>
      <c r="HXY76" s="15"/>
      <c r="HXZ76" s="15"/>
      <c r="HYA76" s="15"/>
      <c r="HYB76" s="15"/>
      <c r="HYC76" s="15"/>
      <c r="HYD76" s="15"/>
      <c r="HYE76" s="15"/>
      <c r="HYF76" s="15"/>
      <c r="HYG76" s="15"/>
      <c r="HYH76" s="15"/>
      <c r="HYI76" s="15"/>
      <c r="HYJ76" s="15"/>
      <c r="HYK76" s="15"/>
      <c r="HYL76" s="15"/>
      <c r="HYM76" s="15"/>
      <c r="HYN76" s="15"/>
      <c r="HYO76" s="15"/>
      <c r="HYP76" s="15"/>
      <c r="HYQ76" s="15"/>
      <c r="HYR76" s="15"/>
      <c r="HYS76" s="15"/>
      <c r="HYT76" s="15"/>
      <c r="HYU76" s="15"/>
      <c r="HYV76" s="15"/>
      <c r="HYW76" s="15"/>
      <c r="HYX76" s="15"/>
      <c r="HYY76" s="15"/>
      <c r="HYZ76" s="15"/>
      <c r="HZA76" s="15"/>
      <c r="HZB76" s="15"/>
      <c r="HZC76" s="15"/>
      <c r="HZD76" s="15"/>
      <c r="HZE76" s="15"/>
      <c r="HZF76" s="15"/>
      <c r="HZG76" s="15"/>
      <c r="HZH76" s="15"/>
      <c r="HZI76" s="15"/>
      <c r="HZJ76" s="15"/>
      <c r="HZK76" s="15"/>
      <c r="HZL76" s="15"/>
      <c r="HZM76" s="15"/>
      <c r="HZN76" s="15"/>
      <c r="HZO76" s="15"/>
      <c r="HZP76" s="15"/>
      <c r="HZQ76" s="15"/>
      <c r="HZR76" s="15"/>
      <c r="HZS76" s="15"/>
      <c r="HZT76" s="15"/>
      <c r="HZU76" s="15"/>
      <c r="HZV76" s="15"/>
      <c r="HZW76" s="15"/>
      <c r="HZX76" s="15"/>
      <c r="HZY76" s="15"/>
      <c r="HZZ76" s="15"/>
      <c r="IAA76" s="15"/>
      <c r="IAB76" s="15"/>
      <c r="IAC76" s="15"/>
      <c r="IAD76" s="15"/>
      <c r="IAE76" s="15"/>
      <c r="IAF76" s="15"/>
      <c r="IAG76" s="15"/>
      <c r="IAH76" s="15"/>
      <c r="IAI76" s="15"/>
      <c r="IAJ76" s="15"/>
      <c r="IAK76" s="15"/>
      <c r="IAL76" s="15"/>
      <c r="IAM76" s="15"/>
      <c r="IAN76" s="15"/>
      <c r="IAO76" s="15"/>
      <c r="IAP76" s="15"/>
      <c r="IAQ76" s="15"/>
      <c r="IAR76" s="15"/>
      <c r="IAS76" s="15"/>
      <c r="IAT76" s="15"/>
      <c r="IAU76" s="15"/>
      <c r="IAV76" s="15"/>
      <c r="IAW76" s="15"/>
      <c r="IAX76" s="15"/>
      <c r="IAY76" s="15"/>
      <c r="IAZ76" s="15"/>
      <c r="IBA76" s="15"/>
      <c r="IBB76" s="15"/>
      <c r="IBC76" s="15"/>
      <c r="IBD76" s="15"/>
      <c r="IBE76" s="15"/>
      <c r="IBF76" s="15"/>
      <c r="IBG76" s="15"/>
      <c r="IBH76" s="15"/>
      <c r="IBI76" s="15"/>
      <c r="IBJ76" s="15"/>
      <c r="IBK76" s="15"/>
      <c r="IBL76" s="15"/>
      <c r="IBM76" s="15"/>
      <c r="IBN76" s="15"/>
      <c r="IBO76" s="15"/>
      <c r="IBP76" s="15"/>
      <c r="IBQ76" s="15"/>
      <c r="IBR76" s="15"/>
      <c r="IBS76" s="15"/>
      <c r="IBT76" s="15"/>
      <c r="IBU76" s="15"/>
      <c r="IBV76" s="15"/>
      <c r="IBW76" s="15"/>
      <c r="IBX76" s="15"/>
      <c r="IBY76" s="15"/>
      <c r="IBZ76" s="15"/>
      <c r="ICA76" s="15"/>
      <c r="ICB76" s="15"/>
      <c r="ICC76" s="15"/>
      <c r="ICD76" s="15"/>
      <c r="ICE76" s="15"/>
      <c r="ICF76" s="15"/>
      <c r="ICG76" s="15"/>
      <c r="ICH76" s="15"/>
      <c r="ICI76" s="15"/>
      <c r="ICJ76" s="15"/>
      <c r="ICK76" s="15"/>
      <c r="ICL76" s="15"/>
      <c r="ICM76" s="15"/>
      <c r="ICN76" s="15"/>
      <c r="ICO76" s="15"/>
      <c r="ICP76" s="15"/>
      <c r="ICQ76" s="15"/>
      <c r="ICR76" s="15"/>
      <c r="ICS76" s="15"/>
      <c r="ICT76" s="15"/>
      <c r="ICU76" s="15"/>
      <c r="ICV76" s="15"/>
      <c r="ICW76" s="15"/>
      <c r="ICX76" s="15"/>
      <c r="ICY76" s="15"/>
      <c r="ICZ76" s="15"/>
      <c r="IDA76" s="15"/>
      <c r="IDB76" s="15"/>
      <c r="IDC76" s="15"/>
      <c r="IDD76" s="15"/>
      <c r="IDE76" s="15"/>
      <c r="IDF76" s="15"/>
      <c r="IDG76" s="15"/>
      <c r="IDH76" s="15"/>
      <c r="IDI76" s="15"/>
      <c r="IDJ76" s="15"/>
      <c r="IDK76" s="15"/>
      <c r="IDL76" s="15"/>
      <c r="IDM76" s="15"/>
      <c r="IDN76" s="15"/>
      <c r="IDO76" s="15"/>
      <c r="IDP76" s="15"/>
      <c r="IDQ76" s="15"/>
      <c r="IDR76" s="15"/>
      <c r="IDS76" s="15"/>
      <c r="IDT76" s="15"/>
      <c r="IDU76" s="15"/>
      <c r="IDV76" s="15"/>
      <c r="IDW76" s="15"/>
      <c r="IDX76" s="15"/>
      <c r="IDY76" s="15"/>
      <c r="IDZ76" s="15"/>
      <c r="IEA76" s="15"/>
      <c r="IEB76" s="15"/>
      <c r="IEC76" s="15"/>
      <c r="IED76" s="15"/>
      <c r="IEE76" s="15"/>
      <c r="IEF76" s="15"/>
      <c r="IEG76" s="15"/>
      <c r="IEH76" s="15"/>
      <c r="IEI76" s="15"/>
      <c r="IEJ76" s="15"/>
      <c r="IEK76" s="15"/>
      <c r="IEL76" s="15"/>
      <c r="IEM76" s="15"/>
      <c r="IEN76" s="15"/>
      <c r="IEO76" s="15"/>
      <c r="IEP76" s="15"/>
      <c r="IEQ76" s="15"/>
      <c r="IER76" s="15"/>
      <c r="IES76" s="15"/>
      <c r="IET76" s="15"/>
      <c r="IEU76" s="15"/>
      <c r="IEV76" s="15"/>
      <c r="IEW76" s="15"/>
      <c r="IEX76" s="15"/>
      <c r="IEY76" s="15"/>
      <c r="IEZ76" s="15"/>
      <c r="IFA76" s="15"/>
      <c r="IFB76" s="15"/>
      <c r="IFC76" s="15"/>
      <c r="IFD76" s="15"/>
      <c r="IFE76" s="15"/>
      <c r="IFF76" s="15"/>
      <c r="IFG76" s="15"/>
      <c r="IFH76" s="15"/>
      <c r="IFI76" s="15"/>
      <c r="IFJ76" s="15"/>
      <c r="IFK76" s="15"/>
      <c r="IFL76" s="15"/>
      <c r="IFM76" s="15"/>
      <c r="IFN76" s="15"/>
      <c r="IFO76" s="15"/>
      <c r="IFP76" s="15"/>
      <c r="IFQ76" s="15"/>
      <c r="IFR76" s="15"/>
      <c r="IFS76" s="15"/>
      <c r="IFT76" s="15"/>
      <c r="IFU76" s="15"/>
      <c r="IFV76" s="15"/>
      <c r="IFW76" s="15"/>
      <c r="IFX76" s="15"/>
      <c r="IFY76" s="15"/>
      <c r="IFZ76" s="15"/>
      <c r="IGA76" s="15"/>
      <c r="IGB76" s="15"/>
      <c r="IGC76" s="15"/>
      <c r="IGD76" s="15"/>
      <c r="IGE76" s="15"/>
      <c r="IGF76" s="15"/>
      <c r="IGG76" s="15"/>
      <c r="IGH76" s="15"/>
      <c r="IGI76" s="15"/>
      <c r="IGJ76" s="15"/>
      <c r="IGK76" s="15"/>
      <c r="IGL76" s="15"/>
      <c r="IGM76" s="15"/>
      <c r="IGN76" s="15"/>
      <c r="IGO76" s="15"/>
      <c r="IGP76" s="15"/>
      <c r="IGQ76" s="15"/>
      <c r="IGR76" s="15"/>
      <c r="IGS76" s="15"/>
      <c r="IGT76" s="15"/>
      <c r="IGU76" s="15"/>
      <c r="IGV76" s="15"/>
      <c r="IGW76" s="15"/>
      <c r="IGX76" s="15"/>
      <c r="IGY76" s="15"/>
      <c r="IGZ76" s="15"/>
      <c r="IHA76" s="15"/>
      <c r="IHB76" s="15"/>
      <c r="IHC76" s="15"/>
      <c r="IHD76" s="15"/>
      <c r="IHE76" s="15"/>
      <c r="IHF76" s="15"/>
      <c r="IHG76" s="15"/>
      <c r="IHH76" s="15"/>
      <c r="IHI76" s="15"/>
      <c r="IHJ76" s="15"/>
      <c r="IHK76" s="15"/>
      <c r="IHL76" s="15"/>
      <c r="IHM76" s="15"/>
      <c r="IHN76" s="15"/>
      <c r="IHO76" s="15"/>
      <c r="IHP76" s="15"/>
      <c r="IHQ76" s="15"/>
      <c r="IHR76" s="15"/>
      <c r="IHS76" s="15"/>
      <c r="IHT76" s="15"/>
      <c r="IHU76" s="15"/>
      <c r="IHV76" s="15"/>
      <c r="IHW76" s="15"/>
      <c r="IHX76" s="15"/>
      <c r="IHY76" s="15"/>
      <c r="IHZ76" s="15"/>
      <c r="IIA76" s="15"/>
      <c r="IIB76" s="15"/>
      <c r="IIC76" s="15"/>
      <c r="IID76" s="15"/>
      <c r="IIE76" s="15"/>
      <c r="IIF76" s="15"/>
      <c r="IIG76" s="15"/>
      <c r="IIH76" s="15"/>
      <c r="III76" s="15"/>
      <c r="IIJ76" s="15"/>
      <c r="IIK76" s="15"/>
      <c r="IIL76" s="15"/>
      <c r="IIM76" s="15"/>
      <c r="IIN76" s="15"/>
      <c r="IIO76" s="15"/>
      <c r="IIP76" s="15"/>
      <c r="IIQ76" s="15"/>
      <c r="IIR76" s="15"/>
      <c r="IIS76" s="15"/>
      <c r="IIT76" s="15"/>
      <c r="IIU76" s="15"/>
      <c r="IIV76" s="15"/>
      <c r="IIW76" s="15"/>
      <c r="IIX76" s="15"/>
      <c r="IIY76" s="15"/>
      <c r="IIZ76" s="15"/>
      <c r="IJA76" s="15"/>
      <c r="IJB76" s="15"/>
      <c r="IJC76" s="15"/>
      <c r="IJD76" s="15"/>
      <c r="IJE76" s="15"/>
      <c r="IJF76" s="15"/>
      <c r="IJG76" s="15"/>
      <c r="IJH76" s="15"/>
      <c r="IJI76" s="15"/>
      <c r="IJJ76" s="15"/>
      <c r="IJK76" s="15"/>
      <c r="IJL76" s="15"/>
      <c r="IJM76" s="15"/>
      <c r="IJN76" s="15"/>
      <c r="IJO76" s="15"/>
      <c r="IJP76" s="15"/>
      <c r="IJQ76" s="15"/>
      <c r="IJR76" s="15"/>
      <c r="IJS76" s="15"/>
      <c r="IJT76" s="15"/>
      <c r="IJU76" s="15"/>
      <c r="IJV76" s="15"/>
      <c r="IJW76" s="15"/>
      <c r="IJX76" s="15"/>
      <c r="IJY76" s="15"/>
      <c r="IJZ76" s="15"/>
      <c r="IKA76" s="15"/>
      <c r="IKB76" s="15"/>
      <c r="IKC76" s="15"/>
      <c r="IKD76" s="15"/>
      <c r="IKE76" s="15"/>
      <c r="IKF76" s="15"/>
      <c r="IKG76" s="15"/>
      <c r="IKH76" s="15"/>
      <c r="IKI76" s="15"/>
      <c r="IKJ76" s="15"/>
      <c r="IKK76" s="15"/>
      <c r="IKL76" s="15"/>
      <c r="IKM76" s="15"/>
      <c r="IKN76" s="15"/>
      <c r="IKO76" s="15"/>
      <c r="IKP76" s="15"/>
      <c r="IKQ76" s="15"/>
      <c r="IKR76" s="15"/>
      <c r="IKS76" s="15"/>
      <c r="IKT76" s="15"/>
      <c r="IKU76" s="15"/>
      <c r="IKV76" s="15"/>
      <c r="IKW76" s="15"/>
      <c r="IKX76" s="15"/>
      <c r="IKY76" s="15"/>
      <c r="IKZ76" s="15"/>
      <c r="ILA76" s="15"/>
      <c r="ILB76" s="15"/>
      <c r="ILC76" s="15"/>
      <c r="ILD76" s="15"/>
      <c r="ILE76" s="15"/>
      <c r="ILF76" s="15"/>
      <c r="ILG76" s="15"/>
      <c r="ILH76" s="15"/>
      <c r="ILI76" s="15"/>
      <c r="ILJ76" s="15"/>
      <c r="ILK76" s="15"/>
      <c r="ILL76" s="15"/>
      <c r="ILM76" s="15"/>
      <c r="ILN76" s="15"/>
      <c r="ILO76" s="15"/>
      <c r="ILP76" s="15"/>
      <c r="ILQ76" s="15"/>
      <c r="ILR76" s="15"/>
      <c r="ILS76" s="15"/>
      <c r="ILT76" s="15"/>
      <c r="ILU76" s="15"/>
      <c r="ILV76" s="15"/>
      <c r="ILW76" s="15"/>
      <c r="ILX76" s="15"/>
      <c r="ILY76" s="15"/>
      <c r="ILZ76" s="15"/>
      <c r="IMA76" s="15"/>
      <c r="IMB76" s="15"/>
      <c r="IMC76" s="15"/>
      <c r="IMD76" s="15"/>
      <c r="IME76" s="15"/>
      <c r="IMF76" s="15"/>
      <c r="IMG76" s="15"/>
      <c r="IMH76" s="15"/>
      <c r="IMI76" s="15"/>
      <c r="IMJ76" s="15"/>
      <c r="IMK76" s="15"/>
      <c r="IML76" s="15"/>
      <c r="IMM76" s="15"/>
      <c r="IMN76" s="15"/>
      <c r="IMO76" s="15"/>
      <c r="IMP76" s="15"/>
      <c r="IMQ76" s="15"/>
      <c r="IMR76" s="15"/>
      <c r="IMS76" s="15"/>
      <c r="IMT76" s="15"/>
      <c r="IMU76" s="15"/>
      <c r="IMV76" s="15"/>
      <c r="IMW76" s="15"/>
      <c r="IMX76" s="15"/>
      <c r="IMY76" s="15"/>
      <c r="IMZ76" s="15"/>
      <c r="INA76" s="15"/>
      <c r="INB76" s="15"/>
      <c r="INC76" s="15"/>
      <c r="IND76" s="15"/>
      <c r="INE76" s="15"/>
      <c r="INF76" s="15"/>
      <c r="ING76" s="15"/>
      <c r="INH76" s="15"/>
      <c r="INI76" s="15"/>
      <c r="INJ76" s="15"/>
      <c r="INK76" s="15"/>
      <c r="INL76" s="15"/>
      <c r="INM76" s="15"/>
      <c r="INN76" s="15"/>
      <c r="INO76" s="15"/>
      <c r="INP76" s="15"/>
      <c r="INQ76" s="15"/>
      <c r="INR76" s="15"/>
      <c r="INS76" s="15"/>
      <c r="INT76" s="15"/>
      <c r="INU76" s="15"/>
      <c r="INV76" s="15"/>
      <c r="INW76" s="15"/>
      <c r="INX76" s="15"/>
      <c r="INY76" s="15"/>
      <c r="INZ76" s="15"/>
      <c r="IOA76" s="15"/>
      <c r="IOB76" s="15"/>
      <c r="IOC76" s="15"/>
      <c r="IOD76" s="15"/>
      <c r="IOE76" s="15"/>
      <c r="IOF76" s="15"/>
      <c r="IOG76" s="15"/>
      <c r="IOH76" s="15"/>
      <c r="IOI76" s="15"/>
      <c r="IOJ76" s="15"/>
      <c r="IOK76" s="15"/>
      <c r="IOL76" s="15"/>
      <c r="IOM76" s="15"/>
      <c r="ION76" s="15"/>
      <c r="IOO76" s="15"/>
      <c r="IOP76" s="15"/>
      <c r="IOQ76" s="15"/>
      <c r="IOR76" s="15"/>
      <c r="IOS76" s="15"/>
      <c r="IOT76" s="15"/>
      <c r="IOU76" s="15"/>
      <c r="IOV76" s="15"/>
      <c r="IOW76" s="15"/>
      <c r="IOX76" s="15"/>
      <c r="IOY76" s="15"/>
      <c r="IOZ76" s="15"/>
      <c r="IPA76" s="15"/>
      <c r="IPB76" s="15"/>
      <c r="IPC76" s="15"/>
      <c r="IPD76" s="15"/>
      <c r="IPE76" s="15"/>
      <c r="IPF76" s="15"/>
      <c r="IPG76" s="15"/>
      <c r="IPH76" s="15"/>
      <c r="IPI76" s="15"/>
      <c r="IPJ76" s="15"/>
      <c r="IPK76" s="15"/>
      <c r="IPL76" s="15"/>
      <c r="IPM76" s="15"/>
      <c r="IPN76" s="15"/>
      <c r="IPO76" s="15"/>
      <c r="IPP76" s="15"/>
      <c r="IPQ76" s="15"/>
      <c r="IPR76" s="15"/>
      <c r="IPS76" s="15"/>
      <c r="IPT76" s="15"/>
      <c r="IPU76" s="15"/>
      <c r="IPV76" s="15"/>
      <c r="IPW76" s="15"/>
      <c r="IPX76" s="15"/>
      <c r="IPY76" s="15"/>
      <c r="IPZ76" s="15"/>
      <c r="IQA76" s="15"/>
      <c r="IQB76" s="15"/>
      <c r="IQC76" s="15"/>
      <c r="IQD76" s="15"/>
      <c r="IQE76" s="15"/>
      <c r="IQF76" s="15"/>
      <c r="IQG76" s="15"/>
      <c r="IQH76" s="15"/>
      <c r="IQI76" s="15"/>
      <c r="IQJ76" s="15"/>
      <c r="IQK76" s="15"/>
      <c r="IQL76" s="15"/>
      <c r="IQM76" s="15"/>
      <c r="IQN76" s="15"/>
      <c r="IQO76" s="15"/>
      <c r="IQP76" s="15"/>
      <c r="IQQ76" s="15"/>
      <c r="IQR76" s="15"/>
      <c r="IQS76" s="15"/>
      <c r="IQT76" s="15"/>
      <c r="IQU76" s="15"/>
      <c r="IQV76" s="15"/>
      <c r="IQW76" s="15"/>
      <c r="IQX76" s="15"/>
      <c r="IQY76" s="15"/>
      <c r="IQZ76" s="15"/>
      <c r="IRA76" s="15"/>
      <c r="IRB76" s="15"/>
      <c r="IRC76" s="15"/>
      <c r="IRD76" s="15"/>
      <c r="IRE76" s="15"/>
      <c r="IRF76" s="15"/>
      <c r="IRG76" s="15"/>
      <c r="IRH76" s="15"/>
      <c r="IRI76" s="15"/>
      <c r="IRJ76" s="15"/>
      <c r="IRK76" s="15"/>
      <c r="IRL76" s="15"/>
      <c r="IRM76" s="15"/>
      <c r="IRN76" s="15"/>
      <c r="IRO76" s="15"/>
      <c r="IRP76" s="15"/>
      <c r="IRQ76" s="15"/>
      <c r="IRR76" s="15"/>
      <c r="IRS76" s="15"/>
      <c r="IRT76" s="15"/>
      <c r="IRU76" s="15"/>
      <c r="IRV76" s="15"/>
      <c r="IRW76" s="15"/>
      <c r="IRX76" s="15"/>
      <c r="IRY76" s="15"/>
      <c r="IRZ76" s="15"/>
      <c r="ISA76" s="15"/>
      <c r="ISB76" s="15"/>
      <c r="ISC76" s="15"/>
      <c r="ISD76" s="15"/>
      <c r="ISE76" s="15"/>
      <c r="ISF76" s="15"/>
      <c r="ISG76" s="15"/>
      <c r="ISH76" s="15"/>
      <c r="ISI76" s="15"/>
      <c r="ISJ76" s="15"/>
      <c r="ISK76" s="15"/>
      <c r="ISL76" s="15"/>
      <c r="ISM76" s="15"/>
      <c r="ISN76" s="15"/>
      <c r="ISO76" s="15"/>
      <c r="ISP76" s="15"/>
      <c r="ISQ76" s="15"/>
      <c r="ISR76" s="15"/>
      <c r="ISS76" s="15"/>
      <c r="IST76" s="15"/>
      <c r="ISU76" s="15"/>
      <c r="ISV76" s="15"/>
      <c r="ISW76" s="15"/>
      <c r="ISX76" s="15"/>
      <c r="ISY76" s="15"/>
      <c r="ISZ76" s="15"/>
      <c r="ITA76" s="15"/>
      <c r="ITB76" s="15"/>
      <c r="ITC76" s="15"/>
      <c r="ITD76" s="15"/>
      <c r="ITE76" s="15"/>
      <c r="ITF76" s="15"/>
      <c r="ITG76" s="15"/>
      <c r="ITH76" s="15"/>
      <c r="ITI76" s="15"/>
      <c r="ITJ76" s="15"/>
      <c r="ITK76" s="15"/>
      <c r="ITL76" s="15"/>
      <c r="ITM76" s="15"/>
      <c r="ITN76" s="15"/>
      <c r="ITO76" s="15"/>
      <c r="ITP76" s="15"/>
      <c r="ITQ76" s="15"/>
      <c r="ITR76" s="15"/>
      <c r="ITS76" s="15"/>
      <c r="ITT76" s="15"/>
      <c r="ITU76" s="15"/>
      <c r="ITV76" s="15"/>
      <c r="ITW76" s="15"/>
      <c r="ITX76" s="15"/>
      <c r="ITY76" s="15"/>
      <c r="ITZ76" s="15"/>
      <c r="IUA76" s="15"/>
      <c r="IUB76" s="15"/>
      <c r="IUC76" s="15"/>
      <c r="IUD76" s="15"/>
      <c r="IUE76" s="15"/>
      <c r="IUF76" s="15"/>
      <c r="IUG76" s="15"/>
      <c r="IUH76" s="15"/>
      <c r="IUI76" s="15"/>
      <c r="IUJ76" s="15"/>
      <c r="IUK76" s="15"/>
      <c r="IUL76" s="15"/>
      <c r="IUM76" s="15"/>
      <c r="IUN76" s="15"/>
      <c r="IUO76" s="15"/>
      <c r="IUP76" s="15"/>
      <c r="IUQ76" s="15"/>
      <c r="IUR76" s="15"/>
      <c r="IUS76" s="15"/>
      <c r="IUT76" s="15"/>
      <c r="IUU76" s="15"/>
      <c r="IUV76" s="15"/>
      <c r="IUW76" s="15"/>
      <c r="IUX76" s="15"/>
      <c r="IUY76" s="15"/>
      <c r="IUZ76" s="15"/>
      <c r="IVA76" s="15"/>
      <c r="IVB76" s="15"/>
      <c r="IVC76" s="15"/>
      <c r="IVD76" s="15"/>
      <c r="IVE76" s="15"/>
      <c r="IVF76" s="15"/>
      <c r="IVG76" s="15"/>
      <c r="IVH76" s="15"/>
      <c r="IVI76" s="15"/>
      <c r="IVJ76" s="15"/>
      <c r="IVK76" s="15"/>
      <c r="IVL76" s="15"/>
      <c r="IVM76" s="15"/>
      <c r="IVN76" s="15"/>
      <c r="IVO76" s="15"/>
      <c r="IVP76" s="15"/>
      <c r="IVQ76" s="15"/>
      <c r="IVR76" s="15"/>
      <c r="IVS76" s="15"/>
      <c r="IVT76" s="15"/>
      <c r="IVU76" s="15"/>
      <c r="IVV76" s="15"/>
      <c r="IVW76" s="15"/>
      <c r="IVX76" s="15"/>
      <c r="IVY76" s="15"/>
      <c r="IVZ76" s="15"/>
      <c r="IWA76" s="15"/>
      <c r="IWB76" s="15"/>
      <c r="IWC76" s="15"/>
      <c r="IWD76" s="15"/>
      <c r="IWE76" s="15"/>
      <c r="IWF76" s="15"/>
      <c r="IWG76" s="15"/>
      <c r="IWH76" s="15"/>
      <c r="IWI76" s="15"/>
      <c r="IWJ76" s="15"/>
      <c r="IWK76" s="15"/>
      <c r="IWL76" s="15"/>
      <c r="IWM76" s="15"/>
      <c r="IWN76" s="15"/>
      <c r="IWO76" s="15"/>
      <c r="IWP76" s="15"/>
      <c r="IWQ76" s="15"/>
      <c r="IWR76" s="15"/>
      <c r="IWS76" s="15"/>
      <c r="IWT76" s="15"/>
      <c r="IWU76" s="15"/>
      <c r="IWV76" s="15"/>
      <c r="IWW76" s="15"/>
      <c r="IWX76" s="15"/>
      <c r="IWY76" s="15"/>
      <c r="IWZ76" s="15"/>
      <c r="IXA76" s="15"/>
      <c r="IXB76" s="15"/>
      <c r="IXC76" s="15"/>
      <c r="IXD76" s="15"/>
      <c r="IXE76" s="15"/>
      <c r="IXF76" s="15"/>
      <c r="IXG76" s="15"/>
      <c r="IXH76" s="15"/>
      <c r="IXI76" s="15"/>
      <c r="IXJ76" s="15"/>
      <c r="IXK76" s="15"/>
      <c r="IXL76" s="15"/>
      <c r="IXM76" s="15"/>
      <c r="IXN76" s="15"/>
      <c r="IXO76" s="15"/>
      <c r="IXP76" s="15"/>
      <c r="IXQ76" s="15"/>
      <c r="IXR76" s="15"/>
      <c r="IXS76" s="15"/>
      <c r="IXT76" s="15"/>
      <c r="IXU76" s="15"/>
      <c r="IXV76" s="15"/>
      <c r="IXW76" s="15"/>
      <c r="IXX76" s="15"/>
      <c r="IXY76" s="15"/>
      <c r="IXZ76" s="15"/>
      <c r="IYA76" s="15"/>
      <c r="IYB76" s="15"/>
      <c r="IYC76" s="15"/>
      <c r="IYD76" s="15"/>
      <c r="IYE76" s="15"/>
      <c r="IYF76" s="15"/>
      <c r="IYG76" s="15"/>
      <c r="IYH76" s="15"/>
      <c r="IYI76" s="15"/>
      <c r="IYJ76" s="15"/>
      <c r="IYK76" s="15"/>
      <c r="IYL76" s="15"/>
      <c r="IYM76" s="15"/>
      <c r="IYN76" s="15"/>
      <c r="IYO76" s="15"/>
      <c r="IYP76" s="15"/>
      <c r="IYQ76" s="15"/>
      <c r="IYR76" s="15"/>
      <c r="IYS76" s="15"/>
      <c r="IYT76" s="15"/>
      <c r="IYU76" s="15"/>
      <c r="IYV76" s="15"/>
      <c r="IYW76" s="15"/>
      <c r="IYX76" s="15"/>
      <c r="IYY76" s="15"/>
      <c r="IYZ76" s="15"/>
      <c r="IZA76" s="15"/>
      <c r="IZB76" s="15"/>
      <c r="IZC76" s="15"/>
      <c r="IZD76" s="15"/>
      <c r="IZE76" s="15"/>
      <c r="IZF76" s="15"/>
      <c r="IZG76" s="15"/>
      <c r="IZH76" s="15"/>
      <c r="IZI76" s="15"/>
      <c r="IZJ76" s="15"/>
      <c r="IZK76" s="15"/>
      <c r="IZL76" s="15"/>
      <c r="IZM76" s="15"/>
      <c r="IZN76" s="15"/>
      <c r="IZO76" s="15"/>
      <c r="IZP76" s="15"/>
      <c r="IZQ76" s="15"/>
      <c r="IZR76" s="15"/>
      <c r="IZS76" s="15"/>
      <c r="IZT76" s="15"/>
      <c r="IZU76" s="15"/>
      <c r="IZV76" s="15"/>
      <c r="IZW76" s="15"/>
      <c r="IZX76" s="15"/>
      <c r="IZY76" s="15"/>
      <c r="IZZ76" s="15"/>
      <c r="JAA76" s="15"/>
      <c r="JAB76" s="15"/>
      <c r="JAC76" s="15"/>
      <c r="JAD76" s="15"/>
      <c r="JAE76" s="15"/>
      <c r="JAF76" s="15"/>
      <c r="JAG76" s="15"/>
      <c r="JAH76" s="15"/>
      <c r="JAI76" s="15"/>
      <c r="JAJ76" s="15"/>
      <c r="JAK76" s="15"/>
      <c r="JAL76" s="15"/>
      <c r="JAM76" s="15"/>
      <c r="JAN76" s="15"/>
      <c r="JAO76" s="15"/>
      <c r="JAP76" s="15"/>
      <c r="JAQ76" s="15"/>
      <c r="JAR76" s="15"/>
      <c r="JAS76" s="15"/>
      <c r="JAT76" s="15"/>
      <c r="JAU76" s="15"/>
      <c r="JAV76" s="15"/>
      <c r="JAW76" s="15"/>
      <c r="JAX76" s="15"/>
      <c r="JAY76" s="15"/>
      <c r="JAZ76" s="15"/>
      <c r="JBA76" s="15"/>
      <c r="JBB76" s="15"/>
      <c r="JBC76" s="15"/>
      <c r="JBD76" s="15"/>
      <c r="JBE76" s="15"/>
      <c r="JBF76" s="15"/>
      <c r="JBG76" s="15"/>
      <c r="JBH76" s="15"/>
      <c r="JBI76" s="15"/>
      <c r="JBJ76" s="15"/>
      <c r="JBK76" s="15"/>
      <c r="JBL76" s="15"/>
      <c r="JBM76" s="15"/>
      <c r="JBN76" s="15"/>
      <c r="JBO76" s="15"/>
      <c r="JBP76" s="15"/>
      <c r="JBQ76" s="15"/>
      <c r="JBR76" s="15"/>
      <c r="JBS76" s="15"/>
      <c r="JBT76" s="15"/>
      <c r="JBU76" s="15"/>
      <c r="JBV76" s="15"/>
      <c r="JBW76" s="15"/>
      <c r="JBX76" s="15"/>
      <c r="JBY76" s="15"/>
      <c r="JBZ76" s="15"/>
      <c r="JCA76" s="15"/>
      <c r="JCB76" s="15"/>
      <c r="JCC76" s="15"/>
      <c r="JCD76" s="15"/>
      <c r="JCE76" s="15"/>
      <c r="JCF76" s="15"/>
      <c r="JCG76" s="15"/>
      <c r="JCH76" s="15"/>
      <c r="JCI76" s="15"/>
      <c r="JCJ76" s="15"/>
      <c r="JCK76" s="15"/>
      <c r="JCL76" s="15"/>
      <c r="JCM76" s="15"/>
      <c r="JCN76" s="15"/>
      <c r="JCO76" s="15"/>
      <c r="JCP76" s="15"/>
      <c r="JCQ76" s="15"/>
      <c r="JCR76" s="15"/>
      <c r="JCS76" s="15"/>
      <c r="JCT76" s="15"/>
      <c r="JCU76" s="15"/>
      <c r="JCV76" s="15"/>
      <c r="JCW76" s="15"/>
      <c r="JCX76" s="15"/>
      <c r="JCY76" s="15"/>
      <c r="JCZ76" s="15"/>
      <c r="JDA76" s="15"/>
      <c r="JDB76" s="15"/>
      <c r="JDC76" s="15"/>
      <c r="JDD76" s="15"/>
      <c r="JDE76" s="15"/>
      <c r="JDF76" s="15"/>
      <c r="JDG76" s="15"/>
      <c r="JDH76" s="15"/>
      <c r="JDI76" s="15"/>
      <c r="JDJ76" s="15"/>
      <c r="JDK76" s="15"/>
      <c r="JDL76" s="15"/>
      <c r="JDM76" s="15"/>
      <c r="JDN76" s="15"/>
      <c r="JDO76" s="15"/>
      <c r="JDP76" s="15"/>
      <c r="JDQ76" s="15"/>
      <c r="JDR76" s="15"/>
      <c r="JDS76" s="15"/>
      <c r="JDT76" s="15"/>
      <c r="JDU76" s="15"/>
      <c r="JDV76" s="15"/>
      <c r="JDW76" s="15"/>
      <c r="JDX76" s="15"/>
      <c r="JDY76" s="15"/>
      <c r="JDZ76" s="15"/>
      <c r="JEA76" s="15"/>
      <c r="JEB76" s="15"/>
      <c r="JEC76" s="15"/>
      <c r="JED76" s="15"/>
      <c r="JEE76" s="15"/>
      <c r="JEF76" s="15"/>
      <c r="JEG76" s="15"/>
      <c r="JEH76" s="15"/>
      <c r="JEI76" s="15"/>
      <c r="JEJ76" s="15"/>
      <c r="JEK76" s="15"/>
      <c r="JEL76" s="15"/>
      <c r="JEM76" s="15"/>
      <c r="JEN76" s="15"/>
      <c r="JEO76" s="15"/>
      <c r="JEP76" s="15"/>
      <c r="JEQ76" s="15"/>
      <c r="JER76" s="15"/>
      <c r="JES76" s="15"/>
      <c r="JET76" s="15"/>
      <c r="JEU76" s="15"/>
      <c r="JEV76" s="15"/>
      <c r="JEW76" s="15"/>
      <c r="JEX76" s="15"/>
      <c r="JEY76" s="15"/>
      <c r="JEZ76" s="15"/>
      <c r="JFA76" s="15"/>
      <c r="JFB76" s="15"/>
      <c r="JFC76" s="15"/>
      <c r="JFD76" s="15"/>
      <c r="JFE76" s="15"/>
      <c r="JFF76" s="15"/>
      <c r="JFG76" s="15"/>
      <c r="JFH76" s="15"/>
      <c r="JFI76" s="15"/>
      <c r="JFJ76" s="15"/>
      <c r="JFK76" s="15"/>
      <c r="JFL76" s="15"/>
      <c r="JFM76" s="15"/>
      <c r="JFN76" s="15"/>
      <c r="JFO76" s="15"/>
      <c r="JFP76" s="15"/>
      <c r="JFQ76" s="15"/>
      <c r="JFR76" s="15"/>
      <c r="JFS76" s="15"/>
      <c r="JFT76" s="15"/>
      <c r="JFU76" s="15"/>
      <c r="JFV76" s="15"/>
      <c r="JFW76" s="15"/>
      <c r="JFX76" s="15"/>
      <c r="JFY76" s="15"/>
      <c r="JFZ76" s="15"/>
      <c r="JGA76" s="15"/>
      <c r="JGB76" s="15"/>
      <c r="JGC76" s="15"/>
      <c r="JGD76" s="15"/>
      <c r="JGE76" s="15"/>
      <c r="JGF76" s="15"/>
      <c r="JGG76" s="15"/>
      <c r="JGH76" s="15"/>
      <c r="JGI76" s="15"/>
      <c r="JGJ76" s="15"/>
      <c r="JGK76" s="15"/>
      <c r="JGL76" s="15"/>
      <c r="JGM76" s="15"/>
      <c r="JGN76" s="15"/>
      <c r="JGO76" s="15"/>
      <c r="JGP76" s="15"/>
      <c r="JGQ76" s="15"/>
      <c r="JGR76" s="15"/>
      <c r="JGS76" s="15"/>
      <c r="JGT76" s="15"/>
      <c r="JGU76" s="15"/>
      <c r="JGV76" s="15"/>
      <c r="JGW76" s="15"/>
      <c r="JGX76" s="15"/>
      <c r="JGY76" s="15"/>
      <c r="JGZ76" s="15"/>
      <c r="JHA76" s="15"/>
      <c r="JHB76" s="15"/>
      <c r="JHC76" s="15"/>
      <c r="JHD76" s="15"/>
      <c r="JHE76" s="15"/>
      <c r="JHF76" s="15"/>
      <c r="JHG76" s="15"/>
      <c r="JHH76" s="15"/>
      <c r="JHI76" s="15"/>
      <c r="JHJ76" s="15"/>
      <c r="JHK76" s="15"/>
      <c r="JHL76" s="15"/>
      <c r="JHM76" s="15"/>
      <c r="JHN76" s="15"/>
      <c r="JHO76" s="15"/>
      <c r="JHP76" s="15"/>
      <c r="JHQ76" s="15"/>
      <c r="JHR76" s="15"/>
      <c r="JHS76" s="15"/>
      <c r="JHT76" s="15"/>
      <c r="JHU76" s="15"/>
      <c r="JHV76" s="15"/>
      <c r="JHW76" s="15"/>
      <c r="JHX76" s="15"/>
      <c r="JHY76" s="15"/>
      <c r="JHZ76" s="15"/>
      <c r="JIA76" s="15"/>
      <c r="JIB76" s="15"/>
      <c r="JIC76" s="15"/>
      <c r="JID76" s="15"/>
      <c r="JIE76" s="15"/>
      <c r="JIF76" s="15"/>
      <c r="JIG76" s="15"/>
      <c r="JIH76" s="15"/>
      <c r="JII76" s="15"/>
      <c r="JIJ76" s="15"/>
      <c r="JIK76" s="15"/>
      <c r="JIL76" s="15"/>
      <c r="JIM76" s="15"/>
      <c r="JIN76" s="15"/>
      <c r="JIO76" s="15"/>
      <c r="JIP76" s="15"/>
      <c r="JIQ76" s="15"/>
      <c r="JIR76" s="15"/>
      <c r="JIS76" s="15"/>
      <c r="JIT76" s="15"/>
      <c r="JIU76" s="15"/>
      <c r="JIV76" s="15"/>
      <c r="JIW76" s="15"/>
      <c r="JIX76" s="15"/>
      <c r="JIY76" s="15"/>
      <c r="JIZ76" s="15"/>
      <c r="JJA76" s="15"/>
      <c r="JJB76" s="15"/>
      <c r="JJC76" s="15"/>
      <c r="JJD76" s="15"/>
      <c r="JJE76" s="15"/>
      <c r="JJF76" s="15"/>
      <c r="JJG76" s="15"/>
      <c r="JJH76" s="15"/>
      <c r="JJI76" s="15"/>
      <c r="JJJ76" s="15"/>
      <c r="JJK76" s="15"/>
      <c r="JJL76" s="15"/>
      <c r="JJM76" s="15"/>
      <c r="JJN76" s="15"/>
      <c r="JJO76" s="15"/>
      <c r="JJP76" s="15"/>
      <c r="JJQ76" s="15"/>
      <c r="JJR76" s="15"/>
      <c r="JJS76" s="15"/>
      <c r="JJT76" s="15"/>
      <c r="JJU76" s="15"/>
      <c r="JJV76" s="15"/>
      <c r="JJW76" s="15"/>
      <c r="JJX76" s="15"/>
      <c r="JJY76" s="15"/>
      <c r="JJZ76" s="15"/>
      <c r="JKA76" s="15"/>
      <c r="JKB76" s="15"/>
      <c r="JKC76" s="15"/>
      <c r="JKD76" s="15"/>
      <c r="JKE76" s="15"/>
      <c r="JKF76" s="15"/>
      <c r="JKG76" s="15"/>
      <c r="JKH76" s="15"/>
      <c r="JKI76" s="15"/>
      <c r="JKJ76" s="15"/>
      <c r="JKK76" s="15"/>
      <c r="JKL76" s="15"/>
      <c r="JKM76" s="15"/>
      <c r="JKN76" s="15"/>
      <c r="JKO76" s="15"/>
      <c r="JKP76" s="15"/>
      <c r="JKQ76" s="15"/>
      <c r="JKR76" s="15"/>
      <c r="JKS76" s="15"/>
      <c r="JKT76" s="15"/>
      <c r="JKU76" s="15"/>
      <c r="JKV76" s="15"/>
      <c r="JKW76" s="15"/>
      <c r="JKX76" s="15"/>
      <c r="JKY76" s="15"/>
      <c r="JKZ76" s="15"/>
      <c r="JLA76" s="15"/>
      <c r="JLB76" s="15"/>
      <c r="JLC76" s="15"/>
      <c r="JLD76" s="15"/>
      <c r="JLE76" s="15"/>
      <c r="JLF76" s="15"/>
      <c r="JLG76" s="15"/>
      <c r="JLH76" s="15"/>
      <c r="JLI76" s="15"/>
      <c r="JLJ76" s="15"/>
      <c r="JLK76" s="15"/>
      <c r="JLL76" s="15"/>
      <c r="JLM76" s="15"/>
      <c r="JLN76" s="15"/>
      <c r="JLO76" s="15"/>
      <c r="JLP76" s="15"/>
      <c r="JLQ76" s="15"/>
      <c r="JLR76" s="15"/>
      <c r="JLS76" s="15"/>
      <c r="JLT76" s="15"/>
      <c r="JLU76" s="15"/>
      <c r="JLV76" s="15"/>
      <c r="JLW76" s="15"/>
      <c r="JLX76" s="15"/>
      <c r="JLY76" s="15"/>
      <c r="JLZ76" s="15"/>
      <c r="JMA76" s="15"/>
      <c r="JMB76" s="15"/>
      <c r="JMC76" s="15"/>
      <c r="JMD76" s="15"/>
      <c r="JME76" s="15"/>
      <c r="JMF76" s="15"/>
      <c r="JMG76" s="15"/>
      <c r="JMH76" s="15"/>
      <c r="JMI76" s="15"/>
      <c r="JMJ76" s="15"/>
      <c r="JMK76" s="15"/>
      <c r="JML76" s="15"/>
      <c r="JMM76" s="15"/>
      <c r="JMN76" s="15"/>
      <c r="JMO76" s="15"/>
      <c r="JMP76" s="15"/>
      <c r="JMQ76" s="15"/>
      <c r="JMR76" s="15"/>
      <c r="JMS76" s="15"/>
      <c r="JMT76" s="15"/>
      <c r="JMU76" s="15"/>
      <c r="JMV76" s="15"/>
      <c r="JMW76" s="15"/>
      <c r="JMX76" s="15"/>
      <c r="JMY76" s="15"/>
      <c r="JMZ76" s="15"/>
      <c r="JNA76" s="15"/>
      <c r="JNB76" s="15"/>
      <c r="JNC76" s="15"/>
      <c r="JND76" s="15"/>
      <c r="JNE76" s="15"/>
      <c r="JNF76" s="15"/>
      <c r="JNG76" s="15"/>
      <c r="JNH76" s="15"/>
      <c r="JNI76" s="15"/>
      <c r="JNJ76" s="15"/>
      <c r="JNK76" s="15"/>
      <c r="JNL76" s="15"/>
      <c r="JNM76" s="15"/>
      <c r="JNN76" s="15"/>
      <c r="JNO76" s="15"/>
      <c r="JNP76" s="15"/>
      <c r="JNQ76" s="15"/>
      <c r="JNR76" s="15"/>
      <c r="JNS76" s="15"/>
      <c r="JNT76" s="15"/>
      <c r="JNU76" s="15"/>
      <c r="JNV76" s="15"/>
      <c r="JNW76" s="15"/>
      <c r="JNX76" s="15"/>
      <c r="JNY76" s="15"/>
      <c r="JNZ76" s="15"/>
      <c r="JOA76" s="15"/>
      <c r="JOB76" s="15"/>
      <c r="JOC76" s="15"/>
      <c r="JOD76" s="15"/>
      <c r="JOE76" s="15"/>
      <c r="JOF76" s="15"/>
      <c r="JOG76" s="15"/>
      <c r="JOH76" s="15"/>
      <c r="JOI76" s="15"/>
      <c r="JOJ76" s="15"/>
      <c r="JOK76" s="15"/>
      <c r="JOL76" s="15"/>
      <c r="JOM76" s="15"/>
      <c r="JON76" s="15"/>
      <c r="JOO76" s="15"/>
      <c r="JOP76" s="15"/>
      <c r="JOQ76" s="15"/>
      <c r="JOR76" s="15"/>
      <c r="JOS76" s="15"/>
      <c r="JOT76" s="15"/>
      <c r="JOU76" s="15"/>
      <c r="JOV76" s="15"/>
      <c r="JOW76" s="15"/>
      <c r="JOX76" s="15"/>
      <c r="JOY76" s="15"/>
      <c r="JOZ76" s="15"/>
      <c r="JPA76" s="15"/>
      <c r="JPB76" s="15"/>
      <c r="JPC76" s="15"/>
      <c r="JPD76" s="15"/>
      <c r="JPE76" s="15"/>
      <c r="JPF76" s="15"/>
      <c r="JPG76" s="15"/>
      <c r="JPH76" s="15"/>
      <c r="JPI76" s="15"/>
      <c r="JPJ76" s="15"/>
      <c r="JPK76" s="15"/>
      <c r="JPL76" s="15"/>
      <c r="JPM76" s="15"/>
      <c r="JPN76" s="15"/>
      <c r="JPO76" s="15"/>
      <c r="JPP76" s="15"/>
      <c r="JPQ76" s="15"/>
      <c r="JPR76" s="15"/>
      <c r="JPS76" s="15"/>
      <c r="JPT76" s="15"/>
      <c r="JPU76" s="15"/>
      <c r="JPV76" s="15"/>
      <c r="JPW76" s="15"/>
      <c r="JPX76" s="15"/>
      <c r="JPY76" s="15"/>
      <c r="JPZ76" s="15"/>
      <c r="JQA76" s="15"/>
      <c r="JQB76" s="15"/>
      <c r="JQC76" s="15"/>
      <c r="JQD76" s="15"/>
      <c r="JQE76" s="15"/>
      <c r="JQF76" s="15"/>
      <c r="JQG76" s="15"/>
      <c r="JQH76" s="15"/>
      <c r="JQI76" s="15"/>
      <c r="JQJ76" s="15"/>
      <c r="JQK76" s="15"/>
      <c r="JQL76" s="15"/>
      <c r="JQM76" s="15"/>
      <c r="JQN76" s="15"/>
      <c r="JQO76" s="15"/>
      <c r="JQP76" s="15"/>
      <c r="JQQ76" s="15"/>
      <c r="JQR76" s="15"/>
      <c r="JQS76" s="15"/>
      <c r="JQT76" s="15"/>
      <c r="JQU76" s="15"/>
      <c r="JQV76" s="15"/>
      <c r="JQW76" s="15"/>
      <c r="JQX76" s="15"/>
      <c r="JQY76" s="15"/>
      <c r="JQZ76" s="15"/>
      <c r="JRA76" s="15"/>
      <c r="JRB76" s="15"/>
      <c r="JRC76" s="15"/>
      <c r="JRD76" s="15"/>
      <c r="JRE76" s="15"/>
      <c r="JRF76" s="15"/>
      <c r="JRG76" s="15"/>
      <c r="JRH76" s="15"/>
      <c r="JRI76" s="15"/>
      <c r="JRJ76" s="15"/>
      <c r="JRK76" s="15"/>
      <c r="JRL76" s="15"/>
      <c r="JRM76" s="15"/>
      <c r="JRN76" s="15"/>
      <c r="JRO76" s="15"/>
      <c r="JRP76" s="15"/>
      <c r="JRQ76" s="15"/>
      <c r="JRR76" s="15"/>
      <c r="JRS76" s="15"/>
      <c r="JRT76" s="15"/>
      <c r="JRU76" s="15"/>
      <c r="JRV76" s="15"/>
      <c r="JRW76" s="15"/>
      <c r="JRX76" s="15"/>
      <c r="JRY76" s="15"/>
      <c r="JRZ76" s="15"/>
      <c r="JSA76" s="15"/>
      <c r="JSB76" s="15"/>
      <c r="JSC76" s="15"/>
      <c r="JSD76" s="15"/>
      <c r="JSE76" s="15"/>
      <c r="JSF76" s="15"/>
      <c r="JSG76" s="15"/>
      <c r="JSH76" s="15"/>
      <c r="JSI76" s="15"/>
      <c r="JSJ76" s="15"/>
      <c r="JSK76" s="15"/>
      <c r="JSL76" s="15"/>
      <c r="JSM76" s="15"/>
      <c r="JSN76" s="15"/>
      <c r="JSO76" s="15"/>
      <c r="JSP76" s="15"/>
      <c r="JSQ76" s="15"/>
      <c r="JSR76" s="15"/>
      <c r="JSS76" s="15"/>
      <c r="JST76" s="15"/>
      <c r="JSU76" s="15"/>
      <c r="JSV76" s="15"/>
      <c r="JSW76" s="15"/>
      <c r="JSX76" s="15"/>
      <c r="JSY76" s="15"/>
      <c r="JSZ76" s="15"/>
      <c r="JTA76" s="15"/>
      <c r="JTB76" s="15"/>
      <c r="JTC76" s="15"/>
      <c r="JTD76" s="15"/>
      <c r="JTE76" s="15"/>
      <c r="JTF76" s="15"/>
      <c r="JTG76" s="15"/>
      <c r="JTH76" s="15"/>
      <c r="JTI76" s="15"/>
      <c r="JTJ76" s="15"/>
      <c r="JTK76" s="15"/>
      <c r="JTL76" s="15"/>
      <c r="JTM76" s="15"/>
      <c r="JTN76" s="15"/>
      <c r="JTO76" s="15"/>
      <c r="JTP76" s="15"/>
      <c r="JTQ76" s="15"/>
      <c r="JTR76" s="15"/>
      <c r="JTS76" s="15"/>
      <c r="JTT76" s="15"/>
      <c r="JTU76" s="15"/>
      <c r="JTV76" s="15"/>
      <c r="JTW76" s="15"/>
      <c r="JTX76" s="15"/>
      <c r="JTY76" s="15"/>
      <c r="JTZ76" s="15"/>
      <c r="JUA76" s="15"/>
      <c r="JUB76" s="15"/>
      <c r="JUC76" s="15"/>
      <c r="JUD76" s="15"/>
      <c r="JUE76" s="15"/>
      <c r="JUF76" s="15"/>
      <c r="JUG76" s="15"/>
      <c r="JUH76" s="15"/>
      <c r="JUI76" s="15"/>
      <c r="JUJ76" s="15"/>
      <c r="JUK76" s="15"/>
      <c r="JUL76" s="15"/>
      <c r="JUM76" s="15"/>
      <c r="JUN76" s="15"/>
      <c r="JUO76" s="15"/>
      <c r="JUP76" s="15"/>
      <c r="JUQ76" s="15"/>
      <c r="JUR76" s="15"/>
      <c r="JUS76" s="15"/>
      <c r="JUT76" s="15"/>
      <c r="JUU76" s="15"/>
      <c r="JUV76" s="15"/>
      <c r="JUW76" s="15"/>
      <c r="JUX76" s="15"/>
      <c r="JUY76" s="15"/>
      <c r="JUZ76" s="15"/>
      <c r="JVA76" s="15"/>
      <c r="JVB76" s="15"/>
      <c r="JVC76" s="15"/>
      <c r="JVD76" s="15"/>
      <c r="JVE76" s="15"/>
      <c r="JVF76" s="15"/>
      <c r="JVG76" s="15"/>
      <c r="JVH76" s="15"/>
      <c r="JVI76" s="15"/>
      <c r="JVJ76" s="15"/>
      <c r="JVK76" s="15"/>
      <c r="JVL76" s="15"/>
      <c r="JVM76" s="15"/>
      <c r="JVN76" s="15"/>
      <c r="JVO76" s="15"/>
      <c r="JVP76" s="15"/>
      <c r="JVQ76" s="15"/>
      <c r="JVR76" s="15"/>
      <c r="JVS76" s="15"/>
      <c r="JVT76" s="15"/>
      <c r="JVU76" s="15"/>
      <c r="JVV76" s="15"/>
      <c r="JVW76" s="15"/>
      <c r="JVX76" s="15"/>
      <c r="JVY76" s="15"/>
      <c r="JVZ76" s="15"/>
      <c r="JWA76" s="15"/>
      <c r="JWB76" s="15"/>
      <c r="JWC76" s="15"/>
      <c r="JWD76" s="15"/>
      <c r="JWE76" s="15"/>
      <c r="JWF76" s="15"/>
      <c r="JWG76" s="15"/>
      <c r="JWH76" s="15"/>
      <c r="JWI76" s="15"/>
      <c r="JWJ76" s="15"/>
      <c r="JWK76" s="15"/>
      <c r="JWL76" s="15"/>
      <c r="JWM76" s="15"/>
      <c r="JWN76" s="15"/>
      <c r="JWO76" s="15"/>
      <c r="JWP76" s="15"/>
      <c r="JWQ76" s="15"/>
      <c r="JWR76" s="15"/>
      <c r="JWS76" s="15"/>
      <c r="JWT76" s="15"/>
      <c r="JWU76" s="15"/>
      <c r="JWV76" s="15"/>
      <c r="JWW76" s="15"/>
      <c r="JWX76" s="15"/>
      <c r="JWY76" s="15"/>
      <c r="JWZ76" s="15"/>
      <c r="JXA76" s="15"/>
      <c r="JXB76" s="15"/>
      <c r="JXC76" s="15"/>
      <c r="JXD76" s="15"/>
      <c r="JXE76" s="15"/>
      <c r="JXF76" s="15"/>
      <c r="JXG76" s="15"/>
      <c r="JXH76" s="15"/>
      <c r="JXI76" s="15"/>
      <c r="JXJ76" s="15"/>
      <c r="JXK76" s="15"/>
      <c r="JXL76" s="15"/>
      <c r="JXM76" s="15"/>
      <c r="JXN76" s="15"/>
      <c r="JXO76" s="15"/>
      <c r="JXP76" s="15"/>
      <c r="JXQ76" s="15"/>
      <c r="JXR76" s="15"/>
      <c r="JXS76" s="15"/>
      <c r="JXT76" s="15"/>
      <c r="JXU76" s="15"/>
      <c r="JXV76" s="15"/>
      <c r="JXW76" s="15"/>
      <c r="JXX76" s="15"/>
      <c r="JXY76" s="15"/>
      <c r="JXZ76" s="15"/>
      <c r="JYA76" s="15"/>
      <c r="JYB76" s="15"/>
      <c r="JYC76" s="15"/>
      <c r="JYD76" s="15"/>
      <c r="JYE76" s="15"/>
      <c r="JYF76" s="15"/>
      <c r="JYG76" s="15"/>
      <c r="JYH76" s="15"/>
      <c r="JYI76" s="15"/>
      <c r="JYJ76" s="15"/>
      <c r="JYK76" s="15"/>
      <c r="JYL76" s="15"/>
      <c r="JYM76" s="15"/>
      <c r="JYN76" s="15"/>
      <c r="JYO76" s="15"/>
      <c r="JYP76" s="15"/>
      <c r="JYQ76" s="15"/>
      <c r="JYR76" s="15"/>
      <c r="JYS76" s="15"/>
      <c r="JYT76" s="15"/>
      <c r="JYU76" s="15"/>
      <c r="JYV76" s="15"/>
      <c r="JYW76" s="15"/>
      <c r="JYX76" s="15"/>
      <c r="JYY76" s="15"/>
      <c r="JYZ76" s="15"/>
      <c r="JZA76" s="15"/>
      <c r="JZB76" s="15"/>
      <c r="JZC76" s="15"/>
      <c r="JZD76" s="15"/>
      <c r="JZE76" s="15"/>
      <c r="JZF76" s="15"/>
      <c r="JZG76" s="15"/>
      <c r="JZH76" s="15"/>
      <c r="JZI76" s="15"/>
      <c r="JZJ76" s="15"/>
      <c r="JZK76" s="15"/>
      <c r="JZL76" s="15"/>
      <c r="JZM76" s="15"/>
      <c r="JZN76" s="15"/>
      <c r="JZO76" s="15"/>
      <c r="JZP76" s="15"/>
      <c r="JZQ76" s="15"/>
      <c r="JZR76" s="15"/>
      <c r="JZS76" s="15"/>
      <c r="JZT76" s="15"/>
      <c r="JZU76" s="15"/>
      <c r="JZV76" s="15"/>
      <c r="JZW76" s="15"/>
      <c r="JZX76" s="15"/>
      <c r="JZY76" s="15"/>
      <c r="JZZ76" s="15"/>
      <c r="KAA76" s="15"/>
      <c r="KAB76" s="15"/>
      <c r="KAC76" s="15"/>
      <c r="KAD76" s="15"/>
      <c r="KAE76" s="15"/>
      <c r="KAF76" s="15"/>
      <c r="KAG76" s="15"/>
      <c r="KAH76" s="15"/>
      <c r="KAI76" s="15"/>
      <c r="KAJ76" s="15"/>
      <c r="KAK76" s="15"/>
      <c r="KAL76" s="15"/>
      <c r="KAM76" s="15"/>
      <c r="KAN76" s="15"/>
      <c r="KAO76" s="15"/>
      <c r="KAP76" s="15"/>
      <c r="KAQ76" s="15"/>
      <c r="KAR76" s="15"/>
      <c r="KAS76" s="15"/>
      <c r="KAT76" s="15"/>
      <c r="KAU76" s="15"/>
      <c r="KAV76" s="15"/>
      <c r="KAW76" s="15"/>
      <c r="KAX76" s="15"/>
      <c r="KAY76" s="15"/>
      <c r="KAZ76" s="15"/>
      <c r="KBA76" s="15"/>
      <c r="KBB76" s="15"/>
      <c r="KBC76" s="15"/>
      <c r="KBD76" s="15"/>
      <c r="KBE76" s="15"/>
      <c r="KBF76" s="15"/>
      <c r="KBG76" s="15"/>
      <c r="KBH76" s="15"/>
      <c r="KBI76" s="15"/>
      <c r="KBJ76" s="15"/>
      <c r="KBK76" s="15"/>
      <c r="KBL76" s="15"/>
      <c r="KBM76" s="15"/>
      <c r="KBN76" s="15"/>
      <c r="KBO76" s="15"/>
      <c r="KBP76" s="15"/>
      <c r="KBQ76" s="15"/>
      <c r="KBR76" s="15"/>
      <c r="KBS76" s="15"/>
      <c r="KBT76" s="15"/>
      <c r="KBU76" s="15"/>
      <c r="KBV76" s="15"/>
      <c r="KBW76" s="15"/>
      <c r="KBX76" s="15"/>
      <c r="KBY76" s="15"/>
      <c r="KBZ76" s="15"/>
      <c r="KCA76" s="15"/>
      <c r="KCB76" s="15"/>
      <c r="KCC76" s="15"/>
      <c r="KCD76" s="15"/>
      <c r="KCE76" s="15"/>
      <c r="KCF76" s="15"/>
      <c r="KCG76" s="15"/>
      <c r="KCH76" s="15"/>
      <c r="KCI76" s="15"/>
      <c r="KCJ76" s="15"/>
      <c r="KCK76" s="15"/>
      <c r="KCL76" s="15"/>
      <c r="KCM76" s="15"/>
      <c r="KCN76" s="15"/>
      <c r="KCO76" s="15"/>
      <c r="KCP76" s="15"/>
      <c r="KCQ76" s="15"/>
      <c r="KCR76" s="15"/>
      <c r="KCS76" s="15"/>
      <c r="KCT76" s="15"/>
      <c r="KCU76" s="15"/>
      <c r="KCV76" s="15"/>
      <c r="KCW76" s="15"/>
      <c r="KCX76" s="15"/>
      <c r="KCY76" s="15"/>
      <c r="KCZ76" s="15"/>
      <c r="KDA76" s="15"/>
      <c r="KDB76" s="15"/>
      <c r="KDC76" s="15"/>
      <c r="KDD76" s="15"/>
      <c r="KDE76" s="15"/>
      <c r="KDF76" s="15"/>
      <c r="KDG76" s="15"/>
      <c r="KDH76" s="15"/>
      <c r="KDI76" s="15"/>
      <c r="KDJ76" s="15"/>
      <c r="KDK76" s="15"/>
      <c r="KDL76" s="15"/>
      <c r="KDM76" s="15"/>
      <c r="KDN76" s="15"/>
      <c r="KDO76" s="15"/>
      <c r="KDP76" s="15"/>
      <c r="KDQ76" s="15"/>
      <c r="KDR76" s="15"/>
      <c r="KDS76" s="15"/>
      <c r="KDT76" s="15"/>
      <c r="KDU76" s="15"/>
      <c r="KDV76" s="15"/>
      <c r="KDW76" s="15"/>
      <c r="KDX76" s="15"/>
      <c r="KDY76" s="15"/>
      <c r="KDZ76" s="15"/>
      <c r="KEA76" s="15"/>
      <c r="KEB76" s="15"/>
      <c r="KEC76" s="15"/>
      <c r="KED76" s="15"/>
      <c r="KEE76" s="15"/>
      <c r="KEF76" s="15"/>
      <c r="KEG76" s="15"/>
      <c r="KEH76" s="15"/>
      <c r="KEI76" s="15"/>
      <c r="KEJ76" s="15"/>
      <c r="KEK76" s="15"/>
      <c r="KEL76" s="15"/>
      <c r="KEM76" s="15"/>
      <c r="KEN76" s="15"/>
      <c r="KEO76" s="15"/>
      <c r="KEP76" s="15"/>
      <c r="KEQ76" s="15"/>
      <c r="KER76" s="15"/>
      <c r="KES76" s="15"/>
      <c r="KET76" s="15"/>
      <c r="KEU76" s="15"/>
      <c r="KEV76" s="15"/>
      <c r="KEW76" s="15"/>
      <c r="KEX76" s="15"/>
      <c r="KEY76" s="15"/>
      <c r="KEZ76" s="15"/>
      <c r="KFA76" s="15"/>
      <c r="KFB76" s="15"/>
      <c r="KFC76" s="15"/>
      <c r="KFD76" s="15"/>
      <c r="KFE76" s="15"/>
      <c r="KFF76" s="15"/>
      <c r="KFG76" s="15"/>
      <c r="KFH76" s="15"/>
      <c r="KFI76" s="15"/>
      <c r="KFJ76" s="15"/>
      <c r="KFK76" s="15"/>
      <c r="KFL76" s="15"/>
      <c r="KFM76" s="15"/>
      <c r="KFN76" s="15"/>
      <c r="KFO76" s="15"/>
      <c r="KFP76" s="15"/>
      <c r="KFQ76" s="15"/>
      <c r="KFR76" s="15"/>
      <c r="KFS76" s="15"/>
      <c r="KFT76" s="15"/>
      <c r="KFU76" s="15"/>
      <c r="KFV76" s="15"/>
      <c r="KFW76" s="15"/>
      <c r="KFX76" s="15"/>
      <c r="KFY76" s="15"/>
      <c r="KFZ76" s="15"/>
      <c r="KGA76" s="15"/>
      <c r="KGB76" s="15"/>
      <c r="KGC76" s="15"/>
      <c r="KGD76" s="15"/>
      <c r="KGE76" s="15"/>
      <c r="KGF76" s="15"/>
      <c r="KGG76" s="15"/>
      <c r="KGH76" s="15"/>
      <c r="KGI76" s="15"/>
      <c r="KGJ76" s="15"/>
      <c r="KGK76" s="15"/>
      <c r="KGL76" s="15"/>
      <c r="KGM76" s="15"/>
      <c r="KGN76" s="15"/>
      <c r="KGO76" s="15"/>
      <c r="KGP76" s="15"/>
      <c r="KGQ76" s="15"/>
      <c r="KGR76" s="15"/>
      <c r="KGS76" s="15"/>
      <c r="KGT76" s="15"/>
      <c r="KGU76" s="15"/>
      <c r="KGV76" s="15"/>
      <c r="KGW76" s="15"/>
      <c r="KGX76" s="15"/>
      <c r="KGY76" s="15"/>
      <c r="KGZ76" s="15"/>
      <c r="KHA76" s="15"/>
      <c r="KHB76" s="15"/>
      <c r="KHC76" s="15"/>
      <c r="KHD76" s="15"/>
      <c r="KHE76" s="15"/>
      <c r="KHF76" s="15"/>
      <c r="KHG76" s="15"/>
      <c r="KHH76" s="15"/>
      <c r="KHI76" s="15"/>
      <c r="KHJ76" s="15"/>
      <c r="KHK76" s="15"/>
      <c r="KHL76" s="15"/>
      <c r="KHM76" s="15"/>
      <c r="KHN76" s="15"/>
      <c r="KHO76" s="15"/>
      <c r="KHP76" s="15"/>
      <c r="KHQ76" s="15"/>
      <c r="KHR76" s="15"/>
      <c r="KHS76" s="15"/>
      <c r="KHT76" s="15"/>
      <c r="KHU76" s="15"/>
      <c r="KHV76" s="15"/>
      <c r="KHW76" s="15"/>
      <c r="KHX76" s="15"/>
      <c r="KHY76" s="15"/>
      <c r="KHZ76" s="15"/>
      <c r="KIA76" s="15"/>
      <c r="KIB76" s="15"/>
      <c r="KIC76" s="15"/>
      <c r="KID76" s="15"/>
      <c r="KIE76" s="15"/>
      <c r="KIF76" s="15"/>
      <c r="KIG76" s="15"/>
      <c r="KIH76" s="15"/>
      <c r="KII76" s="15"/>
      <c r="KIJ76" s="15"/>
      <c r="KIK76" s="15"/>
      <c r="KIL76" s="15"/>
      <c r="KIM76" s="15"/>
      <c r="KIN76" s="15"/>
      <c r="KIO76" s="15"/>
      <c r="KIP76" s="15"/>
      <c r="KIQ76" s="15"/>
      <c r="KIR76" s="15"/>
      <c r="KIS76" s="15"/>
      <c r="KIT76" s="15"/>
      <c r="KIU76" s="15"/>
      <c r="KIV76" s="15"/>
      <c r="KIW76" s="15"/>
      <c r="KIX76" s="15"/>
      <c r="KIY76" s="15"/>
      <c r="KIZ76" s="15"/>
      <c r="KJA76" s="15"/>
      <c r="KJB76" s="15"/>
      <c r="KJC76" s="15"/>
      <c r="KJD76" s="15"/>
      <c r="KJE76" s="15"/>
      <c r="KJF76" s="15"/>
      <c r="KJG76" s="15"/>
      <c r="KJH76" s="15"/>
      <c r="KJI76" s="15"/>
      <c r="KJJ76" s="15"/>
      <c r="KJK76" s="15"/>
      <c r="KJL76" s="15"/>
      <c r="KJM76" s="15"/>
      <c r="KJN76" s="15"/>
      <c r="KJO76" s="15"/>
      <c r="KJP76" s="15"/>
      <c r="KJQ76" s="15"/>
      <c r="KJR76" s="15"/>
      <c r="KJS76" s="15"/>
      <c r="KJT76" s="15"/>
      <c r="KJU76" s="15"/>
      <c r="KJV76" s="15"/>
      <c r="KJW76" s="15"/>
      <c r="KJX76" s="15"/>
      <c r="KJY76" s="15"/>
      <c r="KJZ76" s="15"/>
      <c r="KKA76" s="15"/>
      <c r="KKB76" s="15"/>
      <c r="KKC76" s="15"/>
      <c r="KKD76" s="15"/>
      <c r="KKE76" s="15"/>
      <c r="KKF76" s="15"/>
      <c r="KKG76" s="15"/>
      <c r="KKH76" s="15"/>
      <c r="KKI76" s="15"/>
      <c r="KKJ76" s="15"/>
      <c r="KKK76" s="15"/>
      <c r="KKL76" s="15"/>
      <c r="KKM76" s="15"/>
      <c r="KKN76" s="15"/>
      <c r="KKO76" s="15"/>
      <c r="KKP76" s="15"/>
      <c r="KKQ76" s="15"/>
      <c r="KKR76" s="15"/>
      <c r="KKS76" s="15"/>
      <c r="KKT76" s="15"/>
      <c r="KKU76" s="15"/>
      <c r="KKV76" s="15"/>
      <c r="KKW76" s="15"/>
      <c r="KKX76" s="15"/>
      <c r="KKY76" s="15"/>
      <c r="KKZ76" s="15"/>
      <c r="KLA76" s="15"/>
      <c r="KLB76" s="15"/>
      <c r="KLC76" s="15"/>
      <c r="KLD76" s="15"/>
      <c r="KLE76" s="15"/>
      <c r="KLF76" s="15"/>
      <c r="KLG76" s="15"/>
      <c r="KLH76" s="15"/>
      <c r="KLI76" s="15"/>
      <c r="KLJ76" s="15"/>
      <c r="KLK76" s="15"/>
      <c r="KLL76" s="15"/>
      <c r="KLM76" s="15"/>
      <c r="KLN76" s="15"/>
      <c r="KLO76" s="15"/>
      <c r="KLP76" s="15"/>
      <c r="KLQ76" s="15"/>
      <c r="KLR76" s="15"/>
      <c r="KLS76" s="15"/>
      <c r="KLT76" s="15"/>
      <c r="KLU76" s="15"/>
      <c r="KLV76" s="15"/>
      <c r="KLW76" s="15"/>
      <c r="KLX76" s="15"/>
      <c r="KLY76" s="15"/>
      <c r="KLZ76" s="15"/>
      <c r="KMA76" s="15"/>
      <c r="KMB76" s="15"/>
      <c r="KMC76" s="15"/>
      <c r="KMD76" s="15"/>
      <c r="KME76" s="15"/>
      <c r="KMF76" s="15"/>
      <c r="KMG76" s="15"/>
      <c r="KMH76" s="15"/>
      <c r="KMI76" s="15"/>
      <c r="KMJ76" s="15"/>
      <c r="KMK76" s="15"/>
      <c r="KML76" s="15"/>
      <c r="KMM76" s="15"/>
      <c r="KMN76" s="15"/>
      <c r="KMO76" s="15"/>
      <c r="KMP76" s="15"/>
      <c r="KMQ76" s="15"/>
      <c r="KMR76" s="15"/>
      <c r="KMS76" s="15"/>
      <c r="KMT76" s="15"/>
      <c r="KMU76" s="15"/>
      <c r="KMV76" s="15"/>
      <c r="KMW76" s="15"/>
      <c r="KMX76" s="15"/>
      <c r="KMY76" s="15"/>
      <c r="KMZ76" s="15"/>
      <c r="KNA76" s="15"/>
      <c r="KNB76" s="15"/>
      <c r="KNC76" s="15"/>
      <c r="KND76" s="15"/>
      <c r="KNE76" s="15"/>
      <c r="KNF76" s="15"/>
      <c r="KNG76" s="15"/>
      <c r="KNH76" s="15"/>
      <c r="KNI76" s="15"/>
      <c r="KNJ76" s="15"/>
      <c r="KNK76" s="15"/>
      <c r="KNL76" s="15"/>
      <c r="KNM76" s="15"/>
      <c r="KNN76" s="15"/>
      <c r="KNO76" s="15"/>
      <c r="KNP76" s="15"/>
      <c r="KNQ76" s="15"/>
      <c r="KNR76" s="15"/>
      <c r="KNS76" s="15"/>
      <c r="KNT76" s="15"/>
      <c r="KNU76" s="15"/>
      <c r="KNV76" s="15"/>
      <c r="KNW76" s="15"/>
      <c r="KNX76" s="15"/>
      <c r="KNY76" s="15"/>
      <c r="KNZ76" s="15"/>
      <c r="KOA76" s="15"/>
      <c r="KOB76" s="15"/>
      <c r="KOC76" s="15"/>
      <c r="KOD76" s="15"/>
      <c r="KOE76" s="15"/>
      <c r="KOF76" s="15"/>
      <c r="KOG76" s="15"/>
      <c r="KOH76" s="15"/>
      <c r="KOI76" s="15"/>
      <c r="KOJ76" s="15"/>
      <c r="KOK76" s="15"/>
      <c r="KOL76" s="15"/>
      <c r="KOM76" s="15"/>
      <c r="KON76" s="15"/>
      <c r="KOO76" s="15"/>
      <c r="KOP76" s="15"/>
      <c r="KOQ76" s="15"/>
      <c r="KOR76" s="15"/>
      <c r="KOS76" s="15"/>
      <c r="KOT76" s="15"/>
      <c r="KOU76" s="15"/>
      <c r="KOV76" s="15"/>
      <c r="KOW76" s="15"/>
      <c r="KOX76" s="15"/>
      <c r="KOY76" s="15"/>
      <c r="KOZ76" s="15"/>
      <c r="KPA76" s="15"/>
      <c r="KPB76" s="15"/>
      <c r="KPC76" s="15"/>
      <c r="KPD76" s="15"/>
      <c r="KPE76" s="15"/>
      <c r="KPF76" s="15"/>
      <c r="KPG76" s="15"/>
      <c r="KPH76" s="15"/>
      <c r="KPI76" s="15"/>
      <c r="KPJ76" s="15"/>
      <c r="KPK76" s="15"/>
      <c r="KPL76" s="15"/>
      <c r="KPM76" s="15"/>
      <c r="KPN76" s="15"/>
      <c r="KPO76" s="15"/>
      <c r="KPP76" s="15"/>
      <c r="KPQ76" s="15"/>
      <c r="KPR76" s="15"/>
      <c r="KPS76" s="15"/>
      <c r="KPT76" s="15"/>
      <c r="KPU76" s="15"/>
      <c r="KPV76" s="15"/>
      <c r="KPW76" s="15"/>
      <c r="KPX76" s="15"/>
      <c r="KPY76" s="15"/>
      <c r="KPZ76" s="15"/>
      <c r="KQA76" s="15"/>
      <c r="KQB76" s="15"/>
      <c r="KQC76" s="15"/>
      <c r="KQD76" s="15"/>
      <c r="KQE76" s="15"/>
      <c r="KQF76" s="15"/>
      <c r="KQG76" s="15"/>
      <c r="KQH76" s="15"/>
      <c r="KQI76" s="15"/>
      <c r="KQJ76" s="15"/>
      <c r="KQK76" s="15"/>
      <c r="KQL76" s="15"/>
      <c r="KQM76" s="15"/>
      <c r="KQN76" s="15"/>
      <c r="KQO76" s="15"/>
      <c r="KQP76" s="15"/>
      <c r="KQQ76" s="15"/>
      <c r="KQR76" s="15"/>
      <c r="KQS76" s="15"/>
      <c r="KQT76" s="15"/>
      <c r="KQU76" s="15"/>
      <c r="KQV76" s="15"/>
      <c r="KQW76" s="15"/>
      <c r="KQX76" s="15"/>
      <c r="KQY76" s="15"/>
      <c r="KQZ76" s="15"/>
      <c r="KRA76" s="15"/>
      <c r="KRB76" s="15"/>
      <c r="KRC76" s="15"/>
      <c r="KRD76" s="15"/>
      <c r="KRE76" s="15"/>
      <c r="KRF76" s="15"/>
      <c r="KRG76" s="15"/>
      <c r="KRH76" s="15"/>
      <c r="KRI76" s="15"/>
      <c r="KRJ76" s="15"/>
      <c r="KRK76" s="15"/>
      <c r="KRL76" s="15"/>
      <c r="KRM76" s="15"/>
      <c r="KRN76" s="15"/>
      <c r="KRO76" s="15"/>
      <c r="KRP76" s="15"/>
      <c r="KRQ76" s="15"/>
      <c r="KRR76" s="15"/>
      <c r="KRS76" s="15"/>
      <c r="KRT76" s="15"/>
      <c r="KRU76" s="15"/>
      <c r="KRV76" s="15"/>
      <c r="KRW76" s="15"/>
      <c r="KRX76" s="15"/>
      <c r="KRY76" s="15"/>
      <c r="KRZ76" s="15"/>
      <c r="KSA76" s="15"/>
      <c r="KSB76" s="15"/>
      <c r="KSC76" s="15"/>
      <c r="KSD76" s="15"/>
      <c r="KSE76" s="15"/>
      <c r="KSF76" s="15"/>
      <c r="KSG76" s="15"/>
      <c r="KSH76" s="15"/>
      <c r="KSI76" s="15"/>
      <c r="KSJ76" s="15"/>
      <c r="KSK76" s="15"/>
      <c r="KSL76" s="15"/>
      <c r="KSM76" s="15"/>
      <c r="KSN76" s="15"/>
      <c r="KSO76" s="15"/>
      <c r="KSP76" s="15"/>
      <c r="KSQ76" s="15"/>
      <c r="KSR76" s="15"/>
      <c r="KSS76" s="15"/>
      <c r="KST76" s="15"/>
      <c r="KSU76" s="15"/>
      <c r="KSV76" s="15"/>
      <c r="KSW76" s="15"/>
      <c r="KSX76" s="15"/>
      <c r="KSY76" s="15"/>
      <c r="KSZ76" s="15"/>
      <c r="KTA76" s="15"/>
      <c r="KTB76" s="15"/>
      <c r="KTC76" s="15"/>
      <c r="KTD76" s="15"/>
      <c r="KTE76" s="15"/>
      <c r="KTF76" s="15"/>
      <c r="KTG76" s="15"/>
      <c r="KTH76" s="15"/>
      <c r="KTI76" s="15"/>
      <c r="KTJ76" s="15"/>
      <c r="KTK76" s="15"/>
      <c r="KTL76" s="15"/>
      <c r="KTM76" s="15"/>
      <c r="KTN76" s="15"/>
      <c r="KTO76" s="15"/>
      <c r="KTP76" s="15"/>
      <c r="KTQ76" s="15"/>
      <c r="KTR76" s="15"/>
      <c r="KTS76" s="15"/>
      <c r="KTT76" s="15"/>
      <c r="KTU76" s="15"/>
      <c r="KTV76" s="15"/>
      <c r="KTW76" s="15"/>
      <c r="KTX76" s="15"/>
      <c r="KTY76" s="15"/>
      <c r="KTZ76" s="15"/>
      <c r="KUA76" s="15"/>
      <c r="KUB76" s="15"/>
      <c r="KUC76" s="15"/>
      <c r="KUD76" s="15"/>
      <c r="KUE76" s="15"/>
      <c r="KUF76" s="15"/>
      <c r="KUG76" s="15"/>
      <c r="KUH76" s="15"/>
      <c r="KUI76" s="15"/>
      <c r="KUJ76" s="15"/>
      <c r="KUK76" s="15"/>
      <c r="KUL76" s="15"/>
      <c r="KUM76" s="15"/>
      <c r="KUN76" s="15"/>
      <c r="KUO76" s="15"/>
      <c r="KUP76" s="15"/>
      <c r="KUQ76" s="15"/>
      <c r="KUR76" s="15"/>
      <c r="KUS76" s="15"/>
      <c r="KUT76" s="15"/>
      <c r="KUU76" s="15"/>
      <c r="KUV76" s="15"/>
      <c r="KUW76" s="15"/>
      <c r="KUX76" s="15"/>
      <c r="KUY76" s="15"/>
      <c r="KUZ76" s="15"/>
      <c r="KVA76" s="15"/>
      <c r="KVB76" s="15"/>
      <c r="KVC76" s="15"/>
      <c r="KVD76" s="15"/>
      <c r="KVE76" s="15"/>
      <c r="KVF76" s="15"/>
      <c r="KVG76" s="15"/>
      <c r="KVH76" s="15"/>
      <c r="KVI76" s="15"/>
      <c r="KVJ76" s="15"/>
      <c r="KVK76" s="15"/>
      <c r="KVL76" s="15"/>
      <c r="KVM76" s="15"/>
      <c r="KVN76" s="15"/>
      <c r="KVO76" s="15"/>
      <c r="KVP76" s="15"/>
      <c r="KVQ76" s="15"/>
      <c r="KVR76" s="15"/>
      <c r="KVS76" s="15"/>
      <c r="KVT76" s="15"/>
      <c r="KVU76" s="15"/>
      <c r="KVV76" s="15"/>
      <c r="KVW76" s="15"/>
      <c r="KVX76" s="15"/>
      <c r="KVY76" s="15"/>
      <c r="KVZ76" s="15"/>
      <c r="KWA76" s="15"/>
      <c r="KWB76" s="15"/>
      <c r="KWC76" s="15"/>
      <c r="KWD76" s="15"/>
      <c r="KWE76" s="15"/>
      <c r="KWF76" s="15"/>
      <c r="KWG76" s="15"/>
      <c r="KWH76" s="15"/>
      <c r="KWI76" s="15"/>
      <c r="KWJ76" s="15"/>
      <c r="KWK76" s="15"/>
      <c r="KWL76" s="15"/>
      <c r="KWM76" s="15"/>
      <c r="KWN76" s="15"/>
      <c r="KWO76" s="15"/>
      <c r="KWP76" s="15"/>
      <c r="KWQ76" s="15"/>
      <c r="KWR76" s="15"/>
      <c r="KWS76" s="15"/>
      <c r="KWT76" s="15"/>
      <c r="KWU76" s="15"/>
      <c r="KWV76" s="15"/>
      <c r="KWW76" s="15"/>
      <c r="KWX76" s="15"/>
      <c r="KWY76" s="15"/>
      <c r="KWZ76" s="15"/>
      <c r="KXA76" s="15"/>
      <c r="KXB76" s="15"/>
      <c r="KXC76" s="15"/>
      <c r="KXD76" s="15"/>
      <c r="KXE76" s="15"/>
      <c r="KXF76" s="15"/>
      <c r="KXG76" s="15"/>
      <c r="KXH76" s="15"/>
      <c r="KXI76" s="15"/>
      <c r="KXJ76" s="15"/>
      <c r="KXK76" s="15"/>
      <c r="KXL76" s="15"/>
      <c r="KXM76" s="15"/>
      <c r="KXN76" s="15"/>
      <c r="KXO76" s="15"/>
      <c r="KXP76" s="15"/>
      <c r="KXQ76" s="15"/>
      <c r="KXR76" s="15"/>
      <c r="KXS76" s="15"/>
      <c r="KXT76" s="15"/>
      <c r="KXU76" s="15"/>
      <c r="KXV76" s="15"/>
      <c r="KXW76" s="15"/>
      <c r="KXX76" s="15"/>
      <c r="KXY76" s="15"/>
      <c r="KXZ76" s="15"/>
      <c r="KYA76" s="15"/>
      <c r="KYB76" s="15"/>
      <c r="KYC76" s="15"/>
      <c r="KYD76" s="15"/>
      <c r="KYE76" s="15"/>
      <c r="KYF76" s="15"/>
      <c r="KYG76" s="15"/>
      <c r="KYH76" s="15"/>
      <c r="KYI76" s="15"/>
      <c r="KYJ76" s="15"/>
      <c r="KYK76" s="15"/>
      <c r="KYL76" s="15"/>
      <c r="KYM76" s="15"/>
      <c r="KYN76" s="15"/>
      <c r="KYO76" s="15"/>
      <c r="KYP76" s="15"/>
      <c r="KYQ76" s="15"/>
      <c r="KYR76" s="15"/>
      <c r="KYS76" s="15"/>
      <c r="KYT76" s="15"/>
      <c r="KYU76" s="15"/>
      <c r="KYV76" s="15"/>
      <c r="KYW76" s="15"/>
      <c r="KYX76" s="15"/>
      <c r="KYY76" s="15"/>
      <c r="KYZ76" s="15"/>
      <c r="KZA76" s="15"/>
      <c r="KZB76" s="15"/>
      <c r="KZC76" s="15"/>
      <c r="KZD76" s="15"/>
      <c r="KZE76" s="15"/>
      <c r="KZF76" s="15"/>
      <c r="KZG76" s="15"/>
      <c r="KZH76" s="15"/>
      <c r="KZI76" s="15"/>
      <c r="KZJ76" s="15"/>
      <c r="KZK76" s="15"/>
      <c r="KZL76" s="15"/>
      <c r="KZM76" s="15"/>
      <c r="KZN76" s="15"/>
      <c r="KZO76" s="15"/>
      <c r="KZP76" s="15"/>
      <c r="KZQ76" s="15"/>
      <c r="KZR76" s="15"/>
      <c r="KZS76" s="15"/>
      <c r="KZT76" s="15"/>
      <c r="KZU76" s="15"/>
      <c r="KZV76" s="15"/>
      <c r="KZW76" s="15"/>
      <c r="KZX76" s="15"/>
      <c r="KZY76" s="15"/>
      <c r="KZZ76" s="15"/>
      <c r="LAA76" s="15"/>
      <c r="LAB76" s="15"/>
      <c r="LAC76" s="15"/>
      <c r="LAD76" s="15"/>
      <c r="LAE76" s="15"/>
      <c r="LAF76" s="15"/>
      <c r="LAG76" s="15"/>
      <c r="LAH76" s="15"/>
      <c r="LAI76" s="15"/>
      <c r="LAJ76" s="15"/>
      <c r="LAK76" s="15"/>
      <c r="LAL76" s="15"/>
      <c r="LAM76" s="15"/>
      <c r="LAN76" s="15"/>
      <c r="LAO76" s="15"/>
      <c r="LAP76" s="15"/>
      <c r="LAQ76" s="15"/>
      <c r="LAR76" s="15"/>
      <c r="LAS76" s="15"/>
      <c r="LAT76" s="15"/>
      <c r="LAU76" s="15"/>
      <c r="LAV76" s="15"/>
      <c r="LAW76" s="15"/>
      <c r="LAX76" s="15"/>
      <c r="LAY76" s="15"/>
      <c r="LAZ76" s="15"/>
      <c r="LBA76" s="15"/>
      <c r="LBB76" s="15"/>
      <c r="LBC76" s="15"/>
      <c r="LBD76" s="15"/>
      <c r="LBE76" s="15"/>
      <c r="LBF76" s="15"/>
      <c r="LBG76" s="15"/>
      <c r="LBH76" s="15"/>
      <c r="LBI76" s="15"/>
      <c r="LBJ76" s="15"/>
      <c r="LBK76" s="15"/>
      <c r="LBL76" s="15"/>
      <c r="LBM76" s="15"/>
      <c r="LBN76" s="15"/>
      <c r="LBO76" s="15"/>
      <c r="LBP76" s="15"/>
      <c r="LBQ76" s="15"/>
      <c r="LBR76" s="15"/>
      <c r="LBS76" s="15"/>
      <c r="LBT76" s="15"/>
      <c r="LBU76" s="15"/>
      <c r="LBV76" s="15"/>
      <c r="LBW76" s="15"/>
      <c r="LBX76" s="15"/>
      <c r="LBY76" s="15"/>
      <c r="LBZ76" s="15"/>
      <c r="LCA76" s="15"/>
      <c r="LCB76" s="15"/>
      <c r="LCC76" s="15"/>
      <c r="LCD76" s="15"/>
      <c r="LCE76" s="15"/>
      <c r="LCF76" s="15"/>
      <c r="LCG76" s="15"/>
      <c r="LCH76" s="15"/>
      <c r="LCI76" s="15"/>
      <c r="LCJ76" s="15"/>
      <c r="LCK76" s="15"/>
      <c r="LCL76" s="15"/>
      <c r="LCM76" s="15"/>
      <c r="LCN76" s="15"/>
      <c r="LCO76" s="15"/>
      <c r="LCP76" s="15"/>
      <c r="LCQ76" s="15"/>
      <c r="LCR76" s="15"/>
      <c r="LCS76" s="15"/>
      <c r="LCT76" s="15"/>
      <c r="LCU76" s="15"/>
      <c r="LCV76" s="15"/>
      <c r="LCW76" s="15"/>
      <c r="LCX76" s="15"/>
      <c r="LCY76" s="15"/>
      <c r="LCZ76" s="15"/>
      <c r="LDA76" s="15"/>
      <c r="LDB76" s="15"/>
      <c r="LDC76" s="15"/>
      <c r="LDD76" s="15"/>
      <c r="LDE76" s="15"/>
      <c r="LDF76" s="15"/>
      <c r="LDG76" s="15"/>
      <c r="LDH76" s="15"/>
      <c r="LDI76" s="15"/>
      <c r="LDJ76" s="15"/>
      <c r="LDK76" s="15"/>
      <c r="LDL76" s="15"/>
      <c r="LDM76" s="15"/>
      <c r="LDN76" s="15"/>
      <c r="LDO76" s="15"/>
      <c r="LDP76" s="15"/>
      <c r="LDQ76" s="15"/>
      <c r="LDR76" s="15"/>
      <c r="LDS76" s="15"/>
      <c r="LDT76" s="15"/>
      <c r="LDU76" s="15"/>
      <c r="LDV76" s="15"/>
      <c r="LDW76" s="15"/>
      <c r="LDX76" s="15"/>
      <c r="LDY76" s="15"/>
      <c r="LDZ76" s="15"/>
      <c r="LEA76" s="15"/>
      <c r="LEB76" s="15"/>
      <c r="LEC76" s="15"/>
      <c r="LED76" s="15"/>
      <c r="LEE76" s="15"/>
      <c r="LEF76" s="15"/>
      <c r="LEG76" s="15"/>
      <c r="LEH76" s="15"/>
      <c r="LEI76" s="15"/>
      <c r="LEJ76" s="15"/>
      <c r="LEK76" s="15"/>
      <c r="LEL76" s="15"/>
      <c r="LEM76" s="15"/>
      <c r="LEN76" s="15"/>
      <c r="LEO76" s="15"/>
      <c r="LEP76" s="15"/>
      <c r="LEQ76" s="15"/>
      <c r="LER76" s="15"/>
      <c r="LES76" s="15"/>
      <c r="LET76" s="15"/>
      <c r="LEU76" s="15"/>
      <c r="LEV76" s="15"/>
      <c r="LEW76" s="15"/>
      <c r="LEX76" s="15"/>
      <c r="LEY76" s="15"/>
      <c r="LEZ76" s="15"/>
      <c r="LFA76" s="15"/>
      <c r="LFB76" s="15"/>
      <c r="LFC76" s="15"/>
      <c r="LFD76" s="15"/>
      <c r="LFE76" s="15"/>
      <c r="LFF76" s="15"/>
      <c r="LFG76" s="15"/>
      <c r="LFH76" s="15"/>
      <c r="LFI76" s="15"/>
      <c r="LFJ76" s="15"/>
      <c r="LFK76" s="15"/>
      <c r="LFL76" s="15"/>
      <c r="LFM76" s="15"/>
      <c r="LFN76" s="15"/>
      <c r="LFO76" s="15"/>
      <c r="LFP76" s="15"/>
      <c r="LFQ76" s="15"/>
      <c r="LFR76" s="15"/>
      <c r="LFS76" s="15"/>
      <c r="LFT76" s="15"/>
      <c r="LFU76" s="15"/>
      <c r="LFV76" s="15"/>
      <c r="LFW76" s="15"/>
      <c r="LFX76" s="15"/>
      <c r="LFY76" s="15"/>
      <c r="LFZ76" s="15"/>
      <c r="LGA76" s="15"/>
      <c r="LGB76" s="15"/>
      <c r="LGC76" s="15"/>
      <c r="LGD76" s="15"/>
      <c r="LGE76" s="15"/>
      <c r="LGF76" s="15"/>
      <c r="LGG76" s="15"/>
      <c r="LGH76" s="15"/>
      <c r="LGI76" s="15"/>
      <c r="LGJ76" s="15"/>
      <c r="LGK76" s="15"/>
      <c r="LGL76" s="15"/>
      <c r="LGM76" s="15"/>
      <c r="LGN76" s="15"/>
      <c r="LGO76" s="15"/>
      <c r="LGP76" s="15"/>
      <c r="LGQ76" s="15"/>
      <c r="LGR76" s="15"/>
      <c r="LGS76" s="15"/>
      <c r="LGT76" s="15"/>
      <c r="LGU76" s="15"/>
      <c r="LGV76" s="15"/>
      <c r="LGW76" s="15"/>
      <c r="LGX76" s="15"/>
      <c r="LGY76" s="15"/>
      <c r="LGZ76" s="15"/>
      <c r="LHA76" s="15"/>
      <c r="LHB76" s="15"/>
      <c r="LHC76" s="15"/>
      <c r="LHD76" s="15"/>
      <c r="LHE76" s="15"/>
      <c r="LHF76" s="15"/>
      <c r="LHG76" s="15"/>
      <c r="LHH76" s="15"/>
      <c r="LHI76" s="15"/>
      <c r="LHJ76" s="15"/>
      <c r="LHK76" s="15"/>
      <c r="LHL76" s="15"/>
      <c r="LHM76" s="15"/>
      <c r="LHN76" s="15"/>
      <c r="LHO76" s="15"/>
      <c r="LHP76" s="15"/>
      <c r="LHQ76" s="15"/>
      <c r="LHR76" s="15"/>
      <c r="LHS76" s="15"/>
      <c r="LHT76" s="15"/>
      <c r="LHU76" s="15"/>
      <c r="LHV76" s="15"/>
      <c r="LHW76" s="15"/>
      <c r="LHX76" s="15"/>
      <c r="LHY76" s="15"/>
      <c r="LHZ76" s="15"/>
      <c r="LIA76" s="15"/>
      <c r="LIB76" s="15"/>
      <c r="LIC76" s="15"/>
      <c r="LID76" s="15"/>
      <c r="LIE76" s="15"/>
      <c r="LIF76" s="15"/>
      <c r="LIG76" s="15"/>
      <c r="LIH76" s="15"/>
      <c r="LII76" s="15"/>
      <c r="LIJ76" s="15"/>
      <c r="LIK76" s="15"/>
      <c r="LIL76" s="15"/>
      <c r="LIM76" s="15"/>
      <c r="LIN76" s="15"/>
      <c r="LIO76" s="15"/>
      <c r="LIP76" s="15"/>
      <c r="LIQ76" s="15"/>
      <c r="LIR76" s="15"/>
      <c r="LIS76" s="15"/>
      <c r="LIT76" s="15"/>
      <c r="LIU76" s="15"/>
      <c r="LIV76" s="15"/>
      <c r="LIW76" s="15"/>
      <c r="LIX76" s="15"/>
      <c r="LIY76" s="15"/>
      <c r="LIZ76" s="15"/>
      <c r="LJA76" s="15"/>
      <c r="LJB76" s="15"/>
      <c r="LJC76" s="15"/>
      <c r="LJD76" s="15"/>
      <c r="LJE76" s="15"/>
      <c r="LJF76" s="15"/>
      <c r="LJG76" s="15"/>
      <c r="LJH76" s="15"/>
      <c r="LJI76" s="15"/>
      <c r="LJJ76" s="15"/>
      <c r="LJK76" s="15"/>
      <c r="LJL76" s="15"/>
      <c r="LJM76" s="15"/>
      <c r="LJN76" s="15"/>
      <c r="LJO76" s="15"/>
      <c r="LJP76" s="15"/>
      <c r="LJQ76" s="15"/>
      <c r="LJR76" s="15"/>
      <c r="LJS76" s="15"/>
      <c r="LJT76" s="15"/>
      <c r="LJU76" s="15"/>
      <c r="LJV76" s="15"/>
      <c r="LJW76" s="15"/>
      <c r="LJX76" s="15"/>
      <c r="LJY76" s="15"/>
      <c r="LJZ76" s="15"/>
      <c r="LKA76" s="15"/>
      <c r="LKB76" s="15"/>
      <c r="LKC76" s="15"/>
      <c r="LKD76" s="15"/>
      <c r="LKE76" s="15"/>
      <c r="LKF76" s="15"/>
      <c r="LKG76" s="15"/>
      <c r="LKH76" s="15"/>
      <c r="LKI76" s="15"/>
      <c r="LKJ76" s="15"/>
      <c r="LKK76" s="15"/>
      <c r="LKL76" s="15"/>
      <c r="LKM76" s="15"/>
      <c r="LKN76" s="15"/>
      <c r="LKO76" s="15"/>
      <c r="LKP76" s="15"/>
      <c r="LKQ76" s="15"/>
      <c r="LKR76" s="15"/>
      <c r="LKS76" s="15"/>
      <c r="LKT76" s="15"/>
      <c r="LKU76" s="15"/>
      <c r="LKV76" s="15"/>
      <c r="LKW76" s="15"/>
      <c r="LKX76" s="15"/>
      <c r="LKY76" s="15"/>
      <c r="LKZ76" s="15"/>
      <c r="LLA76" s="15"/>
      <c r="LLB76" s="15"/>
      <c r="LLC76" s="15"/>
      <c r="LLD76" s="15"/>
      <c r="LLE76" s="15"/>
      <c r="LLF76" s="15"/>
      <c r="LLG76" s="15"/>
      <c r="LLH76" s="15"/>
      <c r="LLI76" s="15"/>
      <c r="LLJ76" s="15"/>
      <c r="LLK76" s="15"/>
      <c r="LLL76" s="15"/>
      <c r="LLM76" s="15"/>
      <c r="LLN76" s="15"/>
      <c r="LLO76" s="15"/>
      <c r="LLP76" s="15"/>
      <c r="LLQ76" s="15"/>
      <c r="LLR76" s="15"/>
      <c r="LLS76" s="15"/>
      <c r="LLT76" s="15"/>
      <c r="LLU76" s="15"/>
      <c r="LLV76" s="15"/>
      <c r="LLW76" s="15"/>
      <c r="LLX76" s="15"/>
      <c r="LLY76" s="15"/>
      <c r="LLZ76" s="15"/>
      <c r="LMA76" s="15"/>
      <c r="LMB76" s="15"/>
      <c r="LMC76" s="15"/>
      <c r="LMD76" s="15"/>
      <c r="LME76" s="15"/>
      <c r="LMF76" s="15"/>
      <c r="LMG76" s="15"/>
      <c r="LMH76" s="15"/>
      <c r="LMI76" s="15"/>
      <c r="LMJ76" s="15"/>
      <c r="LMK76" s="15"/>
      <c r="LML76" s="15"/>
      <c r="LMM76" s="15"/>
      <c r="LMN76" s="15"/>
      <c r="LMO76" s="15"/>
      <c r="LMP76" s="15"/>
      <c r="LMQ76" s="15"/>
      <c r="LMR76" s="15"/>
      <c r="LMS76" s="15"/>
      <c r="LMT76" s="15"/>
      <c r="LMU76" s="15"/>
      <c r="LMV76" s="15"/>
      <c r="LMW76" s="15"/>
      <c r="LMX76" s="15"/>
      <c r="LMY76" s="15"/>
      <c r="LMZ76" s="15"/>
      <c r="LNA76" s="15"/>
      <c r="LNB76" s="15"/>
      <c r="LNC76" s="15"/>
      <c r="LND76" s="15"/>
      <c r="LNE76" s="15"/>
      <c r="LNF76" s="15"/>
      <c r="LNG76" s="15"/>
      <c r="LNH76" s="15"/>
      <c r="LNI76" s="15"/>
      <c r="LNJ76" s="15"/>
      <c r="LNK76" s="15"/>
      <c r="LNL76" s="15"/>
      <c r="LNM76" s="15"/>
      <c r="LNN76" s="15"/>
      <c r="LNO76" s="15"/>
      <c r="LNP76" s="15"/>
      <c r="LNQ76" s="15"/>
      <c r="LNR76" s="15"/>
      <c r="LNS76" s="15"/>
      <c r="LNT76" s="15"/>
      <c r="LNU76" s="15"/>
      <c r="LNV76" s="15"/>
      <c r="LNW76" s="15"/>
      <c r="LNX76" s="15"/>
      <c r="LNY76" s="15"/>
      <c r="LNZ76" s="15"/>
      <c r="LOA76" s="15"/>
      <c r="LOB76" s="15"/>
      <c r="LOC76" s="15"/>
      <c r="LOD76" s="15"/>
      <c r="LOE76" s="15"/>
      <c r="LOF76" s="15"/>
      <c r="LOG76" s="15"/>
      <c r="LOH76" s="15"/>
      <c r="LOI76" s="15"/>
      <c r="LOJ76" s="15"/>
      <c r="LOK76" s="15"/>
      <c r="LOL76" s="15"/>
      <c r="LOM76" s="15"/>
      <c r="LON76" s="15"/>
      <c r="LOO76" s="15"/>
      <c r="LOP76" s="15"/>
      <c r="LOQ76" s="15"/>
      <c r="LOR76" s="15"/>
      <c r="LOS76" s="15"/>
      <c r="LOT76" s="15"/>
      <c r="LOU76" s="15"/>
      <c r="LOV76" s="15"/>
      <c r="LOW76" s="15"/>
      <c r="LOX76" s="15"/>
      <c r="LOY76" s="15"/>
      <c r="LOZ76" s="15"/>
      <c r="LPA76" s="15"/>
      <c r="LPB76" s="15"/>
      <c r="LPC76" s="15"/>
      <c r="LPD76" s="15"/>
      <c r="LPE76" s="15"/>
      <c r="LPF76" s="15"/>
      <c r="LPG76" s="15"/>
      <c r="LPH76" s="15"/>
      <c r="LPI76" s="15"/>
      <c r="LPJ76" s="15"/>
      <c r="LPK76" s="15"/>
      <c r="LPL76" s="15"/>
      <c r="LPM76" s="15"/>
      <c r="LPN76" s="15"/>
      <c r="LPO76" s="15"/>
      <c r="LPP76" s="15"/>
      <c r="LPQ76" s="15"/>
      <c r="LPR76" s="15"/>
      <c r="LPS76" s="15"/>
      <c r="LPT76" s="15"/>
      <c r="LPU76" s="15"/>
      <c r="LPV76" s="15"/>
      <c r="LPW76" s="15"/>
      <c r="LPX76" s="15"/>
      <c r="LPY76" s="15"/>
      <c r="LPZ76" s="15"/>
      <c r="LQA76" s="15"/>
      <c r="LQB76" s="15"/>
      <c r="LQC76" s="15"/>
      <c r="LQD76" s="15"/>
      <c r="LQE76" s="15"/>
      <c r="LQF76" s="15"/>
      <c r="LQG76" s="15"/>
      <c r="LQH76" s="15"/>
      <c r="LQI76" s="15"/>
      <c r="LQJ76" s="15"/>
      <c r="LQK76" s="15"/>
      <c r="LQL76" s="15"/>
      <c r="LQM76" s="15"/>
      <c r="LQN76" s="15"/>
      <c r="LQO76" s="15"/>
      <c r="LQP76" s="15"/>
      <c r="LQQ76" s="15"/>
      <c r="LQR76" s="15"/>
      <c r="LQS76" s="15"/>
      <c r="LQT76" s="15"/>
      <c r="LQU76" s="15"/>
      <c r="LQV76" s="15"/>
      <c r="LQW76" s="15"/>
      <c r="LQX76" s="15"/>
      <c r="LQY76" s="15"/>
      <c r="LQZ76" s="15"/>
      <c r="LRA76" s="15"/>
      <c r="LRB76" s="15"/>
      <c r="LRC76" s="15"/>
      <c r="LRD76" s="15"/>
      <c r="LRE76" s="15"/>
      <c r="LRF76" s="15"/>
      <c r="LRG76" s="15"/>
      <c r="LRH76" s="15"/>
      <c r="LRI76" s="15"/>
      <c r="LRJ76" s="15"/>
      <c r="LRK76" s="15"/>
      <c r="LRL76" s="15"/>
      <c r="LRM76" s="15"/>
      <c r="LRN76" s="15"/>
      <c r="LRO76" s="15"/>
      <c r="LRP76" s="15"/>
      <c r="LRQ76" s="15"/>
      <c r="LRR76" s="15"/>
      <c r="LRS76" s="15"/>
      <c r="LRT76" s="15"/>
      <c r="LRU76" s="15"/>
      <c r="LRV76" s="15"/>
      <c r="LRW76" s="15"/>
      <c r="LRX76" s="15"/>
      <c r="LRY76" s="15"/>
      <c r="LRZ76" s="15"/>
      <c r="LSA76" s="15"/>
      <c r="LSB76" s="15"/>
      <c r="LSC76" s="15"/>
      <c r="LSD76" s="15"/>
      <c r="LSE76" s="15"/>
      <c r="LSF76" s="15"/>
      <c r="LSG76" s="15"/>
      <c r="LSH76" s="15"/>
      <c r="LSI76" s="15"/>
      <c r="LSJ76" s="15"/>
      <c r="LSK76" s="15"/>
      <c r="LSL76" s="15"/>
      <c r="LSM76" s="15"/>
      <c r="LSN76" s="15"/>
      <c r="LSO76" s="15"/>
      <c r="LSP76" s="15"/>
      <c r="LSQ76" s="15"/>
      <c r="LSR76" s="15"/>
      <c r="LSS76" s="15"/>
      <c r="LST76" s="15"/>
      <c r="LSU76" s="15"/>
      <c r="LSV76" s="15"/>
      <c r="LSW76" s="15"/>
      <c r="LSX76" s="15"/>
      <c r="LSY76" s="15"/>
      <c r="LSZ76" s="15"/>
      <c r="LTA76" s="15"/>
      <c r="LTB76" s="15"/>
      <c r="LTC76" s="15"/>
      <c r="LTD76" s="15"/>
      <c r="LTE76" s="15"/>
      <c r="LTF76" s="15"/>
      <c r="LTG76" s="15"/>
      <c r="LTH76" s="15"/>
      <c r="LTI76" s="15"/>
      <c r="LTJ76" s="15"/>
      <c r="LTK76" s="15"/>
      <c r="LTL76" s="15"/>
      <c r="LTM76" s="15"/>
      <c r="LTN76" s="15"/>
      <c r="LTO76" s="15"/>
      <c r="LTP76" s="15"/>
      <c r="LTQ76" s="15"/>
      <c r="LTR76" s="15"/>
      <c r="LTS76" s="15"/>
      <c r="LTT76" s="15"/>
      <c r="LTU76" s="15"/>
      <c r="LTV76" s="15"/>
      <c r="LTW76" s="15"/>
      <c r="LTX76" s="15"/>
      <c r="LTY76" s="15"/>
      <c r="LTZ76" s="15"/>
      <c r="LUA76" s="15"/>
      <c r="LUB76" s="15"/>
      <c r="LUC76" s="15"/>
      <c r="LUD76" s="15"/>
      <c r="LUE76" s="15"/>
      <c r="LUF76" s="15"/>
      <c r="LUG76" s="15"/>
      <c r="LUH76" s="15"/>
      <c r="LUI76" s="15"/>
      <c r="LUJ76" s="15"/>
      <c r="LUK76" s="15"/>
      <c r="LUL76" s="15"/>
      <c r="LUM76" s="15"/>
      <c r="LUN76" s="15"/>
      <c r="LUO76" s="15"/>
      <c r="LUP76" s="15"/>
      <c r="LUQ76" s="15"/>
      <c r="LUR76" s="15"/>
      <c r="LUS76" s="15"/>
      <c r="LUT76" s="15"/>
      <c r="LUU76" s="15"/>
      <c r="LUV76" s="15"/>
      <c r="LUW76" s="15"/>
      <c r="LUX76" s="15"/>
      <c r="LUY76" s="15"/>
      <c r="LUZ76" s="15"/>
      <c r="LVA76" s="15"/>
      <c r="LVB76" s="15"/>
      <c r="LVC76" s="15"/>
      <c r="LVD76" s="15"/>
      <c r="LVE76" s="15"/>
      <c r="LVF76" s="15"/>
      <c r="LVG76" s="15"/>
      <c r="LVH76" s="15"/>
      <c r="LVI76" s="15"/>
      <c r="LVJ76" s="15"/>
      <c r="LVK76" s="15"/>
      <c r="LVL76" s="15"/>
      <c r="LVM76" s="15"/>
      <c r="LVN76" s="15"/>
      <c r="LVO76" s="15"/>
      <c r="LVP76" s="15"/>
      <c r="LVQ76" s="15"/>
      <c r="LVR76" s="15"/>
      <c r="LVS76" s="15"/>
      <c r="LVT76" s="15"/>
      <c r="LVU76" s="15"/>
      <c r="LVV76" s="15"/>
      <c r="LVW76" s="15"/>
      <c r="LVX76" s="15"/>
      <c r="LVY76" s="15"/>
      <c r="LVZ76" s="15"/>
      <c r="LWA76" s="15"/>
      <c r="LWB76" s="15"/>
      <c r="LWC76" s="15"/>
      <c r="LWD76" s="15"/>
      <c r="LWE76" s="15"/>
      <c r="LWF76" s="15"/>
      <c r="LWG76" s="15"/>
      <c r="LWH76" s="15"/>
      <c r="LWI76" s="15"/>
      <c r="LWJ76" s="15"/>
      <c r="LWK76" s="15"/>
      <c r="LWL76" s="15"/>
      <c r="LWM76" s="15"/>
      <c r="LWN76" s="15"/>
      <c r="LWO76" s="15"/>
      <c r="LWP76" s="15"/>
      <c r="LWQ76" s="15"/>
      <c r="LWR76" s="15"/>
      <c r="LWS76" s="15"/>
      <c r="LWT76" s="15"/>
      <c r="LWU76" s="15"/>
      <c r="LWV76" s="15"/>
      <c r="LWW76" s="15"/>
      <c r="LWX76" s="15"/>
      <c r="LWY76" s="15"/>
      <c r="LWZ76" s="15"/>
      <c r="LXA76" s="15"/>
      <c r="LXB76" s="15"/>
      <c r="LXC76" s="15"/>
      <c r="LXD76" s="15"/>
      <c r="LXE76" s="15"/>
      <c r="LXF76" s="15"/>
      <c r="LXG76" s="15"/>
      <c r="LXH76" s="15"/>
      <c r="LXI76" s="15"/>
      <c r="LXJ76" s="15"/>
      <c r="LXK76" s="15"/>
      <c r="LXL76" s="15"/>
      <c r="LXM76" s="15"/>
      <c r="LXN76" s="15"/>
      <c r="LXO76" s="15"/>
      <c r="LXP76" s="15"/>
      <c r="LXQ76" s="15"/>
      <c r="LXR76" s="15"/>
      <c r="LXS76" s="15"/>
      <c r="LXT76" s="15"/>
      <c r="LXU76" s="15"/>
      <c r="LXV76" s="15"/>
      <c r="LXW76" s="15"/>
      <c r="LXX76" s="15"/>
      <c r="LXY76" s="15"/>
      <c r="LXZ76" s="15"/>
      <c r="LYA76" s="15"/>
      <c r="LYB76" s="15"/>
      <c r="LYC76" s="15"/>
      <c r="LYD76" s="15"/>
      <c r="LYE76" s="15"/>
      <c r="LYF76" s="15"/>
      <c r="LYG76" s="15"/>
      <c r="LYH76" s="15"/>
      <c r="LYI76" s="15"/>
      <c r="LYJ76" s="15"/>
      <c r="LYK76" s="15"/>
      <c r="LYL76" s="15"/>
      <c r="LYM76" s="15"/>
      <c r="LYN76" s="15"/>
      <c r="LYO76" s="15"/>
      <c r="LYP76" s="15"/>
      <c r="LYQ76" s="15"/>
      <c r="LYR76" s="15"/>
      <c r="LYS76" s="15"/>
      <c r="LYT76" s="15"/>
      <c r="LYU76" s="15"/>
      <c r="LYV76" s="15"/>
      <c r="LYW76" s="15"/>
      <c r="LYX76" s="15"/>
      <c r="LYY76" s="15"/>
      <c r="LYZ76" s="15"/>
      <c r="LZA76" s="15"/>
      <c r="LZB76" s="15"/>
      <c r="LZC76" s="15"/>
      <c r="LZD76" s="15"/>
      <c r="LZE76" s="15"/>
      <c r="LZF76" s="15"/>
      <c r="LZG76" s="15"/>
      <c r="LZH76" s="15"/>
      <c r="LZI76" s="15"/>
      <c r="LZJ76" s="15"/>
      <c r="LZK76" s="15"/>
      <c r="LZL76" s="15"/>
      <c r="LZM76" s="15"/>
      <c r="LZN76" s="15"/>
      <c r="LZO76" s="15"/>
      <c r="LZP76" s="15"/>
      <c r="LZQ76" s="15"/>
      <c r="LZR76" s="15"/>
      <c r="LZS76" s="15"/>
      <c r="LZT76" s="15"/>
      <c r="LZU76" s="15"/>
      <c r="LZV76" s="15"/>
      <c r="LZW76" s="15"/>
      <c r="LZX76" s="15"/>
      <c r="LZY76" s="15"/>
      <c r="LZZ76" s="15"/>
      <c r="MAA76" s="15"/>
      <c r="MAB76" s="15"/>
      <c r="MAC76" s="15"/>
      <c r="MAD76" s="15"/>
      <c r="MAE76" s="15"/>
      <c r="MAF76" s="15"/>
      <c r="MAG76" s="15"/>
      <c r="MAH76" s="15"/>
      <c r="MAI76" s="15"/>
      <c r="MAJ76" s="15"/>
      <c r="MAK76" s="15"/>
      <c r="MAL76" s="15"/>
      <c r="MAM76" s="15"/>
      <c r="MAN76" s="15"/>
      <c r="MAO76" s="15"/>
      <c r="MAP76" s="15"/>
      <c r="MAQ76" s="15"/>
      <c r="MAR76" s="15"/>
      <c r="MAS76" s="15"/>
      <c r="MAT76" s="15"/>
      <c r="MAU76" s="15"/>
      <c r="MAV76" s="15"/>
      <c r="MAW76" s="15"/>
      <c r="MAX76" s="15"/>
      <c r="MAY76" s="15"/>
      <c r="MAZ76" s="15"/>
      <c r="MBA76" s="15"/>
      <c r="MBB76" s="15"/>
      <c r="MBC76" s="15"/>
      <c r="MBD76" s="15"/>
      <c r="MBE76" s="15"/>
      <c r="MBF76" s="15"/>
      <c r="MBG76" s="15"/>
      <c r="MBH76" s="15"/>
      <c r="MBI76" s="15"/>
      <c r="MBJ76" s="15"/>
      <c r="MBK76" s="15"/>
      <c r="MBL76" s="15"/>
      <c r="MBM76" s="15"/>
      <c r="MBN76" s="15"/>
      <c r="MBO76" s="15"/>
      <c r="MBP76" s="15"/>
      <c r="MBQ76" s="15"/>
      <c r="MBR76" s="15"/>
      <c r="MBS76" s="15"/>
      <c r="MBT76" s="15"/>
      <c r="MBU76" s="15"/>
      <c r="MBV76" s="15"/>
      <c r="MBW76" s="15"/>
      <c r="MBX76" s="15"/>
      <c r="MBY76" s="15"/>
      <c r="MBZ76" s="15"/>
      <c r="MCA76" s="15"/>
      <c r="MCB76" s="15"/>
      <c r="MCC76" s="15"/>
      <c r="MCD76" s="15"/>
      <c r="MCE76" s="15"/>
      <c r="MCF76" s="15"/>
      <c r="MCG76" s="15"/>
      <c r="MCH76" s="15"/>
      <c r="MCI76" s="15"/>
      <c r="MCJ76" s="15"/>
      <c r="MCK76" s="15"/>
      <c r="MCL76" s="15"/>
      <c r="MCM76" s="15"/>
      <c r="MCN76" s="15"/>
      <c r="MCO76" s="15"/>
      <c r="MCP76" s="15"/>
      <c r="MCQ76" s="15"/>
      <c r="MCR76" s="15"/>
      <c r="MCS76" s="15"/>
      <c r="MCT76" s="15"/>
      <c r="MCU76" s="15"/>
      <c r="MCV76" s="15"/>
      <c r="MCW76" s="15"/>
      <c r="MCX76" s="15"/>
      <c r="MCY76" s="15"/>
      <c r="MCZ76" s="15"/>
      <c r="MDA76" s="15"/>
      <c r="MDB76" s="15"/>
      <c r="MDC76" s="15"/>
      <c r="MDD76" s="15"/>
      <c r="MDE76" s="15"/>
      <c r="MDF76" s="15"/>
      <c r="MDG76" s="15"/>
      <c r="MDH76" s="15"/>
      <c r="MDI76" s="15"/>
      <c r="MDJ76" s="15"/>
      <c r="MDK76" s="15"/>
      <c r="MDL76" s="15"/>
      <c r="MDM76" s="15"/>
      <c r="MDN76" s="15"/>
      <c r="MDO76" s="15"/>
      <c r="MDP76" s="15"/>
      <c r="MDQ76" s="15"/>
      <c r="MDR76" s="15"/>
      <c r="MDS76" s="15"/>
      <c r="MDT76" s="15"/>
      <c r="MDU76" s="15"/>
      <c r="MDV76" s="15"/>
      <c r="MDW76" s="15"/>
      <c r="MDX76" s="15"/>
      <c r="MDY76" s="15"/>
      <c r="MDZ76" s="15"/>
      <c r="MEA76" s="15"/>
      <c r="MEB76" s="15"/>
      <c r="MEC76" s="15"/>
      <c r="MED76" s="15"/>
      <c r="MEE76" s="15"/>
      <c r="MEF76" s="15"/>
      <c r="MEG76" s="15"/>
      <c r="MEH76" s="15"/>
      <c r="MEI76" s="15"/>
      <c r="MEJ76" s="15"/>
      <c r="MEK76" s="15"/>
      <c r="MEL76" s="15"/>
      <c r="MEM76" s="15"/>
      <c r="MEN76" s="15"/>
      <c r="MEO76" s="15"/>
      <c r="MEP76" s="15"/>
      <c r="MEQ76" s="15"/>
      <c r="MER76" s="15"/>
      <c r="MES76" s="15"/>
      <c r="MET76" s="15"/>
      <c r="MEU76" s="15"/>
      <c r="MEV76" s="15"/>
      <c r="MEW76" s="15"/>
      <c r="MEX76" s="15"/>
      <c r="MEY76" s="15"/>
      <c r="MEZ76" s="15"/>
      <c r="MFA76" s="15"/>
      <c r="MFB76" s="15"/>
      <c r="MFC76" s="15"/>
      <c r="MFD76" s="15"/>
      <c r="MFE76" s="15"/>
      <c r="MFF76" s="15"/>
      <c r="MFG76" s="15"/>
      <c r="MFH76" s="15"/>
      <c r="MFI76" s="15"/>
      <c r="MFJ76" s="15"/>
      <c r="MFK76" s="15"/>
      <c r="MFL76" s="15"/>
      <c r="MFM76" s="15"/>
      <c r="MFN76" s="15"/>
      <c r="MFO76" s="15"/>
      <c r="MFP76" s="15"/>
      <c r="MFQ76" s="15"/>
      <c r="MFR76" s="15"/>
      <c r="MFS76" s="15"/>
      <c r="MFT76" s="15"/>
      <c r="MFU76" s="15"/>
      <c r="MFV76" s="15"/>
      <c r="MFW76" s="15"/>
      <c r="MFX76" s="15"/>
      <c r="MFY76" s="15"/>
      <c r="MFZ76" s="15"/>
      <c r="MGA76" s="15"/>
      <c r="MGB76" s="15"/>
      <c r="MGC76" s="15"/>
      <c r="MGD76" s="15"/>
      <c r="MGE76" s="15"/>
      <c r="MGF76" s="15"/>
      <c r="MGG76" s="15"/>
      <c r="MGH76" s="15"/>
      <c r="MGI76" s="15"/>
      <c r="MGJ76" s="15"/>
      <c r="MGK76" s="15"/>
      <c r="MGL76" s="15"/>
      <c r="MGM76" s="15"/>
      <c r="MGN76" s="15"/>
      <c r="MGO76" s="15"/>
      <c r="MGP76" s="15"/>
      <c r="MGQ76" s="15"/>
      <c r="MGR76" s="15"/>
      <c r="MGS76" s="15"/>
      <c r="MGT76" s="15"/>
      <c r="MGU76" s="15"/>
      <c r="MGV76" s="15"/>
      <c r="MGW76" s="15"/>
      <c r="MGX76" s="15"/>
      <c r="MGY76" s="15"/>
      <c r="MGZ76" s="15"/>
      <c r="MHA76" s="15"/>
      <c r="MHB76" s="15"/>
      <c r="MHC76" s="15"/>
      <c r="MHD76" s="15"/>
      <c r="MHE76" s="15"/>
      <c r="MHF76" s="15"/>
      <c r="MHG76" s="15"/>
      <c r="MHH76" s="15"/>
      <c r="MHI76" s="15"/>
      <c r="MHJ76" s="15"/>
      <c r="MHK76" s="15"/>
      <c r="MHL76" s="15"/>
      <c r="MHM76" s="15"/>
      <c r="MHN76" s="15"/>
      <c r="MHO76" s="15"/>
      <c r="MHP76" s="15"/>
      <c r="MHQ76" s="15"/>
      <c r="MHR76" s="15"/>
      <c r="MHS76" s="15"/>
      <c r="MHT76" s="15"/>
      <c r="MHU76" s="15"/>
      <c r="MHV76" s="15"/>
      <c r="MHW76" s="15"/>
      <c r="MHX76" s="15"/>
      <c r="MHY76" s="15"/>
      <c r="MHZ76" s="15"/>
      <c r="MIA76" s="15"/>
      <c r="MIB76" s="15"/>
      <c r="MIC76" s="15"/>
      <c r="MID76" s="15"/>
      <c r="MIE76" s="15"/>
      <c r="MIF76" s="15"/>
      <c r="MIG76" s="15"/>
      <c r="MIH76" s="15"/>
      <c r="MII76" s="15"/>
      <c r="MIJ76" s="15"/>
      <c r="MIK76" s="15"/>
      <c r="MIL76" s="15"/>
      <c r="MIM76" s="15"/>
      <c r="MIN76" s="15"/>
      <c r="MIO76" s="15"/>
      <c r="MIP76" s="15"/>
      <c r="MIQ76" s="15"/>
      <c r="MIR76" s="15"/>
      <c r="MIS76" s="15"/>
      <c r="MIT76" s="15"/>
      <c r="MIU76" s="15"/>
      <c r="MIV76" s="15"/>
      <c r="MIW76" s="15"/>
      <c r="MIX76" s="15"/>
      <c r="MIY76" s="15"/>
      <c r="MIZ76" s="15"/>
      <c r="MJA76" s="15"/>
      <c r="MJB76" s="15"/>
      <c r="MJC76" s="15"/>
      <c r="MJD76" s="15"/>
      <c r="MJE76" s="15"/>
      <c r="MJF76" s="15"/>
      <c r="MJG76" s="15"/>
      <c r="MJH76" s="15"/>
      <c r="MJI76" s="15"/>
      <c r="MJJ76" s="15"/>
      <c r="MJK76" s="15"/>
      <c r="MJL76" s="15"/>
      <c r="MJM76" s="15"/>
      <c r="MJN76" s="15"/>
      <c r="MJO76" s="15"/>
      <c r="MJP76" s="15"/>
      <c r="MJQ76" s="15"/>
      <c r="MJR76" s="15"/>
      <c r="MJS76" s="15"/>
      <c r="MJT76" s="15"/>
      <c r="MJU76" s="15"/>
      <c r="MJV76" s="15"/>
      <c r="MJW76" s="15"/>
      <c r="MJX76" s="15"/>
      <c r="MJY76" s="15"/>
      <c r="MJZ76" s="15"/>
      <c r="MKA76" s="15"/>
      <c r="MKB76" s="15"/>
      <c r="MKC76" s="15"/>
      <c r="MKD76" s="15"/>
      <c r="MKE76" s="15"/>
      <c r="MKF76" s="15"/>
      <c r="MKG76" s="15"/>
      <c r="MKH76" s="15"/>
      <c r="MKI76" s="15"/>
      <c r="MKJ76" s="15"/>
      <c r="MKK76" s="15"/>
      <c r="MKL76" s="15"/>
      <c r="MKM76" s="15"/>
      <c r="MKN76" s="15"/>
      <c r="MKO76" s="15"/>
      <c r="MKP76" s="15"/>
      <c r="MKQ76" s="15"/>
      <c r="MKR76" s="15"/>
      <c r="MKS76" s="15"/>
      <c r="MKT76" s="15"/>
      <c r="MKU76" s="15"/>
      <c r="MKV76" s="15"/>
      <c r="MKW76" s="15"/>
      <c r="MKX76" s="15"/>
      <c r="MKY76" s="15"/>
      <c r="MKZ76" s="15"/>
      <c r="MLA76" s="15"/>
      <c r="MLB76" s="15"/>
      <c r="MLC76" s="15"/>
      <c r="MLD76" s="15"/>
      <c r="MLE76" s="15"/>
      <c r="MLF76" s="15"/>
      <c r="MLG76" s="15"/>
      <c r="MLH76" s="15"/>
      <c r="MLI76" s="15"/>
      <c r="MLJ76" s="15"/>
      <c r="MLK76" s="15"/>
      <c r="MLL76" s="15"/>
      <c r="MLM76" s="15"/>
      <c r="MLN76" s="15"/>
      <c r="MLO76" s="15"/>
      <c r="MLP76" s="15"/>
      <c r="MLQ76" s="15"/>
      <c r="MLR76" s="15"/>
      <c r="MLS76" s="15"/>
      <c r="MLT76" s="15"/>
      <c r="MLU76" s="15"/>
      <c r="MLV76" s="15"/>
      <c r="MLW76" s="15"/>
      <c r="MLX76" s="15"/>
      <c r="MLY76" s="15"/>
      <c r="MLZ76" s="15"/>
      <c r="MMA76" s="15"/>
      <c r="MMB76" s="15"/>
      <c r="MMC76" s="15"/>
      <c r="MMD76" s="15"/>
      <c r="MME76" s="15"/>
      <c r="MMF76" s="15"/>
      <c r="MMG76" s="15"/>
      <c r="MMH76" s="15"/>
      <c r="MMI76" s="15"/>
      <c r="MMJ76" s="15"/>
      <c r="MMK76" s="15"/>
      <c r="MML76" s="15"/>
      <c r="MMM76" s="15"/>
      <c r="MMN76" s="15"/>
      <c r="MMO76" s="15"/>
      <c r="MMP76" s="15"/>
      <c r="MMQ76" s="15"/>
      <c r="MMR76" s="15"/>
      <c r="MMS76" s="15"/>
      <c r="MMT76" s="15"/>
      <c r="MMU76" s="15"/>
      <c r="MMV76" s="15"/>
      <c r="MMW76" s="15"/>
      <c r="MMX76" s="15"/>
      <c r="MMY76" s="15"/>
      <c r="MMZ76" s="15"/>
      <c r="MNA76" s="15"/>
      <c r="MNB76" s="15"/>
      <c r="MNC76" s="15"/>
      <c r="MND76" s="15"/>
      <c r="MNE76" s="15"/>
      <c r="MNF76" s="15"/>
      <c r="MNG76" s="15"/>
      <c r="MNH76" s="15"/>
      <c r="MNI76" s="15"/>
      <c r="MNJ76" s="15"/>
      <c r="MNK76" s="15"/>
      <c r="MNL76" s="15"/>
      <c r="MNM76" s="15"/>
      <c r="MNN76" s="15"/>
      <c r="MNO76" s="15"/>
      <c r="MNP76" s="15"/>
      <c r="MNQ76" s="15"/>
      <c r="MNR76" s="15"/>
      <c r="MNS76" s="15"/>
      <c r="MNT76" s="15"/>
      <c r="MNU76" s="15"/>
      <c r="MNV76" s="15"/>
      <c r="MNW76" s="15"/>
      <c r="MNX76" s="15"/>
      <c r="MNY76" s="15"/>
      <c r="MNZ76" s="15"/>
      <c r="MOA76" s="15"/>
      <c r="MOB76" s="15"/>
      <c r="MOC76" s="15"/>
      <c r="MOD76" s="15"/>
      <c r="MOE76" s="15"/>
      <c r="MOF76" s="15"/>
      <c r="MOG76" s="15"/>
      <c r="MOH76" s="15"/>
      <c r="MOI76" s="15"/>
      <c r="MOJ76" s="15"/>
      <c r="MOK76" s="15"/>
      <c r="MOL76" s="15"/>
      <c r="MOM76" s="15"/>
      <c r="MON76" s="15"/>
      <c r="MOO76" s="15"/>
      <c r="MOP76" s="15"/>
      <c r="MOQ76" s="15"/>
      <c r="MOR76" s="15"/>
      <c r="MOS76" s="15"/>
      <c r="MOT76" s="15"/>
      <c r="MOU76" s="15"/>
      <c r="MOV76" s="15"/>
      <c r="MOW76" s="15"/>
      <c r="MOX76" s="15"/>
      <c r="MOY76" s="15"/>
      <c r="MOZ76" s="15"/>
      <c r="MPA76" s="15"/>
      <c r="MPB76" s="15"/>
      <c r="MPC76" s="15"/>
      <c r="MPD76" s="15"/>
      <c r="MPE76" s="15"/>
      <c r="MPF76" s="15"/>
      <c r="MPG76" s="15"/>
      <c r="MPH76" s="15"/>
      <c r="MPI76" s="15"/>
      <c r="MPJ76" s="15"/>
      <c r="MPK76" s="15"/>
      <c r="MPL76" s="15"/>
      <c r="MPM76" s="15"/>
      <c r="MPN76" s="15"/>
      <c r="MPO76" s="15"/>
      <c r="MPP76" s="15"/>
      <c r="MPQ76" s="15"/>
      <c r="MPR76" s="15"/>
      <c r="MPS76" s="15"/>
      <c r="MPT76" s="15"/>
      <c r="MPU76" s="15"/>
      <c r="MPV76" s="15"/>
      <c r="MPW76" s="15"/>
      <c r="MPX76" s="15"/>
      <c r="MPY76" s="15"/>
      <c r="MPZ76" s="15"/>
      <c r="MQA76" s="15"/>
      <c r="MQB76" s="15"/>
      <c r="MQC76" s="15"/>
      <c r="MQD76" s="15"/>
      <c r="MQE76" s="15"/>
      <c r="MQF76" s="15"/>
      <c r="MQG76" s="15"/>
      <c r="MQH76" s="15"/>
      <c r="MQI76" s="15"/>
      <c r="MQJ76" s="15"/>
      <c r="MQK76" s="15"/>
      <c r="MQL76" s="15"/>
      <c r="MQM76" s="15"/>
      <c r="MQN76" s="15"/>
      <c r="MQO76" s="15"/>
      <c r="MQP76" s="15"/>
      <c r="MQQ76" s="15"/>
      <c r="MQR76" s="15"/>
      <c r="MQS76" s="15"/>
      <c r="MQT76" s="15"/>
      <c r="MQU76" s="15"/>
      <c r="MQV76" s="15"/>
      <c r="MQW76" s="15"/>
      <c r="MQX76" s="15"/>
      <c r="MQY76" s="15"/>
      <c r="MQZ76" s="15"/>
      <c r="MRA76" s="15"/>
      <c r="MRB76" s="15"/>
      <c r="MRC76" s="15"/>
      <c r="MRD76" s="15"/>
      <c r="MRE76" s="15"/>
      <c r="MRF76" s="15"/>
      <c r="MRG76" s="15"/>
      <c r="MRH76" s="15"/>
      <c r="MRI76" s="15"/>
      <c r="MRJ76" s="15"/>
      <c r="MRK76" s="15"/>
      <c r="MRL76" s="15"/>
      <c r="MRM76" s="15"/>
      <c r="MRN76" s="15"/>
      <c r="MRO76" s="15"/>
      <c r="MRP76" s="15"/>
      <c r="MRQ76" s="15"/>
      <c r="MRR76" s="15"/>
      <c r="MRS76" s="15"/>
      <c r="MRT76" s="15"/>
      <c r="MRU76" s="15"/>
      <c r="MRV76" s="15"/>
      <c r="MRW76" s="15"/>
      <c r="MRX76" s="15"/>
      <c r="MRY76" s="15"/>
      <c r="MRZ76" s="15"/>
      <c r="MSA76" s="15"/>
      <c r="MSB76" s="15"/>
      <c r="MSC76" s="15"/>
      <c r="MSD76" s="15"/>
      <c r="MSE76" s="15"/>
      <c r="MSF76" s="15"/>
      <c r="MSG76" s="15"/>
      <c r="MSH76" s="15"/>
      <c r="MSI76" s="15"/>
      <c r="MSJ76" s="15"/>
      <c r="MSK76" s="15"/>
      <c r="MSL76" s="15"/>
      <c r="MSM76" s="15"/>
      <c r="MSN76" s="15"/>
      <c r="MSO76" s="15"/>
      <c r="MSP76" s="15"/>
      <c r="MSQ76" s="15"/>
      <c r="MSR76" s="15"/>
      <c r="MSS76" s="15"/>
      <c r="MST76" s="15"/>
      <c r="MSU76" s="15"/>
      <c r="MSV76" s="15"/>
      <c r="MSW76" s="15"/>
      <c r="MSX76" s="15"/>
      <c r="MSY76" s="15"/>
      <c r="MSZ76" s="15"/>
      <c r="MTA76" s="15"/>
      <c r="MTB76" s="15"/>
      <c r="MTC76" s="15"/>
      <c r="MTD76" s="15"/>
      <c r="MTE76" s="15"/>
      <c r="MTF76" s="15"/>
      <c r="MTG76" s="15"/>
      <c r="MTH76" s="15"/>
      <c r="MTI76" s="15"/>
      <c r="MTJ76" s="15"/>
      <c r="MTK76" s="15"/>
      <c r="MTL76" s="15"/>
      <c r="MTM76" s="15"/>
      <c r="MTN76" s="15"/>
      <c r="MTO76" s="15"/>
      <c r="MTP76" s="15"/>
      <c r="MTQ76" s="15"/>
      <c r="MTR76" s="15"/>
      <c r="MTS76" s="15"/>
      <c r="MTT76" s="15"/>
      <c r="MTU76" s="15"/>
      <c r="MTV76" s="15"/>
      <c r="MTW76" s="15"/>
      <c r="MTX76" s="15"/>
      <c r="MTY76" s="15"/>
      <c r="MTZ76" s="15"/>
      <c r="MUA76" s="15"/>
      <c r="MUB76" s="15"/>
      <c r="MUC76" s="15"/>
      <c r="MUD76" s="15"/>
      <c r="MUE76" s="15"/>
      <c r="MUF76" s="15"/>
      <c r="MUG76" s="15"/>
      <c r="MUH76" s="15"/>
      <c r="MUI76" s="15"/>
      <c r="MUJ76" s="15"/>
      <c r="MUK76" s="15"/>
      <c r="MUL76" s="15"/>
      <c r="MUM76" s="15"/>
      <c r="MUN76" s="15"/>
      <c r="MUO76" s="15"/>
      <c r="MUP76" s="15"/>
      <c r="MUQ76" s="15"/>
      <c r="MUR76" s="15"/>
      <c r="MUS76" s="15"/>
      <c r="MUT76" s="15"/>
      <c r="MUU76" s="15"/>
      <c r="MUV76" s="15"/>
      <c r="MUW76" s="15"/>
      <c r="MUX76" s="15"/>
      <c r="MUY76" s="15"/>
      <c r="MUZ76" s="15"/>
      <c r="MVA76" s="15"/>
      <c r="MVB76" s="15"/>
      <c r="MVC76" s="15"/>
      <c r="MVD76" s="15"/>
      <c r="MVE76" s="15"/>
      <c r="MVF76" s="15"/>
      <c r="MVG76" s="15"/>
      <c r="MVH76" s="15"/>
      <c r="MVI76" s="15"/>
      <c r="MVJ76" s="15"/>
      <c r="MVK76" s="15"/>
      <c r="MVL76" s="15"/>
      <c r="MVM76" s="15"/>
      <c r="MVN76" s="15"/>
      <c r="MVO76" s="15"/>
      <c r="MVP76" s="15"/>
      <c r="MVQ76" s="15"/>
      <c r="MVR76" s="15"/>
      <c r="MVS76" s="15"/>
      <c r="MVT76" s="15"/>
      <c r="MVU76" s="15"/>
      <c r="MVV76" s="15"/>
      <c r="MVW76" s="15"/>
      <c r="MVX76" s="15"/>
      <c r="MVY76" s="15"/>
      <c r="MVZ76" s="15"/>
      <c r="MWA76" s="15"/>
      <c r="MWB76" s="15"/>
      <c r="MWC76" s="15"/>
      <c r="MWD76" s="15"/>
      <c r="MWE76" s="15"/>
      <c r="MWF76" s="15"/>
      <c r="MWG76" s="15"/>
      <c r="MWH76" s="15"/>
      <c r="MWI76" s="15"/>
      <c r="MWJ76" s="15"/>
      <c r="MWK76" s="15"/>
      <c r="MWL76" s="15"/>
      <c r="MWM76" s="15"/>
      <c r="MWN76" s="15"/>
      <c r="MWO76" s="15"/>
      <c r="MWP76" s="15"/>
      <c r="MWQ76" s="15"/>
      <c r="MWR76" s="15"/>
      <c r="MWS76" s="15"/>
      <c r="MWT76" s="15"/>
      <c r="MWU76" s="15"/>
      <c r="MWV76" s="15"/>
      <c r="MWW76" s="15"/>
      <c r="MWX76" s="15"/>
      <c r="MWY76" s="15"/>
      <c r="MWZ76" s="15"/>
      <c r="MXA76" s="15"/>
      <c r="MXB76" s="15"/>
      <c r="MXC76" s="15"/>
      <c r="MXD76" s="15"/>
      <c r="MXE76" s="15"/>
      <c r="MXF76" s="15"/>
      <c r="MXG76" s="15"/>
      <c r="MXH76" s="15"/>
      <c r="MXI76" s="15"/>
      <c r="MXJ76" s="15"/>
      <c r="MXK76" s="15"/>
      <c r="MXL76" s="15"/>
      <c r="MXM76" s="15"/>
      <c r="MXN76" s="15"/>
      <c r="MXO76" s="15"/>
      <c r="MXP76" s="15"/>
      <c r="MXQ76" s="15"/>
      <c r="MXR76" s="15"/>
      <c r="MXS76" s="15"/>
      <c r="MXT76" s="15"/>
      <c r="MXU76" s="15"/>
      <c r="MXV76" s="15"/>
      <c r="MXW76" s="15"/>
      <c r="MXX76" s="15"/>
      <c r="MXY76" s="15"/>
      <c r="MXZ76" s="15"/>
      <c r="MYA76" s="15"/>
      <c r="MYB76" s="15"/>
      <c r="MYC76" s="15"/>
      <c r="MYD76" s="15"/>
      <c r="MYE76" s="15"/>
      <c r="MYF76" s="15"/>
      <c r="MYG76" s="15"/>
      <c r="MYH76" s="15"/>
      <c r="MYI76" s="15"/>
      <c r="MYJ76" s="15"/>
      <c r="MYK76" s="15"/>
      <c r="MYL76" s="15"/>
      <c r="MYM76" s="15"/>
      <c r="MYN76" s="15"/>
      <c r="MYO76" s="15"/>
      <c r="MYP76" s="15"/>
      <c r="MYQ76" s="15"/>
      <c r="MYR76" s="15"/>
      <c r="MYS76" s="15"/>
      <c r="MYT76" s="15"/>
      <c r="MYU76" s="15"/>
      <c r="MYV76" s="15"/>
      <c r="MYW76" s="15"/>
      <c r="MYX76" s="15"/>
      <c r="MYY76" s="15"/>
      <c r="MYZ76" s="15"/>
      <c r="MZA76" s="15"/>
      <c r="MZB76" s="15"/>
      <c r="MZC76" s="15"/>
      <c r="MZD76" s="15"/>
      <c r="MZE76" s="15"/>
      <c r="MZF76" s="15"/>
      <c r="MZG76" s="15"/>
      <c r="MZH76" s="15"/>
      <c r="MZI76" s="15"/>
      <c r="MZJ76" s="15"/>
      <c r="MZK76" s="15"/>
      <c r="MZL76" s="15"/>
      <c r="MZM76" s="15"/>
      <c r="MZN76" s="15"/>
      <c r="MZO76" s="15"/>
      <c r="MZP76" s="15"/>
      <c r="MZQ76" s="15"/>
      <c r="MZR76" s="15"/>
      <c r="MZS76" s="15"/>
      <c r="MZT76" s="15"/>
      <c r="MZU76" s="15"/>
      <c r="MZV76" s="15"/>
      <c r="MZW76" s="15"/>
      <c r="MZX76" s="15"/>
      <c r="MZY76" s="15"/>
      <c r="MZZ76" s="15"/>
      <c r="NAA76" s="15"/>
      <c r="NAB76" s="15"/>
      <c r="NAC76" s="15"/>
      <c r="NAD76" s="15"/>
      <c r="NAE76" s="15"/>
      <c r="NAF76" s="15"/>
      <c r="NAG76" s="15"/>
      <c r="NAH76" s="15"/>
      <c r="NAI76" s="15"/>
      <c r="NAJ76" s="15"/>
      <c r="NAK76" s="15"/>
      <c r="NAL76" s="15"/>
      <c r="NAM76" s="15"/>
      <c r="NAN76" s="15"/>
      <c r="NAO76" s="15"/>
      <c r="NAP76" s="15"/>
      <c r="NAQ76" s="15"/>
      <c r="NAR76" s="15"/>
      <c r="NAS76" s="15"/>
      <c r="NAT76" s="15"/>
      <c r="NAU76" s="15"/>
      <c r="NAV76" s="15"/>
      <c r="NAW76" s="15"/>
      <c r="NAX76" s="15"/>
      <c r="NAY76" s="15"/>
      <c r="NAZ76" s="15"/>
      <c r="NBA76" s="15"/>
      <c r="NBB76" s="15"/>
      <c r="NBC76" s="15"/>
      <c r="NBD76" s="15"/>
      <c r="NBE76" s="15"/>
      <c r="NBF76" s="15"/>
      <c r="NBG76" s="15"/>
      <c r="NBH76" s="15"/>
      <c r="NBI76" s="15"/>
      <c r="NBJ76" s="15"/>
      <c r="NBK76" s="15"/>
      <c r="NBL76" s="15"/>
      <c r="NBM76" s="15"/>
      <c r="NBN76" s="15"/>
      <c r="NBO76" s="15"/>
      <c r="NBP76" s="15"/>
      <c r="NBQ76" s="15"/>
      <c r="NBR76" s="15"/>
      <c r="NBS76" s="15"/>
      <c r="NBT76" s="15"/>
      <c r="NBU76" s="15"/>
      <c r="NBV76" s="15"/>
      <c r="NBW76" s="15"/>
      <c r="NBX76" s="15"/>
      <c r="NBY76" s="15"/>
      <c r="NBZ76" s="15"/>
      <c r="NCA76" s="15"/>
      <c r="NCB76" s="15"/>
      <c r="NCC76" s="15"/>
      <c r="NCD76" s="15"/>
      <c r="NCE76" s="15"/>
      <c r="NCF76" s="15"/>
      <c r="NCG76" s="15"/>
      <c r="NCH76" s="15"/>
      <c r="NCI76" s="15"/>
      <c r="NCJ76" s="15"/>
      <c r="NCK76" s="15"/>
      <c r="NCL76" s="15"/>
      <c r="NCM76" s="15"/>
      <c r="NCN76" s="15"/>
      <c r="NCO76" s="15"/>
      <c r="NCP76" s="15"/>
      <c r="NCQ76" s="15"/>
      <c r="NCR76" s="15"/>
      <c r="NCS76" s="15"/>
      <c r="NCT76" s="15"/>
      <c r="NCU76" s="15"/>
      <c r="NCV76" s="15"/>
      <c r="NCW76" s="15"/>
      <c r="NCX76" s="15"/>
      <c r="NCY76" s="15"/>
      <c r="NCZ76" s="15"/>
      <c r="NDA76" s="15"/>
      <c r="NDB76" s="15"/>
      <c r="NDC76" s="15"/>
      <c r="NDD76" s="15"/>
      <c r="NDE76" s="15"/>
      <c r="NDF76" s="15"/>
      <c r="NDG76" s="15"/>
      <c r="NDH76" s="15"/>
      <c r="NDI76" s="15"/>
      <c r="NDJ76" s="15"/>
      <c r="NDK76" s="15"/>
      <c r="NDL76" s="15"/>
      <c r="NDM76" s="15"/>
      <c r="NDN76" s="15"/>
      <c r="NDO76" s="15"/>
      <c r="NDP76" s="15"/>
      <c r="NDQ76" s="15"/>
      <c r="NDR76" s="15"/>
      <c r="NDS76" s="15"/>
      <c r="NDT76" s="15"/>
      <c r="NDU76" s="15"/>
      <c r="NDV76" s="15"/>
      <c r="NDW76" s="15"/>
      <c r="NDX76" s="15"/>
      <c r="NDY76" s="15"/>
      <c r="NDZ76" s="15"/>
      <c r="NEA76" s="15"/>
      <c r="NEB76" s="15"/>
      <c r="NEC76" s="15"/>
      <c r="NED76" s="15"/>
      <c r="NEE76" s="15"/>
      <c r="NEF76" s="15"/>
      <c r="NEG76" s="15"/>
      <c r="NEH76" s="15"/>
      <c r="NEI76" s="15"/>
      <c r="NEJ76" s="15"/>
      <c r="NEK76" s="15"/>
      <c r="NEL76" s="15"/>
      <c r="NEM76" s="15"/>
      <c r="NEN76" s="15"/>
      <c r="NEO76" s="15"/>
      <c r="NEP76" s="15"/>
      <c r="NEQ76" s="15"/>
      <c r="NER76" s="15"/>
      <c r="NES76" s="15"/>
      <c r="NET76" s="15"/>
      <c r="NEU76" s="15"/>
      <c r="NEV76" s="15"/>
      <c r="NEW76" s="15"/>
      <c r="NEX76" s="15"/>
      <c r="NEY76" s="15"/>
      <c r="NEZ76" s="15"/>
      <c r="NFA76" s="15"/>
      <c r="NFB76" s="15"/>
      <c r="NFC76" s="15"/>
      <c r="NFD76" s="15"/>
      <c r="NFE76" s="15"/>
      <c r="NFF76" s="15"/>
      <c r="NFG76" s="15"/>
      <c r="NFH76" s="15"/>
      <c r="NFI76" s="15"/>
      <c r="NFJ76" s="15"/>
      <c r="NFK76" s="15"/>
      <c r="NFL76" s="15"/>
      <c r="NFM76" s="15"/>
      <c r="NFN76" s="15"/>
      <c r="NFO76" s="15"/>
      <c r="NFP76" s="15"/>
      <c r="NFQ76" s="15"/>
      <c r="NFR76" s="15"/>
      <c r="NFS76" s="15"/>
      <c r="NFT76" s="15"/>
      <c r="NFU76" s="15"/>
      <c r="NFV76" s="15"/>
      <c r="NFW76" s="15"/>
      <c r="NFX76" s="15"/>
      <c r="NFY76" s="15"/>
      <c r="NFZ76" s="15"/>
      <c r="NGA76" s="15"/>
      <c r="NGB76" s="15"/>
      <c r="NGC76" s="15"/>
      <c r="NGD76" s="15"/>
      <c r="NGE76" s="15"/>
      <c r="NGF76" s="15"/>
      <c r="NGG76" s="15"/>
      <c r="NGH76" s="15"/>
      <c r="NGI76" s="15"/>
      <c r="NGJ76" s="15"/>
      <c r="NGK76" s="15"/>
      <c r="NGL76" s="15"/>
      <c r="NGM76" s="15"/>
      <c r="NGN76" s="15"/>
      <c r="NGO76" s="15"/>
      <c r="NGP76" s="15"/>
      <c r="NGQ76" s="15"/>
      <c r="NGR76" s="15"/>
      <c r="NGS76" s="15"/>
      <c r="NGT76" s="15"/>
      <c r="NGU76" s="15"/>
      <c r="NGV76" s="15"/>
      <c r="NGW76" s="15"/>
      <c r="NGX76" s="15"/>
      <c r="NGY76" s="15"/>
      <c r="NGZ76" s="15"/>
      <c r="NHA76" s="15"/>
      <c r="NHB76" s="15"/>
      <c r="NHC76" s="15"/>
      <c r="NHD76" s="15"/>
      <c r="NHE76" s="15"/>
      <c r="NHF76" s="15"/>
      <c r="NHG76" s="15"/>
      <c r="NHH76" s="15"/>
      <c r="NHI76" s="15"/>
      <c r="NHJ76" s="15"/>
      <c r="NHK76" s="15"/>
      <c r="NHL76" s="15"/>
      <c r="NHM76" s="15"/>
      <c r="NHN76" s="15"/>
      <c r="NHO76" s="15"/>
      <c r="NHP76" s="15"/>
      <c r="NHQ76" s="15"/>
      <c r="NHR76" s="15"/>
      <c r="NHS76" s="15"/>
      <c r="NHT76" s="15"/>
      <c r="NHU76" s="15"/>
      <c r="NHV76" s="15"/>
      <c r="NHW76" s="15"/>
      <c r="NHX76" s="15"/>
      <c r="NHY76" s="15"/>
      <c r="NHZ76" s="15"/>
      <c r="NIA76" s="15"/>
      <c r="NIB76" s="15"/>
      <c r="NIC76" s="15"/>
      <c r="NID76" s="15"/>
      <c r="NIE76" s="15"/>
      <c r="NIF76" s="15"/>
      <c r="NIG76" s="15"/>
      <c r="NIH76" s="15"/>
      <c r="NII76" s="15"/>
      <c r="NIJ76" s="15"/>
      <c r="NIK76" s="15"/>
      <c r="NIL76" s="15"/>
      <c r="NIM76" s="15"/>
      <c r="NIN76" s="15"/>
      <c r="NIO76" s="15"/>
      <c r="NIP76" s="15"/>
      <c r="NIQ76" s="15"/>
      <c r="NIR76" s="15"/>
      <c r="NIS76" s="15"/>
      <c r="NIT76" s="15"/>
      <c r="NIU76" s="15"/>
      <c r="NIV76" s="15"/>
      <c r="NIW76" s="15"/>
      <c r="NIX76" s="15"/>
      <c r="NIY76" s="15"/>
      <c r="NIZ76" s="15"/>
      <c r="NJA76" s="15"/>
      <c r="NJB76" s="15"/>
      <c r="NJC76" s="15"/>
      <c r="NJD76" s="15"/>
      <c r="NJE76" s="15"/>
      <c r="NJF76" s="15"/>
      <c r="NJG76" s="15"/>
      <c r="NJH76" s="15"/>
      <c r="NJI76" s="15"/>
      <c r="NJJ76" s="15"/>
      <c r="NJK76" s="15"/>
      <c r="NJL76" s="15"/>
      <c r="NJM76" s="15"/>
      <c r="NJN76" s="15"/>
      <c r="NJO76" s="15"/>
      <c r="NJP76" s="15"/>
      <c r="NJQ76" s="15"/>
      <c r="NJR76" s="15"/>
      <c r="NJS76" s="15"/>
      <c r="NJT76" s="15"/>
      <c r="NJU76" s="15"/>
      <c r="NJV76" s="15"/>
      <c r="NJW76" s="15"/>
      <c r="NJX76" s="15"/>
      <c r="NJY76" s="15"/>
      <c r="NJZ76" s="15"/>
      <c r="NKA76" s="15"/>
      <c r="NKB76" s="15"/>
      <c r="NKC76" s="15"/>
      <c r="NKD76" s="15"/>
      <c r="NKE76" s="15"/>
      <c r="NKF76" s="15"/>
      <c r="NKG76" s="15"/>
      <c r="NKH76" s="15"/>
      <c r="NKI76" s="15"/>
      <c r="NKJ76" s="15"/>
      <c r="NKK76" s="15"/>
      <c r="NKL76" s="15"/>
      <c r="NKM76" s="15"/>
      <c r="NKN76" s="15"/>
      <c r="NKO76" s="15"/>
      <c r="NKP76" s="15"/>
      <c r="NKQ76" s="15"/>
      <c r="NKR76" s="15"/>
      <c r="NKS76" s="15"/>
      <c r="NKT76" s="15"/>
      <c r="NKU76" s="15"/>
      <c r="NKV76" s="15"/>
      <c r="NKW76" s="15"/>
      <c r="NKX76" s="15"/>
      <c r="NKY76" s="15"/>
      <c r="NKZ76" s="15"/>
      <c r="NLA76" s="15"/>
      <c r="NLB76" s="15"/>
      <c r="NLC76" s="15"/>
      <c r="NLD76" s="15"/>
      <c r="NLE76" s="15"/>
      <c r="NLF76" s="15"/>
      <c r="NLG76" s="15"/>
      <c r="NLH76" s="15"/>
      <c r="NLI76" s="15"/>
      <c r="NLJ76" s="15"/>
      <c r="NLK76" s="15"/>
      <c r="NLL76" s="15"/>
      <c r="NLM76" s="15"/>
      <c r="NLN76" s="15"/>
      <c r="NLO76" s="15"/>
      <c r="NLP76" s="15"/>
      <c r="NLQ76" s="15"/>
      <c r="NLR76" s="15"/>
      <c r="NLS76" s="15"/>
      <c r="NLT76" s="15"/>
      <c r="NLU76" s="15"/>
      <c r="NLV76" s="15"/>
      <c r="NLW76" s="15"/>
      <c r="NLX76" s="15"/>
      <c r="NLY76" s="15"/>
      <c r="NLZ76" s="15"/>
      <c r="NMA76" s="15"/>
      <c r="NMB76" s="15"/>
      <c r="NMC76" s="15"/>
      <c r="NMD76" s="15"/>
      <c r="NME76" s="15"/>
      <c r="NMF76" s="15"/>
      <c r="NMG76" s="15"/>
      <c r="NMH76" s="15"/>
      <c r="NMI76" s="15"/>
      <c r="NMJ76" s="15"/>
      <c r="NMK76" s="15"/>
      <c r="NML76" s="15"/>
      <c r="NMM76" s="15"/>
      <c r="NMN76" s="15"/>
      <c r="NMO76" s="15"/>
      <c r="NMP76" s="15"/>
      <c r="NMQ76" s="15"/>
      <c r="NMR76" s="15"/>
      <c r="NMS76" s="15"/>
      <c r="NMT76" s="15"/>
      <c r="NMU76" s="15"/>
      <c r="NMV76" s="15"/>
      <c r="NMW76" s="15"/>
      <c r="NMX76" s="15"/>
      <c r="NMY76" s="15"/>
      <c r="NMZ76" s="15"/>
      <c r="NNA76" s="15"/>
      <c r="NNB76" s="15"/>
      <c r="NNC76" s="15"/>
      <c r="NND76" s="15"/>
      <c r="NNE76" s="15"/>
      <c r="NNF76" s="15"/>
      <c r="NNG76" s="15"/>
      <c r="NNH76" s="15"/>
      <c r="NNI76" s="15"/>
      <c r="NNJ76" s="15"/>
      <c r="NNK76" s="15"/>
      <c r="NNL76" s="15"/>
      <c r="NNM76" s="15"/>
      <c r="NNN76" s="15"/>
      <c r="NNO76" s="15"/>
      <c r="NNP76" s="15"/>
      <c r="NNQ76" s="15"/>
      <c r="NNR76" s="15"/>
      <c r="NNS76" s="15"/>
      <c r="NNT76" s="15"/>
      <c r="NNU76" s="15"/>
      <c r="NNV76" s="15"/>
      <c r="NNW76" s="15"/>
      <c r="NNX76" s="15"/>
      <c r="NNY76" s="15"/>
      <c r="NNZ76" s="15"/>
      <c r="NOA76" s="15"/>
      <c r="NOB76" s="15"/>
      <c r="NOC76" s="15"/>
      <c r="NOD76" s="15"/>
      <c r="NOE76" s="15"/>
      <c r="NOF76" s="15"/>
      <c r="NOG76" s="15"/>
      <c r="NOH76" s="15"/>
      <c r="NOI76" s="15"/>
      <c r="NOJ76" s="15"/>
      <c r="NOK76" s="15"/>
      <c r="NOL76" s="15"/>
      <c r="NOM76" s="15"/>
      <c r="NON76" s="15"/>
      <c r="NOO76" s="15"/>
      <c r="NOP76" s="15"/>
      <c r="NOQ76" s="15"/>
      <c r="NOR76" s="15"/>
      <c r="NOS76" s="15"/>
      <c r="NOT76" s="15"/>
      <c r="NOU76" s="15"/>
      <c r="NOV76" s="15"/>
      <c r="NOW76" s="15"/>
      <c r="NOX76" s="15"/>
      <c r="NOY76" s="15"/>
      <c r="NOZ76" s="15"/>
      <c r="NPA76" s="15"/>
      <c r="NPB76" s="15"/>
      <c r="NPC76" s="15"/>
      <c r="NPD76" s="15"/>
      <c r="NPE76" s="15"/>
      <c r="NPF76" s="15"/>
      <c r="NPG76" s="15"/>
      <c r="NPH76" s="15"/>
      <c r="NPI76" s="15"/>
      <c r="NPJ76" s="15"/>
      <c r="NPK76" s="15"/>
      <c r="NPL76" s="15"/>
      <c r="NPM76" s="15"/>
      <c r="NPN76" s="15"/>
      <c r="NPO76" s="15"/>
      <c r="NPP76" s="15"/>
      <c r="NPQ76" s="15"/>
      <c r="NPR76" s="15"/>
      <c r="NPS76" s="15"/>
      <c r="NPT76" s="15"/>
      <c r="NPU76" s="15"/>
      <c r="NPV76" s="15"/>
      <c r="NPW76" s="15"/>
      <c r="NPX76" s="15"/>
      <c r="NPY76" s="15"/>
      <c r="NPZ76" s="15"/>
      <c r="NQA76" s="15"/>
      <c r="NQB76" s="15"/>
      <c r="NQC76" s="15"/>
      <c r="NQD76" s="15"/>
      <c r="NQE76" s="15"/>
      <c r="NQF76" s="15"/>
      <c r="NQG76" s="15"/>
      <c r="NQH76" s="15"/>
      <c r="NQI76" s="15"/>
      <c r="NQJ76" s="15"/>
      <c r="NQK76" s="15"/>
      <c r="NQL76" s="15"/>
      <c r="NQM76" s="15"/>
      <c r="NQN76" s="15"/>
      <c r="NQO76" s="15"/>
      <c r="NQP76" s="15"/>
      <c r="NQQ76" s="15"/>
      <c r="NQR76" s="15"/>
      <c r="NQS76" s="15"/>
      <c r="NQT76" s="15"/>
      <c r="NQU76" s="15"/>
      <c r="NQV76" s="15"/>
      <c r="NQW76" s="15"/>
      <c r="NQX76" s="15"/>
      <c r="NQY76" s="15"/>
      <c r="NQZ76" s="15"/>
      <c r="NRA76" s="15"/>
      <c r="NRB76" s="15"/>
      <c r="NRC76" s="15"/>
      <c r="NRD76" s="15"/>
      <c r="NRE76" s="15"/>
      <c r="NRF76" s="15"/>
      <c r="NRG76" s="15"/>
      <c r="NRH76" s="15"/>
      <c r="NRI76" s="15"/>
      <c r="NRJ76" s="15"/>
      <c r="NRK76" s="15"/>
      <c r="NRL76" s="15"/>
      <c r="NRM76" s="15"/>
      <c r="NRN76" s="15"/>
      <c r="NRO76" s="15"/>
      <c r="NRP76" s="15"/>
      <c r="NRQ76" s="15"/>
      <c r="NRR76" s="15"/>
      <c r="NRS76" s="15"/>
      <c r="NRT76" s="15"/>
      <c r="NRU76" s="15"/>
      <c r="NRV76" s="15"/>
      <c r="NRW76" s="15"/>
      <c r="NRX76" s="15"/>
      <c r="NRY76" s="15"/>
      <c r="NRZ76" s="15"/>
      <c r="NSA76" s="15"/>
      <c r="NSB76" s="15"/>
      <c r="NSC76" s="15"/>
      <c r="NSD76" s="15"/>
      <c r="NSE76" s="15"/>
      <c r="NSF76" s="15"/>
      <c r="NSG76" s="15"/>
      <c r="NSH76" s="15"/>
      <c r="NSI76" s="15"/>
      <c r="NSJ76" s="15"/>
      <c r="NSK76" s="15"/>
      <c r="NSL76" s="15"/>
      <c r="NSM76" s="15"/>
      <c r="NSN76" s="15"/>
      <c r="NSO76" s="15"/>
      <c r="NSP76" s="15"/>
      <c r="NSQ76" s="15"/>
      <c r="NSR76" s="15"/>
      <c r="NSS76" s="15"/>
      <c r="NST76" s="15"/>
      <c r="NSU76" s="15"/>
      <c r="NSV76" s="15"/>
      <c r="NSW76" s="15"/>
      <c r="NSX76" s="15"/>
      <c r="NSY76" s="15"/>
      <c r="NSZ76" s="15"/>
      <c r="NTA76" s="15"/>
      <c r="NTB76" s="15"/>
      <c r="NTC76" s="15"/>
      <c r="NTD76" s="15"/>
      <c r="NTE76" s="15"/>
      <c r="NTF76" s="15"/>
      <c r="NTG76" s="15"/>
      <c r="NTH76" s="15"/>
      <c r="NTI76" s="15"/>
      <c r="NTJ76" s="15"/>
      <c r="NTK76" s="15"/>
      <c r="NTL76" s="15"/>
      <c r="NTM76" s="15"/>
      <c r="NTN76" s="15"/>
      <c r="NTO76" s="15"/>
      <c r="NTP76" s="15"/>
      <c r="NTQ76" s="15"/>
      <c r="NTR76" s="15"/>
      <c r="NTS76" s="15"/>
      <c r="NTT76" s="15"/>
      <c r="NTU76" s="15"/>
      <c r="NTV76" s="15"/>
      <c r="NTW76" s="15"/>
      <c r="NTX76" s="15"/>
      <c r="NTY76" s="15"/>
      <c r="NTZ76" s="15"/>
      <c r="NUA76" s="15"/>
      <c r="NUB76" s="15"/>
      <c r="NUC76" s="15"/>
      <c r="NUD76" s="15"/>
      <c r="NUE76" s="15"/>
      <c r="NUF76" s="15"/>
      <c r="NUG76" s="15"/>
      <c r="NUH76" s="15"/>
      <c r="NUI76" s="15"/>
      <c r="NUJ76" s="15"/>
      <c r="NUK76" s="15"/>
      <c r="NUL76" s="15"/>
      <c r="NUM76" s="15"/>
      <c r="NUN76" s="15"/>
      <c r="NUO76" s="15"/>
      <c r="NUP76" s="15"/>
      <c r="NUQ76" s="15"/>
      <c r="NUR76" s="15"/>
      <c r="NUS76" s="15"/>
      <c r="NUT76" s="15"/>
      <c r="NUU76" s="15"/>
      <c r="NUV76" s="15"/>
      <c r="NUW76" s="15"/>
      <c r="NUX76" s="15"/>
      <c r="NUY76" s="15"/>
      <c r="NUZ76" s="15"/>
      <c r="NVA76" s="15"/>
      <c r="NVB76" s="15"/>
      <c r="NVC76" s="15"/>
      <c r="NVD76" s="15"/>
      <c r="NVE76" s="15"/>
      <c r="NVF76" s="15"/>
      <c r="NVG76" s="15"/>
      <c r="NVH76" s="15"/>
      <c r="NVI76" s="15"/>
      <c r="NVJ76" s="15"/>
      <c r="NVK76" s="15"/>
      <c r="NVL76" s="15"/>
      <c r="NVM76" s="15"/>
      <c r="NVN76" s="15"/>
      <c r="NVO76" s="15"/>
      <c r="NVP76" s="15"/>
      <c r="NVQ76" s="15"/>
      <c r="NVR76" s="15"/>
      <c r="NVS76" s="15"/>
      <c r="NVT76" s="15"/>
      <c r="NVU76" s="15"/>
      <c r="NVV76" s="15"/>
      <c r="NVW76" s="15"/>
      <c r="NVX76" s="15"/>
      <c r="NVY76" s="15"/>
      <c r="NVZ76" s="15"/>
      <c r="NWA76" s="15"/>
      <c r="NWB76" s="15"/>
      <c r="NWC76" s="15"/>
      <c r="NWD76" s="15"/>
      <c r="NWE76" s="15"/>
      <c r="NWF76" s="15"/>
      <c r="NWG76" s="15"/>
      <c r="NWH76" s="15"/>
      <c r="NWI76" s="15"/>
      <c r="NWJ76" s="15"/>
      <c r="NWK76" s="15"/>
      <c r="NWL76" s="15"/>
      <c r="NWM76" s="15"/>
      <c r="NWN76" s="15"/>
      <c r="NWO76" s="15"/>
      <c r="NWP76" s="15"/>
      <c r="NWQ76" s="15"/>
      <c r="NWR76" s="15"/>
      <c r="NWS76" s="15"/>
      <c r="NWT76" s="15"/>
      <c r="NWU76" s="15"/>
      <c r="NWV76" s="15"/>
      <c r="NWW76" s="15"/>
      <c r="NWX76" s="15"/>
      <c r="NWY76" s="15"/>
      <c r="NWZ76" s="15"/>
      <c r="NXA76" s="15"/>
      <c r="NXB76" s="15"/>
      <c r="NXC76" s="15"/>
      <c r="NXD76" s="15"/>
      <c r="NXE76" s="15"/>
      <c r="NXF76" s="15"/>
      <c r="NXG76" s="15"/>
      <c r="NXH76" s="15"/>
      <c r="NXI76" s="15"/>
      <c r="NXJ76" s="15"/>
      <c r="NXK76" s="15"/>
      <c r="NXL76" s="15"/>
      <c r="NXM76" s="15"/>
      <c r="NXN76" s="15"/>
      <c r="NXO76" s="15"/>
      <c r="NXP76" s="15"/>
      <c r="NXQ76" s="15"/>
      <c r="NXR76" s="15"/>
      <c r="NXS76" s="15"/>
      <c r="NXT76" s="15"/>
      <c r="NXU76" s="15"/>
      <c r="NXV76" s="15"/>
      <c r="NXW76" s="15"/>
      <c r="NXX76" s="15"/>
      <c r="NXY76" s="15"/>
      <c r="NXZ76" s="15"/>
      <c r="NYA76" s="15"/>
      <c r="NYB76" s="15"/>
      <c r="NYC76" s="15"/>
      <c r="NYD76" s="15"/>
      <c r="NYE76" s="15"/>
      <c r="NYF76" s="15"/>
      <c r="NYG76" s="15"/>
      <c r="NYH76" s="15"/>
      <c r="NYI76" s="15"/>
      <c r="NYJ76" s="15"/>
      <c r="NYK76" s="15"/>
      <c r="NYL76" s="15"/>
      <c r="NYM76" s="15"/>
      <c r="NYN76" s="15"/>
      <c r="NYO76" s="15"/>
      <c r="NYP76" s="15"/>
      <c r="NYQ76" s="15"/>
      <c r="NYR76" s="15"/>
      <c r="NYS76" s="15"/>
      <c r="NYT76" s="15"/>
      <c r="NYU76" s="15"/>
      <c r="NYV76" s="15"/>
      <c r="NYW76" s="15"/>
      <c r="NYX76" s="15"/>
      <c r="NYY76" s="15"/>
      <c r="NYZ76" s="15"/>
      <c r="NZA76" s="15"/>
      <c r="NZB76" s="15"/>
      <c r="NZC76" s="15"/>
      <c r="NZD76" s="15"/>
      <c r="NZE76" s="15"/>
      <c r="NZF76" s="15"/>
      <c r="NZG76" s="15"/>
      <c r="NZH76" s="15"/>
      <c r="NZI76" s="15"/>
      <c r="NZJ76" s="15"/>
      <c r="NZK76" s="15"/>
      <c r="NZL76" s="15"/>
      <c r="NZM76" s="15"/>
      <c r="NZN76" s="15"/>
      <c r="NZO76" s="15"/>
      <c r="NZP76" s="15"/>
      <c r="NZQ76" s="15"/>
      <c r="NZR76" s="15"/>
      <c r="NZS76" s="15"/>
      <c r="NZT76" s="15"/>
      <c r="NZU76" s="15"/>
      <c r="NZV76" s="15"/>
      <c r="NZW76" s="15"/>
      <c r="NZX76" s="15"/>
      <c r="NZY76" s="15"/>
      <c r="NZZ76" s="15"/>
      <c r="OAA76" s="15"/>
      <c r="OAB76" s="15"/>
      <c r="OAC76" s="15"/>
      <c r="OAD76" s="15"/>
      <c r="OAE76" s="15"/>
      <c r="OAF76" s="15"/>
      <c r="OAG76" s="15"/>
      <c r="OAH76" s="15"/>
      <c r="OAI76" s="15"/>
      <c r="OAJ76" s="15"/>
      <c r="OAK76" s="15"/>
      <c r="OAL76" s="15"/>
      <c r="OAM76" s="15"/>
      <c r="OAN76" s="15"/>
      <c r="OAO76" s="15"/>
      <c r="OAP76" s="15"/>
      <c r="OAQ76" s="15"/>
      <c r="OAR76" s="15"/>
      <c r="OAS76" s="15"/>
      <c r="OAT76" s="15"/>
      <c r="OAU76" s="15"/>
      <c r="OAV76" s="15"/>
      <c r="OAW76" s="15"/>
      <c r="OAX76" s="15"/>
      <c r="OAY76" s="15"/>
      <c r="OAZ76" s="15"/>
      <c r="OBA76" s="15"/>
      <c r="OBB76" s="15"/>
      <c r="OBC76" s="15"/>
      <c r="OBD76" s="15"/>
      <c r="OBE76" s="15"/>
      <c r="OBF76" s="15"/>
      <c r="OBG76" s="15"/>
      <c r="OBH76" s="15"/>
      <c r="OBI76" s="15"/>
      <c r="OBJ76" s="15"/>
      <c r="OBK76" s="15"/>
      <c r="OBL76" s="15"/>
      <c r="OBM76" s="15"/>
      <c r="OBN76" s="15"/>
      <c r="OBO76" s="15"/>
      <c r="OBP76" s="15"/>
      <c r="OBQ76" s="15"/>
      <c r="OBR76" s="15"/>
      <c r="OBS76" s="15"/>
      <c r="OBT76" s="15"/>
      <c r="OBU76" s="15"/>
      <c r="OBV76" s="15"/>
      <c r="OBW76" s="15"/>
      <c r="OBX76" s="15"/>
      <c r="OBY76" s="15"/>
      <c r="OBZ76" s="15"/>
      <c r="OCA76" s="15"/>
      <c r="OCB76" s="15"/>
      <c r="OCC76" s="15"/>
      <c r="OCD76" s="15"/>
      <c r="OCE76" s="15"/>
      <c r="OCF76" s="15"/>
      <c r="OCG76" s="15"/>
      <c r="OCH76" s="15"/>
      <c r="OCI76" s="15"/>
      <c r="OCJ76" s="15"/>
      <c r="OCK76" s="15"/>
      <c r="OCL76" s="15"/>
      <c r="OCM76" s="15"/>
      <c r="OCN76" s="15"/>
      <c r="OCO76" s="15"/>
      <c r="OCP76" s="15"/>
      <c r="OCQ76" s="15"/>
      <c r="OCR76" s="15"/>
      <c r="OCS76" s="15"/>
      <c r="OCT76" s="15"/>
      <c r="OCU76" s="15"/>
      <c r="OCV76" s="15"/>
      <c r="OCW76" s="15"/>
      <c r="OCX76" s="15"/>
      <c r="OCY76" s="15"/>
      <c r="OCZ76" s="15"/>
      <c r="ODA76" s="15"/>
      <c r="ODB76" s="15"/>
      <c r="ODC76" s="15"/>
      <c r="ODD76" s="15"/>
      <c r="ODE76" s="15"/>
      <c r="ODF76" s="15"/>
      <c r="ODG76" s="15"/>
      <c r="ODH76" s="15"/>
      <c r="ODI76" s="15"/>
      <c r="ODJ76" s="15"/>
      <c r="ODK76" s="15"/>
      <c r="ODL76" s="15"/>
      <c r="ODM76" s="15"/>
      <c r="ODN76" s="15"/>
      <c r="ODO76" s="15"/>
      <c r="ODP76" s="15"/>
      <c r="ODQ76" s="15"/>
      <c r="ODR76" s="15"/>
      <c r="ODS76" s="15"/>
      <c r="ODT76" s="15"/>
      <c r="ODU76" s="15"/>
      <c r="ODV76" s="15"/>
      <c r="ODW76" s="15"/>
      <c r="ODX76" s="15"/>
      <c r="ODY76" s="15"/>
      <c r="ODZ76" s="15"/>
      <c r="OEA76" s="15"/>
      <c r="OEB76" s="15"/>
      <c r="OEC76" s="15"/>
      <c r="OED76" s="15"/>
      <c r="OEE76" s="15"/>
      <c r="OEF76" s="15"/>
      <c r="OEG76" s="15"/>
      <c r="OEH76" s="15"/>
      <c r="OEI76" s="15"/>
      <c r="OEJ76" s="15"/>
      <c r="OEK76" s="15"/>
      <c r="OEL76" s="15"/>
      <c r="OEM76" s="15"/>
      <c r="OEN76" s="15"/>
      <c r="OEO76" s="15"/>
      <c r="OEP76" s="15"/>
      <c r="OEQ76" s="15"/>
      <c r="OER76" s="15"/>
      <c r="OES76" s="15"/>
      <c r="OET76" s="15"/>
      <c r="OEU76" s="15"/>
      <c r="OEV76" s="15"/>
      <c r="OEW76" s="15"/>
      <c r="OEX76" s="15"/>
      <c r="OEY76" s="15"/>
      <c r="OEZ76" s="15"/>
      <c r="OFA76" s="15"/>
      <c r="OFB76" s="15"/>
      <c r="OFC76" s="15"/>
      <c r="OFD76" s="15"/>
      <c r="OFE76" s="15"/>
      <c r="OFF76" s="15"/>
      <c r="OFG76" s="15"/>
      <c r="OFH76" s="15"/>
      <c r="OFI76" s="15"/>
      <c r="OFJ76" s="15"/>
      <c r="OFK76" s="15"/>
      <c r="OFL76" s="15"/>
      <c r="OFM76" s="15"/>
      <c r="OFN76" s="15"/>
      <c r="OFO76" s="15"/>
      <c r="OFP76" s="15"/>
      <c r="OFQ76" s="15"/>
      <c r="OFR76" s="15"/>
      <c r="OFS76" s="15"/>
      <c r="OFT76" s="15"/>
      <c r="OFU76" s="15"/>
      <c r="OFV76" s="15"/>
      <c r="OFW76" s="15"/>
      <c r="OFX76" s="15"/>
      <c r="OFY76" s="15"/>
      <c r="OFZ76" s="15"/>
      <c r="OGA76" s="15"/>
      <c r="OGB76" s="15"/>
      <c r="OGC76" s="15"/>
      <c r="OGD76" s="15"/>
      <c r="OGE76" s="15"/>
      <c r="OGF76" s="15"/>
      <c r="OGG76" s="15"/>
      <c r="OGH76" s="15"/>
      <c r="OGI76" s="15"/>
      <c r="OGJ76" s="15"/>
      <c r="OGK76" s="15"/>
      <c r="OGL76" s="15"/>
      <c r="OGM76" s="15"/>
      <c r="OGN76" s="15"/>
      <c r="OGO76" s="15"/>
      <c r="OGP76" s="15"/>
      <c r="OGQ76" s="15"/>
      <c r="OGR76" s="15"/>
      <c r="OGS76" s="15"/>
      <c r="OGT76" s="15"/>
      <c r="OGU76" s="15"/>
      <c r="OGV76" s="15"/>
      <c r="OGW76" s="15"/>
      <c r="OGX76" s="15"/>
      <c r="OGY76" s="15"/>
      <c r="OGZ76" s="15"/>
      <c r="OHA76" s="15"/>
      <c r="OHB76" s="15"/>
      <c r="OHC76" s="15"/>
      <c r="OHD76" s="15"/>
      <c r="OHE76" s="15"/>
      <c r="OHF76" s="15"/>
      <c r="OHG76" s="15"/>
      <c r="OHH76" s="15"/>
      <c r="OHI76" s="15"/>
      <c r="OHJ76" s="15"/>
      <c r="OHK76" s="15"/>
      <c r="OHL76" s="15"/>
      <c r="OHM76" s="15"/>
      <c r="OHN76" s="15"/>
      <c r="OHO76" s="15"/>
      <c r="OHP76" s="15"/>
      <c r="OHQ76" s="15"/>
      <c r="OHR76" s="15"/>
      <c r="OHS76" s="15"/>
      <c r="OHT76" s="15"/>
      <c r="OHU76" s="15"/>
      <c r="OHV76" s="15"/>
      <c r="OHW76" s="15"/>
      <c r="OHX76" s="15"/>
      <c r="OHY76" s="15"/>
      <c r="OHZ76" s="15"/>
      <c r="OIA76" s="15"/>
      <c r="OIB76" s="15"/>
      <c r="OIC76" s="15"/>
      <c r="OID76" s="15"/>
      <c r="OIE76" s="15"/>
      <c r="OIF76" s="15"/>
      <c r="OIG76" s="15"/>
      <c r="OIH76" s="15"/>
      <c r="OII76" s="15"/>
      <c r="OIJ76" s="15"/>
      <c r="OIK76" s="15"/>
      <c r="OIL76" s="15"/>
      <c r="OIM76" s="15"/>
      <c r="OIN76" s="15"/>
      <c r="OIO76" s="15"/>
      <c r="OIP76" s="15"/>
      <c r="OIQ76" s="15"/>
      <c r="OIR76" s="15"/>
      <c r="OIS76" s="15"/>
      <c r="OIT76" s="15"/>
      <c r="OIU76" s="15"/>
      <c r="OIV76" s="15"/>
      <c r="OIW76" s="15"/>
      <c r="OIX76" s="15"/>
      <c r="OIY76" s="15"/>
      <c r="OIZ76" s="15"/>
      <c r="OJA76" s="15"/>
      <c r="OJB76" s="15"/>
      <c r="OJC76" s="15"/>
      <c r="OJD76" s="15"/>
      <c r="OJE76" s="15"/>
      <c r="OJF76" s="15"/>
      <c r="OJG76" s="15"/>
      <c r="OJH76" s="15"/>
      <c r="OJI76" s="15"/>
      <c r="OJJ76" s="15"/>
      <c r="OJK76" s="15"/>
      <c r="OJL76" s="15"/>
      <c r="OJM76" s="15"/>
      <c r="OJN76" s="15"/>
      <c r="OJO76" s="15"/>
      <c r="OJP76" s="15"/>
      <c r="OJQ76" s="15"/>
      <c r="OJR76" s="15"/>
      <c r="OJS76" s="15"/>
      <c r="OJT76" s="15"/>
      <c r="OJU76" s="15"/>
      <c r="OJV76" s="15"/>
      <c r="OJW76" s="15"/>
      <c r="OJX76" s="15"/>
      <c r="OJY76" s="15"/>
      <c r="OJZ76" s="15"/>
      <c r="OKA76" s="15"/>
      <c r="OKB76" s="15"/>
      <c r="OKC76" s="15"/>
      <c r="OKD76" s="15"/>
      <c r="OKE76" s="15"/>
      <c r="OKF76" s="15"/>
      <c r="OKG76" s="15"/>
      <c r="OKH76" s="15"/>
      <c r="OKI76" s="15"/>
      <c r="OKJ76" s="15"/>
      <c r="OKK76" s="15"/>
      <c r="OKL76" s="15"/>
      <c r="OKM76" s="15"/>
      <c r="OKN76" s="15"/>
      <c r="OKO76" s="15"/>
      <c r="OKP76" s="15"/>
      <c r="OKQ76" s="15"/>
      <c r="OKR76" s="15"/>
      <c r="OKS76" s="15"/>
      <c r="OKT76" s="15"/>
      <c r="OKU76" s="15"/>
      <c r="OKV76" s="15"/>
      <c r="OKW76" s="15"/>
      <c r="OKX76" s="15"/>
      <c r="OKY76" s="15"/>
      <c r="OKZ76" s="15"/>
      <c r="OLA76" s="15"/>
      <c r="OLB76" s="15"/>
      <c r="OLC76" s="15"/>
      <c r="OLD76" s="15"/>
      <c r="OLE76" s="15"/>
      <c r="OLF76" s="15"/>
      <c r="OLG76" s="15"/>
      <c r="OLH76" s="15"/>
      <c r="OLI76" s="15"/>
      <c r="OLJ76" s="15"/>
      <c r="OLK76" s="15"/>
      <c r="OLL76" s="15"/>
      <c r="OLM76" s="15"/>
      <c r="OLN76" s="15"/>
      <c r="OLO76" s="15"/>
      <c r="OLP76" s="15"/>
      <c r="OLQ76" s="15"/>
      <c r="OLR76" s="15"/>
      <c r="OLS76" s="15"/>
      <c r="OLT76" s="15"/>
      <c r="OLU76" s="15"/>
      <c r="OLV76" s="15"/>
      <c r="OLW76" s="15"/>
      <c r="OLX76" s="15"/>
      <c r="OLY76" s="15"/>
      <c r="OLZ76" s="15"/>
      <c r="OMA76" s="15"/>
      <c r="OMB76" s="15"/>
      <c r="OMC76" s="15"/>
      <c r="OMD76" s="15"/>
      <c r="OME76" s="15"/>
      <c r="OMF76" s="15"/>
      <c r="OMG76" s="15"/>
      <c r="OMH76" s="15"/>
      <c r="OMI76" s="15"/>
      <c r="OMJ76" s="15"/>
      <c r="OMK76" s="15"/>
      <c r="OML76" s="15"/>
      <c r="OMM76" s="15"/>
      <c r="OMN76" s="15"/>
      <c r="OMO76" s="15"/>
      <c r="OMP76" s="15"/>
      <c r="OMQ76" s="15"/>
      <c r="OMR76" s="15"/>
      <c r="OMS76" s="15"/>
      <c r="OMT76" s="15"/>
      <c r="OMU76" s="15"/>
      <c r="OMV76" s="15"/>
      <c r="OMW76" s="15"/>
      <c r="OMX76" s="15"/>
      <c r="OMY76" s="15"/>
      <c r="OMZ76" s="15"/>
      <c r="ONA76" s="15"/>
      <c r="ONB76" s="15"/>
      <c r="ONC76" s="15"/>
      <c r="OND76" s="15"/>
      <c r="ONE76" s="15"/>
      <c r="ONF76" s="15"/>
      <c r="ONG76" s="15"/>
      <c r="ONH76" s="15"/>
      <c r="ONI76" s="15"/>
      <c r="ONJ76" s="15"/>
      <c r="ONK76" s="15"/>
      <c r="ONL76" s="15"/>
      <c r="ONM76" s="15"/>
      <c r="ONN76" s="15"/>
      <c r="ONO76" s="15"/>
      <c r="ONP76" s="15"/>
      <c r="ONQ76" s="15"/>
      <c r="ONR76" s="15"/>
      <c r="ONS76" s="15"/>
      <c r="ONT76" s="15"/>
      <c r="ONU76" s="15"/>
      <c r="ONV76" s="15"/>
      <c r="ONW76" s="15"/>
      <c r="ONX76" s="15"/>
      <c r="ONY76" s="15"/>
      <c r="ONZ76" s="15"/>
      <c r="OOA76" s="15"/>
      <c r="OOB76" s="15"/>
      <c r="OOC76" s="15"/>
      <c r="OOD76" s="15"/>
      <c r="OOE76" s="15"/>
      <c r="OOF76" s="15"/>
      <c r="OOG76" s="15"/>
      <c r="OOH76" s="15"/>
      <c r="OOI76" s="15"/>
      <c r="OOJ76" s="15"/>
      <c r="OOK76" s="15"/>
      <c r="OOL76" s="15"/>
      <c r="OOM76" s="15"/>
      <c r="OON76" s="15"/>
      <c r="OOO76" s="15"/>
      <c r="OOP76" s="15"/>
      <c r="OOQ76" s="15"/>
      <c r="OOR76" s="15"/>
      <c r="OOS76" s="15"/>
      <c r="OOT76" s="15"/>
      <c r="OOU76" s="15"/>
      <c r="OOV76" s="15"/>
      <c r="OOW76" s="15"/>
      <c r="OOX76" s="15"/>
      <c r="OOY76" s="15"/>
      <c r="OOZ76" s="15"/>
      <c r="OPA76" s="15"/>
      <c r="OPB76" s="15"/>
      <c r="OPC76" s="15"/>
      <c r="OPD76" s="15"/>
      <c r="OPE76" s="15"/>
      <c r="OPF76" s="15"/>
      <c r="OPG76" s="15"/>
      <c r="OPH76" s="15"/>
      <c r="OPI76" s="15"/>
      <c r="OPJ76" s="15"/>
      <c r="OPK76" s="15"/>
      <c r="OPL76" s="15"/>
      <c r="OPM76" s="15"/>
      <c r="OPN76" s="15"/>
      <c r="OPO76" s="15"/>
      <c r="OPP76" s="15"/>
      <c r="OPQ76" s="15"/>
      <c r="OPR76" s="15"/>
      <c r="OPS76" s="15"/>
      <c r="OPT76" s="15"/>
      <c r="OPU76" s="15"/>
      <c r="OPV76" s="15"/>
      <c r="OPW76" s="15"/>
      <c r="OPX76" s="15"/>
      <c r="OPY76" s="15"/>
      <c r="OPZ76" s="15"/>
      <c r="OQA76" s="15"/>
      <c r="OQB76" s="15"/>
      <c r="OQC76" s="15"/>
      <c r="OQD76" s="15"/>
      <c r="OQE76" s="15"/>
      <c r="OQF76" s="15"/>
      <c r="OQG76" s="15"/>
      <c r="OQH76" s="15"/>
      <c r="OQI76" s="15"/>
      <c r="OQJ76" s="15"/>
      <c r="OQK76" s="15"/>
      <c r="OQL76" s="15"/>
      <c r="OQM76" s="15"/>
      <c r="OQN76" s="15"/>
      <c r="OQO76" s="15"/>
      <c r="OQP76" s="15"/>
      <c r="OQQ76" s="15"/>
      <c r="OQR76" s="15"/>
      <c r="OQS76" s="15"/>
      <c r="OQT76" s="15"/>
      <c r="OQU76" s="15"/>
      <c r="OQV76" s="15"/>
      <c r="OQW76" s="15"/>
      <c r="OQX76" s="15"/>
      <c r="OQY76" s="15"/>
      <c r="OQZ76" s="15"/>
      <c r="ORA76" s="15"/>
      <c r="ORB76" s="15"/>
      <c r="ORC76" s="15"/>
      <c r="ORD76" s="15"/>
      <c r="ORE76" s="15"/>
      <c r="ORF76" s="15"/>
      <c r="ORG76" s="15"/>
      <c r="ORH76" s="15"/>
      <c r="ORI76" s="15"/>
      <c r="ORJ76" s="15"/>
      <c r="ORK76" s="15"/>
      <c r="ORL76" s="15"/>
      <c r="ORM76" s="15"/>
      <c r="ORN76" s="15"/>
      <c r="ORO76" s="15"/>
      <c r="ORP76" s="15"/>
      <c r="ORQ76" s="15"/>
      <c r="ORR76" s="15"/>
      <c r="ORS76" s="15"/>
      <c r="ORT76" s="15"/>
      <c r="ORU76" s="15"/>
      <c r="ORV76" s="15"/>
      <c r="ORW76" s="15"/>
      <c r="ORX76" s="15"/>
      <c r="ORY76" s="15"/>
      <c r="ORZ76" s="15"/>
      <c r="OSA76" s="15"/>
      <c r="OSB76" s="15"/>
      <c r="OSC76" s="15"/>
      <c r="OSD76" s="15"/>
      <c r="OSE76" s="15"/>
      <c r="OSF76" s="15"/>
      <c r="OSG76" s="15"/>
      <c r="OSH76" s="15"/>
      <c r="OSI76" s="15"/>
      <c r="OSJ76" s="15"/>
      <c r="OSK76" s="15"/>
      <c r="OSL76" s="15"/>
      <c r="OSM76" s="15"/>
      <c r="OSN76" s="15"/>
      <c r="OSO76" s="15"/>
      <c r="OSP76" s="15"/>
      <c r="OSQ76" s="15"/>
      <c r="OSR76" s="15"/>
      <c r="OSS76" s="15"/>
      <c r="OST76" s="15"/>
      <c r="OSU76" s="15"/>
      <c r="OSV76" s="15"/>
      <c r="OSW76" s="15"/>
      <c r="OSX76" s="15"/>
      <c r="OSY76" s="15"/>
      <c r="OSZ76" s="15"/>
      <c r="OTA76" s="15"/>
      <c r="OTB76" s="15"/>
      <c r="OTC76" s="15"/>
      <c r="OTD76" s="15"/>
      <c r="OTE76" s="15"/>
      <c r="OTF76" s="15"/>
      <c r="OTG76" s="15"/>
      <c r="OTH76" s="15"/>
      <c r="OTI76" s="15"/>
      <c r="OTJ76" s="15"/>
      <c r="OTK76" s="15"/>
      <c r="OTL76" s="15"/>
      <c r="OTM76" s="15"/>
      <c r="OTN76" s="15"/>
      <c r="OTO76" s="15"/>
      <c r="OTP76" s="15"/>
      <c r="OTQ76" s="15"/>
      <c r="OTR76" s="15"/>
      <c r="OTS76" s="15"/>
      <c r="OTT76" s="15"/>
      <c r="OTU76" s="15"/>
      <c r="OTV76" s="15"/>
      <c r="OTW76" s="15"/>
      <c r="OTX76" s="15"/>
      <c r="OTY76" s="15"/>
      <c r="OTZ76" s="15"/>
      <c r="OUA76" s="15"/>
      <c r="OUB76" s="15"/>
      <c r="OUC76" s="15"/>
      <c r="OUD76" s="15"/>
      <c r="OUE76" s="15"/>
      <c r="OUF76" s="15"/>
      <c r="OUG76" s="15"/>
      <c r="OUH76" s="15"/>
      <c r="OUI76" s="15"/>
      <c r="OUJ76" s="15"/>
      <c r="OUK76" s="15"/>
      <c r="OUL76" s="15"/>
      <c r="OUM76" s="15"/>
      <c r="OUN76" s="15"/>
      <c r="OUO76" s="15"/>
      <c r="OUP76" s="15"/>
      <c r="OUQ76" s="15"/>
      <c r="OUR76" s="15"/>
      <c r="OUS76" s="15"/>
      <c r="OUT76" s="15"/>
      <c r="OUU76" s="15"/>
      <c r="OUV76" s="15"/>
      <c r="OUW76" s="15"/>
      <c r="OUX76" s="15"/>
      <c r="OUY76" s="15"/>
      <c r="OUZ76" s="15"/>
      <c r="OVA76" s="15"/>
      <c r="OVB76" s="15"/>
      <c r="OVC76" s="15"/>
      <c r="OVD76" s="15"/>
      <c r="OVE76" s="15"/>
      <c r="OVF76" s="15"/>
      <c r="OVG76" s="15"/>
      <c r="OVH76" s="15"/>
      <c r="OVI76" s="15"/>
      <c r="OVJ76" s="15"/>
      <c r="OVK76" s="15"/>
      <c r="OVL76" s="15"/>
      <c r="OVM76" s="15"/>
      <c r="OVN76" s="15"/>
      <c r="OVO76" s="15"/>
      <c r="OVP76" s="15"/>
      <c r="OVQ76" s="15"/>
      <c r="OVR76" s="15"/>
      <c r="OVS76" s="15"/>
      <c r="OVT76" s="15"/>
      <c r="OVU76" s="15"/>
      <c r="OVV76" s="15"/>
      <c r="OVW76" s="15"/>
      <c r="OVX76" s="15"/>
      <c r="OVY76" s="15"/>
      <c r="OVZ76" s="15"/>
      <c r="OWA76" s="15"/>
      <c r="OWB76" s="15"/>
      <c r="OWC76" s="15"/>
      <c r="OWD76" s="15"/>
      <c r="OWE76" s="15"/>
      <c r="OWF76" s="15"/>
      <c r="OWG76" s="15"/>
      <c r="OWH76" s="15"/>
      <c r="OWI76" s="15"/>
      <c r="OWJ76" s="15"/>
      <c r="OWK76" s="15"/>
      <c r="OWL76" s="15"/>
      <c r="OWM76" s="15"/>
      <c r="OWN76" s="15"/>
      <c r="OWO76" s="15"/>
      <c r="OWP76" s="15"/>
      <c r="OWQ76" s="15"/>
      <c r="OWR76" s="15"/>
      <c r="OWS76" s="15"/>
      <c r="OWT76" s="15"/>
      <c r="OWU76" s="15"/>
      <c r="OWV76" s="15"/>
      <c r="OWW76" s="15"/>
      <c r="OWX76" s="15"/>
      <c r="OWY76" s="15"/>
      <c r="OWZ76" s="15"/>
      <c r="OXA76" s="15"/>
      <c r="OXB76" s="15"/>
      <c r="OXC76" s="15"/>
      <c r="OXD76" s="15"/>
      <c r="OXE76" s="15"/>
      <c r="OXF76" s="15"/>
      <c r="OXG76" s="15"/>
      <c r="OXH76" s="15"/>
      <c r="OXI76" s="15"/>
      <c r="OXJ76" s="15"/>
      <c r="OXK76" s="15"/>
      <c r="OXL76" s="15"/>
      <c r="OXM76" s="15"/>
      <c r="OXN76" s="15"/>
      <c r="OXO76" s="15"/>
      <c r="OXP76" s="15"/>
      <c r="OXQ76" s="15"/>
      <c r="OXR76" s="15"/>
      <c r="OXS76" s="15"/>
      <c r="OXT76" s="15"/>
      <c r="OXU76" s="15"/>
      <c r="OXV76" s="15"/>
      <c r="OXW76" s="15"/>
      <c r="OXX76" s="15"/>
      <c r="OXY76" s="15"/>
      <c r="OXZ76" s="15"/>
      <c r="OYA76" s="15"/>
      <c r="OYB76" s="15"/>
      <c r="OYC76" s="15"/>
      <c r="OYD76" s="15"/>
      <c r="OYE76" s="15"/>
      <c r="OYF76" s="15"/>
      <c r="OYG76" s="15"/>
      <c r="OYH76" s="15"/>
      <c r="OYI76" s="15"/>
      <c r="OYJ76" s="15"/>
      <c r="OYK76" s="15"/>
      <c r="OYL76" s="15"/>
      <c r="OYM76" s="15"/>
      <c r="OYN76" s="15"/>
      <c r="OYO76" s="15"/>
      <c r="OYP76" s="15"/>
      <c r="OYQ76" s="15"/>
      <c r="OYR76" s="15"/>
      <c r="OYS76" s="15"/>
      <c r="OYT76" s="15"/>
      <c r="OYU76" s="15"/>
      <c r="OYV76" s="15"/>
      <c r="OYW76" s="15"/>
      <c r="OYX76" s="15"/>
      <c r="OYY76" s="15"/>
      <c r="OYZ76" s="15"/>
      <c r="OZA76" s="15"/>
      <c r="OZB76" s="15"/>
      <c r="OZC76" s="15"/>
      <c r="OZD76" s="15"/>
      <c r="OZE76" s="15"/>
      <c r="OZF76" s="15"/>
      <c r="OZG76" s="15"/>
      <c r="OZH76" s="15"/>
      <c r="OZI76" s="15"/>
      <c r="OZJ76" s="15"/>
      <c r="OZK76" s="15"/>
      <c r="OZL76" s="15"/>
      <c r="OZM76" s="15"/>
      <c r="OZN76" s="15"/>
      <c r="OZO76" s="15"/>
      <c r="OZP76" s="15"/>
      <c r="OZQ76" s="15"/>
      <c r="OZR76" s="15"/>
      <c r="OZS76" s="15"/>
      <c r="OZT76" s="15"/>
      <c r="OZU76" s="15"/>
      <c r="OZV76" s="15"/>
      <c r="OZW76" s="15"/>
      <c r="OZX76" s="15"/>
      <c r="OZY76" s="15"/>
      <c r="OZZ76" s="15"/>
      <c r="PAA76" s="15"/>
      <c r="PAB76" s="15"/>
      <c r="PAC76" s="15"/>
      <c r="PAD76" s="15"/>
      <c r="PAE76" s="15"/>
      <c r="PAF76" s="15"/>
      <c r="PAG76" s="15"/>
      <c r="PAH76" s="15"/>
      <c r="PAI76" s="15"/>
      <c r="PAJ76" s="15"/>
      <c r="PAK76" s="15"/>
      <c r="PAL76" s="15"/>
      <c r="PAM76" s="15"/>
      <c r="PAN76" s="15"/>
      <c r="PAO76" s="15"/>
      <c r="PAP76" s="15"/>
      <c r="PAQ76" s="15"/>
      <c r="PAR76" s="15"/>
      <c r="PAS76" s="15"/>
      <c r="PAT76" s="15"/>
      <c r="PAU76" s="15"/>
      <c r="PAV76" s="15"/>
      <c r="PAW76" s="15"/>
      <c r="PAX76" s="15"/>
      <c r="PAY76" s="15"/>
      <c r="PAZ76" s="15"/>
      <c r="PBA76" s="15"/>
      <c r="PBB76" s="15"/>
      <c r="PBC76" s="15"/>
      <c r="PBD76" s="15"/>
      <c r="PBE76" s="15"/>
      <c r="PBF76" s="15"/>
      <c r="PBG76" s="15"/>
      <c r="PBH76" s="15"/>
      <c r="PBI76" s="15"/>
      <c r="PBJ76" s="15"/>
      <c r="PBK76" s="15"/>
      <c r="PBL76" s="15"/>
      <c r="PBM76" s="15"/>
      <c r="PBN76" s="15"/>
      <c r="PBO76" s="15"/>
      <c r="PBP76" s="15"/>
      <c r="PBQ76" s="15"/>
      <c r="PBR76" s="15"/>
      <c r="PBS76" s="15"/>
      <c r="PBT76" s="15"/>
      <c r="PBU76" s="15"/>
      <c r="PBV76" s="15"/>
      <c r="PBW76" s="15"/>
      <c r="PBX76" s="15"/>
      <c r="PBY76" s="15"/>
      <c r="PBZ76" s="15"/>
      <c r="PCA76" s="15"/>
      <c r="PCB76" s="15"/>
      <c r="PCC76" s="15"/>
      <c r="PCD76" s="15"/>
      <c r="PCE76" s="15"/>
      <c r="PCF76" s="15"/>
      <c r="PCG76" s="15"/>
      <c r="PCH76" s="15"/>
      <c r="PCI76" s="15"/>
      <c r="PCJ76" s="15"/>
      <c r="PCK76" s="15"/>
      <c r="PCL76" s="15"/>
      <c r="PCM76" s="15"/>
      <c r="PCN76" s="15"/>
      <c r="PCO76" s="15"/>
      <c r="PCP76" s="15"/>
      <c r="PCQ76" s="15"/>
      <c r="PCR76" s="15"/>
      <c r="PCS76" s="15"/>
      <c r="PCT76" s="15"/>
      <c r="PCU76" s="15"/>
      <c r="PCV76" s="15"/>
      <c r="PCW76" s="15"/>
      <c r="PCX76" s="15"/>
      <c r="PCY76" s="15"/>
      <c r="PCZ76" s="15"/>
      <c r="PDA76" s="15"/>
      <c r="PDB76" s="15"/>
      <c r="PDC76" s="15"/>
      <c r="PDD76" s="15"/>
      <c r="PDE76" s="15"/>
      <c r="PDF76" s="15"/>
      <c r="PDG76" s="15"/>
      <c r="PDH76" s="15"/>
      <c r="PDI76" s="15"/>
      <c r="PDJ76" s="15"/>
      <c r="PDK76" s="15"/>
      <c r="PDL76" s="15"/>
      <c r="PDM76" s="15"/>
      <c r="PDN76" s="15"/>
      <c r="PDO76" s="15"/>
      <c r="PDP76" s="15"/>
      <c r="PDQ76" s="15"/>
      <c r="PDR76" s="15"/>
      <c r="PDS76" s="15"/>
      <c r="PDT76" s="15"/>
      <c r="PDU76" s="15"/>
      <c r="PDV76" s="15"/>
      <c r="PDW76" s="15"/>
      <c r="PDX76" s="15"/>
      <c r="PDY76" s="15"/>
      <c r="PDZ76" s="15"/>
      <c r="PEA76" s="15"/>
      <c r="PEB76" s="15"/>
      <c r="PEC76" s="15"/>
      <c r="PED76" s="15"/>
      <c r="PEE76" s="15"/>
      <c r="PEF76" s="15"/>
      <c r="PEG76" s="15"/>
      <c r="PEH76" s="15"/>
      <c r="PEI76" s="15"/>
      <c r="PEJ76" s="15"/>
      <c r="PEK76" s="15"/>
      <c r="PEL76" s="15"/>
      <c r="PEM76" s="15"/>
      <c r="PEN76" s="15"/>
      <c r="PEO76" s="15"/>
      <c r="PEP76" s="15"/>
      <c r="PEQ76" s="15"/>
      <c r="PER76" s="15"/>
      <c r="PES76" s="15"/>
      <c r="PET76" s="15"/>
      <c r="PEU76" s="15"/>
      <c r="PEV76" s="15"/>
      <c r="PEW76" s="15"/>
      <c r="PEX76" s="15"/>
      <c r="PEY76" s="15"/>
      <c r="PEZ76" s="15"/>
      <c r="PFA76" s="15"/>
      <c r="PFB76" s="15"/>
      <c r="PFC76" s="15"/>
      <c r="PFD76" s="15"/>
      <c r="PFE76" s="15"/>
      <c r="PFF76" s="15"/>
      <c r="PFG76" s="15"/>
      <c r="PFH76" s="15"/>
      <c r="PFI76" s="15"/>
      <c r="PFJ76" s="15"/>
      <c r="PFK76" s="15"/>
      <c r="PFL76" s="15"/>
      <c r="PFM76" s="15"/>
      <c r="PFN76" s="15"/>
      <c r="PFO76" s="15"/>
      <c r="PFP76" s="15"/>
      <c r="PFQ76" s="15"/>
      <c r="PFR76" s="15"/>
      <c r="PFS76" s="15"/>
      <c r="PFT76" s="15"/>
      <c r="PFU76" s="15"/>
      <c r="PFV76" s="15"/>
      <c r="PFW76" s="15"/>
      <c r="PFX76" s="15"/>
      <c r="PFY76" s="15"/>
      <c r="PFZ76" s="15"/>
      <c r="PGA76" s="15"/>
      <c r="PGB76" s="15"/>
      <c r="PGC76" s="15"/>
      <c r="PGD76" s="15"/>
      <c r="PGE76" s="15"/>
      <c r="PGF76" s="15"/>
      <c r="PGG76" s="15"/>
      <c r="PGH76" s="15"/>
      <c r="PGI76" s="15"/>
      <c r="PGJ76" s="15"/>
      <c r="PGK76" s="15"/>
      <c r="PGL76" s="15"/>
      <c r="PGM76" s="15"/>
      <c r="PGN76" s="15"/>
      <c r="PGO76" s="15"/>
      <c r="PGP76" s="15"/>
      <c r="PGQ76" s="15"/>
      <c r="PGR76" s="15"/>
      <c r="PGS76" s="15"/>
      <c r="PGT76" s="15"/>
      <c r="PGU76" s="15"/>
      <c r="PGV76" s="15"/>
      <c r="PGW76" s="15"/>
      <c r="PGX76" s="15"/>
      <c r="PGY76" s="15"/>
      <c r="PGZ76" s="15"/>
      <c r="PHA76" s="15"/>
      <c r="PHB76" s="15"/>
      <c r="PHC76" s="15"/>
      <c r="PHD76" s="15"/>
      <c r="PHE76" s="15"/>
      <c r="PHF76" s="15"/>
      <c r="PHG76" s="15"/>
      <c r="PHH76" s="15"/>
      <c r="PHI76" s="15"/>
      <c r="PHJ76" s="15"/>
      <c r="PHK76" s="15"/>
      <c r="PHL76" s="15"/>
      <c r="PHM76" s="15"/>
      <c r="PHN76" s="15"/>
      <c r="PHO76" s="15"/>
      <c r="PHP76" s="15"/>
      <c r="PHQ76" s="15"/>
      <c r="PHR76" s="15"/>
      <c r="PHS76" s="15"/>
      <c r="PHT76" s="15"/>
      <c r="PHU76" s="15"/>
      <c r="PHV76" s="15"/>
      <c r="PHW76" s="15"/>
      <c r="PHX76" s="15"/>
      <c r="PHY76" s="15"/>
      <c r="PHZ76" s="15"/>
      <c r="PIA76" s="15"/>
      <c r="PIB76" s="15"/>
      <c r="PIC76" s="15"/>
      <c r="PID76" s="15"/>
      <c r="PIE76" s="15"/>
      <c r="PIF76" s="15"/>
      <c r="PIG76" s="15"/>
      <c r="PIH76" s="15"/>
      <c r="PII76" s="15"/>
      <c r="PIJ76" s="15"/>
      <c r="PIK76" s="15"/>
      <c r="PIL76" s="15"/>
      <c r="PIM76" s="15"/>
      <c r="PIN76" s="15"/>
      <c r="PIO76" s="15"/>
      <c r="PIP76" s="15"/>
      <c r="PIQ76" s="15"/>
      <c r="PIR76" s="15"/>
      <c r="PIS76" s="15"/>
      <c r="PIT76" s="15"/>
      <c r="PIU76" s="15"/>
      <c r="PIV76" s="15"/>
      <c r="PIW76" s="15"/>
      <c r="PIX76" s="15"/>
      <c r="PIY76" s="15"/>
      <c r="PIZ76" s="15"/>
      <c r="PJA76" s="15"/>
      <c r="PJB76" s="15"/>
      <c r="PJC76" s="15"/>
      <c r="PJD76" s="15"/>
      <c r="PJE76" s="15"/>
      <c r="PJF76" s="15"/>
      <c r="PJG76" s="15"/>
      <c r="PJH76" s="15"/>
      <c r="PJI76" s="15"/>
      <c r="PJJ76" s="15"/>
      <c r="PJK76" s="15"/>
      <c r="PJL76" s="15"/>
      <c r="PJM76" s="15"/>
      <c r="PJN76" s="15"/>
      <c r="PJO76" s="15"/>
      <c r="PJP76" s="15"/>
      <c r="PJQ76" s="15"/>
      <c r="PJR76" s="15"/>
      <c r="PJS76" s="15"/>
      <c r="PJT76" s="15"/>
      <c r="PJU76" s="15"/>
      <c r="PJV76" s="15"/>
      <c r="PJW76" s="15"/>
      <c r="PJX76" s="15"/>
      <c r="PJY76" s="15"/>
      <c r="PJZ76" s="15"/>
      <c r="PKA76" s="15"/>
      <c r="PKB76" s="15"/>
      <c r="PKC76" s="15"/>
      <c r="PKD76" s="15"/>
      <c r="PKE76" s="15"/>
      <c r="PKF76" s="15"/>
      <c r="PKG76" s="15"/>
      <c r="PKH76" s="15"/>
      <c r="PKI76" s="15"/>
      <c r="PKJ76" s="15"/>
      <c r="PKK76" s="15"/>
      <c r="PKL76" s="15"/>
      <c r="PKM76" s="15"/>
      <c r="PKN76" s="15"/>
      <c r="PKO76" s="15"/>
      <c r="PKP76" s="15"/>
      <c r="PKQ76" s="15"/>
      <c r="PKR76" s="15"/>
      <c r="PKS76" s="15"/>
      <c r="PKT76" s="15"/>
      <c r="PKU76" s="15"/>
      <c r="PKV76" s="15"/>
      <c r="PKW76" s="15"/>
      <c r="PKX76" s="15"/>
      <c r="PKY76" s="15"/>
      <c r="PKZ76" s="15"/>
      <c r="PLA76" s="15"/>
      <c r="PLB76" s="15"/>
      <c r="PLC76" s="15"/>
      <c r="PLD76" s="15"/>
      <c r="PLE76" s="15"/>
      <c r="PLF76" s="15"/>
      <c r="PLG76" s="15"/>
      <c r="PLH76" s="15"/>
      <c r="PLI76" s="15"/>
      <c r="PLJ76" s="15"/>
      <c r="PLK76" s="15"/>
      <c r="PLL76" s="15"/>
      <c r="PLM76" s="15"/>
      <c r="PLN76" s="15"/>
      <c r="PLO76" s="15"/>
      <c r="PLP76" s="15"/>
      <c r="PLQ76" s="15"/>
      <c r="PLR76" s="15"/>
      <c r="PLS76" s="15"/>
      <c r="PLT76" s="15"/>
      <c r="PLU76" s="15"/>
      <c r="PLV76" s="15"/>
      <c r="PLW76" s="15"/>
      <c r="PLX76" s="15"/>
      <c r="PLY76" s="15"/>
      <c r="PLZ76" s="15"/>
      <c r="PMA76" s="15"/>
      <c r="PMB76" s="15"/>
      <c r="PMC76" s="15"/>
      <c r="PMD76" s="15"/>
      <c r="PME76" s="15"/>
      <c r="PMF76" s="15"/>
      <c r="PMG76" s="15"/>
      <c r="PMH76" s="15"/>
      <c r="PMI76" s="15"/>
      <c r="PMJ76" s="15"/>
      <c r="PMK76" s="15"/>
      <c r="PML76" s="15"/>
      <c r="PMM76" s="15"/>
      <c r="PMN76" s="15"/>
      <c r="PMO76" s="15"/>
      <c r="PMP76" s="15"/>
      <c r="PMQ76" s="15"/>
      <c r="PMR76" s="15"/>
      <c r="PMS76" s="15"/>
      <c r="PMT76" s="15"/>
      <c r="PMU76" s="15"/>
      <c r="PMV76" s="15"/>
      <c r="PMW76" s="15"/>
      <c r="PMX76" s="15"/>
      <c r="PMY76" s="15"/>
      <c r="PMZ76" s="15"/>
      <c r="PNA76" s="15"/>
      <c r="PNB76" s="15"/>
      <c r="PNC76" s="15"/>
      <c r="PND76" s="15"/>
      <c r="PNE76" s="15"/>
      <c r="PNF76" s="15"/>
      <c r="PNG76" s="15"/>
      <c r="PNH76" s="15"/>
      <c r="PNI76" s="15"/>
      <c r="PNJ76" s="15"/>
      <c r="PNK76" s="15"/>
      <c r="PNL76" s="15"/>
      <c r="PNM76" s="15"/>
      <c r="PNN76" s="15"/>
      <c r="PNO76" s="15"/>
      <c r="PNP76" s="15"/>
      <c r="PNQ76" s="15"/>
      <c r="PNR76" s="15"/>
      <c r="PNS76" s="15"/>
      <c r="PNT76" s="15"/>
      <c r="PNU76" s="15"/>
      <c r="PNV76" s="15"/>
      <c r="PNW76" s="15"/>
      <c r="PNX76" s="15"/>
      <c r="PNY76" s="15"/>
      <c r="PNZ76" s="15"/>
      <c r="POA76" s="15"/>
      <c r="POB76" s="15"/>
      <c r="POC76" s="15"/>
      <c r="POD76" s="15"/>
      <c r="POE76" s="15"/>
      <c r="POF76" s="15"/>
      <c r="POG76" s="15"/>
      <c r="POH76" s="15"/>
      <c r="POI76" s="15"/>
      <c r="POJ76" s="15"/>
      <c r="POK76" s="15"/>
      <c r="POL76" s="15"/>
      <c r="POM76" s="15"/>
      <c r="PON76" s="15"/>
      <c r="POO76" s="15"/>
      <c r="POP76" s="15"/>
      <c r="POQ76" s="15"/>
      <c r="POR76" s="15"/>
      <c r="POS76" s="15"/>
      <c r="POT76" s="15"/>
      <c r="POU76" s="15"/>
      <c r="POV76" s="15"/>
      <c r="POW76" s="15"/>
      <c r="POX76" s="15"/>
      <c r="POY76" s="15"/>
      <c r="POZ76" s="15"/>
      <c r="PPA76" s="15"/>
      <c r="PPB76" s="15"/>
      <c r="PPC76" s="15"/>
      <c r="PPD76" s="15"/>
      <c r="PPE76" s="15"/>
      <c r="PPF76" s="15"/>
      <c r="PPG76" s="15"/>
      <c r="PPH76" s="15"/>
      <c r="PPI76" s="15"/>
      <c r="PPJ76" s="15"/>
      <c r="PPK76" s="15"/>
      <c r="PPL76" s="15"/>
      <c r="PPM76" s="15"/>
      <c r="PPN76" s="15"/>
      <c r="PPO76" s="15"/>
      <c r="PPP76" s="15"/>
      <c r="PPQ76" s="15"/>
      <c r="PPR76" s="15"/>
      <c r="PPS76" s="15"/>
      <c r="PPT76" s="15"/>
      <c r="PPU76" s="15"/>
      <c r="PPV76" s="15"/>
      <c r="PPW76" s="15"/>
      <c r="PPX76" s="15"/>
      <c r="PPY76" s="15"/>
      <c r="PPZ76" s="15"/>
      <c r="PQA76" s="15"/>
      <c r="PQB76" s="15"/>
      <c r="PQC76" s="15"/>
      <c r="PQD76" s="15"/>
      <c r="PQE76" s="15"/>
      <c r="PQF76" s="15"/>
      <c r="PQG76" s="15"/>
      <c r="PQH76" s="15"/>
      <c r="PQI76" s="15"/>
      <c r="PQJ76" s="15"/>
      <c r="PQK76" s="15"/>
      <c r="PQL76" s="15"/>
      <c r="PQM76" s="15"/>
      <c r="PQN76" s="15"/>
      <c r="PQO76" s="15"/>
      <c r="PQP76" s="15"/>
      <c r="PQQ76" s="15"/>
      <c r="PQR76" s="15"/>
      <c r="PQS76" s="15"/>
      <c r="PQT76" s="15"/>
      <c r="PQU76" s="15"/>
      <c r="PQV76" s="15"/>
      <c r="PQW76" s="15"/>
      <c r="PQX76" s="15"/>
      <c r="PQY76" s="15"/>
      <c r="PQZ76" s="15"/>
      <c r="PRA76" s="15"/>
      <c r="PRB76" s="15"/>
      <c r="PRC76" s="15"/>
      <c r="PRD76" s="15"/>
      <c r="PRE76" s="15"/>
      <c r="PRF76" s="15"/>
      <c r="PRG76" s="15"/>
      <c r="PRH76" s="15"/>
      <c r="PRI76" s="15"/>
      <c r="PRJ76" s="15"/>
      <c r="PRK76" s="15"/>
      <c r="PRL76" s="15"/>
      <c r="PRM76" s="15"/>
      <c r="PRN76" s="15"/>
      <c r="PRO76" s="15"/>
      <c r="PRP76" s="15"/>
      <c r="PRQ76" s="15"/>
      <c r="PRR76" s="15"/>
      <c r="PRS76" s="15"/>
      <c r="PRT76" s="15"/>
      <c r="PRU76" s="15"/>
      <c r="PRV76" s="15"/>
      <c r="PRW76" s="15"/>
      <c r="PRX76" s="15"/>
      <c r="PRY76" s="15"/>
      <c r="PRZ76" s="15"/>
      <c r="PSA76" s="15"/>
      <c r="PSB76" s="15"/>
      <c r="PSC76" s="15"/>
      <c r="PSD76" s="15"/>
      <c r="PSE76" s="15"/>
      <c r="PSF76" s="15"/>
      <c r="PSG76" s="15"/>
      <c r="PSH76" s="15"/>
      <c r="PSI76" s="15"/>
      <c r="PSJ76" s="15"/>
      <c r="PSK76" s="15"/>
      <c r="PSL76" s="15"/>
      <c r="PSM76" s="15"/>
      <c r="PSN76" s="15"/>
      <c r="PSO76" s="15"/>
      <c r="PSP76" s="15"/>
      <c r="PSQ76" s="15"/>
      <c r="PSR76" s="15"/>
      <c r="PSS76" s="15"/>
      <c r="PST76" s="15"/>
      <c r="PSU76" s="15"/>
      <c r="PSV76" s="15"/>
      <c r="PSW76" s="15"/>
      <c r="PSX76" s="15"/>
      <c r="PSY76" s="15"/>
      <c r="PSZ76" s="15"/>
      <c r="PTA76" s="15"/>
      <c r="PTB76" s="15"/>
      <c r="PTC76" s="15"/>
      <c r="PTD76" s="15"/>
      <c r="PTE76" s="15"/>
      <c r="PTF76" s="15"/>
      <c r="PTG76" s="15"/>
      <c r="PTH76" s="15"/>
      <c r="PTI76" s="15"/>
      <c r="PTJ76" s="15"/>
      <c r="PTK76" s="15"/>
      <c r="PTL76" s="15"/>
      <c r="PTM76" s="15"/>
      <c r="PTN76" s="15"/>
      <c r="PTO76" s="15"/>
      <c r="PTP76" s="15"/>
      <c r="PTQ76" s="15"/>
      <c r="PTR76" s="15"/>
      <c r="PTS76" s="15"/>
      <c r="PTT76" s="15"/>
      <c r="PTU76" s="15"/>
      <c r="PTV76" s="15"/>
      <c r="PTW76" s="15"/>
      <c r="PTX76" s="15"/>
      <c r="PTY76" s="15"/>
      <c r="PTZ76" s="15"/>
      <c r="PUA76" s="15"/>
      <c r="PUB76" s="15"/>
      <c r="PUC76" s="15"/>
      <c r="PUD76" s="15"/>
      <c r="PUE76" s="15"/>
      <c r="PUF76" s="15"/>
      <c r="PUG76" s="15"/>
      <c r="PUH76" s="15"/>
      <c r="PUI76" s="15"/>
      <c r="PUJ76" s="15"/>
      <c r="PUK76" s="15"/>
      <c r="PUL76" s="15"/>
      <c r="PUM76" s="15"/>
      <c r="PUN76" s="15"/>
      <c r="PUO76" s="15"/>
      <c r="PUP76" s="15"/>
      <c r="PUQ76" s="15"/>
      <c r="PUR76" s="15"/>
      <c r="PUS76" s="15"/>
      <c r="PUT76" s="15"/>
      <c r="PUU76" s="15"/>
      <c r="PUV76" s="15"/>
      <c r="PUW76" s="15"/>
      <c r="PUX76" s="15"/>
      <c r="PUY76" s="15"/>
      <c r="PUZ76" s="15"/>
      <c r="PVA76" s="15"/>
      <c r="PVB76" s="15"/>
      <c r="PVC76" s="15"/>
      <c r="PVD76" s="15"/>
      <c r="PVE76" s="15"/>
      <c r="PVF76" s="15"/>
      <c r="PVG76" s="15"/>
      <c r="PVH76" s="15"/>
      <c r="PVI76" s="15"/>
      <c r="PVJ76" s="15"/>
      <c r="PVK76" s="15"/>
      <c r="PVL76" s="15"/>
      <c r="PVM76" s="15"/>
      <c r="PVN76" s="15"/>
      <c r="PVO76" s="15"/>
      <c r="PVP76" s="15"/>
      <c r="PVQ76" s="15"/>
      <c r="PVR76" s="15"/>
      <c r="PVS76" s="15"/>
      <c r="PVT76" s="15"/>
      <c r="PVU76" s="15"/>
      <c r="PVV76" s="15"/>
      <c r="PVW76" s="15"/>
      <c r="PVX76" s="15"/>
      <c r="PVY76" s="15"/>
      <c r="PVZ76" s="15"/>
      <c r="PWA76" s="15"/>
      <c r="PWB76" s="15"/>
      <c r="PWC76" s="15"/>
      <c r="PWD76" s="15"/>
      <c r="PWE76" s="15"/>
      <c r="PWF76" s="15"/>
      <c r="PWG76" s="15"/>
      <c r="PWH76" s="15"/>
      <c r="PWI76" s="15"/>
      <c r="PWJ76" s="15"/>
      <c r="PWK76" s="15"/>
      <c r="PWL76" s="15"/>
      <c r="PWM76" s="15"/>
      <c r="PWN76" s="15"/>
      <c r="PWO76" s="15"/>
      <c r="PWP76" s="15"/>
      <c r="PWQ76" s="15"/>
      <c r="PWR76" s="15"/>
      <c r="PWS76" s="15"/>
      <c r="PWT76" s="15"/>
      <c r="PWU76" s="15"/>
      <c r="PWV76" s="15"/>
      <c r="PWW76" s="15"/>
      <c r="PWX76" s="15"/>
      <c r="PWY76" s="15"/>
      <c r="PWZ76" s="15"/>
      <c r="PXA76" s="15"/>
      <c r="PXB76" s="15"/>
      <c r="PXC76" s="15"/>
      <c r="PXD76" s="15"/>
      <c r="PXE76" s="15"/>
      <c r="PXF76" s="15"/>
      <c r="PXG76" s="15"/>
      <c r="PXH76" s="15"/>
      <c r="PXI76" s="15"/>
      <c r="PXJ76" s="15"/>
      <c r="PXK76" s="15"/>
      <c r="PXL76" s="15"/>
      <c r="PXM76" s="15"/>
      <c r="PXN76" s="15"/>
      <c r="PXO76" s="15"/>
      <c r="PXP76" s="15"/>
      <c r="PXQ76" s="15"/>
      <c r="PXR76" s="15"/>
      <c r="PXS76" s="15"/>
      <c r="PXT76" s="15"/>
      <c r="PXU76" s="15"/>
      <c r="PXV76" s="15"/>
      <c r="PXW76" s="15"/>
      <c r="PXX76" s="15"/>
      <c r="PXY76" s="15"/>
      <c r="PXZ76" s="15"/>
      <c r="PYA76" s="15"/>
      <c r="PYB76" s="15"/>
      <c r="PYC76" s="15"/>
      <c r="PYD76" s="15"/>
      <c r="PYE76" s="15"/>
      <c r="PYF76" s="15"/>
      <c r="PYG76" s="15"/>
      <c r="PYH76" s="15"/>
      <c r="PYI76" s="15"/>
      <c r="PYJ76" s="15"/>
      <c r="PYK76" s="15"/>
      <c r="PYL76" s="15"/>
      <c r="PYM76" s="15"/>
      <c r="PYN76" s="15"/>
      <c r="PYO76" s="15"/>
      <c r="PYP76" s="15"/>
      <c r="PYQ76" s="15"/>
      <c r="PYR76" s="15"/>
      <c r="PYS76" s="15"/>
      <c r="PYT76" s="15"/>
      <c r="PYU76" s="15"/>
      <c r="PYV76" s="15"/>
      <c r="PYW76" s="15"/>
      <c r="PYX76" s="15"/>
      <c r="PYY76" s="15"/>
      <c r="PYZ76" s="15"/>
      <c r="PZA76" s="15"/>
      <c r="PZB76" s="15"/>
      <c r="PZC76" s="15"/>
      <c r="PZD76" s="15"/>
      <c r="PZE76" s="15"/>
      <c r="PZF76" s="15"/>
      <c r="PZG76" s="15"/>
      <c r="PZH76" s="15"/>
      <c r="PZI76" s="15"/>
      <c r="PZJ76" s="15"/>
      <c r="PZK76" s="15"/>
      <c r="PZL76" s="15"/>
      <c r="PZM76" s="15"/>
      <c r="PZN76" s="15"/>
      <c r="PZO76" s="15"/>
      <c r="PZP76" s="15"/>
      <c r="PZQ76" s="15"/>
      <c r="PZR76" s="15"/>
      <c r="PZS76" s="15"/>
      <c r="PZT76" s="15"/>
      <c r="PZU76" s="15"/>
      <c r="PZV76" s="15"/>
      <c r="PZW76" s="15"/>
      <c r="PZX76" s="15"/>
      <c r="PZY76" s="15"/>
      <c r="PZZ76" s="15"/>
      <c r="QAA76" s="15"/>
      <c r="QAB76" s="15"/>
      <c r="QAC76" s="15"/>
      <c r="QAD76" s="15"/>
      <c r="QAE76" s="15"/>
      <c r="QAF76" s="15"/>
      <c r="QAG76" s="15"/>
      <c r="QAH76" s="15"/>
      <c r="QAI76" s="15"/>
      <c r="QAJ76" s="15"/>
      <c r="QAK76" s="15"/>
      <c r="QAL76" s="15"/>
      <c r="QAM76" s="15"/>
      <c r="QAN76" s="15"/>
      <c r="QAO76" s="15"/>
      <c r="QAP76" s="15"/>
      <c r="QAQ76" s="15"/>
      <c r="QAR76" s="15"/>
      <c r="QAS76" s="15"/>
      <c r="QAT76" s="15"/>
      <c r="QAU76" s="15"/>
      <c r="QAV76" s="15"/>
      <c r="QAW76" s="15"/>
      <c r="QAX76" s="15"/>
      <c r="QAY76" s="15"/>
      <c r="QAZ76" s="15"/>
      <c r="QBA76" s="15"/>
      <c r="QBB76" s="15"/>
      <c r="QBC76" s="15"/>
      <c r="QBD76" s="15"/>
      <c r="QBE76" s="15"/>
      <c r="QBF76" s="15"/>
      <c r="QBG76" s="15"/>
      <c r="QBH76" s="15"/>
      <c r="QBI76" s="15"/>
      <c r="QBJ76" s="15"/>
      <c r="QBK76" s="15"/>
      <c r="QBL76" s="15"/>
      <c r="QBM76" s="15"/>
      <c r="QBN76" s="15"/>
      <c r="QBO76" s="15"/>
      <c r="QBP76" s="15"/>
      <c r="QBQ76" s="15"/>
      <c r="QBR76" s="15"/>
      <c r="QBS76" s="15"/>
      <c r="QBT76" s="15"/>
      <c r="QBU76" s="15"/>
      <c r="QBV76" s="15"/>
      <c r="QBW76" s="15"/>
      <c r="QBX76" s="15"/>
      <c r="QBY76" s="15"/>
      <c r="QBZ76" s="15"/>
      <c r="QCA76" s="15"/>
      <c r="QCB76" s="15"/>
      <c r="QCC76" s="15"/>
      <c r="QCD76" s="15"/>
      <c r="QCE76" s="15"/>
      <c r="QCF76" s="15"/>
      <c r="QCG76" s="15"/>
      <c r="QCH76" s="15"/>
      <c r="QCI76" s="15"/>
      <c r="QCJ76" s="15"/>
      <c r="QCK76" s="15"/>
      <c r="QCL76" s="15"/>
      <c r="QCM76" s="15"/>
      <c r="QCN76" s="15"/>
      <c r="QCO76" s="15"/>
      <c r="QCP76" s="15"/>
      <c r="QCQ76" s="15"/>
      <c r="QCR76" s="15"/>
      <c r="QCS76" s="15"/>
      <c r="QCT76" s="15"/>
      <c r="QCU76" s="15"/>
      <c r="QCV76" s="15"/>
      <c r="QCW76" s="15"/>
      <c r="QCX76" s="15"/>
      <c r="QCY76" s="15"/>
      <c r="QCZ76" s="15"/>
      <c r="QDA76" s="15"/>
      <c r="QDB76" s="15"/>
      <c r="QDC76" s="15"/>
      <c r="QDD76" s="15"/>
      <c r="QDE76" s="15"/>
      <c r="QDF76" s="15"/>
      <c r="QDG76" s="15"/>
      <c r="QDH76" s="15"/>
      <c r="QDI76" s="15"/>
      <c r="QDJ76" s="15"/>
      <c r="QDK76" s="15"/>
      <c r="QDL76" s="15"/>
      <c r="QDM76" s="15"/>
      <c r="QDN76" s="15"/>
      <c r="QDO76" s="15"/>
      <c r="QDP76" s="15"/>
      <c r="QDQ76" s="15"/>
      <c r="QDR76" s="15"/>
      <c r="QDS76" s="15"/>
      <c r="QDT76" s="15"/>
      <c r="QDU76" s="15"/>
      <c r="QDV76" s="15"/>
      <c r="QDW76" s="15"/>
      <c r="QDX76" s="15"/>
      <c r="QDY76" s="15"/>
      <c r="QDZ76" s="15"/>
      <c r="QEA76" s="15"/>
      <c r="QEB76" s="15"/>
      <c r="QEC76" s="15"/>
      <c r="QED76" s="15"/>
      <c r="QEE76" s="15"/>
      <c r="QEF76" s="15"/>
      <c r="QEG76" s="15"/>
      <c r="QEH76" s="15"/>
      <c r="QEI76" s="15"/>
      <c r="QEJ76" s="15"/>
      <c r="QEK76" s="15"/>
      <c r="QEL76" s="15"/>
      <c r="QEM76" s="15"/>
      <c r="QEN76" s="15"/>
      <c r="QEO76" s="15"/>
      <c r="QEP76" s="15"/>
      <c r="QEQ76" s="15"/>
      <c r="QER76" s="15"/>
      <c r="QES76" s="15"/>
      <c r="QET76" s="15"/>
      <c r="QEU76" s="15"/>
      <c r="QEV76" s="15"/>
      <c r="QEW76" s="15"/>
      <c r="QEX76" s="15"/>
      <c r="QEY76" s="15"/>
      <c r="QEZ76" s="15"/>
      <c r="QFA76" s="15"/>
      <c r="QFB76" s="15"/>
      <c r="QFC76" s="15"/>
      <c r="QFD76" s="15"/>
      <c r="QFE76" s="15"/>
      <c r="QFF76" s="15"/>
      <c r="QFG76" s="15"/>
      <c r="QFH76" s="15"/>
      <c r="QFI76" s="15"/>
      <c r="QFJ76" s="15"/>
      <c r="QFK76" s="15"/>
      <c r="QFL76" s="15"/>
      <c r="QFM76" s="15"/>
      <c r="QFN76" s="15"/>
      <c r="QFO76" s="15"/>
      <c r="QFP76" s="15"/>
      <c r="QFQ76" s="15"/>
      <c r="QFR76" s="15"/>
      <c r="QFS76" s="15"/>
      <c r="QFT76" s="15"/>
      <c r="QFU76" s="15"/>
      <c r="QFV76" s="15"/>
      <c r="QFW76" s="15"/>
      <c r="QFX76" s="15"/>
      <c r="QFY76" s="15"/>
      <c r="QFZ76" s="15"/>
      <c r="QGA76" s="15"/>
      <c r="QGB76" s="15"/>
      <c r="QGC76" s="15"/>
      <c r="QGD76" s="15"/>
      <c r="QGE76" s="15"/>
      <c r="QGF76" s="15"/>
      <c r="QGG76" s="15"/>
      <c r="QGH76" s="15"/>
      <c r="QGI76" s="15"/>
      <c r="QGJ76" s="15"/>
      <c r="QGK76" s="15"/>
      <c r="QGL76" s="15"/>
      <c r="QGM76" s="15"/>
      <c r="QGN76" s="15"/>
      <c r="QGO76" s="15"/>
      <c r="QGP76" s="15"/>
      <c r="QGQ76" s="15"/>
      <c r="QGR76" s="15"/>
      <c r="QGS76" s="15"/>
      <c r="QGT76" s="15"/>
      <c r="QGU76" s="15"/>
      <c r="QGV76" s="15"/>
      <c r="QGW76" s="15"/>
      <c r="QGX76" s="15"/>
      <c r="QGY76" s="15"/>
      <c r="QGZ76" s="15"/>
      <c r="QHA76" s="15"/>
      <c r="QHB76" s="15"/>
      <c r="QHC76" s="15"/>
      <c r="QHD76" s="15"/>
      <c r="QHE76" s="15"/>
      <c r="QHF76" s="15"/>
      <c r="QHG76" s="15"/>
      <c r="QHH76" s="15"/>
      <c r="QHI76" s="15"/>
      <c r="QHJ76" s="15"/>
      <c r="QHK76" s="15"/>
      <c r="QHL76" s="15"/>
      <c r="QHM76" s="15"/>
      <c r="QHN76" s="15"/>
      <c r="QHO76" s="15"/>
      <c r="QHP76" s="15"/>
      <c r="QHQ76" s="15"/>
      <c r="QHR76" s="15"/>
      <c r="QHS76" s="15"/>
      <c r="QHT76" s="15"/>
      <c r="QHU76" s="15"/>
      <c r="QHV76" s="15"/>
      <c r="QHW76" s="15"/>
      <c r="QHX76" s="15"/>
      <c r="QHY76" s="15"/>
      <c r="QHZ76" s="15"/>
      <c r="QIA76" s="15"/>
      <c r="QIB76" s="15"/>
      <c r="QIC76" s="15"/>
      <c r="QID76" s="15"/>
      <c r="QIE76" s="15"/>
      <c r="QIF76" s="15"/>
      <c r="QIG76" s="15"/>
      <c r="QIH76" s="15"/>
      <c r="QII76" s="15"/>
      <c r="QIJ76" s="15"/>
      <c r="QIK76" s="15"/>
      <c r="QIL76" s="15"/>
      <c r="QIM76" s="15"/>
      <c r="QIN76" s="15"/>
      <c r="QIO76" s="15"/>
      <c r="QIP76" s="15"/>
      <c r="QIQ76" s="15"/>
      <c r="QIR76" s="15"/>
      <c r="QIS76" s="15"/>
      <c r="QIT76" s="15"/>
      <c r="QIU76" s="15"/>
      <c r="QIV76" s="15"/>
      <c r="QIW76" s="15"/>
      <c r="QIX76" s="15"/>
      <c r="QIY76" s="15"/>
      <c r="QIZ76" s="15"/>
      <c r="QJA76" s="15"/>
      <c r="QJB76" s="15"/>
      <c r="QJC76" s="15"/>
      <c r="QJD76" s="15"/>
      <c r="QJE76" s="15"/>
      <c r="QJF76" s="15"/>
      <c r="QJG76" s="15"/>
      <c r="QJH76" s="15"/>
      <c r="QJI76" s="15"/>
      <c r="QJJ76" s="15"/>
      <c r="QJK76" s="15"/>
      <c r="QJL76" s="15"/>
      <c r="QJM76" s="15"/>
      <c r="QJN76" s="15"/>
      <c r="QJO76" s="15"/>
      <c r="QJP76" s="15"/>
      <c r="QJQ76" s="15"/>
      <c r="QJR76" s="15"/>
      <c r="QJS76" s="15"/>
      <c r="QJT76" s="15"/>
      <c r="QJU76" s="15"/>
      <c r="QJV76" s="15"/>
      <c r="QJW76" s="15"/>
      <c r="QJX76" s="15"/>
      <c r="QJY76" s="15"/>
      <c r="QJZ76" s="15"/>
      <c r="QKA76" s="15"/>
      <c r="QKB76" s="15"/>
      <c r="QKC76" s="15"/>
      <c r="QKD76" s="15"/>
      <c r="QKE76" s="15"/>
      <c r="QKF76" s="15"/>
      <c r="QKG76" s="15"/>
      <c r="QKH76" s="15"/>
      <c r="QKI76" s="15"/>
      <c r="QKJ76" s="15"/>
      <c r="QKK76" s="15"/>
      <c r="QKL76" s="15"/>
      <c r="QKM76" s="15"/>
      <c r="QKN76" s="15"/>
      <c r="QKO76" s="15"/>
      <c r="QKP76" s="15"/>
      <c r="QKQ76" s="15"/>
      <c r="QKR76" s="15"/>
      <c r="QKS76" s="15"/>
      <c r="QKT76" s="15"/>
      <c r="QKU76" s="15"/>
      <c r="QKV76" s="15"/>
      <c r="QKW76" s="15"/>
      <c r="QKX76" s="15"/>
      <c r="QKY76" s="15"/>
      <c r="QKZ76" s="15"/>
      <c r="QLA76" s="15"/>
      <c r="QLB76" s="15"/>
      <c r="QLC76" s="15"/>
      <c r="QLD76" s="15"/>
      <c r="QLE76" s="15"/>
      <c r="QLF76" s="15"/>
      <c r="QLG76" s="15"/>
      <c r="QLH76" s="15"/>
      <c r="QLI76" s="15"/>
      <c r="QLJ76" s="15"/>
      <c r="QLK76" s="15"/>
      <c r="QLL76" s="15"/>
      <c r="QLM76" s="15"/>
      <c r="QLN76" s="15"/>
      <c r="QLO76" s="15"/>
      <c r="QLP76" s="15"/>
      <c r="QLQ76" s="15"/>
      <c r="QLR76" s="15"/>
      <c r="QLS76" s="15"/>
      <c r="QLT76" s="15"/>
      <c r="QLU76" s="15"/>
      <c r="QLV76" s="15"/>
      <c r="QLW76" s="15"/>
      <c r="QLX76" s="15"/>
      <c r="QLY76" s="15"/>
      <c r="QLZ76" s="15"/>
      <c r="QMA76" s="15"/>
      <c r="QMB76" s="15"/>
      <c r="QMC76" s="15"/>
      <c r="QMD76" s="15"/>
      <c r="QME76" s="15"/>
      <c r="QMF76" s="15"/>
      <c r="QMG76" s="15"/>
      <c r="QMH76" s="15"/>
      <c r="QMI76" s="15"/>
      <c r="QMJ76" s="15"/>
      <c r="QMK76" s="15"/>
      <c r="QML76" s="15"/>
      <c r="QMM76" s="15"/>
      <c r="QMN76" s="15"/>
      <c r="QMO76" s="15"/>
      <c r="QMP76" s="15"/>
      <c r="QMQ76" s="15"/>
      <c r="QMR76" s="15"/>
      <c r="QMS76" s="15"/>
      <c r="QMT76" s="15"/>
      <c r="QMU76" s="15"/>
      <c r="QMV76" s="15"/>
      <c r="QMW76" s="15"/>
      <c r="QMX76" s="15"/>
      <c r="QMY76" s="15"/>
      <c r="QMZ76" s="15"/>
      <c r="QNA76" s="15"/>
      <c r="QNB76" s="15"/>
      <c r="QNC76" s="15"/>
      <c r="QND76" s="15"/>
      <c r="QNE76" s="15"/>
      <c r="QNF76" s="15"/>
      <c r="QNG76" s="15"/>
      <c r="QNH76" s="15"/>
      <c r="QNI76" s="15"/>
      <c r="QNJ76" s="15"/>
      <c r="QNK76" s="15"/>
      <c r="QNL76" s="15"/>
      <c r="QNM76" s="15"/>
      <c r="QNN76" s="15"/>
      <c r="QNO76" s="15"/>
      <c r="QNP76" s="15"/>
      <c r="QNQ76" s="15"/>
      <c r="QNR76" s="15"/>
      <c r="QNS76" s="15"/>
      <c r="QNT76" s="15"/>
      <c r="QNU76" s="15"/>
      <c r="QNV76" s="15"/>
      <c r="QNW76" s="15"/>
      <c r="QNX76" s="15"/>
      <c r="QNY76" s="15"/>
      <c r="QNZ76" s="15"/>
      <c r="QOA76" s="15"/>
      <c r="QOB76" s="15"/>
      <c r="QOC76" s="15"/>
      <c r="QOD76" s="15"/>
      <c r="QOE76" s="15"/>
      <c r="QOF76" s="15"/>
      <c r="QOG76" s="15"/>
      <c r="QOH76" s="15"/>
      <c r="QOI76" s="15"/>
      <c r="QOJ76" s="15"/>
      <c r="QOK76" s="15"/>
      <c r="QOL76" s="15"/>
      <c r="QOM76" s="15"/>
      <c r="QON76" s="15"/>
      <c r="QOO76" s="15"/>
      <c r="QOP76" s="15"/>
      <c r="QOQ76" s="15"/>
      <c r="QOR76" s="15"/>
      <c r="QOS76" s="15"/>
      <c r="QOT76" s="15"/>
      <c r="QOU76" s="15"/>
      <c r="QOV76" s="15"/>
      <c r="QOW76" s="15"/>
      <c r="QOX76" s="15"/>
      <c r="QOY76" s="15"/>
      <c r="QOZ76" s="15"/>
      <c r="QPA76" s="15"/>
      <c r="QPB76" s="15"/>
      <c r="QPC76" s="15"/>
      <c r="QPD76" s="15"/>
      <c r="QPE76" s="15"/>
      <c r="QPF76" s="15"/>
      <c r="QPG76" s="15"/>
      <c r="QPH76" s="15"/>
      <c r="QPI76" s="15"/>
      <c r="QPJ76" s="15"/>
      <c r="QPK76" s="15"/>
      <c r="QPL76" s="15"/>
      <c r="QPM76" s="15"/>
      <c r="QPN76" s="15"/>
      <c r="QPO76" s="15"/>
      <c r="QPP76" s="15"/>
      <c r="QPQ76" s="15"/>
      <c r="QPR76" s="15"/>
      <c r="QPS76" s="15"/>
      <c r="QPT76" s="15"/>
      <c r="QPU76" s="15"/>
      <c r="QPV76" s="15"/>
      <c r="QPW76" s="15"/>
      <c r="QPX76" s="15"/>
      <c r="QPY76" s="15"/>
      <c r="QPZ76" s="15"/>
      <c r="QQA76" s="15"/>
      <c r="QQB76" s="15"/>
      <c r="QQC76" s="15"/>
      <c r="QQD76" s="15"/>
      <c r="QQE76" s="15"/>
      <c r="QQF76" s="15"/>
      <c r="QQG76" s="15"/>
      <c r="QQH76" s="15"/>
      <c r="QQI76" s="15"/>
      <c r="QQJ76" s="15"/>
      <c r="QQK76" s="15"/>
      <c r="QQL76" s="15"/>
      <c r="QQM76" s="15"/>
      <c r="QQN76" s="15"/>
      <c r="QQO76" s="15"/>
      <c r="QQP76" s="15"/>
      <c r="QQQ76" s="15"/>
      <c r="QQR76" s="15"/>
      <c r="QQS76" s="15"/>
      <c r="QQT76" s="15"/>
      <c r="QQU76" s="15"/>
      <c r="QQV76" s="15"/>
      <c r="QQW76" s="15"/>
      <c r="QQX76" s="15"/>
      <c r="QQY76" s="15"/>
      <c r="QQZ76" s="15"/>
      <c r="QRA76" s="15"/>
      <c r="QRB76" s="15"/>
      <c r="QRC76" s="15"/>
      <c r="QRD76" s="15"/>
      <c r="QRE76" s="15"/>
      <c r="QRF76" s="15"/>
      <c r="QRG76" s="15"/>
      <c r="QRH76" s="15"/>
      <c r="QRI76" s="15"/>
      <c r="QRJ76" s="15"/>
      <c r="QRK76" s="15"/>
      <c r="QRL76" s="15"/>
      <c r="QRM76" s="15"/>
      <c r="QRN76" s="15"/>
      <c r="QRO76" s="15"/>
      <c r="QRP76" s="15"/>
      <c r="QRQ76" s="15"/>
      <c r="QRR76" s="15"/>
      <c r="QRS76" s="15"/>
      <c r="QRT76" s="15"/>
      <c r="QRU76" s="15"/>
      <c r="QRV76" s="15"/>
      <c r="QRW76" s="15"/>
      <c r="QRX76" s="15"/>
      <c r="QRY76" s="15"/>
      <c r="QRZ76" s="15"/>
      <c r="QSA76" s="15"/>
      <c r="QSB76" s="15"/>
      <c r="QSC76" s="15"/>
      <c r="QSD76" s="15"/>
      <c r="QSE76" s="15"/>
      <c r="QSF76" s="15"/>
      <c r="QSG76" s="15"/>
      <c r="QSH76" s="15"/>
      <c r="QSI76" s="15"/>
      <c r="QSJ76" s="15"/>
      <c r="QSK76" s="15"/>
      <c r="QSL76" s="15"/>
      <c r="QSM76" s="15"/>
      <c r="QSN76" s="15"/>
      <c r="QSO76" s="15"/>
      <c r="QSP76" s="15"/>
      <c r="QSQ76" s="15"/>
      <c r="QSR76" s="15"/>
      <c r="QSS76" s="15"/>
      <c r="QST76" s="15"/>
      <c r="QSU76" s="15"/>
      <c r="QSV76" s="15"/>
      <c r="QSW76" s="15"/>
      <c r="QSX76" s="15"/>
      <c r="QSY76" s="15"/>
      <c r="QSZ76" s="15"/>
      <c r="QTA76" s="15"/>
      <c r="QTB76" s="15"/>
      <c r="QTC76" s="15"/>
      <c r="QTD76" s="15"/>
      <c r="QTE76" s="15"/>
      <c r="QTF76" s="15"/>
      <c r="QTG76" s="15"/>
      <c r="QTH76" s="15"/>
      <c r="QTI76" s="15"/>
      <c r="QTJ76" s="15"/>
      <c r="QTK76" s="15"/>
      <c r="QTL76" s="15"/>
      <c r="QTM76" s="15"/>
      <c r="QTN76" s="15"/>
      <c r="QTO76" s="15"/>
      <c r="QTP76" s="15"/>
      <c r="QTQ76" s="15"/>
      <c r="QTR76" s="15"/>
      <c r="QTS76" s="15"/>
      <c r="QTT76" s="15"/>
      <c r="QTU76" s="15"/>
      <c r="QTV76" s="15"/>
      <c r="QTW76" s="15"/>
      <c r="QTX76" s="15"/>
      <c r="QTY76" s="15"/>
      <c r="QTZ76" s="15"/>
      <c r="QUA76" s="15"/>
      <c r="QUB76" s="15"/>
      <c r="QUC76" s="15"/>
      <c r="QUD76" s="15"/>
      <c r="QUE76" s="15"/>
      <c r="QUF76" s="15"/>
      <c r="QUG76" s="15"/>
      <c r="QUH76" s="15"/>
      <c r="QUI76" s="15"/>
      <c r="QUJ76" s="15"/>
      <c r="QUK76" s="15"/>
      <c r="QUL76" s="15"/>
      <c r="QUM76" s="15"/>
      <c r="QUN76" s="15"/>
      <c r="QUO76" s="15"/>
      <c r="QUP76" s="15"/>
      <c r="QUQ76" s="15"/>
      <c r="QUR76" s="15"/>
      <c r="QUS76" s="15"/>
      <c r="QUT76" s="15"/>
      <c r="QUU76" s="15"/>
      <c r="QUV76" s="15"/>
      <c r="QUW76" s="15"/>
      <c r="QUX76" s="15"/>
      <c r="QUY76" s="15"/>
      <c r="QUZ76" s="15"/>
      <c r="QVA76" s="15"/>
      <c r="QVB76" s="15"/>
      <c r="QVC76" s="15"/>
      <c r="QVD76" s="15"/>
      <c r="QVE76" s="15"/>
      <c r="QVF76" s="15"/>
      <c r="QVG76" s="15"/>
      <c r="QVH76" s="15"/>
      <c r="QVI76" s="15"/>
      <c r="QVJ76" s="15"/>
      <c r="QVK76" s="15"/>
      <c r="QVL76" s="15"/>
      <c r="QVM76" s="15"/>
      <c r="QVN76" s="15"/>
      <c r="QVO76" s="15"/>
      <c r="QVP76" s="15"/>
      <c r="QVQ76" s="15"/>
      <c r="QVR76" s="15"/>
      <c r="QVS76" s="15"/>
      <c r="QVT76" s="15"/>
      <c r="QVU76" s="15"/>
      <c r="QVV76" s="15"/>
      <c r="QVW76" s="15"/>
      <c r="QVX76" s="15"/>
      <c r="QVY76" s="15"/>
      <c r="QVZ76" s="15"/>
      <c r="QWA76" s="15"/>
      <c r="QWB76" s="15"/>
      <c r="QWC76" s="15"/>
      <c r="QWD76" s="15"/>
      <c r="QWE76" s="15"/>
      <c r="QWF76" s="15"/>
      <c r="QWG76" s="15"/>
      <c r="QWH76" s="15"/>
      <c r="QWI76" s="15"/>
      <c r="QWJ76" s="15"/>
      <c r="QWK76" s="15"/>
      <c r="QWL76" s="15"/>
      <c r="QWM76" s="15"/>
      <c r="QWN76" s="15"/>
      <c r="QWO76" s="15"/>
      <c r="QWP76" s="15"/>
      <c r="QWQ76" s="15"/>
      <c r="QWR76" s="15"/>
      <c r="QWS76" s="15"/>
      <c r="QWT76" s="15"/>
      <c r="QWU76" s="15"/>
      <c r="QWV76" s="15"/>
      <c r="QWW76" s="15"/>
      <c r="QWX76" s="15"/>
      <c r="QWY76" s="15"/>
      <c r="QWZ76" s="15"/>
      <c r="QXA76" s="15"/>
      <c r="QXB76" s="15"/>
      <c r="QXC76" s="15"/>
      <c r="QXD76" s="15"/>
      <c r="QXE76" s="15"/>
      <c r="QXF76" s="15"/>
      <c r="QXG76" s="15"/>
      <c r="QXH76" s="15"/>
      <c r="QXI76" s="15"/>
      <c r="QXJ76" s="15"/>
      <c r="QXK76" s="15"/>
      <c r="QXL76" s="15"/>
      <c r="QXM76" s="15"/>
      <c r="QXN76" s="15"/>
      <c r="QXO76" s="15"/>
      <c r="QXP76" s="15"/>
      <c r="QXQ76" s="15"/>
      <c r="QXR76" s="15"/>
      <c r="QXS76" s="15"/>
      <c r="QXT76" s="15"/>
      <c r="QXU76" s="15"/>
      <c r="QXV76" s="15"/>
      <c r="QXW76" s="15"/>
      <c r="QXX76" s="15"/>
      <c r="QXY76" s="15"/>
      <c r="QXZ76" s="15"/>
      <c r="QYA76" s="15"/>
      <c r="QYB76" s="15"/>
      <c r="QYC76" s="15"/>
      <c r="QYD76" s="15"/>
      <c r="QYE76" s="15"/>
      <c r="QYF76" s="15"/>
      <c r="QYG76" s="15"/>
      <c r="QYH76" s="15"/>
      <c r="QYI76" s="15"/>
      <c r="QYJ76" s="15"/>
      <c r="QYK76" s="15"/>
      <c r="QYL76" s="15"/>
      <c r="QYM76" s="15"/>
      <c r="QYN76" s="15"/>
      <c r="QYO76" s="15"/>
      <c r="QYP76" s="15"/>
      <c r="QYQ76" s="15"/>
      <c r="QYR76" s="15"/>
      <c r="QYS76" s="15"/>
      <c r="QYT76" s="15"/>
      <c r="QYU76" s="15"/>
      <c r="QYV76" s="15"/>
      <c r="QYW76" s="15"/>
      <c r="QYX76" s="15"/>
      <c r="QYY76" s="15"/>
      <c r="QYZ76" s="15"/>
      <c r="QZA76" s="15"/>
      <c r="QZB76" s="15"/>
      <c r="QZC76" s="15"/>
      <c r="QZD76" s="15"/>
      <c r="QZE76" s="15"/>
      <c r="QZF76" s="15"/>
      <c r="QZG76" s="15"/>
      <c r="QZH76" s="15"/>
      <c r="QZI76" s="15"/>
      <c r="QZJ76" s="15"/>
      <c r="QZK76" s="15"/>
      <c r="QZL76" s="15"/>
      <c r="QZM76" s="15"/>
      <c r="QZN76" s="15"/>
      <c r="QZO76" s="15"/>
      <c r="QZP76" s="15"/>
      <c r="QZQ76" s="15"/>
      <c r="QZR76" s="15"/>
      <c r="QZS76" s="15"/>
      <c r="QZT76" s="15"/>
      <c r="QZU76" s="15"/>
      <c r="QZV76" s="15"/>
      <c r="QZW76" s="15"/>
      <c r="QZX76" s="15"/>
      <c r="QZY76" s="15"/>
      <c r="QZZ76" s="15"/>
      <c r="RAA76" s="15"/>
      <c r="RAB76" s="15"/>
      <c r="RAC76" s="15"/>
      <c r="RAD76" s="15"/>
      <c r="RAE76" s="15"/>
      <c r="RAF76" s="15"/>
      <c r="RAG76" s="15"/>
      <c r="RAH76" s="15"/>
      <c r="RAI76" s="15"/>
      <c r="RAJ76" s="15"/>
      <c r="RAK76" s="15"/>
      <c r="RAL76" s="15"/>
      <c r="RAM76" s="15"/>
      <c r="RAN76" s="15"/>
      <c r="RAO76" s="15"/>
      <c r="RAP76" s="15"/>
      <c r="RAQ76" s="15"/>
      <c r="RAR76" s="15"/>
      <c r="RAS76" s="15"/>
      <c r="RAT76" s="15"/>
      <c r="RAU76" s="15"/>
      <c r="RAV76" s="15"/>
      <c r="RAW76" s="15"/>
      <c r="RAX76" s="15"/>
      <c r="RAY76" s="15"/>
      <c r="RAZ76" s="15"/>
      <c r="RBA76" s="15"/>
      <c r="RBB76" s="15"/>
      <c r="RBC76" s="15"/>
      <c r="RBD76" s="15"/>
      <c r="RBE76" s="15"/>
      <c r="RBF76" s="15"/>
      <c r="RBG76" s="15"/>
      <c r="RBH76" s="15"/>
      <c r="RBI76" s="15"/>
      <c r="RBJ76" s="15"/>
      <c r="RBK76" s="15"/>
      <c r="RBL76" s="15"/>
      <c r="RBM76" s="15"/>
      <c r="RBN76" s="15"/>
      <c r="RBO76" s="15"/>
      <c r="RBP76" s="15"/>
      <c r="RBQ76" s="15"/>
      <c r="RBR76" s="15"/>
      <c r="RBS76" s="15"/>
      <c r="RBT76" s="15"/>
      <c r="RBU76" s="15"/>
      <c r="RBV76" s="15"/>
      <c r="RBW76" s="15"/>
      <c r="RBX76" s="15"/>
      <c r="RBY76" s="15"/>
      <c r="RBZ76" s="15"/>
      <c r="RCA76" s="15"/>
      <c r="RCB76" s="15"/>
      <c r="RCC76" s="15"/>
      <c r="RCD76" s="15"/>
      <c r="RCE76" s="15"/>
      <c r="RCF76" s="15"/>
      <c r="RCG76" s="15"/>
      <c r="RCH76" s="15"/>
      <c r="RCI76" s="15"/>
      <c r="RCJ76" s="15"/>
      <c r="RCK76" s="15"/>
      <c r="RCL76" s="15"/>
      <c r="RCM76" s="15"/>
      <c r="RCN76" s="15"/>
      <c r="RCO76" s="15"/>
      <c r="RCP76" s="15"/>
      <c r="RCQ76" s="15"/>
      <c r="RCR76" s="15"/>
      <c r="RCS76" s="15"/>
      <c r="RCT76" s="15"/>
      <c r="RCU76" s="15"/>
      <c r="RCV76" s="15"/>
      <c r="RCW76" s="15"/>
      <c r="RCX76" s="15"/>
      <c r="RCY76" s="15"/>
      <c r="RCZ76" s="15"/>
      <c r="RDA76" s="15"/>
      <c r="RDB76" s="15"/>
      <c r="RDC76" s="15"/>
      <c r="RDD76" s="15"/>
      <c r="RDE76" s="15"/>
      <c r="RDF76" s="15"/>
      <c r="RDG76" s="15"/>
      <c r="RDH76" s="15"/>
      <c r="RDI76" s="15"/>
      <c r="RDJ76" s="15"/>
      <c r="RDK76" s="15"/>
      <c r="RDL76" s="15"/>
      <c r="RDM76" s="15"/>
      <c r="RDN76" s="15"/>
      <c r="RDO76" s="15"/>
      <c r="RDP76" s="15"/>
      <c r="RDQ76" s="15"/>
      <c r="RDR76" s="15"/>
      <c r="RDS76" s="15"/>
      <c r="RDT76" s="15"/>
      <c r="RDU76" s="15"/>
      <c r="RDV76" s="15"/>
      <c r="RDW76" s="15"/>
      <c r="RDX76" s="15"/>
      <c r="RDY76" s="15"/>
      <c r="RDZ76" s="15"/>
      <c r="REA76" s="15"/>
      <c r="REB76" s="15"/>
      <c r="REC76" s="15"/>
      <c r="RED76" s="15"/>
      <c r="REE76" s="15"/>
      <c r="REF76" s="15"/>
      <c r="REG76" s="15"/>
      <c r="REH76" s="15"/>
      <c r="REI76" s="15"/>
      <c r="REJ76" s="15"/>
      <c r="REK76" s="15"/>
      <c r="REL76" s="15"/>
      <c r="REM76" s="15"/>
      <c r="REN76" s="15"/>
      <c r="REO76" s="15"/>
      <c r="REP76" s="15"/>
      <c r="REQ76" s="15"/>
      <c r="RER76" s="15"/>
      <c r="RES76" s="15"/>
      <c r="RET76" s="15"/>
      <c r="REU76" s="15"/>
      <c r="REV76" s="15"/>
      <c r="REW76" s="15"/>
      <c r="REX76" s="15"/>
      <c r="REY76" s="15"/>
      <c r="REZ76" s="15"/>
      <c r="RFA76" s="15"/>
      <c r="RFB76" s="15"/>
      <c r="RFC76" s="15"/>
      <c r="RFD76" s="15"/>
      <c r="RFE76" s="15"/>
      <c r="RFF76" s="15"/>
      <c r="RFG76" s="15"/>
      <c r="RFH76" s="15"/>
      <c r="RFI76" s="15"/>
      <c r="RFJ76" s="15"/>
      <c r="RFK76" s="15"/>
      <c r="RFL76" s="15"/>
      <c r="RFM76" s="15"/>
      <c r="RFN76" s="15"/>
      <c r="RFO76" s="15"/>
      <c r="RFP76" s="15"/>
      <c r="RFQ76" s="15"/>
      <c r="RFR76" s="15"/>
      <c r="RFS76" s="15"/>
      <c r="RFT76" s="15"/>
      <c r="RFU76" s="15"/>
      <c r="RFV76" s="15"/>
      <c r="RFW76" s="15"/>
      <c r="RFX76" s="15"/>
      <c r="RFY76" s="15"/>
      <c r="RFZ76" s="15"/>
      <c r="RGA76" s="15"/>
      <c r="RGB76" s="15"/>
      <c r="RGC76" s="15"/>
      <c r="RGD76" s="15"/>
      <c r="RGE76" s="15"/>
      <c r="RGF76" s="15"/>
      <c r="RGG76" s="15"/>
      <c r="RGH76" s="15"/>
      <c r="RGI76" s="15"/>
      <c r="RGJ76" s="15"/>
      <c r="RGK76" s="15"/>
      <c r="RGL76" s="15"/>
      <c r="RGM76" s="15"/>
      <c r="RGN76" s="15"/>
      <c r="RGO76" s="15"/>
      <c r="RGP76" s="15"/>
      <c r="RGQ76" s="15"/>
      <c r="RGR76" s="15"/>
      <c r="RGS76" s="15"/>
      <c r="RGT76" s="15"/>
      <c r="RGU76" s="15"/>
      <c r="RGV76" s="15"/>
      <c r="RGW76" s="15"/>
      <c r="RGX76" s="15"/>
      <c r="RGY76" s="15"/>
      <c r="RGZ76" s="15"/>
      <c r="RHA76" s="15"/>
      <c r="RHB76" s="15"/>
      <c r="RHC76" s="15"/>
      <c r="RHD76" s="15"/>
      <c r="RHE76" s="15"/>
      <c r="RHF76" s="15"/>
      <c r="RHG76" s="15"/>
      <c r="RHH76" s="15"/>
      <c r="RHI76" s="15"/>
      <c r="RHJ76" s="15"/>
      <c r="RHK76" s="15"/>
      <c r="RHL76" s="15"/>
      <c r="RHM76" s="15"/>
      <c r="RHN76" s="15"/>
      <c r="RHO76" s="15"/>
      <c r="RHP76" s="15"/>
      <c r="RHQ76" s="15"/>
      <c r="RHR76" s="15"/>
      <c r="RHS76" s="15"/>
      <c r="RHT76" s="15"/>
      <c r="RHU76" s="15"/>
      <c r="RHV76" s="15"/>
      <c r="RHW76" s="15"/>
      <c r="RHX76" s="15"/>
      <c r="RHY76" s="15"/>
      <c r="RHZ76" s="15"/>
      <c r="RIA76" s="15"/>
      <c r="RIB76" s="15"/>
      <c r="RIC76" s="15"/>
      <c r="RID76" s="15"/>
      <c r="RIE76" s="15"/>
      <c r="RIF76" s="15"/>
      <c r="RIG76" s="15"/>
      <c r="RIH76" s="15"/>
      <c r="RII76" s="15"/>
      <c r="RIJ76" s="15"/>
      <c r="RIK76" s="15"/>
      <c r="RIL76" s="15"/>
      <c r="RIM76" s="15"/>
      <c r="RIN76" s="15"/>
      <c r="RIO76" s="15"/>
      <c r="RIP76" s="15"/>
      <c r="RIQ76" s="15"/>
      <c r="RIR76" s="15"/>
      <c r="RIS76" s="15"/>
      <c r="RIT76" s="15"/>
      <c r="RIU76" s="15"/>
      <c r="RIV76" s="15"/>
      <c r="RIW76" s="15"/>
      <c r="RIX76" s="15"/>
      <c r="RIY76" s="15"/>
      <c r="RIZ76" s="15"/>
      <c r="RJA76" s="15"/>
      <c r="RJB76" s="15"/>
      <c r="RJC76" s="15"/>
      <c r="RJD76" s="15"/>
      <c r="RJE76" s="15"/>
      <c r="RJF76" s="15"/>
      <c r="RJG76" s="15"/>
      <c r="RJH76" s="15"/>
      <c r="RJI76" s="15"/>
      <c r="RJJ76" s="15"/>
      <c r="RJK76" s="15"/>
      <c r="RJL76" s="15"/>
      <c r="RJM76" s="15"/>
      <c r="RJN76" s="15"/>
      <c r="RJO76" s="15"/>
      <c r="RJP76" s="15"/>
      <c r="RJQ76" s="15"/>
      <c r="RJR76" s="15"/>
      <c r="RJS76" s="15"/>
      <c r="RJT76" s="15"/>
      <c r="RJU76" s="15"/>
      <c r="RJV76" s="15"/>
      <c r="RJW76" s="15"/>
      <c r="RJX76" s="15"/>
      <c r="RJY76" s="15"/>
      <c r="RJZ76" s="15"/>
      <c r="RKA76" s="15"/>
      <c r="RKB76" s="15"/>
      <c r="RKC76" s="15"/>
      <c r="RKD76" s="15"/>
      <c r="RKE76" s="15"/>
      <c r="RKF76" s="15"/>
      <c r="RKG76" s="15"/>
      <c r="RKH76" s="15"/>
      <c r="RKI76" s="15"/>
      <c r="RKJ76" s="15"/>
      <c r="RKK76" s="15"/>
      <c r="RKL76" s="15"/>
      <c r="RKM76" s="15"/>
      <c r="RKN76" s="15"/>
      <c r="RKO76" s="15"/>
      <c r="RKP76" s="15"/>
      <c r="RKQ76" s="15"/>
      <c r="RKR76" s="15"/>
      <c r="RKS76" s="15"/>
      <c r="RKT76" s="15"/>
      <c r="RKU76" s="15"/>
      <c r="RKV76" s="15"/>
      <c r="RKW76" s="15"/>
      <c r="RKX76" s="15"/>
      <c r="RKY76" s="15"/>
      <c r="RKZ76" s="15"/>
      <c r="RLA76" s="15"/>
      <c r="RLB76" s="15"/>
      <c r="RLC76" s="15"/>
      <c r="RLD76" s="15"/>
      <c r="RLE76" s="15"/>
      <c r="RLF76" s="15"/>
      <c r="RLG76" s="15"/>
      <c r="RLH76" s="15"/>
      <c r="RLI76" s="15"/>
      <c r="RLJ76" s="15"/>
      <c r="RLK76" s="15"/>
      <c r="RLL76" s="15"/>
      <c r="RLM76" s="15"/>
      <c r="RLN76" s="15"/>
      <c r="RLO76" s="15"/>
      <c r="RLP76" s="15"/>
      <c r="RLQ76" s="15"/>
      <c r="RLR76" s="15"/>
      <c r="RLS76" s="15"/>
      <c r="RLT76" s="15"/>
      <c r="RLU76" s="15"/>
      <c r="RLV76" s="15"/>
      <c r="RLW76" s="15"/>
      <c r="RLX76" s="15"/>
      <c r="RLY76" s="15"/>
      <c r="RLZ76" s="15"/>
      <c r="RMA76" s="15"/>
      <c r="RMB76" s="15"/>
      <c r="RMC76" s="15"/>
      <c r="RMD76" s="15"/>
      <c r="RME76" s="15"/>
      <c r="RMF76" s="15"/>
      <c r="RMG76" s="15"/>
      <c r="RMH76" s="15"/>
      <c r="RMI76" s="15"/>
      <c r="RMJ76" s="15"/>
      <c r="RMK76" s="15"/>
      <c r="RML76" s="15"/>
      <c r="RMM76" s="15"/>
      <c r="RMN76" s="15"/>
      <c r="RMO76" s="15"/>
      <c r="RMP76" s="15"/>
      <c r="RMQ76" s="15"/>
      <c r="RMR76" s="15"/>
      <c r="RMS76" s="15"/>
      <c r="RMT76" s="15"/>
      <c r="RMU76" s="15"/>
      <c r="RMV76" s="15"/>
      <c r="RMW76" s="15"/>
      <c r="RMX76" s="15"/>
      <c r="RMY76" s="15"/>
      <c r="RMZ76" s="15"/>
      <c r="RNA76" s="15"/>
      <c r="RNB76" s="15"/>
      <c r="RNC76" s="15"/>
      <c r="RND76" s="15"/>
      <c r="RNE76" s="15"/>
      <c r="RNF76" s="15"/>
      <c r="RNG76" s="15"/>
      <c r="RNH76" s="15"/>
      <c r="RNI76" s="15"/>
      <c r="RNJ76" s="15"/>
      <c r="RNK76" s="15"/>
      <c r="RNL76" s="15"/>
      <c r="RNM76" s="15"/>
      <c r="RNN76" s="15"/>
      <c r="RNO76" s="15"/>
      <c r="RNP76" s="15"/>
      <c r="RNQ76" s="15"/>
      <c r="RNR76" s="15"/>
      <c r="RNS76" s="15"/>
      <c r="RNT76" s="15"/>
      <c r="RNU76" s="15"/>
      <c r="RNV76" s="15"/>
      <c r="RNW76" s="15"/>
      <c r="RNX76" s="15"/>
      <c r="RNY76" s="15"/>
      <c r="RNZ76" s="15"/>
      <c r="ROA76" s="15"/>
      <c r="ROB76" s="15"/>
      <c r="ROC76" s="15"/>
      <c r="ROD76" s="15"/>
      <c r="ROE76" s="15"/>
      <c r="ROF76" s="15"/>
      <c r="ROG76" s="15"/>
      <c r="ROH76" s="15"/>
      <c r="ROI76" s="15"/>
      <c r="ROJ76" s="15"/>
      <c r="ROK76" s="15"/>
      <c r="ROL76" s="15"/>
      <c r="ROM76" s="15"/>
      <c r="RON76" s="15"/>
      <c r="ROO76" s="15"/>
      <c r="ROP76" s="15"/>
      <c r="ROQ76" s="15"/>
      <c r="ROR76" s="15"/>
      <c r="ROS76" s="15"/>
      <c r="ROT76" s="15"/>
      <c r="ROU76" s="15"/>
      <c r="ROV76" s="15"/>
      <c r="ROW76" s="15"/>
      <c r="ROX76" s="15"/>
      <c r="ROY76" s="15"/>
      <c r="ROZ76" s="15"/>
      <c r="RPA76" s="15"/>
      <c r="RPB76" s="15"/>
      <c r="RPC76" s="15"/>
      <c r="RPD76" s="15"/>
      <c r="RPE76" s="15"/>
      <c r="RPF76" s="15"/>
      <c r="RPG76" s="15"/>
      <c r="RPH76" s="15"/>
      <c r="RPI76" s="15"/>
      <c r="RPJ76" s="15"/>
      <c r="RPK76" s="15"/>
      <c r="RPL76" s="15"/>
      <c r="RPM76" s="15"/>
      <c r="RPN76" s="15"/>
      <c r="RPO76" s="15"/>
      <c r="RPP76" s="15"/>
      <c r="RPQ76" s="15"/>
      <c r="RPR76" s="15"/>
      <c r="RPS76" s="15"/>
      <c r="RPT76" s="15"/>
      <c r="RPU76" s="15"/>
      <c r="RPV76" s="15"/>
      <c r="RPW76" s="15"/>
      <c r="RPX76" s="15"/>
      <c r="RPY76" s="15"/>
      <c r="RPZ76" s="15"/>
      <c r="RQA76" s="15"/>
      <c r="RQB76" s="15"/>
      <c r="RQC76" s="15"/>
      <c r="RQD76" s="15"/>
      <c r="RQE76" s="15"/>
      <c r="RQF76" s="15"/>
      <c r="RQG76" s="15"/>
      <c r="RQH76" s="15"/>
      <c r="RQI76" s="15"/>
      <c r="RQJ76" s="15"/>
      <c r="RQK76" s="15"/>
      <c r="RQL76" s="15"/>
      <c r="RQM76" s="15"/>
      <c r="RQN76" s="15"/>
      <c r="RQO76" s="15"/>
      <c r="RQP76" s="15"/>
      <c r="RQQ76" s="15"/>
      <c r="RQR76" s="15"/>
      <c r="RQS76" s="15"/>
      <c r="RQT76" s="15"/>
      <c r="RQU76" s="15"/>
      <c r="RQV76" s="15"/>
      <c r="RQW76" s="15"/>
      <c r="RQX76" s="15"/>
      <c r="RQY76" s="15"/>
      <c r="RQZ76" s="15"/>
      <c r="RRA76" s="15"/>
      <c r="RRB76" s="15"/>
      <c r="RRC76" s="15"/>
      <c r="RRD76" s="15"/>
      <c r="RRE76" s="15"/>
      <c r="RRF76" s="15"/>
      <c r="RRG76" s="15"/>
      <c r="RRH76" s="15"/>
      <c r="RRI76" s="15"/>
      <c r="RRJ76" s="15"/>
      <c r="RRK76" s="15"/>
      <c r="RRL76" s="15"/>
      <c r="RRM76" s="15"/>
      <c r="RRN76" s="15"/>
      <c r="RRO76" s="15"/>
      <c r="RRP76" s="15"/>
      <c r="RRQ76" s="15"/>
      <c r="RRR76" s="15"/>
      <c r="RRS76" s="15"/>
      <c r="RRT76" s="15"/>
      <c r="RRU76" s="15"/>
      <c r="RRV76" s="15"/>
      <c r="RRW76" s="15"/>
      <c r="RRX76" s="15"/>
      <c r="RRY76" s="15"/>
      <c r="RRZ76" s="15"/>
      <c r="RSA76" s="15"/>
      <c r="RSB76" s="15"/>
      <c r="RSC76" s="15"/>
      <c r="RSD76" s="15"/>
      <c r="RSE76" s="15"/>
      <c r="RSF76" s="15"/>
      <c r="RSG76" s="15"/>
      <c r="RSH76" s="15"/>
      <c r="RSI76" s="15"/>
      <c r="RSJ76" s="15"/>
      <c r="RSK76" s="15"/>
      <c r="RSL76" s="15"/>
      <c r="RSM76" s="15"/>
      <c r="RSN76" s="15"/>
      <c r="RSO76" s="15"/>
      <c r="RSP76" s="15"/>
      <c r="RSQ76" s="15"/>
      <c r="RSR76" s="15"/>
      <c r="RSS76" s="15"/>
      <c r="RST76" s="15"/>
      <c r="RSU76" s="15"/>
      <c r="RSV76" s="15"/>
      <c r="RSW76" s="15"/>
      <c r="RSX76" s="15"/>
      <c r="RSY76" s="15"/>
      <c r="RSZ76" s="15"/>
      <c r="RTA76" s="15"/>
      <c r="RTB76" s="15"/>
      <c r="RTC76" s="15"/>
      <c r="RTD76" s="15"/>
      <c r="RTE76" s="15"/>
      <c r="RTF76" s="15"/>
      <c r="RTG76" s="15"/>
      <c r="RTH76" s="15"/>
      <c r="RTI76" s="15"/>
      <c r="RTJ76" s="15"/>
      <c r="RTK76" s="15"/>
      <c r="RTL76" s="15"/>
      <c r="RTM76" s="15"/>
      <c r="RTN76" s="15"/>
      <c r="RTO76" s="15"/>
      <c r="RTP76" s="15"/>
      <c r="RTQ76" s="15"/>
      <c r="RTR76" s="15"/>
      <c r="RTS76" s="15"/>
      <c r="RTT76" s="15"/>
      <c r="RTU76" s="15"/>
      <c r="RTV76" s="15"/>
      <c r="RTW76" s="15"/>
      <c r="RTX76" s="15"/>
      <c r="RTY76" s="15"/>
      <c r="RTZ76" s="15"/>
      <c r="RUA76" s="15"/>
      <c r="RUB76" s="15"/>
      <c r="RUC76" s="15"/>
      <c r="RUD76" s="15"/>
      <c r="RUE76" s="15"/>
      <c r="RUF76" s="15"/>
      <c r="RUG76" s="15"/>
      <c r="RUH76" s="15"/>
      <c r="RUI76" s="15"/>
      <c r="RUJ76" s="15"/>
      <c r="RUK76" s="15"/>
      <c r="RUL76" s="15"/>
      <c r="RUM76" s="15"/>
      <c r="RUN76" s="15"/>
      <c r="RUO76" s="15"/>
      <c r="RUP76" s="15"/>
      <c r="RUQ76" s="15"/>
      <c r="RUR76" s="15"/>
      <c r="RUS76" s="15"/>
      <c r="RUT76" s="15"/>
      <c r="RUU76" s="15"/>
      <c r="RUV76" s="15"/>
      <c r="RUW76" s="15"/>
      <c r="RUX76" s="15"/>
      <c r="RUY76" s="15"/>
      <c r="RUZ76" s="15"/>
      <c r="RVA76" s="15"/>
      <c r="RVB76" s="15"/>
      <c r="RVC76" s="15"/>
      <c r="RVD76" s="15"/>
      <c r="RVE76" s="15"/>
      <c r="RVF76" s="15"/>
      <c r="RVG76" s="15"/>
      <c r="RVH76" s="15"/>
      <c r="RVI76" s="15"/>
      <c r="RVJ76" s="15"/>
      <c r="RVK76" s="15"/>
      <c r="RVL76" s="15"/>
      <c r="RVM76" s="15"/>
      <c r="RVN76" s="15"/>
      <c r="RVO76" s="15"/>
      <c r="RVP76" s="15"/>
      <c r="RVQ76" s="15"/>
      <c r="RVR76" s="15"/>
      <c r="RVS76" s="15"/>
      <c r="RVT76" s="15"/>
      <c r="RVU76" s="15"/>
      <c r="RVV76" s="15"/>
      <c r="RVW76" s="15"/>
      <c r="RVX76" s="15"/>
      <c r="RVY76" s="15"/>
      <c r="RVZ76" s="15"/>
      <c r="RWA76" s="15"/>
      <c r="RWB76" s="15"/>
      <c r="RWC76" s="15"/>
      <c r="RWD76" s="15"/>
      <c r="RWE76" s="15"/>
      <c r="RWF76" s="15"/>
      <c r="RWG76" s="15"/>
      <c r="RWH76" s="15"/>
      <c r="RWI76" s="15"/>
      <c r="RWJ76" s="15"/>
      <c r="RWK76" s="15"/>
      <c r="RWL76" s="15"/>
      <c r="RWM76" s="15"/>
      <c r="RWN76" s="15"/>
      <c r="RWO76" s="15"/>
      <c r="RWP76" s="15"/>
      <c r="RWQ76" s="15"/>
      <c r="RWR76" s="15"/>
      <c r="RWS76" s="15"/>
      <c r="RWT76" s="15"/>
      <c r="RWU76" s="15"/>
      <c r="RWV76" s="15"/>
      <c r="RWW76" s="15"/>
      <c r="RWX76" s="15"/>
      <c r="RWY76" s="15"/>
      <c r="RWZ76" s="15"/>
      <c r="RXA76" s="15"/>
      <c r="RXB76" s="15"/>
      <c r="RXC76" s="15"/>
      <c r="RXD76" s="15"/>
      <c r="RXE76" s="15"/>
      <c r="RXF76" s="15"/>
      <c r="RXG76" s="15"/>
      <c r="RXH76" s="15"/>
      <c r="RXI76" s="15"/>
      <c r="RXJ76" s="15"/>
      <c r="RXK76" s="15"/>
      <c r="RXL76" s="15"/>
      <c r="RXM76" s="15"/>
      <c r="RXN76" s="15"/>
      <c r="RXO76" s="15"/>
      <c r="RXP76" s="15"/>
      <c r="RXQ76" s="15"/>
      <c r="RXR76" s="15"/>
      <c r="RXS76" s="15"/>
      <c r="RXT76" s="15"/>
      <c r="RXU76" s="15"/>
      <c r="RXV76" s="15"/>
      <c r="RXW76" s="15"/>
      <c r="RXX76" s="15"/>
      <c r="RXY76" s="15"/>
      <c r="RXZ76" s="15"/>
      <c r="RYA76" s="15"/>
      <c r="RYB76" s="15"/>
      <c r="RYC76" s="15"/>
      <c r="RYD76" s="15"/>
      <c r="RYE76" s="15"/>
      <c r="RYF76" s="15"/>
      <c r="RYG76" s="15"/>
      <c r="RYH76" s="15"/>
      <c r="RYI76" s="15"/>
      <c r="RYJ76" s="15"/>
      <c r="RYK76" s="15"/>
      <c r="RYL76" s="15"/>
      <c r="RYM76" s="15"/>
      <c r="RYN76" s="15"/>
      <c r="RYO76" s="15"/>
      <c r="RYP76" s="15"/>
      <c r="RYQ76" s="15"/>
      <c r="RYR76" s="15"/>
      <c r="RYS76" s="15"/>
      <c r="RYT76" s="15"/>
      <c r="RYU76" s="15"/>
      <c r="RYV76" s="15"/>
      <c r="RYW76" s="15"/>
      <c r="RYX76" s="15"/>
      <c r="RYY76" s="15"/>
      <c r="RYZ76" s="15"/>
      <c r="RZA76" s="15"/>
      <c r="RZB76" s="15"/>
      <c r="RZC76" s="15"/>
      <c r="RZD76" s="15"/>
      <c r="RZE76" s="15"/>
      <c r="RZF76" s="15"/>
      <c r="RZG76" s="15"/>
      <c r="RZH76" s="15"/>
      <c r="RZI76" s="15"/>
      <c r="RZJ76" s="15"/>
      <c r="RZK76" s="15"/>
      <c r="RZL76" s="15"/>
      <c r="RZM76" s="15"/>
      <c r="RZN76" s="15"/>
      <c r="RZO76" s="15"/>
      <c r="RZP76" s="15"/>
      <c r="RZQ76" s="15"/>
      <c r="RZR76" s="15"/>
      <c r="RZS76" s="15"/>
      <c r="RZT76" s="15"/>
      <c r="RZU76" s="15"/>
      <c r="RZV76" s="15"/>
      <c r="RZW76" s="15"/>
      <c r="RZX76" s="15"/>
      <c r="RZY76" s="15"/>
      <c r="RZZ76" s="15"/>
      <c r="SAA76" s="15"/>
      <c r="SAB76" s="15"/>
      <c r="SAC76" s="15"/>
      <c r="SAD76" s="15"/>
      <c r="SAE76" s="15"/>
      <c r="SAF76" s="15"/>
      <c r="SAG76" s="15"/>
      <c r="SAH76" s="15"/>
      <c r="SAI76" s="15"/>
      <c r="SAJ76" s="15"/>
      <c r="SAK76" s="15"/>
      <c r="SAL76" s="15"/>
      <c r="SAM76" s="15"/>
      <c r="SAN76" s="15"/>
      <c r="SAO76" s="15"/>
      <c r="SAP76" s="15"/>
      <c r="SAQ76" s="15"/>
      <c r="SAR76" s="15"/>
      <c r="SAS76" s="15"/>
      <c r="SAT76" s="15"/>
      <c r="SAU76" s="15"/>
      <c r="SAV76" s="15"/>
      <c r="SAW76" s="15"/>
      <c r="SAX76" s="15"/>
      <c r="SAY76" s="15"/>
      <c r="SAZ76" s="15"/>
      <c r="SBA76" s="15"/>
      <c r="SBB76" s="15"/>
      <c r="SBC76" s="15"/>
      <c r="SBD76" s="15"/>
      <c r="SBE76" s="15"/>
      <c r="SBF76" s="15"/>
      <c r="SBG76" s="15"/>
      <c r="SBH76" s="15"/>
      <c r="SBI76" s="15"/>
      <c r="SBJ76" s="15"/>
      <c r="SBK76" s="15"/>
      <c r="SBL76" s="15"/>
      <c r="SBM76" s="15"/>
      <c r="SBN76" s="15"/>
      <c r="SBO76" s="15"/>
      <c r="SBP76" s="15"/>
      <c r="SBQ76" s="15"/>
      <c r="SBR76" s="15"/>
      <c r="SBS76" s="15"/>
      <c r="SBT76" s="15"/>
      <c r="SBU76" s="15"/>
      <c r="SBV76" s="15"/>
      <c r="SBW76" s="15"/>
      <c r="SBX76" s="15"/>
      <c r="SBY76" s="15"/>
      <c r="SBZ76" s="15"/>
      <c r="SCA76" s="15"/>
      <c r="SCB76" s="15"/>
      <c r="SCC76" s="15"/>
      <c r="SCD76" s="15"/>
      <c r="SCE76" s="15"/>
      <c r="SCF76" s="15"/>
      <c r="SCG76" s="15"/>
      <c r="SCH76" s="15"/>
      <c r="SCI76" s="15"/>
      <c r="SCJ76" s="15"/>
      <c r="SCK76" s="15"/>
      <c r="SCL76" s="15"/>
      <c r="SCM76" s="15"/>
      <c r="SCN76" s="15"/>
      <c r="SCO76" s="15"/>
      <c r="SCP76" s="15"/>
      <c r="SCQ76" s="15"/>
      <c r="SCR76" s="15"/>
      <c r="SCS76" s="15"/>
      <c r="SCT76" s="15"/>
      <c r="SCU76" s="15"/>
      <c r="SCV76" s="15"/>
      <c r="SCW76" s="15"/>
      <c r="SCX76" s="15"/>
      <c r="SCY76" s="15"/>
      <c r="SCZ76" s="15"/>
      <c r="SDA76" s="15"/>
      <c r="SDB76" s="15"/>
      <c r="SDC76" s="15"/>
      <c r="SDD76" s="15"/>
      <c r="SDE76" s="15"/>
      <c r="SDF76" s="15"/>
      <c r="SDG76" s="15"/>
      <c r="SDH76" s="15"/>
      <c r="SDI76" s="15"/>
      <c r="SDJ76" s="15"/>
      <c r="SDK76" s="15"/>
      <c r="SDL76" s="15"/>
      <c r="SDM76" s="15"/>
      <c r="SDN76" s="15"/>
      <c r="SDO76" s="15"/>
      <c r="SDP76" s="15"/>
      <c r="SDQ76" s="15"/>
      <c r="SDR76" s="15"/>
      <c r="SDS76" s="15"/>
      <c r="SDT76" s="15"/>
      <c r="SDU76" s="15"/>
      <c r="SDV76" s="15"/>
      <c r="SDW76" s="15"/>
      <c r="SDX76" s="15"/>
      <c r="SDY76" s="15"/>
      <c r="SDZ76" s="15"/>
      <c r="SEA76" s="15"/>
      <c r="SEB76" s="15"/>
      <c r="SEC76" s="15"/>
      <c r="SED76" s="15"/>
      <c r="SEE76" s="15"/>
      <c r="SEF76" s="15"/>
      <c r="SEG76" s="15"/>
      <c r="SEH76" s="15"/>
      <c r="SEI76" s="15"/>
      <c r="SEJ76" s="15"/>
      <c r="SEK76" s="15"/>
      <c r="SEL76" s="15"/>
      <c r="SEM76" s="15"/>
      <c r="SEN76" s="15"/>
      <c r="SEO76" s="15"/>
      <c r="SEP76" s="15"/>
      <c r="SEQ76" s="15"/>
      <c r="SER76" s="15"/>
      <c r="SES76" s="15"/>
      <c r="SET76" s="15"/>
      <c r="SEU76" s="15"/>
      <c r="SEV76" s="15"/>
      <c r="SEW76" s="15"/>
      <c r="SEX76" s="15"/>
      <c r="SEY76" s="15"/>
      <c r="SEZ76" s="15"/>
      <c r="SFA76" s="15"/>
      <c r="SFB76" s="15"/>
      <c r="SFC76" s="15"/>
      <c r="SFD76" s="15"/>
      <c r="SFE76" s="15"/>
      <c r="SFF76" s="15"/>
      <c r="SFG76" s="15"/>
      <c r="SFH76" s="15"/>
      <c r="SFI76" s="15"/>
      <c r="SFJ76" s="15"/>
      <c r="SFK76" s="15"/>
      <c r="SFL76" s="15"/>
      <c r="SFM76" s="15"/>
      <c r="SFN76" s="15"/>
      <c r="SFO76" s="15"/>
      <c r="SFP76" s="15"/>
      <c r="SFQ76" s="15"/>
      <c r="SFR76" s="15"/>
      <c r="SFS76" s="15"/>
      <c r="SFT76" s="15"/>
      <c r="SFU76" s="15"/>
      <c r="SFV76" s="15"/>
      <c r="SFW76" s="15"/>
      <c r="SFX76" s="15"/>
      <c r="SFY76" s="15"/>
      <c r="SFZ76" s="15"/>
      <c r="SGA76" s="15"/>
      <c r="SGB76" s="15"/>
      <c r="SGC76" s="15"/>
      <c r="SGD76" s="15"/>
      <c r="SGE76" s="15"/>
      <c r="SGF76" s="15"/>
      <c r="SGG76" s="15"/>
      <c r="SGH76" s="15"/>
      <c r="SGI76" s="15"/>
      <c r="SGJ76" s="15"/>
      <c r="SGK76" s="15"/>
      <c r="SGL76" s="15"/>
      <c r="SGM76" s="15"/>
      <c r="SGN76" s="15"/>
      <c r="SGO76" s="15"/>
      <c r="SGP76" s="15"/>
      <c r="SGQ76" s="15"/>
      <c r="SGR76" s="15"/>
      <c r="SGS76" s="15"/>
      <c r="SGT76" s="15"/>
      <c r="SGU76" s="15"/>
      <c r="SGV76" s="15"/>
      <c r="SGW76" s="15"/>
      <c r="SGX76" s="15"/>
      <c r="SGY76" s="15"/>
      <c r="SGZ76" s="15"/>
      <c r="SHA76" s="15"/>
      <c r="SHB76" s="15"/>
      <c r="SHC76" s="15"/>
      <c r="SHD76" s="15"/>
      <c r="SHE76" s="15"/>
      <c r="SHF76" s="15"/>
      <c r="SHG76" s="15"/>
      <c r="SHH76" s="15"/>
      <c r="SHI76" s="15"/>
      <c r="SHJ76" s="15"/>
      <c r="SHK76" s="15"/>
      <c r="SHL76" s="15"/>
      <c r="SHM76" s="15"/>
      <c r="SHN76" s="15"/>
      <c r="SHO76" s="15"/>
      <c r="SHP76" s="15"/>
      <c r="SHQ76" s="15"/>
      <c r="SHR76" s="15"/>
      <c r="SHS76" s="15"/>
      <c r="SHT76" s="15"/>
      <c r="SHU76" s="15"/>
      <c r="SHV76" s="15"/>
      <c r="SHW76" s="15"/>
      <c r="SHX76" s="15"/>
      <c r="SHY76" s="15"/>
      <c r="SHZ76" s="15"/>
      <c r="SIA76" s="15"/>
      <c r="SIB76" s="15"/>
      <c r="SIC76" s="15"/>
      <c r="SID76" s="15"/>
      <c r="SIE76" s="15"/>
      <c r="SIF76" s="15"/>
      <c r="SIG76" s="15"/>
      <c r="SIH76" s="15"/>
      <c r="SII76" s="15"/>
      <c r="SIJ76" s="15"/>
      <c r="SIK76" s="15"/>
      <c r="SIL76" s="15"/>
      <c r="SIM76" s="15"/>
      <c r="SIN76" s="15"/>
      <c r="SIO76" s="15"/>
      <c r="SIP76" s="15"/>
      <c r="SIQ76" s="15"/>
      <c r="SIR76" s="15"/>
      <c r="SIS76" s="15"/>
      <c r="SIT76" s="15"/>
      <c r="SIU76" s="15"/>
      <c r="SIV76" s="15"/>
      <c r="SIW76" s="15"/>
      <c r="SIX76" s="15"/>
      <c r="SIY76" s="15"/>
      <c r="SIZ76" s="15"/>
      <c r="SJA76" s="15"/>
      <c r="SJB76" s="15"/>
      <c r="SJC76" s="15"/>
      <c r="SJD76" s="15"/>
      <c r="SJE76" s="15"/>
      <c r="SJF76" s="15"/>
      <c r="SJG76" s="15"/>
      <c r="SJH76" s="15"/>
      <c r="SJI76" s="15"/>
      <c r="SJJ76" s="15"/>
      <c r="SJK76" s="15"/>
      <c r="SJL76" s="15"/>
      <c r="SJM76" s="15"/>
      <c r="SJN76" s="15"/>
      <c r="SJO76" s="15"/>
      <c r="SJP76" s="15"/>
      <c r="SJQ76" s="15"/>
      <c r="SJR76" s="15"/>
      <c r="SJS76" s="15"/>
      <c r="SJT76" s="15"/>
      <c r="SJU76" s="15"/>
      <c r="SJV76" s="15"/>
      <c r="SJW76" s="15"/>
      <c r="SJX76" s="15"/>
      <c r="SJY76" s="15"/>
      <c r="SJZ76" s="15"/>
      <c r="SKA76" s="15"/>
      <c r="SKB76" s="15"/>
      <c r="SKC76" s="15"/>
      <c r="SKD76" s="15"/>
      <c r="SKE76" s="15"/>
      <c r="SKF76" s="15"/>
      <c r="SKG76" s="15"/>
      <c r="SKH76" s="15"/>
      <c r="SKI76" s="15"/>
      <c r="SKJ76" s="15"/>
      <c r="SKK76" s="15"/>
      <c r="SKL76" s="15"/>
      <c r="SKM76" s="15"/>
      <c r="SKN76" s="15"/>
      <c r="SKO76" s="15"/>
      <c r="SKP76" s="15"/>
      <c r="SKQ76" s="15"/>
      <c r="SKR76" s="15"/>
      <c r="SKS76" s="15"/>
      <c r="SKT76" s="15"/>
      <c r="SKU76" s="15"/>
      <c r="SKV76" s="15"/>
      <c r="SKW76" s="15"/>
      <c r="SKX76" s="15"/>
      <c r="SKY76" s="15"/>
      <c r="SKZ76" s="15"/>
      <c r="SLA76" s="15"/>
      <c r="SLB76" s="15"/>
      <c r="SLC76" s="15"/>
      <c r="SLD76" s="15"/>
      <c r="SLE76" s="15"/>
      <c r="SLF76" s="15"/>
      <c r="SLG76" s="15"/>
      <c r="SLH76" s="15"/>
      <c r="SLI76" s="15"/>
      <c r="SLJ76" s="15"/>
      <c r="SLK76" s="15"/>
      <c r="SLL76" s="15"/>
      <c r="SLM76" s="15"/>
      <c r="SLN76" s="15"/>
      <c r="SLO76" s="15"/>
      <c r="SLP76" s="15"/>
      <c r="SLQ76" s="15"/>
      <c r="SLR76" s="15"/>
      <c r="SLS76" s="15"/>
      <c r="SLT76" s="15"/>
      <c r="SLU76" s="15"/>
      <c r="SLV76" s="15"/>
      <c r="SLW76" s="15"/>
      <c r="SLX76" s="15"/>
      <c r="SLY76" s="15"/>
      <c r="SLZ76" s="15"/>
      <c r="SMA76" s="15"/>
      <c r="SMB76" s="15"/>
      <c r="SMC76" s="15"/>
      <c r="SMD76" s="15"/>
      <c r="SME76" s="15"/>
      <c r="SMF76" s="15"/>
      <c r="SMG76" s="15"/>
      <c r="SMH76" s="15"/>
      <c r="SMI76" s="15"/>
      <c r="SMJ76" s="15"/>
      <c r="SMK76" s="15"/>
      <c r="SML76" s="15"/>
      <c r="SMM76" s="15"/>
      <c r="SMN76" s="15"/>
      <c r="SMO76" s="15"/>
      <c r="SMP76" s="15"/>
      <c r="SMQ76" s="15"/>
      <c r="SMR76" s="15"/>
      <c r="SMS76" s="15"/>
      <c r="SMT76" s="15"/>
      <c r="SMU76" s="15"/>
      <c r="SMV76" s="15"/>
      <c r="SMW76" s="15"/>
      <c r="SMX76" s="15"/>
      <c r="SMY76" s="15"/>
      <c r="SMZ76" s="15"/>
      <c r="SNA76" s="15"/>
      <c r="SNB76" s="15"/>
      <c r="SNC76" s="15"/>
      <c r="SND76" s="15"/>
      <c r="SNE76" s="15"/>
      <c r="SNF76" s="15"/>
      <c r="SNG76" s="15"/>
      <c r="SNH76" s="15"/>
      <c r="SNI76" s="15"/>
      <c r="SNJ76" s="15"/>
      <c r="SNK76" s="15"/>
      <c r="SNL76" s="15"/>
      <c r="SNM76" s="15"/>
      <c r="SNN76" s="15"/>
      <c r="SNO76" s="15"/>
      <c r="SNP76" s="15"/>
      <c r="SNQ76" s="15"/>
      <c r="SNR76" s="15"/>
      <c r="SNS76" s="15"/>
      <c r="SNT76" s="15"/>
      <c r="SNU76" s="15"/>
      <c r="SNV76" s="15"/>
      <c r="SNW76" s="15"/>
      <c r="SNX76" s="15"/>
      <c r="SNY76" s="15"/>
      <c r="SNZ76" s="15"/>
      <c r="SOA76" s="15"/>
      <c r="SOB76" s="15"/>
      <c r="SOC76" s="15"/>
      <c r="SOD76" s="15"/>
      <c r="SOE76" s="15"/>
      <c r="SOF76" s="15"/>
      <c r="SOG76" s="15"/>
      <c r="SOH76" s="15"/>
      <c r="SOI76" s="15"/>
      <c r="SOJ76" s="15"/>
      <c r="SOK76" s="15"/>
      <c r="SOL76" s="15"/>
      <c r="SOM76" s="15"/>
      <c r="SON76" s="15"/>
      <c r="SOO76" s="15"/>
      <c r="SOP76" s="15"/>
      <c r="SOQ76" s="15"/>
      <c r="SOR76" s="15"/>
      <c r="SOS76" s="15"/>
      <c r="SOT76" s="15"/>
      <c r="SOU76" s="15"/>
      <c r="SOV76" s="15"/>
      <c r="SOW76" s="15"/>
      <c r="SOX76" s="15"/>
      <c r="SOY76" s="15"/>
      <c r="SOZ76" s="15"/>
      <c r="SPA76" s="15"/>
      <c r="SPB76" s="15"/>
      <c r="SPC76" s="15"/>
      <c r="SPD76" s="15"/>
      <c r="SPE76" s="15"/>
      <c r="SPF76" s="15"/>
      <c r="SPG76" s="15"/>
      <c r="SPH76" s="15"/>
      <c r="SPI76" s="15"/>
      <c r="SPJ76" s="15"/>
      <c r="SPK76" s="15"/>
      <c r="SPL76" s="15"/>
      <c r="SPM76" s="15"/>
      <c r="SPN76" s="15"/>
      <c r="SPO76" s="15"/>
      <c r="SPP76" s="15"/>
      <c r="SPQ76" s="15"/>
      <c r="SPR76" s="15"/>
      <c r="SPS76" s="15"/>
      <c r="SPT76" s="15"/>
      <c r="SPU76" s="15"/>
      <c r="SPV76" s="15"/>
      <c r="SPW76" s="15"/>
      <c r="SPX76" s="15"/>
      <c r="SPY76" s="15"/>
      <c r="SPZ76" s="15"/>
      <c r="SQA76" s="15"/>
      <c r="SQB76" s="15"/>
      <c r="SQC76" s="15"/>
      <c r="SQD76" s="15"/>
      <c r="SQE76" s="15"/>
      <c r="SQF76" s="15"/>
      <c r="SQG76" s="15"/>
      <c r="SQH76" s="15"/>
      <c r="SQI76" s="15"/>
      <c r="SQJ76" s="15"/>
      <c r="SQK76" s="15"/>
      <c r="SQL76" s="15"/>
      <c r="SQM76" s="15"/>
      <c r="SQN76" s="15"/>
      <c r="SQO76" s="15"/>
      <c r="SQP76" s="15"/>
      <c r="SQQ76" s="15"/>
      <c r="SQR76" s="15"/>
      <c r="SQS76" s="15"/>
      <c r="SQT76" s="15"/>
      <c r="SQU76" s="15"/>
      <c r="SQV76" s="15"/>
      <c r="SQW76" s="15"/>
      <c r="SQX76" s="15"/>
      <c r="SQY76" s="15"/>
      <c r="SQZ76" s="15"/>
      <c r="SRA76" s="15"/>
      <c r="SRB76" s="15"/>
      <c r="SRC76" s="15"/>
      <c r="SRD76" s="15"/>
      <c r="SRE76" s="15"/>
      <c r="SRF76" s="15"/>
      <c r="SRG76" s="15"/>
      <c r="SRH76" s="15"/>
      <c r="SRI76" s="15"/>
      <c r="SRJ76" s="15"/>
      <c r="SRK76" s="15"/>
      <c r="SRL76" s="15"/>
      <c r="SRM76" s="15"/>
      <c r="SRN76" s="15"/>
      <c r="SRO76" s="15"/>
      <c r="SRP76" s="15"/>
      <c r="SRQ76" s="15"/>
      <c r="SRR76" s="15"/>
      <c r="SRS76" s="15"/>
      <c r="SRT76" s="15"/>
      <c r="SRU76" s="15"/>
      <c r="SRV76" s="15"/>
      <c r="SRW76" s="15"/>
      <c r="SRX76" s="15"/>
      <c r="SRY76" s="15"/>
      <c r="SRZ76" s="15"/>
      <c r="SSA76" s="15"/>
      <c r="SSB76" s="15"/>
      <c r="SSC76" s="15"/>
      <c r="SSD76" s="15"/>
      <c r="SSE76" s="15"/>
      <c r="SSF76" s="15"/>
      <c r="SSG76" s="15"/>
      <c r="SSH76" s="15"/>
      <c r="SSI76" s="15"/>
      <c r="SSJ76" s="15"/>
      <c r="SSK76" s="15"/>
      <c r="SSL76" s="15"/>
      <c r="SSM76" s="15"/>
      <c r="SSN76" s="15"/>
      <c r="SSO76" s="15"/>
      <c r="SSP76" s="15"/>
      <c r="SSQ76" s="15"/>
      <c r="SSR76" s="15"/>
      <c r="SSS76" s="15"/>
      <c r="SST76" s="15"/>
      <c r="SSU76" s="15"/>
      <c r="SSV76" s="15"/>
      <c r="SSW76" s="15"/>
      <c r="SSX76" s="15"/>
      <c r="SSY76" s="15"/>
      <c r="SSZ76" s="15"/>
      <c r="STA76" s="15"/>
      <c r="STB76" s="15"/>
      <c r="STC76" s="15"/>
      <c r="STD76" s="15"/>
      <c r="STE76" s="15"/>
      <c r="STF76" s="15"/>
      <c r="STG76" s="15"/>
      <c r="STH76" s="15"/>
      <c r="STI76" s="15"/>
      <c r="STJ76" s="15"/>
      <c r="STK76" s="15"/>
      <c r="STL76" s="15"/>
      <c r="STM76" s="15"/>
      <c r="STN76" s="15"/>
      <c r="STO76" s="15"/>
      <c r="STP76" s="15"/>
      <c r="STQ76" s="15"/>
      <c r="STR76" s="15"/>
      <c r="STS76" s="15"/>
      <c r="STT76" s="15"/>
      <c r="STU76" s="15"/>
      <c r="STV76" s="15"/>
      <c r="STW76" s="15"/>
      <c r="STX76" s="15"/>
      <c r="STY76" s="15"/>
      <c r="STZ76" s="15"/>
      <c r="SUA76" s="15"/>
      <c r="SUB76" s="15"/>
      <c r="SUC76" s="15"/>
      <c r="SUD76" s="15"/>
      <c r="SUE76" s="15"/>
      <c r="SUF76" s="15"/>
      <c r="SUG76" s="15"/>
      <c r="SUH76" s="15"/>
      <c r="SUI76" s="15"/>
      <c r="SUJ76" s="15"/>
      <c r="SUK76" s="15"/>
      <c r="SUL76" s="15"/>
      <c r="SUM76" s="15"/>
      <c r="SUN76" s="15"/>
      <c r="SUO76" s="15"/>
      <c r="SUP76" s="15"/>
      <c r="SUQ76" s="15"/>
      <c r="SUR76" s="15"/>
      <c r="SUS76" s="15"/>
      <c r="SUT76" s="15"/>
      <c r="SUU76" s="15"/>
      <c r="SUV76" s="15"/>
      <c r="SUW76" s="15"/>
      <c r="SUX76" s="15"/>
      <c r="SUY76" s="15"/>
      <c r="SUZ76" s="15"/>
      <c r="SVA76" s="15"/>
      <c r="SVB76" s="15"/>
      <c r="SVC76" s="15"/>
      <c r="SVD76" s="15"/>
      <c r="SVE76" s="15"/>
      <c r="SVF76" s="15"/>
      <c r="SVG76" s="15"/>
      <c r="SVH76" s="15"/>
      <c r="SVI76" s="15"/>
      <c r="SVJ76" s="15"/>
      <c r="SVK76" s="15"/>
      <c r="SVL76" s="15"/>
      <c r="SVM76" s="15"/>
      <c r="SVN76" s="15"/>
      <c r="SVO76" s="15"/>
      <c r="SVP76" s="15"/>
      <c r="SVQ76" s="15"/>
      <c r="SVR76" s="15"/>
      <c r="SVS76" s="15"/>
      <c r="SVT76" s="15"/>
      <c r="SVU76" s="15"/>
      <c r="SVV76" s="15"/>
      <c r="SVW76" s="15"/>
      <c r="SVX76" s="15"/>
      <c r="SVY76" s="15"/>
      <c r="SVZ76" s="15"/>
      <c r="SWA76" s="15"/>
      <c r="SWB76" s="15"/>
      <c r="SWC76" s="15"/>
      <c r="SWD76" s="15"/>
      <c r="SWE76" s="15"/>
      <c r="SWF76" s="15"/>
      <c r="SWG76" s="15"/>
      <c r="SWH76" s="15"/>
      <c r="SWI76" s="15"/>
      <c r="SWJ76" s="15"/>
      <c r="SWK76" s="15"/>
      <c r="SWL76" s="15"/>
      <c r="SWM76" s="15"/>
      <c r="SWN76" s="15"/>
      <c r="SWO76" s="15"/>
      <c r="SWP76" s="15"/>
      <c r="SWQ76" s="15"/>
      <c r="SWR76" s="15"/>
      <c r="SWS76" s="15"/>
      <c r="SWT76" s="15"/>
      <c r="SWU76" s="15"/>
      <c r="SWV76" s="15"/>
      <c r="SWW76" s="15"/>
      <c r="SWX76" s="15"/>
      <c r="SWY76" s="15"/>
      <c r="SWZ76" s="15"/>
      <c r="SXA76" s="15"/>
      <c r="SXB76" s="15"/>
      <c r="SXC76" s="15"/>
      <c r="SXD76" s="15"/>
      <c r="SXE76" s="15"/>
      <c r="SXF76" s="15"/>
      <c r="SXG76" s="15"/>
      <c r="SXH76" s="15"/>
      <c r="SXI76" s="15"/>
      <c r="SXJ76" s="15"/>
      <c r="SXK76" s="15"/>
      <c r="SXL76" s="15"/>
      <c r="SXM76" s="15"/>
      <c r="SXN76" s="15"/>
      <c r="SXO76" s="15"/>
      <c r="SXP76" s="15"/>
      <c r="SXQ76" s="15"/>
      <c r="SXR76" s="15"/>
      <c r="SXS76" s="15"/>
      <c r="SXT76" s="15"/>
      <c r="SXU76" s="15"/>
      <c r="SXV76" s="15"/>
      <c r="SXW76" s="15"/>
      <c r="SXX76" s="15"/>
      <c r="SXY76" s="15"/>
      <c r="SXZ76" s="15"/>
      <c r="SYA76" s="15"/>
      <c r="SYB76" s="15"/>
      <c r="SYC76" s="15"/>
      <c r="SYD76" s="15"/>
      <c r="SYE76" s="15"/>
      <c r="SYF76" s="15"/>
      <c r="SYG76" s="15"/>
      <c r="SYH76" s="15"/>
      <c r="SYI76" s="15"/>
      <c r="SYJ76" s="15"/>
      <c r="SYK76" s="15"/>
      <c r="SYL76" s="15"/>
      <c r="SYM76" s="15"/>
      <c r="SYN76" s="15"/>
      <c r="SYO76" s="15"/>
      <c r="SYP76" s="15"/>
      <c r="SYQ76" s="15"/>
      <c r="SYR76" s="15"/>
      <c r="SYS76" s="15"/>
      <c r="SYT76" s="15"/>
      <c r="SYU76" s="15"/>
      <c r="SYV76" s="15"/>
      <c r="SYW76" s="15"/>
      <c r="SYX76" s="15"/>
      <c r="SYY76" s="15"/>
      <c r="SYZ76" s="15"/>
      <c r="SZA76" s="15"/>
      <c r="SZB76" s="15"/>
      <c r="SZC76" s="15"/>
      <c r="SZD76" s="15"/>
      <c r="SZE76" s="15"/>
      <c r="SZF76" s="15"/>
      <c r="SZG76" s="15"/>
      <c r="SZH76" s="15"/>
      <c r="SZI76" s="15"/>
      <c r="SZJ76" s="15"/>
      <c r="SZK76" s="15"/>
      <c r="SZL76" s="15"/>
      <c r="SZM76" s="15"/>
      <c r="SZN76" s="15"/>
      <c r="SZO76" s="15"/>
      <c r="SZP76" s="15"/>
      <c r="SZQ76" s="15"/>
      <c r="SZR76" s="15"/>
      <c r="SZS76" s="15"/>
      <c r="SZT76" s="15"/>
      <c r="SZU76" s="15"/>
      <c r="SZV76" s="15"/>
      <c r="SZW76" s="15"/>
      <c r="SZX76" s="15"/>
      <c r="SZY76" s="15"/>
      <c r="SZZ76" s="15"/>
      <c r="TAA76" s="15"/>
      <c r="TAB76" s="15"/>
      <c r="TAC76" s="15"/>
      <c r="TAD76" s="15"/>
      <c r="TAE76" s="15"/>
      <c r="TAF76" s="15"/>
      <c r="TAG76" s="15"/>
      <c r="TAH76" s="15"/>
      <c r="TAI76" s="15"/>
      <c r="TAJ76" s="15"/>
      <c r="TAK76" s="15"/>
      <c r="TAL76" s="15"/>
      <c r="TAM76" s="15"/>
      <c r="TAN76" s="15"/>
      <c r="TAO76" s="15"/>
      <c r="TAP76" s="15"/>
      <c r="TAQ76" s="15"/>
      <c r="TAR76" s="15"/>
      <c r="TAS76" s="15"/>
      <c r="TAT76" s="15"/>
      <c r="TAU76" s="15"/>
      <c r="TAV76" s="15"/>
      <c r="TAW76" s="15"/>
      <c r="TAX76" s="15"/>
      <c r="TAY76" s="15"/>
      <c r="TAZ76" s="15"/>
      <c r="TBA76" s="15"/>
      <c r="TBB76" s="15"/>
      <c r="TBC76" s="15"/>
      <c r="TBD76" s="15"/>
      <c r="TBE76" s="15"/>
      <c r="TBF76" s="15"/>
      <c r="TBG76" s="15"/>
      <c r="TBH76" s="15"/>
      <c r="TBI76" s="15"/>
      <c r="TBJ76" s="15"/>
      <c r="TBK76" s="15"/>
      <c r="TBL76" s="15"/>
      <c r="TBM76" s="15"/>
      <c r="TBN76" s="15"/>
      <c r="TBO76" s="15"/>
      <c r="TBP76" s="15"/>
      <c r="TBQ76" s="15"/>
      <c r="TBR76" s="15"/>
      <c r="TBS76" s="15"/>
      <c r="TBT76" s="15"/>
      <c r="TBU76" s="15"/>
      <c r="TBV76" s="15"/>
      <c r="TBW76" s="15"/>
      <c r="TBX76" s="15"/>
      <c r="TBY76" s="15"/>
      <c r="TBZ76" s="15"/>
      <c r="TCA76" s="15"/>
      <c r="TCB76" s="15"/>
      <c r="TCC76" s="15"/>
      <c r="TCD76" s="15"/>
      <c r="TCE76" s="15"/>
      <c r="TCF76" s="15"/>
      <c r="TCG76" s="15"/>
      <c r="TCH76" s="15"/>
      <c r="TCI76" s="15"/>
      <c r="TCJ76" s="15"/>
      <c r="TCK76" s="15"/>
      <c r="TCL76" s="15"/>
      <c r="TCM76" s="15"/>
      <c r="TCN76" s="15"/>
      <c r="TCO76" s="15"/>
      <c r="TCP76" s="15"/>
      <c r="TCQ76" s="15"/>
      <c r="TCR76" s="15"/>
      <c r="TCS76" s="15"/>
      <c r="TCT76" s="15"/>
      <c r="TCU76" s="15"/>
      <c r="TCV76" s="15"/>
      <c r="TCW76" s="15"/>
      <c r="TCX76" s="15"/>
      <c r="TCY76" s="15"/>
      <c r="TCZ76" s="15"/>
      <c r="TDA76" s="15"/>
      <c r="TDB76" s="15"/>
      <c r="TDC76" s="15"/>
      <c r="TDD76" s="15"/>
      <c r="TDE76" s="15"/>
      <c r="TDF76" s="15"/>
      <c r="TDG76" s="15"/>
      <c r="TDH76" s="15"/>
      <c r="TDI76" s="15"/>
      <c r="TDJ76" s="15"/>
      <c r="TDK76" s="15"/>
      <c r="TDL76" s="15"/>
      <c r="TDM76" s="15"/>
      <c r="TDN76" s="15"/>
      <c r="TDO76" s="15"/>
      <c r="TDP76" s="15"/>
      <c r="TDQ76" s="15"/>
      <c r="TDR76" s="15"/>
      <c r="TDS76" s="15"/>
      <c r="TDT76" s="15"/>
      <c r="TDU76" s="15"/>
      <c r="TDV76" s="15"/>
      <c r="TDW76" s="15"/>
      <c r="TDX76" s="15"/>
      <c r="TDY76" s="15"/>
      <c r="TDZ76" s="15"/>
      <c r="TEA76" s="15"/>
      <c r="TEB76" s="15"/>
      <c r="TEC76" s="15"/>
      <c r="TED76" s="15"/>
      <c r="TEE76" s="15"/>
      <c r="TEF76" s="15"/>
      <c r="TEG76" s="15"/>
      <c r="TEH76" s="15"/>
      <c r="TEI76" s="15"/>
      <c r="TEJ76" s="15"/>
      <c r="TEK76" s="15"/>
      <c r="TEL76" s="15"/>
      <c r="TEM76" s="15"/>
      <c r="TEN76" s="15"/>
      <c r="TEO76" s="15"/>
      <c r="TEP76" s="15"/>
      <c r="TEQ76" s="15"/>
      <c r="TER76" s="15"/>
      <c r="TES76" s="15"/>
      <c r="TET76" s="15"/>
      <c r="TEU76" s="15"/>
      <c r="TEV76" s="15"/>
      <c r="TEW76" s="15"/>
      <c r="TEX76" s="15"/>
      <c r="TEY76" s="15"/>
      <c r="TEZ76" s="15"/>
      <c r="TFA76" s="15"/>
      <c r="TFB76" s="15"/>
      <c r="TFC76" s="15"/>
      <c r="TFD76" s="15"/>
      <c r="TFE76" s="15"/>
      <c r="TFF76" s="15"/>
      <c r="TFG76" s="15"/>
      <c r="TFH76" s="15"/>
      <c r="TFI76" s="15"/>
      <c r="TFJ76" s="15"/>
      <c r="TFK76" s="15"/>
      <c r="TFL76" s="15"/>
      <c r="TFM76" s="15"/>
      <c r="TFN76" s="15"/>
      <c r="TFO76" s="15"/>
      <c r="TFP76" s="15"/>
      <c r="TFQ76" s="15"/>
      <c r="TFR76" s="15"/>
      <c r="TFS76" s="15"/>
      <c r="TFT76" s="15"/>
      <c r="TFU76" s="15"/>
      <c r="TFV76" s="15"/>
      <c r="TFW76" s="15"/>
      <c r="TFX76" s="15"/>
      <c r="TFY76" s="15"/>
      <c r="TFZ76" s="15"/>
      <c r="TGA76" s="15"/>
      <c r="TGB76" s="15"/>
      <c r="TGC76" s="15"/>
      <c r="TGD76" s="15"/>
      <c r="TGE76" s="15"/>
      <c r="TGF76" s="15"/>
      <c r="TGG76" s="15"/>
      <c r="TGH76" s="15"/>
      <c r="TGI76" s="15"/>
      <c r="TGJ76" s="15"/>
      <c r="TGK76" s="15"/>
      <c r="TGL76" s="15"/>
      <c r="TGM76" s="15"/>
      <c r="TGN76" s="15"/>
      <c r="TGO76" s="15"/>
      <c r="TGP76" s="15"/>
      <c r="TGQ76" s="15"/>
      <c r="TGR76" s="15"/>
      <c r="TGS76" s="15"/>
      <c r="TGT76" s="15"/>
      <c r="TGU76" s="15"/>
      <c r="TGV76" s="15"/>
      <c r="TGW76" s="15"/>
      <c r="TGX76" s="15"/>
      <c r="TGY76" s="15"/>
      <c r="TGZ76" s="15"/>
      <c r="THA76" s="15"/>
      <c r="THB76" s="15"/>
      <c r="THC76" s="15"/>
      <c r="THD76" s="15"/>
      <c r="THE76" s="15"/>
      <c r="THF76" s="15"/>
      <c r="THG76" s="15"/>
      <c r="THH76" s="15"/>
      <c r="THI76" s="15"/>
      <c r="THJ76" s="15"/>
      <c r="THK76" s="15"/>
      <c r="THL76" s="15"/>
      <c r="THM76" s="15"/>
      <c r="THN76" s="15"/>
      <c r="THO76" s="15"/>
      <c r="THP76" s="15"/>
      <c r="THQ76" s="15"/>
      <c r="THR76" s="15"/>
      <c r="THS76" s="15"/>
      <c r="THT76" s="15"/>
      <c r="THU76" s="15"/>
      <c r="THV76" s="15"/>
      <c r="THW76" s="15"/>
      <c r="THX76" s="15"/>
      <c r="THY76" s="15"/>
      <c r="THZ76" s="15"/>
      <c r="TIA76" s="15"/>
      <c r="TIB76" s="15"/>
      <c r="TIC76" s="15"/>
      <c r="TID76" s="15"/>
      <c r="TIE76" s="15"/>
      <c r="TIF76" s="15"/>
      <c r="TIG76" s="15"/>
      <c r="TIH76" s="15"/>
      <c r="TII76" s="15"/>
      <c r="TIJ76" s="15"/>
      <c r="TIK76" s="15"/>
      <c r="TIL76" s="15"/>
      <c r="TIM76" s="15"/>
      <c r="TIN76" s="15"/>
      <c r="TIO76" s="15"/>
      <c r="TIP76" s="15"/>
      <c r="TIQ76" s="15"/>
      <c r="TIR76" s="15"/>
      <c r="TIS76" s="15"/>
      <c r="TIT76" s="15"/>
      <c r="TIU76" s="15"/>
      <c r="TIV76" s="15"/>
      <c r="TIW76" s="15"/>
      <c r="TIX76" s="15"/>
      <c r="TIY76" s="15"/>
      <c r="TIZ76" s="15"/>
      <c r="TJA76" s="15"/>
      <c r="TJB76" s="15"/>
      <c r="TJC76" s="15"/>
      <c r="TJD76" s="15"/>
      <c r="TJE76" s="15"/>
      <c r="TJF76" s="15"/>
      <c r="TJG76" s="15"/>
      <c r="TJH76" s="15"/>
      <c r="TJI76" s="15"/>
      <c r="TJJ76" s="15"/>
      <c r="TJK76" s="15"/>
      <c r="TJL76" s="15"/>
      <c r="TJM76" s="15"/>
      <c r="TJN76" s="15"/>
      <c r="TJO76" s="15"/>
      <c r="TJP76" s="15"/>
      <c r="TJQ76" s="15"/>
      <c r="TJR76" s="15"/>
      <c r="TJS76" s="15"/>
      <c r="TJT76" s="15"/>
      <c r="TJU76" s="15"/>
      <c r="TJV76" s="15"/>
      <c r="TJW76" s="15"/>
      <c r="TJX76" s="15"/>
      <c r="TJY76" s="15"/>
      <c r="TJZ76" s="15"/>
      <c r="TKA76" s="15"/>
      <c r="TKB76" s="15"/>
      <c r="TKC76" s="15"/>
      <c r="TKD76" s="15"/>
      <c r="TKE76" s="15"/>
      <c r="TKF76" s="15"/>
      <c r="TKG76" s="15"/>
      <c r="TKH76" s="15"/>
      <c r="TKI76" s="15"/>
      <c r="TKJ76" s="15"/>
      <c r="TKK76" s="15"/>
      <c r="TKL76" s="15"/>
      <c r="TKM76" s="15"/>
      <c r="TKN76" s="15"/>
      <c r="TKO76" s="15"/>
      <c r="TKP76" s="15"/>
      <c r="TKQ76" s="15"/>
      <c r="TKR76" s="15"/>
      <c r="TKS76" s="15"/>
      <c r="TKT76" s="15"/>
      <c r="TKU76" s="15"/>
      <c r="TKV76" s="15"/>
      <c r="TKW76" s="15"/>
      <c r="TKX76" s="15"/>
      <c r="TKY76" s="15"/>
      <c r="TKZ76" s="15"/>
      <c r="TLA76" s="15"/>
      <c r="TLB76" s="15"/>
      <c r="TLC76" s="15"/>
      <c r="TLD76" s="15"/>
      <c r="TLE76" s="15"/>
      <c r="TLF76" s="15"/>
      <c r="TLG76" s="15"/>
      <c r="TLH76" s="15"/>
      <c r="TLI76" s="15"/>
      <c r="TLJ76" s="15"/>
      <c r="TLK76" s="15"/>
      <c r="TLL76" s="15"/>
      <c r="TLM76" s="15"/>
      <c r="TLN76" s="15"/>
      <c r="TLO76" s="15"/>
      <c r="TLP76" s="15"/>
      <c r="TLQ76" s="15"/>
      <c r="TLR76" s="15"/>
      <c r="TLS76" s="15"/>
      <c r="TLT76" s="15"/>
      <c r="TLU76" s="15"/>
      <c r="TLV76" s="15"/>
      <c r="TLW76" s="15"/>
      <c r="TLX76" s="15"/>
      <c r="TLY76" s="15"/>
      <c r="TLZ76" s="15"/>
      <c r="TMA76" s="15"/>
      <c r="TMB76" s="15"/>
      <c r="TMC76" s="15"/>
      <c r="TMD76" s="15"/>
      <c r="TME76" s="15"/>
      <c r="TMF76" s="15"/>
      <c r="TMG76" s="15"/>
      <c r="TMH76" s="15"/>
      <c r="TMI76" s="15"/>
      <c r="TMJ76" s="15"/>
      <c r="TMK76" s="15"/>
      <c r="TML76" s="15"/>
      <c r="TMM76" s="15"/>
      <c r="TMN76" s="15"/>
      <c r="TMO76" s="15"/>
      <c r="TMP76" s="15"/>
      <c r="TMQ76" s="15"/>
      <c r="TMR76" s="15"/>
      <c r="TMS76" s="15"/>
      <c r="TMT76" s="15"/>
      <c r="TMU76" s="15"/>
      <c r="TMV76" s="15"/>
      <c r="TMW76" s="15"/>
      <c r="TMX76" s="15"/>
      <c r="TMY76" s="15"/>
      <c r="TMZ76" s="15"/>
      <c r="TNA76" s="15"/>
      <c r="TNB76" s="15"/>
      <c r="TNC76" s="15"/>
      <c r="TND76" s="15"/>
      <c r="TNE76" s="15"/>
      <c r="TNF76" s="15"/>
      <c r="TNG76" s="15"/>
      <c r="TNH76" s="15"/>
      <c r="TNI76" s="15"/>
      <c r="TNJ76" s="15"/>
      <c r="TNK76" s="15"/>
      <c r="TNL76" s="15"/>
      <c r="TNM76" s="15"/>
      <c r="TNN76" s="15"/>
      <c r="TNO76" s="15"/>
      <c r="TNP76" s="15"/>
      <c r="TNQ76" s="15"/>
      <c r="TNR76" s="15"/>
      <c r="TNS76" s="15"/>
      <c r="TNT76" s="15"/>
      <c r="TNU76" s="15"/>
      <c r="TNV76" s="15"/>
      <c r="TNW76" s="15"/>
      <c r="TNX76" s="15"/>
      <c r="TNY76" s="15"/>
      <c r="TNZ76" s="15"/>
      <c r="TOA76" s="15"/>
      <c r="TOB76" s="15"/>
      <c r="TOC76" s="15"/>
      <c r="TOD76" s="15"/>
      <c r="TOE76" s="15"/>
      <c r="TOF76" s="15"/>
      <c r="TOG76" s="15"/>
      <c r="TOH76" s="15"/>
      <c r="TOI76" s="15"/>
      <c r="TOJ76" s="15"/>
      <c r="TOK76" s="15"/>
      <c r="TOL76" s="15"/>
      <c r="TOM76" s="15"/>
      <c r="TON76" s="15"/>
      <c r="TOO76" s="15"/>
      <c r="TOP76" s="15"/>
      <c r="TOQ76" s="15"/>
      <c r="TOR76" s="15"/>
      <c r="TOS76" s="15"/>
      <c r="TOT76" s="15"/>
      <c r="TOU76" s="15"/>
      <c r="TOV76" s="15"/>
      <c r="TOW76" s="15"/>
      <c r="TOX76" s="15"/>
      <c r="TOY76" s="15"/>
      <c r="TOZ76" s="15"/>
      <c r="TPA76" s="15"/>
      <c r="TPB76" s="15"/>
      <c r="TPC76" s="15"/>
      <c r="TPD76" s="15"/>
      <c r="TPE76" s="15"/>
      <c r="TPF76" s="15"/>
      <c r="TPG76" s="15"/>
      <c r="TPH76" s="15"/>
      <c r="TPI76" s="15"/>
      <c r="TPJ76" s="15"/>
      <c r="TPK76" s="15"/>
      <c r="TPL76" s="15"/>
      <c r="TPM76" s="15"/>
      <c r="TPN76" s="15"/>
      <c r="TPO76" s="15"/>
      <c r="TPP76" s="15"/>
      <c r="TPQ76" s="15"/>
      <c r="TPR76" s="15"/>
      <c r="TPS76" s="15"/>
      <c r="TPT76" s="15"/>
      <c r="TPU76" s="15"/>
      <c r="TPV76" s="15"/>
      <c r="TPW76" s="15"/>
      <c r="TPX76" s="15"/>
      <c r="TPY76" s="15"/>
      <c r="TPZ76" s="15"/>
      <c r="TQA76" s="15"/>
      <c r="TQB76" s="15"/>
      <c r="TQC76" s="15"/>
      <c r="TQD76" s="15"/>
      <c r="TQE76" s="15"/>
      <c r="TQF76" s="15"/>
      <c r="TQG76" s="15"/>
      <c r="TQH76" s="15"/>
      <c r="TQI76" s="15"/>
      <c r="TQJ76" s="15"/>
      <c r="TQK76" s="15"/>
      <c r="TQL76" s="15"/>
      <c r="TQM76" s="15"/>
      <c r="TQN76" s="15"/>
      <c r="TQO76" s="15"/>
      <c r="TQP76" s="15"/>
      <c r="TQQ76" s="15"/>
      <c r="TQR76" s="15"/>
      <c r="TQS76" s="15"/>
      <c r="TQT76" s="15"/>
      <c r="TQU76" s="15"/>
      <c r="TQV76" s="15"/>
      <c r="TQW76" s="15"/>
      <c r="TQX76" s="15"/>
      <c r="TQY76" s="15"/>
      <c r="TQZ76" s="15"/>
      <c r="TRA76" s="15"/>
      <c r="TRB76" s="15"/>
      <c r="TRC76" s="15"/>
      <c r="TRD76" s="15"/>
      <c r="TRE76" s="15"/>
      <c r="TRF76" s="15"/>
      <c r="TRG76" s="15"/>
      <c r="TRH76" s="15"/>
      <c r="TRI76" s="15"/>
      <c r="TRJ76" s="15"/>
      <c r="TRK76" s="15"/>
      <c r="TRL76" s="15"/>
      <c r="TRM76" s="15"/>
      <c r="TRN76" s="15"/>
      <c r="TRO76" s="15"/>
      <c r="TRP76" s="15"/>
      <c r="TRQ76" s="15"/>
      <c r="TRR76" s="15"/>
      <c r="TRS76" s="15"/>
      <c r="TRT76" s="15"/>
      <c r="TRU76" s="15"/>
      <c r="TRV76" s="15"/>
      <c r="TRW76" s="15"/>
      <c r="TRX76" s="15"/>
      <c r="TRY76" s="15"/>
      <c r="TRZ76" s="15"/>
      <c r="TSA76" s="15"/>
      <c r="TSB76" s="15"/>
      <c r="TSC76" s="15"/>
      <c r="TSD76" s="15"/>
      <c r="TSE76" s="15"/>
      <c r="TSF76" s="15"/>
      <c r="TSG76" s="15"/>
      <c r="TSH76" s="15"/>
      <c r="TSI76" s="15"/>
      <c r="TSJ76" s="15"/>
      <c r="TSK76" s="15"/>
      <c r="TSL76" s="15"/>
      <c r="TSM76" s="15"/>
      <c r="TSN76" s="15"/>
      <c r="TSO76" s="15"/>
      <c r="TSP76" s="15"/>
      <c r="TSQ76" s="15"/>
      <c r="TSR76" s="15"/>
      <c r="TSS76" s="15"/>
      <c r="TST76" s="15"/>
      <c r="TSU76" s="15"/>
      <c r="TSV76" s="15"/>
      <c r="TSW76" s="15"/>
      <c r="TSX76" s="15"/>
      <c r="TSY76" s="15"/>
      <c r="TSZ76" s="15"/>
      <c r="TTA76" s="15"/>
      <c r="TTB76" s="15"/>
      <c r="TTC76" s="15"/>
      <c r="TTD76" s="15"/>
      <c r="TTE76" s="15"/>
      <c r="TTF76" s="15"/>
      <c r="TTG76" s="15"/>
      <c r="TTH76" s="15"/>
      <c r="TTI76" s="15"/>
      <c r="TTJ76" s="15"/>
      <c r="TTK76" s="15"/>
      <c r="TTL76" s="15"/>
      <c r="TTM76" s="15"/>
      <c r="TTN76" s="15"/>
      <c r="TTO76" s="15"/>
      <c r="TTP76" s="15"/>
      <c r="TTQ76" s="15"/>
      <c r="TTR76" s="15"/>
      <c r="TTS76" s="15"/>
      <c r="TTT76" s="15"/>
      <c r="TTU76" s="15"/>
      <c r="TTV76" s="15"/>
      <c r="TTW76" s="15"/>
      <c r="TTX76" s="15"/>
      <c r="TTY76" s="15"/>
      <c r="TTZ76" s="15"/>
      <c r="TUA76" s="15"/>
      <c r="TUB76" s="15"/>
      <c r="TUC76" s="15"/>
      <c r="TUD76" s="15"/>
      <c r="TUE76" s="15"/>
      <c r="TUF76" s="15"/>
      <c r="TUG76" s="15"/>
      <c r="TUH76" s="15"/>
      <c r="TUI76" s="15"/>
      <c r="TUJ76" s="15"/>
      <c r="TUK76" s="15"/>
      <c r="TUL76" s="15"/>
      <c r="TUM76" s="15"/>
      <c r="TUN76" s="15"/>
      <c r="TUO76" s="15"/>
      <c r="TUP76" s="15"/>
      <c r="TUQ76" s="15"/>
      <c r="TUR76" s="15"/>
      <c r="TUS76" s="15"/>
      <c r="TUT76" s="15"/>
      <c r="TUU76" s="15"/>
      <c r="TUV76" s="15"/>
      <c r="TUW76" s="15"/>
      <c r="TUX76" s="15"/>
      <c r="TUY76" s="15"/>
      <c r="TUZ76" s="15"/>
      <c r="TVA76" s="15"/>
      <c r="TVB76" s="15"/>
      <c r="TVC76" s="15"/>
      <c r="TVD76" s="15"/>
      <c r="TVE76" s="15"/>
      <c r="TVF76" s="15"/>
      <c r="TVG76" s="15"/>
      <c r="TVH76" s="15"/>
      <c r="TVI76" s="15"/>
      <c r="TVJ76" s="15"/>
      <c r="TVK76" s="15"/>
      <c r="TVL76" s="15"/>
      <c r="TVM76" s="15"/>
      <c r="TVN76" s="15"/>
      <c r="TVO76" s="15"/>
      <c r="TVP76" s="15"/>
      <c r="TVQ76" s="15"/>
      <c r="TVR76" s="15"/>
      <c r="TVS76" s="15"/>
      <c r="TVT76" s="15"/>
      <c r="TVU76" s="15"/>
      <c r="TVV76" s="15"/>
      <c r="TVW76" s="15"/>
      <c r="TVX76" s="15"/>
      <c r="TVY76" s="15"/>
      <c r="TVZ76" s="15"/>
      <c r="TWA76" s="15"/>
      <c r="TWB76" s="15"/>
      <c r="TWC76" s="15"/>
      <c r="TWD76" s="15"/>
      <c r="TWE76" s="15"/>
      <c r="TWF76" s="15"/>
      <c r="TWG76" s="15"/>
      <c r="TWH76" s="15"/>
      <c r="TWI76" s="15"/>
      <c r="TWJ76" s="15"/>
      <c r="TWK76" s="15"/>
      <c r="TWL76" s="15"/>
      <c r="TWM76" s="15"/>
      <c r="TWN76" s="15"/>
      <c r="TWO76" s="15"/>
      <c r="TWP76" s="15"/>
      <c r="TWQ76" s="15"/>
      <c r="TWR76" s="15"/>
      <c r="TWS76" s="15"/>
      <c r="TWT76" s="15"/>
      <c r="TWU76" s="15"/>
      <c r="TWV76" s="15"/>
      <c r="TWW76" s="15"/>
      <c r="TWX76" s="15"/>
      <c r="TWY76" s="15"/>
      <c r="TWZ76" s="15"/>
      <c r="TXA76" s="15"/>
      <c r="TXB76" s="15"/>
      <c r="TXC76" s="15"/>
      <c r="TXD76" s="15"/>
      <c r="TXE76" s="15"/>
      <c r="TXF76" s="15"/>
      <c r="TXG76" s="15"/>
      <c r="TXH76" s="15"/>
      <c r="TXI76" s="15"/>
      <c r="TXJ76" s="15"/>
      <c r="TXK76" s="15"/>
      <c r="TXL76" s="15"/>
      <c r="TXM76" s="15"/>
      <c r="TXN76" s="15"/>
      <c r="TXO76" s="15"/>
      <c r="TXP76" s="15"/>
      <c r="TXQ76" s="15"/>
      <c r="TXR76" s="15"/>
      <c r="TXS76" s="15"/>
      <c r="TXT76" s="15"/>
      <c r="TXU76" s="15"/>
      <c r="TXV76" s="15"/>
      <c r="TXW76" s="15"/>
      <c r="TXX76" s="15"/>
      <c r="TXY76" s="15"/>
      <c r="TXZ76" s="15"/>
      <c r="TYA76" s="15"/>
      <c r="TYB76" s="15"/>
      <c r="TYC76" s="15"/>
      <c r="TYD76" s="15"/>
      <c r="TYE76" s="15"/>
      <c r="TYF76" s="15"/>
      <c r="TYG76" s="15"/>
      <c r="TYH76" s="15"/>
      <c r="TYI76" s="15"/>
      <c r="TYJ76" s="15"/>
      <c r="TYK76" s="15"/>
      <c r="TYL76" s="15"/>
      <c r="TYM76" s="15"/>
      <c r="TYN76" s="15"/>
      <c r="TYO76" s="15"/>
      <c r="TYP76" s="15"/>
      <c r="TYQ76" s="15"/>
      <c r="TYR76" s="15"/>
      <c r="TYS76" s="15"/>
      <c r="TYT76" s="15"/>
      <c r="TYU76" s="15"/>
      <c r="TYV76" s="15"/>
      <c r="TYW76" s="15"/>
      <c r="TYX76" s="15"/>
      <c r="TYY76" s="15"/>
      <c r="TYZ76" s="15"/>
      <c r="TZA76" s="15"/>
      <c r="TZB76" s="15"/>
      <c r="TZC76" s="15"/>
      <c r="TZD76" s="15"/>
      <c r="TZE76" s="15"/>
      <c r="TZF76" s="15"/>
      <c r="TZG76" s="15"/>
      <c r="TZH76" s="15"/>
      <c r="TZI76" s="15"/>
      <c r="TZJ76" s="15"/>
      <c r="TZK76" s="15"/>
      <c r="TZL76" s="15"/>
      <c r="TZM76" s="15"/>
      <c r="TZN76" s="15"/>
      <c r="TZO76" s="15"/>
      <c r="TZP76" s="15"/>
      <c r="TZQ76" s="15"/>
      <c r="TZR76" s="15"/>
      <c r="TZS76" s="15"/>
      <c r="TZT76" s="15"/>
      <c r="TZU76" s="15"/>
      <c r="TZV76" s="15"/>
      <c r="TZW76" s="15"/>
      <c r="TZX76" s="15"/>
      <c r="TZY76" s="15"/>
      <c r="TZZ76" s="15"/>
      <c r="UAA76" s="15"/>
      <c r="UAB76" s="15"/>
      <c r="UAC76" s="15"/>
      <c r="UAD76" s="15"/>
      <c r="UAE76" s="15"/>
      <c r="UAF76" s="15"/>
      <c r="UAG76" s="15"/>
      <c r="UAH76" s="15"/>
      <c r="UAI76" s="15"/>
      <c r="UAJ76" s="15"/>
      <c r="UAK76" s="15"/>
      <c r="UAL76" s="15"/>
      <c r="UAM76" s="15"/>
      <c r="UAN76" s="15"/>
      <c r="UAO76" s="15"/>
      <c r="UAP76" s="15"/>
      <c r="UAQ76" s="15"/>
      <c r="UAR76" s="15"/>
      <c r="UAS76" s="15"/>
      <c r="UAT76" s="15"/>
      <c r="UAU76" s="15"/>
      <c r="UAV76" s="15"/>
      <c r="UAW76" s="15"/>
      <c r="UAX76" s="15"/>
      <c r="UAY76" s="15"/>
      <c r="UAZ76" s="15"/>
      <c r="UBA76" s="15"/>
      <c r="UBB76" s="15"/>
      <c r="UBC76" s="15"/>
      <c r="UBD76" s="15"/>
      <c r="UBE76" s="15"/>
      <c r="UBF76" s="15"/>
      <c r="UBG76" s="15"/>
      <c r="UBH76" s="15"/>
      <c r="UBI76" s="15"/>
      <c r="UBJ76" s="15"/>
      <c r="UBK76" s="15"/>
      <c r="UBL76" s="15"/>
      <c r="UBM76" s="15"/>
      <c r="UBN76" s="15"/>
      <c r="UBO76" s="15"/>
      <c r="UBP76" s="15"/>
      <c r="UBQ76" s="15"/>
      <c r="UBR76" s="15"/>
      <c r="UBS76" s="15"/>
      <c r="UBT76" s="15"/>
      <c r="UBU76" s="15"/>
      <c r="UBV76" s="15"/>
      <c r="UBW76" s="15"/>
      <c r="UBX76" s="15"/>
      <c r="UBY76" s="15"/>
      <c r="UBZ76" s="15"/>
      <c r="UCA76" s="15"/>
      <c r="UCB76" s="15"/>
      <c r="UCC76" s="15"/>
      <c r="UCD76" s="15"/>
      <c r="UCE76" s="15"/>
      <c r="UCF76" s="15"/>
      <c r="UCG76" s="15"/>
      <c r="UCH76" s="15"/>
      <c r="UCI76" s="15"/>
      <c r="UCJ76" s="15"/>
      <c r="UCK76" s="15"/>
      <c r="UCL76" s="15"/>
      <c r="UCM76" s="15"/>
      <c r="UCN76" s="15"/>
      <c r="UCO76" s="15"/>
      <c r="UCP76" s="15"/>
      <c r="UCQ76" s="15"/>
      <c r="UCR76" s="15"/>
      <c r="UCS76" s="15"/>
      <c r="UCT76" s="15"/>
      <c r="UCU76" s="15"/>
      <c r="UCV76" s="15"/>
      <c r="UCW76" s="15"/>
      <c r="UCX76" s="15"/>
      <c r="UCY76" s="15"/>
      <c r="UCZ76" s="15"/>
      <c r="UDA76" s="15"/>
      <c r="UDB76" s="15"/>
      <c r="UDC76" s="15"/>
      <c r="UDD76" s="15"/>
      <c r="UDE76" s="15"/>
      <c r="UDF76" s="15"/>
      <c r="UDG76" s="15"/>
      <c r="UDH76" s="15"/>
      <c r="UDI76" s="15"/>
      <c r="UDJ76" s="15"/>
      <c r="UDK76" s="15"/>
      <c r="UDL76" s="15"/>
      <c r="UDM76" s="15"/>
      <c r="UDN76" s="15"/>
      <c r="UDO76" s="15"/>
      <c r="UDP76" s="15"/>
      <c r="UDQ76" s="15"/>
      <c r="UDR76" s="15"/>
      <c r="UDS76" s="15"/>
      <c r="UDT76" s="15"/>
      <c r="UDU76" s="15"/>
      <c r="UDV76" s="15"/>
      <c r="UDW76" s="15"/>
      <c r="UDX76" s="15"/>
      <c r="UDY76" s="15"/>
      <c r="UDZ76" s="15"/>
      <c r="UEA76" s="15"/>
      <c r="UEB76" s="15"/>
      <c r="UEC76" s="15"/>
      <c r="UED76" s="15"/>
      <c r="UEE76" s="15"/>
      <c r="UEF76" s="15"/>
      <c r="UEG76" s="15"/>
      <c r="UEH76" s="15"/>
      <c r="UEI76" s="15"/>
      <c r="UEJ76" s="15"/>
      <c r="UEK76" s="15"/>
      <c r="UEL76" s="15"/>
      <c r="UEM76" s="15"/>
      <c r="UEN76" s="15"/>
      <c r="UEO76" s="15"/>
      <c r="UEP76" s="15"/>
      <c r="UEQ76" s="15"/>
      <c r="UER76" s="15"/>
      <c r="UES76" s="15"/>
      <c r="UET76" s="15"/>
      <c r="UEU76" s="15"/>
      <c r="UEV76" s="15"/>
      <c r="UEW76" s="15"/>
      <c r="UEX76" s="15"/>
      <c r="UEY76" s="15"/>
      <c r="UEZ76" s="15"/>
      <c r="UFA76" s="15"/>
      <c r="UFB76" s="15"/>
      <c r="UFC76" s="15"/>
      <c r="UFD76" s="15"/>
      <c r="UFE76" s="15"/>
      <c r="UFF76" s="15"/>
      <c r="UFG76" s="15"/>
      <c r="UFH76" s="15"/>
      <c r="UFI76" s="15"/>
      <c r="UFJ76" s="15"/>
      <c r="UFK76" s="15"/>
      <c r="UFL76" s="15"/>
      <c r="UFM76" s="15"/>
      <c r="UFN76" s="15"/>
      <c r="UFO76" s="15"/>
      <c r="UFP76" s="15"/>
      <c r="UFQ76" s="15"/>
      <c r="UFR76" s="15"/>
      <c r="UFS76" s="15"/>
      <c r="UFT76" s="15"/>
      <c r="UFU76" s="15"/>
      <c r="UFV76" s="15"/>
      <c r="UFW76" s="15"/>
      <c r="UFX76" s="15"/>
      <c r="UFY76" s="15"/>
      <c r="UFZ76" s="15"/>
      <c r="UGA76" s="15"/>
      <c r="UGB76" s="15"/>
      <c r="UGC76" s="15"/>
      <c r="UGD76" s="15"/>
      <c r="UGE76" s="15"/>
      <c r="UGF76" s="15"/>
      <c r="UGG76" s="15"/>
      <c r="UGH76" s="15"/>
      <c r="UGI76" s="15"/>
      <c r="UGJ76" s="15"/>
      <c r="UGK76" s="15"/>
      <c r="UGL76" s="15"/>
      <c r="UGM76" s="15"/>
      <c r="UGN76" s="15"/>
      <c r="UGO76" s="15"/>
      <c r="UGP76" s="15"/>
      <c r="UGQ76" s="15"/>
      <c r="UGR76" s="15"/>
      <c r="UGS76" s="15"/>
      <c r="UGT76" s="15"/>
      <c r="UGU76" s="15"/>
      <c r="UGV76" s="15"/>
      <c r="UGW76" s="15"/>
      <c r="UGX76" s="15"/>
      <c r="UGY76" s="15"/>
      <c r="UGZ76" s="15"/>
      <c r="UHA76" s="15"/>
      <c r="UHB76" s="15"/>
      <c r="UHC76" s="15"/>
      <c r="UHD76" s="15"/>
      <c r="UHE76" s="15"/>
      <c r="UHF76" s="15"/>
      <c r="UHG76" s="15"/>
      <c r="UHH76" s="15"/>
      <c r="UHI76" s="15"/>
      <c r="UHJ76" s="15"/>
      <c r="UHK76" s="15"/>
      <c r="UHL76" s="15"/>
      <c r="UHM76" s="15"/>
      <c r="UHN76" s="15"/>
      <c r="UHO76" s="15"/>
      <c r="UHP76" s="15"/>
      <c r="UHQ76" s="15"/>
      <c r="UHR76" s="15"/>
      <c r="UHS76" s="15"/>
      <c r="UHT76" s="15"/>
      <c r="UHU76" s="15"/>
      <c r="UHV76" s="15"/>
      <c r="UHW76" s="15"/>
      <c r="UHX76" s="15"/>
      <c r="UHY76" s="15"/>
      <c r="UHZ76" s="15"/>
      <c r="UIA76" s="15"/>
      <c r="UIB76" s="15"/>
      <c r="UIC76" s="15"/>
      <c r="UID76" s="15"/>
      <c r="UIE76" s="15"/>
      <c r="UIF76" s="15"/>
      <c r="UIG76" s="15"/>
      <c r="UIH76" s="15"/>
      <c r="UII76" s="15"/>
      <c r="UIJ76" s="15"/>
      <c r="UIK76" s="15"/>
      <c r="UIL76" s="15"/>
      <c r="UIM76" s="15"/>
      <c r="UIN76" s="15"/>
      <c r="UIO76" s="15"/>
      <c r="UIP76" s="15"/>
      <c r="UIQ76" s="15"/>
      <c r="UIR76" s="15"/>
      <c r="UIS76" s="15"/>
      <c r="UIT76" s="15"/>
      <c r="UIU76" s="15"/>
      <c r="UIV76" s="15"/>
      <c r="UIW76" s="15"/>
      <c r="UIX76" s="15"/>
      <c r="UIY76" s="15"/>
      <c r="UIZ76" s="15"/>
      <c r="UJA76" s="15"/>
      <c r="UJB76" s="15"/>
      <c r="UJC76" s="15"/>
      <c r="UJD76" s="15"/>
      <c r="UJE76" s="15"/>
      <c r="UJF76" s="15"/>
      <c r="UJG76" s="15"/>
      <c r="UJH76" s="15"/>
      <c r="UJI76" s="15"/>
      <c r="UJJ76" s="15"/>
      <c r="UJK76" s="15"/>
      <c r="UJL76" s="15"/>
      <c r="UJM76" s="15"/>
      <c r="UJN76" s="15"/>
      <c r="UJO76" s="15"/>
      <c r="UJP76" s="15"/>
      <c r="UJQ76" s="15"/>
      <c r="UJR76" s="15"/>
      <c r="UJS76" s="15"/>
      <c r="UJT76" s="15"/>
      <c r="UJU76" s="15"/>
      <c r="UJV76" s="15"/>
      <c r="UJW76" s="15"/>
      <c r="UJX76" s="15"/>
      <c r="UJY76" s="15"/>
      <c r="UJZ76" s="15"/>
      <c r="UKA76" s="15"/>
      <c r="UKB76" s="15"/>
      <c r="UKC76" s="15"/>
      <c r="UKD76" s="15"/>
      <c r="UKE76" s="15"/>
      <c r="UKF76" s="15"/>
      <c r="UKG76" s="15"/>
      <c r="UKH76" s="15"/>
      <c r="UKI76" s="15"/>
      <c r="UKJ76" s="15"/>
      <c r="UKK76" s="15"/>
      <c r="UKL76" s="15"/>
      <c r="UKM76" s="15"/>
      <c r="UKN76" s="15"/>
      <c r="UKO76" s="15"/>
      <c r="UKP76" s="15"/>
      <c r="UKQ76" s="15"/>
      <c r="UKR76" s="15"/>
      <c r="UKS76" s="15"/>
      <c r="UKT76" s="15"/>
      <c r="UKU76" s="15"/>
      <c r="UKV76" s="15"/>
      <c r="UKW76" s="15"/>
      <c r="UKX76" s="15"/>
      <c r="UKY76" s="15"/>
      <c r="UKZ76" s="15"/>
      <c r="ULA76" s="15"/>
      <c r="ULB76" s="15"/>
      <c r="ULC76" s="15"/>
      <c r="ULD76" s="15"/>
      <c r="ULE76" s="15"/>
      <c r="ULF76" s="15"/>
      <c r="ULG76" s="15"/>
      <c r="ULH76" s="15"/>
      <c r="ULI76" s="15"/>
      <c r="ULJ76" s="15"/>
      <c r="ULK76" s="15"/>
      <c r="ULL76" s="15"/>
      <c r="ULM76" s="15"/>
      <c r="ULN76" s="15"/>
      <c r="ULO76" s="15"/>
      <c r="ULP76" s="15"/>
      <c r="ULQ76" s="15"/>
      <c r="ULR76" s="15"/>
      <c r="ULS76" s="15"/>
      <c r="ULT76" s="15"/>
      <c r="ULU76" s="15"/>
      <c r="ULV76" s="15"/>
      <c r="ULW76" s="15"/>
      <c r="ULX76" s="15"/>
      <c r="ULY76" s="15"/>
      <c r="ULZ76" s="15"/>
      <c r="UMA76" s="15"/>
      <c r="UMB76" s="15"/>
      <c r="UMC76" s="15"/>
      <c r="UMD76" s="15"/>
      <c r="UME76" s="15"/>
      <c r="UMF76" s="15"/>
      <c r="UMG76" s="15"/>
      <c r="UMH76" s="15"/>
      <c r="UMI76" s="15"/>
      <c r="UMJ76" s="15"/>
      <c r="UMK76" s="15"/>
      <c r="UML76" s="15"/>
      <c r="UMM76" s="15"/>
      <c r="UMN76" s="15"/>
      <c r="UMO76" s="15"/>
      <c r="UMP76" s="15"/>
      <c r="UMQ76" s="15"/>
      <c r="UMR76" s="15"/>
      <c r="UMS76" s="15"/>
      <c r="UMT76" s="15"/>
      <c r="UMU76" s="15"/>
      <c r="UMV76" s="15"/>
      <c r="UMW76" s="15"/>
      <c r="UMX76" s="15"/>
      <c r="UMY76" s="15"/>
      <c r="UMZ76" s="15"/>
      <c r="UNA76" s="15"/>
      <c r="UNB76" s="15"/>
      <c r="UNC76" s="15"/>
      <c r="UND76" s="15"/>
      <c r="UNE76" s="15"/>
      <c r="UNF76" s="15"/>
      <c r="UNG76" s="15"/>
      <c r="UNH76" s="15"/>
      <c r="UNI76" s="15"/>
      <c r="UNJ76" s="15"/>
      <c r="UNK76" s="15"/>
      <c r="UNL76" s="15"/>
      <c r="UNM76" s="15"/>
      <c r="UNN76" s="15"/>
      <c r="UNO76" s="15"/>
      <c r="UNP76" s="15"/>
      <c r="UNQ76" s="15"/>
      <c r="UNR76" s="15"/>
      <c r="UNS76" s="15"/>
      <c r="UNT76" s="15"/>
      <c r="UNU76" s="15"/>
      <c r="UNV76" s="15"/>
      <c r="UNW76" s="15"/>
      <c r="UNX76" s="15"/>
      <c r="UNY76" s="15"/>
      <c r="UNZ76" s="15"/>
      <c r="UOA76" s="15"/>
      <c r="UOB76" s="15"/>
      <c r="UOC76" s="15"/>
      <c r="UOD76" s="15"/>
      <c r="UOE76" s="15"/>
      <c r="UOF76" s="15"/>
      <c r="UOG76" s="15"/>
      <c r="UOH76" s="15"/>
      <c r="UOI76" s="15"/>
      <c r="UOJ76" s="15"/>
      <c r="UOK76" s="15"/>
      <c r="UOL76" s="15"/>
      <c r="UOM76" s="15"/>
      <c r="UON76" s="15"/>
      <c r="UOO76" s="15"/>
      <c r="UOP76" s="15"/>
      <c r="UOQ76" s="15"/>
      <c r="UOR76" s="15"/>
      <c r="UOS76" s="15"/>
      <c r="UOT76" s="15"/>
      <c r="UOU76" s="15"/>
      <c r="UOV76" s="15"/>
      <c r="UOW76" s="15"/>
      <c r="UOX76" s="15"/>
      <c r="UOY76" s="15"/>
      <c r="UOZ76" s="15"/>
      <c r="UPA76" s="15"/>
      <c r="UPB76" s="15"/>
      <c r="UPC76" s="15"/>
      <c r="UPD76" s="15"/>
      <c r="UPE76" s="15"/>
      <c r="UPF76" s="15"/>
      <c r="UPG76" s="15"/>
      <c r="UPH76" s="15"/>
      <c r="UPI76" s="15"/>
      <c r="UPJ76" s="15"/>
      <c r="UPK76" s="15"/>
      <c r="UPL76" s="15"/>
      <c r="UPM76" s="15"/>
      <c r="UPN76" s="15"/>
      <c r="UPO76" s="15"/>
      <c r="UPP76" s="15"/>
      <c r="UPQ76" s="15"/>
      <c r="UPR76" s="15"/>
      <c r="UPS76" s="15"/>
      <c r="UPT76" s="15"/>
      <c r="UPU76" s="15"/>
      <c r="UPV76" s="15"/>
      <c r="UPW76" s="15"/>
      <c r="UPX76" s="15"/>
      <c r="UPY76" s="15"/>
      <c r="UPZ76" s="15"/>
      <c r="UQA76" s="15"/>
      <c r="UQB76" s="15"/>
      <c r="UQC76" s="15"/>
      <c r="UQD76" s="15"/>
      <c r="UQE76" s="15"/>
      <c r="UQF76" s="15"/>
      <c r="UQG76" s="15"/>
      <c r="UQH76" s="15"/>
      <c r="UQI76" s="15"/>
      <c r="UQJ76" s="15"/>
      <c r="UQK76" s="15"/>
      <c r="UQL76" s="15"/>
      <c r="UQM76" s="15"/>
      <c r="UQN76" s="15"/>
      <c r="UQO76" s="15"/>
      <c r="UQP76" s="15"/>
      <c r="UQQ76" s="15"/>
      <c r="UQR76" s="15"/>
      <c r="UQS76" s="15"/>
      <c r="UQT76" s="15"/>
      <c r="UQU76" s="15"/>
      <c r="UQV76" s="15"/>
      <c r="UQW76" s="15"/>
      <c r="UQX76" s="15"/>
      <c r="UQY76" s="15"/>
      <c r="UQZ76" s="15"/>
      <c r="URA76" s="15"/>
      <c r="URB76" s="15"/>
      <c r="URC76" s="15"/>
      <c r="URD76" s="15"/>
      <c r="URE76" s="15"/>
      <c r="URF76" s="15"/>
      <c r="URG76" s="15"/>
      <c r="URH76" s="15"/>
      <c r="URI76" s="15"/>
      <c r="URJ76" s="15"/>
      <c r="URK76" s="15"/>
      <c r="URL76" s="15"/>
      <c r="URM76" s="15"/>
      <c r="URN76" s="15"/>
      <c r="URO76" s="15"/>
      <c r="URP76" s="15"/>
      <c r="URQ76" s="15"/>
      <c r="URR76" s="15"/>
      <c r="URS76" s="15"/>
      <c r="URT76" s="15"/>
      <c r="URU76" s="15"/>
      <c r="URV76" s="15"/>
      <c r="URW76" s="15"/>
      <c r="URX76" s="15"/>
      <c r="URY76" s="15"/>
      <c r="URZ76" s="15"/>
      <c r="USA76" s="15"/>
      <c r="USB76" s="15"/>
      <c r="USC76" s="15"/>
      <c r="USD76" s="15"/>
      <c r="USE76" s="15"/>
      <c r="USF76" s="15"/>
      <c r="USG76" s="15"/>
      <c r="USH76" s="15"/>
      <c r="USI76" s="15"/>
      <c r="USJ76" s="15"/>
      <c r="USK76" s="15"/>
      <c r="USL76" s="15"/>
      <c r="USM76" s="15"/>
      <c r="USN76" s="15"/>
      <c r="USO76" s="15"/>
      <c r="USP76" s="15"/>
      <c r="USQ76" s="15"/>
      <c r="USR76" s="15"/>
      <c r="USS76" s="15"/>
      <c r="UST76" s="15"/>
      <c r="USU76" s="15"/>
      <c r="USV76" s="15"/>
      <c r="USW76" s="15"/>
      <c r="USX76" s="15"/>
      <c r="USY76" s="15"/>
      <c r="USZ76" s="15"/>
      <c r="UTA76" s="15"/>
      <c r="UTB76" s="15"/>
      <c r="UTC76" s="15"/>
      <c r="UTD76" s="15"/>
      <c r="UTE76" s="15"/>
      <c r="UTF76" s="15"/>
      <c r="UTG76" s="15"/>
      <c r="UTH76" s="15"/>
      <c r="UTI76" s="15"/>
      <c r="UTJ76" s="15"/>
      <c r="UTK76" s="15"/>
      <c r="UTL76" s="15"/>
      <c r="UTM76" s="15"/>
      <c r="UTN76" s="15"/>
      <c r="UTO76" s="15"/>
      <c r="UTP76" s="15"/>
      <c r="UTQ76" s="15"/>
      <c r="UTR76" s="15"/>
      <c r="UTS76" s="15"/>
      <c r="UTT76" s="15"/>
      <c r="UTU76" s="15"/>
      <c r="UTV76" s="15"/>
      <c r="UTW76" s="15"/>
      <c r="UTX76" s="15"/>
      <c r="UTY76" s="15"/>
      <c r="UTZ76" s="15"/>
      <c r="UUA76" s="15"/>
      <c r="UUB76" s="15"/>
      <c r="UUC76" s="15"/>
      <c r="UUD76" s="15"/>
      <c r="UUE76" s="15"/>
      <c r="UUF76" s="15"/>
      <c r="UUG76" s="15"/>
      <c r="UUH76" s="15"/>
      <c r="UUI76" s="15"/>
      <c r="UUJ76" s="15"/>
      <c r="UUK76" s="15"/>
      <c r="UUL76" s="15"/>
      <c r="UUM76" s="15"/>
      <c r="UUN76" s="15"/>
      <c r="UUO76" s="15"/>
      <c r="UUP76" s="15"/>
      <c r="UUQ76" s="15"/>
      <c r="UUR76" s="15"/>
      <c r="UUS76" s="15"/>
      <c r="UUT76" s="15"/>
      <c r="UUU76" s="15"/>
      <c r="UUV76" s="15"/>
      <c r="UUW76" s="15"/>
      <c r="UUX76" s="15"/>
      <c r="UUY76" s="15"/>
      <c r="UUZ76" s="15"/>
      <c r="UVA76" s="15"/>
      <c r="UVB76" s="15"/>
      <c r="UVC76" s="15"/>
      <c r="UVD76" s="15"/>
      <c r="UVE76" s="15"/>
      <c r="UVF76" s="15"/>
      <c r="UVG76" s="15"/>
      <c r="UVH76" s="15"/>
      <c r="UVI76" s="15"/>
      <c r="UVJ76" s="15"/>
      <c r="UVK76" s="15"/>
      <c r="UVL76" s="15"/>
      <c r="UVM76" s="15"/>
      <c r="UVN76" s="15"/>
      <c r="UVO76" s="15"/>
      <c r="UVP76" s="15"/>
      <c r="UVQ76" s="15"/>
      <c r="UVR76" s="15"/>
      <c r="UVS76" s="15"/>
      <c r="UVT76" s="15"/>
      <c r="UVU76" s="15"/>
      <c r="UVV76" s="15"/>
      <c r="UVW76" s="15"/>
      <c r="UVX76" s="15"/>
      <c r="UVY76" s="15"/>
      <c r="UVZ76" s="15"/>
      <c r="UWA76" s="15"/>
      <c r="UWB76" s="15"/>
      <c r="UWC76" s="15"/>
      <c r="UWD76" s="15"/>
      <c r="UWE76" s="15"/>
      <c r="UWF76" s="15"/>
      <c r="UWG76" s="15"/>
      <c r="UWH76" s="15"/>
      <c r="UWI76" s="15"/>
      <c r="UWJ76" s="15"/>
      <c r="UWK76" s="15"/>
      <c r="UWL76" s="15"/>
      <c r="UWM76" s="15"/>
      <c r="UWN76" s="15"/>
      <c r="UWO76" s="15"/>
      <c r="UWP76" s="15"/>
      <c r="UWQ76" s="15"/>
      <c r="UWR76" s="15"/>
      <c r="UWS76" s="15"/>
      <c r="UWT76" s="15"/>
      <c r="UWU76" s="15"/>
      <c r="UWV76" s="15"/>
      <c r="UWW76" s="15"/>
      <c r="UWX76" s="15"/>
      <c r="UWY76" s="15"/>
      <c r="UWZ76" s="15"/>
      <c r="UXA76" s="15"/>
      <c r="UXB76" s="15"/>
      <c r="UXC76" s="15"/>
      <c r="UXD76" s="15"/>
      <c r="UXE76" s="15"/>
      <c r="UXF76" s="15"/>
      <c r="UXG76" s="15"/>
      <c r="UXH76" s="15"/>
      <c r="UXI76" s="15"/>
      <c r="UXJ76" s="15"/>
      <c r="UXK76" s="15"/>
      <c r="UXL76" s="15"/>
      <c r="UXM76" s="15"/>
      <c r="UXN76" s="15"/>
      <c r="UXO76" s="15"/>
      <c r="UXP76" s="15"/>
      <c r="UXQ76" s="15"/>
      <c r="UXR76" s="15"/>
      <c r="UXS76" s="15"/>
      <c r="UXT76" s="15"/>
      <c r="UXU76" s="15"/>
      <c r="UXV76" s="15"/>
      <c r="UXW76" s="15"/>
      <c r="UXX76" s="15"/>
      <c r="UXY76" s="15"/>
      <c r="UXZ76" s="15"/>
      <c r="UYA76" s="15"/>
      <c r="UYB76" s="15"/>
      <c r="UYC76" s="15"/>
      <c r="UYD76" s="15"/>
      <c r="UYE76" s="15"/>
      <c r="UYF76" s="15"/>
      <c r="UYG76" s="15"/>
      <c r="UYH76" s="15"/>
      <c r="UYI76" s="15"/>
      <c r="UYJ76" s="15"/>
      <c r="UYK76" s="15"/>
      <c r="UYL76" s="15"/>
      <c r="UYM76" s="15"/>
      <c r="UYN76" s="15"/>
      <c r="UYO76" s="15"/>
      <c r="UYP76" s="15"/>
      <c r="UYQ76" s="15"/>
      <c r="UYR76" s="15"/>
      <c r="UYS76" s="15"/>
      <c r="UYT76" s="15"/>
      <c r="UYU76" s="15"/>
      <c r="UYV76" s="15"/>
      <c r="UYW76" s="15"/>
      <c r="UYX76" s="15"/>
      <c r="UYY76" s="15"/>
      <c r="UYZ76" s="15"/>
      <c r="UZA76" s="15"/>
      <c r="UZB76" s="15"/>
      <c r="UZC76" s="15"/>
      <c r="UZD76" s="15"/>
      <c r="UZE76" s="15"/>
      <c r="UZF76" s="15"/>
      <c r="UZG76" s="15"/>
      <c r="UZH76" s="15"/>
      <c r="UZI76" s="15"/>
      <c r="UZJ76" s="15"/>
      <c r="UZK76" s="15"/>
      <c r="UZL76" s="15"/>
      <c r="UZM76" s="15"/>
      <c r="UZN76" s="15"/>
      <c r="UZO76" s="15"/>
      <c r="UZP76" s="15"/>
      <c r="UZQ76" s="15"/>
      <c r="UZR76" s="15"/>
      <c r="UZS76" s="15"/>
      <c r="UZT76" s="15"/>
      <c r="UZU76" s="15"/>
      <c r="UZV76" s="15"/>
      <c r="UZW76" s="15"/>
      <c r="UZX76" s="15"/>
      <c r="UZY76" s="15"/>
      <c r="UZZ76" s="15"/>
      <c r="VAA76" s="15"/>
      <c r="VAB76" s="15"/>
      <c r="VAC76" s="15"/>
      <c r="VAD76" s="15"/>
      <c r="VAE76" s="15"/>
      <c r="VAF76" s="15"/>
      <c r="VAG76" s="15"/>
      <c r="VAH76" s="15"/>
      <c r="VAI76" s="15"/>
      <c r="VAJ76" s="15"/>
      <c r="VAK76" s="15"/>
      <c r="VAL76" s="15"/>
      <c r="VAM76" s="15"/>
      <c r="VAN76" s="15"/>
      <c r="VAO76" s="15"/>
      <c r="VAP76" s="15"/>
      <c r="VAQ76" s="15"/>
      <c r="VAR76" s="15"/>
      <c r="VAS76" s="15"/>
      <c r="VAT76" s="15"/>
      <c r="VAU76" s="15"/>
      <c r="VAV76" s="15"/>
      <c r="VAW76" s="15"/>
      <c r="VAX76" s="15"/>
      <c r="VAY76" s="15"/>
      <c r="VAZ76" s="15"/>
      <c r="VBA76" s="15"/>
      <c r="VBB76" s="15"/>
      <c r="VBC76" s="15"/>
      <c r="VBD76" s="15"/>
      <c r="VBE76" s="15"/>
      <c r="VBF76" s="15"/>
      <c r="VBG76" s="15"/>
      <c r="VBH76" s="15"/>
      <c r="VBI76" s="15"/>
      <c r="VBJ76" s="15"/>
      <c r="VBK76" s="15"/>
      <c r="VBL76" s="15"/>
      <c r="VBM76" s="15"/>
      <c r="VBN76" s="15"/>
      <c r="VBO76" s="15"/>
      <c r="VBP76" s="15"/>
      <c r="VBQ76" s="15"/>
      <c r="VBR76" s="15"/>
      <c r="VBS76" s="15"/>
      <c r="VBT76" s="15"/>
      <c r="VBU76" s="15"/>
      <c r="VBV76" s="15"/>
      <c r="VBW76" s="15"/>
      <c r="VBX76" s="15"/>
      <c r="VBY76" s="15"/>
      <c r="VBZ76" s="15"/>
      <c r="VCA76" s="15"/>
      <c r="VCB76" s="15"/>
      <c r="VCC76" s="15"/>
      <c r="VCD76" s="15"/>
      <c r="VCE76" s="15"/>
      <c r="VCF76" s="15"/>
      <c r="VCG76" s="15"/>
      <c r="VCH76" s="15"/>
      <c r="VCI76" s="15"/>
      <c r="VCJ76" s="15"/>
      <c r="VCK76" s="15"/>
      <c r="VCL76" s="15"/>
      <c r="VCM76" s="15"/>
      <c r="VCN76" s="15"/>
      <c r="VCO76" s="15"/>
      <c r="VCP76" s="15"/>
      <c r="VCQ76" s="15"/>
      <c r="VCR76" s="15"/>
      <c r="VCS76" s="15"/>
      <c r="VCT76" s="15"/>
      <c r="VCU76" s="15"/>
      <c r="VCV76" s="15"/>
      <c r="VCW76" s="15"/>
      <c r="VCX76" s="15"/>
      <c r="VCY76" s="15"/>
      <c r="VCZ76" s="15"/>
      <c r="VDA76" s="15"/>
      <c r="VDB76" s="15"/>
      <c r="VDC76" s="15"/>
      <c r="VDD76" s="15"/>
      <c r="VDE76" s="15"/>
      <c r="VDF76" s="15"/>
      <c r="VDG76" s="15"/>
      <c r="VDH76" s="15"/>
      <c r="VDI76" s="15"/>
      <c r="VDJ76" s="15"/>
      <c r="VDK76" s="15"/>
      <c r="VDL76" s="15"/>
      <c r="VDM76" s="15"/>
      <c r="VDN76" s="15"/>
      <c r="VDO76" s="15"/>
      <c r="VDP76" s="15"/>
      <c r="VDQ76" s="15"/>
      <c r="VDR76" s="15"/>
      <c r="VDS76" s="15"/>
      <c r="VDT76" s="15"/>
      <c r="VDU76" s="15"/>
      <c r="VDV76" s="15"/>
      <c r="VDW76" s="15"/>
      <c r="VDX76" s="15"/>
      <c r="VDY76" s="15"/>
      <c r="VDZ76" s="15"/>
      <c r="VEA76" s="15"/>
      <c r="VEB76" s="15"/>
      <c r="VEC76" s="15"/>
      <c r="VED76" s="15"/>
      <c r="VEE76" s="15"/>
      <c r="VEF76" s="15"/>
      <c r="VEG76" s="15"/>
      <c r="VEH76" s="15"/>
      <c r="VEI76" s="15"/>
      <c r="VEJ76" s="15"/>
      <c r="VEK76" s="15"/>
      <c r="VEL76" s="15"/>
      <c r="VEM76" s="15"/>
      <c r="VEN76" s="15"/>
      <c r="VEO76" s="15"/>
      <c r="VEP76" s="15"/>
      <c r="VEQ76" s="15"/>
      <c r="VER76" s="15"/>
      <c r="VES76" s="15"/>
      <c r="VET76" s="15"/>
      <c r="VEU76" s="15"/>
      <c r="VEV76" s="15"/>
      <c r="VEW76" s="15"/>
      <c r="VEX76" s="15"/>
      <c r="VEY76" s="15"/>
      <c r="VEZ76" s="15"/>
      <c r="VFA76" s="15"/>
      <c r="VFB76" s="15"/>
      <c r="VFC76" s="15"/>
      <c r="VFD76" s="15"/>
      <c r="VFE76" s="15"/>
      <c r="VFF76" s="15"/>
      <c r="VFG76" s="15"/>
      <c r="VFH76" s="15"/>
      <c r="VFI76" s="15"/>
      <c r="VFJ76" s="15"/>
      <c r="VFK76" s="15"/>
      <c r="VFL76" s="15"/>
      <c r="VFM76" s="15"/>
      <c r="VFN76" s="15"/>
      <c r="VFO76" s="15"/>
      <c r="VFP76" s="15"/>
      <c r="VFQ76" s="15"/>
      <c r="VFR76" s="15"/>
      <c r="VFS76" s="15"/>
      <c r="VFT76" s="15"/>
      <c r="VFU76" s="15"/>
      <c r="VFV76" s="15"/>
      <c r="VFW76" s="15"/>
      <c r="VFX76" s="15"/>
      <c r="VFY76" s="15"/>
      <c r="VFZ76" s="15"/>
      <c r="VGA76" s="15"/>
      <c r="VGB76" s="15"/>
      <c r="VGC76" s="15"/>
      <c r="VGD76" s="15"/>
      <c r="VGE76" s="15"/>
      <c r="VGF76" s="15"/>
      <c r="VGG76" s="15"/>
      <c r="VGH76" s="15"/>
      <c r="VGI76" s="15"/>
      <c r="VGJ76" s="15"/>
      <c r="VGK76" s="15"/>
      <c r="VGL76" s="15"/>
      <c r="VGM76" s="15"/>
      <c r="VGN76" s="15"/>
      <c r="VGO76" s="15"/>
      <c r="VGP76" s="15"/>
      <c r="VGQ76" s="15"/>
      <c r="VGR76" s="15"/>
      <c r="VGS76" s="15"/>
      <c r="VGT76" s="15"/>
      <c r="VGU76" s="15"/>
      <c r="VGV76" s="15"/>
      <c r="VGW76" s="15"/>
      <c r="VGX76" s="15"/>
      <c r="VGY76" s="15"/>
      <c r="VGZ76" s="15"/>
      <c r="VHA76" s="15"/>
      <c r="VHB76" s="15"/>
      <c r="VHC76" s="15"/>
      <c r="VHD76" s="15"/>
      <c r="VHE76" s="15"/>
      <c r="VHF76" s="15"/>
      <c r="VHG76" s="15"/>
      <c r="VHH76" s="15"/>
      <c r="VHI76" s="15"/>
      <c r="VHJ76" s="15"/>
      <c r="VHK76" s="15"/>
      <c r="VHL76" s="15"/>
      <c r="VHM76" s="15"/>
      <c r="VHN76" s="15"/>
      <c r="VHO76" s="15"/>
      <c r="VHP76" s="15"/>
      <c r="VHQ76" s="15"/>
      <c r="VHR76" s="15"/>
      <c r="VHS76" s="15"/>
      <c r="VHT76" s="15"/>
      <c r="VHU76" s="15"/>
      <c r="VHV76" s="15"/>
      <c r="VHW76" s="15"/>
      <c r="VHX76" s="15"/>
      <c r="VHY76" s="15"/>
      <c r="VHZ76" s="15"/>
      <c r="VIA76" s="15"/>
      <c r="VIB76" s="15"/>
      <c r="VIC76" s="15"/>
      <c r="VID76" s="15"/>
      <c r="VIE76" s="15"/>
      <c r="VIF76" s="15"/>
      <c r="VIG76" s="15"/>
      <c r="VIH76" s="15"/>
      <c r="VII76" s="15"/>
      <c r="VIJ76" s="15"/>
      <c r="VIK76" s="15"/>
      <c r="VIL76" s="15"/>
      <c r="VIM76" s="15"/>
      <c r="VIN76" s="15"/>
      <c r="VIO76" s="15"/>
      <c r="VIP76" s="15"/>
      <c r="VIQ76" s="15"/>
      <c r="VIR76" s="15"/>
      <c r="VIS76" s="15"/>
      <c r="VIT76" s="15"/>
      <c r="VIU76" s="15"/>
      <c r="VIV76" s="15"/>
      <c r="VIW76" s="15"/>
      <c r="VIX76" s="15"/>
      <c r="VIY76" s="15"/>
      <c r="VIZ76" s="15"/>
      <c r="VJA76" s="15"/>
      <c r="VJB76" s="15"/>
      <c r="VJC76" s="15"/>
      <c r="VJD76" s="15"/>
      <c r="VJE76" s="15"/>
      <c r="VJF76" s="15"/>
      <c r="VJG76" s="15"/>
      <c r="VJH76" s="15"/>
      <c r="VJI76" s="15"/>
      <c r="VJJ76" s="15"/>
      <c r="VJK76" s="15"/>
      <c r="VJL76" s="15"/>
      <c r="VJM76" s="15"/>
      <c r="VJN76" s="15"/>
      <c r="VJO76" s="15"/>
      <c r="VJP76" s="15"/>
      <c r="VJQ76" s="15"/>
      <c r="VJR76" s="15"/>
      <c r="VJS76" s="15"/>
      <c r="VJT76" s="15"/>
      <c r="VJU76" s="15"/>
      <c r="VJV76" s="15"/>
      <c r="VJW76" s="15"/>
      <c r="VJX76" s="15"/>
      <c r="VJY76" s="15"/>
      <c r="VJZ76" s="15"/>
      <c r="VKA76" s="15"/>
      <c r="VKB76" s="15"/>
      <c r="VKC76" s="15"/>
      <c r="VKD76" s="15"/>
      <c r="VKE76" s="15"/>
      <c r="VKF76" s="15"/>
      <c r="VKG76" s="15"/>
      <c r="VKH76" s="15"/>
      <c r="VKI76" s="15"/>
      <c r="VKJ76" s="15"/>
      <c r="VKK76" s="15"/>
      <c r="VKL76" s="15"/>
      <c r="VKM76" s="15"/>
      <c r="VKN76" s="15"/>
      <c r="VKO76" s="15"/>
      <c r="VKP76" s="15"/>
      <c r="VKQ76" s="15"/>
      <c r="VKR76" s="15"/>
      <c r="VKS76" s="15"/>
      <c r="VKT76" s="15"/>
      <c r="VKU76" s="15"/>
      <c r="VKV76" s="15"/>
      <c r="VKW76" s="15"/>
      <c r="VKX76" s="15"/>
      <c r="VKY76" s="15"/>
      <c r="VKZ76" s="15"/>
      <c r="VLA76" s="15"/>
      <c r="VLB76" s="15"/>
      <c r="VLC76" s="15"/>
      <c r="VLD76" s="15"/>
      <c r="VLE76" s="15"/>
      <c r="VLF76" s="15"/>
      <c r="VLG76" s="15"/>
      <c r="VLH76" s="15"/>
      <c r="VLI76" s="15"/>
      <c r="VLJ76" s="15"/>
      <c r="VLK76" s="15"/>
      <c r="VLL76" s="15"/>
      <c r="VLM76" s="15"/>
      <c r="VLN76" s="15"/>
      <c r="VLO76" s="15"/>
      <c r="VLP76" s="15"/>
      <c r="VLQ76" s="15"/>
      <c r="VLR76" s="15"/>
      <c r="VLS76" s="15"/>
      <c r="VLT76" s="15"/>
      <c r="VLU76" s="15"/>
      <c r="VLV76" s="15"/>
      <c r="VLW76" s="15"/>
      <c r="VLX76" s="15"/>
      <c r="VLY76" s="15"/>
      <c r="VLZ76" s="15"/>
      <c r="VMA76" s="15"/>
      <c r="VMB76" s="15"/>
      <c r="VMC76" s="15"/>
      <c r="VMD76" s="15"/>
      <c r="VME76" s="15"/>
      <c r="VMF76" s="15"/>
      <c r="VMG76" s="15"/>
      <c r="VMH76" s="15"/>
      <c r="VMI76" s="15"/>
      <c r="VMJ76" s="15"/>
      <c r="VMK76" s="15"/>
      <c r="VML76" s="15"/>
      <c r="VMM76" s="15"/>
      <c r="VMN76" s="15"/>
      <c r="VMO76" s="15"/>
      <c r="VMP76" s="15"/>
      <c r="VMQ76" s="15"/>
      <c r="VMR76" s="15"/>
      <c r="VMS76" s="15"/>
      <c r="VMT76" s="15"/>
      <c r="VMU76" s="15"/>
      <c r="VMV76" s="15"/>
      <c r="VMW76" s="15"/>
      <c r="VMX76" s="15"/>
      <c r="VMY76" s="15"/>
      <c r="VMZ76" s="15"/>
      <c r="VNA76" s="15"/>
      <c r="VNB76" s="15"/>
      <c r="VNC76" s="15"/>
      <c r="VND76" s="15"/>
      <c r="VNE76" s="15"/>
      <c r="VNF76" s="15"/>
      <c r="VNG76" s="15"/>
      <c r="VNH76" s="15"/>
      <c r="VNI76" s="15"/>
      <c r="VNJ76" s="15"/>
      <c r="VNK76" s="15"/>
      <c r="VNL76" s="15"/>
      <c r="VNM76" s="15"/>
      <c r="VNN76" s="15"/>
      <c r="VNO76" s="15"/>
      <c r="VNP76" s="15"/>
      <c r="VNQ76" s="15"/>
      <c r="VNR76" s="15"/>
      <c r="VNS76" s="15"/>
      <c r="VNT76" s="15"/>
      <c r="VNU76" s="15"/>
      <c r="VNV76" s="15"/>
      <c r="VNW76" s="15"/>
      <c r="VNX76" s="15"/>
      <c r="VNY76" s="15"/>
      <c r="VNZ76" s="15"/>
      <c r="VOA76" s="15"/>
      <c r="VOB76" s="15"/>
      <c r="VOC76" s="15"/>
      <c r="VOD76" s="15"/>
      <c r="VOE76" s="15"/>
      <c r="VOF76" s="15"/>
      <c r="VOG76" s="15"/>
      <c r="VOH76" s="15"/>
      <c r="VOI76" s="15"/>
      <c r="VOJ76" s="15"/>
      <c r="VOK76" s="15"/>
      <c r="VOL76" s="15"/>
      <c r="VOM76" s="15"/>
      <c r="VON76" s="15"/>
      <c r="VOO76" s="15"/>
      <c r="VOP76" s="15"/>
      <c r="VOQ76" s="15"/>
      <c r="VOR76" s="15"/>
      <c r="VOS76" s="15"/>
      <c r="VOT76" s="15"/>
      <c r="VOU76" s="15"/>
      <c r="VOV76" s="15"/>
      <c r="VOW76" s="15"/>
      <c r="VOX76" s="15"/>
      <c r="VOY76" s="15"/>
      <c r="VOZ76" s="15"/>
      <c r="VPA76" s="15"/>
      <c r="VPB76" s="15"/>
      <c r="VPC76" s="15"/>
      <c r="VPD76" s="15"/>
      <c r="VPE76" s="15"/>
      <c r="VPF76" s="15"/>
      <c r="VPG76" s="15"/>
      <c r="VPH76" s="15"/>
      <c r="VPI76" s="15"/>
      <c r="VPJ76" s="15"/>
      <c r="VPK76" s="15"/>
      <c r="VPL76" s="15"/>
      <c r="VPM76" s="15"/>
      <c r="VPN76" s="15"/>
      <c r="VPO76" s="15"/>
      <c r="VPP76" s="15"/>
      <c r="VPQ76" s="15"/>
      <c r="VPR76" s="15"/>
      <c r="VPS76" s="15"/>
      <c r="VPT76" s="15"/>
      <c r="VPU76" s="15"/>
      <c r="VPV76" s="15"/>
      <c r="VPW76" s="15"/>
      <c r="VPX76" s="15"/>
      <c r="VPY76" s="15"/>
      <c r="VPZ76" s="15"/>
      <c r="VQA76" s="15"/>
      <c r="VQB76" s="15"/>
      <c r="VQC76" s="15"/>
      <c r="VQD76" s="15"/>
      <c r="VQE76" s="15"/>
      <c r="VQF76" s="15"/>
      <c r="VQG76" s="15"/>
      <c r="VQH76" s="15"/>
      <c r="VQI76" s="15"/>
      <c r="VQJ76" s="15"/>
      <c r="VQK76" s="15"/>
      <c r="VQL76" s="15"/>
      <c r="VQM76" s="15"/>
      <c r="VQN76" s="15"/>
      <c r="VQO76" s="15"/>
      <c r="VQP76" s="15"/>
      <c r="VQQ76" s="15"/>
      <c r="VQR76" s="15"/>
      <c r="VQS76" s="15"/>
      <c r="VQT76" s="15"/>
      <c r="VQU76" s="15"/>
      <c r="VQV76" s="15"/>
      <c r="VQW76" s="15"/>
      <c r="VQX76" s="15"/>
      <c r="VQY76" s="15"/>
      <c r="VQZ76" s="15"/>
      <c r="VRA76" s="15"/>
      <c r="VRB76" s="15"/>
      <c r="VRC76" s="15"/>
      <c r="VRD76" s="15"/>
      <c r="VRE76" s="15"/>
      <c r="VRF76" s="15"/>
      <c r="VRG76" s="15"/>
      <c r="VRH76" s="15"/>
      <c r="VRI76" s="15"/>
      <c r="VRJ76" s="15"/>
      <c r="VRK76" s="15"/>
      <c r="VRL76" s="15"/>
      <c r="VRM76" s="15"/>
      <c r="VRN76" s="15"/>
      <c r="VRO76" s="15"/>
      <c r="VRP76" s="15"/>
      <c r="VRQ76" s="15"/>
      <c r="VRR76" s="15"/>
      <c r="VRS76" s="15"/>
      <c r="VRT76" s="15"/>
      <c r="VRU76" s="15"/>
      <c r="VRV76" s="15"/>
      <c r="VRW76" s="15"/>
      <c r="VRX76" s="15"/>
      <c r="VRY76" s="15"/>
      <c r="VRZ76" s="15"/>
      <c r="VSA76" s="15"/>
      <c r="VSB76" s="15"/>
      <c r="VSC76" s="15"/>
      <c r="VSD76" s="15"/>
      <c r="VSE76" s="15"/>
      <c r="VSF76" s="15"/>
      <c r="VSG76" s="15"/>
      <c r="VSH76" s="15"/>
      <c r="VSI76" s="15"/>
      <c r="VSJ76" s="15"/>
      <c r="VSK76" s="15"/>
      <c r="VSL76" s="15"/>
      <c r="VSM76" s="15"/>
      <c r="VSN76" s="15"/>
      <c r="VSO76" s="15"/>
      <c r="VSP76" s="15"/>
      <c r="VSQ76" s="15"/>
      <c r="VSR76" s="15"/>
      <c r="VSS76" s="15"/>
      <c r="VST76" s="15"/>
      <c r="VSU76" s="15"/>
      <c r="VSV76" s="15"/>
      <c r="VSW76" s="15"/>
      <c r="VSX76" s="15"/>
      <c r="VSY76" s="15"/>
      <c r="VSZ76" s="15"/>
      <c r="VTA76" s="15"/>
      <c r="VTB76" s="15"/>
      <c r="VTC76" s="15"/>
      <c r="VTD76" s="15"/>
      <c r="VTE76" s="15"/>
      <c r="VTF76" s="15"/>
      <c r="VTG76" s="15"/>
      <c r="VTH76" s="15"/>
      <c r="VTI76" s="15"/>
      <c r="VTJ76" s="15"/>
      <c r="VTK76" s="15"/>
      <c r="VTL76" s="15"/>
      <c r="VTM76" s="15"/>
      <c r="VTN76" s="15"/>
      <c r="VTO76" s="15"/>
      <c r="VTP76" s="15"/>
      <c r="VTQ76" s="15"/>
      <c r="VTR76" s="15"/>
      <c r="VTS76" s="15"/>
      <c r="VTT76" s="15"/>
      <c r="VTU76" s="15"/>
      <c r="VTV76" s="15"/>
      <c r="VTW76" s="15"/>
      <c r="VTX76" s="15"/>
      <c r="VTY76" s="15"/>
      <c r="VTZ76" s="15"/>
      <c r="VUA76" s="15"/>
      <c r="VUB76" s="15"/>
      <c r="VUC76" s="15"/>
      <c r="VUD76" s="15"/>
      <c r="VUE76" s="15"/>
      <c r="VUF76" s="15"/>
      <c r="VUG76" s="15"/>
      <c r="VUH76" s="15"/>
      <c r="VUI76" s="15"/>
      <c r="VUJ76" s="15"/>
      <c r="VUK76" s="15"/>
      <c r="VUL76" s="15"/>
      <c r="VUM76" s="15"/>
      <c r="VUN76" s="15"/>
      <c r="VUO76" s="15"/>
      <c r="VUP76" s="15"/>
      <c r="VUQ76" s="15"/>
      <c r="VUR76" s="15"/>
      <c r="VUS76" s="15"/>
      <c r="VUT76" s="15"/>
      <c r="VUU76" s="15"/>
      <c r="VUV76" s="15"/>
      <c r="VUW76" s="15"/>
      <c r="VUX76" s="15"/>
      <c r="VUY76" s="15"/>
      <c r="VUZ76" s="15"/>
      <c r="VVA76" s="15"/>
      <c r="VVB76" s="15"/>
      <c r="VVC76" s="15"/>
      <c r="VVD76" s="15"/>
      <c r="VVE76" s="15"/>
      <c r="VVF76" s="15"/>
      <c r="VVG76" s="15"/>
      <c r="VVH76" s="15"/>
      <c r="VVI76" s="15"/>
      <c r="VVJ76" s="15"/>
      <c r="VVK76" s="15"/>
      <c r="VVL76" s="15"/>
      <c r="VVM76" s="15"/>
      <c r="VVN76" s="15"/>
      <c r="VVO76" s="15"/>
      <c r="VVP76" s="15"/>
      <c r="VVQ76" s="15"/>
      <c r="VVR76" s="15"/>
      <c r="VVS76" s="15"/>
      <c r="VVT76" s="15"/>
      <c r="VVU76" s="15"/>
      <c r="VVV76" s="15"/>
      <c r="VVW76" s="15"/>
      <c r="VVX76" s="15"/>
      <c r="VVY76" s="15"/>
      <c r="VVZ76" s="15"/>
      <c r="VWA76" s="15"/>
      <c r="VWB76" s="15"/>
      <c r="VWC76" s="15"/>
      <c r="VWD76" s="15"/>
      <c r="VWE76" s="15"/>
      <c r="VWF76" s="15"/>
      <c r="VWG76" s="15"/>
      <c r="VWH76" s="15"/>
      <c r="VWI76" s="15"/>
      <c r="VWJ76" s="15"/>
      <c r="VWK76" s="15"/>
      <c r="VWL76" s="15"/>
      <c r="VWM76" s="15"/>
      <c r="VWN76" s="15"/>
      <c r="VWO76" s="15"/>
      <c r="VWP76" s="15"/>
      <c r="VWQ76" s="15"/>
      <c r="VWR76" s="15"/>
      <c r="VWS76" s="15"/>
      <c r="VWT76" s="15"/>
      <c r="VWU76" s="15"/>
      <c r="VWV76" s="15"/>
      <c r="VWW76" s="15"/>
      <c r="VWX76" s="15"/>
      <c r="VWY76" s="15"/>
      <c r="VWZ76" s="15"/>
      <c r="VXA76" s="15"/>
      <c r="VXB76" s="15"/>
      <c r="VXC76" s="15"/>
      <c r="VXD76" s="15"/>
      <c r="VXE76" s="15"/>
      <c r="VXF76" s="15"/>
      <c r="VXG76" s="15"/>
      <c r="VXH76" s="15"/>
      <c r="VXI76" s="15"/>
      <c r="VXJ76" s="15"/>
      <c r="VXK76" s="15"/>
      <c r="VXL76" s="15"/>
      <c r="VXM76" s="15"/>
      <c r="VXN76" s="15"/>
      <c r="VXO76" s="15"/>
      <c r="VXP76" s="15"/>
      <c r="VXQ76" s="15"/>
      <c r="VXR76" s="15"/>
      <c r="VXS76" s="15"/>
      <c r="VXT76" s="15"/>
      <c r="VXU76" s="15"/>
      <c r="VXV76" s="15"/>
      <c r="VXW76" s="15"/>
      <c r="VXX76" s="15"/>
      <c r="VXY76" s="15"/>
      <c r="VXZ76" s="15"/>
      <c r="VYA76" s="15"/>
      <c r="VYB76" s="15"/>
      <c r="VYC76" s="15"/>
      <c r="VYD76" s="15"/>
      <c r="VYE76" s="15"/>
      <c r="VYF76" s="15"/>
      <c r="VYG76" s="15"/>
      <c r="VYH76" s="15"/>
      <c r="VYI76" s="15"/>
      <c r="VYJ76" s="15"/>
      <c r="VYK76" s="15"/>
      <c r="VYL76" s="15"/>
      <c r="VYM76" s="15"/>
      <c r="VYN76" s="15"/>
      <c r="VYO76" s="15"/>
      <c r="VYP76" s="15"/>
      <c r="VYQ76" s="15"/>
      <c r="VYR76" s="15"/>
      <c r="VYS76" s="15"/>
      <c r="VYT76" s="15"/>
      <c r="VYU76" s="15"/>
      <c r="VYV76" s="15"/>
      <c r="VYW76" s="15"/>
      <c r="VYX76" s="15"/>
      <c r="VYY76" s="15"/>
      <c r="VYZ76" s="15"/>
      <c r="VZA76" s="15"/>
      <c r="VZB76" s="15"/>
      <c r="VZC76" s="15"/>
      <c r="VZD76" s="15"/>
      <c r="VZE76" s="15"/>
      <c r="VZF76" s="15"/>
      <c r="VZG76" s="15"/>
      <c r="VZH76" s="15"/>
      <c r="VZI76" s="15"/>
      <c r="VZJ76" s="15"/>
      <c r="VZK76" s="15"/>
      <c r="VZL76" s="15"/>
      <c r="VZM76" s="15"/>
      <c r="VZN76" s="15"/>
      <c r="VZO76" s="15"/>
      <c r="VZP76" s="15"/>
      <c r="VZQ76" s="15"/>
      <c r="VZR76" s="15"/>
      <c r="VZS76" s="15"/>
      <c r="VZT76" s="15"/>
      <c r="VZU76" s="15"/>
      <c r="VZV76" s="15"/>
      <c r="VZW76" s="15"/>
      <c r="VZX76" s="15"/>
      <c r="VZY76" s="15"/>
      <c r="VZZ76" s="15"/>
      <c r="WAA76" s="15"/>
      <c r="WAB76" s="15"/>
      <c r="WAC76" s="15"/>
      <c r="WAD76" s="15"/>
      <c r="WAE76" s="15"/>
      <c r="WAF76" s="15"/>
      <c r="WAG76" s="15"/>
      <c r="WAH76" s="15"/>
      <c r="WAI76" s="15"/>
      <c r="WAJ76" s="15"/>
      <c r="WAK76" s="15"/>
      <c r="WAL76" s="15"/>
      <c r="WAM76" s="15"/>
      <c r="WAN76" s="15"/>
      <c r="WAO76" s="15"/>
      <c r="WAP76" s="15"/>
      <c r="WAQ76" s="15"/>
      <c r="WAR76" s="15"/>
      <c r="WAS76" s="15"/>
      <c r="WAT76" s="15"/>
      <c r="WAU76" s="15"/>
      <c r="WAV76" s="15"/>
      <c r="WAW76" s="15"/>
      <c r="WAX76" s="15"/>
      <c r="WAY76" s="15"/>
      <c r="WAZ76" s="15"/>
      <c r="WBA76" s="15"/>
      <c r="WBB76" s="15"/>
      <c r="WBC76" s="15"/>
      <c r="WBD76" s="15"/>
      <c r="WBE76" s="15"/>
      <c r="WBF76" s="15"/>
      <c r="WBG76" s="15"/>
      <c r="WBH76" s="15"/>
      <c r="WBI76" s="15"/>
      <c r="WBJ76" s="15"/>
      <c r="WBK76" s="15"/>
      <c r="WBL76" s="15"/>
      <c r="WBM76" s="15"/>
      <c r="WBN76" s="15"/>
      <c r="WBO76" s="15"/>
      <c r="WBP76" s="15"/>
      <c r="WBQ76" s="15"/>
      <c r="WBR76" s="15"/>
      <c r="WBS76" s="15"/>
      <c r="WBT76" s="15"/>
      <c r="WBU76" s="15"/>
      <c r="WBV76" s="15"/>
      <c r="WBW76" s="15"/>
      <c r="WBX76" s="15"/>
      <c r="WBY76" s="15"/>
      <c r="WBZ76" s="15"/>
      <c r="WCA76" s="15"/>
      <c r="WCB76" s="15"/>
      <c r="WCC76" s="15"/>
      <c r="WCD76" s="15"/>
      <c r="WCE76" s="15"/>
      <c r="WCF76" s="15"/>
      <c r="WCG76" s="15"/>
      <c r="WCH76" s="15"/>
      <c r="WCI76" s="15"/>
      <c r="WCJ76" s="15"/>
      <c r="WCK76" s="15"/>
      <c r="WCL76" s="15"/>
      <c r="WCM76" s="15"/>
      <c r="WCN76" s="15"/>
      <c r="WCO76" s="15"/>
      <c r="WCP76" s="15"/>
      <c r="WCQ76" s="15"/>
      <c r="WCR76" s="15"/>
      <c r="WCS76" s="15"/>
      <c r="WCT76" s="15"/>
      <c r="WCU76" s="15"/>
      <c r="WCV76" s="15"/>
      <c r="WCW76" s="15"/>
      <c r="WCX76" s="15"/>
      <c r="WCY76" s="15"/>
      <c r="WCZ76" s="15"/>
      <c r="WDA76" s="15"/>
      <c r="WDB76" s="15"/>
      <c r="WDC76" s="15"/>
      <c r="WDD76" s="15"/>
      <c r="WDE76" s="15"/>
      <c r="WDF76" s="15"/>
      <c r="WDG76" s="15"/>
      <c r="WDH76" s="15"/>
      <c r="WDI76" s="15"/>
      <c r="WDJ76" s="15"/>
      <c r="WDK76" s="15"/>
      <c r="WDL76" s="15"/>
      <c r="WDM76" s="15"/>
      <c r="WDN76" s="15"/>
      <c r="WDO76" s="15"/>
      <c r="WDP76" s="15"/>
      <c r="WDQ76" s="15"/>
      <c r="WDR76" s="15"/>
      <c r="WDS76" s="15"/>
      <c r="WDT76" s="15"/>
      <c r="WDU76" s="15"/>
      <c r="WDV76" s="15"/>
      <c r="WDW76" s="15"/>
      <c r="WDX76" s="15"/>
      <c r="WDY76" s="15"/>
      <c r="WDZ76" s="15"/>
      <c r="WEA76" s="15"/>
      <c r="WEB76" s="15"/>
      <c r="WEC76" s="15"/>
      <c r="WED76" s="15"/>
      <c r="WEE76" s="15"/>
      <c r="WEF76" s="15"/>
      <c r="WEG76" s="15"/>
      <c r="WEH76" s="15"/>
      <c r="WEI76" s="15"/>
      <c r="WEJ76" s="15"/>
      <c r="WEK76" s="15"/>
      <c r="WEL76" s="15"/>
      <c r="WEM76" s="15"/>
      <c r="WEN76" s="15"/>
      <c r="WEO76" s="15"/>
      <c r="WEP76" s="15"/>
      <c r="WEQ76" s="15"/>
      <c r="WER76" s="15"/>
      <c r="WES76" s="15"/>
      <c r="WET76" s="15"/>
      <c r="WEU76" s="15"/>
      <c r="WEV76" s="15"/>
      <c r="WEW76" s="15"/>
      <c r="WEX76" s="15"/>
      <c r="WEY76" s="15"/>
      <c r="WEZ76" s="15"/>
      <c r="WFA76" s="15"/>
      <c r="WFB76" s="15"/>
      <c r="WFC76" s="15"/>
      <c r="WFD76" s="15"/>
      <c r="WFE76" s="15"/>
      <c r="WFF76" s="15"/>
      <c r="WFG76" s="15"/>
      <c r="WFH76" s="15"/>
      <c r="WFI76" s="15"/>
      <c r="WFJ76" s="15"/>
      <c r="WFK76" s="15"/>
      <c r="WFL76" s="15"/>
      <c r="WFM76" s="15"/>
      <c r="WFN76" s="15"/>
      <c r="WFO76" s="15"/>
      <c r="WFP76" s="15"/>
      <c r="WFQ76" s="15"/>
      <c r="WFR76" s="15"/>
      <c r="WFS76" s="15"/>
      <c r="WFT76" s="15"/>
      <c r="WFU76" s="15"/>
      <c r="WFV76" s="15"/>
      <c r="WFW76" s="15"/>
      <c r="WFX76" s="15"/>
      <c r="WFY76" s="15"/>
      <c r="WFZ76" s="15"/>
      <c r="WGA76" s="15"/>
      <c r="WGB76" s="15"/>
      <c r="WGC76" s="15"/>
      <c r="WGD76" s="15"/>
      <c r="WGE76" s="15"/>
      <c r="WGF76" s="15"/>
      <c r="WGG76" s="15"/>
      <c r="WGH76" s="15"/>
      <c r="WGI76" s="15"/>
      <c r="WGJ76" s="15"/>
      <c r="WGK76" s="15"/>
      <c r="WGL76" s="15"/>
      <c r="WGM76" s="15"/>
      <c r="WGN76" s="15"/>
      <c r="WGO76" s="15"/>
      <c r="WGP76" s="15"/>
      <c r="WGQ76" s="15"/>
      <c r="WGR76" s="15"/>
      <c r="WGS76" s="15"/>
      <c r="WGT76" s="15"/>
      <c r="WGU76" s="15"/>
      <c r="WGV76" s="15"/>
      <c r="WGW76" s="15"/>
      <c r="WGX76" s="15"/>
      <c r="WGY76" s="15"/>
      <c r="WGZ76" s="15"/>
      <c r="WHA76" s="15"/>
      <c r="WHB76" s="15"/>
      <c r="WHC76" s="15"/>
      <c r="WHD76" s="15"/>
      <c r="WHE76" s="15"/>
      <c r="WHF76" s="15"/>
      <c r="WHG76" s="15"/>
      <c r="WHH76" s="15"/>
      <c r="WHI76" s="15"/>
      <c r="WHJ76" s="15"/>
      <c r="WHK76" s="15"/>
      <c r="WHL76" s="15"/>
      <c r="WHM76" s="15"/>
      <c r="WHN76" s="15"/>
      <c r="WHO76" s="15"/>
      <c r="WHP76" s="15"/>
      <c r="WHQ76" s="15"/>
      <c r="WHR76" s="15"/>
      <c r="WHS76" s="15"/>
      <c r="WHT76" s="15"/>
      <c r="WHU76" s="15"/>
      <c r="WHV76" s="15"/>
      <c r="WHW76" s="15"/>
      <c r="WHX76" s="15"/>
      <c r="WHY76" s="15"/>
      <c r="WHZ76" s="15"/>
      <c r="WIA76" s="15"/>
      <c r="WIB76" s="15"/>
      <c r="WIC76" s="15"/>
      <c r="WID76" s="15"/>
      <c r="WIE76" s="15"/>
      <c r="WIF76" s="15"/>
      <c r="WIG76" s="15"/>
      <c r="WIH76" s="15"/>
      <c r="WII76" s="15"/>
      <c r="WIJ76" s="15"/>
      <c r="WIK76" s="15"/>
      <c r="WIL76" s="15"/>
      <c r="WIM76" s="15"/>
      <c r="WIN76" s="15"/>
      <c r="WIO76" s="15"/>
      <c r="WIP76" s="15"/>
      <c r="WIQ76" s="15"/>
      <c r="WIR76" s="15"/>
      <c r="WIS76" s="15"/>
      <c r="WIT76" s="15"/>
      <c r="WIU76" s="15"/>
      <c r="WIV76" s="15"/>
      <c r="WIW76" s="15"/>
      <c r="WIX76" s="15"/>
      <c r="WIY76" s="15"/>
      <c r="WIZ76" s="15"/>
      <c r="WJA76" s="15"/>
      <c r="WJB76" s="15"/>
      <c r="WJC76" s="15"/>
      <c r="WJD76" s="15"/>
      <c r="WJE76" s="15"/>
      <c r="WJF76" s="15"/>
      <c r="WJG76" s="15"/>
      <c r="WJH76" s="15"/>
      <c r="WJI76" s="15"/>
      <c r="WJJ76" s="15"/>
      <c r="WJK76" s="15"/>
      <c r="WJL76" s="15"/>
      <c r="WJM76" s="15"/>
      <c r="WJN76" s="15"/>
      <c r="WJO76" s="15"/>
      <c r="WJP76" s="15"/>
      <c r="WJQ76" s="15"/>
      <c r="WJR76" s="15"/>
      <c r="WJS76" s="15"/>
      <c r="WJT76" s="15"/>
      <c r="WJU76" s="15"/>
      <c r="WJV76" s="15"/>
      <c r="WJW76" s="15"/>
      <c r="WJX76" s="15"/>
      <c r="WJY76" s="15"/>
      <c r="WJZ76" s="15"/>
      <c r="WKA76" s="15"/>
      <c r="WKB76" s="15"/>
      <c r="WKC76" s="15"/>
      <c r="WKD76" s="15"/>
      <c r="WKE76" s="15"/>
      <c r="WKF76" s="15"/>
      <c r="WKG76" s="15"/>
      <c r="WKH76" s="15"/>
      <c r="WKI76" s="15"/>
      <c r="WKJ76" s="15"/>
      <c r="WKK76" s="15"/>
      <c r="WKL76" s="15"/>
      <c r="WKM76" s="15"/>
      <c r="WKN76" s="15"/>
      <c r="WKO76" s="15"/>
      <c r="WKP76" s="15"/>
      <c r="WKQ76" s="15"/>
      <c r="WKR76" s="15"/>
      <c r="WKS76" s="15"/>
      <c r="WKT76" s="15"/>
      <c r="WKU76" s="15"/>
      <c r="WKV76" s="15"/>
      <c r="WKW76" s="15"/>
      <c r="WKX76" s="15"/>
      <c r="WKY76" s="15"/>
      <c r="WKZ76" s="15"/>
      <c r="WLA76" s="15"/>
      <c r="WLB76" s="15"/>
      <c r="WLC76" s="15"/>
      <c r="WLD76" s="15"/>
      <c r="WLE76" s="15"/>
      <c r="WLF76" s="15"/>
      <c r="WLG76" s="15"/>
      <c r="WLH76" s="15"/>
      <c r="WLI76" s="15"/>
      <c r="WLJ76" s="15"/>
      <c r="WLK76" s="15"/>
      <c r="WLL76" s="15"/>
      <c r="WLM76" s="15"/>
      <c r="WLN76" s="15"/>
      <c r="WLO76" s="15"/>
      <c r="WLP76" s="15"/>
      <c r="WLQ76" s="15"/>
      <c r="WLR76" s="15"/>
      <c r="WLS76" s="15"/>
      <c r="WLT76" s="15"/>
      <c r="WLU76" s="15"/>
      <c r="WLV76" s="15"/>
      <c r="WLW76" s="15"/>
      <c r="WLX76" s="15"/>
      <c r="WLY76" s="15"/>
      <c r="WLZ76" s="15"/>
      <c r="WMA76" s="15"/>
      <c r="WMB76" s="15"/>
      <c r="WMC76" s="15"/>
      <c r="WMD76" s="15"/>
      <c r="WME76" s="15"/>
      <c r="WMF76" s="15"/>
      <c r="WMG76" s="15"/>
      <c r="WMH76" s="15"/>
      <c r="WMI76" s="15"/>
      <c r="WMJ76" s="15"/>
      <c r="WMK76" s="15"/>
      <c r="WML76" s="15"/>
      <c r="WMM76" s="15"/>
      <c r="WMN76" s="15"/>
      <c r="WMO76" s="15"/>
      <c r="WMP76" s="15"/>
      <c r="WMQ76" s="15"/>
      <c r="WMR76" s="15"/>
      <c r="WMS76" s="15"/>
      <c r="WMT76" s="15"/>
      <c r="WMU76" s="15"/>
      <c r="WMV76" s="15"/>
      <c r="WMW76" s="15"/>
      <c r="WMX76" s="15"/>
      <c r="WMY76" s="15"/>
      <c r="WMZ76" s="15"/>
      <c r="WNA76" s="15"/>
      <c r="WNB76" s="15"/>
      <c r="WNC76" s="15"/>
      <c r="WND76" s="15"/>
      <c r="WNE76" s="15"/>
      <c r="WNF76" s="15"/>
      <c r="WNG76" s="15"/>
      <c r="WNH76" s="15"/>
      <c r="WNI76" s="15"/>
      <c r="WNJ76" s="15"/>
      <c r="WNK76" s="15"/>
      <c r="WNL76" s="15"/>
      <c r="WNM76" s="15"/>
      <c r="WNN76" s="15"/>
      <c r="WNO76" s="15"/>
      <c r="WNP76" s="15"/>
      <c r="WNQ76" s="15"/>
      <c r="WNR76" s="15"/>
      <c r="WNS76" s="15"/>
      <c r="WNT76" s="15"/>
      <c r="WNU76" s="15"/>
      <c r="WNV76" s="15"/>
      <c r="WNW76" s="15"/>
      <c r="WNX76" s="15"/>
      <c r="WNY76" s="15"/>
      <c r="WNZ76" s="15"/>
      <c r="WOA76" s="15"/>
      <c r="WOB76" s="15"/>
      <c r="WOC76" s="15"/>
      <c r="WOD76" s="15"/>
      <c r="WOE76" s="15"/>
      <c r="WOF76" s="15"/>
      <c r="WOG76" s="15"/>
      <c r="WOH76" s="15"/>
      <c r="WOI76" s="15"/>
      <c r="WOJ76" s="15"/>
      <c r="WOK76" s="15"/>
      <c r="WOL76" s="15"/>
      <c r="WOM76" s="15"/>
      <c r="WON76" s="15"/>
      <c r="WOO76" s="15"/>
      <c r="WOP76" s="15"/>
      <c r="WOQ76" s="15"/>
      <c r="WOR76" s="15"/>
      <c r="WOS76" s="15"/>
      <c r="WOT76" s="15"/>
      <c r="WOU76" s="15"/>
      <c r="WOV76" s="15"/>
      <c r="WOW76" s="15"/>
      <c r="WOX76" s="15"/>
      <c r="WOY76" s="15"/>
      <c r="WOZ76" s="15"/>
      <c r="WPA76" s="15"/>
      <c r="WPB76" s="15"/>
      <c r="WPC76" s="15"/>
      <c r="WPD76" s="15"/>
      <c r="WPE76" s="15"/>
      <c r="WPF76" s="15"/>
      <c r="WPG76" s="15"/>
      <c r="WPH76" s="15"/>
      <c r="WPI76" s="15"/>
      <c r="WPJ76" s="15"/>
      <c r="WPK76" s="15"/>
      <c r="WPL76" s="15"/>
      <c r="WPM76" s="15"/>
      <c r="WPN76" s="15"/>
      <c r="WPO76" s="15"/>
      <c r="WPP76" s="15"/>
      <c r="WPQ76" s="15"/>
      <c r="WPR76" s="15"/>
      <c r="WPS76" s="15"/>
      <c r="WPT76" s="15"/>
      <c r="WPU76" s="15"/>
      <c r="WPV76" s="15"/>
      <c r="WPW76" s="15"/>
      <c r="WPX76" s="15"/>
      <c r="WPY76" s="15"/>
      <c r="WPZ76" s="15"/>
      <c r="WQA76" s="15"/>
      <c r="WQB76" s="15"/>
      <c r="WQC76" s="15"/>
      <c r="WQD76" s="15"/>
      <c r="WQE76" s="15"/>
      <c r="WQF76" s="15"/>
      <c r="WQG76" s="15"/>
      <c r="WQH76" s="15"/>
      <c r="WQI76" s="15"/>
      <c r="WQJ76" s="15"/>
      <c r="WQK76" s="15"/>
      <c r="WQL76" s="15"/>
      <c r="WQM76" s="15"/>
      <c r="WQN76" s="15"/>
      <c r="WQO76" s="15"/>
      <c r="WQP76" s="15"/>
      <c r="WQQ76" s="15"/>
      <c r="WQR76" s="15"/>
      <c r="WQS76" s="15"/>
      <c r="WQT76" s="15"/>
      <c r="WQU76" s="15"/>
      <c r="WQV76" s="15"/>
      <c r="WQW76" s="15"/>
      <c r="WQX76" s="15"/>
      <c r="WQY76" s="15"/>
      <c r="WQZ76" s="15"/>
      <c r="WRA76" s="15"/>
      <c r="WRB76" s="15"/>
      <c r="WRC76" s="15"/>
      <c r="WRD76" s="15"/>
      <c r="WRE76" s="15"/>
      <c r="WRF76" s="15"/>
      <c r="WRG76" s="15"/>
      <c r="WRH76" s="15"/>
      <c r="WRI76" s="15"/>
      <c r="WRJ76" s="15"/>
      <c r="WRK76" s="15"/>
      <c r="WRL76" s="15"/>
      <c r="WRM76" s="15"/>
      <c r="WRN76" s="15"/>
      <c r="WRO76" s="15"/>
      <c r="WRP76" s="15"/>
      <c r="WRQ76" s="15"/>
      <c r="WRR76" s="15"/>
      <c r="WRS76" s="15"/>
      <c r="WRT76" s="15"/>
      <c r="WRU76" s="15"/>
      <c r="WRV76" s="15"/>
      <c r="WRW76" s="15"/>
      <c r="WRX76" s="15"/>
      <c r="WRY76" s="15"/>
      <c r="WRZ76" s="15"/>
      <c r="WSA76" s="15"/>
      <c r="WSB76" s="15"/>
      <c r="WSC76" s="15"/>
      <c r="WSD76" s="15"/>
      <c r="WSE76" s="15"/>
      <c r="WSF76" s="15"/>
      <c r="WSG76" s="15"/>
      <c r="WSH76" s="15"/>
      <c r="WSI76" s="15"/>
      <c r="WSJ76" s="15"/>
      <c r="WSK76" s="15"/>
      <c r="WSL76" s="15"/>
      <c r="WSM76" s="15"/>
      <c r="WSN76" s="15"/>
      <c r="WSO76" s="15"/>
      <c r="WSP76" s="15"/>
      <c r="WSQ76" s="15"/>
      <c r="WSR76" s="15"/>
      <c r="WSS76" s="15"/>
      <c r="WST76" s="15"/>
      <c r="WSU76" s="15"/>
      <c r="WSV76" s="15"/>
      <c r="WSW76" s="15"/>
      <c r="WSX76" s="15"/>
      <c r="WSY76" s="15"/>
      <c r="WSZ76" s="15"/>
      <c r="WTA76" s="15"/>
      <c r="WTB76" s="15"/>
      <c r="WTC76" s="15"/>
      <c r="WTD76" s="15"/>
      <c r="WTE76" s="15"/>
      <c r="WTF76" s="15"/>
      <c r="WTG76" s="15"/>
      <c r="WTH76" s="15"/>
      <c r="WTI76" s="15"/>
      <c r="WTJ76" s="15"/>
      <c r="WTK76" s="15"/>
      <c r="WTL76" s="15"/>
      <c r="WTM76" s="15"/>
      <c r="WTN76" s="15"/>
      <c r="WTO76" s="15"/>
      <c r="WTP76" s="15"/>
      <c r="WTQ76" s="15"/>
      <c r="WTR76" s="15"/>
      <c r="WTS76" s="15"/>
      <c r="WTT76" s="15"/>
      <c r="WTU76" s="15"/>
      <c r="WTV76" s="15"/>
      <c r="WTW76" s="15"/>
      <c r="WTX76" s="15"/>
      <c r="WTY76" s="15"/>
      <c r="WTZ76" s="15"/>
      <c r="WUA76" s="15"/>
      <c r="WUB76" s="15"/>
      <c r="WUC76" s="15"/>
      <c r="WUD76" s="15"/>
      <c r="WUE76" s="15"/>
      <c r="WUF76" s="15"/>
      <c r="WUG76" s="15"/>
      <c r="WUH76" s="15"/>
      <c r="WUI76" s="15"/>
      <c r="WUJ76" s="15"/>
      <c r="WUK76" s="15"/>
      <c r="WUL76" s="15"/>
      <c r="WUM76" s="15"/>
      <c r="WUN76" s="15"/>
      <c r="WUO76" s="15"/>
      <c r="WUP76" s="15"/>
      <c r="WUQ76" s="15"/>
      <c r="WUR76" s="15"/>
      <c r="WUS76" s="15"/>
      <c r="WUT76" s="15"/>
      <c r="WUU76" s="15"/>
      <c r="WUV76" s="15"/>
      <c r="WUW76" s="15"/>
      <c r="WUX76" s="15"/>
      <c r="WUY76" s="15"/>
      <c r="WUZ76" s="15"/>
      <c r="WVA76" s="15"/>
      <c r="WVB76" s="15"/>
      <c r="WVC76" s="15"/>
      <c r="WVD76" s="15"/>
      <c r="WVE76" s="15"/>
      <c r="WVF76" s="15"/>
      <c r="WVG76" s="15"/>
      <c r="WVH76" s="15"/>
      <c r="WVI76" s="15"/>
      <c r="WVJ76" s="15"/>
      <c r="WVK76" s="15"/>
      <c r="WVL76" s="15"/>
      <c r="WVM76" s="15"/>
      <c r="WVN76" s="15"/>
      <c r="WVO76" s="15"/>
      <c r="WVP76" s="15"/>
      <c r="WVQ76" s="15"/>
      <c r="WVR76" s="15"/>
      <c r="WVS76" s="15"/>
      <c r="WVT76" s="15"/>
      <c r="WVU76" s="15"/>
      <c r="WVV76" s="15"/>
      <c r="WVW76" s="15"/>
      <c r="WVX76" s="15"/>
      <c r="WVY76" s="15"/>
      <c r="WVZ76" s="15"/>
      <c r="WWA76" s="15"/>
      <c r="WWB76" s="15"/>
      <c r="WWC76" s="15"/>
      <c r="WWD76" s="15"/>
      <c r="WWE76" s="15"/>
      <c r="WWF76" s="15"/>
      <c r="WWG76" s="15"/>
      <c r="WWH76" s="15"/>
      <c r="WWI76" s="15"/>
      <c r="WWJ76" s="15"/>
      <c r="WWK76" s="15"/>
      <c r="WWL76" s="15"/>
      <c r="WWM76" s="15"/>
      <c r="WWN76" s="15"/>
      <c r="WWO76" s="15"/>
      <c r="WWP76" s="15"/>
      <c r="WWQ76" s="15"/>
      <c r="WWR76" s="15"/>
      <c r="WWS76" s="15"/>
      <c r="WWT76" s="15"/>
      <c r="WWU76" s="15"/>
      <c r="WWV76" s="15"/>
      <c r="WWW76" s="15"/>
      <c r="WWX76" s="15"/>
      <c r="WWY76" s="15"/>
      <c r="WWZ76" s="15"/>
      <c r="WXA76" s="15"/>
      <c r="WXB76" s="15"/>
      <c r="WXC76" s="15"/>
      <c r="WXD76" s="15"/>
      <c r="WXE76" s="15"/>
      <c r="WXF76" s="15"/>
      <c r="WXG76" s="15"/>
      <c r="WXH76" s="15"/>
      <c r="WXI76" s="15"/>
      <c r="WXJ76" s="15"/>
      <c r="WXK76" s="15"/>
      <c r="WXL76" s="15"/>
      <c r="WXM76" s="15"/>
      <c r="WXN76" s="15"/>
      <c r="WXO76" s="15"/>
      <c r="WXP76" s="15"/>
      <c r="WXQ76" s="15"/>
      <c r="WXR76" s="15"/>
      <c r="WXS76" s="15"/>
      <c r="WXT76" s="15"/>
      <c r="WXU76" s="15"/>
      <c r="WXV76" s="15"/>
      <c r="WXW76" s="15"/>
      <c r="WXX76" s="15"/>
      <c r="WXY76" s="15"/>
      <c r="WXZ76" s="15"/>
      <c r="WYA76" s="15"/>
      <c r="WYB76" s="15"/>
      <c r="WYC76" s="15"/>
      <c r="WYD76" s="15"/>
      <c r="WYE76" s="15"/>
      <c r="WYF76" s="15"/>
      <c r="WYG76" s="15"/>
      <c r="WYH76" s="15"/>
      <c r="WYI76" s="15"/>
      <c r="WYJ76" s="15"/>
      <c r="WYK76" s="15"/>
      <c r="WYL76" s="15"/>
      <c r="WYM76" s="15"/>
      <c r="WYN76" s="15"/>
      <c r="WYO76" s="15"/>
      <c r="WYP76" s="15"/>
      <c r="WYQ76" s="15"/>
      <c r="WYR76" s="15"/>
      <c r="WYS76" s="15"/>
      <c r="WYT76" s="15"/>
      <c r="WYU76" s="15"/>
      <c r="WYV76" s="15"/>
      <c r="WYW76" s="15"/>
      <c r="WYX76" s="15"/>
      <c r="WYY76" s="15"/>
      <c r="WYZ76" s="15"/>
      <c r="WZA76" s="15"/>
      <c r="WZB76" s="15"/>
      <c r="WZC76" s="15"/>
      <c r="WZD76" s="15"/>
      <c r="WZE76" s="15"/>
      <c r="WZF76" s="15"/>
      <c r="WZG76" s="15"/>
      <c r="WZH76" s="15"/>
      <c r="WZI76" s="15"/>
      <c r="WZJ76" s="15"/>
      <c r="WZK76" s="15"/>
      <c r="WZL76" s="15"/>
      <c r="WZM76" s="15"/>
      <c r="WZN76" s="15"/>
      <c r="WZO76" s="15"/>
      <c r="WZP76" s="15"/>
      <c r="WZQ76" s="15"/>
      <c r="WZR76" s="15"/>
      <c r="WZS76" s="15"/>
      <c r="WZT76" s="15"/>
      <c r="WZU76" s="15"/>
      <c r="WZV76" s="15"/>
      <c r="WZW76" s="15"/>
      <c r="WZX76" s="15"/>
      <c r="WZY76" s="15"/>
      <c r="WZZ76" s="15"/>
      <c r="XAA76" s="15"/>
      <c r="XAB76" s="15"/>
      <c r="XAC76" s="15"/>
      <c r="XAD76" s="15"/>
      <c r="XAE76" s="15"/>
      <c r="XAF76" s="15"/>
      <c r="XAG76" s="15"/>
      <c r="XAH76" s="15"/>
      <c r="XAI76" s="15"/>
      <c r="XAJ76" s="15"/>
      <c r="XAK76" s="15"/>
      <c r="XAL76" s="15"/>
      <c r="XAM76" s="15"/>
      <c r="XAN76" s="15"/>
      <c r="XAO76" s="15"/>
      <c r="XAP76" s="15"/>
      <c r="XAQ76" s="15"/>
      <c r="XAR76" s="15"/>
      <c r="XAS76" s="15"/>
      <c r="XAT76" s="15"/>
      <c r="XAU76" s="15"/>
      <c r="XAV76" s="15"/>
      <c r="XAW76" s="15"/>
      <c r="XAX76" s="15"/>
      <c r="XAY76" s="15"/>
      <c r="XAZ76" s="15"/>
      <c r="XBA76" s="15"/>
      <c r="XBB76" s="15"/>
      <c r="XBC76" s="15"/>
      <c r="XBD76" s="15"/>
      <c r="XBE76" s="15"/>
      <c r="XBF76" s="15"/>
      <c r="XBG76" s="15"/>
      <c r="XBH76" s="15"/>
      <c r="XBI76" s="15"/>
      <c r="XBJ76" s="15"/>
      <c r="XBK76" s="15"/>
      <c r="XBL76" s="15"/>
      <c r="XBM76" s="15"/>
      <c r="XBN76" s="15"/>
      <c r="XBO76" s="15"/>
      <c r="XBP76" s="15"/>
      <c r="XBQ76" s="15"/>
      <c r="XBR76" s="15"/>
      <c r="XBS76" s="15"/>
      <c r="XBT76" s="15"/>
      <c r="XBU76" s="15"/>
      <c r="XBV76" s="15"/>
      <c r="XBW76" s="15"/>
      <c r="XBX76" s="15"/>
      <c r="XBY76" s="15"/>
      <c r="XBZ76" s="15"/>
      <c r="XCA76" s="15"/>
      <c r="XCB76" s="15"/>
      <c r="XCC76" s="15"/>
      <c r="XCD76" s="15"/>
      <c r="XCE76" s="15"/>
      <c r="XCF76" s="15"/>
      <c r="XCG76" s="15"/>
      <c r="XCH76" s="15"/>
      <c r="XCI76" s="15"/>
      <c r="XCJ76" s="15"/>
      <c r="XCK76" s="15"/>
      <c r="XCL76" s="15"/>
      <c r="XCM76" s="15"/>
      <c r="XCN76" s="15"/>
      <c r="XCO76" s="15"/>
      <c r="XCP76" s="15"/>
      <c r="XCQ76" s="15"/>
      <c r="XCR76" s="15"/>
      <c r="XCS76" s="15"/>
      <c r="XCT76" s="15"/>
      <c r="XCU76" s="15"/>
      <c r="XCV76" s="15"/>
      <c r="XCW76" s="15"/>
      <c r="XCX76" s="15"/>
      <c r="XCY76" s="15"/>
      <c r="XCZ76" s="15"/>
      <c r="XDA76" s="15"/>
      <c r="XDB76" s="15"/>
      <c r="XDC76" s="15"/>
      <c r="XDD76" s="15"/>
      <c r="XDE76" s="15"/>
      <c r="XDF76" s="15"/>
      <c r="XDG76" s="15"/>
      <c r="XDH76" s="15"/>
      <c r="XDI76" s="15"/>
      <c r="XDJ76" s="15"/>
      <c r="XDK76" s="15"/>
      <c r="XDL76" s="15"/>
      <c r="XDM76" s="15"/>
      <c r="XDN76" s="15"/>
      <c r="XDO76" s="15"/>
      <c r="XDP76" s="15"/>
      <c r="XDQ76" s="15"/>
      <c r="XDR76" s="15"/>
      <c r="XDS76" s="15"/>
      <c r="XDT76" s="15"/>
      <c r="XDU76" s="15"/>
      <c r="XDV76" s="15"/>
      <c r="XDW76" s="15"/>
      <c r="XDX76" s="15"/>
      <c r="XDY76" s="15"/>
      <c r="XDZ76" s="15"/>
      <c r="XEA76" s="15"/>
      <c r="XEB76" s="15"/>
      <c r="XEC76" s="15"/>
      <c r="XED76" s="15"/>
      <c r="XEE76" s="15"/>
      <c r="XEF76" s="15"/>
      <c r="XEG76" s="15"/>
      <c r="XEH76" s="15"/>
      <c r="XEI76" s="15"/>
      <c r="XEJ76" s="15"/>
      <c r="XEK76" s="15"/>
      <c r="XEL76" s="15"/>
      <c r="XEM76" s="15"/>
      <c r="XEN76" s="15"/>
      <c r="XEO76" s="15"/>
      <c r="XEP76" s="15"/>
      <c r="XEQ76" s="15"/>
      <c r="XER76" s="15"/>
      <c r="XES76" s="15"/>
      <c r="XET76" s="15"/>
      <c r="XEU76" s="15"/>
      <c r="XEV76" s="15"/>
      <c r="XEW76" s="15"/>
      <c r="XEX76" s="15"/>
      <c r="XEY76" s="15"/>
      <c r="XEZ76" s="15"/>
      <c r="XFA76" s="15"/>
      <c r="XFB76" s="15"/>
      <c r="XFC76" s="15"/>
      <c r="XFD76" s="15"/>
    </row>
  </sheetData>
  <sheetProtection password="8355" sheet="1" objects="1" scenarios="1"/>
  <printOptions horizontalCentered="1"/>
  <pageMargins left="0.31496062992125984" right="0.31496062992125984" top="0.74803149606299213" bottom="0.74803149606299213" header="0.31496062992125984" footer="0.31496062992125984"/>
  <pageSetup paperSize="9" scale="53" fitToWidth="0" orientation="portrait" r:id="rId1"/>
  <headerFooter alignWithMargins="0">
    <oddHeader>&amp;CKPN Investor Relations</oddHeader>
    <oddFooter>&amp;L&amp;8
Q4 2015&amp;C&amp;8&amp;A&amp;R&amp;8  &amp;P/&amp;N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76"/>
  <sheetViews>
    <sheetView view="pageBreakPreview" zoomScale="85" zoomScaleNormal="100" zoomScaleSheetLayoutView="85" workbookViewId="0"/>
  </sheetViews>
  <sheetFormatPr defaultColWidth="9.140625" defaultRowHeight="15"/>
  <cols>
    <col min="1" max="1" width="1.28515625" style="116" customWidth="1"/>
    <col min="2" max="2" width="1.7109375" style="116" customWidth="1"/>
    <col min="3" max="3" width="54.140625" style="116" bestFit="1" customWidth="1"/>
    <col min="4" max="4" width="10.5703125" style="116" customWidth="1"/>
    <col min="5" max="5" width="12" style="442" bestFit="1" customWidth="1"/>
    <col min="6" max="6" width="15.140625" style="116" bestFit="1" customWidth="1"/>
    <col min="7" max="7" width="10.5703125" style="116" customWidth="1"/>
    <col min="8" max="8" width="1.7109375" style="116" customWidth="1"/>
    <col min="9" max="9" width="10.5703125" style="116" customWidth="1"/>
    <col min="10" max="10" width="12" style="442" bestFit="1" customWidth="1"/>
    <col min="11" max="11" width="15.140625" style="116" bestFit="1" customWidth="1"/>
    <col min="12" max="12" width="10.5703125" style="116" customWidth="1"/>
    <col min="13" max="13" width="1.7109375" style="116" customWidth="1"/>
    <col min="14" max="15" width="10.5703125" style="238" customWidth="1"/>
    <col min="16" max="16" width="1.7109375" style="116" customWidth="1"/>
    <col min="17" max="17" width="1.28515625" style="116" customWidth="1"/>
    <col min="18" max="16384" width="9.140625" style="116"/>
  </cols>
  <sheetData>
    <row r="1" spans="1:16384" ht="9" customHeight="1">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15"/>
      <c r="DT1" s="15"/>
      <c r="DU1" s="15"/>
      <c r="DV1" s="15"/>
      <c r="DW1" s="15"/>
      <c r="DX1" s="15"/>
      <c r="DY1" s="15"/>
      <c r="DZ1" s="15"/>
      <c r="EA1" s="15"/>
      <c r="EB1" s="15"/>
      <c r="EC1" s="15"/>
      <c r="ED1" s="15"/>
      <c r="EE1" s="15"/>
      <c r="EF1" s="15"/>
      <c r="EG1" s="15"/>
      <c r="EH1" s="15"/>
      <c r="EI1" s="15"/>
      <c r="EJ1" s="15"/>
      <c r="EK1" s="15"/>
      <c r="EL1" s="15"/>
      <c r="EM1" s="15"/>
      <c r="EN1" s="15"/>
      <c r="EO1" s="15"/>
      <c r="EP1" s="15"/>
      <c r="EQ1" s="15"/>
      <c r="ER1" s="15"/>
      <c r="ES1" s="15"/>
      <c r="ET1" s="15"/>
      <c r="EU1" s="15"/>
      <c r="EV1" s="15"/>
      <c r="EW1" s="15"/>
      <c r="EX1" s="15"/>
      <c r="EY1" s="15"/>
      <c r="EZ1" s="15"/>
      <c r="FA1" s="15"/>
      <c r="FB1" s="15"/>
      <c r="FC1" s="15"/>
      <c r="FD1" s="15"/>
      <c r="FE1" s="15"/>
      <c r="FF1" s="15"/>
      <c r="FG1" s="15"/>
      <c r="FH1" s="15"/>
      <c r="FI1" s="15"/>
      <c r="FJ1" s="15"/>
      <c r="FK1" s="15"/>
      <c r="FL1" s="15"/>
      <c r="FM1" s="15"/>
      <c r="FN1" s="15"/>
      <c r="FO1" s="15"/>
      <c r="FP1" s="15"/>
      <c r="FQ1" s="15"/>
      <c r="FR1" s="15"/>
      <c r="FS1" s="15"/>
      <c r="FT1" s="15"/>
      <c r="FU1" s="15"/>
      <c r="FV1" s="15"/>
      <c r="FW1" s="15"/>
      <c r="FX1" s="15"/>
      <c r="FY1" s="15"/>
      <c r="FZ1" s="15"/>
      <c r="GA1" s="15"/>
      <c r="GB1" s="15"/>
      <c r="GC1" s="15"/>
      <c r="GD1" s="15"/>
      <c r="GE1" s="15"/>
      <c r="GF1" s="15"/>
      <c r="GG1" s="15"/>
      <c r="GH1" s="15"/>
      <c r="GI1" s="15"/>
      <c r="GJ1" s="15"/>
      <c r="GK1" s="15"/>
      <c r="GL1" s="15"/>
      <c r="GM1" s="15"/>
      <c r="GN1" s="15"/>
      <c r="GO1" s="15"/>
      <c r="GP1" s="15"/>
      <c r="GQ1" s="15"/>
      <c r="GR1" s="15"/>
      <c r="GS1" s="15"/>
      <c r="GT1" s="15"/>
      <c r="GU1" s="15"/>
      <c r="GV1" s="15"/>
      <c r="GW1" s="15"/>
      <c r="GX1" s="15"/>
      <c r="GY1" s="15"/>
      <c r="GZ1" s="15"/>
      <c r="HA1" s="15"/>
      <c r="HB1" s="15"/>
      <c r="HC1" s="15"/>
      <c r="HD1" s="15"/>
      <c r="HE1" s="15"/>
      <c r="HF1" s="15"/>
      <c r="HG1" s="15"/>
      <c r="HH1" s="15"/>
      <c r="HI1" s="15"/>
      <c r="HJ1" s="15"/>
      <c r="HK1" s="15"/>
      <c r="HL1" s="15"/>
      <c r="HM1" s="15"/>
      <c r="HN1" s="15"/>
      <c r="HO1" s="15"/>
      <c r="HP1" s="15"/>
      <c r="HQ1" s="15"/>
      <c r="HR1" s="15"/>
      <c r="HS1" s="15"/>
      <c r="HT1" s="15"/>
      <c r="HU1" s="15"/>
      <c r="HV1" s="15"/>
      <c r="HW1" s="15"/>
      <c r="HX1" s="15"/>
      <c r="HY1" s="15"/>
      <c r="HZ1" s="15"/>
      <c r="IA1" s="15"/>
      <c r="IB1" s="15"/>
      <c r="IC1" s="15"/>
      <c r="ID1" s="15"/>
      <c r="IE1" s="15"/>
      <c r="IF1" s="15"/>
      <c r="IG1" s="15"/>
      <c r="IH1" s="15"/>
      <c r="II1" s="15"/>
      <c r="IJ1" s="15"/>
      <c r="IK1" s="15"/>
      <c r="IL1" s="15"/>
      <c r="IM1" s="15"/>
      <c r="IN1" s="15"/>
      <c r="IO1" s="15"/>
      <c r="IP1" s="15"/>
      <c r="IQ1" s="15"/>
      <c r="IR1" s="15"/>
      <c r="IS1" s="15"/>
      <c r="IT1" s="15"/>
      <c r="IU1" s="15"/>
      <c r="IV1" s="15"/>
      <c r="IW1" s="15"/>
      <c r="IX1" s="15"/>
      <c r="IY1" s="15"/>
      <c r="IZ1" s="15"/>
      <c r="JA1" s="15"/>
      <c r="JB1" s="15"/>
      <c r="JC1" s="15"/>
      <c r="JD1" s="15"/>
      <c r="JE1" s="15"/>
      <c r="JF1" s="15"/>
      <c r="JG1" s="15"/>
      <c r="JH1" s="15"/>
      <c r="JI1" s="15"/>
      <c r="JJ1" s="15"/>
      <c r="JK1" s="15"/>
      <c r="JL1" s="15"/>
      <c r="JM1" s="15"/>
      <c r="JN1" s="15"/>
      <c r="JO1" s="15"/>
      <c r="JP1" s="15"/>
      <c r="JQ1" s="15"/>
      <c r="JR1" s="15"/>
      <c r="JS1" s="15"/>
      <c r="JT1" s="15"/>
      <c r="JU1" s="15"/>
      <c r="JV1" s="15"/>
      <c r="JW1" s="15"/>
      <c r="JX1" s="15"/>
      <c r="JY1" s="15"/>
      <c r="JZ1" s="15"/>
      <c r="KA1" s="15"/>
      <c r="KB1" s="15"/>
      <c r="KC1" s="15"/>
      <c r="KD1" s="15"/>
      <c r="KE1" s="15"/>
      <c r="KF1" s="15"/>
      <c r="KG1" s="15"/>
      <c r="KH1" s="15"/>
      <c r="KI1" s="15"/>
      <c r="KJ1" s="15"/>
      <c r="KK1" s="15"/>
      <c r="KL1" s="15"/>
      <c r="KM1" s="15"/>
      <c r="KN1" s="15"/>
      <c r="KO1" s="15"/>
      <c r="KP1" s="15"/>
      <c r="KQ1" s="15"/>
      <c r="KR1" s="15"/>
      <c r="KS1" s="15"/>
      <c r="KT1" s="15"/>
      <c r="KU1" s="15"/>
      <c r="KV1" s="15"/>
      <c r="KW1" s="15"/>
      <c r="KX1" s="15"/>
      <c r="KY1" s="15"/>
      <c r="KZ1" s="15"/>
      <c r="LA1" s="15"/>
      <c r="LB1" s="15"/>
      <c r="LC1" s="15"/>
      <c r="LD1" s="15"/>
      <c r="LE1" s="15"/>
      <c r="LF1" s="15"/>
      <c r="LG1" s="15"/>
      <c r="LH1" s="15"/>
      <c r="LI1" s="15"/>
      <c r="LJ1" s="15"/>
      <c r="LK1" s="15"/>
      <c r="LL1" s="15"/>
      <c r="LM1" s="15"/>
      <c r="LN1" s="15"/>
      <c r="LO1" s="15"/>
      <c r="LP1" s="15"/>
      <c r="LQ1" s="15"/>
      <c r="LR1" s="15"/>
      <c r="LS1" s="15"/>
      <c r="LT1" s="15"/>
      <c r="LU1" s="15"/>
      <c r="LV1" s="15"/>
      <c r="LW1" s="15"/>
      <c r="LX1" s="15"/>
      <c r="LY1" s="15"/>
      <c r="LZ1" s="15"/>
      <c r="MA1" s="15"/>
      <c r="MB1" s="15"/>
      <c r="MC1" s="15"/>
      <c r="MD1" s="15"/>
      <c r="ME1" s="15"/>
      <c r="MF1" s="15"/>
      <c r="MG1" s="15"/>
      <c r="MH1" s="15"/>
      <c r="MI1" s="15"/>
      <c r="MJ1" s="15"/>
      <c r="MK1" s="15"/>
      <c r="ML1" s="15"/>
      <c r="MM1" s="15"/>
      <c r="MN1" s="15"/>
      <c r="MO1" s="15"/>
      <c r="MP1" s="15"/>
      <c r="MQ1" s="15"/>
      <c r="MR1" s="15"/>
      <c r="MS1" s="15"/>
      <c r="MT1" s="15"/>
      <c r="MU1" s="15"/>
      <c r="MV1" s="15"/>
      <c r="MW1" s="15"/>
      <c r="MX1" s="15"/>
      <c r="MY1" s="15"/>
      <c r="MZ1" s="15"/>
      <c r="NA1" s="15"/>
      <c r="NB1" s="15"/>
      <c r="NC1" s="15"/>
      <c r="ND1" s="15"/>
      <c r="NE1" s="15"/>
      <c r="NF1" s="15"/>
      <c r="NG1" s="15"/>
      <c r="NH1" s="15"/>
      <c r="NI1" s="15"/>
      <c r="NJ1" s="15"/>
      <c r="NK1" s="15"/>
      <c r="NL1" s="15"/>
      <c r="NM1" s="15"/>
      <c r="NN1" s="15"/>
      <c r="NO1" s="15"/>
      <c r="NP1" s="15"/>
      <c r="NQ1" s="15"/>
      <c r="NR1" s="15"/>
      <c r="NS1" s="15"/>
      <c r="NT1" s="15"/>
      <c r="NU1" s="15"/>
      <c r="NV1" s="15"/>
      <c r="NW1" s="15"/>
      <c r="NX1" s="15"/>
      <c r="NY1" s="15"/>
      <c r="NZ1" s="15"/>
      <c r="OA1" s="15"/>
      <c r="OB1" s="15"/>
      <c r="OC1" s="15"/>
      <c r="OD1" s="15"/>
      <c r="OE1" s="15"/>
      <c r="OF1" s="15"/>
      <c r="OG1" s="15"/>
      <c r="OH1" s="15"/>
      <c r="OI1" s="15"/>
      <c r="OJ1" s="15"/>
      <c r="OK1" s="15"/>
      <c r="OL1" s="15"/>
      <c r="OM1" s="15"/>
      <c r="ON1" s="15"/>
      <c r="OO1" s="15"/>
      <c r="OP1" s="15"/>
      <c r="OQ1" s="15"/>
      <c r="OR1" s="15"/>
      <c r="OS1" s="15"/>
      <c r="OT1" s="15"/>
      <c r="OU1" s="15"/>
      <c r="OV1" s="15"/>
      <c r="OW1" s="15"/>
      <c r="OX1" s="15"/>
      <c r="OY1" s="15"/>
      <c r="OZ1" s="15"/>
      <c r="PA1" s="15"/>
      <c r="PB1" s="15"/>
      <c r="PC1" s="15"/>
      <c r="PD1" s="15"/>
      <c r="PE1" s="15"/>
      <c r="PF1" s="15"/>
      <c r="PG1" s="15"/>
      <c r="PH1" s="15"/>
      <c r="PI1" s="15"/>
      <c r="PJ1" s="15"/>
      <c r="PK1" s="15"/>
      <c r="PL1" s="15"/>
      <c r="PM1" s="15"/>
      <c r="PN1" s="15"/>
      <c r="PO1" s="15"/>
      <c r="PP1" s="15"/>
      <c r="PQ1" s="15"/>
      <c r="PR1" s="15"/>
      <c r="PS1" s="15"/>
      <c r="PT1" s="15"/>
      <c r="PU1" s="15"/>
      <c r="PV1" s="15"/>
      <c r="PW1" s="15"/>
      <c r="PX1" s="15"/>
      <c r="PY1" s="15"/>
      <c r="PZ1" s="15"/>
      <c r="QA1" s="15"/>
      <c r="QB1" s="15"/>
      <c r="QC1" s="15"/>
      <c r="QD1" s="15"/>
      <c r="QE1" s="15"/>
      <c r="QF1" s="15"/>
      <c r="QG1" s="15"/>
      <c r="QH1" s="15"/>
      <c r="QI1" s="15"/>
      <c r="QJ1" s="15"/>
      <c r="QK1" s="15"/>
      <c r="QL1" s="15"/>
      <c r="QM1" s="15"/>
      <c r="QN1" s="15"/>
      <c r="QO1" s="15"/>
      <c r="QP1" s="15"/>
      <c r="QQ1" s="15"/>
      <c r="QR1" s="15"/>
      <c r="QS1" s="15"/>
      <c r="QT1" s="15"/>
      <c r="QU1" s="15"/>
      <c r="QV1" s="15"/>
      <c r="QW1" s="15"/>
      <c r="QX1" s="15"/>
      <c r="QY1" s="15"/>
      <c r="QZ1" s="15"/>
      <c r="RA1" s="15"/>
      <c r="RB1" s="15"/>
      <c r="RC1" s="15"/>
      <c r="RD1" s="15"/>
      <c r="RE1" s="15"/>
      <c r="RF1" s="15"/>
      <c r="RG1" s="15"/>
      <c r="RH1" s="15"/>
      <c r="RI1" s="15"/>
      <c r="RJ1" s="15"/>
      <c r="RK1" s="15"/>
      <c r="RL1" s="15"/>
      <c r="RM1" s="15"/>
      <c r="RN1" s="15"/>
      <c r="RO1" s="15"/>
      <c r="RP1" s="15"/>
      <c r="RQ1" s="15"/>
      <c r="RR1" s="15"/>
      <c r="RS1" s="15"/>
      <c r="RT1" s="15"/>
      <c r="RU1" s="15"/>
      <c r="RV1" s="15"/>
      <c r="RW1" s="15"/>
      <c r="RX1" s="15"/>
      <c r="RY1" s="15"/>
      <c r="RZ1" s="15"/>
      <c r="SA1" s="15"/>
      <c r="SB1" s="15"/>
      <c r="SC1" s="15"/>
      <c r="SD1" s="15"/>
      <c r="SE1" s="15"/>
      <c r="SF1" s="15"/>
      <c r="SG1" s="15"/>
      <c r="SH1" s="15"/>
      <c r="SI1" s="15"/>
      <c r="SJ1" s="15"/>
      <c r="SK1" s="15"/>
      <c r="SL1" s="15"/>
      <c r="SM1" s="15"/>
      <c r="SN1" s="15"/>
      <c r="SO1" s="15"/>
      <c r="SP1" s="15"/>
      <c r="SQ1" s="15"/>
      <c r="SR1" s="15"/>
      <c r="SS1" s="15"/>
      <c r="ST1" s="15"/>
      <c r="SU1" s="15"/>
      <c r="SV1" s="15"/>
      <c r="SW1" s="15"/>
      <c r="SX1" s="15"/>
      <c r="SY1" s="15"/>
      <c r="SZ1" s="15"/>
      <c r="TA1" s="15"/>
      <c r="TB1" s="15"/>
      <c r="TC1" s="15"/>
      <c r="TD1" s="15"/>
      <c r="TE1" s="15"/>
      <c r="TF1" s="15"/>
      <c r="TG1" s="15"/>
      <c r="TH1" s="15"/>
      <c r="TI1" s="15"/>
      <c r="TJ1" s="15"/>
      <c r="TK1" s="15"/>
      <c r="TL1" s="15"/>
      <c r="TM1" s="15"/>
      <c r="TN1" s="15"/>
      <c r="TO1" s="15"/>
      <c r="TP1" s="15"/>
      <c r="TQ1" s="15"/>
      <c r="TR1" s="15"/>
      <c r="TS1" s="15"/>
      <c r="TT1" s="15"/>
      <c r="TU1" s="15"/>
      <c r="TV1" s="15"/>
      <c r="TW1" s="15"/>
      <c r="TX1" s="15"/>
      <c r="TY1" s="15"/>
      <c r="TZ1" s="15"/>
      <c r="UA1" s="15"/>
      <c r="UB1" s="15"/>
      <c r="UC1" s="15"/>
      <c r="UD1" s="15"/>
      <c r="UE1" s="15"/>
      <c r="UF1" s="15"/>
      <c r="UG1" s="15"/>
      <c r="UH1" s="15"/>
      <c r="UI1" s="15"/>
      <c r="UJ1" s="15"/>
      <c r="UK1" s="15"/>
      <c r="UL1" s="15"/>
      <c r="UM1" s="15"/>
      <c r="UN1" s="15"/>
      <c r="UO1" s="15"/>
      <c r="UP1" s="15"/>
      <c r="UQ1" s="15"/>
      <c r="UR1" s="15"/>
      <c r="US1" s="15"/>
      <c r="UT1" s="15"/>
      <c r="UU1" s="15"/>
      <c r="UV1" s="15"/>
      <c r="UW1" s="15"/>
      <c r="UX1" s="15"/>
      <c r="UY1" s="15"/>
      <c r="UZ1" s="15"/>
      <c r="VA1" s="15"/>
      <c r="VB1" s="15"/>
      <c r="VC1" s="15"/>
      <c r="VD1" s="15"/>
      <c r="VE1" s="15"/>
      <c r="VF1" s="15"/>
      <c r="VG1" s="15"/>
      <c r="VH1" s="15"/>
      <c r="VI1" s="15"/>
      <c r="VJ1" s="15"/>
      <c r="VK1" s="15"/>
      <c r="VL1" s="15"/>
      <c r="VM1" s="15"/>
      <c r="VN1" s="15"/>
      <c r="VO1" s="15"/>
      <c r="VP1" s="15"/>
      <c r="VQ1" s="15"/>
      <c r="VR1" s="15"/>
      <c r="VS1" s="15"/>
      <c r="VT1" s="15"/>
      <c r="VU1" s="15"/>
      <c r="VV1" s="15"/>
      <c r="VW1" s="15"/>
      <c r="VX1" s="15"/>
      <c r="VY1" s="15"/>
      <c r="VZ1" s="15"/>
      <c r="WA1" s="15"/>
      <c r="WB1" s="15"/>
      <c r="WC1" s="15"/>
      <c r="WD1" s="15"/>
      <c r="WE1" s="15"/>
      <c r="WF1" s="15"/>
      <c r="WG1" s="15"/>
      <c r="WH1" s="15"/>
      <c r="WI1" s="15"/>
      <c r="WJ1" s="15"/>
      <c r="WK1" s="15"/>
      <c r="WL1" s="15"/>
      <c r="WM1" s="15"/>
      <c r="WN1" s="15"/>
      <c r="WO1" s="15"/>
      <c r="WP1" s="15"/>
      <c r="WQ1" s="15"/>
      <c r="WR1" s="15"/>
      <c r="WS1" s="15"/>
      <c r="WT1" s="15"/>
      <c r="WU1" s="15"/>
      <c r="WV1" s="15"/>
      <c r="WW1" s="15"/>
      <c r="WX1" s="15"/>
      <c r="WY1" s="15"/>
      <c r="WZ1" s="15"/>
      <c r="XA1" s="15"/>
      <c r="XB1" s="15"/>
      <c r="XC1" s="15"/>
      <c r="XD1" s="15"/>
      <c r="XE1" s="15"/>
      <c r="XF1" s="15"/>
      <c r="XG1" s="15"/>
      <c r="XH1" s="15"/>
      <c r="XI1" s="15"/>
      <c r="XJ1" s="15"/>
      <c r="XK1" s="15"/>
      <c r="XL1" s="15"/>
      <c r="XM1" s="15"/>
      <c r="XN1" s="15"/>
      <c r="XO1" s="15"/>
      <c r="XP1" s="15"/>
      <c r="XQ1" s="15"/>
      <c r="XR1" s="15"/>
      <c r="XS1" s="15"/>
      <c r="XT1" s="15"/>
      <c r="XU1" s="15"/>
      <c r="XV1" s="15"/>
      <c r="XW1" s="15"/>
      <c r="XX1" s="15"/>
      <c r="XY1" s="15"/>
      <c r="XZ1" s="15"/>
      <c r="YA1" s="15"/>
      <c r="YB1" s="15"/>
      <c r="YC1" s="15"/>
      <c r="YD1" s="15"/>
      <c r="YE1" s="15"/>
      <c r="YF1" s="15"/>
      <c r="YG1" s="15"/>
      <c r="YH1" s="15"/>
      <c r="YI1" s="15"/>
      <c r="YJ1" s="15"/>
      <c r="YK1" s="15"/>
      <c r="YL1" s="15"/>
      <c r="YM1" s="15"/>
      <c r="YN1" s="15"/>
      <c r="YO1" s="15"/>
      <c r="YP1" s="15"/>
      <c r="YQ1" s="15"/>
      <c r="YR1" s="15"/>
      <c r="YS1" s="15"/>
      <c r="YT1" s="15"/>
      <c r="YU1" s="15"/>
      <c r="YV1" s="15"/>
      <c r="YW1" s="15"/>
      <c r="YX1" s="15"/>
      <c r="YY1" s="15"/>
      <c r="YZ1" s="15"/>
      <c r="ZA1" s="15"/>
      <c r="ZB1" s="15"/>
      <c r="ZC1" s="15"/>
      <c r="ZD1" s="15"/>
      <c r="ZE1" s="15"/>
      <c r="ZF1" s="15"/>
      <c r="ZG1" s="15"/>
      <c r="ZH1" s="15"/>
      <c r="ZI1" s="15"/>
      <c r="ZJ1" s="15"/>
      <c r="ZK1" s="15"/>
      <c r="ZL1" s="15"/>
      <c r="ZM1" s="15"/>
      <c r="ZN1" s="15"/>
      <c r="ZO1" s="15"/>
      <c r="ZP1" s="15"/>
      <c r="ZQ1" s="15"/>
      <c r="ZR1" s="15"/>
      <c r="ZS1" s="15"/>
      <c r="ZT1" s="15"/>
      <c r="ZU1" s="15"/>
      <c r="ZV1" s="15"/>
      <c r="ZW1" s="15"/>
      <c r="ZX1" s="15"/>
      <c r="ZY1" s="15"/>
      <c r="ZZ1" s="15"/>
      <c r="AAA1" s="15"/>
      <c r="AAB1" s="15"/>
      <c r="AAC1" s="15"/>
      <c r="AAD1" s="15"/>
      <c r="AAE1" s="15"/>
      <c r="AAF1" s="15"/>
      <c r="AAG1" s="15"/>
      <c r="AAH1" s="15"/>
      <c r="AAI1" s="15"/>
      <c r="AAJ1" s="15"/>
      <c r="AAK1" s="15"/>
      <c r="AAL1" s="15"/>
      <c r="AAM1" s="15"/>
      <c r="AAN1" s="15"/>
      <c r="AAO1" s="15"/>
      <c r="AAP1" s="15"/>
      <c r="AAQ1" s="15"/>
      <c r="AAR1" s="15"/>
      <c r="AAS1" s="15"/>
      <c r="AAT1" s="15"/>
      <c r="AAU1" s="15"/>
      <c r="AAV1" s="15"/>
      <c r="AAW1" s="15"/>
      <c r="AAX1" s="15"/>
      <c r="AAY1" s="15"/>
      <c r="AAZ1" s="15"/>
      <c r="ABA1" s="15"/>
      <c r="ABB1" s="15"/>
      <c r="ABC1" s="15"/>
      <c r="ABD1" s="15"/>
      <c r="ABE1" s="15"/>
      <c r="ABF1" s="15"/>
      <c r="ABG1" s="15"/>
      <c r="ABH1" s="15"/>
      <c r="ABI1" s="15"/>
      <c r="ABJ1" s="15"/>
      <c r="ABK1" s="15"/>
      <c r="ABL1" s="15"/>
      <c r="ABM1" s="15"/>
      <c r="ABN1" s="15"/>
      <c r="ABO1" s="15"/>
      <c r="ABP1" s="15"/>
      <c r="ABQ1" s="15"/>
      <c r="ABR1" s="15"/>
      <c r="ABS1" s="15"/>
      <c r="ABT1" s="15"/>
      <c r="ABU1" s="15"/>
      <c r="ABV1" s="15"/>
      <c r="ABW1" s="15"/>
      <c r="ABX1" s="15"/>
      <c r="ABY1" s="15"/>
      <c r="ABZ1" s="15"/>
      <c r="ACA1" s="15"/>
      <c r="ACB1" s="15"/>
      <c r="ACC1" s="15"/>
      <c r="ACD1" s="15"/>
      <c r="ACE1" s="15"/>
      <c r="ACF1" s="15"/>
      <c r="ACG1" s="15"/>
      <c r="ACH1" s="15"/>
      <c r="ACI1" s="15"/>
      <c r="ACJ1" s="15"/>
      <c r="ACK1" s="15"/>
      <c r="ACL1" s="15"/>
      <c r="ACM1" s="15"/>
      <c r="ACN1" s="15"/>
      <c r="ACO1" s="15"/>
      <c r="ACP1" s="15"/>
      <c r="ACQ1" s="15"/>
      <c r="ACR1" s="15"/>
      <c r="ACS1" s="15"/>
      <c r="ACT1" s="15"/>
      <c r="ACU1" s="15"/>
      <c r="ACV1" s="15"/>
      <c r="ACW1" s="15"/>
      <c r="ACX1" s="15"/>
      <c r="ACY1" s="15"/>
      <c r="ACZ1" s="15"/>
      <c r="ADA1" s="15"/>
      <c r="ADB1" s="15"/>
      <c r="ADC1" s="15"/>
      <c r="ADD1" s="15"/>
      <c r="ADE1" s="15"/>
      <c r="ADF1" s="15"/>
      <c r="ADG1" s="15"/>
      <c r="ADH1" s="15"/>
      <c r="ADI1" s="15"/>
      <c r="ADJ1" s="15"/>
      <c r="ADK1" s="15"/>
      <c r="ADL1" s="15"/>
      <c r="ADM1" s="15"/>
      <c r="ADN1" s="15"/>
      <c r="ADO1" s="15"/>
      <c r="ADP1" s="15"/>
      <c r="ADQ1" s="15"/>
      <c r="ADR1" s="15"/>
      <c r="ADS1" s="15"/>
      <c r="ADT1" s="15"/>
      <c r="ADU1" s="15"/>
      <c r="ADV1" s="15"/>
      <c r="ADW1" s="15"/>
      <c r="ADX1" s="15"/>
      <c r="ADY1" s="15"/>
      <c r="ADZ1" s="15"/>
      <c r="AEA1" s="15"/>
      <c r="AEB1" s="15"/>
      <c r="AEC1" s="15"/>
      <c r="AED1" s="15"/>
      <c r="AEE1" s="15"/>
      <c r="AEF1" s="15"/>
      <c r="AEG1" s="15"/>
      <c r="AEH1" s="15"/>
      <c r="AEI1" s="15"/>
      <c r="AEJ1" s="15"/>
      <c r="AEK1" s="15"/>
      <c r="AEL1" s="15"/>
      <c r="AEM1" s="15"/>
      <c r="AEN1" s="15"/>
      <c r="AEO1" s="15"/>
      <c r="AEP1" s="15"/>
      <c r="AEQ1" s="15"/>
      <c r="AER1" s="15"/>
      <c r="AES1" s="15"/>
      <c r="AET1" s="15"/>
      <c r="AEU1" s="15"/>
      <c r="AEV1" s="15"/>
      <c r="AEW1" s="15"/>
      <c r="AEX1" s="15"/>
      <c r="AEY1" s="15"/>
      <c r="AEZ1" s="15"/>
      <c r="AFA1" s="15"/>
      <c r="AFB1" s="15"/>
      <c r="AFC1" s="15"/>
      <c r="AFD1" s="15"/>
      <c r="AFE1" s="15"/>
      <c r="AFF1" s="15"/>
      <c r="AFG1" s="15"/>
      <c r="AFH1" s="15"/>
      <c r="AFI1" s="15"/>
      <c r="AFJ1" s="15"/>
      <c r="AFK1" s="15"/>
      <c r="AFL1" s="15"/>
      <c r="AFM1" s="15"/>
      <c r="AFN1" s="15"/>
      <c r="AFO1" s="15"/>
      <c r="AFP1" s="15"/>
      <c r="AFQ1" s="15"/>
      <c r="AFR1" s="15"/>
      <c r="AFS1" s="15"/>
      <c r="AFT1" s="15"/>
      <c r="AFU1" s="15"/>
      <c r="AFV1" s="15"/>
      <c r="AFW1" s="15"/>
      <c r="AFX1" s="15"/>
      <c r="AFY1" s="15"/>
      <c r="AFZ1" s="15"/>
      <c r="AGA1" s="15"/>
      <c r="AGB1" s="15"/>
      <c r="AGC1" s="15"/>
      <c r="AGD1" s="15"/>
      <c r="AGE1" s="15"/>
      <c r="AGF1" s="15"/>
      <c r="AGG1" s="15"/>
      <c r="AGH1" s="15"/>
      <c r="AGI1" s="15"/>
      <c r="AGJ1" s="15"/>
      <c r="AGK1" s="15"/>
      <c r="AGL1" s="15"/>
      <c r="AGM1" s="15"/>
      <c r="AGN1" s="15"/>
      <c r="AGO1" s="15"/>
      <c r="AGP1" s="15"/>
      <c r="AGQ1" s="15"/>
      <c r="AGR1" s="15"/>
      <c r="AGS1" s="15"/>
      <c r="AGT1" s="15"/>
      <c r="AGU1" s="15"/>
      <c r="AGV1" s="15"/>
      <c r="AGW1" s="15"/>
      <c r="AGX1" s="15"/>
      <c r="AGY1" s="15"/>
      <c r="AGZ1" s="15"/>
      <c r="AHA1" s="15"/>
      <c r="AHB1" s="15"/>
      <c r="AHC1" s="15"/>
      <c r="AHD1" s="15"/>
      <c r="AHE1" s="15"/>
      <c r="AHF1" s="15"/>
      <c r="AHG1" s="15"/>
      <c r="AHH1" s="15"/>
      <c r="AHI1" s="15"/>
      <c r="AHJ1" s="15"/>
      <c r="AHK1" s="15"/>
      <c r="AHL1" s="15"/>
      <c r="AHM1" s="15"/>
      <c r="AHN1" s="15"/>
      <c r="AHO1" s="15"/>
      <c r="AHP1" s="15"/>
      <c r="AHQ1" s="15"/>
      <c r="AHR1" s="15"/>
      <c r="AHS1" s="15"/>
      <c r="AHT1" s="15"/>
      <c r="AHU1" s="15"/>
      <c r="AHV1" s="15"/>
      <c r="AHW1" s="15"/>
      <c r="AHX1" s="15"/>
      <c r="AHY1" s="15"/>
      <c r="AHZ1" s="15"/>
      <c r="AIA1" s="15"/>
      <c r="AIB1" s="15"/>
      <c r="AIC1" s="15"/>
      <c r="AID1" s="15"/>
      <c r="AIE1" s="15"/>
      <c r="AIF1" s="15"/>
      <c r="AIG1" s="15"/>
      <c r="AIH1" s="15"/>
      <c r="AII1" s="15"/>
      <c r="AIJ1" s="15"/>
      <c r="AIK1" s="15"/>
      <c r="AIL1" s="15"/>
      <c r="AIM1" s="15"/>
      <c r="AIN1" s="15"/>
      <c r="AIO1" s="15"/>
      <c r="AIP1" s="15"/>
      <c r="AIQ1" s="15"/>
      <c r="AIR1" s="15"/>
      <c r="AIS1" s="15"/>
      <c r="AIT1" s="15"/>
      <c r="AIU1" s="15"/>
      <c r="AIV1" s="15"/>
      <c r="AIW1" s="15"/>
      <c r="AIX1" s="15"/>
      <c r="AIY1" s="15"/>
      <c r="AIZ1" s="15"/>
      <c r="AJA1" s="15"/>
      <c r="AJB1" s="15"/>
      <c r="AJC1" s="15"/>
      <c r="AJD1" s="15"/>
      <c r="AJE1" s="15"/>
      <c r="AJF1" s="15"/>
      <c r="AJG1" s="15"/>
      <c r="AJH1" s="15"/>
      <c r="AJI1" s="15"/>
      <c r="AJJ1" s="15"/>
      <c r="AJK1" s="15"/>
      <c r="AJL1" s="15"/>
      <c r="AJM1" s="15"/>
      <c r="AJN1" s="15"/>
      <c r="AJO1" s="15"/>
      <c r="AJP1" s="15"/>
      <c r="AJQ1" s="15"/>
      <c r="AJR1" s="15"/>
      <c r="AJS1" s="15"/>
      <c r="AJT1" s="15"/>
      <c r="AJU1" s="15"/>
      <c r="AJV1" s="15"/>
      <c r="AJW1" s="15"/>
      <c r="AJX1" s="15"/>
      <c r="AJY1" s="15"/>
      <c r="AJZ1" s="15"/>
      <c r="AKA1" s="15"/>
      <c r="AKB1" s="15"/>
      <c r="AKC1" s="15"/>
      <c r="AKD1" s="15"/>
      <c r="AKE1" s="15"/>
      <c r="AKF1" s="15"/>
      <c r="AKG1" s="15"/>
      <c r="AKH1" s="15"/>
      <c r="AKI1" s="15"/>
      <c r="AKJ1" s="15"/>
      <c r="AKK1" s="15"/>
      <c r="AKL1" s="15"/>
      <c r="AKM1" s="15"/>
      <c r="AKN1" s="15"/>
      <c r="AKO1" s="15"/>
      <c r="AKP1" s="15"/>
      <c r="AKQ1" s="15"/>
      <c r="AKR1" s="15"/>
      <c r="AKS1" s="15"/>
      <c r="AKT1" s="15"/>
      <c r="AKU1" s="15"/>
      <c r="AKV1" s="15"/>
      <c r="AKW1" s="15"/>
      <c r="AKX1" s="15"/>
      <c r="AKY1" s="15"/>
      <c r="AKZ1" s="15"/>
      <c r="ALA1" s="15"/>
      <c r="ALB1" s="15"/>
      <c r="ALC1" s="15"/>
      <c r="ALD1" s="15"/>
      <c r="ALE1" s="15"/>
      <c r="ALF1" s="15"/>
      <c r="ALG1" s="15"/>
      <c r="ALH1" s="15"/>
      <c r="ALI1" s="15"/>
      <c r="ALJ1" s="15"/>
      <c r="ALK1" s="15"/>
      <c r="ALL1" s="15"/>
      <c r="ALM1" s="15"/>
      <c r="ALN1" s="15"/>
      <c r="ALO1" s="15"/>
      <c r="ALP1" s="15"/>
      <c r="ALQ1" s="15"/>
      <c r="ALR1" s="15"/>
      <c r="ALS1" s="15"/>
      <c r="ALT1" s="15"/>
      <c r="ALU1" s="15"/>
      <c r="ALV1" s="15"/>
      <c r="ALW1" s="15"/>
      <c r="ALX1" s="15"/>
      <c r="ALY1" s="15"/>
      <c r="ALZ1" s="15"/>
      <c r="AMA1" s="15"/>
      <c r="AMB1" s="15"/>
      <c r="AMC1" s="15"/>
      <c r="AMD1" s="15"/>
      <c r="AME1" s="15"/>
      <c r="AMF1" s="15"/>
      <c r="AMG1" s="15"/>
      <c r="AMH1" s="15"/>
      <c r="AMI1" s="15"/>
      <c r="AMJ1" s="15"/>
      <c r="AMK1" s="15"/>
      <c r="AML1" s="15"/>
      <c r="AMM1" s="15"/>
      <c r="AMN1" s="15"/>
      <c r="AMO1" s="15"/>
      <c r="AMP1" s="15"/>
      <c r="AMQ1" s="15"/>
      <c r="AMR1" s="15"/>
      <c r="AMS1" s="15"/>
      <c r="AMT1" s="15"/>
      <c r="AMU1" s="15"/>
      <c r="AMV1" s="15"/>
      <c r="AMW1" s="15"/>
      <c r="AMX1" s="15"/>
      <c r="AMY1" s="15"/>
      <c r="AMZ1" s="15"/>
      <c r="ANA1" s="15"/>
      <c r="ANB1" s="15"/>
      <c r="ANC1" s="15"/>
      <c r="AND1" s="15"/>
      <c r="ANE1" s="15"/>
      <c r="ANF1" s="15"/>
      <c r="ANG1" s="15"/>
      <c r="ANH1" s="15"/>
      <c r="ANI1" s="15"/>
      <c r="ANJ1" s="15"/>
      <c r="ANK1" s="15"/>
      <c r="ANL1" s="15"/>
      <c r="ANM1" s="15"/>
      <c r="ANN1" s="15"/>
      <c r="ANO1" s="15"/>
      <c r="ANP1" s="15"/>
      <c r="ANQ1" s="15"/>
      <c r="ANR1" s="15"/>
      <c r="ANS1" s="15"/>
      <c r="ANT1" s="15"/>
      <c r="ANU1" s="15"/>
      <c r="ANV1" s="15"/>
      <c r="ANW1" s="15"/>
      <c r="ANX1" s="15"/>
      <c r="ANY1" s="15"/>
      <c r="ANZ1" s="15"/>
      <c r="AOA1" s="15"/>
      <c r="AOB1" s="15"/>
      <c r="AOC1" s="15"/>
      <c r="AOD1" s="15"/>
      <c r="AOE1" s="15"/>
      <c r="AOF1" s="15"/>
      <c r="AOG1" s="15"/>
      <c r="AOH1" s="15"/>
      <c r="AOI1" s="15"/>
      <c r="AOJ1" s="15"/>
      <c r="AOK1" s="15"/>
      <c r="AOL1" s="15"/>
      <c r="AOM1" s="15"/>
      <c r="AON1" s="15"/>
      <c r="AOO1" s="15"/>
      <c r="AOP1" s="15"/>
      <c r="AOQ1" s="15"/>
      <c r="AOR1" s="15"/>
      <c r="AOS1" s="15"/>
      <c r="AOT1" s="15"/>
      <c r="AOU1" s="15"/>
      <c r="AOV1" s="15"/>
      <c r="AOW1" s="15"/>
      <c r="AOX1" s="15"/>
      <c r="AOY1" s="15"/>
      <c r="AOZ1" s="15"/>
      <c r="APA1" s="15"/>
      <c r="APB1" s="15"/>
      <c r="APC1" s="15"/>
      <c r="APD1" s="15"/>
      <c r="APE1" s="15"/>
      <c r="APF1" s="15"/>
      <c r="APG1" s="15"/>
      <c r="APH1" s="15"/>
      <c r="API1" s="15"/>
      <c r="APJ1" s="15"/>
      <c r="APK1" s="15"/>
      <c r="APL1" s="15"/>
      <c r="APM1" s="15"/>
      <c r="APN1" s="15"/>
      <c r="APO1" s="15"/>
      <c r="APP1" s="15"/>
      <c r="APQ1" s="15"/>
      <c r="APR1" s="15"/>
      <c r="APS1" s="15"/>
      <c r="APT1" s="15"/>
      <c r="APU1" s="15"/>
      <c r="APV1" s="15"/>
      <c r="APW1" s="15"/>
      <c r="APX1" s="15"/>
      <c r="APY1" s="15"/>
      <c r="APZ1" s="15"/>
      <c r="AQA1" s="15"/>
      <c r="AQB1" s="15"/>
      <c r="AQC1" s="15"/>
      <c r="AQD1" s="15"/>
      <c r="AQE1" s="15"/>
      <c r="AQF1" s="15"/>
      <c r="AQG1" s="15"/>
      <c r="AQH1" s="15"/>
      <c r="AQI1" s="15"/>
      <c r="AQJ1" s="15"/>
      <c r="AQK1" s="15"/>
      <c r="AQL1" s="15"/>
      <c r="AQM1" s="15"/>
      <c r="AQN1" s="15"/>
      <c r="AQO1" s="15"/>
      <c r="AQP1" s="15"/>
      <c r="AQQ1" s="15"/>
      <c r="AQR1" s="15"/>
      <c r="AQS1" s="15"/>
      <c r="AQT1" s="15"/>
      <c r="AQU1" s="15"/>
      <c r="AQV1" s="15"/>
      <c r="AQW1" s="15"/>
      <c r="AQX1" s="15"/>
      <c r="AQY1" s="15"/>
      <c r="AQZ1" s="15"/>
      <c r="ARA1" s="15"/>
      <c r="ARB1" s="15"/>
      <c r="ARC1" s="15"/>
      <c r="ARD1" s="15"/>
      <c r="ARE1" s="15"/>
      <c r="ARF1" s="15"/>
      <c r="ARG1" s="15"/>
      <c r="ARH1" s="15"/>
      <c r="ARI1" s="15"/>
      <c r="ARJ1" s="15"/>
      <c r="ARK1" s="15"/>
      <c r="ARL1" s="15"/>
      <c r="ARM1" s="15"/>
      <c r="ARN1" s="15"/>
      <c r="ARO1" s="15"/>
      <c r="ARP1" s="15"/>
      <c r="ARQ1" s="15"/>
      <c r="ARR1" s="15"/>
      <c r="ARS1" s="15"/>
      <c r="ART1" s="15"/>
      <c r="ARU1" s="15"/>
      <c r="ARV1" s="15"/>
      <c r="ARW1" s="15"/>
      <c r="ARX1" s="15"/>
      <c r="ARY1" s="15"/>
      <c r="ARZ1" s="15"/>
      <c r="ASA1" s="15"/>
      <c r="ASB1" s="15"/>
      <c r="ASC1" s="15"/>
      <c r="ASD1" s="15"/>
      <c r="ASE1" s="15"/>
      <c r="ASF1" s="15"/>
      <c r="ASG1" s="15"/>
      <c r="ASH1" s="15"/>
      <c r="ASI1" s="15"/>
      <c r="ASJ1" s="15"/>
      <c r="ASK1" s="15"/>
      <c r="ASL1" s="15"/>
      <c r="ASM1" s="15"/>
      <c r="ASN1" s="15"/>
      <c r="ASO1" s="15"/>
      <c r="ASP1" s="15"/>
      <c r="ASQ1" s="15"/>
      <c r="ASR1" s="15"/>
      <c r="ASS1" s="15"/>
      <c r="AST1" s="15"/>
      <c r="ASU1" s="15"/>
      <c r="ASV1" s="15"/>
      <c r="ASW1" s="15"/>
      <c r="ASX1" s="15"/>
      <c r="ASY1" s="15"/>
      <c r="ASZ1" s="15"/>
      <c r="ATA1" s="15"/>
      <c r="ATB1" s="15"/>
      <c r="ATC1" s="15"/>
      <c r="ATD1" s="15"/>
      <c r="ATE1" s="15"/>
      <c r="ATF1" s="15"/>
      <c r="ATG1" s="15"/>
      <c r="ATH1" s="15"/>
      <c r="ATI1" s="15"/>
      <c r="ATJ1" s="15"/>
      <c r="ATK1" s="15"/>
      <c r="ATL1" s="15"/>
      <c r="ATM1" s="15"/>
      <c r="ATN1" s="15"/>
      <c r="ATO1" s="15"/>
      <c r="ATP1" s="15"/>
      <c r="ATQ1" s="15"/>
      <c r="ATR1" s="15"/>
      <c r="ATS1" s="15"/>
      <c r="ATT1" s="15"/>
      <c r="ATU1" s="15"/>
      <c r="ATV1" s="15"/>
      <c r="ATW1" s="15"/>
      <c r="ATX1" s="15"/>
      <c r="ATY1" s="15"/>
      <c r="ATZ1" s="15"/>
      <c r="AUA1" s="15"/>
      <c r="AUB1" s="15"/>
      <c r="AUC1" s="15"/>
      <c r="AUD1" s="15"/>
      <c r="AUE1" s="15"/>
      <c r="AUF1" s="15"/>
      <c r="AUG1" s="15"/>
      <c r="AUH1" s="15"/>
      <c r="AUI1" s="15"/>
      <c r="AUJ1" s="15"/>
      <c r="AUK1" s="15"/>
      <c r="AUL1" s="15"/>
      <c r="AUM1" s="15"/>
      <c r="AUN1" s="15"/>
      <c r="AUO1" s="15"/>
      <c r="AUP1" s="15"/>
      <c r="AUQ1" s="15"/>
      <c r="AUR1" s="15"/>
      <c r="AUS1" s="15"/>
      <c r="AUT1" s="15"/>
      <c r="AUU1" s="15"/>
      <c r="AUV1" s="15"/>
      <c r="AUW1" s="15"/>
      <c r="AUX1" s="15"/>
      <c r="AUY1" s="15"/>
      <c r="AUZ1" s="15"/>
      <c r="AVA1" s="15"/>
      <c r="AVB1" s="15"/>
      <c r="AVC1" s="15"/>
      <c r="AVD1" s="15"/>
      <c r="AVE1" s="15"/>
      <c r="AVF1" s="15"/>
      <c r="AVG1" s="15"/>
      <c r="AVH1" s="15"/>
      <c r="AVI1" s="15"/>
      <c r="AVJ1" s="15"/>
      <c r="AVK1" s="15"/>
      <c r="AVL1" s="15"/>
      <c r="AVM1" s="15"/>
      <c r="AVN1" s="15"/>
      <c r="AVO1" s="15"/>
      <c r="AVP1" s="15"/>
      <c r="AVQ1" s="15"/>
      <c r="AVR1" s="15"/>
      <c r="AVS1" s="15"/>
      <c r="AVT1" s="15"/>
      <c r="AVU1" s="15"/>
      <c r="AVV1" s="15"/>
      <c r="AVW1" s="15"/>
      <c r="AVX1" s="15"/>
      <c r="AVY1" s="15"/>
      <c r="AVZ1" s="15"/>
      <c r="AWA1" s="15"/>
      <c r="AWB1" s="15"/>
      <c r="AWC1" s="15"/>
      <c r="AWD1" s="15"/>
      <c r="AWE1" s="15"/>
      <c r="AWF1" s="15"/>
      <c r="AWG1" s="15"/>
      <c r="AWH1" s="15"/>
      <c r="AWI1" s="15"/>
      <c r="AWJ1" s="15"/>
      <c r="AWK1" s="15"/>
      <c r="AWL1" s="15"/>
      <c r="AWM1" s="15"/>
      <c r="AWN1" s="15"/>
      <c r="AWO1" s="15"/>
      <c r="AWP1" s="15"/>
      <c r="AWQ1" s="15"/>
      <c r="AWR1" s="15"/>
      <c r="AWS1" s="15"/>
      <c r="AWT1" s="15"/>
      <c r="AWU1" s="15"/>
      <c r="AWV1" s="15"/>
      <c r="AWW1" s="15"/>
      <c r="AWX1" s="15"/>
      <c r="AWY1" s="15"/>
      <c r="AWZ1" s="15"/>
      <c r="AXA1" s="15"/>
      <c r="AXB1" s="15"/>
      <c r="AXC1" s="15"/>
      <c r="AXD1" s="15"/>
      <c r="AXE1" s="15"/>
      <c r="AXF1" s="15"/>
      <c r="AXG1" s="15"/>
      <c r="AXH1" s="15"/>
      <c r="AXI1" s="15"/>
      <c r="AXJ1" s="15"/>
      <c r="AXK1" s="15"/>
      <c r="AXL1" s="15"/>
      <c r="AXM1" s="15"/>
      <c r="AXN1" s="15"/>
      <c r="AXO1" s="15"/>
      <c r="AXP1" s="15"/>
      <c r="AXQ1" s="15"/>
      <c r="AXR1" s="15"/>
      <c r="AXS1" s="15"/>
      <c r="AXT1" s="15"/>
      <c r="AXU1" s="15"/>
      <c r="AXV1" s="15"/>
      <c r="AXW1" s="15"/>
      <c r="AXX1" s="15"/>
      <c r="AXY1" s="15"/>
      <c r="AXZ1" s="15"/>
      <c r="AYA1" s="15"/>
      <c r="AYB1" s="15"/>
      <c r="AYC1" s="15"/>
      <c r="AYD1" s="15"/>
      <c r="AYE1" s="15"/>
      <c r="AYF1" s="15"/>
      <c r="AYG1" s="15"/>
      <c r="AYH1" s="15"/>
      <c r="AYI1" s="15"/>
      <c r="AYJ1" s="15"/>
      <c r="AYK1" s="15"/>
      <c r="AYL1" s="15"/>
      <c r="AYM1" s="15"/>
      <c r="AYN1" s="15"/>
      <c r="AYO1" s="15"/>
      <c r="AYP1" s="15"/>
      <c r="AYQ1" s="15"/>
      <c r="AYR1" s="15"/>
      <c r="AYS1" s="15"/>
      <c r="AYT1" s="15"/>
      <c r="AYU1" s="15"/>
      <c r="AYV1" s="15"/>
      <c r="AYW1" s="15"/>
      <c r="AYX1" s="15"/>
      <c r="AYY1" s="15"/>
      <c r="AYZ1" s="15"/>
      <c r="AZA1" s="15"/>
      <c r="AZB1" s="15"/>
      <c r="AZC1" s="15"/>
      <c r="AZD1" s="15"/>
      <c r="AZE1" s="15"/>
      <c r="AZF1" s="15"/>
      <c r="AZG1" s="15"/>
      <c r="AZH1" s="15"/>
      <c r="AZI1" s="15"/>
      <c r="AZJ1" s="15"/>
      <c r="AZK1" s="15"/>
      <c r="AZL1" s="15"/>
      <c r="AZM1" s="15"/>
      <c r="AZN1" s="15"/>
      <c r="AZO1" s="15"/>
      <c r="AZP1" s="15"/>
      <c r="AZQ1" s="15"/>
      <c r="AZR1" s="15"/>
      <c r="AZS1" s="15"/>
      <c r="AZT1" s="15"/>
      <c r="AZU1" s="15"/>
      <c r="AZV1" s="15"/>
      <c r="AZW1" s="15"/>
      <c r="AZX1" s="15"/>
      <c r="AZY1" s="15"/>
      <c r="AZZ1" s="15"/>
      <c r="BAA1" s="15"/>
      <c r="BAB1" s="15"/>
      <c r="BAC1" s="15"/>
      <c r="BAD1" s="15"/>
      <c r="BAE1" s="15"/>
      <c r="BAF1" s="15"/>
      <c r="BAG1" s="15"/>
      <c r="BAH1" s="15"/>
      <c r="BAI1" s="15"/>
      <c r="BAJ1" s="15"/>
      <c r="BAK1" s="15"/>
      <c r="BAL1" s="15"/>
      <c r="BAM1" s="15"/>
      <c r="BAN1" s="15"/>
      <c r="BAO1" s="15"/>
      <c r="BAP1" s="15"/>
      <c r="BAQ1" s="15"/>
      <c r="BAR1" s="15"/>
      <c r="BAS1" s="15"/>
      <c r="BAT1" s="15"/>
      <c r="BAU1" s="15"/>
      <c r="BAV1" s="15"/>
      <c r="BAW1" s="15"/>
      <c r="BAX1" s="15"/>
      <c r="BAY1" s="15"/>
      <c r="BAZ1" s="15"/>
      <c r="BBA1" s="15"/>
      <c r="BBB1" s="15"/>
      <c r="BBC1" s="15"/>
      <c r="BBD1" s="15"/>
      <c r="BBE1" s="15"/>
      <c r="BBF1" s="15"/>
      <c r="BBG1" s="15"/>
      <c r="BBH1" s="15"/>
      <c r="BBI1" s="15"/>
      <c r="BBJ1" s="15"/>
      <c r="BBK1" s="15"/>
      <c r="BBL1" s="15"/>
      <c r="BBM1" s="15"/>
      <c r="BBN1" s="15"/>
      <c r="BBO1" s="15"/>
      <c r="BBP1" s="15"/>
      <c r="BBQ1" s="15"/>
      <c r="BBR1" s="15"/>
      <c r="BBS1" s="15"/>
      <c r="BBT1" s="15"/>
      <c r="BBU1" s="15"/>
      <c r="BBV1" s="15"/>
      <c r="BBW1" s="15"/>
      <c r="BBX1" s="15"/>
      <c r="BBY1" s="15"/>
      <c r="BBZ1" s="15"/>
      <c r="BCA1" s="15"/>
      <c r="BCB1" s="15"/>
      <c r="BCC1" s="15"/>
      <c r="BCD1" s="15"/>
      <c r="BCE1" s="15"/>
      <c r="BCF1" s="15"/>
      <c r="BCG1" s="15"/>
      <c r="BCH1" s="15"/>
      <c r="BCI1" s="15"/>
      <c r="BCJ1" s="15"/>
      <c r="BCK1" s="15"/>
      <c r="BCL1" s="15"/>
      <c r="BCM1" s="15"/>
      <c r="BCN1" s="15"/>
      <c r="BCO1" s="15"/>
      <c r="BCP1" s="15"/>
      <c r="BCQ1" s="15"/>
      <c r="BCR1" s="15"/>
      <c r="BCS1" s="15"/>
      <c r="BCT1" s="15"/>
      <c r="BCU1" s="15"/>
      <c r="BCV1" s="15"/>
      <c r="BCW1" s="15"/>
      <c r="BCX1" s="15"/>
      <c r="BCY1" s="15"/>
      <c r="BCZ1" s="15"/>
      <c r="BDA1" s="15"/>
      <c r="BDB1" s="15"/>
      <c r="BDC1" s="15"/>
      <c r="BDD1" s="15"/>
      <c r="BDE1" s="15"/>
      <c r="BDF1" s="15"/>
      <c r="BDG1" s="15"/>
      <c r="BDH1" s="15"/>
      <c r="BDI1" s="15"/>
      <c r="BDJ1" s="15"/>
      <c r="BDK1" s="15"/>
      <c r="BDL1" s="15"/>
      <c r="BDM1" s="15"/>
      <c r="BDN1" s="15"/>
      <c r="BDO1" s="15"/>
      <c r="BDP1" s="15"/>
      <c r="BDQ1" s="15"/>
      <c r="BDR1" s="15"/>
      <c r="BDS1" s="15"/>
      <c r="BDT1" s="15"/>
      <c r="BDU1" s="15"/>
      <c r="BDV1" s="15"/>
      <c r="BDW1" s="15"/>
      <c r="BDX1" s="15"/>
      <c r="BDY1" s="15"/>
      <c r="BDZ1" s="15"/>
      <c r="BEA1" s="15"/>
      <c r="BEB1" s="15"/>
      <c r="BEC1" s="15"/>
      <c r="BED1" s="15"/>
      <c r="BEE1" s="15"/>
      <c r="BEF1" s="15"/>
      <c r="BEG1" s="15"/>
      <c r="BEH1" s="15"/>
      <c r="BEI1" s="15"/>
      <c r="BEJ1" s="15"/>
      <c r="BEK1" s="15"/>
      <c r="BEL1" s="15"/>
      <c r="BEM1" s="15"/>
      <c r="BEN1" s="15"/>
      <c r="BEO1" s="15"/>
      <c r="BEP1" s="15"/>
      <c r="BEQ1" s="15"/>
      <c r="BER1" s="15"/>
      <c r="BES1" s="15"/>
      <c r="BET1" s="15"/>
      <c r="BEU1" s="15"/>
      <c r="BEV1" s="15"/>
      <c r="BEW1" s="15"/>
      <c r="BEX1" s="15"/>
      <c r="BEY1" s="15"/>
      <c r="BEZ1" s="15"/>
      <c r="BFA1" s="15"/>
      <c r="BFB1" s="15"/>
      <c r="BFC1" s="15"/>
      <c r="BFD1" s="15"/>
      <c r="BFE1" s="15"/>
      <c r="BFF1" s="15"/>
      <c r="BFG1" s="15"/>
      <c r="BFH1" s="15"/>
      <c r="BFI1" s="15"/>
      <c r="BFJ1" s="15"/>
      <c r="BFK1" s="15"/>
      <c r="BFL1" s="15"/>
      <c r="BFM1" s="15"/>
      <c r="BFN1" s="15"/>
      <c r="BFO1" s="15"/>
      <c r="BFP1" s="15"/>
      <c r="BFQ1" s="15"/>
      <c r="BFR1" s="15"/>
      <c r="BFS1" s="15"/>
      <c r="BFT1" s="15"/>
      <c r="BFU1" s="15"/>
      <c r="BFV1" s="15"/>
      <c r="BFW1" s="15"/>
      <c r="BFX1" s="15"/>
      <c r="BFY1" s="15"/>
      <c r="BFZ1" s="15"/>
      <c r="BGA1" s="15"/>
      <c r="BGB1" s="15"/>
      <c r="BGC1" s="15"/>
      <c r="BGD1" s="15"/>
      <c r="BGE1" s="15"/>
      <c r="BGF1" s="15"/>
      <c r="BGG1" s="15"/>
      <c r="BGH1" s="15"/>
      <c r="BGI1" s="15"/>
      <c r="BGJ1" s="15"/>
      <c r="BGK1" s="15"/>
      <c r="BGL1" s="15"/>
      <c r="BGM1" s="15"/>
      <c r="BGN1" s="15"/>
      <c r="BGO1" s="15"/>
      <c r="BGP1" s="15"/>
      <c r="BGQ1" s="15"/>
      <c r="BGR1" s="15"/>
      <c r="BGS1" s="15"/>
      <c r="BGT1" s="15"/>
      <c r="BGU1" s="15"/>
      <c r="BGV1" s="15"/>
      <c r="BGW1" s="15"/>
      <c r="BGX1" s="15"/>
      <c r="BGY1" s="15"/>
      <c r="BGZ1" s="15"/>
      <c r="BHA1" s="15"/>
      <c r="BHB1" s="15"/>
      <c r="BHC1" s="15"/>
      <c r="BHD1" s="15"/>
      <c r="BHE1" s="15"/>
      <c r="BHF1" s="15"/>
      <c r="BHG1" s="15"/>
      <c r="BHH1" s="15"/>
      <c r="BHI1" s="15"/>
      <c r="BHJ1" s="15"/>
      <c r="BHK1" s="15"/>
      <c r="BHL1" s="15"/>
      <c r="BHM1" s="15"/>
      <c r="BHN1" s="15"/>
      <c r="BHO1" s="15"/>
      <c r="BHP1" s="15"/>
      <c r="BHQ1" s="15"/>
      <c r="BHR1" s="15"/>
      <c r="BHS1" s="15"/>
      <c r="BHT1" s="15"/>
      <c r="BHU1" s="15"/>
      <c r="BHV1" s="15"/>
      <c r="BHW1" s="15"/>
      <c r="BHX1" s="15"/>
      <c r="BHY1" s="15"/>
      <c r="BHZ1" s="15"/>
      <c r="BIA1" s="15"/>
      <c r="BIB1" s="15"/>
      <c r="BIC1" s="15"/>
      <c r="BID1" s="15"/>
      <c r="BIE1" s="15"/>
      <c r="BIF1" s="15"/>
      <c r="BIG1" s="15"/>
      <c r="BIH1" s="15"/>
      <c r="BII1" s="15"/>
      <c r="BIJ1" s="15"/>
      <c r="BIK1" s="15"/>
      <c r="BIL1" s="15"/>
      <c r="BIM1" s="15"/>
      <c r="BIN1" s="15"/>
      <c r="BIO1" s="15"/>
      <c r="BIP1" s="15"/>
      <c r="BIQ1" s="15"/>
      <c r="BIR1" s="15"/>
      <c r="BIS1" s="15"/>
      <c r="BIT1" s="15"/>
      <c r="BIU1" s="15"/>
      <c r="BIV1" s="15"/>
      <c r="BIW1" s="15"/>
      <c r="BIX1" s="15"/>
      <c r="BIY1" s="15"/>
      <c r="BIZ1" s="15"/>
      <c r="BJA1" s="15"/>
      <c r="BJB1" s="15"/>
      <c r="BJC1" s="15"/>
      <c r="BJD1" s="15"/>
      <c r="BJE1" s="15"/>
      <c r="BJF1" s="15"/>
      <c r="BJG1" s="15"/>
      <c r="BJH1" s="15"/>
      <c r="BJI1" s="15"/>
      <c r="BJJ1" s="15"/>
      <c r="BJK1" s="15"/>
      <c r="BJL1" s="15"/>
      <c r="BJM1" s="15"/>
      <c r="BJN1" s="15"/>
      <c r="BJO1" s="15"/>
      <c r="BJP1" s="15"/>
      <c r="BJQ1" s="15"/>
      <c r="BJR1" s="15"/>
      <c r="BJS1" s="15"/>
      <c r="BJT1" s="15"/>
      <c r="BJU1" s="15"/>
      <c r="BJV1" s="15"/>
      <c r="BJW1" s="15"/>
      <c r="BJX1" s="15"/>
      <c r="BJY1" s="15"/>
      <c r="BJZ1" s="15"/>
      <c r="BKA1" s="15"/>
      <c r="BKB1" s="15"/>
      <c r="BKC1" s="15"/>
      <c r="BKD1" s="15"/>
      <c r="BKE1" s="15"/>
      <c r="BKF1" s="15"/>
      <c r="BKG1" s="15"/>
      <c r="BKH1" s="15"/>
      <c r="BKI1" s="15"/>
      <c r="BKJ1" s="15"/>
      <c r="BKK1" s="15"/>
      <c r="BKL1" s="15"/>
      <c r="BKM1" s="15"/>
      <c r="BKN1" s="15"/>
      <c r="BKO1" s="15"/>
      <c r="BKP1" s="15"/>
      <c r="BKQ1" s="15"/>
      <c r="BKR1" s="15"/>
      <c r="BKS1" s="15"/>
      <c r="BKT1" s="15"/>
      <c r="BKU1" s="15"/>
      <c r="BKV1" s="15"/>
      <c r="BKW1" s="15"/>
      <c r="BKX1" s="15"/>
      <c r="BKY1" s="15"/>
      <c r="BKZ1" s="15"/>
      <c r="BLA1" s="15"/>
      <c r="BLB1" s="15"/>
      <c r="BLC1" s="15"/>
      <c r="BLD1" s="15"/>
      <c r="BLE1" s="15"/>
      <c r="BLF1" s="15"/>
      <c r="BLG1" s="15"/>
      <c r="BLH1" s="15"/>
      <c r="BLI1" s="15"/>
      <c r="BLJ1" s="15"/>
      <c r="BLK1" s="15"/>
      <c r="BLL1" s="15"/>
      <c r="BLM1" s="15"/>
      <c r="BLN1" s="15"/>
      <c r="BLO1" s="15"/>
      <c r="BLP1" s="15"/>
      <c r="BLQ1" s="15"/>
      <c r="BLR1" s="15"/>
      <c r="BLS1" s="15"/>
      <c r="BLT1" s="15"/>
      <c r="BLU1" s="15"/>
      <c r="BLV1" s="15"/>
      <c r="BLW1" s="15"/>
      <c r="BLX1" s="15"/>
      <c r="BLY1" s="15"/>
      <c r="BLZ1" s="15"/>
      <c r="BMA1" s="15"/>
      <c r="BMB1" s="15"/>
      <c r="BMC1" s="15"/>
      <c r="BMD1" s="15"/>
      <c r="BME1" s="15"/>
      <c r="BMF1" s="15"/>
      <c r="BMG1" s="15"/>
      <c r="BMH1" s="15"/>
      <c r="BMI1" s="15"/>
      <c r="BMJ1" s="15"/>
      <c r="BMK1" s="15"/>
      <c r="BML1" s="15"/>
      <c r="BMM1" s="15"/>
      <c r="BMN1" s="15"/>
      <c r="BMO1" s="15"/>
      <c r="BMP1" s="15"/>
      <c r="BMQ1" s="15"/>
      <c r="BMR1" s="15"/>
      <c r="BMS1" s="15"/>
      <c r="BMT1" s="15"/>
      <c r="BMU1" s="15"/>
      <c r="BMV1" s="15"/>
      <c r="BMW1" s="15"/>
      <c r="BMX1" s="15"/>
      <c r="BMY1" s="15"/>
      <c r="BMZ1" s="15"/>
      <c r="BNA1" s="15"/>
      <c r="BNB1" s="15"/>
      <c r="BNC1" s="15"/>
      <c r="BND1" s="15"/>
      <c r="BNE1" s="15"/>
      <c r="BNF1" s="15"/>
      <c r="BNG1" s="15"/>
      <c r="BNH1" s="15"/>
      <c r="BNI1" s="15"/>
      <c r="BNJ1" s="15"/>
      <c r="BNK1" s="15"/>
      <c r="BNL1" s="15"/>
      <c r="BNM1" s="15"/>
      <c r="BNN1" s="15"/>
      <c r="BNO1" s="15"/>
      <c r="BNP1" s="15"/>
      <c r="BNQ1" s="15"/>
      <c r="BNR1" s="15"/>
      <c r="BNS1" s="15"/>
      <c r="BNT1" s="15"/>
      <c r="BNU1" s="15"/>
      <c r="BNV1" s="15"/>
      <c r="BNW1" s="15"/>
      <c r="BNX1" s="15"/>
      <c r="BNY1" s="15"/>
      <c r="BNZ1" s="15"/>
      <c r="BOA1" s="15"/>
      <c r="BOB1" s="15"/>
      <c r="BOC1" s="15"/>
      <c r="BOD1" s="15"/>
      <c r="BOE1" s="15"/>
      <c r="BOF1" s="15"/>
      <c r="BOG1" s="15"/>
      <c r="BOH1" s="15"/>
      <c r="BOI1" s="15"/>
      <c r="BOJ1" s="15"/>
      <c r="BOK1" s="15"/>
      <c r="BOL1" s="15"/>
      <c r="BOM1" s="15"/>
      <c r="BON1" s="15"/>
      <c r="BOO1" s="15"/>
      <c r="BOP1" s="15"/>
      <c r="BOQ1" s="15"/>
      <c r="BOR1" s="15"/>
      <c r="BOS1" s="15"/>
      <c r="BOT1" s="15"/>
      <c r="BOU1" s="15"/>
      <c r="BOV1" s="15"/>
      <c r="BOW1" s="15"/>
      <c r="BOX1" s="15"/>
      <c r="BOY1" s="15"/>
      <c r="BOZ1" s="15"/>
      <c r="BPA1" s="15"/>
      <c r="BPB1" s="15"/>
      <c r="BPC1" s="15"/>
      <c r="BPD1" s="15"/>
      <c r="BPE1" s="15"/>
      <c r="BPF1" s="15"/>
      <c r="BPG1" s="15"/>
      <c r="BPH1" s="15"/>
      <c r="BPI1" s="15"/>
      <c r="BPJ1" s="15"/>
      <c r="BPK1" s="15"/>
      <c r="BPL1" s="15"/>
      <c r="BPM1" s="15"/>
      <c r="BPN1" s="15"/>
      <c r="BPO1" s="15"/>
      <c r="BPP1" s="15"/>
      <c r="BPQ1" s="15"/>
      <c r="BPR1" s="15"/>
      <c r="BPS1" s="15"/>
      <c r="BPT1" s="15"/>
      <c r="BPU1" s="15"/>
      <c r="BPV1" s="15"/>
      <c r="BPW1" s="15"/>
      <c r="BPX1" s="15"/>
      <c r="BPY1" s="15"/>
      <c r="BPZ1" s="15"/>
      <c r="BQA1" s="15"/>
      <c r="BQB1" s="15"/>
      <c r="BQC1" s="15"/>
      <c r="BQD1" s="15"/>
      <c r="BQE1" s="15"/>
      <c r="BQF1" s="15"/>
      <c r="BQG1" s="15"/>
      <c r="BQH1" s="15"/>
      <c r="BQI1" s="15"/>
      <c r="BQJ1" s="15"/>
      <c r="BQK1" s="15"/>
      <c r="BQL1" s="15"/>
      <c r="BQM1" s="15"/>
      <c r="BQN1" s="15"/>
      <c r="BQO1" s="15"/>
      <c r="BQP1" s="15"/>
      <c r="BQQ1" s="15"/>
      <c r="BQR1" s="15"/>
      <c r="BQS1" s="15"/>
      <c r="BQT1" s="15"/>
      <c r="BQU1" s="15"/>
      <c r="BQV1" s="15"/>
      <c r="BQW1" s="15"/>
      <c r="BQX1" s="15"/>
      <c r="BQY1" s="15"/>
      <c r="BQZ1" s="15"/>
      <c r="BRA1" s="15"/>
      <c r="BRB1" s="15"/>
      <c r="BRC1" s="15"/>
      <c r="BRD1" s="15"/>
      <c r="BRE1" s="15"/>
      <c r="BRF1" s="15"/>
      <c r="BRG1" s="15"/>
      <c r="BRH1" s="15"/>
      <c r="BRI1" s="15"/>
      <c r="BRJ1" s="15"/>
      <c r="BRK1" s="15"/>
      <c r="BRL1" s="15"/>
      <c r="BRM1" s="15"/>
      <c r="BRN1" s="15"/>
      <c r="BRO1" s="15"/>
      <c r="BRP1" s="15"/>
      <c r="BRQ1" s="15"/>
      <c r="BRR1" s="15"/>
      <c r="BRS1" s="15"/>
      <c r="BRT1" s="15"/>
      <c r="BRU1" s="15"/>
      <c r="BRV1" s="15"/>
      <c r="BRW1" s="15"/>
      <c r="BRX1" s="15"/>
      <c r="BRY1" s="15"/>
      <c r="BRZ1" s="15"/>
      <c r="BSA1" s="15"/>
      <c r="BSB1" s="15"/>
      <c r="BSC1" s="15"/>
      <c r="BSD1" s="15"/>
      <c r="BSE1" s="15"/>
      <c r="BSF1" s="15"/>
      <c r="BSG1" s="15"/>
      <c r="BSH1" s="15"/>
      <c r="BSI1" s="15"/>
      <c r="BSJ1" s="15"/>
      <c r="BSK1" s="15"/>
      <c r="BSL1" s="15"/>
      <c r="BSM1" s="15"/>
      <c r="BSN1" s="15"/>
      <c r="BSO1" s="15"/>
      <c r="BSP1" s="15"/>
      <c r="BSQ1" s="15"/>
      <c r="BSR1" s="15"/>
      <c r="BSS1" s="15"/>
      <c r="BST1" s="15"/>
      <c r="BSU1" s="15"/>
      <c r="BSV1" s="15"/>
      <c r="BSW1" s="15"/>
      <c r="BSX1" s="15"/>
      <c r="BSY1" s="15"/>
      <c r="BSZ1" s="15"/>
      <c r="BTA1" s="15"/>
      <c r="BTB1" s="15"/>
      <c r="BTC1" s="15"/>
      <c r="BTD1" s="15"/>
      <c r="BTE1" s="15"/>
      <c r="BTF1" s="15"/>
      <c r="BTG1" s="15"/>
      <c r="BTH1" s="15"/>
      <c r="BTI1" s="15"/>
      <c r="BTJ1" s="15"/>
      <c r="BTK1" s="15"/>
      <c r="BTL1" s="15"/>
      <c r="BTM1" s="15"/>
      <c r="BTN1" s="15"/>
      <c r="BTO1" s="15"/>
      <c r="BTP1" s="15"/>
      <c r="BTQ1" s="15"/>
      <c r="BTR1" s="15"/>
      <c r="BTS1" s="15"/>
      <c r="BTT1" s="15"/>
      <c r="BTU1" s="15"/>
      <c r="BTV1" s="15"/>
      <c r="BTW1" s="15"/>
      <c r="BTX1" s="15"/>
      <c r="BTY1" s="15"/>
      <c r="BTZ1" s="15"/>
      <c r="BUA1" s="15"/>
      <c r="BUB1" s="15"/>
      <c r="BUC1" s="15"/>
      <c r="BUD1" s="15"/>
      <c r="BUE1" s="15"/>
      <c r="BUF1" s="15"/>
      <c r="BUG1" s="15"/>
      <c r="BUH1" s="15"/>
      <c r="BUI1" s="15"/>
      <c r="BUJ1" s="15"/>
      <c r="BUK1" s="15"/>
      <c r="BUL1" s="15"/>
      <c r="BUM1" s="15"/>
      <c r="BUN1" s="15"/>
      <c r="BUO1" s="15"/>
      <c r="BUP1" s="15"/>
      <c r="BUQ1" s="15"/>
      <c r="BUR1" s="15"/>
      <c r="BUS1" s="15"/>
      <c r="BUT1" s="15"/>
      <c r="BUU1" s="15"/>
      <c r="BUV1" s="15"/>
      <c r="BUW1" s="15"/>
      <c r="BUX1" s="15"/>
      <c r="BUY1" s="15"/>
      <c r="BUZ1" s="15"/>
      <c r="BVA1" s="15"/>
      <c r="BVB1" s="15"/>
      <c r="BVC1" s="15"/>
      <c r="BVD1" s="15"/>
      <c r="BVE1" s="15"/>
      <c r="BVF1" s="15"/>
      <c r="BVG1" s="15"/>
      <c r="BVH1" s="15"/>
      <c r="BVI1" s="15"/>
      <c r="BVJ1" s="15"/>
      <c r="BVK1" s="15"/>
      <c r="BVL1" s="15"/>
      <c r="BVM1" s="15"/>
      <c r="BVN1" s="15"/>
      <c r="BVO1" s="15"/>
      <c r="BVP1" s="15"/>
      <c r="BVQ1" s="15"/>
      <c r="BVR1" s="15"/>
      <c r="BVS1" s="15"/>
      <c r="BVT1" s="15"/>
      <c r="BVU1" s="15"/>
      <c r="BVV1" s="15"/>
      <c r="BVW1" s="15"/>
      <c r="BVX1" s="15"/>
      <c r="BVY1" s="15"/>
      <c r="BVZ1" s="15"/>
      <c r="BWA1" s="15"/>
      <c r="BWB1" s="15"/>
      <c r="BWC1" s="15"/>
      <c r="BWD1" s="15"/>
      <c r="BWE1" s="15"/>
      <c r="BWF1" s="15"/>
      <c r="BWG1" s="15"/>
      <c r="BWH1" s="15"/>
      <c r="BWI1" s="15"/>
      <c r="BWJ1" s="15"/>
      <c r="BWK1" s="15"/>
      <c r="BWL1" s="15"/>
      <c r="BWM1" s="15"/>
      <c r="BWN1" s="15"/>
      <c r="BWO1" s="15"/>
      <c r="BWP1" s="15"/>
      <c r="BWQ1" s="15"/>
      <c r="BWR1" s="15"/>
      <c r="BWS1" s="15"/>
      <c r="BWT1" s="15"/>
      <c r="BWU1" s="15"/>
      <c r="BWV1" s="15"/>
      <c r="BWW1" s="15"/>
      <c r="BWX1" s="15"/>
      <c r="BWY1" s="15"/>
      <c r="BWZ1" s="15"/>
      <c r="BXA1" s="15"/>
      <c r="BXB1" s="15"/>
      <c r="BXC1" s="15"/>
      <c r="BXD1" s="15"/>
      <c r="BXE1" s="15"/>
      <c r="BXF1" s="15"/>
      <c r="BXG1" s="15"/>
      <c r="BXH1" s="15"/>
      <c r="BXI1" s="15"/>
      <c r="BXJ1" s="15"/>
      <c r="BXK1" s="15"/>
      <c r="BXL1" s="15"/>
      <c r="BXM1" s="15"/>
      <c r="BXN1" s="15"/>
      <c r="BXO1" s="15"/>
      <c r="BXP1" s="15"/>
      <c r="BXQ1" s="15"/>
      <c r="BXR1" s="15"/>
      <c r="BXS1" s="15"/>
      <c r="BXT1" s="15"/>
      <c r="BXU1" s="15"/>
      <c r="BXV1" s="15"/>
      <c r="BXW1" s="15"/>
      <c r="BXX1" s="15"/>
      <c r="BXY1" s="15"/>
      <c r="BXZ1" s="15"/>
      <c r="BYA1" s="15"/>
      <c r="BYB1" s="15"/>
      <c r="BYC1" s="15"/>
      <c r="BYD1" s="15"/>
      <c r="BYE1" s="15"/>
      <c r="BYF1" s="15"/>
      <c r="BYG1" s="15"/>
      <c r="BYH1" s="15"/>
      <c r="BYI1" s="15"/>
      <c r="BYJ1" s="15"/>
      <c r="BYK1" s="15"/>
      <c r="BYL1" s="15"/>
      <c r="BYM1" s="15"/>
      <c r="BYN1" s="15"/>
      <c r="BYO1" s="15"/>
      <c r="BYP1" s="15"/>
      <c r="BYQ1" s="15"/>
      <c r="BYR1" s="15"/>
      <c r="BYS1" s="15"/>
      <c r="BYT1" s="15"/>
      <c r="BYU1" s="15"/>
      <c r="BYV1" s="15"/>
      <c r="BYW1" s="15"/>
      <c r="BYX1" s="15"/>
      <c r="BYY1" s="15"/>
      <c r="BYZ1" s="15"/>
      <c r="BZA1" s="15"/>
      <c r="BZB1" s="15"/>
      <c r="BZC1" s="15"/>
      <c r="BZD1" s="15"/>
      <c r="BZE1" s="15"/>
      <c r="BZF1" s="15"/>
      <c r="BZG1" s="15"/>
      <c r="BZH1" s="15"/>
      <c r="BZI1" s="15"/>
      <c r="BZJ1" s="15"/>
      <c r="BZK1" s="15"/>
      <c r="BZL1" s="15"/>
      <c r="BZM1" s="15"/>
      <c r="BZN1" s="15"/>
      <c r="BZO1" s="15"/>
      <c r="BZP1" s="15"/>
      <c r="BZQ1" s="15"/>
      <c r="BZR1" s="15"/>
      <c r="BZS1" s="15"/>
      <c r="BZT1" s="15"/>
      <c r="BZU1" s="15"/>
      <c r="BZV1" s="15"/>
      <c r="BZW1" s="15"/>
      <c r="BZX1" s="15"/>
      <c r="BZY1" s="15"/>
      <c r="BZZ1" s="15"/>
      <c r="CAA1" s="15"/>
      <c r="CAB1" s="15"/>
      <c r="CAC1" s="15"/>
      <c r="CAD1" s="15"/>
      <c r="CAE1" s="15"/>
      <c r="CAF1" s="15"/>
      <c r="CAG1" s="15"/>
      <c r="CAH1" s="15"/>
      <c r="CAI1" s="15"/>
      <c r="CAJ1" s="15"/>
      <c r="CAK1" s="15"/>
      <c r="CAL1" s="15"/>
      <c r="CAM1" s="15"/>
      <c r="CAN1" s="15"/>
      <c r="CAO1" s="15"/>
      <c r="CAP1" s="15"/>
      <c r="CAQ1" s="15"/>
      <c r="CAR1" s="15"/>
      <c r="CAS1" s="15"/>
      <c r="CAT1" s="15"/>
      <c r="CAU1" s="15"/>
      <c r="CAV1" s="15"/>
      <c r="CAW1" s="15"/>
      <c r="CAX1" s="15"/>
      <c r="CAY1" s="15"/>
      <c r="CAZ1" s="15"/>
      <c r="CBA1" s="15"/>
      <c r="CBB1" s="15"/>
      <c r="CBC1" s="15"/>
      <c r="CBD1" s="15"/>
      <c r="CBE1" s="15"/>
      <c r="CBF1" s="15"/>
      <c r="CBG1" s="15"/>
      <c r="CBH1" s="15"/>
      <c r="CBI1" s="15"/>
      <c r="CBJ1" s="15"/>
      <c r="CBK1" s="15"/>
      <c r="CBL1" s="15"/>
      <c r="CBM1" s="15"/>
      <c r="CBN1" s="15"/>
      <c r="CBO1" s="15"/>
      <c r="CBP1" s="15"/>
      <c r="CBQ1" s="15"/>
      <c r="CBR1" s="15"/>
      <c r="CBS1" s="15"/>
      <c r="CBT1" s="15"/>
      <c r="CBU1" s="15"/>
      <c r="CBV1" s="15"/>
      <c r="CBW1" s="15"/>
      <c r="CBX1" s="15"/>
      <c r="CBY1" s="15"/>
      <c r="CBZ1" s="15"/>
      <c r="CCA1" s="15"/>
      <c r="CCB1" s="15"/>
      <c r="CCC1" s="15"/>
      <c r="CCD1" s="15"/>
      <c r="CCE1" s="15"/>
      <c r="CCF1" s="15"/>
      <c r="CCG1" s="15"/>
      <c r="CCH1" s="15"/>
      <c r="CCI1" s="15"/>
      <c r="CCJ1" s="15"/>
      <c r="CCK1" s="15"/>
      <c r="CCL1" s="15"/>
      <c r="CCM1" s="15"/>
      <c r="CCN1" s="15"/>
      <c r="CCO1" s="15"/>
      <c r="CCP1" s="15"/>
      <c r="CCQ1" s="15"/>
      <c r="CCR1" s="15"/>
      <c r="CCS1" s="15"/>
      <c r="CCT1" s="15"/>
      <c r="CCU1" s="15"/>
      <c r="CCV1" s="15"/>
      <c r="CCW1" s="15"/>
      <c r="CCX1" s="15"/>
      <c r="CCY1" s="15"/>
      <c r="CCZ1" s="15"/>
      <c r="CDA1" s="15"/>
      <c r="CDB1" s="15"/>
      <c r="CDC1" s="15"/>
      <c r="CDD1" s="15"/>
      <c r="CDE1" s="15"/>
      <c r="CDF1" s="15"/>
      <c r="CDG1" s="15"/>
      <c r="CDH1" s="15"/>
      <c r="CDI1" s="15"/>
      <c r="CDJ1" s="15"/>
      <c r="CDK1" s="15"/>
      <c r="CDL1" s="15"/>
      <c r="CDM1" s="15"/>
      <c r="CDN1" s="15"/>
      <c r="CDO1" s="15"/>
      <c r="CDP1" s="15"/>
      <c r="CDQ1" s="15"/>
      <c r="CDR1" s="15"/>
      <c r="CDS1" s="15"/>
      <c r="CDT1" s="15"/>
      <c r="CDU1" s="15"/>
      <c r="CDV1" s="15"/>
      <c r="CDW1" s="15"/>
      <c r="CDX1" s="15"/>
      <c r="CDY1" s="15"/>
      <c r="CDZ1" s="15"/>
      <c r="CEA1" s="15"/>
      <c r="CEB1" s="15"/>
      <c r="CEC1" s="15"/>
      <c r="CED1" s="15"/>
      <c r="CEE1" s="15"/>
      <c r="CEF1" s="15"/>
      <c r="CEG1" s="15"/>
      <c r="CEH1" s="15"/>
      <c r="CEI1" s="15"/>
      <c r="CEJ1" s="15"/>
      <c r="CEK1" s="15"/>
      <c r="CEL1" s="15"/>
      <c r="CEM1" s="15"/>
      <c r="CEN1" s="15"/>
      <c r="CEO1" s="15"/>
      <c r="CEP1" s="15"/>
      <c r="CEQ1" s="15"/>
      <c r="CER1" s="15"/>
      <c r="CES1" s="15"/>
      <c r="CET1" s="15"/>
      <c r="CEU1" s="15"/>
      <c r="CEV1" s="15"/>
      <c r="CEW1" s="15"/>
      <c r="CEX1" s="15"/>
      <c r="CEY1" s="15"/>
      <c r="CEZ1" s="15"/>
      <c r="CFA1" s="15"/>
      <c r="CFB1" s="15"/>
      <c r="CFC1" s="15"/>
      <c r="CFD1" s="15"/>
      <c r="CFE1" s="15"/>
      <c r="CFF1" s="15"/>
      <c r="CFG1" s="15"/>
      <c r="CFH1" s="15"/>
      <c r="CFI1" s="15"/>
      <c r="CFJ1" s="15"/>
      <c r="CFK1" s="15"/>
      <c r="CFL1" s="15"/>
      <c r="CFM1" s="15"/>
      <c r="CFN1" s="15"/>
      <c r="CFO1" s="15"/>
      <c r="CFP1" s="15"/>
      <c r="CFQ1" s="15"/>
      <c r="CFR1" s="15"/>
      <c r="CFS1" s="15"/>
      <c r="CFT1" s="15"/>
      <c r="CFU1" s="15"/>
      <c r="CFV1" s="15"/>
      <c r="CFW1" s="15"/>
      <c r="CFX1" s="15"/>
      <c r="CFY1" s="15"/>
      <c r="CFZ1" s="15"/>
      <c r="CGA1" s="15"/>
      <c r="CGB1" s="15"/>
      <c r="CGC1" s="15"/>
      <c r="CGD1" s="15"/>
      <c r="CGE1" s="15"/>
      <c r="CGF1" s="15"/>
      <c r="CGG1" s="15"/>
      <c r="CGH1" s="15"/>
      <c r="CGI1" s="15"/>
      <c r="CGJ1" s="15"/>
      <c r="CGK1" s="15"/>
      <c r="CGL1" s="15"/>
      <c r="CGM1" s="15"/>
      <c r="CGN1" s="15"/>
      <c r="CGO1" s="15"/>
      <c r="CGP1" s="15"/>
      <c r="CGQ1" s="15"/>
      <c r="CGR1" s="15"/>
      <c r="CGS1" s="15"/>
      <c r="CGT1" s="15"/>
      <c r="CGU1" s="15"/>
      <c r="CGV1" s="15"/>
      <c r="CGW1" s="15"/>
      <c r="CGX1" s="15"/>
      <c r="CGY1" s="15"/>
      <c r="CGZ1" s="15"/>
      <c r="CHA1" s="15"/>
      <c r="CHB1" s="15"/>
      <c r="CHC1" s="15"/>
      <c r="CHD1" s="15"/>
      <c r="CHE1" s="15"/>
      <c r="CHF1" s="15"/>
      <c r="CHG1" s="15"/>
      <c r="CHH1" s="15"/>
      <c r="CHI1" s="15"/>
      <c r="CHJ1" s="15"/>
      <c r="CHK1" s="15"/>
      <c r="CHL1" s="15"/>
      <c r="CHM1" s="15"/>
      <c r="CHN1" s="15"/>
      <c r="CHO1" s="15"/>
      <c r="CHP1" s="15"/>
      <c r="CHQ1" s="15"/>
      <c r="CHR1" s="15"/>
      <c r="CHS1" s="15"/>
      <c r="CHT1" s="15"/>
      <c r="CHU1" s="15"/>
      <c r="CHV1" s="15"/>
      <c r="CHW1" s="15"/>
      <c r="CHX1" s="15"/>
      <c r="CHY1" s="15"/>
      <c r="CHZ1" s="15"/>
      <c r="CIA1" s="15"/>
      <c r="CIB1" s="15"/>
      <c r="CIC1" s="15"/>
      <c r="CID1" s="15"/>
      <c r="CIE1" s="15"/>
      <c r="CIF1" s="15"/>
      <c r="CIG1" s="15"/>
      <c r="CIH1" s="15"/>
      <c r="CII1" s="15"/>
      <c r="CIJ1" s="15"/>
      <c r="CIK1" s="15"/>
      <c r="CIL1" s="15"/>
      <c r="CIM1" s="15"/>
      <c r="CIN1" s="15"/>
      <c r="CIO1" s="15"/>
      <c r="CIP1" s="15"/>
      <c r="CIQ1" s="15"/>
      <c r="CIR1" s="15"/>
      <c r="CIS1" s="15"/>
      <c r="CIT1" s="15"/>
      <c r="CIU1" s="15"/>
      <c r="CIV1" s="15"/>
      <c r="CIW1" s="15"/>
      <c r="CIX1" s="15"/>
      <c r="CIY1" s="15"/>
      <c r="CIZ1" s="15"/>
      <c r="CJA1" s="15"/>
      <c r="CJB1" s="15"/>
      <c r="CJC1" s="15"/>
      <c r="CJD1" s="15"/>
      <c r="CJE1" s="15"/>
      <c r="CJF1" s="15"/>
      <c r="CJG1" s="15"/>
      <c r="CJH1" s="15"/>
      <c r="CJI1" s="15"/>
      <c r="CJJ1" s="15"/>
      <c r="CJK1" s="15"/>
      <c r="CJL1" s="15"/>
      <c r="CJM1" s="15"/>
      <c r="CJN1" s="15"/>
      <c r="CJO1" s="15"/>
      <c r="CJP1" s="15"/>
      <c r="CJQ1" s="15"/>
      <c r="CJR1" s="15"/>
      <c r="CJS1" s="15"/>
      <c r="CJT1" s="15"/>
      <c r="CJU1" s="15"/>
      <c r="CJV1" s="15"/>
      <c r="CJW1" s="15"/>
      <c r="CJX1" s="15"/>
      <c r="CJY1" s="15"/>
      <c r="CJZ1" s="15"/>
      <c r="CKA1" s="15"/>
      <c r="CKB1" s="15"/>
      <c r="CKC1" s="15"/>
      <c r="CKD1" s="15"/>
      <c r="CKE1" s="15"/>
      <c r="CKF1" s="15"/>
      <c r="CKG1" s="15"/>
      <c r="CKH1" s="15"/>
      <c r="CKI1" s="15"/>
      <c r="CKJ1" s="15"/>
      <c r="CKK1" s="15"/>
      <c r="CKL1" s="15"/>
      <c r="CKM1" s="15"/>
      <c r="CKN1" s="15"/>
      <c r="CKO1" s="15"/>
      <c r="CKP1" s="15"/>
      <c r="CKQ1" s="15"/>
      <c r="CKR1" s="15"/>
      <c r="CKS1" s="15"/>
      <c r="CKT1" s="15"/>
      <c r="CKU1" s="15"/>
      <c r="CKV1" s="15"/>
      <c r="CKW1" s="15"/>
      <c r="CKX1" s="15"/>
      <c r="CKY1" s="15"/>
      <c r="CKZ1" s="15"/>
      <c r="CLA1" s="15"/>
      <c r="CLB1" s="15"/>
      <c r="CLC1" s="15"/>
      <c r="CLD1" s="15"/>
      <c r="CLE1" s="15"/>
      <c r="CLF1" s="15"/>
      <c r="CLG1" s="15"/>
      <c r="CLH1" s="15"/>
      <c r="CLI1" s="15"/>
      <c r="CLJ1" s="15"/>
      <c r="CLK1" s="15"/>
      <c r="CLL1" s="15"/>
      <c r="CLM1" s="15"/>
      <c r="CLN1" s="15"/>
      <c r="CLO1" s="15"/>
      <c r="CLP1" s="15"/>
      <c r="CLQ1" s="15"/>
      <c r="CLR1" s="15"/>
      <c r="CLS1" s="15"/>
      <c r="CLT1" s="15"/>
      <c r="CLU1" s="15"/>
      <c r="CLV1" s="15"/>
      <c r="CLW1" s="15"/>
      <c r="CLX1" s="15"/>
      <c r="CLY1" s="15"/>
      <c r="CLZ1" s="15"/>
      <c r="CMA1" s="15"/>
      <c r="CMB1" s="15"/>
      <c r="CMC1" s="15"/>
      <c r="CMD1" s="15"/>
      <c r="CME1" s="15"/>
      <c r="CMF1" s="15"/>
      <c r="CMG1" s="15"/>
      <c r="CMH1" s="15"/>
      <c r="CMI1" s="15"/>
      <c r="CMJ1" s="15"/>
      <c r="CMK1" s="15"/>
      <c r="CML1" s="15"/>
      <c r="CMM1" s="15"/>
      <c r="CMN1" s="15"/>
      <c r="CMO1" s="15"/>
      <c r="CMP1" s="15"/>
      <c r="CMQ1" s="15"/>
      <c r="CMR1" s="15"/>
      <c r="CMS1" s="15"/>
      <c r="CMT1" s="15"/>
      <c r="CMU1" s="15"/>
      <c r="CMV1" s="15"/>
      <c r="CMW1" s="15"/>
      <c r="CMX1" s="15"/>
      <c r="CMY1" s="15"/>
      <c r="CMZ1" s="15"/>
      <c r="CNA1" s="15"/>
      <c r="CNB1" s="15"/>
      <c r="CNC1" s="15"/>
      <c r="CND1" s="15"/>
      <c r="CNE1" s="15"/>
      <c r="CNF1" s="15"/>
      <c r="CNG1" s="15"/>
      <c r="CNH1" s="15"/>
      <c r="CNI1" s="15"/>
      <c r="CNJ1" s="15"/>
      <c r="CNK1" s="15"/>
      <c r="CNL1" s="15"/>
      <c r="CNM1" s="15"/>
      <c r="CNN1" s="15"/>
      <c r="CNO1" s="15"/>
      <c r="CNP1" s="15"/>
      <c r="CNQ1" s="15"/>
      <c r="CNR1" s="15"/>
      <c r="CNS1" s="15"/>
      <c r="CNT1" s="15"/>
      <c r="CNU1" s="15"/>
      <c r="CNV1" s="15"/>
      <c r="CNW1" s="15"/>
      <c r="CNX1" s="15"/>
      <c r="CNY1" s="15"/>
      <c r="CNZ1" s="15"/>
      <c r="COA1" s="15"/>
      <c r="COB1" s="15"/>
      <c r="COC1" s="15"/>
      <c r="COD1" s="15"/>
      <c r="COE1" s="15"/>
      <c r="COF1" s="15"/>
      <c r="COG1" s="15"/>
      <c r="COH1" s="15"/>
      <c r="COI1" s="15"/>
      <c r="COJ1" s="15"/>
      <c r="COK1" s="15"/>
      <c r="COL1" s="15"/>
      <c r="COM1" s="15"/>
      <c r="CON1" s="15"/>
      <c r="COO1" s="15"/>
      <c r="COP1" s="15"/>
      <c r="COQ1" s="15"/>
      <c r="COR1" s="15"/>
      <c r="COS1" s="15"/>
      <c r="COT1" s="15"/>
      <c r="COU1" s="15"/>
      <c r="COV1" s="15"/>
      <c r="COW1" s="15"/>
      <c r="COX1" s="15"/>
      <c r="COY1" s="15"/>
      <c r="COZ1" s="15"/>
      <c r="CPA1" s="15"/>
      <c r="CPB1" s="15"/>
      <c r="CPC1" s="15"/>
      <c r="CPD1" s="15"/>
      <c r="CPE1" s="15"/>
      <c r="CPF1" s="15"/>
      <c r="CPG1" s="15"/>
      <c r="CPH1" s="15"/>
      <c r="CPI1" s="15"/>
      <c r="CPJ1" s="15"/>
      <c r="CPK1" s="15"/>
      <c r="CPL1" s="15"/>
      <c r="CPM1" s="15"/>
      <c r="CPN1" s="15"/>
      <c r="CPO1" s="15"/>
      <c r="CPP1" s="15"/>
      <c r="CPQ1" s="15"/>
      <c r="CPR1" s="15"/>
      <c r="CPS1" s="15"/>
      <c r="CPT1" s="15"/>
      <c r="CPU1" s="15"/>
      <c r="CPV1" s="15"/>
      <c r="CPW1" s="15"/>
      <c r="CPX1" s="15"/>
      <c r="CPY1" s="15"/>
      <c r="CPZ1" s="15"/>
      <c r="CQA1" s="15"/>
      <c r="CQB1" s="15"/>
      <c r="CQC1" s="15"/>
      <c r="CQD1" s="15"/>
      <c r="CQE1" s="15"/>
      <c r="CQF1" s="15"/>
      <c r="CQG1" s="15"/>
      <c r="CQH1" s="15"/>
      <c r="CQI1" s="15"/>
      <c r="CQJ1" s="15"/>
      <c r="CQK1" s="15"/>
      <c r="CQL1" s="15"/>
      <c r="CQM1" s="15"/>
      <c r="CQN1" s="15"/>
      <c r="CQO1" s="15"/>
      <c r="CQP1" s="15"/>
      <c r="CQQ1" s="15"/>
      <c r="CQR1" s="15"/>
      <c r="CQS1" s="15"/>
      <c r="CQT1" s="15"/>
      <c r="CQU1" s="15"/>
      <c r="CQV1" s="15"/>
      <c r="CQW1" s="15"/>
      <c r="CQX1" s="15"/>
      <c r="CQY1" s="15"/>
      <c r="CQZ1" s="15"/>
      <c r="CRA1" s="15"/>
      <c r="CRB1" s="15"/>
      <c r="CRC1" s="15"/>
      <c r="CRD1" s="15"/>
      <c r="CRE1" s="15"/>
      <c r="CRF1" s="15"/>
      <c r="CRG1" s="15"/>
      <c r="CRH1" s="15"/>
      <c r="CRI1" s="15"/>
      <c r="CRJ1" s="15"/>
      <c r="CRK1" s="15"/>
      <c r="CRL1" s="15"/>
      <c r="CRM1" s="15"/>
      <c r="CRN1" s="15"/>
      <c r="CRO1" s="15"/>
      <c r="CRP1" s="15"/>
      <c r="CRQ1" s="15"/>
      <c r="CRR1" s="15"/>
      <c r="CRS1" s="15"/>
      <c r="CRT1" s="15"/>
      <c r="CRU1" s="15"/>
      <c r="CRV1" s="15"/>
      <c r="CRW1" s="15"/>
      <c r="CRX1" s="15"/>
      <c r="CRY1" s="15"/>
      <c r="CRZ1" s="15"/>
      <c r="CSA1" s="15"/>
      <c r="CSB1" s="15"/>
      <c r="CSC1" s="15"/>
      <c r="CSD1" s="15"/>
      <c r="CSE1" s="15"/>
      <c r="CSF1" s="15"/>
      <c r="CSG1" s="15"/>
      <c r="CSH1" s="15"/>
      <c r="CSI1" s="15"/>
      <c r="CSJ1" s="15"/>
      <c r="CSK1" s="15"/>
      <c r="CSL1" s="15"/>
      <c r="CSM1" s="15"/>
      <c r="CSN1" s="15"/>
      <c r="CSO1" s="15"/>
      <c r="CSP1" s="15"/>
      <c r="CSQ1" s="15"/>
      <c r="CSR1" s="15"/>
      <c r="CSS1" s="15"/>
      <c r="CST1" s="15"/>
      <c r="CSU1" s="15"/>
      <c r="CSV1" s="15"/>
      <c r="CSW1" s="15"/>
      <c r="CSX1" s="15"/>
      <c r="CSY1" s="15"/>
      <c r="CSZ1" s="15"/>
      <c r="CTA1" s="15"/>
      <c r="CTB1" s="15"/>
      <c r="CTC1" s="15"/>
      <c r="CTD1" s="15"/>
      <c r="CTE1" s="15"/>
      <c r="CTF1" s="15"/>
      <c r="CTG1" s="15"/>
      <c r="CTH1" s="15"/>
      <c r="CTI1" s="15"/>
      <c r="CTJ1" s="15"/>
      <c r="CTK1" s="15"/>
      <c r="CTL1" s="15"/>
      <c r="CTM1" s="15"/>
      <c r="CTN1" s="15"/>
      <c r="CTO1" s="15"/>
      <c r="CTP1" s="15"/>
      <c r="CTQ1" s="15"/>
      <c r="CTR1" s="15"/>
      <c r="CTS1" s="15"/>
      <c r="CTT1" s="15"/>
      <c r="CTU1" s="15"/>
      <c r="CTV1" s="15"/>
      <c r="CTW1" s="15"/>
      <c r="CTX1" s="15"/>
      <c r="CTY1" s="15"/>
      <c r="CTZ1" s="15"/>
      <c r="CUA1" s="15"/>
      <c r="CUB1" s="15"/>
      <c r="CUC1" s="15"/>
      <c r="CUD1" s="15"/>
      <c r="CUE1" s="15"/>
      <c r="CUF1" s="15"/>
      <c r="CUG1" s="15"/>
      <c r="CUH1" s="15"/>
      <c r="CUI1" s="15"/>
      <c r="CUJ1" s="15"/>
      <c r="CUK1" s="15"/>
      <c r="CUL1" s="15"/>
      <c r="CUM1" s="15"/>
      <c r="CUN1" s="15"/>
      <c r="CUO1" s="15"/>
      <c r="CUP1" s="15"/>
      <c r="CUQ1" s="15"/>
      <c r="CUR1" s="15"/>
      <c r="CUS1" s="15"/>
      <c r="CUT1" s="15"/>
      <c r="CUU1" s="15"/>
      <c r="CUV1" s="15"/>
      <c r="CUW1" s="15"/>
      <c r="CUX1" s="15"/>
      <c r="CUY1" s="15"/>
      <c r="CUZ1" s="15"/>
      <c r="CVA1" s="15"/>
      <c r="CVB1" s="15"/>
      <c r="CVC1" s="15"/>
      <c r="CVD1" s="15"/>
      <c r="CVE1" s="15"/>
      <c r="CVF1" s="15"/>
      <c r="CVG1" s="15"/>
      <c r="CVH1" s="15"/>
      <c r="CVI1" s="15"/>
      <c r="CVJ1" s="15"/>
      <c r="CVK1" s="15"/>
      <c r="CVL1" s="15"/>
      <c r="CVM1" s="15"/>
      <c r="CVN1" s="15"/>
      <c r="CVO1" s="15"/>
      <c r="CVP1" s="15"/>
      <c r="CVQ1" s="15"/>
      <c r="CVR1" s="15"/>
      <c r="CVS1" s="15"/>
      <c r="CVT1" s="15"/>
      <c r="CVU1" s="15"/>
      <c r="CVV1" s="15"/>
      <c r="CVW1" s="15"/>
      <c r="CVX1" s="15"/>
      <c r="CVY1" s="15"/>
      <c r="CVZ1" s="15"/>
      <c r="CWA1" s="15"/>
      <c r="CWB1" s="15"/>
      <c r="CWC1" s="15"/>
      <c r="CWD1" s="15"/>
      <c r="CWE1" s="15"/>
      <c r="CWF1" s="15"/>
      <c r="CWG1" s="15"/>
      <c r="CWH1" s="15"/>
      <c r="CWI1" s="15"/>
      <c r="CWJ1" s="15"/>
      <c r="CWK1" s="15"/>
      <c r="CWL1" s="15"/>
      <c r="CWM1" s="15"/>
      <c r="CWN1" s="15"/>
      <c r="CWO1" s="15"/>
      <c r="CWP1" s="15"/>
      <c r="CWQ1" s="15"/>
      <c r="CWR1" s="15"/>
      <c r="CWS1" s="15"/>
      <c r="CWT1" s="15"/>
      <c r="CWU1" s="15"/>
      <c r="CWV1" s="15"/>
      <c r="CWW1" s="15"/>
      <c r="CWX1" s="15"/>
      <c r="CWY1" s="15"/>
      <c r="CWZ1" s="15"/>
      <c r="CXA1" s="15"/>
      <c r="CXB1" s="15"/>
      <c r="CXC1" s="15"/>
      <c r="CXD1" s="15"/>
      <c r="CXE1" s="15"/>
      <c r="CXF1" s="15"/>
      <c r="CXG1" s="15"/>
      <c r="CXH1" s="15"/>
      <c r="CXI1" s="15"/>
      <c r="CXJ1" s="15"/>
      <c r="CXK1" s="15"/>
      <c r="CXL1" s="15"/>
      <c r="CXM1" s="15"/>
      <c r="CXN1" s="15"/>
      <c r="CXO1" s="15"/>
      <c r="CXP1" s="15"/>
      <c r="CXQ1" s="15"/>
      <c r="CXR1" s="15"/>
      <c r="CXS1" s="15"/>
      <c r="CXT1" s="15"/>
      <c r="CXU1" s="15"/>
      <c r="CXV1" s="15"/>
      <c r="CXW1" s="15"/>
      <c r="CXX1" s="15"/>
      <c r="CXY1" s="15"/>
      <c r="CXZ1" s="15"/>
      <c r="CYA1" s="15"/>
      <c r="CYB1" s="15"/>
      <c r="CYC1" s="15"/>
      <c r="CYD1" s="15"/>
      <c r="CYE1" s="15"/>
      <c r="CYF1" s="15"/>
      <c r="CYG1" s="15"/>
      <c r="CYH1" s="15"/>
      <c r="CYI1" s="15"/>
      <c r="CYJ1" s="15"/>
      <c r="CYK1" s="15"/>
      <c r="CYL1" s="15"/>
      <c r="CYM1" s="15"/>
      <c r="CYN1" s="15"/>
      <c r="CYO1" s="15"/>
      <c r="CYP1" s="15"/>
      <c r="CYQ1" s="15"/>
      <c r="CYR1" s="15"/>
      <c r="CYS1" s="15"/>
      <c r="CYT1" s="15"/>
      <c r="CYU1" s="15"/>
      <c r="CYV1" s="15"/>
      <c r="CYW1" s="15"/>
      <c r="CYX1" s="15"/>
      <c r="CYY1" s="15"/>
      <c r="CYZ1" s="15"/>
      <c r="CZA1" s="15"/>
      <c r="CZB1" s="15"/>
      <c r="CZC1" s="15"/>
      <c r="CZD1" s="15"/>
      <c r="CZE1" s="15"/>
      <c r="CZF1" s="15"/>
      <c r="CZG1" s="15"/>
      <c r="CZH1" s="15"/>
      <c r="CZI1" s="15"/>
      <c r="CZJ1" s="15"/>
      <c r="CZK1" s="15"/>
      <c r="CZL1" s="15"/>
      <c r="CZM1" s="15"/>
      <c r="CZN1" s="15"/>
      <c r="CZO1" s="15"/>
      <c r="CZP1" s="15"/>
      <c r="CZQ1" s="15"/>
      <c r="CZR1" s="15"/>
      <c r="CZS1" s="15"/>
      <c r="CZT1" s="15"/>
      <c r="CZU1" s="15"/>
      <c r="CZV1" s="15"/>
      <c r="CZW1" s="15"/>
      <c r="CZX1" s="15"/>
      <c r="CZY1" s="15"/>
      <c r="CZZ1" s="15"/>
      <c r="DAA1" s="15"/>
      <c r="DAB1" s="15"/>
      <c r="DAC1" s="15"/>
      <c r="DAD1" s="15"/>
      <c r="DAE1" s="15"/>
      <c r="DAF1" s="15"/>
      <c r="DAG1" s="15"/>
      <c r="DAH1" s="15"/>
      <c r="DAI1" s="15"/>
      <c r="DAJ1" s="15"/>
      <c r="DAK1" s="15"/>
      <c r="DAL1" s="15"/>
      <c r="DAM1" s="15"/>
      <c r="DAN1" s="15"/>
      <c r="DAO1" s="15"/>
      <c r="DAP1" s="15"/>
      <c r="DAQ1" s="15"/>
      <c r="DAR1" s="15"/>
      <c r="DAS1" s="15"/>
      <c r="DAT1" s="15"/>
      <c r="DAU1" s="15"/>
      <c r="DAV1" s="15"/>
      <c r="DAW1" s="15"/>
      <c r="DAX1" s="15"/>
      <c r="DAY1" s="15"/>
      <c r="DAZ1" s="15"/>
      <c r="DBA1" s="15"/>
      <c r="DBB1" s="15"/>
      <c r="DBC1" s="15"/>
      <c r="DBD1" s="15"/>
      <c r="DBE1" s="15"/>
      <c r="DBF1" s="15"/>
      <c r="DBG1" s="15"/>
      <c r="DBH1" s="15"/>
      <c r="DBI1" s="15"/>
      <c r="DBJ1" s="15"/>
      <c r="DBK1" s="15"/>
      <c r="DBL1" s="15"/>
      <c r="DBM1" s="15"/>
      <c r="DBN1" s="15"/>
      <c r="DBO1" s="15"/>
      <c r="DBP1" s="15"/>
      <c r="DBQ1" s="15"/>
      <c r="DBR1" s="15"/>
      <c r="DBS1" s="15"/>
      <c r="DBT1" s="15"/>
      <c r="DBU1" s="15"/>
      <c r="DBV1" s="15"/>
      <c r="DBW1" s="15"/>
      <c r="DBX1" s="15"/>
      <c r="DBY1" s="15"/>
      <c r="DBZ1" s="15"/>
      <c r="DCA1" s="15"/>
      <c r="DCB1" s="15"/>
      <c r="DCC1" s="15"/>
      <c r="DCD1" s="15"/>
      <c r="DCE1" s="15"/>
      <c r="DCF1" s="15"/>
      <c r="DCG1" s="15"/>
      <c r="DCH1" s="15"/>
      <c r="DCI1" s="15"/>
      <c r="DCJ1" s="15"/>
      <c r="DCK1" s="15"/>
      <c r="DCL1" s="15"/>
      <c r="DCM1" s="15"/>
      <c r="DCN1" s="15"/>
      <c r="DCO1" s="15"/>
      <c r="DCP1" s="15"/>
      <c r="DCQ1" s="15"/>
      <c r="DCR1" s="15"/>
      <c r="DCS1" s="15"/>
      <c r="DCT1" s="15"/>
      <c r="DCU1" s="15"/>
      <c r="DCV1" s="15"/>
      <c r="DCW1" s="15"/>
      <c r="DCX1" s="15"/>
      <c r="DCY1" s="15"/>
      <c r="DCZ1" s="15"/>
      <c r="DDA1" s="15"/>
      <c r="DDB1" s="15"/>
      <c r="DDC1" s="15"/>
      <c r="DDD1" s="15"/>
      <c r="DDE1" s="15"/>
      <c r="DDF1" s="15"/>
      <c r="DDG1" s="15"/>
      <c r="DDH1" s="15"/>
      <c r="DDI1" s="15"/>
      <c r="DDJ1" s="15"/>
      <c r="DDK1" s="15"/>
      <c r="DDL1" s="15"/>
      <c r="DDM1" s="15"/>
      <c r="DDN1" s="15"/>
      <c r="DDO1" s="15"/>
      <c r="DDP1" s="15"/>
      <c r="DDQ1" s="15"/>
      <c r="DDR1" s="15"/>
      <c r="DDS1" s="15"/>
      <c r="DDT1" s="15"/>
      <c r="DDU1" s="15"/>
      <c r="DDV1" s="15"/>
      <c r="DDW1" s="15"/>
      <c r="DDX1" s="15"/>
      <c r="DDY1" s="15"/>
      <c r="DDZ1" s="15"/>
      <c r="DEA1" s="15"/>
      <c r="DEB1" s="15"/>
      <c r="DEC1" s="15"/>
      <c r="DED1" s="15"/>
      <c r="DEE1" s="15"/>
      <c r="DEF1" s="15"/>
      <c r="DEG1" s="15"/>
      <c r="DEH1" s="15"/>
      <c r="DEI1" s="15"/>
      <c r="DEJ1" s="15"/>
      <c r="DEK1" s="15"/>
      <c r="DEL1" s="15"/>
      <c r="DEM1" s="15"/>
      <c r="DEN1" s="15"/>
      <c r="DEO1" s="15"/>
      <c r="DEP1" s="15"/>
      <c r="DEQ1" s="15"/>
      <c r="DER1" s="15"/>
      <c r="DES1" s="15"/>
      <c r="DET1" s="15"/>
      <c r="DEU1" s="15"/>
      <c r="DEV1" s="15"/>
      <c r="DEW1" s="15"/>
      <c r="DEX1" s="15"/>
      <c r="DEY1" s="15"/>
      <c r="DEZ1" s="15"/>
      <c r="DFA1" s="15"/>
      <c r="DFB1" s="15"/>
      <c r="DFC1" s="15"/>
      <c r="DFD1" s="15"/>
      <c r="DFE1" s="15"/>
      <c r="DFF1" s="15"/>
      <c r="DFG1" s="15"/>
      <c r="DFH1" s="15"/>
      <c r="DFI1" s="15"/>
      <c r="DFJ1" s="15"/>
      <c r="DFK1" s="15"/>
      <c r="DFL1" s="15"/>
      <c r="DFM1" s="15"/>
      <c r="DFN1" s="15"/>
      <c r="DFO1" s="15"/>
      <c r="DFP1" s="15"/>
      <c r="DFQ1" s="15"/>
      <c r="DFR1" s="15"/>
      <c r="DFS1" s="15"/>
      <c r="DFT1" s="15"/>
      <c r="DFU1" s="15"/>
      <c r="DFV1" s="15"/>
      <c r="DFW1" s="15"/>
      <c r="DFX1" s="15"/>
      <c r="DFY1" s="15"/>
      <c r="DFZ1" s="15"/>
      <c r="DGA1" s="15"/>
      <c r="DGB1" s="15"/>
      <c r="DGC1" s="15"/>
      <c r="DGD1" s="15"/>
      <c r="DGE1" s="15"/>
      <c r="DGF1" s="15"/>
      <c r="DGG1" s="15"/>
      <c r="DGH1" s="15"/>
      <c r="DGI1" s="15"/>
      <c r="DGJ1" s="15"/>
      <c r="DGK1" s="15"/>
      <c r="DGL1" s="15"/>
      <c r="DGM1" s="15"/>
      <c r="DGN1" s="15"/>
      <c r="DGO1" s="15"/>
      <c r="DGP1" s="15"/>
      <c r="DGQ1" s="15"/>
      <c r="DGR1" s="15"/>
      <c r="DGS1" s="15"/>
      <c r="DGT1" s="15"/>
      <c r="DGU1" s="15"/>
      <c r="DGV1" s="15"/>
      <c r="DGW1" s="15"/>
      <c r="DGX1" s="15"/>
      <c r="DGY1" s="15"/>
      <c r="DGZ1" s="15"/>
      <c r="DHA1" s="15"/>
      <c r="DHB1" s="15"/>
      <c r="DHC1" s="15"/>
      <c r="DHD1" s="15"/>
      <c r="DHE1" s="15"/>
      <c r="DHF1" s="15"/>
      <c r="DHG1" s="15"/>
      <c r="DHH1" s="15"/>
      <c r="DHI1" s="15"/>
      <c r="DHJ1" s="15"/>
      <c r="DHK1" s="15"/>
      <c r="DHL1" s="15"/>
      <c r="DHM1" s="15"/>
      <c r="DHN1" s="15"/>
      <c r="DHO1" s="15"/>
      <c r="DHP1" s="15"/>
      <c r="DHQ1" s="15"/>
      <c r="DHR1" s="15"/>
      <c r="DHS1" s="15"/>
      <c r="DHT1" s="15"/>
      <c r="DHU1" s="15"/>
      <c r="DHV1" s="15"/>
      <c r="DHW1" s="15"/>
      <c r="DHX1" s="15"/>
      <c r="DHY1" s="15"/>
      <c r="DHZ1" s="15"/>
      <c r="DIA1" s="15"/>
      <c r="DIB1" s="15"/>
      <c r="DIC1" s="15"/>
      <c r="DID1" s="15"/>
      <c r="DIE1" s="15"/>
      <c r="DIF1" s="15"/>
      <c r="DIG1" s="15"/>
      <c r="DIH1" s="15"/>
      <c r="DII1" s="15"/>
      <c r="DIJ1" s="15"/>
      <c r="DIK1" s="15"/>
      <c r="DIL1" s="15"/>
      <c r="DIM1" s="15"/>
      <c r="DIN1" s="15"/>
      <c r="DIO1" s="15"/>
      <c r="DIP1" s="15"/>
      <c r="DIQ1" s="15"/>
      <c r="DIR1" s="15"/>
      <c r="DIS1" s="15"/>
      <c r="DIT1" s="15"/>
      <c r="DIU1" s="15"/>
      <c r="DIV1" s="15"/>
      <c r="DIW1" s="15"/>
      <c r="DIX1" s="15"/>
      <c r="DIY1" s="15"/>
      <c r="DIZ1" s="15"/>
      <c r="DJA1" s="15"/>
      <c r="DJB1" s="15"/>
      <c r="DJC1" s="15"/>
      <c r="DJD1" s="15"/>
      <c r="DJE1" s="15"/>
      <c r="DJF1" s="15"/>
      <c r="DJG1" s="15"/>
      <c r="DJH1" s="15"/>
      <c r="DJI1" s="15"/>
      <c r="DJJ1" s="15"/>
      <c r="DJK1" s="15"/>
      <c r="DJL1" s="15"/>
      <c r="DJM1" s="15"/>
      <c r="DJN1" s="15"/>
      <c r="DJO1" s="15"/>
      <c r="DJP1" s="15"/>
      <c r="DJQ1" s="15"/>
      <c r="DJR1" s="15"/>
      <c r="DJS1" s="15"/>
      <c r="DJT1" s="15"/>
      <c r="DJU1" s="15"/>
      <c r="DJV1" s="15"/>
      <c r="DJW1" s="15"/>
      <c r="DJX1" s="15"/>
      <c r="DJY1" s="15"/>
      <c r="DJZ1" s="15"/>
      <c r="DKA1" s="15"/>
      <c r="DKB1" s="15"/>
      <c r="DKC1" s="15"/>
      <c r="DKD1" s="15"/>
      <c r="DKE1" s="15"/>
      <c r="DKF1" s="15"/>
      <c r="DKG1" s="15"/>
      <c r="DKH1" s="15"/>
      <c r="DKI1" s="15"/>
      <c r="DKJ1" s="15"/>
      <c r="DKK1" s="15"/>
      <c r="DKL1" s="15"/>
      <c r="DKM1" s="15"/>
      <c r="DKN1" s="15"/>
      <c r="DKO1" s="15"/>
      <c r="DKP1" s="15"/>
      <c r="DKQ1" s="15"/>
      <c r="DKR1" s="15"/>
      <c r="DKS1" s="15"/>
      <c r="DKT1" s="15"/>
      <c r="DKU1" s="15"/>
      <c r="DKV1" s="15"/>
      <c r="DKW1" s="15"/>
      <c r="DKX1" s="15"/>
      <c r="DKY1" s="15"/>
      <c r="DKZ1" s="15"/>
      <c r="DLA1" s="15"/>
      <c r="DLB1" s="15"/>
      <c r="DLC1" s="15"/>
      <c r="DLD1" s="15"/>
      <c r="DLE1" s="15"/>
      <c r="DLF1" s="15"/>
      <c r="DLG1" s="15"/>
      <c r="DLH1" s="15"/>
      <c r="DLI1" s="15"/>
      <c r="DLJ1" s="15"/>
      <c r="DLK1" s="15"/>
      <c r="DLL1" s="15"/>
      <c r="DLM1" s="15"/>
      <c r="DLN1" s="15"/>
      <c r="DLO1" s="15"/>
      <c r="DLP1" s="15"/>
      <c r="DLQ1" s="15"/>
      <c r="DLR1" s="15"/>
      <c r="DLS1" s="15"/>
      <c r="DLT1" s="15"/>
      <c r="DLU1" s="15"/>
      <c r="DLV1" s="15"/>
      <c r="DLW1" s="15"/>
      <c r="DLX1" s="15"/>
      <c r="DLY1" s="15"/>
      <c r="DLZ1" s="15"/>
      <c r="DMA1" s="15"/>
      <c r="DMB1" s="15"/>
      <c r="DMC1" s="15"/>
      <c r="DMD1" s="15"/>
      <c r="DME1" s="15"/>
      <c r="DMF1" s="15"/>
      <c r="DMG1" s="15"/>
      <c r="DMH1" s="15"/>
      <c r="DMI1" s="15"/>
      <c r="DMJ1" s="15"/>
      <c r="DMK1" s="15"/>
      <c r="DML1" s="15"/>
      <c r="DMM1" s="15"/>
      <c r="DMN1" s="15"/>
      <c r="DMO1" s="15"/>
      <c r="DMP1" s="15"/>
      <c r="DMQ1" s="15"/>
      <c r="DMR1" s="15"/>
      <c r="DMS1" s="15"/>
      <c r="DMT1" s="15"/>
      <c r="DMU1" s="15"/>
      <c r="DMV1" s="15"/>
      <c r="DMW1" s="15"/>
      <c r="DMX1" s="15"/>
      <c r="DMY1" s="15"/>
      <c r="DMZ1" s="15"/>
      <c r="DNA1" s="15"/>
      <c r="DNB1" s="15"/>
      <c r="DNC1" s="15"/>
      <c r="DND1" s="15"/>
      <c r="DNE1" s="15"/>
      <c r="DNF1" s="15"/>
      <c r="DNG1" s="15"/>
      <c r="DNH1" s="15"/>
      <c r="DNI1" s="15"/>
      <c r="DNJ1" s="15"/>
      <c r="DNK1" s="15"/>
      <c r="DNL1" s="15"/>
      <c r="DNM1" s="15"/>
      <c r="DNN1" s="15"/>
      <c r="DNO1" s="15"/>
      <c r="DNP1" s="15"/>
      <c r="DNQ1" s="15"/>
      <c r="DNR1" s="15"/>
      <c r="DNS1" s="15"/>
      <c r="DNT1" s="15"/>
      <c r="DNU1" s="15"/>
      <c r="DNV1" s="15"/>
      <c r="DNW1" s="15"/>
      <c r="DNX1" s="15"/>
      <c r="DNY1" s="15"/>
      <c r="DNZ1" s="15"/>
      <c r="DOA1" s="15"/>
      <c r="DOB1" s="15"/>
      <c r="DOC1" s="15"/>
      <c r="DOD1" s="15"/>
      <c r="DOE1" s="15"/>
      <c r="DOF1" s="15"/>
      <c r="DOG1" s="15"/>
      <c r="DOH1" s="15"/>
      <c r="DOI1" s="15"/>
      <c r="DOJ1" s="15"/>
      <c r="DOK1" s="15"/>
      <c r="DOL1" s="15"/>
      <c r="DOM1" s="15"/>
      <c r="DON1" s="15"/>
      <c r="DOO1" s="15"/>
      <c r="DOP1" s="15"/>
      <c r="DOQ1" s="15"/>
      <c r="DOR1" s="15"/>
      <c r="DOS1" s="15"/>
      <c r="DOT1" s="15"/>
      <c r="DOU1" s="15"/>
      <c r="DOV1" s="15"/>
      <c r="DOW1" s="15"/>
      <c r="DOX1" s="15"/>
      <c r="DOY1" s="15"/>
      <c r="DOZ1" s="15"/>
      <c r="DPA1" s="15"/>
      <c r="DPB1" s="15"/>
      <c r="DPC1" s="15"/>
      <c r="DPD1" s="15"/>
      <c r="DPE1" s="15"/>
      <c r="DPF1" s="15"/>
      <c r="DPG1" s="15"/>
      <c r="DPH1" s="15"/>
      <c r="DPI1" s="15"/>
      <c r="DPJ1" s="15"/>
      <c r="DPK1" s="15"/>
      <c r="DPL1" s="15"/>
      <c r="DPM1" s="15"/>
      <c r="DPN1" s="15"/>
      <c r="DPO1" s="15"/>
      <c r="DPP1" s="15"/>
      <c r="DPQ1" s="15"/>
      <c r="DPR1" s="15"/>
      <c r="DPS1" s="15"/>
      <c r="DPT1" s="15"/>
      <c r="DPU1" s="15"/>
      <c r="DPV1" s="15"/>
      <c r="DPW1" s="15"/>
      <c r="DPX1" s="15"/>
      <c r="DPY1" s="15"/>
      <c r="DPZ1" s="15"/>
      <c r="DQA1" s="15"/>
      <c r="DQB1" s="15"/>
      <c r="DQC1" s="15"/>
      <c r="DQD1" s="15"/>
      <c r="DQE1" s="15"/>
      <c r="DQF1" s="15"/>
      <c r="DQG1" s="15"/>
      <c r="DQH1" s="15"/>
      <c r="DQI1" s="15"/>
      <c r="DQJ1" s="15"/>
      <c r="DQK1" s="15"/>
      <c r="DQL1" s="15"/>
      <c r="DQM1" s="15"/>
      <c r="DQN1" s="15"/>
      <c r="DQO1" s="15"/>
      <c r="DQP1" s="15"/>
      <c r="DQQ1" s="15"/>
      <c r="DQR1" s="15"/>
      <c r="DQS1" s="15"/>
      <c r="DQT1" s="15"/>
      <c r="DQU1" s="15"/>
      <c r="DQV1" s="15"/>
      <c r="DQW1" s="15"/>
      <c r="DQX1" s="15"/>
      <c r="DQY1" s="15"/>
      <c r="DQZ1" s="15"/>
      <c r="DRA1" s="15"/>
      <c r="DRB1" s="15"/>
      <c r="DRC1" s="15"/>
      <c r="DRD1" s="15"/>
      <c r="DRE1" s="15"/>
      <c r="DRF1" s="15"/>
      <c r="DRG1" s="15"/>
      <c r="DRH1" s="15"/>
      <c r="DRI1" s="15"/>
      <c r="DRJ1" s="15"/>
      <c r="DRK1" s="15"/>
      <c r="DRL1" s="15"/>
      <c r="DRM1" s="15"/>
      <c r="DRN1" s="15"/>
      <c r="DRO1" s="15"/>
      <c r="DRP1" s="15"/>
      <c r="DRQ1" s="15"/>
      <c r="DRR1" s="15"/>
      <c r="DRS1" s="15"/>
      <c r="DRT1" s="15"/>
      <c r="DRU1" s="15"/>
      <c r="DRV1" s="15"/>
      <c r="DRW1" s="15"/>
      <c r="DRX1" s="15"/>
      <c r="DRY1" s="15"/>
      <c r="DRZ1" s="15"/>
      <c r="DSA1" s="15"/>
      <c r="DSB1" s="15"/>
      <c r="DSC1" s="15"/>
      <c r="DSD1" s="15"/>
      <c r="DSE1" s="15"/>
      <c r="DSF1" s="15"/>
      <c r="DSG1" s="15"/>
      <c r="DSH1" s="15"/>
      <c r="DSI1" s="15"/>
      <c r="DSJ1" s="15"/>
      <c r="DSK1" s="15"/>
      <c r="DSL1" s="15"/>
      <c r="DSM1" s="15"/>
      <c r="DSN1" s="15"/>
      <c r="DSO1" s="15"/>
      <c r="DSP1" s="15"/>
      <c r="DSQ1" s="15"/>
      <c r="DSR1" s="15"/>
      <c r="DSS1" s="15"/>
      <c r="DST1" s="15"/>
      <c r="DSU1" s="15"/>
      <c r="DSV1" s="15"/>
      <c r="DSW1" s="15"/>
      <c r="DSX1" s="15"/>
      <c r="DSY1" s="15"/>
      <c r="DSZ1" s="15"/>
      <c r="DTA1" s="15"/>
      <c r="DTB1" s="15"/>
      <c r="DTC1" s="15"/>
      <c r="DTD1" s="15"/>
      <c r="DTE1" s="15"/>
      <c r="DTF1" s="15"/>
      <c r="DTG1" s="15"/>
      <c r="DTH1" s="15"/>
      <c r="DTI1" s="15"/>
      <c r="DTJ1" s="15"/>
      <c r="DTK1" s="15"/>
      <c r="DTL1" s="15"/>
      <c r="DTM1" s="15"/>
      <c r="DTN1" s="15"/>
      <c r="DTO1" s="15"/>
      <c r="DTP1" s="15"/>
      <c r="DTQ1" s="15"/>
      <c r="DTR1" s="15"/>
      <c r="DTS1" s="15"/>
      <c r="DTT1" s="15"/>
      <c r="DTU1" s="15"/>
      <c r="DTV1" s="15"/>
      <c r="DTW1" s="15"/>
      <c r="DTX1" s="15"/>
      <c r="DTY1" s="15"/>
      <c r="DTZ1" s="15"/>
      <c r="DUA1" s="15"/>
      <c r="DUB1" s="15"/>
      <c r="DUC1" s="15"/>
      <c r="DUD1" s="15"/>
      <c r="DUE1" s="15"/>
      <c r="DUF1" s="15"/>
      <c r="DUG1" s="15"/>
      <c r="DUH1" s="15"/>
      <c r="DUI1" s="15"/>
      <c r="DUJ1" s="15"/>
      <c r="DUK1" s="15"/>
      <c r="DUL1" s="15"/>
      <c r="DUM1" s="15"/>
      <c r="DUN1" s="15"/>
      <c r="DUO1" s="15"/>
      <c r="DUP1" s="15"/>
      <c r="DUQ1" s="15"/>
      <c r="DUR1" s="15"/>
      <c r="DUS1" s="15"/>
      <c r="DUT1" s="15"/>
      <c r="DUU1" s="15"/>
      <c r="DUV1" s="15"/>
      <c r="DUW1" s="15"/>
      <c r="DUX1" s="15"/>
      <c r="DUY1" s="15"/>
      <c r="DUZ1" s="15"/>
      <c r="DVA1" s="15"/>
      <c r="DVB1" s="15"/>
      <c r="DVC1" s="15"/>
      <c r="DVD1" s="15"/>
      <c r="DVE1" s="15"/>
      <c r="DVF1" s="15"/>
      <c r="DVG1" s="15"/>
      <c r="DVH1" s="15"/>
      <c r="DVI1" s="15"/>
      <c r="DVJ1" s="15"/>
      <c r="DVK1" s="15"/>
      <c r="DVL1" s="15"/>
      <c r="DVM1" s="15"/>
      <c r="DVN1" s="15"/>
      <c r="DVO1" s="15"/>
      <c r="DVP1" s="15"/>
      <c r="DVQ1" s="15"/>
      <c r="DVR1" s="15"/>
      <c r="DVS1" s="15"/>
      <c r="DVT1" s="15"/>
      <c r="DVU1" s="15"/>
      <c r="DVV1" s="15"/>
      <c r="DVW1" s="15"/>
      <c r="DVX1" s="15"/>
      <c r="DVY1" s="15"/>
      <c r="DVZ1" s="15"/>
      <c r="DWA1" s="15"/>
      <c r="DWB1" s="15"/>
      <c r="DWC1" s="15"/>
      <c r="DWD1" s="15"/>
      <c r="DWE1" s="15"/>
      <c r="DWF1" s="15"/>
      <c r="DWG1" s="15"/>
      <c r="DWH1" s="15"/>
      <c r="DWI1" s="15"/>
      <c r="DWJ1" s="15"/>
      <c r="DWK1" s="15"/>
      <c r="DWL1" s="15"/>
      <c r="DWM1" s="15"/>
      <c r="DWN1" s="15"/>
      <c r="DWO1" s="15"/>
      <c r="DWP1" s="15"/>
      <c r="DWQ1" s="15"/>
      <c r="DWR1" s="15"/>
      <c r="DWS1" s="15"/>
      <c r="DWT1" s="15"/>
      <c r="DWU1" s="15"/>
      <c r="DWV1" s="15"/>
      <c r="DWW1" s="15"/>
      <c r="DWX1" s="15"/>
      <c r="DWY1" s="15"/>
      <c r="DWZ1" s="15"/>
      <c r="DXA1" s="15"/>
      <c r="DXB1" s="15"/>
      <c r="DXC1" s="15"/>
      <c r="DXD1" s="15"/>
      <c r="DXE1" s="15"/>
      <c r="DXF1" s="15"/>
      <c r="DXG1" s="15"/>
      <c r="DXH1" s="15"/>
      <c r="DXI1" s="15"/>
      <c r="DXJ1" s="15"/>
      <c r="DXK1" s="15"/>
      <c r="DXL1" s="15"/>
      <c r="DXM1" s="15"/>
      <c r="DXN1" s="15"/>
      <c r="DXO1" s="15"/>
      <c r="DXP1" s="15"/>
      <c r="DXQ1" s="15"/>
      <c r="DXR1" s="15"/>
      <c r="DXS1" s="15"/>
      <c r="DXT1" s="15"/>
      <c r="DXU1" s="15"/>
      <c r="DXV1" s="15"/>
      <c r="DXW1" s="15"/>
      <c r="DXX1" s="15"/>
      <c r="DXY1" s="15"/>
      <c r="DXZ1" s="15"/>
      <c r="DYA1" s="15"/>
      <c r="DYB1" s="15"/>
      <c r="DYC1" s="15"/>
      <c r="DYD1" s="15"/>
      <c r="DYE1" s="15"/>
      <c r="DYF1" s="15"/>
      <c r="DYG1" s="15"/>
      <c r="DYH1" s="15"/>
      <c r="DYI1" s="15"/>
      <c r="DYJ1" s="15"/>
      <c r="DYK1" s="15"/>
      <c r="DYL1" s="15"/>
      <c r="DYM1" s="15"/>
      <c r="DYN1" s="15"/>
      <c r="DYO1" s="15"/>
      <c r="DYP1" s="15"/>
      <c r="DYQ1" s="15"/>
      <c r="DYR1" s="15"/>
      <c r="DYS1" s="15"/>
      <c r="DYT1" s="15"/>
      <c r="DYU1" s="15"/>
      <c r="DYV1" s="15"/>
      <c r="DYW1" s="15"/>
      <c r="DYX1" s="15"/>
      <c r="DYY1" s="15"/>
      <c r="DYZ1" s="15"/>
      <c r="DZA1" s="15"/>
      <c r="DZB1" s="15"/>
      <c r="DZC1" s="15"/>
      <c r="DZD1" s="15"/>
      <c r="DZE1" s="15"/>
      <c r="DZF1" s="15"/>
      <c r="DZG1" s="15"/>
      <c r="DZH1" s="15"/>
      <c r="DZI1" s="15"/>
      <c r="DZJ1" s="15"/>
      <c r="DZK1" s="15"/>
      <c r="DZL1" s="15"/>
      <c r="DZM1" s="15"/>
      <c r="DZN1" s="15"/>
      <c r="DZO1" s="15"/>
      <c r="DZP1" s="15"/>
      <c r="DZQ1" s="15"/>
      <c r="DZR1" s="15"/>
      <c r="DZS1" s="15"/>
      <c r="DZT1" s="15"/>
      <c r="DZU1" s="15"/>
      <c r="DZV1" s="15"/>
      <c r="DZW1" s="15"/>
      <c r="DZX1" s="15"/>
      <c r="DZY1" s="15"/>
      <c r="DZZ1" s="15"/>
      <c r="EAA1" s="15"/>
      <c r="EAB1" s="15"/>
      <c r="EAC1" s="15"/>
      <c r="EAD1" s="15"/>
      <c r="EAE1" s="15"/>
      <c r="EAF1" s="15"/>
      <c r="EAG1" s="15"/>
      <c r="EAH1" s="15"/>
      <c r="EAI1" s="15"/>
      <c r="EAJ1" s="15"/>
      <c r="EAK1" s="15"/>
      <c r="EAL1" s="15"/>
      <c r="EAM1" s="15"/>
      <c r="EAN1" s="15"/>
      <c r="EAO1" s="15"/>
      <c r="EAP1" s="15"/>
      <c r="EAQ1" s="15"/>
      <c r="EAR1" s="15"/>
      <c r="EAS1" s="15"/>
      <c r="EAT1" s="15"/>
      <c r="EAU1" s="15"/>
      <c r="EAV1" s="15"/>
      <c r="EAW1" s="15"/>
      <c r="EAX1" s="15"/>
      <c r="EAY1" s="15"/>
      <c r="EAZ1" s="15"/>
      <c r="EBA1" s="15"/>
      <c r="EBB1" s="15"/>
      <c r="EBC1" s="15"/>
      <c r="EBD1" s="15"/>
      <c r="EBE1" s="15"/>
      <c r="EBF1" s="15"/>
      <c r="EBG1" s="15"/>
      <c r="EBH1" s="15"/>
      <c r="EBI1" s="15"/>
      <c r="EBJ1" s="15"/>
      <c r="EBK1" s="15"/>
      <c r="EBL1" s="15"/>
      <c r="EBM1" s="15"/>
      <c r="EBN1" s="15"/>
      <c r="EBO1" s="15"/>
      <c r="EBP1" s="15"/>
      <c r="EBQ1" s="15"/>
      <c r="EBR1" s="15"/>
      <c r="EBS1" s="15"/>
      <c r="EBT1" s="15"/>
      <c r="EBU1" s="15"/>
      <c r="EBV1" s="15"/>
      <c r="EBW1" s="15"/>
      <c r="EBX1" s="15"/>
      <c r="EBY1" s="15"/>
      <c r="EBZ1" s="15"/>
      <c r="ECA1" s="15"/>
      <c r="ECB1" s="15"/>
      <c r="ECC1" s="15"/>
      <c r="ECD1" s="15"/>
      <c r="ECE1" s="15"/>
      <c r="ECF1" s="15"/>
      <c r="ECG1" s="15"/>
      <c r="ECH1" s="15"/>
      <c r="ECI1" s="15"/>
      <c r="ECJ1" s="15"/>
      <c r="ECK1" s="15"/>
      <c r="ECL1" s="15"/>
      <c r="ECM1" s="15"/>
      <c r="ECN1" s="15"/>
      <c r="ECO1" s="15"/>
      <c r="ECP1" s="15"/>
      <c r="ECQ1" s="15"/>
      <c r="ECR1" s="15"/>
      <c r="ECS1" s="15"/>
      <c r="ECT1" s="15"/>
      <c r="ECU1" s="15"/>
      <c r="ECV1" s="15"/>
      <c r="ECW1" s="15"/>
      <c r="ECX1" s="15"/>
      <c r="ECY1" s="15"/>
      <c r="ECZ1" s="15"/>
      <c r="EDA1" s="15"/>
      <c r="EDB1" s="15"/>
      <c r="EDC1" s="15"/>
      <c r="EDD1" s="15"/>
      <c r="EDE1" s="15"/>
      <c r="EDF1" s="15"/>
      <c r="EDG1" s="15"/>
      <c r="EDH1" s="15"/>
      <c r="EDI1" s="15"/>
      <c r="EDJ1" s="15"/>
      <c r="EDK1" s="15"/>
      <c r="EDL1" s="15"/>
      <c r="EDM1" s="15"/>
      <c r="EDN1" s="15"/>
      <c r="EDO1" s="15"/>
      <c r="EDP1" s="15"/>
      <c r="EDQ1" s="15"/>
      <c r="EDR1" s="15"/>
      <c r="EDS1" s="15"/>
      <c r="EDT1" s="15"/>
      <c r="EDU1" s="15"/>
      <c r="EDV1" s="15"/>
      <c r="EDW1" s="15"/>
      <c r="EDX1" s="15"/>
      <c r="EDY1" s="15"/>
      <c r="EDZ1" s="15"/>
      <c r="EEA1" s="15"/>
      <c r="EEB1" s="15"/>
      <c r="EEC1" s="15"/>
      <c r="EED1" s="15"/>
      <c r="EEE1" s="15"/>
      <c r="EEF1" s="15"/>
      <c r="EEG1" s="15"/>
      <c r="EEH1" s="15"/>
      <c r="EEI1" s="15"/>
      <c r="EEJ1" s="15"/>
      <c r="EEK1" s="15"/>
      <c r="EEL1" s="15"/>
      <c r="EEM1" s="15"/>
      <c r="EEN1" s="15"/>
      <c r="EEO1" s="15"/>
      <c r="EEP1" s="15"/>
      <c r="EEQ1" s="15"/>
      <c r="EER1" s="15"/>
      <c r="EES1" s="15"/>
      <c r="EET1" s="15"/>
      <c r="EEU1" s="15"/>
      <c r="EEV1" s="15"/>
      <c r="EEW1" s="15"/>
      <c r="EEX1" s="15"/>
      <c r="EEY1" s="15"/>
      <c r="EEZ1" s="15"/>
      <c r="EFA1" s="15"/>
      <c r="EFB1" s="15"/>
      <c r="EFC1" s="15"/>
      <c r="EFD1" s="15"/>
      <c r="EFE1" s="15"/>
      <c r="EFF1" s="15"/>
      <c r="EFG1" s="15"/>
      <c r="EFH1" s="15"/>
      <c r="EFI1" s="15"/>
      <c r="EFJ1" s="15"/>
      <c r="EFK1" s="15"/>
      <c r="EFL1" s="15"/>
      <c r="EFM1" s="15"/>
      <c r="EFN1" s="15"/>
      <c r="EFO1" s="15"/>
      <c r="EFP1" s="15"/>
      <c r="EFQ1" s="15"/>
      <c r="EFR1" s="15"/>
      <c r="EFS1" s="15"/>
      <c r="EFT1" s="15"/>
      <c r="EFU1" s="15"/>
      <c r="EFV1" s="15"/>
      <c r="EFW1" s="15"/>
      <c r="EFX1" s="15"/>
      <c r="EFY1" s="15"/>
      <c r="EFZ1" s="15"/>
      <c r="EGA1" s="15"/>
      <c r="EGB1" s="15"/>
      <c r="EGC1" s="15"/>
      <c r="EGD1" s="15"/>
      <c r="EGE1" s="15"/>
      <c r="EGF1" s="15"/>
      <c r="EGG1" s="15"/>
      <c r="EGH1" s="15"/>
      <c r="EGI1" s="15"/>
      <c r="EGJ1" s="15"/>
      <c r="EGK1" s="15"/>
      <c r="EGL1" s="15"/>
      <c r="EGM1" s="15"/>
      <c r="EGN1" s="15"/>
      <c r="EGO1" s="15"/>
      <c r="EGP1" s="15"/>
      <c r="EGQ1" s="15"/>
      <c r="EGR1" s="15"/>
      <c r="EGS1" s="15"/>
      <c r="EGT1" s="15"/>
      <c r="EGU1" s="15"/>
      <c r="EGV1" s="15"/>
      <c r="EGW1" s="15"/>
      <c r="EGX1" s="15"/>
      <c r="EGY1" s="15"/>
      <c r="EGZ1" s="15"/>
      <c r="EHA1" s="15"/>
      <c r="EHB1" s="15"/>
      <c r="EHC1" s="15"/>
      <c r="EHD1" s="15"/>
      <c r="EHE1" s="15"/>
      <c r="EHF1" s="15"/>
      <c r="EHG1" s="15"/>
      <c r="EHH1" s="15"/>
      <c r="EHI1" s="15"/>
      <c r="EHJ1" s="15"/>
      <c r="EHK1" s="15"/>
      <c r="EHL1" s="15"/>
      <c r="EHM1" s="15"/>
      <c r="EHN1" s="15"/>
      <c r="EHO1" s="15"/>
      <c r="EHP1" s="15"/>
      <c r="EHQ1" s="15"/>
      <c r="EHR1" s="15"/>
      <c r="EHS1" s="15"/>
      <c r="EHT1" s="15"/>
      <c r="EHU1" s="15"/>
      <c r="EHV1" s="15"/>
      <c r="EHW1" s="15"/>
      <c r="EHX1" s="15"/>
      <c r="EHY1" s="15"/>
      <c r="EHZ1" s="15"/>
      <c r="EIA1" s="15"/>
      <c r="EIB1" s="15"/>
      <c r="EIC1" s="15"/>
      <c r="EID1" s="15"/>
      <c r="EIE1" s="15"/>
      <c r="EIF1" s="15"/>
      <c r="EIG1" s="15"/>
      <c r="EIH1" s="15"/>
      <c r="EII1" s="15"/>
      <c r="EIJ1" s="15"/>
      <c r="EIK1" s="15"/>
      <c r="EIL1" s="15"/>
      <c r="EIM1" s="15"/>
      <c r="EIN1" s="15"/>
      <c r="EIO1" s="15"/>
      <c r="EIP1" s="15"/>
      <c r="EIQ1" s="15"/>
      <c r="EIR1" s="15"/>
      <c r="EIS1" s="15"/>
      <c r="EIT1" s="15"/>
      <c r="EIU1" s="15"/>
      <c r="EIV1" s="15"/>
      <c r="EIW1" s="15"/>
      <c r="EIX1" s="15"/>
      <c r="EIY1" s="15"/>
      <c r="EIZ1" s="15"/>
      <c r="EJA1" s="15"/>
      <c r="EJB1" s="15"/>
      <c r="EJC1" s="15"/>
      <c r="EJD1" s="15"/>
      <c r="EJE1" s="15"/>
      <c r="EJF1" s="15"/>
      <c r="EJG1" s="15"/>
      <c r="EJH1" s="15"/>
      <c r="EJI1" s="15"/>
      <c r="EJJ1" s="15"/>
      <c r="EJK1" s="15"/>
      <c r="EJL1" s="15"/>
      <c r="EJM1" s="15"/>
      <c r="EJN1" s="15"/>
      <c r="EJO1" s="15"/>
      <c r="EJP1" s="15"/>
      <c r="EJQ1" s="15"/>
      <c r="EJR1" s="15"/>
      <c r="EJS1" s="15"/>
      <c r="EJT1" s="15"/>
      <c r="EJU1" s="15"/>
      <c r="EJV1" s="15"/>
      <c r="EJW1" s="15"/>
      <c r="EJX1" s="15"/>
      <c r="EJY1" s="15"/>
      <c r="EJZ1" s="15"/>
      <c r="EKA1" s="15"/>
      <c r="EKB1" s="15"/>
      <c r="EKC1" s="15"/>
      <c r="EKD1" s="15"/>
      <c r="EKE1" s="15"/>
      <c r="EKF1" s="15"/>
      <c r="EKG1" s="15"/>
      <c r="EKH1" s="15"/>
      <c r="EKI1" s="15"/>
      <c r="EKJ1" s="15"/>
      <c r="EKK1" s="15"/>
      <c r="EKL1" s="15"/>
      <c r="EKM1" s="15"/>
      <c r="EKN1" s="15"/>
      <c r="EKO1" s="15"/>
      <c r="EKP1" s="15"/>
      <c r="EKQ1" s="15"/>
      <c r="EKR1" s="15"/>
      <c r="EKS1" s="15"/>
      <c r="EKT1" s="15"/>
      <c r="EKU1" s="15"/>
      <c r="EKV1" s="15"/>
      <c r="EKW1" s="15"/>
      <c r="EKX1" s="15"/>
      <c r="EKY1" s="15"/>
      <c r="EKZ1" s="15"/>
      <c r="ELA1" s="15"/>
      <c r="ELB1" s="15"/>
      <c r="ELC1" s="15"/>
      <c r="ELD1" s="15"/>
      <c r="ELE1" s="15"/>
      <c r="ELF1" s="15"/>
      <c r="ELG1" s="15"/>
      <c r="ELH1" s="15"/>
      <c r="ELI1" s="15"/>
      <c r="ELJ1" s="15"/>
      <c r="ELK1" s="15"/>
      <c r="ELL1" s="15"/>
      <c r="ELM1" s="15"/>
      <c r="ELN1" s="15"/>
      <c r="ELO1" s="15"/>
      <c r="ELP1" s="15"/>
      <c r="ELQ1" s="15"/>
      <c r="ELR1" s="15"/>
      <c r="ELS1" s="15"/>
      <c r="ELT1" s="15"/>
      <c r="ELU1" s="15"/>
      <c r="ELV1" s="15"/>
      <c r="ELW1" s="15"/>
      <c r="ELX1" s="15"/>
      <c r="ELY1" s="15"/>
      <c r="ELZ1" s="15"/>
      <c r="EMA1" s="15"/>
      <c r="EMB1" s="15"/>
      <c r="EMC1" s="15"/>
      <c r="EMD1" s="15"/>
      <c r="EME1" s="15"/>
      <c r="EMF1" s="15"/>
      <c r="EMG1" s="15"/>
      <c r="EMH1" s="15"/>
      <c r="EMI1" s="15"/>
      <c r="EMJ1" s="15"/>
      <c r="EMK1" s="15"/>
      <c r="EML1" s="15"/>
      <c r="EMM1" s="15"/>
      <c r="EMN1" s="15"/>
      <c r="EMO1" s="15"/>
      <c r="EMP1" s="15"/>
      <c r="EMQ1" s="15"/>
      <c r="EMR1" s="15"/>
      <c r="EMS1" s="15"/>
      <c r="EMT1" s="15"/>
      <c r="EMU1" s="15"/>
      <c r="EMV1" s="15"/>
      <c r="EMW1" s="15"/>
      <c r="EMX1" s="15"/>
      <c r="EMY1" s="15"/>
      <c r="EMZ1" s="15"/>
      <c r="ENA1" s="15"/>
      <c r="ENB1" s="15"/>
      <c r="ENC1" s="15"/>
      <c r="END1" s="15"/>
      <c r="ENE1" s="15"/>
      <c r="ENF1" s="15"/>
      <c r="ENG1" s="15"/>
      <c r="ENH1" s="15"/>
      <c r="ENI1" s="15"/>
      <c r="ENJ1" s="15"/>
      <c r="ENK1" s="15"/>
      <c r="ENL1" s="15"/>
      <c r="ENM1" s="15"/>
      <c r="ENN1" s="15"/>
      <c r="ENO1" s="15"/>
      <c r="ENP1" s="15"/>
      <c r="ENQ1" s="15"/>
      <c r="ENR1" s="15"/>
      <c r="ENS1" s="15"/>
      <c r="ENT1" s="15"/>
      <c r="ENU1" s="15"/>
      <c r="ENV1" s="15"/>
      <c r="ENW1" s="15"/>
      <c r="ENX1" s="15"/>
      <c r="ENY1" s="15"/>
      <c r="ENZ1" s="15"/>
      <c r="EOA1" s="15"/>
      <c r="EOB1" s="15"/>
      <c r="EOC1" s="15"/>
      <c r="EOD1" s="15"/>
      <c r="EOE1" s="15"/>
      <c r="EOF1" s="15"/>
      <c r="EOG1" s="15"/>
      <c r="EOH1" s="15"/>
      <c r="EOI1" s="15"/>
      <c r="EOJ1" s="15"/>
      <c r="EOK1" s="15"/>
      <c r="EOL1" s="15"/>
      <c r="EOM1" s="15"/>
      <c r="EON1" s="15"/>
      <c r="EOO1" s="15"/>
      <c r="EOP1" s="15"/>
      <c r="EOQ1" s="15"/>
      <c r="EOR1" s="15"/>
      <c r="EOS1" s="15"/>
      <c r="EOT1" s="15"/>
      <c r="EOU1" s="15"/>
      <c r="EOV1" s="15"/>
      <c r="EOW1" s="15"/>
      <c r="EOX1" s="15"/>
      <c r="EOY1" s="15"/>
      <c r="EOZ1" s="15"/>
      <c r="EPA1" s="15"/>
      <c r="EPB1" s="15"/>
      <c r="EPC1" s="15"/>
      <c r="EPD1" s="15"/>
      <c r="EPE1" s="15"/>
      <c r="EPF1" s="15"/>
      <c r="EPG1" s="15"/>
      <c r="EPH1" s="15"/>
      <c r="EPI1" s="15"/>
      <c r="EPJ1" s="15"/>
      <c r="EPK1" s="15"/>
      <c r="EPL1" s="15"/>
      <c r="EPM1" s="15"/>
      <c r="EPN1" s="15"/>
      <c r="EPO1" s="15"/>
      <c r="EPP1" s="15"/>
      <c r="EPQ1" s="15"/>
      <c r="EPR1" s="15"/>
      <c r="EPS1" s="15"/>
      <c r="EPT1" s="15"/>
      <c r="EPU1" s="15"/>
      <c r="EPV1" s="15"/>
      <c r="EPW1" s="15"/>
      <c r="EPX1" s="15"/>
      <c r="EPY1" s="15"/>
      <c r="EPZ1" s="15"/>
      <c r="EQA1" s="15"/>
      <c r="EQB1" s="15"/>
      <c r="EQC1" s="15"/>
      <c r="EQD1" s="15"/>
      <c r="EQE1" s="15"/>
      <c r="EQF1" s="15"/>
      <c r="EQG1" s="15"/>
      <c r="EQH1" s="15"/>
      <c r="EQI1" s="15"/>
      <c r="EQJ1" s="15"/>
      <c r="EQK1" s="15"/>
      <c r="EQL1" s="15"/>
      <c r="EQM1" s="15"/>
      <c r="EQN1" s="15"/>
      <c r="EQO1" s="15"/>
      <c r="EQP1" s="15"/>
      <c r="EQQ1" s="15"/>
      <c r="EQR1" s="15"/>
      <c r="EQS1" s="15"/>
      <c r="EQT1" s="15"/>
      <c r="EQU1" s="15"/>
      <c r="EQV1" s="15"/>
      <c r="EQW1" s="15"/>
      <c r="EQX1" s="15"/>
      <c r="EQY1" s="15"/>
      <c r="EQZ1" s="15"/>
      <c r="ERA1" s="15"/>
      <c r="ERB1" s="15"/>
      <c r="ERC1" s="15"/>
      <c r="ERD1" s="15"/>
      <c r="ERE1" s="15"/>
      <c r="ERF1" s="15"/>
      <c r="ERG1" s="15"/>
      <c r="ERH1" s="15"/>
      <c r="ERI1" s="15"/>
      <c r="ERJ1" s="15"/>
      <c r="ERK1" s="15"/>
      <c r="ERL1" s="15"/>
      <c r="ERM1" s="15"/>
      <c r="ERN1" s="15"/>
      <c r="ERO1" s="15"/>
      <c r="ERP1" s="15"/>
      <c r="ERQ1" s="15"/>
      <c r="ERR1" s="15"/>
      <c r="ERS1" s="15"/>
      <c r="ERT1" s="15"/>
      <c r="ERU1" s="15"/>
      <c r="ERV1" s="15"/>
      <c r="ERW1" s="15"/>
      <c r="ERX1" s="15"/>
      <c r="ERY1" s="15"/>
      <c r="ERZ1" s="15"/>
      <c r="ESA1" s="15"/>
      <c r="ESB1" s="15"/>
      <c r="ESC1" s="15"/>
      <c r="ESD1" s="15"/>
      <c r="ESE1" s="15"/>
      <c r="ESF1" s="15"/>
      <c r="ESG1" s="15"/>
      <c r="ESH1" s="15"/>
      <c r="ESI1" s="15"/>
      <c r="ESJ1" s="15"/>
      <c r="ESK1" s="15"/>
      <c r="ESL1" s="15"/>
      <c r="ESM1" s="15"/>
      <c r="ESN1" s="15"/>
      <c r="ESO1" s="15"/>
      <c r="ESP1" s="15"/>
      <c r="ESQ1" s="15"/>
      <c r="ESR1" s="15"/>
      <c r="ESS1" s="15"/>
      <c r="EST1" s="15"/>
      <c r="ESU1" s="15"/>
      <c r="ESV1" s="15"/>
      <c r="ESW1" s="15"/>
      <c r="ESX1" s="15"/>
      <c r="ESY1" s="15"/>
      <c r="ESZ1" s="15"/>
      <c r="ETA1" s="15"/>
      <c r="ETB1" s="15"/>
      <c r="ETC1" s="15"/>
      <c r="ETD1" s="15"/>
      <c r="ETE1" s="15"/>
      <c r="ETF1" s="15"/>
      <c r="ETG1" s="15"/>
      <c r="ETH1" s="15"/>
      <c r="ETI1" s="15"/>
      <c r="ETJ1" s="15"/>
      <c r="ETK1" s="15"/>
      <c r="ETL1" s="15"/>
      <c r="ETM1" s="15"/>
      <c r="ETN1" s="15"/>
      <c r="ETO1" s="15"/>
      <c r="ETP1" s="15"/>
      <c r="ETQ1" s="15"/>
      <c r="ETR1" s="15"/>
      <c r="ETS1" s="15"/>
      <c r="ETT1" s="15"/>
      <c r="ETU1" s="15"/>
      <c r="ETV1" s="15"/>
      <c r="ETW1" s="15"/>
      <c r="ETX1" s="15"/>
      <c r="ETY1" s="15"/>
      <c r="ETZ1" s="15"/>
      <c r="EUA1" s="15"/>
      <c r="EUB1" s="15"/>
      <c r="EUC1" s="15"/>
      <c r="EUD1" s="15"/>
      <c r="EUE1" s="15"/>
      <c r="EUF1" s="15"/>
      <c r="EUG1" s="15"/>
      <c r="EUH1" s="15"/>
      <c r="EUI1" s="15"/>
      <c r="EUJ1" s="15"/>
      <c r="EUK1" s="15"/>
      <c r="EUL1" s="15"/>
      <c r="EUM1" s="15"/>
      <c r="EUN1" s="15"/>
      <c r="EUO1" s="15"/>
      <c r="EUP1" s="15"/>
      <c r="EUQ1" s="15"/>
      <c r="EUR1" s="15"/>
      <c r="EUS1" s="15"/>
      <c r="EUT1" s="15"/>
      <c r="EUU1" s="15"/>
      <c r="EUV1" s="15"/>
      <c r="EUW1" s="15"/>
      <c r="EUX1" s="15"/>
      <c r="EUY1" s="15"/>
      <c r="EUZ1" s="15"/>
      <c r="EVA1" s="15"/>
      <c r="EVB1" s="15"/>
      <c r="EVC1" s="15"/>
      <c r="EVD1" s="15"/>
      <c r="EVE1" s="15"/>
      <c r="EVF1" s="15"/>
      <c r="EVG1" s="15"/>
      <c r="EVH1" s="15"/>
      <c r="EVI1" s="15"/>
      <c r="EVJ1" s="15"/>
      <c r="EVK1" s="15"/>
      <c r="EVL1" s="15"/>
      <c r="EVM1" s="15"/>
      <c r="EVN1" s="15"/>
      <c r="EVO1" s="15"/>
      <c r="EVP1" s="15"/>
      <c r="EVQ1" s="15"/>
      <c r="EVR1" s="15"/>
      <c r="EVS1" s="15"/>
      <c r="EVT1" s="15"/>
      <c r="EVU1" s="15"/>
      <c r="EVV1" s="15"/>
      <c r="EVW1" s="15"/>
      <c r="EVX1" s="15"/>
      <c r="EVY1" s="15"/>
      <c r="EVZ1" s="15"/>
      <c r="EWA1" s="15"/>
      <c r="EWB1" s="15"/>
      <c r="EWC1" s="15"/>
      <c r="EWD1" s="15"/>
      <c r="EWE1" s="15"/>
      <c r="EWF1" s="15"/>
      <c r="EWG1" s="15"/>
      <c r="EWH1" s="15"/>
      <c r="EWI1" s="15"/>
      <c r="EWJ1" s="15"/>
      <c r="EWK1" s="15"/>
      <c r="EWL1" s="15"/>
      <c r="EWM1" s="15"/>
      <c r="EWN1" s="15"/>
      <c r="EWO1" s="15"/>
      <c r="EWP1" s="15"/>
      <c r="EWQ1" s="15"/>
      <c r="EWR1" s="15"/>
      <c r="EWS1" s="15"/>
      <c r="EWT1" s="15"/>
      <c r="EWU1" s="15"/>
      <c r="EWV1" s="15"/>
      <c r="EWW1" s="15"/>
      <c r="EWX1" s="15"/>
      <c r="EWY1" s="15"/>
      <c r="EWZ1" s="15"/>
      <c r="EXA1" s="15"/>
      <c r="EXB1" s="15"/>
      <c r="EXC1" s="15"/>
      <c r="EXD1" s="15"/>
      <c r="EXE1" s="15"/>
      <c r="EXF1" s="15"/>
      <c r="EXG1" s="15"/>
      <c r="EXH1" s="15"/>
      <c r="EXI1" s="15"/>
      <c r="EXJ1" s="15"/>
      <c r="EXK1" s="15"/>
      <c r="EXL1" s="15"/>
      <c r="EXM1" s="15"/>
      <c r="EXN1" s="15"/>
      <c r="EXO1" s="15"/>
      <c r="EXP1" s="15"/>
      <c r="EXQ1" s="15"/>
      <c r="EXR1" s="15"/>
      <c r="EXS1" s="15"/>
      <c r="EXT1" s="15"/>
      <c r="EXU1" s="15"/>
      <c r="EXV1" s="15"/>
      <c r="EXW1" s="15"/>
      <c r="EXX1" s="15"/>
      <c r="EXY1" s="15"/>
      <c r="EXZ1" s="15"/>
      <c r="EYA1" s="15"/>
      <c r="EYB1" s="15"/>
      <c r="EYC1" s="15"/>
      <c r="EYD1" s="15"/>
      <c r="EYE1" s="15"/>
      <c r="EYF1" s="15"/>
      <c r="EYG1" s="15"/>
      <c r="EYH1" s="15"/>
      <c r="EYI1" s="15"/>
      <c r="EYJ1" s="15"/>
      <c r="EYK1" s="15"/>
      <c r="EYL1" s="15"/>
      <c r="EYM1" s="15"/>
      <c r="EYN1" s="15"/>
      <c r="EYO1" s="15"/>
      <c r="EYP1" s="15"/>
      <c r="EYQ1" s="15"/>
      <c r="EYR1" s="15"/>
      <c r="EYS1" s="15"/>
      <c r="EYT1" s="15"/>
      <c r="EYU1" s="15"/>
      <c r="EYV1" s="15"/>
      <c r="EYW1" s="15"/>
      <c r="EYX1" s="15"/>
      <c r="EYY1" s="15"/>
      <c r="EYZ1" s="15"/>
      <c r="EZA1" s="15"/>
      <c r="EZB1" s="15"/>
      <c r="EZC1" s="15"/>
      <c r="EZD1" s="15"/>
      <c r="EZE1" s="15"/>
      <c r="EZF1" s="15"/>
      <c r="EZG1" s="15"/>
      <c r="EZH1" s="15"/>
      <c r="EZI1" s="15"/>
      <c r="EZJ1" s="15"/>
      <c r="EZK1" s="15"/>
      <c r="EZL1" s="15"/>
      <c r="EZM1" s="15"/>
      <c r="EZN1" s="15"/>
      <c r="EZO1" s="15"/>
      <c r="EZP1" s="15"/>
      <c r="EZQ1" s="15"/>
      <c r="EZR1" s="15"/>
      <c r="EZS1" s="15"/>
      <c r="EZT1" s="15"/>
      <c r="EZU1" s="15"/>
      <c r="EZV1" s="15"/>
      <c r="EZW1" s="15"/>
      <c r="EZX1" s="15"/>
      <c r="EZY1" s="15"/>
      <c r="EZZ1" s="15"/>
      <c r="FAA1" s="15"/>
      <c r="FAB1" s="15"/>
      <c r="FAC1" s="15"/>
      <c r="FAD1" s="15"/>
      <c r="FAE1" s="15"/>
      <c r="FAF1" s="15"/>
      <c r="FAG1" s="15"/>
      <c r="FAH1" s="15"/>
      <c r="FAI1" s="15"/>
      <c r="FAJ1" s="15"/>
      <c r="FAK1" s="15"/>
      <c r="FAL1" s="15"/>
      <c r="FAM1" s="15"/>
      <c r="FAN1" s="15"/>
      <c r="FAO1" s="15"/>
      <c r="FAP1" s="15"/>
      <c r="FAQ1" s="15"/>
      <c r="FAR1" s="15"/>
      <c r="FAS1" s="15"/>
      <c r="FAT1" s="15"/>
      <c r="FAU1" s="15"/>
      <c r="FAV1" s="15"/>
      <c r="FAW1" s="15"/>
      <c r="FAX1" s="15"/>
      <c r="FAY1" s="15"/>
      <c r="FAZ1" s="15"/>
      <c r="FBA1" s="15"/>
      <c r="FBB1" s="15"/>
      <c r="FBC1" s="15"/>
      <c r="FBD1" s="15"/>
      <c r="FBE1" s="15"/>
      <c r="FBF1" s="15"/>
      <c r="FBG1" s="15"/>
      <c r="FBH1" s="15"/>
      <c r="FBI1" s="15"/>
      <c r="FBJ1" s="15"/>
      <c r="FBK1" s="15"/>
      <c r="FBL1" s="15"/>
      <c r="FBM1" s="15"/>
      <c r="FBN1" s="15"/>
      <c r="FBO1" s="15"/>
      <c r="FBP1" s="15"/>
      <c r="FBQ1" s="15"/>
      <c r="FBR1" s="15"/>
      <c r="FBS1" s="15"/>
      <c r="FBT1" s="15"/>
      <c r="FBU1" s="15"/>
      <c r="FBV1" s="15"/>
      <c r="FBW1" s="15"/>
      <c r="FBX1" s="15"/>
      <c r="FBY1" s="15"/>
      <c r="FBZ1" s="15"/>
      <c r="FCA1" s="15"/>
      <c r="FCB1" s="15"/>
      <c r="FCC1" s="15"/>
      <c r="FCD1" s="15"/>
      <c r="FCE1" s="15"/>
      <c r="FCF1" s="15"/>
      <c r="FCG1" s="15"/>
      <c r="FCH1" s="15"/>
      <c r="FCI1" s="15"/>
      <c r="FCJ1" s="15"/>
      <c r="FCK1" s="15"/>
      <c r="FCL1" s="15"/>
      <c r="FCM1" s="15"/>
      <c r="FCN1" s="15"/>
      <c r="FCO1" s="15"/>
      <c r="FCP1" s="15"/>
      <c r="FCQ1" s="15"/>
      <c r="FCR1" s="15"/>
      <c r="FCS1" s="15"/>
      <c r="FCT1" s="15"/>
      <c r="FCU1" s="15"/>
      <c r="FCV1" s="15"/>
      <c r="FCW1" s="15"/>
      <c r="FCX1" s="15"/>
      <c r="FCY1" s="15"/>
      <c r="FCZ1" s="15"/>
      <c r="FDA1" s="15"/>
      <c r="FDB1" s="15"/>
      <c r="FDC1" s="15"/>
      <c r="FDD1" s="15"/>
      <c r="FDE1" s="15"/>
      <c r="FDF1" s="15"/>
      <c r="FDG1" s="15"/>
      <c r="FDH1" s="15"/>
      <c r="FDI1" s="15"/>
      <c r="FDJ1" s="15"/>
      <c r="FDK1" s="15"/>
      <c r="FDL1" s="15"/>
      <c r="FDM1" s="15"/>
      <c r="FDN1" s="15"/>
      <c r="FDO1" s="15"/>
      <c r="FDP1" s="15"/>
      <c r="FDQ1" s="15"/>
      <c r="FDR1" s="15"/>
      <c r="FDS1" s="15"/>
      <c r="FDT1" s="15"/>
      <c r="FDU1" s="15"/>
      <c r="FDV1" s="15"/>
      <c r="FDW1" s="15"/>
      <c r="FDX1" s="15"/>
      <c r="FDY1" s="15"/>
      <c r="FDZ1" s="15"/>
      <c r="FEA1" s="15"/>
      <c r="FEB1" s="15"/>
      <c r="FEC1" s="15"/>
      <c r="FED1" s="15"/>
      <c r="FEE1" s="15"/>
      <c r="FEF1" s="15"/>
      <c r="FEG1" s="15"/>
      <c r="FEH1" s="15"/>
      <c r="FEI1" s="15"/>
      <c r="FEJ1" s="15"/>
      <c r="FEK1" s="15"/>
      <c r="FEL1" s="15"/>
      <c r="FEM1" s="15"/>
      <c r="FEN1" s="15"/>
      <c r="FEO1" s="15"/>
      <c r="FEP1" s="15"/>
      <c r="FEQ1" s="15"/>
      <c r="FER1" s="15"/>
      <c r="FES1" s="15"/>
      <c r="FET1" s="15"/>
      <c r="FEU1" s="15"/>
      <c r="FEV1" s="15"/>
      <c r="FEW1" s="15"/>
      <c r="FEX1" s="15"/>
      <c r="FEY1" s="15"/>
      <c r="FEZ1" s="15"/>
      <c r="FFA1" s="15"/>
      <c r="FFB1" s="15"/>
      <c r="FFC1" s="15"/>
      <c r="FFD1" s="15"/>
      <c r="FFE1" s="15"/>
      <c r="FFF1" s="15"/>
      <c r="FFG1" s="15"/>
      <c r="FFH1" s="15"/>
      <c r="FFI1" s="15"/>
      <c r="FFJ1" s="15"/>
      <c r="FFK1" s="15"/>
      <c r="FFL1" s="15"/>
      <c r="FFM1" s="15"/>
      <c r="FFN1" s="15"/>
      <c r="FFO1" s="15"/>
      <c r="FFP1" s="15"/>
      <c r="FFQ1" s="15"/>
      <c r="FFR1" s="15"/>
      <c r="FFS1" s="15"/>
      <c r="FFT1" s="15"/>
      <c r="FFU1" s="15"/>
      <c r="FFV1" s="15"/>
      <c r="FFW1" s="15"/>
      <c r="FFX1" s="15"/>
      <c r="FFY1" s="15"/>
      <c r="FFZ1" s="15"/>
      <c r="FGA1" s="15"/>
      <c r="FGB1" s="15"/>
      <c r="FGC1" s="15"/>
      <c r="FGD1" s="15"/>
      <c r="FGE1" s="15"/>
      <c r="FGF1" s="15"/>
      <c r="FGG1" s="15"/>
      <c r="FGH1" s="15"/>
      <c r="FGI1" s="15"/>
      <c r="FGJ1" s="15"/>
      <c r="FGK1" s="15"/>
      <c r="FGL1" s="15"/>
      <c r="FGM1" s="15"/>
      <c r="FGN1" s="15"/>
      <c r="FGO1" s="15"/>
      <c r="FGP1" s="15"/>
      <c r="FGQ1" s="15"/>
      <c r="FGR1" s="15"/>
      <c r="FGS1" s="15"/>
      <c r="FGT1" s="15"/>
      <c r="FGU1" s="15"/>
      <c r="FGV1" s="15"/>
      <c r="FGW1" s="15"/>
      <c r="FGX1" s="15"/>
      <c r="FGY1" s="15"/>
      <c r="FGZ1" s="15"/>
      <c r="FHA1" s="15"/>
      <c r="FHB1" s="15"/>
      <c r="FHC1" s="15"/>
      <c r="FHD1" s="15"/>
      <c r="FHE1" s="15"/>
      <c r="FHF1" s="15"/>
      <c r="FHG1" s="15"/>
      <c r="FHH1" s="15"/>
      <c r="FHI1" s="15"/>
      <c r="FHJ1" s="15"/>
      <c r="FHK1" s="15"/>
      <c r="FHL1" s="15"/>
      <c r="FHM1" s="15"/>
      <c r="FHN1" s="15"/>
      <c r="FHO1" s="15"/>
      <c r="FHP1" s="15"/>
      <c r="FHQ1" s="15"/>
      <c r="FHR1" s="15"/>
      <c r="FHS1" s="15"/>
      <c r="FHT1" s="15"/>
      <c r="FHU1" s="15"/>
      <c r="FHV1" s="15"/>
      <c r="FHW1" s="15"/>
      <c r="FHX1" s="15"/>
      <c r="FHY1" s="15"/>
      <c r="FHZ1" s="15"/>
      <c r="FIA1" s="15"/>
      <c r="FIB1" s="15"/>
      <c r="FIC1" s="15"/>
      <c r="FID1" s="15"/>
      <c r="FIE1" s="15"/>
      <c r="FIF1" s="15"/>
      <c r="FIG1" s="15"/>
      <c r="FIH1" s="15"/>
      <c r="FII1" s="15"/>
      <c r="FIJ1" s="15"/>
      <c r="FIK1" s="15"/>
      <c r="FIL1" s="15"/>
      <c r="FIM1" s="15"/>
      <c r="FIN1" s="15"/>
      <c r="FIO1" s="15"/>
      <c r="FIP1" s="15"/>
      <c r="FIQ1" s="15"/>
      <c r="FIR1" s="15"/>
      <c r="FIS1" s="15"/>
      <c r="FIT1" s="15"/>
      <c r="FIU1" s="15"/>
      <c r="FIV1" s="15"/>
      <c r="FIW1" s="15"/>
      <c r="FIX1" s="15"/>
      <c r="FIY1" s="15"/>
      <c r="FIZ1" s="15"/>
      <c r="FJA1" s="15"/>
      <c r="FJB1" s="15"/>
      <c r="FJC1" s="15"/>
      <c r="FJD1" s="15"/>
      <c r="FJE1" s="15"/>
      <c r="FJF1" s="15"/>
      <c r="FJG1" s="15"/>
      <c r="FJH1" s="15"/>
      <c r="FJI1" s="15"/>
      <c r="FJJ1" s="15"/>
      <c r="FJK1" s="15"/>
      <c r="FJL1" s="15"/>
      <c r="FJM1" s="15"/>
      <c r="FJN1" s="15"/>
      <c r="FJO1" s="15"/>
      <c r="FJP1" s="15"/>
      <c r="FJQ1" s="15"/>
      <c r="FJR1" s="15"/>
      <c r="FJS1" s="15"/>
      <c r="FJT1" s="15"/>
      <c r="FJU1" s="15"/>
      <c r="FJV1" s="15"/>
      <c r="FJW1" s="15"/>
      <c r="FJX1" s="15"/>
      <c r="FJY1" s="15"/>
      <c r="FJZ1" s="15"/>
      <c r="FKA1" s="15"/>
      <c r="FKB1" s="15"/>
      <c r="FKC1" s="15"/>
      <c r="FKD1" s="15"/>
      <c r="FKE1" s="15"/>
      <c r="FKF1" s="15"/>
      <c r="FKG1" s="15"/>
      <c r="FKH1" s="15"/>
      <c r="FKI1" s="15"/>
      <c r="FKJ1" s="15"/>
      <c r="FKK1" s="15"/>
      <c r="FKL1" s="15"/>
      <c r="FKM1" s="15"/>
      <c r="FKN1" s="15"/>
      <c r="FKO1" s="15"/>
      <c r="FKP1" s="15"/>
      <c r="FKQ1" s="15"/>
      <c r="FKR1" s="15"/>
      <c r="FKS1" s="15"/>
      <c r="FKT1" s="15"/>
      <c r="FKU1" s="15"/>
      <c r="FKV1" s="15"/>
      <c r="FKW1" s="15"/>
      <c r="FKX1" s="15"/>
      <c r="FKY1" s="15"/>
      <c r="FKZ1" s="15"/>
      <c r="FLA1" s="15"/>
      <c r="FLB1" s="15"/>
      <c r="FLC1" s="15"/>
      <c r="FLD1" s="15"/>
      <c r="FLE1" s="15"/>
      <c r="FLF1" s="15"/>
      <c r="FLG1" s="15"/>
      <c r="FLH1" s="15"/>
      <c r="FLI1" s="15"/>
      <c r="FLJ1" s="15"/>
      <c r="FLK1" s="15"/>
      <c r="FLL1" s="15"/>
      <c r="FLM1" s="15"/>
      <c r="FLN1" s="15"/>
      <c r="FLO1" s="15"/>
      <c r="FLP1" s="15"/>
      <c r="FLQ1" s="15"/>
      <c r="FLR1" s="15"/>
      <c r="FLS1" s="15"/>
      <c r="FLT1" s="15"/>
      <c r="FLU1" s="15"/>
      <c r="FLV1" s="15"/>
      <c r="FLW1" s="15"/>
      <c r="FLX1" s="15"/>
      <c r="FLY1" s="15"/>
      <c r="FLZ1" s="15"/>
      <c r="FMA1" s="15"/>
      <c r="FMB1" s="15"/>
      <c r="FMC1" s="15"/>
      <c r="FMD1" s="15"/>
      <c r="FME1" s="15"/>
      <c r="FMF1" s="15"/>
      <c r="FMG1" s="15"/>
      <c r="FMH1" s="15"/>
      <c r="FMI1" s="15"/>
      <c r="FMJ1" s="15"/>
      <c r="FMK1" s="15"/>
      <c r="FML1" s="15"/>
      <c r="FMM1" s="15"/>
      <c r="FMN1" s="15"/>
      <c r="FMO1" s="15"/>
      <c r="FMP1" s="15"/>
      <c r="FMQ1" s="15"/>
      <c r="FMR1" s="15"/>
      <c r="FMS1" s="15"/>
      <c r="FMT1" s="15"/>
      <c r="FMU1" s="15"/>
      <c r="FMV1" s="15"/>
      <c r="FMW1" s="15"/>
      <c r="FMX1" s="15"/>
      <c r="FMY1" s="15"/>
      <c r="FMZ1" s="15"/>
      <c r="FNA1" s="15"/>
      <c r="FNB1" s="15"/>
      <c r="FNC1" s="15"/>
      <c r="FND1" s="15"/>
      <c r="FNE1" s="15"/>
      <c r="FNF1" s="15"/>
      <c r="FNG1" s="15"/>
      <c r="FNH1" s="15"/>
      <c r="FNI1" s="15"/>
      <c r="FNJ1" s="15"/>
      <c r="FNK1" s="15"/>
      <c r="FNL1" s="15"/>
      <c r="FNM1" s="15"/>
      <c r="FNN1" s="15"/>
      <c r="FNO1" s="15"/>
      <c r="FNP1" s="15"/>
      <c r="FNQ1" s="15"/>
      <c r="FNR1" s="15"/>
      <c r="FNS1" s="15"/>
      <c r="FNT1" s="15"/>
      <c r="FNU1" s="15"/>
      <c r="FNV1" s="15"/>
      <c r="FNW1" s="15"/>
      <c r="FNX1" s="15"/>
      <c r="FNY1" s="15"/>
      <c r="FNZ1" s="15"/>
      <c r="FOA1" s="15"/>
      <c r="FOB1" s="15"/>
      <c r="FOC1" s="15"/>
      <c r="FOD1" s="15"/>
      <c r="FOE1" s="15"/>
      <c r="FOF1" s="15"/>
      <c r="FOG1" s="15"/>
      <c r="FOH1" s="15"/>
      <c r="FOI1" s="15"/>
      <c r="FOJ1" s="15"/>
      <c r="FOK1" s="15"/>
      <c r="FOL1" s="15"/>
      <c r="FOM1" s="15"/>
      <c r="FON1" s="15"/>
      <c r="FOO1" s="15"/>
      <c r="FOP1" s="15"/>
      <c r="FOQ1" s="15"/>
      <c r="FOR1" s="15"/>
      <c r="FOS1" s="15"/>
      <c r="FOT1" s="15"/>
      <c r="FOU1" s="15"/>
      <c r="FOV1" s="15"/>
      <c r="FOW1" s="15"/>
      <c r="FOX1" s="15"/>
      <c r="FOY1" s="15"/>
      <c r="FOZ1" s="15"/>
      <c r="FPA1" s="15"/>
      <c r="FPB1" s="15"/>
      <c r="FPC1" s="15"/>
      <c r="FPD1" s="15"/>
      <c r="FPE1" s="15"/>
      <c r="FPF1" s="15"/>
      <c r="FPG1" s="15"/>
      <c r="FPH1" s="15"/>
      <c r="FPI1" s="15"/>
      <c r="FPJ1" s="15"/>
      <c r="FPK1" s="15"/>
      <c r="FPL1" s="15"/>
      <c r="FPM1" s="15"/>
      <c r="FPN1" s="15"/>
      <c r="FPO1" s="15"/>
      <c r="FPP1" s="15"/>
      <c r="FPQ1" s="15"/>
      <c r="FPR1" s="15"/>
      <c r="FPS1" s="15"/>
      <c r="FPT1" s="15"/>
      <c r="FPU1" s="15"/>
      <c r="FPV1" s="15"/>
      <c r="FPW1" s="15"/>
      <c r="FPX1" s="15"/>
      <c r="FPY1" s="15"/>
      <c r="FPZ1" s="15"/>
      <c r="FQA1" s="15"/>
      <c r="FQB1" s="15"/>
      <c r="FQC1" s="15"/>
      <c r="FQD1" s="15"/>
      <c r="FQE1" s="15"/>
      <c r="FQF1" s="15"/>
      <c r="FQG1" s="15"/>
      <c r="FQH1" s="15"/>
      <c r="FQI1" s="15"/>
      <c r="FQJ1" s="15"/>
      <c r="FQK1" s="15"/>
      <c r="FQL1" s="15"/>
      <c r="FQM1" s="15"/>
      <c r="FQN1" s="15"/>
      <c r="FQO1" s="15"/>
      <c r="FQP1" s="15"/>
      <c r="FQQ1" s="15"/>
      <c r="FQR1" s="15"/>
      <c r="FQS1" s="15"/>
      <c r="FQT1" s="15"/>
      <c r="FQU1" s="15"/>
      <c r="FQV1" s="15"/>
      <c r="FQW1" s="15"/>
      <c r="FQX1" s="15"/>
      <c r="FQY1" s="15"/>
      <c r="FQZ1" s="15"/>
      <c r="FRA1" s="15"/>
      <c r="FRB1" s="15"/>
      <c r="FRC1" s="15"/>
      <c r="FRD1" s="15"/>
      <c r="FRE1" s="15"/>
      <c r="FRF1" s="15"/>
      <c r="FRG1" s="15"/>
      <c r="FRH1" s="15"/>
      <c r="FRI1" s="15"/>
      <c r="FRJ1" s="15"/>
      <c r="FRK1" s="15"/>
      <c r="FRL1" s="15"/>
      <c r="FRM1" s="15"/>
      <c r="FRN1" s="15"/>
      <c r="FRO1" s="15"/>
      <c r="FRP1" s="15"/>
      <c r="FRQ1" s="15"/>
      <c r="FRR1" s="15"/>
      <c r="FRS1" s="15"/>
      <c r="FRT1" s="15"/>
      <c r="FRU1" s="15"/>
      <c r="FRV1" s="15"/>
      <c r="FRW1" s="15"/>
      <c r="FRX1" s="15"/>
      <c r="FRY1" s="15"/>
      <c r="FRZ1" s="15"/>
      <c r="FSA1" s="15"/>
      <c r="FSB1" s="15"/>
      <c r="FSC1" s="15"/>
      <c r="FSD1" s="15"/>
      <c r="FSE1" s="15"/>
      <c r="FSF1" s="15"/>
      <c r="FSG1" s="15"/>
      <c r="FSH1" s="15"/>
      <c r="FSI1" s="15"/>
      <c r="FSJ1" s="15"/>
      <c r="FSK1" s="15"/>
      <c r="FSL1" s="15"/>
      <c r="FSM1" s="15"/>
      <c r="FSN1" s="15"/>
      <c r="FSO1" s="15"/>
      <c r="FSP1" s="15"/>
      <c r="FSQ1" s="15"/>
      <c r="FSR1" s="15"/>
      <c r="FSS1" s="15"/>
      <c r="FST1" s="15"/>
      <c r="FSU1" s="15"/>
      <c r="FSV1" s="15"/>
      <c r="FSW1" s="15"/>
      <c r="FSX1" s="15"/>
      <c r="FSY1" s="15"/>
      <c r="FSZ1" s="15"/>
      <c r="FTA1" s="15"/>
      <c r="FTB1" s="15"/>
      <c r="FTC1" s="15"/>
      <c r="FTD1" s="15"/>
      <c r="FTE1" s="15"/>
      <c r="FTF1" s="15"/>
      <c r="FTG1" s="15"/>
      <c r="FTH1" s="15"/>
      <c r="FTI1" s="15"/>
      <c r="FTJ1" s="15"/>
      <c r="FTK1" s="15"/>
      <c r="FTL1" s="15"/>
      <c r="FTM1" s="15"/>
      <c r="FTN1" s="15"/>
      <c r="FTO1" s="15"/>
      <c r="FTP1" s="15"/>
      <c r="FTQ1" s="15"/>
      <c r="FTR1" s="15"/>
      <c r="FTS1" s="15"/>
      <c r="FTT1" s="15"/>
      <c r="FTU1" s="15"/>
      <c r="FTV1" s="15"/>
      <c r="FTW1" s="15"/>
      <c r="FTX1" s="15"/>
      <c r="FTY1" s="15"/>
      <c r="FTZ1" s="15"/>
      <c r="FUA1" s="15"/>
      <c r="FUB1" s="15"/>
      <c r="FUC1" s="15"/>
      <c r="FUD1" s="15"/>
      <c r="FUE1" s="15"/>
      <c r="FUF1" s="15"/>
      <c r="FUG1" s="15"/>
      <c r="FUH1" s="15"/>
      <c r="FUI1" s="15"/>
      <c r="FUJ1" s="15"/>
      <c r="FUK1" s="15"/>
      <c r="FUL1" s="15"/>
      <c r="FUM1" s="15"/>
      <c r="FUN1" s="15"/>
      <c r="FUO1" s="15"/>
      <c r="FUP1" s="15"/>
      <c r="FUQ1" s="15"/>
      <c r="FUR1" s="15"/>
      <c r="FUS1" s="15"/>
      <c r="FUT1" s="15"/>
      <c r="FUU1" s="15"/>
      <c r="FUV1" s="15"/>
      <c r="FUW1" s="15"/>
      <c r="FUX1" s="15"/>
      <c r="FUY1" s="15"/>
      <c r="FUZ1" s="15"/>
      <c r="FVA1" s="15"/>
      <c r="FVB1" s="15"/>
      <c r="FVC1" s="15"/>
      <c r="FVD1" s="15"/>
      <c r="FVE1" s="15"/>
      <c r="FVF1" s="15"/>
      <c r="FVG1" s="15"/>
      <c r="FVH1" s="15"/>
      <c r="FVI1" s="15"/>
      <c r="FVJ1" s="15"/>
      <c r="FVK1" s="15"/>
      <c r="FVL1" s="15"/>
      <c r="FVM1" s="15"/>
      <c r="FVN1" s="15"/>
      <c r="FVO1" s="15"/>
      <c r="FVP1" s="15"/>
      <c r="FVQ1" s="15"/>
      <c r="FVR1" s="15"/>
      <c r="FVS1" s="15"/>
      <c r="FVT1" s="15"/>
      <c r="FVU1" s="15"/>
      <c r="FVV1" s="15"/>
      <c r="FVW1" s="15"/>
      <c r="FVX1" s="15"/>
      <c r="FVY1" s="15"/>
      <c r="FVZ1" s="15"/>
      <c r="FWA1" s="15"/>
      <c r="FWB1" s="15"/>
      <c r="FWC1" s="15"/>
      <c r="FWD1" s="15"/>
      <c r="FWE1" s="15"/>
      <c r="FWF1" s="15"/>
      <c r="FWG1" s="15"/>
      <c r="FWH1" s="15"/>
      <c r="FWI1" s="15"/>
      <c r="FWJ1" s="15"/>
      <c r="FWK1" s="15"/>
      <c r="FWL1" s="15"/>
      <c r="FWM1" s="15"/>
      <c r="FWN1" s="15"/>
      <c r="FWO1" s="15"/>
      <c r="FWP1" s="15"/>
      <c r="FWQ1" s="15"/>
      <c r="FWR1" s="15"/>
      <c r="FWS1" s="15"/>
      <c r="FWT1" s="15"/>
      <c r="FWU1" s="15"/>
      <c r="FWV1" s="15"/>
      <c r="FWW1" s="15"/>
      <c r="FWX1" s="15"/>
      <c r="FWY1" s="15"/>
      <c r="FWZ1" s="15"/>
      <c r="FXA1" s="15"/>
      <c r="FXB1" s="15"/>
      <c r="FXC1" s="15"/>
      <c r="FXD1" s="15"/>
      <c r="FXE1" s="15"/>
      <c r="FXF1" s="15"/>
      <c r="FXG1" s="15"/>
      <c r="FXH1" s="15"/>
      <c r="FXI1" s="15"/>
      <c r="FXJ1" s="15"/>
      <c r="FXK1" s="15"/>
      <c r="FXL1" s="15"/>
      <c r="FXM1" s="15"/>
      <c r="FXN1" s="15"/>
      <c r="FXO1" s="15"/>
      <c r="FXP1" s="15"/>
      <c r="FXQ1" s="15"/>
      <c r="FXR1" s="15"/>
      <c r="FXS1" s="15"/>
      <c r="FXT1" s="15"/>
      <c r="FXU1" s="15"/>
      <c r="FXV1" s="15"/>
      <c r="FXW1" s="15"/>
      <c r="FXX1" s="15"/>
      <c r="FXY1" s="15"/>
      <c r="FXZ1" s="15"/>
      <c r="FYA1" s="15"/>
      <c r="FYB1" s="15"/>
      <c r="FYC1" s="15"/>
      <c r="FYD1" s="15"/>
      <c r="FYE1" s="15"/>
      <c r="FYF1" s="15"/>
      <c r="FYG1" s="15"/>
      <c r="FYH1" s="15"/>
      <c r="FYI1" s="15"/>
      <c r="FYJ1" s="15"/>
      <c r="FYK1" s="15"/>
      <c r="FYL1" s="15"/>
      <c r="FYM1" s="15"/>
      <c r="FYN1" s="15"/>
      <c r="FYO1" s="15"/>
      <c r="FYP1" s="15"/>
      <c r="FYQ1" s="15"/>
      <c r="FYR1" s="15"/>
      <c r="FYS1" s="15"/>
      <c r="FYT1" s="15"/>
      <c r="FYU1" s="15"/>
      <c r="FYV1" s="15"/>
      <c r="FYW1" s="15"/>
      <c r="FYX1" s="15"/>
      <c r="FYY1" s="15"/>
      <c r="FYZ1" s="15"/>
      <c r="FZA1" s="15"/>
      <c r="FZB1" s="15"/>
      <c r="FZC1" s="15"/>
      <c r="FZD1" s="15"/>
      <c r="FZE1" s="15"/>
      <c r="FZF1" s="15"/>
      <c r="FZG1" s="15"/>
      <c r="FZH1" s="15"/>
      <c r="FZI1" s="15"/>
      <c r="FZJ1" s="15"/>
      <c r="FZK1" s="15"/>
      <c r="FZL1" s="15"/>
      <c r="FZM1" s="15"/>
      <c r="FZN1" s="15"/>
      <c r="FZO1" s="15"/>
      <c r="FZP1" s="15"/>
      <c r="FZQ1" s="15"/>
      <c r="FZR1" s="15"/>
      <c r="FZS1" s="15"/>
      <c r="FZT1" s="15"/>
      <c r="FZU1" s="15"/>
      <c r="FZV1" s="15"/>
      <c r="FZW1" s="15"/>
      <c r="FZX1" s="15"/>
      <c r="FZY1" s="15"/>
      <c r="FZZ1" s="15"/>
      <c r="GAA1" s="15"/>
      <c r="GAB1" s="15"/>
      <c r="GAC1" s="15"/>
      <c r="GAD1" s="15"/>
      <c r="GAE1" s="15"/>
      <c r="GAF1" s="15"/>
      <c r="GAG1" s="15"/>
      <c r="GAH1" s="15"/>
      <c r="GAI1" s="15"/>
      <c r="GAJ1" s="15"/>
      <c r="GAK1" s="15"/>
      <c r="GAL1" s="15"/>
      <c r="GAM1" s="15"/>
      <c r="GAN1" s="15"/>
      <c r="GAO1" s="15"/>
      <c r="GAP1" s="15"/>
      <c r="GAQ1" s="15"/>
      <c r="GAR1" s="15"/>
      <c r="GAS1" s="15"/>
      <c r="GAT1" s="15"/>
      <c r="GAU1" s="15"/>
      <c r="GAV1" s="15"/>
      <c r="GAW1" s="15"/>
      <c r="GAX1" s="15"/>
      <c r="GAY1" s="15"/>
      <c r="GAZ1" s="15"/>
      <c r="GBA1" s="15"/>
      <c r="GBB1" s="15"/>
      <c r="GBC1" s="15"/>
      <c r="GBD1" s="15"/>
      <c r="GBE1" s="15"/>
      <c r="GBF1" s="15"/>
      <c r="GBG1" s="15"/>
      <c r="GBH1" s="15"/>
      <c r="GBI1" s="15"/>
      <c r="GBJ1" s="15"/>
      <c r="GBK1" s="15"/>
      <c r="GBL1" s="15"/>
      <c r="GBM1" s="15"/>
      <c r="GBN1" s="15"/>
      <c r="GBO1" s="15"/>
      <c r="GBP1" s="15"/>
      <c r="GBQ1" s="15"/>
      <c r="GBR1" s="15"/>
      <c r="GBS1" s="15"/>
      <c r="GBT1" s="15"/>
      <c r="GBU1" s="15"/>
      <c r="GBV1" s="15"/>
      <c r="GBW1" s="15"/>
      <c r="GBX1" s="15"/>
      <c r="GBY1" s="15"/>
      <c r="GBZ1" s="15"/>
      <c r="GCA1" s="15"/>
      <c r="GCB1" s="15"/>
      <c r="GCC1" s="15"/>
      <c r="GCD1" s="15"/>
      <c r="GCE1" s="15"/>
      <c r="GCF1" s="15"/>
      <c r="GCG1" s="15"/>
      <c r="GCH1" s="15"/>
      <c r="GCI1" s="15"/>
      <c r="GCJ1" s="15"/>
      <c r="GCK1" s="15"/>
      <c r="GCL1" s="15"/>
      <c r="GCM1" s="15"/>
      <c r="GCN1" s="15"/>
      <c r="GCO1" s="15"/>
      <c r="GCP1" s="15"/>
      <c r="GCQ1" s="15"/>
      <c r="GCR1" s="15"/>
      <c r="GCS1" s="15"/>
      <c r="GCT1" s="15"/>
      <c r="GCU1" s="15"/>
      <c r="GCV1" s="15"/>
      <c r="GCW1" s="15"/>
      <c r="GCX1" s="15"/>
      <c r="GCY1" s="15"/>
      <c r="GCZ1" s="15"/>
      <c r="GDA1" s="15"/>
      <c r="GDB1" s="15"/>
      <c r="GDC1" s="15"/>
      <c r="GDD1" s="15"/>
      <c r="GDE1" s="15"/>
      <c r="GDF1" s="15"/>
      <c r="GDG1" s="15"/>
      <c r="GDH1" s="15"/>
      <c r="GDI1" s="15"/>
      <c r="GDJ1" s="15"/>
      <c r="GDK1" s="15"/>
      <c r="GDL1" s="15"/>
      <c r="GDM1" s="15"/>
      <c r="GDN1" s="15"/>
      <c r="GDO1" s="15"/>
      <c r="GDP1" s="15"/>
      <c r="GDQ1" s="15"/>
      <c r="GDR1" s="15"/>
      <c r="GDS1" s="15"/>
      <c r="GDT1" s="15"/>
      <c r="GDU1" s="15"/>
      <c r="GDV1" s="15"/>
      <c r="GDW1" s="15"/>
      <c r="GDX1" s="15"/>
      <c r="GDY1" s="15"/>
      <c r="GDZ1" s="15"/>
      <c r="GEA1" s="15"/>
      <c r="GEB1" s="15"/>
      <c r="GEC1" s="15"/>
      <c r="GED1" s="15"/>
      <c r="GEE1" s="15"/>
      <c r="GEF1" s="15"/>
      <c r="GEG1" s="15"/>
      <c r="GEH1" s="15"/>
      <c r="GEI1" s="15"/>
      <c r="GEJ1" s="15"/>
      <c r="GEK1" s="15"/>
      <c r="GEL1" s="15"/>
      <c r="GEM1" s="15"/>
      <c r="GEN1" s="15"/>
      <c r="GEO1" s="15"/>
      <c r="GEP1" s="15"/>
      <c r="GEQ1" s="15"/>
      <c r="GER1" s="15"/>
      <c r="GES1" s="15"/>
      <c r="GET1" s="15"/>
      <c r="GEU1" s="15"/>
      <c r="GEV1" s="15"/>
      <c r="GEW1" s="15"/>
      <c r="GEX1" s="15"/>
      <c r="GEY1" s="15"/>
      <c r="GEZ1" s="15"/>
      <c r="GFA1" s="15"/>
      <c r="GFB1" s="15"/>
      <c r="GFC1" s="15"/>
      <c r="GFD1" s="15"/>
      <c r="GFE1" s="15"/>
      <c r="GFF1" s="15"/>
      <c r="GFG1" s="15"/>
      <c r="GFH1" s="15"/>
      <c r="GFI1" s="15"/>
      <c r="GFJ1" s="15"/>
      <c r="GFK1" s="15"/>
      <c r="GFL1" s="15"/>
      <c r="GFM1" s="15"/>
      <c r="GFN1" s="15"/>
      <c r="GFO1" s="15"/>
      <c r="GFP1" s="15"/>
      <c r="GFQ1" s="15"/>
      <c r="GFR1" s="15"/>
      <c r="GFS1" s="15"/>
      <c r="GFT1" s="15"/>
      <c r="GFU1" s="15"/>
      <c r="GFV1" s="15"/>
      <c r="GFW1" s="15"/>
      <c r="GFX1" s="15"/>
      <c r="GFY1" s="15"/>
      <c r="GFZ1" s="15"/>
      <c r="GGA1" s="15"/>
      <c r="GGB1" s="15"/>
      <c r="GGC1" s="15"/>
      <c r="GGD1" s="15"/>
      <c r="GGE1" s="15"/>
      <c r="GGF1" s="15"/>
      <c r="GGG1" s="15"/>
      <c r="GGH1" s="15"/>
      <c r="GGI1" s="15"/>
      <c r="GGJ1" s="15"/>
      <c r="GGK1" s="15"/>
      <c r="GGL1" s="15"/>
      <c r="GGM1" s="15"/>
      <c r="GGN1" s="15"/>
      <c r="GGO1" s="15"/>
      <c r="GGP1" s="15"/>
      <c r="GGQ1" s="15"/>
      <c r="GGR1" s="15"/>
      <c r="GGS1" s="15"/>
      <c r="GGT1" s="15"/>
      <c r="GGU1" s="15"/>
      <c r="GGV1" s="15"/>
      <c r="GGW1" s="15"/>
      <c r="GGX1" s="15"/>
      <c r="GGY1" s="15"/>
      <c r="GGZ1" s="15"/>
      <c r="GHA1" s="15"/>
      <c r="GHB1" s="15"/>
      <c r="GHC1" s="15"/>
      <c r="GHD1" s="15"/>
      <c r="GHE1" s="15"/>
      <c r="GHF1" s="15"/>
      <c r="GHG1" s="15"/>
      <c r="GHH1" s="15"/>
      <c r="GHI1" s="15"/>
      <c r="GHJ1" s="15"/>
      <c r="GHK1" s="15"/>
      <c r="GHL1" s="15"/>
      <c r="GHM1" s="15"/>
      <c r="GHN1" s="15"/>
      <c r="GHO1" s="15"/>
      <c r="GHP1" s="15"/>
      <c r="GHQ1" s="15"/>
      <c r="GHR1" s="15"/>
      <c r="GHS1" s="15"/>
      <c r="GHT1" s="15"/>
      <c r="GHU1" s="15"/>
      <c r="GHV1" s="15"/>
      <c r="GHW1" s="15"/>
      <c r="GHX1" s="15"/>
      <c r="GHY1" s="15"/>
      <c r="GHZ1" s="15"/>
      <c r="GIA1" s="15"/>
      <c r="GIB1" s="15"/>
      <c r="GIC1" s="15"/>
      <c r="GID1" s="15"/>
      <c r="GIE1" s="15"/>
      <c r="GIF1" s="15"/>
      <c r="GIG1" s="15"/>
      <c r="GIH1" s="15"/>
      <c r="GII1" s="15"/>
      <c r="GIJ1" s="15"/>
      <c r="GIK1" s="15"/>
      <c r="GIL1" s="15"/>
      <c r="GIM1" s="15"/>
      <c r="GIN1" s="15"/>
      <c r="GIO1" s="15"/>
      <c r="GIP1" s="15"/>
      <c r="GIQ1" s="15"/>
      <c r="GIR1" s="15"/>
      <c r="GIS1" s="15"/>
      <c r="GIT1" s="15"/>
      <c r="GIU1" s="15"/>
      <c r="GIV1" s="15"/>
      <c r="GIW1" s="15"/>
      <c r="GIX1" s="15"/>
      <c r="GIY1" s="15"/>
      <c r="GIZ1" s="15"/>
      <c r="GJA1" s="15"/>
      <c r="GJB1" s="15"/>
      <c r="GJC1" s="15"/>
      <c r="GJD1" s="15"/>
      <c r="GJE1" s="15"/>
      <c r="GJF1" s="15"/>
      <c r="GJG1" s="15"/>
      <c r="GJH1" s="15"/>
      <c r="GJI1" s="15"/>
      <c r="GJJ1" s="15"/>
      <c r="GJK1" s="15"/>
      <c r="GJL1" s="15"/>
      <c r="GJM1" s="15"/>
      <c r="GJN1" s="15"/>
      <c r="GJO1" s="15"/>
      <c r="GJP1" s="15"/>
      <c r="GJQ1" s="15"/>
      <c r="GJR1" s="15"/>
      <c r="GJS1" s="15"/>
      <c r="GJT1" s="15"/>
      <c r="GJU1" s="15"/>
      <c r="GJV1" s="15"/>
      <c r="GJW1" s="15"/>
      <c r="GJX1" s="15"/>
      <c r="GJY1" s="15"/>
      <c r="GJZ1" s="15"/>
      <c r="GKA1" s="15"/>
      <c r="GKB1" s="15"/>
      <c r="GKC1" s="15"/>
      <c r="GKD1" s="15"/>
      <c r="GKE1" s="15"/>
      <c r="GKF1" s="15"/>
      <c r="GKG1" s="15"/>
      <c r="GKH1" s="15"/>
      <c r="GKI1" s="15"/>
      <c r="GKJ1" s="15"/>
      <c r="GKK1" s="15"/>
      <c r="GKL1" s="15"/>
      <c r="GKM1" s="15"/>
      <c r="GKN1" s="15"/>
      <c r="GKO1" s="15"/>
      <c r="GKP1" s="15"/>
      <c r="GKQ1" s="15"/>
      <c r="GKR1" s="15"/>
      <c r="GKS1" s="15"/>
      <c r="GKT1" s="15"/>
      <c r="GKU1" s="15"/>
      <c r="GKV1" s="15"/>
      <c r="GKW1" s="15"/>
      <c r="GKX1" s="15"/>
      <c r="GKY1" s="15"/>
      <c r="GKZ1" s="15"/>
      <c r="GLA1" s="15"/>
      <c r="GLB1" s="15"/>
      <c r="GLC1" s="15"/>
      <c r="GLD1" s="15"/>
      <c r="GLE1" s="15"/>
      <c r="GLF1" s="15"/>
      <c r="GLG1" s="15"/>
      <c r="GLH1" s="15"/>
      <c r="GLI1" s="15"/>
      <c r="GLJ1" s="15"/>
      <c r="GLK1" s="15"/>
      <c r="GLL1" s="15"/>
      <c r="GLM1" s="15"/>
      <c r="GLN1" s="15"/>
      <c r="GLO1" s="15"/>
      <c r="GLP1" s="15"/>
      <c r="GLQ1" s="15"/>
      <c r="GLR1" s="15"/>
      <c r="GLS1" s="15"/>
      <c r="GLT1" s="15"/>
      <c r="GLU1" s="15"/>
      <c r="GLV1" s="15"/>
      <c r="GLW1" s="15"/>
      <c r="GLX1" s="15"/>
      <c r="GLY1" s="15"/>
      <c r="GLZ1" s="15"/>
      <c r="GMA1" s="15"/>
      <c r="GMB1" s="15"/>
      <c r="GMC1" s="15"/>
      <c r="GMD1" s="15"/>
      <c r="GME1" s="15"/>
      <c r="GMF1" s="15"/>
      <c r="GMG1" s="15"/>
      <c r="GMH1" s="15"/>
      <c r="GMI1" s="15"/>
      <c r="GMJ1" s="15"/>
      <c r="GMK1" s="15"/>
      <c r="GML1" s="15"/>
      <c r="GMM1" s="15"/>
      <c r="GMN1" s="15"/>
      <c r="GMO1" s="15"/>
      <c r="GMP1" s="15"/>
      <c r="GMQ1" s="15"/>
      <c r="GMR1" s="15"/>
      <c r="GMS1" s="15"/>
      <c r="GMT1" s="15"/>
      <c r="GMU1" s="15"/>
      <c r="GMV1" s="15"/>
      <c r="GMW1" s="15"/>
      <c r="GMX1" s="15"/>
      <c r="GMY1" s="15"/>
      <c r="GMZ1" s="15"/>
      <c r="GNA1" s="15"/>
      <c r="GNB1" s="15"/>
      <c r="GNC1" s="15"/>
      <c r="GND1" s="15"/>
      <c r="GNE1" s="15"/>
      <c r="GNF1" s="15"/>
      <c r="GNG1" s="15"/>
      <c r="GNH1" s="15"/>
      <c r="GNI1" s="15"/>
      <c r="GNJ1" s="15"/>
      <c r="GNK1" s="15"/>
      <c r="GNL1" s="15"/>
      <c r="GNM1" s="15"/>
      <c r="GNN1" s="15"/>
      <c r="GNO1" s="15"/>
      <c r="GNP1" s="15"/>
      <c r="GNQ1" s="15"/>
      <c r="GNR1" s="15"/>
      <c r="GNS1" s="15"/>
      <c r="GNT1" s="15"/>
      <c r="GNU1" s="15"/>
      <c r="GNV1" s="15"/>
      <c r="GNW1" s="15"/>
      <c r="GNX1" s="15"/>
      <c r="GNY1" s="15"/>
      <c r="GNZ1" s="15"/>
      <c r="GOA1" s="15"/>
      <c r="GOB1" s="15"/>
      <c r="GOC1" s="15"/>
      <c r="GOD1" s="15"/>
      <c r="GOE1" s="15"/>
      <c r="GOF1" s="15"/>
      <c r="GOG1" s="15"/>
      <c r="GOH1" s="15"/>
      <c r="GOI1" s="15"/>
      <c r="GOJ1" s="15"/>
      <c r="GOK1" s="15"/>
      <c r="GOL1" s="15"/>
      <c r="GOM1" s="15"/>
      <c r="GON1" s="15"/>
      <c r="GOO1" s="15"/>
      <c r="GOP1" s="15"/>
      <c r="GOQ1" s="15"/>
      <c r="GOR1" s="15"/>
      <c r="GOS1" s="15"/>
      <c r="GOT1" s="15"/>
      <c r="GOU1" s="15"/>
      <c r="GOV1" s="15"/>
      <c r="GOW1" s="15"/>
      <c r="GOX1" s="15"/>
      <c r="GOY1" s="15"/>
      <c r="GOZ1" s="15"/>
      <c r="GPA1" s="15"/>
      <c r="GPB1" s="15"/>
      <c r="GPC1" s="15"/>
      <c r="GPD1" s="15"/>
      <c r="GPE1" s="15"/>
      <c r="GPF1" s="15"/>
      <c r="GPG1" s="15"/>
      <c r="GPH1" s="15"/>
      <c r="GPI1" s="15"/>
      <c r="GPJ1" s="15"/>
      <c r="GPK1" s="15"/>
      <c r="GPL1" s="15"/>
      <c r="GPM1" s="15"/>
      <c r="GPN1" s="15"/>
      <c r="GPO1" s="15"/>
      <c r="GPP1" s="15"/>
      <c r="GPQ1" s="15"/>
      <c r="GPR1" s="15"/>
      <c r="GPS1" s="15"/>
      <c r="GPT1" s="15"/>
      <c r="GPU1" s="15"/>
      <c r="GPV1" s="15"/>
      <c r="GPW1" s="15"/>
      <c r="GPX1" s="15"/>
      <c r="GPY1" s="15"/>
      <c r="GPZ1" s="15"/>
      <c r="GQA1" s="15"/>
      <c r="GQB1" s="15"/>
      <c r="GQC1" s="15"/>
      <c r="GQD1" s="15"/>
      <c r="GQE1" s="15"/>
      <c r="GQF1" s="15"/>
      <c r="GQG1" s="15"/>
      <c r="GQH1" s="15"/>
      <c r="GQI1" s="15"/>
      <c r="GQJ1" s="15"/>
      <c r="GQK1" s="15"/>
      <c r="GQL1" s="15"/>
      <c r="GQM1" s="15"/>
      <c r="GQN1" s="15"/>
      <c r="GQO1" s="15"/>
      <c r="GQP1" s="15"/>
      <c r="GQQ1" s="15"/>
      <c r="GQR1" s="15"/>
      <c r="GQS1" s="15"/>
      <c r="GQT1" s="15"/>
      <c r="GQU1" s="15"/>
      <c r="GQV1" s="15"/>
      <c r="GQW1" s="15"/>
      <c r="GQX1" s="15"/>
      <c r="GQY1" s="15"/>
      <c r="GQZ1" s="15"/>
      <c r="GRA1" s="15"/>
      <c r="GRB1" s="15"/>
      <c r="GRC1" s="15"/>
      <c r="GRD1" s="15"/>
      <c r="GRE1" s="15"/>
      <c r="GRF1" s="15"/>
      <c r="GRG1" s="15"/>
      <c r="GRH1" s="15"/>
      <c r="GRI1" s="15"/>
      <c r="GRJ1" s="15"/>
      <c r="GRK1" s="15"/>
      <c r="GRL1" s="15"/>
      <c r="GRM1" s="15"/>
      <c r="GRN1" s="15"/>
      <c r="GRO1" s="15"/>
      <c r="GRP1" s="15"/>
      <c r="GRQ1" s="15"/>
      <c r="GRR1" s="15"/>
      <c r="GRS1" s="15"/>
      <c r="GRT1" s="15"/>
      <c r="GRU1" s="15"/>
      <c r="GRV1" s="15"/>
      <c r="GRW1" s="15"/>
      <c r="GRX1" s="15"/>
      <c r="GRY1" s="15"/>
      <c r="GRZ1" s="15"/>
      <c r="GSA1" s="15"/>
      <c r="GSB1" s="15"/>
      <c r="GSC1" s="15"/>
      <c r="GSD1" s="15"/>
      <c r="GSE1" s="15"/>
      <c r="GSF1" s="15"/>
      <c r="GSG1" s="15"/>
      <c r="GSH1" s="15"/>
      <c r="GSI1" s="15"/>
      <c r="GSJ1" s="15"/>
      <c r="GSK1" s="15"/>
      <c r="GSL1" s="15"/>
      <c r="GSM1" s="15"/>
      <c r="GSN1" s="15"/>
      <c r="GSO1" s="15"/>
      <c r="GSP1" s="15"/>
      <c r="GSQ1" s="15"/>
      <c r="GSR1" s="15"/>
      <c r="GSS1" s="15"/>
      <c r="GST1" s="15"/>
      <c r="GSU1" s="15"/>
      <c r="GSV1" s="15"/>
      <c r="GSW1" s="15"/>
      <c r="GSX1" s="15"/>
      <c r="GSY1" s="15"/>
      <c r="GSZ1" s="15"/>
      <c r="GTA1" s="15"/>
      <c r="GTB1" s="15"/>
      <c r="GTC1" s="15"/>
      <c r="GTD1" s="15"/>
      <c r="GTE1" s="15"/>
      <c r="GTF1" s="15"/>
      <c r="GTG1" s="15"/>
      <c r="GTH1" s="15"/>
      <c r="GTI1" s="15"/>
      <c r="GTJ1" s="15"/>
      <c r="GTK1" s="15"/>
      <c r="GTL1" s="15"/>
      <c r="GTM1" s="15"/>
      <c r="GTN1" s="15"/>
      <c r="GTO1" s="15"/>
      <c r="GTP1" s="15"/>
      <c r="GTQ1" s="15"/>
      <c r="GTR1" s="15"/>
      <c r="GTS1" s="15"/>
      <c r="GTT1" s="15"/>
      <c r="GTU1" s="15"/>
      <c r="GTV1" s="15"/>
      <c r="GTW1" s="15"/>
      <c r="GTX1" s="15"/>
      <c r="GTY1" s="15"/>
      <c r="GTZ1" s="15"/>
      <c r="GUA1" s="15"/>
      <c r="GUB1" s="15"/>
      <c r="GUC1" s="15"/>
      <c r="GUD1" s="15"/>
      <c r="GUE1" s="15"/>
      <c r="GUF1" s="15"/>
      <c r="GUG1" s="15"/>
      <c r="GUH1" s="15"/>
      <c r="GUI1" s="15"/>
      <c r="GUJ1" s="15"/>
      <c r="GUK1" s="15"/>
      <c r="GUL1" s="15"/>
      <c r="GUM1" s="15"/>
      <c r="GUN1" s="15"/>
      <c r="GUO1" s="15"/>
      <c r="GUP1" s="15"/>
      <c r="GUQ1" s="15"/>
      <c r="GUR1" s="15"/>
      <c r="GUS1" s="15"/>
      <c r="GUT1" s="15"/>
      <c r="GUU1" s="15"/>
      <c r="GUV1" s="15"/>
      <c r="GUW1" s="15"/>
      <c r="GUX1" s="15"/>
      <c r="GUY1" s="15"/>
      <c r="GUZ1" s="15"/>
      <c r="GVA1" s="15"/>
      <c r="GVB1" s="15"/>
      <c r="GVC1" s="15"/>
      <c r="GVD1" s="15"/>
      <c r="GVE1" s="15"/>
      <c r="GVF1" s="15"/>
      <c r="GVG1" s="15"/>
      <c r="GVH1" s="15"/>
      <c r="GVI1" s="15"/>
      <c r="GVJ1" s="15"/>
      <c r="GVK1" s="15"/>
      <c r="GVL1" s="15"/>
      <c r="GVM1" s="15"/>
      <c r="GVN1" s="15"/>
      <c r="GVO1" s="15"/>
      <c r="GVP1" s="15"/>
      <c r="GVQ1" s="15"/>
      <c r="GVR1" s="15"/>
      <c r="GVS1" s="15"/>
      <c r="GVT1" s="15"/>
      <c r="GVU1" s="15"/>
      <c r="GVV1" s="15"/>
      <c r="GVW1" s="15"/>
      <c r="GVX1" s="15"/>
      <c r="GVY1" s="15"/>
      <c r="GVZ1" s="15"/>
      <c r="GWA1" s="15"/>
      <c r="GWB1" s="15"/>
      <c r="GWC1" s="15"/>
      <c r="GWD1" s="15"/>
      <c r="GWE1" s="15"/>
      <c r="GWF1" s="15"/>
      <c r="GWG1" s="15"/>
      <c r="GWH1" s="15"/>
      <c r="GWI1" s="15"/>
      <c r="GWJ1" s="15"/>
      <c r="GWK1" s="15"/>
      <c r="GWL1" s="15"/>
      <c r="GWM1" s="15"/>
      <c r="GWN1" s="15"/>
      <c r="GWO1" s="15"/>
      <c r="GWP1" s="15"/>
      <c r="GWQ1" s="15"/>
      <c r="GWR1" s="15"/>
      <c r="GWS1" s="15"/>
      <c r="GWT1" s="15"/>
      <c r="GWU1" s="15"/>
      <c r="GWV1" s="15"/>
      <c r="GWW1" s="15"/>
      <c r="GWX1" s="15"/>
      <c r="GWY1" s="15"/>
      <c r="GWZ1" s="15"/>
      <c r="GXA1" s="15"/>
      <c r="GXB1" s="15"/>
      <c r="GXC1" s="15"/>
      <c r="GXD1" s="15"/>
      <c r="GXE1" s="15"/>
      <c r="GXF1" s="15"/>
      <c r="GXG1" s="15"/>
      <c r="GXH1" s="15"/>
      <c r="GXI1" s="15"/>
      <c r="GXJ1" s="15"/>
      <c r="GXK1" s="15"/>
      <c r="GXL1" s="15"/>
      <c r="GXM1" s="15"/>
      <c r="GXN1" s="15"/>
      <c r="GXO1" s="15"/>
      <c r="GXP1" s="15"/>
      <c r="GXQ1" s="15"/>
      <c r="GXR1" s="15"/>
      <c r="GXS1" s="15"/>
      <c r="GXT1" s="15"/>
      <c r="GXU1" s="15"/>
      <c r="GXV1" s="15"/>
      <c r="GXW1" s="15"/>
      <c r="GXX1" s="15"/>
      <c r="GXY1" s="15"/>
      <c r="GXZ1" s="15"/>
      <c r="GYA1" s="15"/>
      <c r="GYB1" s="15"/>
      <c r="GYC1" s="15"/>
      <c r="GYD1" s="15"/>
      <c r="GYE1" s="15"/>
      <c r="GYF1" s="15"/>
      <c r="GYG1" s="15"/>
      <c r="GYH1" s="15"/>
      <c r="GYI1" s="15"/>
      <c r="GYJ1" s="15"/>
      <c r="GYK1" s="15"/>
      <c r="GYL1" s="15"/>
      <c r="GYM1" s="15"/>
      <c r="GYN1" s="15"/>
      <c r="GYO1" s="15"/>
      <c r="GYP1" s="15"/>
      <c r="GYQ1" s="15"/>
      <c r="GYR1" s="15"/>
      <c r="GYS1" s="15"/>
      <c r="GYT1" s="15"/>
      <c r="GYU1" s="15"/>
      <c r="GYV1" s="15"/>
      <c r="GYW1" s="15"/>
      <c r="GYX1" s="15"/>
      <c r="GYY1" s="15"/>
      <c r="GYZ1" s="15"/>
      <c r="GZA1" s="15"/>
      <c r="GZB1" s="15"/>
      <c r="GZC1" s="15"/>
      <c r="GZD1" s="15"/>
      <c r="GZE1" s="15"/>
      <c r="GZF1" s="15"/>
      <c r="GZG1" s="15"/>
      <c r="GZH1" s="15"/>
      <c r="GZI1" s="15"/>
      <c r="GZJ1" s="15"/>
      <c r="GZK1" s="15"/>
      <c r="GZL1" s="15"/>
      <c r="GZM1" s="15"/>
      <c r="GZN1" s="15"/>
      <c r="GZO1" s="15"/>
      <c r="GZP1" s="15"/>
      <c r="GZQ1" s="15"/>
      <c r="GZR1" s="15"/>
      <c r="GZS1" s="15"/>
      <c r="GZT1" s="15"/>
      <c r="GZU1" s="15"/>
      <c r="GZV1" s="15"/>
      <c r="GZW1" s="15"/>
      <c r="GZX1" s="15"/>
      <c r="GZY1" s="15"/>
      <c r="GZZ1" s="15"/>
      <c r="HAA1" s="15"/>
      <c r="HAB1" s="15"/>
      <c r="HAC1" s="15"/>
      <c r="HAD1" s="15"/>
      <c r="HAE1" s="15"/>
      <c r="HAF1" s="15"/>
      <c r="HAG1" s="15"/>
      <c r="HAH1" s="15"/>
      <c r="HAI1" s="15"/>
      <c r="HAJ1" s="15"/>
      <c r="HAK1" s="15"/>
      <c r="HAL1" s="15"/>
      <c r="HAM1" s="15"/>
      <c r="HAN1" s="15"/>
      <c r="HAO1" s="15"/>
      <c r="HAP1" s="15"/>
      <c r="HAQ1" s="15"/>
      <c r="HAR1" s="15"/>
      <c r="HAS1" s="15"/>
      <c r="HAT1" s="15"/>
      <c r="HAU1" s="15"/>
      <c r="HAV1" s="15"/>
      <c r="HAW1" s="15"/>
      <c r="HAX1" s="15"/>
      <c r="HAY1" s="15"/>
      <c r="HAZ1" s="15"/>
      <c r="HBA1" s="15"/>
      <c r="HBB1" s="15"/>
      <c r="HBC1" s="15"/>
      <c r="HBD1" s="15"/>
      <c r="HBE1" s="15"/>
      <c r="HBF1" s="15"/>
      <c r="HBG1" s="15"/>
      <c r="HBH1" s="15"/>
      <c r="HBI1" s="15"/>
      <c r="HBJ1" s="15"/>
      <c r="HBK1" s="15"/>
      <c r="HBL1" s="15"/>
      <c r="HBM1" s="15"/>
      <c r="HBN1" s="15"/>
      <c r="HBO1" s="15"/>
      <c r="HBP1" s="15"/>
      <c r="HBQ1" s="15"/>
      <c r="HBR1" s="15"/>
      <c r="HBS1" s="15"/>
      <c r="HBT1" s="15"/>
      <c r="HBU1" s="15"/>
      <c r="HBV1" s="15"/>
      <c r="HBW1" s="15"/>
      <c r="HBX1" s="15"/>
      <c r="HBY1" s="15"/>
      <c r="HBZ1" s="15"/>
      <c r="HCA1" s="15"/>
      <c r="HCB1" s="15"/>
      <c r="HCC1" s="15"/>
      <c r="HCD1" s="15"/>
      <c r="HCE1" s="15"/>
      <c r="HCF1" s="15"/>
      <c r="HCG1" s="15"/>
      <c r="HCH1" s="15"/>
      <c r="HCI1" s="15"/>
      <c r="HCJ1" s="15"/>
      <c r="HCK1" s="15"/>
      <c r="HCL1" s="15"/>
      <c r="HCM1" s="15"/>
      <c r="HCN1" s="15"/>
      <c r="HCO1" s="15"/>
      <c r="HCP1" s="15"/>
      <c r="HCQ1" s="15"/>
      <c r="HCR1" s="15"/>
      <c r="HCS1" s="15"/>
      <c r="HCT1" s="15"/>
      <c r="HCU1" s="15"/>
      <c r="HCV1" s="15"/>
      <c r="HCW1" s="15"/>
      <c r="HCX1" s="15"/>
      <c r="HCY1" s="15"/>
      <c r="HCZ1" s="15"/>
      <c r="HDA1" s="15"/>
      <c r="HDB1" s="15"/>
      <c r="HDC1" s="15"/>
      <c r="HDD1" s="15"/>
      <c r="HDE1" s="15"/>
      <c r="HDF1" s="15"/>
      <c r="HDG1" s="15"/>
      <c r="HDH1" s="15"/>
      <c r="HDI1" s="15"/>
      <c r="HDJ1" s="15"/>
      <c r="HDK1" s="15"/>
      <c r="HDL1" s="15"/>
      <c r="HDM1" s="15"/>
      <c r="HDN1" s="15"/>
      <c r="HDO1" s="15"/>
      <c r="HDP1" s="15"/>
      <c r="HDQ1" s="15"/>
      <c r="HDR1" s="15"/>
      <c r="HDS1" s="15"/>
      <c r="HDT1" s="15"/>
      <c r="HDU1" s="15"/>
      <c r="HDV1" s="15"/>
      <c r="HDW1" s="15"/>
      <c r="HDX1" s="15"/>
      <c r="HDY1" s="15"/>
      <c r="HDZ1" s="15"/>
      <c r="HEA1" s="15"/>
      <c r="HEB1" s="15"/>
      <c r="HEC1" s="15"/>
      <c r="HED1" s="15"/>
      <c r="HEE1" s="15"/>
      <c r="HEF1" s="15"/>
      <c r="HEG1" s="15"/>
      <c r="HEH1" s="15"/>
      <c r="HEI1" s="15"/>
      <c r="HEJ1" s="15"/>
      <c r="HEK1" s="15"/>
      <c r="HEL1" s="15"/>
      <c r="HEM1" s="15"/>
      <c r="HEN1" s="15"/>
      <c r="HEO1" s="15"/>
      <c r="HEP1" s="15"/>
      <c r="HEQ1" s="15"/>
      <c r="HER1" s="15"/>
      <c r="HES1" s="15"/>
      <c r="HET1" s="15"/>
      <c r="HEU1" s="15"/>
      <c r="HEV1" s="15"/>
      <c r="HEW1" s="15"/>
      <c r="HEX1" s="15"/>
      <c r="HEY1" s="15"/>
      <c r="HEZ1" s="15"/>
      <c r="HFA1" s="15"/>
      <c r="HFB1" s="15"/>
      <c r="HFC1" s="15"/>
      <c r="HFD1" s="15"/>
      <c r="HFE1" s="15"/>
      <c r="HFF1" s="15"/>
      <c r="HFG1" s="15"/>
      <c r="HFH1" s="15"/>
      <c r="HFI1" s="15"/>
      <c r="HFJ1" s="15"/>
      <c r="HFK1" s="15"/>
      <c r="HFL1" s="15"/>
      <c r="HFM1" s="15"/>
      <c r="HFN1" s="15"/>
      <c r="HFO1" s="15"/>
      <c r="HFP1" s="15"/>
      <c r="HFQ1" s="15"/>
      <c r="HFR1" s="15"/>
      <c r="HFS1" s="15"/>
      <c r="HFT1" s="15"/>
      <c r="HFU1" s="15"/>
      <c r="HFV1" s="15"/>
      <c r="HFW1" s="15"/>
      <c r="HFX1" s="15"/>
      <c r="HFY1" s="15"/>
      <c r="HFZ1" s="15"/>
      <c r="HGA1" s="15"/>
      <c r="HGB1" s="15"/>
      <c r="HGC1" s="15"/>
      <c r="HGD1" s="15"/>
      <c r="HGE1" s="15"/>
      <c r="HGF1" s="15"/>
      <c r="HGG1" s="15"/>
      <c r="HGH1" s="15"/>
      <c r="HGI1" s="15"/>
      <c r="HGJ1" s="15"/>
      <c r="HGK1" s="15"/>
      <c r="HGL1" s="15"/>
      <c r="HGM1" s="15"/>
      <c r="HGN1" s="15"/>
      <c r="HGO1" s="15"/>
      <c r="HGP1" s="15"/>
      <c r="HGQ1" s="15"/>
      <c r="HGR1" s="15"/>
      <c r="HGS1" s="15"/>
      <c r="HGT1" s="15"/>
      <c r="HGU1" s="15"/>
      <c r="HGV1" s="15"/>
      <c r="HGW1" s="15"/>
      <c r="HGX1" s="15"/>
      <c r="HGY1" s="15"/>
      <c r="HGZ1" s="15"/>
      <c r="HHA1" s="15"/>
      <c r="HHB1" s="15"/>
      <c r="HHC1" s="15"/>
      <c r="HHD1" s="15"/>
      <c r="HHE1" s="15"/>
      <c r="HHF1" s="15"/>
      <c r="HHG1" s="15"/>
      <c r="HHH1" s="15"/>
      <c r="HHI1" s="15"/>
      <c r="HHJ1" s="15"/>
      <c r="HHK1" s="15"/>
      <c r="HHL1" s="15"/>
      <c r="HHM1" s="15"/>
      <c r="HHN1" s="15"/>
      <c r="HHO1" s="15"/>
      <c r="HHP1" s="15"/>
      <c r="HHQ1" s="15"/>
      <c r="HHR1" s="15"/>
      <c r="HHS1" s="15"/>
      <c r="HHT1" s="15"/>
      <c r="HHU1" s="15"/>
      <c r="HHV1" s="15"/>
      <c r="HHW1" s="15"/>
      <c r="HHX1" s="15"/>
      <c r="HHY1" s="15"/>
      <c r="HHZ1" s="15"/>
      <c r="HIA1" s="15"/>
      <c r="HIB1" s="15"/>
      <c r="HIC1" s="15"/>
      <c r="HID1" s="15"/>
      <c r="HIE1" s="15"/>
      <c r="HIF1" s="15"/>
      <c r="HIG1" s="15"/>
      <c r="HIH1" s="15"/>
      <c r="HII1" s="15"/>
      <c r="HIJ1" s="15"/>
      <c r="HIK1" s="15"/>
      <c r="HIL1" s="15"/>
      <c r="HIM1" s="15"/>
      <c r="HIN1" s="15"/>
      <c r="HIO1" s="15"/>
      <c r="HIP1" s="15"/>
      <c r="HIQ1" s="15"/>
      <c r="HIR1" s="15"/>
      <c r="HIS1" s="15"/>
      <c r="HIT1" s="15"/>
      <c r="HIU1" s="15"/>
      <c r="HIV1" s="15"/>
      <c r="HIW1" s="15"/>
      <c r="HIX1" s="15"/>
      <c r="HIY1" s="15"/>
      <c r="HIZ1" s="15"/>
      <c r="HJA1" s="15"/>
      <c r="HJB1" s="15"/>
      <c r="HJC1" s="15"/>
      <c r="HJD1" s="15"/>
      <c r="HJE1" s="15"/>
      <c r="HJF1" s="15"/>
      <c r="HJG1" s="15"/>
      <c r="HJH1" s="15"/>
      <c r="HJI1" s="15"/>
      <c r="HJJ1" s="15"/>
      <c r="HJK1" s="15"/>
      <c r="HJL1" s="15"/>
      <c r="HJM1" s="15"/>
      <c r="HJN1" s="15"/>
      <c r="HJO1" s="15"/>
      <c r="HJP1" s="15"/>
      <c r="HJQ1" s="15"/>
      <c r="HJR1" s="15"/>
      <c r="HJS1" s="15"/>
      <c r="HJT1" s="15"/>
      <c r="HJU1" s="15"/>
      <c r="HJV1" s="15"/>
      <c r="HJW1" s="15"/>
      <c r="HJX1" s="15"/>
      <c r="HJY1" s="15"/>
      <c r="HJZ1" s="15"/>
      <c r="HKA1" s="15"/>
      <c r="HKB1" s="15"/>
      <c r="HKC1" s="15"/>
      <c r="HKD1" s="15"/>
      <c r="HKE1" s="15"/>
      <c r="HKF1" s="15"/>
      <c r="HKG1" s="15"/>
      <c r="HKH1" s="15"/>
      <c r="HKI1" s="15"/>
      <c r="HKJ1" s="15"/>
      <c r="HKK1" s="15"/>
      <c r="HKL1" s="15"/>
      <c r="HKM1" s="15"/>
      <c r="HKN1" s="15"/>
      <c r="HKO1" s="15"/>
      <c r="HKP1" s="15"/>
      <c r="HKQ1" s="15"/>
      <c r="HKR1" s="15"/>
      <c r="HKS1" s="15"/>
      <c r="HKT1" s="15"/>
      <c r="HKU1" s="15"/>
      <c r="HKV1" s="15"/>
      <c r="HKW1" s="15"/>
      <c r="HKX1" s="15"/>
      <c r="HKY1" s="15"/>
      <c r="HKZ1" s="15"/>
      <c r="HLA1" s="15"/>
      <c r="HLB1" s="15"/>
      <c r="HLC1" s="15"/>
      <c r="HLD1" s="15"/>
      <c r="HLE1" s="15"/>
      <c r="HLF1" s="15"/>
      <c r="HLG1" s="15"/>
      <c r="HLH1" s="15"/>
      <c r="HLI1" s="15"/>
      <c r="HLJ1" s="15"/>
      <c r="HLK1" s="15"/>
      <c r="HLL1" s="15"/>
      <c r="HLM1" s="15"/>
      <c r="HLN1" s="15"/>
      <c r="HLO1" s="15"/>
      <c r="HLP1" s="15"/>
      <c r="HLQ1" s="15"/>
      <c r="HLR1" s="15"/>
      <c r="HLS1" s="15"/>
      <c r="HLT1" s="15"/>
      <c r="HLU1" s="15"/>
      <c r="HLV1" s="15"/>
      <c r="HLW1" s="15"/>
      <c r="HLX1" s="15"/>
      <c r="HLY1" s="15"/>
      <c r="HLZ1" s="15"/>
      <c r="HMA1" s="15"/>
      <c r="HMB1" s="15"/>
      <c r="HMC1" s="15"/>
      <c r="HMD1" s="15"/>
      <c r="HME1" s="15"/>
      <c r="HMF1" s="15"/>
      <c r="HMG1" s="15"/>
      <c r="HMH1" s="15"/>
      <c r="HMI1" s="15"/>
      <c r="HMJ1" s="15"/>
      <c r="HMK1" s="15"/>
      <c r="HML1" s="15"/>
      <c r="HMM1" s="15"/>
      <c r="HMN1" s="15"/>
      <c r="HMO1" s="15"/>
      <c r="HMP1" s="15"/>
      <c r="HMQ1" s="15"/>
      <c r="HMR1" s="15"/>
      <c r="HMS1" s="15"/>
      <c r="HMT1" s="15"/>
      <c r="HMU1" s="15"/>
      <c r="HMV1" s="15"/>
      <c r="HMW1" s="15"/>
      <c r="HMX1" s="15"/>
      <c r="HMY1" s="15"/>
      <c r="HMZ1" s="15"/>
      <c r="HNA1" s="15"/>
      <c r="HNB1" s="15"/>
      <c r="HNC1" s="15"/>
      <c r="HND1" s="15"/>
      <c r="HNE1" s="15"/>
      <c r="HNF1" s="15"/>
      <c r="HNG1" s="15"/>
      <c r="HNH1" s="15"/>
      <c r="HNI1" s="15"/>
      <c r="HNJ1" s="15"/>
      <c r="HNK1" s="15"/>
      <c r="HNL1" s="15"/>
      <c r="HNM1" s="15"/>
      <c r="HNN1" s="15"/>
      <c r="HNO1" s="15"/>
      <c r="HNP1" s="15"/>
      <c r="HNQ1" s="15"/>
      <c r="HNR1" s="15"/>
      <c r="HNS1" s="15"/>
      <c r="HNT1" s="15"/>
      <c r="HNU1" s="15"/>
      <c r="HNV1" s="15"/>
      <c r="HNW1" s="15"/>
      <c r="HNX1" s="15"/>
      <c r="HNY1" s="15"/>
      <c r="HNZ1" s="15"/>
      <c r="HOA1" s="15"/>
      <c r="HOB1" s="15"/>
      <c r="HOC1" s="15"/>
      <c r="HOD1" s="15"/>
      <c r="HOE1" s="15"/>
      <c r="HOF1" s="15"/>
      <c r="HOG1" s="15"/>
      <c r="HOH1" s="15"/>
      <c r="HOI1" s="15"/>
      <c r="HOJ1" s="15"/>
      <c r="HOK1" s="15"/>
      <c r="HOL1" s="15"/>
      <c r="HOM1" s="15"/>
      <c r="HON1" s="15"/>
      <c r="HOO1" s="15"/>
      <c r="HOP1" s="15"/>
      <c r="HOQ1" s="15"/>
      <c r="HOR1" s="15"/>
      <c r="HOS1" s="15"/>
      <c r="HOT1" s="15"/>
      <c r="HOU1" s="15"/>
      <c r="HOV1" s="15"/>
      <c r="HOW1" s="15"/>
      <c r="HOX1" s="15"/>
      <c r="HOY1" s="15"/>
      <c r="HOZ1" s="15"/>
      <c r="HPA1" s="15"/>
      <c r="HPB1" s="15"/>
      <c r="HPC1" s="15"/>
      <c r="HPD1" s="15"/>
      <c r="HPE1" s="15"/>
      <c r="HPF1" s="15"/>
      <c r="HPG1" s="15"/>
      <c r="HPH1" s="15"/>
      <c r="HPI1" s="15"/>
      <c r="HPJ1" s="15"/>
      <c r="HPK1" s="15"/>
      <c r="HPL1" s="15"/>
      <c r="HPM1" s="15"/>
      <c r="HPN1" s="15"/>
      <c r="HPO1" s="15"/>
      <c r="HPP1" s="15"/>
      <c r="HPQ1" s="15"/>
      <c r="HPR1" s="15"/>
      <c r="HPS1" s="15"/>
      <c r="HPT1" s="15"/>
      <c r="HPU1" s="15"/>
      <c r="HPV1" s="15"/>
      <c r="HPW1" s="15"/>
      <c r="HPX1" s="15"/>
      <c r="HPY1" s="15"/>
      <c r="HPZ1" s="15"/>
      <c r="HQA1" s="15"/>
      <c r="HQB1" s="15"/>
      <c r="HQC1" s="15"/>
      <c r="HQD1" s="15"/>
      <c r="HQE1" s="15"/>
      <c r="HQF1" s="15"/>
      <c r="HQG1" s="15"/>
      <c r="HQH1" s="15"/>
      <c r="HQI1" s="15"/>
      <c r="HQJ1" s="15"/>
      <c r="HQK1" s="15"/>
      <c r="HQL1" s="15"/>
      <c r="HQM1" s="15"/>
      <c r="HQN1" s="15"/>
      <c r="HQO1" s="15"/>
      <c r="HQP1" s="15"/>
      <c r="HQQ1" s="15"/>
      <c r="HQR1" s="15"/>
      <c r="HQS1" s="15"/>
      <c r="HQT1" s="15"/>
      <c r="HQU1" s="15"/>
      <c r="HQV1" s="15"/>
      <c r="HQW1" s="15"/>
      <c r="HQX1" s="15"/>
      <c r="HQY1" s="15"/>
      <c r="HQZ1" s="15"/>
      <c r="HRA1" s="15"/>
      <c r="HRB1" s="15"/>
      <c r="HRC1" s="15"/>
      <c r="HRD1" s="15"/>
      <c r="HRE1" s="15"/>
      <c r="HRF1" s="15"/>
      <c r="HRG1" s="15"/>
      <c r="HRH1" s="15"/>
      <c r="HRI1" s="15"/>
      <c r="HRJ1" s="15"/>
      <c r="HRK1" s="15"/>
      <c r="HRL1" s="15"/>
      <c r="HRM1" s="15"/>
      <c r="HRN1" s="15"/>
      <c r="HRO1" s="15"/>
      <c r="HRP1" s="15"/>
      <c r="HRQ1" s="15"/>
      <c r="HRR1" s="15"/>
      <c r="HRS1" s="15"/>
      <c r="HRT1" s="15"/>
      <c r="HRU1" s="15"/>
      <c r="HRV1" s="15"/>
      <c r="HRW1" s="15"/>
      <c r="HRX1" s="15"/>
      <c r="HRY1" s="15"/>
      <c r="HRZ1" s="15"/>
      <c r="HSA1" s="15"/>
      <c r="HSB1" s="15"/>
      <c r="HSC1" s="15"/>
      <c r="HSD1" s="15"/>
      <c r="HSE1" s="15"/>
      <c r="HSF1" s="15"/>
      <c r="HSG1" s="15"/>
      <c r="HSH1" s="15"/>
      <c r="HSI1" s="15"/>
      <c r="HSJ1" s="15"/>
      <c r="HSK1" s="15"/>
      <c r="HSL1" s="15"/>
      <c r="HSM1" s="15"/>
      <c r="HSN1" s="15"/>
      <c r="HSO1" s="15"/>
      <c r="HSP1" s="15"/>
      <c r="HSQ1" s="15"/>
      <c r="HSR1" s="15"/>
      <c r="HSS1" s="15"/>
      <c r="HST1" s="15"/>
      <c r="HSU1" s="15"/>
      <c r="HSV1" s="15"/>
      <c r="HSW1" s="15"/>
      <c r="HSX1" s="15"/>
      <c r="HSY1" s="15"/>
      <c r="HSZ1" s="15"/>
      <c r="HTA1" s="15"/>
      <c r="HTB1" s="15"/>
      <c r="HTC1" s="15"/>
      <c r="HTD1" s="15"/>
      <c r="HTE1" s="15"/>
      <c r="HTF1" s="15"/>
      <c r="HTG1" s="15"/>
      <c r="HTH1" s="15"/>
      <c r="HTI1" s="15"/>
      <c r="HTJ1" s="15"/>
      <c r="HTK1" s="15"/>
      <c r="HTL1" s="15"/>
      <c r="HTM1" s="15"/>
      <c r="HTN1" s="15"/>
      <c r="HTO1" s="15"/>
      <c r="HTP1" s="15"/>
      <c r="HTQ1" s="15"/>
      <c r="HTR1" s="15"/>
      <c r="HTS1" s="15"/>
      <c r="HTT1" s="15"/>
      <c r="HTU1" s="15"/>
      <c r="HTV1" s="15"/>
      <c r="HTW1" s="15"/>
      <c r="HTX1" s="15"/>
      <c r="HTY1" s="15"/>
      <c r="HTZ1" s="15"/>
      <c r="HUA1" s="15"/>
      <c r="HUB1" s="15"/>
      <c r="HUC1" s="15"/>
      <c r="HUD1" s="15"/>
      <c r="HUE1" s="15"/>
      <c r="HUF1" s="15"/>
      <c r="HUG1" s="15"/>
      <c r="HUH1" s="15"/>
      <c r="HUI1" s="15"/>
      <c r="HUJ1" s="15"/>
      <c r="HUK1" s="15"/>
      <c r="HUL1" s="15"/>
      <c r="HUM1" s="15"/>
      <c r="HUN1" s="15"/>
      <c r="HUO1" s="15"/>
      <c r="HUP1" s="15"/>
      <c r="HUQ1" s="15"/>
      <c r="HUR1" s="15"/>
      <c r="HUS1" s="15"/>
      <c r="HUT1" s="15"/>
      <c r="HUU1" s="15"/>
      <c r="HUV1" s="15"/>
      <c r="HUW1" s="15"/>
      <c r="HUX1" s="15"/>
      <c r="HUY1" s="15"/>
      <c r="HUZ1" s="15"/>
      <c r="HVA1" s="15"/>
      <c r="HVB1" s="15"/>
      <c r="HVC1" s="15"/>
      <c r="HVD1" s="15"/>
      <c r="HVE1" s="15"/>
      <c r="HVF1" s="15"/>
      <c r="HVG1" s="15"/>
      <c r="HVH1" s="15"/>
      <c r="HVI1" s="15"/>
      <c r="HVJ1" s="15"/>
      <c r="HVK1" s="15"/>
      <c r="HVL1" s="15"/>
      <c r="HVM1" s="15"/>
      <c r="HVN1" s="15"/>
      <c r="HVO1" s="15"/>
      <c r="HVP1" s="15"/>
      <c r="HVQ1" s="15"/>
      <c r="HVR1" s="15"/>
      <c r="HVS1" s="15"/>
      <c r="HVT1" s="15"/>
      <c r="HVU1" s="15"/>
      <c r="HVV1" s="15"/>
      <c r="HVW1" s="15"/>
      <c r="HVX1" s="15"/>
      <c r="HVY1" s="15"/>
      <c r="HVZ1" s="15"/>
      <c r="HWA1" s="15"/>
      <c r="HWB1" s="15"/>
      <c r="HWC1" s="15"/>
      <c r="HWD1" s="15"/>
      <c r="HWE1" s="15"/>
      <c r="HWF1" s="15"/>
      <c r="HWG1" s="15"/>
      <c r="HWH1" s="15"/>
      <c r="HWI1" s="15"/>
      <c r="HWJ1" s="15"/>
      <c r="HWK1" s="15"/>
      <c r="HWL1" s="15"/>
      <c r="HWM1" s="15"/>
      <c r="HWN1" s="15"/>
      <c r="HWO1" s="15"/>
      <c r="HWP1" s="15"/>
      <c r="HWQ1" s="15"/>
      <c r="HWR1" s="15"/>
      <c r="HWS1" s="15"/>
      <c r="HWT1" s="15"/>
      <c r="HWU1" s="15"/>
      <c r="HWV1" s="15"/>
      <c r="HWW1" s="15"/>
      <c r="HWX1" s="15"/>
      <c r="HWY1" s="15"/>
      <c r="HWZ1" s="15"/>
      <c r="HXA1" s="15"/>
      <c r="HXB1" s="15"/>
      <c r="HXC1" s="15"/>
      <c r="HXD1" s="15"/>
      <c r="HXE1" s="15"/>
      <c r="HXF1" s="15"/>
      <c r="HXG1" s="15"/>
      <c r="HXH1" s="15"/>
      <c r="HXI1" s="15"/>
      <c r="HXJ1" s="15"/>
      <c r="HXK1" s="15"/>
      <c r="HXL1" s="15"/>
      <c r="HXM1" s="15"/>
      <c r="HXN1" s="15"/>
      <c r="HXO1" s="15"/>
      <c r="HXP1" s="15"/>
      <c r="HXQ1" s="15"/>
      <c r="HXR1" s="15"/>
      <c r="HXS1" s="15"/>
      <c r="HXT1" s="15"/>
      <c r="HXU1" s="15"/>
      <c r="HXV1" s="15"/>
      <c r="HXW1" s="15"/>
      <c r="HXX1" s="15"/>
      <c r="HXY1" s="15"/>
      <c r="HXZ1" s="15"/>
      <c r="HYA1" s="15"/>
      <c r="HYB1" s="15"/>
      <c r="HYC1" s="15"/>
      <c r="HYD1" s="15"/>
      <c r="HYE1" s="15"/>
      <c r="HYF1" s="15"/>
      <c r="HYG1" s="15"/>
      <c r="HYH1" s="15"/>
      <c r="HYI1" s="15"/>
      <c r="HYJ1" s="15"/>
      <c r="HYK1" s="15"/>
      <c r="HYL1" s="15"/>
      <c r="HYM1" s="15"/>
      <c r="HYN1" s="15"/>
      <c r="HYO1" s="15"/>
      <c r="HYP1" s="15"/>
      <c r="HYQ1" s="15"/>
      <c r="HYR1" s="15"/>
      <c r="HYS1" s="15"/>
      <c r="HYT1" s="15"/>
      <c r="HYU1" s="15"/>
      <c r="HYV1" s="15"/>
      <c r="HYW1" s="15"/>
      <c r="HYX1" s="15"/>
      <c r="HYY1" s="15"/>
      <c r="HYZ1" s="15"/>
      <c r="HZA1" s="15"/>
      <c r="HZB1" s="15"/>
      <c r="HZC1" s="15"/>
      <c r="HZD1" s="15"/>
      <c r="HZE1" s="15"/>
      <c r="HZF1" s="15"/>
      <c r="HZG1" s="15"/>
      <c r="HZH1" s="15"/>
      <c r="HZI1" s="15"/>
      <c r="HZJ1" s="15"/>
      <c r="HZK1" s="15"/>
      <c r="HZL1" s="15"/>
      <c r="HZM1" s="15"/>
      <c r="HZN1" s="15"/>
      <c r="HZO1" s="15"/>
      <c r="HZP1" s="15"/>
      <c r="HZQ1" s="15"/>
      <c r="HZR1" s="15"/>
      <c r="HZS1" s="15"/>
      <c r="HZT1" s="15"/>
      <c r="HZU1" s="15"/>
      <c r="HZV1" s="15"/>
      <c r="HZW1" s="15"/>
      <c r="HZX1" s="15"/>
      <c r="HZY1" s="15"/>
      <c r="HZZ1" s="15"/>
      <c r="IAA1" s="15"/>
      <c r="IAB1" s="15"/>
      <c r="IAC1" s="15"/>
      <c r="IAD1" s="15"/>
      <c r="IAE1" s="15"/>
      <c r="IAF1" s="15"/>
      <c r="IAG1" s="15"/>
      <c r="IAH1" s="15"/>
      <c r="IAI1" s="15"/>
      <c r="IAJ1" s="15"/>
      <c r="IAK1" s="15"/>
      <c r="IAL1" s="15"/>
      <c r="IAM1" s="15"/>
      <c r="IAN1" s="15"/>
      <c r="IAO1" s="15"/>
      <c r="IAP1" s="15"/>
      <c r="IAQ1" s="15"/>
      <c r="IAR1" s="15"/>
      <c r="IAS1" s="15"/>
      <c r="IAT1" s="15"/>
      <c r="IAU1" s="15"/>
      <c r="IAV1" s="15"/>
      <c r="IAW1" s="15"/>
      <c r="IAX1" s="15"/>
      <c r="IAY1" s="15"/>
      <c r="IAZ1" s="15"/>
      <c r="IBA1" s="15"/>
      <c r="IBB1" s="15"/>
      <c r="IBC1" s="15"/>
      <c r="IBD1" s="15"/>
      <c r="IBE1" s="15"/>
      <c r="IBF1" s="15"/>
      <c r="IBG1" s="15"/>
      <c r="IBH1" s="15"/>
      <c r="IBI1" s="15"/>
      <c r="IBJ1" s="15"/>
      <c r="IBK1" s="15"/>
      <c r="IBL1" s="15"/>
      <c r="IBM1" s="15"/>
      <c r="IBN1" s="15"/>
      <c r="IBO1" s="15"/>
      <c r="IBP1" s="15"/>
      <c r="IBQ1" s="15"/>
      <c r="IBR1" s="15"/>
      <c r="IBS1" s="15"/>
      <c r="IBT1" s="15"/>
      <c r="IBU1" s="15"/>
      <c r="IBV1" s="15"/>
      <c r="IBW1" s="15"/>
      <c r="IBX1" s="15"/>
      <c r="IBY1" s="15"/>
      <c r="IBZ1" s="15"/>
      <c r="ICA1" s="15"/>
      <c r="ICB1" s="15"/>
      <c r="ICC1" s="15"/>
      <c r="ICD1" s="15"/>
      <c r="ICE1" s="15"/>
      <c r="ICF1" s="15"/>
      <c r="ICG1" s="15"/>
      <c r="ICH1" s="15"/>
      <c r="ICI1" s="15"/>
      <c r="ICJ1" s="15"/>
      <c r="ICK1" s="15"/>
      <c r="ICL1" s="15"/>
      <c r="ICM1" s="15"/>
      <c r="ICN1" s="15"/>
      <c r="ICO1" s="15"/>
      <c r="ICP1" s="15"/>
      <c r="ICQ1" s="15"/>
      <c r="ICR1" s="15"/>
      <c r="ICS1" s="15"/>
      <c r="ICT1" s="15"/>
      <c r="ICU1" s="15"/>
      <c r="ICV1" s="15"/>
      <c r="ICW1" s="15"/>
      <c r="ICX1" s="15"/>
      <c r="ICY1" s="15"/>
      <c r="ICZ1" s="15"/>
      <c r="IDA1" s="15"/>
      <c r="IDB1" s="15"/>
      <c r="IDC1" s="15"/>
      <c r="IDD1" s="15"/>
      <c r="IDE1" s="15"/>
      <c r="IDF1" s="15"/>
      <c r="IDG1" s="15"/>
      <c r="IDH1" s="15"/>
      <c r="IDI1" s="15"/>
      <c r="IDJ1" s="15"/>
      <c r="IDK1" s="15"/>
      <c r="IDL1" s="15"/>
      <c r="IDM1" s="15"/>
      <c r="IDN1" s="15"/>
      <c r="IDO1" s="15"/>
      <c r="IDP1" s="15"/>
      <c r="IDQ1" s="15"/>
      <c r="IDR1" s="15"/>
      <c r="IDS1" s="15"/>
      <c r="IDT1" s="15"/>
      <c r="IDU1" s="15"/>
      <c r="IDV1" s="15"/>
      <c r="IDW1" s="15"/>
      <c r="IDX1" s="15"/>
      <c r="IDY1" s="15"/>
      <c r="IDZ1" s="15"/>
      <c r="IEA1" s="15"/>
      <c r="IEB1" s="15"/>
      <c r="IEC1" s="15"/>
      <c r="IED1" s="15"/>
      <c r="IEE1" s="15"/>
      <c r="IEF1" s="15"/>
      <c r="IEG1" s="15"/>
      <c r="IEH1" s="15"/>
      <c r="IEI1" s="15"/>
      <c r="IEJ1" s="15"/>
      <c r="IEK1" s="15"/>
      <c r="IEL1" s="15"/>
      <c r="IEM1" s="15"/>
      <c r="IEN1" s="15"/>
      <c r="IEO1" s="15"/>
      <c r="IEP1" s="15"/>
      <c r="IEQ1" s="15"/>
      <c r="IER1" s="15"/>
      <c r="IES1" s="15"/>
      <c r="IET1" s="15"/>
      <c r="IEU1" s="15"/>
      <c r="IEV1" s="15"/>
      <c r="IEW1" s="15"/>
      <c r="IEX1" s="15"/>
      <c r="IEY1" s="15"/>
      <c r="IEZ1" s="15"/>
      <c r="IFA1" s="15"/>
      <c r="IFB1" s="15"/>
      <c r="IFC1" s="15"/>
      <c r="IFD1" s="15"/>
      <c r="IFE1" s="15"/>
      <c r="IFF1" s="15"/>
      <c r="IFG1" s="15"/>
      <c r="IFH1" s="15"/>
      <c r="IFI1" s="15"/>
      <c r="IFJ1" s="15"/>
      <c r="IFK1" s="15"/>
      <c r="IFL1" s="15"/>
      <c r="IFM1" s="15"/>
      <c r="IFN1" s="15"/>
      <c r="IFO1" s="15"/>
      <c r="IFP1" s="15"/>
      <c r="IFQ1" s="15"/>
      <c r="IFR1" s="15"/>
      <c r="IFS1" s="15"/>
      <c r="IFT1" s="15"/>
      <c r="IFU1" s="15"/>
      <c r="IFV1" s="15"/>
      <c r="IFW1" s="15"/>
      <c r="IFX1" s="15"/>
      <c r="IFY1" s="15"/>
      <c r="IFZ1" s="15"/>
      <c r="IGA1" s="15"/>
      <c r="IGB1" s="15"/>
      <c r="IGC1" s="15"/>
      <c r="IGD1" s="15"/>
      <c r="IGE1" s="15"/>
      <c r="IGF1" s="15"/>
      <c r="IGG1" s="15"/>
      <c r="IGH1" s="15"/>
      <c r="IGI1" s="15"/>
      <c r="IGJ1" s="15"/>
      <c r="IGK1" s="15"/>
      <c r="IGL1" s="15"/>
      <c r="IGM1" s="15"/>
      <c r="IGN1" s="15"/>
      <c r="IGO1" s="15"/>
      <c r="IGP1" s="15"/>
      <c r="IGQ1" s="15"/>
      <c r="IGR1" s="15"/>
      <c r="IGS1" s="15"/>
      <c r="IGT1" s="15"/>
      <c r="IGU1" s="15"/>
      <c r="IGV1" s="15"/>
      <c r="IGW1" s="15"/>
      <c r="IGX1" s="15"/>
      <c r="IGY1" s="15"/>
      <c r="IGZ1" s="15"/>
      <c r="IHA1" s="15"/>
      <c r="IHB1" s="15"/>
      <c r="IHC1" s="15"/>
      <c r="IHD1" s="15"/>
      <c r="IHE1" s="15"/>
      <c r="IHF1" s="15"/>
      <c r="IHG1" s="15"/>
      <c r="IHH1" s="15"/>
      <c r="IHI1" s="15"/>
      <c r="IHJ1" s="15"/>
      <c r="IHK1" s="15"/>
      <c r="IHL1" s="15"/>
      <c r="IHM1" s="15"/>
      <c r="IHN1" s="15"/>
      <c r="IHO1" s="15"/>
      <c r="IHP1" s="15"/>
      <c r="IHQ1" s="15"/>
      <c r="IHR1" s="15"/>
      <c r="IHS1" s="15"/>
      <c r="IHT1" s="15"/>
      <c r="IHU1" s="15"/>
      <c r="IHV1" s="15"/>
      <c r="IHW1" s="15"/>
      <c r="IHX1" s="15"/>
      <c r="IHY1" s="15"/>
      <c r="IHZ1" s="15"/>
      <c r="IIA1" s="15"/>
      <c r="IIB1" s="15"/>
      <c r="IIC1" s="15"/>
      <c r="IID1" s="15"/>
      <c r="IIE1" s="15"/>
      <c r="IIF1" s="15"/>
      <c r="IIG1" s="15"/>
      <c r="IIH1" s="15"/>
      <c r="III1" s="15"/>
      <c r="IIJ1" s="15"/>
      <c r="IIK1" s="15"/>
      <c r="IIL1" s="15"/>
      <c r="IIM1" s="15"/>
      <c r="IIN1" s="15"/>
      <c r="IIO1" s="15"/>
      <c r="IIP1" s="15"/>
      <c r="IIQ1" s="15"/>
      <c r="IIR1" s="15"/>
      <c r="IIS1" s="15"/>
      <c r="IIT1" s="15"/>
      <c r="IIU1" s="15"/>
      <c r="IIV1" s="15"/>
      <c r="IIW1" s="15"/>
      <c r="IIX1" s="15"/>
      <c r="IIY1" s="15"/>
      <c r="IIZ1" s="15"/>
      <c r="IJA1" s="15"/>
      <c r="IJB1" s="15"/>
      <c r="IJC1" s="15"/>
      <c r="IJD1" s="15"/>
      <c r="IJE1" s="15"/>
      <c r="IJF1" s="15"/>
      <c r="IJG1" s="15"/>
      <c r="IJH1" s="15"/>
      <c r="IJI1" s="15"/>
      <c r="IJJ1" s="15"/>
      <c r="IJK1" s="15"/>
      <c r="IJL1" s="15"/>
      <c r="IJM1" s="15"/>
      <c r="IJN1" s="15"/>
      <c r="IJO1" s="15"/>
      <c r="IJP1" s="15"/>
      <c r="IJQ1" s="15"/>
      <c r="IJR1" s="15"/>
      <c r="IJS1" s="15"/>
      <c r="IJT1" s="15"/>
      <c r="IJU1" s="15"/>
      <c r="IJV1" s="15"/>
      <c r="IJW1" s="15"/>
      <c r="IJX1" s="15"/>
      <c r="IJY1" s="15"/>
      <c r="IJZ1" s="15"/>
      <c r="IKA1" s="15"/>
      <c r="IKB1" s="15"/>
      <c r="IKC1" s="15"/>
      <c r="IKD1" s="15"/>
      <c r="IKE1" s="15"/>
      <c r="IKF1" s="15"/>
      <c r="IKG1" s="15"/>
      <c r="IKH1" s="15"/>
      <c r="IKI1" s="15"/>
      <c r="IKJ1" s="15"/>
      <c r="IKK1" s="15"/>
      <c r="IKL1" s="15"/>
      <c r="IKM1" s="15"/>
      <c r="IKN1" s="15"/>
      <c r="IKO1" s="15"/>
      <c r="IKP1" s="15"/>
      <c r="IKQ1" s="15"/>
      <c r="IKR1" s="15"/>
      <c r="IKS1" s="15"/>
      <c r="IKT1" s="15"/>
      <c r="IKU1" s="15"/>
      <c r="IKV1" s="15"/>
      <c r="IKW1" s="15"/>
      <c r="IKX1" s="15"/>
      <c r="IKY1" s="15"/>
      <c r="IKZ1" s="15"/>
      <c r="ILA1" s="15"/>
      <c r="ILB1" s="15"/>
      <c r="ILC1" s="15"/>
      <c r="ILD1" s="15"/>
      <c r="ILE1" s="15"/>
      <c r="ILF1" s="15"/>
      <c r="ILG1" s="15"/>
      <c r="ILH1" s="15"/>
      <c r="ILI1" s="15"/>
      <c r="ILJ1" s="15"/>
      <c r="ILK1" s="15"/>
      <c r="ILL1" s="15"/>
      <c r="ILM1" s="15"/>
      <c r="ILN1" s="15"/>
      <c r="ILO1" s="15"/>
      <c r="ILP1" s="15"/>
      <c r="ILQ1" s="15"/>
      <c r="ILR1" s="15"/>
      <c r="ILS1" s="15"/>
      <c r="ILT1" s="15"/>
      <c r="ILU1" s="15"/>
      <c r="ILV1" s="15"/>
      <c r="ILW1" s="15"/>
      <c r="ILX1" s="15"/>
      <c r="ILY1" s="15"/>
      <c r="ILZ1" s="15"/>
      <c r="IMA1" s="15"/>
      <c r="IMB1" s="15"/>
      <c r="IMC1" s="15"/>
      <c r="IMD1" s="15"/>
      <c r="IME1" s="15"/>
      <c r="IMF1" s="15"/>
      <c r="IMG1" s="15"/>
      <c r="IMH1" s="15"/>
      <c r="IMI1" s="15"/>
      <c r="IMJ1" s="15"/>
      <c r="IMK1" s="15"/>
      <c r="IML1" s="15"/>
      <c r="IMM1" s="15"/>
      <c r="IMN1" s="15"/>
      <c r="IMO1" s="15"/>
      <c r="IMP1" s="15"/>
      <c r="IMQ1" s="15"/>
      <c r="IMR1" s="15"/>
      <c r="IMS1" s="15"/>
      <c r="IMT1" s="15"/>
      <c r="IMU1" s="15"/>
      <c r="IMV1" s="15"/>
      <c r="IMW1" s="15"/>
      <c r="IMX1" s="15"/>
      <c r="IMY1" s="15"/>
      <c r="IMZ1" s="15"/>
      <c r="INA1" s="15"/>
      <c r="INB1" s="15"/>
      <c r="INC1" s="15"/>
      <c r="IND1" s="15"/>
      <c r="INE1" s="15"/>
      <c r="INF1" s="15"/>
      <c r="ING1" s="15"/>
      <c r="INH1" s="15"/>
      <c r="INI1" s="15"/>
      <c r="INJ1" s="15"/>
      <c r="INK1" s="15"/>
      <c r="INL1" s="15"/>
      <c r="INM1" s="15"/>
      <c r="INN1" s="15"/>
      <c r="INO1" s="15"/>
      <c r="INP1" s="15"/>
      <c r="INQ1" s="15"/>
      <c r="INR1" s="15"/>
      <c r="INS1" s="15"/>
      <c r="INT1" s="15"/>
      <c r="INU1" s="15"/>
      <c r="INV1" s="15"/>
      <c r="INW1" s="15"/>
      <c r="INX1" s="15"/>
      <c r="INY1" s="15"/>
      <c r="INZ1" s="15"/>
      <c r="IOA1" s="15"/>
      <c r="IOB1" s="15"/>
      <c r="IOC1" s="15"/>
      <c r="IOD1" s="15"/>
      <c r="IOE1" s="15"/>
      <c r="IOF1" s="15"/>
      <c r="IOG1" s="15"/>
      <c r="IOH1" s="15"/>
      <c r="IOI1" s="15"/>
      <c r="IOJ1" s="15"/>
      <c r="IOK1" s="15"/>
      <c r="IOL1" s="15"/>
      <c r="IOM1" s="15"/>
      <c r="ION1" s="15"/>
      <c r="IOO1" s="15"/>
      <c r="IOP1" s="15"/>
      <c r="IOQ1" s="15"/>
      <c r="IOR1" s="15"/>
      <c r="IOS1" s="15"/>
      <c r="IOT1" s="15"/>
      <c r="IOU1" s="15"/>
      <c r="IOV1" s="15"/>
      <c r="IOW1" s="15"/>
      <c r="IOX1" s="15"/>
      <c r="IOY1" s="15"/>
      <c r="IOZ1" s="15"/>
      <c r="IPA1" s="15"/>
      <c r="IPB1" s="15"/>
      <c r="IPC1" s="15"/>
      <c r="IPD1" s="15"/>
      <c r="IPE1" s="15"/>
      <c r="IPF1" s="15"/>
      <c r="IPG1" s="15"/>
      <c r="IPH1" s="15"/>
      <c r="IPI1" s="15"/>
      <c r="IPJ1" s="15"/>
      <c r="IPK1" s="15"/>
      <c r="IPL1" s="15"/>
      <c r="IPM1" s="15"/>
      <c r="IPN1" s="15"/>
      <c r="IPO1" s="15"/>
      <c r="IPP1" s="15"/>
      <c r="IPQ1" s="15"/>
      <c r="IPR1" s="15"/>
      <c r="IPS1" s="15"/>
      <c r="IPT1" s="15"/>
      <c r="IPU1" s="15"/>
      <c r="IPV1" s="15"/>
      <c r="IPW1" s="15"/>
      <c r="IPX1" s="15"/>
      <c r="IPY1" s="15"/>
      <c r="IPZ1" s="15"/>
      <c r="IQA1" s="15"/>
      <c r="IQB1" s="15"/>
      <c r="IQC1" s="15"/>
      <c r="IQD1" s="15"/>
      <c r="IQE1" s="15"/>
      <c r="IQF1" s="15"/>
      <c r="IQG1" s="15"/>
      <c r="IQH1" s="15"/>
      <c r="IQI1" s="15"/>
      <c r="IQJ1" s="15"/>
      <c r="IQK1" s="15"/>
      <c r="IQL1" s="15"/>
      <c r="IQM1" s="15"/>
      <c r="IQN1" s="15"/>
      <c r="IQO1" s="15"/>
      <c r="IQP1" s="15"/>
      <c r="IQQ1" s="15"/>
      <c r="IQR1" s="15"/>
      <c r="IQS1" s="15"/>
      <c r="IQT1" s="15"/>
      <c r="IQU1" s="15"/>
      <c r="IQV1" s="15"/>
      <c r="IQW1" s="15"/>
      <c r="IQX1" s="15"/>
      <c r="IQY1" s="15"/>
      <c r="IQZ1" s="15"/>
      <c r="IRA1" s="15"/>
      <c r="IRB1" s="15"/>
      <c r="IRC1" s="15"/>
      <c r="IRD1" s="15"/>
      <c r="IRE1" s="15"/>
      <c r="IRF1" s="15"/>
      <c r="IRG1" s="15"/>
      <c r="IRH1" s="15"/>
      <c r="IRI1" s="15"/>
      <c r="IRJ1" s="15"/>
      <c r="IRK1" s="15"/>
      <c r="IRL1" s="15"/>
      <c r="IRM1" s="15"/>
      <c r="IRN1" s="15"/>
      <c r="IRO1" s="15"/>
      <c r="IRP1" s="15"/>
      <c r="IRQ1" s="15"/>
      <c r="IRR1" s="15"/>
      <c r="IRS1" s="15"/>
      <c r="IRT1" s="15"/>
      <c r="IRU1" s="15"/>
      <c r="IRV1" s="15"/>
      <c r="IRW1" s="15"/>
      <c r="IRX1" s="15"/>
      <c r="IRY1" s="15"/>
      <c r="IRZ1" s="15"/>
      <c r="ISA1" s="15"/>
      <c r="ISB1" s="15"/>
      <c r="ISC1" s="15"/>
      <c r="ISD1" s="15"/>
      <c r="ISE1" s="15"/>
      <c r="ISF1" s="15"/>
      <c r="ISG1" s="15"/>
      <c r="ISH1" s="15"/>
      <c r="ISI1" s="15"/>
      <c r="ISJ1" s="15"/>
      <c r="ISK1" s="15"/>
      <c r="ISL1" s="15"/>
      <c r="ISM1" s="15"/>
      <c r="ISN1" s="15"/>
      <c r="ISO1" s="15"/>
      <c r="ISP1" s="15"/>
      <c r="ISQ1" s="15"/>
      <c r="ISR1" s="15"/>
      <c r="ISS1" s="15"/>
      <c r="IST1" s="15"/>
      <c r="ISU1" s="15"/>
      <c r="ISV1" s="15"/>
      <c r="ISW1" s="15"/>
      <c r="ISX1" s="15"/>
      <c r="ISY1" s="15"/>
      <c r="ISZ1" s="15"/>
      <c r="ITA1" s="15"/>
      <c r="ITB1" s="15"/>
      <c r="ITC1" s="15"/>
      <c r="ITD1" s="15"/>
      <c r="ITE1" s="15"/>
      <c r="ITF1" s="15"/>
      <c r="ITG1" s="15"/>
      <c r="ITH1" s="15"/>
      <c r="ITI1" s="15"/>
      <c r="ITJ1" s="15"/>
      <c r="ITK1" s="15"/>
      <c r="ITL1" s="15"/>
      <c r="ITM1" s="15"/>
      <c r="ITN1" s="15"/>
      <c r="ITO1" s="15"/>
      <c r="ITP1" s="15"/>
      <c r="ITQ1" s="15"/>
      <c r="ITR1" s="15"/>
      <c r="ITS1" s="15"/>
      <c r="ITT1" s="15"/>
      <c r="ITU1" s="15"/>
      <c r="ITV1" s="15"/>
      <c r="ITW1" s="15"/>
      <c r="ITX1" s="15"/>
      <c r="ITY1" s="15"/>
      <c r="ITZ1" s="15"/>
      <c r="IUA1" s="15"/>
      <c r="IUB1" s="15"/>
      <c r="IUC1" s="15"/>
      <c r="IUD1" s="15"/>
      <c r="IUE1" s="15"/>
      <c r="IUF1" s="15"/>
      <c r="IUG1" s="15"/>
      <c r="IUH1" s="15"/>
      <c r="IUI1" s="15"/>
      <c r="IUJ1" s="15"/>
      <c r="IUK1" s="15"/>
      <c r="IUL1" s="15"/>
      <c r="IUM1" s="15"/>
      <c r="IUN1" s="15"/>
      <c r="IUO1" s="15"/>
      <c r="IUP1" s="15"/>
      <c r="IUQ1" s="15"/>
      <c r="IUR1" s="15"/>
      <c r="IUS1" s="15"/>
      <c r="IUT1" s="15"/>
      <c r="IUU1" s="15"/>
      <c r="IUV1" s="15"/>
      <c r="IUW1" s="15"/>
      <c r="IUX1" s="15"/>
      <c r="IUY1" s="15"/>
      <c r="IUZ1" s="15"/>
      <c r="IVA1" s="15"/>
      <c r="IVB1" s="15"/>
      <c r="IVC1" s="15"/>
      <c r="IVD1" s="15"/>
      <c r="IVE1" s="15"/>
      <c r="IVF1" s="15"/>
      <c r="IVG1" s="15"/>
      <c r="IVH1" s="15"/>
      <c r="IVI1" s="15"/>
      <c r="IVJ1" s="15"/>
      <c r="IVK1" s="15"/>
      <c r="IVL1" s="15"/>
      <c r="IVM1" s="15"/>
      <c r="IVN1" s="15"/>
      <c r="IVO1" s="15"/>
      <c r="IVP1" s="15"/>
      <c r="IVQ1" s="15"/>
      <c r="IVR1" s="15"/>
      <c r="IVS1" s="15"/>
      <c r="IVT1" s="15"/>
      <c r="IVU1" s="15"/>
      <c r="IVV1" s="15"/>
      <c r="IVW1" s="15"/>
      <c r="IVX1" s="15"/>
      <c r="IVY1" s="15"/>
      <c r="IVZ1" s="15"/>
      <c r="IWA1" s="15"/>
      <c r="IWB1" s="15"/>
      <c r="IWC1" s="15"/>
      <c r="IWD1" s="15"/>
      <c r="IWE1" s="15"/>
      <c r="IWF1" s="15"/>
      <c r="IWG1" s="15"/>
      <c r="IWH1" s="15"/>
      <c r="IWI1" s="15"/>
      <c r="IWJ1" s="15"/>
      <c r="IWK1" s="15"/>
      <c r="IWL1" s="15"/>
      <c r="IWM1" s="15"/>
      <c r="IWN1" s="15"/>
      <c r="IWO1" s="15"/>
      <c r="IWP1" s="15"/>
      <c r="IWQ1" s="15"/>
      <c r="IWR1" s="15"/>
      <c r="IWS1" s="15"/>
      <c r="IWT1" s="15"/>
      <c r="IWU1" s="15"/>
      <c r="IWV1" s="15"/>
      <c r="IWW1" s="15"/>
      <c r="IWX1" s="15"/>
      <c r="IWY1" s="15"/>
      <c r="IWZ1" s="15"/>
      <c r="IXA1" s="15"/>
      <c r="IXB1" s="15"/>
      <c r="IXC1" s="15"/>
      <c r="IXD1" s="15"/>
      <c r="IXE1" s="15"/>
      <c r="IXF1" s="15"/>
      <c r="IXG1" s="15"/>
      <c r="IXH1" s="15"/>
      <c r="IXI1" s="15"/>
      <c r="IXJ1" s="15"/>
      <c r="IXK1" s="15"/>
      <c r="IXL1" s="15"/>
      <c r="IXM1" s="15"/>
      <c r="IXN1" s="15"/>
      <c r="IXO1" s="15"/>
      <c r="IXP1" s="15"/>
      <c r="IXQ1" s="15"/>
      <c r="IXR1" s="15"/>
      <c r="IXS1" s="15"/>
      <c r="IXT1" s="15"/>
      <c r="IXU1" s="15"/>
      <c r="IXV1" s="15"/>
      <c r="IXW1" s="15"/>
      <c r="IXX1" s="15"/>
      <c r="IXY1" s="15"/>
      <c r="IXZ1" s="15"/>
      <c r="IYA1" s="15"/>
      <c r="IYB1" s="15"/>
      <c r="IYC1" s="15"/>
      <c r="IYD1" s="15"/>
      <c r="IYE1" s="15"/>
      <c r="IYF1" s="15"/>
      <c r="IYG1" s="15"/>
      <c r="IYH1" s="15"/>
      <c r="IYI1" s="15"/>
      <c r="IYJ1" s="15"/>
      <c r="IYK1" s="15"/>
      <c r="IYL1" s="15"/>
      <c r="IYM1" s="15"/>
      <c r="IYN1" s="15"/>
      <c r="IYO1" s="15"/>
      <c r="IYP1" s="15"/>
      <c r="IYQ1" s="15"/>
      <c r="IYR1" s="15"/>
      <c r="IYS1" s="15"/>
      <c r="IYT1" s="15"/>
      <c r="IYU1" s="15"/>
      <c r="IYV1" s="15"/>
      <c r="IYW1" s="15"/>
      <c r="IYX1" s="15"/>
      <c r="IYY1" s="15"/>
      <c r="IYZ1" s="15"/>
      <c r="IZA1" s="15"/>
      <c r="IZB1" s="15"/>
      <c r="IZC1" s="15"/>
      <c r="IZD1" s="15"/>
      <c r="IZE1" s="15"/>
      <c r="IZF1" s="15"/>
      <c r="IZG1" s="15"/>
      <c r="IZH1" s="15"/>
      <c r="IZI1" s="15"/>
      <c r="IZJ1" s="15"/>
      <c r="IZK1" s="15"/>
      <c r="IZL1" s="15"/>
      <c r="IZM1" s="15"/>
      <c r="IZN1" s="15"/>
      <c r="IZO1" s="15"/>
      <c r="IZP1" s="15"/>
      <c r="IZQ1" s="15"/>
      <c r="IZR1" s="15"/>
      <c r="IZS1" s="15"/>
      <c r="IZT1" s="15"/>
      <c r="IZU1" s="15"/>
      <c r="IZV1" s="15"/>
      <c r="IZW1" s="15"/>
      <c r="IZX1" s="15"/>
      <c r="IZY1" s="15"/>
      <c r="IZZ1" s="15"/>
      <c r="JAA1" s="15"/>
      <c r="JAB1" s="15"/>
      <c r="JAC1" s="15"/>
      <c r="JAD1" s="15"/>
      <c r="JAE1" s="15"/>
      <c r="JAF1" s="15"/>
      <c r="JAG1" s="15"/>
      <c r="JAH1" s="15"/>
      <c r="JAI1" s="15"/>
      <c r="JAJ1" s="15"/>
      <c r="JAK1" s="15"/>
      <c r="JAL1" s="15"/>
      <c r="JAM1" s="15"/>
      <c r="JAN1" s="15"/>
      <c r="JAO1" s="15"/>
      <c r="JAP1" s="15"/>
      <c r="JAQ1" s="15"/>
      <c r="JAR1" s="15"/>
      <c r="JAS1" s="15"/>
      <c r="JAT1" s="15"/>
      <c r="JAU1" s="15"/>
      <c r="JAV1" s="15"/>
      <c r="JAW1" s="15"/>
      <c r="JAX1" s="15"/>
      <c r="JAY1" s="15"/>
      <c r="JAZ1" s="15"/>
      <c r="JBA1" s="15"/>
      <c r="JBB1" s="15"/>
      <c r="JBC1" s="15"/>
      <c r="JBD1" s="15"/>
      <c r="JBE1" s="15"/>
      <c r="JBF1" s="15"/>
      <c r="JBG1" s="15"/>
      <c r="JBH1" s="15"/>
      <c r="JBI1" s="15"/>
      <c r="JBJ1" s="15"/>
      <c r="JBK1" s="15"/>
      <c r="JBL1" s="15"/>
      <c r="JBM1" s="15"/>
      <c r="JBN1" s="15"/>
      <c r="JBO1" s="15"/>
      <c r="JBP1" s="15"/>
      <c r="JBQ1" s="15"/>
      <c r="JBR1" s="15"/>
      <c r="JBS1" s="15"/>
      <c r="JBT1" s="15"/>
      <c r="JBU1" s="15"/>
      <c r="JBV1" s="15"/>
      <c r="JBW1" s="15"/>
      <c r="JBX1" s="15"/>
      <c r="JBY1" s="15"/>
      <c r="JBZ1" s="15"/>
      <c r="JCA1" s="15"/>
      <c r="JCB1" s="15"/>
      <c r="JCC1" s="15"/>
      <c r="JCD1" s="15"/>
      <c r="JCE1" s="15"/>
      <c r="JCF1" s="15"/>
      <c r="JCG1" s="15"/>
      <c r="JCH1" s="15"/>
      <c r="JCI1" s="15"/>
      <c r="JCJ1" s="15"/>
      <c r="JCK1" s="15"/>
      <c r="JCL1" s="15"/>
      <c r="JCM1" s="15"/>
      <c r="JCN1" s="15"/>
      <c r="JCO1" s="15"/>
      <c r="JCP1" s="15"/>
      <c r="JCQ1" s="15"/>
      <c r="JCR1" s="15"/>
      <c r="JCS1" s="15"/>
      <c r="JCT1" s="15"/>
      <c r="JCU1" s="15"/>
      <c r="JCV1" s="15"/>
      <c r="JCW1" s="15"/>
      <c r="JCX1" s="15"/>
      <c r="JCY1" s="15"/>
      <c r="JCZ1" s="15"/>
      <c r="JDA1" s="15"/>
      <c r="JDB1" s="15"/>
      <c r="JDC1" s="15"/>
      <c r="JDD1" s="15"/>
      <c r="JDE1" s="15"/>
      <c r="JDF1" s="15"/>
      <c r="JDG1" s="15"/>
      <c r="JDH1" s="15"/>
      <c r="JDI1" s="15"/>
      <c r="JDJ1" s="15"/>
      <c r="JDK1" s="15"/>
      <c r="JDL1" s="15"/>
      <c r="JDM1" s="15"/>
      <c r="JDN1" s="15"/>
      <c r="JDO1" s="15"/>
      <c r="JDP1" s="15"/>
      <c r="JDQ1" s="15"/>
      <c r="JDR1" s="15"/>
      <c r="JDS1" s="15"/>
      <c r="JDT1" s="15"/>
      <c r="JDU1" s="15"/>
      <c r="JDV1" s="15"/>
      <c r="JDW1" s="15"/>
      <c r="JDX1" s="15"/>
      <c r="JDY1" s="15"/>
      <c r="JDZ1" s="15"/>
      <c r="JEA1" s="15"/>
      <c r="JEB1" s="15"/>
      <c r="JEC1" s="15"/>
      <c r="JED1" s="15"/>
      <c r="JEE1" s="15"/>
      <c r="JEF1" s="15"/>
      <c r="JEG1" s="15"/>
      <c r="JEH1" s="15"/>
      <c r="JEI1" s="15"/>
      <c r="JEJ1" s="15"/>
      <c r="JEK1" s="15"/>
      <c r="JEL1" s="15"/>
      <c r="JEM1" s="15"/>
      <c r="JEN1" s="15"/>
      <c r="JEO1" s="15"/>
      <c r="JEP1" s="15"/>
      <c r="JEQ1" s="15"/>
      <c r="JER1" s="15"/>
      <c r="JES1" s="15"/>
      <c r="JET1" s="15"/>
      <c r="JEU1" s="15"/>
      <c r="JEV1" s="15"/>
      <c r="JEW1" s="15"/>
      <c r="JEX1" s="15"/>
      <c r="JEY1" s="15"/>
      <c r="JEZ1" s="15"/>
      <c r="JFA1" s="15"/>
      <c r="JFB1" s="15"/>
      <c r="JFC1" s="15"/>
      <c r="JFD1" s="15"/>
      <c r="JFE1" s="15"/>
      <c r="JFF1" s="15"/>
      <c r="JFG1" s="15"/>
      <c r="JFH1" s="15"/>
      <c r="JFI1" s="15"/>
      <c r="JFJ1" s="15"/>
      <c r="JFK1" s="15"/>
      <c r="JFL1" s="15"/>
      <c r="JFM1" s="15"/>
      <c r="JFN1" s="15"/>
      <c r="JFO1" s="15"/>
      <c r="JFP1" s="15"/>
      <c r="JFQ1" s="15"/>
      <c r="JFR1" s="15"/>
      <c r="JFS1" s="15"/>
      <c r="JFT1" s="15"/>
      <c r="JFU1" s="15"/>
      <c r="JFV1" s="15"/>
      <c r="JFW1" s="15"/>
      <c r="JFX1" s="15"/>
      <c r="JFY1" s="15"/>
      <c r="JFZ1" s="15"/>
      <c r="JGA1" s="15"/>
      <c r="JGB1" s="15"/>
      <c r="JGC1" s="15"/>
      <c r="JGD1" s="15"/>
      <c r="JGE1" s="15"/>
      <c r="JGF1" s="15"/>
      <c r="JGG1" s="15"/>
      <c r="JGH1" s="15"/>
      <c r="JGI1" s="15"/>
      <c r="JGJ1" s="15"/>
      <c r="JGK1" s="15"/>
      <c r="JGL1" s="15"/>
      <c r="JGM1" s="15"/>
      <c r="JGN1" s="15"/>
      <c r="JGO1" s="15"/>
      <c r="JGP1" s="15"/>
      <c r="JGQ1" s="15"/>
      <c r="JGR1" s="15"/>
      <c r="JGS1" s="15"/>
      <c r="JGT1" s="15"/>
      <c r="JGU1" s="15"/>
      <c r="JGV1" s="15"/>
      <c r="JGW1" s="15"/>
      <c r="JGX1" s="15"/>
      <c r="JGY1" s="15"/>
      <c r="JGZ1" s="15"/>
      <c r="JHA1" s="15"/>
      <c r="JHB1" s="15"/>
      <c r="JHC1" s="15"/>
      <c r="JHD1" s="15"/>
      <c r="JHE1" s="15"/>
      <c r="JHF1" s="15"/>
      <c r="JHG1" s="15"/>
      <c r="JHH1" s="15"/>
      <c r="JHI1" s="15"/>
      <c r="JHJ1" s="15"/>
      <c r="JHK1" s="15"/>
      <c r="JHL1" s="15"/>
      <c r="JHM1" s="15"/>
      <c r="JHN1" s="15"/>
      <c r="JHO1" s="15"/>
      <c r="JHP1" s="15"/>
      <c r="JHQ1" s="15"/>
      <c r="JHR1" s="15"/>
      <c r="JHS1" s="15"/>
      <c r="JHT1" s="15"/>
      <c r="JHU1" s="15"/>
      <c r="JHV1" s="15"/>
      <c r="JHW1" s="15"/>
      <c r="JHX1" s="15"/>
      <c r="JHY1" s="15"/>
      <c r="JHZ1" s="15"/>
      <c r="JIA1" s="15"/>
      <c r="JIB1" s="15"/>
      <c r="JIC1" s="15"/>
      <c r="JID1" s="15"/>
      <c r="JIE1" s="15"/>
      <c r="JIF1" s="15"/>
      <c r="JIG1" s="15"/>
      <c r="JIH1" s="15"/>
      <c r="JII1" s="15"/>
      <c r="JIJ1" s="15"/>
      <c r="JIK1" s="15"/>
      <c r="JIL1" s="15"/>
      <c r="JIM1" s="15"/>
      <c r="JIN1" s="15"/>
      <c r="JIO1" s="15"/>
      <c r="JIP1" s="15"/>
      <c r="JIQ1" s="15"/>
      <c r="JIR1" s="15"/>
      <c r="JIS1" s="15"/>
      <c r="JIT1" s="15"/>
      <c r="JIU1" s="15"/>
      <c r="JIV1" s="15"/>
      <c r="JIW1" s="15"/>
      <c r="JIX1" s="15"/>
      <c r="JIY1" s="15"/>
      <c r="JIZ1" s="15"/>
      <c r="JJA1" s="15"/>
      <c r="JJB1" s="15"/>
      <c r="JJC1" s="15"/>
      <c r="JJD1" s="15"/>
      <c r="JJE1" s="15"/>
      <c r="JJF1" s="15"/>
      <c r="JJG1" s="15"/>
      <c r="JJH1" s="15"/>
      <c r="JJI1" s="15"/>
      <c r="JJJ1" s="15"/>
      <c r="JJK1" s="15"/>
      <c r="JJL1" s="15"/>
      <c r="JJM1" s="15"/>
      <c r="JJN1" s="15"/>
      <c r="JJO1" s="15"/>
      <c r="JJP1" s="15"/>
      <c r="JJQ1" s="15"/>
      <c r="JJR1" s="15"/>
      <c r="JJS1" s="15"/>
      <c r="JJT1" s="15"/>
      <c r="JJU1" s="15"/>
      <c r="JJV1" s="15"/>
      <c r="JJW1" s="15"/>
      <c r="JJX1" s="15"/>
      <c r="JJY1" s="15"/>
      <c r="JJZ1" s="15"/>
      <c r="JKA1" s="15"/>
      <c r="JKB1" s="15"/>
      <c r="JKC1" s="15"/>
      <c r="JKD1" s="15"/>
      <c r="JKE1" s="15"/>
      <c r="JKF1" s="15"/>
      <c r="JKG1" s="15"/>
      <c r="JKH1" s="15"/>
      <c r="JKI1" s="15"/>
      <c r="JKJ1" s="15"/>
      <c r="JKK1" s="15"/>
      <c r="JKL1" s="15"/>
      <c r="JKM1" s="15"/>
      <c r="JKN1" s="15"/>
      <c r="JKO1" s="15"/>
      <c r="JKP1" s="15"/>
      <c r="JKQ1" s="15"/>
      <c r="JKR1" s="15"/>
      <c r="JKS1" s="15"/>
      <c r="JKT1" s="15"/>
      <c r="JKU1" s="15"/>
      <c r="JKV1" s="15"/>
      <c r="JKW1" s="15"/>
      <c r="JKX1" s="15"/>
      <c r="JKY1" s="15"/>
      <c r="JKZ1" s="15"/>
      <c r="JLA1" s="15"/>
      <c r="JLB1" s="15"/>
      <c r="JLC1" s="15"/>
      <c r="JLD1" s="15"/>
      <c r="JLE1" s="15"/>
      <c r="JLF1" s="15"/>
      <c r="JLG1" s="15"/>
      <c r="JLH1" s="15"/>
      <c r="JLI1" s="15"/>
      <c r="JLJ1" s="15"/>
      <c r="JLK1" s="15"/>
      <c r="JLL1" s="15"/>
      <c r="JLM1" s="15"/>
      <c r="JLN1" s="15"/>
      <c r="JLO1" s="15"/>
      <c r="JLP1" s="15"/>
      <c r="JLQ1" s="15"/>
      <c r="JLR1" s="15"/>
      <c r="JLS1" s="15"/>
      <c r="JLT1" s="15"/>
      <c r="JLU1" s="15"/>
      <c r="JLV1" s="15"/>
      <c r="JLW1" s="15"/>
      <c r="JLX1" s="15"/>
      <c r="JLY1" s="15"/>
      <c r="JLZ1" s="15"/>
      <c r="JMA1" s="15"/>
      <c r="JMB1" s="15"/>
      <c r="JMC1" s="15"/>
      <c r="JMD1" s="15"/>
      <c r="JME1" s="15"/>
      <c r="JMF1" s="15"/>
      <c r="JMG1" s="15"/>
      <c r="JMH1" s="15"/>
      <c r="JMI1" s="15"/>
      <c r="JMJ1" s="15"/>
      <c r="JMK1" s="15"/>
      <c r="JML1" s="15"/>
      <c r="JMM1" s="15"/>
      <c r="JMN1" s="15"/>
      <c r="JMO1" s="15"/>
      <c r="JMP1" s="15"/>
      <c r="JMQ1" s="15"/>
      <c r="JMR1" s="15"/>
      <c r="JMS1" s="15"/>
      <c r="JMT1" s="15"/>
      <c r="JMU1" s="15"/>
      <c r="JMV1" s="15"/>
      <c r="JMW1" s="15"/>
      <c r="JMX1" s="15"/>
      <c r="JMY1" s="15"/>
      <c r="JMZ1" s="15"/>
      <c r="JNA1" s="15"/>
      <c r="JNB1" s="15"/>
      <c r="JNC1" s="15"/>
      <c r="JND1" s="15"/>
      <c r="JNE1" s="15"/>
      <c r="JNF1" s="15"/>
      <c r="JNG1" s="15"/>
      <c r="JNH1" s="15"/>
      <c r="JNI1" s="15"/>
      <c r="JNJ1" s="15"/>
      <c r="JNK1" s="15"/>
      <c r="JNL1" s="15"/>
      <c r="JNM1" s="15"/>
      <c r="JNN1" s="15"/>
      <c r="JNO1" s="15"/>
      <c r="JNP1" s="15"/>
      <c r="JNQ1" s="15"/>
      <c r="JNR1" s="15"/>
      <c r="JNS1" s="15"/>
      <c r="JNT1" s="15"/>
      <c r="JNU1" s="15"/>
      <c r="JNV1" s="15"/>
      <c r="JNW1" s="15"/>
      <c r="JNX1" s="15"/>
      <c r="JNY1" s="15"/>
      <c r="JNZ1" s="15"/>
      <c r="JOA1" s="15"/>
      <c r="JOB1" s="15"/>
      <c r="JOC1" s="15"/>
      <c r="JOD1" s="15"/>
      <c r="JOE1" s="15"/>
      <c r="JOF1" s="15"/>
      <c r="JOG1" s="15"/>
      <c r="JOH1" s="15"/>
      <c r="JOI1" s="15"/>
      <c r="JOJ1" s="15"/>
      <c r="JOK1" s="15"/>
      <c r="JOL1" s="15"/>
      <c r="JOM1" s="15"/>
      <c r="JON1" s="15"/>
      <c r="JOO1" s="15"/>
      <c r="JOP1" s="15"/>
      <c r="JOQ1" s="15"/>
      <c r="JOR1" s="15"/>
      <c r="JOS1" s="15"/>
      <c r="JOT1" s="15"/>
      <c r="JOU1" s="15"/>
      <c r="JOV1" s="15"/>
      <c r="JOW1" s="15"/>
      <c r="JOX1" s="15"/>
      <c r="JOY1" s="15"/>
      <c r="JOZ1" s="15"/>
      <c r="JPA1" s="15"/>
      <c r="JPB1" s="15"/>
      <c r="JPC1" s="15"/>
      <c r="JPD1" s="15"/>
      <c r="JPE1" s="15"/>
      <c r="JPF1" s="15"/>
      <c r="JPG1" s="15"/>
      <c r="JPH1" s="15"/>
      <c r="JPI1" s="15"/>
      <c r="JPJ1" s="15"/>
      <c r="JPK1" s="15"/>
      <c r="JPL1" s="15"/>
      <c r="JPM1" s="15"/>
      <c r="JPN1" s="15"/>
      <c r="JPO1" s="15"/>
      <c r="JPP1" s="15"/>
      <c r="JPQ1" s="15"/>
      <c r="JPR1" s="15"/>
      <c r="JPS1" s="15"/>
      <c r="JPT1" s="15"/>
      <c r="JPU1" s="15"/>
      <c r="JPV1" s="15"/>
      <c r="JPW1" s="15"/>
      <c r="JPX1" s="15"/>
      <c r="JPY1" s="15"/>
      <c r="JPZ1" s="15"/>
      <c r="JQA1" s="15"/>
      <c r="JQB1" s="15"/>
      <c r="JQC1" s="15"/>
      <c r="JQD1" s="15"/>
      <c r="JQE1" s="15"/>
      <c r="JQF1" s="15"/>
      <c r="JQG1" s="15"/>
      <c r="JQH1" s="15"/>
      <c r="JQI1" s="15"/>
      <c r="JQJ1" s="15"/>
      <c r="JQK1" s="15"/>
      <c r="JQL1" s="15"/>
      <c r="JQM1" s="15"/>
      <c r="JQN1" s="15"/>
      <c r="JQO1" s="15"/>
      <c r="JQP1" s="15"/>
      <c r="JQQ1" s="15"/>
      <c r="JQR1" s="15"/>
      <c r="JQS1" s="15"/>
      <c r="JQT1" s="15"/>
      <c r="JQU1" s="15"/>
      <c r="JQV1" s="15"/>
      <c r="JQW1" s="15"/>
      <c r="JQX1" s="15"/>
      <c r="JQY1" s="15"/>
      <c r="JQZ1" s="15"/>
      <c r="JRA1" s="15"/>
      <c r="JRB1" s="15"/>
      <c r="JRC1" s="15"/>
      <c r="JRD1" s="15"/>
      <c r="JRE1" s="15"/>
      <c r="JRF1" s="15"/>
      <c r="JRG1" s="15"/>
      <c r="JRH1" s="15"/>
      <c r="JRI1" s="15"/>
      <c r="JRJ1" s="15"/>
      <c r="JRK1" s="15"/>
      <c r="JRL1" s="15"/>
      <c r="JRM1" s="15"/>
      <c r="JRN1" s="15"/>
      <c r="JRO1" s="15"/>
      <c r="JRP1" s="15"/>
      <c r="JRQ1" s="15"/>
      <c r="JRR1" s="15"/>
      <c r="JRS1" s="15"/>
      <c r="JRT1" s="15"/>
      <c r="JRU1" s="15"/>
      <c r="JRV1" s="15"/>
      <c r="JRW1" s="15"/>
      <c r="JRX1" s="15"/>
      <c r="JRY1" s="15"/>
      <c r="JRZ1" s="15"/>
      <c r="JSA1" s="15"/>
      <c r="JSB1" s="15"/>
      <c r="JSC1" s="15"/>
      <c r="JSD1" s="15"/>
      <c r="JSE1" s="15"/>
      <c r="JSF1" s="15"/>
      <c r="JSG1" s="15"/>
      <c r="JSH1" s="15"/>
      <c r="JSI1" s="15"/>
      <c r="JSJ1" s="15"/>
      <c r="JSK1" s="15"/>
      <c r="JSL1" s="15"/>
      <c r="JSM1" s="15"/>
      <c r="JSN1" s="15"/>
      <c r="JSO1" s="15"/>
      <c r="JSP1" s="15"/>
      <c r="JSQ1" s="15"/>
      <c r="JSR1" s="15"/>
      <c r="JSS1" s="15"/>
      <c r="JST1" s="15"/>
      <c r="JSU1" s="15"/>
      <c r="JSV1" s="15"/>
      <c r="JSW1" s="15"/>
      <c r="JSX1" s="15"/>
      <c r="JSY1" s="15"/>
      <c r="JSZ1" s="15"/>
      <c r="JTA1" s="15"/>
      <c r="JTB1" s="15"/>
      <c r="JTC1" s="15"/>
      <c r="JTD1" s="15"/>
      <c r="JTE1" s="15"/>
      <c r="JTF1" s="15"/>
      <c r="JTG1" s="15"/>
      <c r="JTH1" s="15"/>
      <c r="JTI1" s="15"/>
      <c r="JTJ1" s="15"/>
      <c r="JTK1" s="15"/>
      <c r="JTL1" s="15"/>
      <c r="JTM1" s="15"/>
      <c r="JTN1" s="15"/>
      <c r="JTO1" s="15"/>
      <c r="JTP1" s="15"/>
      <c r="JTQ1" s="15"/>
      <c r="JTR1" s="15"/>
      <c r="JTS1" s="15"/>
      <c r="JTT1" s="15"/>
      <c r="JTU1" s="15"/>
      <c r="JTV1" s="15"/>
      <c r="JTW1" s="15"/>
      <c r="JTX1" s="15"/>
      <c r="JTY1" s="15"/>
      <c r="JTZ1" s="15"/>
      <c r="JUA1" s="15"/>
      <c r="JUB1" s="15"/>
      <c r="JUC1" s="15"/>
      <c r="JUD1" s="15"/>
      <c r="JUE1" s="15"/>
      <c r="JUF1" s="15"/>
      <c r="JUG1" s="15"/>
      <c r="JUH1" s="15"/>
      <c r="JUI1" s="15"/>
      <c r="JUJ1" s="15"/>
      <c r="JUK1" s="15"/>
      <c r="JUL1" s="15"/>
      <c r="JUM1" s="15"/>
      <c r="JUN1" s="15"/>
      <c r="JUO1" s="15"/>
      <c r="JUP1" s="15"/>
      <c r="JUQ1" s="15"/>
      <c r="JUR1" s="15"/>
      <c r="JUS1" s="15"/>
      <c r="JUT1" s="15"/>
      <c r="JUU1" s="15"/>
      <c r="JUV1" s="15"/>
      <c r="JUW1" s="15"/>
      <c r="JUX1" s="15"/>
      <c r="JUY1" s="15"/>
      <c r="JUZ1" s="15"/>
      <c r="JVA1" s="15"/>
      <c r="JVB1" s="15"/>
      <c r="JVC1" s="15"/>
      <c r="JVD1" s="15"/>
      <c r="JVE1" s="15"/>
      <c r="JVF1" s="15"/>
      <c r="JVG1" s="15"/>
      <c r="JVH1" s="15"/>
      <c r="JVI1" s="15"/>
      <c r="JVJ1" s="15"/>
      <c r="JVK1" s="15"/>
      <c r="JVL1" s="15"/>
      <c r="JVM1" s="15"/>
      <c r="JVN1" s="15"/>
      <c r="JVO1" s="15"/>
      <c r="JVP1" s="15"/>
      <c r="JVQ1" s="15"/>
      <c r="JVR1" s="15"/>
      <c r="JVS1" s="15"/>
      <c r="JVT1" s="15"/>
      <c r="JVU1" s="15"/>
      <c r="JVV1" s="15"/>
      <c r="JVW1" s="15"/>
      <c r="JVX1" s="15"/>
      <c r="JVY1" s="15"/>
      <c r="JVZ1" s="15"/>
      <c r="JWA1" s="15"/>
      <c r="JWB1" s="15"/>
      <c r="JWC1" s="15"/>
      <c r="JWD1" s="15"/>
      <c r="JWE1" s="15"/>
      <c r="JWF1" s="15"/>
      <c r="JWG1" s="15"/>
      <c r="JWH1" s="15"/>
      <c r="JWI1" s="15"/>
      <c r="JWJ1" s="15"/>
      <c r="JWK1" s="15"/>
      <c r="JWL1" s="15"/>
      <c r="JWM1" s="15"/>
      <c r="JWN1" s="15"/>
      <c r="JWO1" s="15"/>
      <c r="JWP1" s="15"/>
      <c r="JWQ1" s="15"/>
      <c r="JWR1" s="15"/>
      <c r="JWS1" s="15"/>
      <c r="JWT1" s="15"/>
      <c r="JWU1" s="15"/>
      <c r="JWV1" s="15"/>
      <c r="JWW1" s="15"/>
      <c r="JWX1" s="15"/>
      <c r="JWY1" s="15"/>
      <c r="JWZ1" s="15"/>
      <c r="JXA1" s="15"/>
      <c r="JXB1" s="15"/>
      <c r="JXC1" s="15"/>
      <c r="JXD1" s="15"/>
      <c r="JXE1" s="15"/>
      <c r="JXF1" s="15"/>
      <c r="JXG1" s="15"/>
      <c r="JXH1" s="15"/>
      <c r="JXI1" s="15"/>
      <c r="JXJ1" s="15"/>
      <c r="JXK1" s="15"/>
      <c r="JXL1" s="15"/>
      <c r="JXM1" s="15"/>
      <c r="JXN1" s="15"/>
      <c r="JXO1" s="15"/>
      <c r="JXP1" s="15"/>
      <c r="JXQ1" s="15"/>
      <c r="JXR1" s="15"/>
      <c r="JXS1" s="15"/>
      <c r="JXT1" s="15"/>
      <c r="JXU1" s="15"/>
      <c r="JXV1" s="15"/>
      <c r="JXW1" s="15"/>
      <c r="JXX1" s="15"/>
      <c r="JXY1" s="15"/>
      <c r="JXZ1" s="15"/>
      <c r="JYA1" s="15"/>
      <c r="JYB1" s="15"/>
      <c r="JYC1" s="15"/>
      <c r="JYD1" s="15"/>
      <c r="JYE1" s="15"/>
      <c r="JYF1" s="15"/>
      <c r="JYG1" s="15"/>
      <c r="JYH1" s="15"/>
      <c r="JYI1" s="15"/>
      <c r="JYJ1" s="15"/>
      <c r="JYK1" s="15"/>
      <c r="JYL1" s="15"/>
      <c r="JYM1" s="15"/>
      <c r="JYN1" s="15"/>
      <c r="JYO1" s="15"/>
      <c r="JYP1" s="15"/>
      <c r="JYQ1" s="15"/>
      <c r="JYR1" s="15"/>
      <c r="JYS1" s="15"/>
      <c r="JYT1" s="15"/>
      <c r="JYU1" s="15"/>
      <c r="JYV1" s="15"/>
      <c r="JYW1" s="15"/>
      <c r="JYX1" s="15"/>
      <c r="JYY1" s="15"/>
      <c r="JYZ1" s="15"/>
      <c r="JZA1" s="15"/>
      <c r="JZB1" s="15"/>
      <c r="JZC1" s="15"/>
      <c r="JZD1" s="15"/>
      <c r="JZE1" s="15"/>
      <c r="JZF1" s="15"/>
      <c r="JZG1" s="15"/>
      <c r="JZH1" s="15"/>
      <c r="JZI1" s="15"/>
      <c r="JZJ1" s="15"/>
      <c r="JZK1" s="15"/>
      <c r="JZL1" s="15"/>
      <c r="JZM1" s="15"/>
      <c r="JZN1" s="15"/>
      <c r="JZO1" s="15"/>
      <c r="JZP1" s="15"/>
      <c r="JZQ1" s="15"/>
      <c r="JZR1" s="15"/>
      <c r="JZS1" s="15"/>
      <c r="JZT1" s="15"/>
      <c r="JZU1" s="15"/>
      <c r="JZV1" s="15"/>
      <c r="JZW1" s="15"/>
      <c r="JZX1" s="15"/>
      <c r="JZY1" s="15"/>
      <c r="JZZ1" s="15"/>
      <c r="KAA1" s="15"/>
      <c r="KAB1" s="15"/>
      <c r="KAC1" s="15"/>
      <c r="KAD1" s="15"/>
      <c r="KAE1" s="15"/>
      <c r="KAF1" s="15"/>
      <c r="KAG1" s="15"/>
      <c r="KAH1" s="15"/>
      <c r="KAI1" s="15"/>
      <c r="KAJ1" s="15"/>
      <c r="KAK1" s="15"/>
      <c r="KAL1" s="15"/>
      <c r="KAM1" s="15"/>
      <c r="KAN1" s="15"/>
      <c r="KAO1" s="15"/>
      <c r="KAP1" s="15"/>
      <c r="KAQ1" s="15"/>
      <c r="KAR1" s="15"/>
      <c r="KAS1" s="15"/>
      <c r="KAT1" s="15"/>
      <c r="KAU1" s="15"/>
      <c r="KAV1" s="15"/>
      <c r="KAW1" s="15"/>
      <c r="KAX1" s="15"/>
      <c r="KAY1" s="15"/>
      <c r="KAZ1" s="15"/>
      <c r="KBA1" s="15"/>
      <c r="KBB1" s="15"/>
      <c r="KBC1" s="15"/>
      <c r="KBD1" s="15"/>
      <c r="KBE1" s="15"/>
      <c r="KBF1" s="15"/>
      <c r="KBG1" s="15"/>
      <c r="KBH1" s="15"/>
      <c r="KBI1" s="15"/>
      <c r="KBJ1" s="15"/>
      <c r="KBK1" s="15"/>
      <c r="KBL1" s="15"/>
      <c r="KBM1" s="15"/>
      <c r="KBN1" s="15"/>
      <c r="KBO1" s="15"/>
      <c r="KBP1" s="15"/>
      <c r="KBQ1" s="15"/>
      <c r="KBR1" s="15"/>
      <c r="KBS1" s="15"/>
      <c r="KBT1" s="15"/>
      <c r="KBU1" s="15"/>
      <c r="KBV1" s="15"/>
      <c r="KBW1" s="15"/>
      <c r="KBX1" s="15"/>
      <c r="KBY1" s="15"/>
      <c r="KBZ1" s="15"/>
      <c r="KCA1" s="15"/>
      <c r="KCB1" s="15"/>
      <c r="KCC1" s="15"/>
      <c r="KCD1" s="15"/>
      <c r="KCE1" s="15"/>
      <c r="KCF1" s="15"/>
      <c r="KCG1" s="15"/>
      <c r="KCH1" s="15"/>
      <c r="KCI1" s="15"/>
      <c r="KCJ1" s="15"/>
      <c r="KCK1" s="15"/>
      <c r="KCL1" s="15"/>
      <c r="KCM1" s="15"/>
      <c r="KCN1" s="15"/>
      <c r="KCO1" s="15"/>
      <c r="KCP1" s="15"/>
      <c r="KCQ1" s="15"/>
      <c r="KCR1" s="15"/>
      <c r="KCS1" s="15"/>
      <c r="KCT1" s="15"/>
      <c r="KCU1" s="15"/>
      <c r="KCV1" s="15"/>
      <c r="KCW1" s="15"/>
      <c r="KCX1" s="15"/>
      <c r="KCY1" s="15"/>
      <c r="KCZ1" s="15"/>
      <c r="KDA1" s="15"/>
      <c r="KDB1" s="15"/>
      <c r="KDC1" s="15"/>
      <c r="KDD1" s="15"/>
      <c r="KDE1" s="15"/>
      <c r="KDF1" s="15"/>
      <c r="KDG1" s="15"/>
      <c r="KDH1" s="15"/>
      <c r="KDI1" s="15"/>
      <c r="KDJ1" s="15"/>
      <c r="KDK1" s="15"/>
      <c r="KDL1" s="15"/>
      <c r="KDM1" s="15"/>
      <c r="KDN1" s="15"/>
      <c r="KDO1" s="15"/>
      <c r="KDP1" s="15"/>
      <c r="KDQ1" s="15"/>
      <c r="KDR1" s="15"/>
      <c r="KDS1" s="15"/>
      <c r="KDT1" s="15"/>
      <c r="KDU1" s="15"/>
      <c r="KDV1" s="15"/>
      <c r="KDW1" s="15"/>
      <c r="KDX1" s="15"/>
      <c r="KDY1" s="15"/>
      <c r="KDZ1" s="15"/>
      <c r="KEA1" s="15"/>
      <c r="KEB1" s="15"/>
      <c r="KEC1" s="15"/>
      <c r="KED1" s="15"/>
      <c r="KEE1" s="15"/>
      <c r="KEF1" s="15"/>
      <c r="KEG1" s="15"/>
      <c r="KEH1" s="15"/>
      <c r="KEI1" s="15"/>
      <c r="KEJ1" s="15"/>
      <c r="KEK1" s="15"/>
      <c r="KEL1" s="15"/>
      <c r="KEM1" s="15"/>
      <c r="KEN1" s="15"/>
      <c r="KEO1" s="15"/>
      <c r="KEP1" s="15"/>
      <c r="KEQ1" s="15"/>
      <c r="KER1" s="15"/>
      <c r="KES1" s="15"/>
      <c r="KET1" s="15"/>
      <c r="KEU1" s="15"/>
      <c r="KEV1" s="15"/>
      <c r="KEW1" s="15"/>
      <c r="KEX1" s="15"/>
      <c r="KEY1" s="15"/>
      <c r="KEZ1" s="15"/>
      <c r="KFA1" s="15"/>
      <c r="KFB1" s="15"/>
      <c r="KFC1" s="15"/>
      <c r="KFD1" s="15"/>
      <c r="KFE1" s="15"/>
      <c r="KFF1" s="15"/>
      <c r="KFG1" s="15"/>
      <c r="KFH1" s="15"/>
      <c r="KFI1" s="15"/>
      <c r="KFJ1" s="15"/>
      <c r="KFK1" s="15"/>
      <c r="KFL1" s="15"/>
      <c r="KFM1" s="15"/>
      <c r="KFN1" s="15"/>
      <c r="KFO1" s="15"/>
      <c r="KFP1" s="15"/>
      <c r="KFQ1" s="15"/>
      <c r="KFR1" s="15"/>
      <c r="KFS1" s="15"/>
      <c r="KFT1" s="15"/>
      <c r="KFU1" s="15"/>
      <c r="KFV1" s="15"/>
      <c r="KFW1" s="15"/>
      <c r="KFX1" s="15"/>
      <c r="KFY1" s="15"/>
      <c r="KFZ1" s="15"/>
      <c r="KGA1" s="15"/>
      <c r="KGB1" s="15"/>
      <c r="KGC1" s="15"/>
      <c r="KGD1" s="15"/>
      <c r="KGE1" s="15"/>
      <c r="KGF1" s="15"/>
      <c r="KGG1" s="15"/>
      <c r="KGH1" s="15"/>
      <c r="KGI1" s="15"/>
      <c r="KGJ1" s="15"/>
      <c r="KGK1" s="15"/>
      <c r="KGL1" s="15"/>
      <c r="KGM1" s="15"/>
      <c r="KGN1" s="15"/>
      <c r="KGO1" s="15"/>
      <c r="KGP1" s="15"/>
      <c r="KGQ1" s="15"/>
      <c r="KGR1" s="15"/>
      <c r="KGS1" s="15"/>
      <c r="KGT1" s="15"/>
      <c r="KGU1" s="15"/>
      <c r="KGV1" s="15"/>
      <c r="KGW1" s="15"/>
      <c r="KGX1" s="15"/>
      <c r="KGY1" s="15"/>
      <c r="KGZ1" s="15"/>
      <c r="KHA1" s="15"/>
      <c r="KHB1" s="15"/>
      <c r="KHC1" s="15"/>
      <c r="KHD1" s="15"/>
      <c r="KHE1" s="15"/>
      <c r="KHF1" s="15"/>
      <c r="KHG1" s="15"/>
      <c r="KHH1" s="15"/>
      <c r="KHI1" s="15"/>
      <c r="KHJ1" s="15"/>
      <c r="KHK1" s="15"/>
      <c r="KHL1" s="15"/>
      <c r="KHM1" s="15"/>
      <c r="KHN1" s="15"/>
      <c r="KHO1" s="15"/>
      <c r="KHP1" s="15"/>
      <c r="KHQ1" s="15"/>
      <c r="KHR1" s="15"/>
      <c r="KHS1" s="15"/>
      <c r="KHT1" s="15"/>
      <c r="KHU1" s="15"/>
      <c r="KHV1" s="15"/>
      <c r="KHW1" s="15"/>
      <c r="KHX1" s="15"/>
      <c r="KHY1" s="15"/>
      <c r="KHZ1" s="15"/>
      <c r="KIA1" s="15"/>
      <c r="KIB1" s="15"/>
      <c r="KIC1" s="15"/>
      <c r="KID1" s="15"/>
      <c r="KIE1" s="15"/>
      <c r="KIF1" s="15"/>
      <c r="KIG1" s="15"/>
      <c r="KIH1" s="15"/>
      <c r="KII1" s="15"/>
      <c r="KIJ1" s="15"/>
      <c r="KIK1" s="15"/>
      <c r="KIL1" s="15"/>
      <c r="KIM1" s="15"/>
      <c r="KIN1" s="15"/>
      <c r="KIO1" s="15"/>
      <c r="KIP1" s="15"/>
      <c r="KIQ1" s="15"/>
      <c r="KIR1" s="15"/>
      <c r="KIS1" s="15"/>
      <c r="KIT1" s="15"/>
      <c r="KIU1" s="15"/>
      <c r="KIV1" s="15"/>
      <c r="KIW1" s="15"/>
      <c r="KIX1" s="15"/>
      <c r="KIY1" s="15"/>
      <c r="KIZ1" s="15"/>
      <c r="KJA1" s="15"/>
      <c r="KJB1" s="15"/>
      <c r="KJC1" s="15"/>
      <c r="KJD1" s="15"/>
      <c r="KJE1" s="15"/>
      <c r="KJF1" s="15"/>
      <c r="KJG1" s="15"/>
      <c r="KJH1" s="15"/>
      <c r="KJI1" s="15"/>
      <c r="KJJ1" s="15"/>
      <c r="KJK1" s="15"/>
      <c r="KJL1" s="15"/>
      <c r="KJM1" s="15"/>
      <c r="KJN1" s="15"/>
      <c r="KJO1" s="15"/>
      <c r="KJP1" s="15"/>
      <c r="KJQ1" s="15"/>
      <c r="KJR1" s="15"/>
      <c r="KJS1" s="15"/>
      <c r="KJT1" s="15"/>
      <c r="KJU1" s="15"/>
      <c r="KJV1" s="15"/>
      <c r="KJW1" s="15"/>
      <c r="KJX1" s="15"/>
      <c r="KJY1" s="15"/>
      <c r="KJZ1" s="15"/>
      <c r="KKA1" s="15"/>
      <c r="KKB1" s="15"/>
      <c r="KKC1" s="15"/>
      <c r="KKD1" s="15"/>
      <c r="KKE1" s="15"/>
      <c r="KKF1" s="15"/>
      <c r="KKG1" s="15"/>
      <c r="KKH1" s="15"/>
      <c r="KKI1" s="15"/>
      <c r="KKJ1" s="15"/>
      <c r="KKK1" s="15"/>
      <c r="KKL1" s="15"/>
      <c r="KKM1" s="15"/>
      <c r="KKN1" s="15"/>
      <c r="KKO1" s="15"/>
      <c r="KKP1" s="15"/>
      <c r="KKQ1" s="15"/>
      <c r="KKR1" s="15"/>
      <c r="KKS1" s="15"/>
      <c r="KKT1" s="15"/>
      <c r="KKU1" s="15"/>
      <c r="KKV1" s="15"/>
      <c r="KKW1" s="15"/>
      <c r="KKX1" s="15"/>
      <c r="KKY1" s="15"/>
      <c r="KKZ1" s="15"/>
      <c r="KLA1" s="15"/>
      <c r="KLB1" s="15"/>
      <c r="KLC1" s="15"/>
      <c r="KLD1" s="15"/>
      <c r="KLE1" s="15"/>
      <c r="KLF1" s="15"/>
      <c r="KLG1" s="15"/>
      <c r="KLH1" s="15"/>
      <c r="KLI1" s="15"/>
      <c r="KLJ1" s="15"/>
      <c r="KLK1" s="15"/>
      <c r="KLL1" s="15"/>
      <c r="KLM1" s="15"/>
      <c r="KLN1" s="15"/>
      <c r="KLO1" s="15"/>
      <c r="KLP1" s="15"/>
      <c r="KLQ1" s="15"/>
      <c r="KLR1" s="15"/>
      <c r="KLS1" s="15"/>
      <c r="KLT1" s="15"/>
      <c r="KLU1" s="15"/>
      <c r="KLV1" s="15"/>
      <c r="KLW1" s="15"/>
      <c r="KLX1" s="15"/>
      <c r="KLY1" s="15"/>
      <c r="KLZ1" s="15"/>
      <c r="KMA1" s="15"/>
      <c r="KMB1" s="15"/>
      <c r="KMC1" s="15"/>
      <c r="KMD1" s="15"/>
      <c r="KME1" s="15"/>
      <c r="KMF1" s="15"/>
      <c r="KMG1" s="15"/>
      <c r="KMH1" s="15"/>
      <c r="KMI1" s="15"/>
      <c r="KMJ1" s="15"/>
      <c r="KMK1" s="15"/>
      <c r="KML1" s="15"/>
      <c r="KMM1" s="15"/>
      <c r="KMN1" s="15"/>
      <c r="KMO1" s="15"/>
      <c r="KMP1" s="15"/>
      <c r="KMQ1" s="15"/>
      <c r="KMR1" s="15"/>
      <c r="KMS1" s="15"/>
      <c r="KMT1" s="15"/>
      <c r="KMU1" s="15"/>
      <c r="KMV1" s="15"/>
      <c r="KMW1" s="15"/>
      <c r="KMX1" s="15"/>
      <c r="KMY1" s="15"/>
      <c r="KMZ1" s="15"/>
      <c r="KNA1" s="15"/>
      <c r="KNB1" s="15"/>
      <c r="KNC1" s="15"/>
      <c r="KND1" s="15"/>
      <c r="KNE1" s="15"/>
      <c r="KNF1" s="15"/>
      <c r="KNG1" s="15"/>
      <c r="KNH1" s="15"/>
      <c r="KNI1" s="15"/>
      <c r="KNJ1" s="15"/>
      <c r="KNK1" s="15"/>
      <c r="KNL1" s="15"/>
      <c r="KNM1" s="15"/>
      <c r="KNN1" s="15"/>
      <c r="KNO1" s="15"/>
      <c r="KNP1" s="15"/>
      <c r="KNQ1" s="15"/>
      <c r="KNR1" s="15"/>
      <c r="KNS1" s="15"/>
      <c r="KNT1" s="15"/>
      <c r="KNU1" s="15"/>
      <c r="KNV1" s="15"/>
      <c r="KNW1" s="15"/>
      <c r="KNX1" s="15"/>
      <c r="KNY1" s="15"/>
      <c r="KNZ1" s="15"/>
      <c r="KOA1" s="15"/>
      <c r="KOB1" s="15"/>
      <c r="KOC1" s="15"/>
      <c r="KOD1" s="15"/>
      <c r="KOE1" s="15"/>
      <c r="KOF1" s="15"/>
      <c r="KOG1" s="15"/>
      <c r="KOH1" s="15"/>
      <c r="KOI1" s="15"/>
      <c r="KOJ1" s="15"/>
      <c r="KOK1" s="15"/>
      <c r="KOL1" s="15"/>
      <c r="KOM1" s="15"/>
      <c r="KON1" s="15"/>
      <c r="KOO1" s="15"/>
      <c r="KOP1" s="15"/>
      <c r="KOQ1" s="15"/>
      <c r="KOR1" s="15"/>
      <c r="KOS1" s="15"/>
      <c r="KOT1" s="15"/>
      <c r="KOU1" s="15"/>
      <c r="KOV1" s="15"/>
      <c r="KOW1" s="15"/>
      <c r="KOX1" s="15"/>
      <c r="KOY1" s="15"/>
      <c r="KOZ1" s="15"/>
      <c r="KPA1" s="15"/>
      <c r="KPB1" s="15"/>
      <c r="KPC1" s="15"/>
      <c r="KPD1" s="15"/>
      <c r="KPE1" s="15"/>
      <c r="KPF1" s="15"/>
      <c r="KPG1" s="15"/>
      <c r="KPH1" s="15"/>
      <c r="KPI1" s="15"/>
      <c r="KPJ1" s="15"/>
      <c r="KPK1" s="15"/>
      <c r="KPL1" s="15"/>
      <c r="KPM1" s="15"/>
      <c r="KPN1" s="15"/>
      <c r="KPO1" s="15"/>
      <c r="KPP1" s="15"/>
      <c r="KPQ1" s="15"/>
      <c r="KPR1" s="15"/>
      <c r="KPS1" s="15"/>
      <c r="KPT1" s="15"/>
      <c r="KPU1" s="15"/>
      <c r="KPV1" s="15"/>
      <c r="KPW1" s="15"/>
      <c r="KPX1" s="15"/>
      <c r="KPY1" s="15"/>
      <c r="KPZ1" s="15"/>
      <c r="KQA1" s="15"/>
      <c r="KQB1" s="15"/>
      <c r="KQC1" s="15"/>
      <c r="KQD1" s="15"/>
      <c r="KQE1" s="15"/>
      <c r="KQF1" s="15"/>
      <c r="KQG1" s="15"/>
      <c r="KQH1" s="15"/>
      <c r="KQI1" s="15"/>
      <c r="KQJ1" s="15"/>
      <c r="KQK1" s="15"/>
      <c r="KQL1" s="15"/>
      <c r="KQM1" s="15"/>
      <c r="KQN1" s="15"/>
      <c r="KQO1" s="15"/>
      <c r="KQP1" s="15"/>
      <c r="KQQ1" s="15"/>
      <c r="KQR1" s="15"/>
      <c r="KQS1" s="15"/>
      <c r="KQT1" s="15"/>
      <c r="KQU1" s="15"/>
      <c r="KQV1" s="15"/>
      <c r="KQW1" s="15"/>
      <c r="KQX1" s="15"/>
      <c r="KQY1" s="15"/>
      <c r="KQZ1" s="15"/>
      <c r="KRA1" s="15"/>
      <c r="KRB1" s="15"/>
      <c r="KRC1" s="15"/>
      <c r="KRD1" s="15"/>
      <c r="KRE1" s="15"/>
      <c r="KRF1" s="15"/>
      <c r="KRG1" s="15"/>
      <c r="KRH1" s="15"/>
      <c r="KRI1" s="15"/>
      <c r="KRJ1" s="15"/>
      <c r="KRK1" s="15"/>
      <c r="KRL1" s="15"/>
      <c r="KRM1" s="15"/>
      <c r="KRN1" s="15"/>
      <c r="KRO1" s="15"/>
      <c r="KRP1" s="15"/>
      <c r="KRQ1" s="15"/>
      <c r="KRR1" s="15"/>
      <c r="KRS1" s="15"/>
      <c r="KRT1" s="15"/>
      <c r="KRU1" s="15"/>
      <c r="KRV1" s="15"/>
      <c r="KRW1" s="15"/>
      <c r="KRX1" s="15"/>
      <c r="KRY1" s="15"/>
      <c r="KRZ1" s="15"/>
      <c r="KSA1" s="15"/>
      <c r="KSB1" s="15"/>
      <c r="KSC1" s="15"/>
      <c r="KSD1" s="15"/>
      <c r="KSE1" s="15"/>
      <c r="KSF1" s="15"/>
      <c r="KSG1" s="15"/>
      <c r="KSH1" s="15"/>
      <c r="KSI1" s="15"/>
      <c r="KSJ1" s="15"/>
      <c r="KSK1" s="15"/>
      <c r="KSL1" s="15"/>
      <c r="KSM1" s="15"/>
      <c r="KSN1" s="15"/>
      <c r="KSO1" s="15"/>
      <c r="KSP1" s="15"/>
      <c r="KSQ1" s="15"/>
      <c r="KSR1" s="15"/>
      <c r="KSS1" s="15"/>
      <c r="KST1" s="15"/>
      <c r="KSU1" s="15"/>
      <c r="KSV1" s="15"/>
      <c r="KSW1" s="15"/>
      <c r="KSX1" s="15"/>
      <c r="KSY1" s="15"/>
      <c r="KSZ1" s="15"/>
      <c r="KTA1" s="15"/>
      <c r="KTB1" s="15"/>
      <c r="KTC1" s="15"/>
      <c r="KTD1" s="15"/>
      <c r="KTE1" s="15"/>
      <c r="KTF1" s="15"/>
      <c r="KTG1" s="15"/>
      <c r="KTH1" s="15"/>
      <c r="KTI1" s="15"/>
      <c r="KTJ1" s="15"/>
      <c r="KTK1" s="15"/>
      <c r="KTL1" s="15"/>
      <c r="KTM1" s="15"/>
      <c r="KTN1" s="15"/>
      <c r="KTO1" s="15"/>
      <c r="KTP1" s="15"/>
      <c r="KTQ1" s="15"/>
      <c r="KTR1" s="15"/>
      <c r="KTS1" s="15"/>
      <c r="KTT1" s="15"/>
      <c r="KTU1" s="15"/>
      <c r="KTV1" s="15"/>
      <c r="KTW1" s="15"/>
      <c r="KTX1" s="15"/>
      <c r="KTY1" s="15"/>
      <c r="KTZ1" s="15"/>
      <c r="KUA1" s="15"/>
      <c r="KUB1" s="15"/>
      <c r="KUC1" s="15"/>
      <c r="KUD1" s="15"/>
      <c r="KUE1" s="15"/>
      <c r="KUF1" s="15"/>
      <c r="KUG1" s="15"/>
      <c r="KUH1" s="15"/>
      <c r="KUI1" s="15"/>
      <c r="KUJ1" s="15"/>
      <c r="KUK1" s="15"/>
      <c r="KUL1" s="15"/>
      <c r="KUM1" s="15"/>
      <c r="KUN1" s="15"/>
      <c r="KUO1" s="15"/>
      <c r="KUP1" s="15"/>
      <c r="KUQ1" s="15"/>
      <c r="KUR1" s="15"/>
      <c r="KUS1" s="15"/>
      <c r="KUT1" s="15"/>
      <c r="KUU1" s="15"/>
      <c r="KUV1" s="15"/>
      <c r="KUW1" s="15"/>
      <c r="KUX1" s="15"/>
      <c r="KUY1" s="15"/>
      <c r="KUZ1" s="15"/>
      <c r="KVA1" s="15"/>
      <c r="KVB1" s="15"/>
      <c r="KVC1" s="15"/>
      <c r="KVD1" s="15"/>
      <c r="KVE1" s="15"/>
      <c r="KVF1" s="15"/>
      <c r="KVG1" s="15"/>
      <c r="KVH1" s="15"/>
      <c r="KVI1" s="15"/>
      <c r="KVJ1" s="15"/>
      <c r="KVK1" s="15"/>
      <c r="KVL1" s="15"/>
      <c r="KVM1" s="15"/>
      <c r="KVN1" s="15"/>
      <c r="KVO1" s="15"/>
      <c r="KVP1" s="15"/>
      <c r="KVQ1" s="15"/>
      <c r="KVR1" s="15"/>
      <c r="KVS1" s="15"/>
      <c r="KVT1" s="15"/>
      <c r="KVU1" s="15"/>
      <c r="KVV1" s="15"/>
      <c r="KVW1" s="15"/>
      <c r="KVX1" s="15"/>
      <c r="KVY1" s="15"/>
      <c r="KVZ1" s="15"/>
      <c r="KWA1" s="15"/>
      <c r="KWB1" s="15"/>
      <c r="KWC1" s="15"/>
      <c r="KWD1" s="15"/>
      <c r="KWE1" s="15"/>
      <c r="KWF1" s="15"/>
      <c r="KWG1" s="15"/>
      <c r="KWH1" s="15"/>
      <c r="KWI1" s="15"/>
      <c r="KWJ1" s="15"/>
      <c r="KWK1" s="15"/>
      <c r="KWL1" s="15"/>
      <c r="KWM1" s="15"/>
      <c r="KWN1" s="15"/>
      <c r="KWO1" s="15"/>
      <c r="KWP1" s="15"/>
      <c r="KWQ1" s="15"/>
      <c r="KWR1" s="15"/>
      <c r="KWS1" s="15"/>
      <c r="KWT1" s="15"/>
      <c r="KWU1" s="15"/>
      <c r="KWV1" s="15"/>
      <c r="KWW1" s="15"/>
      <c r="KWX1" s="15"/>
      <c r="KWY1" s="15"/>
      <c r="KWZ1" s="15"/>
      <c r="KXA1" s="15"/>
      <c r="KXB1" s="15"/>
      <c r="KXC1" s="15"/>
      <c r="KXD1" s="15"/>
      <c r="KXE1" s="15"/>
      <c r="KXF1" s="15"/>
      <c r="KXG1" s="15"/>
      <c r="KXH1" s="15"/>
      <c r="KXI1" s="15"/>
      <c r="KXJ1" s="15"/>
      <c r="KXK1" s="15"/>
      <c r="KXL1" s="15"/>
      <c r="KXM1" s="15"/>
      <c r="KXN1" s="15"/>
      <c r="KXO1" s="15"/>
      <c r="KXP1" s="15"/>
      <c r="KXQ1" s="15"/>
      <c r="KXR1" s="15"/>
      <c r="KXS1" s="15"/>
      <c r="KXT1" s="15"/>
      <c r="KXU1" s="15"/>
      <c r="KXV1" s="15"/>
      <c r="KXW1" s="15"/>
      <c r="KXX1" s="15"/>
      <c r="KXY1" s="15"/>
      <c r="KXZ1" s="15"/>
      <c r="KYA1" s="15"/>
      <c r="KYB1" s="15"/>
      <c r="KYC1" s="15"/>
      <c r="KYD1" s="15"/>
      <c r="KYE1" s="15"/>
      <c r="KYF1" s="15"/>
      <c r="KYG1" s="15"/>
      <c r="KYH1" s="15"/>
      <c r="KYI1" s="15"/>
      <c r="KYJ1" s="15"/>
      <c r="KYK1" s="15"/>
      <c r="KYL1" s="15"/>
      <c r="KYM1" s="15"/>
      <c r="KYN1" s="15"/>
      <c r="KYO1" s="15"/>
      <c r="KYP1" s="15"/>
      <c r="KYQ1" s="15"/>
      <c r="KYR1" s="15"/>
      <c r="KYS1" s="15"/>
      <c r="KYT1" s="15"/>
      <c r="KYU1" s="15"/>
      <c r="KYV1" s="15"/>
      <c r="KYW1" s="15"/>
      <c r="KYX1" s="15"/>
      <c r="KYY1" s="15"/>
      <c r="KYZ1" s="15"/>
      <c r="KZA1" s="15"/>
      <c r="KZB1" s="15"/>
      <c r="KZC1" s="15"/>
      <c r="KZD1" s="15"/>
      <c r="KZE1" s="15"/>
      <c r="KZF1" s="15"/>
      <c r="KZG1" s="15"/>
      <c r="KZH1" s="15"/>
      <c r="KZI1" s="15"/>
      <c r="KZJ1" s="15"/>
      <c r="KZK1" s="15"/>
      <c r="KZL1" s="15"/>
      <c r="KZM1" s="15"/>
      <c r="KZN1" s="15"/>
      <c r="KZO1" s="15"/>
      <c r="KZP1" s="15"/>
      <c r="KZQ1" s="15"/>
      <c r="KZR1" s="15"/>
      <c r="KZS1" s="15"/>
      <c r="KZT1" s="15"/>
      <c r="KZU1" s="15"/>
      <c r="KZV1" s="15"/>
      <c r="KZW1" s="15"/>
      <c r="KZX1" s="15"/>
      <c r="KZY1" s="15"/>
      <c r="KZZ1" s="15"/>
      <c r="LAA1" s="15"/>
      <c r="LAB1" s="15"/>
      <c r="LAC1" s="15"/>
      <c r="LAD1" s="15"/>
      <c r="LAE1" s="15"/>
      <c r="LAF1" s="15"/>
      <c r="LAG1" s="15"/>
      <c r="LAH1" s="15"/>
      <c r="LAI1" s="15"/>
      <c r="LAJ1" s="15"/>
      <c r="LAK1" s="15"/>
      <c r="LAL1" s="15"/>
      <c r="LAM1" s="15"/>
      <c r="LAN1" s="15"/>
      <c r="LAO1" s="15"/>
      <c r="LAP1" s="15"/>
      <c r="LAQ1" s="15"/>
      <c r="LAR1" s="15"/>
      <c r="LAS1" s="15"/>
      <c r="LAT1" s="15"/>
      <c r="LAU1" s="15"/>
      <c r="LAV1" s="15"/>
      <c r="LAW1" s="15"/>
      <c r="LAX1" s="15"/>
      <c r="LAY1" s="15"/>
      <c r="LAZ1" s="15"/>
      <c r="LBA1" s="15"/>
      <c r="LBB1" s="15"/>
      <c r="LBC1" s="15"/>
      <c r="LBD1" s="15"/>
      <c r="LBE1" s="15"/>
      <c r="LBF1" s="15"/>
      <c r="LBG1" s="15"/>
      <c r="LBH1" s="15"/>
      <c r="LBI1" s="15"/>
      <c r="LBJ1" s="15"/>
      <c r="LBK1" s="15"/>
      <c r="LBL1" s="15"/>
      <c r="LBM1" s="15"/>
      <c r="LBN1" s="15"/>
      <c r="LBO1" s="15"/>
      <c r="LBP1" s="15"/>
      <c r="LBQ1" s="15"/>
      <c r="LBR1" s="15"/>
      <c r="LBS1" s="15"/>
      <c r="LBT1" s="15"/>
      <c r="LBU1" s="15"/>
      <c r="LBV1" s="15"/>
      <c r="LBW1" s="15"/>
      <c r="LBX1" s="15"/>
      <c r="LBY1" s="15"/>
      <c r="LBZ1" s="15"/>
      <c r="LCA1" s="15"/>
      <c r="LCB1" s="15"/>
      <c r="LCC1" s="15"/>
      <c r="LCD1" s="15"/>
      <c r="LCE1" s="15"/>
      <c r="LCF1" s="15"/>
      <c r="LCG1" s="15"/>
      <c r="LCH1" s="15"/>
      <c r="LCI1" s="15"/>
      <c r="LCJ1" s="15"/>
      <c r="LCK1" s="15"/>
      <c r="LCL1" s="15"/>
      <c r="LCM1" s="15"/>
      <c r="LCN1" s="15"/>
      <c r="LCO1" s="15"/>
      <c r="LCP1" s="15"/>
      <c r="LCQ1" s="15"/>
      <c r="LCR1" s="15"/>
      <c r="LCS1" s="15"/>
      <c r="LCT1" s="15"/>
      <c r="LCU1" s="15"/>
      <c r="LCV1" s="15"/>
      <c r="LCW1" s="15"/>
      <c r="LCX1" s="15"/>
      <c r="LCY1" s="15"/>
      <c r="LCZ1" s="15"/>
      <c r="LDA1" s="15"/>
      <c r="LDB1" s="15"/>
      <c r="LDC1" s="15"/>
      <c r="LDD1" s="15"/>
      <c r="LDE1" s="15"/>
      <c r="LDF1" s="15"/>
      <c r="LDG1" s="15"/>
      <c r="LDH1" s="15"/>
      <c r="LDI1" s="15"/>
      <c r="LDJ1" s="15"/>
      <c r="LDK1" s="15"/>
      <c r="LDL1" s="15"/>
      <c r="LDM1" s="15"/>
      <c r="LDN1" s="15"/>
      <c r="LDO1" s="15"/>
      <c r="LDP1" s="15"/>
      <c r="LDQ1" s="15"/>
      <c r="LDR1" s="15"/>
      <c r="LDS1" s="15"/>
      <c r="LDT1" s="15"/>
      <c r="LDU1" s="15"/>
      <c r="LDV1" s="15"/>
      <c r="LDW1" s="15"/>
      <c r="LDX1" s="15"/>
      <c r="LDY1" s="15"/>
      <c r="LDZ1" s="15"/>
      <c r="LEA1" s="15"/>
      <c r="LEB1" s="15"/>
      <c r="LEC1" s="15"/>
      <c r="LED1" s="15"/>
      <c r="LEE1" s="15"/>
      <c r="LEF1" s="15"/>
      <c r="LEG1" s="15"/>
      <c r="LEH1" s="15"/>
      <c r="LEI1" s="15"/>
      <c r="LEJ1" s="15"/>
      <c r="LEK1" s="15"/>
      <c r="LEL1" s="15"/>
      <c r="LEM1" s="15"/>
      <c r="LEN1" s="15"/>
      <c r="LEO1" s="15"/>
      <c r="LEP1" s="15"/>
      <c r="LEQ1" s="15"/>
      <c r="LER1" s="15"/>
      <c r="LES1" s="15"/>
      <c r="LET1" s="15"/>
      <c r="LEU1" s="15"/>
      <c r="LEV1" s="15"/>
      <c r="LEW1" s="15"/>
      <c r="LEX1" s="15"/>
      <c r="LEY1" s="15"/>
      <c r="LEZ1" s="15"/>
      <c r="LFA1" s="15"/>
      <c r="LFB1" s="15"/>
      <c r="LFC1" s="15"/>
      <c r="LFD1" s="15"/>
      <c r="LFE1" s="15"/>
      <c r="LFF1" s="15"/>
      <c r="LFG1" s="15"/>
      <c r="LFH1" s="15"/>
      <c r="LFI1" s="15"/>
      <c r="LFJ1" s="15"/>
      <c r="LFK1" s="15"/>
      <c r="LFL1" s="15"/>
      <c r="LFM1" s="15"/>
      <c r="LFN1" s="15"/>
      <c r="LFO1" s="15"/>
      <c r="LFP1" s="15"/>
      <c r="LFQ1" s="15"/>
      <c r="LFR1" s="15"/>
      <c r="LFS1" s="15"/>
      <c r="LFT1" s="15"/>
      <c r="LFU1" s="15"/>
      <c r="LFV1" s="15"/>
      <c r="LFW1" s="15"/>
      <c r="LFX1" s="15"/>
      <c r="LFY1" s="15"/>
      <c r="LFZ1" s="15"/>
      <c r="LGA1" s="15"/>
      <c r="LGB1" s="15"/>
      <c r="LGC1" s="15"/>
      <c r="LGD1" s="15"/>
      <c r="LGE1" s="15"/>
      <c r="LGF1" s="15"/>
      <c r="LGG1" s="15"/>
      <c r="LGH1" s="15"/>
      <c r="LGI1" s="15"/>
      <c r="LGJ1" s="15"/>
      <c r="LGK1" s="15"/>
      <c r="LGL1" s="15"/>
      <c r="LGM1" s="15"/>
      <c r="LGN1" s="15"/>
      <c r="LGO1" s="15"/>
      <c r="LGP1" s="15"/>
      <c r="LGQ1" s="15"/>
      <c r="LGR1" s="15"/>
      <c r="LGS1" s="15"/>
      <c r="LGT1" s="15"/>
      <c r="LGU1" s="15"/>
      <c r="LGV1" s="15"/>
      <c r="LGW1" s="15"/>
      <c r="LGX1" s="15"/>
      <c r="LGY1" s="15"/>
      <c r="LGZ1" s="15"/>
      <c r="LHA1" s="15"/>
      <c r="LHB1" s="15"/>
      <c r="LHC1" s="15"/>
      <c r="LHD1" s="15"/>
      <c r="LHE1" s="15"/>
      <c r="LHF1" s="15"/>
      <c r="LHG1" s="15"/>
      <c r="LHH1" s="15"/>
      <c r="LHI1" s="15"/>
      <c r="LHJ1" s="15"/>
      <c r="LHK1" s="15"/>
      <c r="LHL1" s="15"/>
      <c r="LHM1" s="15"/>
      <c r="LHN1" s="15"/>
      <c r="LHO1" s="15"/>
      <c r="LHP1" s="15"/>
      <c r="LHQ1" s="15"/>
      <c r="LHR1" s="15"/>
      <c r="LHS1" s="15"/>
      <c r="LHT1" s="15"/>
      <c r="LHU1" s="15"/>
      <c r="LHV1" s="15"/>
      <c r="LHW1" s="15"/>
      <c r="LHX1" s="15"/>
      <c r="LHY1" s="15"/>
      <c r="LHZ1" s="15"/>
      <c r="LIA1" s="15"/>
      <c r="LIB1" s="15"/>
      <c r="LIC1" s="15"/>
      <c r="LID1" s="15"/>
      <c r="LIE1" s="15"/>
      <c r="LIF1" s="15"/>
      <c r="LIG1" s="15"/>
      <c r="LIH1" s="15"/>
      <c r="LII1" s="15"/>
      <c r="LIJ1" s="15"/>
      <c r="LIK1" s="15"/>
      <c r="LIL1" s="15"/>
      <c r="LIM1" s="15"/>
      <c r="LIN1" s="15"/>
      <c r="LIO1" s="15"/>
      <c r="LIP1" s="15"/>
      <c r="LIQ1" s="15"/>
      <c r="LIR1" s="15"/>
      <c r="LIS1" s="15"/>
      <c r="LIT1" s="15"/>
      <c r="LIU1" s="15"/>
      <c r="LIV1" s="15"/>
      <c r="LIW1" s="15"/>
      <c r="LIX1" s="15"/>
      <c r="LIY1" s="15"/>
      <c r="LIZ1" s="15"/>
      <c r="LJA1" s="15"/>
      <c r="LJB1" s="15"/>
      <c r="LJC1" s="15"/>
      <c r="LJD1" s="15"/>
      <c r="LJE1" s="15"/>
      <c r="LJF1" s="15"/>
      <c r="LJG1" s="15"/>
      <c r="LJH1" s="15"/>
      <c r="LJI1" s="15"/>
      <c r="LJJ1" s="15"/>
      <c r="LJK1" s="15"/>
      <c r="LJL1" s="15"/>
      <c r="LJM1" s="15"/>
      <c r="LJN1" s="15"/>
      <c r="LJO1" s="15"/>
      <c r="LJP1" s="15"/>
      <c r="LJQ1" s="15"/>
      <c r="LJR1" s="15"/>
      <c r="LJS1" s="15"/>
      <c r="LJT1" s="15"/>
      <c r="LJU1" s="15"/>
      <c r="LJV1" s="15"/>
      <c r="LJW1" s="15"/>
      <c r="LJX1" s="15"/>
      <c r="LJY1" s="15"/>
      <c r="LJZ1" s="15"/>
      <c r="LKA1" s="15"/>
      <c r="LKB1" s="15"/>
      <c r="LKC1" s="15"/>
      <c r="LKD1" s="15"/>
      <c r="LKE1" s="15"/>
      <c r="LKF1" s="15"/>
      <c r="LKG1" s="15"/>
      <c r="LKH1" s="15"/>
      <c r="LKI1" s="15"/>
      <c r="LKJ1" s="15"/>
      <c r="LKK1" s="15"/>
      <c r="LKL1" s="15"/>
      <c r="LKM1" s="15"/>
      <c r="LKN1" s="15"/>
      <c r="LKO1" s="15"/>
      <c r="LKP1" s="15"/>
      <c r="LKQ1" s="15"/>
      <c r="LKR1" s="15"/>
      <c r="LKS1" s="15"/>
      <c r="LKT1" s="15"/>
      <c r="LKU1" s="15"/>
      <c r="LKV1" s="15"/>
      <c r="LKW1" s="15"/>
      <c r="LKX1" s="15"/>
      <c r="LKY1" s="15"/>
      <c r="LKZ1" s="15"/>
      <c r="LLA1" s="15"/>
      <c r="LLB1" s="15"/>
      <c r="LLC1" s="15"/>
      <c r="LLD1" s="15"/>
      <c r="LLE1" s="15"/>
      <c r="LLF1" s="15"/>
      <c r="LLG1" s="15"/>
      <c r="LLH1" s="15"/>
      <c r="LLI1" s="15"/>
      <c r="LLJ1" s="15"/>
      <c r="LLK1" s="15"/>
      <c r="LLL1" s="15"/>
      <c r="LLM1" s="15"/>
      <c r="LLN1" s="15"/>
      <c r="LLO1" s="15"/>
      <c r="LLP1" s="15"/>
      <c r="LLQ1" s="15"/>
      <c r="LLR1" s="15"/>
      <c r="LLS1" s="15"/>
      <c r="LLT1" s="15"/>
      <c r="LLU1" s="15"/>
      <c r="LLV1" s="15"/>
      <c r="LLW1" s="15"/>
      <c r="LLX1" s="15"/>
      <c r="LLY1" s="15"/>
      <c r="LLZ1" s="15"/>
      <c r="LMA1" s="15"/>
      <c r="LMB1" s="15"/>
      <c r="LMC1" s="15"/>
      <c r="LMD1" s="15"/>
      <c r="LME1" s="15"/>
      <c r="LMF1" s="15"/>
      <c r="LMG1" s="15"/>
      <c r="LMH1" s="15"/>
      <c r="LMI1" s="15"/>
      <c r="LMJ1" s="15"/>
      <c r="LMK1" s="15"/>
      <c r="LML1" s="15"/>
      <c r="LMM1" s="15"/>
      <c r="LMN1" s="15"/>
      <c r="LMO1" s="15"/>
      <c r="LMP1" s="15"/>
      <c r="LMQ1" s="15"/>
      <c r="LMR1" s="15"/>
      <c r="LMS1" s="15"/>
      <c r="LMT1" s="15"/>
      <c r="LMU1" s="15"/>
      <c r="LMV1" s="15"/>
      <c r="LMW1" s="15"/>
      <c r="LMX1" s="15"/>
      <c r="LMY1" s="15"/>
      <c r="LMZ1" s="15"/>
      <c r="LNA1" s="15"/>
      <c r="LNB1" s="15"/>
      <c r="LNC1" s="15"/>
      <c r="LND1" s="15"/>
      <c r="LNE1" s="15"/>
      <c r="LNF1" s="15"/>
      <c r="LNG1" s="15"/>
      <c r="LNH1" s="15"/>
      <c r="LNI1" s="15"/>
      <c r="LNJ1" s="15"/>
      <c r="LNK1" s="15"/>
      <c r="LNL1" s="15"/>
      <c r="LNM1" s="15"/>
      <c r="LNN1" s="15"/>
      <c r="LNO1" s="15"/>
      <c r="LNP1" s="15"/>
      <c r="LNQ1" s="15"/>
      <c r="LNR1" s="15"/>
      <c r="LNS1" s="15"/>
      <c r="LNT1" s="15"/>
      <c r="LNU1" s="15"/>
      <c r="LNV1" s="15"/>
      <c r="LNW1" s="15"/>
      <c r="LNX1" s="15"/>
      <c r="LNY1" s="15"/>
      <c r="LNZ1" s="15"/>
      <c r="LOA1" s="15"/>
      <c r="LOB1" s="15"/>
      <c r="LOC1" s="15"/>
      <c r="LOD1" s="15"/>
      <c r="LOE1" s="15"/>
      <c r="LOF1" s="15"/>
      <c r="LOG1" s="15"/>
      <c r="LOH1" s="15"/>
      <c r="LOI1" s="15"/>
      <c r="LOJ1" s="15"/>
      <c r="LOK1" s="15"/>
      <c r="LOL1" s="15"/>
      <c r="LOM1" s="15"/>
      <c r="LON1" s="15"/>
      <c r="LOO1" s="15"/>
      <c r="LOP1" s="15"/>
      <c r="LOQ1" s="15"/>
      <c r="LOR1" s="15"/>
      <c r="LOS1" s="15"/>
      <c r="LOT1" s="15"/>
      <c r="LOU1" s="15"/>
      <c r="LOV1" s="15"/>
      <c r="LOW1" s="15"/>
      <c r="LOX1" s="15"/>
      <c r="LOY1" s="15"/>
      <c r="LOZ1" s="15"/>
      <c r="LPA1" s="15"/>
      <c r="LPB1" s="15"/>
      <c r="LPC1" s="15"/>
      <c r="LPD1" s="15"/>
      <c r="LPE1" s="15"/>
      <c r="LPF1" s="15"/>
      <c r="LPG1" s="15"/>
      <c r="LPH1" s="15"/>
      <c r="LPI1" s="15"/>
      <c r="LPJ1" s="15"/>
      <c r="LPK1" s="15"/>
      <c r="LPL1" s="15"/>
      <c r="LPM1" s="15"/>
      <c r="LPN1" s="15"/>
      <c r="LPO1" s="15"/>
      <c r="LPP1" s="15"/>
      <c r="LPQ1" s="15"/>
      <c r="LPR1" s="15"/>
      <c r="LPS1" s="15"/>
      <c r="LPT1" s="15"/>
      <c r="LPU1" s="15"/>
      <c r="LPV1" s="15"/>
      <c r="LPW1" s="15"/>
      <c r="LPX1" s="15"/>
      <c r="LPY1" s="15"/>
      <c r="LPZ1" s="15"/>
      <c r="LQA1" s="15"/>
      <c r="LQB1" s="15"/>
      <c r="LQC1" s="15"/>
      <c r="LQD1" s="15"/>
      <c r="LQE1" s="15"/>
      <c r="LQF1" s="15"/>
      <c r="LQG1" s="15"/>
      <c r="LQH1" s="15"/>
      <c r="LQI1" s="15"/>
      <c r="LQJ1" s="15"/>
      <c r="LQK1" s="15"/>
      <c r="LQL1" s="15"/>
      <c r="LQM1" s="15"/>
      <c r="LQN1" s="15"/>
      <c r="LQO1" s="15"/>
      <c r="LQP1" s="15"/>
      <c r="LQQ1" s="15"/>
      <c r="LQR1" s="15"/>
      <c r="LQS1" s="15"/>
      <c r="LQT1" s="15"/>
      <c r="LQU1" s="15"/>
      <c r="LQV1" s="15"/>
      <c r="LQW1" s="15"/>
      <c r="LQX1" s="15"/>
      <c r="LQY1" s="15"/>
      <c r="LQZ1" s="15"/>
      <c r="LRA1" s="15"/>
      <c r="LRB1" s="15"/>
      <c r="LRC1" s="15"/>
      <c r="LRD1" s="15"/>
      <c r="LRE1" s="15"/>
      <c r="LRF1" s="15"/>
      <c r="LRG1" s="15"/>
      <c r="LRH1" s="15"/>
      <c r="LRI1" s="15"/>
      <c r="LRJ1" s="15"/>
      <c r="LRK1" s="15"/>
      <c r="LRL1" s="15"/>
      <c r="LRM1" s="15"/>
      <c r="LRN1" s="15"/>
      <c r="LRO1" s="15"/>
      <c r="LRP1" s="15"/>
      <c r="LRQ1" s="15"/>
      <c r="LRR1" s="15"/>
      <c r="LRS1" s="15"/>
      <c r="LRT1" s="15"/>
      <c r="LRU1" s="15"/>
      <c r="LRV1" s="15"/>
      <c r="LRW1" s="15"/>
      <c r="LRX1" s="15"/>
      <c r="LRY1" s="15"/>
      <c r="LRZ1" s="15"/>
      <c r="LSA1" s="15"/>
      <c r="LSB1" s="15"/>
      <c r="LSC1" s="15"/>
      <c r="LSD1" s="15"/>
      <c r="LSE1" s="15"/>
      <c r="LSF1" s="15"/>
      <c r="LSG1" s="15"/>
      <c r="LSH1" s="15"/>
      <c r="LSI1" s="15"/>
      <c r="LSJ1" s="15"/>
      <c r="LSK1" s="15"/>
      <c r="LSL1" s="15"/>
      <c r="LSM1" s="15"/>
      <c r="LSN1" s="15"/>
      <c r="LSO1" s="15"/>
      <c r="LSP1" s="15"/>
      <c r="LSQ1" s="15"/>
      <c r="LSR1" s="15"/>
      <c r="LSS1" s="15"/>
      <c r="LST1" s="15"/>
      <c r="LSU1" s="15"/>
      <c r="LSV1" s="15"/>
      <c r="LSW1" s="15"/>
      <c r="LSX1" s="15"/>
      <c r="LSY1" s="15"/>
      <c r="LSZ1" s="15"/>
      <c r="LTA1" s="15"/>
      <c r="LTB1" s="15"/>
      <c r="LTC1" s="15"/>
      <c r="LTD1" s="15"/>
      <c r="LTE1" s="15"/>
      <c r="LTF1" s="15"/>
      <c r="LTG1" s="15"/>
      <c r="LTH1" s="15"/>
      <c r="LTI1" s="15"/>
      <c r="LTJ1" s="15"/>
      <c r="LTK1" s="15"/>
      <c r="LTL1" s="15"/>
      <c r="LTM1" s="15"/>
      <c r="LTN1" s="15"/>
      <c r="LTO1" s="15"/>
      <c r="LTP1" s="15"/>
      <c r="LTQ1" s="15"/>
      <c r="LTR1" s="15"/>
      <c r="LTS1" s="15"/>
      <c r="LTT1" s="15"/>
      <c r="LTU1" s="15"/>
      <c r="LTV1" s="15"/>
      <c r="LTW1" s="15"/>
      <c r="LTX1" s="15"/>
      <c r="LTY1" s="15"/>
      <c r="LTZ1" s="15"/>
      <c r="LUA1" s="15"/>
      <c r="LUB1" s="15"/>
      <c r="LUC1" s="15"/>
      <c r="LUD1" s="15"/>
      <c r="LUE1" s="15"/>
      <c r="LUF1" s="15"/>
      <c r="LUG1" s="15"/>
      <c r="LUH1" s="15"/>
      <c r="LUI1" s="15"/>
      <c r="LUJ1" s="15"/>
      <c r="LUK1" s="15"/>
      <c r="LUL1" s="15"/>
      <c r="LUM1" s="15"/>
      <c r="LUN1" s="15"/>
      <c r="LUO1" s="15"/>
      <c r="LUP1" s="15"/>
      <c r="LUQ1" s="15"/>
      <c r="LUR1" s="15"/>
      <c r="LUS1" s="15"/>
      <c r="LUT1" s="15"/>
      <c r="LUU1" s="15"/>
      <c r="LUV1" s="15"/>
      <c r="LUW1" s="15"/>
      <c r="LUX1" s="15"/>
      <c r="LUY1" s="15"/>
      <c r="LUZ1" s="15"/>
      <c r="LVA1" s="15"/>
      <c r="LVB1" s="15"/>
      <c r="LVC1" s="15"/>
      <c r="LVD1" s="15"/>
      <c r="LVE1" s="15"/>
      <c r="LVF1" s="15"/>
      <c r="LVG1" s="15"/>
      <c r="LVH1" s="15"/>
      <c r="LVI1" s="15"/>
      <c r="LVJ1" s="15"/>
      <c r="LVK1" s="15"/>
      <c r="LVL1" s="15"/>
      <c r="LVM1" s="15"/>
      <c r="LVN1" s="15"/>
      <c r="LVO1" s="15"/>
      <c r="LVP1" s="15"/>
      <c r="LVQ1" s="15"/>
      <c r="LVR1" s="15"/>
      <c r="LVS1" s="15"/>
      <c r="LVT1" s="15"/>
      <c r="LVU1" s="15"/>
      <c r="LVV1" s="15"/>
      <c r="LVW1" s="15"/>
      <c r="LVX1" s="15"/>
      <c r="LVY1" s="15"/>
      <c r="LVZ1" s="15"/>
      <c r="LWA1" s="15"/>
      <c r="LWB1" s="15"/>
      <c r="LWC1" s="15"/>
      <c r="LWD1" s="15"/>
      <c r="LWE1" s="15"/>
      <c r="LWF1" s="15"/>
      <c r="LWG1" s="15"/>
      <c r="LWH1" s="15"/>
      <c r="LWI1" s="15"/>
      <c r="LWJ1" s="15"/>
      <c r="LWK1" s="15"/>
      <c r="LWL1" s="15"/>
      <c r="LWM1" s="15"/>
      <c r="LWN1" s="15"/>
      <c r="LWO1" s="15"/>
      <c r="LWP1" s="15"/>
      <c r="LWQ1" s="15"/>
      <c r="LWR1" s="15"/>
      <c r="LWS1" s="15"/>
      <c r="LWT1" s="15"/>
      <c r="LWU1" s="15"/>
      <c r="LWV1" s="15"/>
      <c r="LWW1" s="15"/>
      <c r="LWX1" s="15"/>
      <c r="LWY1" s="15"/>
      <c r="LWZ1" s="15"/>
      <c r="LXA1" s="15"/>
      <c r="LXB1" s="15"/>
      <c r="LXC1" s="15"/>
      <c r="LXD1" s="15"/>
      <c r="LXE1" s="15"/>
      <c r="LXF1" s="15"/>
      <c r="LXG1" s="15"/>
      <c r="LXH1" s="15"/>
      <c r="LXI1" s="15"/>
      <c r="LXJ1" s="15"/>
      <c r="LXK1" s="15"/>
      <c r="LXL1" s="15"/>
      <c r="LXM1" s="15"/>
      <c r="LXN1" s="15"/>
      <c r="LXO1" s="15"/>
      <c r="LXP1" s="15"/>
      <c r="LXQ1" s="15"/>
      <c r="LXR1" s="15"/>
      <c r="LXS1" s="15"/>
      <c r="LXT1" s="15"/>
      <c r="LXU1" s="15"/>
      <c r="LXV1" s="15"/>
      <c r="LXW1" s="15"/>
      <c r="LXX1" s="15"/>
      <c r="LXY1" s="15"/>
      <c r="LXZ1" s="15"/>
      <c r="LYA1" s="15"/>
      <c r="LYB1" s="15"/>
      <c r="LYC1" s="15"/>
      <c r="LYD1" s="15"/>
      <c r="LYE1" s="15"/>
      <c r="LYF1" s="15"/>
      <c r="LYG1" s="15"/>
      <c r="LYH1" s="15"/>
      <c r="LYI1" s="15"/>
      <c r="LYJ1" s="15"/>
      <c r="LYK1" s="15"/>
      <c r="LYL1" s="15"/>
      <c r="LYM1" s="15"/>
      <c r="LYN1" s="15"/>
      <c r="LYO1" s="15"/>
      <c r="LYP1" s="15"/>
      <c r="LYQ1" s="15"/>
      <c r="LYR1" s="15"/>
      <c r="LYS1" s="15"/>
      <c r="LYT1" s="15"/>
      <c r="LYU1" s="15"/>
      <c r="LYV1" s="15"/>
      <c r="LYW1" s="15"/>
      <c r="LYX1" s="15"/>
      <c r="LYY1" s="15"/>
      <c r="LYZ1" s="15"/>
      <c r="LZA1" s="15"/>
      <c r="LZB1" s="15"/>
      <c r="LZC1" s="15"/>
      <c r="LZD1" s="15"/>
      <c r="LZE1" s="15"/>
      <c r="LZF1" s="15"/>
      <c r="LZG1" s="15"/>
      <c r="LZH1" s="15"/>
      <c r="LZI1" s="15"/>
      <c r="LZJ1" s="15"/>
      <c r="LZK1" s="15"/>
      <c r="LZL1" s="15"/>
      <c r="LZM1" s="15"/>
      <c r="LZN1" s="15"/>
      <c r="LZO1" s="15"/>
      <c r="LZP1" s="15"/>
      <c r="LZQ1" s="15"/>
      <c r="LZR1" s="15"/>
      <c r="LZS1" s="15"/>
      <c r="LZT1" s="15"/>
      <c r="LZU1" s="15"/>
      <c r="LZV1" s="15"/>
      <c r="LZW1" s="15"/>
      <c r="LZX1" s="15"/>
      <c r="LZY1" s="15"/>
      <c r="LZZ1" s="15"/>
      <c r="MAA1" s="15"/>
      <c r="MAB1" s="15"/>
      <c r="MAC1" s="15"/>
      <c r="MAD1" s="15"/>
      <c r="MAE1" s="15"/>
      <c r="MAF1" s="15"/>
      <c r="MAG1" s="15"/>
      <c r="MAH1" s="15"/>
      <c r="MAI1" s="15"/>
      <c r="MAJ1" s="15"/>
      <c r="MAK1" s="15"/>
      <c r="MAL1" s="15"/>
      <c r="MAM1" s="15"/>
      <c r="MAN1" s="15"/>
      <c r="MAO1" s="15"/>
      <c r="MAP1" s="15"/>
      <c r="MAQ1" s="15"/>
      <c r="MAR1" s="15"/>
      <c r="MAS1" s="15"/>
      <c r="MAT1" s="15"/>
      <c r="MAU1" s="15"/>
      <c r="MAV1" s="15"/>
      <c r="MAW1" s="15"/>
      <c r="MAX1" s="15"/>
      <c r="MAY1" s="15"/>
      <c r="MAZ1" s="15"/>
      <c r="MBA1" s="15"/>
      <c r="MBB1" s="15"/>
      <c r="MBC1" s="15"/>
      <c r="MBD1" s="15"/>
      <c r="MBE1" s="15"/>
      <c r="MBF1" s="15"/>
      <c r="MBG1" s="15"/>
      <c r="MBH1" s="15"/>
      <c r="MBI1" s="15"/>
      <c r="MBJ1" s="15"/>
      <c r="MBK1" s="15"/>
      <c r="MBL1" s="15"/>
      <c r="MBM1" s="15"/>
      <c r="MBN1" s="15"/>
      <c r="MBO1" s="15"/>
      <c r="MBP1" s="15"/>
      <c r="MBQ1" s="15"/>
      <c r="MBR1" s="15"/>
      <c r="MBS1" s="15"/>
      <c r="MBT1" s="15"/>
      <c r="MBU1" s="15"/>
      <c r="MBV1" s="15"/>
      <c r="MBW1" s="15"/>
      <c r="MBX1" s="15"/>
      <c r="MBY1" s="15"/>
      <c r="MBZ1" s="15"/>
      <c r="MCA1" s="15"/>
      <c r="MCB1" s="15"/>
      <c r="MCC1" s="15"/>
      <c r="MCD1" s="15"/>
      <c r="MCE1" s="15"/>
      <c r="MCF1" s="15"/>
      <c r="MCG1" s="15"/>
      <c r="MCH1" s="15"/>
      <c r="MCI1" s="15"/>
      <c r="MCJ1" s="15"/>
      <c r="MCK1" s="15"/>
      <c r="MCL1" s="15"/>
      <c r="MCM1" s="15"/>
      <c r="MCN1" s="15"/>
      <c r="MCO1" s="15"/>
      <c r="MCP1" s="15"/>
      <c r="MCQ1" s="15"/>
      <c r="MCR1" s="15"/>
      <c r="MCS1" s="15"/>
      <c r="MCT1" s="15"/>
      <c r="MCU1" s="15"/>
      <c r="MCV1" s="15"/>
      <c r="MCW1" s="15"/>
      <c r="MCX1" s="15"/>
      <c r="MCY1" s="15"/>
      <c r="MCZ1" s="15"/>
      <c r="MDA1" s="15"/>
      <c r="MDB1" s="15"/>
      <c r="MDC1" s="15"/>
      <c r="MDD1" s="15"/>
      <c r="MDE1" s="15"/>
      <c r="MDF1" s="15"/>
      <c r="MDG1" s="15"/>
      <c r="MDH1" s="15"/>
      <c r="MDI1" s="15"/>
      <c r="MDJ1" s="15"/>
      <c r="MDK1" s="15"/>
      <c r="MDL1" s="15"/>
      <c r="MDM1" s="15"/>
      <c r="MDN1" s="15"/>
      <c r="MDO1" s="15"/>
      <c r="MDP1" s="15"/>
      <c r="MDQ1" s="15"/>
      <c r="MDR1" s="15"/>
      <c r="MDS1" s="15"/>
      <c r="MDT1" s="15"/>
      <c r="MDU1" s="15"/>
      <c r="MDV1" s="15"/>
      <c r="MDW1" s="15"/>
      <c r="MDX1" s="15"/>
      <c r="MDY1" s="15"/>
      <c r="MDZ1" s="15"/>
      <c r="MEA1" s="15"/>
      <c r="MEB1" s="15"/>
      <c r="MEC1" s="15"/>
      <c r="MED1" s="15"/>
      <c r="MEE1" s="15"/>
      <c r="MEF1" s="15"/>
      <c r="MEG1" s="15"/>
      <c r="MEH1" s="15"/>
      <c r="MEI1" s="15"/>
      <c r="MEJ1" s="15"/>
      <c r="MEK1" s="15"/>
      <c r="MEL1" s="15"/>
      <c r="MEM1" s="15"/>
      <c r="MEN1" s="15"/>
      <c r="MEO1" s="15"/>
      <c r="MEP1" s="15"/>
      <c r="MEQ1" s="15"/>
      <c r="MER1" s="15"/>
      <c r="MES1" s="15"/>
      <c r="MET1" s="15"/>
      <c r="MEU1" s="15"/>
      <c r="MEV1" s="15"/>
      <c r="MEW1" s="15"/>
      <c r="MEX1" s="15"/>
      <c r="MEY1" s="15"/>
      <c r="MEZ1" s="15"/>
      <c r="MFA1" s="15"/>
      <c r="MFB1" s="15"/>
      <c r="MFC1" s="15"/>
      <c r="MFD1" s="15"/>
      <c r="MFE1" s="15"/>
      <c r="MFF1" s="15"/>
      <c r="MFG1" s="15"/>
      <c r="MFH1" s="15"/>
      <c r="MFI1" s="15"/>
      <c r="MFJ1" s="15"/>
      <c r="MFK1" s="15"/>
      <c r="MFL1" s="15"/>
      <c r="MFM1" s="15"/>
      <c r="MFN1" s="15"/>
      <c r="MFO1" s="15"/>
      <c r="MFP1" s="15"/>
      <c r="MFQ1" s="15"/>
      <c r="MFR1" s="15"/>
      <c r="MFS1" s="15"/>
      <c r="MFT1" s="15"/>
      <c r="MFU1" s="15"/>
      <c r="MFV1" s="15"/>
      <c r="MFW1" s="15"/>
      <c r="MFX1" s="15"/>
      <c r="MFY1" s="15"/>
      <c r="MFZ1" s="15"/>
      <c r="MGA1" s="15"/>
      <c r="MGB1" s="15"/>
      <c r="MGC1" s="15"/>
      <c r="MGD1" s="15"/>
      <c r="MGE1" s="15"/>
      <c r="MGF1" s="15"/>
      <c r="MGG1" s="15"/>
      <c r="MGH1" s="15"/>
      <c r="MGI1" s="15"/>
      <c r="MGJ1" s="15"/>
      <c r="MGK1" s="15"/>
      <c r="MGL1" s="15"/>
      <c r="MGM1" s="15"/>
      <c r="MGN1" s="15"/>
      <c r="MGO1" s="15"/>
      <c r="MGP1" s="15"/>
      <c r="MGQ1" s="15"/>
      <c r="MGR1" s="15"/>
      <c r="MGS1" s="15"/>
      <c r="MGT1" s="15"/>
      <c r="MGU1" s="15"/>
      <c r="MGV1" s="15"/>
      <c r="MGW1" s="15"/>
      <c r="MGX1" s="15"/>
      <c r="MGY1" s="15"/>
      <c r="MGZ1" s="15"/>
      <c r="MHA1" s="15"/>
      <c r="MHB1" s="15"/>
      <c r="MHC1" s="15"/>
      <c r="MHD1" s="15"/>
      <c r="MHE1" s="15"/>
      <c r="MHF1" s="15"/>
      <c r="MHG1" s="15"/>
      <c r="MHH1" s="15"/>
      <c r="MHI1" s="15"/>
      <c r="MHJ1" s="15"/>
      <c r="MHK1" s="15"/>
      <c r="MHL1" s="15"/>
      <c r="MHM1" s="15"/>
      <c r="MHN1" s="15"/>
      <c r="MHO1" s="15"/>
      <c r="MHP1" s="15"/>
      <c r="MHQ1" s="15"/>
      <c r="MHR1" s="15"/>
      <c r="MHS1" s="15"/>
      <c r="MHT1" s="15"/>
      <c r="MHU1" s="15"/>
      <c r="MHV1" s="15"/>
      <c r="MHW1" s="15"/>
      <c r="MHX1" s="15"/>
      <c r="MHY1" s="15"/>
      <c r="MHZ1" s="15"/>
      <c r="MIA1" s="15"/>
      <c r="MIB1" s="15"/>
      <c r="MIC1" s="15"/>
      <c r="MID1" s="15"/>
      <c r="MIE1" s="15"/>
      <c r="MIF1" s="15"/>
      <c r="MIG1" s="15"/>
      <c r="MIH1" s="15"/>
      <c r="MII1" s="15"/>
      <c r="MIJ1" s="15"/>
      <c r="MIK1" s="15"/>
      <c r="MIL1" s="15"/>
      <c r="MIM1" s="15"/>
      <c r="MIN1" s="15"/>
      <c r="MIO1" s="15"/>
      <c r="MIP1" s="15"/>
      <c r="MIQ1" s="15"/>
      <c r="MIR1" s="15"/>
      <c r="MIS1" s="15"/>
      <c r="MIT1" s="15"/>
      <c r="MIU1" s="15"/>
      <c r="MIV1" s="15"/>
      <c r="MIW1" s="15"/>
      <c r="MIX1" s="15"/>
      <c r="MIY1" s="15"/>
      <c r="MIZ1" s="15"/>
      <c r="MJA1" s="15"/>
      <c r="MJB1" s="15"/>
      <c r="MJC1" s="15"/>
      <c r="MJD1" s="15"/>
      <c r="MJE1" s="15"/>
      <c r="MJF1" s="15"/>
      <c r="MJG1" s="15"/>
      <c r="MJH1" s="15"/>
      <c r="MJI1" s="15"/>
      <c r="MJJ1" s="15"/>
      <c r="MJK1" s="15"/>
      <c r="MJL1" s="15"/>
      <c r="MJM1" s="15"/>
      <c r="MJN1" s="15"/>
      <c r="MJO1" s="15"/>
      <c r="MJP1" s="15"/>
      <c r="MJQ1" s="15"/>
      <c r="MJR1" s="15"/>
      <c r="MJS1" s="15"/>
      <c r="MJT1" s="15"/>
      <c r="MJU1" s="15"/>
      <c r="MJV1" s="15"/>
      <c r="MJW1" s="15"/>
      <c r="MJX1" s="15"/>
      <c r="MJY1" s="15"/>
      <c r="MJZ1" s="15"/>
      <c r="MKA1" s="15"/>
      <c r="MKB1" s="15"/>
      <c r="MKC1" s="15"/>
      <c r="MKD1" s="15"/>
      <c r="MKE1" s="15"/>
      <c r="MKF1" s="15"/>
      <c r="MKG1" s="15"/>
      <c r="MKH1" s="15"/>
      <c r="MKI1" s="15"/>
      <c r="MKJ1" s="15"/>
      <c r="MKK1" s="15"/>
      <c r="MKL1" s="15"/>
      <c r="MKM1" s="15"/>
      <c r="MKN1" s="15"/>
      <c r="MKO1" s="15"/>
      <c r="MKP1" s="15"/>
      <c r="MKQ1" s="15"/>
      <c r="MKR1" s="15"/>
      <c r="MKS1" s="15"/>
      <c r="MKT1" s="15"/>
      <c r="MKU1" s="15"/>
      <c r="MKV1" s="15"/>
      <c r="MKW1" s="15"/>
      <c r="MKX1" s="15"/>
      <c r="MKY1" s="15"/>
      <c r="MKZ1" s="15"/>
      <c r="MLA1" s="15"/>
      <c r="MLB1" s="15"/>
      <c r="MLC1" s="15"/>
      <c r="MLD1" s="15"/>
      <c r="MLE1" s="15"/>
      <c r="MLF1" s="15"/>
      <c r="MLG1" s="15"/>
      <c r="MLH1" s="15"/>
      <c r="MLI1" s="15"/>
      <c r="MLJ1" s="15"/>
      <c r="MLK1" s="15"/>
      <c r="MLL1" s="15"/>
      <c r="MLM1" s="15"/>
      <c r="MLN1" s="15"/>
      <c r="MLO1" s="15"/>
      <c r="MLP1" s="15"/>
      <c r="MLQ1" s="15"/>
      <c r="MLR1" s="15"/>
      <c r="MLS1" s="15"/>
      <c r="MLT1" s="15"/>
      <c r="MLU1" s="15"/>
      <c r="MLV1" s="15"/>
      <c r="MLW1" s="15"/>
      <c r="MLX1" s="15"/>
      <c r="MLY1" s="15"/>
      <c r="MLZ1" s="15"/>
      <c r="MMA1" s="15"/>
      <c r="MMB1" s="15"/>
      <c r="MMC1" s="15"/>
      <c r="MMD1" s="15"/>
      <c r="MME1" s="15"/>
      <c r="MMF1" s="15"/>
      <c r="MMG1" s="15"/>
      <c r="MMH1" s="15"/>
      <c r="MMI1" s="15"/>
      <c r="MMJ1" s="15"/>
      <c r="MMK1" s="15"/>
      <c r="MML1" s="15"/>
      <c r="MMM1" s="15"/>
      <c r="MMN1" s="15"/>
      <c r="MMO1" s="15"/>
      <c r="MMP1" s="15"/>
      <c r="MMQ1" s="15"/>
      <c r="MMR1" s="15"/>
      <c r="MMS1" s="15"/>
      <c r="MMT1" s="15"/>
      <c r="MMU1" s="15"/>
      <c r="MMV1" s="15"/>
      <c r="MMW1" s="15"/>
      <c r="MMX1" s="15"/>
      <c r="MMY1" s="15"/>
      <c r="MMZ1" s="15"/>
      <c r="MNA1" s="15"/>
      <c r="MNB1" s="15"/>
      <c r="MNC1" s="15"/>
      <c r="MND1" s="15"/>
      <c r="MNE1" s="15"/>
      <c r="MNF1" s="15"/>
      <c r="MNG1" s="15"/>
      <c r="MNH1" s="15"/>
      <c r="MNI1" s="15"/>
      <c r="MNJ1" s="15"/>
      <c r="MNK1" s="15"/>
      <c r="MNL1" s="15"/>
      <c r="MNM1" s="15"/>
      <c r="MNN1" s="15"/>
      <c r="MNO1" s="15"/>
      <c r="MNP1" s="15"/>
      <c r="MNQ1" s="15"/>
      <c r="MNR1" s="15"/>
      <c r="MNS1" s="15"/>
      <c r="MNT1" s="15"/>
      <c r="MNU1" s="15"/>
      <c r="MNV1" s="15"/>
      <c r="MNW1" s="15"/>
      <c r="MNX1" s="15"/>
      <c r="MNY1" s="15"/>
      <c r="MNZ1" s="15"/>
      <c r="MOA1" s="15"/>
      <c r="MOB1" s="15"/>
      <c r="MOC1" s="15"/>
      <c r="MOD1" s="15"/>
      <c r="MOE1" s="15"/>
      <c r="MOF1" s="15"/>
      <c r="MOG1" s="15"/>
      <c r="MOH1" s="15"/>
      <c r="MOI1" s="15"/>
      <c r="MOJ1" s="15"/>
      <c r="MOK1" s="15"/>
      <c r="MOL1" s="15"/>
      <c r="MOM1" s="15"/>
      <c r="MON1" s="15"/>
      <c r="MOO1" s="15"/>
      <c r="MOP1" s="15"/>
      <c r="MOQ1" s="15"/>
      <c r="MOR1" s="15"/>
      <c r="MOS1" s="15"/>
      <c r="MOT1" s="15"/>
      <c r="MOU1" s="15"/>
      <c r="MOV1" s="15"/>
      <c r="MOW1" s="15"/>
      <c r="MOX1" s="15"/>
      <c r="MOY1" s="15"/>
      <c r="MOZ1" s="15"/>
      <c r="MPA1" s="15"/>
      <c r="MPB1" s="15"/>
      <c r="MPC1" s="15"/>
      <c r="MPD1" s="15"/>
      <c r="MPE1" s="15"/>
      <c r="MPF1" s="15"/>
      <c r="MPG1" s="15"/>
      <c r="MPH1" s="15"/>
      <c r="MPI1" s="15"/>
      <c r="MPJ1" s="15"/>
      <c r="MPK1" s="15"/>
      <c r="MPL1" s="15"/>
      <c r="MPM1" s="15"/>
      <c r="MPN1" s="15"/>
      <c r="MPO1" s="15"/>
      <c r="MPP1" s="15"/>
      <c r="MPQ1" s="15"/>
      <c r="MPR1" s="15"/>
      <c r="MPS1" s="15"/>
      <c r="MPT1" s="15"/>
      <c r="MPU1" s="15"/>
      <c r="MPV1" s="15"/>
      <c r="MPW1" s="15"/>
      <c r="MPX1" s="15"/>
      <c r="MPY1" s="15"/>
      <c r="MPZ1" s="15"/>
      <c r="MQA1" s="15"/>
      <c r="MQB1" s="15"/>
      <c r="MQC1" s="15"/>
      <c r="MQD1" s="15"/>
      <c r="MQE1" s="15"/>
      <c r="MQF1" s="15"/>
      <c r="MQG1" s="15"/>
      <c r="MQH1" s="15"/>
      <c r="MQI1" s="15"/>
      <c r="MQJ1" s="15"/>
      <c r="MQK1" s="15"/>
      <c r="MQL1" s="15"/>
      <c r="MQM1" s="15"/>
      <c r="MQN1" s="15"/>
      <c r="MQO1" s="15"/>
      <c r="MQP1" s="15"/>
      <c r="MQQ1" s="15"/>
      <c r="MQR1" s="15"/>
      <c r="MQS1" s="15"/>
      <c r="MQT1" s="15"/>
      <c r="MQU1" s="15"/>
      <c r="MQV1" s="15"/>
      <c r="MQW1" s="15"/>
      <c r="MQX1" s="15"/>
      <c r="MQY1" s="15"/>
      <c r="MQZ1" s="15"/>
      <c r="MRA1" s="15"/>
      <c r="MRB1" s="15"/>
      <c r="MRC1" s="15"/>
      <c r="MRD1" s="15"/>
      <c r="MRE1" s="15"/>
      <c r="MRF1" s="15"/>
      <c r="MRG1" s="15"/>
      <c r="MRH1" s="15"/>
      <c r="MRI1" s="15"/>
      <c r="MRJ1" s="15"/>
      <c r="MRK1" s="15"/>
      <c r="MRL1" s="15"/>
      <c r="MRM1" s="15"/>
      <c r="MRN1" s="15"/>
      <c r="MRO1" s="15"/>
      <c r="MRP1" s="15"/>
      <c r="MRQ1" s="15"/>
      <c r="MRR1" s="15"/>
      <c r="MRS1" s="15"/>
      <c r="MRT1" s="15"/>
      <c r="MRU1" s="15"/>
      <c r="MRV1" s="15"/>
      <c r="MRW1" s="15"/>
      <c r="MRX1" s="15"/>
      <c r="MRY1" s="15"/>
      <c r="MRZ1" s="15"/>
      <c r="MSA1" s="15"/>
      <c r="MSB1" s="15"/>
      <c r="MSC1" s="15"/>
      <c r="MSD1" s="15"/>
      <c r="MSE1" s="15"/>
      <c r="MSF1" s="15"/>
      <c r="MSG1" s="15"/>
      <c r="MSH1" s="15"/>
      <c r="MSI1" s="15"/>
      <c r="MSJ1" s="15"/>
      <c r="MSK1" s="15"/>
      <c r="MSL1" s="15"/>
      <c r="MSM1" s="15"/>
      <c r="MSN1" s="15"/>
      <c r="MSO1" s="15"/>
      <c r="MSP1" s="15"/>
      <c r="MSQ1" s="15"/>
      <c r="MSR1" s="15"/>
      <c r="MSS1" s="15"/>
      <c r="MST1" s="15"/>
      <c r="MSU1" s="15"/>
      <c r="MSV1" s="15"/>
      <c r="MSW1" s="15"/>
      <c r="MSX1" s="15"/>
      <c r="MSY1" s="15"/>
      <c r="MSZ1" s="15"/>
      <c r="MTA1" s="15"/>
      <c r="MTB1" s="15"/>
      <c r="MTC1" s="15"/>
      <c r="MTD1" s="15"/>
      <c r="MTE1" s="15"/>
      <c r="MTF1" s="15"/>
      <c r="MTG1" s="15"/>
      <c r="MTH1" s="15"/>
      <c r="MTI1" s="15"/>
      <c r="MTJ1" s="15"/>
      <c r="MTK1" s="15"/>
      <c r="MTL1" s="15"/>
      <c r="MTM1" s="15"/>
      <c r="MTN1" s="15"/>
      <c r="MTO1" s="15"/>
      <c r="MTP1" s="15"/>
      <c r="MTQ1" s="15"/>
      <c r="MTR1" s="15"/>
      <c r="MTS1" s="15"/>
      <c r="MTT1" s="15"/>
      <c r="MTU1" s="15"/>
      <c r="MTV1" s="15"/>
      <c r="MTW1" s="15"/>
      <c r="MTX1" s="15"/>
      <c r="MTY1" s="15"/>
      <c r="MTZ1" s="15"/>
      <c r="MUA1" s="15"/>
      <c r="MUB1" s="15"/>
      <c r="MUC1" s="15"/>
      <c r="MUD1" s="15"/>
      <c r="MUE1" s="15"/>
      <c r="MUF1" s="15"/>
      <c r="MUG1" s="15"/>
      <c r="MUH1" s="15"/>
      <c r="MUI1" s="15"/>
      <c r="MUJ1" s="15"/>
      <c r="MUK1" s="15"/>
      <c r="MUL1" s="15"/>
      <c r="MUM1" s="15"/>
      <c r="MUN1" s="15"/>
      <c r="MUO1" s="15"/>
      <c r="MUP1" s="15"/>
      <c r="MUQ1" s="15"/>
      <c r="MUR1" s="15"/>
      <c r="MUS1" s="15"/>
      <c r="MUT1" s="15"/>
      <c r="MUU1" s="15"/>
      <c r="MUV1" s="15"/>
      <c r="MUW1" s="15"/>
      <c r="MUX1" s="15"/>
      <c r="MUY1" s="15"/>
      <c r="MUZ1" s="15"/>
      <c r="MVA1" s="15"/>
      <c r="MVB1" s="15"/>
      <c r="MVC1" s="15"/>
      <c r="MVD1" s="15"/>
      <c r="MVE1" s="15"/>
      <c r="MVF1" s="15"/>
      <c r="MVG1" s="15"/>
      <c r="MVH1" s="15"/>
      <c r="MVI1" s="15"/>
      <c r="MVJ1" s="15"/>
      <c r="MVK1" s="15"/>
      <c r="MVL1" s="15"/>
      <c r="MVM1" s="15"/>
      <c r="MVN1" s="15"/>
      <c r="MVO1" s="15"/>
      <c r="MVP1" s="15"/>
      <c r="MVQ1" s="15"/>
      <c r="MVR1" s="15"/>
      <c r="MVS1" s="15"/>
      <c r="MVT1" s="15"/>
      <c r="MVU1" s="15"/>
      <c r="MVV1" s="15"/>
      <c r="MVW1" s="15"/>
      <c r="MVX1" s="15"/>
      <c r="MVY1" s="15"/>
      <c r="MVZ1" s="15"/>
      <c r="MWA1" s="15"/>
      <c r="MWB1" s="15"/>
      <c r="MWC1" s="15"/>
      <c r="MWD1" s="15"/>
      <c r="MWE1" s="15"/>
      <c r="MWF1" s="15"/>
      <c r="MWG1" s="15"/>
      <c r="MWH1" s="15"/>
      <c r="MWI1" s="15"/>
      <c r="MWJ1" s="15"/>
      <c r="MWK1" s="15"/>
      <c r="MWL1" s="15"/>
      <c r="MWM1" s="15"/>
      <c r="MWN1" s="15"/>
      <c r="MWO1" s="15"/>
      <c r="MWP1" s="15"/>
      <c r="MWQ1" s="15"/>
      <c r="MWR1" s="15"/>
      <c r="MWS1" s="15"/>
      <c r="MWT1" s="15"/>
      <c r="MWU1" s="15"/>
      <c r="MWV1" s="15"/>
      <c r="MWW1" s="15"/>
      <c r="MWX1" s="15"/>
      <c r="MWY1" s="15"/>
      <c r="MWZ1" s="15"/>
      <c r="MXA1" s="15"/>
      <c r="MXB1" s="15"/>
      <c r="MXC1" s="15"/>
      <c r="MXD1" s="15"/>
      <c r="MXE1" s="15"/>
      <c r="MXF1" s="15"/>
      <c r="MXG1" s="15"/>
      <c r="MXH1" s="15"/>
      <c r="MXI1" s="15"/>
      <c r="MXJ1" s="15"/>
      <c r="MXK1" s="15"/>
      <c r="MXL1" s="15"/>
      <c r="MXM1" s="15"/>
      <c r="MXN1" s="15"/>
      <c r="MXO1" s="15"/>
      <c r="MXP1" s="15"/>
      <c r="MXQ1" s="15"/>
      <c r="MXR1" s="15"/>
      <c r="MXS1" s="15"/>
      <c r="MXT1" s="15"/>
      <c r="MXU1" s="15"/>
      <c r="MXV1" s="15"/>
      <c r="MXW1" s="15"/>
      <c r="MXX1" s="15"/>
      <c r="MXY1" s="15"/>
      <c r="MXZ1" s="15"/>
      <c r="MYA1" s="15"/>
      <c r="MYB1" s="15"/>
      <c r="MYC1" s="15"/>
      <c r="MYD1" s="15"/>
      <c r="MYE1" s="15"/>
      <c r="MYF1" s="15"/>
      <c r="MYG1" s="15"/>
      <c r="MYH1" s="15"/>
      <c r="MYI1" s="15"/>
      <c r="MYJ1" s="15"/>
      <c r="MYK1" s="15"/>
      <c r="MYL1" s="15"/>
      <c r="MYM1" s="15"/>
      <c r="MYN1" s="15"/>
      <c r="MYO1" s="15"/>
      <c r="MYP1" s="15"/>
      <c r="MYQ1" s="15"/>
      <c r="MYR1" s="15"/>
      <c r="MYS1" s="15"/>
      <c r="MYT1" s="15"/>
      <c r="MYU1" s="15"/>
      <c r="MYV1" s="15"/>
      <c r="MYW1" s="15"/>
      <c r="MYX1" s="15"/>
      <c r="MYY1" s="15"/>
      <c r="MYZ1" s="15"/>
      <c r="MZA1" s="15"/>
      <c r="MZB1" s="15"/>
      <c r="MZC1" s="15"/>
      <c r="MZD1" s="15"/>
      <c r="MZE1" s="15"/>
      <c r="MZF1" s="15"/>
      <c r="MZG1" s="15"/>
      <c r="MZH1" s="15"/>
      <c r="MZI1" s="15"/>
      <c r="MZJ1" s="15"/>
      <c r="MZK1" s="15"/>
      <c r="MZL1" s="15"/>
      <c r="MZM1" s="15"/>
      <c r="MZN1" s="15"/>
      <c r="MZO1" s="15"/>
      <c r="MZP1" s="15"/>
      <c r="MZQ1" s="15"/>
      <c r="MZR1" s="15"/>
      <c r="MZS1" s="15"/>
      <c r="MZT1" s="15"/>
      <c r="MZU1" s="15"/>
      <c r="MZV1" s="15"/>
      <c r="MZW1" s="15"/>
      <c r="MZX1" s="15"/>
      <c r="MZY1" s="15"/>
      <c r="MZZ1" s="15"/>
      <c r="NAA1" s="15"/>
      <c r="NAB1" s="15"/>
      <c r="NAC1" s="15"/>
      <c r="NAD1" s="15"/>
      <c r="NAE1" s="15"/>
      <c r="NAF1" s="15"/>
      <c r="NAG1" s="15"/>
      <c r="NAH1" s="15"/>
      <c r="NAI1" s="15"/>
      <c r="NAJ1" s="15"/>
      <c r="NAK1" s="15"/>
      <c r="NAL1" s="15"/>
      <c r="NAM1" s="15"/>
      <c r="NAN1" s="15"/>
      <c r="NAO1" s="15"/>
      <c r="NAP1" s="15"/>
      <c r="NAQ1" s="15"/>
      <c r="NAR1" s="15"/>
      <c r="NAS1" s="15"/>
      <c r="NAT1" s="15"/>
      <c r="NAU1" s="15"/>
      <c r="NAV1" s="15"/>
      <c r="NAW1" s="15"/>
      <c r="NAX1" s="15"/>
      <c r="NAY1" s="15"/>
      <c r="NAZ1" s="15"/>
      <c r="NBA1" s="15"/>
      <c r="NBB1" s="15"/>
      <c r="NBC1" s="15"/>
      <c r="NBD1" s="15"/>
      <c r="NBE1" s="15"/>
      <c r="NBF1" s="15"/>
      <c r="NBG1" s="15"/>
      <c r="NBH1" s="15"/>
      <c r="NBI1" s="15"/>
      <c r="NBJ1" s="15"/>
      <c r="NBK1" s="15"/>
      <c r="NBL1" s="15"/>
      <c r="NBM1" s="15"/>
      <c r="NBN1" s="15"/>
      <c r="NBO1" s="15"/>
      <c r="NBP1" s="15"/>
      <c r="NBQ1" s="15"/>
      <c r="NBR1" s="15"/>
      <c r="NBS1" s="15"/>
      <c r="NBT1" s="15"/>
      <c r="NBU1" s="15"/>
      <c r="NBV1" s="15"/>
      <c r="NBW1" s="15"/>
      <c r="NBX1" s="15"/>
      <c r="NBY1" s="15"/>
      <c r="NBZ1" s="15"/>
      <c r="NCA1" s="15"/>
      <c r="NCB1" s="15"/>
      <c r="NCC1" s="15"/>
      <c r="NCD1" s="15"/>
      <c r="NCE1" s="15"/>
      <c r="NCF1" s="15"/>
      <c r="NCG1" s="15"/>
      <c r="NCH1" s="15"/>
      <c r="NCI1" s="15"/>
      <c r="NCJ1" s="15"/>
      <c r="NCK1" s="15"/>
      <c r="NCL1" s="15"/>
      <c r="NCM1" s="15"/>
      <c r="NCN1" s="15"/>
      <c r="NCO1" s="15"/>
      <c r="NCP1" s="15"/>
      <c r="NCQ1" s="15"/>
      <c r="NCR1" s="15"/>
      <c r="NCS1" s="15"/>
      <c r="NCT1" s="15"/>
      <c r="NCU1" s="15"/>
      <c r="NCV1" s="15"/>
      <c r="NCW1" s="15"/>
      <c r="NCX1" s="15"/>
      <c r="NCY1" s="15"/>
      <c r="NCZ1" s="15"/>
      <c r="NDA1" s="15"/>
      <c r="NDB1" s="15"/>
      <c r="NDC1" s="15"/>
      <c r="NDD1" s="15"/>
      <c r="NDE1" s="15"/>
      <c r="NDF1" s="15"/>
      <c r="NDG1" s="15"/>
      <c r="NDH1" s="15"/>
      <c r="NDI1" s="15"/>
      <c r="NDJ1" s="15"/>
      <c r="NDK1" s="15"/>
      <c r="NDL1" s="15"/>
      <c r="NDM1" s="15"/>
      <c r="NDN1" s="15"/>
      <c r="NDO1" s="15"/>
      <c r="NDP1" s="15"/>
      <c r="NDQ1" s="15"/>
      <c r="NDR1" s="15"/>
      <c r="NDS1" s="15"/>
      <c r="NDT1" s="15"/>
      <c r="NDU1" s="15"/>
      <c r="NDV1" s="15"/>
      <c r="NDW1" s="15"/>
      <c r="NDX1" s="15"/>
      <c r="NDY1" s="15"/>
      <c r="NDZ1" s="15"/>
      <c r="NEA1" s="15"/>
      <c r="NEB1" s="15"/>
      <c r="NEC1" s="15"/>
      <c r="NED1" s="15"/>
      <c r="NEE1" s="15"/>
      <c r="NEF1" s="15"/>
      <c r="NEG1" s="15"/>
      <c r="NEH1" s="15"/>
      <c r="NEI1" s="15"/>
      <c r="NEJ1" s="15"/>
      <c r="NEK1" s="15"/>
      <c r="NEL1" s="15"/>
      <c r="NEM1" s="15"/>
      <c r="NEN1" s="15"/>
      <c r="NEO1" s="15"/>
      <c r="NEP1" s="15"/>
      <c r="NEQ1" s="15"/>
      <c r="NER1" s="15"/>
      <c r="NES1" s="15"/>
      <c r="NET1" s="15"/>
      <c r="NEU1" s="15"/>
      <c r="NEV1" s="15"/>
      <c r="NEW1" s="15"/>
      <c r="NEX1" s="15"/>
      <c r="NEY1" s="15"/>
      <c r="NEZ1" s="15"/>
      <c r="NFA1" s="15"/>
      <c r="NFB1" s="15"/>
      <c r="NFC1" s="15"/>
      <c r="NFD1" s="15"/>
      <c r="NFE1" s="15"/>
      <c r="NFF1" s="15"/>
      <c r="NFG1" s="15"/>
      <c r="NFH1" s="15"/>
      <c r="NFI1" s="15"/>
      <c r="NFJ1" s="15"/>
      <c r="NFK1" s="15"/>
      <c r="NFL1" s="15"/>
      <c r="NFM1" s="15"/>
      <c r="NFN1" s="15"/>
      <c r="NFO1" s="15"/>
      <c r="NFP1" s="15"/>
      <c r="NFQ1" s="15"/>
      <c r="NFR1" s="15"/>
      <c r="NFS1" s="15"/>
      <c r="NFT1" s="15"/>
      <c r="NFU1" s="15"/>
      <c r="NFV1" s="15"/>
      <c r="NFW1" s="15"/>
      <c r="NFX1" s="15"/>
      <c r="NFY1" s="15"/>
      <c r="NFZ1" s="15"/>
      <c r="NGA1" s="15"/>
      <c r="NGB1" s="15"/>
      <c r="NGC1" s="15"/>
      <c r="NGD1" s="15"/>
      <c r="NGE1" s="15"/>
      <c r="NGF1" s="15"/>
      <c r="NGG1" s="15"/>
      <c r="NGH1" s="15"/>
      <c r="NGI1" s="15"/>
      <c r="NGJ1" s="15"/>
      <c r="NGK1" s="15"/>
      <c r="NGL1" s="15"/>
      <c r="NGM1" s="15"/>
      <c r="NGN1" s="15"/>
      <c r="NGO1" s="15"/>
      <c r="NGP1" s="15"/>
      <c r="NGQ1" s="15"/>
      <c r="NGR1" s="15"/>
      <c r="NGS1" s="15"/>
      <c r="NGT1" s="15"/>
      <c r="NGU1" s="15"/>
      <c r="NGV1" s="15"/>
      <c r="NGW1" s="15"/>
      <c r="NGX1" s="15"/>
      <c r="NGY1" s="15"/>
      <c r="NGZ1" s="15"/>
      <c r="NHA1" s="15"/>
      <c r="NHB1" s="15"/>
      <c r="NHC1" s="15"/>
      <c r="NHD1" s="15"/>
      <c r="NHE1" s="15"/>
      <c r="NHF1" s="15"/>
      <c r="NHG1" s="15"/>
      <c r="NHH1" s="15"/>
      <c r="NHI1" s="15"/>
      <c r="NHJ1" s="15"/>
      <c r="NHK1" s="15"/>
      <c r="NHL1" s="15"/>
      <c r="NHM1" s="15"/>
      <c r="NHN1" s="15"/>
      <c r="NHO1" s="15"/>
      <c r="NHP1" s="15"/>
      <c r="NHQ1" s="15"/>
      <c r="NHR1" s="15"/>
      <c r="NHS1" s="15"/>
      <c r="NHT1" s="15"/>
      <c r="NHU1" s="15"/>
      <c r="NHV1" s="15"/>
      <c r="NHW1" s="15"/>
      <c r="NHX1" s="15"/>
      <c r="NHY1" s="15"/>
      <c r="NHZ1" s="15"/>
      <c r="NIA1" s="15"/>
      <c r="NIB1" s="15"/>
      <c r="NIC1" s="15"/>
      <c r="NID1" s="15"/>
      <c r="NIE1" s="15"/>
      <c r="NIF1" s="15"/>
      <c r="NIG1" s="15"/>
      <c r="NIH1" s="15"/>
      <c r="NII1" s="15"/>
      <c r="NIJ1" s="15"/>
      <c r="NIK1" s="15"/>
      <c r="NIL1" s="15"/>
      <c r="NIM1" s="15"/>
      <c r="NIN1" s="15"/>
      <c r="NIO1" s="15"/>
      <c r="NIP1" s="15"/>
      <c r="NIQ1" s="15"/>
      <c r="NIR1" s="15"/>
      <c r="NIS1" s="15"/>
      <c r="NIT1" s="15"/>
      <c r="NIU1" s="15"/>
      <c r="NIV1" s="15"/>
      <c r="NIW1" s="15"/>
      <c r="NIX1" s="15"/>
      <c r="NIY1" s="15"/>
      <c r="NIZ1" s="15"/>
      <c r="NJA1" s="15"/>
      <c r="NJB1" s="15"/>
      <c r="NJC1" s="15"/>
      <c r="NJD1" s="15"/>
      <c r="NJE1" s="15"/>
      <c r="NJF1" s="15"/>
      <c r="NJG1" s="15"/>
      <c r="NJH1" s="15"/>
      <c r="NJI1" s="15"/>
      <c r="NJJ1" s="15"/>
      <c r="NJK1" s="15"/>
      <c r="NJL1" s="15"/>
      <c r="NJM1" s="15"/>
      <c r="NJN1" s="15"/>
      <c r="NJO1" s="15"/>
      <c r="NJP1" s="15"/>
      <c r="NJQ1" s="15"/>
      <c r="NJR1" s="15"/>
      <c r="NJS1" s="15"/>
      <c r="NJT1" s="15"/>
      <c r="NJU1" s="15"/>
      <c r="NJV1" s="15"/>
      <c r="NJW1" s="15"/>
      <c r="NJX1" s="15"/>
      <c r="NJY1" s="15"/>
      <c r="NJZ1" s="15"/>
      <c r="NKA1" s="15"/>
      <c r="NKB1" s="15"/>
      <c r="NKC1" s="15"/>
      <c r="NKD1" s="15"/>
      <c r="NKE1" s="15"/>
      <c r="NKF1" s="15"/>
      <c r="NKG1" s="15"/>
      <c r="NKH1" s="15"/>
      <c r="NKI1" s="15"/>
      <c r="NKJ1" s="15"/>
      <c r="NKK1" s="15"/>
      <c r="NKL1" s="15"/>
      <c r="NKM1" s="15"/>
      <c r="NKN1" s="15"/>
      <c r="NKO1" s="15"/>
      <c r="NKP1" s="15"/>
      <c r="NKQ1" s="15"/>
      <c r="NKR1" s="15"/>
      <c r="NKS1" s="15"/>
      <c r="NKT1" s="15"/>
      <c r="NKU1" s="15"/>
      <c r="NKV1" s="15"/>
      <c r="NKW1" s="15"/>
      <c r="NKX1" s="15"/>
      <c r="NKY1" s="15"/>
      <c r="NKZ1" s="15"/>
      <c r="NLA1" s="15"/>
      <c r="NLB1" s="15"/>
      <c r="NLC1" s="15"/>
      <c r="NLD1" s="15"/>
      <c r="NLE1" s="15"/>
      <c r="NLF1" s="15"/>
      <c r="NLG1" s="15"/>
      <c r="NLH1" s="15"/>
      <c r="NLI1" s="15"/>
      <c r="NLJ1" s="15"/>
      <c r="NLK1" s="15"/>
      <c r="NLL1" s="15"/>
      <c r="NLM1" s="15"/>
      <c r="NLN1" s="15"/>
      <c r="NLO1" s="15"/>
      <c r="NLP1" s="15"/>
      <c r="NLQ1" s="15"/>
      <c r="NLR1" s="15"/>
      <c r="NLS1" s="15"/>
      <c r="NLT1" s="15"/>
      <c r="NLU1" s="15"/>
      <c r="NLV1" s="15"/>
      <c r="NLW1" s="15"/>
      <c r="NLX1" s="15"/>
      <c r="NLY1" s="15"/>
      <c r="NLZ1" s="15"/>
      <c r="NMA1" s="15"/>
      <c r="NMB1" s="15"/>
      <c r="NMC1" s="15"/>
      <c r="NMD1" s="15"/>
      <c r="NME1" s="15"/>
      <c r="NMF1" s="15"/>
      <c r="NMG1" s="15"/>
      <c r="NMH1" s="15"/>
      <c r="NMI1" s="15"/>
      <c r="NMJ1" s="15"/>
      <c r="NMK1" s="15"/>
      <c r="NML1" s="15"/>
      <c r="NMM1" s="15"/>
      <c r="NMN1" s="15"/>
      <c r="NMO1" s="15"/>
      <c r="NMP1" s="15"/>
      <c r="NMQ1" s="15"/>
      <c r="NMR1" s="15"/>
      <c r="NMS1" s="15"/>
      <c r="NMT1" s="15"/>
      <c r="NMU1" s="15"/>
      <c r="NMV1" s="15"/>
      <c r="NMW1" s="15"/>
      <c r="NMX1" s="15"/>
      <c r="NMY1" s="15"/>
      <c r="NMZ1" s="15"/>
      <c r="NNA1" s="15"/>
      <c r="NNB1" s="15"/>
      <c r="NNC1" s="15"/>
      <c r="NND1" s="15"/>
      <c r="NNE1" s="15"/>
      <c r="NNF1" s="15"/>
      <c r="NNG1" s="15"/>
      <c r="NNH1" s="15"/>
      <c r="NNI1" s="15"/>
      <c r="NNJ1" s="15"/>
      <c r="NNK1" s="15"/>
      <c r="NNL1" s="15"/>
      <c r="NNM1" s="15"/>
      <c r="NNN1" s="15"/>
      <c r="NNO1" s="15"/>
      <c r="NNP1" s="15"/>
      <c r="NNQ1" s="15"/>
      <c r="NNR1" s="15"/>
      <c r="NNS1" s="15"/>
      <c r="NNT1" s="15"/>
      <c r="NNU1" s="15"/>
      <c r="NNV1" s="15"/>
      <c r="NNW1" s="15"/>
      <c r="NNX1" s="15"/>
      <c r="NNY1" s="15"/>
      <c r="NNZ1" s="15"/>
      <c r="NOA1" s="15"/>
      <c r="NOB1" s="15"/>
      <c r="NOC1" s="15"/>
      <c r="NOD1" s="15"/>
      <c r="NOE1" s="15"/>
      <c r="NOF1" s="15"/>
      <c r="NOG1" s="15"/>
      <c r="NOH1" s="15"/>
      <c r="NOI1" s="15"/>
      <c r="NOJ1" s="15"/>
      <c r="NOK1" s="15"/>
      <c r="NOL1" s="15"/>
      <c r="NOM1" s="15"/>
      <c r="NON1" s="15"/>
      <c r="NOO1" s="15"/>
      <c r="NOP1" s="15"/>
      <c r="NOQ1" s="15"/>
      <c r="NOR1" s="15"/>
      <c r="NOS1" s="15"/>
      <c r="NOT1" s="15"/>
      <c r="NOU1" s="15"/>
      <c r="NOV1" s="15"/>
      <c r="NOW1" s="15"/>
      <c r="NOX1" s="15"/>
      <c r="NOY1" s="15"/>
      <c r="NOZ1" s="15"/>
      <c r="NPA1" s="15"/>
      <c r="NPB1" s="15"/>
      <c r="NPC1" s="15"/>
      <c r="NPD1" s="15"/>
      <c r="NPE1" s="15"/>
      <c r="NPF1" s="15"/>
      <c r="NPG1" s="15"/>
      <c r="NPH1" s="15"/>
      <c r="NPI1" s="15"/>
      <c r="NPJ1" s="15"/>
      <c r="NPK1" s="15"/>
      <c r="NPL1" s="15"/>
      <c r="NPM1" s="15"/>
      <c r="NPN1" s="15"/>
      <c r="NPO1" s="15"/>
      <c r="NPP1" s="15"/>
      <c r="NPQ1" s="15"/>
      <c r="NPR1" s="15"/>
      <c r="NPS1" s="15"/>
      <c r="NPT1" s="15"/>
      <c r="NPU1" s="15"/>
      <c r="NPV1" s="15"/>
      <c r="NPW1" s="15"/>
      <c r="NPX1" s="15"/>
      <c r="NPY1" s="15"/>
      <c r="NPZ1" s="15"/>
      <c r="NQA1" s="15"/>
      <c r="NQB1" s="15"/>
      <c r="NQC1" s="15"/>
      <c r="NQD1" s="15"/>
      <c r="NQE1" s="15"/>
      <c r="NQF1" s="15"/>
      <c r="NQG1" s="15"/>
      <c r="NQH1" s="15"/>
      <c r="NQI1" s="15"/>
      <c r="NQJ1" s="15"/>
      <c r="NQK1" s="15"/>
      <c r="NQL1" s="15"/>
      <c r="NQM1" s="15"/>
      <c r="NQN1" s="15"/>
      <c r="NQO1" s="15"/>
      <c r="NQP1" s="15"/>
      <c r="NQQ1" s="15"/>
      <c r="NQR1" s="15"/>
      <c r="NQS1" s="15"/>
      <c r="NQT1" s="15"/>
      <c r="NQU1" s="15"/>
      <c r="NQV1" s="15"/>
      <c r="NQW1" s="15"/>
      <c r="NQX1" s="15"/>
      <c r="NQY1" s="15"/>
      <c r="NQZ1" s="15"/>
      <c r="NRA1" s="15"/>
      <c r="NRB1" s="15"/>
      <c r="NRC1" s="15"/>
      <c r="NRD1" s="15"/>
      <c r="NRE1" s="15"/>
      <c r="NRF1" s="15"/>
      <c r="NRG1" s="15"/>
      <c r="NRH1" s="15"/>
      <c r="NRI1" s="15"/>
      <c r="NRJ1" s="15"/>
      <c r="NRK1" s="15"/>
      <c r="NRL1" s="15"/>
      <c r="NRM1" s="15"/>
      <c r="NRN1" s="15"/>
      <c r="NRO1" s="15"/>
      <c r="NRP1" s="15"/>
      <c r="NRQ1" s="15"/>
      <c r="NRR1" s="15"/>
      <c r="NRS1" s="15"/>
      <c r="NRT1" s="15"/>
      <c r="NRU1" s="15"/>
      <c r="NRV1" s="15"/>
      <c r="NRW1" s="15"/>
      <c r="NRX1" s="15"/>
      <c r="NRY1" s="15"/>
      <c r="NRZ1" s="15"/>
      <c r="NSA1" s="15"/>
      <c r="NSB1" s="15"/>
      <c r="NSC1" s="15"/>
      <c r="NSD1" s="15"/>
      <c r="NSE1" s="15"/>
      <c r="NSF1" s="15"/>
      <c r="NSG1" s="15"/>
      <c r="NSH1" s="15"/>
      <c r="NSI1" s="15"/>
      <c r="NSJ1" s="15"/>
      <c r="NSK1" s="15"/>
      <c r="NSL1" s="15"/>
      <c r="NSM1" s="15"/>
      <c r="NSN1" s="15"/>
      <c r="NSO1" s="15"/>
      <c r="NSP1" s="15"/>
      <c r="NSQ1" s="15"/>
      <c r="NSR1" s="15"/>
      <c r="NSS1" s="15"/>
      <c r="NST1" s="15"/>
      <c r="NSU1" s="15"/>
      <c r="NSV1" s="15"/>
      <c r="NSW1" s="15"/>
      <c r="NSX1" s="15"/>
      <c r="NSY1" s="15"/>
      <c r="NSZ1" s="15"/>
      <c r="NTA1" s="15"/>
      <c r="NTB1" s="15"/>
      <c r="NTC1" s="15"/>
      <c r="NTD1" s="15"/>
      <c r="NTE1" s="15"/>
      <c r="NTF1" s="15"/>
      <c r="NTG1" s="15"/>
      <c r="NTH1" s="15"/>
      <c r="NTI1" s="15"/>
      <c r="NTJ1" s="15"/>
      <c r="NTK1" s="15"/>
      <c r="NTL1" s="15"/>
      <c r="NTM1" s="15"/>
      <c r="NTN1" s="15"/>
      <c r="NTO1" s="15"/>
      <c r="NTP1" s="15"/>
      <c r="NTQ1" s="15"/>
      <c r="NTR1" s="15"/>
      <c r="NTS1" s="15"/>
      <c r="NTT1" s="15"/>
      <c r="NTU1" s="15"/>
      <c r="NTV1" s="15"/>
      <c r="NTW1" s="15"/>
      <c r="NTX1" s="15"/>
      <c r="NTY1" s="15"/>
      <c r="NTZ1" s="15"/>
      <c r="NUA1" s="15"/>
      <c r="NUB1" s="15"/>
      <c r="NUC1" s="15"/>
      <c r="NUD1" s="15"/>
      <c r="NUE1" s="15"/>
      <c r="NUF1" s="15"/>
      <c r="NUG1" s="15"/>
      <c r="NUH1" s="15"/>
      <c r="NUI1" s="15"/>
      <c r="NUJ1" s="15"/>
      <c r="NUK1" s="15"/>
      <c r="NUL1" s="15"/>
      <c r="NUM1" s="15"/>
      <c r="NUN1" s="15"/>
      <c r="NUO1" s="15"/>
      <c r="NUP1" s="15"/>
      <c r="NUQ1" s="15"/>
      <c r="NUR1" s="15"/>
      <c r="NUS1" s="15"/>
      <c r="NUT1" s="15"/>
      <c r="NUU1" s="15"/>
      <c r="NUV1" s="15"/>
      <c r="NUW1" s="15"/>
      <c r="NUX1" s="15"/>
      <c r="NUY1" s="15"/>
      <c r="NUZ1" s="15"/>
      <c r="NVA1" s="15"/>
      <c r="NVB1" s="15"/>
      <c r="NVC1" s="15"/>
      <c r="NVD1" s="15"/>
      <c r="NVE1" s="15"/>
      <c r="NVF1" s="15"/>
      <c r="NVG1" s="15"/>
      <c r="NVH1" s="15"/>
      <c r="NVI1" s="15"/>
      <c r="NVJ1" s="15"/>
      <c r="NVK1" s="15"/>
      <c r="NVL1" s="15"/>
      <c r="NVM1" s="15"/>
      <c r="NVN1" s="15"/>
      <c r="NVO1" s="15"/>
      <c r="NVP1" s="15"/>
      <c r="NVQ1" s="15"/>
      <c r="NVR1" s="15"/>
      <c r="NVS1" s="15"/>
      <c r="NVT1" s="15"/>
      <c r="NVU1" s="15"/>
      <c r="NVV1" s="15"/>
      <c r="NVW1" s="15"/>
      <c r="NVX1" s="15"/>
      <c r="NVY1" s="15"/>
      <c r="NVZ1" s="15"/>
      <c r="NWA1" s="15"/>
      <c r="NWB1" s="15"/>
      <c r="NWC1" s="15"/>
      <c r="NWD1" s="15"/>
      <c r="NWE1" s="15"/>
      <c r="NWF1" s="15"/>
      <c r="NWG1" s="15"/>
      <c r="NWH1" s="15"/>
      <c r="NWI1" s="15"/>
      <c r="NWJ1" s="15"/>
      <c r="NWK1" s="15"/>
      <c r="NWL1" s="15"/>
      <c r="NWM1" s="15"/>
      <c r="NWN1" s="15"/>
      <c r="NWO1" s="15"/>
      <c r="NWP1" s="15"/>
      <c r="NWQ1" s="15"/>
      <c r="NWR1" s="15"/>
      <c r="NWS1" s="15"/>
      <c r="NWT1" s="15"/>
      <c r="NWU1" s="15"/>
      <c r="NWV1" s="15"/>
      <c r="NWW1" s="15"/>
      <c r="NWX1" s="15"/>
      <c r="NWY1" s="15"/>
      <c r="NWZ1" s="15"/>
      <c r="NXA1" s="15"/>
      <c r="NXB1" s="15"/>
      <c r="NXC1" s="15"/>
      <c r="NXD1" s="15"/>
      <c r="NXE1" s="15"/>
      <c r="NXF1" s="15"/>
      <c r="NXG1" s="15"/>
      <c r="NXH1" s="15"/>
      <c r="NXI1" s="15"/>
      <c r="NXJ1" s="15"/>
      <c r="NXK1" s="15"/>
      <c r="NXL1" s="15"/>
      <c r="NXM1" s="15"/>
      <c r="NXN1" s="15"/>
      <c r="NXO1" s="15"/>
      <c r="NXP1" s="15"/>
      <c r="NXQ1" s="15"/>
      <c r="NXR1" s="15"/>
      <c r="NXS1" s="15"/>
      <c r="NXT1" s="15"/>
      <c r="NXU1" s="15"/>
      <c r="NXV1" s="15"/>
      <c r="NXW1" s="15"/>
      <c r="NXX1" s="15"/>
      <c r="NXY1" s="15"/>
      <c r="NXZ1" s="15"/>
      <c r="NYA1" s="15"/>
      <c r="NYB1" s="15"/>
      <c r="NYC1" s="15"/>
      <c r="NYD1" s="15"/>
      <c r="NYE1" s="15"/>
      <c r="NYF1" s="15"/>
      <c r="NYG1" s="15"/>
      <c r="NYH1" s="15"/>
      <c r="NYI1" s="15"/>
      <c r="NYJ1" s="15"/>
      <c r="NYK1" s="15"/>
      <c r="NYL1" s="15"/>
      <c r="NYM1" s="15"/>
      <c r="NYN1" s="15"/>
      <c r="NYO1" s="15"/>
      <c r="NYP1" s="15"/>
      <c r="NYQ1" s="15"/>
      <c r="NYR1" s="15"/>
      <c r="NYS1" s="15"/>
      <c r="NYT1" s="15"/>
      <c r="NYU1" s="15"/>
      <c r="NYV1" s="15"/>
      <c r="NYW1" s="15"/>
      <c r="NYX1" s="15"/>
      <c r="NYY1" s="15"/>
      <c r="NYZ1" s="15"/>
      <c r="NZA1" s="15"/>
      <c r="NZB1" s="15"/>
      <c r="NZC1" s="15"/>
      <c r="NZD1" s="15"/>
      <c r="NZE1" s="15"/>
      <c r="NZF1" s="15"/>
      <c r="NZG1" s="15"/>
      <c r="NZH1" s="15"/>
      <c r="NZI1" s="15"/>
      <c r="NZJ1" s="15"/>
      <c r="NZK1" s="15"/>
      <c r="NZL1" s="15"/>
      <c r="NZM1" s="15"/>
      <c r="NZN1" s="15"/>
      <c r="NZO1" s="15"/>
      <c r="NZP1" s="15"/>
      <c r="NZQ1" s="15"/>
      <c r="NZR1" s="15"/>
      <c r="NZS1" s="15"/>
      <c r="NZT1" s="15"/>
      <c r="NZU1" s="15"/>
      <c r="NZV1" s="15"/>
      <c r="NZW1" s="15"/>
      <c r="NZX1" s="15"/>
      <c r="NZY1" s="15"/>
      <c r="NZZ1" s="15"/>
      <c r="OAA1" s="15"/>
      <c r="OAB1" s="15"/>
      <c r="OAC1" s="15"/>
      <c r="OAD1" s="15"/>
      <c r="OAE1" s="15"/>
      <c r="OAF1" s="15"/>
      <c r="OAG1" s="15"/>
      <c r="OAH1" s="15"/>
      <c r="OAI1" s="15"/>
      <c r="OAJ1" s="15"/>
      <c r="OAK1" s="15"/>
      <c r="OAL1" s="15"/>
      <c r="OAM1" s="15"/>
      <c r="OAN1" s="15"/>
      <c r="OAO1" s="15"/>
      <c r="OAP1" s="15"/>
      <c r="OAQ1" s="15"/>
      <c r="OAR1" s="15"/>
      <c r="OAS1" s="15"/>
      <c r="OAT1" s="15"/>
      <c r="OAU1" s="15"/>
      <c r="OAV1" s="15"/>
      <c r="OAW1" s="15"/>
      <c r="OAX1" s="15"/>
      <c r="OAY1" s="15"/>
      <c r="OAZ1" s="15"/>
      <c r="OBA1" s="15"/>
      <c r="OBB1" s="15"/>
      <c r="OBC1" s="15"/>
      <c r="OBD1" s="15"/>
      <c r="OBE1" s="15"/>
      <c r="OBF1" s="15"/>
      <c r="OBG1" s="15"/>
      <c r="OBH1" s="15"/>
      <c r="OBI1" s="15"/>
      <c r="OBJ1" s="15"/>
      <c r="OBK1" s="15"/>
      <c r="OBL1" s="15"/>
      <c r="OBM1" s="15"/>
      <c r="OBN1" s="15"/>
      <c r="OBO1" s="15"/>
      <c r="OBP1" s="15"/>
      <c r="OBQ1" s="15"/>
      <c r="OBR1" s="15"/>
      <c r="OBS1" s="15"/>
      <c r="OBT1" s="15"/>
      <c r="OBU1" s="15"/>
      <c r="OBV1" s="15"/>
      <c r="OBW1" s="15"/>
      <c r="OBX1" s="15"/>
      <c r="OBY1" s="15"/>
      <c r="OBZ1" s="15"/>
      <c r="OCA1" s="15"/>
      <c r="OCB1" s="15"/>
      <c r="OCC1" s="15"/>
      <c r="OCD1" s="15"/>
      <c r="OCE1" s="15"/>
      <c r="OCF1" s="15"/>
      <c r="OCG1" s="15"/>
      <c r="OCH1" s="15"/>
      <c r="OCI1" s="15"/>
      <c r="OCJ1" s="15"/>
      <c r="OCK1" s="15"/>
      <c r="OCL1" s="15"/>
      <c r="OCM1" s="15"/>
      <c r="OCN1" s="15"/>
      <c r="OCO1" s="15"/>
      <c r="OCP1" s="15"/>
      <c r="OCQ1" s="15"/>
      <c r="OCR1" s="15"/>
      <c r="OCS1" s="15"/>
      <c r="OCT1" s="15"/>
      <c r="OCU1" s="15"/>
      <c r="OCV1" s="15"/>
      <c r="OCW1" s="15"/>
      <c r="OCX1" s="15"/>
      <c r="OCY1" s="15"/>
      <c r="OCZ1" s="15"/>
      <c r="ODA1" s="15"/>
      <c r="ODB1" s="15"/>
      <c r="ODC1" s="15"/>
      <c r="ODD1" s="15"/>
      <c r="ODE1" s="15"/>
      <c r="ODF1" s="15"/>
      <c r="ODG1" s="15"/>
      <c r="ODH1" s="15"/>
      <c r="ODI1" s="15"/>
      <c r="ODJ1" s="15"/>
      <c r="ODK1" s="15"/>
      <c r="ODL1" s="15"/>
      <c r="ODM1" s="15"/>
      <c r="ODN1" s="15"/>
      <c r="ODO1" s="15"/>
      <c r="ODP1" s="15"/>
      <c r="ODQ1" s="15"/>
      <c r="ODR1" s="15"/>
      <c r="ODS1" s="15"/>
      <c r="ODT1" s="15"/>
      <c r="ODU1" s="15"/>
      <c r="ODV1" s="15"/>
      <c r="ODW1" s="15"/>
      <c r="ODX1" s="15"/>
      <c r="ODY1" s="15"/>
      <c r="ODZ1" s="15"/>
      <c r="OEA1" s="15"/>
      <c r="OEB1" s="15"/>
      <c r="OEC1" s="15"/>
      <c r="OED1" s="15"/>
      <c r="OEE1" s="15"/>
      <c r="OEF1" s="15"/>
      <c r="OEG1" s="15"/>
      <c r="OEH1" s="15"/>
      <c r="OEI1" s="15"/>
      <c r="OEJ1" s="15"/>
      <c r="OEK1" s="15"/>
      <c r="OEL1" s="15"/>
      <c r="OEM1" s="15"/>
      <c r="OEN1" s="15"/>
      <c r="OEO1" s="15"/>
      <c r="OEP1" s="15"/>
      <c r="OEQ1" s="15"/>
      <c r="OER1" s="15"/>
      <c r="OES1" s="15"/>
      <c r="OET1" s="15"/>
      <c r="OEU1" s="15"/>
      <c r="OEV1" s="15"/>
      <c r="OEW1" s="15"/>
      <c r="OEX1" s="15"/>
      <c r="OEY1" s="15"/>
      <c r="OEZ1" s="15"/>
      <c r="OFA1" s="15"/>
      <c r="OFB1" s="15"/>
      <c r="OFC1" s="15"/>
      <c r="OFD1" s="15"/>
      <c r="OFE1" s="15"/>
      <c r="OFF1" s="15"/>
      <c r="OFG1" s="15"/>
      <c r="OFH1" s="15"/>
      <c r="OFI1" s="15"/>
      <c r="OFJ1" s="15"/>
      <c r="OFK1" s="15"/>
      <c r="OFL1" s="15"/>
      <c r="OFM1" s="15"/>
      <c r="OFN1" s="15"/>
      <c r="OFO1" s="15"/>
      <c r="OFP1" s="15"/>
      <c r="OFQ1" s="15"/>
      <c r="OFR1" s="15"/>
      <c r="OFS1" s="15"/>
      <c r="OFT1" s="15"/>
      <c r="OFU1" s="15"/>
      <c r="OFV1" s="15"/>
      <c r="OFW1" s="15"/>
      <c r="OFX1" s="15"/>
      <c r="OFY1" s="15"/>
      <c r="OFZ1" s="15"/>
      <c r="OGA1" s="15"/>
      <c r="OGB1" s="15"/>
      <c r="OGC1" s="15"/>
      <c r="OGD1" s="15"/>
      <c r="OGE1" s="15"/>
      <c r="OGF1" s="15"/>
      <c r="OGG1" s="15"/>
      <c r="OGH1" s="15"/>
      <c r="OGI1" s="15"/>
      <c r="OGJ1" s="15"/>
      <c r="OGK1" s="15"/>
      <c r="OGL1" s="15"/>
      <c r="OGM1" s="15"/>
      <c r="OGN1" s="15"/>
      <c r="OGO1" s="15"/>
      <c r="OGP1" s="15"/>
      <c r="OGQ1" s="15"/>
      <c r="OGR1" s="15"/>
      <c r="OGS1" s="15"/>
      <c r="OGT1" s="15"/>
      <c r="OGU1" s="15"/>
      <c r="OGV1" s="15"/>
      <c r="OGW1" s="15"/>
      <c r="OGX1" s="15"/>
      <c r="OGY1" s="15"/>
      <c r="OGZ1" s="15"/>
      <c r="OHA1" s="15"/>
      <c r="OHB1" s="15"/>
      <c r="OHC1" s="15"/>
      <c r="OHD1" s="15"/>
      <c r="OHE1" s="15"/>
      <c r="OHF1" s="15"/>
      <c r="OHG1" s="15"/>
      <c r="OHH1" s="15"/>
      <c r="OHI1" s="15"/>
      <c r="OHJ1" s="15"/>
      <c r="OHK1" s="15"/>
      <c r="OHL1" s="15"/>
      <c r="OHM1" s="15"/>
      <c r="OHN1" s="15"/>
      <c r="OHO1" s="15"/>
      <c r="OHP1" s="15"/>
      <c r="OHQ1" s="15"/>
      <c r="OHR1" s="15"/>
      <c r="OHS1" s="15"/>
      <c r="OHT1" s="15"/>
      <c r="OHU1" s="15"/>
      <c r="OHV1" s="15"/>
      <c r="OHW1" s="15"/>
      <c r="OHX1" s="15"/>
      <c r="OHY1" s="15"/>
      <c r="OHZ1" s="15"/>
      <c r="OIA1" s="15"/>
      <c r="OIB1" s="15"/>
      <c r="OIC1" s="15"/>
      <c r="OID1" s="15"/>
      <c r="OIE1" s="15"/>
      <c r="OIF1" s="15"/>
      <c r="OIG1" s="15"/>
      <c r="OIH1" s="15"/>
      <c r="OII1" s="15"/>
      <c r="OIJ1" s="15"/>
      <c r="OIK1" s="15"/>
      <c r="OIL1" s="15"/>
      <c r="OIM1" s="15"/>
      <c r="OIN1" s="15"/>
      <c r="OIO1" s="15"/>
      <c r="OIP1" s="15"/>
      <c r="OIQ1" s="15"/>
      <c r="OIR1" s="15"/>
      <c r="OIS1" s="15"/>
      <c r="OIT1" s="15"/>
      <c r="OIU1" s="15"/>
      <c r="OIV1" s="15"/>
      <c r="OIW1" s="15"/>
      <c r="OIX1" s="15"/>
      <c r="OIY1" s="15"/>
      <c r="OIZ1" s="15"/>
      <c r="OJA1" s="15"/>
      <c r="OJB1" s="15"/>
      <c r="OJC1" s="15"/>
      <c r="OJD1" s="15"/>
      <c r="OJE1" s="15"/>
      <c r="OJF1" s="15"/>
      <c r="OJG1" s="15"/>
      <c r="OJH1" s="15"/>
      <c r="OJI1" s="15"/>
      <c r="OJJ1" s="15"/>
      <c r="OJK1" s="15"/>
      <c r="OJL1" s="15"/>
      <c r="OJM1" s="15"/>
      <c r="OJN1" s="15"/>
      <c r="OJO1" s="15"/>
      <c r="OJP1" s="15"/>
      <c r="OJQ1" s="15"/>
      <c r="OJR1" s="15"/>
      <c r="OJS1" s="15"/>
      <c r="OJT1" s="15"/>
      <c r="OJU1" s="15"/>
      <c r="OJV1" s="15"/>
      <c r="OJW1" s="15"/>
      <c r="OJX1" s="15"/>
      <c r="OJY1" s="15"/>
      <c r="OJZ1" s="15"/>
      <c r="OKA1" s="15"/>
      <c r="OKB1" s="15"/>
      <c r="OKC1" s="15"/>
      <c r="OKD1" s="15"/>
      <c r="OKE1" s="15"/>
      <c r="OKF1" s="15"/>
      <c r="OKG1" s="15"/>
      <c r="OKH1" s="15"/>
      <c r="OKI1" s="15"/>
      <c r="OKJ1" s="15"/>
      <c r="OKK1" s="15"/>
      <c r="OKL1" s="15"/>
      <c r="OKM1" s="15"/>
      <c r="OKN1" s="15"/>
      <c r="OKO1" s="15"/>
      <c r="OKP1" s="15"/>
      <c r="OKQ1" s="15"/>
      <c r="OKR1" s="15"/>
      <c r="OKS1" s="15"/>
      <c r="OKT1" s="15"/>
      <c r="OKU1" s="15"/>
      <c r="OKV1" s="15"/>
      <c r="OKW1" s="15"/>
      <c r="OKX1" s="15"/>
      <c r="OKY1" s="15"/>
      <c r="OKZ1" s="15"/>
      <c r="OLA1" s="15"/>
      <c r="OLB1" s="15"/>
      <c r="OLC1" s="15"/>
      <c r="OLD1" s="15"/>
      <c r="OLE1" s="15"/>
      <c r="OLF1" s="15"/>
      <c r="OLG1" s="15"/>
      <c r="OLH1" s="15"/>
      <c r="OLI1" s="15"/>
      <c r="OLJ1" s="15"/>
      <c r="OLK1" s="15"/>
      <c r="OLL1" s="15"/>
      <c r="OLM1" s="15"/>
      <c r="OLN1" s="15"/>
      <c r="OLO1" s="15"/>
      <c r="OLP1" s="15"/>
      <c r="OLQ1" s="15"/>
      <c r="OLR1" s="15"/>
      <c r="OLS1" s="15"/>
      <c r="OLT1" s="15"/>
      <c r="OLU1" s="15"/>
      <c r="OLV1" s="15"/>
      <c r="OLW1" s="15"/>
      <c r="OLX1" s="15"/>
      <c r="OLY1" s="15"/>
      <c r="OLZ1" s="15"/>
      <c r="OMA1" s="15"/>
      <c r="OMB1" s="15"/>
      <c r="OMC1" s="15"/>
      <c r="OMD1" s="15"/>
      <c r="OME1" s="15"/>
      <c r="OMF1" s="15"/>
      <c r="OMG1" s="15"/>
      <c r="OMH1" s="15"/>
      <c r="OMI1" s="15"/>
      <c r="OMJ1" s="15"/>
      <c r="OMK1" s="15"/>
      <c r="OML1" s="15"/>
      <c r="OMM1" s="15"/>
      <c r="OMN1" s="15"/>
      <c r="OMO1" s="15"/>
      <c r="OMP1" s="15"/>
      <c r="OMQ1" s="15"/>
      <c r="OMR1" s="15"/>
      <c r="OMS1" s="15"/>
      <c r="OMT1" s="15"/>
      <c r="OMU1" s="15"/>
      <c r="OMV1" s="15"/>
      <c r="OMW1" s="15"/>
      <c r="OMX1" s="15"/>
      <c r="OMY1" s="15"/>
      <c r="OMZ1" s="15"/>
      <c r="ONA1" s="15"/>
      <c r="ONB1" s="15"/>
      <c r="ONC1" s="15"/>
      <c r="OND1" s="15"/>
      <c r="ONE1" s="15"/>
      <c r="ONF1" s="15"/>
      <c r="ONG1" s="15"/>
      <c r="ONH1" s="15"/>
      <c r="ONI1" s="15"/>
      <c r="ONJ1" s="15"/>
      <c r="ONK1" s="15"/>
      <c r="ONL1" s="15"/>
      <c r="ONM1" s="15"/>
      <c r="ONN1" s="15"/>
      <c r="ONO1" s="15"/>
      <c r="ONP1" s="15"/>
      <c r="ONQ1" s="15"/>
      <c r="ONR1" s="15"/>
      <c r="ONS1" s="15"/>
      <c r="ONT1" s="15"/>
      <c r="ONU1" s="15"/>
      <c r="ONV1" s="15"/>
      <c r="ONW1" s="15"/>
      <c r="ONX1" s="15"/>
      <c r="ONY1" s="15"/>
      <c r="ONZ1" s="15"/>
      <c r="OOA1" s="15"/>
      <c r="OOB1" s="15"/>
      <c r="OOC1" s="15"/>
      <c r="OOD1" s="15"/>
      <c r="OOE1" s="15"/>
      <c r="OOF1" s="15"/>
      <c r="OOG1" s="15"/>
      <c r="OOH1" s="15"/>
      <c r="OOI1" s="15"/>
      <c r="OOJ1" s="15"/>
      <c r="OOK1" s="15"/>
      <c r="OOL1" s="15"/>
      <c r="OOM1" s="15"/>
      <c r="OON1" s="15"/>
      <c r="OOO1" s="15"/>
      <c r="OOP1" s="15"/>
      <c r="OOQ1" s="15"/>
      <c r="OOR1" s="15"/>
      <c r="OOS1" s="15"/>
      <c r="OOT1" s="15"/>
      <c r="OOU1" s="15"/>
      <c r="OOV1" s="15"/>
      <c r="OOW1" s="15"/>
      <c r="OOX1" s="15"/>
      <c r="OOY1" s="15"/>
      <c r="OOZ1" s="15"/>
      <c r="OPA1" s="15"/>
      <c r="OPB1" s="15"/>
      <c r="OPC1" s="15"/>
      <c r="OPD1" s="15"/>
      <c r="OPE1" s="15"/>
      <c r="OPF1" s="15"/>
      <c r="OPG1" s="15"/>
      <c r="OPH1" s="15"/>
      <c r="OPI1" s="15"/>
      <c r="OPJ1" s="15"/>
      <c r="OPK1" s="15"/>
      <c r="OPL1" s="15"/>
      <c r="OPM1" s="15"/>
      <c r="OPN1" s="15"/>
      <c r="OPO1" s="15"/>
      <c r="OPP1" s="15"/>
      <c r="OPQ1" s="15"/>
      <c r="OPR1" s="15"/>
      <c r="OPS1" s="15"/>
      <c r="OPT1" s="15"/>
      <c r="OPU1" s="15"/>
      <c r="OPV1" s="15"/>
      <c r="OPW1" s="15"/>
      <c r="OPX1" s="15"/>
      <c r="OPY1" s="15"/>
      <c r="OPZ1" s="15"/>
      <c r="OQA1" s="15"/>
      <c r="OQB1" s="15"/>
      <c r="OQC1" s="15"/>
      <c r="OQD1" s="15"/>
      <c r="OQE1" s="15"/>
      <c r="OQF1" s="15"/>
      <c r="OQG1" s="15"/>
      <c r="OQH1" s="15"/>
      <c r="OQI1" s="15"/>
      <c r="OQJ1" s="15"/>
      <c r="OQK1" s="15"/>
      <c r="OQL1" s="15"/>
      <c r="OQM1" s="15"/>
      <c r="OQN1" s="15"/>
      <c r="OQO1" s="15"/>
      <c r="OQP1" s="15"/>
      <c r="OQQ1" s="15"/>
      <c r="OQR1" s="15"/>
      <c r="OQS1" s="15"/>
      <c r="OQT1" s="15"/>
      <c r="OQU1" s="15"/>
      <c r="OQV1" s="15"/>
      <c r="OQW1" s="15"/>
      <c r="OQX1" s="15"/>
      <c r="OQY1" s="15"/>
      <c r="OQZ1" s="15"/>
      <c r="ORA1" s="15"/>
      <c r="ORB1" s="15"/>
      <c r="ORC1" s="15"/>
      <c r="ORD1" s="15"/>
      <c r="ORE1" s="15"/>
      <c r="ORF1" s="15"/>
      <c r="ORG1" s="15"/>
      <c r="ORH1" s="15"/>
      <c r="ORI1" s="15"/>
      <c r="ORJ1" s="15"/>
      <c r="ORK1" s="15"/>
      <c r="ORL1" s="15"/>
      <c r="ORM1" s="15"/>
      <c r="ORN1" s="15"/>
      <c r="ORO1" s="15"/>
      <c r="ORP1" s="15"/>
      <c r="ORQ1" s="15"/>
      <c r="ORR1" s="15"/>
      <c r="ORS1" s="15"/>
      <c r="ORT1" s="15"/>
      <c r="ORU1" s="15"/>
      <c r="ORV1" s="15"/>
      <c r="ORW1" s="15"/>
      <c r="ORX1" s="15"/>
      <c r="ORY1" s="15"/>
      <c r="ORZ1" s="15"/>
      <c r="OSA1" s="15"/>
      <c r="OSB1" s="15"/>
      <c r="OSC1" s="15"/>
      <c r="OSD1" s="15"/>
      <c r="OSE1" s="15"/>
      <c r="OSF1" s="15"/>
      <c r="OSG1" s="15"/>
      <c r="OSH1" s="15"/>
      <c r="OSI1" s="15"/>
      <c r="OSJ1" s="15"/>
      <c r="OSK1" s="15"/>
      <c r="OSL1" s="15"/>
      <c r="OSM1" s="15"/>
      <c r="OSN1" s="15"/>
      <c r="OSO1" s="15"/>
      <c r="OSP1" s="15"/>
      <c r="OSQ1" s="15"/>
      <c r="OSR1" s="15"/>
      <c r="OSS1" s="15"/>
      <c r="OST1" s="15"/>
      <c r="OSU1" s="15"/>
      <c r="OSV1" s="15"/>
      <c r="OSW1" s="15"/>
      <c r="OSX1" s="15"/>
      <c r="OSY1" s="15"/>
      <c r="OSZ1" s="15"/>
      <c r="OTA1" s="15"/>
      <c r="OTB1" s="15"/>
      <c r="OTC1" s="15"/>
      <c r="OTD1" s="15"/>
      <c r="OTE1" s="15"/>
      <c r="OTF1" s="15"/>
      <c r="OTG1" s="15"/>
      <c r="OTH1" s="15"/>
      <c r="OTI1" s="15"/>
      <c r="OTJ1" s="15"/>
      <c r="OTK1" s="15"/>
      <c r="OTL1" s="15"/>
      <c r="OTM1" s="15"/>
      <c r="OTN1" s="15"/>
      <c r="OTO1" s="15"/>
      <c r="OTP1" s="15"/>
      <c r="OTQ1" s="15"/>
      <c r="OTR1" s="15"/>
      <c r="OTS1" s="15"/>
      <c r="OTT1" s="15"/>
      <c r="OTU1" s="15"/>
      <c r="OTV1" s="15"/>
      <c r="OTW1" s="15"/>
      <c r="OTX1" s="15"/>
      <c r="OTY1" s="15"/>
      <c r="OTZ1" s="15"/>
      <c r="OUA1" s="15"/>
      <c r="OUB1" s="15"/>
      <c r="OUC1" s="15"/>
      <c r="OUD1" s="15"/>
      <c r="OUE1" s="15"/>
      <c r="OUF1" s="15"/>
      <c r="OUG1" s="15"/>
      <c r="OUH1" s="15"/>
      <c r="OUI1" s="15"/>
      <c r="OUJ1" s="15"/>
      <c r="OUK1" s="15"/>
      <c r="OUL1" s="15"/>
      <c r="OUM1" s="15"/>
      <c r="OUN1" s="15"/>
      <c r="OUO1" s="15"/>
      <c r="OUP1" s="15"/>
      <c r="OUQ1" s="15"/>
      <c r="OUR1" s="15"/>
      <c r="OUS1" s="15"/>
      <c r="OUT1" s="15"/>
      <c r="OUU1" s="15"/>
      <c r="OUV1" s="15"/>
      <c r="OUW1" s="15"/>
      <c r="OUX1" s="15"/>
      <c r="OUY1" s="15"/>
      <c r="OUZ1" s="15"/>
      <c r="OVA1" s="15"/>
      <c r="OVB1" s="15"/>
      <c r="OVC1" s="15"/>
      <c r="OVD1" s="15"/>
      <c r="OVE1" s="15"/>
      <c r="OVF1" s="15"/>
      <c r="OVG1" s="15"/>
      <c r="OVH1" s="15"/>
      <c r="OVI1" s="15"/>
      <c r="OVJ1" s="15"/>
      <c r="OVK1" s="15"/>
      <c r="OVL1" s="15"/>
      <c r="OVM1" s="15"/>
      <c r="OVN1" s="15"/>
      <c r="OVO1" s="15"/>
      <c r="OVP1" s="15"/>
      <c r="OVQ1" s="15"/>
      <c r="OVR1" s="15"/>
      <c r="OVS1" s="15"/>
      <c r="OVT1" s="15"/>
      <c r="OVU1" s="15"/>
      <c r="OVV1" s="15"/>
      <c r="OVW1" s="15"/>
      <c r="OVX1" s="15"/>
      <c r="OVY1" s="15"/>
      <c r="OVZ1" s="15"/>
      <c r="OWA1" s="15"/>
      <c r="OWB1" s="15"/>
      <c r="OWC1" s="15"/>
      <c r="OWD1" s="15"/>
      <c r="OWE1" s="15"/>
      <c r="OWF1" s="15"/>
      <c r="OWG1" s="15"/>
      <c r="OWH1" s="15"/>
      <c r="OWI1" s="15"/>
      <c r="OWJ1" s="15"/>
      <c r="OWK1" s="15"/>
      <c r="OWL1" s="15"/>
      <c r="OWM1" s="15"/>
      <c r="OWN1" s="15"/>
      <c r="OWO1" s="15"/>
      <c r="OWP1" s="15"/>
      <c r="OWQ1" s="15"/>
      <c r="OWR1" s="15"/>
      <c r="OWS1" s="15"/>
      <c r="OWT1" s="15"/>
      <c r="OWU1" s="15"/>
      <c r="OWV1" s="15"/>
      <c r="OWW1" s="15"/>
      <c r="OWX1" s="15"/>
      <c r="OWY1" s="15"/>
      <c r="OWZ1" s="15"/>
      <c r="OXA1" s="15"/>
      <c r="OXB1" s="15"/>
      <c r="OXC1" s="15"/>
      <c r="OXD1" s="15"/>
      <c r="OXE1" s="15"/>
      <c r="OXF1" s="15"/>
      <c r="OXG1" s="15"/>
      <c r="OXH1" s="15"/>
      <c r="OXI1" s="15"/>
      <c r="OXJ1" s="15"/>
      <c r="OXK1" s="15"/>
      <c r="OXL1" s="15"/>
      <c r="OXM1" s="15"/>
      <c r="OXN1" s="15"/>
      <c r="OXO1" s="15"/>
      <c r="OXP1" s="15"/>
      <c r="OXQ1" s="15"/>
      <c r="OXR1" s="15"/>
      <c r="OXS1" s="15"/>
      <c r="OXT1" s="15"/>
      <c r="OXU1" s="15"/>
      <c r="OXV1" s="15"/>
      <c r="OXW1" s="15"/>
      <c r="OXX1" s="15"/>
      <c r="OXY1" s="15"/>
      <c r="OXZ1" s="15"/>
      <c r="OYA1" s="15"/>
      <c r="OYB1" s="15"/>
      <c r="OYC1" s="15"/>
      <c r="OYD1" s="15"/>
      <c r="OYE1" s="15"/>
      <c r="OYF1" s="15"/>
      <c r="OYG1" s="15"/>
      <c r="OYH1" s="15"/>
      <c r="OYI1" s="15"/>
      <c r="OYJ1" s="15"/>
      <c r="OYK1" s="15"/>
      <c r="OYL1" s="15"/>
      <c r="OYM1" s="15"/>
      <c r="OYN1" s="15"/>
      <c r="OYO1" s="15"/>
      <c r="OYP1" s="15"/>
      <c r="OYQ1" s="15"/>
      <c r="OYR1" s="15"/>
      <c r="OYS1" s="15"/>
      <c r="OYT1" s="15"/>
      <c r="OYU1" s="15"/>
      <c r="OYV1" s="15"/>
      <c r="OYW1" s="15"/>
      <c r="OYX1" s="15"/>
      <c r="OYY1" s="15"/>
      <c r="OYZ1" s="15"/>
      <c r="OZA1" s="15"/>
      <c r="OZB1" s="15"/>
      <c r="OZC1" s="15"/>
      <c r="OZD1" s="15"/>
      <c r="OZE1" s="15"/>
      <c r="OZF1" s="15"/>
      <c r="OZG1" s="15"/>
      <c r="OZH1" s="15"/>
      <c r="OZI1" s="15"/>
      <c r="OZJ1" s="15"/>
      <c r="OZK1" s="15"/>
      <c r="OZL1" s="15"/>
      <c r="OZM1" s="15"/>
      <c r="OZN1" s="15"/>
      <c r="OZO1" s="15"/>
      <c r="OZP1" s="15"/>
      <c r="OZQ1" s="15"/>
      <c r="OZR1" s="15"/>
      <c r="OZS1" s="15"/>
      <c r="OZT1" s="15"/>
      <c r="OZU1" s="15"/>
      <c r="OZV1" s="15"/>
      <c r="OZW1" s="15"/>
      <c r="OZX1" s="15"/>
      <c r="OZY1" s="15"/>
      <c r="OZZ1" s="15"/>
      <c r="PAA1" s="15"/>
      <c r="PAB1" s="15"/>
      <c r="PAC1" s="15"/>
      <c r="PAD1" s="15"/>
      <c r="PAE1" s="15"/>
      <c r="PAF1" s="15"/>
      <c r="PAG1" s="15"/>
      <c r="PAH1" s="15"/>
      <c r="PAI1" s="15"/>
      <c r="PAJ1" s="15"/>
      <c r="PAK1" s="15"/>
      <c r="PAL1" s="15"/>
      <c r="PAM1" s="15"/>
      <c r="PAN1" s="15"/>
      <c r="PAO1" s="15"/>
      <c r="PAP1" s="15"/>
      <c r="PAQ1" s="15"/>
      <c r="PAR1" s="15"/>
      <c r="PAS1" s="15"/>
      <c r="PAT1" s="15"/>
      <c r="PAU1" s="15"/>
      <c r="PAV1" s="15"/>
      <c r="PAW1" s="15"/>
      <c r="PAX1" s="15"/>
      <c r="PAY1" s="15"/>
      <c r="PAZ1" s="15"/>
      <c r="PBA1" s="15"/>
      <c r="PBB1" s="15"/>
      <c r="PBC1" s="15"/>
      <c r="PBD1" s="15"/>
      <c r="PBE1" s="15"/>
      <c r="PBF1" s="15"/>
      <c r="PBG1" s="15"/>
      <c r="PBH1" s="15"/>
      <c r="PBI1" s="15"/>
      <c r="PBJ1" s="15"/>
      <c r="PBK1" s="15"/>
      <c r="PBL1" s="15"/>
      <c r="PBM1" s="15"/>
      <c r="PBN1" s="15"/>
      <c r="PBO1" s="15"/>
      <c r="PBP1" s="15"/>
      <c r="PBQ1" s="15"/>
      <c r="PBR1" s="15"/>
      <c r="PBS1" s="15"/>
      <c r="PBT1" s="15"/>
      <c r="PBU1" s="15"/>
      <c r="PBV1" s="15"/>
      <c r="PBW1" s="15"/>
      <c r="PBX1" s="15"/>
      <c r="PBY1" s="15"/>
      <c r="PBZ1" s="15"/>
      <c r="PCA1" s="15"/>
      <c r="PCB1" s="15"/>
      <c r="PCC1" s="15"/>
      <c r="PCD1" s="15"/>
      <c r="PCE1" s="15"/>
      <c r="PCF1" s="15"/>
      <c r="PCG1" s="15"/>
      <c r="PCH1" s="15"/>
      <c r="PCI1" s="15"/>
      <c r="PCJ1" s="15"/>
      <c r="PCK1" s="15"/>
      <c r="PCL1" s="15"/>
      <c r="PCM1" s="15"/>
      <c r="PCN1" s="15"/>
      <c r="PCO1" s="15"/>
      <c r="PCP1" s="15"/>
      <c r="PCQ1" s="15"/>
      <c r="PCR1" s="15"/>
      <c r="PCS1" s="15"/>
      <c r="PCT1" s="15"/>
      <c r="PCU1" s="15"/>
      <c r="PCV1" s="15"/>
      <c r="PCW1" s="15"/>
      <c r="PCX1" s="15"/>
      <c r="PCY1" s="15"/>
      <c r="PCZ1" s="15"/>
      <c r="PDA1" s="15"/>
      <c r="PDB1" s="15"/>
      <c r="PDC1" s="15"/>
      <c r="PDD1" s="15"/>
      <c r="PDE1" s="15"/>
      <c r="PDF1" s="15"/>
      <c r="PDG1" s="15"/>
      <c r="PDH1" s="15"/>
      <c r="PDI1" s="15"/>
      <c r="PDJ1" s="15"/>
      <c r="PDK1" s="15"/>
      <c r="PDL1" s="15"/>
      <c r="PDM1" s="15"/>
      <c r="PDN1" s="15"/>
      <c r="PDO1" s="15"/>
      <c r="PDP1" s="15"/>
      <c r="PDQ1" s="15"/>
      <c r="PDR1" s="15"/>
      <c r="PDS1" s="15"/>
      <c r="PDT1" s="15"/>
      <c r="PDU1" s="15"/>
      <c r="PDV1" s="15"/>
      <c r="PDW1" s="15"/>
      <c r="PDX1" s="15"/>
      <c r="PDY1" s="15"/>
      <c r="PDZ1" s="15"/>
      <c r="PEA1" s="15"/>
      <c r="PEB1" s="15"/>
      <c r="PEC1" s="15"/>
      <c r="PED1" s="15"/>
      <c r="PEE1" s="15"/>
      <c r="PEF1" s="15"/>
      <c r="PEG1" s="15"/>
      <c r="PEH1" s="15"/>
      <c r="PEI1" s="15"/>
      <c r="PEJ1" s="15"/>
      <c r="PEK1" s="15"/>
      <c r="PEL1" s="15"/>
      <c r="PEM1" s="15"/>
      <c r="PEN1" s="15"/>
      <c r="PEO1" s="15"/>
      <c r="PEP1" s="15"/>
      <c r="PEQ1" s="15"/>
      <c r="PER1" s="15"/>
      <c r="PES1" s="15"/>
      <c r="PET1" s="15"/>
      <c r="PEU1" s="15"/>
      <c r="PEV1" s="15"/>
      <c r="PEW1" s="15"/>
      <c r="PEX1" s="15"/>
      <c r="PEY1" s="15"/>
      <c r="PEZ1" s="15"/>
      <c r="PFA1" s="15"/>
      <c r="PFB1" s="15"/>
      <c r="PFC1" s="15"/>
      <c r="PFD1" s="15"/>
      <c r="PFE1" s="15"/>
      <c r="PFF1" s="15"/>
      <c r="PFG1" s="15"/>
      <c r="PFH1" s="15"/>
      <c r="PFI1" s="15"/>
      <c r="PFJ1" s="15"/>
      <c r="PFK1" s="15"/>
      <c r="PFL1" s="15"/>
      <c r="PFM1" s="15"/>
      <c r="PFN1" s="15"/>
      <c r="PFO1" s="15"/>
      <c r="PFP1" s="15"/>
      <c r="PFQ1" s="15"/>
      <c r="PFR1" s="15"/>
      <c r="PFS1" s="15"/>
      <c r="PFT1" s="15"/>
      <c r="PFU1" s="15"/>
      <c r="PFV1" s="15"/>
      <c r="PFW1" s="15"/>
      <c r="PFX1" s="15"/>
      <c r="PFY1" s="15"/>
      <c r="PFZ1" s="15"/>
      <c r="PGA1" s="15"/>
      <c r="PGB1" s="15"/>
      <c r="PGC1" s="15"/>
      <c r="PGD1" s="15"/>
      <c r="PGE1" s="15"/>
      <c r="PGF1" s="15"/>
      <c r="PGG1" s="15"/>
      <c r="PGH1" s="15"/>
      <c r="PGI1" s="15"/>
      <c r="PGJ1" s="15"/>
      <c r="PGK1" s="15"/>
      <c r="PGL1" s="15"/>
      <c r="PGM1" s="15"/>
      <c r="PGN1" s="15"/>
      <c r="PGO1" s="15"/>
      <c r="PGP1" s="15"/>
      <c r="PGQ1" s="15"/>
      <c r="PGR1" s="15"/>
      <c r="PGS1" s="15"/>
      <c r="PGT1" s="15"/>
      <c r="PGU1" s="15"/>
      <c r="PGV1" s="15"/>
      <c r="PGW1" s="15"/>
      <c r="PGX1" s="15"/>
      <c r="PGY1" s="15"/>
      <c r="PGZ1" s="15"/>
      <c r="PHA1" s="15"/>
      <c r="PHB1" s="15"/>
      <c r="PHC1" s="15"/>
      <c r="PHD1" s="15"/>
      <c r="PHE1" s="15"/>
      <c r="PHF1" s="15"/>
      <c r="PHG1" s="15"/>
      <c r="PHH1" s="15"/>
      <c r="PHI1" s="15"/>
      <c r="PHJ1" s="15"/>
      <c r="PHK1" s="15"/>
      <c r="PHL1" s="15"/>
      <c r="PHM1" s="15"/>
      <c r="PHN1" s="15"/>
      <c r="PHO1" s="15"/>
      <c r="PHP1" s="15"/>
      <c r="PHQ1" s="15"/>
      <c r="PHR1" s="15"/>
      <c r="PHS1" s="15"/>
      <c r="PHT1" s="15"/>
      <c r="PHU1" s="15"/>
      <c r="PHV1" s="15"/>
      <c r="PHW1" s="15"/>
      <c r="PHX1" s="15"/>
      <c r="PHY1" s="15"/>
      <c r="PHZ1" s="15"/>
      <c r="PIA1" s="15"/>
      <c r="PIB1" s="15"/>
      <c r="PIC1" s="15"/>
      <c r="PID1" s="15"/>
      <c r="PIE1" s="15"/>
      <c r="PIF1" s="15"/>
      <c r="PIG1" s="15"/>
      <c r="PIH1" s="15"/>
      <c r="PII1" s="15"/>
      <c r="PIJ1" s="15"/>
      <c r="PIK1" s="15"/>
      <c r="PIL1" s="15"/>
      <c r="PIM1" s="15"/>
      <c r="PIN1" s="15"/>
      <c r="PIO1" s="15"/>
      <c r="PIP1" s="15"/>
      <c r="PIQ1" s="15"/>
      <c r="PIR1" s="15"/>
      <c r="PIS1" s="15"/>
      <c r="PIT1" s="15"/>
      <c r="PIU1" s="15"/>
      <c r="PIV1" s="15"/>
      <c r="PIW1" s="15"/>
      <c r="PIX1" s="15"/>
      <c r="PIY1" s="15"/>
      <c r="PIZ1" s="15"/>
      <c r="PJA1" s="15"/>
      <c r="PJB1" s="15"/>
      <c r="PJC1" s="15"/>
      <c r="PJD1" s="15"/>
      <c r="PJE1" s="15"/>
      <c r="PJF1" s="15"/>
      <c r="PJG1" s="15"/>
      <c r="PJH1" s="15"/>
      <c r="PJI1" s="15"/>
      <c r="PJJ1" s="15"/>
      <c r="PJK1" s="15"/>
      <c r="PJL1" s="15"/>
      <c r="PJM1" s="15"/>
      <c r="PJN1" s="15"/>
      <c r="PJO1" s="15"/>
      <c r="PJP1" s="15"/>
      <c r="PJQ1" s="15"/>
      <c r="PJR1" s="15"/>
      <c r="PJS1" s="15"/>
      <c r="PJT1" s="15"/>
      <c r="PJU1" s="15"/>
      <c r="PJV1" s="15"/>
      <c r="PJW1" s="15"/>
      <c r="PJX1" s="15"/>
      <c r="PJY1" s="15"/>
      <c r="PJZ1" s="15"/>
      <c r="PKA1" s="15"/>
      <c r="PKB1" s="15"/>
      <c r="PKC1" s="15"/>
      <c r="PKD1" s="15"/>
      <c r="PKE1" s="15"/>
      <c r="PKF1" s="15"/>
      <c r="PKG1" s="15"/>
      <c r="PKH1" s="15"/>
      <c r="PKI1" s="15"/>
      <c r="PKJ1" s="15"/>
      <c r="PKK1" s="15"/>
      <c r="PKL1" s="15"/>
      <c r="PKM1" s="15"/>
      <c r="PKN1" s="15"/>
      <c r="PKO1" s="15"/>
      <c r="PKP1" s="15"/>
      <c r="PKQ1" s="15"/>
      <c r="PKR1" s="15"/>
      <c r="PKS1" s="15"/>
      <c r="PKT1" s="15"/>
      <c r="PKU1" s="15"/>
      <c r="PKV1" s="15"/>
      <c r="PKW1" s="15"/>
      <c r="PKX1" s="15"/>
      <c r="PKY1" s="15"/>
      <c r="PKZ1" s="15"/>
      <c r="PLA1" s="15"/>
      <c r="PLB1" s="15"/>
      <c r="PLC1" s="15"/>
      <c r="PLD1" s="15"/>
      <c r="PLE1" s="15"/>
      <c r="PLF1" s="15"/>
      <c r="PLG1" s="15"/>
      <c r="PLH1" s="15"/>
      <c r="PLI1" s="15"/>
      <c r="PLJ1" s="15"/>
      <c r="PLK1" s="15"/>
      <c r="PLL1" s="15"/>
      <c r="PLM1" s="15"/>
      <c r="PLN1" s="15"/>
      <c r="PLO1" s="15"/>
      <c r="PLP1" s="15"/>
      <c r="PLQ1" s="15"/>
      <c r="PLR1" s="15"/>
      <c r="PLS1" s="15"/>
      <c r="PLT1" s="15"/>
      <c r="PLU1" s="15"/>
      <c r="PLV1" s="15"/>
      <c r="PLW1" s="15"/>
      <c r="PLX1" s="15"/>
      <c r="PLY1" s="15"/>
      <c r="PLZ1" s="15"/>
      <c r="PMA1" s="15"/>
      <c r="PMB1" s="15"/>
      <c r="PMC1" s="15"/>
      <c r="PMD1" s="15"/>
      <c r="PME1" s="15"/>
      <c r="PMF1" s="15"/>
      <c r="PMG1" s="15"/>
      <c r="PMH1" s="15"/>
      <c r="PMI1" s="15"/>
      <c r="PMJ1" s="15"/>
      <c r="PMK1" s="15"/>
      <c r="PML1" s="15"/>
      <c r="PMM1" s="15"/>
      <c r="PMN1" s="15"/>
      <c r="PMO1" s="15"/>
      <c r="PMP1" s="15"/>
      <c r="PMQ1" s="15"/>
      <c r="PMR1" s="15"/>
      <c r="PMS1" s="15"/>
      <c r="PMT1" s="15"/>
      <c r="PMU1" s="15"/>
      <c r="PMV1" s="15"/>
      <c r="PMW1" s="15"/>
      <c r="PMX1" s="15"/>
      <c r="PMY1" s="15"/>
      <c r="PMZ1" s="15"/>
      <c r="PNA1" s="15"/>
      <c r="PNB1" s="15"/>
      <c r="PNC1" s="15"/>
      <c r="PND1" s="15"/>
      <c r="PNE1" s="15"/>
      <c r="PNF1" s="15"/>
      <c r="PNG1" s="15"/>
      <c r="PNH1" s="15"/>
      <c r="PNI1" s="15"/>
      <c r="PNJ1" s="15"/>
      <c r="PNK1" s="15"/>
      <c r="PNL1" s="15"/>
      <c r="PNM1" s="15"/>
      <c r="PNN1" s="15"/>
      <c r="PNO1" s="15"/>
      <c r="PNP1" s="15"/>
      <c r="PNQ1" s="15"/>
      <c r="PNR1" s="15"/>
      <c r="PNS1" s="15"/>
      <c r="PNT1" s="15"/>
      <c r="PNU1" s="15"/>
      <c r="PNV1" s="15"/>
      <c r="PNW1" s="15"/>
      <c r="PNX1" s="15"/>
      <c r="PNY1" s="15"/>
      <c r="PNZ1" s="15"/>
      <c r="POA1" s="15"/>
      <c r="POB1" s="15"/>
      <c r="POC1" s="15"/>
      <c r="POD1" s="15"/>
      <c r="POE1" s="15"/>
      <c r="POF1" s="15"/>
      <c r="POG1" s="15"/>
      <c r="POH1" s="15"/>
      <c r="POI1" s="15"/>
      <c r="POJ1" s="15"/>
      <c r="POK1" s="15"/>
      <c r="POL1" s="15"/>
      <c r="POM1" s="15"/>
      <c r="PON1" s="15"/>
      <c r="POO1" s="15"/>
      <c r="POP1" s="15"/>
      <c r="POQ1" s="15"/>
      <c r="POR1" s="15"/>
      <c r="POS1" s="15"/>
      <c r="POT1" s="15"/>
      <c r="POU1" s="15"/>
      <c r="POV1" s="15"/>
      <c r="POW1" s="15"/>
      <c r="POX1" s="15"/>
      <c r="POY1" s="15"/>
      <c r="POZ1" s="15"/>
      <c r="PPA1" s="15"/>
      <c r="PPB1" s="15"/>
      <c r="PPC1" s="15"/>
      <c r="PPD1" s="15"/>
      <c r="PPE1" s="15"/>
      <c r="PPF1" s="15"/>
      <c r="PPG1" s="15"/>
      <c r="PPH1" s="15"/>
      <c r="PPI1" s="15"/>
      <c r="PPJ1" s="15"/>
      <c r="PPK1" s="15"/>
      <c r="PPL1" s="15"/>
      <c r="PPM1" s="15"/>
      <c r="PPN1" s="15"/>
      <c r="PPO1" s="15"/>
      <c r="PPP1" s="15"/>
      <c r="PPQ1" s="15"/>
      <c r="PPR1" s="15"/>
      <c r="PPS1" s="15"/>
      <c r="PPT1" s="15"/>
      <c r="PPU1" s="15"/>
      <c r="PPV1" s="15"/>
      <c r="PPW1" s="15"/>
      <c r="PPX1" s="15"/>
      <c r="PPY1" s="15"/>
      <c r="PPZ1" s="15"/>
      <c r="PQA1" s="15"/>
      <c r="PQB1" s="15"/>
      <c r="PQC1" s="15"/>
      <c r="PQD1" s="15"/>
      <c r="PQE1" s="15"/>
      <c r="PQF1" s="15"/>
      <c r="PQG1" s="15"/>
      <c r="PQH1" s="15"/>
      <c r="PQI1" s="15"/>
      <c r="PQJ1" s="15"/>
      <c r="PQK1" s="15"/>
      <c r="PQL1" s="15"/>
      <c r="PQM1" s="15"/>
      <c r="PQN1" s="15"/>
      <c r="PQO1" s="15"/>
      <c r="PQP1" s="15"/>
      <c r="PQQ1" s="15"/>
      <c r="PQR1" s="15"/>
      <c r="PQS1" s="15"/>
      <c r="PQT1" s="15"/>
      <c r="PQU1" s="15"/>
      <c r="PQV1" s="15"/>
      <c r="PQW1" s="15"/>
      <c r="PQX1" s="15"/>
      <c r="PQY1" s="15"/>
      <c r="PQZ1" s="15"/>
      <c r="PRA1" s="15"/>
      <c r="PRB1" s="15"/>
      <c r="PRC1" s="15"/>
      <c r="PRD1" s="15"/>
      <c r="PRE1" s="15"/>
      <c r="PRF1" s="15"/>
      <c r="PRG1" s="15"/>
      <c r="PRH1" s="15"/>
      <c r="PRI1" s="15"/>
      <c r="PRJ1" s="15"/>
      <c r="PRK1" s="15"/>
      <c r="PRL1" s="15"/>
      <c r="PRM1" s="15"/>
      <c r="PRN1" s="15"/>
      <c r="PRO1" s="15"/>
      <c r="PRP1" s="15"/>
      <c r="PRQ1" s="15"/>
      <c r="PRR1" s="15"/>
      <c r="PRS1" s="15"/>
      <c r="PRT1" s="15"/>
      <c r="PRU1" s="15"/>
      <c r="PRV1" s="15"/>
      <c r="PRW1" s="15"/>
      <c r="PRX1" s="15"/>
      <c r="PRY1" s="15"/>
      <c r="PRZ1" s="15"/>
      <c r="PSA1" s="15"/>
      <c r="PSB1" s="15"/>
      <c r="PSC1" s="15"/>
      <c r="PSD1" s="15"/>
      <c r="PSE1" s="15"/>
      <c r="PSF1" s="15"/>
      <c r="PSG1" s="15"/>
      <c r="PSH1" s="15"/>
      <c r="PSI1" s="15"/>
      <c r="PSJ1" s="15"/>
      <c r="PSK1" s="15"/>
      <c r="PSL1" s="15"/>
      <c r="PSM1" s="15"/>
      <c r="PSN1" s="15"/>
      <c r="PSO1" s="15"/>
      <c r="PSP1" s="15"/>
      <c r="PSQ1" s="15"/>
      <c r="PSR1" s="15"/>
      <c r="PSS1" s="15"/>
      <c r="PST1" s="15"/>
      <c r="PSU1" s="15"/>
      <c r="PSV1" s="15"/>
      <c r="PSW1" s="15"/>
      <c r="PSX1" s="15"/>
      <c r="PSY1" s="15"/>
      <c r="PSZ1" s="15"/>
      <c r="PTA1" s="15"/>
      <c r="PTB1" s="15"/>
      <c r="PTC1" s="15"/>
      <c r="PTD1" s="15"/>
      <c r="PTE1" s="15"/>
      <c r="PTF1" s="15"/>
      <c r="PTG1" s="15"/>
      <c r="PTH1" s="15"/>
      <c r="PTI1" s="15"/>
      <c r="PTJ1" s="15"/>
      <c r="PTK1" s="15"/>
      <c r="PTL1" s="15"/>
      <c r="PTM1" s="15"/>
      <c r="PTN1" s="15"/>
      <c r="PTO1" s="15"/>
      <c r="PTP1" s="15"/>
      <c r="PTQ1" s="15"/>
      <c r="PTR1" s="15"/>
      <c r="PTS1" s="15"/>
      <c r="PTT1" s="15"/>
      <c r="PTU1" s="15"/>
      <c r="PTV1" s="15"/>
      <c r="PTW1" s="15"/>
      <c r="PTX1" s="15"/>
      <c r="PTY1" s="15"/>
      <c r="PTZ1" s="15"/>
      <c r="PUA1" s="15"/>
      <c r="PUB1" s="15"/>
      <c r="PUC1" s="15"/>
      <c r="PUD1" s="15"/>
      <c r="PUE1" s="15"/>
      <c r="PUF1" s="15"/>
      <c r="PUG1" s="15"/>
      <c r="PUH1" s="15"/>
      <c r="PUI1" s="15"/>
      <c r="PUJ1" s="15"/>
      <c r="PUK1" s="15"/>
      <c r="PUL1" s="15"/>
      <c r="PUM1" s="15"/>
      <c r="PUN1" s="15"/>
      <c r="PUO1" s="15"/>
      <c r="PUP1" s="15"/>
      <c r="PUQ1" s="15"/>
      <c r="PUR1" s="15"/>
      <c r="PUS1" s="15"/>
      <c r="PUT1" s="15"/>
      <c r="PUU1" s="15"/>
      <c r="PUV1" s="15"/>
      <c r="PUW1" s="15"/>
      <c r="PUX1" s="15"/>
      <c r="PUY1" s="15"/>
      <c r="PUZ1" s="15"/>
      <c r="PVA1" s="15"/>
      <c r="PVB1" s="15"/>
      <c r="PVC1" s="15"/>
      <c r="PVD1" s="15"/>
      <c r="PVE1" s="15"/>
      <c r="PVF1" s="15"/>
      <c r="PVG1" s="15"/>
      <c r="PVH1" s="15"/>
      <c r="PVI1" s="15"/>
      <c r="PVJ1" s="15"/>
      <c r="PVK1" s="15"/>
      <c r="PVL1" s="15"/>
      <c r="PVM1" s="15"/>
      <c r="PVN1" s="15"/>
      <c r="PVO1" s="15"/>
      <c r="PVP1" s="15"/>
      <c r="PVQ1" s="15"/>
      <c r="PVR1" s="15"/>
      <c r="PVS1" s="15"/>
      <c r="PVT1" s="15"/>
      <c r="PVU1" s="15"/>
      <c r="PVV1" s="15"/>
      <c r="PVW1" s="15"/>
      <c r="PVX1" s="15"/>
      <c r="PVY1" s="15"/>
      <c r="PVZ1" s="15"/>
      <c r="PWA1" s="15"/>
      <c r="PWB1" s="15"/>
      <c r="PWC1" s="15"/>
      <c r="PWD1" s="15"/>
      <c r="PWE1" s="15"/>
      <c r="PWF1" s="15"/>
      <c r="PWG1" s="15"/>
      <c r="PWH1" s="15"/>
      <c r="PWI1" s="15"/>
      <c r="PWJ1" s="15"/>
      <c r="PWK1" s="15"/>
      <c r="PWL1" s="15"/>
      <c r="PWM1" s="15"/>
      <c r="PWN1" s="15"/>
      <c r="PWO1" s="15"/>
      <c r="PWP1" s="15"/>
      <c r="PWQ1" s="15"/>
      <c r="PWR1" s="15"/>
      <c r="PWS1" s="15"/>
      <c r="PWT1" s="15"/>
      <c r="PWU1" s="15"/>
      <c r="PWV1" s="15"/>
      <c r="PWW1" s="15"/>
      <c r="PWX1" s="15"/>
      <c r="PWY1" s="15"/>
      <c r="PWZ1" s="15"/>
      <c r="PXA1" s="15"/>
      <c r="PXB1" s="15"/>
      <c r="PXC1" s="15"/>
      <c r="PXD1" s="15"/>
      <c r="PXE1" s="15"/>
      <c r="PXF1" s="15"/>
      <c r="PXG1" s="15"/>
      <c r="PXH1" s="15"/>
      <c r="PXI1" s="15"/>
      <c r="PXJ1" s="15"/>
      <c r="PXK1" s="15"/>
      <c r="PXL1" s="15"/>
      <c r="PXM1" s="15"/>
      <c r="PXN1" s="15"/>
      <c r="PXO1" s="15"/>
      <c r="PXP1" s="15"/>
      <c r="PXQ1" s="15"/>
      <c r="PXR1" s="15"/>
      <c r="PXS1" s="15"/>
      <c r="PXT1" s="15"/>
      <c r="PXU1" s="15"/>
      <c r="PXV1" s="15"/>
      <c r="PXW1" s="15"/>
      <c r="PXX1" s="15"/>
      <c r="PXY1" s="15"/>
      <c r="PXZ1" s="15"/>
      <c r="PYA1" s="15"/>
      <c r="PYB1" s="15"/>
      <c r="PYC1" s="15"/>
      <c r="PYD1" s="15"/>
      <c r="PYE1" s="15"/>
      <c r="PYF1" s="15"/>
      <c r="PYG1" s="15"/>
      <c r="PYH1" s="15"/>
      <c r="PYI1" s="15"/>
      <c r="PYJ1" s="15"/>
      <c r="PYK1" s="15"/>
      <c r="PYL1" s="15"/>
      <c r="PYM1" s="15"/>
      <c r="PYN1" s="15"/>
      <c r="PYO1" s="15"/>
      <c r="PYP1" s="15"/>
      <c r="PYQ1" s="15"/>
      <c r="PYR1" s="15"/>
      <c r="PYS1" s="15"/>
      <c r="PYT1" s="15"/>
      <c r="PYU1" s="15"/>
      <c r="PYV1" s="15"/>
      <c r="PYW1" s="15"/>
      <c r="PYX1" s="15"/>
      <c r="PYY1" s="15"/>
      <c r="PYZ1" s="15"/>
      <c r="PZA1" s="15"/>
      <c r="PZB1" s="15"/>
      <c r="PZC1" s="15"/>
      <c r="PZD1" s="15"/>
      <c r="PZE1" s="15"/>
      <c r="PZF1" s="15"/>
      <c r="PZG1" s="15"/>
      <c r="PZH1" s="15"/>
      <c r="PZI1" s="15"/>
      <c r="PZJ1" s="15"/>
      <c r="PZK1" s="15"/>
      <c r="PZL1" s="15"/>
      <c r="PZM1" s="15"/>
      <c r="PZN1" s="15"/>
      <c r="PZO1" s="15"/>
      <c r="PZP1" s="15"/>
      <c r="PZQ1" s="15"/>
      <c r="PZR1" s="15"/>
      <c r="PZS1" s="15"/>
      <c r="PZT1" s="15"/>
      <c r="PZU1" s="15"/>
      <c r="PZV1" s="15"/>
      <c r="PZW1" s="15"/>
      <c r="PZX1" s="15"/>
      <c r="PZY1" s="15"/>
      <c r="PZZ1" s="15"/>
      <c r="QAA1" s="15"/>
      <c r="QAB1" s="15"/>
      <c r="QAC1" s="15"/>
      <c r="QAD1" s="15"/>
      <c r="QAE1" s="15"/>
      <c r="QAF1" s="15"/>
      <c r="QAG1" s="15"/>
      <c r="QAH1" s="15"/>
      <c r="QAI1" s="15"/>
      <c r="QAJ1" s="15"/>
      <c r="QAK1" s="15"/>
      <c r="QAL1" s="15"/>
      <c r="QAM1" s="15"/>
      <c r="QAN1" s="15"/>
      <c r="QAO1" s="15"/>
      <c r="QAP1" s="15"/>
      <c r="QAQ1" s="15"/>
      <c r="QAR1" s="15"/>
      <c r="QAS1" s="15"/>
      <c r="QAT1" s="15"/>
      <c r="QAU1" s="15"/>
      <c r="QAV1" s="15"/>
      <c r="QAW1" s="15"/>
      <c r="QAX1" s="15"/>
      <c r="QAY1" s="15"/>
      <c r="QAZ1" s="15"/>
      <c r="QBA1" s="15"/>
      <c r="QBB1" s="15"/>
      <c r="QBC1" s="15"/>
      <c r="QBD1" s="15"/>
      <c r="QBE1" s="15"/>
      <c r="QBF1" s="15"/>
      <c r="QBG1" s="15"/>
      <c r="QBH1" s="15"/>
      <c r="QBI1" s="15"/>
      <c r="QBJ1" s="15"/>
      <c r="QBK1" s="15"/>
      <c r="QBL1" s="15"/>
      <c r="QBM1" s="15"/>
      <c r="QBN1" s="15"/>
      <c r="QBO1" s="15"/>
      <c r="QBP1" s="15"/>
      <c r="QBQ1" s="15"/>
      <c r="QBR1" s="15"/>
      <c r="QBS1" s="15"/>
      <c r="QBT1" s="15"/>
      <c r="QBU1" s="15"/>
      <c r="QBV1" s="15"/>
      <c r="QBW1" s="15"/>
      <c r="QBX1" s="15"/>
      <c r="QBY1" s="15"/>
      <c r="QBZ1" s="15"/>
      <c r="QCA1" s="15"/>
      <c r="QCB1" s="15"/>
      <c r="QCC1" s="15"/>
      <c r="QCD1" s="15"/>
      <c r="QCE1" s="15"/>
      <c r="QCF1" s="15"/>
      <c r="QCG1" s="15"/>
      <c r="QCH1" s="15"/>
      <c r="QCI1" s="15"/>
      <c r="QCJ1" s="15"/>
      <c r="QCK1" s="15"/>
      <c r="QCL1" s="15"/>
      <c r="QCM1" s="15"/>
      <c r="QCN1" s="15"/>
      <c r="QCO1" s="15"/>
      <c r="QCP1" s="15"/>
      <c r="QCQ1" s="15"/>
      <c r="QCR1" s="15"/>
      <c r="QCS1" s="15"/>
      <c r="QCT1" s="15"/>
      <c r="QCU1" s="15"/>
      <c r="QCV1" s="15"/>
      <c r="QCW1" s="15"/>
      <c r="QCX1" s="15"/>
      <c r="QCY1" s="15"/>
      <c r="QCZ1" s="15"/>
      <c r="QDA1" s="15"/>
      <c r="QDB1" s="15"/>
      <c r="QDC1" s="15"/>
      <c r="QDD1" s="15"/>
      <c r="QDE1" s="15"/>
      <c r="QDF1" s="15"/>
      <c r="QDG1" s="15"/>
      <c r="QDH1" s="15"/>
      <c r="QDI1" s="15"/>
      <c r="QDJ1" s="15"/>
      <c r="QDK1" s="15"/>
      <c r="QDL1" s="15"/>
      <c r="QDM1" s="15"/>
      <c r="QDN1" s="15"/>
      <c r="QDO1" s="15"/>
      <c r="QDP1" s="15"/>
      <c r="QDQ1" s="15"/>
      <c r="QDR1" s="15"/>
      <c r="QDS1" s="15"/>
      <c r="QDT1" s="15"/>
      <c r="QDU1" s="15"/>
      <c r="QDV1" s="15"/>
      <c r="QDW1" s="15"/>
      <c r="QDX1" s="15"/>
      <c r="QDY1" s="15"/>
      <c r="QDZ1" s="15"/>
      <c r="QEA1" s="15"/>
      <c r="QEB1" s="15"/>
      <c r="QEC1" s="15"/>
      <c r="QED1" s="15"/>
      <c r="QEE1" s="15"/>
      <c r="QEF1" s="15"/>
      <c r="QEG1" s="15"/>
      <c r="QEH1" s="15"/>
      <c r="QEI1" s="15"/>
      <c r="QEJ1" s="15"/>
      <c r="QEK1" s="15"/>
      <c r="QEL1" s="15"/>
      <c r="QEM1" s="15"/>
      <c r="QEN1" s="15"/>
      <c r="QEO1" s="15"/>
      <c r="QEP1" s="15"/>
      <c r="QEQ1" s="15"/>
      <c r="QER1" s="15"/>
      <c r="QES1" s="15"/>
      <c r="QET1" s="15"/>
      <c r="QEU1" s="15"/>
      <c r="QEV1" s="15"/>
      <c r="QEW1" s="15"/>
      <c r="QEX1" s="15"/>
      <c r="QEY1" s="15"/>
      <c r="QEZ1" s="15"/>
      <c r="QFA1" s="15"/>
      <c r="QFB1" s="15"/>
      <c r="QFC1" s="15"/>
      <c r="QFD1" s="15"/>
      <c r="QFE1" s="15"/>
      <c r="QFF1" s="15"/>
      <c r="QFG1" s="15"/>
      <c r="QFH1" s="15"/>
      <c r="QFI1" s="15"/>
      <c r="QFJ1" s="15"/>
      <c r="QFK1" s="15"/>
      <c r="QFL1" s="15"/>
      <c r="QFM1" s="15"/>
      <c r="QFN1" s="15"/>
      <c r="QFO1" s="15"/>
      <c r="QFP1" s="15"/>
      <c r="QFQ1" s="15"/>
      <c r="QFR1" s="15"/>
      <c r="QFS1" s="15"/>
      <c r="QFT1" s="15"/>
      <c r="QFU1" s="15"/>
      <c r="QFV1" s="15"/>
      <c r="QFW1" s="15"/>
      <c r="QFX1" s="15"/>
      <c r="QFY1" s="15"/>
      <c r="QFZ1" s="15"/>
      <c r="QGA1" s="15"/>
      <c r="QGB1" s="15"/>
      <c r="QGC1" s="15"/>
      <c r="QGD1" s="15"/>
      <c r="QGE1" s="15"/>
      <c r="QGF1" s="15"/>
      <c r="QGG1" s="15"/>
      <c r="QGH1" s="15"/>
      <c r="QGI1" s="15"/>
      <c r="QGJ1" s="15"/>
      <c r="QGK1" s="15"/>
      <c r="QGL1" s="15"/>
      <c r="QGM1" s="15"/>
      <c r="QGN1" s="15"/>
      <c r="QGO1" s="15"/>
      <c r="QGP1" s="15"/>
      <c r="QGQ1" s="15"/>
      <c r="QGR1" s="15"/>
      <c r="QGS1" s="15"/>
      <c r="QGT1" s="15"/>
      <c r="QGU1" s="15"/>
      <c r="QGV1" s="15"/>
      <c r="QGW1" s="15"/>
      <c r="QGX1" s="15"/>
      <c r="QGY1" s="15"/>
      <c r="QGZ1" s="15"/>
      <c r="QHA1" s="15"/>
      <c r="QHB1" s="15"/>
      <c r="QHC1" s="15"/>
      <c r="QHD1" s="15"/>
      <c r="QHE1" s="15"/>
      <c r="QHF1" s="15"/>
      <c r="QHG1" s="15"/>
      <c r="QHH1" s="15"/>
      <c r="QHI1" s="15"/>
      <c r="QHJ1" s="15"/>
      <c r="QHK1" s="15"/>
      <c r="QHL1" s="15"/>
      <c r="QHM1" s="15"/>
      <c r="QHN1" s="15"/>
      <c r="QHO1" s="15"/>
      <c r="QHP1" s="15"/>
      <c r="QHQ1" s="15"/>
      <c r="QHR1" s="15"/>
      <c r="QHS1" s="15"/>
      <c r="QHT1" s="15"/>
      <c r="QHU1" s="15"/>
      <c r="QHV1" s="15"/>
      <c r="QHW1" s="15"/>
      <c r="QHX1" s="15"/>
      <c r="QHY1" s="15"/>
      <c r="QHZ1" s="15"/>
      <c r="QIA1" s="15"/>
      <c r="QIB1" s="15"/>
      <c r="QIC1" s="15"/>
      <c r="QID1" s="15"/>
      <c r="QIE1" s="15"/>
      <c r="QIF1" s="15"/>
      <c r="QIG1" s="15"/>
      <c r="QIH1" s="15"/>
      <c r="QII1" s="15"/>
      <c r="QIJ1" s="15"/>
      <c r="QIK1" s="15"/>
      <c r="QIL1" s="15"/>
      <c r="QIM1" s="15"/>
      <c r="QIN1" s="15"/>
      <c r="QIO1" s="15"/>
      <c r="QIP1" s="15"/>
      <c r="QIQ1" s="15"/>
      <c r="QIR1" s="15"/>
      <c r="QIS1" s="15"/>
      <c r="QIT1" s="15"/>
      <c r="QIU1" s="15"/>
      <c r="QIV1" s="15"/>
      <c r="QIW1" s="15"/>
      <c r="QIX1" s="15"/>
      <c r="QIY1" s="15"/>
      <c r="QIZ1" s="15"/>
      <c r="QJA1" s="15"/>
      <c r="QJB1" s="15"/>
      <c r="QJC1" s="15"/>
      <c r="QJD1" s="15"/>
      <c r="QJE1" s="15"/>
      <c r="QJF1" s="15"/>
      <c r="QJG1" s="15"/>
      <c r="QJH1" s="15"/>
      <c r="QJI1" s="15"/>
      <c r="QJJ1" s="15"/>
      <c r="QJK1" s="15"/>
      <c r="QJL1" s="15"/>
      <c r="QJM1" s="15"/>
      <c r="QJN1" s="15"/>
      <c r="QJO1" s="15"/>
      <c r="QJP1" s="15"/>
      <c r="QJQ1" s="15"/>
      <c r="QJR1" s="15"/>
      <c r="QJS1" s="15"/>
      <c r="QJT1" s="15"/>
      <c r="QJU1" s="15"/>
      <c r="QJV1" s="15"/>
      <c r="QJW1" s="15"/>
      <c r="QJX1" s="15"/>
      <c r="QJY1" s="15"/>
      <c r="QJZ1" s="15"/>
      <c r="QKA1" s="15"/>
      <c r="QKB1" s="15"/>
      <c r="QKC1" s="15"/>
      <c r="QKD1" s="15"/>
      <c r="QKE1" s="15"/>
      <c r="QKF1" s="15"/>
      <c r="QKG1" s="15"/>
      <c r="QKH1" s="15"/>
      <c r="QKI1" s="15"/>
      <c r="QKJ1" s="15"/>
      <c r="QKK1" s="15"/>
      <c r="QKL1" s="15"/>
      <c r="QKM1" s="15"/>
      <c r="QKN1" s="15"/>
      <c r="QKO1" s="15"/>
      <c r="QKP1" s="15"/>
      <c r="QKQ1" s="15"/>
      <c r="QKR1" s="15"/>
      <c r="QKS1" s="15"/>
      <c r="QKT1" s="15"/>
      <c r="QKU1" s="15"/>
      <c r="QKV1" s="15"/>
      <c r="QKW1" s="15"/>
      <c r="QKX1" s="15"/>
      <c r="QKY1" s="15"/>
      <c r="QKZ1" s="15"/>
      <c r="QLA1" s="15"/>
      <c r="QLB1" s="15"/>
      <c r="QLC1" s="15"/>
      <c r="QLD1" s="15"/>
      <c r="QLE1" s="15"/>
      <c r="QLF1" s="15"/>
      <c r="QLG1" s="15"/>
      <c r="QLH1" s="15"/>
      <c r="QLI1" s="15"/>
      <c r="QLJ1" s="15"/>
      <c r="QLK1" s="15"/>
      <c r="QLL1" s="15"/>
      <c r="QLM1" s="15"/>
      <c r="QLN1" s="15"/>
      <c r="QLO1" s="15"/>
      <c r="QLP1" s="15"/>
      <c r="QLQ1" s="15"/>
      <c r="QLR1" s="15"/>
      <c r="QLS1" s="15"/>
      <c r="QLT1" s="15"/>
      <c r="QLU1" s="15"/>
      <c r="QLV1" s="15"/>
      <c r="QLW1" s="15"/>
      <c r="QLX1" s="15"/>
      <c r="QLY1" s="15"/>
      <c r="QLZ1" s="15"/>
      <c r="QMA1" s="15"/>
      <c r="QMB1" s="15"/>
      <c r="QMC1" s="15"/>
      <c r="QMD1" s="15"/>
      <c r="QME1" s="15"/>
      <c r="QMF1" s="15"/>
      <c r="QMG1" s="15"/>
      <c r="QMH1" s="15"/>
      <c r="QMI1" s="15"/>
      <c r="QMJ1" s="15"/>
      <c r="QMK1" s="15"/>
      <c r="QML1" s="15"/>
      <c r="QMM1" s="15"/>
      <c r="QMN1" s="15"/>
      <c r="QMO1" s="15"/>
      <c r="QMP1" s="15"/>
      <c r="QMQ1" s="15"/>
      <c r="QMR1" s="15"/>
      <c r="QMS1" s="15"/>
      <c r="QMT1" s="15"/>
      <c r="QMU1" s="15"/>
      <c r="QMV1" s="15"/>
      <c r="QMW1" s="15"/>
      <c r="QMX1" s="15"/>
      <c r="QMY1" s="15"/>
      <c r="QMZ1" s="15"/>
      <c r="QNA1" s="15"/>
      <c r="QNB1" s="15"/>
      <c r="QNC1" s="15"/>
      <c r="QND1" s="15"/>
      <c r="QNE1" s="15"/>
      <c r="QNF1" s="15"/>
      <c r="QNG1" s="15"/>
      <c r="QNH1" s="15"/>
      <c r="QNI1" s="15"/>
      <c r="QNJ1" s="15"/>
      <c r="QNK1" s="15"/>
      <c r="QNL1" s="15"/>
      <c r="QNM1" s="15"/>
      <c r="QNN1" s="15"/>
      <c r="QNO1" s="15"/>
      <c r="QNP1" s="15"/>
      <c r="QNQ1" s="15"/>
      <c r="QNR1" s="15"/>
      <c r="QNS1" s="15"/>
      <c r="QNT1" s="15"/>
      <c r="QNU1" s="15"/>
      <c r="QNV1" s="15"/>
      <c r="QNW1" s="15"/>
      <c r="QNX1" s="15"/>
      <c r="QNY1" s="15"/>
      <c r="QNZ1" s="15"/>
      <c r="QOA1" s="15"/>
      <c r="QOB1" s="15"/>
      <c r="QOC1" s="15"/>
      <c r="QOD1" s="15"/>
      <c r="QOE1" s="15"/>
      <c r="QOF1" s="15"/>
      <c r="QOG1" s="15"/>
      <c r="QOH1" s="15"/>
      <c r="QOI1" s="15"/>
      <c r="QOJ1" s="15"/>
      <c r="QOK1" s="15"/>
      <c r="QOL1" s="15"/>
      <c r="QOM1" s="15"/>
      <c r="QON1" s="15"/>
      <c r="QOO1" s="15"/>
      <c r="QOP1" s="15"/>
      <c r="QOQ1" s="15"/>
      <c r="QOR1" s="15"/>
      <c r="QOS1" s="15"/>
      <c r="QOT1" s="15"/>
      <c r="QOU1" s="15"/>
      <c r="QOV1" s="15"/>
      <c r="QOW1" s="15"/>
      <c r="QOX1" s="15"/>
      <c r="QOY1" s="15"/>
      <c r="QOZ1" s="15"/>
      <c r="QPA1" s="15"/>
      <c r="QPB1" s="15"/>
      <c r="QPC1" s="15"/>
      <c r="QPD1" s="15"/>
      <c r="QPE1" s="15"/>
      <c r="QPF1" s="15"/>
      <c r="QPG1" s="15"/>
      <c r="QPH1" s="15"/>
      <c r="QPI1" s="15"/>
      <c r="QPJ1" s="15"/>
      <c r="QPK1" s="15"/>
      <c r="QPL1" s="15"/>
      <c r="QPM1" s="15"/>
      <c r="QPN1" s="15"/>
      <c r="QPO1" s="15"/>
      <c r="QPP1" s="15"/>
      <c r="QPQ1" s="15"/>
      <c r="QPR1" s="15"/>
      <c r="QPS1" s="15"/>
      <c r="QPT1" s="15"/>
      <c r="QPU1" s="15"/>
      <c r="QPV1" s="15"/>
      <c r="QPW1" s="15"/>
      <c r="QPX1" s="15"/>
      <c r="QPY1" s="15"/>
      <c r="QPZ1" s="15"/>
      <c r="QQA1" s="15"/>
      <c r="QQB1" s="15"/>
      <c r="QQC1" s="15"/>
      <c r="QQD1" s="15"/>
      <c r="QQE1" s="15"/>
      <c r="QQF1" s="15"/>
      <c r="QQG1" s="15"/>
      <c r="QQH1" s="15"/>
      <c r="QQI1" s="15"/>
      <c r="QQJ1" s="15"/>
      <c r="QQK1" s="15"/>
      <c r="QQL1" s="15"/>
      <c r="QQM1" s="15"/>
      <c r="QQN1" s="15"/>
      <c r="QQO1" s="15"/>
      <c r="QQP1" s="15"/>
      <c r="QQQ1" s="15"/>
      <c r="QQR1" s="15"/>
      <c r="QQS1" s="15"/>
      <c r="QQT1" s="15"/>
      <c r="QQU1" s="15"/>
      <c r="QQV1" s="15"/>
      <c r="QQW1" s="15"/>
      <c r="QQX1" s="15"/>
      <c r="QQY1" s="15"/>
      <c r="QQZ1" s="15"/>
      <c r="QRA1" s="15"/>
      <c r="QRB1" s="15"/>
      <c r="QRC1" s="15"/>
      <c r="QRD1" s="15"/>
      <c r="QRE1" s="15"/>
      <c r="QRF1" s="15"/>
      <c r="QRG1" s="15"/>
      <c r="QRH1" s="15"/>
      <c r="QRI1" s="15"/>
      <c r="QRJ1" s="15"/>
      <c r="QRK1" s="15"/>
      <c r="QRL1" s="15"/>
      <c r="QRM1" s="15"/>
      <c r="QRN1" s="15"/>
      <c r="QRO1" s="15"/>
      <c r="QRP1" s="15"/>
      <c r="QRQ1" s="15"/>
      <c r="QRR1" s="15"/>
      <c r="QRS1" s="15"/>
      <c r="QRT1" s="15"/>
      <c r="QRU1" s="15"/>
      <c r="QRV1" s="15"/>
      <c r="QRW1" s="15"/>
      <c r="QRX1" s="15"/>
      <c r="QRY1" s="15"/>
      <c r="QRZ1" s="15"/>
      <c r="QSA1" s="15"/>
      <c r="QSB1" s="15"/>
      <c r="QSC1" s="15"/>
      <c r="QSD1" s="15"/>
      <c r="QSE1" s="15"/>
      <c r="QSF1" s="15"/>
      <c r="QSG1" s="15"/>
      <c r="QSH1" s="15"/>
      <c r="QSI1" s="15"/>
      <c r="QSJ1" s="15"/>
      <c r="QSK1" s="15"/>
      <c r="QSL1" s="15"/>
      <c r="QSM1" s="15"/>
      <c r="QSN1" s="15"/>
      <c r="QSO1" s="15"/>
      <c r="QSP1" s="15"/>
      <c r="QSQ1" s="15"/>
      <c r="QSR1" s="15"/>
      <c r="QSS1" s="15"/>
      <c r="QST1" s="15"/>
      <c r="QSU1" s="15"/>
      <c r="QSV1" s="15"/>
      <c r="QSW1" s="15"/>
      <c r="QSX1" s="15"/>
      <c r="QSY1" s="15"/>
      <c r="QSZ1" s="15"/>
      <c r="QTA1" s="15"/>
      <c r="QTB1" s="15"/>
      <c r="QTC1" s="15"/>
      <c r="QTD1" s="15"/>
      <c r="QTE1" s="15"/>
      <c r="QTF1" s="15"/>
      <c r="QTG1" s="15"/>
      <c r="QTH1" s="15"/>
      <c r="QTI1" s="15"/>
      <c r="QTJ1" s="15"/>
      <c r="QTK1" s="15"/>
      <c r="QTL1" s="15"/>
      <c r="QTM1" s="15"/>
      <c r="QTN1" s="15"/>
      <c r="QTO1" s="15"/>
      <c r="QTP1" s="15"/>
      <c r="QTQ1" s="15"/>
      <c r="QTR1" s="15"/>
      <c r="QTS1" s="15"/>
      <c r="QTT1" s="15"/>
      <c r="QTU1" s="15"/>
      <c r="QTV1" s="15"/>
      <c r="QTW1" s="15"/>
      <c r="QTX1" s="15"/>
      <c r="QTY1" s="15"/>
      <c r="QTZ1" s="15"/>
      <c r="QUA1" s="15"/>
      <c r="QUB1" s="15"/>
      <c r="QUC1" s="15"/>
      <c r="QUD1" s="15"/>
      <c r="QUE1" s="15"/>
      <c r="QUF1" s="15"/>
      <c r="QUG1" s="15"/>
      <c r="QUH1" s="15"/>
      <c r="QUI1" s="15"/>
      <c r="QUJ1" s="15"/>
      <c r="QUK1" s="15"/>
      <c r="QUL1" s="15"/>
      <c r="QUM1" s="15"/>
      <c r="QUN1" s="15"/>
      <c r="QUO1" s="15"/>
      <c r="QUP1" s="15"/>
      <c r="QUQ1" s="15"/>
      <c r="QUR1" s="15"/>
      <c r="QUS1" s="15"/>
      <c r="QUT1" s="15"/>
      <c r="QUU1" s="15"/>
      <c r="QUV1" s="15"/>
      <c r="QUW1" s="15"/>
      <c r="QUX1" s="15"/>
      <c r="QUY1" s="15"/>
      <c r="QUZ1" s="15"/>
      <c r="QVA1" s="15"/>
      <c r="QVB1" s="15"/>
      <c r="QVC1" s="15"/>
      <c r="QVD1" s="15"/>
      <c r="QVE1" s="15"/>
      <c r="QVF1" s="15"/>
      <c r="QVG1" s="15"/>
      <c r="QVH1" s="15"/>
      <c r="QVI1" s="15"/>
      <c r="QVJ1" s="15"/>
      <c r="QVK1" s="15"/>
      <c r="QVL1" s="15"/>
      <c r="QVM1" s="15"/>
      <c r="QVN1" s="15"/>
      <c r="QVO1" s="15"/>
      <c r="QVP1" s="15"/>
      <c r="QVQ1" s="15"/>
      <c r="QVR1" s="15"/>
      <c r="QVS1" s="15"/>
      <c r="QVT1" s="15"/>
      <c r="QVU1" s="15"/>
      <c r="QVV1" s="15"/>
      <c r="QVW1" s="15"/>
      <c r="QVX1" s="15"/>
      <c r="QVY1" s="15"/>
      <c r="QVZ1" s="15"/>
      <c r="QWA1" s="15"/>
      <c r="QWB1" s="15"/>
      <c r="QWC1" s="15"/>
      <c r="QWD1" s="15"/>
      <c r="QWE1" s="15"/>
      <c r="QWF1" s="15"/>
      <c r="QWG1" s="15"/>
      <c r="QWH1" s="15"/>
      <c r="QWI1" s="15"/>
      <c r="QWJ1" s="15"/>
      <c r="QWK1" s="15"/>
      <c r="QWL1" s="15"/>
      <c r="QWM1" s="15"/>
      <c r="QWN1" s="15"/>
      <c r="QWO1" s="15"/>
      <c r="QWP1" s="15"/>
      <c r="QWQ1" s="15"/>
      <c r="QWR1" s="15"/>
      <c r="QWS1" s="15"/>
      <c r="QWT1" s="15"/>
      <c r="QWU1" s="15"/>
      <c r="QWV1" s="15"/>
      <c r="QWW1" s="15"/>
      <c r="QWX1" s="15"/>
      <c r="QWY1" s="15"/>
      <c r="QWZ1" s="15"/>
      <c r="QXA1" s="15"/>
      <c r="QXB1" s="15"/>
      <c r="QXC1" s="15"/>
      <c r="QXD1" s="15"/>
      <c r="QXE1" s="15"/>
      <c r="QXF1" s="15"/>
      <c r="QXG1" s="15"/>
      <c r="QXH1" s="15"/>
      <c r="QXI1" s="15"/>
      <c r="QXJ1" s="15"/>
      <c r="QXK1" s="15"/>
      <c r="QXL1" s="15"/>
      <c r="QXM1" s="15"/>
      <c r="QXN1" s="15"/>
      <c r="QXO1" s="15"/>
      <c r="QXP1" s="15"/>
      <c r="QXQ1" s="15"/>
      <c r="QXR1" s="15"/>
      <c r="QXS1" s="15"/>
      <c r="QXT1" s="15"/>
      <c r="QXU1" s="15"/>
      <c r="QXV1" s="15"/>
      <c r="QXW1" s="15"/>
      <c r="QXX1" s="15"/>
      <c r="QXY1" s="15"/>
      <c r="QXZ1" s="15"/>
      <c r="QYA1" s="15"/>
      <c r="QYB1" s="15"/>
      <c r="QYC1" s="15"/>
      <c r="QYD1" s="15"/>
      <c r="QYE1" s="15"/>
      <c r="QYF1" s="15"/>
      <c r="QYG1" s="15"/>
      <c r="QYH1" s="15"/>
      <c r="QYI1" s="15"/>
      <c r="QYJ1" s="15"/>
      <c r="QYK1" s="15"/>
      <c r="QYL1" s="15"/>
      <c r="QYM1" s="15"/>
      <c r="QYN1" s="15"/>
      <c r="QYO1" s="15"/>
      <c r="QYP1" s="15"/>
      <c r="QYQ1" s="15"/>
      <c r="QYR1" s="15"/>
      <c r="QYS1" s="15"/>
      <c r="QYT1" s="15"/>
      <c r="QYU1" s="15"/>
      <c r="QYV1" s="15"/>
      <c r="QYW1" s="15"/>
      <c r="QYX1" s="15"/>
      <c r="QYY1" s="15"/>
      <c r="QYZ1" s="15"/>
      <c r="QZA1" s="15"/>
      <c r="QZB1" s="15"/>
      <c r="QZC1" s="15"/>
      <c r="QZD1" s="15"/>
      <c r="QZE1" s="15"/>
      <c r="QZF1" s="15"/>
      <c r="QZG1" s="15"/>
      <c r="QZH1" s="15"/>
      <c r="QZI1" s="15"/>
      <c r="QZJ1" s="15"/>
      <c r="QZK1" s="15"/>
      <c r="QZL1" s="15"/>
      <c r="QZM1" s="15"/>
      <c r="QZN1" s="15"/>
      <c r="QZO1" s="15"/>
      <c r="QZP1" s="15"/>
      <c r="QZQ1" s="15"/>
      <c r="QZR1" s="15"/>
      <c r="QZS1" s="15"/>
      <c r="QZT1" s="15"/>
      <c r="QZU1" s="15"/>
      <c r="QZV1" s="15"/>
      <c r="QZW1" s="15"/>
      <c r="QZX1" s="15"/>
      <c r="QZY1" s="15"/>
      <c r="QZZ1" s="15"/>
      <c r="RAA1" s="15"/>
      <c r="RAB1" s="15"/>
      <c r="RAC1" s="15"/>
      <c r="RAD1" s="15"/>
      <c r="RAE1" s="15"/>
      <c r="RAF1" s="15"/>
      <c r="RAG1" s="15"/>
      <c r="RAH1" s="15"/>
      <c r="RAI1" s="15"/>
      <c r="RAJ1" s="15"/>
      <c r="RAK1" s="15"/>
      <c r="RAL1" s="15"/>
      <c r="RAM1" s="15"/>
      <c r="RAN1" s="15"/>
      <c r="RAO1" s="15"/>
      <c r="RAP1" s="15"/>
      <c r="RAQ1" s="15"/>
      <c r="RAR1" s="15"/>
      <c r="RAS1" s="15"/>
      <c r="RAT1" s="15"/>
      <c r="RAU1" s="15"/>
      <c r="RAV1" s="15"/>
      <c r="RAW1" s="15"/>
      <c r="RAX1" s="15"/>
      <c r="RAY1" s="15"/>
      <c r="RAZ1" s="15"/>
      <c r="RBA1" s="15"/>
      <c r="RBB1" s="15"/>
      <c r="RBC1" s="15"/>
      <c r="RBD1" s="15"/>
      <c r="RBE1" s="15"/>
      <c r="RBF1" s="15"/>
      <c r="RBG1" s="15"/>
      <c r="RBH1" s="15"/>
      <c r="RBI1" s="15"/>
      <c r="RBJ1" s="15"/>
      <c r="RBK1" s="15"/>
      <c r="RBL1" s="15"/>
      <c r="RBM1" s="15"/>
      <c r="RBN1" s="15"/>
      <c r="RBO1" s="15"/>
      <c r="RBP1" s="15"/>
      <c r="RBQ1" s="15"/>
      <c r="RBR1" s="15"/>
      <c r="RBS1" s="15"/>
      <c r="RBT1" s="15"/>
      <c r="RBU1" s="15"/>
      <c r="RBV1" s="15"/>
      <c r="RBW1" s="15"/>
      <c r="RBX1" s="15"/>
      <c r="RBY1" s="15"/>
      <c r="RBZ1" s="15"/>
      <c r="RCA1" s="15"/>
      <c r="RCB1" s="15"/>
      <c r="RCC1" s="15"/>
      <c r="RCD1" s="15"/>
      <c r="RCE1" s="15"/>
      <c r="RCF1" s="15"/>
      <c r="RCG1" s="15"/>
      <c r="RCH1" s="15"/>
      <c r="RCI1" s="15"/>
      <c r="RCJ1" s="15"/>
      <c r="RCK1" s="15"/>
      <c r="RCL1" s="15"/>
      <c r="RCM1" s="15"/>
      <c r="RCN1" s="15"/>
      <c r="RCO1" s="15"/>
      <c r="RCP1" s="15"/>
      <c r="RCQ1" s="15"/>
      <c r="RCR1" s="15"/>
      <c r="RCS1" s="15"/>
      <c r="RCT1" s="15"/>
      <c r="RCU1" s="15"/>
      <c r="RCV1" s="15"/>
      <c r="RCW1" s="15"/>
      <c r="RCX1" s="15"/>
      <c r="RCY1" s="15"/>
      <c r="RCZ1" s="15"/>
      <c r="RDA1" s="15"/>
      <c r="RDB1" s="15"/>
      <c r="RDC1" s="15"/>
      <c r="RDD1" s="15"/>
      <c r="RDE1" s="15"/>
      <c r="RDF1" s="15"/>
      <c r="RDG1" s="15"/>
      <c r="RDH1" s="15"/>
      <c r="RDI1" s="15"/>
      <c r="RDJ1" s="15"/>
      <c r="RDK1" s="15"/>
      <c r="RDL1" s="15"/>
      <c r="RDM1" s="15"/>
      <c r="RDN1" s="15"/>
      <c r="RDO1" s="15"/>
      <c r="RDP1" s="15"/>
      <c r="RDQ1" s="15"/>
      <c r="RDR1" s="15"/>
      <c r="RDS1" s="15"/>
      <c r="RDT1" s="15"/>
      <c r="RDU1" s="15"/>
      <c r="RDV1" s="15"/>
      <c r="RDW1" s="15"/>
      <c r="RDX1" s="15"/>
      <c r="RDY1" s="15"/>
      <c r="RDZ1" s="15"/>
      <c r="REA1" s="15"/>
      <c r="REB1" s="15"/>
      <c r="REC1" s="15"/>
      <c r="RED1" s="15"/>
      <c r="REE1" s="15"/>
      <c r="REF1" s="15"/>
      <c r="REG1" s="15"/>
      <c r="REH1" s="15"/>
      <c r="REI1" s="15"/>
      <c r="REJ1" s="15"/>
      <c r="REK1" s="15"/>
      <c r="REL1" s="15"/>
      <c r="REM1" s="15"/>
      <c r="REN1" s="15"/>
      <c r="REO1" s="15"/>
      <c r="REP1" s="15"/>
      <c r="REQ1" s="15"/>
      <c r="RER1" s="15"/>
      <c r="RES1" s="15"/>
      <c r="RET1" s="15"/>
      <c r="REU1" s="15"/>
      <c r="REV1" s="15"/>
      <c r="REW1" s="15"/>
      <c r="REX1" s="15"/>
      <c r="REY1" s="15"/>
      <c r="REZ1" s="15"/>
      <c r="RFA1" s="15"/>
      <c r="RFB1" s="15"/>
      <c r="RFC1" s="15"/>
      <c r="RFD1" s="15"/>
      <c r="RFE1" s="15"/>
      <c r="RFF1" s="15"/>
      <c r="RFG1" s="15"/>
      <c r="RFH1" s="15"/>
      <c r="RFI1" s="15"/>
      <c r="RFJ1" s="15"/>
      <c r="RFK1" s="15"/>
      <c r="RFL1" s="15"/>
      <c r="RFM1" s="15"/>
      <c r="RFN1" s="15"/>
      <c r="RFO1" s="15"/>
      <c r="RFP1" s="15"/>
      <c r="RFQ1" s="15"/>
      <c r="RFR1" s="15"/>
      <c r="RFS1" s="15"/>
      <c r="RFT1" s="15"/>
      <c r="RFU1" s="15"/>
      <c r="RFV1" s="15"/>
      <c r="RFW1" s="15"/>
      <c r="RFX1" s="15"/>
      <c r="RFY1" s="15"/>
      <c r="RFZ1" s="15"/>
      <c r="RGA1" s="15"/>
      <c r="RGB1" s="15"/>
      <c r="RGC1" s="15"/>
      <c r="RGD1" s="15"/>
      <c r="RGE1" s="15"/>
      <c r="RGF1" s="15"/>
      <c r="RGG1" s="15"/>
      <c r="RGH1" s="15"/>
      <c r="RGI1" s="15"/>
      <c r="RGJ1" s="15"/>
      <c r="RGK1" s="15"/>
      <c r="RGL1" s="15"/>
      <c r="RGM1" s="15"/>
      <c r="RGN1" s="15"/>
      <c r="RGO1" s="15"/>
      <c r="RGP1" s="15"/>
      <c r="RGQ1" s="15"/>
      <c r="RGR1" s="15"/>
      <c r="RGS1" s="15"/>
      <c r="RGT1" s="15"/>
      <c r="RGU1" s="15"/>
      <c r="RGV1" s="15"/>
      <c r="RGW1" s="15"/>
      <c r="RGX1" s="15"/>
      <c r="RGY1" s="15"/>
      <c r="RGZ1" s="15"/>
      <c r="RHA1" s="15"/>
      <c r="RHB1" s="15"/>
      <c r="RHC1" s="15"/>
      <c r="RHD1" s="15"/>
      <c r="RHE1" s="15"/>
      <c r="RHF1" s="15"/>
      <c r="RHG1" s="15"/>
      <c r="RHH1" s="15"/>
      <c r="RHI1" s="15"/>
      <c r="RHJ1" s="15"/>
      <c r="RHK1" s="15"/>
      <c r="RHL1" s="15"/>
      <c r="RHM1" s="15"/>
      <c r="RHN1" s="15"/>
      <c r="RHO1" s="15"/>
      <c r="RHP1" s="15"/>
      <c r="RHQ1" s="15"/>
      <c r="RHR1" s="15"/>
      <c r="RHS1" s="15"/>
      <c r="RHT1" s="15"/>
      <c r="RHU1" s="15"/>
      <c r="RHV1" s="15"/>
      <c r="RHW1" s="15"/>
      <c r="RHX1" s="15"/>
      <c r="RHY1" s="15"/>
      <c r="RHZ1" s="15"/>
      <c r="RIA1" s="15"/>
      <c r="RIB1" s="15"/>
      <c r="RIC1" s="15"/>
      <c r="RID1" s="15"/>
      <c r="RIE1" s="15"/>
      <c r="RIF1" s="15"/>
      <c r="RIG1" s="15"/>
      <c r="RIH1" s="15"/>
      <c r="RII1" s="15"/>
      <c r="RIJ1" s="15"/>
      <c r="RIK1" s="15"/>
      <c r="RIL1" s="15"/>
      <c r="RIM1" s="15"/>
      <c r="RIN1" s="15"/>
      <c r="RIO1" s="15"/>
      <c r="RIP1" s="15"/>
      <c r="RIQ1" s="15"/>
      <c r="RIR1" s="15"/>
      <c r="RIS1" s="15"/>
      <c r="RIT1" s="15"/>
      <c r="RIU1" s="15"/>
      <c r="RIV1" s="15"/>
      <c r="RIW1" s="15"/>
      <c r="RIX1" s="15"/>
      <c r="RIY1" s="15"/>
      <c r="RIZ1" s="15"/>
      <c r="RJA1" s="15"/>
      <c r="RJB1" s="15"/>
      <c r="RJC1" s="15"/>
      <c r="RJD1" s="15"/>
      <c r="RJE1" s="15"/>
      <c r="RJF1" s="15"/>
      <c r="RJG1" s="15"/>
      <c r="RJH1" s="15"/>
      <c r="RJI1" s="15"/>
      <c r="RJJ1" s="15"/>
      <c r="RJK1" s="15"/>
      <c r="RJL1" s="15"/>
      <c r="RJM1" s="15"/>
      <c r="RJN1" s="15"/>
      <c r="RJO1" s="15"/>
      <c r="RJP1" s="15"/>
      <c r="RJQ1" s="15"/>
      <c r="RJR1" s="15"/>
      <c r="RJS1" s="15"/>
      <c r="RJT1" s="15"/>
      <c r="RJU1" s="15"/>
      <c r="RJV1" s="15"/>
      <c r="RJW1" s="15"/>
      <c r="RJX1" s="15"/>
      <c r="RJY1" s="15"/>
      <c r="RJZ1" s="15"/>
      <c r="RKA1" s="15"/>
      <c r="RKB1" s="15"/>
      <c r="RKC1" s="15"/>
      <c r="RKD1" s="15"/>
      <c r="RKE1" s="15"/>
      <c r="RKF1" s="15"/>
      <c r="RKG1" s="15"/>
      <c r="RKH1" s="15"/>
      <c r="RKI1" s="15"/>
      <c r="RKJ1" s="15"/>
      <c r="RKK1" s="15"/>
      <c r="RKL1" s="15"/>
      <c r="RKM1" s="15"/>
      <c r="RKN1" s="15"/>
      <c r="RKO1" s="15"/>
      <c r="RKP1" s="15"/>
      <c r="RKQ1" s="15"/>
      <c r="RKR1" s="15"/>
      <c r="RKS1" s="15"/>
      <c r="RKT1" s="15"/>
      <c r="RKU1" s="15"/>
      <c r="RKV1" s="15"/>
      <c r="RKW1" s="15"/>
      <c r="RKX1" s="15"/>
      <c r="RKY1" s="15"/>
      <c r="RKZ1" s="15"/>
      <c r="RLA1" s="15"/>
      <c r="RLB1" s="15"/>
      <c r="RLC1" s="15"/>
      <c r="RLD1" s="15"/>
      <c r="RLE1" s="15"/>
      <c r="RLF1" s="15"/>
      <c r="RLG1" s="15"/>
      <c r="RLH1" s="15"/>
      <c r="RLI1" s="15"/>
      <c r="RLJ1" s="15"/>
      <c r="RLK1" s="15"/>
      <c r="RLL1" s="15"/>
      <c r="RLM1" s="15"/>
      <c r="RLN1" s="15"/>
      <c r="RLO1" s="15"/>
      <c r="RLP1" s="15"/>
      <c r="RLQ1" s="15"/>
      <c r="RLR1" s="15"/>
      <c r="RLS1" s="15"/>
      <c r="RLT1" s="15"/>
      <c r="RLU1" s="15"/>
      <c r="RLV1" s="15"/>
      <c r="RLW1" s="15"/>
      <c r="RLX1" s="15"/>
      <c r="RLY1" s="15"/>
      <c r="RLZ1" s="15"/>
      <c r="RMA1" s="15"/>
      <c r="RMB1" s="15"/>
      <c r="RMC1" s="15"/>
      <c r="RMD1" s="15"/>
      <c r="RME1" s="15"/>
      <c r="RMF1" s="15"/>
      <c r="RMG1" s="15"/>
      <c r="RMH1" s="15"/>
      <c r="RMI1" s="15"/>
      <c r="RMJ1" s="15"/>
      <c r="RMK1" s="15"/>
      <c r="RML1" s="15"/>
      <c r="RMM1" s="15"/>
      <c r="RMN1" s="15"/>
      <c r="RMO1" s="15"/>
      <c r="RMP1" s="15"/>
      <c r="RMQ1" s="15"/>
      <c r="RMR1" s="15"/>
      <c r="RMS1" s="15"/>
      <c r="RMT1" s="15"/>
      <c r="RMU1" s="15"/>
      <c r="RMV1" s="15"/>
      <c r="RMW1" s="15"/>
      <c r="RMX1" s="15"/>
      <c r="RMY1" s="15"/>
      <c r="RMZ1" s="15"/>
      <c r="RNA1" s="15"/>
      <c r="RNB1" s="15"/>
      <c r="RNC1" s="15"/>
      <c r="RND1" s="15"/>
      <c r="RNE1" s="15"/>
      <c r="RNF1" s="15"/>
      <c r="RNG1" s="15"/>
      <c r="RNH1" s="15"/>
      <c r="RNI1" s="15"/>
      <c r="RNJ1" s="15"/>
      <c r="RNK1" s="15"/>
      <c r="RNL1" s="15"/>
      <c r="RNM1" s="15"/>
      <c r="RNN1" s="15"/>
      <c r="RNO1" s="15"/>
      <c r="RNP1" s="15"/>
      <c r="RNQ1" s="15"/>
      <c r="RNR1" s="15"/>
      <c r="RNS1" s="15"/>
      <c r="RNT1" s="15"/>
      <c r="RNU1" s="15"/>
      <c r="RNV1" s="15"/>
      <c r="RNW1" s="15"/>
      <c r="RNX1" s="15"/>
      <c r="RNY1" s="15"/>
      <c r="RNZ1" s="15"/>
      <c r="ROA1" s="15"/>
      <c r="ROB1" s="15"/>
      <c r="ROC1" s="15"/>
      <c r="ROD1" s="15"/>
      <c r="ROE1" s="15"/>
      <c r="ROF1" s="15"/>
      <c r="ROG1" s="15"/>
      <c r="ROH1" s="15"/>
      <c r="ROI1" s="15"/>
      <c r="ROJ1" s="15"/>
      <c r="ROK1" s="15"/>
      <c r="ROL1" s="15"/>
      <c r="ROM1" s="15"/>
      <c r="RON1" s="15"/>
      <c r="ROO1" s="15"/>
      <c r="ROP1" s="15"/>
      <c r="ROQ1" s="15"/>
      <c r="ROR1" s="15"/>
      <c r="ROS1" s="15"/>
      <c r="ROT1" s="15"/>
      <c r="ROU1" s="15"/>
      <c r="ROV1" s="15"/>
      <c r="ROW1" s="15"/>
      <c r="ROX1" s="15"/>
      <c r="ROY1" s="15"/>
      <c r="ROZ1" s="15"/>
      <c r="RPA1" s="15"/>
      <c r="RPB1" s="15"/>
      <c r="RPC1" s="15"/>
      <c r="RPD1" s="15"/>
      <c r="RPE1" s="15"/>
      <c r="RPF1" s="15"/>
      <c r="RPG1" s="15"/>
      <c r="RPH1" s="15"/>
      <c r="RPI1" s="15"/>
      <c r="RPJ1" s="15"/>
      <c r="RPK1" s="15"/>
      <c r="RPL1" s="15"/>
      <c r="RPM1" s="15"/>
      <c r="RPN1" s="15"/>
      <c r="RPO1" s="15"/>
      <c r="RPP1" s="15"/>
      <c r="RPQ1" s="15"/>
      <c r="RPR1" s="15"/>
      <c r="RPS1" s="15"/>
      <c r="RPT1" s="15"/>
      <c r="RPU1" s="15"/>
      <c r="RPV1" s="15"/>
      <c r="RPW1" s="15"/>
      <c r="RPX1" s="15"/>
      <c r="RPY1" s="15"/>
      <c r="RPZ1" s="15"/>
      <c r="RQA1" s="15"/>
      <c r="RQB1" s="15"/>
      <c r="RQC1" s="15"/>
      <c r="RQD1" s="15"/>
      <c r="RQE1" s="15"/>
      <c r="RQF1" s="15"/>
      <c r="RQG1" s="15"/>
      <c r="RQH1" s="15"/>
      <c r="RQI1" s="15"/>
      <c r="RQJ1" s="15"/>
      <c r="RQK1" s="15"/>
      <c r="RQL1" s="15"/>
      <c r="RQM1" s="15"/>
      <c r="RQN1" s="15"/>
      <c r="RQO1" s="15"/>
      <c r="RQP1" s="15"/>
      <c r="RQQ1" s="15"/>
      <c r="RQR1" s="15"/>
      <c r="RQS1" s="15"/>
      <c r="RQT1" s="15"/>
      <c r="RQU1" s="15"/>
      <c r="RQV1" s="15"/>
      <c r="RQW1" s="15"/>
      <c r="RQX1" s="15"/>
      <c r="RQY1" s="15"/>
      <c r="RQZ1" s="15"/>
      <c r="RRA1" s="15"/>
      <c r="RRB1" s="15"/>
      <c r="RRC1" s="15"/>
      <c r="RRD1" s="15"/>
      <c r="RRE1" s="15"/>
      <c r="RRF1" s="15"/>
      <c r="RRG1" s="15"/>
      <c r="RRH1" s="15"/>
      <c r="RRI1" s="15"/>
      <c r="RRJ1" s="15"/>
      <c r="RRK1" s="15"/>
      <c r="RRL1" s="15"/>
      <c r="RRM1" s="15"/>
      <c r="RRN1" s="15"/>
      <c r="RRO1" s="15"/>
      <c r="RRP1" s="15"/>
      <c r="RRQ1" s="15"/>
      <c r="RRR1" s="15"/>
      <c r="RRS1" s="15"/>
      <c r="RRT1" s="15"/>
      <c r="RRU1" s="15"/>
      <c r="RRV1" s="15"/>
      <c r="RRW1" s="15"/>
      <c r="RRX1" s="15"/>
      <c r="RRY1" s="15"/>
      <c r="RRZ1" s="15"/>
      <c r="RSA1" s="15"/>
      <c r="RSB1" s="15"/>
      <c r="RSC1" s="15"/>
      <c r="RSD1" s="15"/>
      <c r="RSE1" s="15"/>
      <c r="RSF1" s="15"/>
      <c r="RSG1" s="15"/>
      <c r="RSH1" s="15"/>
      <c r="RSI1" s="15"/>
      <c r="RSJ1" s="15"/>
      <c r="RSK1" s="15"/>
      <c r="RSL1" s="15"/>
      <c r="RSM1" s="15"/>
      <c r="RSN1" s="15"/>
      <c r="RSO1" s="15"/>
      <c r="RSP1" s="15"/>
      <c r="RSQ1" s="15"/>
      <c r="RSR1" s="15"/>
      <c r="RSS1" s="15"/>
      <c r="RST1" s="15"/>
      <c r="RSU1" s="15"/>
      <c r="RSV1" s="15"/>
      <c r="RSW1" s="15"/>
      <c r="RSX1" s="15"/>
      <c r="RSY1" s="15"/>
      <c r="RSZ1" s="15"/>
      <c r="RTA1" s="15"/>
      <c r="RTB1" s="15"/>
      <c r="RTC1" s="15"/>
      <c r="RTD1" s="15"/>
      <c r="RTE1" s="15"/>
      <c r="RTF1" s="15"/>
      <c r="RTG1" s="15"/>
      <c r="RTH1" s="15"/>
      <c r="RTI1" s="15"/>
      <c r="RTJ1" s="15"/>
      <c r="RTK1" s="15"/>
      <c r="RTL1" s="15"/>
      <c r="RTM1" s="15"/>
      <c r="RTN1" s="15"/>
      <c r="RTO1" s="15"/>
      <c r="RTP1" s="15"/>
      <c r="RTQ1" s="15"/>
      <c r="RTR1" s="15"/>
      <c r="RTS1" s="15"/>
      <c r="RTT1" s="15"/>
      <c r="RTU1" s="15"/>
      <c r="RTV1" s="15"/>
      <c r="RTW1" s="15"/>
      <c r="RTX1" s="15"/>
      <c r="RTY1" s="15"/>
      <c r="RTZ1" s="15"/>
      <c r="RUA1" s="15"/>
      <c r="RUB1" s="15"/>
      <c r="RUC1" s="15"/>
      <c r="RUD1" s="15"/>
      <c r="RUE1" s="15"/>
      <c r="RUF1" s="15"/>
      <c r="RUG1" s="15"/>
      <c r="RUH1" s="15"/>
      <c r="RUI1" s="15"/>
      <c r="RUJ1" s="15"/>
      <c r="RUK1" s="15"/>
      <c r="RUL1" s="15"/>
      <c r="RUM1" s="15"/>
      <c r="RUN1" s="15"/>
      <c r="RUO1" s="15"/>
      <c r="RUP1" s="15"/>
      <c r="RUQ1" s="15"/>
      <c r="RUR1" s="15"/>
      <c r="RUS1" s="15"/>
      <c r="RUT1" s="15"/>
      <c r="RUU1" s="15"/>
      <c r="RUV1" s="15"/>
      <c r="RUW1" s="15"/>
      <c r="RUX1" s="15"/>
      <c r="RUY1" s="15"/>
      <c r="RUZ1" s="15"/>
      <c r="RVA1" s="15"/>
      <c r="RVB1" s="15"/>
      <c r="RVC1" s="15"/>
      <c r="RVD1" s="15"/>
      <c r="RVE1" s="15"/>
      <c r="RVF1" s="15"/>
      <c r="RVG1" s="15"/>
      <c r="RVH1" s="15"/>
      <c r="RVI1" s="15"/>
      <c r="RVJ1" s="15"/>
      <c r="RVK1" s="15"/>
      <c r="RVL1" s="15"/>
      <c r="RVM1" s="15"/>
      <c r="RVN1" s="15"/>
      <c r="RVO1" s="15"/>
      <c r="RVP1" s="15"/>
      <c r="RVQ1" s="15"/>
      <c r="RVR1" s="15"/>
      <c r="RVS1" s="15"/>
      <c r="RVT1" s="15"/>
      <c r="RVU1" s="15"/>
      <c r="RVV1" s="15"/>
      <c r="RVW1" s="15"/>
      <c r="RVX1" s="15"/>
      <c r="RVY1" s="15"/>
      <c r="RVZ1" s="15"/>
      <c r="RWA1" s="15"/>
      <c r="RWB1" s="15"/>
      <c r="RWC1" s="15"/>
      <c r="RWD1" s="15"/>
      <c r="RWE1" s="15"/>
      <c r="RWF1" s="15"/>
      <c r="RWG1" s="15"/>
      <c r="RWH1" s="15"/>
      <c r="RWI1" s="15"/>
      <c r="RWJ1" s="15"/>
      <c r="RWK1" s="15"/>
      <c r="RWL1" s="15"/>
      <c r="RWM1" s="15"/>
      <c r="RWN1" s="15"/>
      <c r="RWO1" s="15"/>
      <c r="RWP1" s="15"/>
      <c r="RWQ1" s="15"/>
      <c r="RWR1" s="15"/>
      <c r="RWS1" s="15"/>
      <c r="RWT1" s="15"/>
      <c r="RWU1" s="15"/>
      <c r="RWV1" s="15"/>
      <c r="RWW1" s="15"/>
      <c r="RWX1" s="15"/>
      <c r="RWY1" s="15"/>
      <c r="RWZ1" s="15"/>
      <c r="RXA1" s="15"/>
      <c r="RXB1" s="15"/>
      <c r="RXC1" s="15"/>
      <c r="RXD1" s="15"/>
      <c r="RXE1" s="15"/>
      <c r="RXF1" s="15"/>
      <c r="RXG1" s="15"/>
      <c r="RXH1" s="15"/>
      <c r="RXI1" s="15"/>
      <c r="RXJ1" s="15"/>
      <c r="RXK1" s="15"/>
      <c r="RXL1" s="15"/>
      <c r="RXM1" s="15"/>
      <c r="RXN1" s="15"/>
      <c r="RXO1" s="15"/>
      <c r="RXP1" s="15"/>
      <c r="RXQ1" s="15"/>
      <c r="RXR1" s="15"/>
      <c r="RXS1" s="15"/>
      <c r="RXT1" s="15"/>
      <c r="RXU1" s="15"/>
      <c r="RXV1" s="15"/>
      <c r="RXW1" s="15"/>
      <c r="RXX1" s="15"/>
      <c r="RXY1" s="15"/>
      <c r="RXZ1" s="15"/>
      <c r="RYA1" s="15"/>
      <c r="RYB1" s="15"/>
      <c r="RYC1" s="15"/>
      <c r="RYD1" s="15"/>
      <c r="RYE1" s="15"/>
      <c r="RYF1" s="15"/>
      <c r="RYG1" s="15"/>
      <c r="RYH1" s="15"/>
      <c r="RYI1" s="15"/>
      <c r="RYJ1" s="15"/>
      <c r="RYK1" s="15"/>
      <c r="RYL1" s="15"/>
      <c r="RYM1" s="15"/>
      <c r="RYN1" s="15"/>
      <c r="RYO1" s="15"/>
      <c r="RYP1" s="15"/>
      <c r="RYQ1" s="15"/>
      <c r="RYR1" s="15"/>
      <c r="RYS1" s="15"/>
      <c r="RYT1" s="15"/>
      <c r="RYU1" s="15"/>
      <c r="RYV1" s="15"/>
      <c r="RYW1" s="15"/>
      <c r="RYX1" s="15"/>
      <c r="RYY1" s="15"/>
      <c r="RYZ1" s="15"/>
      <c r="RZA1" s="15"/>
      <c r="RZB1" s="15"/>
      <c r="RZC1" s="15"/>
      <c r="RZD1" s="15"/>
      <c r="RZE1" s="15"/>
      <c r="RZF1" s="15"/>
      <c r="RZG1" s="15"/>
      <c r="RZH1" s="15"/>
      <c r="RZI1" s="15"/>
      <c r="RZJ1" s="15"/>
      <c r="RZK1" s="15"/>
      <c r="RZL1" s="15"/>
      <c r="RZM1" s="15"/>
      <c r="RZN1" s="15"/>
      <c r="RZO1" s="15"/>
      <c r="RZP1" s="15"/>
      <c r="RZQ1" s="15"/>
      <c r="RZR1" s="15"/>
      <c r="RZS1" s="15"/>
      <c r="RZT1" s="15"/>
      <c r="RZU1" s="15"/>
      <c r="RZV1" s="15"/>
      <c r="RZW1" s="15"/>
      <c r="RZX1" s="15"/>
      <c r="RZY1" s="15"/>
      <c r="RZZ1" s="15"/>
      <c r="SAA1" s="15"/>
      <c r="SAB1" s="15"/>
      <c r="SAC1" s="15"/>
      <c r="SAD1" s="15"/>
      <c r="SAE1" s="15"/>
      <c r="SAF1" s="15"/>
      <c r="SAG1" s="15"/>
      <c r="SAH1" s="15"/>
      <c r="SAI1" s="15"/>
      <c r="SAJ1" s="15"/>
      <c r="SAK1" s="15"/>
      <c r="SAL1" s="15"/>
      <c r="SAM1" s="15"/>
      <c r="SAN1" s="15"/>
      <c r="SAO1" s="15"/>
      <c r="SAP1" s="15"/>
      <c r="SAQ1" s="15"/>
      <c r="SAR1" s="15"/>
      <c r="SAS1" s="15"/>
      <c r="SAT1" s="15"/>
      <c r="SAU1" s="15"/>
      <c r="SAV1" s="15"/>
      <c r="SAW1" s="15"/>
      <c r="SAX1" s="15"/>
      <c r="SAY1" s="15"/>
      <c r="SAZ1" s="15"/>
      <c r="SBA1" s="15"/>
      <c r="SBB1" s="15"/>
      <c r="SBC1" s="15"/>
      <c r="SBD1" s="15"/>
      <c r="SBE1" s="15"/>
      <c r="SBF1" s="15"/>
      <c r="SBG1" s="15"/>
      <c r="SBH1" s="15"/>
      <c r="SBI1" s="15"/>
      <c r="SBJ1" s="15"/>
      <c r="SBK1" s="15"/>
      <c r="SBL1" s="15"/>
      <c r="SBM1" s="15"/>
      <c r="SBN1" s="15"/>
      <c r="SBO1" s="15"/>
      <c r="SBP1" s="15"/>
      <c r="SBQ1" s="15"/>
      <c r="SBR1" s="15"/>
      <c r="SBS1" s="15"/>
      <c r="SBT1" s="15"/>
      <c r="SBU1" s="15"/>
      <c r="SBV1" s="15"/>
      <c r="SBW1" s="15"/>
      <c r="SBX1" s="15"/>
      <c r="SBY1" s="15"/>
      <c r="SBZ1" s="15"/>
      <c r="SCA1" s="15"/>
      <c r="SCB1" s="15"/>
      <c r="SCC1" s="15"/>
      <c r="SCD1" s="15"/>
      <c r="SCE1" s="15"/>
      <c r="SCF1" s="15"/>
      <c r="SCG1" s="15"/>
      <c r="SCH1" s="15"/>
      <c r="SCI1" s="15"/>
      <c r="SCJ1" s="15"/>
      <c r="SCK1" s="15"/>
      <c r="SCL1" s="15"/>
      <c r="SCM1" s="15"/>
      <c r="SCN1" s="15"/>
      <c r="SCO1" s="15"/>
      <c r="SCP1" s="15"/>
      <c r="SCQ1" s="15"/>
      <c r="SCR1" s="15"/>
      <c r="SCS1" s="15"/>
      <c r="SCT1" s="15"/>
      <c r="SCU1" s="15"/>
      <c r="SCV1" s="15"/>
      <c r="SCW1" s="15"/>
      <c r="SCX1" s="15"/>
      <c r="SCY1" s="15"/>
      <c r="SCZ1" s="15"/>
      <c r="SDA1" s="15"/>
      <c r="SDB1" s="15"/>
      <c r="SDC1" s="15"/>
      <c r="SDD1" s="15"/>
      <c r="SDE1" s="15"/>
      <c r="SDF1" s="15"/>
      <c r="SDG1" s="15"/>
      <c r="SDH1" s="15"/>
      <c r="SDI1" s="15"/>
      <c r="SDJ1" s="15"/>
      <c r="SDK1" s="15"/>
      <c r="SDL1" s="15"/>
      <c r="SDM1" s="15"/>
      <c r="SDN1" s="15"/>
      <c r="SDO1" s="15"/>
      <c r="SDP1" s="15"/>
      <c r="SDQ1" s="15"/>
      <c r="SDR1" s="15"/>
      <c r="SDS1" s="15"/>
      <c r="SDT1" s="15"/>
      <c r="SDU1" s="15"/>
      <c r="SDV1" s="15"/>
      <c r="SDW1" s="15"/>
      <c r="SDX1" s="15"/>
      <c r="SDY1" s="15"/>
      <c r="SDZ1" s="15"/>
      <c r="SEA1" s="15"/>
      <c r="SEB1" s="15"/>
      <c r="SEC1" s="15"/>
      <c r="SED1" s="15"/>
      <c r="SEE1" s="15"/>
      <c r="SEF1" s="15"/>
      <c r="SEG1" s="15"/>
      <c r="SEH1" s="15"/>
      <c r="SEI1" s="15"/>
      <c r="SEJ1" s="15"/>
      <c r="SEK1" s="15"/>
      <c r="SEL1" s="15"/>
      <c r="SEM1" s="15"/>
      <c r="SEN1" s="15"/>
      <c r="SEO1" s="15"/>
      <c r="SEP1" s="15"/>
      <c r="SEQ1" s="15"/>
      <c r="SER1" s="15"/>
      <c r="SES1" s="15"/>
      <c r="SET1" s="15"/>
      <c r="SEU1" s="15"/>
      <c r="SEV1" s="15"/>
      <c r="SEW1" s="15"/>
      <c r="SEX1" s="15"/>
      <c r="SEY1" s="15"/>
      <c r="SEZ1" s="15"/>
      <c r="SFA1" s="15"/>
      <c r="SFB1" s="15"/>
      <c r="SFC1" s="15"/>
      <c r="SFD1" s="15"/>
      <c r="SFE1" s="15"/>
      <c r="SFF1" s="15"/>
      <c r="SFG1" s="15"/>
      <c r="SFH1" s="15"/>
      <c r="SFI1" s="15"/>
      <c r="SFJ1" s="15"/>
      <c r="SFK1" s="15"/>
      <c r="SFL1" s="15"/>
      <c r="SFM1" s="15"/>
      <c r="SFN1" s="15"/>
      <c r="SFO1" s="15"/>
      <c r="SFP1" s="15"/>
      <c r="SFQ1" s="15"/>
      <c r="SFR1" s="15"/>
      <c r="SFS1" s="15"/>
      <c r="SFT1" s="15"/>
      <c r="SFU1" s="15"/>
      <c r="SFV1" s="15"/>
      <c r="SFW1" s="15"/>
      <c r="SFX1" s="15"/>
      <c r="SFY1" s="15"/>
      <c r="SFZ1" s="15"/>
      <c r="SGA1" s="15"/>
      <c r="SGB1" s="15"/>
      <c r="SGC1" s="15"/>
      <c r="SGD1" s="15"/>
      <c r="SGE1" s="15"/>
      <c r="SGF1" s="15"/>
      <c r="SGG1" s="15"/>
      <c r="SGH1" s="15"/>
      <c r="SGI1" s="15"/>
      <c r="SGJ1" s="15"/>
      <c r="SGK1" s="15"/>
      <c r="SGL1" s="15"/>
      <c r="SGM1" s="15"/>
      <c r="SGN1" s="15"/>
      <c r="SGO1" s="15"/>
      <c r="SGP1" s="15"/>
      <c r="SGQ1" s="15"/>
      <c r="SGR1" s="15"/>
      <c r="SGS1" s="15"/>
      <c r="SGT1" s="15"/>
      <c r="SGU1" s="15"/>
      <c r="SGV1" s="15"/>
      <c r="SGW1" s="15"/>
      <c r="SGX1" s="15"/>
      <c r="SGY1" s="15"/>
      <c r="SGZ1" s="15"/>
      <c r="SHA1" s="15"/>
      <c r="SHB1" s="15"/>
      <c r="SHC1" s="15"/>
      <c r="SHD1" s="15"/>
      <c r="SHE1" s="15"/>
      <c r="SHF1" s="15"/>
      <c r="SHG1" s="15"/>
      <c r="SHH1" s="15"/>
      <c r="SHI1" s="15"/>
      <c r="SHJ1" s="15"/>
      <c r="SHK1" s="15"/>
      <c r="SHL1" s="15"/>
      <c r="SHM1" s="15"/>
      <c r="SHN1" s="15"/>
      <c r="SHO1" s="15"/>
      <c r="SHP1" s="15"/>
      <c r="SHQ1" s="15"/>
      <c r="SHR1" s="15"/>
      <c r="SHS1" s="15"/>
      <c r="SHT1" s="15"/>
      <c r="SHU1" s="15"/>
      <c r="SHV1" s="15"/>
      <c r="SHW1" s="15"/>
      <c r="SHX1" s="15"/>
      <c r="SHY1" s="15"/>
      <c r="SHZ1" s="15"/>
      <c r="SIA1" s="15"/>
      <c r="SIB1" s="15"/>
      <c r="SIC1" s="15"/>
      <c r="SID1" s="15"/>
      <c r="SIE1" s="15"/>
      <c r="SIF1" s="15"/>
      <c r="SIG1" s="15"/>
      <c r="SIH1" s="15"/>
      <c r="SII1" s="15"/>
      <c r="SIJ1" s="15"/>
      <c r="SIK1" s="15"/>
      <c r="SIL1" s="15"/>
      <c r="SIM1" s="15"/>
      <c r="SIN1" s="15"/>
      <c r="SIO1" s="15"/>
      <c r="SIP1" s="15"/>
      <c r="SIQ1" s="15"/>
      <c r="SIR1" s="15"/>
      <c r="SIS1" s="15"/>
      <c r="SIT1" s="15"/>
      <c r="SIU1" s="15"/>
      <c r="SIV1" s="15"/>
      <c r="SIW1" s="15"/>
      <c r="SIX1" s="15"/>
      <c r="SIY1" s="15"/>
      <c r="SIZ1" s="15"/>
      <c r="SJA1" s="15"/>
      <c r="SJB1" s="15"/>
      <c r="SJC1" s="15"/>
      <c r="SJD1" s="15"/>
      <c r="SJE1" s="15"/>
      <c r="SJF1" s="15"/>
      <c r="SJG1" s="15"/>
      <c r="SJH1" s="15"/>
      <c r="SJI1" s="15"/>
      <c r="SJJ1" s="15"/>
      <c r="SJK1" s="15"/>
      <c r="SJL1" s="15"/>
      <c r="SJM1" s="15"/>
      <c r="SJN1" s="15"/>
      <c r="SJO1" s="15"/>
      <c r="SJP1" s="15"/>
      <c r="SJQ1" s="15"/>
      <c r="SJR1" s="15"/>
      <c r="SJS1" s="15"/>
      <c r="SJT1" s="15"/>
      <c r="SJU1" s="15"/>
      <c r="SJV1" s="15"/>
      <c r="SJW1" s="15"/>
      <c r="SJX1" s="15"/>
      <c r="SJY1" s="15"/>
      <c r="SJZ1" s="15"/>
      <c r="SKA1" s="15"/>
      <c r="SKB1" s="15"/>
      <c r="SKC1" s="15"/>
      <c r="SKD1" s="15"/>
      <c r="SKE1" s="15"/>
      <c r="SKF1" s="15"/>
      <c r="SKG1" s="15"/>
      <c r="SKH1" s="15"/>
      <c r="SKI1" s="15"/>
      <c r="SKJ1" s="15"/>
      <c r="SKK1" s="15"/>
      <c r="SKL1" s="15"/>
      <c r="SKM1" s="15"/>
      <c r="SKN1" s="15"/>
      <c r="SKO1" s="15"/>
      <c r="SKP1" s="15"/>
      <c r="SKQ1" s="15"/>
      <c r="SKR1" s="15"/>
      <c r="SKS1" s="15"/>
      <c r="SKT1" s="15"/>
      <c r="SKU1" s="15"/>
      <c r="SKV1" s="15"/>
      <c r="SKW1" s="15"/>
      <c r="SKX1" s="15"/>
      <c r="SKY1" s="15"/>
      <c r="SKZ1" s="15"/>
      <c r="SLA1" s="15"/>
      <c r="SLB1" s="15"/>
      <c r="SLC1" s="15"/>
      <c r="SLD1" s="15"/>
      <c r="SLE1" s="15"/>
      <c r="SLF1" s="15"/>
      <c r="SLG1" s="15"/>
      <c r="SLH1" s="15"/>
      <c r="SLI1" s="15"/>
      <c r="SLJ1" s="15"/>
      <c r="SLK1" s="15"/>
      <c r="SLL1" s="15"/>
      <c r="SLM1" s="15"/>
      <c r="SLN1" s="15"/>
      <c r="SLO1" s="15"/>
      <c r="SLP1" s="15"/>
      <c r="SLQ1" s="15"/>
      <c r="SLR1" s="15"/>
      <c r="SLS1" s="15"/>
      <c r="SLT1" s="15"/>
      <c r="SLU1" s="15"/>
      <c r="SLV1" s="15"/>
      <c r="SLW1" s="15"/>
      <c r="SLX1" s="15"/>
      <c r="SLY1" s="15"/>
      <c r="SLZ1" s="15"/>
      <c r="SMA1" s="15"/>
      <c r="SMB1" s="15"/>
      <c r="SMC1" s="15"/>
      <c r="SMD1" s="15"/>
      <c r="SME1" s="15"/>
      <c r="SMF1" s="15"/>
      <c r="SMG1" s="15"/>
      <c r="SMH1" s="15"/>
      <c r="SMI1" s="15"/>
      <c r="SMJ1" s="15"/>
      <c r="SMK1" s="15"/>
      <c r="SML1" s="15"/>
      <c r="SMM1" s="15"/>
      <c r="SMN1" s="15"/>
      <c r="SMO1" s="15"/>
      <c r="SMP1" s="15"/>
      <c r="SMQ1" s="15"/>
      <c r="SMR1" s="15"/>
      <c r="SMS1" s="15"/>
      <c r="SMT1" s="15"/>
      <c r="SMU1" s="15"/>
      <c r="SMV1" s="15"/>
      <c r="SMW1" s="15"/>
      <c r="SMX1" s="15"/>
      <c r="SMY1" s="15"/>
      <c r="SMZ1" s="15"/>
      <c r="SNA1" s="15"/>
      <c r="SNB1" s="15"/>
      <c r="SNC1" s="15"/>
      <c r="SND1" s="15"/>
      <c r="SNE1" s="15"/>
      <c r="SNF1" s="15"/>
      <c r="SNG1" s="15"/>
      <c r="SNH1" s="15"/>
      <c r="SNI1" s="15"/>
      <c r="SNJ1" s="15"/>
      <c r="SNK1" s="15"/>
      <c r="SNL1" s="15"/>
      <c r="SNM1" s="15"/>
      <c r="SNN1" s="15"/>
      <c r="SNO1" s="15"/>
      <c r="SNP1" s="15"/>
      <c r="SNQ1" s="15"/>
      <c r="SNR1" s="15"/>
      <c r="SNS1" s="15"/>
      <c r="SNT1" s="15"/>
      <c r="SNU1" s="15"/>
      <c r="SNV1" s="15"/>
      <c r="SNW1" s="15"/>
      <c r="SNX1" s="15"/>
      <c r="SNY1" s="15"/>
      <c r="SNZ1" s="15"/>
      <c r="SOA1" s="15"/>
      <c r="SOB1" s="15"/>
      <c r="SOC1" s="15"/>
      <c r="SOD1" s="15"/>
      <c r="SOE1" s="15"/>
      <c r="SOF1" s="15"/>
      <c r="SOG1" s="15"/>
      <c r="SOH1" s="15"/>
      <c r="SOI1" s="15"/>
      <c r="SOJ1" s="15"/>
      <c r="SOK1" s="15"/>
      <c r="SOL1" s="15"/>
      <c r="SOM1" s="15"/>
      <c r="SON1" s="15"/>
      <c r="SOO1" s="15"/>
      <c r="SOP1" s="15"/>
      <c r="SOQ1" s="15"/>
      <c r="SOR1" s="15"/>
      <c r="SOS1" s="15"/>
      <c r="SOT1" s="15"/>
      <c r="SOU1" s="15"/>
      <c r="SOV1" s="15"/>
      <c r="SOW1" s="15"/>
      <c r="SOX1" s="15"/>
      <c r="SOY1" s="15"/>
      <c r="SOZ1" s="15"/>
      <c r="SPA1" s="15"/>
      <c r="SPB1" s="15"/>
      <c r="SPC1" s="15"/>
      <c r="SPD1" s="15"/>
      <c r="SPE1" s="15"/>
      <c r="SPF1" s="15"/>
      <c r="SPG1" s="15"/>
      <c r="SPH1" s="15"/>
      <c r="SPI1" s="15"/>
      <c r="SPJ1" s="15"/>
      <c r="SPK1" s="15"/>
      <c r="SPL1" s="15"/>
      <c r="SPM1" s="15"/>
      <c r="SPN1" s="15"/>
      <c r="SPO1" s="15"/>
      <c r="SPP1" s="15"/>
      <c r="SPQ1" s="15"/>
      <c r="SPR1" s="15"/>
      <c r="SPS1" s="15"/>
      <c r="SPT1" s="15"/>
      <c r="SPU1" s="15"/>
      <c r="SPV1" s="15"/>
      <c r="SPW1" s="15"/>
      <c r="SPX1" s="15"/>
      <c r="SPY1" s="15"/>
      <c r="SPZ1" s="15"/>
      <c r="SQA1" s="15"/>
      <c r="SQB1" s="15"/>
      <c r="SQC1" s="15"/>
      <c r="SQD1" s="15"/>
      <c r="SQE1" s="15"/>
      <c r="SQF1" s="15"/>
      <c r="SQG1" s="15"/>
      <c r="SQH1" s="15"/>
      <c r="SQI1" s="15"/>
      <c r="SQJ1" s="15"/>
      <c r="SQK1" s="15"/>
      <c r="SQL1" s="15"/>
      <c r="SQM1" s="15"/>
      <c r="SQN1" s="15"/>
      <c r="SQO1" s="15"/>
      <c r="SQP1" s="15"/>
      <c r="SQQ1" s="15"/>
      <c r="SQR1" s="15"/>
      <c r="SQS1" s="15"/>
      <c r="SQT1" s="15"/>
      <c r="SQU1" s="15"/>
      <c r="SQV1" s="15"/>
      <c r="SQW1" s="15"/>
      <c r="SQX1" s="15"/>
      <c r="SQY1" s="15"/>
      <c r="SQZ1" s="15"/>
      <c r="SRA1" s="15"/>
      <c r="SRB1" s="15"/>
      <c r="SRC1" s="15"/>
      <c r="SRD1" s="15"/>
      <c r="SRE1" s="15"/>
      <c r="SRF1" s="15"/>
      <c r="SRG1" s="15"/>
      <c r="SRH1" s="15"/>
      <c r="SRI1" s="15"/>
      <c r="SRJ1" s="15"/>
      <c r="SRK1" s="15"/>
      <c r="SRL1" s="15"/>
      <c r="SRM1" s="15"/>
      <c r="SRN1" s="15"/>
      <c r="SRO1" s="15"/>
      <c r="SRP1" s="15"/>
      <c r="SRQ1" s="15"/>
      <c r="SRR1" s="15"/>
      <c r="SRS1" s="15"/>
      <c r="SRT1" s="15"/>
      <c r="SRU1" s="15"/>
      <c r="SRV1" s="15"/>
      <c r="SRW1" s="15"/>
      <c r="SRX1" s="15"/>
      <c r="SRY1" s="15"/>
      <c r="SRZ1" s="15"/>
      <c r="SSA1" s="15"/>
      <c r="SSB1" s="15"/>
      <c r="SSC1" s="15"/>
      <c r="SSD1" s="15"/>
      <c r="SSE1" s="15"/>
      <c r="SSF1" s="15"/>
      <c r="SSG1" s="15"/>
      <c r="SSH1" s="15"/>
      <c r="SSI1" s="15"/>
      <c r="SSJ1" s="15"/>
      <c r="SSK1" s="15"/>
      <c r="SSL1" s="15"/>
      <c r="SSM1" s="15"/>
      <c r="SSN1" s="15"/>
      <c r="SSO1" s="15"/>
      <c r="SSP1" s="15"/>
      <c r="SSQ1" s="15"/>
      <c r="SSR1" s="15"/>
      <c r="SSS1" s="15"/>
      <c r="SST1" s="15"/>
      <c r="SSU1" s="15"/>
      <c r="SSV1" s="15"/>
      <c r="SSW1" s="15"/>
      <c r="SSX1" s="15"/>
      <c r="SSY1" s="15"/>
      <c r="SSZ1" s="15"/>
      <c r="STA1" s="15"/>
      <c r="STB1" s="15"/>
      <c r="STC1" s="15"/>
      <c r="STD1" s="15"/>
      <c r="STE1" s="15"/>
      <c r="STF1" s="15"/>
      <c r="STG1" s="15"/>
      <c r="STH1" s="15"/>
      <c r="STI1" s="15"/>
      <c r="STJ1" s="15"/>
      <c r="STK1" s="15"/>
      <c r="STL1" s="15"/>
      <c r="STM1" s="15"/>
      <c r="STN1" s="15"/>
      <c r="STO1" s="15"/>
      <c r="STP1" s="15"/>
      <c r="STQ1" s="15"/>
      <c r="STR1" s="15"/>
      <c r="STS1" s="15"/>
      <c r="STT1" s="15"/>
      <c r="STU1" s="15"/>
      <c r="STV1" s="15"/>
      <c r="STW1" s="15"/>
      <c r="STX1" s="15"/>
      <c r="STY1" s="15"/>
      <c r="STZ1" s="15"/>
      <c r="SUA1" s="15"/>
      <c r="SUB1" s="15"/>
      <c r="SUC1" s="15"/>
      <c r="SUD1" s="15"/>
      <c r="SUE1" s="15"/>
      <c r="SUF1" s="15"/>
      <c r="SUG1" s="15"/>
      <c r="SUH1" s="15"/>
      <c r="SUI1" s="15"/>
      <c r="SUJ1" s="15"/>
      <c r="SUK1" s="15"/>
      <c r="SUL1" s="15"/>
      <c r="SUM1" s="15"/>
      <c r="SUN1" s="15"/>
      <c r="SUO1" s="15"/>
      <c r="SUP1" s="15"/>
      <c r="SUQ1" s="15"/>
      <c r="SUR1" s="15"/>
      <c r="SUS1" s="15"/>
      <c r="SUT1" s="15"/>
      <c r="SUU1" s="15"/>
      <c r="SUV1" s="15"/>
      <c r="SUW1" s="15"/>
      <c r="SUX1" s="15"/>
      <c r="SUY1" s="15"/>
      <c r="SUZ1" s="15"/>
      <c r="SVA1" s="15"/>
      <c r="SVB1" s="15"/>
      <c r="SVC1" s="15"/>
      <c r="SVD1" s="15"/>
      <c r="SVE1" s="15"/>
      <c r="SVF1" s="15"/>
      <c r="SVG1" s="15"/>
      <c r="SVH1" s="15"/>
      <c r="SVI1" s="15"/>
      <c r="SVJ1" s="15"/>
      <c r="SVK1" s="15"/>
      <c r="SVL1" s="15"/>
      <c r="SVM1" s="15"/>
      <c r="SVN1" s="15"/>
      <c r="SVO1" s="15"/>
      <c r="SVP1" s="15"/>
      <c r="SVQ1" s="15"/>
      <c r="SVR1" s="15"/>
      <c r="SVS1" s="15"/>
      <c r="SVT1" s="15"/>
      <c r="SVU1" s="15"/>
      <c r="SVV1" s="15"/>
      <c r="SVW1" s="15"/>
      <c r="SVX1" s="15"/>
      <c r="SVY1" s="15"/>
      <c r="SVZ1" s="15"/>
      <c r="SWA1" s="15"/>
      <c r="SWB1" s="15"/>
      <c r="SWC1" s="15"/>
      <c r="SWD1" s="15"/>
      <c r="SWE1" s="15"/>
      <c r="SWF1" s="15"/>
      <c r="SWG1" s="15"/>
      <c r="SWH1" s="15"/>
      <c r="SWI1" s="15"/>
      <c r="SWJ1" s="15"/>
      <c r="SWK1" s="15"/>
      <c r="SWL1" s="15"/>
      <c r="SWM1" s="15"/>
      <c r="SWN1" s="15"/>
      <c r="SWO1" s="15"/>
      <c r="SWP1" s="15"/>
      <c r="SWQ1" s="15"/>
      <c r="SWR1" s="15"/>
      <c r="SWS1" s="15"/>
      <c r="SWT1" s="15"/>
      <c r="SWU1" s="15"/>
      <c r="SWV1" s="15"/>
      <c r="SWW1" s="15"/>
      <c r="SWX1" s="15"/>
      <c r="SWY1" s="15"/>
      <c r="SWZ1" s="15"/>
      <c r="SXA1" s="15"/>
      <c r="SXB1" s="15"/>
      <c r="SXC1" s="15"/>
      <c r="SXD1" s="15"/>
      <c r="SXE1" s="15"/>
      <c r="SXF1" s="15"/>
      <c r="SXG1" s="15"/>
      <c r="SXH1" s="15"/>
      <c r="SXI1" s="15"/>
      <c r="SXJ1" s="15"/>
      <c r="SXK1" s="15"/>
      <c r="SXL1" s="15"/>
      <c r="SXM1" s="15"/>
      <c r="SXN1" s="15"/>
      <c r="SXO1" s="15"/>
      <c r="SXP1" s="15"/>
      <c r="SXQ1" s="15"/>
      <c r="SXR1" s="15"/>
      <c r="SXS1" s="15"/>
      <c r="SXT1" s="15"/>
      <c r="SXU1" s="15"/>
      <c r="SXV1" s="15"/>
      <c r="SXW1" s="15"/>
      <c r="SXX1" s="15"/>
      <c r="SXY1" s="15"/>
      <c r="SXZ1" s="15"/>
      <c r="SYA1" s="15"/>
      <c r="SYB1" s="15"/>
      <c r="SYC1" s="15"/>
      <c r="SYD1" s="15"/>
      <c r="SYE1" s="15"/>
      <c r="SYF1" s="15"/>
      <c r="SYG1" s="15"/>
      <c r="SYH1" s="15"/>
      <c r="SYI1" s="15"/>
      <c r="SYJ1" s="15"/>
      <c r="SYK1" s="15"/>
      <c r="SYL1" s="15"/>
      <c r="SYM1" s="15"/>
      <c r="SYN1" s="15"/>
      <c r="SYO1" s="15"/>
      <c r="SYP1" s="15"/>
      <c r="SYQ1" s="15"/>
      <c r="SYR1" s="15"/>
      <c r="SYS1" s="15"/>
      <c r="SYT1" s="15"/>
      <c r="SYU1" s="15"/>
      <c r="SYV1" s="15"/>
      <c r="SYW1" s="15"/>
      <c r="SYX1" s="15"/>
      <c r="SYY1" s="15"/>
      <c r="SYZ1" s="15"/>
      <c r="SZA1" s="15"/>
      <c r="SZB1" s="15"/>
      <c r="SZC1" s="15"/>
      <c r="SZD1" s="15"/>
      <c r="SZE1" s="15"/>
      <c r="SZF1" s="15"/>
      <c r="SZG1" s="15"/>
      <c r="SZH1" s="15"/>
      <c r="SZI1" s="15"/>
      <c r="SZJ1" s="15"/>
      <c r="SZK1" s="15"/>
      <c r="SZL1" s="15"/>
      <c r="SZM1" s="15"/>
      <c r="SZN1" s="15"/>
      <c r="SZO1" s="15"/>
      <c r="SZP1" s="15"/>
      <c r="SZQ1" s="15"/>
      <c r="SZR1" s="15"/>
      <c r="SZS1" s="15"/>
      <c r="SZT1" s="15"/>
      <c r="SZU1" s="15"/>
      <c r="SZV1" s="15"/>
      <c r="SZW1" s="15"/>
      <c r="SZX1" s="15"/>
      <c r="SZY1" s="15"/>
      <c r="SZZ1" s="15"/>
      <c r="TAA1" s="15"/>
      <c r="TAB1" s="15"/>
      <c r="TAC1" s="15"/>
      <c r="TAD1" s="15"/>
      <c r="TAE1" s="15"/>
      <c r="TAF1" s="15"/>
      <c r="TAG1" s="15"/>
      <c r="TAH1" s="15"/>
      <c r="TAI1" s="15"/>
      <c r="TAJ1" s="15"/>
      <c r="TAK1" s="15"/>
      <c r="TAL1" s="15"/>
      <c r="TAM1" s="15"/>
      <c r="TAN1" s="15"/>
      <c r="TAO1" s="15"/>
      <c r="TAP1" s="15"/>
      <c r="TAQ1" s="15"/>
      <c r="TAR1" s="15"/>
      <c r="TAS1" s="15"/>
      <c r="TAT1" s="15"/>
      <c r="TAU1" s="15"/>
      <c r="TAV1" s="15"/>
      <c r="TAW1" s="15"/>
      <c r="TAX1" s="15"/>
      <c r="TAY1" s="15"/>
      <c r="TAZ1" s="15"/>
      <c r="TBA1" s="15"/>
      <c r="TBB1" s="15"/>
      <c r="TBC1" s="15"/>
      <c r="TBD1" s="15"/>
      <c r="TBE1" s="15"/>
      <c r="TBF1" s="15"/>
      <c r="TBG1" s="15"/>
      <c r="TBH1" s="15"/>
      <c r="TBI1" s="15"/>
      <c r="TBJ1" s="15"/>
      <c r="TBK1" s="15"/>
      <c r="TBL1" s="15"/>
      <c r="TBM1" s="15"/>
      <c r="TBN1" s="15"/>
      <c r="TBO1" s="15"/>
      <c r="TBP1" s="15"/>
      <c r="TBQ1" s="15"/>
      <c r="TBR1" s="15"/>
      <c r="TBS1" s="15"/>
      <c r="TBT1" s="15"/>
      <c r="TBU1" s="15"/>
      <c r="TBV1" s="15"/>
      <c r="TBW1" s="15"/>
      <c r="TBX1" s="15"/>
      <c r="TBY1" s="15"/>
      <c r="TBZ1" s="15"/>
      <c r="TCA1" s="15"/>
      <c r="TCB1" s="15"/>
      <c r="TCC1" s="15"/>
      <c r="TCD1" s="15"/>
      <c r="TCE1" s="15"/>
      <c r="TCF1" s="15"/>
      <c r="TCG1" s="15"/>
      <c r="TCH1" s="15"/>
      <c r="TCI1" s="15"/>
      <c r="TCJ1" s="15"/>
      <c r="TCK1" s="15"/>
      <c r="TCL1" s="15"/>
      <c r="TCM1" s="15"/>
      <c r="TCN1" s="15"/>
      <c r="TCO1" s="15"/>
      <c r="TCP1" s="15"/>
      <c r="TCQ1" s="15"/>
      <c r="TCR1" s="15"/>
      <c r="TCS1" s="15"/>
      <c r="TCT1" s="15"/>
      <c r="TCU1" s="15"/>
      <c r="TCV1" s="15"/>
      <c r="TCW1" s="15"/>
      <c r="TCX1" s="15"/>
      <c r="TCY1" s="15"/>
      <c r="TCZ1" s="15"/>
      <c r="TDA1" s="15"/>
      <c r="TDB1" s="15"/>
      <c r="TDC1" s="15"/>
      <c r="TDD1" s="15"/>
      <c r="TDE1" s="15"/>
      <c r="TDF1" s="15"/>
      <c r="TDG1" s="15"/>
      <c r="TDH1" s="15"/>
      <c r="TDI1" s="15"/>
      <c r="TDJ1" s="15"/>
      <c r="TDK1" s="15"/>
      <c r="TDL1" s="15"/>
      <c r="TDM1" s="15"/>
      <c r="TDN1" s="15"/>
      <c r="TDO1" s="15"/>
      <c r="TDP1" s="15"/>
      <c r="TDQ1" s="15"/>
      <c r="TDR1" s="15"/>
      <c r="TDS1" s="15"/>
      <c r="TDT1" s="15"/>
      <c r="TDU1" s="15"/>
      <c r="TDV1" s="15"/>
      <c r="TDW1" s="15"/>
      <c r="TDX1" s="15"/>
      <c r="TDY1" s="15"/>
      <c r="TDZ1" s="15"/>
      <c r="TEA1" s="15"/>
      <c r="TEB1" s="15"/>
      <c r="TEC1" s="15"/>
      <c r="TED1" s="15"/>
      <c r="TEE1" s="15"/>
      <c r="TEF1" s="15"/>
      <c r="TEG1" s="15"/>
      <c r="TEH1" s="15"/>
      <c r="TEI1" s="15"/>
      <c r="TEJ1" s="15"/>
      <c r="TEK1" s="15"/>
      <c r="TEL1" s="15"/>
      <c r="TEM1" s="15"/>
      <c r="TEN1" s="15"/>
      <c r="TEO1" s="15"/>
      <c r="TEP1" s="15"/>
      <c r="TEQ1" s="15"/>
      <c r="TER1" s="15"/>
      <c r="TES1" s="15"/>
      <c r="TET1" s="15"/>
      <c r="TEU1" s="15"/>
      <c r="TEV1" s="15"/>
      <c r="TEW1" s="15"/>
      <c r="TEX1" s="15"/>
      <c r="TEY1" s="15"/>
      <c r="TEZ1" s="15"/>
      <c r="TFA1" s="15"/>
      <c r="TFB1" s="15"/>
      <c r="TFC1" s="15"/>
      <c r="TFD1" s="15"/>
      <c r="TFE1" s="15"/>
      <c r="TFF1" s="15"/>
      <c r="TFG1" s="15"/>
      <c r="TFH1" s="15"/>
      <c r="TFI1" s="15"/>
      <c r="TFJ1" s="15"/>
      <c r="TFK1" s="15"/>
      <c r="TFL1" s="15"/>
      <c r="TFM1" s="15"/>
      <c r="TFN1" s="15"/>
      <c r="TFO1" s="15"/>
      <c r="TFP1" s="15"/>
      <c r="TFQ1" s="15"/>
      <c r="TFR1" s="15"/>
      <c r="TFS1" s="15"/>
      <c r="TFT1" s="15"/>
      <c r="TFU1" s="15"/>
      <c r="TFV1" s="15"/>
      <c r="TFW1" s="15"/>
      <c r="TFX1" s="15"/>
      <c r="TFY1" s="15"/>
      <c r="TFZ1" s="15"/>
      <c r="TGA1" s="15"/>
      <c r="TGB1" s="15"/>
      <c r="TGC1" s="15"/>
      <c r="TGD1" s="15"/>
      <c r="TGE1" s="15"/>
      <c r="TGF1" s="15"/>
      <c r="TGG1" s="15"/>
      <c r="TGH1" s="15"/>
      <c r="TGI1" s="15"/>
      <c r="TGJ1" s="15"/>
      <c r="TGK1" s="15"/>
      <c r="TGL1" s="15"/>
      <c r="TGM1" s="15"/>
      <c r="TGN1" s="15"/>
      <c r="TGO1" s="15"/>
      <c r="TGP1" s="15"/>
      <c r="TGQ1" s="15"/>
      <c r="TGR1" s="15"/>
      <c r="TGS1" s="15"/>
      <c r="TGT1" s="15"/>
      <c r="TGU1" s="15"/>
      <c r="TGV1" s="15"/>
      <c r="TGW1" s="15"/>
      <c r="TGX1" s="15"/>
      <c r="TGY1" s="15"/>
      <c r="TGZ1" s="15"/>
      <c r="THA1" s="15"/>
      <c r="THB1" s="15"/>
      <c r="THC1" s="15"/>
      <c r="THD1" s="15"/>
      <c r="THE1" s="15"/>
      <c r="THF1" s="15"/>
      <c r="THG1" s="15"/>
      <c r="THH1" s="15"/>
      <c r="THI1" s="15"/>
      <c r="THJ1" s="15"/>
      <c r="THK1" s="15"/>
      <c r="THL1" s="15"/>
      <c r="THM1" s="15"/>
      <c r="THN1" s="15"/>
      <c r="THO1" s="15"/>
      <c r="THP1" s="15"/>
      <c r="THQ1" s="15"/>
      <c r="THR1" s="15"/>
      <c r="THS1" s="15"/>
      <c r="THT1" s="15"/>
      <c r="THU1" s="15"/>
      <c r="THV1" s="15"/>
      <c r="THW1" s="15"/>
      <c r="THX1" s="15"/>
      <c r="THY1" s="15"/>
      <c r="THZ1" s="15"/>
      <c r="TIA1" s="15"/>
      <c r="TIB1" s="15"/>
      <c r="TIC1" s="15"/>
      <c r="TID1" s="15"/>
      <c r="TIE1" s="15"/>
      <c r="TIF1" s="15"/>
      <c r="TIG1" s="15"/>
      <c r="TIH1" s="15"/>
      <c r="TII1" s="15"/>
      <c r="TIJ1" s="15"/>
      <c r="TIK1" s="15"/>
      <c r="TIL1" s="15"/>
      <c r="TIM1" s="15"/>
      <c r="TIN1" s="15"/>
      <c r="TIO1" s="15"/>
      <c r="TIP1" s="15"/>
      <c r="TIQ1" s="15"/>
      <c r="TIR1" s="15"/>
      <c r="TIS1" s="15"/>
      <c r="TIT1" s="15"/>
      <c r="TIU1" s="15"/>
      <c r="TIV1" s="15"/>
      <c r="TIW1" s="15"/>
      <c r="TIX1" s="15"/>
      <c r="TIY1" s="15"/>
      <c r="TIZ1" s="15"/>
      <c r="TJA1" s="15"/>
      <c r="TJB1" s="15"/>
      <c r="TJC1" s="15"/>
      <c r="TJD1" s="15"/>
      <c r="TJE1" s="15"/>
      <c r="TJF1" s="15"/>
      <c r="TJG1" s="15"/>
      <c r="TJH1" s="15"/>
      <c r="TJI1" s="15"/>
      <c r="TJJ1" s="15"/>
      <c r="TJK1" s="15"/>
      <c r="TJL1" s="15"/>
      <c r="TJM1" s="15"/>
      <c r="TJN1" s="15"/>
      <c r="TJO1" s="15"/>
      <c r="TJP1" s="15"/>
      <c r="TJQ1" s="15"/>
      <c r="TJR1" s="15"/>
      <c r="TJS1" s="15"/>
      <c r="TJT1" s="15"/>
      <c r="TJU1" s="15"/>
      <c r="TJV1" s="15"/>
      <c r="TJW1" s="15"/>
      <c r="TJX1" s="15"/>
      <c r="TJY1" s="15"/>
      <c r="TJZ1" s="15"/>
      <c r="TKA1" s="15"/>
      <c r="TKB1" s="15"/>
      <c r="TKC1" s="15"/>
      <c r="TKD1" s="15"/>
      <c r="TKE1" s="15"/>
      <c r="TKF1" s="15"/>
      <c r="TKG1" s="15"/>
      <c r="TKH1" s="15"/>
      <c r="TKI1" s="15"/>
      <c r="TKJ1" s="15"/>
      <c r="TKK1" s="15"/>
      <c r="TKL1" s="15"/>
      <c r="TKM1" s="15"/>
      <c r="TKN1" s="15"/>
      <c r="TKO1" s="15"/>
      <c r="TKP1" s="15"/>
      <c r="TKQ1" s="15"/>
      <c r="TKR1" s="15"/>
      <c r="TKS1" s="15"/>
      <c r="TKT1" s="15"/>
      <c r="TKU1" s="15"/>
      <c r="TKV1" s="15"/>
      <c r="TKW1" s="15"/>
      <c r="TKX1" s="15"/>
      <c r="TKY1" s="15"/>
      <c r="TKZ1" s="15"/>
      <c r="TLA1" s="15"/>
      <c r="TLB1" s="15"/>
      <c r="TLC1" s="15"/>
      <c r="TLD1" s="15"/>
      <c r="TLE1" s="15"/>
      <c r="TLF1" s="15"/>
      <c r="TLG1" s="15"/>
      <c r="TLH1" s="15"/>
      <c r="TLI1" s="15"/>
      <c r="TLJ1" s="15"/>
      <c r="TLK1" s="15"/>
      <c r="TLL1" s="15"/>
      <c r="TLM1" s="15"/>
      <c r="TLN1" s="15"/>
      <c r="TLO1" s="15"/>
      <c r="TLP1" s="15"/>
      <c r="TLQ1" s="15"/>
      <c r="TLR1" s="15"/>
      <c r="TLS1" s="15"/>
      <c r="TLT1" s="15"/>
      <c r="TLU1" s="15"/>
      <c r="TLV1" s="15"/>
      <c r="TLW1" s="15"/>
      <c r="TLX1" s="15"/>
      <c r="TLY1" s="15"/>
      <c r="TLZ1" s="15"/>
      <c r="TMA1" s="15"/>
      <c r="TMB1" s="15"/>
      <c r="TMC1" s="15"/>
      <c r="TMD1" s="15"/>
      <c r="TME1" s="15"/>
      <c r="TMF1" s="15"/>
      <c r="TMG1" s="15"/>
      <c r="TMH1" s="15"/>
      <c r="TMI1" s="15"/>
      <c r="TMJ1" s="15"/>
      <c r="TMK1" s="15"/>
      <c r="TML1" s="15"/>
      <c r="TMM1" s="15"/>
      <c r="TMN1" s="15"/>
      <c r="TMO1" s="15"/>
      <c r="TMP1" s="15"/>
      <c r="TMQ1" s="15"/>
      <c r="TMR1" s="15"/>
      <c r="TMS1" s="15"/>
      <c r="TMT1" s="15"/>
      <c r="TMU1" s="15"/>
      <c r="TMV1" s="15"/>
      <c r="TMW1" s="15"/>
      <c r="TMX1" s="15"/>
      <c r="TMY1" s="15"/>
      <c r="TMZ1" s="15"/>
      <c r="TNA1" s="15"/>
      <c r="TNB1" s="15"/>
      <c r="TNC1" s="15"/>
      <c r="TND1" s="15"/>
      <c r="TNE1" s="15"/>
      <c r="TNF1" s="15"/>
      <c r="TNG1" s="15"/>
      <c r="TNH1" s="15"/>
      <c r="TNI1" s="15"/>
      <c r="TNJ1" s="15"/>
      <c r="TNK1" s="15"/>
      <c r="TNL1" s="15"/>
      <c r="TNM1" s="15"/>
      <c r="TNN1" s="15"/>
      <c r="TNO1" s="15"/>
      <c r="TNP1" s="15"/>
      <c r="TNQ1" s="15"/>
      <c r="TNR1" s="15"/>
      <c r="TNS1" s="15"/>
      <c r="TNT1" s="15"/>
      <c r="TNU1" s="15"/>
      <c r="TNV1" s="15"/>
      <c r="TNW1" s="15"/>
      <c r="TNX1" s="15"/>
      <c r="TNY1" s="15"/>
      <c r="TNZ1" s="15"/>
      <c r="TOA1" s="15"/>
      <c r="TOB1" s="15"/>
      <c r="TOC1" s="15"/>
      <c r="TOD1" s="15"/>
      <c r="TOE1" s="15"/>
      <c r="TOF1" s="15"/>
      <c r="TOG1" s="15"/>
      <c r="TOH1" s="15"/>
      <c r="TOI1" s="15"/>
      <c r="TOJ1" s="15"/>
      <c r="TOK1" s="15"/>
      <c r="TOL1" s="15"/>
      <c r="TOM1" s="15"/>
      <c r="TON1" s="15"/>
      <c r="TOO1" s="15"/>
      <c r="TOP1" s="15"/>
      <c r="TOQ1" s="15"/>
      <c r="TOR1" s="15"/>
      <c r="TOS1" s="15"/>
      <c r="TOT1" s="15"/>
      <c r="TOU1" s="15"/>
      <c r="TOV1" s="15"/>
      <c r="TOW1" s="15"/>
      <c r="TOX1" s="15"/>
      <c r="TOY1" s="15"/>
      <c r="TOZ1" s="15"/>
      <c r="TPA1" s="15"/>
      <c r="TPB1" s="15"/>
      <c r="TPC1" s="15"/>
      <c r="TPD1" s="15"/>
      <c r="TPE1" s="15"/>
      <c r="TPF1" s="15"/>
      <c r="TPG1" s="15"/>
      <c r="TPH1" s="15"/>
      <c r="TPI1" s="15"/>
      <c r="TPJ1" s="15"/>
      <c r="TPK1" s="15"/>
      <c r="TPL1" s="15"/>
      <c r="TPM1" s="15"/>
      <c r="TPN1" s="15"/>
      <c r="TPO1" s="15"/>
      <c r="TPP1" s="15"/>
      <c r="TPQ1" s="15"/>
      <c r="TPR1" s="15"/>
      <c r="TPS1" s="15"/>
      <c r="TPT1" s="15"/>
      <c r="TPU1" s="15"/>
      <c r="TPV1" s="15"/>
      <c r="TPW1" s="15"/>
      <c r="TPX1" s="15"/>
      <c r="TPY1" s="15"/>
      <c r="TPZ1" s="15"/>
      <c r="TQA1" s="15"/>
      <c r="TQB1" s="15"/>
      <c r="TQC1" s="15"/>
      <c r="TQD1" s="15"/>
      <c r="TQE1" s="15"/>
      <c r="TQF1" s="15"/>
      <c r="TQG1" s="15"/>
      <c r="TQH1" s="15"/>
      <c r="TQI1" s="15"/>
      <c r="TQJ1" s="15"/>
      <c r="TQK1" s="15"/>
      <c r="TQL1" s="15"/>
      <c r="TQM1" s="15"/>
      <c r="TQN1" s="15"/>
      <c r="TQO1" s="15"/>
      <c r="TQP1" s="15"/>
      <c r="TQQ1" s="15"/>
      <c r="TQR1" s="15"/>
      <c r="TQS1" s="15"/>
      <c r="TQT1" s="15"/>
      <c r="TQU1" s="15"/>
      <c r="TQV1" s="15"/>
      <c r="TQW1" s="15"/>
      <c r="TQX1" s="15"/>
      <c r="TQY1" s="15"/>
      <c r="TQZ1" s="15"/>
      <c r="TRA1" s="15"/>
      <c r="TRB1" s="15"/>
      <c r="TRC1" s="15"/>
      <c r="TRD1" s="15"/>
      <c r="TRE1" s="15"/>
      <c r="TRF1" s="15"/>
      <c r="TRG1" s="15"/>
      <c r="TRH1" s="15"/>
      <c r="TRI1" s="15"/>
      <c r="TRJ1" s="15"/>
      <c r="TRK1" s="15"/>
      <c r="TRL1" s="15"/>
      <c r="TRM1" s="15"/>
      <c r="TRN1" s="15"/>
      <c r="TRO1" s="15"/>
      <c r="TRP1" s="15"/>
      <c r="TRQ1" s="15"/>
      <c r="TRR1" s="15"/>
      <c r="TRS1" s="15"/>
      <c r="TRT1" s="15"/>
      <c r="TRU1" s="15"/>
      <c r="TRV1" s="15"/>
      <c r="TRW1" s="15"/>
      <c r="TRX1" s="15"/>
      <c r="TRY1" s="15"/>
      <c r="TRZ1" s="15"/>
      <c r="TSA1" s="15"/>
      <c r="TSB1" s="15"/>
      <c r="TSC1" s="15"/>
      <c r="TSD1" s="15"/>
      <c r="TSE1" s="15"/>
      <c r="TSF1" s="15"/>
      <c r="TSG1" s="15"/>
      <c r="TSH1" s="15"/>
      <c r="TSI1" s="15"/>
      <c r="TSJ1" s="15"/>
      <c r="TSK1" s="15"/>
      <c r="TSL1" s="15"/>
      <c r="TSM1" s="15"/>
      <c r="TSN1" s="15"/>
      <c r="TSO1" s="15"/>
      <c r="TSP1" s="15"/>
      <c r="TSQ1" s="15"/>
      <c r="TSR1" s="15"/>
      <c r="TSS1" s="15"/>
      <c r="TST1" s="15"/>
      <c r="TSU1" s="15"/>
      <c r="TSV1" s="15"/>
      <c r="TSW1" s="15"/>
      <c r="TSX1" s="15"/>
      <c r="TSY1" s="15"/>
      <c r="TSZ1" s="15"/>
      <c r="TTA1" s="15"/>
      <c r="TTB1" s="15"/>
      <c r="TTC1" s="15"/>
      <c r="TTD1" s="15"/>
      <c r="TTE1" s="15"/>
      <c r="TTF1" s="15"/>
      <c r="TTG1" s="15"/>
      <c r="TTH1" s="15"/>
      <c r="TTI1" s="15"/>
      <c r="TTJ1" s="15"/>
      <c r="TTK1" s="15"/>
      <c r="TTL1" s="15"/>
      <c r="TTM1" s="15"/>
      <c r="TTN1" s="15"/>
      <c r="TTO1" s="15"/>
      <c r="TTP1" s="15"/>
      <c r="TTQ1" s="15"/>
      <c r="TTR1" s="15"/>
      <c r="TTS1" s="15"/>
      <c r="TTT1" s="15"/>
      <c r="TTU1" s="15"/>
      <c r="TTV1" s="15"/>
      <c r="TTW1" s="15"/>
      <c r="TTX1" s="15"/>
      <c r="TTY1" s="15"/>
      <c r="TTZ1" s="15"/>
      <c r="TUA1" s="15"/>
      <c r="TUB1" s="15"/>
      <c r="TUC1" s="15"/>
      <c r="TUD1" s="15"/>
      <c r="TUE1" s="15"/>
      <c r="TUF1" s="15"/>
      <c r="TUG1" s="15"/>
      <c r="TUH1" s="15"/>
      <c r="TUI1" s="15"/>
      <c r="TUJ1" s="15"/>
      <c r="TUK1" s="15"/>
      <c r="TUL1" s="15"/>
      <c r="TUM1" s="15"/>
      <c r="TUN1" s="15"/>
      <c r="TUO1" s="15"/>
      <c r="TUP1" s="15"/>
      <c r="TUQ1" s="15"/>
      <c r="TUR1" s="15"/>
      <c r="TUS1" s="15"/>
      <c r="TUT1" s="15"/>
      <c r="TUU1" s="15"/>
      <c r="TUV1" s="15"/>
      <c r="TUW1" s="15"/>
      <c r="TUX1" s="15"/>
      <c r="TUY1" s="15"/>
      <c r="TUZ1" s="15"/>
      <c r="TVA1" s="15"/>
      <c r="TVB1" s="15"/>
      <c r="TVC1" s="15"/>
      <c r="TVD1" s="15"/>
      <c r="TVE1" s="15"/>
      <c r="TVF1" s="15"/>
      <c r="TVG1" s="15"/>
      <c r="TVH1" s="15"/>
      <c r="TVI1" s="15"/>
      <c r="TVJ1" s="15"/>
      <c r="TVK1" s="15"/>
      <c r="TVL1" s="15"/>
      <c r="TVM1" s="15"/>
      <c r="TVN1" s="15"/>
      <c r="TVO1" s="15"/>
      <c r="TVP1" s="15"/>
      <c r="TVQ1" s="15"/>
      <c r="TVR1" s="15"/>
      <c r="TVS1" s="15"/>
      <c r="TVT1" s="15"/>
      <c r="TVU1" s="15"/>
      <c r="TVV1" s="15"/>
      <c r="TVW1" s="15"/>
      <c r="TVX1" s="15"/>
      <c r="TVY1" s="15"/>
      <c r="TVZ1" s="15"/>
      <c r="TWA1" s="15"/>
      <c r="TWB1" s="15"/>
      <c r="TWC1" s="15"/>
      <c r="TWD1" s="15"/>
      <c r="TWE1" s="15"/>
      <c r="TWF1" s="15"/>
      <c r="TWG1" s="15"/>
      <c r="TWH1" s="15"/>
      <c r="TWI1" s="15"/>
      <c r="TWJ1" s="15"/>
      <c r="TWK1" s="15"/>
      <c r="TWL1" s="15"/>
      <c r="TWM1" s="15"/>
      <c r="TWN1" s="15"/>
      <c r="TWO1" s="15"/>
      <c r="TWP1" s="15"/>
      <c r="TWQ1" s="15"/>
      <c r="TWR1" s="15"/>
      <c r="TWS1" s="15"/>
      <c r="TWT1" s="15"/>
      <c r="TWU1" s="15"/>
      <c r="TWV1" s="15"/>
      <c r="TWW1" s="15"/>
      <c r="TWX1" s="15"/>
      <c r="TWY1" s="15"/>
      <c r="TWZ1" s="15"/>
      <c r="TXA1" s="15"/>
      <c r="TXB1" s="15"/>
      <c r="TXC1" s="15"/>
      <c r="TXD1" s="15"/>
      <c r="TXE1" s="15"/>
      <c r="TXF1" s="15"/>
      <c r="TXG1" s="15"/>
      <c r="TXH1" s="15"/>
      <c r="TXI1" s="15"/>
      <c r="TXJ1" s="15"/>
      <c r="TXK1" s="15"/>
      <c r="TXL1" s="15"/>
      <c r="TXM1" s="15"/>
      <c r="TXN1" s="15"/>
      <c r="TXO1" s="15"/>
      <c r="TXP1" s="15"/>
      <c r="TXQ1" s="15"/>
      <c r="TXR1" s="15"/>
      <c r="TXS1" s="15"/>
      <c r="TXT1" s="15"/>
      <c r="TXU1" s="15"/>
      <c r="TXV1" s="15"/>
      <c r="TXW1" s="15"/>
      <c r="TXX1" s="15"/>
      <c r="TXY1" s="15"/>
      <c r="TXZ1" s="15"/>
      <c r="TYA1" s="15"/>
      <c r="TYB1" s="15"/>
      <c r="TYC1" s="15"/>
      <c r="TYD1" s="15"/>
      <c r="TYE1" s="15"/>
      <c r="TYF1" s="15"/>
      <c r="TYG1" s="15"/>
      <c r="TYH1" s="15"/>
      <c r="TYI1" s="15"/>
      <c r="TYJ1" s="15"/>
      <c r="TYK1" s="15"/>
      <c r="TYL1" s="15"/>
      <c r="TYM1" s="15"/>
      <c r="TYN1" s="15"/>
      <c r="TYO1" s="15"/>
      <c r="TYP1" s="15"/>
      <c r="TYQ1" s="15"/>
      <c r="TYR1" s="15"/>
      <c r="TYS1" s="15"/>
      <c r="TYT1" s="15"/>
      <c r="TYU1" s="15"/>
      <c r="TYV1" s="15"/>
      <c r="TYW1" s="15"/>
      <c r="TYX1" s="15"/>
      <c r="TYY1" s="15"/>
      <c r="TYZ1" s="15"/>
      <c r="TZA1" s="15"/>
      <c r="TZB1" s="15"/>
      <c r="TZC1" s="15"/>
      <c r="TZD1" s="15"/>
      <c r="TZE1" s="15"/>
      <c r="TZF1" s="15"/>
      <c r="TZG1" s="15"/>
      <c r="TZH1" s="15"/>
      <c r="TZI1" s="15"/>
      <c r="TZJ1" s="15"/>
      <c r="TZK1" s="15"/>
      <c r="TZL1" s="15"/>
      <c r="TZM1" s="15"/>
      <c r="TZN1" s="15"/>
      <c r="TZO1" s="15"/>
      <c r="TZP1" s="15"/>
      <c r="TZQ1" s="15"/>
      <c r="TZR1" s="15"/>
      <c r="TZS1" s="15"/>
      <c r="TZT1" s="15"/>
      <c r="TZU1" s="15"/>
      <c r="TZV1" s="15"/>
      <c r="TZW1" s="15"/>
      <c r="TZX1" s="15"/>
      <c r="TZY1" s="15"/>
      <c r="TZZ1" s="15"/>
      <c r="UAA1" s="15"/>
      <c r="UAB1" s="15"/>
      <c r="UAC1" s="15"/>
      <c r="UAD1" s="15"/>
      <c r="UAE1" s="15"/>
      <c r="UAF1" s="15"/>
      <c r="UAG1" s="15"/>
      <c r="UAH1" s="15"/>
      <c r="UAI1" s="15"/>
      <c r="UAJ1" s="15"/>
      <c r="UAK1" s="15"/>
      <c r="UAL1" s="15"/>
      <c r="UAM1" s="15"/>
      <c r="UAN1" s="15"/>
      <c r="UAO1" s="15"/>
      <c r="UAP1" s="15"/>
      <c r="UAQ1" s="15"/>
      <c r="UAR1" s="15"/>
      <c r="UAS1" s="15"/>
      <c r="UAT1" s="15"/>
      <c r="UAU1" s="15"/>
      <c r="UAV1" s="15"/>
      <c r="UAW1" s="15"/>
      <c r="UAX1" s="15"/>
      <c r="UAY1" s="15"/>
      <c r="UAZ1" s="15"/>
      <c r="UBA1" s="15"/>
      <c r="UBB1" s="15"/>
      <c r="UBC1" s="15"/>
      <c r="UBD1" s="15"/>
      <c r="UBE1" s="15"/>
      <c r="UBF1" s="15"/>
      <c r="UBG1" s="15"/>
      <c r="UBH1" s="15"/>
      <c r="UBI1" s="15"/>
      <c r="UBJ1" s="15"/>
      <c r="UBK1" s="15"/>
      <c r="UBL1" s="15"/>
      <c r="UBM1" s="15"/>
      <c r="UBN1" s="15"/>
      <c r="UBO1" s="15"/>
      <c r="UBP1" s="15"/>
      <c r="UBQ1" s="15"/>
      <c r="UBR1" s="15"/>
      <c r="UBS1" s="15"/>
      <c r="UBT1" s="15"/>
      <c r="UBU1" s="15"/>
      <c r="UBV1" s="15"/>
      <c r="UBW1" s="15"/>
      <c r="UBX1" s="15"/>
      <c r="UBY1" s="15"/>
      <c r="UBZ1" s="15"/>
      <c r="UCA1" s="15"/>
      <c r="UCB1" s="15"/>
      <c r="UCC1" s="15"/>
      <c r="UCD1" s="15"/>
      <c r="UCE1" s="15"/>
      <c r="UCF1" s="15"/>
      <c r="UCG1" s="15"/>
      <c r="UCH1" s="15"/>
      <c r="UCI1" s="15"/>
      <c r="UCJ1" s="15"/>
      <c r="UCK1" s="15"/>
      <c r="UCL1" s="15"/>
      <c r="UCM1" s="15"/>
      <c r="UCN1" s="15"/>
      <c r="UCO1" s="15"/>
      <c r="UCP1" s="15"/>
      <c r="UCQ1" s="15"/>
      <c r="UCR1" s="15"/>
      <c r="UCS1" s="15"/>
      <c r="UCT1" s="15"/>
      <c r="UCU1" s="15"/>
      <c r="UCV1" s="15"/>
      <c r="UCW1" s="15"/>
      <c r="UCX1" s="15"/>
      <c r="UCY1" s="15"/>
      <c r="UCZ1" s="15"/>
      <c r="UDA1" s="15"/>
      <c r="UDB1" s="15"/>
      <c r="UDC1" s="15"/>
      <c r="UDD1" s="15"/>
      <c r="UDE1" s="15"/>
      <c r="UDF1" s="15"/>
      <c r="UDG1" s="15"/>
      <c r="UDH1" s="15"/>
      <c r="UDI1" s="15"/>
      <c r="UDJ1" s="15"/>
      <c r="UDK1" s="15"/>
      <c r="UDL1" s="15"/>
      <c r="UDM1" s="15"/>
      <c r="UDN1" s="15"/>
      <c r="UDO1" s="15"/>
      <c r="UDP1" s="15"/>
      <c r="UDQ1" s="15"/>
      <c r="UDR1" s="15"/>
      <c r="UDS1" s="15"/>
      <c r="UDT1" s="15"/>
      <c r="UDU1" s="15"/>
      <c r="UDV1" s="15"/>
      <c r="UDW1" s="15"/>
      <c r="UDX1" s="15"/>
      <c r="UDY1" s="15"/>
      <c r="UDZ1" s="15"/>
      <c r="UEA1" s="15"/>
      <c r="UEB1" s="15"/>
      <c r="UEC1" s="15"/>
      <c r="UED1" s="15"/>
      <c r="UEE1" s="15"/>
      <c r="UEF1" s="15"/>
      <c r="UEG1" s="15"/>
      <c r="UEH1" s="15"/>
      <c r="UEI1" s="15"/>
      <c r="UEJ1" s="15"/>
      <c r="UEK1" s="15"/>
      <c r="UEL1" s="15"/>
      <c r="UEM1" s="15"/>
      <c r="UEN1" s="15"/>
      <c r="UEO1" s="15"/>
      <c r="UEP1" s="15"/>
      <c r="UEQ1" s="15"/>
      <c r="UER1" s="15"/>
      <c r="UES1" s="15"/>
      <c r="UET1" s="15"/>
      <c r="UEU1" s="15"/>
      <c r="UEV1" s="15"/>
      <c r="UEW1" s="15"/>
      <c r="UEX1" s="15"/>
      <c r="UEY1" s="15"/>
      <c r="UEZ1" s="15"/>
      <c r="UFA1" s="15"/>
      <c r="UFB1" s="15"/>
      <c r="UFC1" s="15"/>
      <c r="UFD1" s="15"/>
      <c r="UFE1" s="15"/>
      <c r="UFF1" s="15"/>
      <c r="UFG1" s="15"/>
      <c r="UFH1" s="15"/>
      <c r="UFI1" s="15"/>
      <c r="UFJ1" s="15"/>
      <c r="UFK1" s="15"/>
      <c r="UFL1" s="15"/>
      <c r="UFM1" s="15"/>
      <c r="UFN1" s="15"/>
      <c r="UFO1" s="15"/>
      <c r="UFP1" s="15"/>
      <c r="UFQ1" s="15"/>
      <c r="UFR1" s="15"/>
      <c r="UFS1" s="15"/>
      <c r="UFT1" s="15"/>
      <c r="UFU1" s="15"/>
      <c r="UFV1" s="15"/>
      <c r="UFW1" s="15"/>
      <c r="UFX1" s="15"/>
      <c r="UFY1" s="15"/>
      <c r="UFZ1" s="15"/>
      <c r="UGA1" s="15"/>
      <c r="UGB1" s="15"/>
      <c r="UGC1" s="15"/>
      <c r="UGD1" s="15"/>
      <c r="UGE1" s="15"/>
      <c r="UGF1" s="15"/>
      <c r="UGG1" s="15"/>
      <c r="UGH1" s="15"/>
      <c r="UGI1" s="15"/>
      <c r="UGJ1" s="15"/>
      <c r="UGK1" s="15"/>
      <c r="UGL1" s="15"/>
      <c r="UGM1" s="15"/>
      <c r="UGN1" s="15"/>
      <c r="UGO1" s="15"/>
      <c r="UGP1" s="15"/>
      <c r="UGQ1" s="15"/>
      <c r="UGR1" s="15"/>
      <c r="UGS1" s="15"/>
      <c r="UGT1" s="15"/>
      <c r="UGU1" s="15"/>
      <c r="UGV1" s="15"/>
      <c r="UGW1" s="15"/>
      <c r="UGX1" s="15"/>
      <c r="UGY1" s="15"/>
      <c r="UGZ1" s="15"/>
      <c r="UHA1" s="15"/>
      <c r="UHB1" s="15"/>
      <c r="UHC1" s="15"/>
      <c r="UHD1" s="15"/>
      <c r="UHE1" s="15"/>
      <c r="UHF1" s="15"/>
      <c r="UHG1" s="15"/>
      <c r="UHH1" s="15"/>
      <c r="UHI1" s="15"/>
      <c r="UHJ1" s="15"/>
      <c r="UHK1" s="15"/>
      <c r="UHL1" s="15"/>
      <c r="UHM1" s="15"/>
      <c r="UHN1" s="15"/>
      <c r="UHO1" s="15"/>
      <c r="UHP1" s="15"/>
      <c r="UHQ1" s="15"/>
      <c r="UHR1" s="15"/>
      <c r="UHS1" s="15"/>
      <c r="UHT1" s="15"/>
      <c r="UHU1" s="15"/>
      <c r="UHV1" s="15"/>
      <c r="UHW1" s="15"/>
      <c r="UHX1" s="15"/>
      <c r="UHY1" s="15"/>
      <c r="UHZ1" s="15"/>
      <c r="UIA1" s="15"/>
      <c r="UIB1" s="15"/>
      <c r="UIC1" s="15"/>
      <c r="UID1" s="15"/>
      <c r="UIE1" s="15"/>
      <c r="UIF1" s="15"/>
      <c r="UIG1" s="15"/>
      <c r="UIH1" s="15"/>
      <c r="UII1" s="15"/>
      <c r="UIJ1" s="15"/>
      <c r="UIK1" s="15"/>
      <c r="UIL1" s="15"/>
      <c r="UIM1" s="15"/>
      <c r="UIN1" s="15"/>
      <c r="UIO1" s="15"/>
      <c r="UIP1" s="15"/>
      <c r="UIQ1" s="15"/>
      <c r="UIR1" s="15"/>
      <c r="UIS1" s="15"/>
      <c r="UIT1" s="15"/>
      <c r="UIU1" s="15"/>
      <c r="UIV1" s="15"/>
      <c r="UIW1" s="15"/>
      <c r="UIX1" s="15"/>
      <c r="UIY1" s="15"/>
      <c r="UIZ1" s="15"/>
      <c r="UJA1" s="15"/>
      <c r="UJB1" s="15"/>
      <c r="UJC1" s="15"/>
      <c r="UJD1" s="15"/>
      <c r="UJE1" s="15"/>
      <c r="UJF1" s="15"/>
      <c r="UJG1" s="15"/>
      <c r="UJH1" s="15"/>
      <c r="UJI1" s="15"/>
      <c r="UJJ1" s="15"/>
      <c r="UJK1" s="15"/>
      <c r="UJL1" s="15"/>
      <c r="UJM1" s="15"/>
      <c r="UJN1" s="15"/>
      <c r="UJO1" s="15"/>
      <c r="UJP1" s="15"/>
      <c r="UJQ1" s="15"/>
      <c r="UJR1" s="15"/>
      <c r="UJS1" s="15"/>
      <c r="UJT1" s="15"/>
      <c r="UJU1" s="15"/>
      <c r="UJV1" s="15"/>
      <c r="UJW1" s="15"/>
      <c r="UJX1" s="15"/>
      <c r="UJY1" s="15"/>
      <c r="UJZ1" s="15"/>
      <c r="UKA1" s="15"/>
      <c r="UKB1" s="15"/>
      <c r="UKC1" s="15"/>
      <c r="UKD1" s="15"/>
      <c r="UKE1" s="15"/>
      <c r="UKF1" s="15"/>
      <c r="UKG1" s="15"/>
      <c r="UKH1" s="15"/>
      <c r="UKI1" s="15"/>
      <c r="UKJ1" s="15"/>
      <c r="UKK1" s="15"/>
      <c r="UKL1" s="15"/>
      <c r="UKM1" s="15"/>
      <c r="UKN1" s="15"/>
      <c r="UKO1" s="15"/>
      <c r="UKP1" s="15"/>
      <c r="UKQ1" s="15"/>
      <c r="UKR1" s="15"/>
      <c r="UKS1" s="15"/>
      <c r="UKT1" s="15"/>
      <c r="UKU1" s="15"/>
      <c r="UKV1" s="15"/>
      <c r="UKW1" s="15"/>
      <c r="UKX1" s="15"/>
      <c r="UKY1" s="15"/>
      <c r="UKZ1" s="15"/>
      <c r="ULA1" s="15"/>
      <c r="ULB1" s="15"/>
      <c r="ULC1" s="15"/>
      <c r="ULD1" s="15"/>
      <c r="ULE1" s="15"/>
      <c r="ULF1" s="15"/>
      <c r="ULG1" s="15"/>
      <c r="ULH1" s="15"/>
      <c r="ULI1" s="15"/>
      <c r="ULJ1" s="15"/>
      <c r="ULK1" s="15"/>
      <c r="ULL1" s="15"/>
      <c r="ULM1" s="15"/>
      <c r="ULN1" s="15"/>
      <c r="ULO1" s="15"/>
      <c r="ULP1" s="15"/>
      <c r="ULQ1" s="15"/>
      <c r="ULR1" s="15"/>
      <c r="ULS1" s="15"/>
      <c r="ULT1" s="15"/>
      <c r="ULU1" s="15"/>
      <c r="ULV1" s="15"/>
      <c r="ULW1" s="15"/>
      <c r="ULX1" s="15"/>
      <c r="ULY1" s="15"/>
      <c r="ULZ1" s="15"/>
      <c r="UMA1" s="15"/>
      <c r="UMB1" s="15"/>
      <c r="UMC1" s="15"/>
      <c r="UMD1" s="15"/>
      <c r="UME1" s="15"/>
      <c r="UMF1" s="15"/>
      <c r="UMG1" s="15"/>
      <c r="UMH1" s="15"/>
      <c r="UMI1" s="15"/>
      <c r="UMJ1" s="15"/>
      <c r="UMK1" s="15"/>
      <c r="UML1" s="15"/>
      <c r="UMM1" s="15"/>
      <c r="UMN1" s="15"/>
      <c r="UMO1" s="15"/>
      <c r="UMP1" s="15"/>
      <c r="UMQ1" s="15"/>
      <c r="UMR1" s="15"/>
      <c r="UMS1" s="15"/>
      <c r="UMT1" s="15"/>
      <c r="UMU1" s="15"/>
      <c r="UMV1" s="15"/>
      <c r="UMW1" s="15"/>
      <c r="UMX1" s="15"/>
      <c r="UMY1" s="15"/>
      <c r="UMZ1" s="15"/>
      <c r="UNA1" s="15"/>
      <c r="UNB1" s="15"/>
      <c r="UNC1" s="15"/>
      <c r="UND1" s="15"/>
      <c r="UNE1" s="15"/>
      <c r="UNF1" s="15"/>
      <c r="UNG1" s="15"/>
      <c r="UNH1" s="15"/>
      <c r="UNI1" s="15"/>
      <c r="UNJ1" s="15"/>
      <c r="UNK1" s="15"/>
      <c r="UNL1" s="15"/>
      <c r="UNM1" s="15"/>
      <c r="UNN1" s="15"/>
      <c r="UNO1" s="15"/>
      <c r="UNP1" s="15"/>
      <c r="UNQ1" s="15"/>
      <c r="UNR1" s="15"/>
      <c r="UNS1" s="15"/>
      <c r="UNT1" s="15"/>
      <c r="UNU1" s="15"/>
      <c r="UNV1" s="15"/>
      <c r="UNW1" s="15"/>
      <c r="UNX1" s="15"/>
      <c r="UNY1" s="15"/>
      <c r="UNZ1" s="15"/>
      <c r="UOA1" s="15"/>
      <c r="UOB1" s="15"/>
      <c r="UOC1" s="15"/>
      <c r="UOD1" s="15"/>
      <c r="UOE1" s="15"/>
      <c r="UOF1" s="15"/>
      <c r="UOG1" s="15"/>
      <c r="UOH1" s="15"/>
      <c r="UOI1" s="15"/>
      <c r="UOJ1" s="15"/>
      <c r="UOK1" s="15"/>
      <c r="UOL1" s="15"/>
      <c r="UOM1" s="15"/>
      <c r="UON1" s="15"/>
      <c r="UOO1" s="15"/>
      <c r="UOP1" s="15"/>
      <c r="UOQ1" s="15"/>
      <c r="UOR1" s="15"/>
      <c r="UOS1" s="15"/>
      <c r="UOT1" s="15"/>
      <c r="UOU1" s="15"/>
      <c r="UOV1" s="15"/>
      <c r="UOW1" s="15"/>
      <c r="UOX1" s="15"/>
      <c r="UOY1" s="15"/>
      <c r="UOZ1" s="15"/>
      <c r="UPA1" s="15"/>
      <c r="UPB1" s="15"/>
      <c r="UPC1" s="15"/>
      <c r="UPD1" s="15"/>
      <c r="UPE1" s="15"/>
      <c r="UPF1" s="15"/>
      <c r="UPG1" s="15"/>
      <c r="UPH1" s="15"/>
      <c r="UPI1" s="15"/>
      <c r="UPJ1" s="15"/>
      <c r="UPK1" s="15"/>
      <c r="UPL1" s="15"/>
      <c r="UPM1" s="15"/>
      <c r="UPN1" s="15"/>
      <c r="UPO1" s="15"/>
      <c r="UPP1" s="15"/>
      <c r="UPQ1" s="15"/>
      <c r="UPR1" s="15"/>
      <c r="UPS1" s="15"/>
      <c r="UPT1" s="15"/>
      <c r="UPU1" s="15"/>
      <c r="UPV1" s="15"/>
      <c r="UPW1" s="15"/>
      <c r="UPX1" s="15"/>
      <c r="UPY1" s="15"/>
      <c r="UPZ1" s="15"/>
      <c r="UQA1" s="15"/>
      <c r="UQB1" s="15"/>
      <c r="UQC1" s="15"/>
      <c r="UQD1" s="15"/>
      <c r="UQE1" s="15"/>
      <c r="UQF1" s="15"/>
      <c r="UQG1" s="15"/>
      <c r="UQH1" s="15"/>
      <c r="UQI1" s="15"/>
      <c r="UQJ1" s="15"/>
      <c r="UQK1" s="15"/>
      <c r="UQL1" s="15"/>
      <c r="UQM1" s="15"/>
      <c r="UQN1" s="15"/>
      <c r="UQO1" s="15"/>
      <c r="UQP1" s="15"/>
      <c r="UQQ1" s="15"/>
      <c r="UQR1" s="15"/>
      <c r="UQS1" s="15"/>
      <c r="UQT1" s="15"/>
      <c r="UQU1" s="15"/>
      <c r="UQV1" s="15"/>
      <c r="UQW1" s="15"/>
      <c r="UQX1" s="15"/>
      <c r="UQY1" s="15"/>
      <c r="UQZ1" s="15"/>
      <c r="URA1" s="15"/>
      <c r="URB1" s="15"/>
      <c r="URC1" s="15"/>
      <c r="URD1" s="15"/>
      <c r="URE1" s="15"/>
      <c r="URF1" s="15"/>
      <c r="URG1" s="15"/>
      <c r="URH1" s="15"/>
      <c r="URI1" s="15"/>
      <c r="URJ1" s="15"/>
      <c r="URK1" s="15"/>
      <c r="URL1" s="15"/>
      <c r="URM1" s="15"/>
      <c r="URN1" s="15"/>
      <c r="URO1" s="15"/>
      <c r="URP1" s="15"/>
      <c r="URQ1" s="15"/>
      <c r="URR1" s="15"/>
      <c r="URS1" s="15"/>
      <c r="URT1" s="15"/>
      <c r="URU1" s="15"/>
      <c r="URV1" s="15"/>
      <c r="URW1" s="15"/>
      <c r="URX1" s="15"/>
      <c r="URY1" s="15"/>
      <c r="URZ1" s="15"/>
      <c r="USA1" s="15"/>
      <c r="USB1" s="15"/>
      <c r="USC1" s="15"/>
      <c r="USD1" s="15"/>
      <c r="USE1" s="15"/>
      <c r="USF1" s="15"/>
      <c r="USG1" s="15"/>
      <c r="USH1" s="15"/>
      <c r="USI1" s="15"/>
      <c r="USJ1" s="15"/>
      <c r="USK1" s="15"/>
      <c r="USL1" s="15"/>
      <c r="USM1" s="15"/>
      <c r="USN1" s="15"/>
      <c r="USO1" s="15"/>
      <c r="USP1" s="15"/>
      <c r="USQ1" s="15"/>
      <c r="USR1" s="15"/>
      <c r="USS1" s="15"/>
      <c r="UST1" s="15"/>
      <c r="USU1" s="15"/>
      <c r="USV1" s="15"/>
      <c r="USW1" s="15"/>
      <c r="USX1" s="15"/>
      <c r="USY1" s="15"/>
      <c r="USZ1" s="15"/>
      <c r="UTA1" s="15"/>
      <c r="UTB1" s="15"/>
      <c r="UTC1" s="15"/>
      <c r="UTD1" s="15"/>
      <c r="UTE1" s="15"/>
      <c r="UTF1" s="15"/>
      <c r="UTG1" s="15"/>
      <c r="UTH1" s="15"/>
      <c r="UTI1" s="15"/>
      <c r="UTJ1" s="15"/>
      <c r="UTK1" s="15"/>
      <c r="UTL1" s="15"/>
      <c r="UTM1" s="15"/>
      <c r="UTN1" s="15"/>
      <c r="UTO1" s="15"/>
      <c r="UTP1" s="15"/>
      <c r="UTQ1" s="15"/>
      <c r="UTR1" s="15"/>
      <c r="UTS1" s="15"/>
      <c r="UTT1" s="15"/>
      <c r="UTU1" s="15"/>
      <c r="UTV1" s="15"/>
      <c r="UTW1" s="15"/>
      <c r="UTX1" s="15"/>
      <c r="UTY1" s="15"/>
      <c r="UTZ1" s="15"/>
      <c r="UUA1" s="15"/>
      <c r="UUB1" s="15"/>
      <c r="UUC1" s="15"/>
      <c r="UUD1" s="15"/>
      <c r="UUE1" s="15"/>
      <c r="UUF1" s="15"/>
      <c r="UUG1" s="15"/>
      <c r="UUH1" s="15"/>
      <c r="UUI1" s="15"/>
      <c r="UUJ1" s="15"/>
      <c r="UUK1" s="15"/>
      <c r="UUL1" s="15"/>
      <c r="UUM1" s="15"/>
      <c r="UUN1" s="15"/>
      <c r="UUO1" s="15"/>
      <c r="UUP1" s="15"/>
      <c r="UUQ1" s="15"/>
      <c r="UUR1" s="15"/>
      <c r="UUS1" s="15"/>
      <c r="UUT1" s="15"/>
      <c r="UUU1" s="15"/>
      <c r="UUV1" s="15"/>
      <c r="UUW1" s="15"/>
      <c r="UUX1" s="15"/>
      <c r="UUY1" s="15"/>
      <c r="UUZ1" s="15"/>
      <c r="UVA1" s="15"/>
      <c r="UVB1" s="15"/>
      <c r="UVC1" s="15"/>
      <c r="UVD1" s="15"/>
      <c r="UVE1" s="15"/>
      <c r="UVF1" s="15"/>
      <c r="UVG1" s="15"/>
      <c r="UVH1" s="15"/>
      <c r="UVI1" s="15"/>
      <c r="UVJ1" s="15"/>
      <c r="UVK1" s="15"/>
      <c r="UVL1" s="15"/>
      <c r="UVM1" s="15"/>
      <c r="UVN1" s="15"/>
      <c r="UVO1" s="15"/>
      <c r="UVP1" s="15"/>
      <c r="UVQ1" s="15"/>
      <c r="UVR1" s="15"/>
      <c r="UVS1" s="15"/>
      <c r="UVT1" s="15"/>
      <c r="UVU1" s="15"/>
      <c r="UVV1" s="15"/>
      <c r="UVW1" s="15"/>
      <c r="UVX1" s="15"/>
      <c r="UVY1" s="15"/>
      <c r="UVZ1" s="15"/>
      <c r="UWA1" s="15"/>
      <c r="UWB1" s="15"/>
      <c r="UWC1" s="15"/>
      <c r="UWD1" s="15"/>
      <c r="UWE1" s="15"/>
      <c r="UWF1" s="15"/>
      <c r="UWG1" s="15"/>
      <c r="UWH1" s="15"/>
      <c r="UWI1" s="15"/>
      <c r="UWJ1" s="15"/>
      <c r="UWK1" s="15"/>
      <c r="UWL1" s="15"/>
      <c r="UWM1" s="15"/>
      <c r="UWN1" s="15"/>
      <c r="UWO1" s="15"/>
      <c r="UWP1" s="15"/>
      <c r="UWQ1" s="15"/>
      <c r="UWR1" s="15"/>
      <c r="UWS1" s="15"/>
      <c r="UWT1" s="15"/>
      <c r="UWU1" s="15"/>
      <c r="UWV1" s="15"/>
      <c r="UWW1" s="15"/>
      <c r="UWX1" s="15"/>
      <c r="UWY1" s="15"/>
      <c r="UWZ1" s="15"/>
      <c r="UXA1" s="15"/>
      <c r="UXB1" s="15"/>
      <c r="UXC1" s="15"/>
      <c r="UXD1" s="15"/>
      <c r="UXE1" s="15"/>
      <c r="UXF1" s="15"/>
      <c r="UXG1" s="15"/>
      <c r="UXH1" s="15"/>
      <c r="UXI1" s="15"/>
      <c r="UXJ1" s="15"/>
      <c r="UXK1" s="15"/>
      <c r="UXL1" s="15"/>
      <c r="UXM1" s="15"/>
      <c r="UXN1" s="15"/>
      <c r="UXO1" s="15"/>
      <c r="UXP1" s="15"/>
      <c r="UXQ1" s="15"/>
      <c r="UXR1" s="15"/>
      <c r="UXS1" s="15"/>
      <c r="UXT1" s="15"/>
      <c r="UXU1" s="15"/>
      <c r="UXV1" s="15"/>
      <c r="UXW1" s="15"/>
      <c r="UXX1" s="15"/>
      <c r="UXY1" s="15"/>
      <c r="UXZ1" s="15"/>
      <c r="UYA1" s="15"/>
      <c r="UYB1" s="15"/>
      <c r="UYC1" s="15"/>
      <c r="UYD1" s="15"/>
      <c r="UYE1" s="15"/>
      <c r="UYF1" s="15"/>
      <c r="UYG1" s="15"/>
      <c r="UYH1" s="15"/>
      <c r="UYI1" s="15"/>
      <c r="UYJ1" s="15"/>
      <c r="UYK1" s="15"/>
      <c r="UYL1" s="15"/>
      <c r="UYM1" s="15"/>
      <c r="UYN1" s="15"/>
      <c r="UYO1" s="15"/>
      <c r="UYP1" s="15"/>
      <c r="UYQ1" s="15"/>
      <c r="UYR1" s="15"/>
      <c r="UYS1" s="15"/>
      <c r="UYT1" s="15"/>
      <c r="UYU1" s="15"/>
      <c r="UYV1" s="15"/>
      <c r="UYW1" s="15"/>
      <c r="UYX1" s="15"/>
      <c r="UYY1" s="15"/>
      <c r="UYZ1" s="15"/>
      <c r="UZA1" s="15"/>
      <c r="UZB1" s="15"/>
      <c r="UZC1" s="15"/>
      <c r="UZD1" s="15"/>
      <c r="UZE1" s="15"/>
      <c r="UZF1" s="15"/>
      <c r="UZG1" s="15"/>
      <c r="UZH1" s="15"/>
      <c r="UZI1" s="15"/>
      <c r="UZJ1" s="15"/>
      <c r="UZK1" s="15"/>
      <c r="UZL1" s="15"/>
      <c r="UZM1" s="15"/>
      <c r="UZN1" s="15"/>
      <c r="UZO1" s="15"/>
      <c r="UZP1" s="15"/>
      <c r="UZQ1" s="15"/>
      <c r="UZR1" s="15"/>
      <c r="UZS1" s="15"/>
      <c r="UZT1" s="15"/>
      <c r="UZU1" s="15"/>
      <c r="UZV1" s="15"/>
      <c r="UZW1" s="15"/>
      <c r="UZX1" s="15"/>
      <c r="UZY1" s="15"/>
      <c r="UZZ1" s="15"/>
      <c r="VAA1" s="15"/>
      <c r="VAB1" s="15"/>
      <c r="VAC1" s="15"/>
      <c r="VAD1" s="15"/>
      <c r="VAE1" s="15"/>
      <c r="VAF1" s="15"/>
      <c r="VAG1" s="15"/>
      <c r="VAH1" s="15"/>
      <c r="VAI1" s="15"/>
      <c r="VAJ1" s="15"/>
      <c r="VAK1" s="15"/>
      <c r="VAL1" s="15"/>
      <c r="VAM1" s="15"/>
      <c r="VAN1" s="15"/>
      <c r="VAO1" s="15"/>
      <c r="VAP1" s="15"/>
      <c r="VAQ1" s="15"/>
      <c r="VAR1" s="15"/>
      <c r="VAS1" s="15"/>
      <c r="VAT1" s="15"/>
      <c r="VAU1" s="15"/>
      <c r="VAV1" s="15"/>
      <c r="VAW1" s="15"/>
      <c r="VAX1" s="15"/>
      <c r="VAY1" s="15"/>
      <c r="VAZ1" s="15"/>
      <c r="VBA1" s="15"/>
      <c r="VBB1" s="15"/>
      <c r="VBC1" s="15"/>
      <c r="VBD1" s="15"/>
      <c r="VBE1" s="15"/>
      <c r="VBF1" s="15"/>
      <c r="VBG1" s="15"/>
      <c r="VBH1" s="15"/>
      <c r="VBI1" s="15"/>
      <c r="VBJ1" s="15"/>
      <c r="VBK1" s="15"/>
      <c r="VBL1" s="15"/>
      <c r="VBM1" s="15"/>
      <c r="VBN1" s="15"/>
      <c r="VBO1" s="15"/>
      <c r="VBP1" s="15"/>
      <c r="VBQ1" s="15"/>
      <c r="VBR1" s="15"/>
      <c r="VBS1" s="15"/>
      <c r="VBT1" s="15"/>
      <c r="VBU1" s="15"/>
      <c r="VBV1" s="15"/>
      <c r="VBW1" s="15"/>
      <c r="VBX1" s="15"/>
      <c r="VBY1" s="15"/>
      <c r="VBZ1" s="15"/>
      <c r="VCA1" s="15"/>
      <c r="VCB1" s="15"/>
      <c r="VCC1" s="15"/>
      <c r="VCD1" s="15"/>
      <c r="VCE1" s="15"/>
      <c r="VCF1" s="15"/>
      <c r="VCG1" s="15"/>
      <c r="VCH1" s="15"/>
      <c r="VCI1" s="15"/>
      <c r="VCJ1" s="15"/>
      <c r="VCK1" s="15"/>
      <c r="VCL1" s="15"/>
      <c r="VCM1" s="15"/>
      <c r="VCN1" s="15"/>
      <c r="VCO1" s="15"/>
      <c r="VCP1" s="15"/>
      <c r="VCQ1" s="15"/>
      <c r="VCR1" s="15"/>
      <c r="VCS1" s="15"/>
      <c r="VCT1" s="15"/>
      <c r="VCU1" s="15"/>
      <c r="VCV1" s="15"/>
      <c r="VCW1" s="15"/>
      <c r="VCX1" s="15"/>
      <c r="VCY1" s="15"/>
      <c r="VCZ1" s="15"/>
      <c r="VDA1" s="15"/>
      <c r="VDB1" s="15"/>
      <c r="VDC1" s="15"/>
      <c r="VDD1" s="15"/>
      <c r="VDE1" s="15"/>
      <c r="VDF1" s="15"/>
      <c r="VDG1" s="15"/>
      <c r="VDH1" s="15"/>
      <c r="VDI1" s="15"/>
      <c r="VDJ1" s="15"/>
      <c r="VDK1" s="15"/>
      <c r="VDL1" s="15"/>
      <c r="VDM1" s="15"/>
      <c r="VDN1" s="15"/>
      <c r="VDO1" s="15"/>
      <c r="VDP1" s="15"/>
      <c r="VDQ1" s="15"/>
      <c r="VDR1" s="15"/>
      <c r="VDS1" s="15"/>
      <c r="VDT1" s="15"/>
      <c r="VDU1" s="15"/>
      <c r="VDV1" s="15"/>
      <c r="VDW1" s="15"/>
      <c r="VDX1" s="15"/>
      <c r="VDY1" s="15"/>
      <c r="VDZ1" s="15"/>
      <c r="VEA1" s="15"/>
      <c r="VEB1" s="15"/>
      <c r="VEC1" s="15"/>
      <c r="VED1" s="15"/>
      <c r="VEE1" s="15"/>
      <c r="VEF1" s="15"/>
      <c r="VEG1" s="15"/>
      <c r="VEH1" s="15"/>
      <c r="VEI1" s="15"/>
      <c r="VEJ1" s="15"/>
      <c r="VEK1" s="15"/>
      <c r="VEL1" s="15"/>
      <c r="VEM1" s="15"/>
      <c r="VEN1" s="15"/>
      <c r="VEO1" s="15"/>
      <c r="VEP1" s="15"/>
      <c r="VEQ1" s="15"/>
      <c r="VER1" s="15"/>
      <c r="VES1" s="15"/>
      <c r="VET1" s="15"/>
      <c r="VEU1" s="15"/>
      <c r="VEV1" s="15"/>
      <c r="VEW1" s="15"/>
      <c r="VEX1" s="15"/>
      <c r="VEY1" s="15"/>
      <c r="VEZ1" s="15"/>
      <c r="VFA1" s="15"/>
      <c r="VFB1" s="15"/>
      <c r="VFC1" s="15"/>
      <c r="VFD1" s="15"/>
      <c r="VFE1" s="15"/>
      <c r="VFF1" s="15"/>
      <c r="VFG1" s="15"/>
      <c r="VFH1" s="15"/>
      <c r="VFI1" s="15"/>
      <c r="VFJ1" s="15"/>
      <c r="VFK1" s="15"/>
      <c r="VFL1" s="15"/>
      <c r="VFM1" s="15"/>
      <c r="VFN1" s="15"/>
      <c r="VFO1" s="15"/>
      <c r="VFP1" s="15"/>
      <c r="VFQ1" s="15"/>
      <c r="VFR1" s="15"/>
      <c r="VFS1" s="15"/>
      <c r="VFT1" s="15"/>
      <c r="VFU1" s="15"/>
      <c r="VFV1" s="15"/>
      <c r="VFW1" s="15"/>
      <c r="VFX1" s="15"/>
      <c r="VFY1" s="15"/>
      <c r="VFZ1" s="15"/>
      <c r="VGA1" s="15"/>
      <c r="VGB1" s="15"/>
      <c r="VGC1" s="15"/>
      <c r="VGD1" s="15"/>
      <c r="VGE1" s="15"/>
      <c r="VGF1" s="15"/>
      <c r="VGG1" s="15"/>
      <c r="VGH1" s="15"/>
      <c r="VGI1" s="15"/>
      <c r="VGJ1" s="15"/>
      <c r="VGK1" s="15"/>
      <c r="VGL1" s="15"/>
      <c r="VGM1" s="15"/>
      <c r="VGN1" s="15"/>
      <c r="VGO1" s="15"/>
      <c r="VGP1" s="15"/>
      <c r="VGQ1" s="15"/>
      <c r="VGR1" s="15"/>
      <c r="VGS1" s="15"/>
      <c r="VGT1" s="15"/>
      <c r="VGU1" s="15"/>
      <c r="VGV1" s="15"/>
      <c r="VGW1" s="15"/>
      <c r="VGX1" s="15"/>
      <c r="VGY1" s="15"/>
      <c r="VGZ1" s="15"/>
      <c r="VHA1" s="15"/>
      <c r="VHB1" s="15"/>
      <c r="VHC1" s="15"/>
      <c r="VHD1" s="15"/>
      <c r="VHE1" s="15"/>
      <c r="VHF1" s="15"/>
      <c r="VHG1" s="15"/>
      <c r="VHH1" s="15"/>
      <c r="VHI1" s="15"/>
      <c r="VHJ1" s="15"/>
      <c r="VHK1" s="15"/>
      <c r="VHL1" s="15"/>
      <c r="VHM1" s="15"/>
      <c r="VHN1" s="15"/>
      <c r="VHO1" s="15"/>
      <c r="VHP1" s="15"/>
      <c r="VHQ1" s="15"/>
      <c r="VHR1" s="15"/>
      <c r="VHS1" s="15"/>
      <c r="VHT1" s="15"/>
      <c r="VHU1" s="15"/>
      <c r="VHV1" s="15"/>
      <c r="VHW1" s="15"/>
      <c r="VHX1" s="15"/>
      <c r="VHY1" s="15"/>
      <c r="VHZ1" s="15"/>
      <c r="VIA1" s="15"/>
      <c r="VIB1" s="15"/>
      <c r="VIC1" s="15"/>
      <c r="VID1" s="15"/>
      <c r="VIE1" s="15"/>
      <c r="VIF1" s="15"/>
      <c r="VIG1" s="15"/>
      <c r="VIH1" s="15"/>
      <c r="VII1" s="15"/>
      <c r="VIJ1" s="15"/>
      <c r="VIK1" s="15"/>
      <c r="VIL1" s="15"/>
      <c r="VIM1" s="15"/>
      <c r="VIN1" s="15"/>
      <c r="VIO1" s="15"/>
      <c r="VIP1" s="15"/>
      <c r="VIQ1" s="15"/>
      <c r="VIR1" s="15"/>
      <c r="VIS1" s="15"/>
      <c r="VIT1" s="15"/>
      <c r="VIU1" s="15"/>
      <c r="VIV1" s="15"/>
      <c r="VIW1" s="15"/>
      <c r="VIX1" s="15"/>
      <c r="VIY1" s="15"/>
      <c r="VIZ1" s="15"/>
      <c r="VJA1" s="15"/>
      <c r="VJB1" s="15"/>
      <c r="VJC1" s="15"/>
      <c r="VJD1" s="15"/>
      <c r="VJE1" s="15"/>
      <c r="VJF1" s="15"/>
      <c r="VJG1" s="15"/>
      <c r="VJH1" s="15"/>
      <c r="VJI1" s="15"/>
      <c r="VJJ1" s="15"/>
      <c r="VJK1" s="15"/>
      <c r="VJL1" s="15"/>
      <c r="VJM1" s="15"/>
      <c r="VJN1" s="15"/>
      <c r="VJO1" s="15"/>
      <c r="VJP1" s="15"/>
      <c r="VJQ1" s="15"/>
      <c r="VJR1" s="15"/>
      <c r="VJS1" s="15"/>
      <c r="VJT1" s="15"/>
      <c r="VJU1" s="15"/>
      <c r="VJV1" s="15"/>
      <c r="VJW1" s="15"/>
      <c r="VJX1" s="15"/>
      <c r="VJY1" s="15"/>
      <c r="VJZ1" s="15"/>
      <c r="VKA1" s="15"/>
      <c r="VKB1" s="15"/>
      <c r="VKC1" s="15"/>
      <c r="VKD1" s="15"/>
      <c r="VKE1" s="15"/>
      <c r="VKF1" s="15"/>
      <c r="VKG1" s="15"/>
      <c r="VKH1" s="15"/>
      <c r="VKI1" s="15"/>
      <c r="VKJ1" s="15"/>
      <c r="VKK1" s="15"/>
      <c r="VKL1" s="15"/>
      <c r="VKM1" s="15"/>
      <c r="VKN1" s="15"/>
      <c r="VKO1" s="15"/>
      <c r="VKP1" s="15"/>
      <c r="VKQ1" s="15"/>
      <c r="VKR1" s="15"/>
      <c r="VKS1" s="15"/>
      <c r="VKT1" s="15"/>
      <c r="VKU1" s="15"/>
      <c r="VKV1" s="15"/>
      <c r="VKW1" s="15"/>
      <c r="VKX1" s="15"/>
      <c r="VKY1" s="15"/>
      <c r="VKZ1" s="15"/>
      <c r="VLA1" s="15"/>
      <c r="VLB1" s="15"/>
      <c r="VLC1" s="15"/>
      <c r="VLD1" s="15"/>
      <c r="VLE1" s="15"/>
      <c r="VLF1" s="15"/>
      <c r="VLG1" s="15"/>
      <c r="VLH1" s="15"/>
      <c r="VLI1" s="15"/>
      <c r="VLJ1" s="15"/>
      <c r="VLK1" s="15"/>
      <c r="VLL1" s="15"/>
      <c r="VLM1" s="15"/>
      <c r="VLN1" s="15"/>
      <c r="VLO1" s="15"/>
      <c r="VLP1" s="15"/>
      <c r="VLQ1" s="15"/>
      <c r="VLR1" s="15"/>
      <c r="VLS1" s="15"/>
      <c r="VLT1" s="15"/>
      <c r="VLU1" s="15"/>
      <c r="VLV1" s="15"/>
      <c r="VLW1" s="15"/>
      <c r="VLX1" s="15"/>
      <c r="VLY1" s="15"/>
      <c r="VLZ1" s="15"/>
      <c r="VMA1" s="15"/>
      <c r="VMB1" s="15"/>
      <c r="VMC1" s="15"/>
      <c r="VMD1" s="15"/>
      <c r="VME1" s="15"/>
      <c r="VMF1" s="15"/>
      <c r="VMG1" s="15"/>
      <c r="VMH1" s="15"/>
      <c r="VMI1" s="15"/>
      <c r="VMJ1" s="15"/>
      <c r="VMK1" s="15"/>
      <c r="VML1" s="15"/>
      <c r="VMM1" s="15"/>
      <c r="VMN1" s="15"/>
      <c r="VMO1" s="15"/>
      <c r="VMP1" s="15"/>
      <c r="VMQ1" s="15"/>
      <c r="VMR1" s="15"/>
      <c r="VMS1" s="15"/>
      <c r="VMT1" s="15"/>
      <c r="VMU1" s="15"/>
      <c r="VMV1" s="15"/>
      <c r="VMW1" s="15"/>
      <c r="VMX1" s="15"/>
      <c r="VMY1" s="15"/>
      <c r="VMZ1" s="15"/>
      <c r="VNA1" s="15"/>
      <c r="VNB1" s="15"/>
      <c r="VNC1" s="15"/>
      <c r="VND1" s="15"/>
      <c r="VNE1" s="15"/>
      <c r="VNF1" s="15"/>
      <c r="VNG1" s="15"/>
      <c r="VNH1" s="15"/>
      <c r="VNI1" s="15"/>
      <c r="VNJ1" s="15"/>
      <c r="VNK1" s="15"/>
      <c r="VNL1" s="15"/>
      <c r="VNM1" s="15"/>
      <c r="VNN1" s="15"/>
      <c r="VNO1" s="15"/>
      <c r="VNP1" s="15"/>
      <c r="VNQ1" s="15"/>
      <c r="VNR1" s="15"/>
      <c r="VNS1" s="15"/>
      <c r="VNT1" s="15"/>
      <c r="VNU1" s="15"/>
      <c r="VNV1" s="15"/>
      <c r="VNW1" s="15"/>
      <c r="VNX1" s="15"/>
      <c r="VNY1" s="15"/>
      <c r="VNZ1" s="15"/>
      <c r="VOA1" s="15"/>
      <c r="VOB1" s="15"/>
      <c r="VOC1" s="15"/>
      <c r="VOD1" s="15"/>
      <c r="VOE1" s="15"/>
      <c r="VOF1" s="15"/>
      <c r="VOG1" s="15"/>
      <c r="VOH1" s="15"/>
      <c r="VOI1" s="15"/>
      <c r="VOJ1" s="15"/>
      <c r="VOK1" s="15"/>
      <c r="VOL1" s="15"/>
      <c r="VOM1" s="15"/>
      <c r="VON1" s="15"/>
      <c r="VOO1" s="15"/>
      <c r="VOP1" s="15"/>
      <c r="VOQ1" s="15"/>
      <c r="VOR1" s="15"/>
      <c r="VOS1" s="15"/>
      <c r="VOT1" s="15"/>
      <c r="VOU1" s="15"/>
      <c r="VOV1" s="15"/>
      <c r="VOW1" s="15"/>
      <c r="VOX1" s="15"/>
      <c r="VOY1" s="15"/>
      <c r="VOZ1" s="15"/>
      <c r="VPA1" s="15"/>
      <c r="VPB1" s="15"/>
      <c r="VPC1" s="15"/>
      <c r="VPD1" s="15"/>
      <c r="VPE1" s="15"/>
      <c r="VPF1" s="15"/>
      <c r="VPG1" s="15"/>
      <c r="VPH1" s="15"/>
      <c r="VPI1" s="15"/>
      <c r="VPJ1" s="15"/>
      <c r="VPK1" s="15"/>
      <c r="VPL1" s="15"/>
      <c r="VPM1" s="15"/>
      <c r="VPN1" s="15"/>
      <c r="VPO1" s="15"/>
      <c r="VPP1" s="15"/>
      <c r="VPQ1" s="15"/>
      <c r="VPR1" s="15"/>
      <c r="VPS1" s="15"/>
      <c r="VPT1" s="15"/>
      <c r="VPU1" s="15"/>
      <c r="VPV1" s="15"/>
      <c r="VPW1" s="15"/>
      <c r="VPX1" s="15"/>
      <c r="VPY1" s="15"/>
      <c r="VPZ1" s="15"/>
      <c r="VQA1" s="15"/>
      <c r="VQB1" s="15"/>
      <c r="VQC1" s="15"/>
      <c r="VQD1" s="15"/>
      <c r="VQE1" s="15"/>
      <c r="VQF1" s="15"/>
      <c r="VQG1" s="15"/>
      <c r="VQH1" s="15"/>
      <c r="VQI1" s="15"/>
      <c r="VQJ1" s="15"/>
      <c r="VQK1" s="15"/>
      <c r="VQL1" s="15"/>
      <c r="VQM1" s="15"/>
      <c r="VQN1" s="15"/>
      <c r="VQO1" s="15"/>
      <c r="VQP1" s="15"/>
      <c r="VQQ1" s="15"/>
      <c r="VQR1" s="15"/>
      <c r="VQS1" s="15"/>
      <c r="VQT1" s="15"/>
      <c r="VQU1" s="15"/>
      <c r="VQV1" s="15"/>
      <c r="VQW1" s="15"/>
      <c r="VQX1" s="15"/>
      <c r="VQY1" s="15"/>
      <c r="VQZ1" s="15"/>
      <c r="VRA1" s="15"/>
      <c r="VRB1" s="15"/>
      <c r="VRC1" s="15"/>
      <c r="VRD1" s="15"/>
      <c r="VRE1" s="15"/>
      <c r="VRF1" s="15"/>
      <c r="VRG1" s="15"/>
      <c r="VRH1" s="15"/>
      <c r="VRI1" s="15"/>
      <c r="VRJ1" s="15"/>
      <c r="VRK1" s="15"/>
      <c r="VRL1" s="15"/>
      <c r="VRM1" s="15"/>
      <c r="VRN1" s="15"/>
      <c r="VRO1" s="15"/>
      <c r="VRP1" s="15"/>
      <c r="VRQ1" s="15"/>
      <c r="VRR1" s="15"/>
      <c r="VRS1" s="15"/>
      <c r="VRT1" s="15"/>
      <c r="VRU1" s="15"/>
      <c r="VRV1" s="15"/>
      <c r="VRW1" s="15"/>
      <c r="VRX1" s="15"/>
      <c r="VRY1" s="15"/>
      <c r="VRZ1" s="15"/>
      <c r="VSA1" s="15"/>
      <c r="VSB1" s="15"/>
      <c r="VSC1" s="15"/>
      <c r="VSD1" s="15"/>
      <c r="VSE1" s="15"/>
      <c r="VSF1" s="15"/>
      <c r="VSG1" s="15"/>
      <c r="VSH1" s="15"/>
      <c r="VSI1" s="15"/>
      <c r="VSJ1" s="15"/>
      <c r="VSK1" s="15"/>
      <c r="VSL1" s="15"/>
      <c r="VSM1" s="15"/>
      <c r="VSN1" s="15"/>
      <c r="VSO1" s="15"/>
      <c r="VSP1" s="15"/>
      <c r="VSQ1" s="15"/>
      <c r="VSR1" s="15"/>
      <c r="VSS1" s="15"/>
      <c r="VST1" s="15"/>
      <c r="VSU1" s="15"/>
      <c r="VSV1" s="15"/>
      <c r="VSW1" s="15"/>
      <c r="VSX1" s="15"/>
      <c r="VSY1" s="15"/>
      <c r="VSZ1" s="15"/>
      <c r="VTA1" s="15"/>
      <c r="VTB1" s="15"/>
      <c r="VTC1" s="15"/>
      <c r="VTD1" s="15"/>
      <c r="VTE1" s="15"/>
      <c r="VTF1" s="15"/>
      <c r="VTG1" s="15"/>
      <c r="VTH1" s="15"/>
      <c r="VTI1" s="15"/>
      <c r="VTJ1" s="15"/>
      <c r="VTK1" s="15"/>
      <c r="VTL1" s="15"/>
      <c r="VTM1" s="15"/>
      <c r="VTN1" s="15"/>
      <c r="VTO1" s="15"/>
      <c r="VTP1" s="15"/>
      <c r="VTQ1" s="15"/>
      <c r="VTR1" s="15"/>
      <c r="VTS1" s="15"/>
      <c r="VTT1" s="15"/>
      <c r="VTU1" s="15"/>
      <c r="VTV1" s="15"/>
      <c r="VTW1" s="15"/>
      <c r="VTX1" s="15"/>
      <c r="VTY1" s="15"/>
      <c r="VTZ1" s="15"/>
      <c r="VUA1" s="15"/>
      <c r="VUB1" s="15"/>
      <c r="VUC1" s="15"/>
      <c r="VUD1" s="15"/>
      <c r="VUE1" s="15"/>
      <c r="VUF1" s="15"/>
      <c r="VUG1" s="15"/>
      <c r="VUH1" s="15"/>
      <c r="VUI1" s="15"/>
      <c r="VUJ1" s="15"/>
      <c r="VUK1" s="15"/>
      <c r="VUL1" s="15"/>
      <c r="VUM1" s="15"/>
      <c r="VUN1" s="15"/>
      <c r="VUO1" s="15"/>
      <c r="VUP1" s="15"/>
      <c r="VUQ1" s="15"/>
      <c r="VUR1" s="15"/>
      <c r="VUS1" s="15"/>
      <c r="VUT1" s="15"/>
      <c r="VUU1" s="15"/>
      <c r="VUV1" s="15"/>
      <c r="VUW1" s="15"/>
      <c r="VUX1" s="15"/>
      <c r="VUY1" s="15"/>
      <c r="VUZ1" s="15"/>
      <c r="VVA1" s="15"/>
      <c r="VVB1" s="15"/>
      <c r="VVC1" s="15"/>
      <c r="VVD1" s="15"/>
      <c r="VVE1" s="15"/>
      <c r="VVF1" s="15"/>
      <c r="VVG1" s="15"/>
      <c r="VVH1" s="15"/>
      <c r="VVI1" s="15"/>
      <c r="VVJ1" s="15"/>
      <c r="VVK1" s="15"/>
      <c r="VVL1" s="15"/>
      <c r="VVM1" s="15"/>
      <c r="VVN1" s="15"/>
      <c r="VVO1" s="15"/>
      <c r="VVP1" s="15"/>
      <c r="VVQ1" s="15"/>
      <c r="VVR1" s="15"/>
      <c r="VVS1" s="15"/>
      <c r="VVT1" s="15"/>
      <c r="VVU1" s="15"/>
      <c r="VVV1" s="15"/>
      <c r="VVW1" s="15"/>
      <c r="VVX1" s="15"/>
      <c r="VVY1" s="15"/>
      <c r="VVZ1" s="15"/>
      <c r="VWA1" s="15"/>
      <c r="VWB1" s="15"/>
      <c r="VWC1" s="15"/>
      <c r="VWD1" s="15"/>
      <c r="VWE1" s="15"/>
      <c r="VWF1" s="15"/>
      <c r="VWG1" s="15"/>
      <c r="VWH1" s="15"/>
      <c r="VWI1" s="15"/>
      <c r="VWJ1" s="15"/>
      <c r="VWK1" s="15"/>
      <c r="VWL1" s="15"/>
      <c r="VWM1" s="15"/>
      <c r="VWN1" s="15"/>
      <c r="VWO1" s="15"/>
      <c r="VWP1" s="15"/>
      <c r="VWQ1" s="15"/>
      <c r="VWR1" s="15"/>
      <c r="VWS1" s="15"/>
      <c r="VWT1" s="15"/>
      <c r="VWU1" s="15"/>
      <c r="VWV1" s="15"/>
      <c r="VWW1" s="15"/>
      <c r="VWX1" s="15"/>
      <c r="VWY1" s="15"/>
      <c r="VWZ1" s="15"/>
      <c r="VXA1" s="15"/>
      <c r="VXB1" s="15"/>
      <c r="VXC1" s="15"/>
      <c r="VXD1" s="15"/>
      <c r="VXE1" s="15"/>
      <c r="VXF1" s="15"/>
      <c r="VXG1" s="15"/>
      <c r="VXH1" s="15"/>
      <c r="VXI1" s="15"/>
      <c r="VXJ1" s="15"/>
      <c r="VXK1" s="15"/>
      <c r="VXL1" s="15"/>
      <c r="VXM1" s="15"/>
      <c r="VXN1" s="15"/>
      <c r="VXO1" s="15"/>
      <c r="VXP1" s="15"/>
      <c r="VXQ1" s="15"/>
      <c r="VXR1" s="15"/>
      <c r="VXS1" s="15"/>
      <c r="VXT1" s="15"/>
      <c r="VXU1" s="15"/>
      <c r="VXV1" s="15"/>
      <c r="VXW1" s="15"/>
      <c r="VXX1" s="15"/>
      <c r="VXY1" s="15"/>
      <c r="VXZ1" s="15"/>
      <c r="VYA1" s="15"/>
      <c r="VYB1" s="15"/>
      <c r="VYC1" s="15"/>
      <c r="VYD1" s="15"/>
      <c r="VYE1" s="15"/>
      <c r="VYF1" s="15"/>
      <c r="VYG1" s="15"/>
      <c r="VYH1" s="15"/>
      <c r="VYI1" s="15"/>
      <c r="VYJ1" s="15"/>
      <c r="VYK1" s="15"/>
      <c r="VYL1" s="15"/>
      <c r="VYM1" s="15"/>
      <c r="VYN1" s="15"/>
      <c r="VYO1" s="15"/>
      <c r="VYP1" s="15"/>
      <c r="VYQ1" s="15"/>
      <c r="VYR1" s="15"/>
      <c r="VYS1" s="15"/>
      <c r="VYT1" s="15"/>
      <c r="VYU1" s="15"/>
      <c r="VYV1" s="15"/>
      <c r="VYW1" s="15"/>
      <c r="VYX1" s="15"/>
      <c r="VYY1" s="15"/>
      <c r="VYZ1" s="15"/>
      <c r="VZA1" s="15"/>
      <c r="VZB1" s="15"/>
      <c r="VZC1" s="15"/>
      <c r="VZD1" s="15"/>
      <c r="VZE1" s="15"/>
      <c r="VZF1" s="15"/>
      <c r="VZG1" s="15"/>
      <c r="VZH1" s="15"/>
      <c r="VZI1" s="15"/>
      <c r="VZJ1" s="15"/>
      <c r="VZK1" s="15"/>
      <c r="VZL1" s="15"/>
      <c r="VZM1" s="15"/>
      <c r="VZN1" s="15"/>
      <c r="VZO1" s="15"/>
      <c r="VZP1" s="15"/>
      <c r="VZQ1" s="15"/>
      <c r="VZR1" s="15"/>
      <c r="VZS1" s="15"/>
      <c r="VZT1" s="15"/>
      <c r="VZU1" s="15"/>
      <c r="VZV1" s="15"/>
      <c r="VZW1" s="15"/>
      <c r="VZX1" s="15"/>
      <c r="VZY1" s="15"/>
      <c r="VZZ1" s="15"/>
      <c r="WAA1" s="15"/>
      <c r="WAB1" s="15"/>
      <c r="WAC1" s="15"/>
      <c r="WAD1" s="15"/>
      <c r="WAE1" s="15"/>
      <c r="WAF1" s="15"/>
      <c r="WAG1" s="15"/>
      <c r="WAH1" s="15"/>
      <c r="WAI1" s="15"/>
      <c r="WAJ1" s="15"/>
      <c r="WAK1" s="15"/>
      <c r="WAL1" s="15"/>
      <c r="WAM1" s="15"/>
      <c r="WAN1" s="15"/>
      <c r="WAO1" s="15"/>
      <c r="WAP1" s="15"/>
      <c r="WAQ1" s="15"/>
      <c r="WAR1" s="15"/>
      <c r="WAS1" s="15"/>
      <c r="WAT1" s="15"/>
      <c r="WAU1" s="15"/>
      <c r="WAV1" s="15"/>
      <c r="WAW1" s="15"/>
      <c r="WAX1" s="15"/>
      <c r="WAY1" s="15"/>
      <c r="WAZ1" s="15"/>
      <c r="WBA1" s="15"/>
      <c r="WBB1" s="15"/>
      <c r="WBC1" s="15"/>
      <c r="WBD1" s="15"/>
      <c r="WBE1" s="15"/>
      <c r="WBF1" s="15"/>
      <c r="WBG1" s="15"/>
      <c r="WBH1" s="15"/>
      <c r="WBI1" s="15"/>
      <c r="WBJ1" s="15"/>
      <c r="WBK1" s="15"/>
      <c r="WBL1" s="15"/>
      <c r="WBM1" s="15"/>
      <c r="WBN1" s="15"/>
      <c r="WBO1" s="15"/>
      <c r="WBP1" s="15"/>
      <c r="WBQ1" s="15"/>
      <c r="WBR1" s="15"/>
      <c r="WBS1" s="15"/>
      <c r="WBT1" s="15"/>
      <c r="WBU1" s="15"/>
      <c r="WBV1" s="15"/>
      <c r="WBW1" s="15"/>
      <c r="WBX1" s="15"/>
      <c r="WBY1" s="15"/>
      <c r="WBZ1" s="15"/>
      <c r="WCA1" s="15"/>
      <c r="WCB1" s="15"/>
      <c r="WCC1" s="15"/>
      <c r="WCD1" s="15"/>
      <c r="WCE1" s="15"/>
      <c r="WCF1" s="15"/>
      <c r="WCG1" s="15"/>
      <c r="WCH1" s="15"/>
      <c r="WCI1" s="15"/>
      <c r="WCJ1" s="15"/>
      <c r="WCK1" s="15"/>
      <c r="WCL1" s="15"/>
      <c r="WCM1" s="15"/>
      <c r="WCN1" s="15"/>
      <c r="WCO1" s="15"/>
      <c r="WCP1" s="15"/>
      <c r="WCQ1" s="15"/>
      <c r="WCR1" s="15"/>
      <c r="WCS1" s="15"/>
      <c r="WCT1" s="15"/>
      <c r="WCU1" s="15"/>
      <c r="WCV1" s="15"/>
      <c r="WCW1" s="15"/>
      <c r="WCX1" s="15"/>
      <c r="WCY1" s="15"/>
      <c r="WCZ1" s="15"/>
      <c r="WDA1" s="15"/>
      <c r="WDB1" s="15"/>
      <c r="WDC1" s="15"/>
      <c r="WDD1" s="15"/>
      <c r="WDE1" s="15"/>
      <c r="WDF1" s="15"/>
      <c r="WDG1" s="15"/>
      <c r="WDH1" s="15"/>
      <c r="WDI1" s="15"/>
      <c r="WDJ1" s="15"/>
      <c r="WDK1" s="15"/>
      <c r="WDL1" s="15"/>
      <c r="WDM1" s="15"/>
      <c r="WDN1" s="15"/>
      <c r="WDO1" s="15"/>
      <c r="WDP1" s="15"/>
      <c r="WDQ1" s="15"/>
      <c r="WDR1" s="15"/>
      <c r="WDS1" s="15"/>
      <c r="WDT1" s="15"/>
      <c r="WDU1" s="15"/>
      <c r="WDV1" s="15"/>
      <c r="WDW1" s="15"/>
      <c r="WDX1" s="15"/>
      <c r="WDY1" s="15"/>
      <c r="WDZ1" s="15"/>
      <c r="WEA1" s="15"/>
      <c r="WEB1" s="15"/>
      <c r="WEC1" s="15"/>
      <c r="WED1" s="15"/>
      <c r="WEE1" s="15"/>
      <c r="WEF1" s="15"/>
      <c r="WEG1" s="15"/>
      <c r="WEH1" s="15"/>
      <c r="WEI1" s="15"/>
      <c r="WEJ1" s="15"/>
      <c r="WEK1" s="15"/>
      <c r="WEL1" s="15"/>
      <c r="WEM1" s="15"/>
      <c r="WEN1" s="15"/>
      <c r="WEO1" s="15"/>
      <c r="WEP1" s="15"/>
      <c r="WEQ1" s="15"/>
      <c r="WER1" s="15"/>
      <c r="WES1" s="15"/>
      <c r="WET1" s="15"/>
      <c r="WEU1" s="15"/>
      <c r="WEV1" s="15"/>
      <c r="WEW1" s="15"/>
      <c r="WEX1" s="15"/>
      <c r="WEY1" s="15"/>
      <c r="WEZ1" s="15"/>
      <c r="WFA1" s="15"/>
      <c r="WFB1" s="15"/>
      <c r="WFC1" s="15"/>
      <c r="WFD1" s="15"/>
      <c r="WFE1" s="15"/>
      <c r="WFF1" s="15"/>
      <c r="WFG1" s="15"/>
      <c r="WFH1" s="15"/>
      <c r="WFI1" s="15"/>
      <c r="WFJ1" s="15"/>
      <c r="WFK1" s="15"/>
      <c r="WFL1" s="15"/>
      <c r="WFM1" s="15"/>
      <c r="WFN1" s="15"/>
      <c r="WFO1" s="15"/>
      <c r="WFP1" s="15"/>
      <c r="WFQ1" s="15"/>
      <c r="WFR1" s="15"/>
      <c r="WFS1" s="15"/>
      <c r="WFT1" s="15"/>
      <c r="WFU1" s="15"/>
      <c r="WFV1" s="15"/>
      <c r="WFW1" s="15"/>
      <c r="WFX1" s="15"/>
      <c r="WFY1" s="15"/>
      <c r="WFZ1" s="15"/>
      <c r="WGA1" s="15"/>
      <c r="WGB1" s="15"/>
      <c r="WGC1" s="15"/>
      <c r="WGD1" s="15"/>
      <c r="WGE1" s="15"/>
      <c r="WGF1" s="15"/>
      <c r="WGG1" s="15"/>
      <c r="WGH1" s="15"/>
      <c r="WGI1" s="15"/>
      <c r="WGJ1" s="15"/>
      <c r="WGK1" s="15"/>
      <c r="WGL1" s="15"/>
      <c r="WGM1" s="15"/>
      <c r="WGN1" s="15"/>
      <c r="WGO1" s="15"/>
      <c r="WGP1" s="15"/>
      <c r="WGQ1" s="15"/>
      <c r="WGR1" s="15"/>
      <c r="WGS1" s="15"/>
      <c r="WGT1" s="15"/>
      <c r="WGU1" s="15"/>
      <c r="WGV1" s="15"/>
      <c r="WGW1" s="15"/>
      <c r="WGX1" s="15"/>
      <c r="WGY1" s="15"/>
      <c r="WGZ1" s="15"/>
      <c r="WHA1" s="15"/>
      <c r="WHB1" s="15"/>
      <c r="WHC1" s="15"/>
      <c r="WHD1" s="15"/>
      <c r="WHE1" s="15"/>
      <c r="WHF1" s="15"/>
      <c r="WHG1" s="15"/>
      <c r="WHH1" s="15"/>
      <c r="WHI1" s="15"/>
      <c r="WHJ1" s="15"/>
      <c r="WHK1" s="15"/>
      <c r="WHL1" s="15"/>
      <c r="WHM1" s="15"/>
      <c r="WHN1" s="15"/>
      <c r="WHO1" s="15"/>
      <c r="WHP1" s="15"/>
      <c r="WHQ1" s="15"/>
      <c r="WHR1" s="15"/>
      <c r="WHS1" s="15"/>
      <c r="WHT1" s="15"/>
      <c r="WHU1" s="15"/>
      <c r="WHV1" s="15"/>
      <c r="WHW1" s="15"/>
      <c r="WHX1" s="15"/>
      <c r="WHY1" s="15"/>
      <c r="WHZ1" s="15"/>
      <c r="WIA1" s="15"/>
      <c r="WIB1" s="15"/>
      <c r="WIC1" s="15"/>
      <c r="WID1" s="15"/>
      <c r="WIE1" s="15"/>
      <c r="WIF1" s="15"/>
      <c r="WIG1" s="15"/>
      <c r="WIH1" s="15"/>
      <c r="WII1" s="15"/>
      <c r="WIJ1" s="15"/>
      <c r="WIK1" s="15"/>
      <c r="WIL1" s="15"/>
      <c r="WIM1" s="15"/>
      <c r="WIN1" s="15"/>
      <c r="WIO1" s="15"/>
      <c r="WIP1" s="15"/>
      <c r="WIQ1" s="15"/>
      <c r="WIR1" s="15"/>
      <c r="WIS1" s="15"/>
      <c r="WIT1" s="15"/>
      <c r="WIU1" s="15"/>
      <c r="WIV1" s="15"/>
      <c r="WIW1" s="15"/>
      <c r="WIX1" s="15"/>
      <c r="WIY1" s="15"/>
      <c r="WIZ1" s="15"/>
      <c r="WJA1" s="15"/>
      <c r="WJB1" s="15"/>
      <c r="WJC1" s="15"/>
      <c r="WJD1" s="15"/>
      <c r="WJE1" s="15"/>
      <c r="WJF1" s="15"/>
      <c r="WJG1" s="15"/>
      <c r="WJH1" s="15"/>
      <c r="WJI1" s="15"/>
      <c r="WJJ1" s="15"/>
      <c r="WJK1" s="15"/>
      <c r="WJL1" s="15"/>
      <c r="WJM1" s="15"/>
      <c r="WJN1" s="15"/>
      <c r="WJO1" s="15"/>
      <c r="WJP1" s="15"/>
      <c r="WJQ1" s="15"/>
      <c r="WJR1" s="15"/>
      <c r="WJS1" s="15"/>
      <c r="WJT1" s="15"/>
      <c r="WJU1" s="15"/>
      <c r="WJV1" s="15"/>
      <c r="WJW1" s="15"/>
      <c r="WJX1" s="15"/>
      <c r="WJY1" s="15"/>
      <c r="WJZ1" s="15"/>
      <c r="WKA1" s="15"/>
      <c r="WKB1" s="15"/>
      <c r="WKC1" s="15"/>
      <c r="WKD1" s="15"/>
      <c r="WKE1" s="15"/>
      <c r="WKF1" s="15"/>
      <c r="WKG1" s="15"/>
      <c r="WKH1" s="15"/>
      <c r="WKI1" s="15"/>
      <c r="WKJ1" s="15"/>
      <c r="WKK1" s="15"/>
      <c r="WKL1" s="15"/>
      <c r="WKM1" s="15"/>
      <c r="WKN1" s="15"/>
      <c r="WKO1" s="15"/>
      <c r="WKP1" s="15"/>
      <c r="WKQ1" s="15"/>
      <c r="WKR1" s="15"/>
      <c r="WKS1" s="15"/>
      <c r="WKT1" s="15"/>
      <c r="WKU1" s="15"/>
      <c r="WKV1" s="15"/>
      <c r="WKW1" s="15"/>
      <c r="WKX1" s="15"/>
      <c r="WKY1" s="15"/>
      <c r="WKZ1" s="15"/>
      <c r="WLA1" s="15"/>
      <c r="WLB1" s="15"/>
      <c r="WLC1" s="15"/>
      <c r="WLD1" s="15"/>
      <c r="WLE1" s="15"/>
      <c r="WLF1" s="15"/>
      <c r="WLG1" s="15"/>
      <c r="WLH1" s="15"/>
      <c r="WLI1" s="15"/>
      <c r="WLJ1" s="15"/>
      <c r="WLK1" s="15"/>
      <c r="WLL1" s="15"/>
      <c r="WLM1" s="15"/>
      <c r="WLN1" s="15"/>
      <c r="WLO1" s="15"/>
      <c r="WLP1" s="15"/>
      <c r="WLQ1" s="15"/>
      <c r="WLR1" s="15"/>
      <c r="WLS1" s="15"/>
      <c r="WLT1" s="15"/>
      <c r="WLU1" s="15"/>
      <c r="WLV1" s="15"/>
      <c r="WLW1" s="15"/>
      <c r="WLX1" s="15"/>
      <c r="WLY1" s="15"/>
      <c r="WLZ1" s="15"/>
      <c r="WMA1" s="15"/>
      <c r="WMB1" s="15"/>
      <c r="WMC1" s="15"/>
      <c r="WMD1" s="15"/>
      <c r="WME1" s="15"/>
      <c r="WMF1" s="15"/>
      <c r="WMG1" s="15"/>
      <c r="WMH1" s="15"/>
      <c r="WMI1" s="15"/>
      <c r="WMJ1" s="15"/>
      <c r="WMK1" s="15"/>
      <c r="WML1" s="15"/>
      <c r="WMM1" s="15"/>
      <c r="WMN1" s="15"/>
      <c r="WMO1" s="15"/>
      <c r="WMP1" s="15"/>
      <c r="WMQ1" s="15"/>
      <c r="WMR1" s="15"/>
      <c r="WMS1" s="15"/>
      <c r="WMT1" s="15"/>
      <c r="WMU1" s="15"/>
      <c r="WMV1" s="15"/>
      <c r="WMW1" s="15"/>
      <c r="WMX1" s="15"/>
      <c r="WMY1" s="15"/>
      <c r="WMZ1" s="15"/>
      <c r="WNA1" s="15"/>
      <c r="WNB1" s="15"/>
      <c r="WNC1" s="15"/>
      <c r="WND1" s="15"/>
      <c r="WNE1" s="15"/>
      <c r="WNF1" s="15"/>
      <c r="WNG1" s="15"/>
      <c r="WNH1" s="15"/>
      <c r="WNI1" s="15"/>
      <c r="WNJ1" s="15"/>
      <c r="WNK1" s="15"/>
      <c r="WNL1" s="15"/>
      <c r="WNM1" s="15"/>
      <c r="WNN1" s="15"/>
      <c r="WNO1" s="15"/>
      <c r="WNP1" s="15"/>
      <c r="WNQ1" s="15"/>
      <c r="WNR1" s="15"/>
      <c r="WNS1" s="15"/>
      <c r="WNT1" s="15"/>
      <c r="WNU1" s="15"/>
      <c r="WNV1" s="15"/>
      <c r="WNW1" s="15"/>
      <c r="WNX1" s="15"/>
      <c r="WNY1" s="15"/>
      <c r="WNZ1" s="15"/>
      <c r="WOA1" s="15"/>
      <c r="WOB1" s="15"/>
      <c r="WOC1" s="15"/>
      <c r="WOD1" s="15"/>
      <c r="WOE1" s="15"/>
      <c r="WOF1" s="15"/>
      <c r="WOG1" s="15"/>
      <c r="WOH1" s="15"/>
      <c r="WOI1" s="15"/>
      <c r="WOJ1" s="15"/>
      <c r="WOK1" s="15"/>
      <c r="WOL1" s="15"/>
      <c r="WOM1" s="15"/>
      <c r="WON1" s="15"/>
      <c r="WOO1" s="15"/>
      <c r="WOP1" s="15"/>
      <c r="WOQ1" s="15"/>
      <c r="WOR1" s="15"/>
      <c r="WOS1" s="15"/>
      <c r="WOT1" s="15"/>
      <c r="WOU1" s="15"/>
      <c r="WOV1" s="15"/>
      <c r="WOW1" s="15"/>
      <c r="WOX1" s="15"/>
      <c r="WOY1" s="15"/>
      <c r="WOZ1" s="15"/>
      <c r="WPA1" s="15"/>
      <c r="WPB1" s="15"/>
      <c r="WPC1" s="15"/>
      <c r="WPD1" s="15"/>
      <c r="WPE1" s="15"/>
      <c r="WPF1" s="15"/>
      <c r="WPG1" s="15"/>
      <c r="WPH1" s="15"/>
      <c r="WPI1" s="15"/>
      <c r="WPJ1" s="15"/>
      <c r="WPK1" s="15"/>
      <c r="WPL1" s="15"/>
      <c r="WPM1" s="15"/>
      <c r="WPN1" s="15"/>
      <c r="WPO1" s="15"/>
      <c r="WPP1" s="15"/>
      <c r="WPQ1" s="15"/>
      <c r="WPR1" s="15"/>
      <c r="WPS1" s="15"/>
      <c r="WPT1" s="15"/>
      <c r="WPU1" s="15"/>
      <c r="WPV1" s="15"/>
      <c r="WPW1" s="15"/>
      <c r="WPX1" s="15"/>
      <c r="WPY1" s="15"/>
      <c r="WPZ1" s="15"/>
      <c r="WQA1" s="15"/>
      <c r="WQB1" s="15"/>
      <c r="WQC1" s="15"/>
      <c r="WQD1" s="15"/>
      <c r="WQE1" s="15"/>
      <c r="WQF1" s="15"/>
      <c r="WQG1" s="15"/>
      <c r="WQH1" s="15"/>
      <c r="WQI1" s="15"/>
      <c r="WQJ1" s="15"/>
      <c r="WQK1" s="15"/>
      <c r="WQL1" s="15"/>
      <c r="WQM1" s="15"/>
      <c r="WQN1" s="15"/>
      <c r="WQO1" s="15"/>
      <c r="WQP1" s="15"/>
      <c r="WQQ1" s="15"/>
      <c r="WQR1" s="15"/>
      <c r="WQS1" s="15"/>
      <c r="WQT1" s="15"/>
      <c r="WQU1" s="15"/>
      <c r="WQV1" s="15"/>
      <c r="WQW1" s="15"/>
      <c r="WQX1" s="15"/>
      <c r="WQY1" s="15"/>
      <c r="WQZ1" s="15"/>
      <c r="WRA1" s="15"/>
      <c r="WRB1" s="15"/>
      <c r="WRC1" s="15"/>
      <c r="WRD1" s="15"/>
      <c r="WRE1" s="15"/>
      <c r="WRF1" s="15"/>
      <c r="WRG1" s="15"/>
      <c r="WRH1" s="15"/>
      <c r="WRI1" s="15"/>
      <c r="WRJ1" s="15"/>
      <c r="WRK1" s="15"/>
      <c r="WRL1" s="15"/>
      <c r="WRM1" s="15"/>
      <c r="WRN1" s="15"/>
      <c r="WRO1" s="15"/>
      <c r="WRP1" s="15"/>
      <c r="WRQ1" s="15"/>
      <c r="WRR1" s="15"/>
      <c r="WRS1" s="15"/>
      <c r="WRT1" s="15"/>
      <c r="WRU1" s="15"/>
      <c r="WRV1" s="15"/>
      <c r="WRW1" s="15"/>
      <c r="WRX1" s="15"/>
      <c r="WRY1" s="15"/>
      <c r="WRZ1" s="15"/>
      <c r="WSA1" s="15"/>
      <c r="WSB1" s="15"/>
      <c r="WSC1" s="15"/>
      <c r="WSD1" s="15"/>
      <c r="WSE1" s="15"/>
      <c r="WSF1" s="15"/>
      <c r="WSG1" s="15"/>
      <c r="WSH1" s="15"/>
      <c r="WSI1" s="15"/>
      <c r="WSJ1" s="15"/>
      <c r="WSK1" s="15"/>
      <c r="WSL1" s="15"/>
      <c r="WSM1" s="15"/>
      <c r="WSN1" s="15"/>
      <c r="WSO1" s="15"/>
      <c r="WSP1" s="15"/>
      <c r="WSQ1" s="15"/>
      <c r="WSR1" s="15"/>
      <c r="WSS1" s="15"/>
      <c r="WST1" s="15"/>
      <c r="WSU1" s="15"/>
      <c r="WSV1" s="15"/>
      <c r="WSW1" s="15"/>
      <c r="WSX1" s="15"/>
      <c r="WSY1" s="15"/>
      <c r="WSZ1" s="15"/>
      <c r="WTA1" s="15"/>
      <c r="WTB1" s="15"/>
      <c r="WTC1" s="15"/>
      <c r="WTD1" s="15"/>
      <c r="WTE1" s="15"/>
      <c r="WTF1" s="15"/>
      <c r="WTG1" s="15"/>
      <c r="WTH1" s="15"/>
      <c r="WTI1" s="15"/>
      <c r="WTJ1" s="15"/>
      <c r="WTK1" s="15"/>
      <c r="WTL1" s="15"/>
      <c r="WTM1" s="15"/>
      <c r="WTN1" s="15"/>
      <c r="WTO1" s="15"/>
      <c r="WTP1" s="15"/>
      <c r="WTQ1" s="15"/>
      <c r="WTR1" s="15"/>
      <c r="WTS1" s="15"/>
      <c r="WTT1" s="15"/>
      <c r="WTU1" s="15"/>
      <c r="WTV1" s="15"/>
      <c r="WTW1" s="15"/>
      <c r="WTX1" s="15"/>
      <c r="WTY1" s="15"/>
      <c r="WTZ1" s="15"/>
      <c r="WUA1" s="15"/>
      <c r="WUB1" s="15"/>
      <c r="WUC1" s="15"/>
      <c r="WUD1" s="15"/>
      <c r="WUE1" s="15"/>
      <c r="WUF1" s="15"/>
      <c r="WUG1" s="15"/>
      <c r="WUH1" s="15"/>
      <c r="WUI1" s="15"/>
      <c r="WUJ1" s="15"/>
      <c r="WUK1" s="15"/>
      <c r="WUL1" s="15"/>
      <c r="WUM1" s="15"/>
      <c r="WUN1" s="15"/>
      <c r="WUO1" s="15"/>
      <c r="WUP1" s="15"/>
      <c r="WUQ1" s="15"/>
      <c r="WUR1" s="15"/>
      <c r="WUS1" s="15"/>
      <c r="WUT1" s="15"/>
      <c r="WUU1" s="15"/>
      <c r="WUV1" s="15"/>
      <c r="WUW1" s="15"/>
      <c r="WUX1" s="15"/>
      <c r="WUY1" s="15"/>
      <c r="WUZ1" s="15"/>
      <c r="WVA1" s="15"/>
      <c r="WVB1" s="15"/>
      <c r="WVC1" s="15"/>
      <c r="WVD1" s="15"/>
      <c r="WVE1" s="15"/>
      <c r="WVF1" s="15"/>
      <c r="WVG1" s="15"/>
      <c r="WVH1" s="15"/>
      <c r="WVI1" s="15"/>
      <c r="WVJ1" s="15"/>
      <c r="WVK1" s="15"/>
      <c r="WVL1" s="15"/>
      <c r="WVM1" s="15"/>
      <c r="WVN1" s="15"/>
      <c r="WVO1" s="15"/>
      <c r="WVP1" s="15"/>
      <c r="WVQ1" s="15"/>
      <c r="WVR1" s="15"/>
      <c r="WVS1" s="15"/>
      <c r="WVT1" s="15"/>
      <c r="WVU1" s="15"/>
      <c r="WVV1" s="15"/>
      <c r="WVW1" s="15"/>
      <c r="WVX1" s="15"/>
      <c r="WVY1" s="15"/>
      <c r="WVZ1" s="15"/>
      <c r="WWA1" s="15"/>
      <c r="WWB1" s="15"/>
      <c r="WWC1" s="15"/>
      <c r="WWD1" s="15"/>
      <c r="WWE1" s="15"/>
      <c r="WWF1" s="15"/>
      <c r="WWG1" s="15"/>
      <c r="WWH1" s="15"/>
      <c r="WWI1" s="15"/>
      <c r="WWJ1" s="15"/>
      <c r="WWK1" s="15"/>
      <c r="WWL1" s="15"/>
      <c r="WWM1" s="15"/>
      <c r="WWN1" s="15"/>
      <c r="WWO1" s="15"/>
      <c r="WWP1" s="15"/>
      <c r="WWQ1" s="15"/>
      <c r="WWR1" s="15"/>
      <c r="WWS1" s="15"/>
      <c r="WWT1" s="15"/>
      <c r="WWU1" s="15"/>
      <c r="WWV1" s="15"/>
      <c r="WWW1" s="15"/>
      <c r="WWX1" s="15"/>
      <c r="WWY1" s="15"/>
      <c r="WWZ1" s="15"/>
      <c r="WXA1" s="15"/>
      <c r="WXB1" s="15"/>
      <c r="WXC1" s="15"/>
      <c r="WXD1" s="15"/>
      <c r="WXE1" s="15"/>
      <c r="WXF1" s="15"/>
      <c r="WXG1" s="15"/>
      <c r="WXH1" s="15"/>
      <c r="WXI1" s="15"/>
      <c r="WXJ1" s="15"/>
      <c r="WXK1" s="15"/>
      <c r="WXL1" s="15"/>
      <c r="WXM1" s="15"/>
      <c r="WXN1" s="15"/>
      <c r="WXO1" s="15"/>
      <c r="WXP1" s="15"/>
      <c r="WXQ1" s="15"/>
      <c r="WXR1" s="15"/>
      <c r="WXS1" s="15"/>
      <c r="WXT1" s="15"/>
      <c r="WXU1" s="15"/>
      <c r="WXV1" s="15"/>
      <c r="WXW1" s="15"/>
      <c r="WXX1" s="15"/>
      <c r="WXY1" s="15"/>
      <c r="WXZ1" s="15"/>
      <c r="WYA1" s="15"/>
      <c r="WYB1" s="15"/>
      <c r="WYC1" s="15"/>
      <c r="WYD1" s="15"/>
      <c r="WYE1" s="15"/>
      <c r="WYF1" s="15"/>
      <c r="WYG1" s="15"/>
      <c r="WYH1" s="15"/>
      <c r="WYI1" s="15"/>
      <c r="WYJ1" s="15"/>
      <c r="WYK1" s="15"/>
      <c r="WYL1" s="15"/>
      <c r="WYM1" s="15"/>
      <c r="WYN1" s="15"/>
      <c r="WYO1" s="15"/>
      <c r="WYP1" s="15"/>
      <c r="WYQ1" s="15"/>
      <c r="WYR1" s="15"/>
      <c r="WYS1" s="15"/>
      <c r="WYT1" s="15"/>
      <c r="WYU1" s="15"/>
      <c r="WYV1" s="15"/>
      <c r="WYW1" s="15"/>
      <c r="WYX1" s="15"/>
      <c r="WYY1" s="15"/>
      <c r="WYZ1" s="15"/>
      <c r="WZA1" s="15"/>
      <c r="WZB1" s="15"/>
      <c r="WZC1" s="15"/>
      <c r="WZD1" s="15"/>
      <c r="WZE1" s="15"/>
      <c r="WZF1" s="15"/>
      <c r="WZG1" s="15"/>
      <c r="WZH1" s="15"/>
      <c r="WZI1" s="15"/>
      <c r="WZJ1" s="15"/>
      <c r="WZK1" s="15"/>
      <c r="WZL1" s="15"/>
      <c r="WZM1" s="15"/>
      <c r="WZN1" s="15"/>
      <c r="WZO1" s="15"/>
      <c r="WZP1" s="15"/>
      <c r="WZQ1" s="15"/>
      <c r="WZR1" s="15"/>
      <c r="WZS1" s="15"/>
      <c r="WZT1" s="15"/>
      <c r="WZU1" s="15"/>
      <c r="WZV1" s="15"/>
      <c r="WZW1" s="15"/>
      <c r="WZX1" s="15"/>
      <c r="WZY1" s="15"/>
      <c r="WZZ1" s="15"/>
      <c r="XAA1" s="15"/>
      <c r="XAB1" s="15"/>
      <c r="XAC1" s="15"/>
      <c r="XAD1" s="15"/>
      <c r="XAE1" s="15"/>
      <c r="XAF1" s="15"/>
      <c r="XAG1" s="15"/>
      <c r="XAH1" s="15"/>
      <c r="XAI1" s="15"/>
      <c r="XAJ1" s="15"/>
      <c r="XAK1" s="15"/>
      <c r="XAL1" s="15"/>
      <c r="XAM1" s="15"/>
      <c r="XAN1" s="15"/>
      <c r="XAO1" s="15"/>
      <c r="XAP1" s="15"/>
      <c r="XAQ1" s="15"/>
      <c r="XAR1" s="15"/>
      <c r="XAS1" s="15"/>
      <c r="XAT1" s="15"/>
      <c r="XAU1" s="15"/>
      <c r="XAV1" s="15"/>
      <c r="XAW1" s="15"/>
      <c r="XAX1" s="15"/>
      <c r="XAY1" s="15"/>
      <c r="XAZ1" s="15"/>
      <c r="XBA1" s="15"/>
      <c r="XBB1" s="15"/>
      <c r="XBC1" s="15"/>
      <c r="XBD1" s="15"/>
      <c r="XBE1" s="15"/>
      <c r="XBF1" s="15"/>
      <c r="XBG1" s="15"/>
      <c r="XBH1" s="15"/>
      <c r="XBI1" s="15"/>
      <c r="XBJ1" s="15"/>
      <c r="XBK1" s="15"/>
      <c r="XBL1" s="15"/>
      <c r="XBM1" s="15"/>
      <c r="XBN1" s="15"/>
      <c r="XBO1" s="15"/>
      <c r="XBP1" s="15"/>
      <c r="XBQ1" s="15"/>
      <c r="XBR1" s="15"/>
      <c r="XBS1" s="15"/>
      <c r="XBT1" s="15"/>
      <c r="XBU1" s="15"/>
      <c r="XBV1" s="15"/>
      <c r="XBW1" s="15"/>
      <c r="XBX1" s="15"/>
      <c r="XBY1" s="15"/>
      <c r="XBZ1" s="15"/>
      <c r="XCA1" s="15"/>
      <c r="XCB1" s="15"/>
      <c r="XCC1" s="15"/>
      <c r="XCD1" s="15"/>
      <c r="XCE1" s="15"/>
      <c r="XCF1" s="15"/>
      <c r="XCG1" s="15"/>
      <c r="XCH1" s="15"/>
      <c r="XCI1" s="15"/>
      <c r="XCJ1" s="15"/>
      <c r="XCK1" s="15"/>
      <c r="XCL1" s="15"/>
      <c r="XCM1" s="15"/>
      <c r="XCN1" s="15"/>
      <c r="XCO1" s="15"/>
      <c r="XCP1" s="15"/>
      <c r="XCQ1" s="15"/>
      <c r="XCR1" s="15"/>
      <c r="XCS1" s="15"/>
      <c r="XCT1" s="15"/>
      <c r="XCU1" s="15"/>
      <c r="XCV1" s="15"/>
      <c r="XCW1" s="15"/>
      <c r="XCX1" s="15"/>
      <c r="XCY1" s="15"/>
      <c r="XCZ1" s="15"/>
      <c r="XDA1" s="15"/>
      <c r="XDB1" s="15"/>
      <c r="XDC1" s="15"/>
      <c r="XDD1" s="15"/>
      <c r="XDE1" s="15"/>
      <c r="XDF1" s="15"/>
      <c r="XDG1" s="15"/>
      <c r="XDH1" s="15"/>
      <c r="XDI1" s="15"/>
      <c r="XDJ1" s="15"/>
      <c r="XDK1" s="15"/>
      <c r="XDL1" s="15"/>
      <c r="XDM1" s="15"/>
      <c r="XDN1" s="15"/>
      <c r="XDO1" s="15"/>
      <c r="XDP1" s="15"/>
      <c r="XDQ1" s="15"/>
      <c r="XDR1" s="15"/>
      <c r="XDS1" s="15"/>
      <c r="XDT1" s="15"/>
      <c r="XDU1" s="15"/>
      <c r="XDV1" s="15"/>
      <c r="XDW1" s="15"/>
      <c r="XDX1" s="15"/>
      <c r="XDY1" s="15"/>
      <c r="XDZ1" s="15"/>
      <c r="XEA1" s="15"/>
      <c r="XEB1" s="15"/>
      <c r="XEC1" s="15"/>
      <c r="XED1" s="15"/>
      <c r="XEE1" s="15"/>
      <c r="XEF1" s="15"/>
      <c r="XEG1" s="15"/>
      <c r="XEH1" s="15"/>
      <c r="XEI1" s="15"/>
      <c r="XEJ1" s="15"/>
      <c r="XEK1" s="15"/>
      <c r="XEL1" s="15"/>
      <c r="XEM1" s="15"/>
      <c r="XEN1" s="15"/>
      <c r="XEO1" s="15"/>
      <c r="XEP1" s="15"/>
      <c r="XEQ1" s="15"/>
      <c r="XER1" s="15"/>
      <c r="XES1" s="15"/>
      <c r="XET1" s="15"/>
      <c r="XEU1" s="15"/>
      <c r="XEV1" s="15"/>
      <c r="XEW1" s="15"/>
      <c r="XEX1" s="15"/>
      <c r="XEY1" s="15"/>
      <c r="XEZ1" s="15"/>
      <c r="XFA1" s="15"/>
      <c r="XFB1" s="15"/>
      <c r="XFC1" s="15"/>
      <c r="XFD1" s="15"/>
    </row>
    <row r="2" spans="1:16384" ht="18" customHeight="1">
      <c r="A2" s="15"/>
      <c r="B2" s="659"/>
      <c r="C2" s="118" t="s">
        <v>24</v>
      </c>
      <c r="D2" s="660" t="s">
        <v>370</v>
      </c>
      <c r="E2" s="661" t="str">
        <f>+J2</f>
        <v>Incidentals</v>
      </c>
      <c r="F2" s="662"/>
      <c r="G2" s="663" t="str">
        <f>+D2</f>
        <v>Q1 2015</v>
      </c>
      <c r="H2" s="664"/>
      <c r="I2" s="660" t="s">
        <v>265</v>
      </c>
      <c r="J2" s="661" t="str">
        <f>+'Growth analysis Q3'!E2</f>
        <v>Incidentals</v>
      </c>
      <c r="K2" s="662"/>
      <c r="L2" s="663" t="str">
        <f>+I2</f>
        <v>Q1 2014</v>
      </c>
      <c r="M2" s="665"/>
      <c r="N2" s="452" t="s">
        <v>196</v>
      </c>
      <c r="O2" s="452" t="s">
        <v>196</v>
      </c>
      <c r="P2" s="665"/>
      <c r="Q2" s="15"/>
    </row>
    <row r="3" spans="1:16384" ht="18" customHeight="1">
      <c r="A3" s="15"/>
      <c r="B3" s="659"/>
      <c r="C3" s="246" t="s">
        <v>274</v>
      </c>
      <c r="D3" s="666" t="s">
        <v>132</v>
      </c>
      <c r="F3" s="667"/>
      <c r="G3" s="661" t="s">
        <v>271</v>
      </c>
      <c r="H3" s="664"/>
      <c r="I3" s="666" t="s">
        <v>132</v>
      </c>
      <c r="J3" s="661"/>
      <c r="K3" s="667"/>
      <c r="L3" s="661" t="s">
        <v>271</v>
      </c>
      <c r="M3" s="665"/>
      <c r="N3" s="452" t="s">
        <v>132</v>
      </c>
      <c r="O3" s="452" t="s">
        <v>271</v>
      </c>
      <c r="P3" s="665"/>
      <c r="Q3" s="15"/>
    </row>
    <row r="4" spans="1:16384" ht="18" customHeight="1">
      <c r="A4" s="15"/>
      <c r="B4" s="668"/>
      <c r="C4" s="668"/>
      <c r="D4" s="669"/>
      <c r="E4" s="670"/>
      <c r="F4" s="670"/>
      <c r="G4" s="670"/>
      <c r="H4" s="671"/>
      <c r="I4" s="669"/>
      <c r="J4" s="672"/>
      <c r="K4" s="672"/>
      <c r="L4" s="672"/>
      <c r="M4" s="673"/>
      <c r="N4" s="674"/>
      <c r="O4" s="675"/>
      <c r="P4" s="673"/>
      <c r="Q4" s="15"/>
    </row>
    <row r="5" spans="1:16384" ht="18" customHeight="1">
      <c r="A5" s="15"/>
      <c r="B5" s="668"/>
      <c r="C5" s="676" t="s">
        <v>171</v>
      </c>
      <c r="D5" s="677">
        <f>+Revenues!H5</f>
        <v>344</v>
      </c>
      <c r="E5" s="678">
        <v>0</v>
      </c>
      <c r="F5" s="678"/>
      <c r="G5" s="679">
        <f t="shared" ref="G5:G24" si="0">+D5-E5</f>
        <v>344</v>
      </c>
      <c r="H5" s="680"/>
      <c r="I5" s="677">
        <f>Revenues!N5</f>
        <v>347</v>
      </c>
      <c r="J5" s="678">
        <v>0</v>
      </c>
      <c r="K5" s="678"/>
      <c r="L5" s="679">
        <f t="shared" ref="L5:L24" si="1">+I5-J5</f>
        <v>347</v>
      </c>
      <c r="M5" s="680"/>
      <c r="N5" s="159">
        <f t="shared" ref="N5:N10" si="2">+IFERROR(IF(D5*I5&lt;0,"n.m.",IF(D5/I5-1&gt;100%,"&gt;100%",D5/I5-1)),"n.m.")</f>
        <v>-8.6455331412104153E-3</v>
      </c>
      <c r="O5" s="756">
        <f t="shared" ref="O5:O10" si="3">+IFERROR(IF(G5*L5&lt;0,"n.m.",IF(G5/L5-1&gt;100%,"&gt;100%",G5/L5-1)),"n.m.")</f>
        <v>-8.6455331412104153E-3</v>
      </c>
      <c r="P5" s="682"/>
      <c r="Q5" s="15"/>
    </row>
    <row r="6" spans="1:16384" s="684" customFormat="1" ht="18" customHeight="1">
      <c r="A6" s="15"/>
      <c r="B6" s="683"/>
      <c r="C6" s="676" t="s">
        <v>172</v>
      </c>
      <c r="D6" s="677">
        <f>+Revenues!H6</f>
        <v>483</v>
      </c>
      <c r="E6" s="678">
        <v>0</v>
      </c>
      <c r="F6" s="678"/>
      <c r="G6" s="679">
        <f t="shared" si="0"/>
        <v>483</v>
      </c>
      <c r="H6" s="680"/>
      <c r="I6" s="677">
        <f>Revenues!N6</f>
        <v>483</v>
      </c>
      <c r="J6" s="678">
        <v>0</v>
      </c>
      <c r="K6" s="678"/>
      <c r="L6" s="679">
        <f t="shared" si="1"/>
        <v>483</v>
      </c>
      <c r="M6" s="680"/>
      <c r="N6" s="159">
        <f t="shared" si="2"/>
        <v>0</v>
      </c>
      <c r="O6" s="756">
        <f t="shared" si="3"/>
        <v>0</v>
      </c>
      <c r="P6" s="682"/>
      <c r="Q6" s="15"/>
    </row>
    <row r="7" spans="1:16384" ht="18" customHeight="1">
      <c r="A7" s="15"/>
      <c r="B7" s="668"/>
      <c r="C7" s="676" t="s">
        <v>19</v>
      </c>
      <c r="D7" s="677">
        <f>+Revenues!H7</f>
        <v>680</v>
      </c>
      <c r="E7" s="678">
        <v>0</v>
      </c>
      <c r="F7" s="678"/>
      <c r="G7" s="679">
        <f t="shared" si="0"/>
        <v>680</v>
      </c>
      <c r="H7" s="680"/>
      <c r="I7" s="677">
        <f>Revenues!N7</f>
        <v>730</v>
      </c>
      <c r="J7" s="678">
        <v>0</v>
      </c>
      <c r="K7" s="678"/>
      <c r="L7" s="679">
        <f t="shared" si="1"/>
        <v>730</v>
      </c>
      <c r="M7" s="680"/>
      <c r="N7" s="159">
        <f t="shared" si="2"/>
        <v>-6.8493150684931559E-2</v>
      </c>
      <c r="O7" s="756">
        <f t="shared" si="3"/>
        <v>-6.8493150684931559E-2</v>
      </c>
      <c r="P7" s="682"/>
      <c r="Q7" s="15"/>
    </row>
    <row r="8" spans="1:16384" ht="18" customHeight="1">
      <c r="A8" s="15"/>
      <c r="B8" s="668"/>
      <c r="C8" s="685" t="s">
        <v>177</v>
      </c>
      <c r="D8" s="677">
        <f>+Revenues!H8</f>
        <v>547</v>
      </c>
      <c r="E8" s="678">
        <v>0</v>
      </c>
      <c r="F8" s="678"/>
      <c r="G8" s="679">
        <f t="shared" si="0"/>
        <v>547</v>
      </c>
      <c r="H8" s="680"/>
      <c r="I8" s="677">
        <f>Revenues!N8</f>
        <v>569</v>
      </c>
      <c r="J8" s="678">
        <v>7</v>
      </c>
      <c r="K8" s="678"/>
      <c r="L8" s="679">
        <f t="shared" si="1"/>
        <v>562</v>
      </c>
      <c r="M8" s="680"/>
      <c r="N8" s="159">
        <f t="shared" si="2"/>
        <v>-3.8664323374341003E-2</v>
      </c>
      <c r="O8" s="756">
        <f t="shared" si="3"/>
        <v>-2.6690391459074703E-2</v>
      </c>
      <c r="P8" s="682"/>
      <c r="Q8" s="15"/>
    </row>
    <row r="9" spans="1:16384" ht="18" customHeight="1">
      <c r="A9" s="15"/>
      <c r="B9" s="668"/>
      <c r="C9" s="676" t="s">
        <v>188</v>
      </c>
      <c r="D9" s="677">
        <f>+Revenues!H9</f>
        <v>-517</v>
      </c>
      <c r="E9" s="678">
        <v>0</v>
      </c>
      <c r="F9" s="678"/>
      <c r="G9" s="679">
        <f t="shared" si="0"/>
        <v>-517</v>
      </c>
      <c r="H9" s="680"/>
      <c r="I9" s="677">
        <f>Revenues!N9</f>
        <v>-531</v>
      </c>
      <c r="J9" s="678">
        <v>0</v>
      </c>
      <c r="K9" s="678"/>
      <c r="L9" s="679">
        <f t="shared" si="1"/>
        <v>-531</v>
      </c>
      <c r="M9" s="680"/>
      <c r="N9" s="159">
        <f t="shared" si="2"/>
        <v>-2.6365348399246757E-2</v>
      </c>
      <c r="O9" s="756">
        <f t="shared" si="3"/>
        <v>-2.6365348399246757E-2</v>
      </c>
      <c r="P9" s="682"/>
      <c r="Q9" s="15"/>
    </row>
    <row r="10" spans="1:16384" s="695" customFormat="1" ht="18" customHeight="1">
      <c r="A10" s="686"/>
      <c r="B10" s="687"/>
      <c r="C10" s="688" t="s">
        <v>94</v>
      </c>
      <c r="D10" s="689">
        <f>+Revenues!H10</f>
        <v>1537</v>
      </c>
      <c r="E10" s="690">
        <f>E5+E6+E7+E8+E9</f>
        <v>0</v>
      </c>
      <c r="F10" s="690"/>
      <c r="G10" s="691">
        <f t="shared" si="0"/>
        <v>1537</v>
      </c>
      <c r="H10" s="692"/>
      <c r="I10" s="689">
        <v>1598</v>
      </c>
      <c r="J10" s="690">
        <f>J5+J6+J7+J8+J9</f>
        <v>7</v>
      </c>
      <c r="K10" s="690"/>
      <c r="L10" s="691">
        <f t="shared" si="1"/>
        <v>1591</v>
      </c>
      <c r="M10" s="692"/>
      <c r="N10" s="153">
        <f t="shared" si="2"/>
        <v>-3.8172715894868592E-2</v>
      </c>
      <c r="O10" s="757">
        <f t="shared" si="3"/>
        <v>-3.3940917661847925E-2</v>
      </c>
      <c r="P10" s="694"/>
      <c r="Q10" s="686"/>
    </row>
    <row r="11" spans="1:16384" s="695" customFormat="1" ht="18" customHeight="1">
      <c r="A11" s="686"/>
      <c r="B11" s="687"/>
      <c r="C11" s="688"/>
      <c r="D11" s="689"/>
      <c r="E11" s="690"/>
      <c r="F11" s="690"/>
      <c r="G11" s="691"/>
      <c r="H11" s="692"/>
      <c r="I11" s="689"/>
      <c r="J11" s="690"/>
      <c r="K11" s="690"/>
      <c r="L11" s="691"/>
      <c r="M11" s="692"/>
      <c r="N11" s="153"/>
      <c r="O11" s="757"/>
      <c r="P11" s="694"/>
      <c r="Q11" s="686"/>
    </row>
    <row r="12" spans="1:16384" s="695" customFormat="1" ht="18" customHeight="1">
      <c r="A12" s="686"/>
      <c r="B12" s="247"/>
      <c r="C12" s="696" t="s">
        <v>103</v>
      </c>
      <c r="D12" s="689">
        <f>+Revenues!H12</f>
        <v>227</v>
      </c>
      <c r="E12" s="690">
        <v>0</v>
      </c>
      <c r="F12" s="690"/>
      <c r="G12" s="691">
        <f t="shared" si="0"/>
        <v>227</v>
      </c>
      <c r="H12" s="697"/>
      <c r="I12" s="689">
        <f>Revenues!N12</f>
        <v>226</v>
      </c>
      <c r="J12" s="690">
        <v>0</v>
      </c>
      <c r="K12" s="690"/>
      <c r="L12" s="691">
        <f t="shared" si="1"/>
        <v>226</v>
      </c>
      <c r="M12" s="697"/>
      <c r="N12" s="153">
        <f>+IFERROR(IF(D12*I12&lt;0,"n.m.",IF(D12/I12-1&gt;100%,"&gt;100%",D12/I12-1)),"n.m.")</f>
        <v>4.4247787610618428E-3</v>
      </c>
      <c r="O12" s="757">
        <f>+IFERROR(IF(G12*L12&lt;0,"n.m.",IF(G12/L12-1&gt;100%,"&gt;100%",G12/L12-1)),"n.m.")</f>
        <v>4.4247787610618428E-3</v>
      </c>
      <c r="P12" s="698"/>
      <c r="Q12" s="686"/>
      <c r="T12" s="699"/>
    </row>
    <row r="13" spans="1:16384" s="695" customFormat="1" ht="18" customHeight="1">
      <c r="A13" s="686"/>
      <c r="B13" s="247"/>
      <c r="C13" s="696"/>
      <c r="D13" s="689"/>
      <c r="E13" s="690"/>
      <c r="F13" s="690"/>
      <c r="G13" s="691"/>
      <c r="H13" s="697"/>
      <c r="I13" s="689"/>
      <c r="J13" s="690"/>
      <c r="K13" s="690"/>
      <c r="L13" s="691"/>
      <c r="M13" s="697"/>
      <c r="N13" s="153"/>
      <c r="O13" s="757"/>
      <c r="P13" s="698"/>
      <c r="Q13" s="686"/>
      <c r="T13" s="699"/>
    </row>
    <row r="14" spans="1:16384" s="695" customFormat="1" ht="18" customHeight="1">
      <c r="A14" s="686"/>
      <c r="B14" s="247"/>
      <c r="C14" s="700" t="s">
        <v>473</v>
      </c>
      <c r="D14" s="689">
        <f>+Revenues!H14</f>
        <v>169</v>
      </c>
      <c r="E14" s="690">
        <v>0</v>
      </c>
      <c r="F14" s="690"/>
      <c r="G14" s="691">
        <f>+D14-E14</f>
        <v>169</v>
      </c>
      <c r="H14" s="697"/>
      <c r="I14" s="689">
        <f>Revenues!N14</f>
        <v>177</v>
      </c>
      <c r="J14" s="690">
        <v>0</v>
      </c>
      <c r="K14" s="690"/>
      <c r="L14" s="691">
        <f>+I14-J14</f>
        <v>177</v>
      </c>
      <c r="M14" s="697"/>
      <c r="N14" s="153">
        <f>+IFERROR(IF(D14*I14&lt;0,"n.m.",IF(D14/I14-1&gt;100%,"&gt;100%",D14/I14-1)),"n.m.")</f>
        <v>-4.5197740112994378E-2</v>
      </c>
      <c r="O14" s="757">
        <f>+IFERROR(IF(G14*L14&lt;0,"n.m.",IF(G14/L14-1&gt;100%,"&gt;100%",G14/L14-1)),"n.m.")</f>
        <v>-4.5197740112994378E-2</v>
      </c>
      <c r="P14" s="698"/>
      <c r="Q14" s="686"/>
    </row>
    <row r="15" spans="1:16384" s="695" customFormat="1" ht="18" customHeight="1">
      <c r="A15" s="686"/>
      <c r="B15" s="687"/>
      <c r="C15" s="700"/>
      <c r="D15" s="689"/>
      <c r="E15" s="690"/>
      <c r="F15" s="690"/>
      <c r="G15" s="691"/>
      <c r="H15" s="697"/>
      <c r="I15" s="689"/>
      <c r="J15" s="690"/>
      <c r="K15" s="690"/>
      <c r="L15" s="691"/>
      <c r="M15" s="697"/>
      <c r="N15" s="153"/>
      <c r="O15" s="757"/>
      <c r="P15" s="698"/>
      <c r="Q15" s="686"/>
    </row>
    <row r="16" spans="1:16384" s="695" customFormat="1" ht="18" customHeight="1">
      <c r="A16" s="686"/>
      <c r="B16" s="687"/>
      <c r="C16" s="702" t="s">
        <v>20</v>
      </c>
      <c r="D16" s="689">
        <f>+Revenues!H16</f>
        <v>26</v>
      </c>
      <c r="E16" s="690">
        <v>0</v>
      </c>
      <c r="F16" s="690"/>
      <c r="G16" s="691">
        <f t="shared" si="0"/>
        <v>26</v>
      </c>
      <c r="H16" s="697"/>
      <c r="I16" s="689">
        <f>Revenues!N16</f>
        <v>50</v>
      </c>
      <c r="J16" s="690">
        <v>0</v>
      </c>
      <c r="K16" s="690"/>
      <c r="L16" s="691">
        <f t="shared" si="1"/>
        <v>50</v>
      </c>
      <c r="M16" s="697"/>
      <c r="N16" s="153">
        <f>+IFERROR(IF(D16*I16&lt;0,"n.m.",IF(D16/I16-1&gt;100%,"&gt;100%",D16/I16-1)),"n.m.")</f>
        <v>-0.48</v>
      </c>
      <c r="O16" s="757">
        <f>+IFERROR(IF(G16*L16&lt;0,"n.m.",IF(G16/L16-1&gt;100%,"&gt;100%",G16/L16-1)),"n.m.")</f>
        <v>-0.48</v>
      </c>
      <c r="P16" s="698"/>
      <c r="Q16" s="686"/>
    </row>
    <row r="17" spans="1:16384" s="695" customFormat="1" ht="18" customHeight="1">
      <c r="A17" s="686"/>
      <c r="B17" s="687"/>
      <c r="C17" s="700"/>
      <c r="D17" s="703"/>
      <c r="E17" s="690"/>
      <c r="F17" s="690"/>
      <c r="G17" s="704"/>
      <c r="H17" s="697"/>
      <c r="I17" s="703"/>
      <c r="J17" s="690"/>
      <c r="K17" s="690"/>
      <c r="L17" s="704"/>
      <c r="M17" s="697"/>
      <c r="N17" s="153"/>
      <c r="O17" s="757"/>
      <c r="P17" s="698"/>
      <c r="Q17" s="686"/>
    </row>
    <row r="18" spans="1:16384" s="695" customFormat="1" ht="18" customHeight="1">
      <c r="A18" s="686"/>
      <c r="B18" s="687"/>
      <c r="C18" s="702" t="s">
        <v>21</v>
      </c>
      <c r="D18" s="689">
        <f>+Revenues!H18</f>
        <v>-40</v>
      </c>
      <c r="E18" s="690">
        <v>0</v>
      </c>
      <c r="F18" s="690"/>
      <c r="G18" s="691">
        <f t="shared" si="0"/>
        <v>-40</v>
      </c>
      <c r="H18" s="697"/>
      <c r="I18" s="689">
        <f>Revenues!N18</f>
        <v>-55</v>
      </c>
      <c r="J18" s="690">
        <v>0</v>
      </c>
      <c r="K18" s="690"/>
      <c r="L18" s="691">
        <f t="shared" si="1"/>
        <v>-55</v>
      </c>
      <c r="M18" s="697"/>
      <c r="N18" s="153">
        <f>+IFERROR(IF(D18*I18&lt;0,"n.m.",IF(D18/I18-1&gt;100%,"&gt;100%",D18/I18-1)),"n.m.")</f>
        <v>-0.27272727272727271</v>
      </c>
      <c r="O18" s="757">
        <f>+IFERROR(IF(G18*L18&lt;0,"n.m.",IF(G18/L18-1&gt;100%,"&gt;100%",G18/L18-1)),"n.m.")</f>
        <v>-0.27272727272727271</v>
      </c>
      <c r="P18" s="698"/>
      <c r="Q18" s="686"/>
    </row>
    <row r="19" spans="1:16384" s="695" customFormat="1" ht="18" customHeight="1">
      <c r="A19" s="686"/>
      <c r="B19" s="687"/>
      <c r="C19" s="700"/>
      <c r="D19" s="703"/>
      <c r="E19" s="690"/>
      <c r="F19" s="690"/>
      <c r="G19" s="704"/>
      <c r="H19" s="697"/>
      <c r="I19" s="703"/>
      <c r="J19" s="690"/>
      <c r="K19" s="690"/>
      <c r="L19" s="704"/>
      <c r="M19" s="697"/>
      <c r="N19" s="153"/>
      <c r="O19" s="757"/>
      <c r="P19" s="698"/>
      <c r="Q19" s="686"/>
    </row>
    <row r="20" spans="1:16384" s="695" customFormat="1" ht="18" customHeight="1">
      <c r="A20" s="686"/>
      <c r="B20" s="247"/>
      <c r="C20" s="705" t="s">
        <v>510</v>
      </c>
      <c r="D20" s="689">
        <f>+Revenues!H20</f>
        <v>1919</v>
      </c>
      <c r="E20" s="690">
        <f>+E12+E10+E16+E18+E14</f>
        <v>0</v>
      </c>
      <c r="F20" s="690"/>
      <c r="G20" s="691">
        <f t="shared" si="0"/>
        <v>1919</v>
      </c>
      <c r="H20" s="697"/>
      <c r="I20" s="689">
        <f>Revenues!N20</f>
        <v>1996</v>
      </c>
      <c r="J20" s="690">
        <f>+J12+J10+J16+J18+J14</f>
        <v>7</v>
      </c>
      <c r="K20" s="690"/>
      <c r="L20" s="691">
        <f t="shared" si="1"/>
        <v>1989</v>
      </c>
      <c r="M20" s="697"/>
      <c r="N20" s="153">
        <f>+IFERROR(IF(D20*I20&lt;0,"n.m.",IF(D20/I20-1&gt;100%,"&gt;100%",D20/I20-1)),"n.m.")</f>
        <v>-3.857715430861719E-2</v>
      </c>
      <c r="O20" s="757">
        <f>+IFERROR(IF(G20*L20&lt;0,"n.m.",IF(G20/L20-1&gt;100%,"&gt;100%",G20/L20-1)),"n.m.")</f>
        <v>-3.5193564605329297E-2</v>
      </c>
      <c r="P20" s="698"/>
      <c r="Q20" s="686"/>
    </row>
    <row r="21" spans="1:16384" s="695" customFormat="1" ht="18" customHeight="1">
      <c r="A21" s="15"/>
      <c r="B21" s="247"/>
      <c r="C21" s="705"/>
      <c r="D21" s="689"/>
      <c r="E21" s="690"/>
      <c r="F21" s="690"/>
      <c r="G21" s="691"/>
      <c r="H21" s="697"/>
      <c r="I21" s="689"/>
      <c r="J21" s="690"/>
      <c r="K21" s="690"/>
      <c r="L21" s="691"/>
      <c r="M21" s="697"/>
      <c r="N21" s="153"/>
      <c r="O21" s="757"/>
      <c r="P21" s="698"/>
      <c r="Q21" s="15"/>
    </row>
    <row r="22" spans="1:16384" s="684" customFormat="1" ht="18" customHeight="1">
      <c r="A22" s="276"/>
      <c r="B22" s="683"/>
      <c r="C22" s="706" t="s">
        <v>434</v>
      </c>
      <c r="D22" s="707">
        <f>+Revenues!H22</f>
        <v>161</v>
      </c>
      <c r="E22" s="708">
        <v>0</v>
      </c>
      <c r="F22" s="708"/>
      <c r="G22" s="709">
        <f t="shared" si="0"/>
        <v>161</v>
      </c>
      <c r="H22" s="710"/>
      <c r="I22" s="707">
        <f>Revenues!N22</f>
        <v>166</v>
      </c>
      <c r="J22" s="708">
        <v>0</v>
      </c>
      <c r="K22" s="708"/>
      <c r="L22" s="709">
        <f t="shared" si="1"/>
        <v>166</v>
      </c>
      <c r="M22" s="710"/>
      <c r="N22" s="284">
        <f>+IFERROR(IF(D22*I22&lt;0,"n.m.",IF(D22/I22-1&gt;100%,"&gt;100%",D22/I22-1)),"n.m.")</f>
        <v>-3.0120481927710885E-2</v>
      </c>
      <c r="O22" s="758">
        <f>+IFERROR(IF(G22*L22&lt;0,"n.m.",IF(G22/L22-1&gt;100%,"&gt;100%",G22/L22-1)),"n.m.")</f>
        <v>-3.0120481927710885E-2</v>
      </c>
      <c r="P22" s="712"/>
      <c r="Q22" s="276"/>
    </row>
    <row r="23" spans="1:16384" s="695" customFormat="1" ht="18" customHeight="1">
      <c r="A23" s="15"/>
      <c r="B23" s="247"/>
      <c r="C23" s="705"/>
      <c r="D23" s="689"/>
      <c r="E23" s="690"/>
      <c r="F23" s="690"/>
      <c r="G23" s="691"/>
      <c r="H23" s="697"/>
      <c r="I23" s="689"/>
      <c r="J23" s="690"/>
      <c r="K23" s="690"/>
      <c r="L23" s="691"/>
      <c r="M23" s="697"/>
      <c r="N23" s="153"/>
      <c r="O23" s="757"/>
      <c r="P23" s="698"/>
      <c r="Q23" s="15"/>
    </row>
    <row r="24" spans="1:16384" s="695" customFormat="1" ht="18" customHeight="1">
      <c r="A24" s="686"/>
      <c r="B24" s="247"/>
      <c r="C24" s="705" t="s">
        <v>439</v>
      </c>
      <c r="D24" s="689">
        <f>+Revenues!H24</f>
        <v>1758</v>
      </c>
      <c r="E24" s="690">
        <f>+E20-E22</f>
        <v>0</v>
      </c>
      <c r="F24" s="690"/>
      <c r="G24" s="691">
        <f t="shared" si="0"/>
        <v>1758</v>
      </c>
      <c r="H24" s="697"/>
      <c r="I24" s="689">
        <f>Revenues!N24</f>
        <v>1830</v>
      </c>
      <c r="J24" s="690">
        <f>+J20-J22</f>
        <v>7</v>
      </c>
      <c r="K24" s="690"/>
      <c r="L24" s="691">
        <f t="shared" si="1"/>
        <v>1823</v>
      </c>
      <c r="M24" s="697"/>
      <c r="N24" s="153">
        <f>+IFERROR(IF(D24*I24&lt;0,"n.m.",IF(D24/I24-1&gt;100%,"&gt;100%",D24/I24-1)),"n.m.")</f>
        <v>-3.9344262295081922E-2</v>
      </c>
      <c r="O24" s="757">
        <f>+IFERROR(IF(G24*L24&lt;0,"n.m.",IF(G24/L24-1&gt;100%,"&gt;100%",G24/L24-1)),"n.m.")</f>
        <v>-3.5655512890839236E-2</v>
      </c>
      <c r="P24" s="698"/>
      <c r="Q24" s="686"/>
    </row>
    <row r="25" spans="1:16384" ht="18" customHeight="1">
      <c r="A25" s="15"/>
      <c r="B25" s="668"/>
      <c r="C25" s="676"/>
      <c r="D25" s="713"/>
      <c r="E25" s="714"/>
      <c r="F25" s="714"/>
      <c r="G25" s="713"/>
      <c r="H25" s="715"/>
      <c r="I25" s="713"/>
      <c r="J25" s="716"/>
      <c r="K25" s="713"/>
      <c r="L25" s="713"/>
      <c r="M25" s="717"/>
      <c r="N25" s="718"/>
      <c r="O25" s="718"/>
      <c r="P25" s="717"/>
      <c r="Q25" s="15"/>
    </row>
    <row r="26" spans="1:16384" ht="9" customHeight="1">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5"/>
      <c r="IP26" s="15"/>
      <c r="IQ26" s="15"/>
      <c r="IR26" s="15"/>
      <c r="IS26" s="15"/>
      <c r="IT26" s="15"/>
      <c r="IU26" s="15"/>
      <c r="IV26" s="15"/>
      <c r="IW26" s="15"/>
      <c r="IX26" s="15"/>
      <c r="IY26" s="15"/>
      <c r="IZ26" s="15"/>
      <c r="JA26" s="15"/>
      <c r="JB26" s="15"/>
      <c r="JC26" s="15"/>
      <c r="JD26" s="15"/>
      <c r="JE26" s="15"/>
      <c r="JF26" s="15"/>
      <c r="JG26" s="15"/>
      <c r="JH26" s="15"/>
      <c r="JI26" s="15"/>
      <c r="JJ26" s="15"/>
      <c r="JK26" s="15"/>
      <c r="JL26" s="15"/>
      <c r="JM26" s="15"/>
      <c r="JN26" s="15"/>
      <c r="JO26" s="15"/>
      <c r="JP26" s="15"/>
      <c r="JQ26" s="15"/>
      <c r="JR26" s="15"/>
      <c r="JS26" s="15"/>
      <c r="JT26" s="15"/>
      <c r="JU26" s="15"/>
      <c r="JV26" s="15"/>
      <c r="JW26" s="15"/>
      <c r="JX26" s="15"/>
      <c r="JY26" s="15"/>
      <c r="JZ26" s="15"/>
      <c r="KA26" s="15"/>
      <c r="KB26" s="15"/>
      <c r="KC26" s="15"/>
      <c r="KD26" s="15"/>
      <c r="KE26" s="15"/>
      <c r="KF26" s="15"/>
      <c r="KG26" s="15"/>
      <c r="KH26" s="15"/>
      <c r="KI26" s="15"/>
      <c r="KJ26" s="15"/>
      <c r="KK26" s="15"/>
      <c r="KL26" s="15"/>
      <c r="KM26" s="15"/>
      <c r="KN26" s="15"/>
      <c r="KO26" s="15"/>
      <c r="KP26" s="15"/>
      <c r="KQ26" s="15"/>
      <c r="KR26" s="15"/>
      <c r="KS26" s="15"/>
      <c r="KT26" s="15"/>
      <c r="KU26" s="15"/>
      <c r="KV26" s="15"/>
      <c r="KW26" s="15"/>
      <c r="KX26" s="15"/>
      <c r="KY26" s="15"/>
      <c r="KZ26" s="15"/>
      <c r="LA26" s="15"/>
      <c r="LB26" s="15"/>
      <c r="LC26" s="15"/>
      <c r="LD26" s="15"/>
      <c r="LE26" s="15"/>
      <c r="LF26" s="15"/>
      <c r="LG26" s="15"/>
      <c r="LH26" s="15"/>
      <c r="LI26" s="15"/>
      <c r="LJ26" s="15"/>
      <c r="LK26" s="15"/>
      <c r="LL26" s="15"/>
      <c r="LM26" s="15"/>
      <c r="LN26" s="15"/>
      <c r="LO26" s="15"/>
      <c r="LP26" s="15"/>
      <c r="LQ26" s="15"/>
      <c r="LR26" s="15"/>
      <c r="LS26" s="15"/>
      <c r="LT26" s="15"/>
      <c r="LU26" s="15"/>
      <c r="LV26" s="15"/>
      <c r="LW26" s="15"/>
      <c r="LX26" s="15"/>
      <c r="LY26" s="15"/>
      <c r="LZ26" s="15"/>
      <c r="MA26" s="15"/>
      <c r="MB26" s="15"/>
      <c r="MC26" s="15"/>
      <c r="MD26" s="15"/>
      <c r="ME26" s="15"/>
      <c r="MF26" s="15"/>
      <c r="MG26" s="15"/>
      <c r="MH26" s="15"/>
      <c r="MI26" s="15"/>
      <c r="MJ26" s="15"/>
      <c r="MK26" s="15"/>
      <c r="ML26" s="15"/>
      <c r="MM26" s="15"/>
      <c r="MN26" s="15"/>
      <c r="MO26" s="15"/>
      <c r="MP26" s="15"/>
      <c r="MQ26" s="15"/>
      <c r="MR26" s="15"/>
      <c r="MS26" s="15"/>
      <c r="MT26" s="15"/>
      <c r="MU26" s="15"/>
      <c r="MV26" s="15"/>
      <c r="MW26" s="15"/>
      <c r="MX26" s="15"/>
      <c r="MY26" s="15"/>
      <c r="MZ26" s="15"/>
      <c r="NA26" s="15"/>
      <c r="NB26" s="15"/>
      <c r="NC26" s="15"/>
      <c r="ND26" s="15"/>
      <c r="NE26" s="15"/>
      <c r="NF26" s="15"/>
      <c r="NG26" s="15"/>
      <c r="NH26" s="15"/>
      <c r="NI26" s="15"/>
      <c r="NJ26" s="15"/>
      <c r="NK26" s="15"/>
      <c r="NL26" s="15"/>
      <c r="NM26" s="15"/>
      <c r="NN26" s="15"/>
      <c r="NO26" s="15"/>
      <c r="NP26" s="15"/>
      <c r="NQ26" s="15"/>
      <c r="NR26" s="15"/>
      <c r="NS26" s="15"/>
      <c r="NT26" s="15"/>
      <c r="NU26" s="15"/>
      <c r="NV26" s="15"/>
      <c r="NW26" s="15"/>
      <c r="NX26" s="15"/>
      <c r="NY26" s="15"/>
      <c r="NZ26" s="15"/>
      <c r="OA26" s="15"/>
      <c r="OB26" s="15"/>
      <c r="OC26" s="15"/>
      <c r="OD26" s="15"/>
      <c r="OE26" s="15"/>
      <c r="OF26" s="15"/>
      <c r="OG26" s="15"/>
      <c r="OH26" s="15"/>
      <c r="OI26" s="15"/>
      <c r="OJ26" s="15"/>
      <c r="OK26" s="15"/>
      <c r="OL26" s="15"/>
      <c r="OM26" s="15"/>
      <c r="ON26" s="15"/>
      <c r="OO26" s="15"/>
      <c r="OP26" s="15"/>
      <c r="OQ26" s="15"/>
      <c r="OR26" s="15"/>
      <c r="OS26" s="15"/>
      <c r="OT26" s="15"/>
      <c r="OU26" s="15"/>
      <c r="OV26" s="15"/>
      <c r="OW26" s="15"/>
      <c r="OX26" s="15"/>
      <c r="OY26" s="15"/>
      <c r="OZ26" s="15"/>
      <c r="PA26" s="15"/>
      <c r="PB26" s="15"/>
      <c r="PC26" s="15"/>
      <c r="PD26" s="15"/>
      <c r="PE26" s="15"/>
      <c r="PF26" s="15"/>
      <c r="PG26" s="15"/>
      <c r="PH26" s="15"/>
      <c r="PI26" s="15"/>
      <c r="PJ26" s="15"/>
      <c r="PK26" s="15"/>
      <c r="PL26" s="15"/>
      <c r="PM26" s="15"/>
      <c r="PN26" s="15"/>
      <c r="PO26" s="15"/>
      <c r="PP26" s="15"/>
      <c r="PQ26" s="15"/>
      <c r="PR26" s="15"/>
      <c r="PS26" s="15"/>
      <c r="PT26" s="15"/>
      <c r="PU26" s="15"/>
      <c r="PV26" s="15"/>
      <c r="PW26" s="15"/>
      <c r="PX26" s="15"/>
      <c r="PY26" s="15"/>
      <c r="PZ26" s="15"/>
      <c r="QA26" s="15"/>
      <c r="QB26" s="15"/>
      <c r="QC26" s="15"/>
      <c r="QD26" s="15"/>
      <c r="QE26" s="15"/>
      <c r="QF26" s="15"/>
      <c r="QG26" s="15"/>
      <c r="QH26" s="15"/>
      <c r="QI26" s="15"/>
      <c r="QJ26" s="15"/>
      <c r="QK26" s="15"/>
      <c r="QL26" s="15"/>
      <c r="QM26" s="15"/>
      <c r="QN26" s="15"/>
      <c r="QO26" s="15"/>
      <c r="QP26" s="15"/>
      <c r="QQ26" s="15"/>
      <c r="QR26" s="15"/>
      <c r="QS26" s="15"/>
      <c r="QT26" s="15"/>
      <c r="QU26" s="15"/>
      <c r="QV26" s="15"/>
      <c r="QW26" s="15"/>
      <c r="QX26" s="15"/>
      <c r="QY26" s="15"/>
      <c r="QZ26" s="15"/>
      <c r="RA26" s="15"/>
      <c r="RB26" s="15"/>
      <c r="RC26" s="15"/>
      <c r="RD26" s="15"/>
      <c r="RE26" s="15"/>
      <c r="RF26" s="15"/>
      <c r="RG26" s="15"/>
      <c r="RH26" s="15"/>
      <c r="RI26" s="15"/>
      <c r="RJ26" s="15"/>
      <c r="RK26" s="15"/>
      <c r="RL26" s="15"/>
      <c r="RM26" s="15"/>
      <c r="RN26" s="15"/>
      <c r="RO26" s="15"/>
      <c r="RP26" s="15"/>
      <c r="RQ26" s="15"/>
      <c r="RR26" s="15"/>
      <c r="RS26" s="15"/>
      <c r="RT26" s="15"/>
      <c r="RU26" s="15"/>
      <c r="RV26" s="15"/>
      <c r="RW26" s="15"/>
      <c r="RX26" s="15"/>
      <c r="RY26" s="15"/>
      <c r="RZ26" s="15"/>
      <c r="SA26" s="15"/>
      <c r="SB26" s="15"/>
      <c r="SC26" s="15"/>
      <c r="SD26" s="15"/>
      <c r="SE26" s="15"/>
      <c r="SF26" s="15"/>
      <c r="SG26" s="15"/>
      <c r="SH26" s="15"/>
      <c r="SI26" s="15"/>
      <c r="SJ26" s="15"/>
      <c r="SK26" s="15"/>
      <c r="SL26" s="15"/>
      <c r="SM26" s="15"/>
      <c r="SN26" s="15"/>
      <c r="SO26" s="15"/>
      <c r="SP26" s="15"/>
      <c r="SQ26" s="15"/>
      <c r="SR26" s="15"/>
      <c r="SS26" s="15"/>
      <c r="ST26" s="15"/>
      <c r="SU26" s="15"/>
      <c r="SV26" s="15"/>
      <c r="SW26" s="15"/>
      <c r="SX26" s="15"/>
      <c r="SY26" s="15"/>
      <c r="SZ26" s="15"/>
      <c r="TA26" s="15"/>
      <c r="TB26" s="15"/>
      <c r="TC26" s="15"/>
      <c r="TD26" s="15"/>
      <c r="TE26" s="15"/>
      <c r="TF26" s="15"/>
      <c r="TG26" s="15"/>
      <c r="TH26" s="15"/>
      <c r="TI26" s="15"/>
      <c r="TJ26" s="15"/>
      <c r="TK26" s="15"/>
      <c r="TL26" s="15"/>
      <c r="TM26" s="15"/>
      <c r="TN26" s="15"/>
      <c r="TO26" s="15"/>
      <c r="TP26" s="15"/>
      <c r="TQ26" s="15"/>
      <c r="TR26" s="15"/>
      <c r="TS26" s="15"/>
      <c r="TT26" s="15"/>
      <c r="TU26" s="15"/>
      <c r="TV26" s="15"/>
      <c r="TW26" s="15"/>
      <c r="TX26" s="15"/>
      <c r="TY26" s="15"/>
      <c r="TZ26" s="15"/>
      <c r="UA26" s="15"/>
      <c r="UB26" s="15"/>
      <c r="UC26" s="15"/>
      <c r="UD26" s="15"/>
      <c r="UE26" s="15"/>
      <c r="UF26" s="15"/>
      <c r="UG26" s="15"/>
      <c r="UH26" s="15"/>
      <c r="UI26" s="15"/>
      <c r="UJ26" s="15"/>
      <c r="UK26" s="15"/>
      <c r="UL26" s="15"/>
      <c r="UM26" s="15"/>
      <c r="UN26" s="15"/>
      <c r="UO26" s="15"/>
      <c r="UP26" s="15"/>
      <c r="UQ26" s="15"/>
      <c r="UR26" s="15"/>
      <c r="US26" s="15"/>
      <c r="UT26" s="15"/>
      <c r="UU26" s="15"/>
      <c r="UV26" s="15"/>
      <c r="UW26" s="15"/>
      <c r="UX26" s="15"/>
      <c r="UY26" s="15"/>
      <c r="UZ26" s="15"/>
      <c r="VA26" s="15"/>
      <c r="VB26" s="15"/>
      <c r="VC26" s="15"/>
      <c r="VD26" s="15"/>
      <c r="VE26" s="15"/>
      <c r="VF26" s="15"/>
      <c r="VG26" s="15"/>
      <c r="VH26" s="15"/>
      <c r="VI26" s="15"/>
      <c r="VJ26" s="15"/>
      <c r="VK26" s="15"/>
      <c r="VL26" s="15"/>
      <c r="VM26" s="15"/>
      <c r="VN26" s="15"/>
      <c r="VO26" s="15"/>
      <c r="VP26" s="15"/>
      <c r="VQ26" s="15"/>
      <c r="VR26" s="15"/>
      <c r="VS26" s="15"/>
      <c r="VT26" s="15"/>
      <c r="VU26" s="15"/>
      <c r="VV26" s="15"/>
      <c r="VW26" s="15"/>
      <c r="VX26" s="15"/>
      <c r="VY26" s="15"/>
      <c r="VZ26" s="15"/>
      <c r="WA26" s="15"/>
      <c r="WB26" s="15"/>
      <c r="WC26" s="15"/>
      <c r="WD26" s="15"/>
      <c r="WE26" s="15"/>
      <c r="WF26" s="15"/>
      <c r="WG26" s="15"/>
      <c r="WH26" s="15"/>
      <c r="WI26" s="15"/>
      <c r="WJ26" s="15"/>
      <c r="WK26" s="15"/>
      <c r="WL26" s="15"/>
      <c r="WM26" s="15"/>
      <c r="WN26" s="15"/>
      <c r="WO26" s="15"/>
      <c r="WP26" s="15"/>
      <c r="WQ26" s="15"/>
      <c r="WR26" s="15"/>
      <c r="WS26" s="15"/>
      <c r="WT26" s="15"/>
      <c r="WU26" s="15"/>
      <c r="WV26" s="15"/>
      <c r="WW26" s="15"/>
      <c r="WX26" s="15"/>
      <c r="WY26" s="15"/>
      <c r="WZ26" s="15"/>
      <c r="XA26" s="15"/>
      <c r="XB26" s="15"/>
      <c r="XC26" s="15"/>
      <c r="XD26" s="15"/>
      <c r="XE26" s="15"/>
      <c r="XF26" s="15"/>
      <c r="XG26" s="15"/>
      <c r="XH26" s="15"/>
      <c r="XI26" s="15"/>
      <c r="XJ26" s="15"/>
      <c r="XK26" s="15"/>
      <c r="XL26" s="15"/>
      <c r="XM26" s="15"/>
      <c r="XN26" s="15"/>
      <c r="XO26" s="15"/>
      <c r="XP26" s="15"/>
      <c r="XQ26" s="15"/>
      <c r="XR26" s="15"/>
      <c r="XS26" s="15"/>
      <c r="XT26" s="15"/>
      <c r="XU26" s="15"/>
      <c r="XV26" s="15"/>
      <c r="XW26" s="15"/>
      <c r="XX26" s="15"/>
      <c r="XY26" s="15"/>
      <c r="XZ26" s="15"/>
      <c r="YA26" s="15"/>
      <c r="YB26" s="15"/>
      <c r="YC26" s="15"/>
      <c r="YD26" s="15"/>
      <c r="YE26" s="15"/>
      <c r="YF26" s="15"/>
      <c r="YG26" s="15"/>
      <c r="YH26" s="15"/>
      <c r="YI26" s="15"/>
      <c r="YJ26" s="15"/>
      <c r="YK26" s="15"/>
      <c r="YL26" s="15"/>
      <c r="YM26" s="15"/>
      <c r="YN26" s="15"/>
      <c r="YO26" s="15"/>
      <c r="YP26" s="15"/>
      <c r="YQ26" s="15"/>
      <c r="YR26" s="15"/>
      <c r="YS26" s="15"/>
      <c r="YT26" s="15"/>
      <c r="YU26" s="15"/>
      <c r="YV26" s="15"/>
      <c r="YW26" s="15"/>
      <c r="YX26" s="15"/>
      <c r="YY26" s="15"/>
      <c r="YZ26" s="15"/>
      <c r="ZA26" s="15"/>
      <c r="ZB26" s="15"/>
      <c r="ZC26" s="15"/>
      <c r="ZD26" s="15"/>
      <c r="ZE26" s="15"/>
      <c r="ZF26" s="15"/>
      <c r="ZG26" s="15"/>
      <c r="ZH26" s="15"/>
      <c r="ZI26" s="15"/>
      <c r="ZJ26" s="15"/>
      <c r="ZK26" s="15"/>
      <c r="ZL26" s="15"/>
      <c r="ZM26" s="15"/>
      <c r="ZN26" s="15"/>
      <c r="ZO26" s="15"/>
      <c r="ZP26" s="15"/>
      <c r="ZQ26" s="15"/>
      <c r="ZR26" s="15"/>
      <c r="ZS26" s="15"/>
      <c r="ZT26" s="15"/>
      <c r="ZU26" s="15"/>
      <c r="ZV26" s="15"/>
      <c r="ZW26" s="15"/>
      <c r="ZX26" s="15"/>
      <c r="ZY26" s="15"/>
      <c r="ZZ26" s="15"/>
      <c r="AAA26" s="15"/>
      <c r="AAB26" s="15"/>
      <c r="AAC26" s="15"/>
      <c r="AAD26" s="15"/>
      <c r="AAE26" s="15"/>
      <c r="AAF26" s="15"/>
      <c r="AAG26" s="15"/>
      <c r="AAH26" s="15"/>
      <c r="AAI26" s="15"/>
      <c r="AAJ26" s="15"/>
      <c r="AAK26" s="15"/>
      <c r="AAL26" s="15"/>
      <c r="AAM26" s="15"/>
      <c r="AAN26" s="15"/>
      <c r="AAO26" s="15"/>
      <c r="AAP26" s="15"/>
      <c r="AAQ26" s="15"/>
      <c r="AAR26" s="15"/>
      <c r="AAS26" s="15"/>
      <c r="AAT26" s="15"/>
      <c r="AAU26" s="15"/>
      <c r="AAV26" s="15"/>
      <c r="AAW26" s="15"/>
      <c r="AAX26" s="15"/>
      <c r="AAY26" s="15"/>
      <c r="AAZ26" s="15"/>
      <c r="ABA26" s="15"/>
      <c r="ABB26" s="15"/>
      <c r="ABC26" s="15"/>
      <c r="ABD26" s="15"/>
      <c r="ABE26" s="15"/>
      <c r="ABF26" s="15"/>
      <c r="ABG26" s="15"/>
      <c r="ABH26" s="15"/>
      <c r="ABI26" s="15"/>
      <c r="ABJ26" s="15"/>
      <c r="ABK26" s="15"/>
      <c r="ABL26" s="15"/>
      <c r="ABM26" s="15"/>
      <c r="ABN26" s="15"/>
      <c r="ABO26" s="15"/>
      <c r="ABP26" s="15"/>
      <c r="ABQ26" s="15"/>
      <c r="ABR26" s="15"/>
      <c r="ABS26" s="15"/>
      <c r="ABT26" s="15"/>
      <c r="ABU26" s="15"/>
      <c r="ABV26" s="15"/>
      <c r="ABW26" s="15"/>
      <c r="ABX26" s="15"/>
      <c r="ABY26" s="15"/>
      <c r="ABZ26" s="15"/>
      <c r="ACA26" s="15"/>
      <c r="ACB26" s="15"/>
      <c r="ACC26" s="15"/>
      <c r="ACD26" s="15"/>
      <c r="ACE26" s="15"/>
      <c r="ACF26" s="15"/>
      <c r="ACG26" s="15"/>
      <c r="ACH26" s="15"/>
      <c r="ACI26" s="15"/>
      <c r="ACJ26" s="15"/>
      <c r="ACK26" s="15"/>
      <c r="ACL26" s="15"/>
      <c r="ACM26" s="15"/>
      <c r="ACN26" s="15"/>
      <c r="ACO26" s="15"/>
      <c r="ACP26" s="15"/>
      <c r="ACQ26" s="15"/>
      <c r="ACR26" s="15"/>
      <c r="ACS26" s="15"/>
      <c r="ACT26" s="15"/>
      <c r="ACU26" s="15"/>
      <c r="ACV26" s="15"/>
      <c r="ACW26" s="15"/>
      <c r="ACX26" s="15"/>
      <c r="ACY26" s="15"/>
      <c r="ACZ26" s="15"/>
      <c r="ADA26" s="15"/>
      <c r="ADB26" s="15"/>
      <c r="ADC26" s="15"/>
      <c r="ADD26" s="15"/>
      <c r="ADE26" s="15"/>
      <c r="ADF26" s="15"/>
      <c r="ADG26" s="15"/>
      <c r="ADH26" s="15"/>
      <c r="ADI26" s="15"/>
      <c r="ADJ26" s="15"/>
      <c r="ADK26" s="15"/>
      <c r="ADL26" s="15"/>
      <c r="ADM26" s="15"/>
      <c r="ADN26" s="15"/>
      <c r="ADO26" s="15"/>
      <c r="ADP26" s="15"/>
      <c r="ADQ26" s="15"/>
      <c r="ADR26" s="15"/>
      <c r="ADS26" s="15"/>
      <c r="ADT26" s="15"/>
      <c r="ADU26" s="15"/>
      <c r="ADV26" s="15"/>
      <c r="ADW26" s="15"/>
      <c r="ADX26" s="15"/>
      <c r="ADY26" s="15"/>
      <c r="ADZ26" s="15"/>
      <c r="AEA26" s="15"/>
      <c r="AEB26" s="15"/>
      <c r="AEC26" s="15"/>
      <c r="AED26" s="15"/>
      <c r="AEE26" s="15"/>
      <c r="AEF26" s="15"/>
      <c r="AEG26" s="15"/>
      <c r="AEH26" s="15"/>
      <c r="AEI26" s="15"/>
      <c r="AEJ26" s="15"/>
      <c r="AEK26" s="15"/>
      <c r="AEL26" s="15"/>
      <c r="AEM26" s="15"/>
      <c r="AEN26" s="15"/>
      <c r="AEO26" s="15"/>
      <c r="AEP26" s="15"/>
      <c r="AEQ26" s="15"/>
      <c r="AER26" s="15"/>
      <c r="AES26" s="15"/>
      <c r="AET26" s="15"/>
      <c r="AEU26" s="15"/>
      <c r="AEV26" s="15"/>
      <c r="AEW26" s="15"/>
      <c r="AEX26" s="15"/>
      <c r="AEY26" s="15"/>
      <c r="AEZ26" s="15"/>
      <c r="AFA26" s="15"/>
      <c r="AFB26" s="15"/>
      <c r="AFC26" s="15"/>
      <c r="AFD26" s="15"/>
      <c r="AFE26" s="15"/>
      <c r="AFF26" s="15"/>
      <c r="AFG26" s="15"/>
      <c r="AFH26" s="15"/>
      <c r="AFI26" s="15"/>
      <c r="AFJ26" s="15"/>
      <c r="AFK26" s="15"/>
      <c r="AFL26" s="15"/>
      <c r="AFM26" s="15"/>
      <c r="AFN26" s="15"/>
      <c r="AFO26" s="15"/>
      <c r="AFP26" s="15"/>
      <c r="AFQ26" s="15"/>
      <c r="AFR26" s="15"/>
      <c r="AFS26" s="15"/>
      <c r="AFT26" s="15"/>
      <c r="AFU26" s="15"/>
      <c r="AFV26" s="15"/>
      <c r="AFW26" s="15"/>
      <c r="AFX26" s="15"/>
      <c r="AFY26" s="15"/>
      <c r="AFZ26" s="15"/>
      <c r="AGA26" s="15"/>
      <c r="AGB26" s="15"/>
      <c r="AGC26" s="15"/>
      <c r="AGD26" s="15"/>
      <c r="AGE26" s="15"/>
      <c r="AGF26" s="15"/>
      <c r="AGG26" s="15"/>
      <c r="AGH26" s="15"/>
      <c r="AGI26" s="15"/>
      <c r="AGJ26" s="15"/>
      <c r="AGK26" s="15"/>
      <c r="AGL26" s="15"/>
      <c r="AGM26" s="15"/>
      <c r="AGN26" s="15"/>
      <c r="AGO26" s="15"/>
      <c r="AGP26" s="15"/>
      <c r="AGQ26" s="15"/>
      <c r="AGR26" s="15"/>
      <c r="AGS26" s="15"/>
      <c r="AGT26" s="15"/>
      <c r="AGU26" s="15"/>
      <c r="AGV26" s="15"/>
      <c r="AGW26" s="15"/>
      <c r="AGX26" s="15"/>
      <c r="AGY26" s="15"/>
      <c r="AGZ26" s="15"/>
      <c r="AHA26" s="15"/>
      <c r="AHB26" s="15"/>
      <c r="AHC26" s="15"/>
      <c r="AHD26" s="15"/>
      <c r="AHE26" s="15"/>
      <c r="AHF26" s="15"/>
      <c r="AHG26" s="15"/>
      <c r="AHH26" s="15"/>
      <c r="AHI26" s="15"/>
      <c r="AHJ26" s="15"/>
      <c r="AHK26" s="15"/>
      <c r="AHL26" s="15"/>
      <c r="AHM26" s="15"/>
      <c r="AHN26" s="15"/>
      <c r="AHO26" s="15"/>
      <c r="AHP26" s="15"/>
      <c r="AHQ26" s="15"/>
      <c r="AHR26" s="15"/>
      <c r="AHS26" s="15"/>
      <c r="AHT26" s="15"/>
      <c r="AHU26" s="15"/>
      <c r="AHV26" s="15"/>
      <c r="AHW26" s="15"/>
      <c r="AHX26" s="15"/>
      <c r="AHY26" s="15"/>
      <c r="AHZ26" s="15"/>
      <c r="AIA26" s="15"/>
      <c r="AIB26" s="15"/>
      <c r="AIC26" s="15"/>
      <c r="AID26" s="15"/>
      <c r="AIE26" s="15"/>
      <c r="AIF26" s="15"/>
      <c r="AIG26" s="15"/>
      <c r="AIH26" s="15"/>
      <c r="AII26" s="15"/>
      <c r="AIJ26" s="15"/>
      <c r="AIK26" s="15"/>
      <c r="AIL26" s="15"/>
      <c r="AIM26" s="15"/>
      <c r="AIN26" s="15"/>
      <c r="AIO26" s="15"/>
      <c r="AIP26" s="15"/>
      <c r="AIQ26" s="15"/>
      <c r="AIR26" s="15"/>
      <c r="AIS26" s="15"/>
      <c r="AIT26" s="15"/>
      <c r="AIU26" s="15"/>
      <c r="AIV26" s="15"/>
      <c r="AIW26" s="15"/>
      <c r="AIX26" s="15"/>
      <c r="AIY26" s="15"/>
      <c r="AIZ26" s="15"/>
      <c r="AJA26" s="15"/>
      <c r="AJB26" s="15"/>
      <c r="AJC26" s="15"/>
      <c r="AJD26" s="15"/>
      <c r="AJE26" s="15"/>
      <c r="AJF26" s="15"/>
      <c r="AJG26" s="15"/>
      <c r="AJH26" s="15"/>
      <c r="AJI26" s="15"/>
      <c r="AJJ26" s="15"/>
      <c r="AJK26" s="15"/>
      <c r="AJL26" s="15"/>
      <c r="AJM26" s="15"/>
      <c r="AJN26" s="15"/>
      <c r="AJO26" s="15"/>
      <c r="AJP26" s="15"/>
      <c r="AJQ26" s="15"/>
      <c r="AJR26" s="15"/>
      <c r="AJS26" s="15"/>
      <c r="AJT26" s="15"/>
      <c r="AJU26" s="15"/>
      <c r="AJV26" s="15"/>
      <c r="AJW26" s="15"/>
      <c r="AJX26" s="15"/>
      <c r="AJY26" s="15"/>
      <c r="AJZ26" s="15"/>
      <c r="AKA26" s="15"/>
      <c r="AKB26" s="15"/>
      <c r="AKC26" s="15"/>
      <c r="AKD26" s="15"/>
      <c r="AKE26" s="15"/>
      <c r="AKF26" s="15"/>
      <c r="AKG26" s="15"/>
      <c r="AKH26" s="15"/>
      <c r="AKI26" s="15"/>
      <c r="AKJ26" s="15"/>
      <c r="AKK26" s="15"/>
      <c r="AKL26" s="15"/>
      <c r="AKM26" s="15"/>
      <c r="AKN26" s="15"/>
      <c r="AKO26" s="15"/>
      <c r="AKP26" s="15"/>
      <c r="AKQ26" s="15"/>
      <c r="AKR26" s="15"/>
      <c r="AKS26" s="15"/>
      <c r="AKT26" s="15"/>
      <c r="AKU26" s="15"/>
      <c r="AKV26" s="15"/>
      <c r="AKW26" s="15"/>
      <c r="AKX26" s="15"/>
      <c r="AKY26" s="15"/>
      <c r="AKZ26" s="15"/>
      <c r="ALA26" s="15"/>
      <c r="ALB26" s="15"/>
      <c r="ALC26" s="15"/>
      <c r="ALD26" s="15"/>
      <c r="ALE26" s="15"/>
      <c r="ALF26" s="15"/>
      <c r="ALG26" s="15"/>
      <c r="ALH26" s="15"/>
      <c r="ALI26" s="15"/>
      <c r="ALJ26" s="15"/>
      <c r="ALK26" s="15"/>
      <c r="ALL26" s="15"/>
      <c r="ALM26" s="15"/>
      <c r="ALN26" s="15"/>
      <c r="ALO26" s="15"/>
      <c r="ALP26" s="15"/>
      <c r="ALQ26" s="15"/>
      <c r="ALR26" s="15"/>
      <c r="ALS26" s="15"/>
      <c r="ALT26" s="15"/>
      <c r="ALU26" s="15"/>
      <c r="ALV26" s="15"/>
      <c r="ALW26" s="15"/>
      <c r="ALX26" s="15"/>
      <c r="ALY26" s="15"/>
      <c r="ALZ26" s="15"/>
      <c r="AMA26" s="15"/>
      <c r="AMB26" s="15"/>
      <c r="AMC26" s="15"/>
      <c r="AMD26" s="15"/>
      <c r="AME26" s="15"/>
      <c r="AMF26" s="15"/>
      <c r="AMG26" s="15"/>
      <c r="AMH26" s="15"/>
      <c r="AMI26" s="15"/>
      <c r="AMJ26" s="15"/>
      <c r="AMK26" s="15"/>
      <c r="AML26" s="15"/>
      <c r="AMM26" s="15"/>
      <c r="AMN26" s="15"/>
      <c r="AMO26" s="15"/>
      <c r="AMP26" s="15"/>
      <c r="AMQ26" s="15"/>
      <c r="AMR26" s="15"/>
      <c r="AMS26" s="15"/>
      <c r="AMT26" s="15"/>
      <c r="AMU26" s="15"/>
      <c r="AMV26" s="15"/>
      <c r="AMW26" s="15"/>
      <c r="AMX26" s="15"/>
      <c r="AMY26" s="15"/>
      <c r="AMZ26" s="15"/>
      <c r="ANA26" s="15"/>
      <c r="ANB26" s="15"/>
      <c r="ANC26" s="15"/>
      <c r="AND26" s="15"/>
      <c r="ANE26" s="15"/>
      <c r="ANF26" s="15"/>
      <c r="ANG26" s="15"/>
      <c r="ANH26" s="15"/>
      <c r="ANI26" s="15"/>
      <c r="ANJ26" s="15"/>
      <c r="ANK26" s="15"/>
      <c r="ANL26" s="15"/>
      <c r="ANM26" s="15"/>
      <c r="ANN26" s="15"/>
      <c r="ANO26" s="15"/>
      <c r="ANP26" s="15"/>
      <c r="ANQ26" s="15"/>
      <c r="ANR26" s="15"/>
      <c r="ANS26" s="15"/>
      <c r="ANT26" s="15"/>
      <c r="ANU26" s="15"/>
      <c r="ANV26" s="15"/>
      <c r="ANW26" s="15"/>
      <c r="ANX26" s="15"/>
      <c r="ANY26" s="15"/>
      <c r="ANZ26" s="15"/>
      <c r="AOA26" s="15"/>
      <c r="AOB26" s="15"/>
      <c r="AOC26" s="15"/>
      <c r="AOD26" s="15"/>
      <c r="AOE26" s="15"/>
      <c r="AOF26" s="15"/>
      <c r="AOG26" s="15"/>
      <c r="AOH26" s="15"/>
      <c r="AOI26" s="15"/>
      <c r="AOJ26" s="15"/>
      <c r="AOK26" s="15"/>
      <c r="AOL26" s="15"/>
      <c r="AOM26" s="15"/>
      <c r="AON26" s="15"/>
      <c r="AOO26" s="15"/>
      <c r="AOP26" s="15"/>
      <c r="AOQ26" s="15"/>
      <c r="AOR26" s="15"/>
      <c r="AOS26" s="15"/>
      <c r="AOT26" s="15"/>
      <c r="AOU26" s="15"/>
      <c r="AOV26" s="15"/>
      <c r="AOW26" s="15"/>
      <c r="AOX26" s="15"/>
      <c r="AOY26" s="15"/>
      <c r="AOZ26" s="15"/>
      <c r="APA26" s="15"/>
      <c r="APB26" s="15"/>
      <c r="APC26" s="15"/>
      <c r="APD26" s="15"/>
      <c r="APE26" s="15"/>
      <c r="APF26" s="15"/>
      <c r="APG26" s="15"/>
      <c r="APH26" s="15"/>
      <c r="API26" s="15"/>
      <c r="APJ26" s="15"/>
      <c r="APK26" s="15"/>
      <c r="APL26" s="15"/>
      <c r="APM26" s="15"/>
      <c r="APN26" s="15"/>
      <c r="APO26" s="15"/>
      <c r="APP26" s="15"/>
      <c r="APQ26" s="15"/>
      <c r="APR26" s="15"/>
      <c r="APS26" s="15"/>
      <c r="APT26" s="15"/>
      <c r="APU26" s="15"/>
      <c r="APV26" s="15"/>
      <c r="APW26" s="15"/>
      <c r="APX26" s="15"/>
      <c r="APY26" s="15"/>
      <c r="APZ26" s="15"/>
      <c r="AQA26" s="15"/>
      <c r="AQB26" s="15"/>
      <c r="AQC26" s="15"/>
      <c r="AQD26" s="15"/>
      <c r="AQE26" s="15"/>
      <c r="AQF26" s="15"/>
      <c r="AQG26" s="15"/>
      <c r="AQH26" s="15"/>
      <c r="AQI26" s="15"/>
      <c r="AQJ26" s="15"/>
      <c r="AQK26" s="15"/>
      <c r="AQL26" s="15"/>
      <c r="AQM26" s="15"/>
      <c r="AQN26" s="15"/>
      <c r="AQO26" s="15"/>
      <c r="AQP26" s="15"/>
      <c r="AQQ26" s="15"/>
      <c r="AQR26" s="15"/>
      <c r="AQS26" s="15"/>
      <c r="AQT26" s="15"/>
      <c r="AQU26" s="15"/>
      <c r="AQV26" s="15"/>
      <c r="AQW26" s="15"/>
      <c r="AQX26" s="15"/>
      <c r="AQY26" s="15"/>
      <c r="AQZ26" s="15"/>
      <c r="ARA26" s="15"/>
      <c r="ARB26" s="15"/>
      <c r="ARC26" s="15"/>
      <c r="ARD26" s="15"/>
      <c r="ARE26" s="15"/>
      <c r="ARF26" s="15"/>
      <c r="ARG26" s="15"/>
      <c r="ARH26" s="15"/>
      <c r="ARI26" s="15"/>
      <c r="ARJ26" s="15"/>
      <c r="ARK26" s="15"/>
      <c r="ARL26" s="15"/>
      <c r="ARM26" s="15"/>
      <c r="ARN26" s="15"/>
      <c r="ARO26" s="15"/>
      <c r="ARP26" s="15"/>
      <c r="ARQ26" s="15"/>
      <c r="ARR26" s="15"/>
      <c r="ARS26" s="15"/>
      <c r="ART26" s="15"/>
      <c r="ARU26" s="15"/>
      <c r="ARV26" s="15"/>
      <c r="ARW26" s="15"/>
      <c r="ARX26" s="15"/>
      <c r="ARY26" s="15"/>
      <c r="ARZ26" s="15"/>
      <c r="ASA26" s="15"/>
      <c r="ASB26" s="15"/>
      <c r="ASC26" s="15"/>
      <c r="ASD26" s="15"/>
      <c r="ASE26" s="15"/>
      <c r="ASF26" s="15"/>
      <c r="ASG26" s="15"/>
      <c r="ASH26" s="15"/>
      <c r="ASI26" s="15"/>
      <c r="ASJ26" s="15"/>
      <c r="ASK26" s="15"/>
      <c r="ASL26" s="15"/>
      <c r="ASM26" s="15"/>
      <c r="ASN26" s="15"/>
      <c r="ASO26" s="15"/>
      <c r="ASP26" s="15"/>
      <c r="ASQ26" s="15"/>
      <c r="ASR26" s="15"/>
      <c r="ASS26" s="15"/>
      <c r="AST26" s="15"/>
      <c r="ASU26" s="15"/>
      <c r="ASV26" s="15"/>
      <c r="ASW26" s="15"/>
      <c r="ASX26" s="15"/>
      <c r="ASY26" s="15"/>
      <c r="ASZ26" s="15"/>
      <c r="ATA26" s="15"/>
      <c r="ATB26" s="15"/>
      <c r="ATC26" s="15"/>
      <c r="ATD26" s="15"/>
      <c r="ATE26" s="15"/>
      <c r="ATF26" s="15"/>
      <c r="ATG26" s="15"/>
      <c r="ATH26" s="15"/>
      <c r="ATI26" s="15"/>
      <c r="ATJ26" s="15"/>
      <c r="ATK26" s="15"/>
      <c r="ATL26" s="15"/>
      <c r="ATM26" s="15"/>
      <c r="ATN26" s="15"/>
      <c r="ATO26" s="15"/>
      <c r="ATP26" s="15"/>
      <c r="ATQ26" s="15"/>
      <c r="ATR26" s="15"/>
      <c r="ATS26" s="15"/>
      <c r="ATT26" s="15"/>
      <c r="ATU26" s="15"/>
      <c r="ATV26" s="15"/>
      <c r="ATW26" s="15"/>
      <c r="ATX26" s="15"/>
      <c r="ATY26" s="15"/>
      <c r="ATZ26" s="15"/>
      <c r="AUA26" s="15"/>
      <c r="AUB26" s="15"/>
      <c r="AUC26" s="15"/>
      <c r="AUD26" s="15"/>
      <c r="AUE26" s="15"/>
      <c r="AUF26" s="15"/>
      <c r="AUG26" s="15"/>
      <c r="AUH26" s="15"/>
      <c r="AUI26" s="15"/>
      <c r="AUJ26" s="15"/>
      <c r="AUK26" s="15"/>
      <c r="AUL26" s="15"/>
      <c r="AUM26" s="15"/>
      <c r="AUN26" s="15"/>
      <c r="AUO26" s="15"/>
      <c r="AUP26" s="15"/>
      <c r="AUQ26" s="15"/>
      <c r="AUR26" s="15"/>
      <c r="AUS26" s="15"/>
      <c r="AUT26" s="15"/>
      <c r="AUU26" s="15"/>
      <c r="AUV26" s="15"/>
      <c r="AUW26" s="15"/>
      <c r="AUX26" s="15"/>
      <c r="AUY26" s="15"/>
      <c r="AUZ26" s="15"/>
      <c r="AVA26" s="15"/>
      <c r="AVB26" s="15"/>
      <c r="AVC26" s="15"/>
      <c r="AVD26" s="15"/>
      <c r="AVE26" s="15"/>
      <c r="AVF26" s="15"/>
      <c r="AVG26" s="15"/>
      <c r="AVH26" s="15"/>
      <c r="AVI26" s="15"/>
      <c r="AVJ26" s="15"/>
      <c r="AVK26" s="15"/>
      <c r="AVL26" s="15"/>
      <c r="AVM26" s="15"/>
      <c r="AVN26" s="15"/>
      <c r="AVO26" s="15"/>
      <c r="AVP26" s="15"/>
      <c r="AVQ26" s="15"/>
      <c r="AVR26" s="15"/>
      <c r="AVS26" s="15"/>
      <c r="AVT26" s="15"/>
      <c r="AVU26" s="15"/>
      <c r="AVV26" s="15"/>
      <c r="AVW26" s="15"/>
      <c r="AVX26" s="15"/>
      <c r="AVY26" s="15"/>
      <c r="AVZ26" s="15"/>
      <c r="AWA26" s="15"/>
      <c r="AWB26" s="15"/>
      <c r="AWC26" s="15"/>
      <c r="AWD26" s="15"/>
      <c r="AWE26" s="15"/>
      <c r="AWF26" s="15"/>
      <c r="AWG26" s="15"/>
      <c r="AWH26" s="15"/>
      <c r="AWI26" s="15"/>
      <c r="AWJ26" s="15"/>
      <c r="AWK26" s="15"/>
      <c r="AWL26" s="15"/>
      <c r="AWM26" s="15"/>
      <c r="AWN26" s="15"/>
      <c r="AWO26" s="15"/>
      <c r="AWP26" s="15"/>
      <c r="AWQ26" s="15"/>
      <c r="AWR26" s="15"/>
      <c r="AWS26" s="15"/>
      <c r="AWT26" s="15"/>
      <c r="AWU26" s="15"/>
      <c r="AWV26" s="15"/>
      <c r="AWW26" s="15"/>
      <c r="AWX26" s="15"/>
      <c r="AWY26" s="15"/>
      <c r="AWZ26" s="15"/>
      <c r="AXA26" s="15"/>
      <c r="AXB26" s="15"/>
      <c r="AXC26" s="15"/>
      <c r="AXD26" s="15"/>
      <c r="AXE26" s="15"/>
      <c r="AXF26" s="15"/>
      <c r="AXG26" s="15"/>
      <c r="AXH26" s="15"/>
      <c r="AXI26" s="15"/>
      <c r="AXJ26" s="15"/>
      <c r="AXK26" s="15"/>
      <c r="AXL26" s="15"/>
      <c r="AXM26" s="15"/>
      <c r="AXN26" s="15"/>
      <c r="AXO26" s="15"/>
      <c r="AXP26" s="15"/>
      <c r="AXQ26" s="15"/>
      <c r="AXR26" s="15"/>
      <c r="AXS26" s="15"/>
      <c r="AXT26" s="15"/>
      <c r="AXU26" s="15"/>
      <c r="AXV26" s="15"/>
      <c r="AXW26" s="15"/>
      <c r="AXX26" s="15"/>
      <c r="AXY26" s="15"/>
      <c r="AXZ26" s="15"/>
      <c r="AYA26" s="15"/>
      <c r="AYB26" s="15"/>
      <c r="AYC26" s="15"/>
      <c r="AYD26" s="15"/>
      <c r="AYE26" s="15"/>
      <c r="AYF26" s="15"/>
      <c r="AYG26" s="15"/>
      <c r="AYH26" s="15"/>
      <c r="AYI26" s="15"/>
      <c r="AYJ26" s="15"/>
      <c r="AYK26" s="15"/>
      <c r="AYL26" s="15"/>
      <c r="AYM26" s="15"/>
      <c r="AYN26" s="15"/>
      <c r="AYO26" s="15"/>
      <c r="AYP26" s="15"/>
      <c r="AYQ26" s="15"/>
      <c r="AYR26" s="15"/>
      <c r="AYS26" s="15"/>
      <c r="AYT26" s="15"/>
      <c r="AYU26" s="15"/>
      <c r="AYV26" s="15"/>
      <c r="AYW26" s="15"/>
      <c r="AYX26" s="15"/>
      <c r="AYY26" s="15"/>
      <c r="AYZ26" s="15"/>
      <c r="AZA26" s="15"/>
      <c r="AZB26" s="15"/>
      <c r="AZC26" s="15"/>
      <c r="AZD26" s="15"/>
      <c r="AZE26" s="15"/>
      <c r="AZF26" s="15"/>
      <c r="AZG26" s="15"/>
      <c r="AZH26" s="15"/>
      <c r="AZI26" s="15"/>
      <c r="AZJ26" s="15"/>
      <c r="AZK26" s="15"/>
      <c r="AZL26" s="15"/>
      <c r="AZM26" s="15"/>
      <c r="AZN26" s="15"/>
      <c r="AZO26" s="15"/>
      <c r="AZP26" s="15"/>
      <c r="AZQ26" s="15"/>
      <c r="AZR26" s="15"/>
      <c r="AZS26" s="15"/>
      <c r="AZT26" s="15"/>
      <c r="AZU26" s="15"/>
      <c r="AZV26" s="15"/>
      <c r="AZW26" s="15"/>
      <c r="AZX26" s="15"/>
      <c r="AZY26" s="15"/>
      <c r="AZZ26" s="15"/>
      <c r="BAA26" s="15"/>
      <c r="BAB26" s="15"/>
      <c r="BAC26" s="15"/>
      <c r="BAD26" s="15"/>
      <c r="BAE26" s="15"/>
      <c r="BAF26" s="15"/>
      <c r="BAG26" s="15"/>
      <c r="BAH26" s="15"/>
      <c r="BAI26" s="15"/>
      <c r="BAJ26" s="15"/>
      <c r="BAK26" s="15"/>
      <c r="BAL26" s="15"/>
      <c r="BAM26" s="15"/>
      <c r="BAN26" s="15"/>
      <c r="BAO26" s="15"/>
      <c r="BAP26" s="15"/>
      <c r="BAQ26" s="15"/>
      <c r="BAR26" s="15"/>
      <c r="BAS26" s="15"/>
      <c r="BAT26" s="15"/>
      <c r="BAU26" s="15"/>
      <c r="BAV26" s="15"/>
      <c r="BAW26" s="15"/>
      <c r="BAX26" s="15"/>
      <c r="BAY26" s="15"/>
      <c r="BAZ26" s="15"/>
      <c r="BBA26" s="15"/>
      <c r="BBB26" s="15"/>
      <c r="BBC26" s="15"/>
      <c r="BBD26" s="15"/>
      <c r="BBE26" s="15"/>
      <c r="BBF26" s="15"/>
      <c r="BBG26" s="15"/>
      <c r="BBH26" s="15"/>
      <c r="BBI26" s="15"/>
      <c r="BBJ26" s="15"/>
      <c r="BBK26" s="15"/>
      <c r="BBL26" s="15"/>
      <c r="BBM26" s="15"/>
      <c r="BBN26" s="15"/>
      <c r="BBO26" s="15"/>
      <c r="BBP26" s="15"/>
      <c r="BBQ26" s="15"/>
      <c r="BBR26" s="15"/>
      <c r="BBS26" s="15"/>
      <c r="BBT26" s="15"/>
      <c r="BBU26" s="15"/>
      <c r="BBV26" s="15"/>
      <c r="BBW26" s="15"/>
      <c r="BBX26" s="15"/>
      <c r="BBY26" s="15"/>
      <c r="BBZ26" s="15"/>
      <c r="BCA26" s="15"/>
      <c r="BCB26" s="15"/>
      <c r="BCC26" s="15"/>
      <c r="BCD26" s="15"/>
      <c r="BCE26" s="15"/>
      <c r="BCF26" s="15"/>
      <c r="BCG26" s="15"/>
      <c r="BCH26" s="15"/>
      <c r="BCI26" s="15"/>
      <c r="BCJ26" s="15"/>
      <c r="BCK26" s="15"/>
      <c r="BCL26" s="15"/>
      <c r="BCM26" s="15"/>
      <c r="BCN26" s="15"/>
      <c r="BCO26" s="15"/>
      <c r="BCP26" s="15"/>
      <c r="BCQ26" s="15"/>
      <c r="BCR26" s="15"/>
      <c r="BCS26" s="15"/>
      <c r="BCT26" s="15"/>
      <c r="BCU26" s="15"/>
      <c r="BCV26" s="15"/>
      <c r="BCW26" s="15"/>
      <c r="BCX26" s="15"/>
      <c r="BCY26" s="15"/>
      <c r="BCZ26" s="15"/>
      <c r="BDA26" s="15"/>
      <c r="BDB26" s="15"/>
      <c r="BDC26" s="15"/>
      <c r="BDD26" s="15"/>
      <c r="BDE26" s="15"/>
      <c r="BDF26" s="15"/>
      <c r="BDG26" s="15"/>
      <c r="BDH26" s="15"/>
      <c r="BDI26" s="15"/>
      <c r="BDJ26" s="15"/>
      <c r="BDK26" s="15"/>
      <c r="BDL26" s="15"/>
      <c r="BDM26" s="15"/>
      <c r="BDN26" s="15"/>
      <c r="BDO26" s="15"/>
      <c r="BDP26" s="15"/>
      <c r="BDQ26" s="15"/>
      <c r="BDR26" s="15"/>
      <c r="BDS26" s="15"/>
      <c r="BDT26" s="15"/>
      <c r="BDU26" s="15"/>
      <c r="BDV26" s="15"/>
      <c r="BDW26" s="15"/>
      <c r="BDX26" s="15"/>
      <c r="BDY26" s="15"/>
      <c r="BDZ26" s="15"/>
      <c r="BEA26" s="15"/>
      <c r="BEB26" s="15"/>
      <c r="BEC26" s="15"/>
      <c r="BED26" s="15"/>
      <c r="BEE26" s="15"/>
      <c r="BEF26" s="15"/>
      <c r="BEG26" s="15"/>
      <c r="BEH26" s="15"/>
      <c r="BEI26" s="15"/>
      <c r="BEJ26" s="15"/>
      <c r="BEK26" s="15"/>
      <c r="BEL26" s="15"/>
      <c r="BEM26" s="15"/>
      <c r="BEN26" s="15"/>
      <c r="BEO26" s="15"/>
      <c r="BEP26" s="15"/>
      <c r="BEQ26" s="15"/>
      <c r="BER26" s="15"/>
      <c r="BES26" s="15"/>
      <c r="BET26" s="15"/>
      <c r="BEU26" s="15"/>
      <c r="BEV26" s="15"/>
      <c r="BEW26" s="15"/>
      <c r="BEX26" s="15"/>
      <c r="BEY26" s="15"/>
      <c r="BEZ26" s="15"/>
      <c r="BFA26" s="15"/>
      <c r="BFB26" s="15"/>
      <c r="BFC26" s="15"/>
      <c r="BFD26" s="15"/>
      <c r="BFE26" s="15"/>
      <c r="BFF26" s="15"/>
      <c r="BFG26" s="15"/>
      <c r="BFH26" s="15"/>
      <c r="BFI26" s="15"/>
      <c r="BFJ26" s="15"/>
      <c r="BFK26" s="15"/>
      <c r="BFL26" s="15"/>
      <c r="BFM26" s="15"/>
      <c r="BFN26" s="15"/>
      <c r="BFO26" s="15"/>
      <c r="BFP26" s="15"/>
      <c r="BFQ26" s="15"/>
      <c r="BFR26" s="15"/>
      <c r="BFS26" s="15"/>
      <c r="BFT26" s="15"/>
      <c r="BFU26" s="15"/>
      <c r="BFV26" s="15"/>
      <c r="BFW26" s="15"/>
      <c r="BFX26" s="15"/>
      <c r="BFY26" s="15"/>
      <c r="BFZ26" s="15"/>
      <c r="BGA26" s="15"/>
      <c r="BGB26" s="15"/>
      <c r="BGC26" s="15"/>
      <c r="BGD26" s="15"/>
      <c r="BGE26" s="15"/>
      <c r="BGF26" s="15"/>
      <c r="BGG26" s="15"/>
      <c r="BGH26" s="15"/>
      <c r="BGI26" s="15"/>
      <c r="BGJ26" s="15"/>
      <c r="BGK26" s="15"/>
      <c r="BGL26" s="15"/>
      <c r="BGM26" s="15"/>
      <c r="BGN26" s="15"/>
      <c r="BGO26" s="15"/>
      <c r="BGP26" s="15"/>
      <c r="BGQ26" s="15"/>
      <c r="BGR26" s="15"/>
      <c r="BGS26" s="15"/>
      <c r="BGT26" s="15"/>
      <c r="BGU26" s="15"/>
      <c r="BGV26" s="15"/>
      <c r="BGW26" s="15"/>
      <c r="BGX26" s="15"/>
      <c r="BGY26" s="15"/>
      <c r="BGZ26" s="15"/>
      <c r="BHA26" s="15"/>
      <c r="BHB26" s="15"/>
      <c r="BHC26" s="15"/>
      <c r="BHD26" s="15"/>
      <c r="BHE26" s="15"/>
      <c r="BHF26" s="15"/>
      <c r="BHG26" s="15"/>
      <c r="BHH26" s="15"/>
      <c r="BHI26" s="15"/>
      <c r="BHJ26" s="15"/>
      <c r="BHK26" s="15"/>
      <c r="BHL26" s="15"/>
      <c r="BHM26" s="15"/>
      <c r="BHN26" s="15"/>
      <c r="BHO26" s="15"/>
      <c r="BHP26" s="15"/>
      <c r="BHQ26" s="15"/>
      <c r="BHR26" s="15"/>
      <c r="BHS26" s="15"/>
      <c r="BHT26" s="15"/>
      <c r="BHU26" s="15"/>
      <c r="BHV26" s="15"/>
      <c r="BHW26" s="15"/>
      <c r="BHX26" s="15"/>
      <c r="BHY26" s="15"/>
      <c r="BHZ26" s="15"/>
      <c r="BIA26" s="15"/>
      <c r="BIB26" s="15"/>
      <c r="BIC26" s="15"/>
      <c r="BID26" s="15"/>
      <c r="BIE26" s="15"/>
      <c r="BIF26" s="15"/>
      <c r="BIG26" s="15"/>
      <c r="BIH26" s="15"/>
      <c r="BII26" s="15"/>
      <c r="BIJ26" s="15"/>
      <c r="BIK26" s="15"/>
      <c r="BIL26" s="15"/>
      <c r="BIM26" s="15"/>
      <c r="BIN26" s="15"/>
      <c r="BIO26" s="15"/>
      <c r="BIP26" s="15"/>
      <c r="BIQ26" s="15"/>
      <c r="BIR26" s="15"/>
      <c r="BIS26" s="15"/>
      <c r="BIT26" s="15"/>
      <c r="BIU26" s="15"/>
      <c r="BIV26" s="15"/>
      <c r="BIW26" s="15"/>
      <c r="BIX26" s="15"/>
      <c r="BIY26" s="15"/>
      <c r="BIZ26" s="15"/>
      <c r="BJA26" s="15"/>
      <c r="BJB26" s="15"/>
      <c r="BJC26" s="15"/>
      <c r="BJD26" s="15"/>
      <c r="BJE26" s="15"/>
      <c r="BJF26" s="15"/>
      <c r="BJG26" s="15"/>
      <c r="BJH26" s="15"/>
      <c r="BJI26" s="15"/>
      <c r="BJJ26" s="15"/>
      <c r="BJK26" s="15"/>
      <c r="BJL26" s="15"/>
      <c r="BJM26" s="15"/>
      <c r="BJN26" s="15"/>
      <c r="BJO26" s="15"/>
      <c r="BJP26" s="15"/>
      <c r="BJQ26" s="15"/>
      <c r="BJR26" s="15"/>
      <c r="BJS26" s="15"/>
      <c r="BJT26" s="15"/>
      <c r="BJU26" s="15"/>
      <c r="BJV26" s="15"/>
      <c r="BJW26" s="15"/>
      <c r="BJX26" s="15"/>
      <c r="BJY26" s="15"/>
      <c r="BJZ26" s="15"/>
      <c r="BKA26" s="15"/>
      <c r="BKB26" s="15"/>
      <c r="BKC26" s="15"/>
      <c r="BKD26" s="15"/>
      <c r="BKE26" s="15"/>
      <c r="BKF26" s="15"/>
      <c r="BKG26" s="15"/>
      <c r="BKH26" s="15"/>
      <c r="BKI26" s="15"/>
      <c r="BKJ26" s="15"/>
      <c r="BKK26" s="15"/>
      <c r="BKL26" s="15"/>
      <c r="BKM26" s="15"/>
      <c r="BKN26" s="15"/>
      <c r="BKO26" s="15"/>
      <c r="BKP26" s="15"/>
      <c r="BKQ26" s="15"/>
      <c r="BKR26" s="15"/>
      <c r="BKS26" s="15"/>
      <c r="BKT26" s="15"/>
      <c r="BKU26" s="15"/>
      <c r="BKV26" s="15"/>
      <c r="BKW26" s="15"/>
      <c r="BKX26" s="15"/>
      <c r="BKY26" s="15"/>
      <c r="BKZ26" s="15"/>
      <c r="BLA26" s="15"/>
      <c r="BLB26" s="15"/>
      <c r="BLC26" s="15"/>
      <c r="BLD26" s="15"/>
      <c r="BLE26" s="15"/>
      <c r="BLF26" s="15"/>
      <c r="BLG26" s="15"/>
      <c r="BLH26" s="15"/>
      <c r="BLI26" s="15"/>
      <c r="BLJ26" s="15"/>
      <c r="BLK26" s="15"/>
      <c r="BLL26" s="15"/>
      <c r="BLM26" s="15"/>
      <c r="BLN26" s="15"/>
      <c r="BLO26" s="15"/>
      <c r="BLP26" s="15"/>
      <c r="BLQ26" s="15"/>
      <c r="BLR26" s="15"/>
      <c r="BLS26" s="15"/>
      <c r="BLT26" s="15"/>
      <c r="BLU26" s="15"/>
      <c r="BLV26" s="15"/>
      <c r="BLW26" s="15"/>
      <c r="BLX26" s="15"/>
      <c r="BLY26" s="15"/>
      <c r="BLZ26" s="15"/>
      <c r="BMA26" s="15"/>
      <c r="BMB26" s="15"/>
      <c r="BMC26" s="15"/>
      <c r="BMD26" s="15"/>
      <c r="BME26" s="15"/>
      <c r="BMF26" s="15"/>
      <c r="BMG26" s="15"/>
      <c r="BMH26" s="15"/>
      <c r="BMI26" s="15"/>
      <c r="BMJ26" s="15"/>
      <c r="BMK26" s="15"/>
      <c r="BML26" s="15"/>
      <c r="BMM26" s="15"/>
      <c r="BMN26" s="15"/>
      <c r="BMO26" s="15"/>
      <c r="BMP26" s="15"/>
      <c r="BMQ26" s="15"/>
      <c r="BMR26" s="15"/>
      <c r="BMS26" s="15"/>
      <c r="BMT26" s="15"/>
      <c r="BMU26" s="15"/>
      <c r="BMV26" s="15"/>
      <c r="BMW26" s="15"/>
      <c r="BMX26" s="15"/>
      <c r="BMY26" s="15"/>
      <c r="BMZ26" s="15"/>
      <c r="BNA26" s="15"/>
      <c r="BNB26" s="15"/>
      <c r="BNC26" s="15"/>
      <c r="BND26" s="15"/>
      <c r="BNE26" s="15"/>
      <c r="BNF26" s="15"/>
      <c r="BNG26" s="15"/>
      <c r="BNH26" s="15"/>
      <c r="BNI26" s="15"/>
      <c r="BNJ26" s="15"/>
      <c r="BNK26" s="15"/>
      <c r="BNL26" s="15"/>
      <c r="BNM26" s="15"/>
      <c r="BNN26" s="15"/>
      <c r="BNO26" s="15"/>
      <c r="BNP26" s="15"/>
      <c r="BNQ26" s="15"/>
      <c r="BNR26" s="15"/>
      <c r="BNS26" s="15"/>
      <c r="BNT26" s="15"/>
      <c r="BNU26" s="15"/>
      <c r="BNV26" s="15"/>
      <c r="BNW26" s="15"/>
      <c r="BNX26" s="15"/>
      <c r="BNY26" s="15"/>
      <c r="BNZ26" s="15"/>
      <c r="BOA26" s="15"/>
      <c r="BOB26" s="15"/>
      <c r="BOC26" s="15"/>
      <c r="BOD26" s="15"/>
      <c r="BOE26" s="15"/>
      <c r="BOF26" s="15"/>
      <c r="BOG26" s="15"/>
      <c r="BOH26" s="15"/>
      <c r="BOI26" s="15"/>
      <c r="BOJ26" s="15"/>
      <c r="BOK26" s="15"/>
      <c r="BOL26" s="15"/>
      <c r="BOM26" s="15"/>
      <c r="BON26" s="15"/>
      <c r="BOO26" s="15"/>
      <c r="BOP26" s="15"/>
      <c r="BOQ26" s="15"/>
      <c r="BOR26" s="15"/>
      <c r="BOS26" s="15"/>
      <c r="BOT26" s="15"/>
      <c r="BOU26" s="15"/>
      <c r="BOV26" s="15"/>
      <c r="BOW26" s="15"/>
      <c r="BOX26" s="15"/>
      <c r="BOY26" s="15"/>
      <c r="BOZ26" s="15"/>
      <c r="BPA26" s="15"/>
      <c r="BPB26" s="15"/>
      <c r="BPC26" s="15"/>
      <c r="BPD26" s="15"/>
      <c r="BPE26" s="15"/>
      <c r="BPF26" s="15"/>
      <c r="BPG26" s="15"/>
      <c r="BPH26" s="15"/>
      <c r="BPI26" s="15"/>
      <c r="BPJ26" s="15"/>
      <c r="BPK26" s="15"/>
      <c r="BPL26" s="15"/>
      <c r="BPM26" s="15"/>
      <c r="BPN26" s="15"/>
      <c r="BPO26" s="15"/>
      <c r="BPP26" s="15"/>
      <c r="BPQ26" s="15"/>
      <c r="BPR26" s="15"/>
      <c r="BPS26" s="15"/>
      <c r="BPT26" s="15"/>
      <c r="BPU26" s="15"/>
      <c r="BPV26" s="15"/>
      <c r="BPW26" s="15"/>
      <c r="BPX26" s="15"/>
      <c r="BPY26" s="15"/>
      <c r="BPZ26" s="15"/>
      <c r="BQA26" s="15"/>
      <c r="BQB26" s="15"/>
      <c r="BQC26" s="15"/>
      <c r="BQD26" s="15"/>
      <c r="BQE26" s="15"/>
      <c r="BQF26" s="15"/>
      <c r="BQG26" s="15"/>
      <c r="BQH26" s="15"/>
      <c r="BQI26" s="15"/>
      <c r="BQJ26" s="15"/>
      <c r="BQK26" s="15"/>
      <c r="BQL26" s="15"/>
      <c r="BQM26" s="15"/>
      <c r="BQN26" s="15"/>
      <c r="BQO26" s="15"/>
      <c r="BQP26" s="15"/>
      <c r="BQQ26" s="15"/>
      <c r="BQR26" s="15"/>
      <c r="BQS26" s="15"/>
      <c r="BQT26" s="15"/>
      <c r="BQU26" s="15"/>
      <c r="BQV26" s="15"/>
      <c r="BQW26" s="15"/>
      <c r="BQX26" s="15"/>
      <c r="BQY26" s="15"/>
      <c r="BQZ26" s="15"/>
      <c r="BRA26" s="15"/>
      <c r="BRB26" s="15"/>
      <c r="BRC26" s="15"/>
      <c r="BRD26" s="15"/>
      <c r="BRE26" s="15"/>
      <c r="BRF26" s="15"/>
      <c r="BRG26" s="15"/>
      <c r="BRH26" s="15"/>
      <c r="BRI26" s="15"/>
      <c r="BRJ26" s="15"/>
      <c r="BRK26" s="15"/>
      <c r="BRL26" s="15"/>
      <c r="BRM26" s="15"/>
      <c r="BRN26" s="15"/>
      <c r="BRO26" s="15"/>
      <c r="BRP26" s="15"/>
      <c r="BRQ26" s="15"/>
      <c r="BRR26" s="15"/>
      <c r="BRS26" s="15"/>
      <c r="BRT26" s="15"/>
      <c r="BRU26" s="15"/>
      <c r="BRV26" s="15"/>
      <c r="BRW26" s="15"/>
      <c r="BRX26" s="15"/>
      <c r="BRY26" s="15"/>
      <c r="BRZ26" s="15"/>
      <c r="BSA26" s="15"/>
      <c r="BSB26" s="15"/>
      <c r="BSC26" s="15"/>
      <c r="BSD26" s="15"/>
      <c r="BSE26" s="15"/>
      <c r="BSF26" s="15"/>
      <c r="BSG26" s="15"/>
      <c r="BSH26" s="15"/>
      <c r="BSI26" s="15"/>
      <c r="BSJ26" s="15"/>
      <c r="BSK26" s="15"/>
      <c r="BSL26" s="15"/>
      <c r="BSM26" s="15"/>
      <c r="BSN26" s="15"/>
      <c r="BSO26" s="15"/>
      <c r="BSP26" s="15"/>
      <c r="BSQ26" s="15"/>
      <c r="BSR26" s="15"/>
      <c r="BSS26" s="15"/>
      <c r="BST26" s="15"/>
      <c r="BSU26" s="15"/>
      <c r="BSV26" s="15"/>
      <c r="BSW26" s="15"/>
      <c r="BSX26" s="15"/>
      <c r="BSY26" s="15"/>
      <c r="BSZ26" s="15"/>
      <c r="BTA26" s="15"/>
      <c r="BTB26" s="15"/>
      <c r="BTC26" s="15"/>
      <c r="BTD26" s="15"/>
      <c r="BTE26" s="15"/>
      <c r="BTF26" s="15"/>
      <c r="BTG26" s="15"/>
      <c r="BTH26" s="15"/>
      <c r="BTI26" s="15"/>
      <c r="BTJ26" s="15"/>
      <c r="BTK26" s="15"/>
      <c r="BTL26" s="15"/>
      <c r="BTM26" s="15"/>
      <c r="BTN26" s="15"/>
      <c r="BTO26" s="15"/>
      <c r="BTP26" s="15"/>
      <c r="BTQ26" s="15"/>
      <c r="BTR26" s="15"/>
      <c r="BTS26" s="15"/>
      <c r="BTT26" s="15"/>
      <c r="BTU26" s="15"/>
      <c r="BTV26" s="15"/>
      <c r="BTW26" s="15"/>
      <c r="BTX26" s="15"/>
      <c r="BTY26" s="15"/>
      <c r="BTZ26" s="15"/>
      <c r="BUA26" s="15"/>
      <c r="BUB26" s="15"/>
      <c r="BUC26" s="15"/>
      <c r="BUD26" s="15"/>
      <c r="BUE26" s="15"/>
      <c r="BUF26" s="15"/>
      <c r="BUG26" s="15"/>
      <c r="BUH26" s="15"/>
      <c r="BUI26" s="15"/>
      <c r="BUJ26" s="15"/>
      <c r="BUK26" s="15"/>
      <c r="BUL26" s="15"/>
      <c r="BUM26" s="15"/>
      <c r="BUN26" s="15"/>
      <c r="BUO26" s="15"/>
      <c r="BUP26" s="15"/>
      <c r="BUQ26" s="15"/>
      <c r="BUR26" s="15"/>
      <c r="BUS26" s="15"/>
      <c r="BUT26" s="15"/>
      <c r="BUU26" s="15"/>
      <c r="BUV26" s="15"/>
      <c r="BUW26" s="15"/>
      <c r="BUX26" s="15"/>
      <c r="BUY26" s="15"/>
      <c r="BUZ26" s="15"/>
      <c r="BVA26" s="15"/>
      <c r="BVB26" s="15"/>
      <c r="BVC26" s="15"/>
      <c r="BVD26" s="15"/>
      <c r="BVE26" s="15"/>
      <c r="BVF26" s="15"/>
      <c r="BVG26" s="15"/>
      <c r="BVH26" s="15"/>
      <c r="BVI26" s="15"/>
      <c r="BVJ26" s="15"/>
      <c r="BVK26" s="15"/>
      <c r="BVL26" s="15"/>
      <c r="BVM26" s="15"/>
      <c r="BVN26" s="15"/>
      <c r="BVO26" s="15"/>
      <c r="BVP26" s="15"/>
      <c r="BVQ26" s="15"/>
      <c r="BVR26" s="15"/>
      <c r="BVS26" s="15"/>
      <c r="BVT26" s="15"/>
      <c r="BVU26" s="15"/>
      <c r="BVV26" s="15"/>
      <c r="BVW26" s="15"/>
      <c r="BVX26" s="15"/>
      <c r="BVY26" s="15"/>
      <c r="BVZ26" s="15"/>
      <c r="BWA26" s="15"/>
      <c r="BWB26" s="15"/>
      <c r="BWC26" s="15"/>
      <c r="BWD26" s="15"/>
      <c r="BWE26" s="15"/>
      <c r="BWF26" s="15"/>
      <c r="BWG26" s="15"/>
      <c r="BWH26" s="15"/>
      <c r="BWI26" s="15"/>
      <c r="BWJ26" s="15"/>
      <c r="BWK26" s="15"/>
      <c r="BWL26" s="15"/>
      <c r="BWM26" s="15"/>
      <c r="BWN26" s="15"/>
      <c r="BWO26" s="15"/>
      <c r="BWP26" s="15"/>
      <c r="BWQ26" s="15"/>
      <c r="BWR26" s="15"/>
      <c r="BWS26" s="15"/>
      <c r="BWT26" s="15"/>
      <c r="BWU26" s="15"/>
      <c r="BWV26" s="15"/>
      <c r="BWW26" s="15"/>
      <c r="BWX26" s="15"/>
      <c r="BWY26" s="15"/>
      <c r="BWZ26" s="15"/>
      <c r="BXA26" s="15"/>
      <c r="BXB26" s="15"/>
      <c r="BXC26" s="15"/>
      <c r="BXD26" s="15"/>
      <c r="BXE26" s="15"/>
      <c r="BXF26" s="15"/>
      <c r="BXG26" s="15"/>
      <c r="BXH26" s="15"/>
      <c r="BXI26" s="15"/>
      <c r="BXJ26" s="15"/>
      <c r="BXK26" s="15"/>
      <c r="BXL26" s="15"/>
      <c r="BXM26" s="15"/>
      <c r="BXN26" s="15"/>
      <c r="BXO26" s="15"/>
      <c r="BXP26" s="15"/>
      <c r="BXQ26" s="15"/>
      <c r="BXR26" s="15"/>
      <c r="BXS26" s="15"/>
      <c r="BXT26" s="15"/>
      <c r="BXU26" s="15"/>
      <c r="BXV26" s="15"/>
      <c r="BXW26" s="15"/>
      <c r="BXX26" s="15"/>
      <c r="BXY26" s="15"/>
      <c r="BXZ26" s="15"/>
      <c r="BYA26" s="15"/>
      <c r="BYB26" s="15"/>
      <c r="BYC26" s="15"/>
      <c r="BYD26" s="15"/>
      <c r="BYE26" s="15"/>
      <c r="BYF26" s="15"/>
      <c r="BYG26" s="15"/>
      <c r="BYH26" s="15"/>
      <c r="BYI26" s="15"/>
      <c r="BYJ26" s="15"/>
      <c r="BYK26" s="15"/>
      <c r="BYL26" s="15"/>
      <c r="BYM26" s="15"/>
      <c r="BYN26" s="15"/>
      <c r="BYO26" s="15"/>
      <c r="BYP26" s="15"/>
      <c r="BYQ26" s="15"/>
      <c r="BYR26" s="15"/>
      <c r="BYS26" s="15"/>
      <c r="BYT26" s="15"/>
      <c r="BYU26" s="15"/>
      <c r="BYV26" s="15"/>
      <c r="BYW26" s="15"/>
      <c r="BYX26" s="15"/>
      <c r="BYY26" s="15"/>
      <c r="BYZ26" s="15"/>
      <c r="BZA26" s="15"/>
      <c r="BZB26" s="15"/>
      <c r="BZC26" s="15"/>
      <c r="BZD26" s="15"/>
      <c r="BZE26" s="15"/>
      <c r="BZF26" s="15"/>
      <c r="BZG26" s="15"/>
      <c r="BZH26" s="15"/>
      <c r="BZI26" s="15"/>
      <c r="BZJ26" s="15"/>
      <c r="BZK26" s="15"/>
      <c r="BZL26" s="15"/>
      <c r="BZM26" s="15"/>
      <c r="BZN26" s="15"/>
      <c r="BZO26" s="15"/>
      <c r="BZP26" s="15"/>
      <c r="BZQ26" s="15"/>
      <c r="BZR26" s="15"/>
      <c r="BZS26" s="15"/>
      <c r="BZT26" s="15"/>
      <c r="BZU26" s="15"/>
      <c r="BZV26" s="15"/>
      <c r="BZW26" s="15"/>
      <c r="BZX26" s="15"/>
      <c r="BZY26" s="15"/>
      <c r="BZZ26" s="15"/>
      <c r="CAA26" s="15"/>
      <c r="CAB26" s="15"/>
      <c r="CAC26" s="15"/>
      <c r="CAD26" s="15"/>
      <c r="CAE26" s="15"/>
      <c r="CAF26" s="15"/>
      <c r="CAG26" s="15"/>
      <c r="CAH26" s="15"/>
      <c r="CAI26" s="15"/>
      <c r="CAJ26" s="15"/>
      <c r="CAK26" s="15"/>
      <c r="CAL26" s="15"/>
      <c r="CAM26" s="15"/>
      <c r="CAN26" s="15"/>
      <c r="CAO26" s="15"/>
      <c r="CAP26" s="15"/>
      <c r="CAQ26" s="15"/>
      <c r="CAR26" s="15"/>
      <c r="CAS26" s="15"/>
      <c r="CAT26" s="15"/>
      <c r="CAU26" s="15"/>
      <c r="CAV26" s="15"/>
      <c r="CAW26" s="15"/>
      <c r="CAX26" s="15"/>
      <c r="CAY26" s="15"/>
      <c r="CAZ26" s="15"/>
      <c r="CBA26" s="15"/>
      <c r="CBB26" s="15"/>
      <c r="CBC26" s="15"/>
      <c r="CBD26" s="15"/>
      <c r="CBE26" s="15"/>
      <c r="CBF26" s="15"/>
      <c r="CBG26" s="15"/>
      <c r="CBH26" s="15"/>
      <c r="CBI26" s="15"/>
      <c r="CBJ26" s="15"/>
      <c r="CBK26" s="15"/>
      <c r="CBL26" s="15"/>
      <c r="CBM26" s="15"/>
      <c r="CBN26" s="15"/>
      <c r="CBO26" s="15"/>
      <c r="CBP26" s="15"/>
      <c r="CBQ26" s="15"/>
      <c r="CBR26" s="15"/>
      <c r="CBS26" s="15"/>
      <c r="CBT26" s="15"/>
      <c r="CBU26" s="15"/>
      <c r="CBV26" s="15"/>
      <c r="CBW26" s="15"/>
      <c r="CBX26" s="15"/>
      <c r="CBY26" s="15"/>
      <c r="CBZ26" s="15"/>
      <c r="CCA26" s="15"/>
      <c r="CCB26" s="15"/>
      <c r="CCC26" s="15"/>
      <c r="CCD26" s="15"/>
      <c r="CCE26" s="15"/>
      <c r="CCF26" s="15"/>
      <c r="CCG26" s="15"/>
      <c r="CCH26" s="15"/>
      <c r="CCI26" s="15"/>
      <c r="CCJ26" s="15"/>
      <c r="CCK26" s="15"/>
      <c r="CCL26" s="15"/>
      <c r="CCM26" s="15"/>
      <c r="CCN26" s="15"/>
      <c r="CCO26" s="15"/>
      <c r="CCP26" s="15"/>
      <c r="CCQ26" s="15"/>
      <c r="CCR26" s="15"/>
      <c r="CCS26" s="15"/>
      <c r="CCT26" s="15"/>
      <c r="CCU26" s="15"/>
      <c r="CCV26" s="15"/>
      <c r="CCW26" s="15"/>
      <c r="CCX26" s="15"/>
      <c r="CCY26" s="15"/>
      <c r="CCZ26" s="15"/>
      <c r="CDA26" s="15"/>
      <c r="CDB26" s="15"/>
      <c r="CDC26" s="15"/>
      <c r="CDD26" s="15"/>
      <c r="CDE26" s="15"/>
      <c r="CDF26" s="15"/>
      <c r="CDG26" s="15"/>
      <c r="CDH26" s="15"/>
      <c r="CDI26" s="15"/>
      <c r="CDJ26" s="15"/>
      <c r="CDK26" s="15"/>
      <c r="CDL26" s="15"/>
      <c r="CDM26" s="15"/>
      <c r="CDN26" s="15"/>
      <c r="CDO26" s="15"/>
      <c r="CDP26" s="15"/>
      <c r="CDQ26" s="15"/>
      <c r="CDR26" s="15"/>
      <c r="CDS26" s="15"/>
      <c r="CDT26" s="15"/>
      <c r="CDU26" s="15"/>
      <c r="CDV26" s="15"/>
      <c r="CDW26" s="15"/>
      <c r="CDX26" s="15"/>
      <c r="CDY26" s="15"/>
      <c r="CDZ26" s="15"/>
      <c r="CEA26" s="15"/>
      <c r="CEB26" s="15"/>
      <c r="CEC26" s="15"/>
      <c r="CED26" s="15"/>
      <c r="CEE26" s="15"/>
      <c r="CEF26" s="15"/>
      <c r="CEG26" s="15"/>
      <c r="CEH26" s="15"/>
      <c r="CEI26" s="15"/>
      <c r="CEJ26" s="15"/>
      <c r="CEK26" s="15"/>
      <c r="CEL26" s="15"/>
      <c r="CEM26" s="15"/>
      <c r="CEN26" s="15"/>
      <c r="CEO26" s="15"/>
      <c r="CEP26" s="15"/>
      <c r="CEQ26" s="15"/>
      <c r="CER26" s="15"/>
      <c r="CES26" s="15"/>
      <c r="CET26" s="15"/>
      <c r="CEU26" s="15"/>
      <c r="CEV26" s="15"/>
      <c r="CEW26" s="15"/>
      <c r="CEX26" s="15"/>
      <c r="CEY26" s="15"/>
      <c r="CEZ26" s="15"/>
      <c r="CFA26" s="15"/>
      <c r="CFB26" s="15"/>
      <c r="CFC26" s="15"/>
      <c r="CFD26" s="15"/>
      <c r="CFE26" s="15"/>
      <c r="CFF26" s="15"/>
      <c r="CFG26" s="15"/>
      <c r="CFH26" s="15"/>
      <c r="CFI26" s="15"/>
      <c r="CFJ26" s="15"/>
      <c r="CFK26" s="15"/>
      <c r="CFL26" s="15"/>
      <c r="CFM26" s="15"/>
      <c r="CFN26" s="15"/>
      <c r="CFO26" s="15"/>
      <c r="CFP26" s="15"/>
      <c r="CFQ26" s="15"/>
      <c r="CFR26" s="15"/>
      <c r="CFS26" s="15"/>
      <c r="CFT26" s="15"/>
      <c r="CFU26" s="15"/>
      <c r="CFV26" s="15"/>
      <c r="CFW26" s="15"/>
      <c r="CFX26" s="15"/>
      <c r="CFY26" s="15"/>
      <c r="CFZ26" s="15"/>
      <c r="CGA26" s="15"/>
      <c r="CGB26" s="15"/>
      <c r="CGC26" s="15"/>
      <c r="CGD26" s="15"/>
      <c r="CGE26" s="15"/>
      <c r="CGF26" s="15"/>
      <c r="CGG26" s="15"/>
      <c r="CGH26" s="15"/>
      <c r="CGI26" s="15"/>
      <c r="CGJ26" s="15"/>
      <c r="CGK26" s="15"/>
      <c r="CGL26" s="15"/>
      <c r="CGM26" s="15"/>
      <c r="CGN26" s="15"/>
      <c r="CGO26" s="15"/>
      <c r="CGP26" s="15"/>
      <c r="CGQ26" s="15"/>
      <c r="CGR26" s="15"/>
      <c r="CGS26" s="15"/>
      <c r="CGT26" s="15"/>
      <c r="CGU26" s="15"/>
      <c r="CGV26" s="15"/>
      <c r="CGW26" s="15"/>
      <c r="CGX26" s="15"/>
      <c r="CGY26" s="15"/>
      <c r="CGZ26" s="15"/>
      <c r="CHA26" s="15"/>
      <c r="CHB26" s="15"/>
      <c r="CHC26" s="15"/>
      <c r="CHD26" s="15"/>
      <c r="CHE26" s="15"/>
      <c r="CHF26" s="15"/>
      <c r="CHG26" s="15"/>
      <c r="CHH26" s="15"/>
      <c r="CHI26" s="15"/>
      <c r="CHJ26" s="15"/>
      <c r="CHK26" s="15"/>
      <c r="CHL26" s="15"/>
      <c r="CHM26" s="15"/>
      <c r="CHN26" s="15"/>
      <c r="CHO26" s="15"/>
      <c r="CHP26" s="15"/>
      <c r="CHQ26" s="15"/>
      <c r="CHR26" s="15"/>
      <c r="CHS26" s="15"/>
      <c r="CHT26" s="15"/>
      <c r="CHU26" s="15"/>
      <c r="CHV26" s="15"/>
      <c r="CHW26" s="15"/>
      <c r="CHX26" s="15"/>
      <c r="CHY26" s="15"/>
      <c r="CHZ26" s="15"/>
      <c r="CIA26" s="15"/>
      <c r="CIB26" s="15"/>
      <c r="CIC26" s="15"/>
      <c r="CID26" s="15"/>
      <c r="CIE26" s="15"/>
      <c r="CIF26" s="15"/>
      <c r="CIG26" s="15"/>
      <c r="CIH26" s="15"/>
      <c r="CII26" s="15"/>
      <c r="CIJ26" s="15"/>
      <c r="CIK26" s="15"/>
      <c r="CIL26" s="15"/>
      <c r="CIM26" s="15"/>
      <c r="CIN26" s="15"/>
      <c r="CIO26" s="15"/>
      <c r="CIP26" s="15"/>
      <c r="CIQ26" s="15"/>
      <c r="CIR26" s="15"/>
      <c r="CIS26" s="15"/>
      <c r="CIT26" s="15"/>
      <c r="CIU26" s="15"/>
      <c r="CIV26" s="15"/>
      <c r="CIW26" s="15"/>
      <c r="CIX26" s="15"/>
      <c r="CIY26" s="15"/>
      <c r="CIZ26" s="15"/>
      <c r="CJA26" s="15"/>
      <c r="CJB26" s="15"/>
      <c r="CJC26" s="15"/>
      <c r="CJD26" s="15"/>
      <c r="CJE26" s="15"/>
      <c r="CJF26" s="15"/>
      <c r="CJG26" s="15"/>
      <c r="CJH26" s="15"/>
      <c r="CJI26" s="15"/>
      <c r="CJJ26" s="15"/>
      <c r="CJK26" s="15"/>
      <c r="CJL26" s="15"/>
      <c r="CJM26" s="15"/>
      <c r="CJN26" s="15"/>
      <c r="CJO26" s="15"/>
      <c r="CJP26" s="15"/>
      <c r="CJQ26" s="15"/>
      <c r="CJR26" s="15"/>
      <c r="CJS26" s="15"/>
      <c r="CJT26" s="15"/>
      <c r="CJU26" s="15"/>
      <c r="CJV26" s="15"/>
      <c r="CJW26" s="15"/>
      <c r="CJX26" s="15"/>
      <c r="CJY26" s="15"/>
      <c r="CJZ26" s="15"/>
      <c r="CKA26" s="15"/>
      <c r="CKB26" s="15"/>
      <c r="CKC26" s="15"/>
      <c r="CKD26" s="15"/>
      <c r="CKE26" s="15"/>
      <c r="CKF26" s="15"/>
      <c r="CKG26" s="15"/>
      <c r="CKH26" s="15"/>
      <c r="CKI26" s="15"/>
      <c r="CKJ26" s="15"/>
      <c r="CKK26" s="15"/>
      <c r="CKL26" s="15"/>
      <c r="CKM26" s="15"/>
      <c r="CKN26" s="15"/>
      <c r="CKO26" s="15"/>
      <c r="CKP26" s="15"/>
      <c r="CKQ26" s="15"/>
      <c r="CKR26" s="15"/>
      <c r="CKS26" s="15"/>
      <c r="CKT26" s="15"/>
      <c r="CKU26" s="15"/>
      <c r="CKV26" s="15"/>
      <c r="CKW26" s="15"/>
      <c r="CKX26" s="15"/>
      <c r="CKY26" s="15"/>
      <c r="CKZ26" s="15"/>
      <c r="CLA26" s="15"/>
      <c r="CLB26" s="15"/>
      <c r="CLC26" s="15"/>
      <c r="CLD26" s="15"/>
      <c r="CLE26" s="15"/>
      <c r="CLF26" s="15"/>
      <c r="CLG26" s="15"/>
      <c r="CLH26" s="15"/>
      <c r="CLI26" s="15"/>
      <c r="CLJ26" s="15"/>
      <c r="CLK26" s="15"/>
      <c r="CLL26" s="15"/>
      <c r="CLM26" s="15"/>
      <c r="CLN26" s="15"/>
      <c r="CLO26" s="15"/>
      <c r="CLP26" s="15"/>
      <c r="CLQ26" s="15"/>
      <c r="CLR26" s="15"/>
      <c r="CLS26" s="15"/>
      <c r="CLT26" s="15"/>
      <c r="CLU26" s="15"/>
      <c r="CLV26" s="15"/>
      <c r="CLW26" s="15"/>
      <c r="CLX26" s="15"/>
      <c r="CLY26" s="15"/>
      <c r="CLZ26" s="15"/>
      <c r="CMA26" s="15"/>
      <c r="CMB26" s="15"/>
      <c r="CMC26" s="15"/>
      <c r="CMD26" s="15"/>
      <c r="CME26" s="15"/>
      <c r="CMF26" s="15"/>
      <c r="CMG26" s="15"/>
      <c r="CMH26" s="15"/>
      <c r="CMI26" s="15"/>
      <c r="CMJ26" s="15"/>
      <c r="CMK26" s="15"/>
      <c r="CML26" s="15"/>
      <c r="CMM26" s="15"/>
      <c r="CMN26" s="15"/>
      <c r="CMO26" s="15"/>
      <c r="CMP26" s="15"/>
      <c r="CMQ26" s="15"/>
      <c r="CMR26" s="15"/>
      <c r="CMS26" s="15"/>
      <c r="CMT26" s="15"/>
      <c r="CMU26" s="15"/>
      <c r="CMV26" s="15"/>
      <c r="CMW26" s="15"/>
      <c r="CMX26" s="15"/>
      <c r="CMY26" s="15"/>
      <c r="CMZ26" s="15"/>
      <c r="CNA26" s="15"/>
      <c r="CNB26" s="15"/>
      <c r="CNC26" s="15"/>
      <c r="CND26" s="15"/>
      <c r="CNE26" s="15"/>
      <c r="CNF26" s="15"/>
      <c r="CNG26" s="15"/>
      <c r="CNH26" s="15"/>
      <c r="CNI26" s="15"/>
      <c r="CNJ26" s="15"/>
      <c r="CNK26" s="15"/>
      <c r="CNL26" s="15"/>
      <c r="CNM26" s="15"/>
      <c r="CNN26" s="15"/>
      <c r="CNO26" s="15"/>
      <c r="CNP26" s="15"/>
      <c r="CNQ26" s="15"/>
      <c r="CNR26" s="15"/>
      <c r="CNS26" s="15"/>
      <c r="CNT26" s="15"/>
      <c r="CNU26" s="15"/>
      <c r="CNV26" s="15"/>
      <c r="CNW26" s="15"/>
      <c r="CNX26" s="15"/>
      <c r="CNY26" s="15"/>
      <c r="CNZ26" s="15"/>
      <c r="COA26" s="15"/>
      <c r="COB26" s="15"/>
      <c r="COC26" s="15"/>
      <c r="COD26" s="15"/>
      <c r="COE26" s="15"/>
      <c r="COF26" s="15"/>
      <c r="COG26" s="15"/>
      <c r="COH26" s="15"/>
      <c r="COI26" s="15"/>
      <c r="COJ26" s="15"/>
      <c r="COK26" s="15"/>
      <c r="COL26" s="15"/>
      <c r="COM26" s="15"/>
      <c r="CON26" s="15"/>
      <c r="COO26" s="15"/>
      <c r="COP26" s="15"/>
      <c r="COQ26" s="15"/>
      <c r="COR26" s="15"/>
      <c r="COS26" s="15"/>
      <c r="COT26" s="15"/>
      <c r="COU26" s="15"/>
      <c r="COV26" s="15"/>
      <c r="COW26" s="15"/>
      <c r="COX26" s="15"/>
      <c r="COY26" s="15"/>
      <c r="COZ26" s="15"/>
      <c r="CPA26" s="15"/>
      <c r="CPB26" s="15"/>
      <c r="CPC26" s="15"/>
      <c r="CPD26" s="15"/>
      <c r="CPE26" s="15"/>
      <c r="CPF26" s="15"/>
      <c r="CPG26" s="15"/>
      <c r="CPH26" s="15"/>
      <c r="CPI26" s="15"/>
      <c r="CPJ26" s="15"/>
      <c r="CPK26" s="15"/>
      <c r="CPL26" s="15"/>
      <c r="CPM26" s="15"/>
      <c r="CPN26" s="15"/>
      <c r="CPO26" s="15"/>
      <c r="CPP26" s="15"/>
      <c r="CPQ26" s="15"/>
      <c r="CPR26" s="15"/>
      <c r="CPS26" s="15"/>
      <c r="CPT26" s="15"/>
      <c r="CPU26" s="15"/>
      <c r="CPV26" s="15"/>
      <c r="CPW26" s="15"/>
      <c r="CPX26" s="15"/>
      <c r="CPY26" s="15"/>
      <c r="CPZ26" s="15"/>
      <c r="CQA26" s="15"/>
      <c r="CQB26" s="15"/>
      <c r="CQC26" s="15"/>
      <c r="CQD26" s="15"/>
      <c r="CQE26" s="15"/>
      <c r="CQF26" s="15"/>
      <c r="CQG26" s="15"/>
      <c r="CQH26" s="15"/>
      <c r="CQI26" s="15"/>
      <c r="CQJ26" s="15"/>
      <c r="CQK26" s="15"/>
      <c r="CQL26" s="15"/>
      <c r="CQM26" s="15"/>
      <c r="CQN26" s="15"/>
      <c r="CQO26" s="15"/>
      <c r="CQP26" s="15"/>
      <c r="CQQ26" s="15"/>
      <c r="CQR26" s="15"/>
      <c r="CQS26" s="15"/>
      <c r="CQT26" s="15"/>
      <c r="CQU26" s="15"/>
      <c r="CQV26" s="15"/>
      <c r="CQW26" s="15"/>
      <c r="CQX26" s="15"/>
      <c r="CQY26" s="15"/>
      <c r="CQZ26" s="15"/>
      <c r="CRA26" s="15"/>
      <c r="CRB26" s="15"/>
      <c r="CRC26" s="15"/>
      <c r="CRD26" s="15"/>
      <c r="CRE26" s="15"/>
      <c r="CRF26" s="15"/>
      <c r="CRG26" s="15"/>
      <c r="CRH26" s="15"/>
      <c r="CRI26" s="15"/>
      <c r="CRJ26" s="15"/>
      <c r="CRK26" s="15"/>
      <c r="CRL26" s="15"/>
      <c r="CRM26" s="15"/>
      <c r="CRN26" s="15"/>
      <c r="CRO26" s="15"/>
      <c r="CRP26" s="15"/>
      <c r="CRQ26" s="15"/>
      <c r="CRR26" s="15"/>
      <c r="CRS26" s="15"/>
      <c r="CRT26" s="15"/>
      <c r="CRU26" s="15"/>
      <c r="CRV26" s="15"/>
      <c r="CRW26" s="15"/>
      <c r="CRX26" s="15"/>
      <c r="CRY26" s="15"/>
      <c r="CRZ26" s="15"/>
      <c r="CSA26" s="15"/>
      <c r="CSB26" s="15"/>
      <c r="CSC26" s="15"/>
      <c r="CSD26" s="15"/>
      <c r="CSE26" s="15"/>
      <c r="CSF26" s="15"/>
      <c r="CSG26" s="15"/>
      <c r="CSH26" s="15"/>
      <c r="CSI26" s="15"/>
      <c r="CSJ26" s="15"/>
      <c r="CSK26" s="15"/>
      <c r="CSL26" s="15"/>
      <c r="CSM26" s="15"/>
      <c r="CSN26" s="15"/>
      <c r="CSO26" s="15"/>
      <c r="CSP26" s="15"/>
      <c r="CSQ26" s="15"/>
      <c r="CSR26" s="15"/>
      <c r="CSS26" s="15"/>
      <c r="CST26" s="15"/>
      <c r="CSU26" s="15"/>
      <c r="CSV26" s="15"/>
      <c r="CSW26" s="15"/>
      <c r="CSX26" s="15"/>
      <c r="CSY26" s="15"/>
      <c r="CSZ26" s="15"/>
      <c r="CTA26" s="15"/>
      <c r="CTB26" s="15"/>
      <c r="CTC26" s="15"/>
      <c r="CTD26" s="15"/>
      <c r="CTE26" s="15"/>
      <c r="CTF26" s="15"/>
      <c r="CTG26" s="15"/>
      <c r="CTH26" s="15"/>
      <c r="CTI26" s="15"/>
      <c r="CTJ26" s="15"/>
      <c r="CTK26" s="15"/>
      <c r="CTL26" s="15"/>
      <c r="CTM26" s="15"/>
      <c r="CTN26" s="15"/>
      <c r="CTO26" s="15"/>
      <c r="CTP26" s="15"/>
      <c r="CTQ26" s="15"/>
      <c r="CTR26" s="15"/>
      <c r="CTS26" s="15"/>
      <c r="CTT26" s="15"/>
      <c r="CTU26" s="15"/>
      <c r="CTV26" s="15"/>
      <c r="CTW26" s="15"/>
      <c r="CTX26" s="15"/>
      <c r="CTY26" s="15"/>
      <c r="CTZ26" s="15"/>
      <c r="CUA26" s="15"/>
      <c r="CUB26" s="15"/>
      <c r="CUC26" s="15"/>
      <c r="CUD26" s="15"/>
      <c r="CUE26" s="15"/>
      <c r="CUF26" s="15"/>
      <c r="CUG26" s="15"/>
      <c r="CUH26" s="15"/>
      <c r="CUI26" s="15"/>
      <c r="CUJ26" s="15"/>
      <c r="CUK26" s="15"/>
      <c r="CUL26" s="15"/>
      <c r="CUM26" s="15"/>
      <c r="CUN26" s="15"/>
      <c r="CUO26" s="15"/>
      <c r="CUP26" s="15"/>
      <c r="CUQ26" s="15"/>
      <c r="CUR26" s="15"/>
      <c r="CUS26" s="15"/>
      <c r="CUT26" s="15"/>
      <c r="CUU26" s="15"/>
      <c r="CUV26" s="15"/>
      <c r="CUW26" s="15"/>
      <c r="CUX26" s="15"/>
      <c r="CUY26" s="15"/>
      <c r="CUZ26" s="15"/>
      <c r="CVA26" s="15"/>
      <c r="CVB26" s="15"/>
      <c r="CVC26" s="15"/>
      <c r="CVD26" s="15"/>
      <c r="CVE26" s="15"/>
      <c r="CVF26" s="15"/>
      <c r="CVG26" s="15"/>
      <c r="CVH26" s="15"/>
      <c r="CVI26" s="15"/>
      <c r="CVJ26" s="15"/>
      <c r="CVK26" s="15"/>
      <c r="CVL26" s="15"/>
      <c r="CVM26" s="15"/>
      <c r="CVN26" s="15"/>
      <c r="CVO26" s="15"/>
      <c r="CVP26" s="15"/>
      <c r="CVQ26" s="15"/>
      <c r="CVR26" s="15"/>
      <c r="CVS26" s="15"/>
      <c r="CVT26" s="15"/>
      <c r="CVU26" s="15"/>
      <c r="CVV26" s="15"/>
      <c r="CVW26" s="15"/>
      <c r="CVX26" s="15"/>
      <c r="CVY26" s="15"/>
      <c r="CVZ26" s="15"/>
      <c r="CWA26" s="15"/>
      <c r="CWB26" s="15"/>
      <c r="CWC26" s="15"/>
      <c r="CWD26" s="15"/>
      <c r="CWE26" s="15"/>
      <c r="CWF26" s="15"/>
      <c r="CWG26" s="15"/>
      <c r="CWH26" s="15"/>
      <c r="CWI26" s="15"/>
      <c r="CWJ26" s="15"/>
      <c r="CWK26" s="15"/>
      <c r="CWL26" s="15"/>
      <c r="CWM26" s="15"/>
      <c r="CWN26" s="15"/>
      <c r="CWO26" s="15"/>
      <c r="CWP26" s="15"/>
      <c r="CWQ26" s="15"/>
      <c r="CWR26" s="15"/>
      <c r="CWS26" s="15"/>
      <c r="CWT26" s="15"/>
      <c r="CWU26" s="15"/>
      <c r="CWV26" s="15"/>
      <c r="CWW26" s="15"/>
      <c r="CWX26" s="15"/>
      <c r="CWY26" s="15"/>
      <c r="CWZ26" s="15"/>
      <c r="CXA26" s="15"/>
      <c r="CXB26" s="15"/>
      <c r="CXC26" s="15"/>
      <c r="CXD26" s="15"/>
      <c r="CXE26" s="15"/>
      <c r="CXF26" s="15"/>
      <c r="CXG26" s="15"/>
      <c r="CXH26" s="15"/>
      <c r="CXI26" s="15"/>
      <c r="CXJ26" s="15"/>
      <c r="CXK26" s="15"/>
      <c r="CXL26" s="15"/>
      <c r="CXM26" s="15"/>
      <c r="CXN26" s="15"/>
      <c r="CXO26" s="15"/>
      <c r="CXP26" s="15"/>
      <c r="CXQ26" s="15"/>
      <c r="CXR26" s="15"/>
      <c r="CXS26" s="15"/>
      <c r="CXT26" s="15"/>
      <c r="CXU26" s="15"/>
      <c r="CXV26" s="15"/>
      <c r="CXW26" s="15"/>
      <c r="CXX26" s="15"/>
      <c r="CXY26" s="15"/>
      <c r="CXZ26" s="15"/>
      <c r="CYA26" s="15"/>
      <c r="CYB26" s="15"/>
      <c r="CYC26" s="15"/>
      <c r="CYD26" s="15"/>
      <c r="CYE26" s="15"/>
      <c r="CYF26" s="15"/>
      <c r="CYG26" s="15"/>
      <c r="CYH26" s="15"/>
      <c r="CYI26" s="15"/>
      <c r="CYJ26" s="15"/>
      <c r="CYK26" s="15"/>
      <c r="CYL26" s="15"/>
      <c r="CYM26" s="15"/>
      <c r="CYN26" s="15"/>
      <c r="CYO26" s="15"/>
      <c r="CYP26" s="15"/>
      <c r="CYQ26" s="15"/>
      <c r="CYR26" s="15"/>
      <c r="CYS26" s="15"/>
      <c r="CYT26" s="15"/>
      <c r="CYU26" s="15"/>
      <c r="CYV26" s="15"/>
      <c r="CYW26" s="15"/>
      <c r="CYX26" s="15"/>
      <c r="CYY26" s="15"/>
      <c r="CYZ26" s="15"/>
      <c r="CZA26" s="15"/>
      <c r="CZB26" s="15"/>
      <c r="CZC26" s="15"/>
      <c r="CZD26" s="15"/>
      <c r="CZE26" s="15"/>
      <c r="CZF26" s="15"/>
      <c r="CZG26" s="15"/>
      <c r="CZH26" s="15"/>
      <c r="CZI26" s="15"/>
      <c r="CZJ26" s="15"/>
      <c r="CZK26" s="15"/>
      <c r="CZL26" s="15"/>
      <c r="CZM26" s="15"/>
      <c r="CZN26" s="15"/>
      <c r="CZO26" s="15"/>
      <c r="CZP26" s="15"/>
      <c r="CZQ26" s="15"/>
      <c r="CZR26" s="15"/>
      <c r="CZS26" s="15"/>
      <c r="CZT26" s="15"/>
      <c r="CZU26" s="15"/>
      <c r="CZV26" s="15"/>
      <c r="CZW26" s="15"/>
      <c r="CZX26" s="15"/>
      <c r="CZY26" s="15"/>
      <c r="CZZ26" s="15"/>
      <c r="DAA26" s="15"/>
      <c r="DAB26" s="15"/>
      <c r="DAC26" s="15"/>
      <c r="DAD26" s="15"/>
      <c r="DAE26" s="15"/>
      <c r="DAF26" s="15"/>
      <c r="DAG26" s="15"/>
      <c r="DAH26" s="15"/>
      <c r="DAI26" s="15"/>
      <c r="DAJ26" s="15"/>
      <c r="DAK26" s="15"/>
      <c r="DAL26" s="15"/>
      <c r="DAM26" s="15"/>
      <c r="DAN26" s="15"/>
      <c r="DAO26" s="15"/>
      <c r="DAP26" s="15"/>
      <c r="DAQ26" s="15"/>
      <c r="DAR26" s="15"/>
      <c r="DAS26" s="15"/>
      <c r="DAT26" s="15"/>
      <c r="DAU26" s="15"/>
      <c r="DAV26" s="15"/>
      <c r="DAW26" s="15"/>
      <c r="DAX26" s="15"/>
      <c r="DAY26" s="15"/>
      <c r="DAZ26" s="15"/>
      <c r="DBA26" s="15"/>
      <c r="DBB26" s="15"/>
      <c r="DBC26" s="15"/>
      <c r="DBD26" s="15"/>
      <c r="DBE26" s="15"/>
      <c r="DBF26" s="15"/>
      <c r="DBG26" s="15"/>
      <c r="DBH26" s="15"/>
      <c r="DBI26" s="15"/>
      <c r="DBJ26" s="15"/>
      <c r="DBK26" s="15"/>
      <c r="DBL26" s="15"/>
      <c r="DBM26" s="15"/>
      <c r="DBN26" s="15"/>
      <c r="DBO26" s="15"/>
      <c r="DBP26" s="15"/>
      <c r="DBQ26" s="15"/>
      <c r="DBR26" s="15"/>
      <c r="DBS26" s="15"/>
      <c r="DBT26" s="15"/>
      <c r="DBU26" s="15"/>
      <c r="DBV26" s="15"/>
      <c r="DBW26" s="15"/>
      <c r="DBX26" s="15"/>
      <c r="DBY26" s="15"/>
      <c r="DBZ26" s="15"/>
      <c r="DCA26" s="15"/>
      <c r="DCB26" s="15"/>
      <c r="DCC26" s="15"/>
      <c r="DCD26" s="15"/>
      <c r="DCE26" s="15"/>
      <c r="DCF26" s="15"/>
      <c r="DCG26" s="15"/>
      <c r="DCH26" s="15"/>
      <c r="DCI26" s="15"/>
      <c r="DCJ26" s="15"/>
      <c r="DCK26" s="15"/>
      <c r="DCL26" s="15"/>
      <c r="DCM26" s="15"/>
      <c r="DCN26" s="15"/>
      <c r="DCO26" s="15"/>
      <c r="DCP26" s="15"/>
      <c r="DCQ26" s="15"/>
      <c r="DCR26" s="15"/>
      <c r="DCS26" s="15"/>
      <c r="DCT26" s="15"/>
      <c r="DCU26" s="15"/>
      <c r="DCV26" s="15"/>
      <c r="DCW26" s="15"/>
      <c r="DCX26" s="15"/>
      <c r="DCY26" s="15"/>
      <c r="DCZ26" s="15"/>
      <c r="DDA26" s="15"/>
      <c r="DDB26" s="15"/>
      <c r="DDC26" s="15"/>
      <c r="DDD26" s="15"/>
      <c r="DDE26" s="15"/>
      <c r="DDF26" s="15"/>
      <c r="DDG26" s="15"/>
      <c r="DDH26" s="15"/>
      <c r="DDI26" s="15"/>
      <c r="DDJ26" s="15"/>
      <c r="DDK26" s="15"/>
      <c r="DDL26" s="15"/>
      <c r="DDM26" s="15"/>
      <c r="DDN26" s="15"/>
      <c r="DDO26" s="15"/>
      <c r="DDP26" s="15"/>
      <c r="DDQ26" s="15"/>
      <c r="DDR26" s="15"/>
      <c r="DDS26" s="15"/>
      <c r="DDT26" s="15"/>
      <c r="DDU26" s="15"/>
      <c r="DDV26" s="15"/>
      <c r="DDW26" s="15"/>
      <c r="DDX26" s="15"/>
      <c r="DDY26" s="15"/>
      <c r="DDZ26" s="15"/>
      <c r="DEA26" s="15"/>
      <c r="DEB26" s="15"/>
      <c r="DEC26" s="15"/>
      <c r="DED26" s="15"/>
      <c r="DEE26" s="15"/>
      <c r="DEF26" s="15"/>
      <c r="DEG26" s="15"/>
      <c r="DEH26" s="15"/>
      <c r="DEI26" s="15"/>
      <c r="DEJ26" s="15"/>
      <c r="DEK26" s="15"/>
      <c r="DEL26" s="15"/>
      <c r="DEM26" s="15"/>
      <c r="DEN26" s="15"/>
      <c r="DEO26" s="15"/>
      <c r="DEP26" s="15"/>
      <c r="DEQ26" s="15"/>
      <c r="DER26" s="15"/>
      <c r="DES26" s="15"/>
      <c r="DET26" s="15"/>
      <c r="DEU26" s="15"/>
      <c r="DEV26" s="15"/>
      <c r="DEW26" s="15"/>
      <c r="DEX26" s="15"/>
      <c r="DEY26" s="15"/>
      <c r="DEZ26" s="15"/>
      <c r="DFA26" s="15"/>
      <c r="DFB26" s="15"/>
      <c r="DFC26" s="15"/>
      <c r="DFD26" s="15"/>
      <c r="DFE26" s="15"/>
      <c r="DFF26" s="15"/>
      <c r="DFG26" s="15"/>
      <c r="DFH26" s="15"/>
      <c r="DFI26" s="15"/>
      <c r="DFJ26" s="15"/>
      <c r="DFK26" s="15"/>
      <c r="DFL26" s="15"/>
      <c r="DFM26" s="15"/>
      <c r="DFN26" s="15"/>
      <c r="DFO26" s="15"/>
      <c r="DFP26" s="15"/>
      <c r="DFQ26" s="15"/>
      <c r="DFR26" s="15"/>
      <c r="DFS26" s="15"/>
      <c r="DFT26" s="15"/>
      <c r="DFU26" s="15"/>
      <c r="DFV26" s="15"/>
      <c r="DFW26" s="15"/>
      <c r="DFX26" s="15"/>
      <c r="DFY26" s="15"/>
      <c r="DFZ26" s="15"/>
      <c r="DGA26" s="15"/>
      <c r="DGB26" s="15"/>
      <c r="DGC26" s="15"/>
      <c r="DGD26" s="15"/>
      <c r="DGE26" s="15"/>
      <c r="DGF26" s="15"/>
      <c r="DGG26" s="15"/>
      <c r="DGH26" s="15"/>
      <c r="DGI26" s="15"/>
      <c r="DGJ26" s="15"/>
      <c r="DGK26" s="15"/>
      <c r="DGL26" s="15"/>
      <c r="DGM26" s="15"/>
      <c r="DGN26" s="15"/>
      <c r="DGO26" s="15"/>
      <c r="DGP26" s="15"/>
      <c r="DGQ26" s="15"/>
      <c r="DGR26" s="15"/>
      <c r="DGS26" s="15"/>
      <c r="DGT26" s="15"/>
      <c r="DGU26" s="15"/>
      <c r="DGV26" s="15"/>
      <c r="DGW26" s="15"/>
      <c r="DGX26" s="15"/>
      <c r="DGY26" s="15"/>
      <c r="DGZ26" s="15"/>
      <c r="DHA26" s="15"/>
      <c r="DHB26" s="15"/>
      <c r="DHC26" s="15"/>
      <c r="DHD26" s="15"/>
      <c r="DHE26" s="15"/>
      <c r="DHF26" s="15"/>
      <c r="DHG26" s="15"/>
      <c r="DHH26" s="15"/>
      <c r="DHI26" s="15"/>
      <c r="DHJ26" s="15"/>
      <c r="DHK26" s="15"/>
      <c r="DHL26" s="15"/>
      <c r="DHM26" s="15"/>
      <c r="DHN26" s="15"/>
      <c r="DHO26" s="15"/>
      <c r="DHP26" s="15"/>
      <c r="DHQ26" s="15"/>
      <c r="DHR26" s="15"/>
      <c r="DHS26" s="15"/>
      <c r="DHT26" s="15"/>
      <c r="DHU26" s="15"/>
      <c r="DHV26" s="15"/>
      <c r="DHW26" s="15"/>
      <c r="DHX26" s="15"/>
      <c r="DHY26" s="15"/>
      <c r="DHZ26" s="15"/>
      <c r="DIA26" s="15"/>
      <c r="DIB26" s="15"/>
      <c r="DIC26" s="15"/>
      <c r="DID26" s="15"/>
      <c r="DIE26" s="15"/>
      <c r="DIF26" s="15"/>
      <c r="DIG26" s="15"/>
      <c r="DIH26" s="15"/>
      <c r="DII26" s="15"/>
      <c r="DIJ26" s="15"/>
      <c r="DIK26" s="15"/>
      <c r="DIL26" s="15"/>
      <c r="DIM26" s="15"/>
      <c r="DIN26" s="15"/>
      <c r="DIO26" s="15"/>
      <c r="DIP26" s="15"/>
      <c r="DIQ26" s="15"/>
      <c r="DIR26" s="15"/>
      <c r="DIS26" s="15"/>
      <c r="DIT26" s="15"/>
      <c r="DIU26" s="15"/>
      <c r="DIV26" s="15"/>
      <c r="DIW26" s="15"/>
      <c r="DIX26" s="15"/>
      <c r="DIY26" s="15"/>
      <c r="DIZ26" s="15"/>
      <c r="DJA26" s="15"/>
      <c r="DJB26" s="15"/>
      <c r="DJC26" s="15"/>
      <c r="DJD26" s="15"/>
      <c r="DJE26" s="15"/>
      <c r="DJF26" s="15"/>
      <c r="DJG26" s="15"/>
      <c r="DJH26" s="15"/>
      <c r="DJI26" s="15"/>
      <c r="DJJ26" s="15"/>
      <c r="DJK26" s="15"/>
      <c r="DJL26" s="15"/>
      <c r="DJM26" s="15"/>
      <c r="DJN26" s="15"/>
      <c r="DJO26" s="15"/>
      <c r="DJP26" s="15"/>
      <c r="DJQ26" s="15"/>
      <c r="DJR26" s="15"/>
      <c r="DJS26" s="15"/>
      <c r="DJT26" s="15"/>
      <c r="DJU26" s="15"/>
      <c r="DJV26" s="15"/>
      <c r="DJW26" s="15"/>
      <c r="DJX26" s="15"/>
      <c r="DJY26" s="15"/>
      <c r="DJZ26" s="15"/>
      <c r="DKA26" s="15"/>
      <c r="DKB26" s="15"/>
      <c r="DKC26" s="15"/>
      <c r="DKD26" s="15"/>
      <c r="DKE26" s="15"/>
      <c r="DKF26" s="15"/>
      <c r="DKG26" s="15"/>
      <c r="DKH26" s="15"/>
      <c r="DKI26" s="15"/>
      <c r="DKJ26" s="15"/>
      <c r="DKK26" s="15"/>
      <c r="DKL26" s="15"/>
      <c r="DKM26" s="15"/>
      <c r="DKN26" s="15"/>
      <c r="DKO26" s="15"/>
      <c r="DKP26" s="15"/>
      <c r="DKQ26" s="15"/>
      <c r="DKR26" s="15"/>
      <c r="DKS26" s="15"/>
      <c r="DKT26" s="15"/>
      <c r="DKU26" s="15"/>
      <c r="DKV26" s="15"/>
      <c r="DKW26" s="15"/>
      <c r="DKX26" s="15"/>
      <c r="DKY26" s="15"/>
      <c r="DKZ26" s="15"/>
      <c r="DLA26" s="15"/>
      <c r="DLB26" s="15"/>
      <c r="DLC26" s="15"/>
      <c r="DLD26" s="15"/>
      <c r="DLE26" s="15"/>
      <c r="DLF26" s="15"/>
      <c r="DLG26" s="15"/>
      <c r="DLH26" s="15"/>
      <c r="DLI26" s="15"/>
      <c r="DLJ26" s="15"/>
      <c r="DLK26" s="15"/>
      <c r="DLL26" s="15"/>
      <c r="DLM26" s="15"/>
      <c r="DLN26" s="15"/>
      <c r="DLO26" s="15"/>
      <c r="DLP26" s="15"/>
      <c r="DLQ26" s="15"/>
      <c r="DLR26" s="15"/>
      <c r="DLS26" s="15"/>
      <c r="DLT26" s="15"/>
      <c r="DLU26" s="15"/>
      <c r="DLV26" s="15"/>
      <c r="DLW26" s="15"/>
      <c r="DLX26" s="15"/>
      <c r="DLY26" s="15"/>
      <c r="DLZ26" s="15"/>
      <c r="DMA26" s="15"/>
      <c r="DMB26" s="15"/>
      <c r="DMC26" s="15"/>
      <c r="DMD26" s="15"/>
      <c r="DME26" s="15"/>
      <c r="DMF26" s="15"/>
      <c r="DMG26" s="15"/>
      <c r="DMH26" s="15"/>
      <c r="DMI26" s="15"/>
      <c r="DMJ26" s="15"/>
      <c r="DMK26" s="15"/>
      <c r="DML26" s="15"/>
      <c r="DMM26" s="15"/>
      <c r="DMN26" s="15"/>
      <c r="DMO26" s="15"/>
      <c r="DMP26" s="15"/>
      <c r="DMQ26" s="15"/>
      <c r="DMR26" s="15"/>
      <c r="DMS26" s="15"/>
      <c r="DMT26" s="15"/>
      <c r="DMU26" s="15"/>
      <c r="DMV26" s="15"/>
      <c r="DMW26" s="15"/>
      <c r="DMX26" s="15"/>
      <c r="DMY26" s="15"/>
      <c r="DMZ26" s="15"/>
      <c r="DNA26" s="15"/>
      <c r="DNB26" s="15"/>
      <c r="DNC26" s="15"/>
      <c r="DND26" s="15"/>
      <c r="DNE26" s="15"/>
      <c r="DNF26" s="15"/>
      <c r="DNG26" s="15"/>
      <c r="DNH26" s="15"/>
      <c r="DNI26" s="15"/>
      <c r="DNJ26" s="15"/>
      <c r="DNK26" s="15"/>
      <c r="DNL26" s="15"/>
      <c r="DNM26" s="15"/>
      <c r="DNN26" s="15"/>
      <c r="DNO26" s="15"/>
      <c r="DNP26" s="15"/>
      <c r="DNQ26" s="15"/>
      <c r="DNR26" s="15"/>
      <c r="DNS26" s="15"/>
      <c r="DNT26" s="15"/>
      <c r="DNU26" s="15"/>
      <c r="DNV26" s="15"/>
      <c r="DNW26" s="15"/>
      <c r="DNX26" s="15"/>
      <c r="DNY26" s="15"/>
      <c r="DNZ26" s="15"/>
      <c r="DOA26" s="15"/>
      <c r="DOB26" s="15"/>
      <c r="DOC26" s="15"/>
      <c r="DOD26" s="15"/>
      <c r="DOE26" s="15"/>
      <c r="DOF26" s="15"/>
      <c r="DOG26" s="15"/>
      <c r="DOH26" s="15"/>
      <c r="DOI26" s="15"/>
      <c r="DOJ26" s="15"/>
      <c r="DOK26" s="15"/>
      <c r="DOL26" s="15"/>
      <c r="DOM26" s="15"/>
      <c r="DON26" s="15"/>
      <c r="DOO26" s="15"/>
      <c r="DOP26" s="15"/>
      <c r="DOQ26" s="15"/>
      <c r="DOR26" s="15"/>
      <c r="DOS26" s="15"/>
      <c r="DOT26" s="15"/>
      <c r="DOU26" s="15"/>
      <c r="DOV26" s="15"/>
      <c r="DOW26" s="15"/>
      <c r="DOX26" s="15"/>
      <c r="DOY26" s="15"/>
      <c r="DOZ26" s="15"/>
      <c r="DPA26" s="15"/>
      <c r="DPB26" s="15"/>
      <c r="DPC26" s="15"/>
      <c r="DPD26" s="15"/>
      <c r="DPE26" s="15"/>
      <c r="DPF26" s="15"/>
      <c r="DPG26" s="15"/>
      <c r="DPH26" s="15"/>
      <c r="DPI26" s="15"/>
      <c r="DPJ26" s="15"/>
      <c r="DPK26" s="15"/>
      <c r="DPL26" s="15"/>
      <c r="DPM26" s="15"/>
      <c r="DPN26" s="15"/>
      <c r="DPO26" s="15"/>
      <c r="DPP26" s="15"/>
      <c r="DPQ26" s="15"/>
      <c r="DPR26" s="15"/>
      <c r="DPS26" s="15"/>
      <c r="DPT26" s="15"/>
      <c r="DPU26" s="15"/>
      <c r="DPV26" s="15"/>
      <c r="DPW26" s="15"/>
      <c r="DPX26" s="15"/>
      <c r="DPY26" s="15"/>
      <c r="DPZ26" s="15"/>
      <c r="DQA26" s="15"/>
      <c r="DQB26" s="15"/>
      <c r="DQC26" s="15"/>
      <c r="DQD26" s="15"/>
      <c r="DQE26" s="15"/>
      <c r="DQF26" s="15"/>
      <c r="DQG26" s="15"/>
      <c r="DQH26" s="15"/>
      <c r="DQI26" s="15"/>
      <c r="DQJ26" s="15"/>
      <c r="DQK26" s="15"/>
      <c r="DQL26" s="15"/>
      <c r="DQM26" s="15"/>
      <c r="DQN26" s="15"/>
      <c r="DQO26" s="15"/>
      <c r="DQP26" s="15"/>
      <c r="DQQ26" s="15"/>
      <c r="DQR26" s="15"/>
      <c r="DQS26" s="15"/>
      <c r="DQT26" s="15"/>
      <c r="DQU26" s="15"/>
      <c r="DQV26" s="15"/>
      <c r="DQW26" s="15"/>
      <c r="DQX26" s="15"/>
      <c r="DQY26" s="15"/>
      <c r="DQZ26" s="15"/>
      <c r="DRA26" s="15"/>
      <c r="DRB26" s="15"/>
      <c r="DRC26" s="15"/>
      <c r="DRD26" s="15"/>
      <c r="DRE26" s="15"/>
      <c r="DRF26" s="15"/>
      <c r="DRG26" s="15"/>
      <c r="DRH26" s="15"/>
      <c r="DRI26" s="15"/>
      <c r="DRJ26" s="15"/>
      <c r="DRK26" s="15"/>
      <c r="DRL26" s="15"/>
      <c r="DRM26" s="15"/>
      <c r="DRN26" s="15"/>
      <c r="DRO26" s="15"/>
      <c r="DRP26" s="15"/>
      <c r="DRQ26" s="15"/>
      <c r="DRR26" s="15"/>
      <c r="DRS26" s="15"/>
      <c r="DRT26" s="15"/>
      <c r="DRU26" s="15"/>
      <c r="DRV26" s="15"/>
      <c r="DRW26" s="15"/>
      <c r="DRX26" s="15"/>
      <c r="DRY26" s="15"/>
      <c r="DRZ26" s="15"/>
      <c r="DSA26" s="15"/>
      <c r="DSB26" s="15"/>
      <c r="DSC26" s="15"/>
      <c r="DSD26" s="15"/>
      <c r="DSE26" s="15"/>
      <c r="DSF26" s="15"/>
      <c r="DSG26" s="15"/>
      <c r="DSH26" s="15"/>
      <c r="DSI26" s="15"/>
      <c r="DSJ26" s="15"/>
      <c r="DSK26" s="15"/>
      <c r="DSL26" s="15"/>
      <c r="DSM26" s="15"/>
      <c r="DSN26" s="15"/>
      <c r="DSO26" s="15"/>
      <c r="DSP26" s="15"/>
      <c r="DSQ26" s="15"/>
      <c r="DSR26" s="15"/>
      <c r="DSS26" s="15"/>
      <c r="DST26" s="15"/>
      <c r="DSU26" s="15"/>
      <c r="DSV26" s="15"/>
      <c r="DSW26" s="15"/>
      <c r="DSX26" s="15"/>
      <c r="DSY26" s="15"/>
      <c r="DSZ26" s="15"/>
      <c r="DTA26" s="15"/>
      <c r="DTB26" s="15"/>
      <c r="DTC26" s="15"/>
      <c r="DTD26" s="15"/>
      <c r="DTE26" s="15"/>
      <c r="DTF26" s="15"/>
      <c r="DTG26" s="15"/>
      <c r="DTH26" s="15"/>
      <c r="DTI26" s="15"/>
      <c r="DTJ26" s="15"/>
      <c r="DTK26" s="15"/>
      <c r="DTL26" s="15"/>
      <c r="DTM26" s="15"/>
      <c r="DTN26" s="15"/>
      <c r="DTO26" s="15"/>
      <c r="DTP26" s="15"/>
      <c r="DTQ26" s="15"/>
      <c r="DTR26" s="15"/>
      <c r="DTS26" s="15"/>
      <c r="DTT26" s="15"/>
      <c r="DTU26" s="15"/>
      <c r="DTV26" s="15"/>
      <c r="DTW26" s="15"/>
      <c r="DTX26" s="15"/>
      <c r="DTY26" s="15"/>
      <c r="DTZ26" s="15"/>
      <c r="DUA26" s="15"/>
      <c r="DUB26" s="15"/>
      <c r="DUC26" s="15"/>
      <c r="DUD26" s="15"/>
      <c r="DUE26" s="15"/>
      <c r="DUF26" s="15"/>
      <c r="DUG26" s="15"/>
      <c r="DUH26" s="15"/>
      <c r="DUI26" s="15"/>
      <c r="DUJ26" s="15"/>
      <c r="DUK26" s="15"/>
      <c r="DUL26" s="15"/>
      <c r="DUM26" s="15"/>
      <c r="DUN26" s="15"/>
      <c r="DUO26" s="15"/>
      <c r="DUP26" s="15"/>
      <c r="DUQ26" s="15"/>
      <c r="DUR26" s="15"/>
      <c r="DUS26" s="15"/>
      <c r="DUT26" s="15"/>
      <c r="DUU26" s="15"/>
      <c r="DUV26" s="15"/>
      <c r="DUW26" s="15"/>
      <c r="DUX26" s="15"/>
      <c r="DUY26" s="15"/>
      <c r="DUZ26" s="15"/>
      <c r="DVA26" s="15"/>
      <c r="DVB26" s="15"/>
      <c r="DVC26" s="15"/>
      <c r="DVD26" s="15"/>
      <c r="DVE26" s="15"/>
      <c r="DVF26" s="15"/>
      <c r="DVG26" s="15"/>
      <c r="DVH26" s="15"/>
      <c r="DVI26" s="15"/>
      <c r="DVJ26" s="15"/>
      <c r="DVK26" s="15"/>
      <c r="DVL26" s="15"/>
      <c r="DVM26" s="15"/>
      <c r="DVN26" s="15"/>
      <c r="DVO26" s="15"/>
      <c r="DVP26" s="15"/>
      <c r="DVQ26" s="15"/>
      <c r="DVR26" s="15"/>
      <c r="DVS26" s="15"/>
      <c r="DVT26" s="15"/>
      <c r="DVU26" s="15"/>
      <c r="DVV26" s="15"/>
      <c r="DVW26" s="15"/>
      <c r="DVX26" s="15"/>
      <c r="DVY26" s="15"/>
      <c r="DVZ26" s="15"/>
      <c r="DWA26" s="15"/>
      <c r="DWB26" s="15"/>
      <c r="DWC26" s="15"/>
      <c r="DWD26" s="15"/>
      <c r="DWE26" s="15"/>
      <c r="DWF26" s="15"/>
      <c r="DWG26" s="15"/>
      <c r="DWH26" s="15"/>
      <c r="DWI26" s="15"/>
      <c r="DWJ26" s="15"/>
      <c r="DWK26" s="15"/>
      <c r="DWL26" s="15"/>
      <c r="DWM26" s="15"/>
      <c r="DWN26" s="15"/>
      <c r="DWO26" s="15"/>
      <c r="DWP26" s="15"/>
      <c r="DWQ26" s="15"/>
      <c r="DWR26" s="15"/>
      <c r="DWS26" s="15"/>
      <c r="DWT26" s="15"/>
      <c r="DWU26" s="15"/>
      <c r="DWV26" s="15"/>
      <c r="DWW26" s="15"/>
      <c r="DWX26" s="15"/>
      <c r="DWY26" s="15"/>
      <c r="DWZ26" s="15"/>
      <c r="DXA26" s="15"/>
      <c r="DXB26" s="15"/>
      <c r="DXC26" s="15"/>
      <c r="DXD26" s="15"/>
      <c r="DXE26" s="15"/>
      <c r="DXF26" s="15"/>
      <c r="DXG26" s="15"/>
      <c r="DXH26" s="15"/>
      <c r="DXI26" s="15"/>
      <c r="DXJ26" s="15"/>
      <c r="DXK26" s="15"/>
      <c r="DXL26" s="15"/>
      <c r="DXM26" s="15"/>
      <c r="DXN26" s="15"/>
      <c r="DXO26" s="15"/>
      <c r="DXP26" s="15"/>
      <c r="DXQ26" s="15"/>
      <c r="DXR26" s="15"/>
      <c r="DXS26" s="15"/>
      <c r="DXT26" s="15"/>
      <c r="DXU26" s="15"/>
      <c r="DXV26" s="15"/>
      <c r="DXW26" s="15"/>
      <c r="DXX26" s="15"/>
      <c r="DXY26" s="15"/>
      <c r="DXZ26" s="15"/>
      <c r="DYA26" s="15"/>
      <c r="DYB26" s="15"/>
      <c r="DYC26" s="15"/>
      <c r="DYD26" s="15"/>
      <c r="DYE26" s="15"/>
      <c r="DYF26" s="15"/>
      <c r="DYG26" s="15"/>
      <c r="DYH26" s="15"/>
      <c r="DYI26" s="15"/>
      <c r="DYJ26" s="15"/>
      <c r="DYK26" s="15"/>
      <c r="DYL26" s="15"/>
      <c r="DYM26" s="15"/>
      <c r="DYN26" s="15"/>
      <c r="DYO26" s="15"/>
      <c r="DYP26" s="15"/>
      <c r="DYQ26" s="15"/>
      <c r="DYR26" s="15"/>
      <c r="DYS26" s="15"/>
      <c r="DYT26" s="15"/>
      <c r="DYU26" s="15"/>
      <c r="DYV26" s="15"/>
      <c r="DYW26" s="15"/>
      <c r="DYX26" s="15"/>
      <c r="DYY26" s="15"/>
      <c r="DYZ26" s="15"/>
      <c r="DZA26" s="15"/>
      <c r="DZB26" s="15"/>
      <c r="DZC26" s="15"/>
      <c r="DZD26" s="15"/>
      <c r="DZE26" s="15"/>
      <c r="DZF26" s="15"/>
      <c r="DZG26" s="15"/>
      <c r="DZH26" s="15"/>
      <c r="DZI26" s="15"/>
      <c r="DZJ26" s="15"/>
      <c r="DZK26" s="15"/>
      <c r="DZL26" s="15"/>
      <c r="DZM26" s="15"/>
      <c r="DZN26" s="15"/>
      <c r="DZO26" s="15"/>
      <c r="DZP26" s="15"/>
      <c r="DZQ26" s="15"/>
      <c r="DZR26" s="15"/>
      <c r="DZS26" s="15"/>
      <c r="DZT26" s="15"/>
      <c r="DZU26" s="15"/>
      <c r="DZV26" s="15"/>
      <c r="DZW26" s="15"/>
      <c r="DZX26" s="15"/>
      <c r="DZY26" s="15"/>
      <c r="DZZ26" s="15"/>
      <c r="EAA26" s="15"/>
      <c r="EAB26" s="15"/>
      <c r="EAC26" s="15"/>
      <c r="EAD26" s="15"/>
      <c r="EAE26" s="15"/>
      <c r="EAF26" s="15"/>
      <c r="EAG26" s="15"/>
      <c r="EAH26" s="15"/>
      <c r="EAI26" s="15"/>
      <c r="EAJ26" s="15"/>
      <c r="EAK26" s="15"/>
      <c r="EAL26" s="15"/>
      <c r="EAM26" s="15"/>
      <c r="EAN26" s="15"/>
      <c r="EAO26" s="15"/>
      <c r="EAP26" s="15"/>
      <c r="EAQ26" s="15"/>
      <c r="EAR26" s="15"/>
      <c r="EAS26" s="15"/>
      <c r="EAT26" s="15"/>
      <c r="EAU26" s="15"/>
      <c r="EAV26" s="15"/>
      <c r="EAW26" s="15"/>
      <c r="EAX26" s="15"/>
      <c r="EAY26" s="15"/>
      <c r="EAZ26" s="15"/>
      <c r="EBA26" s="15"/>
      <c r="EBB26" s="15"/>
      <c r="EBC26" s="15"/>
      <c r="EBD26" s="15"/>
      <c r="EBE26" s="15"/>
      <c r="EBF26" s="15"/>
      <c r="EBG26" s="15"/>
      <c r="EBH26" s="15"/>
      <c r="EBI26" s="15"/>
      <c r="EBJ26" s="15"/>
      <c r="EBK26" s="15"/>
      <c r="EBL26" s="15"/>
      <c r="EBM26" s="15"/>
      <c r="EBN26" s="15"/>
      <c r="EBO26" s="15"/>
      <c r="EBP26" s="15"/>
      <c r="EBQ26" s="15"/>
      <c r="EBR26" s="15"/>
      <c r="EBS26" s="15"/>
      <c r="EBT26" s="15"/>
      <c r="EBU26" s="15"/>
      <c r="EBV26" s="15"/>
      <c r="EBW26" s="15"/>
      <c r="EBX26" s="15"/>
      <c r="EBY26" s="15"/>
      <c r="EBZ26" s="15"/>
      <c r="ECA26" s="15"/>
      <c r="ECB26" s="15"/>
      <c r="ECC26" s="15"/>
      <c r="ECD26" s="15"/>
      <c r="ECE26" s="15"/>
      <c r="ECF26" s="15"/>
      <c r="ECG26" s="15"/>
      <c r="ECH26" s="15"/>
      <c r="ECI26" s="15"/>
      <c r="ECJ26" s="15"/>
      <c r="ECK26" s="15"/>
      <c r="ECL26" s="15"/>
      <c r="ECM26" s="15"/>
      <c r="ECN26" s="15"/>
      <c r="ECO26" s="15"/>
      <c r="ECP26" s="15"/>
      <c r="ECQ26" s="15"/>
      <c r="ECR26" s="15"/>
      <c r="ECS26" s="15"/>
      <c r="ECT26" s="15"/>
      <c r="ECU26" s="15"/>
      <c r="ECV26" s="15"/>
      <c r="ECW26" s="15"/>
      <c r="ECX26" s="15"/>
      <c r="ECY26" s="15"/>
      <c r="ECZ26" s="15"/>
      <c r="EDA26" s="15"/>
      <c r="EDB26" s="15"/>
      <c r="EDC26" s="15"/>
      <c r="EDD26" s="15"/>
      <c r="EDE26" s="15"/>
      <c r="EDF26" s="15"/>
      <c r="EDG26" s="15"/>
      <c r="EDH26" s="15"/>
      <c r="EDI26" s="15"/>
      <c r="EDJ26" s="15"/>
      <c r="EDK26" s="15"/>
      <c r="EDL26" s="15"/>
      <c r="EDM26" s="15"/>
      <c r="EDN26" s="15"/>
      <c r="EDO26" s="15"/>
      <c r="EDP26" s="15"/>
      <c r="EDQ26" s="15"/>
      <c r="EDR26" s="15"/>
      <c r="EDS26" s="15"/>
      <c r="EDT26" s="15"/>
      <c r="EDU26" s="15"/>
      <c r="EDV26" s="15"/>
      <c r="EDW26" s="15"/>
      <c r="EDX26" s="15"/>
      <c r="EDY26" s="15"/>
      <c r="EDZ26" s="15"/>
      <c r="EEA26" s="15"/>
      <c r="EEB26" s="15"/>
      <c r="EEC26" s="15"/>
      <c r="EED26" s="15"/>
      <c r="EEE26" s="15"/>
      <c r="EEF26" s="15"/>
      <c r="EEG26" s="15"/>
      <c r="EEH26" s="15"/>
      <c r="EEI26" s="15"/>
      <c r="EEJ26" s="15"/>
      <c r="EEK26" s="15"/>
      <c r="EEL26" s="15"/>
      <c r="EEM26" s="15"/>
      <c r="EEN26" s="15"/>
      <c r="EEO26" s="15"/>
      <c r="EEP26" s="15"/>
      <c r="EEQ26" s="15"/>
      <c r="EER26" s="15"/>
      <c r="EES26" s="15"/>
      <c r="EET26" s="15"/>
      <c r="EEU26" s="15"/>
      <c r="EEV26" s="15"/>
      <c r="EEW26" s="15"/>
      <c r="EEX26" s="15"/>
      <c r="EEY26" s="15"/>
      <c r="EEZ26" s="15"/>
      <c r="EFA26" s="15"/>
      <c r="EFB26" s="15"/>
      <c r="EFC26" s="15"/>
      <c r="EFD26" s="15"/>
      <c r="EFE26" s="15"/>
      <c r="EFF26" s="15"/>
      <c r="EFG26" s="15"/>
      <c r="EFH26" s="15"/>
      <c r="EFI26" s="15"/>
      <c r="EFJ26" s="15"/>
      <c r="EFK26" s="15"/>
      <c r="EFL26" s="15"/>
      <c r="EFM26" s="15"/>
      <c r="EFN26" s="15"/>
      <c r="EFO26" s="15"/>
      <c r="EFP26" s="15"/>
      <c r="EFQ26" s="15"/>
      <c r="EFR26" s="15"/>
      <c r="EFS26" s="15"/>
      <c r="EFT26" s="15"/>
      <c r="EFU26" s="15"/>
      <c r="EFV26" s="15"/>
      <c r="EFW26" s="15"/>
      <c r="EFX26" s="15"/>
      <c r="EFY26" s="15"/>
      <c r="EFZ26" s="15"/>
      <c r="EGA26" s="15"/>
      <c r="EGB26" s="15"/>
      <c r="EGC26" s="15"/>
      <c r="EGD26" s="15"/>
      <c r="EGE26" s="15"/>
      <c r="EGF26" s="15"/>
      <c r="EGG26" s="15"/>
      <c r="EGH26" s="15"/>
      <c r="EGI26" s="15"/>
      <c r="EGJ26" s="15"/>
      <c r="EGK26" s="15"/>
      <c r="EGL26" s="15"/>
      <c r="EGM26" s="15"/>
      <c r="EGN26" s="15"/>
      <c r="EGO26" s="15"/>
      <c r="EGP26" s="15"/>
      <c r="EGQ26" s="15"/>
      <c r="EGR26" s="15"/>
      <c r="EGS26" s="15"/>
      <c r="EGT26" s="15"/>
      <c r="EGU26" s="15"/>
      <c r="EGV26" s="15"/>
      <c r="EGW26" s="15"/>
      <c r="EGX26" s="15"/>
      <c r="EGY26" s="15"/>
      <c r="EGZ26" s="15"/>
      <c r="EHA26" s="15"/>
      <c r="EHB26" s="15"/>
      <c r="EHC26" s="15"/>
      <c r="EHD26" s="15"/>
      <c r="EHE26" s="15"/>
      <c r="EHF26" s="15"/>
      <c r="EHG26" s="15"/>
      <c r="EHH26" s="15"/>
      <c r="EHI26" s="15"/>
      <c r="EHJ26" s="15"/>
      <c r="EHK26" s="15"/>
      <c r="EHL26" s="15"/>
      <c r="EHM26" s="15"/>
      <c r="EHN26" s="15"/>
      <c r="EHO26" s="15"/>
      <c r="EHP26" s="15"/>
      <c r="EHQ26" s="15"/>
      <c r="EHR26" s="15"/>
      <c r="EHS26" s="15"/>
      <c r="EHT26" s="15"/>
      <c r="EHU26" s="15"/>
      <c r="EHV26" s="15"/>
      <c r="EHW26" s="15"/>
      <c r="EHX26" s="15"/>
      <c r="EHY26" s="15"/>
      <c r="EHZ26" s="15"/>
      <c r="EIA26" s="15"/>
      <c r="EIB26" s="15"/>
      <c r="EIC26" s="15"/>
      <c r="EID26" s="15"/>
      <c r="EIE26" s="15"/>
      <c r="EIF26" s="15"/>
      <c r="EIG26" s="15"/>
      <c r="EIH26" s="15"/>
      <c r="EII26" s="15"/>
      <c r="EIJ26" s="15"/>
      <c r="EIK26" s="15"/>
      <c r="EIL26" s="15"/>
      <c r="EIM26" s="15"/>
      <c r="EIN26" s="15"/>
      <c r="EIO26" s="15"/>
      <c r="EIP26" s="15"/>
      <c r="EIQ26" s="15"/>
      <c r="EIR26" s="15"/>
      <c r="EIS26" s="15"/>
      <c r="EIT26" s="15"/>
      <c r="EIU26" s="15"/>
      <c r="EIV26" s="15"/>
      <c r="EIW26" s="15"/>
      <c r="EIX26" s="15"/>
      <c r="EIY26" s="15"/>
      <c r="EIZ26" s="15"/>
      <c r="EJA26" s="15"/>
      <c r="EJB26" s="15"/>
      <c r="EJC26" s="15"/>
      <c r="EJD26" s="15"/>
      <c r="EJE26" s="15"/>
      <c r="EJF26" s="15"/>
      <c r="EJG26" s="15"/>
      <c r="EJH26" s="15"/>
      <c r="EJI26" s="15"/>
      <c r="EJJ26" s="15"/>
      <c r="EJK26" s="15"/>
      <c r="EJL26" s="15"/>
      <c r="EJM26" s="15"/>
      <c r="EJN26" s="15"/>
      <c r="EJO26" s="15"/>
      <c r="EJP26" s="15"/>
      <c r="EJQ26" s="15"/>
      <c r="EJR26" s="15"/>
      <c r="EJS26" s="15"/>
      <c r="EJT26" s="15"/>
      <c r="EJU26" s="15"/>
      <c r="EJV26" s="15"/>
      <c r="EJW26" s="15"/>
      <c r="EJX26" s="15"/>
      <c r="EJY26" s="15"/>
      <c r="EJZ26" s="15"/>
      <c r="EKA26" s="15"/>
      <c r="EKB26" s="15"/>
      <c r="EKC26" s="15"/>
      <c r="EKD26" s="15"/>
      <c r="EKE26" s="15"/>
      <c r="EKF26" s="15"/>
      <c r="EKG26" s="15"/>
      <c r="EKH26" s="15"/>
      <c r="EKI26" s="15"/>
      <c r="EKJ26" s="15"/>
      <c r="EKK26" s="15"/>
      <c r="EKL26" s="15"/>
      <c r="EKM26" s="15"/>
      <c r="EKN26" s="15"/>
      <c r="EKO26" s="15"/>
      <c r="EKP26" s="15"/>
      <c r="EKQ26" s="15"/>
      <c r="EKR26" s="15"/>
      <c r="EKS26" s="15"/>
      <c r="EKT26" s="15"/>
      <c r="EKU26" s="15"/>
      <c r="EKV26" s="15"/>
      <c r="EKW26" s="15"/>
      <c r="EKX26" s="15"/>
      <c r="EKY26" s="15"/>
      <c r="EKZ26" s="15"/>
      <c r="ELA26" s="15"/>
      <c r="ELB26" s="15"/>
      <c r="ELC26" s="15"/>
      <c r="ELD26" s="15"/>
      <c r="ELE26" s="15"/>
      <c r="ELF26" s="15"/>
      <c r="ELG26" s="15"/>
      <c r="ELH26" s="15"/>
      <c r="ELI26" s="15"/>
      <c r="ELJ26" s="15"/>
      <c r="ELK26" s="15"/>
      <c r="ELL26" s="15"/>
      <c r="ELM26" s="15"/>
      <c r="ELN26" s="15"/>
      <c r="ELO26" s="15"/>
      <c r="ELP26" s="15"/>
      <c r="ELQ26" s="15"/>
      <c r="ELR26" s="15"/>
      <c r="ELS26" s="15"/>
      <c r="ELT26" s="15"/>
      <c r="ELU26" s="15"/>
      <c r="ELV26" s="15"/>
      <c r="ELW26" s="15"/>
      <c r="ELX26" s="15"/>
      <c r="ELY26" s="15"/>
      <c r="ELZ26" s="15"/>
      <c r="EMA26" s="15"/>
      <c r="EMB26" s="15"/>
      <c r="EMC26" s="15"/>
      <c r="EMD26" s="15"/>
      <c r="EME26" s="15"/>
      <c r="EMF26" s="15"/>
      <c r="EMG26" s="15"/>
      <c r="EMH26" s="15"/>
      <c r="EMI26" s="15"/>
      <c r="EMJ26" s="15"/>
      <c r="EMK26" s="15"/>
      <c r="EML26" s="15"/>
      <c r="EMM26" s="15"/>
      <c r="EMN26" s="15"/>
      <c r="EMO26" s="15"/>
      <c r="EMP26" s="15"/>
      <c r="EMQ26" s="15"/>
      <c r="EMR26" s="15"/>
      <c r="EMS26" s="15"/>
      <c r="EMT26" s="15"/>
      <c r="EMU26" s="15"/>
      <c r="EMV26" s="15"/>
      <c r="EMW26" s="15"/>
      <c r="EMX26" s="15"/>
      <c r="EMY26" s="15"/>
      <c r="EMZ26" s="15"/>
      <c r="ENA26" s="15"/>
      <c r="ENB26" s="15"/>
      <c r="ENC26" s="15"/>
      <c r="END26" s="15"/>
      <c r="ENE26" s="15"/>
      <c r="ENF26" s="15"/>
      <c r="ENG26" s="15"/>
      <c r="ENH26" s="15"/>
      <c r="ENI26" s="15"/>
      <c r="ENJ26" s="15"/>
      <c r="ENK26" s="15"/>
      <c r="ENL26" s="15"/>
      <c r="ENM26" s="15"/>
      <c r="ENN26" s="15"/>
      <c r="ENO26" s="15"/>
      <c r="ENP26" s="15"/>
      <c r="ENQ26" s="15"/>
      <c r="ENR26" s="15"/>
      <c r="ENS26" s="15"/>
      <c r="ENT26" s="15"/>
      <c r="ENU26" s="15"/>
      <c r="ENV26" s="15"/>
      <c r="ENW26" s="15"/>
      <c r="ENX26" s="15"/>
      <c r="ENY26" s="15"/>
      <c r="ENZ26" s="15"/>
      <c r="EOA26" s="15"/>
      <c r="EOB26" s="15"/>
      <c r="EOC26" s="15"/>
      <c r="EOD26" s="15"/>
      <c r="EOE26" s="15"/>
      <c r="EOF26" s="15"/>
      <c r="EOG26" s="15"/>
      <c r="EOH26" s="15"/>
      <c r="EOI26" s="15"/>
      <c r="EOJ26" s="15"/>
      <c r="EOK26" s="15"/>
      <c r="EOL26" s="15"/>
      <c r="EOM26" s="15"/>
      <c r="EON26" s="15"/>
      <c r="EOO26" s="15"/>
      <c r="EOP26" s="15"/>
      <c r="EOQ26" s="15"/>
      <c r="EOR26" s="15"/>
      <c r="EOS26" s="15"/>
      <c r="EOT26" s="15"/>
      <c r="EOU26" s="15"/>
      <c r="EOV26" s="15"/>
      <c r="EOW26" s="15"/>
      <c r="EOX26" s="15"/>
      <c r="EOY26" s="15"/>
      <c r="EOZ26" s="15"/>
      <c r="EPA26" s="15"/>
      <c r="EPB26" s="15"/>
      <c r="EPC26" s="15"/>
      <c r="EPD26" s="15"/>
      <c r="EPE26" s="15"/>
      <c r="EPF26" s="15"/>
      <c r="EPG26" s="15"/>
      <c r="EPH26" s="15"/>
      <c r="EPI26" s="15"/>
      <c r="EPJ26" s="15"/>
      <c r="EPK26" s="15"/>
      <c r="EPL26" s="15"/>
      <c r="EPM26" s="15"/>
      <c r="EPN26" s="15"/>
      <c r="EPO26" s="15"/>
      <c r="EPP26" s="15"/>
      <c r="EPQ26" s="15"/>
      <c r="EPR26" s="15"/>
      <c r="EPS26" s="15"/>
      <c r="EPT26" s="15"/>
      <c r="EPU26" s="15"/>
      <c r="EPV26" s="15"/>
      <c r="EPW26" s="15"/>
      <c r="EPX26" s="15"/>
      <c r="EPY26" s="15"/>
      <c r="EPZ26" s="15"/>
      <c r="EQA26" s="15"/>
      <c r="EQB26" s="15"/>
      <c r="EQC26" s="15"/>
      <c r="EQD26" s="15"/>
      <c r="EQE26" s="15"/>
      <c r="EQF26" s="15"/>
      <c r="EQG26" s="15"/>
      <c r="EQH26" s="15"/>
      <c r="EQI26" s="15"/>
      <c r="EQJ26" s="15"/>
      <c r="EQK26" s="15"/>
      <c r="EQL26" s="15"/>
      <c r="EQM26" s="15"/>
      <c r="EQN26" s="15"/>
      <c r="EQO26" s="15"/>
      <c r="EQP26" s="15"/>
      <c r="EQQ26" s="15"/>
      <c r="EQR26" s="15"/>
      <c r="EQS26" s="15"/>
      <c r="EQT26" s="15"/>
      <c r="EQU26" s="15"/>
      <c r="EQV26" s="15"/>
      <c r="EQW26" s="15"/>
      <c r="EQX26" s="15"/>
      <c r="EQY26" s="15"/>
      <c r="EQZ26" s="15"/>
      <c r="ERA26" s="15"/>
      <c r="ERB26" s="15"/>
      <c r="ERC26" s="15"/>
      <c r="ERD26" s="15"/>
      <c r="ERE26" s="15"/>
      <c r="ERF26" s="15"/>
      <c r="ERG26" s="15"/>
      <c r="ERH26" s="15"/>
      <c r="ERI26" s="15"/>
      <c r="ERJ26" s="15"/>
      <c r="ERK26" s="15"/>
      <c r="ERL26" s="15"/>
      <c r="ERM26" s="15"/>
      <c r="ERN26" s="15"/>
      <c r="ERO26" s="15"/>
      <c r="ERP26" s="15"/>
      <c r="ERQ26" s="15"/>
      <c r="ERR26" s="15"/>
      <c r="ERS26" s="15"/>
      <c r="ERT26" s="15"/>
      <c r="ERU26" s="15"/>
      <c r="ERV26" s="15"/>
      <c r="ERW26" s="15"/>
      <c r="ERX26" s="15"/>
      <c r="ERY26" s="15"/>
      <c r="ERZ26" s="15"/>
      <c r="ESA26" s="15"/>
      <c r="ESB26" s="15"/>
      <c r="ESC26" s="15"/>
      <c r="ESD26" s="15"/>
      <c r="ESE26" s="15"/>
      <c r="ESF26" s="15"/>
      <c r="ESG26" s="15"/>
      <c r="ESH26" s="15"/>
      <c r="ESI26" s="15"/>
      <c r="ESJ26" s="15"/>
      <c r="ESK26" s="15"/>
      <c r="ESL26" s="15"/>
      <c r="ESM26" s="15"/>
      <c r="ESN26" s="15"/>
      <c r="ESO26" s="15"/>
      <c r="ESP26" s="15"/>
      <c r="ESQ26" s="15"/>
      <c r="ESR26" s="15"/>
      <c r="ESS26" s="15"/>
      <c r="EST26" s="15"/>
      <c r="ESU26" s="15"/>
      <c r="ESV26" s="15"/>
      <c r="ESW26" s="15"/>
      <c r="ESX26" s="15"/>
      <c r="ESY26" s="15"/>
      <c r="ESZ26" s="15"/>
      <c r="ETA26" s="15"/>
      <c r="ETB26" s="15"/>
      <c r="ETC26" s="15"/>
      <c r="ETD26" s="15"/>
      <c r="ETE26" s="15"/>
      <c r="ETF26" s="15"/>
      <c r="ETG26" s="15"/>
      <c r="ETH26" s="15"/>
      <c r="ETI26" s="15"/>
      <c r="ETJ26" s="15"/>
      <c r="ETK26" s="15"/>
      <c r="ETL26" s="15"/>
      <c r="ETM26" s="15"/>
      <c r="ETN26" s="15"/>
      <c r="ETO26" s="15"/>
      <c r="ETP26" s="15"/>
      <c r="ETQ26" s="15"/>
      <c r="ETR26" s="15"/>
      <c r="ETS26" s="15"/>
      <c r="ETT26" s="15"/>
      <c r="ETU26" s="15"/>
      <c r="ETV26" s="15"/>
      <c r="ETW26" s="15"/>
      <c r="ETX26" s="15"/>
      <c r="ETY26" s="15"/>
      <c r="ETZ26" s="15"/>
      <c r="EUA26" s="15"/>
      <c r="EUB26" s="15"/>
      <c r="EUC26" s="15"/>
      <c r="EUD26" s="15"/>
      <c r="EUE26" s="15"/>
      <c r="EUF26" s="15"/>
      <c r="EUG26" s="15"/>
      <c r="EUH26" s="15"/>
      <c r="EUI26" s="15"/>
      <c r="EUJ26" s="15"/>
      <c r="EUK26" s="15"/>
      <c r="EUL26" s="15"/>
      <c r="EUM26" s="15"/>
      <c r="EUN26" s="15"/>
      <c r="EUO26" s="15"/>
      <c r="EUP26" s="15"/>
      <c r="EUQ26" s="15"/>
      <c r="EUR26" s="15"/>
      <c r="EUS26" s="15"/>
      <c r="EUT26" s="15"/>
      <c r="EUU26" s="15"/>
      <c r="EUV26" s="15"/>
      <c r="EUW26" s="15"/>
      <c r="EUX26" s="15"/>
      <c r="EUY26" s="15"/>
      <c r="EUZ26" s="15"/>
      <c r="EVA26" s="15"/>
      <c r="EVB26" s="15"/>
      <c r="EVC26" s="15"/>
      <c r="EVD26" s="15"/>
      <c r="EVE26" s="15"/>
      <c r="EVF26" s="15"/>
      <c r="EVG26" s="15"/>
      <c r="EVH26" s="15"/>
      <c r="EVI26" s="15"/>
      <c r="EVJ26" s="15"/>
      <c r="EVK26" s="15"/>
      <c r="EVL26" s="15"/>
      <c r="EVM26" s="15"/>
      <c r="EVN26" s="15"/>
      <c r="EVO26" s="15"/>
      <c r="EVP26" s="15"/>
      <c r="EVQ26" s="15"/>
      <c r="EVR26" s="15"/>
      <c r="EVS26" s="15"/>
      <c r="EVT26" s="15"/>
      <c r="EVU26" s="15"/>
      <c r="EVV26" s="15"/>
      <c r="EVW26" s="15"/>
      <c r="EVX26" s="15"/>
      <c r="EVY26" s="15"/>
      <c r="EVZ26" s="15"/>
      <c r="EWA26" s="15"/>
      <c r="EWB26" s="15"/>
      <c r="EWC26" s="15"/>
      <c r="EWD26" s="15"/>
      <c r="EWE26" s="15"/>
      <c r="EWF26" s="15"/>
      <c r="EWG26" s="15"/>
      <c r="EWH26" s="15"/>
      <c r="EWI26" s="15"/>
      <c r="EWJ26" s="15"/>
      <c r="EWK26" s="15"/>
      <c r="EWL26" s="15"/>
      <c r="EWM26" s="15"/>
      <c r="EWN26" s="15"/>
      <c r="EWO26" s="15"/>
      <c r="EWP26" s="15"/>
      <c r="EWQ26" s="15"/>
      <c r="EWR26" s="15"/>
      <c r="EWS26" s="15"/>
      <c r="EWT26" s="15"/>
      <c r="EWU26" s="15"/>
      <c r="EWV26" s="15"/>
      <c r="EWW26" s="15"/>
      <c r="EWX26" s="15"/>
      <c r="EWY26" s="15"/>
      <c r="EWZ26" s="15"/>
      <c r="EXA26" s="15"/>
      <c r="EXB26" s="15"/>
      <c r="EXC26" s="15"/>
      <c r="EXD26" s="15"/>
      <c r="EXE26" s="15"/>
      <c r="EXF26" s="15"/>
      <c r="EXG26" s="15"/>
      <c r="EXH26" s="15"/>
      <c r="EXI26" s="15"/>
      <c r="EXJ26" s="15"/>
      <c r="EXK26" s="15"/>
      <c r="EXL26" s="15"/>
      <c r="EXM26" s="15"/>
      <c r="EXN26" s="15"/>
      <c r="EXO26" s="15"/>
      <c r="EXP26" s="15"/>
      <c r="EXQ26" s="15"/>
      <c r="EXR26" s="15"/>
      <c r="EXS26" s="15"/>
      <c r="EXT26" s="15"/>
      <c r="EXU26" s="15"/>
      <c r="EXV26" s="15"/>
      <c r="EXW26" s="15"/>
      <c r="EXX26" s="15"/>
      <c r="EXY26" s="15"/>
      <c r="EXZ26" s="15"/>
      <c r="EYA26" s="15"/>
      <c r="EYB26" s="15"/>
      <c r="EYC26" s="15"/>
      <c r="EYD26" s="15"/>
      <c r="EYE26" s="15"/>
      <c r="EYF26" s="15"/>
      <c r="EYG26" s="15"/>
      <c r="EYH26" s="15"/>
      <c r="EYI26" s="15"/>
      <c r="EYJ26" s="15"/>
      <c r="EYK26" s="15"/>
      <c r="EYL26" s="15"/>
      <c r="EYM26" s="15"/>
      <c r="EYN26" s="15"/>
      <c r="EYO26" s="15"/>
      <c r="EYP26" s="15"/>
      <c r="EYQ26" s="15"/>
      <c r="EYR26" s="15"/>
      <c r="EYS26" s="15"/>
      <c r="EYT26" s="15"/>
      <c r="EYU26" s="15"/>
      <c r="EYV26" s="15"/>
      <c r="EYW26" s="15"/>
      <c r="EYX26" s="15"/>
      <c r="EYY26" s="15"/>
      <c r="EYZ26" s="15"/>
      <c r="EZA26" s="15"/>
      <c r="EZB26" s="15"/>
      <c r="EZC26" s="15"/>
      <c r="EZD26" s="15"/>
      <c r="EZE26" s="15"/>
      <c r="EZF26" s="15"/>
      <c r="EZG26" s="15"/>
      <c r="EZH26" s="15"/>
      <c r="EZI26" s="15"/>
      <c r="EZJ26" s="15"/>
      <c r="EZK26" s="15"/>
      <c r="EZL26" s="15"/>
      <c r="EZM26" s="15"/>
      <c r="EZN26" s="15"/>
      <c r="EZO26" s="15"/>
      <c r="EZP26" s="15"/>
      <c r="EZQ26" s="15"/>
      <c r="EZR26" s="15"/>
      <c r="EZS26" s="15"/>
      <c r="EZT26" s="15"/>
      <c r="EZU26" s="15"/>
      <c r="EZV26" s="15"/>
      <c r="EZW26" s="15"/>
      <c r="EZX26" s="15"/>
      <c r="EZY26" s="15"/>
      <c r="EZZ26" s="15"/>
      <c r="FAA26" s="15"/>
      <c r="FAB26" s="15"/>
      <c r="FAC26" s="15"/>
      <c r="FAD26" s="15"/>
      <c r="FAE26" s="15"/>
      <c r="FAF26" s="15"/>
      <c r="FAG26" s="15"/>
      <c r="FAH26" s="15"/>
      <c r="FAI26" s="15"/>
      <c r="FAJ26" s="15"/>
      <c r="FAK26" s="15"/>
      <c r="FAL26" s="15"/>
      <c r="FAM26" s="15"/>
      <c r="FAN26" s="15"/>
      <c r="FAO26" s="15"/>
      <c r="FAP26" s="15"/>
      <c r="FAQ26" s="15"/>
      <c r="FAR26" s="15"/>
      <c r="FAS26" s="15"/>
      <c r="FAT26" s="15"/>
      <c r="FAU26" s="15"/>
      <c r="FAV26" s="15"/>
      <c r="FAW26" s="15"/>
      <c r="FAX26" s="15"/>
      <c r="FAY26" s="15"/>
      <c r="FAZ26" s="15"/>
      <c r="FBA26" s="15"/>
      <c r="FBB26" s="15"/>
      <c r="FBC26" s="15"/>
      <c r="FBD26" s="15"/>
      <c r="FBE26" s="15"/>
      <c r="FBF26" s="15"/>
      <c r="FBG26" s="15"/>
      <c r="FBH26" s="15"/>
      <c r="FBI26" s="15"/>
      <c r="FBJ26" s="15"/>
      <c r="FBK26" s="15"/>
      <c r="FBL26" s="15"/>
      <c r="FBM26" s="15"/>
      <c r="FBN26" s="15"/>
      <c r="FBO26" s="15"/>
      <c r="FBP26" s="15"/>
      <c r="FBQ26" s="15"/>
      <c r="FBR26" s="15"/>
      <c r="FBS26" s="15"/>
      <c r="FBT26" s="15"/>
      <c r="FBU26" s="15"/>
      <c r="FBV26" s="15"/>
      <c r="FBW26" s="15"/>
      <c r="FBX26" s="15"/>
      <c r="FBY26" s="15"/>
      <c r="FBZ26" s="15"/>
      <c r="FCA26" s="15"/>
      <c r="FCB26" s="15"/>
      <c r="FCC26" s="15"/>
      <c r="FCD26" s="15"/>
      <c r="FCE26" s="15"/>
      <c r="FCF26" s="15"/>
      <c r="FCG26" s="15"/>
      <c r="FCH26" s="15"/>
      <c r="FCI26" s="15"/>
      <c r="FCJ26" s="15"/>
      <c r="FCK26" s="15"/>
      <c r="FCL26" s="15"/>
      <c r="FCM26" s="15"/>
      <c r="FCN26" s="15"/>
      <c r="FCO26" s="15"/>
      <c r="FCP26" s="15"/>
      <c r="FCQ26" s="15"/>
      <c r="FCR26" s="15"/>
      <c r="FCS26" s="15"/>
      <c r="FCT26" s="15"/>
      <c r="FCU26" s="15"/>
      <c r="FCV26" s="15"/>
      <c r="FCW26" s="15"/>
      <c r="FCX26" s="15"/>
      <c r="FCY26" s="15"/>
      <c r="FCZ26" s="15"/>
      <c r="FDA26" s="15"/>
      <c r="FDB26" s="15"/>
      <c r="FDC26" s="15"/>
      <c r="FDD26" s="15"/>
      <c r="FDE26" s="15"/>
      <c r="FDF26" s="15"/>
      <c r="FDG26" s="15"/>
      <c r="FDH26" s="15"/>
      <c r="FDI26" s="15"/>
      <c r="FDJ26" s="15"/>
      <c r="FDK26" s="15"/>
      <c r="FDL26" s="15"/>
      <c r="FDM26" s="15"/>
      <c r="FDN26" s="15"/>
      <c r="FDO26" s="15"/>
      <c r="FDP26" s="15"/>
      <c r="FDQ26" s="15"/>
      <c r="FDR26" s="15"/>
      <c r="FDS26" s="15"/>
      <c r="FDT26" s="15"/>
      <c r="FDU26" s="15"/>
      <c r="FDV26" s="15"/>
      <c r="FDW26" s="15"/>
      <c r="FDX26" s="15"/>
      <c r="FDY26" s="15"/>
      <c r="FDZ26" s="15"/>
      <c r="FEA26" s="15"/>
      <c r="FEB26" s="15"/>
      <c r="FEC26" s="15"/>
      <c r="FED26" s="15"/>
      <c r="FEE26" s="15"/>
      <c r="FEF26" s="15"/>
      <c r="FEG26" s="15"/>
      <c r="FEH26" s="15"/>
      <c r="FEI26" s="15"/>
      <c r="FEJ26" s="15"/>
      <c r="FEK26" s="15"/>
      <c r="FEL26" s="15"/>
      <c r="FEM26" s="15"/>
      <c r="FEN26" s="15"/>
      <c r="FEO26" s="15"/>
      <c r="FEP26" s="15"/>
      <c r="FEQ26" s="15"/>
      <c r="FER26" s="15"/>
      <c r="FES26" s="15"/>
      <c r="FET26" s="15"/>
      <c r="FEU26" s="15"/>
      <c r="FEV26" s="15"/>
      <c r="FEW26" s="15"/>
      <c r="FEX26" s="15"/>
      <c r="FEY26" s="15"/>
      <c r="FEZ26" s="15"/>
      <c r="FFA26" s="15"/>
      <c r="FFB26" s="15"/>
      <c r="FFC26" s="15"/>
      <c r="FFD26" s="15"/>
      <c r="FFE26" s="15"/>
      <c r="FFF26" s="15"/>
      <c r="FFG26" s="15"/>
      <c r="FFH26" s="15"/>
      <c r="FFI26" s="15"/>
      <c r="FFJ26" s="15"/>
      <c r="FFK26" s="15"/>
      <c r="FFL26" s="15"/>
      <c r="FFM26" s="15"/>
      <c r="FFN26" s="15"/>
      <c r="FFO26" s="15"/>
      <c r="FFP26" s="15"/>
      <c r="FFQ26" s="15"/>
      <c r="FFR26" s="15"/>
      <c r="FFS26" s="15"/>
      <c r="FFT26" s="15"/>
      <c r="FFU26" s="15"/>
      <c r="FFV26" s="15"/>
      <c r="FFW26" s="15"/>
      <c r="FFX26" s="15"/>
      <c r="FFY26" s="15"/>
      <c r="FFZ26" s="15"/>
      <c r="FGA26" s="15"/>
      <c r="FGB26" s="15"/>
      <c r="FGC26" s="15"/>
      <c r="FGD26" s="15"/>
      <c r="FGE26" s="15"/>
      <c r="FGF26" s="15"/>
      <c r="FGG26" s="15"/>
      <c r="FGH26" s="15"/>
      <c r="FGI26" s="15"/>
      <c r="FGJ26" s="15"/>
      <c r="FGK26" s="15"/>
      <c r="FGL26" s="15"/>
      <c r="FGM26" s="15"/>
      <c r="FGN26" s="15"/>
      <c r="FGO26" s="15"/>
      <c r="FGP26" s="15"/>
      <c r="FGQ26" s="15"/>
      <c r="FGR26" s="15"/>
      <c r="FGS26" s="15"/>
      <c r="FGT26" s="15"/>
      <c r="FGU26" s="15"/>
      <c r="FGV26" s="15"/>
      <c r="FGW26" s="15"/>
      <c r="FGX26" s="15"/>
      <c r="FGY26" s="15"/>
      <c r="FGZ26" s="15"/>
      <c r="FHA26" s="15"/>
      <c r="FHB26" s="15"/>
      <c r="FHC26" s="15"/>
      <c r="FHD26" s="15"/>
      <c r="FHE26" s="15"/>
      <c r="FHF26" s="15"/>
      <c r="FHG26" s="15"/>
      <c r="FHH26" s="15"/>
      <c r="FHI26" s="15"/>
      <c r="FHJ26" s="15"/>
      <c r="FHK26" s="15"/>
      <c r="FHL26" s="15"/>
      <c r="FHM26" s="15"/>
      <c r="FHN26" s="15"/>
      <c r="FHO26" s="15"/>
      <c r="FHP26" s="15"/>
      <c r="FHQ26" s="15"/>
      <c r="FHR26" s="15"/>
      <c r="FHS26" s="15"/>
      <c r="FHT26" s="15"/>
      <c r="FHU26" s="15"/>
      <c r="FHV26" s="15"/>
      <c r="FHW26" s="15"/>
      <c r="FHX26" s="15"/>
      <c r="FHY26" s="15"/>
      <c r="FHZ26" s="15"/>
      <c r="FIA26" s="15"/>
      <c r="FIB26" s="15"/>
      <c r="FIC26" s="15"/>
      <c r="FID26" s="15"/>
      <c r="FIE26" s="15"/>
      <c r="FIF26" s="15"/>
      <c r="FIG26" s="15"/>
      <c r="FIH26" s="15"/>
      <c r="FII26" s="15"/>
      <c r="FIJ26" s="15"/>
      <c r="FIK26" s="15"/>
      <c r="FIL26" s="15"/>
      <c r="FIM26" s="15"/>
      <c r="FIN26" s="15"/>
      <c r="FIO26" s="15"/>
      <c r="FIP26" s="15"/>
      <c r="FIQ26" s="15"/>
      <c r="FIR26" s="15"/>
      <c r="FIS26" s="15"/>
      <c r="FIT26" s="15"/>
      <c r="FIU26" s="15"/>
      <c r="FIV26" s="15"/>
      <c r="FIW26" s="15"/>
      <c r="FIX26" s="15"/>
      <c r="FIY26" s="15"/>
      <c r="FIZ26" s="15"/>
      <c r="FJA26" s="15"/>
      <c r="FJB26" s="15"/>
      <c r="FJC26" s="15"/>
      <c r="FJD26" s="15"/>
      <c r="FJE26" s="15"/>
      <c r="FJF26" s="15"/>
      <c r="FJG26" s="15"/>
      <c r="FJH26" s="15"/>
      <c r="FJI26" s="15"/>
      <c r="FJJ26" s="15"/>
      <c r="FJK26" s="15"/>
      <c r="FJL26" s="15"/>
      <c r="FJM26" s="15"/>
      <c r="FJN26" s="15"/>
      <c r="FJO26" s="15"/>
      <c r="FJP26" s="15"/>
      <c r="FJQ26" s="15"/>
      <c r="FJR26" s="15"/>
      <c r="FJS26" s="15"/>
      <c r="FJT26" s="15"/>
      <c r="FJU26" s="15"/>
      <c r="FJV26" s="15"/>
      <c r="FJW26" s="15"/>
      <c r="FJX26" s="15"/>
      <c r="FJY26" s="15"/>
      <c r="FJZ26" s="15"/>
      <c r="FKA26" s="15"/>
      <c r="FKB26" s="15"/>
      <c r="FKC26" s="15"/>
      <c r="FKD26" s="15"/>
      <c r="FKE26" s="15"/>
      <c r="FKF26" s="15"/>
      <c r="FKG26" s="15"/>
      <c r="FKH26" s="15"/>
      <c r="FKI26" s="15"/>
      <c r="FKJ26" s="15"/>
      <c r="FKK26" s="15"/>
      <c r="FKL26" s="15"/>
      <c r="FKM26" s="15"/>
      <c r="FKN26" s="15"/>
      <c r="FKO26" s="15"/>
      <c r="FKP26" s="15"/>
      <c r="FKQ26" s="15"/>
      <c r="FKR26" s="15"/>
      <c r="FKS26" s="15"/>
      <c r="FKT26" s="15"/>
      <c r="FKU26" s="15"/>
      <c r="FKV26" s="15"/>
      <c r="FKW26" s="15"/>
      <c r="FKX26" s="15"/>
      <c r="FKY26" s="15"/>
      <c r="FKZ26" s="15"/>
      <c r="FLA26" s="15"/>
      <c r="FLB26" s="15"/>
      <c r="FLC26" s="15"/>
      <c r="FLD26" s="15"/>
      <c r="FLE26" s="15"/>
      <c r="FLF26" s="15"/>
      <c r="FLG26" s="15"/>
      <c r="FLH26" s="15"/>
      <c r="FLI26" s="15"/>
      <c r="FLJ26" s="15"/>
      <c r="FLK26" s="15"/>
      <c r="FLL26" s="15"/>
      <c r="FLM26" s="15"/>
      <c r="FLN26" s="15"/>
      <c r="FLO26" s="15"/>
      <c r="FLP26" s="15"/>
      <c r="FLQ26" s="15"/>
      <c r="FLR26" s="15"/>
      <c r="FLS26" s="15"/>
      <c r="FLT26" s="15"/>
      <c r="FLU26" s="15"/>
      <c r="FLV26" s="15"/>
      <c r="FLW26" s="15"/>
      <c r="FLX26" s="15"/>
      <c r="FLY26" s="15"/>
      <c r="FLZ26" s="15"/>
      <c r="FMA26" s="15"/>
      <c r="FMB26" s="15"/>
      <c r="FMC26" s="15"/>
      <c r="FMD26" s="15"/>
      <c r="FME26" s="15"/>
      <c r="FMF26" s="15"/>
      <c r="FMG26" s="15"/>
      <c r="FMH26" s="15"/>
      <c r="FMI26" s="15"/>
      <c r="FMJ26" s="15"/>
      <c r="FMK26" s="15"/>
      <c r="FML26" s="15"/>
      <c r="FMM26" s="15"/>
      <c r="FMN26" s="15"/>
      <c r="FMO26" s="15"/>
      <c r="FMP26" s="15"/>
      <c r="FMQ26" s="15"/>
      <c r="FMR26" s="15"/>
      <c r="FMS26" s="15"/>
      <c r="FMT26" s="15"/>
      <c r="FMU26" s="15"/>
      <c r="FMV26" s="15"/>
      <c r="FMW26" s="15"/>
      <c r="FMX26" s="15"/>
      <c r="FMY26" s="15"/>
      <c r="FMZ26" s="15"/>
      <c r="FNA26" s="15"/>
      <c r="FNB26" s="15"/>
      <c r="FNC26" s="15"/>
      <c r="FND26" s="15"/>
      <c r="FNE26" s="15"/>
      <c r="FNF26" s="15"/>
      <c r="FNG26" s="15"/>
      <c r="FNH26" s="15"/>
      <c r="FNI26" s="15"/>
      <c r="FNJ26" s="15"/>
      <c r="FNK26" s="15"/>
      <c r="FNL26" s="15"/>
      <c r="FNM26" s="15"/>
      <c r="FNN26" s="15"/>
      <c r="FNO26" s="15"/>
      <c r="FNP26" s="15"/>
      <c r="FNQ26" s="15"/>
      <c r="FNR26" s="15"/>
      <c r="FNS26" s="15"/>
      <c r="FNT26" s="15"/>
      <c r="FNU26" s="15"/>
      <c r="FNV26" s="15"/>
      <c r="FNW26" s="15"/>
      <c r="FNX26" s="15"/>
      <c r="FNY26" s="15"/>
      <c r="FNZ26" s="15"/>
      <c r="FOA26" s="15"/>
      <c r="FOB26" s="15"/>
      <c r="FOC26" s="15"/>
      <c r="FOD26" s="15"/>
      <c r="FOE26" s="15"/>
      <c r="FOF26" s="15"/>
      <c r="FOG26" s="15"/>
      <c r="FOH26" s="15"/>
      <c r="FOI26" s="15"/>
      <c r="FOJ26" s="15"/>
      <c r="FOK26" s="15"/>
      <c r="FOL26" s="15"/>
      <c r="FOM26" s="15"/>
      <c r="FON26" s="15"/>
      <c r="FOO26" s="15"/>
      <c r="FOP26" s="15"/>
      <c r="FOQ26" s="15"/>
      <c r="FOR26" s="15"/>
      <c r="FOS26" s="15"/>
      <c r="FOT26" s="15"/>
      <c r="FOU26" s="15"/>
      <c r="FOV26" s="15"/>
      <c r="FOW26" s="15"/>
      <c r="FOX26" s="15"/>
      <c r="FOY26" s="15"/>
      <c r="FOZ26" s="15"/>
      <c r="FPA26" s="15"/>
      <c r="FPB26" s="15"/>
      <c r="FPC26" s="15"/>
      <c r="FPD26" s="15"/>
      <c r="FPE26" s="15"/>
      <c r="FPF26" s="15"/>
      <c r="FPG26" s="15"/>
      <c r="FPH26" s="15"/>
      <c r="FPI26" s="15"/>
      <c r="FPJ26" s="15"/>
      <c r="FPK26" s="15"/>
      <c r="FPL26" s="15"/>
      <c r="FPM26" s="15"/>
      <c r="FPN26" s="15"/>
      <c r="FPO26" s="15"/>
      <c r="FPP26" s="15"/>
      <c r="FPQ26" s="15"/>
      <c r="FPR26" s="15"/>
      <c r="FPS26" s="15"/>
      <c r="FPT26" s="15"/>
      <c r="FPU26" s="15"/>
      <c r="FPV26" s="15"/>
      <c r="FPW26" s="15"/>
      <c r="FPX26" s="15"/>
      <c r="FPY26" s="15"/>
      <c r="FPZ26" s="15"/>
      <c r="FQA26" s="15"/>
      <c r="FQB26" s="15"/>
      <c r="FQC26" s="15"/>
      <c r="FQD26" s="15"/>
      <c r="FQE26" s="15"/>
      <c r="FQF26" s="15"/>
      <c r="FQG26" s="15"/>
      <c r="FQH26" s="15"/>
      <c r="FQI26" s="15"/>
      <c r="FQJ26" s="15"/>
      <c r="FQK26" s="15"/>
      <c r="FQL26" s="15"/>
      <c r="FQM26" s="15"/>
      <c r="FQN26" s="15"/>
      <c r="FQO26" s="15"/>
      <c r="FQP26" s="15"/>
      <c r="FQQ26" s="15"/>
      <c r="FQR26" s="15"/>
      <c r="FQS26" s="15"/>
      <c r="FQT26" s="15"/>
      <c r="FQU26" s="15"/>
      <c r="FQV26" s="15"/>
      <c r="FQW26" s="15"/>
      <c r="FQX26" s="15"/>
      <c r="FQY26" s="15"/>
      <c r="FQZ26" s="15"/>
      <c r="FRA26" s="15"/>
      <c r="FRB26" s="15"/>
      <c r="FRC26" s="15"/>
      <c r="FRD26" s="15"/>
      <c r="FRE26" s="15"/>
      <c r="FRF26" s="15"/>
      <c r="FRG26" s="15"/>
      <c r="FRH26" s="15"/>
      <c r="FRI26" s="15"/>
      <c r="FRJ26" s="15"/>
      <c r="FRK26" s="15"/>
      <c r="FRL26" s="15"/>
      <c r="FRM26" s="15"/>
      <c r="FRN26" s="15"/>
      <c r="FRO26" s="15"/>
      <c r="FRP26" s="15"/>
      <c r="FRQ26" s="15"/>
      <c r="FRR26" s="15"/>
      <c r="FRS26" s="15"/>
      <c r="FRT26" s="15"/>
      <c r="FRU26" s="15"/>
      <c r="FRV26" s="15"/>
      <c r="FRW26" s="15"/>
      <c r="FRX26" s="15"/>
      <c r="FRY26" s="15"/>
      <c r="FRZ26" s="15"/>
      <c r="FSA26" s="15"/>
      <c r="FSB26" s="15"/>
      <c r="FSC26" s="15"/>
      <c r="FSD26" s="15"/>
      <c r="FSE26" s="15"/>
      <c r="FSF26" s="15"/>
      <c r="FSG26" s="15"/>
      <c r="FSH26" s="15"/>
      <c r="FSI26" s="15"/>
      <c r="FSJ26" s="15"/>
      <c r="FSK26" s="15"/>
      <c r="FSL26" s="15"/>
      <c r="FSM26" s="15"/>
      <c r="FSN26" s="15"/>
      <c r="FSO26" s="15"/>
      <c r="FSP26" s="15"/>
      <c r="FSQ26" s="15"/>
      <c r="FSR26" s="15"/>
      <c r="FSS26" s="15"/>
      <c r="FST26" s="15"/>
      <c r="FSU26" s="15"/>
      <c r="FSV26" s="15"/>
      <c r="FSW26" s="15"/>
      <c r="FSX26" s="15"/>
      <c r="FSY26" s="15"/>
      <c r="FSZ26" s="15"/>
      <c r="FTA26" s="15"/>
      <c r="FTB26" s="15"/>
      <c r="FTC26" s="15"/>
      <c r="FTD26" s="15"/>
      <c r="FTE26" s="15"/>
      <c r="FTF26" s="15"/>
      <c r="FTG26" s="15"/>
      <c r="FTH26" s="15"/>
      <c r="FTI26" s="15"/>
      <c r="FTJ26" s="15"/>
      <c r="FTK26" s="15"/>
      <c r="FTL26" s="15"/>
      <c r="FTM26" s="15"/>
      <c r="FTN26" s="15"/>
      <c r="FTO26" s="15"/>
      <c r="FTP26" s="15"/>
      <c r="FTQ26" s="15"/>
      <c r="FTR26" s="15"/>
      <c r="FTS26" s="15"/>
      <c r="FTT26" s="15"/>
      <c r="FTU26" s="15"/>
      <c r="FTV26" s="15"/>
      <c r="FTW26" s="15"/>
      <c r="FTX26" s="15"/>
      <c r="FTY26" s="15"/>
      <c r="FTZ26" s="15"/>
      <c r="FUA26" s="15"/>
      <c r="FUB26" s="15"/>
      <c r="FUC26" s="15"/>
      <c r="FUD26" s="15"/>
      <c r="FUE26" s="15"/>
      <c r="FUF26" s="15"/>
      <c r="FUG26" s="15"/>
      <c r="FUH26" s="15"/>
      <c r="FUI26" s="15"/>
      <c r="FUJ26" s="15"/>
      <c r="FUK26" s="15"/>
      <c r="FUL26" s="15"/>
      <c r="FUM26" s="15"/>
      <c r="FUN26" s="15"/>
      <c r="FUO26" s="15"/>
      <c r="FUP26" s="15"/>
      <c r="FUQ26" s="15"/>
      <c r="FUR26" s="15"/>
      <c r="FUS26" s="15"/>
      <c r="FUT26" s="15"/>
      <c r="FUU26" s="15"/>
      <c r="FUV26" s="15"/>
      <c r="FUW26" s="15"/>
      <c r="FUX26" s="15"/>
      <c r="FUY26" s="15"/>
      <c r="FUZ26" s="15"/>
      <c r="FVA26" s="15"/>
      <c r="FVB26" s="15"/>
      <c r="FVC26" s="15"/>
      <c r="FVD26" s="15"/>
      <c r="FVE26" s="15"/>
      <c r="FVF26" s="15"/>
      <c r="FVG26" s="15"/>
      <c r="FVH26" s="15"/>
      <c r="FVI26" s="15"/>
      <c r="FVJ26" s="15"/>
      <c r="FVK26" s="15"/>
      <c r="FVL26" s="15"/>
      <c r="FVM26" s="15"/>
      <c r="FVN26" s="15"/>
      <c r="FVO26" s="15"/>
      <c r="FVP26" s="15"/>
      <c r="FVQ26" s="15"/>
      <c r="FVR26" s="15"/>
      <c r="FVS26" s="15"/>
      <c r="FVT26" s="15"/>
      <c r="FVU26" s="15"/>
      <c r="FVV26" s="15"/>
      <c r="FVW26" s="15"/>
      <c r="FVX26" s="15"/>
      <c r="FVY26" s="15"/>
      <c r="FVZ26" s="15"/>
      <c r="FWA26" s="15"/>
      <c r="FWB26" s="15"/>
      <c r="FWC26" s="15"/>
      <c r="FWD26" s="15"/>
      <c r="FWE26" s="15"/>
      <c r="FWF26" s="15"/>
      <c r="FWG26" s="15"/>
      <c r="FWH26" s="15"/>
      <c r="FWI26" s="15"/>
      <c r="FWJ26" s="15"/>
      <c r="FWK26" s="15"/>
      <c r="FWL26" s="15"/>
      <c r="FWM26" s="15"/>
      <c r="FWN26" s="15"/>
      <c r="FWO26" s="15"/>
      <c r="FWP26" s="15"/>
      <c r="FWQ26" s="15"/>
      <c r="FWR26" s="15"/>
      <c r="FWS26" s="15"/>
      <c r="FWT26" s="15"/>
      <c r="FWU26" s="15"/>
      <c r="FWV26" s="15"/>
      <c r="FWW26" s="15"/>
      <c r="FWX26" s="15"/>
      <c r="FWY26" s="15"/>
      <c r="FWZ26" s="15"/>
      <c r="FXA26" s="15"/>
      <c r="FXB26" s="15"/>
      <c r="FXC26" s="15"/>
      <c r="FXD26" s="15"/>
      <c r="FXE26" s="15"/>
      <c r="FXF26" s="15"/>
      <c r="FXG26" s="15"/>
      <c r="FXH26" s="15"/>
      <c r="FXI26" s="15"/>
      <c r="FXJ26" s="15"/>
      <c r="FXK26" s="15"/>
      <c r="FXL26" s="15"/>
      <c r="FXM26" s="15"/>
      <c r="FXN26" s="15"/>
      <c r="FXO26" s="15"/>
      <c r="FXP26" s="15"/>
      <c r="FXQ26" s="15"/>
      <c r="FXR26" s="15"/>
      <c r="FXS26" s="15"/>
      <c r="FXT26" s="15"/>
      <c r="FXU26" s="15"/>
      <c r="FXV26" s="15"/>
      <c r="FXW26" s="15"/>
      <c r="FXX26" s="15"/>
      <c r="FXY26" s="15"/>
      <c r="FXZ26" s="15"/>
      <c r="FYA26" s="15"/>
      <c r="FYB26" s="15"/>
      <c r="FYC26" s="15"/>
      <c r="FYD26" s="15"/>
      <c r="FYE26" s="15"/>
      <c r="FYF26" s="15"/>
      <c r="FYG26" s="15"/>
      <c r="FYH26" s="15"/>
      <c r="FYI26" s="15"/>
      <c r="FYJ26" s="15"/>
      <c r="FYK26" s="15"/>
      <c r="FYL26" s="15"/>
      <c r="FYM26" s="15"/>
      <c r="FYN26" s="15"/>
      <c r="FYO26" s="15"/>
      <c r="FYP26" s="15"/>
      <c r="FYQ26" s="15"/>
      <c r="FYR26" s="15"/>
      <c r="FYS26" s="15"/>
      <c r="FYT26" s="15"/>
      <c r="FYU26" s="15"/>
      <c r="FYV26" s="15"/>
      <c r="FYW26" s="15"/>
      <c r="FYX26" s="15"/>
      <c r="FYY26" s="15"/>
      <c r="FYZ26" s="15"/>
      <c r="FZA26" s="15"/>
      <c r="FZB26" s="15"/>
      <c r="FZC26" s="15"/>
      <c r="FZD26" s="15"/>
      <c r="FZE26" s="15"/>
      <c r="FZF26" s="15"/>
      <c r="FZG26" s="15"/>
      <c r="FZH26" s="15"/>
      <c r="FZI26" s="15"/>
      <c r="FZJ26" s="15"/>
      <c r="FZK26" s="15"/>
      <c r="FZL26" s="15"/>
      <c r="FZM26" s="15"/>
      <c r="FZN26" s="15"/>
      <c r="FZO26" s="15"/>
      <c r="FZP26" s="15"/>
      <c r="FZQ26" s="15"/>
      <c r="FZR26" s="15"/>
      <c r="FZS26" s="15"/>
      <c r="FZT26" s="15"/>
      <c r="FZU26" s="15"/>
      <c r="FZV26" s="15"/>
      <c r="FZW26" s="15"/>
      <c r="FZX26" s="15"/>
      <c r="FZY26" s="15"/>
      <c r="FZZ26" s="15"/>
      <c r="GAA26" s="15"/>
      <c r="GAB26" s="15"/>
      <c r="GAC26" s="15"/>
      <c r="GAD26" s="15"/>
      <c r="GAE26" s="15"/>
      <c r="GAF26" s="15"/>
      <c r="GAG26" s="15"/>
      <c r="GAH26" s="15"/>
      <c r="GAI26" s="15"/>
      <c r="GAJ26" s="15"/>
      <c r="GAK26" s="15"/>
      <c r="GAL26" s="15"/>
      <c r="GAM26" s="15"/>
      <c r="GAN26" s="15"/>
      <c r="GAO26" s="15"/>
      <c r="GAP26" s="15"/>
      <c r="GAQ26" s="15"/>
      <c r="GAR26" s="15"/>
      <c r="GAS26" s="15"/>
      <c r="GAT26" s="15"/>
      <c r="GAU26" s="15"/>
      <c r="GAV26" s="15"/>
      <c r="GAW26" s="15"/>
      <c r="GAX26" s="15"/>
      <c r="GAY26" s="15"/>
      <c r="GAZ26" s="15"/>
      <c r="GBA26" s="15"/>
      <c r="GBB26" s="15"/>
      <c r="GBC26" s="15"/>
      <c r="GBD26" s="15"/>
      <c r="GBE26" s="15"/>
      <c r="GBF26" s="15"/>
      <c r="GBG26" s="15"/>
      <c r="GBH26" s="15"/>
      <c r="GBI26" s="15"/>
      <c r="GBJ26" s="15"/>
      <c r="GBK26" s="15"/>
      <c r="GBL26" s="15"/>
      <c r="GBM26" s="15"/>
      <c r="GBN26" s="15"/>
      <c r="GBO26" s="15"/>
      <c r="GBP26" s="15"/>
      <c r="GBQ26" s="15"/>
      <c r="GBR26" s="15"/>
      <c r="GBS26" s="15"/>
      <c r="GBT26" s="15"/>
      <c r="GBU26" s="15"/>
      <c r="GBV26" s="15"/>
      <c r="GBW26" s="15"/>
      <c r="GBX26" s="15"/>
      <c r="GBY26" s="15"/>
      <c r="GBZ26" s="15"/>
      <c r="GCA26" s="15"/>
      <c r="GCB26" s="15"/>
      <c r="GCC26" s="15"/>
      <c r="GCD26" s="15"/>
      <c r="GCE26" s="15"/>
      <c r="GCF26" s="15"/>
      <c r="GCG26" s="15"/>
      <c r="GCH26" s="15"/>
      <c r="GCI26" s="15"/>
      <c r="GCJ26" s="15"/>
      <c r="GCK26" s="15"/>
      <c r="GCL26" s="15"/>
      <c r="GCM26" s="15"/>
      <c r="GCN26" s="15"/>
      <c r="GCO26" s="15"/>
      <c r="GCP26" s="15"/>
      <c r="GCQ26" s="15"/>
      <c r="GCR26" s="15"/>
      <c r="GCS26" s="15"/>
      <c r="GCT26" s="15"/>
      <c r="GCU26" s="15"/>
      <c r="GCV26" s="15"/>
      <c r="GCW26" s="15"/>
      <c r="GCX26" s="15"/>
      <c r="GCY26" s="15"/>
      <c r="GCZ26" s="15"/>
      <c r="GDA26" s="15"/>
      <c r="GDB26" s="15"/>
      <c r="GDC26" s="15"/>
      <c r="GDD26" s="15"/>
      <c r="GDE26" s="15"/>
      <c r="GDF26" s="15"/>
      <c r="GDG26" s="15"/>
      <c r="GDH26" s="15"/>
      <c r="GDI26" s="15"/>
      <c r="GDJ26" s="15"/>
      <c r="GDK26" s="15"/>
      <c r="GDL26" s="15"/>
      <c r="GDM26" s="15"/>
      <c r="GDN26" s="15"/>
      <c r="GDO26" s="15"/>
      <c r="GDP26" s="15"/>
      <c r="GDQ26" s="15"/>
      <c r="GDR26" s="15"/>
      <c r="GDS26" s="15"/>
      <c r="GDT26" s="15"/>
      <c r="GDU26" s="15"/>
      <c r="GDV26" s="15"/>
      <c r="GDW26" s="15"/>
      <c r="GDX26" s="15"/>
      <c r="GDY26" s="15"/>
      <c r="GDZ26" s="15"/>
      <c r="GEA26" s="15"/>
      <c r="GEB26" s="15"/>
      <c r="GEC26" s="15"/>
      <c r="GED26" s="15"/>
      <c r="GEE26" s="15"/>
      <c r="GEF26" s="15"/>
      <c r="GEG26" s="15"/>
      <c r="GEH26" s="15"/>
      <c r="GEI26" s="15"/>
      <c r="GEJ26" s="15"/>
      <c r="GEK26" s="15"/>
      <c r="GEL26" s="15"/>
      <c r="GEM26" s="15"/>
      <c r="GEN26" s="15"/>
      <c r="GEO26" s="15"/>
      <c r="GEP26" s="15"/>
      <c r="GEQ26" s="15"/>
      <c r="GER26" s="15"/>
      <c r="GES26" s="15"/>
      <c r="GET26" s="15"/>
      <c r="GEU26" s="15"/>
      <c r="GEV26" s="15"/>
      <c r="GEW26" s="15"/>
      <c r="GEX26" s="15"/>
      <c r="GEY26" s="15"/>
      <c r="GEZ26" s="15"/>
      <c r="GFA26" s="15"/>
      <c r="GFB26" s="15"/>
      <c r="GFC26" s="15"/>
      <c r="GFD26" s="15"/>
      <c r="GFE26" s="15"/>
      <c r="GFF26" s="15"/>
      <c r="GFG26" s="15"/>
      <c r="GFH26" s="15"/>
      <c r="GFI26" s="15"/>
      <c r="GFJ26" s="15"/>
      <c r="GFK26" s="15"/>
      <c r="GFL26" s="15"/>
      <c r="GFM26" s="15"/>
      <c r="GFN26" s="15"/>
      <c r="GFO26" s="15"/>
      <c r="GFP26" s="15"/>
      <c r="GFQ26" s="15"/>
      <c r="GFR26" s="15"/>
      <c r="GFS26" s="15"/>
      <c r="GFT26" s="15"/>
      <c r="GFU26" s="15"/>
      <c r="GFV26" s="15"/>
      <c r="GFW26" s="15"/>
      <c r="GFX26" s="15"/>
      <c r="GFY26" s="15"/>
      <c r="GFZ26" s="15"/>
      <c r="GGA26" s="15"/>
      <c r="GGB26" s="15"/>
      <c r="GGC26" s="15"/>
      <c r="GGD26" s="15"/>
      <c r="GGE26" s="15"/>
      <c r="GGF26" s="15"/>
      <c r="GGG26" s="15"/>
      <c r="GGH26" s="15"/>
      <c r="GGI26" s="15"/>
      <c r="GGJ26" s="15"/>
      <c r="GGK26" s="15"/>
      <c r="GGL26" s="15"/>
      <c r="GGM26" s="15"/>
      <c r="GGN26" s="15"/>
      <c r="GGO26" s="15"/>
      <c r="GGP26" s="15"/>
      <c r="GGQ26" s="15"/>
      <c r="GGR26" s="15"/>
      <c r="GGS26" s="15"/>
      <c r="GGT26" s="15"/>
      <c r="GGU26" s="15"/>
      <c r="GGV26" s="15"/>
      <c r="GGW26" s="15"/>
      <c r="GGX26" s="15"/>
      <c r="GGY26" s="15"/>
      <c r="GGZ26" s="15"/>
      <c r="GHA26" s="15"/>
      <c r="GHB26" s="15"/>
      <c r="GHC26" s="15"/>
      <c r="GHD26" s="15"/>
      <c r="GHE26" s="15"/>
      <c r="GHF26" s="15"/>
      <c r="GHG26" s="15"/>
      <c r="GHH26" s="15"/>
      <c r="GHI26" s="15"/>
      <c r="GHJ26" s="15"/>
      <c r="GHK26" s="15"/>
      <c r="GHL26" s="15"/>
      <c r="GHM26" s="15"/>
      <c r="GHN26" s="15"/>
      <c r="GHO26" s="15"/>
      <c r="GHP26" s="15"/>
      <c r="GHQ26" s="15"/>
      <c r="GHR26" s="15"/>
      <c r="GHS26" s="15"/>
      <c r="GHT26" s="15"/>
      <c r="GHU26" s="15"/>
      <c r="GHV26" s="15"/>
      <c r="GHW26" s="15"/>
      <c r="GHX26" s="15"/>
      <c r="GHY26" s="15"/>
      <c r="GHZ26" s="15"/>
      <c r="GIA26" s="15"/>
      <c r="GIB26" s="15"/>
      <c r="GIC26" s="15"/>
      <c r="GID26" s="15"/>
      <c r="GIE26" s="15"/>
      <c r="GIF26" s="15"/>
      <c r="GIG26" s="15"/>
      <c r="GIH26" s="15"/>
      <c r="GII26" s="15"/>
      <c r="GIJ26" s="15"/>
      <c r="GIK26" s="15"/>
      <c r="GIL26" s="15"/>
      <c r="GIM26" s="15"/>
      <c r="GIN26" s="15"/>
      <c r="GIO26" s="15"/>
      <c r="GIP26" s="15"/>
      <c r="GIQ26" s="15"/>
      <c r="GIR26" s="15"/>
      <c r="GIS26" s="15"/>
      <c r="GIT26" s="15"/>
      <c r="GIU26" s="15"/>
      <c r="GIV26" s="15"/>
      <c r="GIW26" s="15"/>
      <c r="GIX26" s="15"/>
      <c r="GIY26" s="15"/>
      <c r="GIZ26" s="15"/>
      <c r="GJA26" s="15"/>
      <c r="GJB26" s="15"/>
      <c r="GJC26" s="15"/>
      <c r="GJD26" s="15"/>
      <c r="GJE26" s="15"/>
      <c r="GJF26" s="15"/>
      <c r="GJG26" s="15"/>
      <c r="GJH26" s="15"/>
      <c r="GJI26" s="15"/>
      <c r="GJJ26" s="15"/>
      <c r="GJK26" s="15"/>
      <c r="GJL26" s="15"/>
      <c r="GJM26" s="15"/>
      <c r="GJN26" s="15"/>
      <c r="GJO26" s="15"/>
      <c r="GJP26" s="15"/>
      <c r="GJQ26" s="15"/>
      <c r="GJR26" s="15"/>
      <c r="GJS26" s="15"/>
      <c r="GJT26" s="15"/>
      <c r="GJU26" s="15"/>
      <c r="GJV26" s="15"/>
      <c r="GJW26" s="15"/>
      <c r="GJX26" s="15"/>
      <c r="GJY26" s="15"/>
      <c r="GJZ26" s="15"/>
      <c r="GKA26" s="15"/>
      <c r="GKB26" s="15"/>
      <c r="GKC26" s="15"/>
      <c r="GKD26" s="15"/>
      <c r="GKE26" s="15"/>
      <c r="GKF26" s="15"/>
      <c r="GKG26" s="15"/>
      <c r="GKH26" s="15"/>
      <c r="GKI26" s="15"/>
      <c r="GKJ26" s="15"/>
      <c r="GKK26" s="15"/>
      <c r="GKL26" s="15"/>
      <c r="GKM26" s="15"/>
      <c r="GKN26" s="15"/>
      <c r="GKO26" s="15"/>
      <c r="GKP26" s="15"/>
      <c r="GKQ26" s="15"/>
      <c r="GKR26" s="15"/>
      <c r="GKS26" s="15"/>
      <c r="GKT26" s="15"/>
      <c r="GKU26" s="15"/>
      <c r="GKV26" s="15"/>
      <c r="GKW26" s="15"/>
      <c r="GKX26" s="15"/>
      <c r="GKY26" s="15"/>
      <c r="GKZ26" s="15"/>
      <c r="GLA26" s="15"/>
      <c r="GLB26" s="15"/>
      <c r="GLC26" s="15"/>
      <c r="GLD26" s="15"/>
      <c r="GLE26" s="15"/>
      <c r="GLF26" s="15"/>
      <c r="GLG26" s="15"/>
      <c r="GLH26" s="15"/>
      <c r="GLI26" s="15"/>
      <c r="GLJ26" s="15"/>
      <c r="GLK26" s="15"/>
      <c r="GLL26" s="15"/>
      <c r="GLM26" s="15"/>
      <c r="GLN26" s="15"/>
      <c r="GLO26" s="15"/>
      <c r="GLP26" s="15"/>
      <c r="GLQ26" s="15"/>
      <c r="GLR26" s="15"/>
      <c r="GLS26" s="15"/>
      <c r="GLT26" s="15"/>
      <c r="GLU26" s="15"/>
      <c r="GLV26" s="15"/>
      <c r="GLW26" s="15"/>
      <c r="GLX26" s="15"/>
      <c r="GLY26" s="15"/>
      <c r="GLZ26" s="15"/>
      <c r="GMA26" s="15"/>
      <c r="GMB26" s="15"/>
      <c r="GMC26" s="15"/>
      <c r="GMD26" s="15"/>
      <c r="GME26" s="15"/>
      <c r="GMF26" s="15"/>
      <c r="GMG26" s="15"/>
      <c r="GMH26" s="15"/>
      <c r="GMI26" s="15"/>
      <c r="GMJ26" s="15"/>
      <c r="GMK26" s="15"/>
      <c r="GML26" s="15"/>
      <c r="GMM26" s="15"/>
      <c r="GMN26" s="15"/>
      <c r="GMO26" s="15"/>
      <c r="GMP26" s="15"/>
      <c r="GMQ26" s="15"/>
      <c r="GMR26" s="15"/>
      <c r="GMS26" s="15"/>
      <c r="GMT26" s="15"/>
      <c r="GMU26" s="15"/>
      <c r="GMV26" s="15"/>
      <c r="GMW26" s="15"/>
      <c r="GMX26" s="15"/>
      <c r="GMY26" s="15"/>
      <c r="GMZ26" s="15"/>
      <c r="GNA26" s="15"/>
      <c r="GNB26" s="15"/>
      <c r="GNC26" s="15"/>
      <c r="GND26" s="15"/>
      <c r="GNE26" s="15"/>
      <c r="GNF26" s="15"/>
      <c r="GNG26" s="15"/>
      <c r="GNH26" s="15"/>
      <c r="GNI26" s="15"/>
      <c r="GNJ26" s="15"/>
      <c r="GNK26" s="15"/>
      <c r="GNL26" s="15"/>
      <c r="GNM26" s="15"/>
      <c r="GNN26" s="15"/>
      <c r="GNO26" s="15"/>
      <c r="GNP26" s="15"/>
      <c r="GNQ26" s="15"/>
      <c r="GNR26" s="15"/>
      <c r="GNS26" s="15"/>
      <c r="GNT26" s="15"/>
      <c r="GNU26" s="15"/>
      <c r="GNV26" s="15"/>
      <c r="GNW26" s="15"/>
      <c r="GNX26" s="15"/>
      <c r="GNY26" s="15"/>
      <c r="GNZ26" s="15"/>
      <c r="GOA26" s="15"/>
      <c r="GOB26" s="15"/>
      <c r="GOC26" s="15"/>
      <c r="GOD26" s="15"/>
      <c r="GOE26" s="15"/>
      <c r="GOF26" s="15"/>
      <c r="GOG26" s="15"/>
      <c r="GOH26" s="15"/>
      <c r="GOI26" s="15"/>
      <c r="GOJ26" s="15"/>
      <c r="GOK26" s="15"/>
      <c r="GOL26" s="15"/>
      <c r="GOM26" s="15"/>
      <c r="GON26" s="15"/>
      <c r="GOO26" s="15"/>
      <c r="GOP26" s="15"/>
      <c r="GOQ26" s="15"/>
      <c r="GOR26" s="15"/>
      <c r="GOS26" s="15"/>
      <c r="GOT26" s="15"/>
      <c r="GOU26" s="15"/>
      <c r="GOV26" s="15"/>
      <c r="GOW26" s="15"/>
      <c r="GOX26" s="15"/>
      <c r="GOY26" s="15"/>
      <c r="GOZ26" s="15"/>
      <c r="GPA26" s="15"/>
      <c r="GPB26" s="15"/>
      <c r="GPC26" s="15"/>
      <c r="GPD26" s="15"/>
      <c r="GPE26" s="15"/>
      <c r="GPF26" s="15"/>
      <c r="GPG26" s="15"/>
      <c r="GPH26" s="15"/>
      <c r="GPI26" s="15"/>
      <c r="GPJ26" s="15"/>
      <c r="GPK26" s="15"/>
      <c r="GPL26" s="15"/>
      <c r="GPM26" s="15"/>
      <c r="GPN26" s="15"/>
      <c r="GPO26" s="15"/>
      <c r="GPP26" s="15"/>
      <c r="GPQ26" s="15"/>
      <c r="GPR26" s="15"/>
      <c r="GPS26" s="15"/>
      <c r="GPT26" s="15"/>
      <c r="GPU26" s="15"/>
      <c r="GPV26" s="15"/>
      <c r="GPW26" s="15"/>
      <c r="GPX26" s="15"/>
      <c r="GPY26" s="15"/>
      <c r="GPZ26" s="15"/>
      <c r="GQA26" s="15"/>
      <c r="GQB26" s="15"/>
      <c r="GQC26" s="15"/>
      <c r="GQD26" s="15"/>
      <c r="GQE26" s="15"/>
      <c r="GQF26" s="15"/>
      <c r="GQG26" s="15"/>
      <c r="GQH26" s="15"/>
      <c r="GQI26" s="15"/>
      <c r="GQJ26" s="15"/>
      <c r="GQK26" s="15"/>
      <c r="GQL26" s="15"/>
      <c r="GQM26" s="15"/>
      <c r="GQN26" s="15"/>
      <c r="GQO26" s="15"/>
      <c r="GQP26" s="15"/>
      <c r="GQQ26" s="15"/>
      <c r="GQR26" s="15"/>
      <c r="GQS26" s="15"/>
      <c r="GQT26" s="15"/>
      <c r="GQU26" s="15"/>
      <c r="GQV26" s="15"/>
      <c r="GQW26" s="15"/>
      <c r="GQX26" s="15"/>
      <c r="GQY26" s="15"/>
      <c r="GQZ26" s="15"/>
      <c r="GRA26" s="15"/>
      <c r="GRB26" s="15"/>
      <c r="GRC26" s="15"/>
      <c r="GRD26" s="15"/>
      <c r="GRE26" s="15"/>
      <c r="GRF26" s="15"/>
      <c r="GRG26" s="15"/>
      <c r="GRH26" s="15"/>
      <c r="GRI26" s="15"/>
      <c r="GRJ26" s="15"/>
      <c r="GRK26" s="15"/>
      <c r="GRL26" s="15"/>
      <c r="GRM26" s="15"/>
      <c r="GRN26" s="15"/>
      <c r="GRO26" s="15"/>
      <c r="GRP26" s="15"/>
      <c r="GRQ26" s="15"/>
      <c r="GRR26" s="15"/>
      <c r="GRS26" s="15"/>
      <c r="GRT26" s="15"/>
      <c r="GRU26" s="15"/>
      <c r="GRV26" s="15"/>
      <c r="GRW26" s="15"/>
      <c r="GRX26" s="15"/>
      <c r="GRY26" s="15"/>
      <c r="GRZ26" s="15"/>
      <c r="GSA26" s="15"/>
      <c r="GSB26" s="15"/>
      <c r="GSC26" s="15"/>
      <c r="GSD26" s="15"/>
      <c r="GSE26" s="15"/>
      <c r="GSF26" s="15"/>
      <c r="GSG26" s="15"/>
      <c r="GSH26" s="15"/>
      <c r="GSI26" s="15"/>
      <c r="GSJ26" s="15"/>
      <c r="GSK26" s="15"/>
      <c r="GSL26" s="15"/>
      <c r="GSM26" s="15"/>
      <c r="GSN26" s="15"/>
      <c r="GSO26" s="15"/>
      <c r="GSP26" s="15"/>
      <c r="GSQ26" s="15"/>
      <c r="GSR26" s="15"/>
      <c r="GSS26" s="15"/>
      <c r="GST26" s="15"/>
      <c r="GSU26" s="15"/>
      <c r="GSV26" s="15"/>
      <c r="GSW26" s="15"/>
      <c r="GSX26" s="15"/>
      <c r="GSY26" s="15"/>
      <c r="GSZ26" s="15"/>
      <c r="GTA26" s="15"/>
      <c r="GTB26" s="15"/>
      <c r="GTC26" s="15"/>
      <c r="GTD26" s="15"/>
      <c r="GTE26" s="15"/>
      <c r="GTF26" s="15"/>
      <c r="GTG26" s="15"/>
      <c r="GTH26" s="15"/>
      <c r="GTI26" s="15"/>
      <c r="GTJ26" s="15"/>
      <c r="GTK26" s="15"/>
      <c r="GTL26" s="15"/>
      <c r="GTM26" s="15"/>
      <c r="GTN26" s="15"/>
      <c r="GTO26" s="15"/>
      <c r="GTP26" s="15"/>
      <c r="GTQ26" s="15"/>
      <c r="GTR26" s="15"/>
      <c r="GTS26" s="15"/>
      <c r="GTT26" s="15"/>
      <c r="GTU26" s="15"/>
      <c r="GTV26" s="15"/>
      <c r="GTW26" s="15"/>
      <c r="GTX26" s="15"/>
      <c r="GTY26" s="15"/>
      <c r="GTZ26" s="15"/>
      <c r="GUA26" s="15"/>
      <c r="GUB26" s="15"/>
      <c r="GUC26" s="15"/>
      <c r="GUD26" s="15"/>
      <c r="GUE26" s="15"/>
      <c r="GUF26" s="15"/>
      <c r="GUG26" s="15"/>
      <c r="GUH26" s="15"/>
      <c r="GUI26" s="15"/>
      <c r="GUJ26" s="15"/>
      <c r="GUK26" s="15"/>
      <c r="GUL26" s="15"/>
      <c r="GUM26" s="15"/>
      <c r="GUN26" s="15"/>
      <c r="GUO26" s="15"/>
      <c r="GUP26" s="15"/>
      <c r="GUQ26" s="15"/>
      <c r="GUR26" s="15"/>
      <c r="GUS26" s="15"/>
      <c r="GUT26" s="15"/>
      <c r="GUU26" s="15"/>
      <c r="GUV26" s="15"/>
      <c r="GUW26" s="15"/>
      <c r="GUX26" s="15"/>
      <c r="GUY26" s="15"/>
      <c r="GUZ26" s="15"/>
      <c r="GVA26" s="15"/>
      <c r="GVB26" s="15"/>
      <c r="GVC26" s="15"/>
      <c r="GVD26" s="15"/>
      <c r="GVE26" s="15"/>
      <c r="GVF26" s="15"/>
      <c r="GVG26" s="15"/>
      <c r="GVH26" s="15"/>
      <c r="GVI26" s="15"/>
      <c r="GVJ26" s="15"/>
      <c r="GVK26" s="15"/>
      <c r="GVL26" s="15"/>
      <c r="GVM26" s="15"/>
      <c r="GVN26" s="15"/>
      <c r="GVO26" s="15"/>
      <c r="GVP26" s="15"/>
      <c r="GVQ26" s="15"/>
      <c r="GVR26" s="15"/>
      <c r="GVS26" s="15"/>
      <c r="GVT26" s="15"/>
      <c r="GVU26" s="15"/>
      <c r="GVV26" s="15"/>
      <c r="GVW26" s="15"/>
      <c r="GVX26" s="15"/>
      <c r="GVY26" s="15"/>
      <c r="GVZ26" s="15"/>
      <c r="GWA26" s="15"/>
      <c r="GWB26" s="15"/>
      <c r="GWC26" s="15"/>
      <c r="GWD26" s="15"/>
      <c r="GWE26" s="15"/>
      <c r="GWF26" s="15"/>
      <c r="GWG26" s="15"/>
      <c r="GWH26" s="15"/>
      <c r="GWI26" s="15"/>
      <c r="GWJ26" s="15"/>
      <c r="GWK26" s="15"/>
      <c r="GWL26" s="15"/>
      <c r="GWM26" s="15"/>
      <c r="GWN26" s="15"/>
      <c r="GWO26" s="15"/>
      <c r="GWP26" s="15"/>
      <c r="GWQ26" s="15"/>
      <c r="GWR26" s="15"/>
      <c r="GWS26" s="15"/>
      <c r="GWT26" s="15"/>
      <c r="GWU26" s="15"/>
      <c r="GWV26" s="15"/>
      <c r="GWW26" s="15"/>
      <c r="GWX26" s="15"/>
      <c r="GWY26" s="15"/>
      <c r="GWZ26" s="15"/>
      <c r="GXA26" s="15"/>
      <c r="GXB26" s="15"/>
      <c r="GXC26" s="15"/>
      <c r="GXD26" s="15"/>
      <c r="GXE26" s="15"/>
      <c r="GXF26" s="15"/>
      <c r="GXG26" s="15"/>
      <c r="GXH26" s="15"/>
      <c r="GXI26" s="15"/>
      <c r="GXJ26" s="15"/>
      <c r="GXK26" s="15"/>
      <c r="GXL26" s="15"/>
      <c r="GXM26" s="15"/>
      <c r="GXN26" s="15"/>
      <c r="GXO26" s="15"/>
      <c r="GXP26" s="15"/>
      <c r="GXQ26" s="15"/>
      <c r="GXR26" s="15"/>
      <c r="GXS26" s="15"/>
      <c r="GXT26" s="15"/>
      <c r="GXU26" s="15"/>
      <c r="GXV26" s="15"/>
      <c r="GXW26" s="15"/>
      <c r="GXX26" s="15"/>
      <c r="GXY26" s="15"/>
      <c r="GXZ26" s="15"/>
      <c r="GYA26" s="15"/>
      <c r="GYB26" s="15"/>
      <c r="GYC26" s="15"/>
      <c r="GYD26" s="15"/>
      <c r="GYE26" s="15"/>
      <c r="GYF26" s="15"/>
      <c r="GYG26" s="15"/>
      <c r="GYH26" s="15"/>
      <c r="GYI26" s="15"/>
      <c r="GYJ26" s="15"/>
      <c r="GYK26" s="15"/>
      <c r="GYL26" s="15"/>
      <c r="GYM26" s="15"/>
      <c r="GYN26" s="15"/>
      <c r="GYO26" s="15"/>
      <c r="GYP26" s="15"/>
      <c r="GYQ26" s="15"/>
      <c r="GYR26" s="15"/>
      <c r="GYS26" s="15"/>
      <c r="GYT26" s="15"/>
      <c r="GYU26" s="15"/>
      <c r="GYV26" s="15"/>
      <c r="GYW26" s="15"/>
      <c r="GYX26" s="15"/>
      <c r="GYY26" s="15"/>
      <c r="GYZ26" s="15"/>
      <c r="GZA26" s="15"/>
      <c r="GZB26" s="15"/>
      <c r="GZC26" s="15"/>
      <c r="GZD26" s="15"/>
      <c r="GZE26" s="15"/>
      <c r="GZF26" s="15"/>
      <c r="GZG26" s="15"/>
      <c r="GZH26" s="15"/>
      <c r="GZI26" s="15"/>
      <c r="GZJ26" s="15"/>
      <c r="GZK26" s="15"/>
      <c r="GZL26" s="15"/>
      <c r="GZM26" s="15"/>
      <c r="GZN26" s="15"/>
      <c r="GZO26" s="15"/>
      <c r="GZP26" s="15"/>
      <c r="GZQ26" s="15"/>
      <c r="GZR26" s="15"/>
      <c r="GZS26" s="15"/>
      <c r="GZT26" s="15"/>
      <c r="GZU26" s="15"/>
      <c r="GZV26" s="15"/>
      <c r="GZW26" s="15"/>
      <c r="GZX26" s="15"/>
      <c r="GZY26" s="15"/>
      <c r="GZZ26" s="15"/>
      <c r="HAA26" s="15"/>
      <c r="HAB26" s="15"/>
      <c r="HAC26" s="15"/>
      <c r="HAD26" s="15"/>
      <c r="HAE26" s="15"/>
      <c r="HAF26" s="15"/>
      <c r="HAG26" s="15"/>
      <c r="HAH26" s="15"/>
      <c r="HAI26" s="15"/>
      <c r="HAJ26" s="15"/>
      <c r="HAK26" s="15"/>
      <c r="HAL26" s="15"/>
      <c r="HAM26" s="15"/>
      <c r="HAN26" s="15"/>
      <c r="HAO26" s="15"/>
      <c r="HAP26" s="15"/>
      <c r="HAQ26" s="15"/>
      <c r="HAR26" s="15"/>
      <c r="HAS26" s="15"/>
      <c r="HAT26" s="15"/>
      <c r="HAU26" s="15"/>
      <c r="HAV26" s="15"/>
      <c r="HAW26" s="15"/>
      <c r="HAX26" s="15"/>
      <c r="HAY26" s="15"/>
      <c r="HAZ26" s="15"/>
      <c r="HBA26" s="15"/>
      <c r="HBB26" s="15"/>
      <c r="HBC26" s="15"/>
      <c r="HBD26" s="15"/>
      <c r="HBE26" s="15"/>
      <c r="HBF26" s="15"/>
      <c r="HBG26" s="15"/>
      <c r="HBH26" s="15"/>
      <c r="HBI26" s="15"/>
      <c r="HBJ26" s="15"/>
      <c r="HBK26" s="15"/>
      <c r="HBL26" s="15"/>
      <c r="HBM26" s="15"/>
      <c r="HBN26" s="15"/>
      <c r="HBO26" s="15"/>
      <c r="HBP26" s="15"/>
      <c r="HBQ26" s="15"/>
      <c r="HBR26" s="15"/>
      <c r="HBS26" s="15"/>
      <c r="HBT26" s="15"/>
      <c r="HBU26" s="15"/>
      <c r="HBV26" s="15"/>
      <c r="HBW26" s="15"/>
      <c r="HBX26" s="15"/>
      <c r="HBY26" s="15"/>
      <c r="HBZ26" s="15"/>
      <c r="HCA26" s="15"/>
      <c r="HCB26" s="15"/>
      <c r="HCC26" s="15"/>
      <c r="HCD26" s="15"/>
      <c r="HCE26" s="15"/>
      <c r="HCF26" s="15"/>
      <c r="HCG26" s="15"/>
      <c r="HCH26" s="15"/>
      <c r="HCI26" s="15"/>
      <c r="HCJ26" s="15"/>
      <c r="HCK26" s="15"/>
      <c r="HCL26" s="15"/>
      <c r="HCM26" s="15"/>
      <c r="HCN26" s="15"/>
      <c r="HCO26" s="15"/>
      <c r="HCP26" s="15"/>
      <c r="HCQ26" s="15"/>
      <c r="HCR26" s="15"/>
      <c r="HCS26" s="15"/>
      <c r="HCT26" s="15"/>
      <c r="HCU26" s="15"/>
      <c r="HCV26" s="15"/>
      <c r="HCW26" s="15"/>
      <c r="HCX26" s="15"/>
      <c r="HCY26" s="15"/>
      <c r="HCZ26" s="15"/>
      <c r="HDA26" s="15"/>
      <c r="HDB26" s="15"/>
      <c r="HDC26" s="15"/>
      <c r="HDD26" s="15"/>
      <c r="HDE26" s="15"/>
      <c r="HDF26" s="15"/>
      <c r="HDG26" s="15"/>
      <c r="HDH26" s="15"/>
      <c r="HDI26" s="15"/>
      <c r="HDJ26" s="15"/>
      <c r="HDK26" s="15"/>
      <c r="HDL26" s="15"/>
      <c r="HDM26" s="15"/>
      <c r="HDN26" s="15"/>
      <c r="HDO26" s="15"/>
      <c r="HDP26" s="15"/>
      <c r="HDQ26" s="15"/>
      <c r="HDR26" s="15"/>
      <c r="HDS26" s="15"/>
      <c r="HDT26" s="15"/>
      <c r="HDU26" s="15"/>
      <c r="HDV26" s="15"/>
      <c r="HDW26" s="15"/>
      <c r="HDX26" s="15"/>
      <c r="HDY26" s="15"/>
      <c r="HDZ26" s="15"/>
      <c r="HEA26" s="15"/>
      <c r="HEB26" s="15"/>
      <c r="HEC26" s="15"/>
      <c r="HED26" s="15"/>
      <c r="HEE26" s="15"/>
      <c r="HEF26" s="15"/>
      <c r="HEG26" s="15"/>
      <c r="HEH26" s="15"/>
      <c r="HEI26" s="15"/>
      <c r="HEJ26" s="15"/>
      <c r="HEK26" s="15"/>
      <c r="HEL26" s="15"/>
      <c r="HEM26" s="15"/>
      <c r="HEN26" s="15"/>
      <c r="HEO26" s="15"/>
      <c r="HEP26" s="15"/>
      <c r="HEQ26" s="15"/>
      <c r="HER26" s="15"/>
      <c r="HES26" s="15"/>
      <c r="HET26" s="15"/>
      <c r="HEU26" s="15"/>
      <c r="HEV26" s="15"/>
      <c r="HEW26" s="15"/>
      <c r="HEX26" s="15"/>
      <c r="HEY26" s="15"/>
      <c r="HEZ26" s="15"/>
      <c r="HFA26" s="15"/>
      <c r="HFB26" s="15"/>
      <c r="HFC26" s="15"/>
      <c r="HFD26" s="15"/>
      <c r="HFE26" s="15"/>
      <c r="HFF26" s="15"/>
      <c r="HFG26" s="15"/>
      <c r="HFH26" s="15"/>
      <c r="HFI26" s="15"/>
      <c r="HFJ26" s="15"/>
      <c r="HFK26" s="15"/>
      <c r="HFL26" s="15"/>
      <c r="HFM26" s="15"/>
      <c r="HFN26" s="15"/>
      <c r="HFO26" s="15"/>
      <c r="HFP26" s="15"/>
      <c r="HFQ26" s="15"/>
      <c r="HFR26" s="15"/>
      <c r="HFS26" s="15"/>
      <c r="HFT26" s="15"/>
      <c r="HFU26" s="15"/>
      <c r="HFV26" s="15"/>
      <c r="HFW26" s="15"/>
      <c r="HFX26" s="15"/>
      <c r="HFY26" s="15"/>
      <c r="HFZ26" s="15"/>
      <c r="HGA26" s="15"/>
      <c r="HGB26" s="15"/>
      <c r="HGC26" s="15"/>
      <c r="HGD26" s="15"/>
      <c r="HGE26" s="15"/>
      <c r="HGF26" s="15"/>
      <c r="HGG26" s="15"/>
      <c r="HGH26" s="15"/>
      <c r="HGI26" s="15"/>
      <c r="HGJ26" s="15"/>
      <c r="HGK26" s="15"/>
      <c r="HGL26" s="15"/>
      <c r="HGM26" s="15"/>
      <c r="HGN26" s="15"/>
      <c r="HGO26" s="15"/>
      <c r="HGP26" s="15"/>
      <c r="HGQ26" s="15"/>
      <c r="HGR26" s="15"/>
      <c r="HGS26" s="15"/>
      <c r="HGT26" s="15"/>
      <c r="HGU26" s="15"/>
      <c r="HGV26" s="15"/>
      <c r="HGW26" s="15"/>
      <c r="HGX26" s="15"/>
      <c r="HGY26" s="15"/>
      <c r="HGZ26" s="15"/>
      <c r="HHA26" s="15"/>
      <c r="HHB26" s="15"/>
      <c r="HHC26" s="15"/>
      <c r="HHD26" s="15"/>
      <c r="HHE26" s="15"/>
      <c r="HHF26" s="15"/>
      <c r="HHG26" s="15"/>
      <c r="HHH26" s="15"/>
      <c r="HHI26" s="15"/>
      <c r="HHJ26" s="15"/>
      <c r="HHK26" s="15"/>
      <c r="HHL26" s="15"/>
      <c r="HHM26" s="15"/>
      <c r="HHN26" s="15"/>
      <c r="HHO26" s="15"/>
      <c r="HHP26" s="15"/>
      <c r="HHQ26" s="15"/>
      <c r="HHR26" s="15"/>
      <c r="HHS26" s="15"/>
      <c r="HHT26" s="15"/>
      <c r="HHU26" s="15"/>
      <c r="HHV26" s="15"/>
      <c r="HHW26" s="15"/>
      <c r="HHX26" s="15"/>
      <c r="HHY26" s="15"/>
      <c r="HHZ26" s="15"/>
      <c r="HIA26" s="15"/>
      <c r="HIB26" s="15"/>
      <c r="HIC26" s="15"/>
      <c r="HID26" s="15"/>
      <c r="HIE26" s="15"/>
      <c r="HIF26" s="15"/>
      <c r="HIG26" s="15"/>
      <c r="HIH26" s="15"/>
      <c r="HII26" s="15"/>
      <c r="HIJ26" s="15"/>
      <c r="HIK26" s="15"/>
      <c r="HIL26" s="15"/>
      <c r="HIM26" s="15"/>
      <c r="HIN26" s="15"/>
      <c r="HIO26" s="15"/>
      <c r="HIP26" s="15"/>
      <c r="HIQ26" s="15"/>
      <c r="HIR26" s="15"/>
      <c r="HIS26" s="15"/>
      <c r="HIT26" s="15"/>
      <c r="HIU26" s="15"/>
      <c r="HIV26" s="15"/>
      <c r="HIW26" s="15"/>
      <c r="HIX26" s="15"/>
      <c r="HIY26" s="15"/>
      <c r="HIZ26" s="15"/>
      <c r="HJA26" s="15"/>
      <c r="HJB26" s="15"/>
      <c r="HJC26" s="15"/>
      <c r="HJD26" s="15"/>
      <c r="HJE26" s="15"/>
      <c r="HJF26" s="15"/>
      <c r="HJG26" s="15"/>
      <c r="HJH26" s="15"/>
      <c r="HJI26" s="15"/>
      <c r="HJJ26" s="15"/>
      <c r="HJK26" s="15"/>
      <c r="HJL26" s="15"/>
      <c r="HJM26" s="15"/>
      <c r="HJN26" s="15"/>
      <c r="HJO26" s="15"/>
      <c r="HJP26" s="15"/>
      <c r="HJQ26" s="15"/>
      <c r="HJR26" s="15"/>
      <c r="HJS26" s="15"/>
      <c r="HJT26" s="15"/>
      <c r="HJU26" s="15"/>
      <c r="HJV26" s="15"/>
      <c r="HJW26" s="15"/>
      <c r="HJX26" s="15"/>
      <c r="HJY26" s="15"/>
      <c r="HJZ26" s="15"/>
      <c r="HKA26" s="15"/>
      <c r="HKB26" s="15"/>
      <c r="HKC26" s="15"/>
      <c r="HKD26" s="15"/>
      <c r="HKE26" s="15"/>
      <c r="HKF26" s="15"/>
      <c r="HKG26" s="15"/>
      <c r="HKH26" s="15"/>
      <c r="HKI26" s="15"/>
      <c r="HKJ26" s="15"/>
      <c r="HKK26" s="15"/>
      <c r="HKL26" s="15"/>
      <c r="HKM26" s="15"/>
      <c r="HKN26" s="15"/>
      <c r="HKO26" s="15"/>
      <c r="HKP26" s="15"/>
      <c r="HKQ26" s="15"/>
      <c r="HKR26" s="15"/>
      <c r="HKS26" s="15"/>
      <c r="HKT26" s="15"/>
      <c r="HKU26" s="15"/>
      <c r="HKV26" s="15"/>
      <c r="HKW26" s="15"/>
      <c r="HKX26" s="15"/>
      <c r="HKY26" s="15"/>
      <c r="HKZ26" s="15"/>
      <c r="HLA26" s="15"/>
      <c r="HLB26" s="15"/>
      <c r="HLC26" s="15"/>
      <c r="HLD26" s="15"/>
      <c r="HLE26" s="15"/>
      <c r="HLF26" s="15"/>
      <c r="HLG26" s="15"/>
      <c r="HLH26" s="15"/>
      <c r="HLI26" s="15"/>
      <c r="HLJ26" s="15"/>
      <c r="HLK26" s="15"/>
      <c r="HLL26" s="15"/>
      <c r="HLM26" s="15"/>
      <c r="HLN26" s="15"/>
      <c r="HLO26" s="15"/>
      <c r="HLP26" s="15"/>
      <c r="HLQ26" s="15"/>
      <c r="HLR26" s="15"/>
      <c r="HLS26" s="15"/>
      <c r="HLT26" s="15"/>
      <c r="HLU26" s="15"/>
      <c r="HLV26" s="15"/>
      <c r="HLW26" s="15"/>
      <c r="HLX26" s="15"/>
      <c r="HLY26" s="15"/>
      <c r="HLZ26" s="15"/>
      <c r="HMA26" s="15"/>
      <c r="HMB26" s="15"/>
      <c r="HMC26" s="15"/>
      <c r="HMD26" s="15"/>
      <c r="HME26" s="15"/>
      <c r="HMF26" s="15"/>
      <c r="HMG26" s="15"/>
      <c r="HMH26" s="15"/>
      <c r="HMI26" s="15"/>
      <c r="HMJ26" s="15"/>
      <c r="HMK26" s="15"/>
      <c r="HML26" s="15"/>
      <c r="HMM26" s="15"/>
      <c r="HMN26" s="15"/>
      <c r="HMO26" s="15"/>
      <c r="HMP26" s="15"/>
      <c r="HMQ26" s="15"/>
      <c r="HMR26" s="15"/>
      <c r="HMS26" s="15"/>
      <c r="HMT26" s="15"/>
      <c r="HMU26" s="15"/>
      <c r="HMV26" s="15"/>
      <c r="HMW26" s="15"/>
      <c r="HMX26" s="15"/>
      <c r="HMY26" s="15"/>
      <c r="HMZ26" s="15"/>
      <c r="HNA26" s="15"/>
      <c r="HNB26" s="15"/>
      <c r="HNC26" s="15"/>
      <c r="HND26" s="15"/>
      <c r="HNE26" s="15"/>
      <c r="HNF26" s="15"/>
      <c r="HNG26" s="15"/>
      <c r="HNH26" s="15"/>
      <c r="HNI26" s="15"/>
      <c r="HNJ26" s="15"/>
      <c r="HNK26" s="15"/>
      <c r="HNL26" s="15"/>
      <c r="HNM26" s="15"/>
      <c r="HNN26" s="15"/>
      <c r="HNO26" s="15"/>
      <c r="HNP26" s="15"/>
      <c r="HNQ26" s="15"/>
      <c r="HNR26" s="15"/>
      <c r="HNS26" s="15"/>
      <c r="HNT26" s="15"/>
      <c r="HNU26" s="15"/>
      <c r="HNV26" s="15"/>
      <c r="HNW26" s="15"/>
      <c r="HNX26" s="15"/>
      <c r="HNY26" s="15"/>
      <c r="HNZ26" s="15"/>
      <c r="HOA26" s="15"/>
      <c r="HOB26" s="15"/>
      <c r="HOC26" s="15"/>
      <c r="HOD26" s="15"/>
      <c r="HOE26" s="15"/>
      <c r="HOF26" s="15"/>
      <c r="HOG26" s="15"/>
      <c r="HOH26" s="15"/>
      <c r="HOI26" s="15"/>
      <c r="HOJ26" s="15"/>
      <c r="HOK26" s="15"/>
      <c r="HOL26" s="15"/>
      <c r="HOM26" s="15"/>
      <c r="HON26" s="15"/>
      <c r="HOO26" s="15"/>
      <c r="HOP26" s="15"/>
      <c r="HOQ26" s="15"/>
      <c r="HOR26" s="15"/>
      <c r="HOS26" s="15"/>
      <c r="HOT26" s="15"/>
      <c r="HOU26" s="15"/>
      <c r="HOV26" s="15"/>
      <c r="HOW26" s="15"/>
      <c r="HOX26" s="15"/>
      <c r="HOY26" s="15"/>
      <c r="HOZ26" s="15"/>
      <c r="HPA26" s="15"/>
      <c r="HPB26" s="15"/>
      <c r="HPC26" s="15"/>
      <c r="HPD26" s="15"/>
      <c r="HPE26" s="15"/>
      <c r="HPF26" s="15"/>
      <c r="HPG26" s="15"/>
      <c r="HPH26" s="15"/>
      <c r="HPI26" s="15"/>
      <c r="HPJ26" s="15"/>
      <c r="HPK26" s="15"/>
      <c r="HPL26" s="15"/>
      <c r="HPM26" s="15"/>
      <c r="HPN26" s="15"/>
      <c r="HPO26" s="15"/>
      <c r="HPP26" s="15"/>
      <c r="HPQ26" s="15"/>
      <c r="HPR26" s="15"/>
      <c r="HPS26" s="15"/>
      <c r="HPT26" s="15"/>
      <c r="HPU26" s="15"/>
      <c r="HPV26" s="15"/>
      <c r="HPW26" s="15"/>
      <c r="HPX26" s="15"/>
      <c r="HPY26" s="15"/>
      <c r="HPZ26" s="15"/>
      <c r="HQA26" s="15"/>
      <c r="HQB26" s="15"/>
      <c r="HQC26" s="15"/>
      <c r="HQD26" s="15"/>
      <c r="HQE26" s="15"/>
      <c r="HQF26" s="15"/>
      <c r="HQG26" s="15"/>
      <c r="HQH26" s="15"/>
      <c r="HQI26" s="15"/>
      <c r="HQJ26" s="15"/>
      <c r="HQK26" s="15"/>
      <c r="HQL26" s="15"/>
      <c r="HQM26" s="15"/>
      <c r="HQN26" s="15"/>
      <c r="HQO26" s="15"/>
      <c r="HQP26" s="15"/>
      <c r="HQQ26" s="15"/>
      <c r="HQR26" s="15"/>
      <c r="HQS26" s="15"/>
      <c r="HQT26" s="15"/>
      <c r="HQU26" s="15"/>
      <c r="HQV26" s="15"/>
      <c r="HQW26" s="15"/>
      <c r="HQX26" s="15"/>
      <c r="HQY26" s="15"/>
      <c r="HQZ26" s="15"/>
      <c r="HRA26" s="15"/>
      <c r="HRB26" s="15"/>
      <c r="HRC26" s="15"/>
      <c r="HRD26" s="15"/>
      <c r="HRE26" s="15"/>
      <c r="HRF26" s="15"/>
      <c r="HRG26" s="15"/>
      <c r="HRH26" s="15"/>
      <c r="HRI26" s="15"/>
      <c r="HRJ26" s="15"/>
      <c r="HRK26" s="15"/>
      <c r="HRL26" s="15"/>
      <c r="HRM26" s="15"/>
      <c r="HRN26" s="15"/>
      <c r="HRO26" s="15"/>
      <c r="HRP26" s="15"/>
      <c r="HRQ26" s="15"/>
      <c r="HRR26" s="15"/>
      <c r="HRS26" s="15"/>
      <c r="HRT26" s="15"/>
      <c r="HRU26" s="15"/>
      <c r="HRV26" s="15"/>
      <c r="HRW26" s="15"/>
      <c r="HRX26" s="15"/>
      <c r="HRY26" s="15"/>
      <c r="HRZ26" s="15"/>
      <c r="HSA26" s="15"/>
      <c r="HSB26" s="15"/>
      <c r="HSC26" s="15"/>
      <c r="HSD26" s="15"/>
      <c r="HSE26" s="15"/>
      <c r="HSF26" s="15"/>
      <c r="HSG26" s="15"/>
      <c r="HSH26" s="15"/>
      <c r="HSI26" s="15"/>
      <c r="HSJ26" s="15"/>
      <c r="HSK26" s="15"/>
      <c r="HSL26" s="15"/>
      <c r="HSM26" s="15"/>
      <c r="HSN26" s="15"/>
      <c r="HSO26" s="15"/>
      <c r="HSP26" s="15"/>
      <c r="HSQ26" s="15"/>
      <c r="HSR26" s="15"/>
      <c r="HSS26" s="15"/>
      <c r="HST26" s="15"/>
      <c r="HSU26" s="15"/>
      <c r="HSV26" s="15"/>
      <c r="HSW26" s="15"/>
      <c r="HSX26" s="15"/>
      <c r="HSY26" s="15"/>
      <c r="HSZ26" s="15"/>
      <c r="HTA26" s="15"/>
      <c r="HTB26" s="15"/>
      <c r="HTC26" s="15"/>
      <c r="HTD26" s="15"/>
      <c r="HTE26" s="15"/>
      <c r="HTF26" s="15"/>
      <c r="HTG26" s="15"/>
      <c r="HTH26" s="15"/>
      <c r="HTI26" s="15"/>
      <c r="HTJ26" s="15"/>
      <c r="HTK26" s="15"/>
      <c r="HTL26" s="15"/>
      <c r="HTM26" s="15"/>
      <c r="HTN26" s="15"/>
      <c r="HTO26" s="15"/>
      <c r="HTP26" s="15"/>
      <c r="HTQ26" s="15"/>
      <c r="HTR26" s="15"/>
      <c r="HTS26" s="15"/>
      <c r="HTT26" s="15"/>
      <c r="HTU26" s="15"/>
      <c r="HTV26" s="15"/>
      <c r="HTW26" s="15"/>
      <c r="HTX26" s="15"/>
      <c r="HTY26" s="15"/>
      <c r="HTZ26" s="15"/>
      <c r="HUA26" s="15"/>
      <c r="HUB26" s="15"/>
      <c r="HUC26" s="15"/>
      <c r="HUD26" s="15"/>
      <c r="HUE26" s="15"/>
      <c r="HUF26" s="15"/>
      <c r="HUG26" s="15"/>
      <c r="HUH26" s="15"/>
      <c r="HUI26" s="15"/>
      <c r="HUJ26" s="15"/>
      <c r="HUK26" s="15"/>
      <c r="HUL26" s="15"/>
      <c r="HUM26" s="15"/>
      <c r="HUN26" s="15"/>
      <c r="HUO26" s="15"/>
      <c r="HUP26" s="15"/>
      <c r="HUQ26" s="15"/>
      <c r="HUR26" s="15"/>
      <c r="HUS26" s="15"/>
      <c r="HUT26" s="15"/>
      <c r="HUU26" s="15"/>
      <c r="HUV26" s="15"/>
      <c r="HUW26" s="15"/>
      <c r="HUX26" s="15"/>
      <c r="HUY26" s="15"/>
      <c r="HUZ26" s="15"/>
      <c r="HVA26" s="15"/>
      <c r="HVB26" s="15"/>
      <c r="HVC26" s="15"/>
      <c r="HVD26" s="15"/>
      <c r="HVE26" s="15"/>
      <c r="HVF26" s="15"/>
      <c r="HVG26" s="15"/>
      <c r="HVH26" s="15"/>
      <c r="HVI26" s="15"/>
      <c r="HVJ26" s="15"/>
      <c r="HVK26" s="15"/>
      <c r="HVL26" s="15"/>
      <c r="HVM26" s="15"/>
      <c r="HVN26" s="15"/>
      <c r="HVO26" s="15"/>
      <c r="HVP26" s="15"/>
      <c r="HVQ26" s="15"/>
      <c r="HVR26" s="15"/>
      <c r="HVS26" s="15"/>
      <c r="HVT26" s="15"/>
      <c r="HVU26" s="15"/>
      <c r="HVV26" s="15"/>
      <c r="HVW26" s="15"/>
      <c r="HVX26" s="15"/>
      <c r="HVY26" s="15"/>
      <c r="HVZ26" s="15"/>
      <c r="HWA26" s="15"/>
      <c r="HWB26" s="15"/>
      <c r="HWC26" s="15"/>
      <c r="HWD26" s="15"/>
      <c r="HWE26" s="15"/>
      <c r="HWF26" s="15"/>
      <c r="HWG26" s="15"/>
      <c r="HWH26" s="15"/>
      <c r="HWI26" s="15"/>
      <c r="HWJ26" s="15"/>
      <c r="HWK26" s="15"/>
      <c r="HWL26" s="15"/>
      <c r="HWM26" s="15"/>
      <c r="HWN26" s="15"/>
      <c r="HWO26" s="15"/>
      <c r="HWP26" s="15"/>
      <c r="HWQ26" s="15"/>
      <c r="HWR26" s="15"/>
      <c r="HWS26" s="15"/>
      <c r="HWT26" s="15"/>
      <c r="HWU26" s="15"/>
      <c r="HWV26" s="15"/>
      <c r="HWW26" s="15"/>
      <c r="HWX26" s="15"/>
      <c r="HWY26" s="15"/>
      <c r="HWZ26" s="15"/>
      <c r="HXA26" s="15"/>
      <c r="HXB26" s="15"/>
      <c r="HXC26" s="15"/>
      <c r="HXD26" s="15"/>
      <c r="HXE26" s="15"/>
      <c r="HXF26" s="15"/>
      <c r="HXG26" s="15"/>
      <c r="HXH26" s="15"/>
      <c r="HXI26" s="15"/>
      <c r="HXJ26" s="15"/>
      <c r="HXK26" s="15"/>
      <c r="HXL26" s="15"/>
      <c r="HXM26" s="15"/>
      <c r="HXN26" s="15"/>
      <c r="HXO26" s="15"/>
      <c r="HXP26" s="15"/>
      <c r="HXQ26" s="15"/>
      <c r="HXR26" s="15"/>
      <c r="HXS26" s="15"/>
      <c r="HXT26" s="15"/>
      <c r="HXU26" s="15"/>
      <c r="HXV26" s="15"/>
      <c r="HXW26" s="15"/>
      <c r="HXX26" s="15"/>
      <c r="HXY26" s="15"/>
      <c r="HXZ26" s="15"/>
      <c r="HYA26" s="15"/>
      <c r="HYB26" s="15"/>
      <c r="HYC26" s="15"/>
      <c r="HYD26" s="15"/>
      <c r="HYE26" s="15"/>
      <c r="HYF26" s="15"/>
      <c r="HYG26" s="15"/>
      <c r="HYH26" s="15"/>
      <c r="HYI26" s="15"/>
      <c r="HYJ26" s="15"/>
      <c r="HYK26" s="15"/>
      <c r="HYL26" s="15"/>
      <c r="HYM26" s="15"/>
      <c r="HYN26" s="15"/>
      <c r="HYO26" s="15"/>
      <c r="HYP26" s="15"/>
      <c r="HYQ26" s="15"/>
      <c r="HYR26" s="15"/>
      <c r="HYS26" s="15"/>
      <c r="HYT26" s="15"/>
      <c r="HYU26" s="15"/>
      <c r="HYV26" s="15"/>
      <c r="HYW26" s="15"/>
      <c r="HYX26" s="15"/>
      <c r="HYY26" s="15"/>
      <c r="HYZ26" s="15"/>
      <c r="HZA26" s="15"/>
      <c r="HZB26" s="15"/>
      <c r="HZC26" s="15"/>
      <c r="HZD26" s="15"/>
      <c r="HZE26" s="15"/>
      <c r="HZF26" s="15"/>
      <c r="HZG26" s="15"/>
      <c r="HZH26" s="15"/>
      <c r="HZI26" s="15"/>
      <c r="HZJ26" s="15"/>
      <c r="HZK26" s="15"/>
      <c r="HZL26" s="15"/>
      <c r="HZM26" s="15"/>
      <c r="HZN26" s="15"/>
      <c r="HZO26" s="15"/>
      <c r="HZP26" s="15"/>
      <c r="HZQ26" s="15"/>
      <c r="HZR26" s="15"/>
      <c r="HZS26" s="15"/>
      <c r="HZT26" s="15"/>
      <c r="HZU26" s="15"/>
      <c r="HZV26" s="15"/>
      <c r="HZW26" s="15"/>
      <c r="HZX26" s="15"/>
      <c r="HZY26" s="15"/>
      <c r="HZZ26" s="15"/>
      <c r="IAA26" s="15"/>
      <c r="IAB26" s="15"/>
      <c r="IAC26" s="15"/>
      <c r="IAD26" s="15"/>
      <c r="IAE26" s="15"/>
      <c r="IAF26" s="15"/>
      <c r="IAG26" s="15"/>
      <c r="IAH26" s="15"/>
      <c r="IAI26" s="15"/>
      <c r="IAJ26" s="15"/>
      <c r="IAK26" s="15"/>
      <c r="IAL26" s="15"/>
      <c r="IAM26" s="15"/>
      <c r="IAN26" s="15"/>
      <c r="IAO26" s="15"/>
      <c r="IAP26" s="15"/>
      <c r="IAQ26" s="15"/>
      <c r="IAR26" s="15"/>
      <c r="IAS26" s="15"/>
      <c r="IAT26" s="15"/>
      <c r="IAU26" s="15"/>
      <c r="IAV26" s="15"/>
      <c r="IAW26" s="15"/>
      <c r="IAX26" s="15"/>
      <c r="IAY26" s="15"/>
      <c r="IAZ26" s="15"/>
      <c r="IBA26" s="15"/>
      <c r="IBB26" s="15"/>
      <c r="IBC26" s="15"/>
      <c r="IBD26" s="15"/>
      <c r="IBE26" s="15"/>
      <c r="IBF26" s="15"/>
      <c r="IBG26" s="15"/>
      <c r="IBH26" s="15"/>
      <c r="IBI26" s="15"/>
      <c r="IBJ26" s="15"/>
      <c r="IBK26" s="15"/>
      <c r="IBL26" s="15"/>
      <c r="IBM26" s="15"/>
      <c r="IBN26" s="15"/>
      <c r="IBO26" s="15"/>
      <c r="IBP26" s="15"/>
      <c r="IBQ26" s="15"/>
      <c r="IBR26" s="15"/>
      <c r="IBS26" s="15"/>
      <c r="IBT26" s="15"/>
      <c r="IBU26" s="15"/>
      <c r="IBV26" s="15"/>
      <c r="IBW26" s="15"/>
      <c r="IBX26" s="15"/>
      <c r="IBY26" s="15"/>
      <c r="IBZ26" s="15"/>
      <c r="ICA26" s="15"/>
      <c r="ICB26" s="15"/>
      <c r="ICC26" s="15"/>
      <c r="ICD26" s="15"/>
      <c r="ICE26" s="15"/>
      <c r="ICF26" s="15"/>
      <c r="ICG26" s="15"/>
      <c r="ICH26" s="15"/>
      <c r="ICI26" s="15"/>
      <c r="ICJ26" s="15"/>
      <c r="ICK26" s="15"/>
      <c r="ICL26" s="15"/>
      <c r="ICM26" s="15"/>
      <c r="ICN26" s="15"/>
      <c r="ICO26" s="15"/>
      <c r="ICP26" s="15"/>
      <c r="ICQ26" s="15"/>
      <c r="ICR26" s="15"/>
      <c r="ICS26" s="15"/>
      <c r="ICT26" s="15"/>
      <c r="ICU26" s="15"/>
      <c r="ICV26" s="15"/>
      <c r="ICW26" s="15"/>
      <c r="ICX26" s="15"/>
      <c r="ICY26" s="15"/>
      <c r="ICZ26" s="15"/>
      <c r="IDA26" s="15"/>
      <c r="IDB26" s="15"/>
      <c r="IDC26" s="15"/>
      <c r="IDD26" s="15"/>
      <c r="IDE26" s="15"/>
      <c r="IDF26" s="15"/>
      <c r="IDG26" s="15"/>
      <c r="IDH26" s="15"/>
      <c r="IDI26" s="15"/>
      <c r="IDJ26" s="15"/>
      <c r="IDK26" s="15"/>
      <c r="IDL26" s="15"/>
      <c r="IDM26" s="15"/>
      <c r="IDN26" s="15"/>
      <c r="IDO26" s="15"/>
      <c r="IDP26" s="15"/>
      <c r="IDQ26" s="15"/>
      <c r="IDR26" s="15"/>
      <c r="IDS26" s="15"/>
      <c r="IDT26" s="15"/>
      <c r="IDU26" s="15"/>
      <c r="IDV26" s="15"/>
      <c r="IDW26" s="15"/>
      <c r="IDX26" s="15"/>
      <c r="IDY26" s="15"/>
      <c r="IDZ26" s="15"/>
      <c r="IEA26" s="15"/>
      <c r="IEB26" s="15"/>
      <c r="IEC26" s="15"/>
      <c r="IED26" s="15"/>
      <c r="IEE26" s="15"/>
      <c r="IEF26" s="15"/>
      <c r="IEG26" s="15"/>
      <c r="IEH26" s="15"/>
      <c r="IEI26" s="15"/>
      <c r="IEJ26" s="15"/>
      <c r="IEK26" s="15"/>
      <c r="IEL26" s="15"/>
      <c r="IEM26" s="15"/>
      <c r="IEN26" s="15"/>
      <c r="IEO26" s="15"/>
      <c r="IEP26" s="15"/>
      <c r="IEQ26" s="15"/>
      <c r="IER26" s="15"/>
      <c r="IES26" s="15"/>
      <c r="IET26" s="15"/>
      <c r="IEU26" s="15"/>
      <c r="IEV26" s="15"/>
      <c r="IEW26" s="15"/>
      <c r="IEX26" s="15"/>
      <c r="IEY26" s="15"/>
      <c r="IEZ26" s="15"/>
      <c r="IFA26" s="15"/>
      <c r="IFB26" s="15"/>
      <c r="IFC26" s="15"/>
      <c r="IFD26" s="15"/>
      <c r="IFE26" s="15"/>
      <c r="IFF26" s="15"/>
      <c r="IFG26" s="15"/>
      <c r="IFH26" s="15"/>
      <c r="IFI26" s="15"/>
      <c r="IFJ26" s="15"/>
      <c r="IFK26" s="15"/>
      <c r="IFL26" s="15"/>
      <c r="IFM26" s="15"/>
      <c r="IFN26" s="15"/>
      <c r="IFO26" s="15"/>
      <c r="IFP26" s="15"/>
      <c r="IFQ26" s="15"/>
      <c r="IFR26" s="15"/>
      <c r="IFS26" s="15"/>
      <c r="IFT26" s="15"/>
      <c r="IFU26" s="15"/>
      <c r="IFV26" s="15"/>
      <c r="IFW26" s="15"/>
      <c r="IFX26" s="15"/>
      <c r="IFY26" s="15"/>
      <c r="IFZ26" s="15"/>
      <c r="IGA26" s="15"/>
      <c r="IGB26" s="15"/>
      <c r="IGC26" s="15"/>
      <c r="IGD26" s="15"/>
      <c r="IGE26" s="15"/>
      <c r="IGF26" s="15"/>
      <c r="IGG26" s="15"/>
      <c r="IGH26" s="15"/>
      <c r="IGI26" s="15"/>
      <c r="IGJ26" s="15"/>
      <c r="IGK26" s="15"/>
      <c r="IGL26" s="15"/>
      <c r="IGM26" s="15"/>
      <c r="IGN26" s="15"/>
      <c r="IGO26" s="15"/>
      <c r="IGP26" s="15"/>
      <c r="IGQ26" s="15"/>
      <c r="IGR26" s="15"/>
      <c r="IGS26" s="15"/>
      <c r="IGT26" s="15"/>
      <c r="IGU26" s="15"/>
      <c r="IGV26" s="15"/>
      <c r="IGW26" s="15"/>
      <c r="IGX26" s="15"/>
      <c r="IGY26" s="15"/>
      <c r="IGZ26" s="15"/>
      <c r="IHA26" s="15"/>
      <c r="IHB26" s="15"/>
      <c r="IHC26" s="15"/>
      <c r="IHD26" s="15"/>
      <c r="IHE26" s="15"/>
      <c r="IHF26" s="15"/>
      <c r="IHG26" s="15"/>
      <c r="IHH26" s="15"/>
      <c r="IHI26" s="15"/>
      <c r="IHJ26" s="15"/>
      <c r="IHK26" s="15"/>
      <c r="IHL26" s="15"/>
      <c r="IHM26" s="15"/>
      <c r="IHN26" s="15"/>
      <c r="IHO26" s="15"/>
      <c r="IHP26" s="15"/>
      <c r="IHQ26" s="15"/>
      <c r="IHR26" s="15"/>
      <c r="IHS26" s="15"/>
      <c r="IHT26" s="15"/>
      <c r="IHU26" s="15"/>
      <c r="IHV26" s="15"/>
      <c r="IHW26" s="15"/>
      <c r="IHX26" s="15"/>
      <c r="IHY26" s="15"/>
      <c r="IHZ26" s="15"/>
      <c r="IIA26" s="15"/>
      <c r="IIB26" s="15"/>
      <c r="IIC26" s="15"/>
      <c r="IID26" s="15"/>
      <c r="IIE26" s="15"/>
      <c r="IIF26" s="15"/>
      <c r="IIG26" s="15"/>
      <c r="IIH26" s="15"/>
      <c r="III26" s="15"/>
      <c r="IIJ26" s="15"/>
      <c r="IIK26" s="15"/>
      <c r="IIL26" s="15"/>
      <c r="IIM26" s="15"/>
      <c r="IIN26" s="15"/>
      <c r="IIO26" s="15"/>
      <c r="IIP26" s="15"/>
      <c r="IIQ26" s="15"/>
      <c r="IIR26" s="15"/>
      <c r="IIS26" s="15"/>
      <c r="IIT26" s="15"/>
      <c r="IIU26" s="15"/>
      <c r="IIV26" s="15"/>
      <c r="IIW26" s="15"/>
      <c r="IIX26" s="15"/>
      <c r="IIY26" s="15"/>
      <c r="IIZ26" s="15"/>
      <c r="IJA26" s="15"/>
      <c r="IJB26" s="15"/>
      <c r="IJC26" s="15"/>
      <c r="IJD26" s="15"/>
      <c r="IJE26" s="15"/>
      <c r="IJF26" s="15"/>
      <c r="IJG26" s="15"/>
      <c r="IJH26" s="15"/>
      <c r="IJI26" s="15"/>
      <c r="IJJ26" s="15"/>
      <c r="IJK26" s="15"/>
      <c r="IJL26" s="15"/>
      <c r="IJM26" s="15"/>
      <c r="IJN26" s="15"/>
      <c r="IJO26" s="15"/>
      <c r="IJP26" s="15"/>
      <c r="IJQ26" s="15"/>
      <c r="IJR26" s="15"/>
      <c r="IJS26" s="15"/>
      <c r="IJT26" s="15"/>
      <c r="IJU26" s="15"/>
      <c r="IJV26" s="15"/>
      <c r="IJW26" s="15"/>
      <c r="IJX26" s="15"/>
      <c r="IJY26" s="15"/>
      <c r="IJZ26" s="15"/>
      <c r="IKA26" s="15"/>
      <c r="IKB26" s="15"/>
      <c r="IKC26" s="15"/>
      <c r="IKD26" s="15"/>
      <c r="IKE26" s="15"/>
      <c r="IKF26" s="15"/>
      <c r="IKG26" s="15"/>
      <c r="IKH26" s="15"/>
      <c r="IKI26" s="15"/>
      <c r="IKJ26" s="15"/>
      <c r="IKK26" s="15"/>
      <c r="IKL26" s="15"/>
      <c r="IKM26" s="15"/>
      <c r="IKN26" s="15"/>
      <c r="IKO26" s="15"/>
      <c r="IKP26" s="15"/>
      <c r="IKQ26" s="15"/>
      <c r="IKR26" s="15"/>
      <c r="IKS26" s="15"/>
      <c r="IKT26" s="15"/>
      <c r="IKU26" s="15"/>
      <c r="IKV26" s="15"/>
      <c r="IKW26" s="15"/>
      <c r="IKX26" s="15"/>
      <c r="IKY26" s="15"/>
      <c r="IKZ26" s="15"/>
      <c r="ILA26" s="15"/>
      <c r="ILB26" s="15"/>
      <c r="ILC26" s="15"/>
      <c r="ILD26" s="15"/>
      <c r="ILE26" s="15"/>
      <c r="ILF26" s="15"/>
      <c r="ILG26" s="15"/>
      <c r="ILH26" s="15"/>
      <c r="ILI26" s="15"/>
      <c r="ILJ26" s="15"/>
      <c r="ILK26" s="15"/>
      <c r="ILL26" s="15"/>
      <c r="ILM26" s="15"/>
      <c r="ILN26" s="15"/>
      <c r="ILO26" s="15"/>
      <c r="ILP26" s="15"/>
      <c r="ILQ26" s="15"/>
      <c r="ILR26" s="15"/>
      <c r="ILS26" s="15"/>
      <c r="ILT26" s="15"/>
      <c r="ILU26" s="15"/>
      <c r="ILV26" s="15"/>
      <c r="ILW26" s="15"/>
      <c r="ILX26" s="15"/>
      <c r="ILY26" s="15"/>
      <c r="ILZ26" s="15"/>
      <c r="IMA26" s="15"/>
      <c r="IMB26" s="15"/>
      <c r="IMC26" s="15"/>
      <c r="IMD26" s="15"/>
      <c r="IME26" s="15"/>
      <c r="IMF26" s="15"/>
      <c r="IMG26" s="15"/>
      <c r="IMH26" s="15"/>
      <c r="IMI26" s="15"/>
      <c r="IMJ26" s="15"/>
      <c r="IMK26" s="15"/>
      <c r="IML26" s="15"/>
      <c r="IMM26" s="15"/>
      <c r="IMN26" s="15"/>
      <c r="IMO26" s="15"/>
      <c r="IMP26" s="15"/>
      <c r="IMQ26" s="15"/>
      <c r="IMR26" s="15"/>
      <c r="IMS26" s="15"/>
      <c r="IMT26" s="15"/>
      <c r="IMU26" s="15"/>
      <c r="IMV26" s="15"/>
      <c r="IMW26" s="15"/>
      <c r="IMX26" s="15"/>
      <c r="IMY26" s="15"/>
      <c r="IMZ26" s="15"/>
      <c r="INA26" s="15"/>
      <c r="INB26" s="15"/>
      <c r="INC26" s="15"/>
      <c r="IND26" s="15"/>
      <c r="INE26" s="15"/>
      <c r="INF26" s="15"/>
      <c r="ING26" s="15"/>
      <c r="INH26" s="15"/>
      <c r="INI26" s="15"/>
      <c r="INJ26" s="15"/>
      <c r="INK26" s="15"/>
      <c r="INL26" s="15"/>
      <c r="INM26" s="15"/>
      <c r="INN26" s="15"/>
      <c r="INO26" s="15"/>
      <c r="INP26" s="15"/>
      <c r="INQ26" s="15"/>
      <c r="INR26" s="15"/>
      <c r="INS26" s="15"/>
      <c r="INT26" s="15"/>
      <c r="INU26" s="15"/>
      <c r="INV26" s="15"/>
      <c r="INW26" s="15"/>
      <c r="INX26" s="15"/>
      <c r="INY26" s="15"/>
      <c r="INZ26" s="15"/>
      <c r="IOA26" s="15"/>
      <c r="IOB26" s="15"/>
      <c r="IOC26" s="15"/>
      <c r="IOD26" s="15"/>
      <c r="IOE26" s="15"/>
      <c r="IOF26" s="15"/>
      <c r="IOG26" s="15"/>
      <c r="IOH26" s="15"/>
      <c r="IOI26" s="15"/>
      <c r="IOJ26" s="15"/>
      <c r="IOK26" s="15"/>
      <c r="IOL26" s="15"/>
      <c r="IOM26" s="15"/>
      <c r="ION26" s="15"/>
      <c r="IOO26" s="15"/>
      <c r="IOP26" s="15"/>
      <c r="IOQ26" s="15"/>
      <c r="IOR26" s="15"/>
      <c r="IOS26" s="15"/>
      <c r="IOT26" s="15"/>
      <c r="IOU26" s="15"/>
      <c r="IOV26" s="15"/>
      <c r="IOW26" s="15"/>
      <c r="IOX26" s="15"/>
      <c r="IOY26" s="15"/>
      <c r="IOZ26" s="15"/>
      <c r="IPA26" s="15"/>
      <c r="IPB26" s="15"/>
      <c r="IPC26" s="15"/>
      <c r="IPD26" s="15"/>
      <c r="IPE26" s="15"/>
      <c r="IPF26" s="15"/>
      <c r="IPG26" s="15"/>
      <c r="IPH26" s="15"/>
      <c r="IPI26" s="15"/>
      <c r="IPJ26" s="15"/>
      <c r="IPK26" s="15"/>
      <c r="IPL26" s="15"/>
      <c r="IPM26" s="15"/>
      <c r="IPN26" s="15"/>
      <c r="IPO26" s="15"/>
      <c r="IPP26" s="15"/>
      <c r="IPQ26" s="15"/>
      <c r="IPR26" s="15"/>
      <c r="IPS26" s="15"/>
      <c r="IPT26" s="15"/>
      <c r="IPU26" s="15"/>
      <c r="IPV26" s="15"/>
      <c r="IPW26" s="15"/>
      <c r="IPX26" s="15"/>
      <c r="IPY26" s="15"/>
      <c r="IPZ26" s="15"/>
      <c r="IQA26" s="15"/>
      <c r="IQB26" s="15"/>
      <c r="IQC26" s="15"/>
      <c r="IQD26" s="15"/>
      <c r="IQE26" s="15"/>
      <c r="IQF26" s="15"/>
      <c r="IQG26" s="15"/>
      <c r="IQH26" s="15"/>
      <c r="IQI26" s="15"/>
      <c r="IQJ26" s="15"/>
      <c r="IQK26" s="15"/>
      <c r="IQL26" s="15"/>
      <c r="IQM26" s="15"/>
      <c r="IQN26" s="15"/>
      <c r="IQO26" s="15"/>
      <c r="IQP26" s="15"/>
      <c r="IQQ26" s="15"/>
      <c r="IQR26" s="15"/>
      <c r="IQS26" s="15"/>
      <c r="IQT26" s="15"/>
      <c r="IQU26" s="15"/>
      <c r="IQV26" s="15"/>
      <c r="IQW26" s="15"/>
      <c r="IQX26" s="15"/>
      <c r="IQY26" s="15"/>
      <c r="IQZ26" s="15"/>
      <c r="IRA26" s="15"/>
      <c r="IRB26" s="15"/>
      <c r="IRC26" s="15"/>
      <c r="IRD26" s="15"/>
      <c r="IRE26" s="15"/>
      <c r="IRF26" s="15"/>
      <c r="IRG26" s="15"/>
      <c r="IRH26" s="15"/>
      <c r="IRI26" s="15"/>
      <c r="IRJ26" s="15"/>
      <c r="IRK26" s="15"/>
      <c r="IRL26" s="15"/>
      <c r="IRM26" s="15"/>
      <c r="IRN26" s="15"/>
      <c r="IRO26" s="15"/>
      <c r="IRP26" s="15"/>
      <c r="IRQ26" s="15"/>
      <c r="IRR26" s="15"/>
      <c r="IRS26" s="15"/>
      <c r="IRT26" s="15"/>
      <c r="IRU26" s="15"/>
      <c r="IRV26" s="15"/>
      <c r="IRW26" s="15"/>
      <c r="IRX26" s="15"/>
      <c r="IRY26" s="15"/>
      <c r="IRZ26" s="15"/>
      <c r="ISA26" s="15"/>
      <c r="ISB26" s="15"/>
      <c r="ISC26" s="15"/>
      <c r="ISD26" s="15"/>
      <c r="ISE26" s="15"/>
      <c r="ISF26" s="15"/>
      <c r="ISG26" s="15"/>
      <c r="ISH26" s="15"/>
      <c r="ISI26" s="15"/>
      <c r="ISJ26" s="15"/>
      <c r="ISK26" s="15"/>
      <c r="ISL26" s="15"/>
      <c r="ISM26" s="15"/>
      <c r="ISN26" s="15"/>
      <c r="ISO26" s="15"/>
      <c r="ISP26" s="15"/>
      <c r="ISQ26" s="15"/>
      <c r="ISR26" s="15"/>
      <c r="ISS26" s="15"/>
      <c r="IST26" s="15"/>
      <c r="ISU26" s="15"/>
      <c r="ISV26" s="15"/>
      <c r="ISW26" s="15"/>
      <c r="ISX26" s="15"/>
      <c r="ISY26" s="15"/>
      <c r="ISZ26" s="15"/>
      <c r="ITA26" s="15"/>
      <c r="ITB26" s="15"/>
      <c r="ITC26" s="15"/>
      <c r="ITD26" s="15"/>
      <c r="ITE26" s="15"/>
      <c r="ITF26" s="15"/>
      <c r="ITG26" s="15"/>
      <c r="ITH26" s="15"/>
      <c r="ITI26" s="15"/>
      <c r="ITJ26" s="15"/>
      <c r="ITK26" s="15"/>
      <c r="ITL26" s="15"/>
      <c r="ITM26" s="15"/>
      <c r="ITN26" s="15"/>
      <c r="ITO26" s="15"/>
      <c r="ITP26" s="15"/>
      <c r="ITQ26" s="15"/>
      <c r="ITR26" s="15"/>
      <c r="ITS26" s="15"/>
      <c r="ITT26" s="15"/>
      <c r="ITU26" s="15"/>
      <c r="ITV26" s="15"/>
      <c r="ITW26" s="15"/>
      <c r="ITX26" s="15"/>
      <c r="ITY26" s="15"/>
      <c r="ITZ26" s="15"/>
      <c r="IUA26" s="15"/>
      <c r="IUB26" s="15"/>
      <c r="IUC26" s="15"/>
      <c r="IUD26" s="15"/>
      <c r="IUE26" s="15"/>
      <c r="IUF26" s="15"/>
      <c r="IUG26" s="15"/>
      <c r="IUH26" s="15"/>
      <c r="IUI26" s="15"/>
      <c r="IUJ26" s="15"/>
      <c r="IUK26" s="15"/>
      <c r="IUL26" s="15"/>
      <c r="IUM26" s="15"/>
      <c r="IUN26" s="15"/>
      <c r="IUO26" s="15"/>
      <c r="IUP26" s="15"/>
      <c r="IUQ26" s="15"/>
      <c r="IUR26" s="15"/>
      <c r="IUS26" s="15"/>
      <c r="IUT26" s="15"/>
      <c r="IUU26" s="15"/>
      <c r="IUV26" s="15"/>
      <c r="IUW26" s="15"/>
      <c r="IUX26" s="15"/>
      <c r="IUY26" s="15"/>
      <c r="IUZ26" s="15"/>
      <c r="IVA26" s="15"/>
      <c r="IVB26" s="15"/>
      <c r="IVC26" s="15"/>
      <c r="IVD26" s="15"/>
      <c r="IVE26" s="15"/>
      <c r="IVF26" s="15"/>
      <c r="IVG26" s="15"/>
      <c r="IVH26" s="15"/>
      <c r="IVI26" s="15"/>
      <c r="IVJ26" s="15"/>
      <c r="IVK26" s="15"/>
      <c r="IVL26" s="15"/>
      <c r="IVM26" s="15"/>
      <c r="IVN26" s="15"/>
      <c r="IVO26" s="15"/>
      <c r="IVP26" s="15"/>
      <c r="IVQ26" s="15"/>
      <c r="IVR26" s="15"/>
      <c r="IVS26" s="15"/>
      <c r="IVT26" s="15"/>
      <c r="IVU26" s="15"/>
      <c r="IVV26" s="15"/>
      <c r="IVW26" s="15"/>
      <c r="IVX26" s="15"/>
      <c r="IVY26" s="15"/>
      <c r="IVZ26" s="15"/>
      <c r="IWA26" s="15"/>
      <c r="IWB26" s="15"/>
      <c r="IWC26" s="15"/>
      <c r="IWD26" s="15"/>
      <c r="IWE26" s="15"/>
      <c r="IWF26" s="15"/>
      <c r="IWG26" s="15"/>
      <c r="IWH26" s="15"/>
      <c r="IWI26" s="15"/>
      <c r="IWJ26" s="15"/>
      <c r="IWK26" s="15"/>
      <c r="IWL26" s="15"/>
      <c r="IWM26" s="15"/>
      <c r="IWN26" s="15"/>
      <c r="IWO26" s="15"/>
      <c r="IWP26" s="15"/>
      <c r="IWQ26" s="15"/>
      <c r="IWR26" s="15"/>
      <c r="IWS26" s="15"/>
      <c r="IWT26" s="15"/>
      <c r="IWU26" s="15"/>
      <c r="IWV26" s="15"/>
      <c r="IWW26" s="15"/>
      <c r="IWX26" s="15"/>
      <c r="IWY26" s="15"/>
      <c r="IWZ26" s="15"/>
      <c r="IXA26" s="15"/>
      <c r="IXB26" s="15"/>
      <c r="IXC26" s="15"/>
      <c r="IXD26" s="15"/>
      <c r="IXE26" s="15"/>
      <c r="IXF26" s="15"/>
      <c r="IXG26" s="15"/>
      <c r="IXH26" s="15"/>
      <c r="IXI26" s="15"/>
      <c r="IXJ26" s="15"/>
      <c r="IXK26" s="15"/>
      <c r="IXL26" s="15"/>
      <c r="IXM26" s="15"/>
      <c r="IXN26" s="15"/>
      <c r="IXO26" s="15"/>
      <c r="IXP26" s="15"/>
      <c r="IXQ26" s="15"/>
      <c r="IXR26" s="15"/>
      <c r="IXS26" s="15"/>
      <c r="IXT26" s="15"/>
      <c r="IXU26" s="15"/>
      <c r="IXV26" s="15"/>
      <c r="IXW26" s="15"/>
      <c r="IXX26" s="15"/>
      <c r="IXY26" s="15"/>
      <c r="IXZ26" s="15"/>
      <c r="IYA26" s="15"/>
      <c r="IYB26" s="15"/>
      <c r="IYC26" s="15"/>
      <c r="IYD26" s="15"/>
      <c r="IYE26" s="15"/>
      <c r="IYF26" s="15"/>
      <c r="IYG26" s="15"/>
      <c r="IYH26" s="15"/>
      <c r="IYI26" s="15"/>
      <c r="IYJ26" s="15"/>
      <c r="IYK26" s="15"/>
      <c r="IYL26" s="15"/>
      <c r="IYM26" s="15"/>
      <c r="IYN26" s="15"/>
      <c r="IYO26" s="15"/>
      <c r="IYP26" s="15"/>
      <c r="IYQ26" s="15"/>
      <c r="IYR26" s="15"/>
      <c r="IYS26" s="15"/>
      <c r="IYT26" s="15"/>
      <c r="IYU26" s="15"/>
      <c r="IYV26" s="15"/>
      <c r="IYW26" s="15"/>
      <c r="IYX26" s="15"/>
      <c r="IYY26" s="15"/>
      <c r="IYZ26" s="15"/>
      <c r="IZA26" s="15"/>
      <c r="IZB26" s="15"/>
      <c r="IZC26" s="15"/>
      <c r="IZD26" s="15"/>
      <c r="IZE26" s="15"/>
      <c r="IZF26" s="15"/>
      <c r="IZG26" s="15"/>
      <c r="IZH26" s="15"/>
      <c r="IZI26" s="15"/>
      <c r="IZJ26" s="15"/>
      <c r="IZK26" s="15"/>
      <c r="IZL26" s="15"/>
      <c r="IZM26" s="15"/>
      <c r="IZN26" s="15"/>
      <c r="IZO26" s="15"/>
      <c r="IZP26" s="15"/>
      <c r="IZQ26" s="15"/>
      <c r="IZR26" s="15"/>
      <c r="IZS26" s="15"/>
      <c r="IZT26" s="15"/>
      <c r="IZU26" s="15"/>
      <c r="IZV26" s="15"/>
      <c r="IZW26" s="15"/>
      <c r="IZX26" s="15"/>
      <c r="IZY26" s="15"/>
      <c r="IZZ26" s="15"/>
      <c r="JAA26" s="15"/>
      <c r="JAB26" s="15"/>
      <c r="JAC26" s="15"/>
      <c r="JAD26" s="15"/>
      <c r="JAE26" s="15"/>
      <c r="JAF26" s="15"/>
      <c r="JAG26" s="15"/>
      <c r="JAH26" s="15"/>
      <c r="JAI26" s="15"/>
      <c r="JAJ26" s="15"/>
      <c r="JAK26" s="15"/>
      <c r="JAL26" s="15"/>
      <c r="JAM26" s="15"/>
      <c r="JAN26" s="15"/>
      <c r="JAO26" s="15"/>
      <c r="JAP26" s="15"/>
      <c r="JAQ26" s="15"/>
      <c r="JAR26" s="15"/>
      <c r="JAS26" s="15"/>
      <c r="JAT26" s="15"/>
      <c r="JAU26" s="15"/>
      <c r="JAV26" s="15"/>
      <c r="JAW26" s="15"/>
      <c r="JAX26" s="15"/>
      <c r="JAY26" s="15"/>
      <c r="JAZ26" s="15"/>
      <c r="JBA26" s="15"/>
      <c r="JBB26" s="15"/>
      <c r="JBC26" s="15"/>
      <c r="JBD26" s="15"/>
      <c r="JBE26" s="15"/>
      <c r="JBF26" s="15"/>
      <c r="JBG26" s="15"/>
      <c r="JBH26" s="15"/>
      <c r="JBI26" s="15"/>
      <c r="JBJ26" s="15"/>
      <c r="JBK26" s="15"/>
      <c r="JBL26" s="15"/>
      <c r="JBM26" s="15"/>
      <c r="JBN26" s="15"/>
      <c r="JBO26" s="15"/>
      <c r="JBP26" s="15"/>
      <c r="JBQ26" s="15"/>
      <c r="JBR26" s="15"/>
      <c r="JBS26" s="15"/>
      <c r="JBT26" s="15"/>
      <c r="JBU26" s="15"/>
      <c r="JBV26" s="15"/>
      <c r="JBW26" s="15"/>
      <c r="JBX26" s="15"/>
      <c r="JBY26" s="15"/>
      <c r="JBZ26" s="15"/>
      <c r="JCA26" s="15"/>
      <c r="JCB26" s="15"/>
      <c r="JCC26" s="15"/>
      <c r="JCD26" s="15"/>
      <c r="JCE26" s="15"/>
      <c r="JCF26" s="15"/>
      <c r="JCG26" s="15"/>
      <c r="JCH26" s="15"/>
      <c r="JCI26" s="15"/>
      <c r="JCJ26" s="15"/>
      <c r="JCK26" s="15"/>
      <c r="JCL26" s="15"/>
      <c r="JCM26" s="15"/>
      <c r="JCN26" s="15"/>
      <c r="JCO26" s="15"/>
      <c r="JCP26" s="15"/>
      <c r="JCQ26" s="15"/>
      <c r="JCR26" s="15"/>
      <c r="JCS26" s="15"/>
      <c r="JCT26" s="15"/>
      <c r="JCU26" s="15"/>
      <c r="JCV26" s="15"/>
      <c r="JCW26" s="15"/>
      <c r="JCX26" s="15"/>
      <c r="JCY26" s="15"/>
      <c r="JCZ26" s="15"/>
      <c r="JDA26" s="15"/>
      <c r="JDB26" s="15"/>
      <c r="JDC26" s="15"/>
      <c r="JDD26" s="15"/>
      <c r="JDE26" s="15"/>
      <c r="JDF26" s="15"/>
      <c r="JDG26" s="15"/>
      <c r="JDH26" s="15"/>
      <c r="JDI26" s="15"/>
      <c r="JDJ26" s="15"/>
      <c r="JDK26" s="15"/>
      <c r="JDL26" s="15"/>
      <c r="JDM26" s="15"/>
      <c r="JDN26" s="15"/>
      <c r="JDO26" s="15"/>
      <c r="JDP26" s="15"/>
      <c r="JDQ26" s="15"/>
      <c r="JDR26" s="15"/>
      <c r="JDS26" s="15"/>
      <c r="JDT26" s="15"/>
      <c r="JDU26" s="15"/>
      <c r="JDV26" s="15"/>
      <c r="JDW26" s="15"/>
      <c r="JDX26" s="15"/>
      <c r="JDY26" s="15"/>
      <c r="JDZ26" s="15"/>
      <c r="JEA26" s="15"/>
      <c r="JEB26" s="15"/>
      <c r="JEC26" s="15"/>
      <c r="JED26" s="15"/>
      <c r="JEE26" s="15"/>
      <c r="JEF26" s="15"/>
      <c r="JEG26" s="15"/>
      <c r="JEH26" s="15"/>
      <c r="JEI26" s="15"/>
      <c r="JEJ26" s="15"/>
      <c r="JEK26" s="15"/>
      <c r="JEL26" s="15"/>
      <c r="JEM26" s="15"/>
      <c r="JEN26" s="15"/>
      <c r="JEO26" s="15"/>
      <c r="JEP26" s="15"/>
      <c r="JEQ26" s="15"/>
      <c r="JER26" s="15"/>
      <c r="JES26" s="15"/>
      <c r="JET26" s="15"/>
      <c r="JEU26" s="15"/>
      <c r="JEV26" s="15"/>
      <c r="JEW26" s="15"/>
      <c r="JEX26" s="15"/>
      <c r="JEY26" s="15"/>
      <c r="JEZ26" s="15"/>
      <c r="JFA26" s="15"/>
      <c r="JFB26" s="15"/>
      <c r="JFC26" s="15"/>
      <c r="JFD26" s="15"/>
      <c r="JFE26" s="15"/>
      <c r="JFF26" s="15"/>
      <c r="JFG26" s="15"/>
      <c r="JFH26" s="15"/>
      <c r="JFI26" s="15"/>
      <c r="JFJ26" s="15"/>
      <c r="JFK26" s="15"/>
      <c r="JFL26" s="15"/>
      <c r="JFM26" s="15"/>
      <c r="JFN26" s="15"/>
      <c r="JFO26" s="15"/>
      <c r="JFP26" s="15"/>
      <c r="JFQ26" s="15"/>
      <c r="JFR26" s="15"/>
      <c r="JFS26" s="15"/>
      <c r="JFT26" s="15"/>
      <c r="JFU26" s="15"/>
      <c r="JFV26" s="15"/>
      <c r="JFW26" s="15"/>
      <c r="JFX26" s="15"/>
      <c r="JFY26" s="15"/>
      <c r="JFZ26" s="15"/>
      <c r="JGA26" s="15"/>
      <c r="JGB26" s="15"/>
      <c r="JGC26" s="15"/>
      <c r="JGD26" s="15"/>
      <c r="JGE26" s="15"/>
      <c r="JGF26" s="15"/>
      <c r="JGG26" s="15"/>
      <c r="JGH26" s="15"/>
      <c r="JGI26" s="15"/>
      <c r="JGJ26" s="15"/>
      <c r="JGK26" s="15"/>
      <c r="JGL26" s="15"/>
      <c r="JGM26" s="15"/>
      <c r="JGN26" s="15"/>
      <c r="JGO26" s="15"/>
      <c r="JGP26" s="15"/>
      <c r="JGQ26" s="15"/>
      <c r="JGR26" s="15"/>
      <c r="JGS26" s="15"/>
      <c r="JGT26" s="15"/>
      <c r="JGU26" s="15"/>
      <c r="JGV26" s="15"/>
      <c r="JGW26" s="15"/>
      <c r="JGX26" s="15"/>
      <c r="JGY26" s="15"/>
      <c r="JGZ26" s="15"/>
      <c r="JHA26" s="15"/>
      <c r="JHB26" s="15"/>
      <c r="JHC26" s="15"/>
      <c r="JHD26" s="15"/>
      <c r="JHE26" s="15"/>
      <c r="JHF26" s="15"/>
      <c r="JHG26" s="15"/>
      <c r="JHH26" s="15"/>
      <c r="JHI26" s="15"/>
      <c r="JHJ26" s="15"/>
      <c r="JHK26" s="15"/>
      <c r="JHL26" s="15"/>
      <c r="JHM26" s="15"/>
      <c r="JHN26" s="15"/>
      <c r="JHO26" s="15"/>
      <c r="JHP26" s="15"/>
      <c r="JHQ26" s="15"/>
      <c r="JHR26" s="15"/>
      <c r="JHS26" s="15"/>
      <c r="JHT26" s="15"/>
      <c r="JHU26" s="15"/>
      <c r="JHV26" s="15"/>
      <c r="JHW26" s="15"/>
      <c r="JHX26" s="15"/>
      <c r="JHY26" s="15"/>
      <c r="JHZ26" s="15"/>
      <c r="JIA26" s="15"/>
      <c r="JIB26" s="15"/>
      <c r="JIC26" s="15"/>
      <c r="JID26" s="15"/>
      <c r="JIE26" s="15"/>
      <c r="JIF26" s="15"/>
      <c r="JIG26" s="15"/>
      <c r="JIH26" s="15"/>
      <c r="JII26" s="15"/>
      <c r="JIJ26" s="15"/>
      <c r="JIK26" s="15"/>
      <c r="JIL26" s="15"/>
      <c r="JIM26" s="15"/>
      <c r="JIN26" s="15"/>
      <c r="JIO26" s="15"/>
      <c r="JIP26" s="15"/>
      <c r="JIQ26" s="15"/>
      <c r="JIR26" s="15"/>
      <c r="JIS26" s="15"/>
      <c r="JIT26" s="15"/>
      <c r="JIU26" s="15"/>
      <c r="JIV26" s="15"/>
      <c r="JIW26" s="15"/>
      <c r="JIX26" s="15"/>
      <c r="JIY26" s="15"/>
      <c r="JIZ26" s="15"/>
      <c r="JJA26" s="15"/>
      <c r="JJB26" s="15"/>
      <c r="JJC26" s="15"/>
      <c r="JJD26" s="15"/>
      <c r="JJE26" s="15"/>
      <c r="JJF26" s="15"/>
      <c r="JJG26" s="15"/>
      <c r="JJH26" s="15"/>
      <c r="JJI26" s="15"/>
      <c r="JJJ26" s="15"/>
      <c r="JJK26" s="15"/>
      <c r="JJL26" s="15"/>
      <c r="JJM26" s="15"/>
      <c r="JJN26" s="15"/>
      <c r="JJO26" s="15"/>
      <c r="JJP26" s="15"/>
      <c r="JJQ26" s="15"/>
      <c r="JJR26" s="15"/>
      <c r="JJS26" s="15"/>
      <c r="JJT26" s="15"/>
      <c r="JJU26" s="15"/>
      <c r="JJV26" s="15"/>
      <c r="JJW26" s="15"/>
      <c r="JJX26" s="15"/>
      <c r="JJY26" s="15"/>
      <c r="JJZ26" s="15"/>
      <c r="JKA26" s="15"/>
      <c r="JKB26" s="15"/>
      <c r="JKC26" s="15"/>
      <c r="JKD26" s="15"/>
      <c r="JKE26" s="15"/>
      <c r="JKF26" s="15"/>
      <c r="JKG26" s="15"/>
      <c r="JKH26" s="15"/>
      <c r="JKI26" s="15"/>
      <c r="JKJ26" s="15"/>
      <c r="JKK26" s="15"/>
      <c r="JKL26" s="15"/>
      <c r="JKM26" s="15"/>
      <c r="JKN26" s="15"/>
      <c r="JKO26" s="15"/>
      <c r="JKP26" s="15"/>
      <c r="JKQ26" s="15"/>
      <c r="JKR26" s="15"/>
      <c r="JKS26" s="15"/>
      <c r="JKT26" s="15"/>
      <c r="JKU26" s="15"/>
      <c r="JKV26" s="15"/>
      <c r="JKW26" s="15"/>
      <c r="JKX26" s="15"/>
      <c r="JKY26" s="15"/>
      <c r="JKZ26" s="15"/>
      <c r="JLA26" s="15"/>
      <c r="JLB26" s="15"/>
      <c r="JLC26" s="15"/>
      <c r="JLD26" s="15"/>
      <c r="JLE26" s="15"/>
      <c r="JLF26" s="15"/>
      <c r="JLG26" s="15"/>
      <c r="JLH26" s="15"/>
      <c r="JLI26" s="15"/>
      <c r="JLJ26" s="15"/>
      <c r="JLK26" s="15"/>
      <c r="JLL26" s="15"/>
      <c r="JLM26" s="15"/>
      <c r="JLN26" s="15"/>
      <c r="JLO26" s="15"/>
      <c r="JLP26" s="15"/>
      <c r="JLQ26" s="15"/>
      <c r="JLR26" s="15"/>
      <c r="JLS26" s="15"/>
      <c r="JLT26" s="15"/>
      <c r="JLU26" s="15"/>
      <c r="JLV26" s="15"/>
      <c r="JLW26" s="15"/>
      <c r="JLX26" s="15"/>
      <c r="JLY26" s="15"/>
      <c r="JLZ26" s="15"/>
      <c r="JMA26" s="15"/>
      <c r="JMB26" s="15"/>
      <c r="JMC26" s="15"/>
      <c r="JMD26" s="15"/>
      <c r="JME26" s="15"/>
      <c r="JMF26" s="15"/>
      <c r="JMG26" s="15"/>
      <c r="JMH26" s="15"/>
      <c r="JMI26" s="15"/>
      <c r="JMJ26" s="15"/>
      <c r="JMK26" s="15"/>
      <c r="JML26" s="15"/>
      <c r="JMM26" s="15"/>
      <c r="JMN26" s="15"/>
      <c r="JMO26" s="15"/>
      <c r="JMP26" s="15"/>
      <c r="JMQ26" s="15"/>
      <c r="JMR26" s="15"/>
      <c r="JMS26" s="15"/>
      <c r="JMT26" s="15"/>
      <c r="JMU26" s="15"/>
      <c r="JMV26" s="15"/>
      <c r="JMW26" s="15"/>
      <c r="JMX26" s="15"/>
      <c r="JMY26" s="15"/>
      <c r="JMZ26" s="15"/>
      <c r="JNA26" s="15"/>
      <c r="JNB26" s="15"/>
      <c r="JNC26" s="15"/>
      <c r="JND26" s="15"/>
      <c r="JNE26" s="15"/>
      <c r="JNF26" s="15"/>
      <c r="JNG26" s="15"/>
      <c r="JNH26" s="15"/>
      <c r="JNI26" s="15"/>
      <c r="JNJ26" s="15"/>
      <c r="JNK26" s="15"/>
      <c r="JNL26" s="15"/>
      <c r="JNM26" s="15"/>
      <c r="JNN26" s="15"/>
      <c r="JNO26" s="15"/>
      <c r="JNP26" s="15"/>
      <c r="JNQ26" s="15"/>
      <c r="JNR26" s="15"/>
      <c r="JNS26" s="15"/>
      <c r="JNT26" s="15"/>
      <c r="JNU26" s="15"/>
      <c r="JNV26" s="15"/>
      <c r="JNW26" s="15"/>
      <c r="JNX26" s="15"/>
      <c r="JNY26" s="15"/>
      <c r="JNZ26" s="15"/>
      <c r="JOA26" s="15"/>
      <c r="JOB26" s="15"/>
      <c r="JOC26" s="15"/>
      <c r="JOD26" s="15"/>
      <c r="JOE26" s="15"/>
      <c r="JOF26" s="15"/>
      <c r="JOG26" s="15"/>
      <c r="JOH26" s="15"/>
      <c r="JOI26" s="15"/>
      <c r="JOJ26" s="15"/>
      <c r="JOK26" s="15"/>
      <c r="JOL26" s="15"/>
      <c r="JOM26" s="15"/>
      <c r="JON26" s="15"/>
      <c r="JOO26" s="15"/>
      <c r="JOP26" s="15"/>
      <c r="JOQ26" s="15"/>
      <c r="JOR26" s="15"/>
      <c r="JOS26" s="15"/>
      <c r="JOT26" s="15"/>
      <c r="JOU26" s="15"/>
      <c r="JOV26" s="15"/>
      <c r="JOW26" s="15"/>
      <c r="JOX26" s="15"/>
      <c r="JOY26" s="15"/>
      <c r="JOZ26" s="15"/>
      <c r="JPA26" s="15"/>
      <c r="JPB26" s="15"/>
      <c r="JPC26" s="15"/>
      <c r="JPD26" s="15"/>
      <c r="JPE26" s="15"/>
      <c r="JPF26" s="15"/>
      <c r="JPG26" s="15"/>
      <c r="JPH26" s="15"/>
      <c r="JPI26" s="15"/>
      <c r="JPJ26" s="15"/>
      <c r="JPK26" s="15"/>
      <c r="JPL26" s="15"/>
      <c r="JPM26" s="15"/>
      <c r="JPN26" s="15"/>
      <c r="JPO26" s="15"/>
      <c r="JPP26" s="15"/>
      <c r="JPQ26" s="15"/>
      <c r="JPR26" s="15"/>
      <c r="JPS26" s="15"/>
      <c r="JPT26" s="15"/>
      <c r="JPU26" s="15"/>
      <c r="JPV26" s="15"/>
      <c r="JPW26" s="15"/>
      <c r="JPX26" s="15"/>
      <c r="JPY26" s="15"/>
      <c r="JPZ26" s="15"/>
      <c r="JQA26" s="15"/>
      <c r="JQB26" s="15"/>
      <c r="JQC26" s="15"/>
      <c r="JQD26" s="15"/>
      <c r="JQE26" s="15"/>
      <c r="JQF26" s="15"/>
      <c r="JQG26" s="15"/>
      <c r="JQH26" s="15"/>
      <c r="JQI26" s="15"/>
      <c r="JQJ26" s="15"/>
      <c r="JQK26" s="15"/>
      <c r="JQL26" s="15"/>
      <c r="JQM26" s="15"/>
      <c r="JQN26" s="15"/>
      <c r="JQO26" s="15"/>
      <c r="JQP26" s="15"/>
      <c r="JQQ26" s="15"/>
      <c r="JQR26" s="15"/>
      <c r="JQS26" s="15"/>
      <c r="JQT26" s="15"/>
      <c r="JQU26" s="15"/>
      <c r="JQV26" s="15"/>
      <c r="JQW26" s="15"/>
      <c r="JQX26" s="15"/>
      <c r="JQY26" s="15"/>
      <c r="JQZ26" s="15"/>
      <c r="JRA26" s="15"/>
      <c r="JRB26" s="15"/>
      <c r="JRC26" s="15"/>
      <c r="JRD26" s="15"/>
      <c r="JRE26" s="15"/>
      <c r="JRF26" s="15"/>
      <c r="JRG26" s="15"/>
      <c r="JRH26" s="15"/>
      <c r="JRI26" s="15"/>
      <c r="JRJ26" s="15"/>
      <c r="JRK26" s="15"/>
      <c r="JRL26" s="15"/>
      <c r="JRM26" s="15"/>
      <c r="JRN26" s="15"/>
      <c r="JRO26" s="15"/>
      <c r="JRP26" s="15"/>
      <c r="JRQ26" s="15"/>
      <c r="JRR26" s="15"/>
      <c r="JRS26" s="15"/>
      <c r="JRT26" s="15"/>
      <c r="JRU26" s="15"/>
      <c r="JRV26" s="15"/>
      <c r="JRW26" s="15"/>
      <c r="JRX26" s="15"/>
      <c r="JRY26" s="15"/>
      <c r="JRZ26" s="15"/>
      <c r="JSA26" s="15"/>
      <c r="JSB26" s="15"/>
      <c r="JSC26" s="15"/>
      <c r="JSD26" s="15"/>
      <c r="JSE26" s="15"/>
      <c r="JSF26" s="15"/>
      <c r="JSG26" s="15"/>
      <c r="JSH26" s="15"/>
      <c r="JSI26" s="15"/>
      <c r="JSJ26" s="15"/>
      <c r="JSK26" s="15"/>
      <c r="JSL26" s="15"/>
      <c r="JSM26" s="15"/>
      <c r="JSN26" s="15"/>
      <c r="JSO26" s="15"/>
      <c r="JSP26" s="15"/>
      <c r="JSQ26" s="15"/>
      <c r="JSR26" s="15"/>
      <c r="JSS26" s="15"/>
      <c r="JST26" s="15"/>
      <c r="JSU26" s="15"/>
      <c r="JSV26" s="15"/>
      <c r="JSW26" s="15"/>
      <c r="JSX26" s="15"/>
      <c r="JSY26" s="15"/>
      <c r="JSZ26" s="15"/>
      <c r="JTA26" s="15"/>
      <c r="JTB26" s="15"/>
      <c r="JTC26" s="15"/>
      <c r="JTD26" s="15"/>
      <c r="JTE26" s="15"/>
      <c r="JTF26" s="15"/>
      <c r="JTG26" s="15"/>
      <c r="JTH26" s="15"/>
      <c r="JTI26" s="15"/>
      <c r="JTJ26" s="15"/>
      <c r="JTK26" s="15"/>
      <c r="JTL26" s="15"/>
      <c r="JTM26" s="15"/>
      <c r="JTN26" s="15"/>
      <c r="JTO26" s="15"/>
      <c r="JTP26" s="15"/>
      <c r="JTQ26" s="15"/>
      <c r="JTR26" s="15"/>
      <c r="JTS26" s="15"/>
      <c r="JTT26" s="15"/>
      <c r="JTU26" s="15"/>
      <c r="JTV26" s="15"/>
      <c r="JTW26" s="15"/>
      <c r="JTX26" s="15"/>
      <c r="JTY26" s="15"/>
      <c r="JTZ26" s="15"/>
      <c r="JUA26" s="15"/>
      <c r="JUB26" s="15"/>
      <c r="JUC26" s="15"/>
      <c r="JUD26" s="15"/>
      <c r="JUE26" s="15"/>
      <c r="JUF26" s="15"/>
      <c r="JUG26" s="15"/>
      <c r="JUH26" s="15"/>
      <c r="JUI26" s="15"/>
      <c r="JUJ26" s="15"/>
      <c r="JUK26" s="15"/>
      <c r="JUL26" s="15"/>
      <c r="JUM26" s="15"/>
      <c r="JUN26" s="15"/>
      <c r="JUO26" s="15"/>
      <c r="JUP26" s="15"/>
      <c r="JUQ26" s="15"/>
      <c r="JUR26" s="15"/>
      <c r="JUS26" s="15"/>
      <c r="JUT26" s="15"/>
      <c r="JUU26" s="15"/>
      <c r="JUV26" s="15"/>
      <c r="JUW26" s="15"/>
      <c r="JUX26" s="15"/>
      <c r="JUY26" s="15"/>
      <c r="JUZ26" s="15"/>
      <c r="JVA26" s="15"/>
      <c r="JVB26" s="15"/>
      <c r="JVC26" s="15"/>
      <c r="JVD26" s="15"/>
      <c r="JVE26" s="15"/>
      <c r="JVF26" s="15"/>
      <c r="JVG26" s="15"/>
      <c r="JVH26" s="15"/>
      <c r="JVI26" s="15"/>
      <c r="JVJ26" s="15"/>
      <c r="JVK26" s="15"/>
      <c r="JVL26" s="15"/>
      <c r="JVM26" s="15"/>
      <c r="JVN26" s="15"/>
      <c r="JVO26" s="15"/>
      <c r="JVP26" s="15"/>
      <c r="JVQ26" s="15"/>
      <c r="JVR26" s="15"/>
      <c r="JVS26" s="15"/>
      <c r="JVT26" s="15"/>
      <c r="JVU26" s="15"/>
      <c r="JVV26" s="15"/>
      <c r="JVW26" s="15"/>
      <c r="JVX26" s="15"/>
      <c r="JVY26" s="15"/>
      <c r="JVZ26" s="15"/>
      <c r="JWA26" s="15"/>
      <c r="JWB26" s="15"/>
      <c r="JWC26" s="15"/>
      <c r="JWD26" s="15"/>
      <c r="JWE26" s="15"/>
      <c r="JWF26" s="15"/>
      <c r="JWG26" s="15"/>
      <c r="JWH26" s="15"/>
      <c r="JWI26" s="15"/>
      <c r="JWJ26" s="15"/>
      <c r="JWK26" s="15"/>
      <c r="JWL26" s="15"/>
      <c r="JWM26" s="15"/>
      <c r="JWN26" s="15"/>
      <c r="JWO26" s="15"/>
      <c r="JWP26" s="15"/>
      <c r="JWQ26" s="15"/>
      <c r="JWR26" s="15"/>
      <c r="JWS26" s="15"/>
      <c r="JWT26" s="15"/>
      <c r="JWU26" s="15"/>
      <c r="JWV26" s="15"/>
      <c r="JWW26" s="15"/>
      <c r="JWX26" s="15"/>
      <c r="JWY26" s="15"/>
      <c r="JWZ26" s="15"/>
      <c r="JXA26" s="15"/>
      <c r="JXB26" s="15"/>
      <c r="JXC26" s="15"/>
      <c r="JXD26" s="15"/>
      <c r="JXE26" s="15"/>
      <c r="JXF26" s="15"/>
      <c r="JXG26" s="15"/>
      <c r="JXH26" s="15"/>
      <c r="JXI26" s="15"/>
      <c r="JXJ26" s="15"/>
      <c r="JXK26" s="15"/>
      <c r="JXL26" s="15"/>
      <c r="JXM26" s="15"/>
      <c r="JXN26" s="15"/>
      <c r="JXO26" s="15"/>
      <c r="JXP26" s="15"/>
      <c r="JXQ26" s="15"/>
      <c r="JXR26" s="15"/>
      <c r="JXS26" s="15"/>
      <c r="JXT26" s="15"/>
      <c r="JXU26" s="15"/>
      <c r="JXV26" s="15"/>
      <c r="JXW26" s="15"/>
      <c r="JXX26" s="15"/>
      <c r="JXY26" s="15"/>
      <c r="JXZ26" s="15"/>
      <c r="JYA26" s="15"/>
      <c r="JYB26" s="15"/>
      <c r="JYC26" s="15"/>
      <c r="JYD26" s="15"/>
      <c r="JYE26" s="15"/>
      <c r="JYF26" s="15"/>
      <c r="JYG26" s="15"/>
      <c r="JYH26" s="15"/>
      <c r="JYI26" s="15"/>
      <c r="JYJ26" s="15"/>
      <c r="JYK26" s="15"/>
      <c r="JYL26" s="15"/>
      <c r="JYM26" s="15"/>
      <c r="JYN26" s="15"/>
      <c r="JYO26" s="15"/>
      <c r="JYP26" s="15"/>
      <c r="JYQ26" s="15"/>
      <c r="JYR26" s="15"/>
      <c r="JYS26" s="15"/>
      <c r="JYT26" s="15"/>
      <c r="JYU26" s="15"/>
      <c r="JYV26" s="15"/>
      <c r="JYW26" s="15"/>
      <c r="JYX26" s="15"/>
      <c r="JYY26" s="15"/>
      <c r="JYZ26" s="15"/>
      <c r="JZA26" s="15"/>
      <c r="JZB26" s="15"/>
      <c r="JZC26" s="15"/>
      <c r="JZD26" s="15"/>
      <c r="JZE26" s="15"/>
      <c r="JZF26" s="15"/>
      <c r="JZG26" s="15"/>
      <c r="JZH26" s="15"/>
      <c r="JZI26" s="15"/>
      <c r="JZJ26" s="15"/>
      <c r="JZK26" s="15"/>
      <c r="JZL26" s="15"/>
      <c r="JZM26" s="15"/>
      <c r="JZN26" s="15"/>
      <c r="JZO26" s="15"/>
      <c r="JZP26" s="15"/>
      <c r="JZQ26" s="15"/>
      <c r="JZR26" s="15"/>
      <c r="JZS26" s="15"/>
      <c r="JZT26" s="15"/>
      <c r="JZU26" s="15"/>
      <c r="JZV26" s="15"/>
      <c r="JZW26" s="15"/>
      <c r="JZX26" s="15"/>
      <c r="JZY26" s="15"/>
      <c r="JZZ26" s="15"/>
      <c r="KAA26" s="15"/>
      <c r="KAB26" s="15"/>
      <c r="KAC26" s="15"/>
      <c r="KAD26" s="15"/>
      <c r="KAE26" s="15"/>
      <c r="KAF26" s="15"/>
      <c r="KAG26" s="15"/>
      <c r="KAH26" s="15"/>
      <c r="KAI26" s="15"/>
      <c r="KAJ26" s="15"/>
      <c r="KAK26" s="15"/>
      <c r="KAL26" s="15"/>
      <c r="KAM26" s="15"/>
      <c r="KAN26" s="15"/>
      <c r="KAO26" s="15"/>
      <c r="KAP26" s="15"/>
      <c r="KAQ26" s="15"/>
      <c r="KAR26" s="15"/>
      <c r="KAS26" s="15"/>
      <c r="KAT26" s="15"/>
      <c r="KAU26" s="15"/>
      <c r="KAV26" s="15"/>
      <c r="KAW26" s="15"/>
      <c r="KAX26" s="15"/>
      <c r="KAY26" s="15"/>
      <c r="KAZ26" s="15"/>
      <c r="KBA26" s="15"/>
      <c r="KBB26" s="15"/>
      <c r="KBC26" s="15"/>
      <c r="KBD26" s="15"/>
      <c r="KBE26" s="15"/>
      <c r="KBF26" s="15"/>
      <c r="KBG26" s="15"/>
      <c r="KBH26" s="15"/>
      <c r="KBI26" s="15"/>
      <c r="KBJ26" s="15"/>
      <c r="KBK26" s="15"/>
      <c r="KBL26" s="15"/>
      <c r="KBM26" s="15"/>
      <c r="KBN26" s="15"/>
      <c r="KBO26" s="15"/>
      <c r="KBP26" s="15"/>
      <c r="KBQ26" s="15"/>
      <c r="KBR26" s="15"/>
      <c r="KBS26" s="15"/>
      <c r="KBT26" s="15"/>
      <c r="KBU26" s="15"/>
      <c r="KBV26" s="15"/>
      <c r="KBW26" s="15"/>
      <c r="KBX26" s="15"/>
      <c r="KBY26" s="15"/>
      <c r="KBZ26" s="15"/>
      <c r="KCA26" s="15"/>
      <c r="KCB26" s="15"/>
      <c r="KCC26" s="15"/>
      <c r="KCD26" s="15"/>
      <c r="KCE26" s="15"/>
      <c r="KCF26" s="15"/>
      <c r="KCG26" s="15"/>
      <c r="KCH26" s="15"/>
      <c r="KCI26" s="15"/>
      <c r="KCJ26" s="15"/>
      <c r="KCK26" s="15"/>
      <c r="KCL26" s="15"/>
      <c r="KCM26" s="15"/>
      <c r="KCN26" s="15"/>
      <c r="KCO26" s="15"/>
      <c r="KCP26" s="15"/>
      <c r="KCQ26" s="15"/>
      <c r="KCR26" s="15"/>
      <c r="KCS26" s="15"/>
      <c r="KCT26" s="15"/>
      <c r="KCU26" s="15"/>
      <c r="KCV26" s="15"/>
      <c r="KCW26" s="15"/>
      <c r="KCX26" s="15"/>
      <c r="KCY26" s="15"/>
      <c r="KCZ26" s="15"/>
      <c r="KDA26" s="15"/>
      <c r="KDB26" s="15"/>
      <c r="KDC26" s="15"/>
      <c r="KDD26" s="15"/>
      <c r="KDE26" s="15"/>
      <c r="KDF26" s="15"/>
      <c r="KDG26" s="15"/>
      <c r="KDH26" s="15"/>
      <c r="KDI26" s="15"/>
      <c r="KDJ26" s="15"/>
      <c r="KDK26" s="15"/>
      <c r="KDL26" s="15"/>
      <c r="KDM26" s="15"/>
      <c r="KDN26" s="15"/>
      <c r="KDO26" s="15"/>
      <c r="KDP26" s="15"/>
      <c r="KDQ26" s="15"/>
      <c r="KDR26" s="15"/>
      <c r="KDS26" s="15"/>
      <c r="KDT26" s="15"/>
      <c r="KDU26" s="15"/>
      <c r="KDV26" s="15"/>
      <c r="KDW26" s="15"/>
      <c r="KDX26" s="15"/>
      <c r="KDY26" s="15"/>
      <c r="KDZ26" s="15"/>
      <c r="KEA26" s="15"/>
      <c r="KEB26" s="15"/>
      <c r="KEC26" s="15"/>
      <c r="KED26" s="15"/>
      <c r="KEE26" s="15"/>
      <c r="KEF26" s="15"/>
      <c r="KEG26" s="15"/>
      <c r="KEH26" s="15"/>
      <c r="KEI26" s="15"/>
      <c r="KEJ26" s="15"/>
      <c r="KEK26" s="15"/>
      <c r="KEL26" s="15"/>
      <c r="KEM26" s="15"/>
      <c r="KEN26" s="15"/>
      <c r="KEO26" s="15"/>
      <c r="KEP26" s="15"/>
      <c r="KEQ26" s="15"/>
      <c r="KER26" s="15"/>
      <c r="KES26" s="15"/>
      <c r="KET26" s="15"/>
      <c r="KEU26" s="15"/>
      <c r="KEV26" s="15"/>
      <c r="KEW26" s="15"/>
      <c r="KEX26" s="15"/>
      <c r="KEY26" s="15"/>
      <c r="KEZ26" s="15"/>
      <c r="KFA26" s="15"/>
      <c r="KFB26" s="15"/>
      <c r="KFC26" s="15"/>
      <c r="KFD26" s="15"/>
      <c r="KFE26" s="15"/>
      <c r="KFF26" s="15"/>
      <c r="KFG26" s="15"/>
      <c r="KFH26" s="15"/>
      <c r="KFI26" s="15"/>
      <c r="KFJ26" s="15"/>
      <c r="KFK26" s="15"/>
      <c r="KFL26" s="15"/>
      <c r="KFM26" s="15"/>
      <c r="KFN26" s="15"/>
      <c r="KFO26" s="15"/>
      <c r="KFP26" s="15"/>
      <c r="KFQ26" s="15"/>
      <c r="KFR26" s="15"/>
      <c r="KFS26" s="15"/>
      <c r="KFT26" s="15"/>
      <c r="KFU26" s="15"/>
      <c r="KFV26" s="15"/>
      <c r="KFW26" s="15"/>
      <c r="KFX26" s="15"/>
      <c r="KFY26" s="15"/>
      <c r="KFZ26" s="15"/>
      <c r="KGA26" s="15"/>
      <c r="KGB26" s="15"/>
      <c r="KGC26" s="15"/>
      <c r="KGD26" s="15"/>
      <c r="KGE26" s="15"/>
      <c r="KGF26" s="15"/>
      <c r="KGG26" s="15"/>
      <c r="KGH26" s="15"/>
      <c r="KGI26" s="15"/>
      <c r="KGJ26" s="15"/>
      <c r="KGK26" s="15"/>
      <c r="KGL26" s="15"/>
      <c r="KGM26" s="15"/>
      <c r="KGN26" s="15"/>
      <c r="KGO26" s="15"/>
      <c r="KGP26" s="15"/>
      <c r="KGQ26" s="15"/>
      <c r="KGR26" s="15"/>
      <c r="KGS26" s="15"/>
      <c r="KGT26" s="15"/>
      <c r="KGU26" s="15"/>
      <c r="KGV26" s="15"/>
      <c r="KGW26" s="15"/>
      <c r="KGX26" s="15"/>
      <c r="KGY26" s="15"/>
      <c r="KGZ26" s="15"/>
      <c r="KHA26" s="15"/>
      <c r="KHB26" s="15"/>
      <c r="KHC26" s="15"/>
      <c r="KHD26" s="15"/>
      <c r="KHE26" s="15"/>
      <c r="KHF26" s="15"/>
      <c r="KHG26" s="15"/>
      <c r="KHH26" s="15"/>
      <c r="KHI26" s="15"/>
      <c r="KHJ26" s="15"/>
      <c r="KHK26" s="15"/>
      <c r="KHL26" s="15"/>
      <c r="KHM26" s="15"/>
      <c r="KHN26" s="15"/>
      <c r="KHO26" s="15"/>
      <c r="KHP26" s="15"/>
      <c r="KHQ26" s="15"/>
      <c r="KHR26" s="15"/>
      <c r="KHS26" s="15"/>
      <c r="KHT26" s="15"/>
      <c r="KHU26" s="15"/>
      <c r="KHV26" s="15"/>
      <c r="KHW26" s="15"/>
      <c r="KHX26" s="15"/>
      <c r="KHY26" s="15"/>
      <c r="KHZ26" s="15"/>
      <c r="KIA26" s="15"/>
      <c r="KIB26" s="15"/>
      <c r="KIC26" s="15"/>
      <c r="KID26" s="15"/>
      <c r="KIE26" s="15"/>
      <c r="KIF26" s="15"/>
      <c r="KIG26" s="15"/>
      <c r="KIH26" s="15"/>
      <c r="KII26" s="15"/>
      <c r="KIJ26" s="15"/>
      <c r="KIK26" s="15"/>
      <c r="KIL26" s="15"/>
      <c r="KIM26" s="15"/>
      <c r="KIN26" s="15"/>
      <c r="KIO26" s="15"/>
      <c r="KIP26" s="15"/>
      <c r="KIQ26" s="15"/>
      <c r="KIR26" s="15"/>
      <c r="KIS26" s="15"/>
      <c r="KIT26" s="15"/>
      <c r="KIU26" s="15"/>
      <c r="KIV26" s="15"/>
      <c r="KIW26" s="15"/>
      <c r="KIX26" s="15"/>
      <c r="KIY26" s="15"/>
      <c r="KIZ26" s="15"/>
      <c r="KJA26" s="15"/>
      <c r="KJB26" s="15"/>
      <c r="KJC26" s="15"/>
      <c r="KJD26" s="15"/>
      <c r="KJE26" s="15"/>
      <c r="KJF26" s="15"/>
      <c r="KJG26" s="15"/>
      <c r="KJH26" s="15"/>
      <c r="KJI26" s="15"/>
      <c r="KJJ26" s="15"/>
      <c r="KJK26" s="15"/>
      <c r="KJL26" s="15"/>
      <c r="KJM26" s="15"/>
      <c r="KJN26" s="15"/>
      <c r="KJO26" s="15"/>
      <c r="KJP26" s="15"/>
      <c r="KJQ26" s="15"/>
      <c r="KJR26" s="15"/>
      <c r="KJS26" s="15"/>
      <c r="KJT26" s="15"/>
      <c r="KJU26" s="15"/>
      <c r="KJV26" s="15"/>
      <c r="KJW26" s="15"/>
      <c r="KJX26" s="15"/>
      <c r="KJY26" s="15"/>
      <c r="KJZ26" s="15"/>
      <c r="KKA26" s="15"/>
      <c r="KKB26" s="15"/>
      <c r="KKC26" s="15"/>
      <c r="KKD26" s="15"/>
      <c r="KKE26" s="15"/>
      <c r="KKF26" s="15"/>
      <c r="KKG26" s="15"/>
      <c r="KKH26" s="15"/>
      <c r="KKI26" s="15"/>
      <c r="KKJ26" s="15"/>
      <c r="KKK26" s="15"/>
      <c r="KKL26" s="15"/>
      <c r="KKM26" s="15"/>
      <c r="KKN26" s="15"/>
      <c r="KKO26" s="15"/>
      <c r="KKP26" s="15"/>
      <c r="KKQ26" s="15"/>
      <c r="KKR26" s="15"/>
      <c r="KKS26" s="15"/>
      <c r="KKT26" s="15"/>
      <c r="KKU26" s="15"/>
      <c r="KKV26" s="15"/>
      <c r="KKW26" s="15"/>
      <c r="KKX26" s="15"/>
      <c r="KKY26" s="15"/>
      <c r="KKZ26" s="15"/>
      <c r="KLA26" s="15"/>
      <c r="KLB26" s="15"/>
      <c r="KLC26" s="15"/>
      <c r="KLD26" s="15"/>
      <c r="KLE26" s="15"/>
      <c r="KLF26" s="15"/>
      <c r="KLG26" s="15"/>
      <c r="KLH26" s="15"/>
      <c r="KLI26" s="15"/>
      <c r="KLJ26" s="15"/>
      <c r="KLK26" s="15"/>
      <c r="KLL26" s="15"/>
      <c r="KLM26" s="15"/>
      <c r="KLN26" s="15"/>
      <c r="KLO26" s="15"/>
      <c r="KLP26" s="15"/>
      <c r="KLQ26" s="15"/>
      <c r="KLR26" s="15"/>
      <c r="KLS26" s="15"/>
      <c r="KLT26" s="15"/>
      <c r="KLU26" s="15"/>
      <c r="KLV26" s="15"/>
      <c r="KLW26" s="15"/>
      <c r="KLX26" s="15"/>
      <c r="KLY26" s="15"/>
      <c r="KLZ26" s="15"/>
      <c r="KMA26" s="15"/>
      <c r="KMB26" s="15"/>
      <c r="KMC26" s="15"/>
      <c r="KMD26" s="15"/>
      <c r="KME26" s="15"/>
      <c r="KMF26" s="15"/>
      <c r="KMG26" s="15"/>
      <c r="KMH26" s="15"/>
      <c r="KMI26" s="15"/>
      <c r="KMJ26" s="15"/>
      <c r="KMK26" s="15"/>
      <c r="KML26" s="15"/>
      <c r="KMM26" s="15"/>
      <c r="KMN26" s="15"/>
      <c r="KMO26" s="15"/>
      <c r="KMP26" s="15"/>
      <c r="KMQ26" s="15"/>
      <c r="KMR26" s="15"/>
      <c r="KMS26" s="15"/>
      <c r="KMT26" s="15"/>
      <c r="KMU26" s="15"/>
      <c r="KMV26" s="15"/>
      <c r="KMW26" s="15"/>
      <c r="KMX26" s="15"/>
      <c r="KMY26" s="15"/>
      <c r="KMZ26" s="15"/>
      <c r="KNA26" s="15"/>
      <c r="KNB26" s="15"/>
      <c r="KNC26" s="15"/>
      <c r="KND26" s="15"/>
      <c r="KNE26" s="15"/>
      <c r="KNF26" s="15"/>
      <c r="KNG26" s="15"/>
      <c r="KNH26" s="15"/>
      <c r="KNI26" s="15"/>
      <c r="KNJ26" s="15"/>
      <c r="KNK26" s="15"/>
      <c r="KNL26" s="15"/>
      <c r="KNM26" s="15"/>
      <c r="KNN26" s="15"/>
      <c r="KNO26" s="15"/>
      <c r="KNP26" s="15"/>
      <c r="KNQ26" s="15"/>
      <c r="KNR26" s="15"/>
      <c r="KNS26" s="15"/>
      <c r="KNT26" s="15"/>
      <c r="KNU26" s="15"/>
      <c r="KNV26" s="15"/>
      <c r="KNW26" s="15"/>
      <c r="KNX26" s="15"/>
      <c r="KNY26" s="15"/>
      <c r="KNZ26" s="15"/>
      <c r="KOA26" s="15"/>
      <c r="KOB26" s="15"/>
      <c r="KOC26" s="15"/>
      <c r="KOD26" s="15"/>
      <c r="KOE26" s="15"/>
      <c r="KOF26" s="15"/>
      <c r="KOG26" s="15"/>
      <c r="KOH26" s="15"/>
      <c r="KOI26" s="15"/>
      <c r="KOJ26" s="15"/>
      <c r="KOK26" s="15"/>
      <c r="KOL26" s="15"/>
      <c r="KOM26" s="15"/>
      <c r="KON26" s="15"/>
      <c r="KOO26" s="15"/>
      <c r="KOP26" s="15"/>
      <c r="KOQ26" s="15"/>
      <c r="KOR26" s="15"/>
      <c r="KOS26" s="15"/>
      <c r="KOT26" s="15"/>
      <c r="KOU26" s="15"/>
      <c r="KOV26" s="15"/>
      <c r="KOW26" s="15"/>
      <c r="KOX26" s="15"/>
      <c r="KOY26" s="15"/>
      <c r="KOZ26" s="15"/>
      <c r="KPA26" s="15"/>
      <c r="KPB26" s="15"/>
      <c r="KPC26" s="15"/>
      <c r="KPD26" s="15"/>
      <c r="KPE26" s="15"/>
      <c r="KPF26" s="15"/>
      <c r="KPG26" s="15"/>
      <c r="KPH26" s="15"/>
      <c r="KPI26" s="15"/>
      <c r="KPJ26" s="15"/>
      <c r="KPK26" s="15"/>
      <c r="KPL26" s="15"/>
      <c r="KPM26" s="15"/>
      <c r="KPN26" s="15"/>
      <c r="KPO26" s="15"/>
      <c r="KPP26" s="15"/>
      <c r="KPQ26" s="15"/>
      <c r="KPR26" s="15"/>
      <c r="KPS26" s="15"/>
      <c r="KPT26" s="15"/>
      <c r="KPU26" s="15"/>
      <c r="KPV26" s="15"/>
      <c r="KPW26" s="15"/>
      <c r="KPX26" s="15"/>
      <c r="KPY26" s="15"/>
      <c r="KPZ26" s="15"/>
      <c r="KQA26" s="15"/>
      <c r="KQB26" s="15"/>
      <c r="KQC26" s="15"/>
      <c r="KQD26" s="15"/>
      <c r="KQE26" s="15"/>
      <c r="KQF26" s="15"/>
      <c r="KQG26" s="15"/>
      <c r="KQH26" s="15"/>
      <c r="KQI26" s="15"/>
      <c r="KQJ26" s="15"/>
      <c r="KQK26" s="15"/>
      <c r="KQL26" s="15"/>
      <c r="KQM26" s="15"/>
      <c r="KQN26" s="15"/>
      <c r="KQO26" s="15"/>
      <c r="KQP26" s="15"/>
      <c r="KQQ26" s="15"/>
      <c r="KQR26" s="15"/>
      <c r="KQS26" s="15"/>
      <c r="KQT26" s="15"/>
      <c r="KQU26" s="15"/>
      <c r="KQV26" s="15"/>
      <c r="KQW26" s="15"/>
      <c r="KQX26" s="15"/>
      <c r="KQY26" s="15"/>
      <c r="KQZ26" s="15"/>
      <c r="KRA26" s="15"/>
      <c r="KRB26" s="15"/>
      <c r="KRC26" s="15"/>
      <c r="KRD26" s="15"/>
      <c r="KRE26" s="15"/>
      <c r="KRF26" s="15"/>
      <c r="KRG26" s="15"/>
      <c r="KRH26" s="15"/>
      <c r="KRI26" s="15"/>
      <c r="KRJ26" s="15"/>
      <c r="KRK26" s="15"/>
      <c r="KRL26" s="15"/>
      <c r="KRM26" s="15"/>
      <c r="KRN26" s="15"/>
      <c r="KRO26" s="15"/>
      <c r="KRP26" s="15"/>
      <c r="KRQ26" s="15"/>
      <c r="KRR26" s="15"/>
      <c r="KRS26" s="15"/>
      <c r="KRT26" s="15"/>
      <c r="KRU26" s="15"/>
      <c r="KRV26" s="15"/>
      <c r="KRW26" s="15"/>
      <c r="KRX26" s="15"/>
      <c r="KRY26" s="15"/>
      <c r="KRZ26" s="15"/>
      <c r="KSA26" s="15"/>
      <c r="KSB26" s="15"/>
      <c r="KSC26" s="15"/>
      <c r="KSD26" s="15"/>
      <c r="KSE26" s="15"/>
      <c r="KSF26" s="15"/>
      <c r="KSG26" s="15"/>
      <c r="KSH26" s="15"/>
      <c r="KSI26" s="15"/>
      <c r="KSJ26" s="15"/>
      <c r="KSK26" s="15"/>
      <c r="KSL26" s="15"/>
      <c r="KSM26" s="15"/>
      <c r="KSN26" s="15"/>
      <c r="KSO26" s="15"/>
      <c r="KSP26" s="15"/>
      <c r="KSQ26" s="15"/>
      <c r="KSR26" s="15"/>
      <c r="KSS26" s="15"/>
      <c r="KST26" s="15"/>
      <c r="KSU26" s="15"/>
      <c r="KSV26" s="15"/>
      <c r="KSW26" s="15"/>
      <c r="KSX26" s="15"/>
      <c r="KSY26" s="15"/>
      <c r="KSZ26" s="15"/>
      <c r="KTA26" s="15"/>
      <c r="KTB26" s="15"/>
      <c r="KTC26" s="15"/>
      <c r="KTD26" s="15"/>
      <c r="KTE26" s="15"/>
      <c r="KTF26" s="15"/>
      <c r="KTG26" s="15"/>
      <c r="KTH26" s="15"/>
      <c r="KTI26" s="15"/>
      <c r="KTJ26" s="15"/>
      <c r="KTK26" s="15"/>
      <c r="KTL26" s="15"/>
      <c r="KTM26" s="15"/>
      <c r="KTN26" s="15"/>
      <c r="KTO26" s="15"/>
      <c r="KTP26" s="15"/>
      <c r="KTQ26" s="15"/>
      <c r="KTR26" s="15"/>
      <c r="KTS26" s="15"/>
      <c r="KTT26" s="15"/>
      <c r="KTU26" s="15"/>
      <c r="KTV26" s="15"/>
      <c r="KTW26" s="15"/>
      <c r="KTX26" s="15"/>
      <c r="KTY26" s="15"/>
      <c r="KTZ26" s="15"/>
      <c r="KUA26" s="15"/>
      <c r="KUB26" s="15"/>
      <c r="KUC26" s="15"/>
      <c r="KUD26" s="15"/>
      <c r="KUE26" s="15"/>
      <c r="KUF26" s="15"/>
      <c r="KUG26" s="15"/>
      <c r="KUH26" s="15"/>
      <c r="KUI26" s="15"/>
      <c r="KUJ26" s="15"/>
      <c r="KUK26" s="15"/>
      <c r="KUL26" s="15"/>
      <c r="KUM26" s="15"/>
      <c r="KUN26" s="15"/>
      <c r="KUO26" s="15"/>
      <c r="KUP26" s="15"/>
      <c r="KUQ26" s="15"/>
      <c r="KUR26" s="15"/>
      <c r="KUS26" s="15"/>
      <c r="KUT26" s="15"/>
      <c r="KUU26" s="15"/>
      <c r="KUV26" s="15"/>
      <c r="KUW26" s="15"/>
      <c r="KUX26" s="15"/>
      <c r="KUY26" s="15"/>
      <c r="KUZ26" s="15"/>
      <c r="KVA26" s="15"/>
      <c r="KVB26" s="15"/>
      <c r="KVC26" s="15"/>
      <c r="KVD26" s="15"/>
      <c r="KVE26" s="15"/>
      <c r="KVF26" s="15"/>
      <c r="KVG26" s="15"/>
      <c r="KVH26" s="15"/>
      <c r="KVI26" s="15"/>
      <c r="KVJ26" s="15"/>
      <c r="KVK26" s="15"/>
      <c r="KVL26" s="15"/>
      <c r="KVM26" s="15"/>
      <c r="KVN26" s="15"/>
      <c r="KVO26" s="15"/>
      <c r="KVP26" s="15"/>
      <c r="KVQ26" s="15"/>
      <c r="KVR26" s="15"/>
      <c r="KVS26" s="15"/>
      <c r="KVT26" s="15"/>
      <c r="KVU26" s="15"/>
      <c r="KVV26" s="15"/>
      <c r="KVW26" s="15"/>
      <c r="KVX26" s="15"/>
      <c r="KVY26" s="15"/>
      <c r="KVZ26" s="15"/>
      <c r="KWA26" s="15"/>
      <c r="KWB26" s="15"/>
      <c r="KWC26" s="15"/>
      <c r="KWD26" s="15"/>
      <c r="KWE26" s="15"/>
      <c r="KWF26" s="15"/>
      <c r="KWG26" s="15"/>
      <c r="KWH26" s="15"/>
      <c r="KWI26" s="15"/>
      <c r="KWJ26" s="15"/>
      <c r="KWK26" s="15"/>
      <c r="KWL26" s="15"/>
      <c r="KWM26" s="15"/>
      <c r="KWN26" s="15"/>
      <c r="KWO26" s="15"/>
      <c r="KWP26" s="15"/>
      <c r="KWQ26" s="15"/>
      <c r="KWR26" s="15"/>
      <c r="KWS26" s="15"/>
      <c r="KWT26" s="15"/>
      <c r="KWU26" s="15"/>
      <c r="KWV26" s="15"/>
      <c r="KWW26" s="15"/>
      <c r="KWX26" s="15"/>
      <c r="KWY26" s="15"/>
      <c r="KWZ26" s="15"/>
      <c r="KXA26" s="15"/>
      <c r="KXB26" s="15"/>
      <c r="KXC26" s="15"/>
      <c r="KXD26" s="15"/>
      <c r="KXE26" s="15"/>
      <c r="KXF26" s="15"/>
      <c r="KXG26" s="15"/>
      <c r="KXH26" s="15"/>
      <c r="KXI26" s="15"/>
      <c r="KXJ26" s="15"/>
      <c r="KXK26" s="15"/>
      <c r="KXL26" s="15"/>
      <c r="KXM26" s="15"/>
      <c r="KXN26" s="15"/>
      <c r="KXO26" s="15"/>
      <c r="KXP26" s="15"/>
      <c r="KXQ26" s="15"/>
      <c r="KXR26" s="15"/>
      <c r="KXS26" s="15"/>
      <c r="KXT26" s="15"/>
      <c r="KXU26" s="15"/>
      <c r="KXV26" s="15"/>
      <c r="KXW26" s="15"/>
      <c r="KXX26" s="15"/>
      <c r="KXY26" s="15"/>
      <c r="KXZ26" s="15"/>
      <c r="KYA26" s="15"/>
      <c r="KYB26" s="15"/>
      <c r="KYC26" s="15"/>
      <c r="KYD26" s="15"/>
      <c r="KYE26" s="15"/>
      <c r="KYF26" s="15"/>
      <c r="KYG26" s="15"/>
      <c r="KYH26" s="15"/>
      <c r="KYI26" s="15"/>
      <c r="KYJ26" s="15"/>
      <c r="KYK26" s="15"/>
      <c r="KYL26" s="15"/>
      <c r="KYM26" s="15"/>
      <c r="KYN26" s="15"/>
      <c r="KYO26" s="15"/>
      <c r="KYP26" s="15"/>
      <c r="KYQ26" s="15"/>
      <c r="KYR26" s="15"/>
      <c r="KYS26" s="15"/>
      <c r="KYT26" s="15"/>
      <c r="KYU26" s="15"/>
      <c r="KYV26" s="15"/>
      <c r="KYW26" s="15"/>
      <c r="KYX26" s="15"/>
      <c r="KYY26" s="15"/>
      <c r="KYZ26" s="15"/>
      <c r="KZA26" s="15"/>
      <c r="KZB26" s="15"/>
      <c r="KZC26" s="15"/>
      <c r="KZD26" s="15"/>
      <c r="KZE26" s="15"/>
      <c r="KZF26" s="15"/>
      <c r="KZG26" s="15"/>
      <c r="KZH26" s="15"/>
      <c r="KZI26" s="15"/>
      <c r="KZJ26" s="15"/>
      <c r="KZK26" s="15"/>
      <c r="KZL26" s="15"/>
      <c r="KZM26" s="15"/>
      <c r="KZN26" s="15"/>
      <c r="KZO26" s="15"/>
      <c r="KZP26" s="15"/>
      <c r="KZQ26" s="15"/>
      <c r="KZR26" s="15"/>
      <c r="KZS26" s="15"/>
      <c r="KZT26" s="15"/>
      <c r="KZU26" s="15"/>
      <c r="KZV26" s="15"/>
      <c r="KZW26" s="15"/>
      <c r="KZX26" s="15"/>
      <c r="KZY26" s="15"/>
      <c r="KZZ26" s="15"/>
      <c r="LAA26" s="15"/>
      <c r="LAB26" s="15"/>
      <c r="LAC26" s="15"/>
      <c r="LAD26" s="15"/>
      <c r="LAE26" s="15"/>
      <c r="LAF26" s="15"/>
      <c r="LAG26" s="15"/>
      <c r="LAH26" s="15"/>
      <c r="LAI26" s="15"/>
      <c r="LAJ26" s="15"/>
      <c r="LAK26" s="15"/>
      <c r="LAL26" s="15"/>
      <c r="LAM26" s="15"/>
      <c r="LAN26" s="15"/>
      <c r="LAO26" s="15"/>
      <c r="LAP26" s="15"/>
      <c r="LAQ26" s="15"/>
      <c r="LAR26" s="15"/>
      <c r="LAS26" s="15"/>
      <c r="LAT26" s="15"/>
      <c r="LAU26" s="15"/>
      <c r="LAV26" s="15"/>
      <c r="LAW26" s="15"/>
      <c r="LAX26" s="15"/>
      <c r="LAY26" s="15"/>
      <c r="LAZ26" s="15"/>
      <c r="LBA26" s="15"/>
      <c r="LBB26" s="15"/>
      <c r="LBC26" s="15"/>
      <c r="LBD26" s="15"/>
      <c r="LBE26" s="15"/>
      <c r="LBF26" s="15"/>
      <c r="LBG26" s="15"/>
      <c r="LBH26" s="15"/>
      <c r="LBI26" s="15"/>
      <c r="LBJ26" s="15"/>
      <c r="LBK26" s="15"/>
      <c r="LBL26" s="15"/>
      <c r="LBM26" s="15"/>
      <c r="LBN26" s="15"/>
      <c r="LBO26" s="15"/>
      <c r="LBP26" s="15"/>
      <c r="LBQ26" s="15"/>
      <c r="LBR26" s="15"/>
      <c r="LBS26" s="15"/>
      <c r="LBT26" s="15"/>
      <c r="LBU26" s="15"/>
      <c r="LBV26" s="15"/>
      <c r="LBW26" s="15"/>
      <c r="LBX26" s="15"/>
      <c r="LBY26" s="15"/>
      <c r="LBZ26" s="15"/>
      <c r="LCA26" s="15"/>
      <c r="LCB26" s="15"/>
      <c r="LCC26" s="15"/>
      <c r="LCD26" s="15"/>
      <c r="LCE26" s="15"/>
      <c r="LCF26" s="15"/>
      <c r="LCG26" s="15"/>
      <c r="LCH26" s="15"/>
      <c r="LCI26" s="15"/>
      <c r="LCJ26" s="15"/>
      <c r="LCK26" s="15"/>
      <c r="LCL26" s="15"/>
      <c r="LCM26" s="15"/>
      <c r="LCN26" s="15"/>
      <c r="LCO26" s="15"/>
      <c r="LCP26" s="15"/>
      <c r="LCQ26" s="15"/>
      <c r="LCR26" s="15"/>
      <c r="LCS26" s="15"/>
      <c r="LCT26" s="15"/>
      <c r="LCU26" s="15"/>
      <c r="LCV26" s="15"/>
      <c r="LCW26" s="15"/>
      <c r="LCX26" s="15"/>
      <c r="LCY26" s="15"/>
      <c r="LCZ26" s="15"/>
      <c r="LDA26" s="15"/>
      <c r="LDB26" s="15"/>
      <c r="LDC26" s="15"/>
      <c r="LDD26" s="15"/>
      <c r="LDE26" s="15"/>
      <c r="LDF26" s="15"/>
      <c r="LDG26" s="15"/>
      <c r="LDH26" s="15"/>
      <c r="LDI26" s="15"/>
      <c r="LDJ26" s="15"/>
      <c r="LDK26" s="15"/>
      <c r="LDL26" s="15"/>
      <c r="LDM26" s="15"/>
      <c r="LDN26" s="15"/>
      <c r="LDO26" s="15"/>
      <c r="LDP26" s="15"/>
      <c r="LDQ26" s="15"/>
      <c r="LDR26" s="15"/>
      <c r="LDS26" s="15"/>
      <c r="LDT26" s="15"/>
      <c r="LDU26" s="15"/>
      <c r="LDV26" s="15"/>
      <c r="LDW26" s="15"/>
      <c r="LDX26" s="15"/>
      <c r="LDY26" s="15"/>
      <c r="LDZ26" s="15"/>
      <c r="LEA26" s="15"/>
      <c r="LEB26" s="15"/>
      <c r="LEC26" s="15"/>
      <c r="LED26" s="15"/>
      <c r="LEE26" s="15"/>
      <c r="LEF26" s="15"/>
      <c r="LEG26" s="15"/>
      <c r="LEH26" s="15"/>
      <c r="LEI26" s="15"/>
      <c r="LEJ26" s="15"/>
      <c r="LEK26" s="15"/>
      <c r="LEL26" s="15"/>
      <c r="LEM26" s="15"/>
      <c r="LEN26" s="15"/>
      <c r="LEO26" s="15"/>
      <c r="LEP26" s="15"/>
      <c r="LEQ26" s="15"/>
      <c r="LER26" s="15"/>
      <c r="LES26" s="15"/>
      <c r="LET26" s="15"/>
      <c r="LEU26" s="15"/>
      <c r="LEV26" s="15"/>
      <c r="LEW26" s="15"/>
      <c r="LEX26" s="15"/>
      <c r="LEY26" s="15"/>
      <c r="LEZ26" s="15"/>
      <c r="LFA26" s="15"/>
      <c r="LFB26" s="15"/>
      <c r="LFC26" s="15"/>
      <c r="LFD26" s="15"/>
      <c r="LFE26" s="15"/>
      <c r="LFF26" s="15"/>
      <c r="LFG26" s="15"/>
      <c r="LFH26" s="15"/>
      <c r="LFI26" s="15"/>
      <c r="LFJ26" s="15"/>
      <c r="LFK26" s="15"/>
      <c r="LFL26" s="15"/>
      <c r="LFM26" s="15"/>
      <c r="LFN26" s="15"/>
      <c r="LFO26" s="15"/>
      <c r="LFP26" s="15"/>
      <c r="LFQ26" s="15"/>
      <c r="LFR26" s="15"/>
      <c r="LFS26" s="15"/>
      <c r="LFT26" s="15"/>
      <c r="LFU26" s="15"/>
      <c r="LFV26" s="15"/>
      <c r="LFW26" s="15"/>
      <c r="LFX26" s="15"/>
      <c r="LFY26" s="15"/>
      <c r="LFZ26" s="15"/>
      <c r="LGA26" s="15"/>
      <c r="LGB26" s="15"/>
      <c r="LGC26" s="15"/>
      <c r="LGD26" s="15"/>
      <c r="LGE26" s="15"/>
      <c r="LGF26" s="15"/>
      <c r="LGG26" s="15"/>
      <c r="LGH26" s="15"/>
      <c r="LGI26" s="15"/>
      <c r="LGJ26" s="15"/>
      <c r="LGK26" s="15"/>
      <c r="LGL26" s="15"/>
      <c r="LGM26" s="15"/>
      <c r="LGN26" s="15"/>
      <c r="LGO26" s="15"/>
      <c r="LGP26" s="15"/>
      <c r="LGQ26" s="15"/>
      <c r="LGR26" s="15"/>
      <c r="LGS26" s="15"/>
      <c r="LGT26" s="15"/>
      <c r="LGU26" s="15"/>
      <c r="LGV26" s="15"/>
      <c r="LGW26" s="15"/>
      <c r="LGX26" s="15"/>
      <c r="LGY26" s="15"/>
      <c r="LGZ26" s="15"/>
      <c r="LHA26" s="15"/>
      <c r="LHB26" s="15"/>
      <c r="LHC26" s="15"/>
      <c r="LHD26" s="15"/>
      <c r="LHE26" s="15"/>
      <c r="LHF26" s="15"/>
      <c r="LHG26" s="15"/>
      <c r="LHH26" s="15"/>
      <c r="LHI26" s="15"/>
      <c r="LHJ26" s="15"/>
      <c r="LHK26" s="15"/>
      <c r="LHL26" s="15"/>
      <c r="LHM26" s="15"/>
      <c r="LHN26" s="15"/>
      <c r="LHO26" s="15"/>
      <c r="LHP26" s="15"/>
      <c r="LHQ26" s="15"/>
      <c r="LHR26" s="15"/>
      <c r="LHS26" s="15"/>
      <c r="LHT26" s="15"/>
      <c r="LHU26" s="15"/>
      <c r="LHV26" s="15"/>
      <c r="LHW26" s="15"/>
      <c r="LHX26" s="15"/>
      <c r="LHY26" s="15"/>
      <c r="LHZ26" s="15"/>
      <c r="LIA26" s="15"/>
      <c r="LIB26" s="15"/>
      <c r="LIC26" s="15"/>
      <c r="LID26" s="15"/>
      <c r="LIE26" s="15"/>
      <c r="LIF26" s="15"/>
      <c r="LIG26" s="15"/>
      <c r="LIH26" s="15"/>
      <c r="LII26" s="15"/>
      <c r="LIJ26" s="15"/>
      <c r="LIK26" s="15"/>
      <c r="LIL26" s="15"/>
      <c r="LIM26" s="15"/>
      <c r="LIN26" s="15"/>
      <c r="LIO26" s="15"/>
      <c r="LIP26" s="15"/>
      <c r="LIQ26" s="15"/>
      <c r="LIR26" s="15"/>
      <c r="LIS26" s="15"/>
      <c r="LIT26" s="15"/>
      <c r="LIU26" s="15"/>
      <c r="LIV26" s="15"/>
      <c r="LIW26" s="15"/>
      <c r="LIX26" s="15"/>
      <c r="LIY26" s="15"/>
      <c r="LIZ26" s="15"/>
      <c r="LJA26" s="15"/>
      <c r="LJB26" s="15"/>
      <c r="LJC26" s="15"/>
      <c r="LJD26" s="15"/>
      <c r="LJE26" s="15"/>
      <c r="LJF26" s="15"/>
      <c r="LJG26" s="15"/>
      <c r="LJH26" s="15"/>
      <c r="LJI26" s="15"/>
      <c r="LJJ26" s="15"/>
      <c r="LJK26" s="15"/>
      <c r="LJL26" s="15"/>
      <c r="LJM26" s="15"/>
      <c r="LJN26" s="15"/>
      <c r="LJO26" s="15"/>
      <c r="LJP26" s="15"/>
      <c r="LJQ26" s="15"/>
      <c r="LJR26" s="15"/>
      <c r="LJS26" s="15"/>
      <c r="LJT26" s="15"/>
      <c r="LJU26" s="15"/>
      <c r="LJV26" s="15"/>
      <c r="LJW26" s="15"/>
      <c r="LJX26" s="15"/>
      <c r="LJY26" s="15"/>
      <c r="LJZ26" s="15"/>
      <c r="LKA26" s="15"/>
      <c r="LKB26" s="15"/>
      <c r="LKC26" s="15"/>
      <c r="LKD26" s="15"/>
      <c r="LKE26" s="15"/>
      <c r="LKF26" s="15"/>
      <c r="LKG26" s="15"/>
      <c r="LKH26" s="15"/>
      <c r="LKI26" s="15"/>
      <c r="LKJ26" s="15"/>
      <c r="LKK26" s="15"/>
      <c r="LKL26" s="15"/>
      <c r="LKM26" s="15"/>
      <c r="LKN26" s="15"/>
      <c r="LKO26" s="15"/>
      <c r="LKP26" s="15"/>
      <c r="LKQ26" s="15"/>
      <c r="LKR26" s="15"/>
      <c r="LKS26" s="15"/>
      <c r="LKT26" s="15"/>
      <c r="LKU26" s="15"/>
      <c r="LKV26" s="15"/>
      <c r="LKW26" s="15"/>
      <c r="LKX26" s="15"/>
      <c r="LKY26" s="15"/>
      <c r="LKZ26" s="15"/>
      <c r="LLA26" s="15"/>
      <c r="LLB26" s="15"/>
      <c r="LLC26" s="15"/>
      <c r="LLD26" s="15"/>
      <c r="LLE26" s="15"/>
      <c r="LLF26" s="15"/>
      <c r="LLG26" s="15"/>
      <c r="LLH26" s="15"/>
      <c r="LLI26" s="15"/>
      <c r="LLJ26" s="15"/>
      <c r="LLK26" s="15"/>
      <c r="LLL26" s="15"/>
      <c r="LLM26" s="15"/>
      <c r="LLN26" s="15"/>
      <c r="LLO26" s="15"/>
      <c r="LLP26" s="15"/>
      <c r="LLQ26" s="15"/>
      <c r="LLR26" s="15"/>
      <c r="LLS26" s="15"/>
      <c r="LLT26" s="15"/>
      <c r="LLU26" s="15"/>
      <c r="LLV26" s="15"/>
      <c r="LLW26" s="15"/>
      <c r="LLX26" s="15"/>
      <c r="LLY26" s="15"/>
      <c r="LLZ26" s="15"/>
      <c r="LMA26" s="15"/>
      <c r="LMB26" s="15"/>
      <c r="LMC26" s="15"/>
      <c r="LMD26" s="15"/>
      <c r="LME26" s="15"/>
      <c r="LMF26" s="15"/>
      <c r="LMG26" s="15"/>
      <c r="LMH26" s="15"/>
      <c r="LMI26" s="15"/>
      <c r="LMJ26" s="15"/>
      <c r="LMK26" s="15"/>
      <c r="LML26" s="15"/>
      <c r="LMM26" s="15"/>
      <c r="LMN26" s="15"/>
      <c r="LMO26" s="15"/>
      <c r="LMP26" s="15"/>
      <c r="LMQ26" s="15"/>
      <c r="LMR26" s="15"/>
      <c r="LMS26" s="15"/>
      <c r="LMT26" s="15"/>
      <c r="LMU26" s="15"/>
      <c r="LMV26" s="15"/>
      <c r="LMW26" s="15"/>
      <c r="LMX26" s="15"/>
      <c r="LMY26" s="15"/>
      <c r="LMZ26" s="15"/>
      <c r="LNA26" s="15"/>
      <c r="LNB26" s="15"/>
      <c r="LNC26" s="15"/>
      <c r="LND26" s="15"/>
      <c r="LNE26" s="15"/>
      <c r="LNF26" s="15"/>
      <c r="LNG26" s="15"/>
      <c r="LNH26" s="15"/>
      <c r="LNI26" s="15"/>
      <c r="LNJ26" s="15"/>
      <c r="LNK26" s="15"/>
      <c r="LNL26" s="15"/>
      <c r="LNM26" s="15"/>
      <c r="LNN26" s="15"/>
      <c r="LNO26" s="15"/>
      <c r="LNP26" s="15"/>
      <c r="LNQ26" s="15"/>
      <c r="LNR26" s="15"/>
      <c r="LNS26" s="15"/>
      <c r="LNT26" s="15"/>
      <c r="LNU26" s="15"/>
      <c r="LNV26" s="15"/>
      <c r="LNW26" s="15"/>
      <c r="LNX26" s="15"/>
      <c r="LNY26" s="15"/>
      <c r="LNZ26" s="15"/>
      <c r="LOA26" s="15"/>
      <c r="LOB26" s="15"/>
      <c r="LOC26" s="15"/>
      <c r="LOD26" s="15"/>
      <c r="LOE26" s="15"/>
      <c r="LOF26" s="15"/>
      <c r="LOG26" s="15"/>
      <c r="LOH26" s="15"/>
      <c r="LOI26" s="15"/>
      <c r="LOJ26" s="15"/>
      <c r="LOK26" s="15"/>
      <c r="LOL26" s="15"/>
      <c r="LOM26" s="15"/>
      <c r="LON26" s="15"/>
      <c r="LOO26" s="15"/>
      <c r="LOP26" s="15"/>
      <c r="LOQ26" s="15"/>
      <c r="LOR26" s="15"/>
      <c r="LOS26" s="15"/>
      <c r="LOT26" s="15"/>
      <c r="LOU26" s="15"/>
      <c r="LOV26" s="15"/>
      <c r="LOW26" s="15"/>
      <c r="LOX26" s="15"/>
      <c r="LOY26" s="15"/>
      <c r="LOZ26" s="15"/>
      <c r="LPA26" s="15"/>
      <c r="LPB26" s="15"/>
      <c r="LPC26" s="15"/>
      <c r="LPD26" s="15"/>
      <c r="LPE26" s="15"/>
      <c r="LPF26" s="15"/>
      <c r="LPG26" s="15"/>
      <c r="LPH26" s="15"/>
      <c r="LPI26" s="15"/>
      <c r="LPJ26" s="15"/>
      <c r="LPK26" s="15"/>
      <c r="LPL26" s="15"/>
      <c r="LPM26" s="15"/>
      <c r="LPN26" s="15"/>
      <c r="LPO26" s="15"/>
      <c r="LPP26" s="15"/>
      <c r="LPQ26" s="15"/>
      <c r="LPR26" s="15"/>
      <c r="LPS26" s="15"/>
      <c r="LPT26" s="15"/>
      <c r="LPU26" s="15"/>
      <c r="LPV26" s="15"/>
      <c r="LPW26" s="15"/>
      <c r="LPX26" s="15"/>
      <c r="LPY26" s="15"/>
      <c r="LPZ26" s="15"/>
      <c r="LQA26" s="15"/>
      <c r="LQB26" s="15"/>
      <c r="LQC26" s="15"/>
      <c r="LQD26" s="15"/>
      <c r="LQE26" s="15"/>
      <c r="LQF26" s="15"/>
      <c r="LQG26" s="15"/>
      <c r="LQH26" s="15"/>
      <c r="LQI26" s="15"/>
      <c r="LQJ26" s="15"/>
      <c r="LQK26" s="15"/>
      <c r="LQL26" s="15"/>
      <c r="LQM26" s="15"/>
      <c r="LQN26" s="15"/>
      <c r="LQO26" s="15"/>
      <c r="LQP26" s="15"/>
      <c r="LQQ26" s="15"/>
      <c r="LQR26" s="15"/>
      <c r="LQS26" s="15"/>
      <c r="LQT26" s="15"/>
      <c r="LQU26" s="15"/>
      <c r="LQV26" s="15"/>
      <c r="LQW26" s="15"/>
      <c r="LQX26" s="15"/>
      <c r="LQY26" s="15"/>
      <c r="LQZ26" s="15"/>
      <c r="LRA26" s="15"/>
      <c r="LRB26" s="15"/>
      <c r="LRC26" s="15"/>
      <c r="LRD26" s="15"/>
      <c r="LRE26" s="15"/>
      <c r="LRF26" s="15"/>
      <c r="LRG26" s="15"/>
      <c r="LRH26" s="15"/>
      <c r="LRI26" s="15"/>
      <c r="LRJ26" s="15"/>
      <c r="LRK26" s="15"/>
      <c r="LRL26" s="15"/>
      <c r="LRM26" s="15"/>
      <c r="LRN26" s="15"/>
      <c r="LRO26" s="15"/>
      <c r="LRP26" s="15"/>
      <c r="LRQ26" s="15"/>
      <c r="LRR26" s="15"/>
      <c r="LRS26" s="15"/>
      <c r="LRT26" s="15"/>
      <c r="LRU26" s="15"/>
      <c r="LRV26" s="15"/>
      <c r="LRW26" s="15"/>
      <c r="LRX26" s="15"/>
      <c r="LRY26" s="15"/>
      <c r="LRZ26" s="15"/>
      <c r="LSA26" s="15"/>
      <c r="LSB26" s="15"/>
      <c r="LSC26" s="15"/>
      <c r="LSD26" s="15"/>
      <c r="LSE26" s="15"/>
      <c r="LSF26" s="15"/>
      <c r="LSG26" s="15"/>
      <c r="LSH26" s="15"/>
      <c r="LSI26" s="15"/>
      <c r="LSJ26" s="15"/>
      <c r="LSK26" s="15"/>
      <c r="LSL26" s="15"/>
      <c r="LSM26" s="15"/>
      <c r="LSN26" s="15"/>
      <c r="LSO26" s="15"/>
      <c r="LSP26" s="15"/>
      <c r="LSQ26" s="15"/>
      <c r="LSR26" s="15"/>
      <c r="LSS26" s="15"/>
      <c r="LST26" s="15"/>
      <c r="LSU26" s="15"/>
      <c r="LSV26" s="15"/>
      <c r="LSW26" s="15"/>
      <c r="LSX26" s="15"/>
      <c r="LSY26" s="15"/>
      <c r="LSZ26" s="15"/>
      <c r="LTA26" s="15"/>
      <c r="LTB26" s="15"/>
      <c r="LTC26" s="15"/>
      <c r="LTD26" s="15"/>
      <c r="LTE26" s="15"/>
      <c r="LTF26" s="15"/>
      <c r="LTG26" s="15"/>
      <c r="LTH26" s="15"/>
      <c r="LTI26" s="15"/>
      <c r="LTJ26" s="15"/>
      <c r="LTK26" s="15"/>
      <c r="LTL26" s="15"/>
      <c r="LTM26" s="15"/>
      <c r="LTN26" s="15"/>
      <c r="LTO26" s="15"/>
      <c r="LTP26" s="15"/>
      <c r="LTQ26" s="15"/>
      <c r="LTR26" s="15"/>
      <c r="LTS26" s="15"/>
      <c r="LTT26" s="15"/>
      <c r="LTU26" s="15"/>
      <c r="LTV26" s="15"/>
      <c r="LTW26" s="15"/>
      <c r="LTX26" s="15"/>
      <c r="LTY26" s="15"/>
      <c r="LTZ26" s="15"/>
      <c r="LUA26" s="15"/>
      <c r="LUB26" s="15"/>
      <c r="LUC26" s="15"/>
      <c r="LUD26" s="15"/>
      <c r="LUE26" s="15"/>
      <c r="LUF26" s="15"/>
      <c r="LUG26" s="15"/>
      <c r="LUH26" s="15"/>
      <c r="LUI26" s="15"/>
      <c r="LUJ26" s="15"/>
      <c r="LUK26" s="15"/>
      <c r="LUL26" s="15"/>
      <c r="LUM26" s="15"/>
      <c r="LUN26" s="15"/>
      <c r="LUO26" s="15"/>
      <c r="LUP26" s="15"/>
      <c r="LUQ26" s="15"/>
      <c r="LUR26" s="15"/>
      <c r="LUS26" s="15"/>
      <c r="LUT26" s="15"/>
      <c r="LUU26" s="15"/>
      <c r="LUV26" s="15"/>
      <c r="LUW26" s="15"/>
      <c r="LUX26" s="15"/>
      <c r="LUY26" s="15"/>
      <c r="LUZ26" s="15"/>
      <c r="LVA26" s="15"/>
      <c r="LVB26" s="15"/>
      <c r="LVC26" s="15"/>
      <c r="LVD26" s="15"/>
      <c r="LVE26" s="15"/>
      <c r="LVF26" s="15"/>
      <c r="LVG26" s="15"/>
      <c r="LVH26" s="15"/>
      <c r="LVI26" s="15"/>
      <c r="LVJ26" s="15"/>
      <c r="LVK26" s="15"/>
      <c r="LVL26" s="15"/>
      <c r="LVM26" s="15"/>
      <c r="LVN26" s="15"/>
      <c r="LVO26" s="15"/>
      <c r="LVP26" s="15"/>
      <c r="LVQ26" s="15"/>
      <c r="LVR26" s="15"/>
      <c r="LVS26" s="15"/>
      <c r="LVT26" s="15"/>
      <c r="LVU26" s="15"/>
      <c r="LVV26" s="15"/>
      <c r="LVW26" s="15"/>
      <c r="LVX26" s="15"/>
      <c r="LVY26" s="15"/>
      <c r="LVZ26" s="15"/>
      <c r="LWA26" s="15"/>
      <c r="LWB26" s="15"/>
      <c r="LWC26" s="15"/>
      <c r="LWD26" s="15"/>
      <c r="LWE26" s="15"/>
      <c r="LWF26" s="15"/>
      <c r="LWG26" s="15"/>
      <c r="LWH26" s="15"/>
      <c r="LWI26" s="15"/>
      <c r="LWJ26" s="15"/>
      <c r="LWK26" s="15"/>
      <c r="LWL26" s="15"/>
      <c r="LWM26" s="15"/>
      <c r="LWN26" s="15"/>
      <c r="LWO26" s="15"/>
      <c r="LWP26" s="15"/>
      <c r="LWQ26" s="15"/>
      <c r="LWR26" s="15"/>
      <c r="LWS26" s="15"/>
      <c r="LWT26" s="15"/>
      <c r="LWU26" s="15"/>
      <c r="LWV26" s="15"/>
      <c r="LWW26" s="15"/>
      <c r="LWX26" s="15"/>
      <c r="LWY26" s="15"/>
      <c r="LWZ26" s="15"/>
      <c r="LXA26" s="15"/>
      <c r="LXB26" s="15"/>
      <c r="LXC26" s="15"/>
      <c r="LXD26" s="15"/>
      <c r="LXE26" s="15"/>
      <c r="LXF26" s="15"/>
      <c r="LXG26" s="15"/>
      <c r="LXH26" s="15"/>
      <c r="LXI26" s="15"/>
      <c r="LXJ26" s="15"/>
      <c r="LXK26" s="15"/>
      <c r="LXL26" s="15"/>
      <c r="LXM26" s="15"/>
      <c r="LXN26" s="15"/>
      <c r="LXO26" s="15"/>
      <c r="LXP26" s="15"/>
      <c r="LXQ26" s="15"/>
      <c r="LXR26" s="15"/>
      <c r="LXS26" s="15"/>
      <c r="LXT26" s="15"/>
      <c r="LXU26" s="15"/>
      <c r="LXV26" s="15"/>
      <c r="LXW26" s="15"/>
      <c r="LXX26" s="15"/>
      <c r="LXY26" s="15"/>
      <c r="LXZ26" s="15"/>
      <c r="LYA26" s="15"/>
      <c r="LYB26" s="15"/>
      <c r="LYC26" s="15"/>
      <c r="LYD26" s="15"/>
      <c r="LYE26" s="15"/>
      <c r="LYF26" s="15"/>
      <c r="LYG26" s="15"/>
      <c r="LYH26" s="15"/>
      <c r="LYI26" s="15"/>
      <c r="LYJ26" s="15"/>
      <c r="LYK26" s="15"/>
      <c r="LYL26" s="15"/>
      <c r="LYM26" s="15"/>
      <c r="LYN26" s="15"/>
      <c r="LYO26" s="15"/>
      <c r="LYP26" s="15"/>
      <c r="LYQ26" s="15"/>
      <c r="LYR26" s="15"/>
      <c r="LYS26" s="15"/>
      <c r="LYT26" s="15"/>
      <c r="LYU26" s="15"/>
      <c r="LYV26" s="15"/>
      <c r="LYW26" s="15"/>
      <c r="LYX26" s="15"/>
      <c r="LYY26" s="15"/>
      <c r="LYZ26" s="15"/>
      <c r="LZA26" s="15"/>
      <c r="LZB26" s="15"/>
      <c r="LZC26" s="15"/>
      <c r="LZD26" s="15"/>
      <c r="LZE26" s="15"/>
      <c r="LZF26" s="15"/>
      <c r="LZG26" s="15"/>
      <c r="LZH26" s="15"/>
      <c r="LZI26" s="15"/>
      <c r="LZJ26" s="15"/>
      <c r="LZK26" s="15"/>
      <c r="LZL26" s="15"/>
      <c r="LZM26" s="15"/>
      <c r="LZN26" s="15"/>
      <c r="LZO26" s="15"/>
      <c r="LZP26" s="15"/>
      <c r="LZQ26" s="15"/>
      <c r="LZR26" s="15"/>
      <c r="LZS26" s="15"/>
      <c r="LZT26" s="15"/>
      <c r="LZU26" s="15"/>
      <c r="LZV26" s="15"/>
      <c r="LZW26" s="15"/>
      <c r="LZX26" s="15"/>
      <c r="LZY26" s="15"/>
      <c r="LZZ26" s="15"/>
      <c r="MAA26" s="15"/>
      <c r="MAB26" s="15"/>
      <c r="MAC26" s="15"/>
      <c r="MAD26" s="15"/>
      <c r="MAE26" s="15"/>
      <c r="MAF26" s="15"/>
      <c r="MAG26" s="15"/>
      <c r="MAH26" s="15"/>
      <c r="MAI26" s="15"/>
      <c r="MAJ26" s="15"/>
      <c r="MAK26" s="15"/>
      <c r="MAL26" s="15"/>
      <c r="MAM26" s="15"/>
      <c r="MAN26" s="15"/>
      <c r="MAO26" s="15"/>
      <c r="MAP26" s="15"/>
      <c r="MAQ26" s="15"/>
      <c r="MAR26" s="15"/>
      <c r="MAS26" s="15"/>
      <c r="MAT26" s="15"/>
      <c r="MAU26" s="15"/>
      <c r="MAV26" s="15"/>
      <c r="MAW26" s="15"/>
      <c r="MAX26" s="15"/>
      <c r="MAY26" s="15"/>
      <c r="MAZ26" s="15"/>
      <c r="MBA26" s="15"/>
      <c r="MBB26" s="15"/>
      <c r="MBC26" s="15"/>
      <c r="MBD26" s="15"/>
      <c r="MBE26" s="15"/>
      <c r="MBF26" s="15"/>
      <c r="MBG26" s="15"/>
      <c r="MBH26" s="15"/>
      <c r="MBI26" s="15"/>
      <c r="MBJ26" s="15"/>
      <c r="MBK26" s="15"/>
      <c r="MBL26" s="15"/>
      <c r="MBM26" s="15"/>
      <c r="MBN26" s="15"/>
      <c r="MBO26" s="15"/>
      <c r="MBP26" s="15"/>
      <c r="MBQ26" s="15"/>
      <c r="MBR26" s="15"/>
      <c r="MBS26" s="15"/>
      <c r="MBT26" s="15"/>
      <c r="MBU26" s="15"/>
      <c r="MBV26" s="15"/>
      <c r="MBW26" s="15"/>
      <c r="MBX26" s="15"/>
      <c r="MBY26" s="15"/>
      <c r="MBZ26" s="15"/>
      <c r="MCA26" s="15"/>
      <c r="MCB26" s="15"/>
      <c r="MCC26" s="15"/>
      <c r="MCD26" s="15"/>
      <c r="MCE26" s="15"/>
      <c r="MCF26" s="15"/>
      <c r="MCG26" s="15"/>
      <c r="MCH26" s="15"/>
      <c r="MCI26" s="15"/>
      <c r="MCJ26" s="15"/>
      <c r="MCK26" s="15"/>
      <c r="MCL26" s="15"/>
      <c r="MCM26" s="15"/>
      <c r="MCN26" s="15"/>
      <c r="MCO26" s="15"/>
      <c r="MCP26" s="15"/>
      <c r="MCQ26" s="15"/>
      <c r="MCR26" s="15"/>
      <c r="MCS26" s="15"/>
      <c r="MCT26" s="15"/>
      <c r="MCU26" s="15"/>
      <c r="MCV26" s="15"/>
      <c r="MCW26" s="15"/>
      <c r="MCX26" s="15"/>
      <c r="MCY26" s="15"/>
      <c r="MCZ26" s="15"/>
      <c r="MDA26" s="15"/>
      <c r="MDB26" s="15"/>
      <c r="MDC26" s="15"/>
      <c r="MDD26" s="15"/>
      <c r="MDE26" s="15"/>
      <c r="MDF26" s="15"/>
      <c r="MDG26" s="15"/>
      <c r="MDH26" s="15"/>
      <c r="MDI26" s="15"/>
      <c r="MDJ26" s="15"/>
      <c r="MDK26" s="15"/>
      <c r="MDL26" s="15"/>
      <c r="MDM26" s="15"/>
      <c r="MDN26" s="15"/>
      <c r="MDO26" s="15"/>
      <c r="MDP26" s="15"/>
      <c r="MDQ26" s="15"/>
      <c r="MDR26" s="15"/>
      <c r="MDS26" s="15"/>
      <c r="MDT26" s="15"/>
      <c r="MDU26" s="15"/>
      <c r="MDV26" s="15"/>
      <c r="MDW26" s="15"/>
      <c r="MDX26" s="15"/>
      <c r="MDY26" s="15"/>
      <c r="MDZ26" s="15"/>
      <c r="MEA26" s="15"/>
      <c r="MEB26" s="15"/>
      <c r="MEC26" s="15"/>
      <c r="MED26" s="15"/>
      <c r="MEE26" s="15"/>
      <c r="MEF26" s="15"/>
      <c r="MEG26" s="15"/>
      <c r="MEH26" s="15"/>
      <c r="MEI26" s="15"/>
      <c r="MEJ26" s="15"/>
      <c r="MEK26" s="15"/>
      <c r="MEL26" s="15"/>
      <c r="MEM26" s="15"/>
      <c r="MEN26" s="15"/>
      <c r="MEO26" s="15"/>
      <c r="MEP26" s="15"/>
      <c r="MEQ26" s="15"/>
      <c r="MER26" s="15"/>
      <c r="MES26" s="15"/>
      <c r="MET26" s="15"/>
      <c r="MEU26" s="15"/>
      <c r="MEV26" s="15"/>
      <c r="MEW26" s="15"/>
      <c r="MEX26" s="15"/>
      <c r="MEY26" s="15"/>
      <c r="MEZ26" s="15"/>
      <c r="MFA26" s="15"/>
      <c r="MFB26" s="15"/>
      <c r="MFC26" s="15"/>
      <c r="MFD26" s="15"/>
      <c r="MFE26" s="15"/>
      <c r="MFF26" s="15"/>
      <c r="MFG26" s="15"/>
      <c r="MFH26" s="15"/>
      <c r="MFI26" s="15"/>
      <c r="MFJ26" s="15"/>
      <c r="MFK26" s="15"/>
      <c r="MFL26" s="15"/>
      <c r="MFM26" s="15"/>
      <c r="MFN26" s="15"/>
      <c r="MFO26" s="15"/>
      <c r="MFP26" s="15"/>
      <c r="MFQ26" s="15"/>
      <c r="MFR26" s="15"/>
      <c r="MFS26" s="15"/>
      <c r="MFT26" s="15"/>
      <c r="MFU26" s="15"/>
      <c r="MFV26" s="15"/>
      <c r="MFW26" s="15"/>
      <c r="MFX26" s="15"/>
      <c r="MFY26" s="15"/>
      <c r="MFZ26" s="15"/>
      <c r="MGA26" s="15"/>
      <c r="MGB26" s="15"/>
      <c r="MGC26" s="15"/>
      <c r="MGD26" s="15"/>
      <c r="MGE26" s="15"/>
      <c r="MGF26" s="15"/>
      <c r="MGG26" s="15"/>
      <c r="MGH26" s="15"/>
      <c r="MGI26" s="15"/>
      <c r="MGJ26" s="15"/>
      <c r="MGK26" s="15"/>
      <c r="MGL26" s="15"/>
      <c r="MGM26" s="15"/>
      <c r="MGN26" s="15"/>
      <c r="MGO26" s="15"/>
      <c r="MGP26" s="15"/>
      <c r="MGQ26" s="15"/>
      <c r="MGR26" s="15"/>
      <c r="MGS26" s="15"/>
      <c r="MGT26" s="15"/>
      <c r="MGU26" s="15"/>
      <c r="MGV26" s="15"/>
      <c r="MGW26" s="15"/>
      <c r="MGX26" s="15"/>
      <c r="MGY26" s="15"/>
      <c r="MGZ26" s="15"/>
      <c r="MHA26" s="15"/>
      <c r="MHB26" s="15"/>
      <c r="MHC26" s="15"/>
      <c r="MHD26" s="15"/>
      <c r="MHE26" s="15"/>
      <c r="MHF26" s="15"/>
      <c r="MHG26" s="15"/>
      <c r="MHH26" s="15"/>
      <c r="MHI26" s="15"/>
      <c r="MHJ26" s="15"/>
      <c r="MHK26" s="15"/>
      <c r="MHL26" s="15"/>
      <c r="MHM26" s="15"/>
      <c r="MHN26" s="15"/>
      <c r="MHO26" s="15"/>
      <c r="MHP26" s="15"/>
      <c r="MHQ26" s="15"/>
      <c r="MHR26" s="15"/>
      <c r="MHS26" s="15"/>
      <c r="MHT26" s="15"/>
      <c r="MHU26" s="15"/>
      <c r="MHV26" s="15"/>
      <c r="MHW26" s="15"/>
      <c r="MHX26" s="15"/>
      <c r="MHY26" s="15"/>
      <c r="MHZ26" s="15"/>
      <c r="MIA26" s="15"/>
      <c r="MIB26" s="15"/>
      <c r="MIC26" s="15"/>
      <c r="MID26" s="15"/>
      <c r="MIE26" s="15"/>
      <c r="MIF26" s="15"/>
      <c r="MIG26" s="15"/>
      <c r="MIH26" s="15"/>
      <c r="MII26" s="15"/>
      <c r="MIJ26" s="15"/>
      <c r="MIK26" s="15"/>
      <c r="MIL26" s="15"/>
      <c r="MIM26" s="15"/>
      <c r="MIN26" s="15"/>
      <c r="MIO26" s="15"/>
      <c r="MIP26" s="15"/>
      <c r="MIQ26" s="15"/>
      <c r="MIR26" s="15"/>
      <c r="MIS26" s="15"/>
      <c r="MIT26" s="15"/>
      <c r="MIU26" s="15"/>
      <c r="MIV26" s="15"/>
      <c r="MIW26" s="15"/>
      <c r="MIX26" s="15"/>
      <c r="MIY26" s="15"/>
      <c r="MIZ26" s="15"/>
      <c r="MJA26" s="15"/>
      <c r="MJB26" s="15"/>
      <c r="MJC26" s="15"/>
      <c r="MJD26" s="15"/>
      <c r="MJE26" s="15"/>
      <c r="MJF26" s="15"/>
      <c r="MJG26" s="15"/>
      <c r="MJH26" s="15"/>
      <c r="MJI26" s="15"/>
      <c r="MJJ26" s="15"/>
      <c r="MJK26" s="15"/>
      <c r="MJL26" s="15"/>
      <c r="MJM26" s="15"/>
      <c r="MJN26" s="15"/>
      <c r="MJO26" s="15"/>
      <c r="MJP26" s="15"/>
      <c r="MJQ26" s="15"/>
      <c r="MJR26" s="15"/>
      <c r="MJS26" s="15"/>
      <c r="MJT26" s="15"/>
      <c r="MJU26" s="15"/>
      <c r="MJV26" s="15"/>
      <c r="MJW26" s="15"/>
      <c r="MJX26" s="15"/>
      <c r="MJY26" s="15"/>
      <c r="MJZ26" s="15"/>
      <c r="MKA26" s="15"/>
      <c r="MKB26" s="15"/>
      <c r="MKC26" s="15"/>
      <c r="MKD26" s="15"/>
      <c r="MKE26" s="15"/>
      <c r="MKF26" s="15"/>
      <c r="MKG26" s="15"/>
      <c r="MKH26" s="15"/>
      <c r="MKI26" s="15"/>
      <c r="MKJ26" s="15"/>
      <c r="MKK26" s="15"/>
      <c r="MKL26" s="15"/>
      <c r="MKM26" s="15"/>
      <c r="MKN26" s="15"/>
      <c r="MKO26" s="15"/>
      <c r="MKP26" s="15"/>
      <c r="MKQ26" s="15"/>
      <c r="MKR26" s="15"/>
      <c r="MKS26" s="15"/>
      <c r="MKT26" s="15"/>
      <c r="MKU26" s="15"/>
      <c r="MKV26" s="15"/>
      <c r="MKW26" s="15"/>
      <c r="MKX26" s="15"/>
      <c r="MKY26" s="15"/>
      <c r="MKZ26" s="15"/>
      <c r="MLA26" s="15"/>
      <c r="MLB26" s="15"/>
      <c r="MLC26" s="15"/>
      <c r="MLD26" s="15"/>
      <c r="MLE26" s="15"/>
      <c r="MLF26" s="15"/>
      <c r="MLG26" s="15"/>
      <c r="MLH26" s="15"/>
      <c r="MLI26" s="15"/>
      <c r="MLJ26" s="15"/>
      <c r="MLK26" s="15"/>
      <c r="MLL26" s="15"/>
      <c r="MLM26" s="15"/>
      <c r="MLN26" s="15"/>
      <c r="MLO26" s="15"/>
      <c r="MLP26" s="15"/>
      <c r="MLQ26" s="15"/>
      <c r="MLR26" s="15"/>
      <c r="MLS26" s="15"/>
      <c r="MLT26" s="15"/>
      <c r="MLU26" s="15"/>
      <c r="MLV26" s="15"/>
      <c r="MLW26" s="15"/>
      <c r="MLX26" s="15"/>
      <c r="MLY26" s="15"/>
      <c r="MLZ26" s="15"/>
      <c r="MMA26" s="15"/>
      <c r="MMB26" s="15"/>
      <c r="MMC26" s="15"/>
      <c r="MMD26" s="15"/>
      <c r="MME26" s="15"/>
      <c r="MMF26" s="15"/>
      <c r="MMG26" s="15"/>
      <c r="MMH26" s="15"/>
      <c r="MMI26" s="15"/>
      <c r="MMJ26" s="15"/>
      <c r="MMK26" s="15"/>
      <c r="MML26" s="15"/>
      <c r="MMM26" s="15"/>
      <c r="MMN26" s="15"/>
      <c r="MMO26" s="15"/>
      <c r="MMP26" s="15"/>
      <c r="MMQ26" s="15"/>
      <c r="MMR26" s="15"/>
      <c r="MMS26" s="15"/>
      <c r="MMT26" s="15"/>
      <c r="MMU26" s="15"/>
      <c r="MMV26" s="15"/>
      <c r="MMW26" s="15"/>
      <c r="MMX26" s="15"/>
      <c r="MMY26" s="15"/>
      <c r="MMZ26" s="15"/>
      <c r="MNA26" s="15"/>
      <c r="MNB26" s="15"/>
      <c r="MNC26" s="15"/>
      <c r="MND26" s="15"/>
      <c r="MNE26" s="15"/>
      <c r="MNF26" s="15"/>
      <c r="MNG26" s="15"/>
      <c r="MNH26" s="15"/>
      <c r="MNI26" s="15"/>
      <c r="MNJ26" s="15"/>
      <c r="MNK26" s="15"/>
      <c r="MNL26" s="15"/>
      <c r="MNM26" s="15"/>
      <c r="MNN26" s="15"/>
      <c r="MNO26" s="15"/>
      <c r="MNP26" s="15"/>
      <c r="MNQ26" s="15"/>
      <c r="MNR26" s="15"/>
      <c r="MNS26" s="15"/>
      <c r="MNT26" s="15"/>
      <c r="MNU26" s="15"/>
      <c r="MNV26" s="15"/>
      <c r="MNW26" s="15"/>
      <c r="MNX26" s="15"/>
      <c r="MNY26" s="15"/>
      <c r="MNZ26" s="15"/>
      <c r="MOA26" s="15"/>
      <c r="MOB26" s="15"/>
      <c r="MOC26" s="15"/>
      <c r="MOD26" s="15"/>
      <c r="MOE26" s="15"/>
      <c r="MOF26" s="15"/>
      <c r="MOG26" s="15"/>
      <c r="MOH26" s="15"/>
      <c r="MOI26" s="15"/>
      <c r="MOJ26" s="15"/>
      <c r="MOK26" s="15"/>
      <c r="MOL26" s="15"/>
      <c r="MOM26" s="15"/>
      <c r="MON26" s="15"/>
      <c r="MOO26" s="15"/>
      <c r="MOP26" s="15"/>
      <c r="MOQ26" s="15"/>
      <c r="MOR26" s="15"/>
      <c r="MOS26" s="15"/>
      <c r="MOT26" s="15"/>
      <c r="MOU26" s="15"/>
      <c r="MOV26" s="15"/>
      <c r="MOW26" s="15"/>
      <c r="MOX26" s="15"/>
      <c r="MOY26" s="15"/>
      <c r="MOZ26" s="15"/>
      <c r="MPA26" s="15"/>
      <c r="MPB26" s="15"/>
      <c r="MPC26" s="15"/>
      <c r="MPD26" s="15"/>
      <c r="MPE26" s="15"/>
      <c r="MPF26" s="15"/>
      <c r="MPG26" s="15"/>
      <c r="MPH26" s="15"/>
      <c r="MPI26" s="15"/>
      <c r="MPJ26" s="15"/>
      <c r="MPK26" s="15"/>
      <c r="MPL26" s="15"/>
      <c r="MPM26" s="15"/>
      <c r="MPN26" s="15"/>
      <c r="MPO26" s="15"/>
      <c r="MPP26" s="15"/>
      <c r="MPQ26" s="15"/>
      <c r="MPR26" s="15"/>
      <c r="MPS26" s="15"/>
      <c r="MPT26" s="15"/>
      <c r="MPU26" s="15"/>
      <c r="MPV26" s="15"/>
      <c r="MPW26" s="15"/>
      <c r="MPX26" s="15"/>
      <c r="MPY26" s="15"/>
      <c r="MPZ26" s="15"/>
      <c r="MQA26" s="15"/>
      <c r="MQB26" s="15"/>
      <c r="MQC26" s="15"/>
      <c r="MQD26" s="15"/>
      <c r="MQE26" s="15"/>
      <c r="MQF26" s="15"/>
      <c r="MQG26" s="15"/>
      <c r="MQH26" s="15"/>
      <c r="MQI26" s="15"/>
      <c r="MQJ26" s="15"/>
      <c r="MQK26" s="15"/>
      <c r="MQL26" s="15"/>
      <c r="MQM26" s="15"/>
      <c r="MQN26" s="15"/>
      <c r="MQO26" s="15"/>
      <c r="MQP26" s="15"/>
      <c r="MQQ26" s="15"/>
      <c r="MQR26" s="15"/>
      <c r="MQS26" s="15"/>
      <c r="MQT26" s="15"/>
      <c r="MQU26" s="15"/>
      <c r="MQV26" s="15"/>
      <c r="MQW26" s="15"/>
      <c r="MQX26" s="15"/>
      <c r="MQY26" s="15"/>
      <c r="MQZ26" s="15"/>
      <c r="MRA26" s="15"/>
      <c r="MRB26" s="15"/>
      <c r="MRC26" s="15"/>
      <c r="MRD26" s="15"/>
      <c r="MRE26" s="15"/>
      <c r="MRF26" s="15"/>
      <c r="MRG26" s="15"/>
      <c r="MRH26" s="15"/>
      <c r="MRI26" s="15"/>
      <c r="MRJ26" s="15"/>
      <c r="MRK26" s="15"/>
      <c r="MRL26" s="15"/>
      <c r="MRM26" s="15"/>
      <c r="MRN26" s="15"/>
      <c r="MRO26" s="15"/>
      <c r="MRP26" s="15"/>
      <c r="MRQ26" s="15"/>
      <c r="MRR26" s="15"/>
      <c r="MRS26" s="15"/>
      <c r="MRT26" s="15"/>
      <c r="MRU26" s="15"/>
      <c r="MRV26" s="15"/>
      <c r="MRW26" s="15"/>
      <c r="MRX26" s="15"/>
      <c r="MRY26" s="15"/>
      <c r="MRZ26" s="15"/>
      <c r="MSA26" s="15"/>
      <c r="MSB26" s="15"/>
      <c r="MSC26" s="15"/>
      <c r="MSD26" s="15"/>
      <c r="MSE26" s="15"/>
      <c r="MSF26" s="15"/>
      <c r="MSG26" s="15"/>
      <c r="MSH26" s="15"/>
      <c r="MSI26" s="15"/>
      <c r="MSJ26" s="15"/>
      <c r="MSK26" s="15"/>
      <c r="MSL26" s="15"/>
      <c r="MSM26" s="15"/>
      <c r="MSN26" s="15"/>
      <c r="MSO26" s="15"/>
      <c r="MSP26" s="15"/>
      <c r="MSQ26" s="15"/>
      <c r="MSR26" s="15"/>
      <c r="MSS26" s="15"/>
      <c r="MST26" s="15"/>
      <c r="MSU26" s="15"/>
      <c r="MSV26" s="15"/>
      <c r="MSW26" s="15"/>
      <c r="MSX26" s="15"/>
      <c r="MSY26" s="15"/>
      <c r="MSZ26" s="15"/>
      <c r="MTA26" s="15"/>
      <c r="MTB26" s="15"/>
      <c r="MTC26" s="15"/>
      <c r="MTD26" s="15"/>
      <c r="MTE26" s="15"/>
      <c r="MTF26" s="15"/>
      <c r="MTG26" s="15"/>
      <c r="MTH26" s="15"/>
      <c r="MTI26" s="15"/>
      <c r="MTJ26" s="15"/>
      <c r="MTK26" s="15"/>
      <c r="MTL26" s="15"/>
      <c r="MTM26" s="15"/>
      <c r="MTN26" s="15"/>
      <c r="MTO26" s="15"/>
      <c r="MTP26" s="15"/>
      <c r="MTQ26" s="15"/>
      <c r="MTR26" s="15"/>
      <c r="MTS26" s="15"/>
      <c r="MTT26" s="15"/>
      <c r="MTU26" s="15"/>
      <c r="MTV26" s="15"/>
      <c r="MTW26" s="15"/>
      <c r="MTX26" s="15"/>
      <c r="MTY26" s="15"/>
      <c r="MTZ26" s="15"/>
      <c r="MUA26" s="15"/>
      <c r="MUB26" s="15"/>
      <c r="MUC26" s="15"/>
      <c r="MUD26" s="15"/>
      <c r="MUE26" s="15"/>
      <c r="MUF26" s="15"/>
      <c r="MUG26" s="15"/>
      <c r="MUH26" s="15"/>
      <c r="MUI26" s="15"/>
      <c r="MUJ26" s="15"/>
      <c r="MUK26" s="15"/>
      <c r="MUL26" s="15"/>
      <c r="MUM26" s="15"/>
      <c r="MUN26" s="15"/>
      <c r="MUO26" s="15"/>
      <c r="MUP26" s="15"/>
      <c r="MUQ26" s="15"/>
      <c r="MUR26" s="15"/>
      <c r="MUS26" s="15"/>
      <c r="MUT26" s="15"/>
      <c r="MUU26" s="15"/>
      <c r="MUV26" s="15"/>
      <c r="MUW26" s="15"/>
      <c r="MUX26" s="15"/>
      <c r="MUY26" s="15"/>
      <c r="MUZ26" s="15"/>
      <c r="MVA26" s="15"/>
      <c r="MVB26" s="15"/>
      <c r="MVC26" s="15"/>
      <c r="MVD26" s="15"/>
      <c r="MVE26" s="15"/>
      <c r="MVF26" s="15"/>
      <c r="MVG26" s="15"/>
      <c r="MVH26" s="15"/>
      <c r="MVI26" s="15"/>
      <c r="MVJ26" s="15"/>
      <c r="MVK26" s="15"/>
      <c r="MVL26" s="15"/>
      <c r="MVM26" s="15"/>
      <c r="MVN26" s="15"/>
      <c r="MVO26" s="15"/>
      <c r="MVP26" s="15"/>
      <c r="MVQ26" s="15"/>
      <c r="MVR26" s="15"/>
      <c r="MVS26" s="15"/>
      <c r="MVT26" s="15"/>
      <c r="MVU26" s="15"/>
      <c r="MVV26" s="15"/>
      <c r="MVW26" s="15"/>
      <c r="MVX26" s="15"/>
      <c r="MVY26" s="15"/>
      <c r="MVZ26" s="15"/>
      <c r="MWA26" s="15"/>
      <c r="MWB26" s="15"/>
      <c r="MWC26" s="15"/>
      <c r="MWD26" s="15"/>
      <c r="MWE26" s="15"/>
      <c r="MWF26" s="15"/>
      <c r="MWG26" s="15"/>
      <c r="MWH26" s="15"/>
      <c r="MWI26" s="15"/>
      <c r="MWJ26" s="15"/>
      <c r="MWK26" s="15"/>
      <c r="MWL26" s="15"/>
      <c r="MWM26" s="15"/>
      <c r="MWN26" s="15"/>
      <c r="MWO26" s="15"/>
      <c r="MWP26" s="15"/>
      <c r="MWQ26" s="15"/>
      <c r="MWR26" s="15"/>
      <c r="MWS26" s="15"/>
      <c r="MWT26" s="15"/>
      <c r="MWU26" s="15"/>
      <c r="MWV26" s="15"/>
      <c r="MWW26" s="15"/>
      <c r="MWX26" s="15"/>
      <c r="MWY26" s="15"/>
      <c r="MWZ26" s="15"/>
      <c r="MXA26" s="15"/>
      <c r="MXB26" s="15"/>
      <c r="MXC26" s="15"/>
      <c r="MXD26" s="15"/>
      <c r="MXE26" s="15"/>
      <c r="MXF26" s="15"/>
      <c r="MXG26" s="15"/>
      <c r="MXH26" s="15"/>
      <c r="MXI26" s="15"/>
      <c r="MXJ26" s="15"/>
      <c r="MXK26" s="15"/>
      <c r="MXL26" s="15"/>
      <c r="MXM26" s="15"/>
      <c r="MXN26" s="15"/>
      <c r="MXO26" s="15"/>
      <c r="MXP26" s="15"/>
      <c r="MXQ26" s="15"/>
      <c r="MXR26" s="15"/>
      <c r="MXS26" s="15"/>
      <c r="MXT26" s="15"/>
      <c r="MXU26" s="15"/>
      <c r="MXV26" s="15"/>
      <c r="MXW26" s="15"/>
      <c r="MXX26" s="15"/>
      <c r="MXY26" s="15"/>
      <c r="MXZ26" s="15"/>
      <c r="MYA26" s="15"/>
      <c r="MYB26" s="15"/>
      <c r="MYC26" s="15"/>
      <c r="MYD26" s="15"/>
      <c r="MYE26" s="15"/>
      <c r="MYF26" s="15"/>
      <c r="MYG26" s="15"/>
      <c r="MYH26" s="15"/>
      <c r="MYI26" s="15"/>
      <c r="MYJ26" s="15"/>
      <c r="MYK26" s="15"/>
      <c r="MYL26" s="15"/>
      <c r="MYM26" s="15"/>
      <c r="MYN26" s="15"/>
      <c r="MYO26" s="15"/>
      <c r="MYP26" s="15"/>
      <c r="MYQ26" s="15"/>
      <c r="MYR26" s="15"/>
      <c r="MYS26" s="15"/>
      <c r="MYT26" s="15"/>
      <c r="MYU26" s="15"/>
      <c r="MYV26" s="15"/>
      <c r="MYW26" s="15"/>
      <c r="MYX26" s="15"/>
      <c r="MYY26" s="15"/>
      <c r="MYZ26" s="15"/>
      <c r="MZA26" s="15"/>
      <c r="MZB26" s="15"/>
      <c r="MZC26" s="15"/>
      <c r="MZD26" s="15"/>
      <c r="MZE26" s="15"/>
      <c r="MZF26" s="15"/>
      <c r="MZG26" s="15"/>
      <c r="MZH26" s="15"/>
      <c r="MZI26" s="15"/>
      <c r="MZJ26" s="15"/>
      <c r="MZK26" s="15"/>
      <c r="MZL26" s="15"/>
      <c r="MZM26" s="15"/>
      <c r="MZN26" s="15"/>
      <c r="MZO26" s="15"/>
      <c r="MZP26" s="15"/>
      <c r="MZQ26" s="15"/>
      <c r="MZR26" s="15"/>
      <c r="MZS26" s="15"/>
      <c r="MZT26" s="15"/>
      <c r="MZU26" s="15"/>
      <c r="MZV26" s="15"/>
      <c r="MZW26" s="15"/>
      <c r="MZX26" s="15"/>
      <c r="MZY26" s="15"/>
      <c r="MZZ26" s="15"/>
      <c r="NAA26" s="15"/>
      <c r="NAB26" s="15"/>
      <c r="NAC26" s="15"/>
      <c r="NAD26" s="15"/>
      <c r="NAE26" s="15"/>
      <c r="NAF26" s="15"/>
      <c r="NAG26" s="15"/>
      <c r="NAH26" s="15"/>
      <c r="NAI26" s="15"/>
      <c r="NAJ26" s="15"/>
      <c r="NAK26" s="15"/>
      <c r="NAL26" s="15"/>
      <c r="NAM26" s="15"/>
      <c r="NAN26" s="15"/>
      <c r="NAO26" s="15"/>
      <c r="NAP26" s="15"/>
      <c r="NAQ26" s="15"/>
      <c r="NAR26" s="15"/>
      <c r="NAS26" s="15"/>
      <c r="NAT26" s="15"/>
      <c r="NAU26" s="15"/>
      <c r="NAV26" s="15"/>
      <c r="NAW26" s="15"/>
      <c r="NAX26" s="15"/>
      <c r="NAY26" s="15"/>
      <c r="NAZ26" s="15"/>
      <c r="NBA26" s="15"/>
      <c r="NBB26" s="15"/>
      <c r="NBC26" s="15"/>
      <c r="NBD26" s="15"/>
      <c r="NBE26" s="15"/>
      <c r="NBF26" s="15"/>
      <c r="NBG26" s="15"/>
      <c r="NBH26" s="15"/>
      <c r="NBI26" s="15"/>
      <c r="NBJ26" s="15"/>
      <c r="NBK26" s="15"/>
      <c r="NBL26" s="15"/>
      <c r="NBM26" s="15"/>
      <c r="NBN26" s="15"/>
      <c r="NBO26" s="15"/>
      <c r="NBP26" s="15"/>
      <c r="NBQ26" s="15"/>
      <c r="NBR26" s="15"/>
      <c r="NBS26" s="15"/>
      <c r="NBT26" s="15"/>
      <c r="NBU26" s="15"/>
      <c r="NBV26" s="15"/>
      <c r="NBW26" s="15"/>
      <c r="NBX26" s="15"/>
      <c r="NBY26" s="15"/>
      <c r="NBZ26" s="15"/>
      <c r="NCA26" s="15"/>
      <c r="NCB26" s="15"/>
      <c r="NCC26" s="15"/>
      <c r="NCD26" s="15"/>
      <c r="NCE26" s="15"/>
      <c r="NCF26" s="15"/>
      <c r="NCG26" s="15"/>
      <c r="NCH26" s="15"/>
      <c r="NCI26" s="15"/>
      <c r="NCJ26" s="15"/>
      <c r="NCK26" s="15"/>
      <c r="NCL26" s="15"/>
      <c r="NCM26" s="15"/>
      <c r="NCN26" s="15"/>
      <c r="NCO26" s="15"/>
      <c r="NCP26" s="15"/>
      <c r="NCQ26" s="15"/>
      <c r="NCR26" s="15"/>
      <c r="NCS26" s="15"/>
      <c r="NCT26" s="15"/>
      <c r="NCU26" s="15"/>
      <c r="NCV26" s="15"/>
      <c r="NCW26" s="15"/>
      <c r="NCX26" s="15"/>
      <c r="NCY26" s="15"/>
      <c r="NCZ26" s="15"/>
      <c r="NDA26" s="15"/>
      <c r="NDB26" s="15"/>
      <c r="NDC26" s="15"/>
      <c r="NDD26" s="15"/>
      <c r="NDE26" s="15"/>
      <c r="NDF26" s="15"/>
      <c r="NDG26" s="15"/>
      <c r="NDH26" s="15"/>
      <c r="NDI26" s="15"/>
      <c r="NDJ26" s="15"/>
      <c r="NDK26" s="15"/>
      <c r="NDL26" s="15"/>
      <c r="NDM26" s="15"/>
      <c r="NDN26" s="15"/>
      <c r="NDO26" s="15"/>
      <c r="NDP26" s="15"/>
      <c r="NDQ26" s="15"/>
      <c r="NDR26" s="15"/>
      <c r="NDS26" s="15"/>
      <c r="NDT26" s="15"/>
      <c r="NDU26" s="15"/>
      <c r="NDV26" s="15"/>
      <c r="NDW26" s="15"/>
      <c r="NDX26" s="15"/>
      <c r="NDY26" s="15"/>
      <c r="NDZ26" s="15"/>
      <c r="NEA26" s="15"/>
      <c r="NEB26" s="15"/>
      <c r="NEC26" s="15"/>
      <c r="NED26" s="15"/>
      <c r="NEE26" s="15"/>
      <c r="NEF26" s="15"/>
      <c r="NEG26" s="15"/>
      <c r="NEH26" s="15"/>
      <c r="NEI26" s="15"/>
      <c r="NEJ26" s="15"/>
      <c r="NEK26" s="15"/>
      <c r="NEL26" s="15"/>
      <c r="NEM26" s="15"/>
      <c r="NEN26" s="15"/>
      <c r="NEO26" s="15"/>
      <c r="NEP26" s="15"/>
      <c r="NEQ26" s="15"/>
      <c r="NER26" s="15"/>
      <c r="NES26" s="15"/>
      <c r="NET26" s="15"/>
      <c r="NEU26" s="15"/>
      <c r="NEV26" s="15"/>
      <c r="NEW26" s="15"/>
      <c r="NEX26" s="15"/>
      <c r="NEY26" s="15"/>
      <c r="NEZ26" s="15"/>
      <c r="NFA26" s="15"/>
      <c r="NFB26" s="15"/>
      <c r="NFC26" s="15"/>
      <c r="NFD26" s="15"/>
      <c r="NFE26" s="15"/>
      <c r="NFF26" s="15"/>
      <c r="NFG26" s="15"/>
      <c r="NFH26" s="15"/>
      <c r="NFI26" s="15"/>
      <c r="NFJ26" s="15"/>
      <c r="NFK26" s="15"/>
      <c r="NFL26" s="15"/>
      <c r="NFM26" s="15"/>
      <c r="NFN26" s="15"/>
      <c r="NFO26" s="15"/>
      <c r="NFP26" s="15"/>
      <c r="NFQ26" s="15"/>
      <c r="NFR26" s="15"/>
      <c r="NFS26" s="15"/>
      <c r="NFT26" s="15"/>
      <c r="NFU26" s="15"/>
      <c r="NFV26" s="15"/>
      <c r="NFW26" s="15"/>
      <c r="NFX26" s="15"/>
      <c r="NFY26" s="15"/>
      <c r="NFZ26" s="15"/>
      <c r="NGA26" s="15"/>
      <c r="NGB26" s="15"/>
      <c r="NGC26" s="15"/>
      <c r="NGD26" s="15"/>
      <c r="NGE26" s="15"/>
      <c r="NGF26" s="15"/>
      <c r="NGG26" s="15"/>
      <c r="NGH26" s="15"/>
      <c r="NGI26" s="15"/>
      <c r="NGJ26" s="15"/>
      <c r="NGK26" s="15"/>
      <c r="NGL26" s="15"/>
      <c r="NGM26" s="15"/>
      <c r="NGN26" s="15"/>
      <c r="NGO26" s="15"/>
      <c r="NGP26" s="15"/>
      <c r="NGQ26" s="15"/>
      <c r="NGR26" s="15"/>
      <c r="NGS26" s="15"/>
      <c r="NGT26" s="15"/>
      <c r="NGU26" s="15"/>
      <c r="NGV26" s="15"/>
      <c r="NGW26" s="15"/>
      <c r="NGX26" s="15"/>
      <c r="NGY26" s="15"/>
      <c r="NGZ26" s="15"/>
      <c r="NHA26" s="15"/>
      <c r="NHB26" s="15"/>
      <c r="NHC26" s="15"/>
      <c r="NHD26" s="15"/>
      <c r="NHE26" s="15"/>
      <c r="NHF26" s="15"/>
      <c r="NHG26" s="15"/>
      <c r="NHH26" s="15"/>
      <c r="NHI26" s="15"/>
      <c r="NHJ26" s="15"/>
      <c r="NHK26" s="15"/>
      <c r="NHL26" s="15"/>
      <c r="NHM26" s="15"/>
      <c r="NHN26" s="15"/>
      <c r="NHO26" s="15"/>
      <c r="NHP26" s="15"/>
      <c r="NHQ26" s="15"/>
      <c r="NHR26" s="15"/>
      <c r="NHS26" s="15"/>
      <c r="NHT26" s="15"/>
      <c r="NHU26" s="15"/>
      <c r="NHV26" s="15"/>
      <c r="NHW26" s="15"/>
      <c r="NHX26" s="15"/>
      <c r="NHY26" s="15"/>
      <c r="NHZ26" s="15"/>
      <c r="NIA26" s="15"/>
      <c r="NIB26" s="15"/>
      <c r="NIC26" s="15"/>
      <c r="NID26" s="15"/>
      <c r="NIE26" s="15"/>
      <c r="NIF26" s="15"/>
      <c r="NIG26" s="15"/>
      <c r="NIH26" s="15"/>
      <c r="NII26" s="15"/>
      <c r="NIJ26" s="15"/>
      <c r="NIK26" s="15"/>
      <c r="NIL26" s="15"/>
      <c r="NIM26" s="15"/>
      <c r="NIN26" s="15"/>
      <c r="NIO26" s="15"/>
      <c r="NIP26" s="15"/>
      <c r="NIQ26" s="15"/>
      <c r="NIR26" s="15"/>
      <c r="NIS26" s="15"/>
      <c r="NIT26" s="15"/>
      <c r="NIU26" s="15"/>
      <c r="NIV26" s="15"/>
      <c r="NIW26" s="15"/>
      <c r="NIX26" s="15"/>
      <c r="NIY26" s="15"/>
      <c r="NIZ26" s="15"/>
      <c r="NJA26" s="15"/>
      <c r="NJB26" s="15"/>
      <c r="NJC26" s="15"/>
      <c r="NJD26" s="15"/>
      <c r="NJE26" s="15"/>
      <c r="NJF26" s="15"/>
      <c r="NJG26" s="15"/>
      <c r="NJH26" s="15"/>
      <c r="NJI26" s="15"/>
      <c r="NJJ26" s="15"/>
      <c r="NJK26" s="15"/>
      <c r="NJL26" s="15"/>
      <c r="NJM26" s="15"/>
      <c r="NJN26" s="15"/>
      <c r="NJO26" s="15"/>
      <c r="NJP26" s="15"/>
      <c r="NJQ26" s="15"/>
      <c r="NJR26" s="15"/>
      <c r="NJS26" s="15"/>
      <c r="NJT26" s="15"/>
      <c r="NJU26" s="15"/>
      <c r="NJV26" s="15"/>
      <c r="NJW26" s="15"/>
      <c r="NJX26" s="15"/>
      <c r="NJY26" s="15"/>
      <c r="NJZ26" s="15"/>
      <c r="NKA26" s="15"/>
      <c r="NKB26" s="15"/>
      <c r="NKC26" s="15"/>
      <c r="NKD26" s="15"/>
      <c r="NKE26" s="15"/>
      <c r="NKF26" s="15"/>
      <c r="NKG26" s="15"/>
      <c r="NKH26" s="15"/>
      <c r="NKI26" s="15"/>
      <c r="NKJ26" s="15"/>
      <c r="NKK26" s="15"/>
      <c r="NKL26" s="15"/>
      <c r="NKM26" s="15"/>
      <c r="NKN26" s="15"/>
      <c r="NKO26" s="15"/>
      <c r="NKP26" s="15"/>
      <c r="NKQ26" s="15"/>
      <c r="NKR26" s="15"/>
      <c r="NKS26" s="15"/>
      <c r="NKT26" s="15"/>
      <c r="NKU26" s="15"/>
      <c r="NKV26" s="15"/>
      <c r="NKW26" s="15"/>
      <c r="NKX26" s="15"/>
      <c r="NKY26" s="15"/>
      <c r="NKZ26" s="15"/>
      <c r="NLA26" s="15"/>
      <c r="NLB26" s="15"/>
      <c r="NLC26" s="15"/>
      <c r="NLD26" s="15"/>
      <c r="NLE26" s="15"/>
      <c r="NLF26" s="15"/>
      <c r="NLG26" s="15"/>
      <c r="NLH26" s="15"/>
      <c r="NLI26" s="15"/>
      <c r="NLJ26" s="15"/>
      <c r="NLK26" s="15"/>
      <c r="NLL26" s="15"/>
      <c r="NLM26" s="15"/>
      <c r="NLN26" s="15"/>
      <c r="NLO26" s="15"/>
      <c r="NLP26" s="15"/>
      <c r="NLQ26" s="15"/>
      <c r="NLR26" s="15"/>
      <c r="NLS26" s="15"/>
      <c r="NLT26" s="15"/>
      <c r="NLU26" s="15"/>
      <c r="NLV26" s="15"/>
      <c r="NLW26" s="15"/>
      <c r="NLX26" s="15"/>
      <c r="NLY26" s="15"/>
      <c r="NLZ26" s="15"/>
      <c r="NMA26" s="15"/>
      <c r="NMB26" s="15"/>
      <c r="NMC26" s="15"/>
      <c r="NMD26" s="15"/>
      <c r="NME26" s="15"/>
      <c r="NMF26" s="15"/>
      <c r="NMG26" s="15"/>
      <c r="NMH26" s="15"/>
      <c r="NMI26" s="15"/>
      <c r="NMJ26" s="15"/>
      <c r="NMK26" s="15"/>
      <c r="NML26" s="15"/>
      <c r="NMM26" s="15"/>
      <c r="NMN26" s="15"/>
      <c r="NMO26" s="15"/>
      <c r="NMP26" s="15"/>
      <c r="NMQ26" s="15"/>
      <c r="NMR26" s="15"/>
      <c r="NMS26" s="15"/>
      <c r="NMT26" s="15"/>
      <c r="NMU26" s="15"/>
      <c r="NMV26" s="15"/>
      <c r="NMW26" s="15"/>
      <c r="NMX26" s="15"/>
      <c r="NMY26" s="15"/>
      <c r="NMZ26" s="15"/>
      <c r="NNA26" s="15"/>
      <c r="NNB26" s="15"/>
      <c r="NNC26" s="15"/>
      <c r="NND26" s="15"/>
      <c r="NNE26" s="15"/>
      <c r="NNF26" s="15"/>
      <c r="NNG26" s="15"/>
      <c r="NNH26" s="15"/>
      <c r="NNI26" s="15"/>
      <c r="NNJ26" s="15"/>
      <c r="NNK26" s="15"/>
      <c r="NNL26" s="15"/>
      <c r="NNM26" s="15"/>
      <c r="NNN26" s="15"/>
      <c r="NNO26" s="15"/>
      <c r="NNP26" s="15"/>
      <c r="NNQ26" s="15"/>
      <c r="NNR26" s="15"/>
      <c r="NNS26" s="15"/>
      <c r="NNT26" s="15"/>
      <c r="NNU26" s="15"/>
      <c r="NNV26" s="15"/>
      <c r="NNW26" s="15"/>
      <c r="NNX26" s="15"/>
      <c r="NNY26" s="15"/>
      <c r="NNZ26" s="15"/>
      <c r="NOA26" s="15"/>
      <c r="NOB26" s="15"/>
      <c r="NOC26" s="15"/>
      <c r="NOD26" s="15"/>
      <c r="NOE26" s="15"/>
      <c r="NOF26" s="15"/>
      <c r="NOG26" s="15"/>
      <c r="NOH26" s="15"/>
      <c r="NOI26" s="15"/>
      <c r="NOJ26" s="15"/>
      <c r="NOK26" s="15"/>
      <c r="NOL26" s="15"/>
      <c r="NOM26" s="15"/>
      <c r="NON26" s="15"/>
      <c r="NOO26" s="15"/>
      <c r="NOP26" s="15"/>
      <c r="NOQ26" s="15"/>
      <c r="NOR26" s="15"/>
      <c r="NOS26" s="15"/>
      <c r="NOT26" s="15"/>
      <c r="NOU26" s="15"/>
      <c r="NOV26" s="15"/>
      <c r="NOW26" s="15"/>
      <c r="NOX26" s="15"/>
      <c r="NOY26" s="15"/>
      <c r="NOZ26" s="15"/>
      <c r="NPA26" s="15"/>
      <c r="NPB26" s="15"/>
      <c r="NPC26" s="15"/>
      <c r="NPD26" s="15"/>
      <c r="NPE26" s="15"/>
      <c r="NPF26" s="15"/>
      <c r="NPG26" s="15"/>
      <c r="NPH26" s="15"/>
      <c r="NPI26" s="15"/>
      <c r="NPJ26" s="15"/>
      <c r="NPK26" s="15"/>
      <c r="NPL26" s="15"/>
      <c r="NPM26" s="15"/>
      <c r="NPN26" s="15"/>
      <c r="NPO26" s="15"/>
      <c r="NPP26" s="15"/>
      <c r="NPQ26" s="15"/>
      <c r="NPR26" s="15"/>
      <c r="NPS26" s="15"/>
      <c r="NPT26" s="15"/>
      <c r="NPU26" s="15"/>
      <c r="NPV26" s="15"/>
      <c r="NPW26" s="15"/>
      <c r="NPX26" s="15"/>
      <c r="NPY26" s="15"/>
      <c r="NPZ26" s="15"/>
      <c r="NQA26" s="15"/>
      <c r="NQB26" s="15"/>
      <c r="NQC26" s="15"/>
      <c r="NQD26" s="15"/>
      <c r="NQE26" s="15"/>
      <c r="NQF26" s="15"/>
      <c r="NQG26" s="15"/>
      <c r="NQH26" s="15"/>
      <c r="NQI26" s="15"/>
      <c r="NQJ26" s="15"/>
      <c r="NQK26" s="15"/>
      <c r="NQL26" s="15"/>
      <c r="NQM26" s="15"/>
      <c r="NQN26" s="15"/>
      <c r="NQO26" s="15"/>
      <c r="NQP26" s="15"/>
      <c r="NQQ26" s="15"/>
      <c r="NQR26" s="15"/>
      <c r="NQS26" s="15"/>
      <c r="NQT26" s="15"/>
      <c r="NQU26" s="15"/>
      <c r="NQV26" s="15"/>
      <c r="NQW26" s="15"/>
      <c r="NQX26" s="15"/>
      <c r="NQY26" s="15"/>
      <c r="NQZ26" s="15"/>
      <c r="NRA26" s="15"/>
      <c r="NRB26" s="15"/>
      <c r="NRC26" s="15"/>
      <c r="NRD26" s="15"/>
      <c r="NRE26" s="15"/>
      <c r="NRF26" s="15"/>
      <c r="NRG26" s="15"/>
      <c r="NRH26" s="15"/>
      <c r="NRI26" s="15"/>
      <c r="NRJ26" s="15"/>
      <c r="NRK26" s="15"/>
      <c r="NRL26" s="15"/>
      <c r="NRM26" s="15"/>
      <c r="NRN26" s="15"/>
      <c r="NRO26" s="15"/>
      <c r="NRP26" s="15"/>
      <c r="NRQ26" s="15"/>
      <c r="NRR26" s="15"/>
      <c r="NRS26" s="15"/>
      <c r="NRT26" s="15"/>
      <c r="NRU26" s="15"/>
      <c r="NRV26" s="15"/>
      <c r="NRW26" s="15"/>
      <c r="NRX26" s="15"/>
      <c r="NRY26" s="15"/>
      <c r="NRZ26" s="15"/>
      <c r="NSA26" s="15"/>
      <c r="NSB26" s="15"/>
      <c r="NSC26" s="15"/>
      <c r="NSD26" s="15"/>
      <c r="NSE26" s="15"/>
      <c r="NSF26" s="15"/>
      <c r="NSG26" s="15"/>
      <c r="NSH26" s="15"/>
      <c r="NSI26" s="15"/>
      <c r="NSJ26" s="15"/>
      <c r="NSK26" s="15"/>
      <c r="NSL26" s="15"/>
      <c r="NSM26" s="15"/>
      <c r="NSN26" s="15"/>
      <c r="NSO26" s="15"/>
      <c r="NSP26" s="15"/>
      <c r="NSQ26" s="15"/>
      <c r="NSR26" s="15"/>
      <c r="NSS26" s="15"/>
      <c r="NST26" s="15"/>
      <c r="NSU26" s="15"/>
      <c r="NSV26" s="15"/>
      <c r="NSW26" s="15"/>
      <c r="NSX26" s="15"/>
      <c r="NSY26" s="15"/>
      <c r="NSZ26" s="15"/>
      <c r="NTA26" s="15"/>
      <c r="NTB26" s="15"/>
      <c r="NTC26" s="15"/>
      <c r="NTD26" s="15"/>
      <c r="NTE26" s="15"/>
      <c r="NTF26" s="15"/>
      <c r="NTG26" s="15"/>
      <c r="NTH26" s="15"/>
      <c r="NTI26" s="15"/>
      <c r="NTJ26" s="15"/>
      <c r="NTK26" s="15"/>
      <c r="NTL26" s="15"/>
      <c r="NTM26" s="15"/>
      <c r="NTN26" s="15"/>
      <c r="NTO26" s="15"/>
      <c r="NTP26" s="15"/>
      <c r="NTQ26" s="15"/>
      <c r="NTR26" s="15"/>
      <c r="NTS26" s="15"/>
      <c r="NTT26" s="15"/>
      <c r="NTU26" s="15"/>
      <c r="NTV26" s="15"/>
      <c r="NTW26" s="15"/>
      <c r="NTX26" s="15"/>
      <c r="NTY26" s="15"/>
      <c r="NTZ26" s="15"/>
      <c r="NUA26" s="15"/>
      <c r="NUB26" s="15"/>
      <c r="NUC26" s="15"/>
      <c r="NUD26" s="15"/>
      <c r="NUE26" s="15"/>
      <c r="NUF26" s="15"/>
      <c r="NUG26" s="15"/>
      <c r="NUH26" s="15"/>
      <c r="NUI26" s="15"/>
      <c r="NUJ26" s="15"/>
      <c r="NUK26" s="15"/>
      <c r="NUL26" s="15"/>
      <c r="NUM26" s="15"/>
      <c r="NUN26" s="15"/>
      <c r="NUO26" s="15"/>
      <c r="NUP26" s="15"/>
      <c r="NUQ26" s="15"/>
      <c r="NUR26" s="15"/>
      <c r="NUS26" s="15"/>
      <c r="NUT26" s="15"/>
      <c r="NUU26" s="15"/>
      <c r="NUV26" s="15"/>
      <c r="NUW26" s="15"/>
      <c r="NUX26" s="15"/>
      <c r="NUY26" s="15"/>
      <c r="NUZ26" s="15"/>
      <c r="NVA26" s="15"/>
      <c r="NVB26" s="15"/>
      <c r="NVC26" s="15"/>
      <c r="NVD26" s="15"/>
      <c r="NVE26" s="15"/>
      <c r="NVF26" s="15"/>
      <c r="NVG26" s="15"/>
      <c r="NVH26" s="15"/>
      <c r="NVI26" s="15"/>
      <c r="NVJ26" s="15"/>
      <c r="NVK26" s="15"/>
      <c r="NVL26" s="15"/>
      <c r="NVM26" s="15"/>
      <c r="NVN26" s="15"/>
      <c r="NVO26" s="15"/>
      <c r="NVP26" s="15"/>
      <c r="NVQ26" s="15"/>
      <c r="NVR26" s="15"/>
      <c r="NVS26" s="15"/>
      <c r="NVT26" s="15"/>
      <c r="NVU26" s="15"/>
      <c r="NVV26" s="15"/>
      <c r="NVW26" s="15"/>
      <c r="NVX26" s="15"/>
      <c r="NVY26" s="15"/>
      <c r="NVZ26" s="15"/>
      <c r="NWA26" s="15"/>
      <c r="NWB26" s="15"/>
      <c r="NWC26" s="15"/>
      <c r="NWD26" s="15"/>
      <c r="NWE26" s="15"/>
      <c r="NWF26" s="15"/>
      <c r="NWG26" s="15"/>
      <c r="NWH26" s="15"/>
      <c r="NWI26" s="15"/>
      <c r="NWJ26" s="15"/>
      <c r="NWK26" s="15"/>
      <c r="NWL26" s="15"/>
      <c r="NWM26" s="15"/>
      <c r="NWN26" s="15"/>
      <c r="NWO26" s="15"/>
      <c r="NWP26" s="15"/>
      <c r="NWQ26" s="15"/>
      <c r="NWR26" s="15"/>
      <c r="NWS26" s="15"/>
      <c r="NWT26" s="15"/>
      <c r="NWU26" s="15"/>
      <c r="NWV26" s="15"/>
      <c r="NWW26" s="15"/>
      <c r="NWX26" s="15"/>
      <c r="NWY26" s="15"/>
      <c r="NWZ26" s="15"/>
      <c r="NXA26" s="15"/>
      <c r="NXB26" s="15"/>
      <c r="NXC26" s="15"/>
      <c r="NXD26" s="15"/>
      <c r="NXE26" s="15"/>
      <c r="NXF26" s="15"/>
      <c r="NXG26" s="15"/>
      <c r="NXH26" s="15"/>
      <c r="NXI26" s="15"/>
      <c r="NXJ26" s="15"/>
      <c r="NXK26" s="15"/>
      <c r="NXL26" s="15"/>
      <c r="NXM26" s="15"/>
      <c r="NXN26" s="15"/>
      <c r="NXO26" s="15"/>
      <c r="NXP26" s="15"/>
      <c r="NXQ26" s="15"/>
      <c r="NXR26" s="15"/>
      <c r="NXS26" s="15"/>
      <c r="NXT26" s="15"/>
      <c r="NXU26" s="15"/>
      <c r="NXV26" s="15"/>
      <c r="NXW26" s="15"/>
      <c r="NXX26" s="15"/>
      <c r="NXY26" s="15"/>
      <c r="NXZ26" s="15"/>
      <c r="NYA26" s="15"/>
      <c r="NYB26" s="15"/>
      <c r="NYC26" s="15"/>
      <c r="NYD26" s="15"/>
      <c r="NYE26" s="15"/>
      <c r="NYF26" s="15"/>
      <c r="NYG26" s="15"/>
      <c r="NYH26" s="15"/>
      <c r="NYI26" s="15"/>
      <c r="NYJ26" s="15"/>
      <c r="NYK26" s="15"/>
      <c r="NYL26" s="15"/>
      <c r="NYM26" s="15"/>
      <c r="NYN26" s="15"/>
      <c r="NYO26" s="15"/>
      <c r="NYP26" s="15"/>
      <c r="NYQ26" s="15"/>
      <c r="NYR26" s="15"/>
      <c r="NYS26" s="15"/>
      <c r="NYT26" s="15"/>
      <c r="NYU26" s="15"/>
      <c r="NYV26" s="15"/>
      <c r="NYW26" s="15"/>
      <c r="NYX26" s="15"/>
      <c r="NYY26" s="15"/>
      <c r="NYZ26" s="15"/>
      <c r="NZA26" s="15"/>
      <c r="NZB26" s="15"/>
      <c r="NZC26" s="15"/>
      <c r="NZD26" s="15"/>
      <c r="NZE26" s="15"/>
      <c r="NZF26" s="15"/>
      <c r="NZG26" s="15"/>
      <c r="NZH26" s="15"/>
      <c r="NZI26" s="15"/>
      <c r="NZJ26" s="15"/>
      <c r="NZK26" s="15"/>
      <c r="NZL26" s="15"/>
      <c r="NZM26" s="15"/>
      <c r="NZN26" s="15"/>
      <c r="NZO26" s="15"/>
      <c r="NZP26" s="15"/>
      <c r="NZQ26" s="15"/>
      <c r="NZR26" s="15"/>
      <c r="NZS26" s="15"/>
      <c r="NZT26" s="15"/>
      <c r="NZU26" s="15"/>
      <c r="NZV26" s="15"/>
      <c r="NZW26" s="15"/>
      <c r="NZX26" s="15"/>
      <c r="NZY26" s="15"/>
      <c r="NZZ26" s="15"/>
      <c r="OAA26" s="15"/>
      <c r="OAB26" s="15"/>
      <c r="OAC26" s="15"/>
      <c r="OAD26" s="15"/>
      <c r="OAE26" s="15"/>
      <c r="OAF26" s="15"/>
      <c r="OAG26" s="15"/>
      <c r="OAH26" s="15"/>
      <c r="OAI26" s="15"/>
      <c r="OAJ26" s="15"/>
      <c r="OAK26" s="15"/>
      <c r="OAL26" s="15"/>
      <c r="OAM26" s="15"/>
      <c r="OAN26" s="15"/>
      <c r="OAO26" s="15"/>
      <c r="OAP26" s="15"/>
      <c r="OAQ26" s="15"/>
      <c r="OAR26" s="15"/>
      <c r="OAS26" s="15"/>
      <c r="OAT26" s="15"/>
      <c r="OAU26" s="15"/>
      <c r="OAV26" s="15"/>
      <c r="OAW26" s="15"/>
      <c r="OAX26" s="15"/>
      <c r="OAY26" s="15"/>
      <c r="OAZ26" s="15"/>
      <c r="OBA26" s="15"/>
      <c r="OBB26" s="15"/>
      <c r="OBC26" s="15"/>
      <c r="OBD26" s="15"/>
      <c r="OBE26" s="15"/>
      <c r="OBF26" s="15"/>
      <c r="OBG26" s="15"/>
      <c r="OBH26" s="15"/>
      <c r="OBI26" s="15"/>
      <c r="OBJ26" s="15"/>
      <c r="OBK26" s="15"/>
      <c r="OBL26" s="15"/>
      <c r="OBM26" s="15"/>
      <c r="OBN26" s="15"/>
      <c r="OBO26" s="15"/>
      <c r="OBP26" s="15"/>
      <c r="OBQ26" s="15"/>
      <c r="OBR26" s="15"/>
      <c r="OBS26" s="15"/>
      <c r="OBT26" s="15"/>
      <c r="OBU26" s="15"/>
      <c r="OBV26" s="15"/>
      <c r="OBW26" s="15"/>
      <c r="OBX26" s="15"/>
      <c r="OBY26" s="15"/>
      <c r="OBZ26" s="15"/>
      <c r="OCA26" s="15"/>
      <c r="OCB26" s="15"/>
      <c r="OCC26" s="15"/>
      <c r="OCD26" s="15"/>
      <c r="OCE26" s="15"/>
      <c r="OCF26" s="15"/>
      <c r="OCG26" s="15"/>
      <c r="OCH26" s="15"/>
      <c r="OCI26" s="15"/>
      <c r="OCJ26" s="15"/>
      <c r="OCK26" s="15"/>
      <c r="OCL26" s="15"/>
      <c r="OCM26" s="15"/>
      <c r="OCN26" s="15"/>
      <c r="OCO26" s="15"/>
      <c r="OCP26" s="15"/>
      <c r="OCQ26" s="15"/>
      <c r="OCR26" s="15"/>
      <c r="OCS26" s="15"/>
      <c r="OCT26" s="15"/>
      <c r="OCU26" s="15"/>
      <c r="OCV26" s="15"/>
      <c r="OCW26" s="15"/>
      <c r="OCX26" s="15"/>
      <c r="OCY26" s="15"/>
      <c r="OCZ26" s="15"/>
      <c r="ODA26" s="15"/>
      <c r="ODB26" s="15"/>
      <c r="ODC26" s="15"/>
      <c r="ODD26" s="15"/>
      <c r="ODE26" s="15"/>
      <c r="ODF26" s="15"/>
      <c r="ODG26" s="15"/>
      <c r="ODH26" s="15"/>
      <c r="ODI26" s="15"/>
      <c r="ODJ26" s="15"/>
      <c r="ODK26" s="15"/>
      <c r="ODL26" s="15"/>
      <c r="ODM26" s="15"/>
      <c r="ODN26" s="15"/>
      <c r="ODO26" s="15"/>
      <c r="ODP26" s="15"/>
      <c r="ODQ26" s="15"/>
      <c r="ODR26" s="15"/>
      <c r="ODS26" s="15"/>
      <c r="ODT26" s="15"/>
      <c r="ODU26" s="15"/>
      <c r="ODV26" s="15"/>
      <c r="ODW26" s="15"/>
      <c r="ODX26" s="15"/>
      <c r="ODY26" s="15"/>
      <c r="ODZ26" s="15"/>
      <c r="OEA26" s="15"/>
      <c r="OEB26" s="15"/>
      <c r="OEC26" s="15"/>
      <c r="OED26" s="15"/>
      <c r="OEE26" s="15"/>
      <c r="OEF26" s="15"/>
      <c r="OEG26" s="15"/>
      <c r="OEH26" s="15"/>
      <c r="OEI26" s="15"/>
      <c r="OEJ26" s="15"/>
      <c r="OEK26" s="15"/>
      <c r="OEL26" s="15"/>
      <c r="OEM26" s="15"/>
      <c r="OEN26" s="15"/>
      <c r="OEO26" s="15"/>
      <c r="OEP26" s="15"/>
      <c r="OEQ26" s="15"/>
      <c r="OER26" s="15"/>
      <c r="OES26" s="15"/>
      <c r="OET26" s="15"/>
      <c r="OEU26" s="15"/>
      <c r="OEV26" s="15"/>
      <c r="OEW26" s="15"/>
      <c r="OEX26" s="15"/>
      <c r="OEY26" s="15"/>
      <c r="OEZ26" s="15"/>
      <c r="OFA26" s="15"/>
      <c r="OFB26" s="15"/>
      <c r="OFC26" s="15"/>
      <c r="OFD26" s="15"/>
      <c r="OFE26" s="15"/>
      <c r="OFF26" s="15"/>
      <c r="OFG26" s="15"/>
      <c r="OFH26" s="15"/>
      <c r="OFI26" s="15"/>
      <c r="OFJ26" s="15"/>
      <c r="OFK26" s="15"/>
      <c r="OFL26" s="15"/>
      <c r="OFM26" s="15"/>
      <c r="OFN26" s="15"/>
      <c r="OFO26" s="15"/>
      <c r="OFP26" s="15"/>
      <c r="OFQ26" s="15"/>
      <c r="OFR26" s="15"/>
      <c r="OFS26" s="15"/>
      <c r="OFT26" s="15"/>
      <c r="OFU26" s="15"/>
      <c r="OFV26" s="15"/>
      <c r="OFW26" s="15"/>
      <c r="OFX26" s="15"/>
      <c r="OFY26" s="15"/>
      <c r="OFZ26" s="15"/>
      <c r="OGA26" s="15"/>
      <c r="OGB26" s="15"/>
      <c r="OGC26" s="15"/>
      <c r="OGD26" s="15"/>
      <c r="OGE26" s="15"/>
      <c r="OGF26" s="15"/>
      <c r="OGG26" s="15"/>
      <c r="OGH26" s="15"/>
      <c r="OGI26" s="15"/>
      <c r="OGJ26" s="15"/>
      <c r="OGK26" s="15"/>
      <c r="OGL26" s="15"/>
      <c r="OGM26" s="15"/>
      <c r="OGN26" s="15"/>
      <c r="OGO26" s="15"/>
      <c r="OGP26" s="15"/>
      <c r="OGQ26" s="15"/>
      <c r="OGR26" s="15"/>
      <c r="OGS26" s="15"/>
      <c r="OGT26" s="15"/>
      <c r="OGU26" s="15"/>
      <c r="OGV26" s="15"/>
      <c r="OGW26" s="15"/>
      <c r="OGX26" s="15"/>
      <c r="OGY26" s="15"/>
      <c r="OGZ26" s="15"/>
      <c r="OHA26" s="15"/>
      <c r="OHB26" s="15"/>
      <c r="OHC26" s="15"/>
      <c r="OHD26" s="15"/>
      <c r="OHE26" s="15"/>
      <c r="OHF26" s="15"/>
      <c r="OHG26" s="15"/>
      <c r="OHH26" s="15"/>
      <c r="OHI26" s="15"/>
      <c r="OHJ26" s="15"/>
      <c r="OHK26" s="15"/>
      <c r="OHL26" s="15"/>
      <c r="OHM26" s="15"/>
      <c r="OHN26" s="15"/>
      <c r="OHO26" s="15"/>
      <c r="OHP26" s="15"/>
      <c r="OHQ26" s="15"/>
      <c r="OHR26" s="15"/>
      <c r="OHS26" s="15"/>
      <c r="OHT26" s="15"/>
      <c r="OHU26" s="15"/>
      <c r="OHV26" s="15"/>
      <c r="OHW26" s="15"/>
      <c r="OHX26" s="15"/>
      <c r="OHY26" s="15"/>
      <c r="OHZ26" s="15"/>
      <c r="OIA26" s="15"/>
      <c r="OIB26" s="15"/>
      <c r="OIC26" s="15"/>
      <c r="OID26" s="15"/>
      <c r="OIE26" s="15"/>
      <c r="OIF26" s="15"/>
      <c r="OIG26" s="15"/>
      <c r="OIH26" s="15"/>
      <c r="OII26" s="15"/>
      <c r="OIJ26" s="15"/>
      <c r="OIK26" s="15"/>
      <c r="OIL26" s="15"/>
      <c r="OIM26" s="15"/>
      <c r="OIN26" s="15"/>
      <c r="OIO26" s="15"/>
      <c r="OIP26" s="15"/>
      <c r="OIQ26" s="15"/>
      <c r="OIR26" s="15"/>
      <c r="OIS26" s="15"/>
      <c r="OIT26" s="15"/>
      <c r="OIU26" s="15"/>
      <c r="OIV26" s="15"/>
      <c r="OIW26" s="15"/>
      <c r="OIX26" s="15"/>
      <c r="OIY26" s="15"/>
      <c r="OIZ26" s="15"/>
      <c r="OJA26" s="15"/>
      <c r="OJB26" s="15"/>
      <c r="OJC26" s="15"/>
      <c r="OJD26" s="15"/>
      <c r="OJE26" s="15"/>
      <c r="OJF26" s="15"/>
      <c r="OJG26" s="15"/>
      <c r="OJH26" s="15"/>
      <c r="OJI26" s="15"/>
      <c r="OJJ26" s="15"/>
      <c r="OJK26" s="15"/>
      <c r="OJL26" s="15"/>
      <c r="OJM26" s="15"/>
      <c r="OJN26" s="15"/>
      <c r="OJO26" s="15"/>
      <c r="OJP26" s="15"/>
      <c r="OJQ26" s="15"/>
      <c r="OJR26" s="15"/>
      <c r="OJS26" s="15"/>
      <c r="OJT26" s="15"/>
      <c r="OJU26" s="15"/>
      <c r="OJV26" s="15"/>
      <c r="OJW26" s="15"/>
      <c r="OJX26" s="15"/>
      <c r="OJY26" s="15"/>
      <c r="OJZ26" s="15"/>
      <c r="OKA26" s="15"/>
      <c r="OKB26" s="15"/>
      <c r="OKC26" s="15"/>
      <c r="OKD26" s="15"/>
      <c r="OKE26" s="15"/>
      <c r="OKF26" s="15"/>
      <c r="OKG26" s="15"/>
      <c r="OKH26" s="15"/>
      <c r="OKI26" s="15"/>
      <c r="OKJ26" s="15"/>
      <c r="OKK26" s="15"/>
      <c r="OKL26" s="15"/>
      <c r="OKM26" s="15"/>
      <c r="OKN26" s="15"/>
      <c r="OKO26" s="15"/>
      <c r="OKP26" s="15"/>
      <c r="OKQ26" s="15"/>
      <c r="OKR26" s="15"/>
      <c r="OKS26" s="15"/>
      <c r="OKT26" s="15"/>
      <c r="OKU26" s="15"/>
      <c r="OKV26" s="15"/>
      <c r="OKW26" s="15"/>
      <c r="OKX26" s="15"/>
      <c r="OKY26" s="15"/>
      <c r="OKZ26" s="15"/>
      <c r="OLA26" s="15"/>
      <c r="OLB26" s="15"/>
      <c r="OLC26" s="15"/>
      <c r="OLD26" s="15"/>
      <c r="OLE26" s="15"/>
      <c r="OLF26" s="15"/>
      <c r="OLG26" s="15"/>
      <c r="OLH26" s="15"/>
      <c r="OLI26" s="15"/>
      <c r="OLJ26" s="15"/>
      <c r="OLK26" s="15"/>
      <c r="OLL26" s="15"/>
      <c r="OLM26" s="15"/>
      <c r="OLN26" s="15"/>
      <c r="OLO26" s="15"/>
      <c r="OLP26" s="15"/>
      <c r="OLQ26" s="15"/>
      <c r="OLR26" s="15"/>
      <c r="OLS26" s="15"/>
      <c r="OLT26" s="15"/>
      <c r="OLU26" s="15"/>
      <c r="OLV26" s="15"/>
      <c r="OLW26" s="15"/>
      <c r="OLX26" s="15"/>
      <c r="OLY26" s="15"/>
      <c r="OLZ26" s="15"/>
      <c r="OMA26" s="15"/>
      <c r="OMB26" s="15"/>
      <c r="OMC26" s="15"/>
      <c r="OMD26" s="15"/>
      <c r="OME26" s="15"/>
      <c r="OMF26" s="15"/>
      <c r="OMG26" s="15"/>
      <c r="OMH26" s="15"/>
      <c r="OMI26" s="15"/>
      <c r="OMJ26" s="15"/>
      <c r="OMK26" s="15"/>
      <c r="OML26" s="15"/>
      <c r="OMM26" s="15"/>
      <c r="OMN26" s="15"/>
      <c r="OMO26" s="15"/>
      <c r="OMP26" s="15"/>
      <c r="OMQ26" s="15"/>
      <c r="OMR26" s="15"/>
      <c r="OMS26" s="15"/>
      <c r="OMT26" s="15"/>
      <c r="OMU26" s="15"/>
      <c r="OMV26" s="15"/>
      <c r="OMW26" s="15"/>
      <c r="OMX26" s="15"/>
      <c r="OMY26" s="15"/>
      <c r="OMZ26" s="15"/>
      <c r="ONA26" s="15"/>
      <c r="ONB26" s="15"/>
      <c r="ONC26" s="15"/>
      <c r="OND26" s="15"/>
      <c r="ONE26" s="15"/>
      <c r="ONF26" s="15"/>
      <c r="ONG26" s="15"/>
      <c r="ONH26" s="15"/>
      <c r="ONI26" s="15"/>
      <c r="ONJ26" s="15"/>
      <c r="ONK26" s="15"/>
      <c r="ONL26" s="15"/>
      <c r="ONM26" s="15"/>
      <c r="ONN26" s="15"/>
      <c r="ONO26" s="15"/>
      <c r="ONP26" s="15"/>
      <c r="ONQ26" s="15"/>
      <c r="ONR26" s="15"/>
      <c r="ONS26" s="15"/>
      <c r="ONT26" s="15"/>
      <c r="ONU26" s="15"/>
      <c r="ONV26" s="15"/>
      <c r="ONW26" s="15"/>
      <c r="ONX26" s="15"/>
      <c r="ONY26" s="15"/>
      <c r="ONZ26" s="15"/>
      <c r="OOA26" s="15"/>
      <c r="OOB26" s="15"/>
      <c r="OOC26" s="15"/>
      <c r="OOD26" s="15"/>
      <c r="OOE26" s="15"/>
      <c r="OOF26" s="15"/>
      <c r="OOG26" s="15"/>
      <c r="OOH26" s="15"/>
      <c r="OOI26" s="15"/>
      <c r="OOJ26" s="15"/>
      <c r="OOK26" s="15"/>
      <c r="OOL26" s="15"/>
      <c r="OOM26" s="15"/>
      <c r="OON26" s="15"/>
      <c r="OOO26" s="15"/>
      <c r="OOP26" s="15"/>
      <c r="OOQ26" s="15"/>
      <c r="OOR26" s="15"/>
      <c r="OOS26" s="15"/>
      <c r="OOT26" s="15"/>
      <c r="OOU26" s="15"/>
      <c r="OOV26" s="15"/>
      <c r="OOW26" s="15"/>
      <c r="OOX26" s="15"/>
      <c r="OOY26" s="15"/>
      <c r="OOZ26" s="15"/>
      <c r="OPA26" s="15"/>
      <c r="OPB26" s="15"/>
      <c r="OPC26" s="15"/>
      <c r="OPD26" s="15"/>
      <c r="OPE26" s="15"/>
      <c r="OPF26" s="15"/>
      <c r="OPG26" s="15"/>
      <c r="OPH26" s="15"/>
      <c r="OPI26" s="15"/>
      <c r="OPJ26" s="15"/>
      <c r="OPK26" s="15"/>
      <c r="OPL26" s="15"/>
      <c r="OPM26" s="15"/>
      <c r="OPN26" s="15"/>
      <c r="OPO26" s="15"/>
      <c r="OPP26" s="15"/>
      <c r="OPQ26" s="15"/>
      <c r="OPR26" s="15"/>
      <c r="OPS26" s="15"/>
      <c r="OPT26" s="15"/>
      <c r="OPU26" s="15"/>
      <c r="OPV26" s="15"/>
      <c r="OPW26" s="15"/>
      <c r="OPX26" s="15"/>
      <c r="OPY26" s="15"/>
      <c r="OPZ26" s="15"/>
      <c r="OQA26" s="15"/>
      <c r="OQB26" s="15"/>
      <c r="OQC26" s="15"/>
      <c r="OQD26" s="15"/>
      <c r="OQE26" s="15"/>
      <c r="OQF26" s="15"/>
      <c r="OQG26" s="15"/>
      <c r="OQH26" s="15"/>
      <c r="OQI26" s="15"/>
      <c r="OQJ26" s="15"/>
      <c r="OQK26" s="15"/>
      <c r="OQL26" s="15"/>
      <c r="OQM26" s="15"/>
      <c r="OQN26" s="15"/>
      <c r="OQO26" s="15"/>
      <c r="OQP26" s="15"/>
      <c r="OQQ26" s="15"/>
      <c r="OQR26" s="15"/>
      <c r="OQS26" s="15"/>
      <c r="OQT26" s="15"/>
      <c r="OQU26" s="15"/>
      <c r="OQV26" s="15"/>
      <c r="OQW26" s="15"/>
      <c r="OQX26" s="15"/>
      <c r="OQY26" s="15"/>
      <c r="OQZ26" s="15"/>
      <c r="ORA26" s="15"/>
      <c r="ORB26" s="15"/>
      <c r="ORC26" s="15"/>
      <c r="ORD26" s="15"/>
      <c r="ORE26" s="15"/>
      <c r="ORF26" s="15"/>
      <c r="ORG26" s="15"/>
      <c r="ORH26" s="15"/>
      <c r="ORI26" s="15"/>
      <c r="ORJ26" s="15"/>
      <c r="ORK26" s="15"/>
      <c r="ORL26" s="15"/>
      <c r="ORM26" s="15"/>
      <c r="ORN26" s="15"/>
      <c r="ORO26" s="15"/>
      <c r="ORP26" s="15"/>
      <c r="ORQ26" s="15"/>
      <c r="ORR26" s="15"/>
      <c r="ORS26" s="15"/>
      <c r="ORT26" s="15"/>
      <c r="ORU26" s="15"/>
      <c r="ORV26" s="15"/>
      <c r="ORW26" s="15"/>
      <c r="ORX26" s="15"/>
      <c r="ORY26" s="15"/>
      <c r="ORZ26" s="15"/>
      <c r="OSA26" s="15"/>
      <c r="OSB26" s="15"/>
      <c r="OSC26" s="15"/>
      <c r="OSD26" s="15"/>
      <c r="OSE26" s="15"/>
      <c r="OSF26" s="15"/>
      <c r="OSG26" s="15"/>
      <c r="OSH26" s="15"/>
      <c r="OSI26" s="15"/>
      <c r="OSJ26" s="15"/>
      <c r="OSK26" s="15"/>
      <c r="OSL26" s="15"/>
      <c r="OSM26" s="15"/>
      <c r="OSN26" s="15"/>
      <c r="OSO26" s="15"/>
      <c r="OSP26" s="15"/>
      <c r="OSQ26" s="15"/>
      <c r="OSR26" s="15"/>
      <c r="OSS26" s="15"/>
      <c r="OST26" s="15"/>
      <c r="OSU26" s="15"/>
      <c r="OSV26" s="15"/>
      <c r="OSW26" s="15"/>
      <c r="OSX26" s="15"/>
      <c r="OSY26" s="15"/>
      <c r="OSZ26" s="15"/>
      <c r="OTA26" s="15"/>
      <c r="OTB26" s="15"/>
      <c r="OTC26" s="15"/>
      <c r="OTD26" s="15"/>
      <c r="OTE26" s="15"/>
      <c r="OTF26" s="15"/>
      <c r="OTG26" s="15"/>
      <c r="OTH26" s="15"/>
      <c r="OTI26" s="15"/>
      <c r="OTJ26" s="15"/>
      <c r="OTK26" s="15"/>
      <c r="OTL26" s="15"/>
      <c r="OTM26" s="15"/>
      <c r="OTN26" s="15"/>
      <c r="OTO26" s="15"/>
      <c r="OTP26" s="15"/>
      <c r="OTQ26" s="15"/>
      <c r="OTR26" s="15"/>
      <c r="OTS26" s="15"/>
      <c r="OTT26" s="15"/>
      <c r="OTU26" s="15"/>
      <c r="OTV26" s="15"/>
      <c r="OTW26" s="15"/>
      <c r="OTX26" s="15"/>
      <c r="OTY26" s="15"/>
      <c r="OTZ26" s="15"/>
      <c r="OUA26" s="15"/>
      <c r="OUB26" s="15"/>
      <c r="OUC26" s="15"/>
      <c r="OUD26" s="15"/>
      <c r="OUE26" s="15"/>
      <c r="OUF26" s="15"/>
      <c r="OUG26" s="15"/>
      <c r="OUH26" s="15"/>
      <c r="OUI26" s="15"/>
      <c r="OUJ26" s="15"/>
      <c r="OUK26" s="15"/>
      <c r="OUL26" s="15"/>
      <c r="OUM26" s="15"/>
      <c r="OUN26" s="15"/>
      <c r="OUO26" s="15"/>
      <c r="OUP26" s="15"/>
      <c r="OUQ26" s="15"/>
      <c r="OUR26" s="15"/>
      <c r="OUS26" s="15"/>
      <c r="OUT26" s="15"/>
      <c r="OUU26" s="15"/>
      <c r="OUV26" s="15"/>
      <c r="OUW26" s="15"/>
      <c r="OUX26" s="15"/>
      <c r="OUY26" s="15"/>
      <c r="OUZ26" s="15"/>
      <c r="OVA26" s="15"/>
      <c r="OVB26" s="15"/>
      <c r="OVC26" s="15"/>
      <c r="OVD26" s="15"/>
      <c r="OVE26" s="15"/>
      <c r="OVF26" s="15"/>
      <c r="OVG26" s="15"/>
      <c r="OVH26" s="15"/>
      <c r="OVI26" s="15"/>
      <c r="OVJ26" s="15"/>
      <c r="OVK26" s="15"/>
      <c r="OVL26" s="15"/>
      <c r="OVM26" s="15"/>
      <c r="OVN26" s="15"/>
      <c r="OVO26" s="15"/>
      <c r="OVP26" s="15"/>
      <c r="OVQ26" s="15"/>
      <c r="OVR26" s="15"/>
      <c r="OVS26" s="15"/>
      <c r="OVT26" s="15"/>
      <c r="OVU26" s="15"/>
      <c r="OVV26" s="15"/>
      <c r="OVW26" s="15"/>
      <c r="OVX26" s="15"/>
      <c r="OVY26" s="15"/>
      <c r="OVZ26" s="15"/>
      <c r="OWA26" s="15"/>
      <c r="OWB26" s="15"/>
      <c r="OWC26" s="15"/>
      <c r="OWD26" s="15"/>
      <c r="OWE26" s="15"/>
      <c r="OWF26" s="15"/>
      <c r="OWG26" s="15"/>
      <c r="OWH26" s="15"/>
      <c r="OWI26" s="15"/>
      <c r="OWJ26" s="15"/>
      <c r="OWK26" s="15"/>
      <c r="OWL26" s="15"/>
      <c r="OWM26" s="15"/>
      <c r="OWN26" s="15"/>
      <c r="OWO26" s="15"/>
      <c r="OWP26" s="15"/>
      <c r="OWQ26" s="15"/>
      <c r="OWR26" s="15"/>
      <c r="OWS26" s="15"/>
      <c r="OWT26" s="15"/>
      <c r="OWU26" s="15"/>
      <c r="OWV26" s="15"/>
      <c r="OWW26" s="15"/>
      <c r="OWX26" s="15"/>
      <c r="OWY26" s="15"/>
      <c r="OWZ26" s="15"/>
      <c r="OXA26" s="15"/>
      <c r="OXB26" s="15"/>
      <c r="OXC26" s="15"/>
      <c r="OXD26" s="15"/>
      <c r="OXE26" s="15"/>
      <c r="OXF26" s="15"/>
      <c r="OXG26" s="15"/>
      <c r="OXH26" s="15"/>
      <c r="OXI26" s="15"/>
      <c r="OXJ26" s="15"/>
      <c r="OXK26" s="15"/>
      <c r="OXL26" s="15"/>
      <c r="OXM26" s="15"/>
      <c r="OXN26" s="15"/>
      <c r="OXO26" s="15"/>
      <c r="OXP26" s="15"/>
      <c r="OXQ26" s="15"/>
      <c r="OXR26" s="15"/>
      <c r="OXS26" s="15"/>
      <c r="OXT26" s="15"/>
      <c r="OXU26" s="15"/>
      <c r="OXV26" s="15"/>
      <c r="OXW26" s="15"/>
      <c r="OXX26" s="15"/>
      <c r="OXY26" s="15"/>
      <c r="OXZ26" s="15"/>
      <c r="OYA26" s="15"/>
      <c r="OYB26" s="15"/>
      <c r="OYC26" s="15"/>
      <c r="OYD26" s="15"/>
      <c r="OYE26" s="15"/>
      <c r="OYF26" s="15"/>
      <c r="OYG26" s="15"/>
      <c r="OYH26" s="15"/>
      <c r="OYI26" s="15"/>
      <c r="OYJ26" s="15"/>
      <c r="OYK26" s="15"/>
      <c r="OYL26" s="15"/>
      <c r="OYM26" s="15"/>
      <c r="OYN26" s="15"/>
      <c r="OYO26" s="15"/>
      <c r="OYP26" s="15"/>
      <c r="OYQ26" s="15"/>
      <c r="OYR26" s="15"/>
      <c r="OYS26" s="15"/>
      <c r="OYT26" s="15"/>
      <c r="OYU26" s="15"/>
      <c r="OYV26" s="15"/>
      <c r="OYW26" s="15"/>
      <c r="OYX26" s="15"/>
      <c r="OYY26" s="15"/>
      <c r="OYZ26" s="15"/>
      <c r="OZA26" s="15"/>
      <c r="OZB26" s="15"/>
      <c r="OZC26" s="15"/>
      <c r="OZD26" s="15"/>
      <c r="OZE26" s="15"/>
      <c r="OZF26" s="15"/>
      <c r="OZG26" s="15"/>
      <c r="OZH26" s="15"/>
      <c r="OZI26" s="15"/>
      <c r="OZJ26" s="15"/>
      <c r="OZK26" s="15"/>
      <c r="OZL26" s="15"/>
      <c r="OZM26" s="15"/>
      <c r="OZN26" s="15"/>
      <c r="OZO26" s="15"/>
      <c r="OZP26" s="15"/>
      <c r="OZQ26" s="15"/>
      <c r="OZR26" s="15"/>
      <c r="OZS26" s="15"/>
      <c r="OZT26" s="15"/>
      <c r="OZU26" s="15"/>
      <c r="OZV26" s="15"/>
      <c r="OZW26" s="15"/>
      <c r="OZX26" s="15"/>
      <c r="OZY26" s="15"/>
      <c r="OZZ26" s="15"/>
      <c r="PAA26" s="15"/>
      <c r="PAB26" s="15"/>
      <c r="PAC26" s="15"/>
      <c r="PAD26" s="15"/>
      <c r="PAE26" s="15"/>
      <c r="PAF26" s="15"/>
      <c r="PAG26" s="15"/>
      <c r="PAH26" s="15"/>
      <c r="PAI26" s="15"/>
      <c r="PAJ26" s="15"/>
      <c r="PAK26" s="15"/>
      <c r="PAL26" s="15"/>
      <c r="PAM26" s="15"/>
      <c r="PAN26" s="15"/>
      <c r="PAO26" s="15"/>
      <c r="PAP26" s="15"/>
      <c r="PAQ26" s="15"/>
      <c r="PAR26" s="15"/>
      <c r="PAS26" s="15"/>
      <c r="PAT26" s="15"/>
      <c r="PAU26" s="15"/>
      <c r="PAV26" s="15"/>
      <c r="PAW26" s="15"/>
      <c r="PAX26" s="15"/>
      <c r="PAY26" s="15"/>
      <c r="PAZ26" s="15"/>
      <c r="PBA26" s="15"/>
      <c r="PBB26" s="15"/>
      <c r="PBC26" s="15"/>
      <c r="PBD26" s="15"/>
      <c r="PBE26" s="15"/>
      <c r="PBF26" s="15"/>
      <c r="PBG26" s="15"/>
      <c r="PBH26" s="15"/>
      <c r="PBI26" s="15"/>
      <c r="PBJ26" s="15"/>
      <c r="PBK26" s="15"/>
      <c r="PBL26" s="15"/>
      <c r="PBM26" s="15"/>
      <c r="PBN26" s="15"/>
      <c r="PBO26" s="15"/>
      <c r="PBP26" s="15"/>
      <c r="PBQ26" s="15"/>
      <c r="PBR26" s="15"/>
      <c r="PBS26" s="15"/>
      <c r="PBT26" s="15"/>
      <c r="PBU26" s="15"/>
      <c r="PBV26" s="15"/>
      <c r="PBW26" s="15"/>
      <c r="PBX26" s="15"/>
      <c r="PBY26" s="15"/>
      <c r="PBZ26" s="15"/>
      <c r="PCA26" s="15"/>
      <c r="PCB26" s="15"/>
      <c r="PCC26" s="15"/>
      <c r="PCD26" s="15"/>
      <c r="PCE26" s="15"/>
      <c r="PCF26" s="15"/>
      <c r="PCG26" s="15"/>
      <c r="PCH26" s="15"/>
      <c r="PCI26" s="15"/>
      <c r="PCJ26" s="15"/>
      <c r="PCK26" s="15"/>
      <c r="PCL26" s="15"/>
      <c r="PCM26" s="15"/>
      <c r="PCN26" s="15"/>
      <c r="PCO26" s="15"/>
      <c r="PCP26" s="15"/>
      <c r="PCQ26" s="15"/>
      <c r="PCR26" s="15"/>
      <c r="PCS26" s="15"/>
      <c r="PCT26" s="15"/>
      <c r="PCU26" s="15"/>
      <c r="PCV26" s="15"/>
      <c r="PCW26" s="15"/>
      <c r="PCX26" s="15"/>
      <c r="PCY26" s="15"/>
      <c r="PCZ26" s="15"/>
      <c r="PDA26" s="15"/>
      <c r="PDB26" s="15"/>
      <c r="PDC26" s="15"/>
      <c r="PDD26" s="15"/>
      <c r="PDE26" s="15"/>
      <c r="PDF26" s="15"/>
      <c r="PDG26" s="15"/>
      <c r="PDH26" s="15"/>
      <c r="PDI26" s="15"/>
      <c r="PDJ26" s="15"/>
      <c r="PDK26" s="15"/>
      <c r="PDL26" s="15"/>
      <c r="PDM26" s="15"/>
      <c r="PDN26" s="15"/>
      <c r="PDO26" s="15"/>
      <c r="PDP26" s="15"/>
      <c r="PDQ26" s="15"/>
      <c r="PDR26" s="15"/>
      <c r="PDS26" s="15"/>
      <c r="PDT26" s="15"/>
      <c r="PDU26" s="15"/>
      <c r="PDV26" s="15"/>
      <c r="PDW26" s="15"/>
      <c r="PDX26" s="15"/>
      <c r="PDY26" s="15"/>
      <c r="PDZ26" s="15"/>
      <c r="PEA26" s="15"/>
      <c r="PEB26" s="15"/>
      <c r="PEC26" s="15"/>
      <c r="PED26" s="15"/>
      <c r="PEE26" s="15"/>
      <c r="PEF26" s="15"/>
      <c r="PEG26" s="15"/>
      <c r="PEH26" s="15"/>
      <c r="PEI26" s="15"/>
      <c r="PEJ26" s="15"/>
      <c r="PEK26" s="15"/>
      <c r="PEL26" s="15"/>
      <c r="PEM26" s="15"/>
      <c r="PEN26" s="15"/>
      <c r="PEO26" s="15"/>
      <c r="PEP26" s="15"/>
      <c r="PEQ26" s="15"/>
      <c r="PER26" s="15"/>
      <c r="PES26" s="15"/>
      <c r="PET26" s="15"/>
      <c r="PEU26" s="15"/>
      <c r="PEV26" s="15"/>
      <c r="PEW26" s="15"/>
      <c r="PEX26" s="15"/>
      <c r="PEY26" s="15"/>
      <c r="PEZ26" s="15"/>
      <c r="PFA26" s="15"/>
      <c r="PFB26" s="15"/>
      <c r="PFC26" s="15"/>
      <c r="PFD26" s="15"/>
      <c r="PFE26" s="15"/>
      <c r="PFF26" s="15"/>
      <c r="PFG26" s="15"/>
      <c r="PFH26" s="15"/>
      <c r="PFI26" s="15"/>
      <c r="PFJ26" s="15"/>
      <c r="PFK26" s="15"/>
      <c r="PFL26" s="15"/>
      <c r="PFM26" s="15"/>
      <c r="PFN26" s="15"/>
      <c r="PFO26" s="15"/>
      <c r="PFP26" s="15"/>
      <c r="PFQ26" s="15"/>
      <c r="PFR26" s="15"/>
      <c r="PFS26" s="15"/>
      <c r="PFT26" s="15"/>
      <c r="PFU26" s="15"/>
      <c r="PFV26" s="15"/>
      <c r="PFW26" s="15"/>
      <c r="PFX26" s="15"/>
      <c r="PFY26" s="15"/>
      <c r="PFZ26" s="15"/>
      <c r="PGA26" s="15"/>
      <c r="PGB26" s="15"/>
      <c r="PGC26" s="15"/>
      <c r="PGD26" s="15"/>
      <c r="PGE26" s="15"/>
      <c r="PGF26" s="15"/>
      <c r="PGG26" s="15"/>
      <c r="PGH26" s="15"/>
      <c r="PGI26" s="15"/>
      <c r="PGJ26" s="15"/>
      <c r="PGK26" s="15"/>
      <c r="PGL26" s="15"/>
      <c r="PGM26" s="15"/>
      <c r="PGN26" s="15"/>
      <c r="PGO26" s="15"/>
      <c r="PGP26" s="15"/>
      <c r="PGQ26" s="15"/>
      <c r="PGR26" s="15"/>
      <c r="PGS26" s="15"/>
      <c r="PGT26" s="15"/>
      <c r="PGU26" s="15"/>
      <c r="PGV26" s="15"/>
      <c r="PGW26" s="15"/>
      <c r="PGX26" s="15"/>
      <c r="PGY26" s="15"/>
      <c r="PGZ26" s="15"/>
      <c r="PHA26" s="15"/>
      <c r="PHB26" s="15"/>
      <c r="PHC26" s="15"/>
      <c r="PHD26" s="15"/>
      <c r="PHE26" s="15"/>
      <c r="PHF26" s="15"/>
      <c r="PHG26" s="15"/>
      <c r="PHH26" s="15"/>
      <c r="PHI26" s="15"/>
      <c r="PHJ26" s="15"/>
      <c r="PHK26" s="15"/>
      <c r="PHL26" s="15"/>
      <c r="PHM26" s="15"/>
      <c r="PHN26" s="15"/>
      <c r="PHO26" s="15"/>
      <c r="PHP26" s="15"/>
      <c r="PHQ26" s="15"/>
      <c r="PHR26" s="15"/>
      <c r="PHS26" s="15"/>
      <c r="PHT26" s="15"/>
      <c r="PHU26" s="15"/>
      <c r="PHV26" s="15"/>
      <c r="PHW26" s="15"/>
      <c r="PHX26" s="15"/>
      <c r="PHY26" s="15"/>
      <c r="PHZ26" s="15"/>
      <c r="PIA26" s="15"/>
      <c r="PIB26" s="15"/>
      <c r="PIC26" s="15"/>
      <c r="PID26" s="15"/>
      <c r="PIE26" s="15"/>
      <c r="PIF26" s="15"/>
      <c r="PIG26" s="15"/>
      <c r="PIH26" s="15"/>
      <c r="PII26" s="15"/>
      <c r="PIJ26" s="15"/>
      <c r="PIK26" s="15"/>
      <c r="PIL26" s="15"/>
      <c r="PIM26" s="15"/>
      <c r="PIN26" s="15"/>
      <c r="PIO26" s="15"/>
      <c r="PIP26" s="15"/>
      <c r="PIQ26" s="15"/>
      <c r="PIR26" s="15"/>
      <c r="PIS26" s="15"/>
      <c r="PIT26" s="15"/>
      <c r="PIU26" s="15"/>
      <c r="PIV26" s="15"/>
      <c r="PIW26" s="15"/>
      <c r="PIX26" s="15"/>
      <c r="PIY26" s="15"/>
      <c r="PIZ26" s="15"/>
      <c r="PJA26" s="15"/>
      <c r="PJB26" s="15"/>
      <c r="PJC26" s="15"/>
      <c r="PJD26" s="15"/>
      <c r="PJE26" s="15"/>
      <c r="PJF26" s="15"/>
      <c r="PJG26" s="15"/>
      <c r="PJH26" s="15"/>
      <c r="PJI26" s="15"/>
      <c r="PJJ26" s="15"/>
      <c r="PJK26" s="15"/>
      <c r="PJL26" s="15"/>
      <c r="PJM26" s="15"/>
      <c r="PJN26" s="15"/>
      <c r="PJO26" s="15"/>
      <c r="PJP26" s="15"/>
      <c r="PJQ26" s="15"/>
      <c r="PJR26" s="15"/>
      <c r="PJS26" s="15"/>
      <c r="PJT26" s="15"/>
      <c r="PJU26" s="15"/>
      <c r="PJV26" s="15"/>
      <c r="PJW26" s="15"/>
      <c r="PJX26" s="15"/>
      <c r="PJY26" s="15"/>
      <c r="PJZ26" s="15"/>
      <c r="PKA26" s="15"/>
      <c r="PKB26" s="15"/>
      <c r="PKC26" s="15"/>
      <c r="PKD26" s="15"/>
      <c r="PKE26" s="15"/>
      <c r="PKF26" s="15"/>
      <c r="PKG26" s="15"/>
      <c r="PKH26" s="15"/>
      <c r="PKI26" s="15"/>
      <c r="PKJ26" s="15"/>
      <c r="PKK26" s="15"/>
      <c r="PKL26" s="15"/>
      <c r="PKM26" s="15"/>
      <c r="PKN26" s="15"/>
      <c r="PKO26" s="15"/>
      <c r="PKP26" s="15"/>
      <c r="PKQ26" s="15"/>
      <c r="PKR26" s="15"/>
      <c r="PKS26" s="15"/>
      <c r="PKT26" s="15"/>
      <c r="PKU26" s="15"/>
      <c r="PKV26" s="15"/>
      <c r="PKW26" s="15"/>
      <c r="PKX26" s="15"/>
      <c r="PKY26" s="15"/>
      <c r="PKZ26" s="15"/>
      <c r="PLA26" s="15"/>
      <c r="PLB26" s="15"/>
      <c r="PLC26" s="15"/>
      <c r="PLD26" s="15"/>
      <c r="PLE26" s="15"/>
      <c r="PLF26" s="15"/>
      <c r="PLG26" s="15"/>
      <c r="PLH26" s="15"/>
      <c r="PLI26" s="15"/>
      <c r="PLJ26" s="15"/>
      <c r="PLK26" s="15"/>
      <c r="PLL26" s="15"/>
      <c r="PLM26" s="15"/>
      <c r="PLN26" s="15"/>
      <c r="PLO26" s="15"/>
      <c r="PLP26" s="15"/>
      <c r="PLQ26" s="15"/>
      <c r="PLR26" s="15"/>
      <c r="PLS26" s="15"/>
      <c r="PLT26" s="15"/>
      <c r="PLU26" s="15"/>
      <c r="PLV26" s="15"/>
      <c r="PLW26" s="15"/>
      <c r="PLX26" s="15"/>
      <c r="PLY26" s="15"/>
      <c r="PLZ26" s="15"/>
      <c r="PMA26" s="15"/>
      <c r="PMB26" s="15"/>
      <c r="PMC26" s="15"/>
      <c r="PMD26" s="15"/>
      <c r="PME26" s="15"/>
      <c r="PMF26" s="15"/>
      <c r="PMG26" s="15"/>
      <c r="PMH26" s="15"/>
      <c r="PMI26" s="15"/>
      <c r="PMJ26" s="15"/>
      <c r="PMK26" s="15"/>
      <c r="PML26" s="15"/>
      <c r="PMM26" s="15"/>
      <c r="PMN26" s="15"/>
      <c r="PMO26" s="15"/>
      <c r="PMP26" s="15"/>
      <c r="PMQ26" s="15"/>
      <c r="PMR26" s="15"/>
      <c r="PMS26" s="15"/>
      <c r="PMT26" s="15"/>
      <c r="PMU26" s="15"/>
      <c r="PMV26" s="15"/>
      <c r="PMW26" s="15"/>
      <c r="PMX26" s="15"/>
      <c r="PMY26" s="15"/>
      <c r="PMZ26" s="15"/>
      <c r="PNA26" s="15"/>
      <c r="PNB26" s="15"/>
      <c r="PNC26" s="15"/>
      <c r="PND26" s="15"/>
      <c r="PNE26" s="15"/>
      <c r="PNF26" s="15"/>
      <c r="PNG26" s="15"/>
      <c r="PNH26" s="15"/>
      <c r="PNI26" s="15"/>
      <c r="PNJ26" s="15"/>
      <c r="PNK26" s="15"/>
      <c r="PNL26" s="15"/>
      <c r="PNM26" s="15"/>
      <c r="PNN26" s="15"/>
      <c r="PNO26" s="15"/>
      <c r="PNP26" s="15"/>
      <c r="PNQ26" s="15"/>
      <c r="PNR26" s="15"/>
      <c r="PNS26" s="15"/>
      <c r="PNT26" s="15"/>
      <c r="PNU26" s="15"/>
      <c r="PNV26" s="15"/>
      <c r="PNW26" s="15"/>
      <c r="PNX26" s="15"/>
      <c r="PNY26" s="15"/>
      <c r="PNZ26" s="15"/>
      <c r="POA26" s="15"/>
      <c r="POB26" s="15"/>
      <c r="POC26" s="15"/>
      <c r="POD26" s="15"/>
      <c r="POE26" s="15"/>
      <c r="POF26" s="15"/>
      <c r="POG26" s="15"/>
      <c r="POH26" s="15"/>
      <c r="POI26" s="15"/>
      <c r="POJ26" s="15"/>
      <c r="POK26" s="15"/>
      <c r="POL26" s="15"/>
      <c r="POM26" s="15"/>
      <c r="PON26" s="15"/>
      <c r="POO26" s="15"/>
      <c r="POP26" s="15"/>
      <c r="POQ26" s="15"/>
      <c r="POR26" s="15"/>
      <c r="POS26" s="15"/>
      <c r="POT26" s="15"/>
      <c r="POU26" s="15"/>
      <c r="POV26" s="15"/>
      <c r="POW26" s="15"/>
      <c r="POX26" s="15"/>
      <c r="POY26" s="15"/>
      <c r="POZ26" s="15"/>
      <c r="PPA26" s="15"/>
      <c r="PPB26" s="15"/>
      <c r="PPC26" s="15"/>
      <c r="PPD26" s="15"/>
      <c r="PPE26" s="15"/>
      <c r="PPF26" s="15"/>
      <c r="PPG26" s="15"/>
      <c r="PPH26" s="15"/>
      <c r="PPI26" s="15"/>
      <c r="PPJ26" s="15"/>
      <c r="PPK26" s="15"/>
      <c r="PPL26" s="15"/>
      <c r="PPM26" s="15"/>
      <c r="PPN26" s="15"/>
      <c r="PPO26" s="15"/>
      <c r="PPP26" s="15"/>
      <c r="PPQ26" s="15"/>
      <c r="PPR26" s="15"/>
      <c r="PPS26" s="15"/>
      <c r="PPT26" s="15"/>
      <c r="PPU26" s="15"/>
      <c r="PPV26" s="15"/>
      <c r="PPW26" s="15"/>
      <c r="PPX26" s="15"/>
      <c r="PPY26" s="15"/>
      <c r="PPZ26" s="15"/>
      <c r="PQA26" s="15"/>
      <c r="PQB26" s="15"/>
      <c r="PQC26" s="15"/>
      <c r="PQD26" s="15"/>
      <c r="PQE26" s="15"/>
      <c r="PQF26" s="15"/>
      <c r="PQG26" s="15"/>
      <c r="PQH26" s="15"/>
      <c r="PQI26" s="15"/>
      <c r="PQJ26" s="15"/>
      <c r="PQK26" s="15"/>
      <c r="PQL26" s="15"/>
      <c r="PQM26" s="15"/>
      <c r="PQN26" s="15"/>
      <c r="PQO26" s="15"/>
      <c r="PQP26" s="15"/>
      <c r="PQQ26" s="15"/>
      <c r="PQR26" s="15"/>
      <c r="PQS26" s="15"/>
      <c r="PQT26" s="15"/>
      <c r="PQU26" s="15"/>
      <c r="PQV26" s="15"/>
      <c r="PQW26" s="15"/>
      <c r="PQX26" s="15"/>
      <c r="PQY26" s="15"/>
      <c r="PQZ26" s="15"/>
      <c r="PRA26" s="15"/>
      <c r="PRB26" s="15"/>
      <c r="PRC26" s="15"/>
      <c r="PRD26" s="15"/>
      <c r="PRE26" s="15"/>
      <c r="PRF26" s="15"/>
      <c r="PRG26" s="15"/>
      <c r="PRH26" s="15"/>
      <c r="PRI26" s="15"/>
      <c r="PRJ26" s="15"/>
      <c r="PRK26" s="15"/>
      <c r="PRL26" s="15"/>
      <c r="PRM26" s="15"/>
      <c r="PRN26" s="15"/>
      <c r="PRO26" s="15"/>
      <c r="PRP26" s="15"/>
      <c r="PRQ26" s="15"/>
      <c r="PRR26" s="15"/>
      <c r="PRS26" s="15"/>
      <c r="PRT26" s="15"/>
      <c r="PRU26" s="15"/>
      <c r="PRV26" s="15"/>
      <c r="PRW26" s="15"/>
      <c r="PRX26" s="15"/>
      <c r="PRY26" s="15"/>
      <c r="PRZ26" s="15"/>
      <c r="PSA26" s="15"/>
      <c r="PSB26" s="15"/>
      <c r="PSC26" s="15"/>
      <c r="PSD26" s="15"/>
      <c r="PSE26" s="15"/>
      <c r="PSF26" s="15"/>
      <c r="PSG26" s="15"/>
      <c r="PSH26" s="15"/>
      <c r="PSI26" s="15"/>
      <c r="PSJ26" s="15"/>
      <c r="PSK26" s="15"/>
      <c r="PSL26" s="15"/>
      <c r="PSM26" s="15"/>
      <c r="PSN26" s="15"/>
      <c r="PSO26" s="15"/>
      <c r="PSP26" s="15"/>
      <c r="PSQ26" s="15"/>
      <c r="PSR26" s="15"/>
      <c r="PSS26" s="15"/>
      <c r="PST26" s="15"/>
      <c r="PSU26" s="15"/>
      <c r="PSV26" s="15"/>
      <c r="PSW26" s="15"/>
      <c r="PSX26" s="15"/>
      <c r="PSY26" s="15"/>
      <c r="PSZ26" s="15"/>
      <c r="PTA26" s="15"/>
      <c r="PTB26" s="15"/>
      <c r="PTC26" s="15"/>
      <c r="PTD26" s="15"/>
      <c r="PTE26" s="15"/>
      <c r="PTF26" s="15"/>
      <c r="PTG26" s="15"/>
      <c r="PTH26" s="15"/>
      <c r="PTI26" s="15"/>
      <c r="PTJ26" s="15"/>
      <c r="PTK26" s="15"/>
      <c r="PTL26" s="15"/>
      <c r="PTM26" s="15"/>
      <c r="PTN26" s="15"/>
      <c r="PTO26" s="15"/>
      <c r="PTP26" s="15"/>
      <c r="PTQ26" s="15"/>
      <c r="PTR26" s="15"/>
      <c r="PTS26" s="15"/>
      <c r="PTT26" s="15"/>
      <c r="PTU26" s="15"/>
      <c r="PTV26" s="15"/>
      <c r="PTW26" s="15"/>
      <c r="PTX26" s="15"/>
      <c r="PTY26" s="15"/>
      <c r="PTZ26" s="15"/>
      <c r="PUA26" s="15"/>
      <c r="PUB26" s="15"/>
      <c r="PUC26" s="15"/>
      <c r="PUD26" s="15"/>
      <c r="PUE26" s="15"/>
      <c r="PUF26" s="15"/>
      <c r="PUG26" s="15"/>
      <c r="PUH26" s="15"/>
      <c r="PUI26" s="15"/>
      <c r="PUJ26" s="15"/>
      <c r="PUK26" s="15"/>
      <c r="PUL26" s="15"/>
      <c r="PUM26" s="15"/>
      <c r="PUN26" s="15"/>
      <c r="PUO26" s="15"/>
      <c r="PUP26" s="15"/>
      <c r="PUQ26" s="15"/>
      <c r="PUR26" s="15"/>
      <c r="PUS26" s="15"/>
      <c r="PUT26" s="15"/>
      <c r="PUU26" s="15"/>
      <c r="PUV26" s="15"/>
      <c r="PUW26" s="15"/>
      <c r="PUX26" s="15"/>
      <c r="PUY26" s="15"/>
      <c r="PUZ26" s="15"/>
      <c r="PVA26" s="15"/>
      <c r="PVB26" s="15"/>
      <c r="PVC26" s="15"/>
      <c r="PVD26" s="15"/>
      <c r="PVE26" s="15"/>
      <c r="PVF26" s="15"/>
      <c r="PVG26" s="15"/>
      <c r="PVH26" s="15"/>
      <c r="PVI26" s="15"/>
      <c r="PVJ26" s="15"/>
      <c r="PVK26" s="15"/>
      <c r="PVL26" s="15"/>
      <c r="PVM26" s="15"/>
      <c r="PVN26" s="15"/>
      <c r="PVO26" s="15"/>
      <c r="PVP26" s="15"/>
      <c r="PVQ26" s="15"/>
      <c r="PVR26" s="15"/>
      <c r="PVS26" s="15"/>
      <c r="PVT26" s="15"/>
      <c r="PVU26" s="15"/>
      <c r="PVV26" s="15"/>
      <c r="PVW26" s="15"/>
      <c r="PVX26" s="15"/>
      <c r="PVY26" s="15"/>
      <c r="PVZ26" s="15"/>
      <c r="PWA26" s="15"/>
      <c r="PWB26" s="15"/>
      <c r="PWC26" s="15"/>
      <c r="PWD26" s="15"/>
      <c r="PWE26" s="15"/>
      <c r="PWF26" s="15"/>
      <c r="PWG26" s="15"/>
      <c r="PWH26" s="15"/>
      <c r="PWI26" s="15"/>
      <c r="PWJ26" s="15"/>
      <c r="PWK26" s="15"/>
      <c r="PWL26" s="15"/>
      <c r="PWM26" s="15"/>
      <c r="PWN26" s="15"/>
      <c r="PWO26" s="15"/>
      <c r="PWP26" s="15"/>
      <c r="PWQ26" s="15"/>
      <c r="PWR26" s="15"/>
      <c r="PWS26" s="15"/>
      <c r="PWT26" s="15"/>
      <c r="PWU26" s="15"/>
      <c r="PWV26" s="15"/>
      <c r="PWW26" s="15"/>
      <c r="PWX26" s="15"/>
      <c r="PWY26" s="15"/>
      <c r="PWZ26" s="15"/>
      <c r="PXA26" s="15"/>
      <c r="PXB26" s="15"/>
      <c r="PXC26" s="15"/>
      <c r="PXD26" s="15"/>
      <c r="PXE26" s="15"/>
      <c r="PXF26" s="15"/>
      <c r="PXG26" s="15"/>
      <c r="PXH26" s="15"/>
      <c r="PXI26" s="15"/>
      <c r="PXJ26" s="15"/>
      <c r="PXK26" s="15"/>
      <c r="PXL26" s="15"/>
      <c r="PXM26" s="15"/>
      <c r="PXN26" s="15"/>
      <c r="PXO26" s="15"/>
      <c r="PXP26" s="15"/>
      <c r="PXQ26" s="15"/>
      <c r="PXR26" s="15"/>
      <c r="PXS26" s="15"/>
      <c r="PXT26" s="15"/>
      <c r="PXU26" s="15"/>
      <c r="PXV26" s="15"/>
      <c r="PXW26" s="15"/>
      <c r="PXX26" s="15"/>
      <c r="PXY26" s="15"/>
      <c r="PXZ26" s="15"/>
      <c r="PYA26" s="15"/>
      <c r="PYB26" s="15"/>
      <c r="PYC26" s="15"/>
      <c r="PYD26" s="15"/>
      <c r="PYE26" s="15"/>
      <c r="PYF26" s="15"/>
      <c r="PYG26" s="15"/>
      <c r="PYH26" s="15"/>
      <c r="PYI26" s="15"/>
      <c r="PYJ26" s="15"/>
      <c r="PYK26" s="15"/>
      <c r="PYL26" s="15"/>
      <c r="PYM26" s="15"/>
      <c r="PYN26" s="15"/>
      <c r="PYO26" s="15"/>
      <c r="PYP26" s="15"/>
      <c r="PYQ26" s="15"/>
      <c r="PYR26" s="15"/>
      <c r="PYS26" s="15"/>
      <c r="PYT26" s="15"/>
      <c r="PYU26" s="15"/>
      <c r="PYV26" s="15"/>
      <c r="PYW26" s="15"/>
      <c r="PYX26" s="15"/>
      <c r="PYY26" s="15"/>
      <c r="PYZ26" s="15"/>
      <c r="PZA26" s="15"/>
      <c r="PZB26" s="15"/>
      <c r="PZC26" s="15"/>
      <c r="PZD26" s="15"/>
      <c r="PZE26" s="15"/>
      <c r="PZF26" s="15"/>
      <c r="PZG26" s="15"/>
      <c r="PZH26" s="15"/>
      <c r="PZI26" s="15"/>
      <c r="PZJ26" s="15"/>
      <c r="PZK26" s="15"/>
      <c r="PZL26" s="15"/>
      <c r="PZM26" s="15"/>
      <c r="PZN26" s="15"/>
      <c r="PZO26" s="15"/>
      <c r="PZP26" s="15"/>
      <c r="PZQ26" s="15"/>
      <c r="PZR26" s="15"/>
      <c r="PZS26" s="15"/>
      <c r="PZT26" s="15"/>
      <c r="PZU26" s="15"/>
      <c r="PZV26" s="15"/>
      <c r="PZW26" s="15"/>
      <c r="PZX26" s="15"/>
      <c r="PZY26" s="15"/>
      <c r="PZZ26" s="15"/>
      <c r="QAA26" s="15"/>
      <c r="QAB26" s="15"/>
      <c r="QAC26" s="15"/>
      <c r="QAD26" s="15"/>
      <c r="QAE26" s="15"/>
      <c r="QAF26" s="15"/>
      <c r="QAG26" s="15"/>
      <c r="QAH26" s="15"/>
      <c r="QAI26" s="15"/>
      <c r="QAJ26" s="15"/>
      <c r="QAK26" s="15"/>
      <c r="QAL26" s="15"/>
      <c r="QAM26" s="15"/>
      <c r="QAN26" s="15"/>
      <c r="QAO26" s="15"/>
      <c r="QAP26" s="15"/>
      <c r="QAQ26" s="15"/>
      <c r="QAR26" s="15"/>
      <c r="QAS26" s="15"/>
      <c r="QAT26" s="15"/>
      <c r="QAU26" s="15"/>
      <c r="QAV26" s="15"/>
      <c r="QAW26" s="15"/>
      <c r="QAX26" s="15"/>
      <c r="QAY26" s="15"/>
      <c r="QAZ26" s="15"/>
      <c r="QBA26" s="15"/>
      <c r="QBB26" s="15"/>
      <c r="QBC26" s="15"/>
      <c r="QBD26" s="15"/>
      <c r="QBE26" s="15"/>
      <c r="QBF26" s="15"/>
      <c r="QBG26" s="15"/>
      <c r="QBH26" s="15"/>
      <c r="QBI26" s="15"/>
      <c r="QBJ26" s="15"/>
      <c r="QBK26" s="15"/>
      <c r="QBL26" s="15"/>
      <c r="QBM26" s="15"/>
      <c r="QBN26" s="15"/>
      <c r="QBO26" s="15"/>
      <c r="QBP26" s="15"/>
      <c r="QBQ26" s="15"/>
      <c r="QBR26" s="15"/>
      <c r="QBS26" s="15"/>
      <c r="QBT26" s="15"/>
      <c r="QBU26" s="15"/>
      <c r="QBV26" s="15"/>
      <c r="QBW26" s="15"/>
      <c r="QBX26" s="15"/>
      <c r="QBY26" s="15"/>
      <c r="QBZ26" s="15"/>
      <c r="QCA26" s="15"/>
      <c r="QCB26" s="15"/>
      <c r="QCC26" s="15"/>
      <c r="QCD26" s="15"/>
      <c r="QCE26" s="15"/>
      <c r="QCF26" s="15"/>
      <c r="QCG26" s="15"/>
      <c r="QCH26" s="15"/>
      <c r="QCI26" s="15"/>
      <c r="QCJ26" s="15"/>
      <c r="QCK26" s="15"/>
      <c r="QCL26" s="15"/>
      <c r="QCM26" s="15"/>
      <c r="QCN26" s="15"/>
      <c r="QCO26" s="15"/>
      <c r="QCP26" s="15"/>
      <c r="QCQ26" s="15"/>
      <c r="QCR26" s="15"/>
      <c r="QCS26" s="15"/>
      <c r="QCT26" s="15"/>
      <c r="QCU26" s="15"/>
      <c r="QCV26" s="15"/>
      <c r="QCW26" s="15"/>
      <c r="QCX26" s="15"/>
      <c r="QCY26" s="15"/>
      <c r="QCZ26" s="15"/>
      <c r="QDA26" s="15"/>
      <c r="QDB26" s="15"/>
      <c r="QDC26" s="15"/>
      <c r="QDD26" s="15"/>
      <c r="QDE26" s="15"/>
      <c r="QDF26" s="15"/>
      <c r="QDG26" s="15"/>
      <c r="QDH26" s="15"/>
      <c r="QDI26" s="15"/>
      <c r="QDJ26" s="15"/>
      <c r="QDK26" s="15"/>
      <c r="QDL26" s="15"/>
      <c r="QDM26" s="15"/>
      <c r="QDN26" s="15"/>
      <c r="QDO26" s="15"/>
      <c r="QDP26" s="15"/>
      <c r="QDQ26" s="15"/>
      <c r="QDR26" s="15"/>
      <c r="QDS26" s="15"/>
      <c r="QDT26" s="15"/>
      <c r="QDU26" s="15"/>
      <c r="QDV26" s="15"/>
      <c r="QDW26" s="15"/>
      <c r="QDX26" s="15"/>
      <c r="QDY26" s="15"/>
      <c r="QDZ26" s="15"/>
      <c r="QEA26" s="15"/>
      <c r="QEB26" s="15"/>
      <c r="QEC26" s="15"/>
      <c r="QED26" s="15"/>
      <c r="QEE26" s="15"/>
      <c r="QEF26" s="15"/>
      <c r="QEG26" s="15"/>
      <c r="QEH26" s="15"/>
      <c r="QEI26" s="15"/>
      <c r="QEJ26" s="15"/>
      <c r="QEK26" s="15"/>
      <c r="QEL26" s="15"/>
      <c r="QEM26" s="15"/>
      <c r="QEN26" s="15"/>
      <c r="QEO26" s="15"/>
      <c r="QEP26" s="15"/>
      <c r="QEQ26" s="15"/>
      <c r="QER26" s="15"/>
      <c r="QES26" s="15"/>
      <c r="QET26" s="15"/>
      <c r="QEU26" s="15"/>
      <c r="QEV26" s="15"/>
      <c r="QEW26" s="15"/>
      <c r="QEX26" s="15"/>
      <c r="QEY26" s="15"/>
      <c r="QEZ26" s="15"/>
      <c r="QFA26" s="15"/>
      <c r="QFB26" s="15"/>
      <c r="QFC26" s="15"/>
      <c r="QFD26" s="15"/>
      <c r="QFE26" s="15"/>
      <c r="QFF26" s="15"/>
      <c r="QFG26" s="15"/>
      <c r="QFH26" s="15"/>
      <c r="QFI26" s="15"/>
      <c r="QFJ26" s="15"/>
      <c r="QFK26" s="15"/>
      <c r="QFL26" s="15"/>
      <c r="QFM26" s="15"/>
      <c r="QFN26" s="15"/>
      <c r="QFO26" s="15"/>
      <c r="QFP26" s="15"/>
      <c r="QFQ26" s="15"/>
      <c r="QFR26" s="15"/>
      <c r="QFS26" s="15"/>
      <c r="QFT26" s="15"/>
      <c r="QFU26" s="15"/>
      <c r="QFV26" s="15"/>
      <c r="QFW26" s="15"/>
      <c r="QFX26" s="15"/>
      <c r="QFY26" s="15"/>
      <c r="QFZ26" s="15"/>
      <c r="QGA26" s="15"/>
      <c r="QGB26" s="15"/>
      <c r="QGC26" s="15"/>
      <c r="QGD26" s="15"/>
      <c r="QGE26" s="15"/>
      <c r="QGF26" s="15"/>
      <c r="QGG26" s="15"/>
      <c r="QGH26" s="15"/>
      <c r="QGI26" s="15"/>
      <c r="QGJ26" s="15"/>
      <c r="QGK26" s="15"/>
      <c r="QGL26" s="15"/>
      <c r="QGM26" s="15"/>
      <c r="QGN26" s="15"/>
      <c r="QGO26" s="15"/>
      <c r="QGP26" s="15"/>
      <c r="QGQ26" s="15"/>
      <c r="QGR26" s="15"/>
      <c r="QGS26" s="15"/>
      <c r="QGT26" s="15"/>
      <c r="QGU26" s="15"/>
      <c r="QGV26" s="15"/>
      <c r="QGW26" s="15"/>
      <c r="QGX26" s="15"/>
      <c r="QGY26" s="15"/>
      <c r="QGZ26" s="15"/>
      <c r="QHA26" s="15"/>
      <c r="QHB26" s="15"/>
      <c r="QHC26" s="15"/>
      <c r="QHD26" s="15"/>
      <c r="QHE26" s="15"/>
      <c r="QHF26" s="15"/>
      <c r="QHG26" s="15"/>
      <c r="QHH26" s="15"/>
      <c r="QHI26" s="15"/>
      <c r="QHJ26" s="15"/>
      <c r="QHK26" s="15"/>
      <c r="QHL26" s="15"/>
      <c r="QHM26" s="15"/>
      <c r="QHN26" s="15"/>
      <c r="QHO26" s="15"/>
      <c r="QHP26" s="15"/>
      <c r="QHQ26" s="15"/>
      <c r="QHR26" s="15"/>
      <c r="QHS26" s="15"/>
      <c r="QHT26" s="15"/>
      <c r="QHU26" s="15"/>
      <c r="QHV26" s="15"/>
      <c r="QHW26" s="15"/>
      <c r="QHX26" s="15"/>
      <c r="QHY26" s="15"/>
      <c r="QHZ26" s="15"/>
      <c r="QIA26" s="15"/>
      <c r="QIB26" s="15"/>
      <c r="QIC26" s="15"/>
      <c r="QID26" s="15"/>
      <c r="QIE26" s="15"/>
      <c r="QIF26" s="15"/>
      <c r="QIG26" s="15"/>
      <c r="QIH26" s="15"/>
      <c r="QII26" s="15"/>
      <c r="QIJ26" s="15"/>
      <c r="QIK26" s="15"/>
      <c r="QIL26" s="15"/>
      <c r="QIM26" s="15"/>
      <c r="QIN26" s="15"/>
      <c r="QIO26" s="15"/>
      <c r="QIP26" s="15"/>
      <c r="QIQ26" s="15"/>
      <c r="QIR26" s="15"/>
      <c r="QIS26" s="15"/>
      <c r="QIT26" s="15"/>
      <c r="QIU26" s="15"/>
      <c r="QIV26" s="15"/>
      <c r="QIW26" s="15"/>
      <c r="QIX26" s="15"/>
      <c r="QIY26" s="15"/>
      <c r="QIZ26" s="15"/>
      <c r="QJA26" s="15"/>
      <c r="QJB26" s="15"/>
      <c r="QJC26" s="15"/>
      <c r="QJD26" s="15"/>
      <c r="QJE26" s="15"/>
      <c r="QJF26" s="15"/>
      <c r="QJG26" s="15"/>
      <c r="QJH26" s="15"/>
      <c r="QJI26" s="15"/>
      <c r="QJJ26" s="15"/>
      <c r="QJK26" s="15"/>
      <c r="QJL26" s="15"/>
      <c r="QJM26" s="15"/>
      <c r="QJN26" s="15"/>
      <c r="QJO26" s="15"/>
      <c r="QJP26" s="15"/>
      <c r="QJQ26" s="15"/>
      <c r="QJR26" s="15"/>
      <c r="QJS26" s="15"/>
      <c r="QJT26" s="15"/>
      <c r="QJU26" s="15"/>
      <c r="QJV26" s="15"/>
      <c r="QJW26" s="15"/>
      <c r="QJX26" s="15"/>
      <c r="QJY26" s="15"/>
      <c r="QJZ26" s="15"/>
      <c r="QKA26" s="15"/>
      <c r="QKB26" s="15"/>
      <c r="QKC26" s="15"/>
      <c r="QKD26" s="15"/>
      <c r="QKE26" s="15"/>
      <c r="QKF26" s="15"/>
      <c r="QKG26" s="15"/>
      <c r="QKH26" s="15"/>
      <c r="QKI26" s="15"/>
      <c r="QKJ26" s="15"/>
      <c r="QKK26" s="15"/>
      <c r="QKL26" s="15"/>
      <c r="QKM26" s="15"/>
      <c r="QKN26" s="15"/>
      <c r="QKO26" s="15"/>
      <c r="QKP26" s="15"/>
      <c r="QKQ26" s="15"/>
      <c r="QKR26" s="15"/>
      <c r="QKS26" s="15"/>
      <c r="QKT26" s="15"/>
      <c r="QKU26" s="15"/>
      <c r="QKV26" s="15"/>
      <c r="QKW26" s="15"/>
      <c r="QKX26" s="15"/>
      <c r="QKY26" s="15"/>
      <c r="QKZ26" s="15"/>
      <c r="QLA26" s="15"/>
      <c r="QLB26" s="15"/>
      <c r="QLC26" s="15"/>
      <c r="QLD26" s="15"/>
      <c r="QLE26" s="15"/>
      <c r="QLF26" s="15"/>
      <c r="QLG26" s="15"/>
      <c r="QLH26" s="15"/>
      <c r="QLI26" s="15"/>
      <c r="QLJ26" s="15"/>
      <c r="QLK26" s="15"/>
      <c r="QLL26" s="15"/>
      <c r="QLM26" s="15"/>
      <c r="QLN26" s="15"/>
      <c r="QLO26" s="15"/>
      <c r="QLP26" s="15"/>
      <c r="QLQ26" s="15"/>
      <c r="QLR26" s="15"/>
      <c r="QLS26" s="15"/>
      <c r="QLT26" s="15"/>
      <c r="QLU26" s="15"/>
      <c r="QLV26" s="15"/>
      <c r="QLW26" s="15"/>
      <c r="QLX26" s="15"/>
      <c r="QLY26" s="15"/>
      <c r="QLZ26" s="15"/>
      <c r="QMA26" s="15"/>
      <c r="QMB26" s="15"/>
      <c r="QMC26" s="15"/>
      <c r="QMD26" s="15"/>
      <c r="QME26" s="15"/>
      <c r="QMF26" s="15"/>
      <c r="QMG26" s="15"/>
      <c r="QMH26" s="15"/>
      <c r="QMI26" s="15"/>
      <c r="QMJ26" s="15"/>
      <c r="QMK26" s="15"/>
      <c r="QML26" s="15"/>
      <c r="QMM26" s="15"/>
      <c r="QMN26" s="15"/>
      <c r="QMO26" s="15"/>
      <c r="QMP26" s="15"/>
      <c r="QMQ26" s="15"/>
      <c r="QMR26" s="15"/>
      <c r="QMS26" s="15"/>
      <c r="QMT26" s="15"/>
      <c r="QMU26" s="15"/>
      <c r="QMV26" s="15"/>
      <c r="QMW26" s="15"/>
      <c r="QMX26" s="15"/>
      <c r="QMY26" s="15"/>
      <c r="QMZ26" s="15"/>
      <c r="QNA26" s="15"/>
      <c r="QNB26" s="15"/>
      <c r="QNC26" s="15"/>
      <c r="QND26" s="15"/>
      <c r="QNE26" s="15"/>
      <c r="QNF26" s="15"/>
      <c r="QNG26" s="15"/>
      <c r="QNH26" s="15"/>
      <c r="QNI26" s="15"/>
      <c r="QNJ26" s="15"/>
      <c r="QNK26" s="15"/>
      <c r="QNL26" s="15"/>
      <c r="QNM26" s="15"/>
      <c r="QNN26" s="15"/>
      <c r="QNO26" s="15"/>
      <c r="QNP26" s="15"/>
      <c r="QNQ26" s="15"/>
      <c r="QNR26" s="15"/>
      <c r="QNS26" s="15"/>
      <c r="QNT26" s="15"/>
      <c r="QNU26" s="15"/>
      <c r="QNV26" s="15"/>
      <c r="QNW26" s="15"/>
      <c r="QNX26" s="15"/>
      <c r="QNY26" s="15"/>
      <c r="QNZ26" s="15"/>
      <c r="QOA26" s="15"/>
      <c r="QOB26" s="15"/>
      <c r="QOC26" s="15"/>
      <c r="QOD26" s="15"/>
      <c r="QOE26" s="15"/>
      <c r="QOF26" s="15"/>
      <c r="QOG26" s="15"/>
      <c r="QOH26" s="15"/>
      <c r="QOI26" s="15"/>
      <c r="QOJ26" s="15"/>
      <c r="QOK26" s="15"/>
      <c r="QOL26" s="15"/>
      <c r="QOM26" s="15"/>
      <c r="QON26" s="15"/>
      <c r="QOO26" s="15"/>
      <c r="QOP26" s="15"/>
      <c r="QOQ26" s="15"/>
      <c r="QOR26" s="15"/>
      <c r="QOS26" s="15"/>
      <c r="QOT26" s="15"/>
      <c r="QOU26" s="15"/>
      <c r="QOV26" s="15"/>
      <c r="QOW26" s="15"/>
      <c r="QOX26" s="15"/>
      <c r="QOY26" s="15"/>
      <c r="QOZ26" s="15"/>
      <c r="QPA26" s="15"/>
      <c r="QPB26" s="15"/>
      <c r="QPC26" s="15"/>
      <c r="QPD26" s="15"/>
      <c r="QPE26" s="15"/>
      <c r="QPF26" s="15"/>
      <c r="QPG26" s="15"/>
      <c r="QPH26" s="15"/>
      <c r="QPI26" s="15"/>
      <c r="QPJ26" s="15"/>
      <c r="QPK26" s="15"/>
      <c r="QPL26" s="15"/>
      <c r="QPM26" s="15"/>
      <c r="QPN26" s="15"/>
      <c r="QPO26" s="15"/>
      <c r="QPP26" s="15"/>
      <c r="QPQ26" s="15"/>
      <c r="QPR26" s="15"/>
      <c r="QPS26" s="15"/>
      <c r="QPT26" s="15"/>
      <c r="QPU26" s="15"/>
      <c r="QPV26" s="15"/>
      <c r="QPW26" s="15"/>
      <c r="QPX26" s="15"/>
      <c r="QPY26" s="15"/>
      <c r="QPZ26" s="15"/>
      <c r="QQA26" s="15"/>
      <c r="QQB26" s="15"/>
      <c r="QQC26" s="15"/>
      <c r="QQD26" s="15"/>
      <c r="QQE26" s="15"/>
      <c r="QQF26" s="15"/>
      <c r="QQG26" s="15"/>
      <c r="QQH26" s="15"/>
      <c r="QQI26" s="15"/>
      <c r="QQJ26" s="15"/>
      <c r="QQK26" s="15"/>
      <c r="QQL26" s="15"/>
      <c r="QQM26" s="15"/>
      <c r="QQN26" s="15"/>
      <c r="QQO26" s="15"/>
      <c r="QQP26" s="15"/>
      <c r="QQQ26" s="15"/>
      <c r="QQR26" s="15"/>
      <c r="QQS26" s="15"/>
      <c r="QQT26" s="15"/>
      <c r="QQU26" s="15"/>
      <c r="QQV26" s="15"/>
      <c r="QQW26" s="15"/>
      <c r="QQX26" s="15"/>
      <c r="QQY26" s="15"/>
      <c r="QQZ26" s="15"/>
      <c r="QRA26" s="15"/>
      <c r="QRB26" s="15"/>
      <c r="QRC26" s="15"/>
      <c r="QRD26" s="15"/>
      <c r="QRE26" s="15"/>
      <c r="QRF26" s="15"/>
      <c r="QRG26" s="15"/>
      <c r="QRH26" s="15"/>
      <c r="QRI26" s="15"/>
      <c r="QRJ26" s="15"/>
      <c r="QRK26" s="15"/>
      <c r="QRL26" s="15"/>
      <c r="QRM26" s="15"/>
      <c r="QRN26" s="15"/>
      <c r="QRO26" s="15"/>
      <c r="QRP26" s="15"/>
      <c r="QRQ26" s="15"/>
      <c r="QRR26" s="15"/>
      <c r="QRS26" s="15"/>
      <c r="QRT26" s="15"/>
      <c r="QRU26" s="15"/>
      <c r="QRV26" s="15"/>
      <c r="QRW26" s="15"/>
      <c r="QRX26" s="15"/>
      <c r="QRY26" s="15"/>
      <c r="QRZ26" s="15"/>
      <c r="QSA26" s="15"/>
      <c r="QSB26" s="15"/>
      <c r="QSC26" s="15"/>
      <c r="QSD26" s="15"/>
      <c r="QSE26" s="15"/>
      <c r="QSF26" s="15"/>
      <c r="QSG26" s="15"/>
      <c r="QSH26" s="15"/>
      <c r="QSI26" s="15"/>
      <c r="QSJ26" s="15"/>
      <c r="QSK26" s="15"/>
      <c r="QSL26" s="15"/>
      <c r="QSM26" s="15"/>
      <c r="QSN26" s="15"/>
      <c r="QSO26" s="15"/>
      <c r="QSP26" s="15"/>
      <c r="QSQ26" s="15"/>
      <c r="QSR26" s="15"/>
      <c r="QSS26" s="15"/>
      <c r="QST26" s="15"/>
      <c r="QSU26" s="15"/>
      <c r="QSV26" s="15"/>
      <c r="QSW26" s="15"/>
      <c r="QSX26" s="15"/>
      <c r="QSY26" s="15"/>
      <c r="QSZ26" s="15"/>
      <c r="QTA26" s="15"/>
      <c r="QTB26" s="15"/>
      <c r="QTC26" s="15"/>
      <c r="QTD26" s="15"/>
      <c r="QTE26" s="15"/>
      <c r="QTF26" s="15"/>
      <c r="QTG26" s="15"/>
      <c r="QTH26" s="15"/>
      <c r="QTI26" s="15"/>
      <c r="QTJ26" s="15"/>
      <c r="QTK26" s="15"/>
      <c r="QTL26" s="15"/>
      <c r="QTM26" s="15"/>
      <c r="QTN26" s="15"/>
      <c r="QTO26" s="15"/>
      <c r="QTP26" s="15"/>
      <c r="QTQ26" s="15"/>
      <c r="QTR26" s="15"/>
      <c r="QTS26" s="15"/>
      <c r="QTT26" s="15"/>
      <c r="QTU26" s="15"/>
      <c r="QTV26" s="15"/>
      <c r="QTW26" s="15"/>
      <c r="QTX26" s="15"/>
      <c r="QTY26" s="15"/>
      <c r="QTZ26" s="15"/>
      <c r="QUA26" s="15"/>
      <c r="QUB26" s="15"/>
      <c r="QUC26" s="15"/>
      <c r="QUD26" s="15"/>
      <c r="QUE26" s="15"/>
      <c r="QUF26" s="15"/>
      <c r="QUG26" s="15"/>
      <c r="QUH26" s="15"/>
      <c r="QUI26" s="15"/>
      <c r="QUJ26" s="15"/>
      <c r="QUK26" s="15"/>
      <c r="QUL26" s="15"/>
      <c r="QUM26" s="15"/>
      <c r="QUN26" s="15"/>
      <c r="QUO26" s="15"/>
      <c r="QUP26" s="15"/>
      <c r="QUQ26" s="15"/>
      <c r="QUR26" s="15"/>
      <c r="QUS26" s="15"/>
      <c r="QUT26" s="15"/>
      <c r="QUU26" s="15"/>
      <c r="QUV26" s="15"/>
      <c r="QUW26" s="15"/>
      <c r="QUX26" s="15"/>
      <c r="QUY26" s="15"/>
      <c r="QUZ26" s="15"/>
      <c r="QVA26" s="15"/>
      <c r="QVB26" s="15"/>
      <c r="QVC26" s="15"/>
      <c r="QVD26" s="15"/>
      <c r="QVE26" s="15"/>
      <c r="QVF26" s="15"/>
      <c r="QVG26" s="15"/>
      <c r="QVH26" s="15"/>
      <c r="QVI26" s="15"/>
      <c r="QVJ26" s="15"/>
      <c r="QVK26" s="15"/>
      <c r="QVL26" s="15"/>
      <c r="QVM26" s="15"/>
      <c r="QVN26" s="15"/>
      <c r="QVO26" s="15"/>
      <c r="QVP26" s="15"/>
      <c r="QVQ26" s="15"/>
      <c r="QVR26" s="15"/>
      <c r="QVS26" s="15"/>
      <c r="QVT26" s="15"/>
      <c r="QVU26" s="15"/>
      <c r="QVV26" s="15"/>
      <c r="QVW26" s="15"/>
      <c r="QVX26" s="15"/>
      <c r="QVY26" s="15"/>
      <c r="QVZ26" s="15"/>
      <c r="QWA26" s="15"/>
      <c r="QWB26" s="15"/>
      <c r="QWC26" s="15"/>
      <c r="QWD26" s="15"/>
      <c r="QWE26" s="15"/>
      <c r="QWF26" s="15"/>
      <c r="QWG26" s="15"/>
      <c r="QWH26" s="15"/>
      <c r="QWI26" s="15"/>
      <c r="QWJ26" s="15"/>
      <c r="QWK26" s="15"/>
      <c r="QWL26" s="15"/>
      <c r="QWM26" s="15"/>
      <c r="QWN26" s="15"/>
      <c r="QWO26" s="15"/>
      <c r="QWP26" s="15"/>
      <c r="QWQ26" s="15"/>
      <c r="QWR26" s="15"/>
      <c r="QWS26" s="15"/>
      <c r="QWT26" s="15"/>
      <c r="QWU26" s="15"/>
      <c r="QWV26" s="15"/>
      <c r="QWW26" s="15"/>
      <c r="QWX26" s="15"/>
      <c r="QWY26" s="15"/>
      <c r="QWZ26" s="15"/>
      <c r="QXA26" s="15"/>
      <c r="QXB26" s="15"/>
      <c r="QXC26" s="15"/>
      <c r="QXD26" s="15"/>
      <c r="QXE26" s="15"/>
      <c r="QXF26" s="15"/>
      <c r="QXG26" s="15"/>
      <c r="QXH26" s="15"/>
      <c r="QXI26" s="15"/>
      <c r="QXJ26" s="15"/>
      <c r="QXK26" s="15"/>
      <c r="QXL26" s="15"/>
      <c r="QXM26" s="15"/>
      <c r="QXN26" s="15"/>
      <c r="QXO26" s="15"/>
      <c r="QXP26" s="15"/>
      <c r="QXQ26" s="15"/>
      <c r="QXR26" s="15"/>
      <c r="QXS26" s="15"/>
      <c r="QXT26" s="15"/>
      <c r="QXU26" s="15"/>
      <c r="QXV26" s="15"/>
      <c r="QXW26" s="15"/>
      <c r="QXX26" s="15"/>
      <c r="QXY26" s="15"/>
      <c r="QXZ26" s="15"/>
      <c r="QYA26" s="15"/>
      <c r="QYB26" s="15"/>
      <c r="QYC26" s="15"/>
      <c r="QYD26" s="15"/>
      <c r="QYE26" s="15"/>
      <c r="QYF26" s="15"/>
      <c r="QYG26" s="15"/>
      <c r="QYH26" s="15"/>
      <c r="QYI26" s="15"/>
      <c r="QYJ26" s="15"/>
      <c r="QYK26" s="15"/>
      <c r="QYL26" s="15"/>
      <c r="QYM26" s="15"/>
      <c r="QYN26" s="15"/>
      <c r="QYO26" s="15"/>
      <c r="QYP26" s="15"/>
      <c r="QYQ26" s="15"/>
      <c r="QYR26" s="15"/>
      <c r="QYS26" s="15"/>
      <c r="QYT26" s="15"/>
      <c r="QYU26" s="15"/>
      <c r="QYV26" s="15"/>
      <c r="QYW26" s="15"/>
      <c r="QYX26" s="15"/>
      <c r="QYY26" s="15"/>
      <c r="QYZ26" s="15"/>
      <c r="QZA26" s="15"/>
      <c r="QZB26" s="15"/>
      <c r="QZC26" s="15"/>
      <c r="QZD26" s="15"/>
      <c r="QZE26" s="15"/>
      <c r="QZF26" s="15"/>
      <c r="QZG26" s="15"/>
      <c r="QZH26" s="15"/>
      <c r="QZI26" s="15"/>
      <c r="QZJ26" s="15"/>
      <c r="QZK26" s="15"/>
      <c r="QZL26" s="15"/>
      <c r="QZM26" s="15"/>
      <c r="QZN26" s="15"/>
      <c r="QZO26" s="15"/>
      <c r="QZP26" s="15"/>
      <c r="QZQ26" s="15"/>
      <c r="QZR26" s="15"/>
      <c r="QZS26" s="15"/>
      <c r="QZT26" s="15"/>
      <c r="QZU26" s="15"/>
      <c r="QZV26" s="15"/>
      <c r="QZW26" s="15"/>
      <c r="QZX26" s="15"/>
      <c r="QZY26" s="15"/>
      <c r="QZZ26" s="15"/>
      <c r="RAA26" s="15"/>
      <c r="RAB26" s="15"/>
      <c r="RAC26" s="15"/>
      <c r="RAD26" s="15"/>
      <c r="RAE26" s="15"/>
      <c r="RAF26" s="15"/>
      <c r="RAG26" s="15"/>
      <c r="RAH26" s="15"/>
      <c r="RAI26" s="15"/>
      <c r="RAJ26" s="15"/>
      <c r="RAK26" s="15"/>
      <c r="RAL26" s="15"/>
      <c r="RAM26" s="15"/>
      <c r="RAN26" s="15"/>
      <c r="RAO26" s="15"/>
      <c r="RAP26" s="15"/>
      <c r="RAQ26" s="15"/>
      <c r="RAR26" s="15"/>
      <c r="RAS26" s="15"/>
      <c r="RAT26" s="15"/>
      <c r="RAU26" s="15"/>
      <c r="RAV26" s="15"/>
      <c r="RAW26" s="15"/>
      <c r="RAX26" s="15"/>
      <c r="RAY26" s="15"/>
      <c r="RAZ26" s="15"/>
      <c r="RBA26" s="15"/>
      <c r="RBB26" s="15"/>
      <c r="RBC26" s="15"/>
      <c r="RBD26" s="15"/>
      <c r="RBE26" s="15"/>
      <c r="RBF26" s="15"/>
      <c r="RBG26" s="15"/>
      <c r="RBH26" s="15"/>
      <c r="RBI26" s="15"/>
      <c r="RBJ26" s="15"/>
      <c r="RBK26" s="15"/>
      <c r="RBL26" s="15"/>
      <c r="RBM26" s="15"/>
      <c r="RBN26" s="15"/>
      <c r="RBO26" s="15"/>
      <c r="RBP26" s="15"/>
      <c r="RBQ26" s="15"/>
      <c r="RBR26" s="15"/>
      <c r="RBS26" s="15"/>
      <c r="RBT26" s="15"/>
      <c r="RBU26" s="15"/>
      <c r="RBV26" s="15"/>
      <c r="RBW26" s="15"/>
      <c r="RBX26" s="15"/>
      <c r="RBY26" s="15"/>
      <c r="RBZ26" s="15"/>
      <c r="RCA26" s="15"/>
      <c r="RCB26" s="15"/>
      <c r="RCC26" s="15"/>
      <c r="RCD26" s="15"/>
      <c r="RCE26" s="15"/>
      <c r="RCF26" s="15"/>
      <c r="RCG26" s="15"/>
      <c r="RCH26" s="15"/>
      <c r="RCI26" s="15"/>
      <c r="RCJ26" s="15"/>
      <c r="RCK26" s="15"/>
      <c r="RCL26" s="15"/>
      <c r="RCM26" s="15"/>
      <c r="RCN26" s="15"/>
      <c r="RCO26" s="15"/>
      <c r="RCP26" s="15"/>
      <c r="RCQ26" s="15"/>
      <c r="RCR26" s="15"/>
      <c r="RCS26" s="15"/>
      <c r="RCT26" s="15"/>
      <c r="RCU26" s="15"/>
      <c r="RCV26" s="15"/>
      <c r="RCW26" s="15"/>
      <c r="RCX26" s="15"/>
      <c r="RCY26" s="15"/>
      <c r="RCZ26" s="15"/>
      <c r="RDA26" s="15"/>
      <c r="RDB26" s="15"/>
      <c r="RDC26" s="15"/>
      <c r="RDD26" s="15"/>
      <c r="RDE26" s="15"/>
      <c r="RDF26" s="15"/>
      <c r="RDG26" s="15"/>
      <c r="RDH26" s="15"/>
      <c r="RDI26" s="15"/>
      <c r="RDJ26" s="15"/>
      <c r="RDK26" s="15"/>
      <c r="RDL26" s="15"/>
      <c r="RDM26" s="15"/>
      <c r="RDN26" s="15"/>
      <c r="RDO26" s="15"/>
      <c r="RDP26" s="15"/>
      <c r="RDQ26" s="15"/>
      <c r="RDR26" s="15"/>
      <c r="RDS26" s="15"/>
      <c r="RDT26" s="15"/>
      <c r="RDU26" s="15"/>
      <c r="RDV26" s="15"/>
      <c r="RDW26" s="15"/>
      <c r="RDX26" s="15"/>
      <c r="RDY26" s="15"/>
      <c r="RDZ26" s="15"/>
      <c r="REA26" s="15"/>
      <c r="REB26" s="15"/>
      <c r="REC26" s="15"/>
      <c r="RED26" s="15"/>
      <c r="REE26" s="15"/>
      <c r="REF26" s="15"/>
      <c r="REG26" s="15"/>
      <c r="REH26" s="15"/>
      <c r="REI26" s="15"/>
      <c r="REJ26" s="15"/>
      <c r="REK26" s="15"/>
      <c r="REL26" s="15"/>
      <c r="REM26" s="15"/>
      <c r="REN26" s="15"/>
      <c r="REO26" s="15"/>
      <c r="REP26" s="15"/>
      <c r="REQ26" s="15"/>
      <c r="RER26" s="15"/>
      <c r="RES26" s="15"/>
      <c r="RET26" s="15"/>
      <c r="REU26" s="15"/>
      <c r="REV26" s="15"/>
      <c r="REW26" s="15"/>
      <c r="REX26" s="15"/>
      <c r="REY26" s="15"/>
      <c r="REZ26" s="15"/>
      <c r="RFA26" s="15"/>
      <c r="RFB26" s="15"/>
      <c r="RFC26" s="15"/>
      <c r="RFD26" s="15"/>
      <c r="RFE26" s="15"/>
      <c r="RFF26" s="15"/>
      <c r="RFG26" s="15"/>
      <c r="RFH26" s="15"/>
      <c r="RFI26" s="15"/>
      <c r="RFJ26" s="15"/>
      <c r="RFK26" s="15"/>
      <c r="RFL26" s="15"/>
      <c r="RFM26" s="15"/>
      <c r="RFN26" s="15"/>
      <c r="RFO26" s="15"/>
      <c r="RFP26" s="15"/>
      <c r="RFQ26" s="15"/>
      <c r="RFR26" s="15"/>
      <c r="RFS26" s="15"/>
      <c r="RFT26" s="15"/>
      <c r="RFU26" s="15"/>
      <c r="RFV26" s="15"/>
      <c r="RFW26" s="15"/>
      <c r="RFX26" s="15"/>
      <c r="RFY26" s="15"/>
      <c r="RFZ26" s="15"/>
      <c r="RGA26" s="15"/>
      <c r="RGB26" s="15"/>
      <c r="RGC26" s="15"/>
      <c r="RGD26" s="15"/>
      <c r="RGE26" s="15"/>
      <c r="RGF26" s="15"/>
      <c r="RGG26" s="15"/>
      <c r="RGH26" s="15"/>
      <c r="RGI26" s="15"/>
      <c r="RGJ26" s="15"/>
      <c r="RGK26" s="15"/>
      <c r="RGL26" s="15"/>
      <c r="RGM26" s="15"/>
      <c r="RGN26" s="15"/>
      <c r="RGO26" s="15"/>
      <c r="RGP26" s="15"/>
      <c r="RGQ26" s="15"/>
      <c r="RGR26" s="15"/>
      <c r="RGS26" s="15"/>
      <c r="RGT26" s="15"/>
      <c r="RGU26" s="15"/>
      <c r="RGV26" s="15"/>
      <c r="RGW26" s="15"/>
      <c r="RGX26" s="15"/>
      <c r="RGY26" s="15"/>
      <c r="RGZ26" s="15"/>
      <c r="RHA26" s="15"/>
      <c r="RHB26" s="15"/>
      <c r="RHC26" s="15"/>
      <c r="RHD26" s="15"/>
      <c r="RHE26" s="15"/>
      <c r="RHF26" s="15"/>
      <c r="RHG26" s="15"/>
      <c r="RHH26" s="15"/>
      <c r="RHI26" s="15"/>
      <c r="RHJ26" s="15"/>
      <c r="RHK26" s="15"/>
      <c r="RHL26" s="15"/>
      <c r="RHM26" s="15"/>
      <c r="RHN26" s="15"/>
      <c r="RHO26" s="15"/>
      <c r="RHP26" s="15"/>
      <c r="RHQ26" s="15"/>
      <c r="RHR26" s="15"/>
      <c r="RHS26" s="15"/>
      <c r="RHT26" s="15"/>
      <c r="RHU26" s="15"/>
      <c r="RHV26" s="15"/>
      <c r="RHW26" s="15"/>
      <c r="RHX26" s="15"/>
      <c r="RHY26" s="15"/>
      <c r="RHZ26" s="15"/>
      <c r="RIA26" s="15"/>
      <c r="RIB26" s="15"/>
      <c r="RIC26" s="15"/>
      <c r="RID26" s="15"/>
      <c r="RIE26" s="15"/>
      <c r="RIF26" s="15"/>
      <c r="RIG26" s="15"/>
      <c r="RIH26" s="15"/>
      <c r="RII26" s="15"/>
      <c r="RIJ26" s="15"/>
      <c r="RIK26" s="15"/>
      <c r="RIL26" s="15"/>
      <c r="RIM26" s="15"/>
      <c r="RIN26" s="15"/>
      <c r="RIO26" s="15"/>
      <c r="RIP26" s="15"/>
      <c r="RIQ26" s="15"/>
      <c r="RIR26" s="15"/>
      <c r="RIS26" s="15"/>
      <c r="RIT26" s="15"/>
      <c r="RIU26" s="15"/>
      <c r="RIV26" s="15"/>
      <c r="RIW26" s="15"/>
      <c r="RIX26" s="15"/>
      <c r="RIY26" s="15"/>
      <c r="RIZ26" s="15"/>
      <c r="RJA26" s="15"/>
      <c r="RJB26" s="15"/>
      <c r="RJC26" s="15"/>
      <c r="RJD26" s="15"/>
      <c r="RJE26" s="15"/>
      <c r="RJF26" s="15"/>
      <c r="RJG26" s="15"/>
      <c r="RJH26" s="15"/>
      <c r="RJI26" s="15"/>
      <c r="RJJ26" s="15"/>
      <c r="RJK26" s="15"/>
      <c r="RJL26" s="15"/>
      <c r="RJM26" s="15"/>
      <c r="RJN26" s="15"/>
      <c r="RJO26" s="15"/>
      <c r="RJP26" s="15"/>
      <c r="RJQ26" s="15"/>
      <c r="RJR26" s="15"/>
      <c r="RJS26" s="15"/>
      <c r="RJT26" s="15"/>
      <c r="RJU26" s="15"/>
      <c r="RJV26" s="15"/>
      <c r="RJW26" s="15"/>
      <c r="RJX26" s="15"/>
      <c r="RJY26" s="15"/>
      <c r="RJZ26" s="15"/>
      <c r="RKA26" s="15"/>
      <c r="RKB26" s="15"/>
      <c r="RKC26" s="15"/>
      <c r="RKD26" s="15"/>
      <c r="RKE26" s="15"/>
      <c r="RKF26" s="15"/>
      <c r="RKG26" s="15"/>
      <c r="RKH26" s="15"/>
      <c r="RKI26" s="15"/>
      <c r="RKJ26" s="15"/>
      <c r="RKK26" s="15"/>
      <c r="RKL26" s="15"/>
      <c r="RKM26" s="15"/>
      <c r="RKN26" s="15"/>
      <c r="RKO26" s="15"/>
      <c r="RKP26" s="15"/>
      <c r="RKQ26" s="15"/>
      <c r="RKR26" s="15"/>
      <c r="RKS26" s="15"/>
      <c r="RKT26" s="15"/>
      <c r="RKU26" s="15"/>
      <c r="RKV26" s="15"/>
      <c r="RKW26" s="15"/>
      <c r="RKX26" s="15"/>
      <c r="RKY26" s="15"/>
      <c r="RKZ26" s="15"/>
      <c r="RLA26" s="15"/>
      <c r="RLB26" s="15"/>
      <c r="RLC26" s="15"/>
      <c r="RLD26" s="15"/>
      <c r="RLE26" s="15"/>
      <c r="RLF26" s="15"/>
      <c r="RLG26" s="15"/>
      <c r="RLH26" s="15"/>
      <c r="RLI26" s="15"/>
      <c r="RLJ26" s="15"/>
      <c r="RLK26" s="15"/>
      <c r="RLL26" s="15"/>
      <c r="RLM26" s="15"/>
      <c r="RLN26" s="15"/>
      <c r="RLO26" s="15"/>
      <c r="RLP26" s="15"/>
      <c r="RLQ26" s="15"/>
      <c r="RLR26" s="15"/>
      <c r="RLS26" s="15"/>
      <c r="RLT26" s="15"/>
      <c r="RLU26" s="15"/>
      <c r="RLV26" s="15"/>
      <c r="RLW26" s="15"/>
      <c r="RLX26" s="15"/>
      <c r="RLY26" s="15"/>
      <c r="RLZ26" s="15"/>
      <c r="RMA26" s="15"/>
      <c r="RMB26" s="15"/>
      <c r="RMC26" s="15"/>
      <c r="RMD26" s="15"/>
      <c r="RME26" s="15"/>
      <c r="RMF26" s="15"/>
      <c r="RMG26" s="15"/>
      <c r="RMH26" s="15"/>
      <c r="RMI26" s="15"/>
      <c r="RMJ26" s="15"/>
      <c r="RMK26" s="15"/>
      <c r="RML26" s="15"/>
      <c r="RMM26" s="15"/>
      <c r="RMN26" s="15"/>
      <c r="RMO26" s="15"/>
      <c r="RMP26" s="15"/>
      <c r="RMQ26" s="15"/>
      <c r="RMR26" s="15"/>
      <c r="RMS26" s="15"/>
      <c r="RMT26" s="15"/>
      <c r="RMU26" s="15"/>
      <c r="RMV26" s="15"/>
      <c r="RMW26" s="15"/>
      <c r="RMX26" s="15"/>
      <c r="RMY26" s="15"/>
      <c r="RMZ26" s="15"/>
      <c r="RNA26" s="15"/>
      <c r="RNB26" s="15"/>
      <c r="RNC26" s="15"/>
      <c r="RND26" s="15"/>
      <c r="RNE26" s="15"/>
      <c r="RNF26" s="15"/>
      <c r="RNG26" s="15"/>
      <c r="RNH26" s="15"/>
      <c r="RNI26" s="15"/>
      <c r="RNJ26" s="15"/>
      <c r="RNK26" s="15"/>
      <c r="RNL26" s="15"/>
      <c r="RNM26" s="15"/>
      <c r="RNN26" s="15"/>
      <c r="RNO26" s="15"/>
      <c r="RNP26" s="15"/>
      <c r="RNQ26" s="15"/>
      <c r="RNR26" s="15"/>
      <c r="RNS26" s="15"/>
      <c r="RNT26" s="15"/>
      <c r="RNU26" s="15"/>
      <c r="RNV26" s="15"/>
      <c r="RNW26" s="15"/>
      <c r="RNX26" s="15"/>
      <c r="RNY26" s="15"/>
      <c r="RNZ26" s="15"/>
      <c r="ROA26" s="15"/>
      <c r="ROB26" s="15"/>
      <c r="ROC26" s="15"/>
      <c r="ROD26" s="15"/>
      <c r="ROE26" s="15"/>
      <c r="ROF26" s="15"/>
      <c r="ROG26" s="15"/>
      <c r="ROH26" s="15"/>
      <c r="ROI26" s="15"/>
      <c r="ROJ26" s="15"/>
      <c r="ROK26" s="15"/>
      <c r="ROL26" s="15"/>
      <c r="ROM26" s="15"/>
      <c r="RON26" s="15"/>
      <c r="ROO26" s="15"/>
      <c r="ROP26" s="15"/>
      <c r="ROQ26" s="15"/>
      <c r="ROR26" s="15"/>
      <c r="ROS26" s="15"/>
      <c r="ROT26" s="15"/>
      <c r="ROU26" s="15"/>
      <c r="ROV26" s="15"/>
      <c r="ROW26" s="15"/>
      <c r="ROX26" s="15"/>
      <c r="ROY26" s="15"/>
      <c r="ROZ26" s="15"/>
      <c r="RPA26" s="15"/>
      <c r="RPB26" s="15"/>
      <c r="RPC26" s="15"/>
      <c r="RPD26" s="15"/>
      <c r="RPE26" s="15"/>
      <c r="RPF26" s="15"/>
      <c r="RPG26" s="15"/>
      <c r="RPH26" s="15"/>
      <c r="RPI26" s="15"/>
      <c r="RPJ26" s="15"/>
      <c r="RPK26" s="15"/>
      <c r="RPL26" s="15"/>
      <c r="RPM26" s="15"/>
      <c r="RPN26" s="15"/>
      <c r="RPO26" s="15"/>
      <c r="RPP26" s="15"/>
      <c r="RPQ26" s="15"/>
      <c r="RPR26" s="15"/>
      <c r="RPS26" s="15"/>
      <c r="RPT26" s="15"/>
      <c r="RPU26" s="15"/>
      <c r="RPV26" s="15"/>
      <c r="RPW26" s="15"/>
      <c r="RPX26" s="15"/>
      <c r="RPY26" s="15"/>
      <c r="RPZ26" s="15"/>
      <c r="RQA26" s="15"/>
      <c r="RQB26" s="15"/>
      <c r="RQC26" s="15"/>
      <c r="RQD26" s="15"/>
      <c r="RQE26" s="15"/>
      <c r="RQF26" s="15"/>
      <c r="RQG26" s="15"/>
      <c r="RQH26" s="15"/>
      <c r="RQI26" s="15"/>
      <c r="RQJ26" s="15"/>
      <c r="RQK26" s="15"/>
      <c r="RQL26" s="15"/>
      <c r="RQM26" s="15"/>
      <c r="RQN26" s="15"/>
      <c r="RQO26" s="15"/>
      <c r="RQP26" s="15"/>
      <c r="RQQ26" s="15"/>
      <c r="RQR26" s="15"/>
      <c r="RQS26" s="15"/>
      <c r="RQT26" s="15"/>
      <c r="RQU26" s="15"/>
      <c r="RQV26" s="15"/>
      <c r="RQW26" s="15"/>
      <c r="RQX26" s="15"/>
      <c r="RQY26" s="15"/>
      <c r="RQZ26" s="15"/>
      <c r="RRA26" s="15"/>
      <c r="RRB26" s="15"/>
      <c r="RRC26" s="15"/>
      <c r="RRD26" s="15"/>
      <c r="RRE26" s="15"/>
      <c r="RRF26" s="15"/>
      <c r="RRG26" s="15"/>
      <c r="RRH26" s="15"/>
      <c r="RRI26" s="15"/>
      <c r="RRJ26" s="15"/>
      <c r="RRK26" s="15"/>
      <c r="RRL26" s="15"/>
      <c r="RRM26" s="15"/>
      <c r="RRN26" s="15"/>
      <c r="RRO26" s="15"/>
      <c r="RRP26" s="15"/>
      <c r="RRQ26" s="15"/>
      <c r="RRR26" s="15"/>
      <c r="RRS26" s="15"/>
      <c r="RRT26" s="15"/>
      <c r="RRU26" s="15"/>
      <c r="RRV26" s="15"/>
      <c r="RRW26" s="15"/>
      <c r="RRX26" s="15"/>
      <c r="RRY26" s="15"/>
      <c r="RRZ26" s="15"/>
      <c r="RSA26" s="15"/>
      <c r="RSB26" s="15"/>
      <c r="RSC26" s="15"/>
      <c r="RSD26" s="15"/>
      <c r="RSE26" s="15"/>
      <c r="RSF26" s="15"/>
      <c r="RSG26" s="15"/>
      <c r="RSH26" s="15"/>
      <c r="RSI26" s="15"/>
      <c r="RSJ26" s="15"/>
      <c r="RSK26" s="15"/>
      <c r="RSL26" s="15"/>
      <c r="RSM26" s="15"/>
      <c r="RSN26" s="15"/>
      <c r="RSO26" s="15"/>
      <c r="RSP26" s="15"/>
      <c r="RSQ26" s="15"/>
      <c r="RSR26" s="15"/>
      <c r="RSS26" s="15"/>
      <c r="RST26" s="15"/>
      <c r="RSU26" s="15"/>
      <c r="RSV26" s="15"/>
      <c r="RSW26" s="15"/>
      <c r="RSX26" s="15"/>
      <c r="RSY26" s="15"/>
      <c r="RSZ26" s="15"/>
      <c r="RTA26" s="15"/>
      <c r="RTB26" s="15"/>
      <c r="RTC26" s="15"/>
      <c r="RTD26" s="15"/>
      <c r="RTE26" s="15"/>
      <c r="RTF26" s="15"/>
      <c r="RTG26" s="15"/>
      <c r="RTH26" s="15"/>
      <c r="RTI26" s="15"/>
      <c r="RTJ26" s="15"/>
      <c r="RTK26" s="15"/>
      <c r="RTL26" s="15"/>
      <c r="RTM26" s="15"/>
      <c r="RTN26" s="15"/>
      <c r="RTO26" s="15"/>
      <c r="RTP26" s="15"/>
      <c r="RTQ26" s="15"/>
      <c r="RTR26" s="15"/>
      <c r="RTS26" s="15"/>
      <c r="RTT26" s="15"/>
      <c r="RTU26" s="15"/>
      <c r="RTV26" s="15"/>
      <c r="RTW26" s="15"/>
      <c r="RTX26" s="15"/>
      <c r="RTY26" s="15"/>
      <c r="RTZ26" s="15"/>
      <c r="RUA26" s="15"/>
      <c r="RUB26" s="15"/>
      <c r="RUC26" s="15"/>
      <c r="RUD26" s="15"/>
      <c r="RUE26" s="15"/>
      <c r="RUF26" s="15"/>
      <c r="RUG26" s="15"/>
      <c r="RUH26" s="15"/>
      <c r="RUI26" s="15"/>
      <c r="RUJ26" s="15"/>
      <c r="RUK26" s="15"/>
      <c r="RUL26" s="15"/>
      <c r="RUM26" s="15"/>
      <c r="RUN26" s="15"/>
      <c r="RUO26" s="15"/>
      <c r="RUP26" s="15"/>
      <c r="RUQ26" s="15"/>
      <c r="RUR26" s="15"/>
      <c r="RUS26" s="15"/>
      <c r="RUT26" s="15"/>
      <c r="RUU26" s="15"/>
      <c r="RUV26" s="15"/>
      <c r="RUW26" s="15"/>
      <c r="RUX26" s="15"/>
      <c r="RUY26" s="15"/>
      <c r="RUZ26" s="15"/>
      <c r="RVA26" s="15"/>
      <c r="RVB26" s="15"/>
      <c r="RVC26" s="15"/>
      <c r="RVD26" s="15"/>
      <c r="RVE26" s="15"/>
      <c r="RVF26" s="15"/>
      <c r="RVG26" s="15"/>
      <c r="RVH26" s="15"/>
      <c r="RVI26" s="15"/>
      <c r="RVJ26" s="15"/>
      <c r="RVK26" s="15"/>
      <c r="RVL26" s="15"/>
      <c r="RVM26" s="15"/>
      <c r="RVN26" s="15"/>
      <c r="RVO26" s="15"/>
      <c r="RVP26" s="15"/>
      <c r="RVQ26" s="15"/>
      <c r="RVR26" s="15"/>
      <c r="RVS26" s="15"/>
      <c r="RVT26" s="15"/>
      <c r="RVU26" s="15"/>
      <c r="RVV26" s="15"/>
      <c r="RVW26" s="15"/>
      <c r="RVX26" s="15"/>
      <c r="RVY26" s="15"/>
      <c r="RVZ26" s="15"/>
      <c r="RWA26" s="15"/>
      <c r="RWB26" s="15"/>
      <c r="RWC26" s="15"/>
      <c r="RWD26" s="15"/>
      <c r="RWE26" s="15"/>
      <c r="RWF26" s="15"/>
      <c r="RWG26" s="15"/>
      <c r="RWH26" s="15"/>
      <c r="RWI26" s="15"/>
      <c r="RWJ26" s="15"/>
      <c r="RWK26" s="15"/>
      <c r="RWL26" s="15"/>
      <c r="RWM26" s="15"/>
      <c r="RWN26" s="15"/>
      <c r="RWO26" s="15"/>
      <c r="RWP26" s="15"/>
      <c r="RWQ26" s="15"/>
      <c r="RWR26" s="15"/>
      <c r="RWS26" s="15"/>
      <c r="RWT26" s="15"/>
      <c r="RWU26" s="15"/>
      <c r="RWV26" s="15"/>
      <c r="RWW26" s="15"/>
      <c r="RWX26" s="15"/>
      <c r="RWY26" s="15"/>
      <c r="RWZ26" s="15"/>
      <c r="RXA26" s="15"/>
      <c r="RXB26" s="15"/>
      <c r="RXC26" s="15"/>
      <c r="RXD26" s="15"/>
      <c r="RXE26" s="15"/>
      <c r="RXF26" s="15"/>
      <c r="RXG26" s="15"/>
      <c r="RXH26" s="15"/>
      <c r="RXI26" s="15"/>
      <c r="RXJ26" s="15"/>
      <c r="RXK26" s="15"/>
      <c r="RXL26" s="15"/>
      <c r="RXM26" s="15"/>
      <c r="RXN26" s="15"/>
      <c r="RXO26" s="15"/>
      <c r="RXP26" s="15"/>
      <c r="RXQ26" s="15"/>
      <c r="RXR26" s="15"/>
      <c r="RXS26" s="15"/>
      <c r="RXT26" s="15"/>
      <c r="RXU26" s="15"/>
      <c r="RXV26" s="15"/>
      <c r="RXW26" s="15"/>
      <c r="RXX26" s="15"/>
      <c r="RXY26" s="15"/>
      <c r="RXZ26" s="15"/>
      <c r="RYA26" s="15"/>
      <c r="RYB26" s="15"/>
      <c r="RYC26" s="15"/>
      <c r="RYD26" s="15"/>
      <c r="RYE26" s="15"/>
      <c r="RYF26" s="15"/>
      <c r="RYG26" s="15"/>
      <c r="RYH26" s="15"/>
      <c r="RYI26" s="15"/>
      <c r="RYJ26" s="15"/>
      <c r="RYK26" s="15"/>
      <c r="RYL26" s="15"/>
      <c r="RYM26" s="15"/>
      <c r="RYN26" s="15"/>
      <c r="RYO26" s="15"/>
      <c r="RYP26" s="15"/>
      <c r="RYQ26" s="15"/>
      <c r="RYR26" s="15"/>
      <c r="RYS26" s="15"/>
      <c r="RYT26" s="15"/>
      <c r="RYU26" s="15"/>
      <c r="RYV26" s="15"/>
      <c r="RYW26" s="15"/>
      <c r="RYX26" s="15"/>
      <c r="RYY26" s="15"/>
      <c r="RYZ26" s="15"/>
      <c r="RZA26" s="15"/>
      <c r="RZB26" s="15"/>
      <c r="RZC26" s="15"/>
      <c r="RZD26" s="15"/>
      <c r="RZE26" s="15"/>
      <c r="RZF26" s="15"/>
      <c r="RZG26" s="15"/>
      <c r="RZH26" s="15"/>
      <c r="RZI26" s="15"/>
      <c r="RZJ26" s="15"/>
      <c r="RZK26" s="15"/>
      <c r="RZL26" s="15"/>
      <c r="RZM26" s="15"/>
      <c r="RZN26" s="15"/>
      <c r="RZO26" s="15"/>
      <c r="RZP26" s="15"/>
      <c r="RZQ26" s="15"/>
      <c r="RZR26" s="15"/>
      <c r="RZS26" s="15"/>
      <c r="RZT26" s="15"/>
      <c r="RZU26" s="15"/>
      <c r="RZV26" s="15"/>
      <c r="RZW26" s="15"/>
      <c r="RZX26" s="15"/>
      <c r="RZY26" s="15"/>
      <c r="RZZ26" s="15"/>
      <c r="SAA26" s="15"/>
      <c r="SAB26" s="15"/>
      <c r="SAC26" s="15"/>
      <c r="SAD26" s="15"/>
      <c r="SAE26" s="15"/>
      <c r="SAF26" s="15"/>
      <c r="SAG26" s="15"/>
      <c r="SAH26" s="15"/>
      <c r="SAI26" s="15"/>
      <c r="SAJ26" s="15"/>
      <c r="SAK26" s="15"/>
      <c r="SAL26" s="15"/>
      <c r="SAM26" s="15"/>
      <c r="SAN26" s="15"/>
      <c r="SAO26" s="15"/>
      <c r="SAP26" s="15"/>
      <c r="SAQ26" s="15"/>
      <c r="SAR26" s="15"/>
      <c r="SAS26" s="15"/>
      <c r="SAT26" s="15"/>
      <c r="SAU26" s="15"/>
      <c r="SAV26" s="15"/>
      <c r="SAW26" s="15"/>
      <c r="SAX26" s="15"/>
      <c r="SAY26" s="15"/>
      <c r="SAZ26" s="15"/>
      <c r="SBA26" s="15"/>
      <c r="SBB26" s="15"/>
      <c r="SBC26" s="15"/>
      <c r="SBD26" s="15"/>
      <c r="SBE26" s="15"/>
      <c r="SBF26" s="15"/>
      <c r="SBG26" s="15"/>
      <c r="SBH26" s="15"/>
      <c r="SBI26" s="15"/>
      <c r="SBJ26" s="15"/>
      <c r="SBK26" s="15"/>
      <c r="SBL26" s="15"/>
      <c r="SBM26" s="15"/>
      <c r="SBN26" s="15"/>
      <c r="SBO26" s="15"/>
      <c r="SBP26" s="15"/>
      <c r="SBQ26" s="15"/>
      <c r="SBR26" s="15"/>
      <c r="SBS26" s="15"/>
      <c r="SBT26" s="15"/>
      <c r="SBU26" s="15"/>
      <c r="SBV26" s="15"/>
      <c r="SBW26" s="15"/>
      <c r="SBX26" s="15"/>
      <c r="SBY26" s="15"/>
      <c r="SBZ26" s="15"/>
      <c r="SCA26" s="15"/>
      <c r="SCB26" s="15"/>
      <c r="SCC26" s="15"/>
      <c r="SCD26" s="15"/>
      <c r="SCE26" s="15"/>
      <c r="SCF26" s="15"/>
      <c r="SCG26" s="15"/>
      <c r="SCH26" s="15"/>
      <c r="SCI26" s="15"/>
      <c r="SCJ26" s="15"/>
      <c r="SCK26" s="15"/>
      <c r="SCL26" s="15"/>
      <c r="SCM26" s="15"/>
      <c r="SCN26" s="15"/>
      <c r="SCO26" s="15"/>
      <c r="SCP26" s="15"/>
      <c r="SCQ26" s="15"/>
      <c r="SCR26" s="15"/>
      <c r="SCS26" s="15"/>
      <c r="SCT26" s="15"/>
      <c r="SCU26" s="15"/>
      <c r="SCV26" s="15"/>
      <c r="SCW26" s="15"/>
      <c r="SCX26" s="15"/>
      <c r="SCY26" s="15"/>
      <c r="SCZ26" s="15"/>
      <c r="SDA26" s="15"/>
      <c r="SDB26" s="15"/>
      <c r="SDC26" s="15"/>
      <c r="SDD26" s="15"/>
      <c r="SDE26" s="15"/>
      <c r="SDF26" s="15"/>
      <c r="SDG26" s="15"/>
      <c r="SDH26" s="15"/>
      <c r="SDI26" s="15"/>
      <c r="SDJ26" s="15"/>
      <c r="SDK26" s="15"/>
      <c r="SDL26" s="15"/>
      <c r="SDM26" s="15"/>
      <c r="SDN26" s="15"/>
      <c r="SDO26" s="15"/>
      <c r="SDP26" s="15"/>
      <c r="SDQ26" s="15"/>
      <c r="SDR26" s="15"/>
      <c r="SDS26" s="15"/>
      <c r="SDT26" s="15"/>
      <c r="SDU26" s="15"/>
      <c r="SDV26" s="15"/>
      <c r="SDW26" s="15"/>
      <c r="SDX26" s="15"/>
      <c r="SDY26" s="15"/>
      <c r="SDZ26" s="15"/>
      <c r="SEA26" s="15"/>
      <c r="SEB26" s="15"/>
      <c r="SEC26" s="15"/>
      <c r="SED26" s="15"/>
      <c r="SEE26" s="15"/>
      <c r="SEF26" s="15"/>
      <c r="SEG26" s="15"/>
      <c r="SEH26" s="15"/>
      <c r="SEI26" s="15"/>
      <c r="SEJ26" s="15"/>
      <c r="SEK26" s="15"/>
      <c r="SEL26" s="15"/>
      <c r="SEM26" s="15"/>
      <c r="SEN26" s="15"/>
      <c r="SEO26" s="15"/>
      <c r="SEP26" s="15"/>
      <c r="SEQ26" s="15"/>
      <c r="SER26" s="15"/>
      <c r="SES26" s="15"/>
      <c r="SET26" s="15"/>
      <c r="SEU26" s="15"/>
      <c r="SEV26" s="15"/>
      <c r="SEW26" s="15"/>
      <c r="SEX26" s="15"/>
      <c r="SEY26" s="15"/>
      <c r="SEZ26" s="15"/>
      <c r="SFA26" s="15"/>
      <c r="SFB26" s="15"/>
      <c r="SFC26" s="15"/>
      <c r="SFD26" s="15"/>
      <c r="SFE26" s="15"/>
      <c r="SFF26" s="15"/>
      <c r="SFG26" s="15"/>
      <c r="SFH26" s="15"/>
      <c r="SFI26" s="15"/>
      <c r="SFJ26" s="15"/>
      <c r="SFK26" s="15"/>
      <c r="SFL26" s="15"/>
      <c r="SFM26" s="15"/>
      <c r="SFN26" s="15"/>
      <c r="SFO26" s="15"/>
      <c r="SFP26" s="15"/>
      <c r="SFQ26" s="15"/>
      <c r="SFR26" s="15"/>
      <c r="SFS26" s="15"/>
      <c r="SFT26" s="15"/>
      <c r="SFU26" s="15"/>
      <c r="SFV26" s="15"/>
      <c r="SFW26" s="15"/>
      <c r="SFX26" s="15"/>
      <c r="SFY26" s="15"/>
      <c r="SFZ26" s="15"/>
      <c r="SGA26" s="15"/>
      <c r="SGB26" s="15"/>
      <c r="SGC26" s="15"/>
      <c r="SGD26" s="15"/>
      <c r="SGE26" s="15"/>
      <c r="SGF26" s="15"/>
      <c r="SGG26" s="15"/>
      <c r="SGH26" s="15"/>
      <c r="SGI26" s="15"/>
      <c r="SGJ26" s="15"/>
      <c r="SGK26" s="15"/>
      <c r="SGL26" s="15"/>
      <c r="SGM26" s="15"/>
      <c r="SGN26" s="15"/>
      <c r="SGO26" s="15"/>
      <c r="SGP26" s="15"/>
      <c r="SGQ26" s="15"/>
      <c r="SGR26" s="15"/>
      <c r="SGS26" s="15"/>
      <c r="SGT26" s="15"/>
      <c r="SGU26" s="15"/>
      <c r="SGV26" s="15"/>
      <c r="SGW26" s="15"/>
      <c r="SGX26" s="15"/>
      <c r="SGY26" s="15"/>
      <c r="SGZ26" s="15"/>
      <c r="SHA26" s="15"/>
      <c r="SHB26" s="15"/>
      <c r="SHC26" s="15"/>
      <c r="SHD26" s="15"/>
      <c r="SHE26" s="15"/>
      <c r="SHF26" s="15"/>
      <c r="SHG26" s="15"/>
      <c r="SHH26" s="15"/>
      <c r="SHI26" s="15"/>
      <c r="SHJ26" s="15"/>
      <c r="SHK26" s="15"/>
      <c r="SHL26" s="15"/>
      <c r="SHM26" s="15"/>
      <c r="SHN26" s="15"/>
      <c r="SHO26" s="15"/>
      <c r="SHP26" s="15"/>
      <c r="SHQ26" s="15"/>
      <c r="SHR26" s="15"/>
      <c r="SHS26" s="15"/>
      <c r="SHT26" s="15"/>
      <c r="SHU26" s="15"/>
      <c r="SHV26" s="15"/>
      <c r="SHW26" s="15"/>
      <c r="SHX26" s="15"/>
      <c r="SHY26" s="15"/>
      <c r="SHZ26" s="15"/>
      <c r="SIA26" s="15"/>
      <c r="SIB26" s="15"/>
      <c r="SIC26" s="15"/>
      <c r="SID26" s="15"/>
      <c r="SIE26" s="15"/>
      <c r="SIF26" s="15"/>
      <c r="SIG26" s="15"/>
      <c r="SIH26" s="15"/>
      <c r="SII26" s="15"/>
      <c r="SIJ26" s="15"/>
      <c r="SIK26" s="15"/>
      <c r="SIL26" s="15"/>
      <c r="SIM26" s="15"/>
      <c r="SIN26" s="15"/>
      <c r="SIO26" s="15"/>
      <c r="SIP26" s="15"/>
      <c r="SIQ26" s="15"/>
      <c r="SIR26" s="15"/>
      <c r="SIS26" s="15"/>
      <c r="SIT26" s="15"/>
      <c r="SIU26" s="15"/>
      <c r="SIV26" s="15"/>
      <c r="SIW26" s="15"/>
      <c r="SIX26" s="15"/>
      <c r="SIY26" s="15"/>
      <c r="SIZ26" s="15"/>
      <c r="SJA26" s="15"/>
      <c r="SJB26" s="15"/>
      <c r="SJC26" s="15"/>
      <c r="SJD26" s="15"/>
      <c r="SJE26" s="15"/>
      <c r="SJF26" s="15"/>
      <c r="SJG26" s="15"/>
      <c r="SJH26" s="15"/>
      <c r="SJI26" s="15"/>
      <c r="SJJ26" s="15"/>
      <c r="SJK26" s="15"/>
      <c r="SJL26" s="15"/>
      <c r="SJM26" s="15"/>
      <c r="SJN26" s="15"/>
      <c r="SJO26" s="15"/>
      <c r="SJP26" s="15"/>
      <c r="SJQ26" s="15"/>
      <c r="SJR26" s="15"/>
      <c r="SJS26" s="15"/>
      <c r="SJT26" s="15"/>
      <c r="SJU26" s="15"/>
      <c r="SJV26" s="15"/>
      <c r="SJW26" s="15"/>
      <c r="SJX26" s="15"/>
      <c r="SJY26" s="15"/>
      <c r="SJZ26" s="15"/>
      <c r="SKA26" s="15"/>
      <c r="SKB26" s="15"/>
      <c r="SKC26" s="15"/>
      <c r="SKD26" s="15"/>
      <c r="SKE26" s="15"/>
      <c r="SKF26" s="15"/>
      <c r="SKG26" s="15"/>
      <c r="SKH26" s="15"/>
      <c r="SKI26" s="15"/>
      <c r="SKJ26" s="15"/>
      <c r="SKK26" s="15"/>
      <c r="SKL26" s="15"/>
      <c r="SKM26" s="15"/>
      <c r="SKN26" s="15"/>
      <c r="SKO26" s="15"/>
      <c r="SKP26" s="15"/>
      <c r="SKQ26" s="15"/>
      <c r="SKR26" s="15"/>
      <c r="SKS26" s="15"/>
      <c r="SKT26" s="15"/>
      <c r="SKU26" s="15"/>
      <c r="SKV26" s="15"/>
      <c r="SKW26" s="15"/>
      <c r="SKX26" s="15"/>
      <c r="SKY26" s="15"/>
      <c r="SKZ26" s="15"/>
      <c r="SLA26" s="15"/>
      <c r="SLB26" s="15"/>
      <c r="SLC26" s="15"/>
      <c r="SLD26" s="15"/>
      <c r="SLE26" s="15"/>
      <c r="SLF26" s="15"/>
      <c r="SLG26" s="15"/>
      <c r="SLH26" s="15"/>
      <c r="SLI26" s="15"/>
      <c r="SLJ26" s="15"/>
      <c r="SLK26" s="15"/>
      <c r="SLL26" s="15"/>
      <c r="SLM26" s="15"/>
      <c r="SLN26" s="15"/>
      <c r="SLO26" s="15"/>
      <c r="SLP26" s="15"/>
      <c r="SLQ26" s="15"/>
      <c r="SLR26" s="15"/>
      <c r="SLS26" s="15"/>
      <c r="SLT26" s="15"/>
      <c r="SLU26" s="15"/>
      <c r="SLV26" s="15"/>
      <c r="SLW26" s="15"/>
      <c r="SLX26" s="15"/>
      <c r="SLY26" s="15"/>
      <c r="SLZ26" s="15"/>
      <c r="SMA26" s="15"/>
      <c r="SMB26" s="15"/>
      <c r="SMC26" s="15"/>
      <c r="SMD26" s="15"/>
      <c r="SME26" s="15"/>
      <c r="SMF26" s="15"/>
      <c r="SMG26" s="15"/>
      <c r="SMH26" s="15"/>
      <c r="SMI26" s="15"/>
      <c r="SMJ26" s="15"/>
      <c r="SMK26" s="15"/>
      <c r="SML26" s="15"/>
      <c r="SMM26" s="15"/>
      <c r="SMN26" s="15"/>
      <c r="SMO26" s="15"/>
      <c r="SMP26" s="15"/>
      <c r="SMQ26" s="15"/>
      <c r="SMR26" s="15"/>
      <c r="SMS26" s="15"/>
      <c r="SMT26" s="15"/>
      <c r="SMU26" s="15"/>
      <c r="SMV26" s="15"/>
      <c r="SMW26" s="15"/>
      <c r="SMX26" s="15"/>
      <c r="SMY26" s="15"/>
      <c r="SMZ26" s="15"/>
      <c r="SNA26" s="15"/>
      <c r="SNB26" s="15"/>
      <c r="SNC26" s="15"/>
      <c r="SND26" s="15"/>
      <c r="SNE26" s="15"/>
      <c r="SNF26" s="15"/>
      <c r="SNG26" s="15"/>
      <c r="SNH26" s="15"/>
      <c r="SNI26" s="15"/>
      <c r="SNJ26" s="15"/>
      <c r="SNK26" s="15"/>
      <c r="SNL26" s="15"/>
      <c r="SNM26" s="15"/>
      <c r="SNN26" s="15"/>
      <c r="SNO26" s="15"/>
      <c r="SNP26" s="15"/>
      <c r="SNQ26" s="15"/>
      <c r="SNR26" s="15"/>
      <c r="SNS26" s="15"/>
      <c r="SNT26" s="15"/>
      <c r="SNU26" s="15"/>
      <c r="SNV26" s="15"/>
      <c r="SNW26" s="15"/>
      <c r="SNX26" s="15"/>
      <c r="SNY26" s="15"/>
      <c r="SNZ26" s="15"/>
      <c r="SOA26" s="15"/>
      <c r="SOB26" s="15"/>
      <c r="SOC26" s="15"/>
      <c r="SOD26" s="15"/>
      <c r="SOE26" s="15"/>
      <c r="SOF26" s="15"/>
      <c r="SOG26" s="15"/>
      <c r="SOH26" s="15"/>
      <c r="SOI26" s="15"/>
      <c r="SOJ26" s="15"/>
      <c r="SOK26" s="15"/>
      <c r="SOL26" s="15"/>
      <c r="SOM26" s="15"/>
      <c r="SON26" s="15"/>
      <c r="SOO26" s="15"/>
      <c r="SOP26" s="15"/>
      <c r="SOQ26" s="15"/>
      <c r="SOR26" s="15"/>
      <c r="SOS26" s="15"/>
      <c r="SOT26" s="15"/>
      <c r="SOU26" s="15"/>
      <c r="SOV26" s="15"/>
      <c r="SOW26" s="15"/>
      <c r="SOX26" s="15"/>
      <c r="SOY26" s="15"/>
      <c r="SOZ26" s="15"/>
      <c r="SPA26" s="15"/>
      <c r="SPB26" s="15"/>
      <c r="SPC26" s="15"/>
      <c r="SPD26" s="15"/>
      <c r="SPE26" s="15"/>
      <c r="SPF26" s="15"/>
      <c r="SPG26" s="15"/>
      <c r="SPH26" s="15"/>
      <c r="SPI26" s="15"/>
      <c r="SPJ26" s="15"/>
      <c r="SPK26" s="15"/>
      <c r="SPL26" s="15"/>
      <c r="SPM26" s="15"/>
      <c r="SPN26" s="15"/>
      <c r="SPO26" s="15"/>
      <c r="SPP26" s="15"/>
      <c r="SPQ26" s="15"/>
      <c r="SPR26" s="15"/>
      <c r="SPS26" s="15"/>
      <c r="SPT26" s="15"/>
      <c r="SPU26" s="15"/>
      <c r="SPV26" s="15"/>
      <c r="SPW26" s="15"/>
      <c r="SPX26" s="15"/>
      <c r="SPY26" s="15"/>
      <c r="SPZ26" s="15"/>
      <c r="SQA26" s="15"/>
      <c r="SQB26" s="15"/>
      <c r="SQC26" s="15"/>
      <c r="SQD26" s="15"/>
      <c r="SQE26" s="15"/>
      <c r="SQF26" s="15"/>
      <c r="SQG26" s="15"/>
      <c r="SQH26" s="15"/>
      <c r="SQI26" s="15"/>
      <c r="SQJ26" s="15"/>
      <c r="SQK26" s="15"/>
      <c r="SQL26" s="15"/>
      <c r="SQM26" s="15"/>
      <c r="SQN26" s="15"/>
      <c r="SQO26" s="15"/>
      <c r="SQP26" s="15"/>
      <c r="SQQ26" s="15"/>
      <c r="SQR26" s="15"/>
      <c r="SQS26" s="15"/>
      <c r="SQT26" s="15"/>
      <c r="SQU26" s="15"/>
      <c r="SQV26" s="15"/>
      <c r="SQW26" s="15"/>
      <c r="SQX26" s="15"/>
      <c r="SQY26" s="15"/>
      <c r="SQZ26" s="15"/>
      <c r="SRA26" s="15"/>
      <c r="SRB26" s="15"/>
      <c r="SRC26" s="15"/>
      <c r="SRD26" s="15"/>
      <c r="SRE26" s="15"/>
      <c r="SRF26" s="15"/>
      <c r="SRG26" s="15"/>
      <c r="SRH26" s="15"/>
      <c r="SRI26" s="15"/>
      <c r="SRJ26" s="15"/>
      <c r="SRK26" s="15"/>
      <c r="SRL26" s="15"/>
      <c r="SRM26" s="15"/>
      <c r="SRN26" s="15"/>
      <c r="SRO26" s="15"/>
      <c r="SRP26" s="15"/>
      <c r="SRQ26" s="15"/>
      <c r="SRR26" s="15"/>
      <c r="SRS26" s="15"/>
      <c r="SRT26" s="15"/>
      <c r="SRU26" s="15"/>
      <c r="SRV26" s="15"/>
      <c r="SRW26" s="15"/>
      <c r="SRX26" s="15"/>
      <c r="SRY26" s="15"/>
      <c r="SRZ26" s="15"/>
      <c r="SSA26" s="15"/>
      <c r="SSB26" s="15"/>
      <c r="SSC26" s="15"/>
      <c r="SSD26" s="15"/>
      <c r="SSE26" s="15"/>
      <c r="SSF26" s="15"/>
      <c r="SSG26" s="15"/>
      <c r="SSH26" s="15"/>
      <c r="SSI26" s="15"/>
      <c r="SSJ26" s="15"/>
      <c r="SSK26" s="15"/>
      <c r="SSL26" s="15"/>
      <c r="SSM26" s="15"/>
      <c r="SSN26" s="15"/>
      <c r="SSO26" s="15"/>
      <c r="SSP26" s="15"/>
      <c r="SSQ26" s="15"/>
      <c r="SSR26" s="15"/>
      <c r="SSS26" s="15"/>
      <c r="SST26" s="15"/>
      <c r="SSU26" s="15"/>
      <c r="SSV26" s="15"/>
      <c r="SSW26" s="15"/>
      <c r="SSX26" s="15"/>
      <c r="SSY26" s="15"/>
      <c r="SSZ26" s="15"/>
      <c r="STA26" s="15"/>
      <c r="STB26" s="15"/>
      <c r="STC26" s="15"/>
      <c r="STD26" s="15"/>
      <c r="STE26" s="15"/>
      <c r="STF26" s="15"/>
      <c r="STG26" s="15"/>
      <c r="STH26" s="15"/>
      <c r="STI26" s="15"/>
      <c r="STJ26" s="15"/>
      <c r="STK26" s="15"/>
      <c r="STL26" s="15"/>
      <c r="STM26" s="15"/>
      <c r="STN26" s="15"/>
      <c r="STO26" s="15"/>
      <c r="STP26" s="15"/>
      <c r="STQ26" s="15"/>
      <c r="STR26" s="15"/>
      <c r="STS26" s="15"/>
      <c r="STT26" s="15"/>
      <c r="STU26" s="15"/>
      <c r="STV26" s="15"/>
      <c r="STW26" s="15"/>
      <c r="STX26" s="15"/>
      <c r="STY26" s="15"/>
      <c r="STZ26" s="15"/>
      <c r="SUA26" s="15"/>
      <c r="SUB26" s="15"/>
      <c r="SUC26" s="15"/>
      <c r="SUD26" s="15"/>
      <c r="SUE26" s="15"/>
      <c r="SUF26" s="15"/>
      <c r="SUG26" s="15"/>
      <c r="SUH26" s="15"/>
      <c r="SUI26" s="15"/>
      <c r="SUJ26" s="15"/>
      <c r="SUK26" s="15"/>
      <c r="SUL26" s="15"/>
      <c r="SUM26" s="15"/>
      <c r="SUN26" s="15"/>
      <c r="SUO26" s="15"/>
      <c r="SUP26" s="15"/>
      <c r="SUQ26" s="15"/>
      <c r="SUR26" s="15"/>
      <c r="SUS26" s="15"/>
      <c r="SUT26" s="15"/>
      <c r="SUU26" s="15"/>
      <c r="SUV26" s="15"/>
      <c r="SUW26" s="15"/>
      <c r="SUX26" s="15"/>
      <c r="SUY26" s="15"/>
      <c r="SUZ26" s="15"/>
      <c r="SVA26" s="15"/>
      <c r="SVB26" s="15"/>
      <c r="SVC26" s="15"/>
      <c r="SVD26" s="15"/>
      <c r="SVE26" s="15"/>
      <c r="SVF26" s="15"/>
      <c r="SVG26" s="15"/>
      <c r="SVH26" s="15"/>
      <c r="SVI26" s="15"/>
      <c r="SVJ26" s="15"/>
      <c r="SVK26" s="15"/>
      <c r="SVL26" s="15"/>
      <c r="SVM26" s="15"/>
      <c r="SVN26" s="15"/>
      <c r="SVO26" s="15"/>
      <c r="SVP26" s="15"/>
      <c r="SVQ26" s="15"/>
      <c r="SVR26" s="15"/>
      <c r="SVS26" s="15"/>
      <c r="SVT26" s="15"/>
      <c r="SVU26" s="15"/>
      <c r="SVV26" s="15"/>
      <c r="SVW26" s="15"/>
      <c r="SVX26" s="15"/>
      <c r="SVY26" s="15"/>
      <c r="SVZ26" s="15"/>
      <c r="SWA26" s="15"/>
      <c r="SWB26" s="15"/>
      <c r="SWC26" s="15"/>
      <c r="SWD26" s="15"/>
      <c r="SWE26" s="15"/>
      <c r="SWF26" s="15"/>
      <c r="SWG26" s="15"/>
      <c r="SWH26" s="15"/>
      <c r="SWI26" s="15"/>
      <c r="SWJ26" s="15"/>
      <c r="SWK26" s="15"/>
      <c r="SWL26" s="15"/>
      <c r="SWM26" s="15"/>
      <c r="SWN26" s="15"/>
      <c r="SWO26" s="15"/>
      <c r="SWP26" s="15"/>
      <c r="SWQ26" s="15"/>
      <c r="SWR26" s="15"/>
      <c r="SWS26" s="15"/>
      <c r="SWT26" s="15"/>
      <c r="SWU26" s="15"/>
      <c r="SWV26" s="15"/>
      <c r="SWW26" s="15"/>
      <c r="SWX26" s="15"/>
      <c r="SWY26" s="15"/>
      <c r="SWZ26" s="15"/>
      <c r="SXA26" s="15"/>
      <c r="SXB26" s="15"/>
      <c r="SXC26" s="15"/>
      <c r="SXD26" s="15"/>
      <c r="SXE26" s="15"/>
      <c r="SXF26" s="15"/>
      <c r="SXG26" s="15"/>
      <c r="SXH26" s="15"/>
      <c r="SXI26" s="15"/>
      <c r="SXJ26" s="15"/>
      <c r="SXK26" s="15"/>
      <c r="SXL26" s="15"/>
      <c r="SXM26" s="15"/>
      <c r="SXN26" s="15"/>
      <c r="SXO26" s="15"/>
      <c r="SXP26" s="15"/>
      <c r="SXQ26" s="15"/>
      <c r="SXR26" s="15"/>
      <c r="SXS26" s="15"/>
      <c r="SXT26" s="15"/>
      <c r="SXU26" s="15"/>
      <c r="SXV26" s="15"/>
      <c r="SXW26" s="15"/>
      <c r="SXX26" s="15"/>
      <c r="SXY26" s="15"/>
      <c r="SXZ26" s="15"/>
      <c r="SYA26" s="15"/>
      <c r="SYB26" s="15"/>
      <c r="SYC26" s="15"/>
      <c r="SYD26" s="15"/>
      <c r="SYE26" s="15"/>
      <c r="SYF26" s="15"/>
      <c r="SYG26" s="15"/>
      <c r="SYH26" s="15"/>
      <c r="SYI26" s="15"/>
      <c r="SYJ26" s="15"/>
      <c r="SYK26" s="15"/>
      <c r="SYL26" s="15"/>
      <c r="SYM26" s="15"/>
      <c r="SYN26" s="15"/>
      <c r="SYO26" s="15"/>
      <c r="SYP26" s="15"/>
      <c r="SYQ26" s="15"/>
      <c r="SYR26" s="15"/>
      <c r="SYS26" s="15"/>
      <c r="SYT26" s="15"/>
      <c r="SYU26" s="15"/>
      <c r="SYV26" s="15"/>
      <c r="SYW26" s="15"/>
      <c r="SYX26" s="15"/>
      <c r="SYY26" s="15"/>
      <c r="SYZ26" s="15"/>
      <c r="SZA26" s="15"/>
      <c r="SZB26" s="15"/>
      <c r="SZC26" s="15"/>
      <c r="SZD26" s="15"/>
      <c r="SZE26" s="15"/>
      <c r="SZF26" s="15"/>
      <c r="SZG26" s="15"/>
      <c r="SZH26" s="15"/>
      <c r="SZI26" s="15"/>
      <c r="SZJ26" s="15"/>
      <c r="SZK26" s="15"/>
      <c r="SZL26" s="15"/>
      <c r="SZM26" s="15"/>
      <c r="SZN26" s="15"/>
      <c r="SZO26" s="15"/>
      <c r="SZP26" s="15"/>
      <c r="SZQ26" s="15"/>
      <c r="SZR26" s="15"/>
      <c r="SZS26" s="15"/>
      <c r="SZT26" s="15"/>
      <c r="SZU26" s="15"/>
      <c r="SZV26" s="15"/>
      <c r="SZW26" s="15"/>
      <c r="SZX26" s="15"/>
      <c r="SZY26" s="15"/>
      <c r="SZZ26" s="15"/>
      <c r="TAA26" s="15"/>
      <c r="TAB26" s="15"/>
      <c r="TAC26" s="15"/>
      <c r="TAD26" s="15"/>
      <c r="TAE26" s="15"/>
      <c r="TAF26" s="15"/>
      <c r="TAG26" s="15"/>
      <c r="TAH26" s="15"/>
      <c r="TAI26" s="15"/>
      <c r="TAJ26" s="15"/>
      <c r="TAK26" s="15"/>
      <c r="TAL26" s="15"/>
      <c r="TAM26" s="15"/>
      <c r="TAN26" s="15"/>
      <c r="TAO26" s="15"/>
      <c r="TAP26" s="15"/>
      <c r="TAQ26" s="15"/>
      <c r="TAR26" s="15"/>
      <c r="TAS26" s="15"/>
      <c r="TAT26" s="15"/>
      <c r="TAU26" s="15"/>
      <c r="TAV26" s="15"/>
      <c r="TAW26" s="15"/>
      <c r="TAX26" s="15"/>
      <c r="TAY26" s="15"/>
      <c r="TAZ26" s="15"/>
      <c r="TBA26" s="15"/>
      <c r="TBB26" s="15"/>
      <c r="TBC26" s="15"/>
      <c r="TBD26" s="15"/>
      <c r="TBE26" s="15"/>
      <c r="TBF26" s="15"/>
      <c r="TBG26" s="15"/>
      <c r="TBH26" s="15"/>
      <c r="TBI26" s="15"/>
      <c r="TBJ26" s="15"/>
      <c r="TBK26" s="15"/>
      <c r="TBL26" s="15"/>
      <c r="TBM26" s="15"/>
      <c r="TBN26" s="15"/>
      <c r="TBO26" s="15"/>
      <c r="TBP26" s="15"/>
      <c r="TBQ26" s="15"/>
      <c r="TBR26" s="15"/>
      <c r="TBS26" s="15"/>
      <c r="TBT26" s="15"/>
      <c r="TBU26" s="15"/>
      <c r="TBV26" s="15"/>
      <c r="TBW26" s="15"/>
      <c r="TBX26" s="15"/>
      <c r="TBY26" s="15"/>
      <c r="TBZ26" s="15"/>
      <c r="TCA26" s="15"/>
      <c r="TCB26" s="15"/>
      <c r="TCC26" s="15"/>
      <c r="TCD26" s="15"/>
      <c r="TCE26" s="15"/>
      <c r="TCF26" s="15"/>
      <c r="TCG26" s="15"/>
      <c r="TCH26" s="15"/>
      <c r="TCI26" s="15"/>
      <c r="TCJ26" s="15"/>
      <c r="TCK26" s="15"/>
      <c r="TCL26" s="15"/>
      <c r="TCM26" s="15"/>
      <c r="TCN26" s="15"/>
      <c r="TCO26" s="15"/>
      <c r="TCP26" s="15"/>
      <c r="TCQ26" s="15"/>
      <c r="TCR26" s="15"/>
      <c r="TCS26" s="15"/>
      <c r="TCT26" s="15"/>
      <c r="TCU26" s="15"/>
      <c r="TCV26" s="15"/>
      <c r="TCW26" s="15"/>
      <c r="TCX26" s="15"/>
      <c r="TCY26" s="15"/>
      <c r="TCZ26" s="15"/>
      <c r="TDA26" s="15"/>
      <c r="TDB26" s="15"/>
      <c r="TDC26" s="15"/>
      <c r="TDD26" s="15"/>
      <c r="TDE26" s="15"/>
      <c r="TDF26" s="15"/>
      <c r="TDG26" s="15"/>
      <c r="TDH26" s="15"/>
      <c r="TDI26" s="15"/>
      <c r="TDJ26" s="15"/>
      <c r="TDK26" s="15"/>
      <c r="TDL26" s="15"/>
      <c r="TDM26" s="15"/>
      <c r="TDN26" s="15"/>
      <c r="TDO26" s="15"/>
      <c r="TDP26" s="15"/>
      <c r="TDQ26" s="15"/>
      <c r="TDR26" s="15"/>
      <c r="TDS26" s="15"/>
      <c r="TDT26" s="15"/>
      <c r="TDU26" s="15"/>
      <c r="TDV26" s="15"/>
      <c r="TDW26" s="15"/>
      <c r="TDX26" s="15"/>
      <c r="TDY26" s="15"/>
      <c r="TDZ26" s="15"/>
      <c r="TEA26" s="15"/>
      <c r="TEB26" s="15"/>
      <c r="TEC26" s="15"/>
      <c r="TED26" s="15"/>
      <c r="TEE26" s="15"/>
      <c r="TEF26" s="15"/>
      <c r="TEG26" s="15"/>
      <c r="TEH26" s="15"/>
      <c r="TEI26" s="15"/>
      <c r="TEJ26" s="15"/>
      <c r="TEK26" s="15"/>
      <c r="TEL26" s="15"/>
      <c r="TEM26" s="15"/>
      <c r="TEN26" s="15"/>
      <c r="TEO26" s="15"/>
      <c r="TEP26" s="15"/>
      <c r="TEQ26" s="15"/>
      <c r="TER26" s="15"/>
      <c r="TES26" s="15"/>
      <c r="TET26" s="15"/>
      <c r="TEU26" s="15"/>
      <c r="TEV26" s="15"/>
      <c r="TEW26" s="15"/>
      <c r="TEX26" s="15"/>
      <c r="TEY26" s="15"/>
      <c r="TEZ26" s="15"/>
      <c r="TFA26" s="15"/>
      <c r="TFB26" s="15"/>
      <c r="TFC26" s="15"/>
      <c r="TFD26" s="15"/>
      <c r="TFE26" s="15"/>
      <c r="TFF26" s="15"/>
      <c r="TFG26" s="15"/>
      <c r="TFH26" s="15"/>
      <c r="TFI26" s="15"/>
      <c r="TFJ26" s="15"/>
      <c r="TFK26" s="15"/>
      <c r="TFL26" s="15"/>
      <c r="TFM26" s="15"/>
      <c r="TFN26" s="15"/>
      <c r="TFO26" s="15"/>
      <c r="TFP26" s="15"/>
      <c r="TFQ26" s="15"/>
      <c r="TFR26" s="15"/>
      <c r="TFS26" s="15"/>
      <c r="TFT26" s="15"/>
      <c r="TFU26" s="15"/>
      <c r="TFV26" s="15"/>
      <c r="TFW26" s="15"/>
      <c r="TFX26" s="15"/>
      <c r="TFY26" s="15"/>
      <c r="TFZ26" s="15"/>
      <c r="TGA26" s="15"/>
      <c r="TGB26" s="15"/>
      <c r="TGC26" s="15"/>
      <c r="TGD26" s="15"/>
      <c r="TGE26" s="15"/>
      <c r="TGF26" s="15"/>
      <c r="TGG26" s="15"/>
      <c r="TGH26" s="15"/>
      <c r="TGI26" s="15"/>
      <c r="TGJ26" s="15"/>
      <c r="TGK26" s="15"/>
      <c r="TGL26" s="15"/>
      <c r="TGM26" s="15"/>
      <c r="TGN26" s="15"/>
      <c r="TGO26" s="15"/>
      <c r="TGP26" s="15"/>
      <c r="TGQ26" s="15"/>
      <c r="TGR26" s="15"/>
      <c r="TGS26" s="15"/>
      <c r="TGT26" s="15"/>
      <c r="TGU26" s="15"/>
      <c r="TGV26" s="15"/>
      <c r="TGW26" s="15"/>
      <c r="TGX26" s="15"/>
      <c r="TGY26" s="15"/>
      <c r="TGZ26" s="15"/>
      <c r="THA26" s="15"/>
      <c r="THB26" s="15"/>
      <c r="THC26" s="15"/>
      <c r="THD26" s="15"/>
      <c r="THE26" s="15"/>
      <c r="THF26" s="15"/>
      <c r="THG26" s="15"/>
      <c r="THH26" s="15"/>
      <c r="THI26" s="15"/>
      <c r="THJ26" s="15"/>
      <c r="THK26" s="15"/>
      <c r="THL26" s="15"/>
      <c r="THM26" s="15"/>
      <c r="THN26" s="15"/>
      <c r="THO26" s="15"/>
      <c r="THP26" s="15"/>
      <c r="THQ26" s="15"/>
      <c r="THR26" s="15"/>
      <c r="THS26" s="15"/>
      <c r="THT26" s="15"/>
      <c r="THU26" s="15"/>
      <c r="THV26" s="15"/>
      <c r="THW26" s="15"/>
      <c r="THX26" s="15"/>
      <c r="THY26" s="15"/>
      <c r="THZ26" s="15"/>
      <c r="TIA26" s="15"/>
      <c r="TIB26" s="15"/>
      <c r="TIC26" s="15"/>
      <c r="TID26" s="15"/>
      <c r="TIE26" s="15"/>
      <c r="TIF26" s="15"/>
      <c r="TIG26" s="15"/>
      <c r="TIH26" s="15"/>
      <c r="TII26" s="15"/>
      <c r="TIJ26" s="15"/>
      <c r="TIK26" s="15"/>
      <c r="TIL26" s="15"/>
      <c r="TIM26" s="15"/>
      <c r="TIN26" s="15"/>
      <c r="TIO26" s="15"/>
      <c r="TIP26" s="15"/>
      <c r="TIQ26" s="15"/>
      <c r="TIR26" s="15"/>
      <c r="TIS26" s="15"/>
      <c r="TIT26" s="15"/>
      <c r="TIU26" s="15"/>
      <c r="TIV26" s="15"/>
      <c r="TIW26" s="15"/>
      <c r="TIX26" s="15"/>
      <c r="TIY26" s="15"/>
      <c r="TIZ26" s="15"/>
      <c r="TJA26" s="15"/>
      <c r="TJB26" s="15"/>
      <c r="TJC26" s="15"/>
      <c r="TJD26" s="15"/>
      <c r="TJE26" s="15"/>
      <c r="TJF26" s="15"/>
      <c r="TJG26" s="15"/>
      <c r="TJH26" s="15"/>
      <c r="TJI26" s="15"/>
      <c r="TJJ26" s="15"/>
      <c r="TJK26" s="15"/>
      <c r="TJL26" s="15"/>
      <c r="TJM26" s="15"/>
      <c r="TJN26" s="15"/>
      <c r="TJO26" s="15"/>
      <c r="TJP26" s="15"/>
      <c r="TJQ26" s="15"/>
      <c r="TJR26" s="15"/>
      <c r="TJS26" s="15"/>
      <c r="TJT26" s="15"/>
      <c r="TJU26" s="15"/>
      <c r="TJV26" s="15"/>
      <c r="TJW26" s="15"/>
      <c r="TJX26" s="15"/>
      <c r="TJY26" s="15"/>
      <c r="TJZ26" s="15"/>
      <c r="TKA26" s="15"/>
      <c r="TKB26" s="15"/>
      <c r="TKC26" s="15"/>
      <c r="TKD26" s="15"/>
      <c r="TKE26" s="15"/>
      <c r="TKF26" s="15"/>
      <c r="TKG26" s="15"/>
      <c r="TKH26" s="15"/>
      <c r="TKI26" s="15"/>
      <c r="TKJ26" s="15"/>
      <c r="TKK26" s="15"/>
      <c r="TKL26" s="15"/>
      <c r="TKM26" s="15"/>
      <c r="TKN26" s="15"/>
      <c r="TKO26" s="15"/>
      <c r="TKP26" s="15"/>
      <c r="TKQ26" s="15"/>
      <c r="TKR26" s="15"/>
      <c r="TKS26" s="15"/>
      <c r="TKT26" s="15"/>
      <c r="TKU26" s="15"/>
      <c r="TKV26" s="15"/>
      <c r="TKW26" s="15"/>
      <c r="TKX26" s="15"/>
      <c r="TKY26" s="15"/>
      <c r="TKZ26" s="15"/>
      <c r="TLA26" s="15"/>
      <c r="TLB26" s="15"/>
      <c r="TLC26" s="15"/>
      <c r="TLD26" s="15"/>
      <c r="TLE26" s="15"/>
      <c r="TLF26" s="15"/>
      <c r="TLG26" s="15"/>
      <c r="TLH26" s="15"/>
      <c r="TLI26" s="15"/>
      <c r="TLJ26" s="15"/>
      <c r="TLK26" s="15"/>
      <c r="TLL26" s="15"/>
      <c r="TLM26" s="15"/>
      <c r="TLN26" s="15"/>
      <c r="TLO26" s="15"/>
      <c r="TLP26" s="15"/>
      <c r="TLQ26" s="15"/>
      <c r="TLR26" s="15"/>
      <c r="TLS26" s="15"/>
      <c r="TLT26" s="15"/>
      <c r="TLU26" s="15"/>
      <c r="TLV26" s="15"/>
      <c r="TLW26" s="15"/>
      <c r="TLX26" s="15"/>
      <c r="TLY26" s="15"/>
      <c r="TLZ26" s="15"/>
      <c r="TMA26" s="15"/>
      <c r="TMB26" s="15"/>
      <c r="TMC26" s="15"/>
      <c r="TMD26" s="15"/>
      <c r="TME26" s="15"/>
      <c r="TMF26" s="15"/>
      <c r="TMG26" s="15"/>
      <c r="TMH26" s="15"/>
      <c r="TMI26" s="15"/>
      <c r="TMJ26" s="15"/>
      <c r="TMK26" s="15"/>
      <c r="TML26" s="15"/>
      <c r="TMM26" s="15"/>
      <c r="TMN26" s="15"/>
      <c r="TMO26" s="15"/>
      <c r="TMP26" s="15"/>
      <c r="TMQ26" s="15"/>
      <c r="TMR26" s="15"/>
      <c r="TMS26" s="15"/>
      <c r="TMT26" s="15"/>
      <c r="TMU26" s="15"/>
      <c r="TMV26" s="15"/>
      <c r="TMW26" s="15"/>
      <c r="TMX26" s="15"/>
      <c r="TMY26" s="15"/>
      <c r="TMZ26" s="15"/>
      <c r="TNA26" s="15"/>
      <c r="TNB26" s="15"/>
      <c r="TNC26" s="15"/>
      <c r="TND26" s="15"/>
      <c r="TNE26" s="15"/>
      <c r="TNF26" s="15"/>
      <c r="TNG26" s="15"/>
      <c r="TNH26" s="15"/>
      <c r="TNI26" s="15"/>
      <c r="TNJ26" s="15"/>
      <c r="TNK26" s="15"/>
      <c r="TNL26" s="15"/>
      <c r="TNM26" s="15"/>
      <c r="TNN26" s="15"/>
      <c r="TNO26" s="15"/>
      <c r="TNP26" s="15"/>
      <c r="TNQ26" s="15"/>
      <c r="TNR26" s="15"/>
      <c r="TNS26" s="15"/>
      <c r="TNT26" s="15"/>
      <c r="TNU26" s="15"/>
      <c r="TNV26" s="15"/>
      <c r="TNW26" s="15"/>
      <c r="TNX26" s="15"/>
      <c r="TNY26" s="15"/>
      <c r="TNZ26" s="15"/>
      <c r="TOA26" s="15"/>
      <c r="TOB26" s="15"/>
      <c r="TOC26" s="15"/>
      <c r="TOD26" s="15"/>
      <c r="TOE26" s="15"/>
      <c r="TOF26" s="15"/>
      <c r="TOG26" s="15"/>
      <c r="TOH26" s="15"/>
      <c r="TOI26" s="15"/>
      <c r="TOJ26" s="15"/>
      <c r="TOK26" s="15"/>
      <c r="TOL26" s="15"/>
      <c r="TOM26" s="15"/>
      <c r="TON26" s="15"/>
      <c r="TOO26" s="15"/>
      <c r="TOP26" s="15"/>
      <c r="TOQ26" s="15"/>
      <c r="TOR26" s="15"/>
      <c r="TOS26" s="15"/>
      <c r="TOT26" s="15"/>
      <c r="TOU26" s="15"/>
      <c r="TOV26" s="15"/>
      <c r="TOW26" s="15"/>
      <c r="TOX26" s="15"/>
      <c r="TOY26" s="15"/>
      <c r="TOZ26" s="15"/>
      <c r="TPA26" s="15"/>
      <c r="TPB26" s="15"/>
      <c r="TPC26" s="15"/>
      <c r="TPD26" s="15"/>
      <c r="TPE26" s="15"/>
      <c r="TPF26" s="15"/>
      <c r="TPG26" s="15"/>
      <c r="TPH26" s="15"/>
      <c r="TPI26" s="15"/>
      <c r="TPJ26" s="15"/>
      <c r="TPK26" s="15"/>
      <c r="TPL26" s="15"/>
      <c r="TPM26" s="15"/>
      <c r="TPN26" s="15"/>
      <c r="TPO26" s="15"/>
      <c r="TPP26" s="15"/>
      <c r="TPQ26" s="15"/>
      <c r="TPR26" s="15"/>
      <c r="TPS26" s="15"/>
      <c r="TPT26" s="15"/>
      <c r="TPU26" s="15"/>
      <c r="TPV26" s="15"/>
      <c r="TPW26" s="15"/>
      <c r="TPX26" s="15"/>
      <c r="TPY26" s="15"/>
      <c r="TPZ26" s="15"/>
      <c r="TQA26" s="15"/>
      <c r="TQB26" s="15"/>
      <c r="TQC26" s="15"/>
      <c r="TQD26" s="15"/>
      <c r="TQE26" s="15"/>
      <c r="TQF26" s="15"/>
      <c r="TQG26" s="15"/>
      <c r="TQH26" s="15"/>
      <c r="TQI26" s="15"/>
      <c r="TQJ26" s="15"/>
      <c r="TQK26" s="15"/>
      <c r="TQL26" s="15"/>
      <c r="TQM26" s="15"/>
      <c r="TQN26" s="15"/>
      <c r="TQO26" s="15"/>
      <c r="TQP26" s="15"/>
      <c r="TQQ26" s="15"/>
      <c r="TQR26" s="15"/>
      <c r="TQS26" s="15"/>
      <c r="TQT26" s="15"/>
      <c r="TQU26" s="15"/>
      <c r="TQV26" s="15"/>
      <c r="TQW26" s="15"/>
      <c r="TQX26" s="15"/>
      <c r="TQY26" s="15"/>
      <c r="TQZ26" s="15"/>
      <c r="TRA26" s="15"/>
      <c r="TRB26" s="15"/>
      <c r="TRC26" s="15"/>
      <c r="TRD26" s="15"/>
      <c r="TRE26" s="15"/>
      <c r="TRF26" s="15"/>
      <c r="TRG26" s="15"/>
      <c r="TRH26" s="15"/>
      <c r="TRI26" s="15"/>
      <c r="TRJ26" s="15"/>
      <c r="TRK26" s="15"/>
      <c r="TRL26" s="15"/>
      <c r="TRM26" s="15"/>
      <c r="TRN26" s="15"/>
      <c r="TRO26" s="15"/>
      <c r="TRP26" s="15"/>
      <c r="TRQ26" s="15"/>
      <c r="TRR26" s="15"/>
      <c r="TRS26" s="15"/>
      <c r="TRT26" s="15"/>
      <c r="TRU26" s="15"/>
      <c r="TRV26" s="15"/>
      <c r="TRW26" s="15"/>
      <c r="TRX26" s="15"/>
      <c r="TRY26" s="15"/>
      <c r="TRZ26" s="15"/>
      <c r="TSA26" s="15"/>
      <c r="TSB26" s="15"/>
      <c r="TSC26" s="15"/>
      <c r="TSD26" s="15"/>
      <c r="TSE26" s="15"/>
      <c r="TSF26" s="15"/>
      <c r="TSG26" s="15"/>
      <c r="TSH26" s="15"/>
      <c r="TSI26" s="15"/>
      <c r="TSJ26" s="15"/>
      <c r="TSK26" s="15"/>
      <c r="TSL26" s="15"/>
      <c r="TSM26" s="15"/>
      <c r="TSN26" s="15"/>
      <c r="TSO26" s="15"/>
      <c r="TSP26" s="15"/>
      <c r="TSQ26" s="15"/>
      <c r="TSR26" s="15"/>
      <c r="TSS26" s="15"/>
      <c r="TST26" s="15"/>
      <c r="TSU26" s="15"/>
      <c r="TSV26" s="15"/>
      <c r="TSW26" s="15"/>
      <c r="TSX26" s="15"/>
      <c r="TSY26" s="15"/>
      <c r="TSZ26" s="15"/>
      <c r="TTA26" s="15"/>
      <c r="TTB26" s="15"/>
      <c r="TTC26" s="15"/>
      <c r="TTD26" s="15"/>
      <c r="TTE26" s="15"/>
      <c r="TTF26" s="15"/>
      <c r="TTG26" s="15"/>
      <c r="TTH26" s="15"/>
      <c r="TTI26" s="15"/>
      <c r="TTJ26" s="15"/>
      <c r="TTK26" s="15"/>
      <c r="TTL26" s="15"/>
      <c r="TTM26" s="15"/>
      <c r="TTN26" s="15"/>
      <c r="TTO26" s="15"/>
      <c r="TTP26" s="15"/>
      <c r="TTQ26" s="15"/>
      <c r="TTR26" s="15"/>
      <c r="TTS26" s="15"/>
      <c r="TTT26" s="15"/>
      <c r="TTU26" s="15"/>
      <c r="TTV26" s="15"/>
      <c r="TTW26" s="15"/>
      <c r="TTX26" s="15"/>
      <c r="TTY26" s="15"/>
      <c r="TTZ26" s="15"/>
      <c r="TUA26" s="15"/>
      <c r="TUB26" s="15"/>
      <c r="TUC26" s="15"/>
      <c r="TUD26" s="15"/>
      <c r="TUE26" s="15"/>
      <c r="TUF26" s="15"/>
      <c r="TUG26" s="15"/>
      <c r="TUH26" s="15"/>
      <c r="TUI26" s="15"/>
      <c r="TUJ26" s="15"/>
      <c r="TUK26" s="15"/>
      <c r="TUL26" s="15"/>
      <c r="TUM26" s="15"/>
      <c r="TUN26" s="15"/>
      <c r="TUO26" s="15"/>
      <c r="TUP26" s="15"/>
      <c r="TUQ26" s="15"/>
      <c r="TUR26" s="15"/>
      <c r="TUS26" s="15"/>
      <c r="TUT26" s="15"/>
      <c r="TUU26" s="15"/>
      <c r="TUV26" s="15"/>
      <c r="TUW26" s="15"/>
      <c r="TUX26" s="15"/>
      <c r="TUY26" s="15"/>
      <c r="TUZ26" s="15"/>
      <c r="TVA26" s="15"/>
      <c r="TVB26" s="15"/>
      <c r="TVC26" s="15"/>
      <c r="TVD26" s="15"/>
      <c r="TVE26" s="15"/>
      <c r="TVF26" s="15"/>
      <c r="TVG26" s="15"/>
      <c r="TVH26" s="15"/>
      <c r="TVI26" s="15"/>
      <c r="TVJ26" s="15"/>
      <c r="TVK26" s="15"/>
      <c r="TVL26" s="15"/>
      <c r="TVM26" s="15"/>
      <c r="TVN26" s="15"/>
      <c r="TVO26" s="15"/>
      <c r="TVP26" s="15"/>
      <c r="TVQ26" s="15"/>
      <c r="TVR26" s="15"/>
      <c r="TVS26" s="15"/>
      <c r="TVT26" s="15"/>
      <c r="TVU26" s="15"/>
      <c r="TVV26" s="15"/>
      <c r="TVW26" s="15"/>
      <c r="TVX26" s="15"/>
      <c r="TVY26" s="15"/>
      <c r="TVZ26" s="15"/>
      <c r="TWA26" s="15"/>
      <c r="TWB26" s="15"/>
      <c r="TWC26" s="15"/>
      <c r="TWD26" s="15"/>
      <c r="TWE26" s="15"/>
      <c r="TWF26" s="15"/>
      <c r="TWG26" s="15"/>
      <c r="TWH26" s="15"/>
      <c r="TWI26" s="15"/>
      <c r="TWJ26" s="15"/>
      <c r="TWK26" s="15"/>
      <c r="TWL26" s="15"/>
      <c r="TWM26" s="15"/>
      <c r="TWN26" s="15"/>
      <c r="TWO26" s="15"/>
      <c r="TWP26" s="15"/>
      <c r="TWQ26" s="15"/>
      <c r="TWR26" s="15"/>
      <c r="TWS26" s="15"/>
      <c r="TWT26" s="15"/>
      <c r="TWU26" s="15"/>
      <c r="TWV26" s="15"/>
      <c r="TWW26" s="15"/>
      <c r="TWX26" s="15"/>
      <c r="TWY26" s="15"/>
      <c r="TWZ26" s="15"/>
      <c r="TXA26" s="15"/>
      <c r="TXB26" s="15"/>
      <c r="TXC26" s="15"/>
      <c r="TXD26" s="15"/>
      <c r="TXE26" s="15"/>
      <c r="TXF26" s="15"/>
      <c r="TXG26" s="15"/>
      <c r="TXH26" s="15"/>
      <c r="TXI26" s="15"/>
      <c r="TXJ26" s="15"/>
      <c r="TXK26" s="15"/>
      <c r="TXL26" s="15"/>
      <c r="TXM26" s="15"/>
      <c r="TXN26" s="15"/>
      <c r="TXO26" s="15"/>
      <c r="TXP26" s="15"/>
      <c r="TXQ26" s="15"/>
      <c r="TXR26" s="15"/>
      <c r="TXS26" s="15"/>
      <c r="TXT26" s="15"/>
      <c r="TXU26" s="15"/>
      <c r="TXV26" s="15"/>
      <c r="TXW26" s="15"/>
      <c r="TXX26" s="15"/>
      <c r="TXY26" s="15"/>
      <c r="TXZ26" s="15"/>
      <c r="TYA26" s="15"/>
      <c r="TYB26" s="15"/>
      <c r="TYC26" s="15"/>
      <c r="TYD26" s="15"/>
      <c r="TYE26" s="15"/>
      <c r="TYF26" s="15"/>
      <c r="TYG26" s="15"/>
      <c r="TYH26" s="15"/>
      <c r="TYI26" s="15"/>
      <c r="TYJ26" s="15"/>
      <c r="TYK26" s="15"/>
      <c r="TYL26" s="15"/>
      <c r="TYM26" s="15"/>
      <c r="TYN26" s="15"/>
      <c r="TYO26" s="15"/>
      <c r="TYP26" s="15"/>
      <c r="TYQ26" s="15"/>
      <c r="TYR26" s="15"/>
      <c r="TYS26" s="15"/>
      <c r="TYT26" s="15"/>
      <c r="TYU26" s="15"/>
      <c r="TYV26" s="15"/>
      <c r="TYW26" s="15"/>
      <c r="TYX26" s="15"/>
      <c r="TYY26" s="15"/>
      <c r="TYZ26" s="15"/>
      <c r="TZA26" s="15"/>
      <c r="TZB26" s="15"/>
      <c r="TZC26" s="15"/>
      <c r="TZD26" s="15"/>
      <c r="TZE26" s="15"/>
      <c r="TZF26" s="15"/>
      <c r="TZG26" s="15"/>
      <c r="TZH26" s="15"/>
      <c r="TZI26" s="15"/>
      <c r="TZJ26" s="15"/>
      <c r="TZK26" s="15"/>
      <c r="TZL26" s="15"/>
      <c r="TZM26" s="15"/>
      <c r="TZN26" s="15"/>
      <c r="TZO26" s="15"/>
      <c r="TZP26" s="15"/>
      <c r="TZQ26" s="15"/>
      <c r="TZR26" s="15"/>
      <c r="TZS26" s="15"/>
      <c r="TZT26" s="15"/>
      <c r="TZU26" s="15"/>
      <c r="TZV26" s="15"/>
      <c r="TZW26" s="15"/>
      <c r="TZX26" s="15"/>
      <c r="TZY26" s="15"/>
      <c r="TZZ26" s="15"/>
      <c r="UAA26" s="15"/>
      <c r="UAB26" s="15"/>
      <c r="UAC26" s="15"/>
      <c r="UAD26" s="15"/>
      <c r="UAE26" s="15"/>
      <c r="UAF26" s="15"/>
      <c r="UAG26" s="15"/>
      <c r="UAH26" s="15"/>
      <c r="UAI26" s="15"/>
      <c r="UAJ26" s="15"/>
      <c r="UAK26" s="15"/>
      <c r="UAL26" s="15"/>
      <c r="UAM26" s="15"/>
      <c r="UAN26" s="15"/>
      <c r="UAO26" s="15"/>
      <c r="UAP26" s="15"/>
      <c r="UAQ26" s="15"/>
      <c r="UAR26" s="15"/>
      <c r="UAS26" s="15"/>
      <c r="UAT26" s="15"/>
      <c r="UAU26" s="15"/>
      <c r="UAV26" s="15"/>
      <c r="UAW26" s="15"/>
      <c r="UAX26" s="15"/>
      <c r="UAY26" s="15"/>
      <c r="UAZ26" s="15"/>
      <c r="UBA26" s="15"/>
      <c r="UBB26" s="15"/>
      <c r="UBC26" s="15"/>
      <c r="UBD26" s="15"/>
      <c r="UBE26" s="15"/>
      <c r="UBF26" s="15"/>
      <c r="UBG26" s="15"/>
      <c r="UBH26" s="15"/>
      <c r="UBI26" s="15"/>
      <c r="UBJ26" s="15"/>
      <c r="UBK26" s="15"/>
      <c r="UBL26" s="15"/>
      <c r="UBM26" s="15"/>
      <c r="UBN26" s="15"/>
      <c r="UBO26" s="15"/>
      <c r="UBP26" s="15"/>
      <c r="UBQ26" s="15"/>
      <c r="UBR26" s="15"/>
      <c r="UBS26" s="15"/>
      <c r="UBT26" s="15"/>
      <c r="UBU26" s="15"/>
      <c r="UBV26" s="15"/>
      <c r="UBW26" s="15"/>
      <c r="UBX26" s="15"/>
      <c r="UBY26" s="15"/>
      <c r="UBZ26" s="15"/>
      <c r="UCA26" s="15"/>
      <c r="UCB26" s="15"/>
      <c r="UCC26" s="15"/>
      <c r="UCD26" s="15"/>
      <c r="UCE26" s="15"/>
      <c r="UCF26" s="15"/>
      <c r="UCG26" s="15"/>
      <c r="UCH26" s="15"/>
      <c r="UCI26" s="15"/>
      <c r="UCJ26" s="15"/>
      <c r="UCK26" s="15"/>
      <c r="UCL26" s="15"/>
      <c r="UCM26" s="15"/>
      <c r="UCN26" s="15"/>
      <c r="UCO26" s="15"/>
      <c r="UCP26" s="15"/>
      <c r="UCQ26" s="15"/>
      <c r="UCR26" s="15"/>
      <c r="UCS26" s="15"/>
      <c r="UCT26" s="15"/>
      <c r="UCU26" s="15"/>
      <c r="UCV26" s="15"/>
      <c r="UCW26" s="15"/>
      <c r="UCX26" s="15"/>
      <c r="UCY26" s="15"/>
      <c r="UCZ26" s="15"/>
      <c r="UDA26" s="15"/>
      <c r="UDB26" s="15"/>
      <c r="UDC26" s="15"/>
      <c r="UDD26" s="15"/>
      <c r="UDE26" s="15"/>
      <c r="UDF26" s="15"/>
      <c r="UDG26" s="15"/>
      <c r="UDH26" s="15"/>
      <c r="UDI26" s="15"/>
      <c r="UDJ26" s="15"/>
      <c r="UDK26" s="15"/>
      <c r="UDL26" s="15"/>
      <c r="UDM26" s="15"/>
      <c r="UDN26" s="15"/>
      <c r="UDO26" s="15"/>
      <c r="UDP26" s="15"/>
      <c r="UDQ26" s="15"/>
      <c r="UDR26" s="15"/>
      <c r="UDS26" s="15"/>
      <c r="UDT26" s="15"/>
      <c r="UDU26" s="15"/>
      <c r="UDV26" s="15"/>
      <c r="UDW26" s="15"/>
      <c r="UDX26" s="15"/>
      <c r="UDY26" s="15"/>
      <c r="UDZ26" s="15"/>
      <c r="UEA26" s="15"/>
      <c r="UEB26" s="15"/>
      <c r="UEC26" s="15"/>
      <c r="UED26" s="15"/>
      <c r="UEE26" s="15"/>
      <c r="UEF26" s="15"/>
      <c r="UEG26" s="15"/>
      <c r="UEH26" s="15"/>
      <c r="UEI26" s="15"/>
      <c r="UEJ26" s="15"/>
      <c r="UEK26" s="15"/>
      <c r="UEL26" s="15"/>
      <c r="UEM26" s="15"/>
      <c r="UEN26" s="15"/>
      <c r="UEO26" s="15"/>
      <c r="UEP26" s="15"/>
      <c r="UEQ26" s="15"/>
      <c r="UER26" s="15"/>
      <c r="UES26" s="15"/>
      <c r="UET26" s="15"/>
      <c r="UEU26" s="15"/>
      <c r="UEV26" s="15"/>
      <c r="UEW26" s="15"/>
      <c r="UEX26" s="15"/>
      <c r="UEY26" s="15"/>
      <c r="UEZ26" s="15"/>
      <c r="UFA26" s="15"/>
      <c r="UFB26" s="15"/>
      <c r="UFC26" s="15"/>
      <c r="UFD26" s="15"/>
      <c r="UFE26" s="15"/>
      <c r="UFF26" s="15"/>
      <c r="UFG26" s="15"/>
      <c r="UFH26" s="15"/>
      <c r="UFI26" s="15"/>
      <c r="UFJ26" s="15"/>
      <c r="UFK26" s="15"/>
      <c r="UFL26" s="15"/>
      <c r="UFM26" s="15"/>
      <c r="UFN26" s="15"/>
      <c r="UFO26" s="15"/>
      <c r="UFP26" s="15"/>
      <c r="UFQ26" s="15"/>
      <c r="UFR26" s="15"/>
      <c r="UFS26" s="15"/>
      <c r="UFT26" s="15"/>
      <c r="UFU26" s="15"/>
      <c r="UFV26" s="15"/>
      <c r="UFW26" s="15"/>
      <c r="UFX26" s="15"/>
      <c r="UFY26" s="15"/>
      <c r="UFZ26" s="15"/>
      <c r="UGA26" s="15"/>
      <c r="UGB26" s="15"/>
      <c r="UGC26" s="15"/>
      <c r="UGD26" s="15"/>
      <c r="UGE26" s="15"/>
      <c r="UGF26" s="15"/>
      <c r="UGG26" s="15"/>
      <c r="UGH26" s="15"/>
      <c r="UGI26" s="15"/>
      <c r="UGJ26" s="15"/>
      <c r="UGK26" s="15"/>
      <c r="UGL26" s="15"/>
      <c r="UGM26" s="15"/>
      <c r="UGN26" s="15"/>
      <c r="UGO26" s="15"/>
      <c r="UGP26" s="15"/>
      <c r="UGQ26" s="15"/>
      <c r="UGR26" s="15"/>
      <c r="UGS26" s="15"/>
      <c r="UGT26" s="15"/>
      <c r="UGU26" s="15"/>
      <c r="UGV26" s="15"/>
      <c r="UGW26" s="15"/>
      <c r="UGX26" s="15"/>
      <c r="UGY26" s="15"/>
      <c r="UGZ26" s="15"/>
      <c r="UHA26" s="15"/>
      <c r="UHB26" s="15"/>
      <c r="UHC26" s="15"/>
      <c r="UHD26" s="15"/>
      <c r="UHE26" s="15"/>
      <c r="UHF26" s="15"/>
      <c r="UHG26" s="15"/>
      <c r="UHH26" s="15"/>
      <c r="UHI26" s="15"/>
      <c r="UHJ26" s="15"/>
      <c r="UHK26" s="15"/>
      <c r="UHL26" s="15"/>
      <c r="UHM26" s="15"/>
      <c r="UHN26" s="15"/>
      <c r="UHO26" s="15"/>
      <c r="UHP26" s="15"/>
      <c r="UHQ26" s="15"/>
      <c r="UHR26" s="15"/>
      <c r="UHS26" s="15"/>
      <c r="UHT26" s="15"/>
      <c r="UHU26" s="15"/>
      <c r="UHV26" s="15"/>
      <c r="UHW26" s="15"/>
      <c r="UHX26" s="15"/>
      <c r="UHY26" s="15"/>
      <c r="UHZ26" s="15"/>
      <c r="UIA26" s="15"/>
      <c r="UIB26" s="15"/>
      <c r="UIC26" s="15"/>
      <c r="UID26" s="15"/>
      <c r="UIE26" s="15"/>
      <c r="UIF26" s="15"/>
      <c r="UIG26" s="15"/>
      <c r="UIH26" s="15"/>
      <c r="UII26" s="15"/>
      <c r="UIJ26" s="15"/>
      <c r="UIK26" s="15"/>
      <c r="UIL26" s="15"/>
      <c r="UIM26" s="15"/>
      <c r="UIN26" s="15"/>
      <c r="UIO26" s="15"/>
      <c r="UIP26" s="15"/>
      <c r="UIQ26" s="15"/>
      <c r="UIR26" s="15"/>
      <c r="UIS26" s="15"/>
      <c r="UIT26" s="15"/>
      <c r="UIU26" s="15"/>
      <c r="UIV26" s="15"/>
      <c r="UIW26" s="15"/>
      <c r="UIX26" s="15"/>
      <c r="UIY26" s="15"/>
      <c r="UIZ26" s="15"/>
      <c r="UJA26" s="15"/>
      <c r="UJB26" s="15"/>
      <c r="UJC26" s="15"/>
      <c r="UJD26" s="15"/>
      <c r="UJE26" s="15"/>
      <c r="UJF26" s="15"/>
      <c r="UJG26" s="15"/>
      <c r="UJH26" s="15"/>
      <c r="UJI26" s="15"/>
      <c r="UJJ26" s="15"/>
      <c r="UJK26" s="15"/>
      <c r="UJL26" s="15"/>
      <c r="UJM26" s="15"/>
      <c r="UJN26" s="15"/>
      <c r="UJO26" s="15"/>
      <c r="UJP26" s="15"/>
      <c r="UJQ26" s="15"/>
      <c r="UJR26" s="15"/>
      <c r="UJS26" s="15"/>
      <c r="UJT26" s="15"/>
      <c r="UJU26" s="15"/>
      <c r="UJV26" s="15"/>
      <c r="UJW26" s="15"/>
      <c r="UJX26" s="15"/>
      <c r="UJY26" s="15"/>
      <c r="UJZ26" s="15"/>
      <c r="UKA26" s="15"/>
      <c r="UKB26" s="15"/>
      <c r="UKC26" s="15"/>
      <c r="UKD26" s="15"/>
      <c r="UKE26" s="15"/>
      <c r="UKF26" s="15"/>
      <c r="UKG26" s="15"/>
      <c r="UKH26" s="15"/>
      <c r="UKI26" s="15"/>
      <c r="UKJ26" s="15"/>
      <c r="UKK26" s="15"/>
      <c r="UKL26" s="15"/>
      <c r="UKM26" s="15"/>
      <c r="UKN26" s="15"/>
      <c r="UKO26" s="15"/>
      <c r="UKP26" s="15"/>
      <c r="UKQ26" s="15"/>
      <c r="UKR26" s="15"/>
      <c r="UKS26" s="15"/>
      <c r="UKT26" s="15"/>
      <c r="UKU26" s="15"/>
      <c r="UKV26" s="15"/>
      <c r="UKW26" s="15"/>
      <c r="UKX26" s="15"/>
      <c r="UKY26" s="15"/>
      <c r="UKZ26" s="15"/>
      <c r="ULA26" s="15"/>
      <c r="ULB26" s="15"/>
      <c r="ULC26" s="15"/>
      <c r="ULD26" s="15"/>
      <c r="ULE26" s="15"/>
      <c r="ULF26" s="15"/>
      <c r="ULG26" s="15"/>
      <c r="ULH26" s="15"/>
      <c r="ULI26" s="15"/>
      <c r="ULJ26" s="15"/>
      <c r="ULK26" s="15"/>
      <c r="ULL26" s="15"/>
      <c r="ULM26" s="15"/>
      <c r="ULN26" s="15"/>
      <c r="ULO26" s="15"/>
      <c r="ULP26" s="15"/>
      <c r="ULQ26" s="15"/>
      <c r="ULR26" s="15"/>
      <c r="ULS26" s="15"/>
      <c r="ULT26" s="15"/>
      <c r="ULU26" s="15"/>
      <c r="ULV26" s="15"/>
      <c r="ULW26" s="15"/>
      <c r="ULX26" s="15"/>
      <c r="ULY26" s="15"/>
      <c r="ULZ26" s="15"/>
      <c r="UMA26" s="15"/>
      <c r="UMB26" s="15"/>
      <c r="UMC26" s="15"/>
      <c r="UMD26" s="15"/>
      <c r="UME26" s="15"/>
      <c r="UMF26" s="15"/>
      <c r="UMG26" s="15"/>
      <c r="UMH26" s="15"/>
      <c r="UMI26" s="15"/>
      <c r="UMJ26" s="15"/>
      <c r="UMK26" s="15"/>
      <c r="UML26" s="15"/>
      <c r="UMM26" s="15"/>
      <c r="UMN26" s="15"/>
      <c r="UMO26" s="15"/>
      <c r="UMP26" s="15"/>
      <c r="UMQ26" s="15"/>
      <c r="UMR26" s="15"/>
      <c r="UMS26" s="15"/>
      <c r="UMT26" s="15"/>
      <c r="UMU26" s="15"/>
      <c r="UMV26" s="15"/>
      <c r="UMW26" s="15"/>
      <c r="UMX26" s="15"/>
      <c r="UMY26" s="15"/>
      <c r="UMZ26" s="15"/>
      <c r="UNA26" s="15"/>
      <c r="UNB26" s="15"/>
      <c r="UNC26" s="15"/>
      <c r="UND26" s="15"/>
      <c r="UNE26" s="15"/>
      <c r="UNF26" s="15"/>
      <c r="UNG26" s="15"/>
      <c r="UNH26" s="15"/>
      <c r="UNI26" s="15"/>
      <c r="UNJ26" s="15"/>
      <c r="UNK26" s="15"/>
      <c r="UNL26" s="15"/>
      <c r="UNM26" s="15"/>
      <c r="UNN26" s="15"/>
      <c r="UNO26" s="15"/>
      <c r="UNP26" s="15"/>
      <c r="UNQ26" s="15"/>
      <c r="UNR26" s="15"/>
      <c r="UNS26" s="15"/>
      <c r="UNT26" s="15"/>
      <c r="UNU26" s="15"/>
      <c r="UNV26" s="15"/>
      <c r="UNW26" s="15"/>
      <c r="UNX26" s="15"/>
      <c r="UNY26" s="15"/>
      <c r="UNZ26" s="15"/>
      <c r="UOA26" s="15"/>
      <c r="UOB26" s="15"/>
      <c r="UOC26" s="15"/>
      <c r="UOD26" s="15"/>
      <c r="UOE26" s="15"/>
      <c r="UOF26" s="15"/>
      <c r="UOG26" s="15"/>
      <c r="UOH26" s="15"/>
      <c r="UOI26" s="15"/>
      <c r="UOJ26" s="15"/>
      <c r="UOK26" s="15"/>
      <c r="UOL26" s="15"/>
      <c r="UOM26" s="15"/>
      <c r="UON26" s="15"/>
      <c r="UOO26" s="15"/>
      <c r="UOP26" s="15"/>
      <c r="UOQ26" s="15"/>
      <c r="UOR26" s="15"/>
      <c r="UOS26" s="15"/>
      <c r="UOT26" s="15"/>
      <c r="UOU26" s="15"/>
      <c r="UOV26" s="15"/>
      <c r="UOW26" s="15"/>
      <c r="UOX26" s="15"/>
      <c r="UOY26" s="15"/>
      <c r="UOZ26" s="15"/>
      <c r="UPA26" s="15"/>
      <c r="UPB26" s="15"/>
      <c r="UPC26" s="15"/>
      <c r="UPD26" s="15"/>
      <c r="UPE26" s="15"/>
      <c r="UPF26" s="15"/>
      <c r="UPG26" s="15"/>
      <c r="UPH26" s="15"/>
      <c r="UPI26" s="15"/>
      <c r="UPJ26" s="15"/>
      <c r="UPK26" s="15"/>
      <c r="UPL26" s="15"/>
      <c r="UPM26" s="15"/>
      <c r="UPN26" s="15"/>
      <c r="UPO26" s="15"/>
      <c r="UPP26" s="15"/>
      <c r="UPQ26" s="15"/>
      <c r="UPR26" s="15"/>
      <c r="UPS26" s="15"/>
      <c r="UPT26" s="15"/>
      <c r="UPU26" s="15"/>
      <c r="UPV26" s="15"/>
      <c r="UPW26" s="15"/>
      <c r="UPX26" s="15"/>
      <c r="UPY26" s="15"/>
      <c r="UPZ26" s="15"/>
      <c r="UQA26" s="15"/>
      <c r="UQB26" s="15"/>
      <c r="UQC26" s="15"/>
      <c r="UQD26" s="15"/>
      <c r="UQE26" s="15"/>
      <c r="UQF26" s="15"/>
      <c r="UQG26" s="15"/>
      <c r="UQH26" s="15"/>
      <c r="UQI26" s="15"/>
      <c r="UQJ26" s="15"/>
      <c r="UQK26" s="15"/>
      <c r="UQL26" s="15"/>
      <c r="UQM26" s="15"/>
      <c r="UQN26" s="15"/>
      <c r="UQO26" s="15"/>
      <c r="UQP26" s="15"/>
      <c r="UQQ26" s="15"/>
      <c r="UQR26" s="15"/>
      <c r="UQS26" s="15"/>
      <c r="UQT26" s="15"/>
      <c r="UQU26" s="15"/>
      <c r="UQV26" s="15"/>
      <c r="UQW26" s="15"/>
      <c r="UQX26" s="15"/>
      <c r="UQY26" s="15"/>
      <c r="UQZ26" s="15"/>
      <c r="URA26" s="15"/>
      <c r="URB26" s="15"/>
      <c r="URC26" s="15"/>
      <c r="URD26" s="15"/>
      <c r="URE26" s="15"/>
      <c r="URF26" s="15"/>
      <c r="URG26" s="15"/>
      <c r="URH26" s="15"/>
      <c r="URI26" s="15"/>
      <c r="URJ26" s="15"/>
      <c r="URK26" s="15"/>
      <c r="URL26" s="15"/>
      <c r="URM26" s="15"/>
      <c r="URN26" s="15"/>
      <c r="URO26" s="15"/>
      <c r="URP26" s="15"/>
      <c r="URQ26" s="15"/>
      <c r="URR26" s="15"/>
      <c r="URS26" s="15"/>
      <c r="URT26" s="15"/>
      <c r="URU26" s="15"/>
      <c r="URV26" s="15"/>
      <c r="URW26" s="15"/>
      <c r="URX26" s="15"/>
      <c r="URY26" s="15"/>
      <c r="URZ26" s="15"/>
      <c r="USA26" s="15"/>
      <c r="USB26" s="15"/>
      <c r="USC26" s="15"/>
      <c r="USD26" s="15"/>
      <c r="USE26" s="15"/>
      <c r="USF26" s="15"/>
      <c r="USG26" s="15"/>
      <c r="USH26" s="15"/>
      <c r="USI26" s="15"/>
      <c r="USJ26" s="15"/>
      <c r="USK26" s="15"/>
      <c r="USL26" s="15"/>
      <c r="USM26" s="15"/>
      <c r="USN26" s="15"/>
      <c r="USO26" s="15"/>
      <c r="USP26" s="15"/>
      <c r="USQ26" s="15"/>
      <c r="USR26" s="15"/>
      <c r="USS26" s="15"/>
      <c r="UST26" s="15"/>
      <c r="USU26" s="15"/>
      <c r="USV26" s="15"/>
      <c r="USW26" s="15"/>
      <c r="USX26" s="15"/>
      <c r="USY26" s="15"/>
      <c r="USZ26" s="15"/>
      <c r="UTA26" s="15"/>
      <c r="UTB26" s="15"/>
      <c r="UTC26" s="15"/>
      <c r="UTD26" s="15"/>
      <c r="UTE26" s="15"/>
      <c r="UTF26" s="15"/>
      <c r="UTG26" s="15"/>
      <c r="UTH26" s="15"/>
      <c r="UTI26" s="15"/>
      <c r="UTJ26" s="15"/>
      <c r="UTK26" s="15"/>
      <c r="UTL26" s="15"/>
      <c r="UTM26" s="15"/>
      <c r="UTN26" s="15"/>
      <c r="UTO26" s="15"/>
      <c r="UTP26" s="15"/>
      <c r="UTQ26" s="15"/>
      <c r="UTR26" s="15"/>
      <c r="UTS26" s="15"/>
      <c r="UTT26" s="15"/>
      <c r="UTU26" s="15"/>
      <c r="UTV26" s="15"/>
      <c r="UTW26" s="15"/>
      <c r="UTX26" s="15"/>
      <c r="UTY26" s="15"/>
      <c r="UTZ26" s="15"/>
      <c r="UUA26" s="15"/>
      <c r="UUB26" s="15"/>
      <c r="UUC26" s="15"/>
      <c r="UUD26" s="15"/>
      <c r="UUE26" s="15"/>
      <c r="UUF26" s="15"/>
      <c r="UUG26" s="15"/>
      <c r="UUH26" s="15"/>
      <c r="UUI26" s="15"/>
      <c r="UUJ26" s="15"/>
      <c r="UUK26" s="15"/>
      <c r="UUL26" s="15"/>
      <c r="UUM26" s="15"/>
      <c r="UUN26" s="15"/>
      <c r="UUO26" s="15"/>
      <c r="UUP26" s="15"/>
      <c r="UUQ26" s="15"/>
      <c r="UUR26" s="15"/>
      <c r="UUS26" s="15"/>
      <c r="UUT26" s="15"/>
      <c r="UUU26" s="15"/>
      <c r="UUV26" s="15"/>
      <c r="UUW26" s="15"/>
      <c r="UUX26" s="15"/>
      <c r="UUY26" s="15"/>
      <c r="UUZ26" s="15"/>
      <c r="UVA26" s="15"/>
      <c r="UVB26" s="15"/>
      <c r="UVC26" s="15"/>
      <c r="UVD26" s="15"/>
      <c r="UVE26" s="15"/>
      <c r="UVF26" s="15"/>
      <c r="UVG26" s="15"/>
      <c r="UVH26" s="15"/>
      <c r="UVI26" s="15"/>
      <c r="UVJ26" s="15"/>
      <c r="UVK26" s="15"/>
      <c r="UVL26" s="15"/>
      <c r="UVM26" s="15"/>
      <c r="UVN26" s="15"/>
      <c r="UVO26" s="15"/>
      <c r="UVP26" s="15"/>
      <c r="UVQ26" s="15"/>
      <c r="UVR26" s="15"/>
      <c r="UVS26" s="15"/>
      <c r="UVT26" s="15"/>
      <c r="UVU26" s="15"/>
      <c r="UVV26" s="15"/>
      <c r="UVW26" s="15"/>
      <c r="UVX26" s="15"/>
      <c r="UVY26" s="15"/>
      <c r="UVZ26" s="15"/>
      <c r="UWA26" s="15"/>
      <c r="UWB26" s="15"/>
      <c r="UWC26" s="15"/>
      <c r="UWD26" s="15"/>
      <c r="UWE26" s="15"/>
      <c r="UWF26" s="15"/>
      <c r="UWG26" s="15"/>
      <c r="UWH26" s="15"/>
      <c r="UWI26" s="15"/>
      <c r="UWJ26" s="15"/>
      <c r="UWK26" s="15"/>
      <c r="UWL26" s="15"/>
      <c r="UWM26" s="15"/>
      <c r="UWN26" s="15"/>
      <c r="UWO26" s="15"/>
      <c r="UWP26" s="15"/>
      <c r="UWQ26" s="15"/>
      <c r="UWR26" s="15"/>
      <c r="UWS26" s="15"/>
      <c r="UWT26" s="15"/>
      <c r="UWU26" s="15"/>
      <c r="UWV26" s="15"/>
      <c r="UWW26" s="15"/>
      <c r="UWX26" s="15"/>
      <c r="UWY26" s="15"/>
      <c r="UWZ26" s="15"/>
      <c r="UXA26" s="15"/>
      <c r="UXB26" s="15"/>
      <c r="UXC26" s="15"/>
      <c r="UXD26" s="15"/>
      <c r="UXE26" s="15"/>
      <c r="UXF26" s="15"/>
      <c r="UXG26" s="15"/>
      <c r="UXH26" s="15"/>
      <c r="UXI26" s="15"/>
      <c r="UXJ26" s="15"/>
      <c r="UXK26" s="15"/>
      <c r="UXL26" s="15"/>
      <c r="UXM26" s="15"/>
      <c r="UXN26" s="15"/>
      <c r="UXO26" s="15"/>
      <c r="UXP26" s="15"/>
      <c r="UXQ26" s="15"/>
      <c r="UXR26" s="15"/>
      <c r="UXS26" s="15"/>
      <c r="UXT26" s="15"/>
      <c r="UXU26" s="15"/>
      <c r="UXV26" s="15"/>
      <c r="UXW26" s="15"/>
      <c r="UXX26" s="15"/>
      <c r="UXY26" s="15"/>
      <c r="UXZ26" s="15"/>
      <c r="UYA26" s="15"/>
      <c r="UYB26" s="15"/>
      <c r="UYC26" s="15"/>
      <c r="UYD26" s="15"/>
      <c r="UYE26" s="15"/>
      <c r="UYF26" s="15"/>
      <c r="UYG26" s="15"/>
      <c r="UYH26" s="15"/>
      <c r="UYI26" s="15"/>
      <c r="UYJ26" s="15"/>
      <c r="UYK26" s="15"/>
      <c r="UYL26" s="15"/>
      <c r="UYM26" s="15"/>
      <c r="UYN26" s="15"/>
      <c r="UYO26" s="15"/>
      <c r="UYP26" s="15"/>
      <c r="UYQ26" s="15"/>
      <c r="UYR26" s="15"/>
      <c r="UYS26" s="15"/>
      <c r="UYT26" s="15"/>
      <c r="UYU26" s="15"/>
      <c r="UYV26" s="15"/>
      <c r="UYW26" s="15"/>
      <c r="UYX26" s="15"/>
      <c r="UYY26" s="15"/>
      <c r="UYZ26" s="15"/>
      <c r="UZA26" s="15"/>
      <c r="UZB26" s="15"/>
      <c r="UZC26" s="15"/>
      <c r="UZD26" s="15"/>
      <c r="UZE26" s="15"/>
      <c r="UZF26" s="15"/>
      <c r="UZG26" s="15"/>
      <c r="UZH26" s="15"/>
      <c r="UZI26" s="15"/>
      <c r="UZJ26" s="15"/>
      <c r="UZK26" s="15"/>
      <c r="UZL26" s="15"/>
      <c r="UZM26" s="15"/>
      <c r="UZN26" s="15"/>
      <c r="UZO26" s="15"/>
      <c r="UZP26" s="15"/>
      <c r="UZQ26" s="15"/>
      <c r="UZR26" s="15"/>
      <c r="UZS26" s="15"/>
      <c r="UZT26" s="15"/>
      <c r="UZU26" s="15"/>
      <c r="UZV26" s="15"/>
      <c r="UZW26" s="15"/>
      <c r="UZX26" s="15"/>
      <c r="UZY26" s="15"/>
      <c r="UZZ26" s="15"/>
      <c r="VAA26" s="15"/>
      <c r="VAB26" s="15"/>
      <c r="VAC26" s="15"/>
      <c r="VAD26" s="15"/>
      <c r="VAE26" s="15"/>
      <c r="VAF26" s="15"/>
      <c r="VAG26" s="15"/>
      <c r="VAH26" s="15"/>
      <c r="VAI26" s="15"/>
      <c r="VAJ26" s="15"/>
      <c r="VAK26" s="15"/>
      <c r="VAL26" s="15"/>
      <c r="VAM26" s="15"/>
      <c r="VAN26" s="15"/>
      <c r="VAO26" s="15"/>
      <c r="VAP26" s="15"/>
      <c r="VAQ26" s="15"/>
      <c r="VAR26" s="15"/>
      <c r="VAS26" s="15"/>
      <c r="VAT26" s="15"/>
      <c r="VAU26" s="15"/>
      <c r="VAV26" s="15"/>
      <c r="VAW26" s="15"/>
      <c r="VAX26" s="15"/>
      <c r="VAY26" s="15"/>
      <c r="VAZ26" s="15"/>
      <c r="VBA26" s="15"/>
      <c r="VBB26" s="15"/>
      <c r="VBC26" s="15"/>
      <c r="VBD26" s="15"/>
      <c r="VBE26" s="15"/>
      <c r="VBF26" s="15"/>
      <c r="VBG26" s="15"/>
      <c r="VBH26" s="15"/>
      <c r="VBI26" s="15"/>
      <c r="VBJ26" s="15"/>
      <c r="VBK26" s="15"/>
      <c r="VBL26" s="15"/>
      <c r="VBM26" s="15"/>
      <c r="VBN26" s="15"/>
      <c r="VBO26" s="15"/>
      <c r="VBP26" s="15"/>
      <c r="VBQ26" s="15"/>
      <c r="VBR26" s="15"/>
      <c r="VBS26" s="15"/>
      <c r="VBT26" s="15"/>
      <c r="VBU26" s="15"/>
      <c r="VBV26" s="15"/>
      <c r="VBW26" s="15"/>
      <c r="VBX26" s="15"/>
      <c r="VBY26" s="15"/>
      <c r="VBZ26" s="15"/>
      <c r="VCA26" s="15"/>
      <c r="VCB26" s="15"/>
      <c r="VCC26" s="15"/>
      <c r="VCD26" s="15"/>
      <c r="VCE26" s="15"/>
      <c r="VCF26" s="15"/>
      <c r="VCG26" s="15"/>
      <c r="VCH26" s="15"/>
      <c r="VCI26" s="15"/>
      <c r="VCJ26" s="15"/>
      <c r="VCK26" s="15"/>
      <c r="VCL26" s="15"/>
      <c r="VCM26" s="15"/>
      <c r="VCN26" s="15"/>
      <c r="VCO26" s="15"/>
      <c r="VCP26" s="15"/>
      <c r="VCQ26" s="15"/>
      <c r="VCR26" s="15"/>
      <c r="VCS26" s="15"/>
      <c r="VCT26" s="15"/>
      <c r="VCU26" s="15"/>
      <c r="VCV26" s="15"/>
      <c r="VCW26" s="15"/>
      <c r="VCX26" s="15"/>
      <c r="VCY26" s="15"/>
      <c r="VCZ26" s="15"/>
      <c r="VDA26" s="15"/>
      <c r="VDB26" s="15"/>
      <c r="VDC26" s="15"/>
      <c r="VDD26" s="15"/>
      <c r="VDE26" s="15"/>
      <c r="VDF26" s="15"/>
      <c r="VDG26" s="15"/>
      <c r="VDH26" s="15"/>
      <c r="VDI26" s="15"/>
      <c r="VDJ26" s="15"/>
      <c r="VDK26" s="15"/>
      <c r="VDL26" s="15"/>
      <c r="VDM26" s="15"/>
      <c r="VDN26" s="15"/>
      <c r="VDO26" s="15"/>
      <c r="VDP26" s="15"/>
      <c r="VDQ26" s="15"/>
      <c r="VDR26" s="15"/>
      <c r="VDS26" s="15"/>
      <c r="VDT26" s="15"/>
      <c r="VDU26" s="15"/>
      <c r="VDV26" s="15"/>
      <c r="VDW26" s="15"/>
      <c r="VDX26" s="15"/>
      <c r="VDY26" s="15"/>
      <c r="VDZ26" s="15"/>
      <c r="VEA26" s="15"/>
      <c r="VEB26" s="15"/>
      <c r="VEC26" s="15"/>
      <c r="VED26" s="15"/>
      <c r="VEE26" s="15"/>
      <c r="VEF26" s="15"/>
      <c r="VEG26" s="15"/>
      <c r="VEH26" s="15"/>
      <c r="VEI26" s="15"/>
      <c r="VEJ26" s="15"/>
      <c r="VEK26" s="15"/>
      <c r="VEL26" s="15"/>
      <c r="VEM26" s="15"/>
      <c r="VEN26" s="15"/>
      <c r="VEO26" s="15"/>
      <c r="VEP26" s="15"/>
      <c r="VEQ26" s="15"/>
      <c r="VER26" s="15"/>
      <c r="VES26" s="15"/>
      <c r="VET26" s="15"/>
      <c r="VEU26" s="15"/>
      <c r="VEV26" s="15"/>
      <c r="VEW26" s="15"/>
      <c r="VEX26" s="15"/>
      <c r="VEY26" s="15"/>
      <c r="VEZ26" s="15"/>
      <c r="VFA26" s="15"/>
      <c r="VFB26" s="15"/>
      <c r="VFC26" s="15"/>
      <c r="VFD26" s="15"/>
      <c r="VFE26" s="15"/>
      <c r="VFF26" s="15"/>
      <c r="VFG26" s="15"/>
      <c r="VFH26" s="15"/>
      <c r="VFI26" s="15"/>
      <c r="VFJ26" s="15"/>
      <c r="VFK26" s="15"/>
      <c r="VFL26" s="15"/>
      <c r="VFM26" s="15"/>
      <c r="VFN26" s="15"/>
      <c r="VFO26" s="15"/>
      <c r="VFP26" s="15"/>
      <c r="VFQ26" s="15"/>
      <c r="VFR26" s="15"/>
      <c r="VFS26" s="15"/>
      <c r="VFT26" s="15"/>
      <c r="VFU26" s="15"/>
      <c r="VFV26" s="15"/>
      <c r="VFW26" s="15"/>
      <c r="VFX26" s="15"/>
      <c r="VFY26" s="15"/>
      <c r="VFZ26" s="15"/>
      <c r="VGA26" s="15"/>
      <c r="VGB26" s="15"/>
      <c r="VGC26" s="15"/>
      <c r="VGD26" s="15"/>
      <c r="VGE26" s="15"/>
      <c r="VGF26" s="15"/>
      <c r="VGG26" s="15"/>
      <c r="VGH26" s="15"/>
      <c r="VGI26" s="15"/>
      <c r="VGJ26" s="15"/>
      <c r="VGK26" s="15"/>
      <c r="VGL26" s="15"/>
      <c r="VGM26" s="15"/>
      <c r="VGN26" s="15"/>
      <c r="VGO26" s="15"/>
      <c r="VGP26" s="15"/>
      <c r="VGQ26" s="15"/>
      <c r="VGR26" s="15"/>
      <c r="VGS26" s="15"/>
      <c r="VGT26" s="15"/>
      <c r="VGU26" s="15"/>
      <c r="VGV26" s="15"/>
      <c r="VGW26" s="15"/>
      <c r="VGX26" s="15"/>
      <c r="VGY26" s="15"/>
      <c r="VGZ26" s="15"/>
      <c r="VHA26" s="15"/>
      <c r="VHB26" s="15"/>
      <c r="VHC26" s="15"/>
      <c r="VHD26" s="15"/>
      <c r="VHE26" s="15"/>
      <c r="VHF26" s="15"/>
      <c r="VHG26" s="15"/>
      <c r="VHH26" s="15"/>
      <c r="VHI26" s="15"/>
      <c r="VHJ26" s="15"/>
      <c r="VHK26" s="15"/>
      <c r="VHL26" s="15"/>
      <c r="VHM26" s="15"/>
      <c r="VHN26" s="15"/>
      <c r="VHO26" s="15"/>
      <c r="VHP26" s="15"/>
      <c r="VHQ26" s="15"/>
      <c r="VHR26" s="15"/>
      <c r="VHS26" s="15"/>
      <c r="VHT26" s="15"/>
      <c r="VHU26" s="15"/>
      <c r="VHV26" s="15"/>
      <c r="VHW26" s="15"/>
      <c r="VHX26" s="15"/>
      <c r="VHY26" s="15"/>
      <c r="VHZ26" s="15"/>
      <c r="VIA26" s="15"/>
      <c r="VIB26" s="15"/>
      <c r="VIC26" s="15"/>
      <c r="VID26" s="15"/>
      <c r="VIE26" s="15"/>
      <c r="VIF26" s="15"/>
      <c r="VIG26" s="15"/>
      <c r="VIH26" s="15"/>
      <c r="VII26" s="15"/>
      <c r="VIJ26" s="15"/>
      <c r="VIK26" s="15"/>
      <c r="VIL26" s="15"/>
      <c r="VIM26" s="15"/>
      <c r="VIN26" s="15"/>
      <c r="VIO26" s="15"/>
      <c r="VIP26" s="15"/>
      <c r="VIQ26" s="15"/>
      <c r="VIR26" s="15"/>
      <c r="VIS26" s="15"/>
      <c r="VIT26" s="15"/>
      <c r="VIU26" s="15"/>
      <c r="VIV26" s="15"/>
      <c r="VIW26" s="15"/>
      <c r="VIX26" s="15"/>
      <c r="VIY26" s="15"/>
      <c r="VIZ26" s="15"/>
      <c r="VJA26" s="15"/>
      <c r="VJB26" s="15"/>
      <c r="VJC26" s="15"/>
      <c r="VJD26" s="15"/>
      <c r="VJE26" s="15"/>
      <c r="VJF26" s="15"/>
      <c r="VJG26" s="15"/>
      <c r="VJH26" s="15"/>
      <c r="VJI26" s="15"/>
      <c r="VJJ26" s="15"/>
      <c r="VJK26" s="15"/>
      <c r="VJL26" s="15"/>
      <c r="VJM26" s="15"/>
      <c r="VJN26" s="15"/>
      <c r="VJO26" s="15"/>
      <c r="VJP26" s="15"/>
      <c r="VJQ26" s="15"/>
      <c r="VJR26" s="15"/>
      <c r="VJS26" s="15"/>
      <c r="VJT26" s="15"/>
      <c r="VJU26" s="15"/>
      <c r="VJV26" s="15"/>
      <c r="VJW26" s="15"/>
      <c r="VJX26" s="15"/>
      <c r="VJY26" s="15"/>
      <c r="VJZ26" s="15"/>
      <c r="VKA26" s="15"/>
      <c r="VKB26" s="15"/>
      <c r="VKC26" s="15"/>
      <c r="VKD26" s="15"/>
      <c r="VKE26" s="15"/>
      <c r="VKF26" s="15"/>
      <c r="VKG26" s="15"/>
      <c r="VKH26" s="15"/>
      <c r="VKI26" s="15"/>
      <c r="VKJ26" s="15"/>
      <c r="VKK26" s="15"/>
      <c r="VKL26" s="15"/>
      <c r="VKM26" s="15"/>
      <c r="VKN26" s="15"/>
      <c r="VKO26" s="15"/>
      <c r="VKP26" s="15"/>
      <c r="VKQ26" s="15"/>
      <c r="VKR26" s="15"/>
      <c r="VKS26" s="15"/>
      <c r="VKT26" s="15"/>
      <c r="VKU26" s="15"/>
      <c r="VKV26" s="15"/>
      <c r="VKW26" s="15"/>
      <c r="VKX26" s="15"/>
      <c r="VKY26" s="15"/>
      <c r="VKZ26" s="15"/>
      <c r="VLA26" s="15"/>
      <c r="VLB26" s="15"/>
      <c r="VLC26" s="15"/>
      <c r="VLD26" s="15"/>
      <c r="VLE26" s="15"/>
      <c r="VLF26" s="15"/>
      <c r="VLG26" s="15"/>
      <c r="VLH26" s="15"/>
      <c r="VLI26" s="15"/>
      <c r="VLJ26" s="15"/>
      <c r="VLK26" s="15"/>
      <c r="VLL26" s="15"/>
      <c r="VLM26" s="15"/>
      <c r="VLN26" s="15"/>
      <c r="VLO26" s="15"/>
      <c r="VLP26" s="15"/>
      <c r="VLQ26" s="15"/>
      <c r="VLR26" s="15"/>
      <c r="VLS26" s="15"/>
      <c r="VLT26" s="15"/>
      <c r="VLU26" s="15"/>
      <c r="VLV26" s="15"/>
      <c r="VLW26" s="15"/>
      <c r="VLX26" s="15"/>
      <c r="VLY26" s="15"/>
      <c r="VLZ26" s="15"/>
      <c r="VMA26" s="15"/>
      <c r="VMB26" s="15"/>
      <c r="VMC26" s="15"/>
      <c r="VMD26" s="15"/>
      <c r="VME26" s="15"/>
      <c r="VMF26" s="15"/>
      <c r="VMG26" s="15"/>
      <c r="VMH26" s="15"/>
      <c r="VMI26" s="15"/>
      <c r="VMJ26" s="15"/>
      <c r="VMK26" s="15"/>
      <c r="VML26" s="15"/>
      <c r="VMM26" s="15"/>
      <c r="VMN26" s="15"/>
      <c r="VMO26" s="15"/>
      <c r="VMP26" s="15"/>
      <c r="VMQ26" s="15"/>
      <c r="VMR26" s="15"/>
      <c r="VMS26" s="15"/>
      <c r="VMT26" s="15"/>
      <c r="VMU26" s="15"/>
      <c r="VMV26" s="15"/>
      <c r="VMW26" s="15"/>
      <c r="VMX26" s="15"/>
      <c r="VMY26" s="15"/>
      <c r="VMZ26" s="15"/>
      <c r="VNA26" s="15"/>
      <c r="VNB26" s="15"/>
      <c r="VNC26" s="15"/>
      <c r="VND26" s="15"/>
      <c r="VNE26" s="15"/>
      <c r="VNF26" s="15"/>
      <c r="VNG26" s="15"/>
      <c r="VNH26" s="15"/>
      <c r="VNI26" s="15"/>
      <c r="VNJ26" s="15"/>
      <c r="VNK26" s="15"/>
      <c r="VNL26" s="15"/>
      <c r="VNM26" s="15"/>
      <c r="VNN26" s="15"/>
      <c r="VNO26" s="15"/>
      <c r="VNP26" s="15"/>
      <c r="VNQ26" s="15"/>
      <c r="VNR26" s="15"/>
      <c r="VNS26" s="15"/>
      <c r="VNT26" s="15"/>
      <c r="VNU26" s="15"/>
      <c r="VNV26" s="15"/>
      <c r="VNW26" s="15"/>
      <c r="VNX26" s="15"/>
      <c r="VNY26" s="15"/>
      <c r="VNZ26" s="15"/>
      <c r="VOA26" s="15"/>
      <c r="VOB26" s="15"/>
      <c r="VOC26" s="15"/>
      <c r="VOD26" s="15"/>
      <c r="VOE26" s="15"/>
      <c r="VOF26" s="15"/>
      <c r="VOG26" s="15"/>
      <c r="VOH26" s="15"/>
      <c r="VOI26" s="15"/>
      <c r="VOJ26" s="15"/>
      <c r="VOK26" s="15"/>
      <c r="VOL26" s="15"/>
      <c r="VOM26" s="15"/>
      <c r="VON26" s="15"/>
      <c r="VOO26" s="15"/>
      <c r="VOP26" s="15"/>
      <c r="VOQ26" s="15"/>
      <c r="VOR26" s="15"/>
      <c r="VOS26" s="15"/>
      <c r="VOT26" s="15"/>
      <c r="VOU26" s="15"/>
      <c r="VOV26" s="15"/>
      <c r="VOW26" s="15"/>
      <c r="VOX26" s="15"/>
      <c r="VOY26" s="15"/>
      <c r="VOZ26" s="15"/>
      <c r="VPA26" s="15"/>
      <c r="VPB26" s="15"/>
      <c r="VPC26" s="15"/>
      <c r="VPD26" s="15"/>
      <c r="VPE26" s="15"/>
      <c r="VPF26" s="15"/>
      <c r="VPG26" s="15"/>
      <c r="VPH26" s="15"/>
      <c r="VPI26" s="15"/>
      <c r="VPJ26" s="15"/>
      <c r="VPK26" s="15"/>
      <c r="VPL26" s="15"/>
      <c r="VPM26" s="15"/>
      <c r="VPN26" s="15"/>
      <c r="VPO26" s="15"/>
      <c r="VPP26" s="15"/>
      <c r="VPQ26" s="15"/>
      <c r="VPR26" s="15"/>
      <c r="VPS26" s="15"/>
      <c r="VPT26" s="15"/>
      <c r="VPU26" s="15"/>
      <c r="VPV26" s="15"/>
      <c r="VPW26" s="15"/>
      <c r="VPX26" s="15"/>
      <c r="VPY26" s="15"/>
      <c r="VPZ26" s="15"/>
      <c r="VQA26" s="15"/>
      <c r="VQB26" s="15"/>
      <c r="VQC26" s="15"/>
      <c r="VQD26" s="15"/>
      <c r="VQE26" s="15"/>
      <c r="VQF26" s="15"/>
      <c r="VQG26" s="15"/>
      <c r="VQH26" s="15"/>
      <c r="VQI26" s="15"/>
      <c r="VQJ26" s="15"/>
      <c r="VQK26" s="15"/>
      <c r="VQL26" s="15"/>
      <c r="VQM26" s="15"/>
      <c r="VQN26" s="15"/>
      <c r="VQO26" s="15"/>
      <c r="VQP26" s="15"/>
      <c r="VQQ26" s="15"/>
      <c r="VQR26" s="15"/>
      <c r="VQS26" s="15"/>
      <c r="VQT26" s="15"/>
      <c r="VQU26" s="15"/>
      <c r="VQV26" s="15"/>
      <c r="VQW26" s="15"/>
      <c r="VQX26" s="15"/>
      <c r="VQY26" s="15"/>
      <c r="VQZ26" s="15"/>
      <c r="VRA26" s="15"/>
      <c r="VRB26" s="15"/>
      <c r="VRC26" s="15"/>
      <c r="VRD26" s="15"/>
      <c r="VRE26" s="15"/>
      <c r="VRF26" s="15"/>
      <c r="VRG26" s="15"/>
      <c r="VRH26" s="15"/>
      <c r="VRI26" s="15"/>
      <c r="VRJ26" s="15"/>
      <c r="VRK26" s="15"/>
      <c r="VRL26" s="15"/>
      <c r="VRM26" s="15"/>
      <c r="VRN26" s="15"/>
      <c r="VRO26" s="15"/>
      <c r="VRP26" s="15"/>
      <c r="VRQ26" s="15"/>
      <c r="VRR26" s="15"/>
      <c r="VRS26" s="15"/>
      <c r="VRT26" s="15"/>
      <c r="VRU26" s="15"/>
      <c r="VRV26" s="15"/>
      <c r="VRW26" s="15"/>
      <c r="VRX26" s="15"/>
      <c r="VRY26" s="15"/>
      <c r="VRZ26" s="15"/>
      <c r="VSA26" s="15"/>
      <c r="VSB26" s="15"/>
      <c r="VSC26" s="15"/>
      <c r="VSD26" s="15"/>
      <c r="VSE26" s="15"/>
      <c r="VSF26" s="15"/>
      <c r="VSG26" s="15"/>
      <c r="VSH26" s="15"/>
      <c r="VSI26" s="15"/>
      <c r="VSJ26" s="15"/>
      <c r="VSK26" s="15"/>
      <c r="VSL26" s="15"/>
      <c r="VSM26" s="15"/>
      <c r="VSN26" s="15"/>
      <c r="VSO26" s="15"/>
      <c r="VSP26" s="15"/>
      <c r="VSQ26" s="15"/>
      <c r="VSR26" s="15"/>
      <c r="VSS26" s="15"/>
      <c r="VST26" s="15"/>
      <c r="VSU26" s="15"/>
      <c r="VSV26" s="15"/>
      <c r="VSW26" s="15"/>
      <c r="VSX26" s="15"/>
      <c r="VSY26" s="15"/>
      <c r="VSZ26" s="15"/>
      <c r="VTA26" s="15"/>
      <c r="VTB26" s="15"/>
      <c r="VTC26" s="15"/>
      <c r="VTD26" s="15"/>
      <c r="VTE26" s="15"/>
      <c r="VTF26" s="15"/>
      <c r="VTG26" s="15"/>
      <c r="VTH26" s="15"/>
      <c r="VTI26" s="15"/>
      <c r="VTJ26" s="15"/>
      <c r="VTK26" s="15"/>
      <c r="VTL26" s="15"/>
      <c r="VTM26" s="15"/>
      <c r="VTN26" s="15"/>
      <c r="VTO26" s="15"/>
      <c r="VTP26" s="15"/>
      <c r="VTQ26" s="15"/>
      <c r="VTR26" s="15"/>
      <c r="VTS26" s="15"/>
      <c r="VTT26" s="15"/>
      <c r="VTU26" s="15"/>
      <c r="VTV26" s="15"/>
      <c r="VTW26" s="15"/>
      <c r="VTX26" s="15"/>
      <c r="VTY26" s="15"/>
      <c r="VTZ26" s="15"/>
      <c r="VUA26" s="15"/>
      <c r="VUB26" s="15"/>
      <c r="VUC26" s="15"/>
      <c r="VUD26" s="15"/>
      <c r="VUE26" s="15"/>
      <c r="VUF26" s="15"/>
      <c r="VUG26" s="15"/>
      <c r="VUH26" s="15"/>
      <c r="VUI26" s="15"/>
      <c r="VUJ26" s="15"/>
      <c r="VUK26" s="15"/>
      <c r="VUL26" s="15"/>
      <c r="VUM26" s="15"/>
      <c r="VUN26" s="15"/>
      <c r="VUO26" s="15"/>
      <c r="VUP26" s="15"/>
      <c r="VUQ26" s="15"/>
      <c r="VUR26" s="15"/>
      <c r="VUS26" s="15"/>
      <c r="VUT26" s="15"/>
      <c r="VUU26" s="15"/>
      <c r="VUV26" s="15"/>
      <c r="VUW26" s="15"/>
      <c r="VUX26" s="15"/>
      <c r="VUY26" s="15"/>
      <c r="VUZ26" s="15"/>
      <c r="VVA26" s="15"/>
      <c r="VVB26" s="15"/>
      <c r="VVC26" s="15"/>
      <c r="VVD26" s="15"/>
      <c r="VVE26" s="15"/>
      <c r="VVF26" s="15"/>
      <c r="VVG26" s="15"/>
      <c r="VVH26" s="15"/>
      <c r="VVI26" s="15"/>
      <c r="VVJ26" s="15"/>
      <c r="VVK26" s="15"/>
      <c r="VVL26" s="15"/>
      <c r="VVM26" s="15"/>
      <c r="VVN26" s="15"/>
      <c r="VVO26" s="15"/>
      <c r="VVP26" s="15"/>
      <c r="VVQ26" s="15"/>
      <c r="VVR26" s="15"/>
      <c r="VVS26" s="15"/>
      <c r="VVT26" s="15"/>
      <c r="VVU26" s="15"/>
      <c r="VVV26" s="15"/>
      <c r="VVW26" s="15"/>
      <c r="VVX26" s="15"/>
      <c r="VVY26" s="15"/>
      <c r="VVZ26" s="15"/>
      <c r="VWA26" s="15"/>
      <c r="VWB26" s="15"/>
      <c r="VWC26" s="15"/>
      <c r="VWD26" s="15"/>
      <c r="VWE26" s="15"/>
      <c r="VWF26" s="15"/>
      <c r="VWG26" s="15"/>
      <c r="VWH26" s="15"/>
      <c r="VWI26" s="15"/>
      <c r="VWJ26" s="15"/>
      <c r="VWK26" s="15"/>
      <c r="VWL26" s="15"/>
      <c r="VWM26" s="15"/>
      <c r="VWN26" s="15"/>
      <c r="VWO26" s="15"/>
      <c r="VWP26" s="15"/>
      <c r="VWQ26" s="15"/>
      <c r="VWR26" s="15"/>
      <c r="VWS26" s="15"/>
      <c r="VWT26" s="15"/>
      <c r="VWU26" s="15"/>
      <c r="VWV26" s="15"/>
      <c r="VWW26" s="15"/>
      <c r="VWX26" s="15"/>
      <c r="VWY26" s="15"/>
      <c r="VWZ26" s="15"/>
      <c r="VXA26" s="15"/>
      <c r="VXB26" s="15"/>
      <c r="VXC26" s="15"/>
      <c r="VXD26" s="15"/>
      <c r="VXE26" s="15"/>
      <c r="VXF26" s="15"/>
      <c r="VXG26" s="15"/>
      <c r="VXH26" s="15"/>
      <c r="VXI26" s="15"/>
      <c r="VXJ26" s="15"/>
      <c r="VXK26" s="15"/>
      <c r="VXL26" s="15"/>
      <c r="VXM26" s="15"/>
      <c r="VXN26" s="15"/>
      <c r="VXO26" s="15"/>
      <c r="VXP26" s="15"/>
      <c r="VXQ26" s="15"/>
      <c r="VXR26" s="15"/>
      <c r="VXS26" s="15"/>
      <c r="VXT26" s="15"/>
      <c r="VXU26" s="15"/>
      <c r="VXV26" s="15"/>
      <c r="VXW26" s="15"/>
      <c r="VXX26" s="15"/>
      <c r="VXY26" s="15"/>
      <c r="VXZ26" s="15"/>
      <c r="VYA26" s="15"/>
      <c r="VYB26" s="15"/>
      <c r="VYC26" s="15"/>
      <c r="VYD26" s="15"/>
      <c r="VYE26" s="15"/>
      <c r="VYF26" s="15"/>
      <c r="VYG26" s="15"/>
      <c r="VYH26" s="15"/>
      <c r="VYI26" s="15"/>
      <c r="VYJ26" s="15"/>
      <c r="VYK26" s="15"/>
      <c r="VYL26" s="15"/>
      <c r="VYM26" s="15"/>
      <c r="VYN26" s="15"/>
      <c r="VYO26" s="15"/>
      <c r="VYP26" s="15"/>
      <c r="VYQ26" s="15"/>
      <c r="VYR26" s="15"/>
      <c r="VYS26" s="15"/>
      <c r="VYT26" s="15"/>
      <c r="VYU26" s="15"/>
      <c r="VYV26" s="15"/>
      <c r="VYW26" s="15"/>
      <c r="VYX26" s="15"/>
      <c r="VYY26" s="15"/>
      <c r="VYZ26" s="15"/>
      <c r="VZA26" s="15"/>
      <c r="VZB26" s="15"/>
      <c r="VZC26" s="15"/>
      <c r="VZD26" s="15"/>
      <c r="VZE26" s="15"/>
      <c r="VZF26" s="15"/>
      <c r="VZG26" s="15"/>
      <c r="VZH26" s="15"/>
      <c r="VZI26" s="15"/>
      <c r="VZJ26" s="15"/>
      <c r="VZK26" s="15"/>
      <c r="VZL26" s="15"/>
      <c r="VZM26" s="15"/>
      <c r="VZN26" s="15"/>
      <c r="VZO26" s="15"/>
      <c r="VZP26" s="15"/>
      <c r="VZQ26" s="15"/>
      <c r="VZR26" s="15"/>
      <c r="VZS26" s="15"/>
      <c r="VZT26" s="15"/>
      <c r="VZU26" s="15"/>
      <c r="VZV26" s="15"/>
      <c r="VZW26" s="15"/>
      <c r="VZX26" s="15"/>
      <c r="VZY26" s="15"/>
      <c r="VZZ26" s="15"/>
      <c r="WAA26" s="15"/>
      <c r="WAB26" s="15"/>
      <c r="WAC26" s="15"/>
      <c r="WAD26" s="15"/>
      <c r="WAE26" s="15"/>
      <c r="WAF26" s="15"/>
      <c r="WAG26" s="15"/>
      <c r="WAH26" s="15"/>
      <c r="WAI26" s="15"/>
      <c r="WAJ26" s="15"/>
      <c r="WAK26" s="15"/>
      <c r="WAL26" s="15"/>
      <c r="WAM26" s="15"/>
      <c r="WAN26" s="15"/>
      <c r="WAO26" s="15"/>
      <c r="WAP26" s="15"/>
      <c r="WAQ26" s="15"/>
      <c r="WAR26" s="15"/>
      <c r="WAS26" s="15"/>
      <c r="WAT26" s="15"/>
      <c r="WAU26" s="15"/>
      <c r="WAV26" s="15"/>
      <c r="WAW26" s="15"/>
      <c r="WAX26" s="15"/>
      <c r="WAY26" s="15"/>
      <c r="WAZ26" s="15"/>
      <c r="WBA26" s="15"/>
      <c r="WBB26" s="15"/>
      <c r="WBC26" s="15"/>
      <c r="WBD26" s="15"/>
      <c r="WBE26" s="15"/>
      <c r="WBF26" s="15"/>
      <c r="WBG26" s="15"/>
      <c r="WBH26" s="15"/>
      <c r="WBI26" s="15"/>
      <c r="WBJ26" s="15"/>
      <c r="WBK26" s="15"/>
      <c r="WBL26" s="15"/>
      <c r="WBM26" s="15"/>
      <c r="WBN26" s="15"/>
      <c r="WBO26" s="15"/>
      <c r="WBP26" s="15"/>
      <c r="WBQ26" s="15"/>
      <c r="WBR26" s="15"/>
      <c r="WBS26" s="15"/>
      <c r="WBT26" s="15"/>
      <c r="WBU26" s="15"/>
      <c r="WBV26" s="15"/>
      <c r="WBW26" s="15"/>
      <c r="WBX26" s="15"/>
      <c r="WBY26" s="15"/>
      <c r="WBZ26" s="15"/>
      <c r="WCA26" s="15"/>
      <c r="WCB26" s="15"/>
      <c r="WCC26" s="15"/>
      <c r="WCD26" s="15"/>
      <c r="WCE26" s="15"/>
      <c r="WCF26" s="15"/>
      <c r="WCG26" s="15"/>
      <c r="WCH26" s="15"/>
      <c r="WCI26" s="15"/>
      <c r="WCJ26" s="15"/>
      <c r="WCK26" s="15"/>
      <c r="WCL26" s="15"/>
      <c r="WCM26" s="15"/>
      <c r="WCN26" s="15"/>
      <c r="WCO26" s="15"/>
      <c r="WCP26" s="15"/>
      <c r="WCQ26" s="15"/>
      <c r="WCR26" s="15"/>
      <c r="WCS26" s="15"/>
      <c r="WCT26" s="15"/>
      <c r="WCU26" s="15"/>
      <c r="WCV26" s="15"/>
      <c r="WCW26" s="15"/>
      <c r="WCX26" s="15"/>
      <c r="WCY26" s="15"/>
      <c r="WCZ26" s="15"/>
      <c r="WDA26" s="15"/>
      <c r="WDB26" s="15"/>
      <c r="WDC26" s="15"/>
      <c r="WDD26" s="15"/>
      <c r="WDE26" s="15"/>
      <c r="WDF26" s="15"/>
      <c r="WDG26" s="15"/>
      <c r="WDH26" s="15"/>
      <c r="WDI26" s="15"/>
      <c r="WDJ26" s="15"/>
      <c r="WDK26" s="15"/>
      <c r="WDL26" s="15"/>
      <c r="WDM26" s="15"/>
      <c r="WDN26" s="15"/>
      <c r="WDO26" s="15"/>
      <c r="WDP26" s="15"/>
      <c r="WDQ26" s="15"/>
      <c r="WDR26" s="15"/>
      <c r="WDS26" s="15"/>
      <c r="WDT26" s="15"/>
      <c r="WDU26" s="15"/>
      <c r="WDV26" s="15"/>
      <c r="WDW26" s="15"/>
      <c r="WDX26" s="15"/>
      <c r="WDY26" s="15"/>
      <c r="WDZ26" s="15"/>
      <c r="WEA26" s="15"/>
      <c r="WEB26" s="15"/>
      <c r="WEC26" s="15"/>
      <c r="WED26" s="15"/>
      <c r="WEE26" s="15"/>
      <c r="WEF26" s="15"/>
      <c r="WEG26" s="15"/>
      <c r="WEH26" s="15"/>
      <c r="WEI26" s="15"/>
      <c r="WEJ26" s="15"/>
      <c r="WEK26" s="15"/>
      <c r="WEL26" s="15"/>
      <c r="WEM26" s="15"/>
      <c r="WEN26" s="15"/>
      <c r="WEO26" s="15"/>
      <c r="WEP26" s="15"/>
      <c r="WEQ26" s="15"/>
      <c r="WER26" s="15"/>
      <c r="WES26" s="15"/>
      <c r="WET26" s="15"/>
      <c r="WEU26" s="15"/>
      <c r="WEV26" s="15"/>
      <c r="WEW26" s="15"/>
      <c r="WEX26" s="15"/>
      <c r="WEY26" s="15"/>
      <c r="WEZ26" s="15"/>
      <c r="WFA26" s="15"/>
      <c r="WFB26" s="15"/>
      <c r="WFC26" s="15"/>
      <c r="WFD26" s="15"/>
      <c r="WFE26" s="15"/>
      <c r="WFF26" s="15"/>
      <c r="WFG26" s="15"/>
      <c r="WFH26" s="15"/>
      <c r="WFI26" s="15"/>
      <c r="WFJ26" s="15"/>
      <c r="WFK26" s="15"/>
      <c r="WFL26" s="15"/>
      <c r="WFM26" s="15"/>
      <c r="WFN26" s="15"/>
      <c r="WFO26" s="15"/>
      <c r="WFP26" s="15"/>
      <c r="WFQ26" s="15"/>
      <c r="WFR26" s="15"/>
      <c r="WFS26" s="15"/>
      <c r="WFT26" s="15"/>
      <c r="WFU26" s="15"/>
      <c r="WFV26" s="15"/>
      <c r="WFW26" s="15"/>
      <c r="WFX26" s="15"/>
      <c r="WFY26" s="15"/>
      <c r="WFZ26" s="15"/>
      <c r="WGA26" s="15"/>
      <c r="WGB26" s="15"/>
      <c r="WGC26" s="15"/>
      <c r="WGD26" s="15"/>
      <c r="WGE26" s="15"/>
      <c r="WGF26" s="15"/>
      <c r="WGG26" s="15"/>
      <c r="WGH26" s="15"/>
      <c r="WGI26" s="15"/>
      <c r="WGJ26" s="15"/>
      <c r="WGK26" s="15"/>
      <c r="WGL26" s="15"/>
      <c r="WGM26" s="15"/>
      <c r="WGN26" s="15"/>
      <c r="WGO26" s="15"/>
      <c r="WGP26" s="15"/>
      <c r="WGQ26" s="15"/>
      <c r="WGR26" s="15"/>
      <c r="WGS26" s="15"/>
      <c r="WGT26" s="15"/>
      <c r="WGU26" s="15"/>
      <c r="WGV26" s="15"/>
      <c r="WGW26" s="15"/>
      <c r="WGX26" s="15"/>
      <c r="WGY26" s="15"/>
      <c r="WGZ26" s="15"/>
      <c r="WHA26" s="15"/>
      <c r="WHB26" s="15"/>
      <c r="WHC26" s="15"/>
      <c r="WHD26" s="15"/>
      <c r="WHE26" s="15"/>
      <c r="WHF26" s="15"/>
      <c r="WHG26" s="15"/>
      <c r="WHH26" s="15"/>
      <c r="WHI26" s="15"/>
      <c r="WHJ26" s="15"/>
      <c r="WHK26" s="15"/>
      <c r="WHL26" s="15"/>
      <c r="WHM26" s="15"/>
      <c r="WHN26" s="15"/>
      <c r="WHO26" s="15"/>
      <c r="WHP26" s="15"/>
      <c r="WHQ26" s="15"/>
      <c r="WHR26" s="15"/>
      <c r="WHS26" s="15"/>
      <c r="WHT26" s="15"/>
      <c r="WHU26" s="15"/>
      <c r="WHV26" s="15"/>
      <c r="WHW26" s="15"/>
      <c r="WHX26" s="15"/>
      <c r="WHY26" s="15"/>
      <c r="WHZ26" s="15"/>
      <c r="WIA26" s="15"/>
      <c r="WIB26" s="15"/>
      <c r="WIC26" s="15"/>
      <c r="WID26" s="15"/>
      <c r="WIE26" s="15"/>
      <c r="WIF26" s="15"/>
      <c r="WIG26" s="15"/>
      <c r="WIH26" s="15"/>
      <c r="WII26" s="15"/>
      <c r="WIJ26" s="15"/>
      <c r="WIK26" s="15"/>
      <c r="WIL26" s="15"/>
      <c r="WIM26" s="15"/>
      <c r="WIN26" s="15"/>
      <c r="WIO26" s="15"/>
      <c r="WIP26" s="15"/>
      <c r="WIQ26" s="15"/>
      <c r="WIR26" s="15"/>
      <c r="WIS26" s="15"/>
      <c r="WIT26" s="15"/>
      <c r="WIU26" s="15"/>
      <c r="WIV26" s="15"/>
      <c r="WIW26" s="15"/>
      <c r="WIX26" s="15"/>
      <c r="WIY26" s="15"/>
      <c r="WIZ26" s="15"/>
      <c r="WJA26" s="15"/>
      <c r="WJB26" s="15"/>
      <c r="WJC26" s="15"/>
      <c r="WJD26" s="15"/>
      <c r="WJE26" s="15"/>
      <c r="WJF26" s="15"/>
      <c r="WJG26" s="15"/>
      <c r="WJH26" s="15"/>
      <c r="WJI26" s="15"/>
      <c r="WJJ26" s="15"/>
      <c r="WJK26" s="15"/>
      <c r="WJL26" s="15"/>
      <c r="WJM26" s="15"/>
      <c r="WJN26" s="15"/>
      <c r="WJO26" s="15"/>
      <c r="WJP26" s="15"/>
      <c r="WJQ26" s="15"/>
      <c r="WJR26" s="15"/>
      <c r="WJS26" s="15"/>
      <c r="WJT26" s="15"/>
      <c r="WJU26" s="15"/>
      <c r="WJV26" s="15"/>
      <c r="WJW26" s="15"/>
      <c r="WJX26" s="15"/>
      <c r="WJY26" s="15"/>
      <c r="WJZ26" s="15"/>
      <c r="WKA26" s="15"/>
      <c r="WKB26" s="15"/>
      <c r="WKC26" s="15"/>
      <c r="WKD26" s="15"/>
      <c r="WKE26" s="15"/>
      <c r="WKF26" s="15"/>
      <c r="WKG26" s="15"/>
      <c r="WKH26" s="15"/>
      <c r="WKI26" s="15"/>
      <c r="WKJ26" s="15"/>
      <c r="WKK26" s="15"/>
      <c r="WKL26" s="15"/>
      <c r="WKM26" s="15"/>
      <c r="WKN26" s="15"/>
      <c r="WKO26" s="15"/>
      <c r="WKP26" s="15"/>
      <c r="WKQ26" s="15"/>
      <c r="WKR26" s="15"/>
      <c r="WKS26" s="15"/>
      <c r="WKT26" s="15"/>
      <c r="WKU26" s="15"/>
      <c r="WKV26" s="15"/>
      <c r="WKW26" s="15"/>
      <c r="WKX26" s="15"/>
      <c r="WKY26" s="15"/>
      <c r="WKZ26" s="15"/>
      <c r="WLA26" s="15"/>
      <c r="WLB26" s="15"/>
      <c r="WLC26" s="15"/>
      <c r="WLD26" s="15"/>
      <c r="WLE26" s="15"/>
      <c r="WLF26" s="15"/>
      <c r="WLG26" s="15"/>
      <c r="WLH26" s="15"/>
      <c r="WLI26" s="15"/>
      <c r="WLJ26" s="15"/>
      <c r="WLK26" s="15"/>
      <c r="WLL26" s="15"/>
      <c r="WLM26" s="15"/>
      <c r="WLN26" s="15"/>
      <c r="WLO26" s="15"/>
      <c r="WLP26" s="15"/>
      <c r="WLQ26" s="15"/>
      <c r="WLR26" s="15"/>
      <c r="WLS26" s="15"/>
      <c r="WLT26" s="15"/>
      <c r="WLU26" s="15"/>
      <c r="WLV26" s="15"/>
      <c r="WLW26" s="15"/>
      <c r="WLX26" s="15"/>
      <c r="WLY26" s="15"/>
      <c r="WLZ26" s="15"/>
      <c r="WMA26" s="15"/>
      <c r="WMB26" s="15"/>
      <c r="WMC26" s="15"/>
      <c r="WMD26" s="15"/>
      <c r="WME26" s="15"/>
      <c r="WMF26" s="15"/>
      <c r="WMG26" s="15"/>
      <c r="WMH26" s="15"/>
      <c r="WMI26" s="15"/>
      <c r="WMJ26" s="15"/>
      <c r="WMK26" s="15"/>
      <c r="WML26" s="15"/>
      <c r="WMM26" s="15"/>
      <c r="WMN26" s="15"/>
      <c r="WMO26" s="15"/>
      <c r="WMP26" s="15"/>
      <c r="WMQ26" s="15"/>
      <c r="WMR26" s="15"/>
      <c r="WMS26" s="15"/>
      <c r="WMT26" s="15"/>
      <c r="WMU26" s="15"/>
      <c r="WMV26" s="15"/>
      <c r="WMW26" s="15"/>
      <c r="WMX26" s="15"/>
      <c r="WMY26" s="15"/>
      <c r="WMZ26" s="15"/>
      <c r="WNA26" s="15"/>
      <c r="WNB26" s="15"/>
      <c r="WNC26" s="15"/>
      <c r="WND26" s="15"/>
      <c r="WNE26" s="15"/>
      <c r="WNF26" s="15"/>
      <c r="WNG26" s="15"/>
      <c r="WNH26" s="15"/>
      <c r="WNI26" s="15"/>
      <c r="WNJ26" s="15"/>
      <c r="WNK26" s="15"/>
      <c r="WNL26" s="15"/>
      <c r="WNM26" s="15"/>
      <c r="WNN26" s="15"/>
      <c r="WNO26" s="15"/>
      <c r="WNP26" s="15"/>
      <c r="WNQ26" s="15"/>
      <c r="WNR26" s="15"/>
      <c r="WNS26" s="15"/>
      <c r="WNT26" s="15"/>
      <c r="WNU26" s="15"/>
      <c r="WNV26" s="15"/>
      <c r="WNW26" s="15"/>
      <c r="WNX26" s="15"/>
      <c r="WNY26" s="15"/>
      <c r="WNZ26" s="15"/>
      <c r="WOA26" s="15"/>
      <c r="WOB26" s="15"/>
      <c r="WOC26" s="15"/>
      <c r="WOD26" s="15"/>
      <c r="WOE26" s="15"/>
      <c r="WOF26" s="15"/>
      <c r="WOG26" s="15"/>
      <c r="WOH26" s="15"/>
      <c r="WOI26" s="15"/>
      <c r="WOJ26" s="15"/>
      <c r="WOK26" s="15"/>
      <c r="WOL26" s="15"/>
      <c r="WOM26" s="15"/>
      <c r="WON26" s="15"/>
      <c r="WOO26" s="15"/>
      <c r="WOP26" s="15"/>
      <c r="WOQ26" s="15"/>
      <c r="WOR26" s="15"/>
      <c r="WOS26" s="15"/>
      <c r="WOT26" s="15"/>
      <c r="WOU26" s="15"/>
      <c r="WOV26" s="15"/>
      <c r="WOW26" s="15"/>
      <c r="WOX26" s="15"/>
      <c r="WOY26" s="15"/>
      <c r="WOZ26" s="15"/>
      <c r="WPA26" s="15"/>
      <c r="WPB26" s="15"/>
      <c r="WPC26" s="15"/>
      <c r="WPD26" s="15"/>
      <c r="WPE26" s="15"/>
      <c r="WPF26" s="15"/>
      <c r="WPG26" s="15"/>
      <c r="WPH26" s="15"/>
      <c r="WPI26" s="15"/>
      <c r="WPJ26" s="15"/>
      <c r="WPK26" s="15"/>
      <c r="WPL26" s="15"/>
      <c r="WPM26" s="15"/>
      <c r="WPN26" s="15"/>
      <c r="WPO26" s="15"/>
      <c r="WPP26" s="15"/>
      <c r="WPQ26" s="15"/>
      <c r="WPR26" s="15"/>
      <c r="WPS26" s="15"/>
      <c r="WPT26" s="15"/>
      <c r="WPU26" s="15"/>
      <c r="WPV26" s="15"/>
      <c r="WPW26" s="15"/>
      <c r="WPX26" s="15"/>
      <c r="WPY26" s="15"/>
      <c r="WPZ26" s="15"/>
      <c r="WQA26" s="15"/>
      <c r="WQB26" s="15"/>
      <c r="WQC26" s="15"/>
      <c r="WQD26" s="15"/>
      <c r="WQE26" s="15"/>
      <c r="WQF26" s="15"/>
      <c r="WQG26" s="15"/>
      <c r="WQH26" s="15"/>
      <c r="WQI26" s="15"/>
      <c r="WQJ26" s="15"/>
      <c r="WQK26" s="15"/>
      <c r="WQL26" s="15"/>
      <c r="WQM26" s="15"/>
      <c r="WQN26" s="15"/>
      <c r="WQO26" s="15"/>
      <c r="WQP26" s="15"/>
      <c r="WQQ26" s="15"/>
      <c r="WQR26" s="15"/>
      <c r="WQS26" s="15"/>
      <c r="WQT26" s="15"/>
      <c r="WQU26" s="15"/>
      <c r="WQV26" s="15"/>
      <c r="WQW26" s="15"/>
      <c r="WQX26" s="15"/>
      <c r="WQY26" s="15"/>
      <c r="WQZ26" s="15"/>
      <c r="WRA26" s="15"/>
      <c r="WRB26" s="15"/>
      <c r="WRC26" s="15"/>
      <c r="WRD26" s="15"/>
      <c r="WRE26" s="15"/>
      <c r="WRF26" s="15"/>
      <c r="WRG26" s="15"/>
      <c r="WRH26" s="15"/>
      <c r="WRI26" s="15"/>
      <c r="WRJ26" s="15"/>
      <c r="WRK26" s="15"/>
      <c r="WRL26" s="15"/>
      <c r="WRM26" s="15"/>
      <c r="WRN26" s="15"/>
      <c r="WRO26" s="15"/>
      <c r="WRP26" s="15"/>
      <c r="WRQ26" s="15"/>
      <c r="WRR26" s="15"/>
      <c r="WRS26" s="15"/>
      <c r="WRT26" s="15"/>
      <c r="WRU26" s="15"/>
      <c r="WRV26" s="15"/>
      <c r="WRW26" s="15"/>
      <c r="WRX26" s="15"/>
      <c r="WRY26" s="15"/>
      <c r="WRZ26" s="15"/>
      <c r="WSA26" s="15"/>
      <c r="WSB26" s="15"/>
      <c r="WSC26" s="15"/>
      <c r="WSD26" s="15"/>
      <c r="WSE26" s="15"/>
      <c r="WSF26" s="15"/>
      <c r="WSG26" s="15"/>
      <c r="WSH26" s="15"/>
      <c r="WSI26" s="15"/>
      <c r="WSJ26" s="15"/>
      <c r="WSK26" s="15"/>
      <c r="WSL26" s="15"/>
      <c r="WSM26" s="15"/>
      <c r="WSN26" s="15"/>
      <c r="WSO26" s="15"/>
      <c r="WSP26" s="15"/>
      <c r="WSQ26" s="15"/>
      <c r="WSR26" s="15"/>
      <c r="WSS26" s="15"/>
      <c r="WST26" s="15"/>
      <c r="WSU26" s="15"/>
      <c r="WSV26" s="15"/>
      <c r="WSW26" s="15"/>
      <c r="WSX26" s="15"/>
      <c r="WSY26" s="15"/>
      <c r="WSZ26" s="15"/>
      <c r="WTA26" s="15"/>
      <c r="WTB26" s="15"/>
      <c r="WTC26" s="15"/>
      <c r="WTD26" s="15"/>
      <c r="WTE26" s="15"/>
      <c r="WTF26" s="15"/>
      <c r="WTG26" s="15"/>
      <c r="WTH26" s="15"/>
      <c r="WTI26" s="15"/>
      <c r="WTJ26" s="15"/>
      <c r="WTK26" s="15"/>
      <c r="WTL26" s="15"/>
      <c r="WTM26" s="15"/>
      <c r="WTN26" s="15"/>
      <c r="WTO26" s="15"/>
      <c r="WTP26" s="15"/>
      <c r="WTQ26" s="15"/>
      <c r="WTR26" s="15"/>
      <c r="WTS26" s="15"/>
      <c r="WTT26" s="15"/>
      <c r="WTU26" s="15"/>
      <c r="WTV26" s="15"/>
      <c r="WTW26" s="15"/>
      <c r="WTX26" s="15"/>
      <c r="WTY26" s="15"/>
      <c r="WTZ26" s="15"/>
      <c r="WUA26" s="15"/>
      <c r="WUB26" s="15"/>
      <c r="WUC26" s="15"/>
      <c r="WUD26" s="15"/>
      <c r="WUE26" s="15"/>
      <c r="WUF26" s="15"/>
      <c r="WUG26" s="15"/>
      <c r="WUH26" s="15"/>
      <c r="WUI26" s="15"/>
      <c r="WUJ26" s="15"/>
      <c r="WUK26" s="15"/>
      <c r="WUL26" s="15"/>
      <c r="WUM26" s="15"/>
      <c r="WUN26" s="15"/>
      <c r="WUO26" s="15"/>
      <c r="WUP26" s="15"/>
      <c r="WUQ26" s="15"/>
      <c r="WUR26" s="15"/>
      <c r="WUS26" s="15"/>
      <c r="WUT26" s="15"/>
      <c r="WUU26" s="15"/>
      <c r="WUV26" s="15"/>
      <c r="WUW26" s="15"/>
      <c r="WUX26" s="15"/>
      <c r="WUY26" s="15"/>
      <c r="WUZ26" s="15"/>
      <c r="WVA26" s="15"/>
      <c r="WVB26" s="15"/>
      <c r="WVC26" s="15"/>
      <c r="WVD26" s="15"/>
      <c r="WVE26" s="15"/>
      <c r="WVF26" s="15"/>
      <c r="WVG26" s="15"/>
      <c r="WVH26" s="15"/>
      <c r="WVI26" s="15"/>
      <c r="WVJ26" s="15"/>
      <c r="WVK26" s="15"/>
      <c r="WVL26" s="15"/>
      <c r="WVM26" s="15"/>
      <c r="WVN26" s="15"/>
      <c r="WVO26" s="15"/>
      <c r="WVP26" s="15"/>
      <c r="WVQ26" s="15"/>
      <c r="WVR26" s="15"/>
      <c r="WVS26" s="15"/>
      <c r="WVT26" s="15"/>
      <c r="WVU26" s="15"/>
      <c r="WVV26" s="15"/>
      <c r="WVW26" s="15"/>
      <c r="WVX26" s="15"/>
      <c r="WVY26" s="15"/>
      <c r="WVZ26" s="15"/>
      <c r="WWA26" s="15"/>
      <c r="WWB26" s="15"/>
      <c r="WWC26" s="15"/>
      <c r="WWD26" s="15"/>
      <c r="WWE26" s="15"/>
      <c r="WWF26" s="15"/>
      <c r="WWG26" s="15"/>
      <c r="WWH26" s="15"/>
      <c r="WWI26" s="15"/>
      <c r="WWJ26" s="15"/>
      <c r="WWK26" s="15"/>
      <c r="WWL26" s="15"/>
      <c r="WWM26" s="15"/>
      <c r="WWN26" s="15"/>
      <c r="WWO26" s="15"/>
      <c r="WWP26" s="15"/>
      <c r="WWQ26" s="15"/>
      <c r="WWR26" s="15"/>
      <c r="WWS26" s="15"/>
      <c r="WWT26" s="15"/>
      <c r="WWU26" s="15"/>
      <c r="WWV26" s="15"/>
      <c r="WWW26" s="15"/>
      <c r="WWX26" s="15"/>
      <c r="WWY26" s="15"/>
      <c r="WWZ26" s="15"/>
      <c r="WXA26" s="15"/>
      <c r="WXB26" s="15"/>
      <c r="WXC26" s="15"/>
      <c r="WXD26" s="15"/>
      <c r="WXE26" s="15"/>
      <c r="WXF26" s="15"/>
      <c r="WXG26" s="15"/>
      <c r="WXH26" s="15"/>
      <c r="WXI26" s="15"/>
      <c r="WXJ26" s="15"/>
      <c r="WXK26" s="15"/>
      <c r="WXL26" s="15"/>
      <c r="WXM26" s="15"/>
      <c r="WXN26" s="15"/>
      <c r="WXO26" s="15"/>
      <c r="WXP26" s="15"/>
      <c r="WXQ26" s="15"/>
      <c r="WXR26" s="15"/>
      <c r="WXS26" s="15"/>
      <c r="WXT26" s="15"/>
      <c r="WXU26" s="15"/>
      <c r="WXV26" s="15"/>
      <c r="WXW26" s="15"/>
      <c r="WXX26" s="15"/>
      <c r="WXY26" s="15"/>
      <c r="WXZ26" s="15"/>
      <c r="WYA26" s="15"/>
      <c r="WYB26" s="15"/>
      <c r="WYC26" s="15"/>
      <c r="WYD26" s="15"/>
      <c r="WYE26" s="15"/>
      <c r="WYF26" s="15"/>
      <c r="WYG26" s="15"/>
      <c r="WYH26" s="15"/>
      <c r="WYI26" s="15"/>
      <c r="WYJ26" s="15"/>
      <c r="WYK26" s="15"/>
      <c r="WYL26" s="15"/>
      <c r="WYM26" s="15"/>
      <c r="WYN26" s="15"/>
      <c r="WYO26" s="15"/>
      <c r="WYP26" s="15"/>
      <c r="WYQ26" s="15"/>
      <c r="WYR26" s="15"/>
      <c r="WYS26" s="15"/>
      <c r="WYT26" s="15"/>
      <c r="WYU26" s="15"/>
      <c r="WYV26" s="15"/>
      <c r="WYW26" s="15"/>
      <c r="WYX26" s="15"/>
      <c r="WYY26" s="15"/>
      <c r="WYZ26" s="15"/>
      <c r="WZA26" s="15"/>
      <c r="WZB26" s="15"/>
      <c r="WZC26" s="15"/>
      <c r="WZD26" s="15"/>
      <c r="WZE26" s="15"/>
      <c r="WZF26" s="15"/>
      <c r="WZG26" s="15"/>
      <c r="WZH26" s="15"/>
      <c r="WZI26" s="15"/>
      <c r="WZJ26" s="15"/>
      <c r="WZK26" s="15"/>
      <c r="WZL26" s="15"/>
      <c r="WZM26" s="15"/>
      <c r="WZN26" s="15"/>
      <c r="WZO26" s="15"/>
      <c r="WZP26" s="15"/>
      <c r="WZQ26" s="15"/>
      <c r="WZR26" s="15"/>
      <c r="WZS26" s="15"/>
      <c r="WZT26" s="15"/>
      <c r="WZU26" s="15"/>
      <c r="WZV26" s="15"/>
      <c r="WZW26" s="15"/>
      <c r="WZX26" s="15"/>
      <c r="WZY26" s="15"/>
      <c r="WZZ26" s="15"/>
      <c r="XAA26" s="15"/>
      <c r="XAB26" s="15"/>
      <c r="XAC26" s="15"/>
      <c r="XAD26" s="15"/>
      <c r="XAE26" s="15"/>
      <c r="XAF26" s="15"/>
      <c r="XAG26" s="15"/>
      <c r="XAH26" s="15"/>
      <c r="XAI26" s="15"/>
      <c r="XAJ26" s="15"/>
      <c r="XAK26" s="15"/>
      <c r="XAL26" s="15"/>
      <c r="XAM26" s="15"/>
      <c r="XAN26" s="15"/>
      <c r="XAO26" s="15"/>
      <c r="XAP26" s="15"/>
      <c r="XAQ26" s="15"/>
      <c r="XAR26" s="15"/>
      <c r="XAS26" s="15"/>
      <c r="XAT26" s="15"/>
      <c r="XAU26" s="15"/>
      <c r="XAV26" s="15"/>
      <c r="XAW26" s="15"/>
      <c r="XAX26" s="15"/>
      <c r="XAY26" s="15"/>
      <c r="XAZ26" s="15"/>
      <c r="XBA26" s="15"/>
      <c r="XBB26" s="15"/>
      <c r="XBC26" s="15"/>
      <c r="XBD26" s="15"/>
      <c r="XBE26" s="15"/>
      <c r="XBF26" s="15"/>
      <c r="XBG26" s="15"/>
      <c r="XBH26" s="15"/>
      <c r="XBI26" s="15"/>
      <c r="XBJ26" s="15"/>
      <c r="XBK26" s="15"/>
      <c r="XBL26" s="15"/>
      <c r="XBM26" s="15"/>
      <c r="XBN26" s="15"/>
      <c r="XBO26" s="15"/>
      <c r="XBP26" s="15"/>
      <c r="XBQ26" s="15"/>
      <c r="XBR26" s="15"/>
      <c r="XBS26" s="15"/>
      <c r="XBT26" s="15"/>
      <c r="XBU26" s="15"/>
      <c r="XBV26" s="15"/>
      <c r="XBW26" s="15"/>
      <c r="XBX26" s="15"/>
      <c r="XBY26" s="15"/>
      <c r="XBZ26" s="15"/>
      <c r="XCA26" s="15"/>
      <c r="XCB26" s="15"/>
      <c r="XCC26" s="15"/>
      <c r="XCD26" s="15"/>
      <c r="XCE26" s="15"/>
      <c r="XCF26" s="15"/>
      <c r="XCG26" s="15"/>
      <c r="XCH26" s="15"/>
      <c r="XCI26" s="15"/>
      <c r="XCJ26" s="15"/>
      <c r="XCK26" s="15"/>
      <c r="XCL26" s="15"/>
      <c r="XCM26" s="15"/>
      <c r="XCN26" s="15"/>
      <c r="XCO26" s="15"/>
      <c r="XCP26" s="15"/>
      <c r="XCQ26" s="15"/>
      <c r="XCR26" s="15"/>
      <c r="XCS26" s="15"/>
      <c r="XCT26" s="15"/>
      <c r="XCU26" s="15"/>
      <c r="XCV26" s="15"/>
      <c r="XCW26" s="15"/>
      <c r="XCX26" s="15"/>
      <c r="XCY26" s="15"/>
      <c r="XCZ26" s="15"/>
      <c r="XDA26" s="15"/>
      <c r="XDB26" s="15"/>
      <c r="XDC26" s="15"/>
      <c r="XDD26" s="15"/>
      <c r="XDE26" s="15"/>
      <c r="XDF26" s="15"/>
      <c r="XDG26" s="15"/>
      <c r="XDH26" s="15"/>
      <c r="XDI26" s="15"/>
      <c r="XDJ26" s="15"/>
      <c r="XDK26" s="15"/>
      <c r="XDL26" s="15"/>
      <c r="XDM26" s="15"/>
      <c r="XDN26" s="15"/>
      <c r="XDO26" s="15"/>
      <c r="XDP26" s="15"/>
      <c r="XDQ26" s="15"/>
      <c r="XDR26" s="15"/>
      <c r="XDS26" s="15"/>
      <c r="XDT26" s="15"/>
      <c r="XDU26" s="15"/>
      <c r="XDV26" s="15"/>
      <c r="XDW26" s="15"/>
      <c r="XDX26" s="15"/>
      <c r="XDY26" s="15"/>
      <c r="XDZ26" s="15"/>
      <c r="XEA26" s="15"/>
      <c r="XEB26" s="15"/>
      <c r="XEC26" s="15"/>
      <c r="XED26" s="15"/>
      <c r="XEE26" s="15"/>
      <c r="XEF26" s="15"/>
      <c r="XEG26" s="15"/>
      <c r="XEH26" s="15"/>
      <c r="XEI26" s="15"/>
      <c r="XEJ26" s="15"/>
      <c r="XEK26" s="15"/>
      <c r="XEL26" s="15"/>
      <c r="XEM26" s="15"/>
      <c r="XEN26" s="15"/>
      <c r="XEO26" s="15"/>
      <c r="XEP26" s="15"/>
      <c r="XEQ26" s="15"/>
      <c r="XER26" s="15"/>
      <c r="XES26" s="15"/>
      <c r="XET26" s="15"/>
      <c r="XEU26" s="15"/>
      <c r="XEV26" s="15"/>
      <c r="XEW26" s="15"/>
      <c r="XEX26" s="15"/>
      <c r="XEY26" s="15"/>
      <c r="XEZ26" s="15"/>
      <c r="XFA26" s="15"/>
      <c r="XFB26" s="15"/>
      <c r="XFC26" s="15"/>
      <c r="XFD26" s="15"/>
    </row>
    <row r="27" spans="1:16384" s="719" customFormat="1">
      <c r="D27" s="720"/>
      <c r="E27" s="721"/>
      <c r="F27" s="720"/>
      <c r="G27" s="720"/>
      <c r="H27" s="720"/>
      <c r="I27" s="720"/>
      <c r="J27" s="721"/>
      <c r="K27" s="720"/>
      <c r="L27" s="720"/>
      <c r="N27" s="236"/>
      <c r="O27" s="236"/>
    </row>
    <row r="28" spans="1:16384" ht="9" customHeight="1">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c r="DA28" s="15"/>
      <c r="DB28" s="15"/>
      <c r="DC28" s="15"/>
      <c r="DD28" s="15"/>
      <c r="DE28" s="15"/>
      <c r="DF28" s="15"/>
      <c r="DG28" s="15"/>
      <c r="DH28" s="15"/>
      <c r="DI28" s="15"/>
      <c r="DJ28" s="15"/>
      <c r="DK28" s="15"/>
      <c r="DL28" s="15"/>
      <c r="DM28" s="15"/>
      <c r="DN28" s="15"/>
      <c r="DO28" s="15"/>
      <c r="DP28" s="15"/>
      <c r="DQ28" s="15"/>
      <c r="DR28" s="15"/>
      <c r="DS28" s="15"/>
      <c r="DT28" s="15"/>
      <c r="DU28" s="15"/>
      <c r="DV28" s="15"/>
      <c r="DW28" s="15"/>
      <c r="DX28" s="15"/>
      <c r="DY28" s="15"/>
      <c r="DZ28" s="15"/>
      <c r="EA28" s="15"/>
      <c r="EB28" s="15"/>
      <c r="EC28" s="15"/>
      <c r="ED28" s="15"/>
      <c r="EE28" s="15"/>
      <c r="EF28" s="15"/>
      <c r="EG28" s="15"/>
      <c r="EH28" s="15"/>
      <c r="EI28" s="15"/>
      <c r="EJ28" s="15"/>
      <c r="EK28" s="15"/>
      <c r="EL28" s="15"/>
      <c r="EM28" s="15"/>
      <c r="EN28" s="15"/>
      <c r="EO28" s="15"/>
      <c r="EP28" s="15"/>
      <c r="EQ28" s="15"/>
      <c r="ER28" s="15"/>
      <c r="ES28" s="15"/>
      <c r="ET28" s="15"/>
      <c r="EU28" s="15"/>
      <c r="EV28" s="15"/>
      <c r="EW28" s="15"/>
      <c r="EX28" s="15"/>
      <c r="EY28" s="15"/>
      <c r="EZ28" s="15"/>
      <c r="FA28" s="15"/>
      <c r="FB28" s="15"/>
      <c r="FC28" s="15"/>
      <c r="FD28" s="15"/>
      <c r="FE28" s="15"/>
      <c r="FF28" s="15"/>
      <c r="FG28" s="15"/>
      <c r="FH28" s="15"/>
      <c r="FI28" s="15"/>
      <c r="FJ28" s="15"/>
      <c r="FK28" s="15"/>
      <c r="FL28" s="15"/>
      <c r="FM28" s="15"/>
      <c r="FN28" s="15"/>
      <c r="FO28" s="15"/>
      <c r="FP28" s="15"/>
      <c r="FQ28" s="15"/>
      <c r="FR28" s="15"/>
      <c r="FS28" s="15"/>
      <c r="FT28" s="15"/>
      <c r="FU28" s="15"/>
      <c r="FV28" s="15"/>
      <c r="FW28" s="15"/>
      <c r="FX28" s="15"/>
      <c r="FY28" s="15"/>
      <c r="FZ28" s="15"/>
      <c r="GA28" s="15"/>
      <c r="GB28" s="15"/>
      <c r="GC28" s="15"/>
      <c r="GD28" s="15"/>
      <c r="GE28" s="15"/>
      <c r="GF28" s="15"/>
      <c r="GG28" s="15"/>
      <c r="GH28" s="15"/>
      <c r="GI28" s="15"/>
      <c r="GJ28" s="15"/>
      <c r="GK28" s="15"/>
      <c r="GL28" s="15"/>
      <c r="GM28" s="15"/>
      <c r="GN28" s="15"/>
      <c r="GO28" s="15"/>
      <c r="GP28" s="15"/>
      <c r="GQ28" s="15"/>
      <c r="GR28" s="15"/>
      <c r="GS28" s="15"/>
      <c r="GT28" s="15"/>
      <c r="GU28" s="15"/>
      <c r="GV28" s="15"/>
      <c r="GW28" s="15"/>
      <c r="GX28" s="15"/>
      <c r="GY28" s="15"/>
      <c r="GZ28" s="15"/>
      <c r="HA28" s="15"/>
      <c r="HB28" s="15"/>
      <c r="HC28" s="15"/>
      <c r="HD28" s="15"/>
      <c r="HE28" s="15"/>
      <c r="HF28" s="15"/>
      <c r="HG28" s="15"/>
      <c r="HH28" s="15"/>
      <c r="HI28" s="15"/>
      <c r="HJ28" s="15"/>
      <c r="HK28" s="15"/>
      <c r="HL28" s="15"/>
      <c r="HM28" s="15"/>
      <c r="HN28" s="15"/>
      <c r="HO28" s="15"/>
      <c r="HP28" s="15"/>
      <c r="HQ28" s="15"/>
      <c r="HR28" s="15"/>
      <c r="HS28" s="15"/>
      <c r="HT28" s="15"/>
      <c r="HU28" s="15"/>
      <c r="HV28" s="15"/>
      <c r="HW28" s="15"/>
      <c r="HX28" s="15"/>
      <c r="HY28" s="15"/>
      <c r="HZ28" s="15"/>
      <c r="IA28" s="15"/>
      <c r="IB28" s="15"/>
      <c r="IC28" s="15"/>
      <c r="ID28" s="15"/>
      <c r="IE28" s="15"/>
      <c r="IF28" s="15"/>
      <c r="IG28" s="15"/>
      <c r="IH28" s="15"/>
      <c r="II28" s="15"/>
      <c r="IJ28" s="15"/>
      <c r="IK28" s="15"/>
      <c r="IL28" s="15"/>
      <c r="IM28" s="15"/>
      <c r="IN28" s="15"/>
      <c r="IO28" s="15"/>
      <c r="IP28" s="15"/>
      <c r="IQ28" s="15"/>
      <c r="IR28" s="15"/>
      <c r="IS28" s="15"/>
      <c r="IT28" s="15"/>
      <c r="IU28" s="15"/>
      <c r="IV28" s="15"/>
      <c r="IW28" s="15"/>
      <c r="IX28" s="15"/>
      <c r="IY28" s="15"/>
      <c r="IZ28" s="15"/>
      <c r="JA28" s="15"/>
      <c r="JB28" s="15"/>
      <c r="JC28" s="15"/>
      <c r="JD28" s="15"/>
      <c r="JE28" s="15"/>
      <c r="JF28" s="15"/>
      <c r="JG28" s="15"/>
      <c r="JH28" s="15"/>
      <c r="JI28" s="15"/>
      <c r="JJ28" s="15"/>
      <c r="JK28" s="15"/>
      <c r="JL28" s="15"/>
      <c r="JM28" s="15"/>
      <c r="JN28" s="15"/>
      <c r="JO28" s="15"/>
      <c r="JP28" s="15"/>
      <c r="JQ28" s="15"/>
      <c r="JR28" s="15"/>
      <c r="JS28" s="15"/>
      <c r="JT28" s="15"/>
      <c r="JU28" s="15"/>
      <c r="JV28" s="15"/>
      <c r="JW28" s="15"/>
      <c r="JX28" s="15"/>
      <c r="JY28" s="15"/>
      <c r="JZ28" s="15"/>
      <c r="KA28" s="15"/>
      <c r="KB28" s="15"/>
      <c r="KC28" s="15"/>
      <c r="KD28" s="15"/>
      <c r="KE28" s="15"/>
      <c r="KF28" s="15"/>
      <c r="KG28" s="15"/>
      <c r="KH28" s="15"/>
      <c r="KI28" s="15"/>
      <c r="KJ28" s="15"/>
      <c r="KK28" s="15"/>
      <c r="KL28" s="15"/>
      <c r="KM28" s="15"/>
      <c r="KN28" s="15"/>
      <c r="KO28" s="15"/>
      <c r="KP28" s="15"/>
      <c r="KQ28" s="15"/>
      <c r="KR28" s="15"/>
      <c r="KS28" s="15"/>
      <c r="KT28" s="15"/>
      <c r="KU28" s="15"/>
      <c r="KV28" s="15"/>
      <c r="KW28" s="15"/>
      <c r="KX28" s="15"/>
      <c r="KY28" s="15"/>
      <c r="KZ28" s="15"/>
      <c r="LA28" s="15"/>
      <c r="LB28" s="15"/>
      <c r="LC28" s="15"/>
      <c r="LD28" s="15"/>
      <c r="LE28" s="15"/>
      <c r="LF28" s="15"/>
      <c r="LG28" s="15"/>
      <c r="LH28" s="15"/>
      <c r="LI28" s="15"/>
      <c r="LJ28" s="15"/>
      <c r="LK28" s="15"/>
      <c r="LL28" s="15"/>
      <c r="LM28" s="15"/>
      <c r="LN28" s="15"/>
      <c r="LO28" s="15"/>
      <c r="LP28" s="15"/>
      <c r="LQ28" s="15"/>
      <c r="LR28" s="15"/>
      <c r="LS28" s="15"/>
      <c r="LT28" s="15"/>
      <c r="LU28" s="15"/>
      <c r="LV28" s="15"/>
      <c r="LW28" s="15"/>
      <c r="LX28" s="15"/>
      <c r="LY28" s="15"/>
      <c r="LZ28" s="15"/>
      <c r="MA28" s="15"/>
      <c r="MB28" s="15"/>
      <c r="MC28" s="15"/>
      <c r="MD28" s="15"/>
      <c r="ME28" s="15"/>
      <c r="MF28" s="15"/>
      <c r="MG28" s="15"/>
      <c r="MH28" s="15"/>
      <c r="MI28" s="15"/>
      <c r="MJ28" s="15"/>
      <c r="MK28" s="15"/>
      <c r="ML28" s="15"/>
      <c r="MM28" s="15"/>
      <c r="MN28" s="15"/>
      <c r="MO28" s="15"/>
      <c r="MP28" s="15"/>
      <c r="MQ28" s="15"/>
      <c r="MR28" s="15"/>
      <c r="MS28" s="15"/>
      <c r="MT28" s="15"/>
      <c r="MU28" s="15"/>
      <c r="MV28" s="15"/>
      <c r="MW28" s="15"/>
      <c r="MX28" s="15"/>
      <c r="MY28" s="15"/>
      <c r="MZ28" s="15"/>
      <c r="NA28" s="15"/>
      <c r="NB28" s="15"/>
      <c r="NC28" s="15"/>
      <c r="ND28" s="15"/>
      <c r="NE28" s="15"/>
      <c r="NF28" s="15"/>
      <c r="NG28" s="15"/>
      <c r="NH28" s="15"/>
      <c r="NI28" s="15"/>
      <c r="NJ28" s="15"/>
      <c r="NK28" s="15"/>
      <c r="NL28" s="15"/>
      <c r="NM28" s="15"/>
      <c r="NN28" s="15"/>
      <c r="NO28" s="15"/>
      <c r="NP28" s="15"/>
      <c r="NQ28" s="15"/>
      <c r="NR28" s="15"/>
      <c r="NS28" s="15"/>
      <c r="NT28" s="15"/>
      <c r="NU28" s="15"/>
      <c r="NV28" s="15"/>
      <c r="NW28" s="15"/>
      <c r="NX28" s="15"/>
      <c r="NY28" s="15"/>
      <c r="NZ28" s="15"/>
      <c r="OA28" s="15"/>
      <c r="OB28" s="15"/>
      <c r="OC28" s="15"/>
      <c r="OD28" s="15"/>
      <c r="OE28" s="15"/>
      <c r="OF28" s="15"/>
      <c r="OG28" s="15"/>
      <c r="OH28" s="15"/>
      <c r="OI28" s="15"/>
      <c r="OJ28" s="15"/>
      <c r="OK28" s="15"/>
      <c r="OL28" s="15"/>
      <c r="OM28" s="15"/>
      <c r="ON28" s="15"/>
      <c r="OO28" s="15"/>
      <c r="OP28" s="15"/>
      <c r="OQ28" s="15"/>
      <c r="OR28" s="15"/>
      <c r="OS28" s="15"/>
      <c r="OT28" s="15"/>
      <c r="OU28" s="15"/>
      <c r="OV28" s="15"/>
      <c r="OW28" s="15"/>
      <c r="OX28" s="15"/>
      <c r="OY28" s="15"/>
      <c r="OZ28" s="15"/>
      <c r="PA28" s="15"/>
      <c r="PB28" s="15"/>
      <c r="PC28" s="15"/>
      <c r="PD28" s="15"/>
      <c r="PE28" s="15"/>
      <c r="PF28" s="15"/>
      <c r="PG28" s="15"/>
      <c r="PH28" s="15"/>
      <c r="PI28" s="15"/>
      <c r="PJ28" s="15"/>
      <c r="PK28" s="15"/>
      <c r="PL28" s="15"/>
      <c r="PM28" s="15"/>
      <c r="PN28" s="15"/>
      <c r="PO28" s="15"/>
      <c r="PP28" s="15"/>
      <c r="PQ28" s="15"/>
      <c r="PR28" s="15"/>
      <c r="PS28" s="15"/>
      <c r="PT28" s="15"/>
      <c r="PU28" s="15"/>
      <c r="PV28" s="15"/>
      <c r="PW28" s="15"/>
      <c r="PX28" s="15"/>
      <c r="PY28" s="15"/>
      <c r="PZ28" s="15"/>
      <c r="QA28" s="15"/>
      <c r="QB28" s="15"/>
      <c r="QC28" s="15"/>
      <c r="QD28" s="15"/>
      <c r="QE28" s="15"/>
      <c r="QF28" s="15"/>
      <c r="QG28" s="15"/>
      <c r="QH28" s="15"/>
      <c r="QI28" s="15"/>
      <c r="QJ28" s="15"/>
      <c r="QK28" s="15"/>
      <c r="QL28" s="15"/>
      <c r="QM28" s="15"/>
      <c r="QN28" s="15"/>
      <c r="QO28" s="15"/>
      <c r="QP28" s="15"/>
      <c r="QQ28" s="15"/>
      <c r="QR28" s="15"/>
      <c r="QS28" s="15"/>
      <c r="QT28" s="15"/>
      <c r="QU28" s="15"/>
      <c r="QV28" s="15"/>
      <c r="QW28" s="15"/>
      <c r="QX28" s="15"/>
      <c r="QY28" s="15"/>
      <c r="QZ28" s="15"/>
      <c r="RA28" s="15"/>
      <c r="RB28" s="15"/>
      <c r="RC28" s="15"/>
      <c r="RD28" s="15"/>
      <c r="RE28" s="15"/>
      <c r="RF28" s="15"/>
      <c r="RG28" s="15"/>
      <c r="RH28" s="15"/>
      <c r="RI28" s="15"/>
      <c r="RJ28" s="15"/>
      <c r="RK28" s="15"/>
      <c r="RL28" s="15"/>
      <c r="RM28" s="15"/>
      <c r="RN28" s="15"/>
      <c r="RO28" s="15"/>
      <c r="RP28" s="15"/>
      <c r="RQ28" s="15"/>
      <c r="RR28" s="15"/>
      <c r="RS28" s="15"/>
      <c r="RT28" s="15"/>
      <c r="RU28" s="15"/>
      <c r="RV28" s="15"/>
      <c r="RW28" s="15"/>
      <c r="RX28" s="15"/>
      <c r="RY28" s="15"/>
      <c r="RZ28" s="15"/>
      <c r="SA28" s="15"/>
      <c r="SB28" s="15"/>
      <c r="SC28" s="15"/>
      <c r="SD28" s="15"/>
      <c r="SE28" s="15"/>
      <c r="SF28" s="15"/>
      <c r="SG28" s="15"/>
      <c r="SH28" s="15"/>
      <c r="SI28" s="15"/>
      <c r="SJ28" s="15"/>
      <c r="SK28" s="15"/>
      <c r="SL28" s="15"/>
      <c r="SM28" s="15"/>
      <c r="SN28" s="15"/>
      <c r="SO28" s="15"/>
      <c r="SP28" s="15"/>
      <c r="SQ28" s="15"/>
      <c r="SR28" s="15"/>
      <c r="SS28" s="15"/>
      <c r="ST28" s="15"/>
      <c r="SU28" s="15"/>
      <c r="SV28" s="15"/>
      <c r="SW28" s="15"/>
      <c r="SX28" s="15"/>
      <c r="SY28" s="15"/>
      <c r="SZ28" s="15"/>
      <c r="TA28" s="15"/>
      <c r="TB28" s="15"/>
      <c r="TC28" s="15"/>
      <c r="TD28" s="15"/>
      <c r="TE28" s="15"/>
      <c r="TF28" s="15"/>
      <c r="TG28" s="15"/>
      <c r="TH28" s="15"/>
      <c r="TI28" s="15"/>
      <c r="TJ28" s="15"/>
      <c r="TK28" s="15"/>
      <c r="TL28" s="15"/>
      <c r="TM28" s="15"/>
      <c r="TN28" s="15"/>
      <c r="TO28" s="15"/>
      <c r="TP28" s="15"/>
      <c r="TQ28" s="15"/>
      <c r="TR28" s="15"/>
      <c r="TS28" s="15"/>
      <c r="TT28" s="15"/>
      <c r="TU28" s="15"/>
      <c r="TV28" s="15"/>
      <c r="TW28" s="15"/>
      <c r="TX28" s="15"/>
      <c r="TY28" s="15"/>
      <c r="TZ28" s="15"/>
      <c r="UA28" s="15"/>
      <c r="UB28" s="15"/>
      <c r="UC28" s="15"/>
      <c r="UD28" s="15"/>
      <c r="UE28" s="15"/>
      <c r="UF28" s="15"/>
      <c r="UG28" s="15"/>
      <c r="UH28" s="15"/>
      <c r="UI28" s="15"/>
      <c r="UJ28" s="15"/>
      <c r="UK28" s="15"/>
      <c r="UL28" s="15"/>
      <c r="UM28" s="15"/>
      <c r="UN28" s="15"/>
      <c r="UO28" s="15"/>
      <c r="UP28" s="15"/>
      <c r="UQ28" s="15"/>
      <c r="UR28" s="15"/>
      <c r="US28" s="15"/>
      <c r="UT28" s="15"/>
      <c r="UU28" s="15"/>
      <c r="UV28" s="15"/>
      <c r="UW28" s="15"/>
      <c r="UX28" s="15"/>
      <c r="UY28" s="15"/>
      <c r="UZ28" s="15"/>
      <c r="VA28" s="15"/>
      <c r="VB28" s="15"/>
      <c r="VC28" s="15"/>
      <c r="VD28" s="15"/>
      <c r="VE28" s="15"/>
      <c r="VF28" s="15"/>
      <c r="VG28" s="15"/>
      <c r="VH28" s="15"/>
      <c r="VI28" s="15"/>
      <c r="VJ28" s="15"/>
      <c r="VK28" s="15"/>
      <c r="VL28" s="15"/>
      <c r="VM28" s="15"/>
      <c r="VN28" s="15"/>
      <c r="VO28" s="15"/>
      <c r="VP28" s="15"/>
      <c r="VQ28" s="15"/>
      <c r="VR28" s="15"/>
      <c r="VS28" s="15"/>
      <c r="VT28" s="15"/>
      <c r="VU28" s="15"/>
      <c r="VV28" s="15"/>
      <c r="VW28" s="15"/>
      <c r="VX28" s="15"/>
      <c r="VY28" s="15"/>
      <c r="VZ28" s="15"/>
      <c r="WA28" s="15"/>
      <c r="WB28" s="15"/>
      <c r="WC28" s="15"/>
      <c r="WD28" s="15"/>
      <c r="WE28" s="15"/>
      <c r="WF28" s="15"/>
      <c r="WG28" s="15"/>
      <c r="WH28" s="15"/>
      <c r="WI28" s="15"/>
      <c r="WJ28" s="15"/>
      <c r="WK28" s="15"/>
      <c r="WL28" s="15"/>
      <c r="WM28" s="15"/>
      <c r="WN28" s="15"/>
      <c r="WO28" s="15"/>
      <c r="WP28" s="15"/>
      <c r="WQ28" s="15"/>
      <c r="WR28" s="15"/>
      <c r="WS28" s="15"/>
      <c r="WT28" s="15"/>
      <c r="WU28" s="15"/>
      <c r="WV28" s="15"/>
      <c r="WW28" s="15"/>
      <c r="WX28" s="15"/>
      <c r="WY28" s="15"/>
      <c r="WZ28" s="15"/>
      <c r="XA28" s="15"/>
      <c r="XB28" s="15"/>
      <c r="XC28" s="15"/>
      <c r="XD28" s="15"/>
      <c r="XE28" s="15"/>
      <c r="XF28" s="15"/>
      <c r="XG28" s="15"/>
      <c r="XH28" s="15"/>
      <c r="XI28" s="15"/>
      <c r="XJ28" s="15"/>
      <c r="XK28" s="15"/>
      <c r="XL28" s="15"/>
      <c r="XM28" s="15"/>
      <c r="XN28" s="15"/>
      <c r="XO28" s="15"/>
      <c r="XP28" s="15"/>
      <c r="XQ28" s="15"/>
      <c r="XR28" s="15"/>
      <c r="XS28" s="15"/>
      <c r="XT28" s="15"/>
      <c r="XU28" s="15"/>
      <c r="XV28" s="15"/>
      <c r="XW28" s="15"/>
      <c r="XX28" s="15"/>
      <c r="XY28" s="15"/>
      <c r="XZ28" s="15"/>
      <c r="YA28" s="15"/>
      <c r="YB28" s="15"/>
      <c r="YC28" s="15"/>
      <c r="YD28" s="15"/>
      <c r="YE28" s="15"/>
      <c r="YF28" s="15"/>
      <c r="YG28" s="15"/>
      <c r="YH28" s="15"/>
      <c r="YI28" s="15"/>
      <c r="YJ28" s="15"/>
      <c r="YK28" s="15"/>
      <c r="YL28" s="15"/>
      <c r="YM28" s="15"/>
      <c r="YN28" s="15"/>
      <c r="YO28" s="15"/>
      <c r="YP28" s="15"/>
      <c r="YQ28" s="15"/>
      <c r="YR28" s="15"/>
      <c r="YS28" s="15"/>
      <c r="YT28" s="15"/>
      <c r="YU28" s="15"/>
      <c r="YV28" s="15"/>
      <c r="YW28" s="15"/>
      <c r="YX28" s="15"/>
      <c r="YY28" s="15"/>
      <c r="YZ28" s="15"/>
      <c r="ZA28" s="15"/>
      <c r="ZB28" s="15"/>
      <c r="ZC28" s="15"/>
      <c r="ZD28" s="15"/>
      <c r="ZE28" s="15"/>
      <c r="ZF28" s="15"/>
      <c r="ZG28" s="15"/>
      <c r="ZH28" s="15"/>
      <c r="ZI28" s="15"/>
      <c r="ZJ28" s="15"/>
      <c r="ZK28" s="15"/>
      <c r="ZL28" s="15"/>
      <c r="ZM28" s="15"/>
      <c r="ZN28" s="15"/>
      <c r="ZO28" s="15"/>
      <c r="ZP28" s="15"/>
      <c r="ZQ28" s="15"/>
      <c r="ZR28" s="15"/>
      <c r="ZS28" s="15"/>
      <c r="ZT28" s="15"/>
      <c r="ZU28" s="15"/>
      <c r="ZV28" s="15"/>
      <c r="ZW28" s="15"/>
      <c r="ZX28" s="15"/>
      <c r="ZY28" s="15"/>
      <c r="ZZ28" s="15"/>
      <c r="AAA28" s="15"/>
      <c r="AAB28" s="15"/>
      <c r="AAC28" s="15"/>
      <c r="AAD28" s="15"/>
      <c r="AAE28" s="15"/>
      <c r="AAF28" s="15"/>
      <c r="AAG28" s="15"/>
      <c r="AAH28" s="15"/>
      <c r="AAI28" s="15"/>
      <c r="AAJ28" s="15"/>
      <c r="AAK28" s="15"/>
      <c r="AAL28" s="15"/>
      <c r="AAM28" s="15"/>
      <c r="AAN28" s="15"/>
      <c r="AAO28" s="15"/>
      <c r="AAP28" s="15"/>
      <c r="AAQ28" s="15"/>
      <c r="AAR28" s="15"/>
      <c r="AAS28" s="15"/>
      <c r="AAT28" s="15"/>
      <c r="AAU28" s="15"/>
      <c r="AAV28" s="15"/>
      <c r="AAW28" s="15"/>
      <c r="AAX28" s="15"/>
      <c r="AAY28" s="15"/>
      <c r="AAZ28" s="15"/>
      <c r="ABA28" s="15"/>
      <c r="ABB28" s="15"/>
      <c r="ABC28" s="15"/>
      <c r="ABD28" s="15"/>
      <c r="ABE28" s="15"/>
      <c r="ABF28" s="15"/>
      <c r="ABG28" s="15"/>
      <c r="ABH28" s="15"/>
      <c r="ABI28" s="15"/>
      <c r="ABJ28" s="15"/>
      <c r="ABK28" s="15"/>
      <c r="ABL28" s="15"/>
      <c r="ABM28" s="15"/>
      <c r="ABN28" s="15"/>
      <c r="ABO28" s="15"/>
      <c r="ABP28" s="15"/>
      <c r="ABQ28" s="15"/>
      <c r="ABR28" s="15"/>
      <c r="ABS28" s="15"/>
      <c r="ABT28" s="15"/>
      <c r="ABU28" s="15"/>
      <c r="ABV28" s="15"/>
      <c r="ABW28" s="15"/>
      <c r="ABX28" s="15"/>
      <c r="ABY28" s="15"/>
      <c r="ABZ28" s="15"/>
      <c r="ACA28" s="15"/>
      <c r="ACB28" s="15"/>
      <c r="ACC28" s="15"/>
      <c r="ACD28" s="15"/>
      <c r="ACE28" s="15"/>
      <c r="ACF28" s="15"/>
      <c r="ACG28" s="15"/>
      <c r="ACH28" s="15"/>
      <c r="ACI28" s="15"/>
      <c r="ACJ28" s="15"/>
      <c r="ACK28" s="15"/>
      <c r="ACL28" s="15"/>
      <c r="ACM28" s="15"/>
      <c r="ACN28" s="15"/>
      <c r="ACO28" s="15"/>
      <c r="ACP28" s="15"/>
      <c r="ACQ28" s="15"/>
      <c r="ACR28" s="15"/>
      <c r="ACS28" s="15"/>
      <c r="ACT28" s="15"/>
      <c r="ACU28" s="15"/>
      <c r="ACV28" s="15"/>
      <c r="ACW28" s="15"/>
      <c r="ACX28" s="15"/>
      <c r="ACY28" s="15"/>
      <c r="ACZ28" s="15"/>
      <c r="ADA28" s="15"/>
      <c r="ADB28" s="15"/>
      <c r="ADC28" s="15"/>
      <c r="ADD28" s="15"/>
      <c r="ADE28" s="15"/>
      <c r="ADF28" s="15"/>
      <c r="ADG28" s="15"/>
      <c r="ADH28" s="15"/>
      <c r="ADI28" s="15"/>
      <c r="ADJ28" s="15"/>
      <c r="ADK28" s="15"/>
      <c r="ADL28" s="15"/>
      <c r="ADM28" s="15"/>
      <c r="ADN28" s="15"/>
      <c r="ADO28" s="15"/>
      <c r="ADP28" s="15"/>
      <c r="ADQ28" s="15"/>
      <c r="ADR28" s="15"/>
      <c r="ADS28" s="15"/>
      <c r="ADT28" s="15"/>
      <c r="ADU28" s="15"/>
      <c r="ADV28" s="15"/>
      <c r="ADW28" s="15"/>
      <c r="ADX28" s="15"/>
      <c r="ADY28" s="15"/>
      <c r="ADZ28" s="15"/>
      <c r="AEA28" s="15"/>
      <c r="AEB28" s="15"/>
      <c r="AEC28" s="15"/>
      <c r="AED28" s="15"/>
      <c r="AEE28" s="15"/>
      <c r="AEF28" s="15"/>
      <c r="AEG28" s="15"/>
      <c r="AEH28" s="15"/>
      <c r="AEI28" s="15"/>
      <c r="AEJ28" s="15"/>
      <c r="AEK28" s="15"/>
      <c r="AEL28" s="15"/>
      <c r="AEM28" s="15"/>
      <c r="AEN28" s="15"/>
      <c r="AEO28" s="15"/>
      <c r="AEP28" s="15"/>
      <c r="AEQ28" s="15"/>
      <c r="AER28" s="15"/>
      <c r="AES28" s="15"/>
      <c r="AET28" s="15"/>
      <c r="AEU28" s="15"/>
      <c r="AEV28" s="15"/>
      <c r="AEW28" s="15"/>
      <c r="AEX28" s="15"/>
      <c r="AEY28" s="15"/>
      <c r="AEZ28" s="15"/>
      <c r="AFA28" s="15"/>
      <c r="AFB28" s="15"/>
      <c r="AFC28" s="15"/>
      <c r="AFD28" s="15"/>
      <c r="AFE28" s="15"/>
      <c r="AFF28" s="15"/>
      <c r="AFG28" s="15"/>
      <c r="AFH28" s="15"/>
      <c r="AFI28" s="15"/>
      <c r="AFJ28" s="15"/>
      <c r="AFK28" s="15"/>
      <c r="AFL28" s="15"/>
      <c r="AFM28" s="15"/>
      <c r="AFN28" s="15"/>
      <c r="AFO28" s="15"/>
      <c r="AFP28" s="15"/>
      <c r="AFQ28" s="15"/>
      <c r="AFR28" s="15"/>
      <c r="AFS28" s="15"/>
      <c r="AFT28" s="15"/>
      <c r="AFU28" s="15"/>
      <c r="AFV28" s="15"/>
      <c r="AFW28" s="15"/>
      <c r="AFX28" s="15"/>
      <c r="AFY28" s="15"/>
      <c r="AFZ28" s="15"/>
      <c r="AGA28" s="15"/>
      <c r="AGB28" s="15"/>
      <c r="AGC28" s="15"/>
      <c r="AGD28" s="15"/>
      <c r="AGE28" s="15"/>
      <c r="AGF28" s="15"/>
      <c r="AGG28" s="15"/>
      <c r="AGH28" s="15"/>
      <c r="AGI28" s="15"/>
      <c r="AGJ28" s="15"/>
      <c r="AGK28" s="15"/>
      <c r="AGL28" s="15"/>
      <c r="AGM28" s="15"/>
      <c r="AGN28" s="15"/>
      <c r="AGO28" s="15"/>
      <c r="AGP28" s="15"/>
      <c r="AGQ28" s="15"/>
      <c r="AGR28" s="15"/>
      <c r="AGS28" s="15"/>
      <c r="AGT28" s="15"/>
      <c r="AGU28" s="15"/>
      <c r="AGV28" s="15"/>
      <c r="AGW28" s="15"/>
      <c r="AGX28" s="15"/>
      <c r="AGY28" s="15"/>
      <c r="AGZ28" s="15"/>
      <c r="AHA28" s="15"/>
      <c r="AHB28" s="15"/>
      <c r="AHC28" s="15"/>
      <c r="AHD28" s="15"/>
      <c r="AHE28" s="15"/>
      <c r="AHF28" s="15"/>
      <c r="AHG28" s="15"/>
      <c r="AHH28" s="15"/>
      <c r="AHI28" s="15"/>
      <c r="AHJ28" s="15"/>
      <c r="AHK28" s="15"/>
      <c r="AHL28" s="15"/>
      <c r="AHM28" s="15"/>
      <c r="AHN28" s="15"/>
      <c r="AHO28" s="15"/>
      <c r="AHP28" s="15"/>
      <c r="AHQ28" s="15"/>
      <c r="AHR28" s="15"/>
      <c r="AHS28" s="15"/>
      <c r="AHT28" s="15"/>
      <c r="AHU28" s="15"/>
      <c r="AHV28" s="15"/>
      <c r="AHW28" s="15"/>
      <c r="AHX28" s="15"/>
      <c r="AHY28" s="15"/>
      <c r="AHZ28" s="15"/>
      <c r="AIA28" s="15"/>
      <c r="AIB28" s="15"/>
      <c r="AIC28" s="15"/>
      <c r="AID28" s="15"/>
      <c r="AIE28" s="15"/>
      <c r="AIF28" s="15"/>
      <c r="AIG28" s="15"/>
      <c r="AIH28" s="15"/>
      <c r="AII28" s="15"/>
      <c r="AIJ28" s="15"/>
      <c r="AIK28" s="15"/>
      <c r="AIL28" s="15"/>
      <c r="AIM28" s="15"/>
      <c r="AIN28" s="15"/>
      <c r="AIO28" s="15"/>
      <c r="AIP28" s="15"/>
      <c r="AIQ28" s="15"/>
      <c r="AIR28" s="15"/>
      <c r="AIS28" s="15"/>
      <c r="AIT28" s="15"/>
      <c r="AIU28" s="15"/>
      <c r="AIV28" s="15"/>
      <c r="AIW28" s="15"/>
      <c r="AIX28" s="15"/>
      <c r="AIY28" s="15"/>
      <c r="AIZ28" s="15"/>
      <c r="AJA28" s="15"/>
      <c r="AJB28" s="15"/>
      <c r="AJC28" s="15"/>
      <c r="AJD28" s="15"/>
      <c r="AJE28" s="15"/>
      <c r="AJF28" s="15"/>
      <c r="AJG28" s="15"/>
      <c r="AJH28" s="15"/>
      <c r="AJI28" s="15"/>
      <c r="AJJ28" s="15"/>
      <c r="AJK28" s="15"/>
      <c r="AJL28" s="15"/>
      <c r="AJM28" s="15"/>
      <c r="AJN28" s="15"/>
      <c r="AJO28" s="15"/>
      <c r="AJP28" s="15"/>
      <c r="AJQ28" s="15"/>
      <c r="AJR28" s="15"/>
      <c r="AJS28" s="15"/>
      <c r="AJT28" s="15"/>
      <c r="AJU28" s="15"/>
      <c r="AJV28" s="15"/>
      <c r="AJW28" s="15"/>
      <c r="AJX28" s="15"/>
      <c r="AJY28" s="15"/>
      <c r="AJZ28" s="15"/>
      <c r="AKA28" s="15"/>
      <c r="AKB28" s="15"/>
      <c r="AKC28" s="15"/>
      <c r="AKD28" s="15"/>
      <c r="AKE28" s="15"/>
      <c r="AKF28" s="15"/>
      <c r="AKG28" s="15"/>
      <c r="AKH28" s="15"/>
      <c r="AKI28" s="15"/>
      <c r="AKJ28" s="15"/>
      <c r="AKK28" s="15"/>
      <c r="AKL28" s="15"/>
      <c r="AKM28" s="15"/>
      <c r="AKN28" s="15"/>
      <c r="AKO28" s="15"/>
      <c r="AKP28" s="15"/>
      <c r="AKQ28" s="15"/>
      <c r="AKR28" s="15"/>
      <c r="AKS28" s="15"/>
      <c r="AKT28" s="15"/>
      <c r="AKU28" s="15"/>
      <c r="AKV28" s="15"/>
      <c r="AKW28" s="15"/>
      <c r="AKX28" s="15"/>
      <c r="AKY28" s="15"/>
      <c r="AKZ28" s="15"/>
      <c r="ALA28" s="15"/>
      <c r="ALB28" s="15"/>
      <c r="ALC28" s="15"/>
      <c r="ALD28" s="15"/>
      <c r="ALE28" s="15"/>
      <c r="ALF28" s="15"/>
      <c r="ALG28" s="15"/>
      <c r="ALH28" s="15"/>
      <c r="ALI28" s="15"/>
      <c r="ALJ28" s="15"/>
      <c r="ALK28" s="15"/>
      <c r="ALL28" s="15"/>
      <c r="ALM28" s="15"/>
      <c r="ALN28" s="15"/>
      <c r="ALO28" s="15"/>
      <c r="ALP28" s="15"/>
      <c r="ALQ28" s="15"/>
      <c r="ALR28" s="15"/>
      <c r="ALS28" s="15"/>
      <c r="ALT28" s="15"/>
      <c r="ALU28" s="15"/>
      <c r="ALV28" s="15"/>
      <c r="ALW28" s="15"/>
      <c r="ALX28" s="15"/>
      <c r="ALY28" s="15"/>
      <c r="ALZ28" s="15"/>
      <c r="AMA28" s="15"/>
      <c r="AMB28" s="15"/>
      <c r="AMC28" s="15"/>
      <c r="AMD28" s="15"/>
      <c r="AME28" s="15"/>
      <c r="AMF28" s="15"/>
      <c r="AMG28" s="15"/>
      <c r="AMH28" s="15"/>
      <c r="AMI28" s="15"/>
      <c r="AMJ28" s="15"/>
      <c r="AMK28" s="15"/>
      <c r="AML28" s="15"/>
      <c r="AMM28" s="15"/>
      <c r="AMN28" s="15"/>
      <c r="AMO28" s="15"/>
      <c r="AMP28" s="15"/>
      <c r="AMQ28" s="15"/>
      <c r="AMR28" s="15"/>
      <c r="AMS28" s="15"/>
      <c r="AMT28" s="15"/>
      <c r="AMU28" s="15"/>
      <c r="AMV28" s="15"/>
      <c r="AMW28" s="15"/>
      <c r="AMX28" s="15"/>
      <c r="AMY28" s="15"/>
      <c r="AMZ28" s="15"/>
      <c r="ANA28" s="15"/>
      <c r="ANB28" s="15"/>
      <c r="ANC28" s="15"/>
      <c r="AND28" s="15"/>
      <c r="ANE28" s="15"/>
      <c r="ANF28" s="15"/>
      <c r="ANG28" s="15"/>
      <c r="ANH28" s="15"/>
      <c r="ANI28" s="15"/>
      <c r="ANJ28" s="15"/>
      <c r="ANK28" s="15"/>
      <c r="ANL28" s="15"/>
      <c r="ANM28" s="15"/>
      <c r="ANN28" s="15"/>
      <c r="ANO28" s="15"/>
      <c r="ANP28" s="15"/>
      <c r="ANQ28" s="15"/>
      <c r="ANR28" s="15"/>
      <c r="ANS28" s="15"/>
      <c r="ANT28" s="15"/>
      <c r="ANU28" s="15"/>
      <c r="ANV28" s="15"/>
      <c r="ANW28" s="15"/>
      <c r="ANX28" s="15"/>
      <c r="ANY28" s="15"/>
      <c r="ANZ28" s="15"/>
      <c r="AOA28" s="15"/>
      <c r="AOB28" s="15"/>
      <c r="AOC28" s="15"/>
      <c r="AOD28" s="15"/>
      <c r="AOE28" s="15"/>
      <c r="AOF28" s="15"/>
      <c r="AOG28" s="15"/>
      <c r="AOH28" s="15"/>
      <c r="AOI28" s="15"/>
      <c r="AOJ28" s="15"/>
      <c r="AOK28" s="15"/>
      <c r="AOL28" s="15"/>
      <c r="AOM28" s="15"/>
      <c r="AON28" s="15"/>
      <c r="AOO28" s="15"/>
      <c r="AOP28" s="15"/>
      <c r="AOQ28" s="15"/>
      <c r="AOR28" s="15"/>
      <c r="AOS28" s="15"/>
      <c r="AOT28" s="15"/>
      <c r="AOU28" s="15"/>
      <c r="AOV28" s="15"/>
      <c r="AOW28" s="15"/>
      <c r="AOX28" s="15"/>
      <c r="AOY28" s="15"/>
      <c r="AOZ28" s="15"/>
      <c r="APA28" s="15"/>
      <c r="APB28" s="15"/>
      <c r="APC28" s="15"/>
      <c r="APD28" s="15"/>
      <c r="APE28" s="15"/>
      <c r="APF28" s="15"/>
      <c r="APG28" s="15"/>
      <c r="APH28" s="15"/>
      <c r="API28" s="15"/>
      <c r="APJ28" s="15"/>
      <c r="APK28" s="15"/>
      <c r="APL28" s="15"/>
      <c r="APM28" s="15"/>
      <c r="APN28" s="15"/>
      <c r="APO28" s="15"/>
      <c r="APP28" s="15"/>
      <c r="APQ28" s="15"/>
      <c r="APR28" s="15"/>
      <c r="APS28" s="15"/>
      <c r="APT28" s="15"/>
      <c r="APU28" s="15"/>
      <c r="APV28" s="15"/>
      <c r="APW28" s="15"/>
      <c r="APX28" s="15"/>
      <c r="APY28" s="15"/>
      <c r="APZ28" s="15"/>
      <c r="AQA28" s="15"/>
      <c r="AQB28" s="15"/>
      <c r="AQC28" s="15"/>
      <c r="AQD28" s="15"/>
      <c r="AQE28" s="15"/>
      <c r="AQF28" s="15"/>
      <c r="AQG28" s="15"/>
      <c r="AQH28" s="15"/>
      <c r="AQI28" s="15"/>
      <c r="AQJ28" s="15"/>
      <c r="AQK28" s="15"/>
      <c r="AQL28" s="15"/>
      <c r="AQM28" s="15"/>
      <c r="AQN28" s="15"/>
      <c r="AQO28" s="15"/>
      <c r="AQP28" s="15"/>
      <c r="AQQ28" s="15"/>
      <c r="AQR28" s="15"/>
      <c r="AQS28" s="15"/>
      <c r="AQT28" s="15"/>
      <c r="AQU28" s="15"/>
      <c r="AQV28" s="15"/>
      <c r="AQW28" s="15"/>
      <c r="AQX28" s="15"/>
      <c r="AQY28" s="15"/>
      <c r="AQZ28" s="15"/>
      <c r="ARA28" s="15"/>
      <c r="ARB28" s="15"/>
      <c r="ARC28" s="15"/>
      <c r="ARD28" s="15"/>
      <c r="ARE28" s="15"/>
      <c r="ARF28" s="15"/>
      <c r="ARG28" s="15"/>
      <c r="ARH28" s="15"/>
      <c r="ARI28" s="15"/>
      <c r="ARJ28" s="15"/>
      <c r="ARK28" s="15"/>
      <c r="ARL28" s="15"/>
      <c r="ARM28" s="15"/>
      <c r="ARN28" s="15"/>
      <c r="ARO28" s="15"/>
      <c r="ARP28" s="15"/>
      <c r="ARQ28" s="15"/>
      <c r="ARR28" s="15"/>
      <c r="ARS28" s="15"/>
      <c r="ART28" s="15"/>
      <c r="ARU28" s="15"/>
      <c r="ARV28" s="15"/>
      <c r="ARW28" s="15"/>
      <c r="ARX28" s="15"/>
      <c r="ARY28" s="15"/>
      <c r="ARZ28" s="15"/>
      <c r="ASA28" s="15"/>
      <c r="ASB28" s="15"/>
      <c r="ASC28" s="15"/>
      <c r="ASD28" s="15"/>
      <c r="ASE28" s="15"/>
      <c r="ASF28" s="15"/>
      <c r="ASG28" s="15"/>
      <c r="ASH28" s="15"/>
      <c r="ASI28" s="15"/>
      <c r="ASJ28" s="15"/>
      <c r="ASK28" s="15"/>
      <c r="ASL28" s="15"/>
      <c r="ASM28" s="15"/>
      <c r="ASN28" s="15"/>
      <c r="ASO28" s="15"/>
      <c r="ASP28" s="15"/>
      <c r="ASQ28" s="15"/>
      <c r="ASR28" s="15"/>
      <c r="ASS28" s="15"/>
      <c r="AST28" s="15"/>
      <c r="ASU28" s="15"/>
      <c r="ASV28" s="15"/>
      <c r="ASW28" s="15"/>
      <c r="ASX28" s="15"/>
      <c r="ASY28" s="15"/>
      <c r="ASZ28" s="15"/>
      <c r="ATA28" s="15"/>
      <c r="ATB28" s="15"/>
      <c r="ATC28" s="15"/>
      <c r="ATD28" s="15"/>
      <c r="ATE28" s="15"/>
      <c r="ATF28" s="15"/>
      <c r="ATG28" s="15"/>
      <c r="ATH28" s="15"/>
      <c r="ATI28" s="15"/>
      <c r="ATJ28" s="15"/>
      <c r="ATK28" s="15"/>
      <c r="ATL28" s="15"/>
      <c r="ATM28" s="15"/>
      <c r="ATN28" s="15"/>
      <c r="ATO28" s="15"/>
      <c r="ATP28" s="15"/>
      <c r="ATQ28" s="15"/>
      <c r="ATR28" s="15"/>
      <c r="ATS28" s="15"/>
      <c r="ATT28" s="15"/>
      <c r="ATU28" s="15"/>
      <c r="ATV28" s="15"/>
      <c r="ATW28" s="15"/>
      <c r="ATX28" s="15"/>
      <c r="ATY28" s="15"/>
      <c r="ATZ28" s="15"/>
      <c r="AUA28" s="15"/>
      <c r="AUB28" s="15"/>
      <c r="AUC28" s="15"/>
      <c r="AUD28" s="15"/>
      <c r="AUE28" s="15"/>
      <c r="AUF28" s="15"/>
      <c r="AUG28" s="15"/>
      <c r="AUH28" s="15"/>
      <c r="AUI28" s="15"/>
      <c r="AUJ28" s="15"/>
      <c r="AUK28" s="15"/>
      <c r="AUL28" s="15"/>
      <c r="AUM28" s="15"/>
      <c r="AUN28" s="15"/>
      <c r="AUO28" s="15"/>
      <c r="AUP28" s="15"/>
      <c r="AUQ28" s="15"/>
      <c r="AUR28" s="15"/>
      <c r="AUS28" s="15"/>
      <c r="AUT28" s="15"/>
      <c r="AUU28" s="15"/>
      <c r="AUV28" s="15"/>
      <c r="AUW28" s="15"/>
      <c r="AUX28" s="15"/>
      <c r="AUY28" s="15"/>
      <c r="AUZ28" s="15"/>
      <c r="AVA28" s="15"/>
      <c r="AVB28" s="15"/>
      <c r="AVC28" s="15"/>
      <c r="AVD28" s="15"/>
      <c r="AVE28" s="15"/>
      <c r="AVF28" s="15"/>
      <c r="AVG28" s="15"/>
      <c r="AVH28" s="15"/>
      <c r="AVI28" s="15"/>
      <c r="AVJ28" s="15"/>
      <c r="AVK28" s="15"/>
      <c r="AVL28" s="15"/>
      <c r="AVM28" s="15"/>
      <c r="AVN28" s="15"/>
      <c r="AVO28" s="15"/>
      <c r="AVP28" s="15"/>
      <c r="AVQ28" s="15"/>
      <c r="AVR28" s="15"/>
      <c r="AVS28" s="15"/>
      <c r="AVT28" s="15"/>
      <c r="AVU28" s="15"/>
      <c r="AVV28" s="15"/>
      <c r="AVW28" s="15"/>
      <c r="AVX28" s="15"/>
      <c r="AVY28" s="15"/>
      <c r="AVZ28" s="15"/>
      <c r="AWA28" s="15"/>
      <c r="AWB28" s="15"/>
      <c r="AWC28" s="15"/>
      <c r="AWD28" s="15"/>
      <c r="AWE28" s="15"/>
      <c r="AWF28" s="15"/>
      <c r="AWG28" s="15"/>
      <c r="AWH28" s="15"/>
      <c r="AWI28" s="15"/>
      <c r="AWJ28" s="15"/>
      <c r="AWK28" s="15"/>
      <c r="AWL28" s="15"/>
      <c r="AWM28" s="15"/>
      <c r="AWN28" s="15"/>
      <c r="AWO28" s="15"/>
      <c r="AWP28" s="15"/>
      <c r="AWQ28" s="15"/>
      <c r="AWR28" s="15"/>
      <c r="AWS28" s="15"/>
      <c r="AWT28" s="15"/>
      <c r="AWU28" s="15"/>
      <c r="AWV28" s="15"/>
      <c r="AWW28" s="15"/>
      <c r="AWX28" s="15"/>
      <c r="AWY28" s="15"/>
      <c r="AWZ28" s="15"/>
      <c r="AXA28" s="15"/>
      <c r="AXB28" s="15"/>
      <c r="AXC28" s="15"/>
      <c r="AXD28" s="15"/>
      <c r="AXE28" s="15"/>
      <c r="AXF28" s="15"/>
      <c r="AXG28" s="15"/>
      <c r="AXH28" s="15"/>
      <c r="AXI28" s="15"/>
      <c r="AXJ28" s="15"/>
      <c r="AXK28" s="15"/>
      <c r="AXL28" s="15"/>
      <c r="AXM28" s="15"/>
      <c r="AXN28" s="15"/>
      <c r="AXO28" s="15"/>
      <c r="AXP28" s="15"/>
      <c r="AXQ28" s="15"/>
      <c r="AXR28" s="15"/>
      <c r="AXS28" s="15"/>
      <c r="AXT28" s="15"/>
      <c r="AXU28" s="15"/>
      <c r="AXV28" s="15"/>
      <c r="AXW28" s="15"/>
      <c r="AXX28" s="15"/>
      <c r="AXY28" s="15"/>
      <c r="AXZ28" s="15"/>
      <c r="AYA28" s="15"/>
      <c r="AYB28" s="15"/>
      <c r="AYC28" s="15"/>
      <c r="AYD28" s="15"/>
      <c r="AYE28" s="15"/>
      <c r="AYF28" s="15"/>
      <c r="AYG28" s="15"/>
      <c r="AYH28" s="15"/>
      <c r="AYI28" s="15"/>
      <c r="AYJ28" s="15"/>
      <c r="AYK28" s="15"/>
      <c r="AYL28" s="15"/>
      <c r="AYM28" s="15"/>
      <c r="AYN28" s="15"/>
      <c r="AYO28" s="15"/>
      <c r="AYP28" s="15"/>
      <c r="AYQ28" s="15"/>
      <c r="AYR28" s="15"/>
      <c r="AYS28" s="15"/>
      <c r="AYT28" s="15"/>
      <c r="AYU28" s="15"/>
      <c r="AYV28" s="15"/>
      <c r="AYW28" s="15"/>
      <c r="AYX28" s="15"/>
      <c r="AYY28" s="15"/>
      <c r="AYZ28" s="15"/>
      <c r="AZA28" s="15"/>
      <c r="AZB28" s="15"/>
      <c r="AZC28" s="15"/>
      <c r="AZD28" s="15"/>
      <c r="AZE28" s="15"/>
      <c r="AZF28" s="15"/>
      <c r="AZG28" s="15"/>
      <c r="AZH28" s="15"/>
      <c r="AZI28" s="15"/>
      <c r="AZJ28" s="15"/>
      <c r="AZK28" s="15"/>
      <c r="AZL28" s="15"/>
      <c r="AZM28" s="15"/>
      <c r="AZN28" s="15"/>
      <c r="AZO28" s="15"/>
      <c r="AZP28" s="15"/>
      <c r="AZQ28" s="15"/>
      <c r="AZR28" s="15"/>
      <c r="AZS28" s="15"/>
      <c r="AZT28" s="15"/>
      <c r="AZU28" s="15"/>
      <c r="AZV28" s="15"/>
      <c r="AZW28" s="15"/>
      <c r="AZX28" s="15"/>
      <c r="AZY28" s="15"/>
      <c r="AZZ28" s="15"/>
      <c r="BAA28" s="15"/>
      <c r="BAB28" s="15"/>
      <c r="BAC28" s="15"/>
      <c r="BAD28" s="15"/>
      <c r="BAE28" s="15"/>
      <c r="BAF28" s="15"/>
      <c r="BAG28" s="15"/>
      <c r="BAH28" s="15"/>
      <c r="BAI28" s="15"/>
      <c r="BAJ28" s="15"/>
      <c r="BAK28" s="15"/>
      <c r="BAL28" s="15"/>
      <c r="BAM28" s="15"/>
      <c r="BAN28" s="15"/>
      <c r="BAO28" s="15"/>
      <c r="BAP28" s="15"/>
      <c r="BAQ28" s="15"/>
      <c r="BAR28" s="15"/>
      <c r="BAS28" s="15"/>
      <c r="BAT28" s="15"/>
      <c r="BAU28" s="15"/>
      <c r="BAV28" s="15"/>
      <c r="BAW28" s="15"/>
      <c r="BAX28" s="15"/>
      <c r="BAY28" s="15"/>
      <c r="BAZ28" s="15"/>
      <c r="BBA28" s="15"/>
      <c r="BBB28" s="15"/>
      <c r="BBC28" s="15"/>
      <c r="BBD28" s="15"/>
      <c r="BBE28" s="15"/>
      <c r="BBF28" s="15"/>
      <c r="BBG28" s="15"/>
      <c r="BBH28" s="15"/>
      <c r="BBI28" s="15"/>
      <c r="BBJ28" s="15"/>
      <c r="BBK28" s="15"/>
      <c r="BBL28" s="15"/>
      <c r="BBM28" s="15"/>
      <c r="BBN28" s="15"/>
      <c r="BBO28" s="15"/>
      <c r="BBP28" s="15"/>
      <c r="BBQ28" s="15"/>
      <c r="BBR28" s="15"/>
      <c r="BBS28" s="15"/>
      <c r="BBT28" s="15"/>
      <c r="BBU28" s="15"/>
      <c r="BBV28" s="15"/>
      <c r="BBW28" s="15"/>
      <c r="BBX28" s="15"/>
      <c r="BBY28" s="15"/>
      <c r="BBZ28" s="15"/>
      <c r="BCA28" s="15"/>
      <c r="BCB28" s="15"/>
      <c r="BCC28" s="15"/>
      <c r="BCD28" s="15"/>
      <c r="BCE28" s="15"/>
      <c r="BCF28" s="15"/>
      <c r="BCG28" s="15"/>
      <c r="BCH28" s="15"/>
      <c r="BCI28" s="15"/>
      <c r="BCJ28" s="15"/>
      <c r="BCK28" s="15"/>
      <c r="BCL28" s="15"/>
      <c r="BCM28" s="15"/>
      <c r="BCN28" s="15"/>
      <c r="BCO28" s="15"/>
      <c r="BCP28" s="15"/>
      <c r="BCQ28" s="15"/>
      <c r="BCR28" s="15"/>
      <c r="BCS28" s="15"/>
      <c r="BCT28" s="15"/>
      <c r="BCU28" s="15"/>
      <c r="BCV28" s="15"/>
      <c r="BCW28" s="15"/>
      <c r="BCX28" s="15"/>
      <c r="BCY28" s="15"/>
      <c r="BCZ28" s="15"/>
      <c r="BDA28" s="15"/>
      <c r="BDB28" s="15"/>
      <c r="BDC28" s="15"/>
      <c r="BDD28" s="15"/>
      <c r="BDE28" s="15"/>
      <c r="BDF28" s="15"/>
      <c r="BDG28" s="15"/>
      <c r="BDH28" s="15"/>
      <c r="BDI28" s="15"/>
      <c r="BDJ28" s="15"/>
      <c r="BDK28" s="15"/>
      <c r="BDL28" s="15"/>
      <c r="BDM28" s="15"/>
      <c r="BDN28" s="15"/>
      <c r="BDO28" s="15"/>
      <c r="BDP28" s="15"/>
      <c r="BDQ28" s="15"/>
      <c r="BDR28" s="15"/>
      <c r="BDS28" s="15"/>
      <c r="BDT28" s="15"/>
      <c r="BDU28" s="15"/>
      <c r="BDV28" s="15"/>
      <c r="BDW28" s="15"/>
      <c r="BDX28" s="15"/>
      <c r="BDY28" s="15"/>
      <c r="BDZ28" s="15"/>
      <c r="BEA28" s="15"/>
      <c r="BEB28" s="15"/>
      <c r="BEC28" s="15"/>
      <c r="BED28" s="15"/>
      <c r="BEE28" s="15"/>
      <c r="BEF28" s="15"/>
      <c r="BEG28" s="15"/>
      <c r="BEH28" s="15"/>
      <c r="BEI28" s="15"/>
      <c r="BEJ28" s="15"/>
      <c r="BEK28" s="15"/>
      <c r="BEL28" s="15"/>
      <c r="BEM28" s="15"/>
      <c r="BEN28" s="15"/>
      <c r="BEO28" s="15"/>
      <c r="BEP28" s="15"/>
      <c r="BEQ28" s="15"/>
      <c r="BER28" s="15"/>
      <c r="BES28" s="15"/>
      <c r="BET28" s="15"/>
      <c r="BEU28" s="15"/>
      <c r="BEV28" s="15"/>
      <c r="BEW28" s="15"/>
      <c r="BEX28" s="15"/>
      <c r="BEY28" s="15"/>
      <c r="BEZ28" s="15"/>
      <c r="BFA28" s="15"/>
      <c r="BFB28" s="15"/>
      <c r="BFC28" s="15"/>
      <c r="BFD28" s="15"/>
      <c r="BFE28" s="15"/>
      <c r="BFF28" s="15"/>
      <c r="BFG28" s="15"/>
      <c r="BFH28" s="15"/>
      <c r="BFI28" s="15"/>
      <c r="BFJ28" s="15"/>
      <c r="BFK28" s="15"/>
      <c r="BFL28" s="15"/>
      <c r="BFM28" s="15"/>
      <c r="BFN28" s="15"/>
      <c r="BFO28" s="15"/>
      <c r="BFP28" s="15"/>
      <c r="BFQ28" s="15"/>
      <c r="BFR28" s="15"/>
      <c r="BFS28" s="15"/>
      <c r="BFT28" s="15"/>
      <c r="BFU28" s="15"/>
      <c r="BFV28" s="15"/>
      <c r="BFW28" s="15"/>
      <c r="BFX28" s="15"/>
      <c r="BFY28" s="15"/>
      <c r="BFZ28" s="15"/>
      <c r="BGA28" s="15"/>
      <c r="BGB28" s="15"/>
      <c r="BGC28" s="15"/>
      <c r="BGD28" s="15"/>
      <c r="BGE28" s="15"/>
      <c r="BGF28" s="15"/>
      <c r="BGG28" s="15"/>
      <c r="BGH28" s="15"/>
      <c r="BGI28" s="15"/>
      <c r="BGJ28" s="15"/>
      <c r="BGK28" s="15"/>
      <c r="BGL28" s="15"/>
      <c r="BGM28" s="15"/>
      <c r="BGN28" s="15"/>
      <c r="BGO28" s="15"/>
      <c r="BGP28" s="15"/>
      <c r="BGQ28" s="15"/>
      <c r="BGR28" s="15"/>
      <c r="BGS28" s="15"/>
      <c r="BGT28" s="15"/>
      <c r="BGU28" s="15"/>
      <c r="BGV28" s="15"/>
      <c r="BGW28" s="15"/>
      <c r="BGX28" s="15"/>
      <c r="BGY28" s="15"/>
      <c r="BGZ28" s="15"/>
      <c r="BHA28" s="15"/>
      <c r="BHB28" s="15"/>
      <c r="BHC28" s="15"/>
      <c r="BHD28" s="15"/>
      <c r="BHE28" s="15"/>
      <c r="BHF28" s="15"/>
      <c r="BHG28" s="15"/>
      <c r="BHH28" s="15"/>
      <c r="BHI28" s="15"/>
      <c r="BHJ28" s="15"/>
      <c r="BHK28" s="15"/>
      <c r="BHL28" s="15"/>
      <c r="BHM28" s="15"/>
      <c r="BHN28" s="15"/>
      <c r="BHO28" s="15"/>
      <c r="BHP28" s="15"/>
      <c r="BHQ28" s="15"/>
      <c r="BHR28" s="15"/>
      <c r="BHS28" s="15"/>
      <c r="BHT28" s="15"/>
      <c r="BHU28" s="15"/>
      <c r="BHV28" s="15"/>
      <c r="BHW28" s="15"/>
      <c r="BHX28" s="15"/>
      <c r="BHY28" s="15"/>
      <c r="BHZ28" s="15"/>
      <c r="BIA28" s="15"/>
      <c r="BIB28" s="15"/>
      <c r="BIC28" s="15"/>
      <c r="BID28" s="15"/>
      <c r="BIE28" s="15"/>
      <c r="BIF28" s="15"/>
      <c r="BIG28" s="15"/>
      <c r="BIH28" s="15"/>
      <c r="BII28" s="15"/>
      <c r="BIJ28" s="15"/>
      <c r="BIK28" s="15"/>
      <c r="BIL28" s="15"/>
      <c r="BIM28" s="15"/>
      <c r="BIN28" s="15"/>
      <c r="BIO28" s="15"/>
      <c r="BIP28" s="15"/>
      <c r="BIQ28" s="15"/>
      <c r="BIR28" s="15"/>
      <c r="BIS28" s="15"/>
      <c r="BIT28" s="15"/>
      <c r="BIU28" s="15"/>
      <c r="BIV28" s="15"/>
      <c r="BIW28" s="15"/>
      <c r="BIX28" s="15"/>
      <c r="BIY28" s="15"/>
      <c r="BIZ28" s="15"/>
      <c r="BJA28" s="15"/>
      <c r="BJB28" s="15"/>
      <c r="BJC28" s="15"/>
      <c r="BJD28" s="15"/>
      <c r="BJE28" s="15"/>
      <c r="BJF28" s="15"/>
      <c r="BJG28" s="15"/>
      <c r="BJH28" s="15"/>
      <c r="BJI28" s="15"/>
      <c r="BJJ28" s="15"/>
      <c r="BJK28" s="15"/>
      <c r="BJL28" s="15"/>
      <c r="BJM28" s="15"/>
      <c r="BJN28" s="15"/>
      <c r="BJO28" s="15"/>
      <c r="BJP28" s="15"/>
      <c r="BJQ28" s="15"/>
      <c r="BJR28" s="15"/>
      <c r="BJS28" s="15"/>
      <c r="BJT28" s="15"/>
      <c r="BJU28" s="15"/>
      <c r="BJV28" s="15"/>
      <c r="BJW28" s="15"/>
      <c r="BJX28" s="15"/>
      <c r="BJY28" s="15"/>
      <c r="BJZ28" s="15"/>
      <c r="BKA28" s="15"/>
      <c r="BKB28" s="15"/>
      <c r="BKC28" s="15"/>
      <c r="BKD28" s="15"/>
      <c r="BKE28" s="15"/>
      <c r="BKF28" s="15"/>
      <c r="BKG28" s="15"/>
      <c r="BKH28" s="15"/>
      <c r="BKI28" s="15"/>
      <c r="BKJ28" s="15"/>
      <c r="BKK28" s="15"/>
      <c r="BKL28" s="15"/>
      <c r="BKM28" s="15"/>
      <c r="BKN28" s="15"/>
      <c r="BKO28" s="15"/>
      <c r="BKP28" s="15"/>
      <c r="BKQ28" s="15"/>
      <c r="BKR28" s="15"/>
      <c r="BKS28" s="15"/>
      <c r="BKT28" s="15"/>
      <c r="BKU28" s="15"/>
      <c r="BKV28" s="15"/>
      <c r="BKW28" s="15"/>
      <c r="BKX28" s="15"/>
      <c r="BKY28" s="15"/>
      <c r="BKZ28" s="15"/>
      <c r="BLA28" s="15"/>
      <c r="BLB28" s="15"/>
      <c r="BLC28" s="15"/>
      <c r="BLD28" s="15"/>
      <c r="BLE28" s="15"/>
      <c r="BLF28" s="15"/>
      <c r="BLG28" s="15"/>
      <c r="BLH28" s="15"/>
      <c r="BLI28" s="15"/>
      <c r="BLJ28" s="15"/>
      <c r="BLK28" s="15"/>
      <c r="BLL28" s="15"/>
      <c r="BLM28" s="15"/>
      <c r="BLN28" s="15"/>
      <c r="BLO28" s="15"/>
      <c r="BLP28" s="15"/>
      <c r="BLQ28" s="15"/>
      <c r="BLR28" s="15"/>
      <c r="BLS28" s="15"/>
      <c r="BLT28" s="15"/>
      <c r="BLU28" s="15"/>
      <c r="BLV28" s="15"/>
      <c r="BLW28" s="15"/>
      <c r="BLX28" s="15"/>
      <c r="BLY28" s="15"/>
      <c r="BLZ28" s="15"/>
      <c r="BMA28" s="15"/>
      <c r="BMB28" s="15"/>
      <c r="BMC28" s="15"/>
      <c r="BMD28" s="15"/>
      <c r="BME28" s="15"/>
      <c r="BMF28" s="15"/>
      <c r="BMG28" s="15"/>
      <c r="BMH28" s="15"/>
      <c r="BMI28" s="15"/>
      <c r="BMJ28" s="15"/>
      <c r="BMK28" s="15"/>
      <c r="BML28" s="15"/>
      <c r="BMM28" s="15"/>
      <c r="BMN28" s="15"/>
      <c r="BMO28" s="15"/>
      <c r="BMP28" s="15"/>
      <c r="BMQ28" s="15"/>
      <c r="BMR28" s="15"/>
      <c r="BMS28" s="15"/>
      <c r="BMT28" s="15"/>
      <c r="BMU28" s="15"/>
      <c r="BMV28" s="15"/>
      <c r="BMW28" s="15"/>
      <c r="BMX28" s="15"/>
      <c r="BMY28" s="15"/>
      <c r="BMZ28" s="15"/>
      <c r="BNA28" s="15"/>
      <c r="BNB28" s="15"/>
      <c r="BNC28" s="15"/>
      <c r="BND28" s="15"/>
      <c r="BNE28" s="15"/>
      <c r="BNF28" s="15"/>
      <c r="BNG28" s="15"/>
      <c r="BNH28" s="15"/>
      <c r="BNI28" s="15"/>
      <c r="BNJ28" s="15"/>
      <c r="BNK28" s="15"/>
      <c r="BNL28" s="15"/>
      <c r="BNM28" s="15"/>
      <c r="BNN28" s="15"/>
      <c r="BNO28" s="15"/>
      <c r="BNP28" s="15"/>
      <c r="BNQ28" s="15"/>
      <c r="BNR28" s="15"/>
      <c r="BNS28" s="15"/>
      <c r="BNT28" s="15"/>
      <c r="BNU28" s="15"/>
      <c r="BNV28" s="15"/>
      <c r="BNW28" s="15"/>
      <c r="BNX28" s="15"/>
      <c r="BNY28" s="15"/>
      <c r="BNZ28" s="15"/>
      <c r="BOA28" s="15"/>
      <c r="BOB28" s="15"/>
      <c r="BOC28" s="15"/>
      <c r="BOD28" s="15"/>
      <c r="BOE28" s="15"/>
      <c r="BOF28" s="15"/>
      <c r="BOG28" s="15"/>
      <c r="BOH28" s="15"/>
      <c r="BOI28" s="15"/>
      <c r="BOJ28" s="15"/>
      <c r="BOK28" s="15"/>
      <c r="BOL28" s="15"/>
      <c r="BOM28" s="15"/>
      <c r="BON28" s="15"/>
      <c r="BOO28" s="15"/>
      <c r="BOP28" s="15"/>
      <c r="BOQ28" s="15"/>
      <c r="BOR28" s="15"/>
      <c r="BOS28" s="15"/>
      <c r="BOT28" s="15"/>
      <c r="BOU28" s="15"/>
      <c r="BOV28" s="15"/>
      <c r="BOW28" s="15"/>
      <c r="BOX28" s="15"/>
      <c r="BOY28" s="15"/>
      <c r="BOZ28" s="15"/>
      <c r="BPA28" s="15"/>
      <c r="BPB28" s="15"/>
      <c r="BPC28" s="15"/>
      <c r="BPD28" s="15"/>
      <c r="BPE28" s="15"/>
      <c r="BPF28" s="15"/>
      <c r="BPG28" s="15"/>
      <c r="BPH28" s="15"/>
      <c r="BPI28" s="15"/>
      <c r="BPJ28" s="15"/>
      <c r="BPK28" s="15"/>
      <c r="BPL28" s="15"/>
      <c r="BPM28" s="15"/>
      <c r="BPN28" s="15"/>
      <c r="BPO28" s="15"/>
      <c r="BPP28" s="15"/>
      <c r="BPQ28" s="15"/>
      <c r="BPR28" s="15"/>
      <c r="BPS28" s="15"/>
      <c r="BPT28" s="15"/>
      <c r="BPU28" s="15"/>
      <c r="BPV28" s="15"/>
      <c r="BPW28" s="15"/>
      <c r="BPX28" s="15"/>
      <c r="BPY28" s="15"/>
      <c r="BPZ28" s="15"/>
      <c r="BQA28" s="15"/>
      <c r="BQB28" s="15"/>
      <c r="BQC28" s="15"/>
      <c r="BQD28" s="15"/>
      <c r="BQE28" s="15"/>
      <c r="BQF28" s="15"/>
      <c r="BQG28" s="15"/>
      <c r="BQH28" s="15"/>
      <c r="BQI28" s="15"/>
      <c r="BQJ28" s="15"/>
      <c r="BQK28" s="15"/>
      <c r="BQL28" s="15"/>
      <c r="BQM28" s="15"/>
      <c r="BQN28" s="15"/>
      <c r="BQO28" s="15"/>
      <c r="BQP28" s="15"/>
      <c r="BQQ28" s="15"/>
      <c r="BQR28" s="15"/>
      <c r="BQS28" s="15"/>
      <c r="BQT28" s="15"/>
      <c r="BQU28" s="15"/>
      <c r="BQV28" s="15"/>
      <c r="BQW28" s="15"/>
      <c r="BQX28" s="15"/>
      <c r="BQY28" s="15"/>
      <c r="BQZ28" s="15"/>
      <c r="BRA28" s="15"/>
      <c r="BRB28" s="15"/>
      <c r="BRC28" s="15"/>
      <c r="BRD28" s="15"/>
      <c r="BRE28" s="15"/>
      <c r="BRF28" s="15"/>
      <c r="BRG28" s="15"/>
      <c r="BRH28" s="15"/>
      <c r="BRI28" s="15"/>
      <c r="BRJ28" s="15"/>
      <c r="BRK28" s="15"/>
      <c r="BRL28" s="15"/>
      <c r="BRM28" s="15"/>
      <c r="BRN28" s="15"/>
      <c r="BRO28" s="15"/>
      <c r="BRP28" s="15"/>
      <c r="BRQ28" s="15"/>
      <c r="BRR28" s="15"/>
      <c r="BRS28" s="15"/>
      <c r="BRT28" s="15"/>
      <c r="BRU28" s="15"/>
      <c r="BRV28" s="15"/>
      <c r="BRW28" s="15"/>
      <c r="BRX28" s="15"/>
      <c r="BRY28" s="15"/>
      <c r="BRZ28" s="15"/>
      <c r="BSA28" s="15"/>
      <c r="BSB28" s="15"/>
      <c r="BSC28" s="15"/>
      <c r="BSD28" s="15"/>
      <c r="BSE28" s="15"/>
      <c r="BSF28" s="15"/>
      <c r="BSG28" s="15"/>
      <c r="BSH28" s="15"/>
      <c r="BSI28" s="15"/>
      <c r="BSJ28" s="15"/>
      <c r="BSK28" s="15"/>
      <c r="BSL28" s="15"/>
      <c r="BSM28" s="15"/>
      <c r="BSN28" s="15"/>
      <c r="BSO28" s="15"/>
      <c r="BSP28" s="15"/>
      <c r="BSQ28" s="15"/>
      <c r="BSR28" s="15"/>
      <c r="BSS28" s="15"/>
      <c r="BST28" s="15"/>
      <c r="BSU28" s="15"/>
      <c r="BSV28" s="15"/>
      <c r="BSW28" s="15"/>
      <c r="BSX28" s="15"/>
      <c r="BSY28" s="15"/>
      <c r="BSZ28" s="15"/>
      <c r="BTA28" s="15"/>
      <c r="BTB28" s="15"/>
      <c r="BTC28" s="15"/>
      <c r="BTD28" s="15"/>
      <c r="BTE28" s="15"/>
      <c r="BTF28" s="15"/>
      <c r="BTG28" s="15"/>
      <c r="BTH28" s="15"/>
      <c r="BTI28" s="15"/>
      <c r="BTJ28" s="15"/>
      <c r="BTK28" s="15"/>
      <c r="BTL28" s="15"/>
      <c r="BTM28" s="15"/>
      <c r="BTN28" s="15"/>
      <c r="BTO28" s="15"/>
      <c r="BTP28" s="15"/>
      <c r="BTQ28" s="15"/>
      <c r="BTR28" s="15"/>
      <c r="BTS28" s="15"/>
      <c r="BTT28" s="15"/>
      <c r="BTU28" s="15"/>
      <c r="BTV28" s="15"/>
      <c r="BTW28" s="15"/>
      <c r="BTX28" s="15"/>
      <c r="BTY28" s="15"/>
      <c r="BTZ28" s="15"/>
      <c r="BUA28" s="15"/>
      <c r="BUB28" s="15"/>
      <c r="BUC28" s="15"/>
      <c r="BUD28" s="15"/>
      <c r="BUE28" s="15"/>
      <c r="BUF28" s="15"/>
      <c r="BUG28" s="15"/>
      <c r="BUH28" s="15"/>
      <c r="BUI28" s="15"/>
      <c r="BUJ28" s="15"/>
      <c r="BUK28" s="15"/>
      <c r="BUL28" s="15"/>
      <c r="BUM28" s="15"/>
      <c r="BUN28" s="15"/>
      <c r="BUO28" s="15"/>
      <c r="BUP28" s="15"/>
      <c r="BUQ28" s="15"/>
      <c r="BUR28" s="15"/>
      <c r="BUS28" s="15"/>
      <c r="BUT28" s="15"/>
      <c r="BUU28" s="15"/>
      <c r="BUV28" s="15"/>
      <c r="BUW28" s="15"/>
      <c r="BUX28" s="15"/>
      <c r="BUY28" s="15"/>
      <c r="BUZ28" s="15"/>
      <c r="BVA28" s="15"/>
      <c r="BVB28" s="15"/>
      <c r="BVC28" s="15"/>
      <c r="BVD28" s="15"/>
      <c r="BVE28" s="15"/>
      <c r="BVF28" s="15"/>
      <c r="BVG28" s="15"/>
      <c r="BVH28" s="15"/>
      <c r="BVI28" s="15"/>
      <c r="BVJ28" s="15"/>
      <c r="BVK28" s="15"/>
      <c r="BVL28" s="15"/>
      <c r="BVM28" s="15"/>
      <c r="BVN28" s="15"/>
      <c r="BVO28" s="15"/>
      <c r="BVP28" s="15"/>
      <c r="BVQ28" s="15"/>
      <c r="BVR28" s="15"/>
      <c r="BVS28" s="15"/>
      <c r="BVT28" s="15"/>
      <c r="BVU28" s="15"/>
      <c r="BVV28" s="15"/>
      <c r="BVW28" s="15"/>
      <c r="BVX28" s="15"/>
      <c r="BVY28" s="15"/>
      <c r="BVZ28" s="15"/>
      <c r="BWA28" s="15"/>
      <c r="BWB28" s="15"/>
      <c r="BWC28" s="15"/>
      <c r="BWD28" s="15"/>
      <c r="BWE28" s="15"/>
      <c r="BWF28" s="15"/>
      <c r="BWG28" s="15"/>
      <c r="BWH28" s="15"/>
      <c r="BWI28" s="15"/>
      <c r="BWJ28" s="15"/>
      <c r="BWK28" s="15"/>
      <c r="BWL28" s="15"/>
      <c r="BWM28" s="15"/>
      <c r="BWN28" s="15"/>
      <c r="BWO28" s="15"/>
      <c r="BWP28" s="15"/>
      <c r="BWQ28" s="15"/>
      <c r="BWR28" s="15"/>
      <c r="BWS28" s="15"/>
      <c r="BWT28" s="15"/>
      <c r="BWU28" s="15"/>
      <c r="BWV28" s="15"/>
      <c r="BWW28" s="15"/>
      <c r="BWX28" s="15"/>
      <c r="BWY28" s="15"/>
      <c r="BWZ28" s="15"/>
      <c r="BXA28" s="15"/>
      <c r="BXB28" s="15"/>
      <c r="BXC28" s="15"/>
      <c r="BXD28" s="15"/>
      <c r="BXE28" s="15"/>
      <c r="BXF28" s="15"/>
      <c r="BXG28" s="15"/>
      <c r="BXH28" s="15"/>
      <c r="BXI28" s="15"/>
      <c r="BXJ28" s="15"/>
      <c r="BXK28" s="15"/>
      <c r="BXL28" s="15"/>
      <c r="BXM28" s="15"/>
      <c r="BXN28" s="15"/>
      <c r="BXO28" s="15"/>
      <c r="BXP28" s="15"/>
      <c r="BXQ28" s="15"/>
      <c r="BXR28" s="15"/>
      <c r="BXS28" s="15"/>
      <c r="BXT28" s="15"/>
      <c r="BXU28" s="15"/>
      <c r="BXV28" s="15"/>
      <c r="BXW28" s="15"/>
      <c r="BXX28" s="15"/>
      <c r="BXY28" s="15"/>
      <c r="BXZ28" s="15"/>
      <c r="BYA28" s="15"/>
      <c r="BYB28" s="15"/>
      <c r="BYC28" s="15"/>
      <c r="BYD28" s="15"/>
      <c r="BYE28" s="15"/>
      <c r="BYF28" s="15"/>
      <c r="BYG28" s="15"/>
      <c r="BYH28" s="15"/>
      <c r="BYI28" s="15"/>
      <c r="BYJ28" s="15"/>
      <c r="BYK28" s="15"/>
      <c r="BYL28" s="15"/>
      <c r="BYM28" s="15"/>
      <c r="BYN28" s="15"/>
      <c r="BYO28" s="15"/>
      <c r="BYP28" s="15"/>
      <c r="BYQ28" s="15"/>
      <c r="BYR28" s="15"/>
      <c r="BYS28" s="15"/>
      <c r="BYT28" s="15"/>
      <c r="BYU28" s="15"/>
      <c r="BYV28" s="15"/>
      <c r="BYW28" s="15"/>
      <c r="BYX28" s="15"/>
      <c r="BYY28" s="15"/>
      <c r="BYZ28" s="15"/>
      <c r="BZA28" s="15"/>
      <c r="BZB28" s="15"/>
      <c r="BZC28" s="15"/>
      <c r="BZD28" s="15"/>
      <c r="BZE28" s="15"/>
      <c r="BZF28" s="15"/>
      <c r="BZG28" s="15"/>
      <c r="BZH28" s="15"/>
      <c r="BZI28" s="15"/>
      <c r="BZJ28" s="15"/>
      <c r="BZK28" s="15"/>
      <c r="BZL28" s="15"/>
      <c r="BZM28" s="15"/>
      <c r="BZN28" s="15"/>
      <c r="BZO28" s="15"/>
      <c r="BZP28" s="15"/>
      <c r="BZQ28" s="15"/>
      <c r="BZR28" s="15"/>
      <c r="BZS28" s="15"/>
      <c r="BZT28" s="15"/>
      <c r="BZU28" s="15"/>
      <c r="BZV28" s="15"/>
      <c r="BZW28" s="15"/>
      <c r="BZX28" s="15"/>
      <c r="BZY28" s="15"/>
      <c r="BZZ28" s="15"/>
      <c r="CAA28" s="15"/>
      <c r="CAB28" s="15"/>
      <c r="CAC28" s="15"/>
      <c r="CAD28" s="15"/>
      <c r="CAE28" s="15"/>
      <c r="CAF28" s="15"/>
      <c r="CAG28" s="15"/>
      <c r="CAH28" s="15"/>
      <c r="CAI28" s="15"/>
      <c r="CAJ28" s="15"/>
      <c r="CAK28" s="15"/>
      <c r="CAL28" s="15"/>
      <c r="CAM28" s="15"/>
      <c r="CAN28" s="15"/>
      <c r="CAO28" s="15"/>
      <c r="CAP28" s="15"/>
      <c r="CAQ28" s="15"/>
      <c r="CAR28" s="15"/>
      <c r="CAS28" s="15"/>
      <c r="CAT28" s="15"/>
      <c r="CAU28" s="15"/>
      <c r="CAV28" s="15"/>
      <c r="CAW28" s="15"/>
      <c r="CAX28" s="15"/>
      <c r="CAY28" s="15"/>
      <c r="CAZ28" s="15"/>
      <c r="CBA28" s="15"/>
      <c r="CBB28" s="15"/>
      <c r="CBC28" s="15"/>
      <c r="CBD28" s="15"/>
      <c r="CBE28" s="15"/>
      <c r="CBF28" s="15"/>
      <c r="CBG28" s="15"/>
      <c r="CBH28" s="15"/>
      <c r="CBI28" s="15"/>
      <c r="CBJ28" s="15"/>
      <c r="CBK28" s="15"/>
      <c r="CBL28" s="15"/>
      <c r="CBM28" s="15"/>
      <c r="CBN28" s="15"/>
      <c r="CBO28" s="15"/>
      <c r="CBP28" s="15"/>
      <c r="CBQ28" s="15"/>
      <c r="CBR28" s="15"/>
      <c r="CBS28" s="15"/>
      <c r="CBT28" s="15"/>
      <c r="CBU28" s="15"/>
      <c r="CBV28" s="15"/>
      <c r="CBW28" s="15"/>
      <c r="CBX28" s="15"/>
      <c r="CBY28" s="15"/>
      <c r="CBZ28" s="15"/>
      <c r="CCA28" s="15"/>
      <c r="CCB28" s="15"/>
      <c r="CCC28" s="15"/>
      <c r="CCD28" s="15"/>
      <c r="CCE28" s="15"/>
      <c r="CCF28" s="15"/>
      <c r="CCG28" s="15"/>
      <c r="CCH28" s="15"/>
      <c r="CCI28" s="15"/>
      <c r="CCJ28" s="15"/>
      <c r="CCK28" s="15"/>
      <c r="CCL28" s="15"/>
      <c r="CCM28" s="15"/>
      <c r="CCN28" s="15"/>
      <c r="CCO28" s="15"/>
      <c r="CCP28" s="15"/>
      <c r="CCQ28" s="15"/>
      <c r="CCR28" s="15"/>
      <c r="CCS28" s="15"/>
      <c r="CCT28" s="15"/>
      <c r="CCU28" s="15"/>
      <c r="CCV28" s="15"/>
      <c r="CCW28" s="15"/>
      <c r="CCX28" s="15"/>
      <c r="CCY28" s="15"/>
      <c r="CCZ28" s="15"/>
      <c r="CDA28" s="15"/>
      <c r="CDB28" s="15"/>
      <c r="CDC28" s="15"/>
      <c r="CDD28" s="15"/>
      <c r="CDE28" s="15"/>
      <c r="CDF28" s="15"/>
      <c r="CDG28" s="15"/>
      <c r="CDH28" s="15"/>
      <c r="CDI28" s="15"/>
      <c r="CDJ28" s="15"/>
      <c r="CDK28" s="15"/>
      <c r="CDL28" s="15"/>
      <c r="CDM28" s="15"/>
      <c r="CDN28" s="15"/>
      <c r="CDO28" s="15"/>
      <c r="CDP28" s="15"/>
      <c r="CDQ28" s="15"/>
      <c r="CDR28" s="15"/>
      <c r="CDS28" s="15"/>
      <c r="CDT28" s="15"/>
      <c r="CDU28" s="15"/>
      <c r="CDV28" s="15"/>
      <c r="CDW28" s="15"/>
      <c r="CDX28" s="15"/>
      <c r="CDY28" s="15"/>
      <c r="CDZ28" s="15"/>
      <c r="CEA28" s="15"/>
      <c r="CEB28" s="15"/>
      <c r="CEC28" s="15"/>
      <c r="CED28" s="15"/>
      <c r="CEE28" s="15"/>
      <c r="CEF28" s="15"/>
      <c r="CEG28" s="15"/>
      <c r="CEH28" s="15"/>
      <c r="CEI28" s="15"/>
      <c r="CEJ28" s="15"/>
      <c r="CEK28" s="15"/>
      <c r="CEL28" s="15"/>
      <c r="CEM28" s="15"/>
      <c r="CEN28" s="15"/>
      <c r="CEO28" s="15"/>
      <c r="CEP28" s="15"/>
      <c r="CEQ28" s="15"/>
      <c r="CER28" s="15"/>
      <c r="CES28" s="15"/>
      <c r="CET28" s="15"/>
      <c r="CEU28" s="15"/>
      <c r="CEV28" s="15"/>
      <c r="CEW28" s="15"/>
      <c r="CEX28" s="15"/>
      <c r="CEY28" s="15"/>
      <c r="CEZ28" s="15"/>
      <c r="CFA28" s="15"/>
      <c r="CFB28" s="15"/>
      <c r="CFC28" s="15"/>
      <c r="CFD28" s="15"/>
      <c r="CFE28" s="15"/>
      <c r="CFF28" s="15"/>
      <c r="CFG28" s="15"/>
      <c r="CFH28" s="15"/>
      <c r="CFI28" s="15"/>
      <c r="CFJ28" s="15"/>
      <c r="CFK28" s="15"/>
      <c r="CFL28" s="15"/>
      <c r="CFM28" s="15"/>
      <c r="CFN28" s="15"/>
      <c r="CFO28" s="15"/>
      <c r="CFP28" s="15"/>
      <c r="CFQ28" s="15"/>
      <c r="CFR28" s="15"/>
      <c r="CFS28" s="15"/>
      <c r="CFT28" s="15"/>
      <c r="CFU28" s="15"/>
      <c r="CFV28" s="15"/>
      <c r="CFW28" s="15"/>
      <c r="CFX28" s="15"/>
      <c r="CFY28" s="15"/>
      <c r="CFZ28" s="15"/>
      <c r="CGA28" s="15"/>
      <c r="CGB28" s="15"/>
      <c r="CGC28" s="15"/>
      <c r="CGD28" s="15"/>
      <c r="CGE28" s="15"/>
      <c r="CGF28" s="15"/>
      <c r="CGG28" s="15"/>
      <c r="CGH28" s="15"/>
      <c r="CGI28" s="15"/>
      <c r="CGJ28" s="15"/>
      <c r="CGK28" s="15"/>
      <c r="CGL28" s="15"/>
      <c r="CGM28" s="15"/>
      <c r="CGN28" s="15"/>
      <c r="CGO28" s="15"/>
      <c r="CGP28" s="15"/>
      <c r="CGQ28" s="15"/>
      <c r="CGR28" s="15"/>
      <c r="CGS28" s="15"/>
      <c r="CGT28" s="15"/>
      <c r="CGU28" s="15"/>
      <c r="CGV28" s="15"/>
      <c r="CGW28" s="15"/>
      <c r="CGX28" s="15"/>
      <c r="CGY28" s="15"/>
      <c r="CGZ28" s="15"/>
      <c r="CHA28" s="15"/>
      <c r="CHB28" s="15"/>
      <c r="CHC28" s="15"/>
      <c r="CHD28" s="15"/>
      <c r="CHE28" s="15"/>
      <c r="CHF28" s="15"/>
      <c r="CHG28" s="15"/>
      <c r="CHH28" s="15"/>
      <c r="CHI28" s="15"/>
      <c r="CHJ28" s="15"/>
      <c r="CHK28" s="15"/>
      <c r="CHL28" s="15"/>
      <c r="CHM28" s="15"/>
      <c r="CHN28" s="15"/>
      <c r="CHO28" s="15"/>
      <c r="CHP28" s="15"/>
      <c r="CHQ28" s="15"/>
      <c r="CHR28" s="15"/>
      <c r="CHS28" s="15"/>
      <c r="CHT28" s="15"/>
      <c r="CHU28" s="15"/>
      <c r="CHV28" s="15"/>
      <c r="CHW28" s="15"/>
      <c r="CHX28" s="15"/>
      <c r="CHY28" s="15"/>
      <c r="CHZ28" s="15"/>
      <c r="CIA28" s="15"/>
      <c r="CIB28" s="15"/>
      <c r="CIC28" s="15"/>
      <c r="CID28" s="15"/>
      <c r="CIE28" s="15"/>
      <c r="CIF28" s="15"/>
      <c r="CIG28" s="15"/>
      <c r="CIH28" s="15"/>
      <c r="CII28" s="15"/>
      <c r="CIJ28" s="15"/>
      <c r="CIK28" s="15"/>
      <c r="CIL28" s="15"/>
      <c r="CIM28" s="15"/>
      <c r="CIN28" s="15"/>
      <c r="CIO28" s="15"/>
      <c r="CIP28" s="15"/>
      <c r="CIQ28" s="15"/>
      <c r="CIR28" s="15"/>
      <c r="CIS28" s="15"/>
      <c r="CIT28" s="15"/>
      <c r="CIU28" s="15"/>
      <c r="CIV28" s="15"/>
      <c r="CIW28" s="15"/>
      <c r="CIX28" s="15"/>
      <c r="CIY28" s="15"/>
      <c r="CIZ28" s="15"/>
      <c r="CJA28" s="15"/>
      <c r="CJB28" s="15"/>
      <c r="CJC28" s="15"/>
      <c r="CJD28" s="15"/>
      <c r="CJE28" s="15"/>
      <c r="CJF28" s="15"/>
      <c r="CJG28" s="15"/>
      <c r="CJH28" s="15"/>
      <c r="CJI28" s="15"/>
      <c r="CJJ28" s="15"/>
      <c r="CJK28" s="15"/>
      <c r="CJL28" s="15"/>
      <c r="CJM28" s="15"/>
      <c r="CJN28" s="15"/>
      <c r="CJO28" s="15"/>
      <c r="CJP28" s="15"/>
      <c r="CJQ28" s="15"/>
      <c r="CJR28" s="15"/>
      <c r="CJS28" s="15"/>
      <c r="CJT28" s="15"/>
      <c r="CJU28" s="15"/>
      <c r="CJV28" s="15"/>
      <c r="CJW28" s="15"/>
      <c r="CJX28" s="15"/>
      <c r="CJY28" s="15"/>
      <c r="CJZ28" s="15"/>
      <c r="CKA28" s="15"/>
      <c r="CKB28" s="15"/>
      <c r="CKC28" s="15"/>
      <c r="CKD28" s="15"/>
      <c r="CKE28" s="15"/>
      <c r="CKF28" s="15"/>
      <c r="CKG28" s="15"/>
      <c r="CKH28" s="15"/>
      <c r="CKI28" s="15"/>
      <c r="CKJ28" s="15"/>
      <c r="CKK28" s="15"/>
      <c r="CKL28" s="15"/>
      <c r="CKM28" s="15"/>
      <c r="CKN28" s="15"/>
      <c r="CKO28" s="15"/>
      <c r="CKP28" s="15"/>
      <c r="CKQ28" s="15"/>
      <c r="CKR28" s="15"/>
      <c r="CKS28" s="15"/>
      <c r="CKT28" s="15"/>
      <c r="CKU28" s="15"/>
      <c r="CKV28" s="15"/>
      <c r="CKW28" s="15"/>
      <c r="CKX28" s="15"/>
      <c r="CKY28" s="15"/>
      <c r="CKZ28" s="15"/>
      <c r="CLA28" s="15"/>
      <c r="CLB28" s="15"/>
      <c r="CLC28" s="15"/>
      <c r="CLD28" s="15"/>
      <c r="CLE28" s="15"/>
      <c r="CLF28" s="15"/>
      <c r="CLG28" s="15"/>
      <c r="CLH28" s="15"/>
      <c r="CLI28" s="15"/>
      <c r="CLJ28" s="15"/>
      <c r="CLK28" s="15"/>
      <c r="CLL28" s="15"/>
      <c r="CLM28" s="15"/>
      <c r="CLN28" s="15"/>
      <c r="CLO28" s="15"/>
      <c r="CLP28" s="15"/>
      <c r="CLQ28" s="15"/>
      <c r="CLR28" s="15"/>
      <c r="CLS28" s="15"/>
      <c r="CLT28" s="15"/>
      <c r="CLU28" s="15"/>
      <c r="CLV28" s="15"/>
      <c r="CLW28" s="15"/>
      <c r="CLX28" s="15"/>
      <c r="CLY28" s="15"/>
      <c r="CLZ28" s="15"/>
      <c r="CMA28" s="15"/>
      <c r="CMB28" s="15"/>
      <c r="CMC28" s="15"/>
      <c r="CMD28" s="15"/>
      <c r="CME28" s="15"/>
      <c r="CMF28" s="15"/>
      <c r="CMG28" s="15"/>
      <c r="CMH28" s="15"/>
      <c r="CMI28" s="15"/>
      <c r="CMJ28" s="15"/>
      <c r="CMK28" s="15"/>
      <c r="CML28" s="15"/>
      <c r="CMM28" s="15"/>
      <c r="CMN28" s="15"/>
      <c r="CMO28" s="15"/>
      <c r="CMP28" s="15"/>
      <c r="CMQ28" s="15"/>
      <c r="CMR28" s="15"/>
      <c r="CMS28" s="15"/>
      <c r="CMT28" s="15"/>
      <c r="CMU28" s="15"/>
      <c r="CMV28" s="15"/>
      <c r="CMW28" s="15"/>
      <c r="CMX28" s="15"/>
      <c r="CMY28" s="15"/>
      <c r="CMZ28" s="15"/>
      <c r="CNA28" s="15"/>
      <c r="CNB28" s="15"/>
      <c r="CNC28" s="15"/>
      <c r="CND28" s="15"/>
      <c r="CNE28" s="15"/>
      <c r="CNF28" s="15"/>
      <c r="CNG28" s="15"/>
      <c r="CNH28" s="15"/>
      <c r="CNI28" s="15"/>
      <c r="CNJ28" s="15"/>
      <c r="CNK28" s="15"/>
      <c r="CNL28" s="15"/>
      <c r="CNM28" s="15"/>
      <c r="CNN28" s="15"/>
      <c r="CNO28" s="15"/>
      <c r="CNP28" s="15"/>
      <c r="CNQ28" s="15"/>
      <c r="CNR28" s="15"/>
      <c r="CNS28" s="15"/>
      <c r="CNT28" s="15"/>
      <c r="CNU28" s="15"/>
      <c r="CNV28" s="15"/>
      <c r="CNW28" s="15"/>
      <c r="CNX28" s="15"/>
      <c r="CNY28" s="15"/>
      <c r="CNZ28" s="15"/>
      <c r="COA28" s="15"/>
      <c r="COB28" s="15"/>
      <c r="COC28" s="15"/>
      <c r="COD28" s="15"/>
      <c r="COE28" s="15"/>
      <c r="COF28" s="15"/>
      <c r="COG28" s="15"/>
      <c r="COH28" s="15"/>
      <c r="COI28" s="15"/>
      <c r="COJ28" s="15"/>
      <c r="COK28" s="15"/>
      <c r="COL28" s="15"/>
      <c r="COM28" s="15"/>
      <c r="CON28" s="15"/>
      <c r="COO28" s="15"/>
      <c r="COP28" s="15"/>
      <c r="COQ28" s="15"/>
      <c r="COR28" s="15"/>
      <c r="COS28" s="15"/>
      <c r="COT28" s="15"/>
      <c r="COU28" s="15"/>
      <c r="COV28" s="15"/>
      <c r="COW28" s="15"/>
      <c r="COX28" s="15"/>
      <c r="COY28" s="15"/>
      <c r="COZ28" s="15"/>
      <c r="CPA28" s="15"/>
      <c r="CPB28" s="15"/>
      <c r="CPC28" s="15"/>
      <c r="CPD28" s="15"/>
      <c r="CPE28" s="15"/>
      <c r="CPF28" s="15"/>
      <c r="CPG28" s="15"/>
      <c r="CPH28" s="15"/>
      <c r="CPI28" s="15"/>
      <c r="CPJ28" s="15"/>
      <c r="CPK28" s="15"/>
      <c r="CPL28" s="15"/>
      <c r="CPM28" s="15"/>
      <c r="CPN28" s="15"/>
      <c r="CPO28" s="15"/>
      <c r="CPP28" s="15"/>
      <c r="CPQ28" s="15"/>
      <c r="CPR28" s="15"/>
      <c r="CPS28" s="15"/>
      <c r="CPT28" s="15"/>
      <c r="CPU28" s="15"/>
      <c r="CPV28" s="15"/>
      <c r="CPW28" s="15"/>
      <c r="CPX28" s="15"/>
      <c r="CPY28" s="15"/>
      <c r="CPZ28" s="15"/>
      <c r="CQA28" s="15"/>
      <c r="CQB28" s="15"/>
      <c r="CQC28" s="15"/>
      <c r="CQD28" s="15"/>
      <c r="CQE28" s="15"/>
      <c r="CQF28" s="15"/>
      <c r="CQG28" s="15"/>
      <c r="CQH28" s="15"/>
      <c r="CQI28" s="15"/>
      <c r="CQJ28" s="15"/>
      <c r="CQK28" s="15"/>
      <c r="CQL28" s="15"/>
      <c r="CQM28" s="15"/>
      <c r="CQN28" s="15"/>
      <c r="CQO28" s="15"/>
      <c r="CQP28" s="15"/>
      <c r="CQQ28" s="15"/>
      <c r="CQR28" s="15"/>
      <c r="CQS28" s="15"/>
      <c r="CQT28" s="15"/>
      <c r="CQU28" s="15"/>
      <c r="CQV28" s="15"/>
      <c r="CQW28" s="15"/>
      <c r="CQX28" s="15"/>
      <c r="CQY28" s="15"/>
      <c r="CQZ28" s="15"/>
      <c r="CRA28" s="15"/>
      <c r="CRB28" s="15"/>
      <c r="CRC28" s="15"/>
      <c r="CRD28" s="15"/>
      <c r="CRE28" s="15"/>
      <c r="CRF28" s="15"/>
      <c r="CRG28" s="15"/>
      <c r="CRH28" s="15"/>
      <c r="CRI28" s="15"/>
      <c r="CRJ28" s="15"/>
      <c r="CRK28" s="15"/>
      <c r="CRL28" s="15"/>
      <c r="CRM28" s="15"/>
      <c r="CRN28" s="15"/>
      <c r="CRO28" s="15"/>
      <c r="CRP28" s="15"/>
      <c r="CRQ28" s="15"/>
      <c r="CRR28" s="15"/>
      <c r="CRS28" s="15"/>
      <c r="CRT28" s="15"/>
      <c r="CRU28" s="15"/>
      <c r="CRV28" s="15"/>
      <c r="CRW28" s="15"/>
      <c r="CRX28" s="15"/>
      <c r="CRY28" s="15"/>
      <c r="CRZ28" s="15"/>
      <c r="CSA28" s="15"/>
      <c r="CSB28" s="15"/>
      <c r="CSC28" s="15"/>
      <c r="CSD28" s="15"/>
      <c r="CSE28" s="15"/>
      <c r="CSF28" s="15"/>
      <c r="CSG28" s="15"/>
      <c r="CSH28" s="15"/>
      <c r="CSI28" s="15"/>
      <c r="CSJ28" s="15"/>
      <c r="CSK28" s="15"/>
      <c r="CSL28" s="15"/>
      <c r="CSM28" s="15"/>
      <c r="CSN28" s="15"/>
      <c r="CSO28" s="15"/>
      <c r="CSP28" s="15"/>
      <c r="CSQ28" s="15"/>
      <c r="CSR28" s="15"/>
      <c r="CSS28" s="15"/>
      <c r="CST28" s="15"/>
      <c r="CSU28" s="15"/>
      <c r="CSV28" s="15"/>
      <c r="CSW28" s="15"/>
      <c r="CSX28" s="15"/>
      <c r="CSY28" s="15"/>
      <c r="CSZ28" s="15"/>
      <c r="CTA28" s="15"/>
      <c r="CTB28" s="15"/>
      <c r="CTC28" s="15"/>
      <c r="CTD28" s="15"/>
      <c r="CTE28" s="15"/>
      <c r="CTF28" s="15"/>
      <c r="CTG28" s="15"/>
      <c r="CTH28" s="15"/>
      <c r="CTI28" s="15"/>
      <c r="CTJ28" s="15"/>
      <c r="CTK28" s="15"/>
      <c r="CTL28" s="15"/>
      <c r="CTM28" s="15"/>
      <c r="CTN28" s="15"/>
      <c r="CTO28" s="15"/>
      <c r="CTP28" s="15"/>
      <c r="CTQ28" s="15"/>
      <c r="CTR28" s="15"/>
      <c r="CTS28" s="15"/>
      <c r="CTT28" s="15"/>
      <c r="CTU28" s="15"/>
      <c r="CTV28" s="15"/>
      <c r="CTW28" s="15"/>
      <c r="CTX28" s="15"/>
      <c r="CTY28" s="15"/>
      <c r="CTZ28" s="15"/>
      <c r="CUA28" s="15"/>
      <c r="CUB28" s="15"/>
      <c r="CUC28" s="15"/>
      <c r="CUD28" s="15"/>
      <c r="CUE28" s="15"/>
      <c r="CUF28" s="15"/>
      <c r="CUG28" s="15"/>
      <c r="CUH28" s="15"/>
      <c r="CUI28" s="15"/>
      <c r="CUJ28" s="15"/>
      <c r="CUK28" s="15"/>
      <c r="CUL28" s="15"/>
      <c r="CUM28" s="15"/>
      <c r="CUN28" s="15"/>
      <c r="CUO28" s="15"/>
      <c r="CUP28" s="15"/>
      <c r="CUQ28" s="15"/>
      <c r="CUR28" s="15"/>
      <c r="CUS28" s="15"/>
      <c r="CUT28" s="15"/>
      <c r="CUU28" s="15"/>
      <c r="CUV28" s="15"/>
      <c r="CUW28" s="15"/>
      <c r="CUX28" s="15"/>
      <c r="CUY28" s="15"/>
      <c r="CUZ28" s="15"/>
      <c r="CVA28" s="15"/>
      <c r="CVB28" s="15"/>
      <c r="CVC28" s="15"/>
      <c r="CVD28" s="15"/>
      <c r="CVE28" s="15"/>
      <c r="CVF28" s="15"/>
      <c r="CVG28" s="15"/>
      <c r="CVH28" s="15"/>
      <c r="CVI28" s="15"/>
      <c r="CVJ28" s="15"/>
      <c r="CVK28" s="15"/>
      <c r="CVL28" s="15"/>
      <c r="CVM28" s="15"/>
      <c r="CVN28" s="15"/>
      <c r="CVO28" s="15"/>
      <c r="CVP28" s="15"/>
      <c r="CVQ28" s="15"/>
      <c r="CVR28" s="15"/>
      <c r="CVS28" s="15"/>
      <c r="CVT28" s="15"/>
      <c r="CVU28" s="15"/>
      <c r="CVV28" s="15"/>
      <c r="CVW28" s="15"/>
      <c r="CVX28" s="15"/>
      <c r="CVY28" s="15"/>
      <c r="CVZ28" s="15"/>
      <c r="CWA28" s="15"/>
      <c r="CWB28" s="15"/>
      <c r="CWC28" s="15"/>
      <c r="CWD28" s="15"/>
      <c r="CWE28" s="15"/>
      <c r="CWF28" s="15"/>
      <c r="CWG28" s="15"/>
      <c r="CWH28" s="15"/>
      <c r="CWI28" s="15"/>
      <c r="CWJ28" s="15"/>
      <c r="CWK28" s="15"/>
      <c r="CWL28" s="15"/>
      <c r="CWM28" s="15"/>
      <c r="CWN28" s="15"/>
      <c r="CWO28" s="15"/>
      <c r="CWP28" s="15"/>
      <c r="CWQ28" s="15"/>
      <c r="CWR28" s="15"/>
      <c r="CWS28" s="15"/>
      <c r="CWT28" s="15"/>
      <c r="CWU28" s="15"/>
      <c r="CWV28" s="15"/>
      <c r="CWW28" s="15"/>
      <c r="CWX28" s="15"/>
      <c r="CWY28" s="15"/>
      <c r="CWZ28" s="15"/>
      <c r="CXA28" s="15"/>
      <c r="CXB28" s="15"/>
      <c r="CXC28" s="15"/>
      <c r="CXD28" s="15"/>
      <c r="CXE28" s="15"/>
      <c r="CXF28" s="15"/>
      <c r="CXG28" s="15"/>
      <c r="CXH28" s="15"/>
      <c r="CXI28" s="15"/>
      <c r="CXJ28" s="15"/>
      <c r="CXK28" s="15"/>
      <c r="CXL28" s="15"/>
      <c r="CXM28" s="15"/>
      <c r="CXN28" s="15"/>
      <c r="CXO28" s="15"/>
      <c r="CXP28" s="15"/>
      <c r="CXQ28" s="15"/>
      <c r="CXR28" s="15"/>
      <c r="CXS28" s="15"/>
      <c r="CXT28" s="15"/>
      <c r="CXU28" s="15"/>
      <c r="CXV28" s="15"/>
      <c r="CXW28" s="15"/>
      <c r="CXX28" s="15"/>
      <c r="CXY28" s="15"/>
      <c r="CXZ28" s="15"/>
      <c r="CYA28" s="15"/>
      <c r="CYB28" s="15"/>
      <c r="CYC28" s="15"/>
      <c r="CYD28" s="15"/>
      <c r="CYE28" s="15"/>
      <c r="CYF28" s="15"/>
      <c r="CYG28" s="15"/>
      <c r="CYH28" s="15"/>
      <c r="CYI28" s="15"/>
      <c r="CYJ28" s="15"/>
      <c r="CYK28" s="15"/>
      <c r="CYL28" s="15"/>
      <c r="CYM28" s="15"/>
      <c r="CYN28" s="15"/>
      <c r="CYO28" s="15"/>
      <c r="CYP28" s="15"/>
      <c r="CYQ28" s="15"/>
      <c r="CYR28" s="15"/>
      <c r="CYS28" s="15"/>
      <c r="CYT28" s="15"/>
      <c r="CYU28" s="15"/>
      <c r="CYV28" s="15"/>
      <c r="CYW28" s="15"/>
      <c r="CYX28" s="15"/>
      <c r="CYY28" s="15"/>
      <c r="CYZ28" s="15"/>
      <c r="CZA28" s="15"/>
      <c r="CZB28" s="15"/>
      <c r="CZC28" s="15"/>
      <c r="CZD28" s="15"/>
      <c r="CZE28" s="15"/>
      <c r="CZF28" s="15"/>
      <c r="CZG28" s="15"/>
      <c r="CZH28" s="15"/>
      <c r="CZI28" s="15"/>
      <c r="CZJ28" s="15"/>
      <c r="CZK28" s="15"/>
      <c r="CZL28" s="15"/>
      <c r="CZM28" s="15"/>
      <c r="CZN28" s="15"/>
      <c r="CZO28" s="15"/>
      <c r="CZP28" s="15"/>
      <c r="CZQ28" s="15"/>
      <c r="CZR28" s="15"/>
      <c r="CZS28" s="15"/>
      <c r="CZT28" s="15"/>
      <c r="CZU28" s="15"/>
      <c r="CZV28" s="15"/>
      <c r="CZW28" s="15"/>
      <c r="CZX28" s="15"/>
      <c r="CZY28" s="15"/>
      <c r="CZZ28" s="15"/>
      <c r="DAA28" s="15"/>
      <c r="DAB28" s="15"/>
      <c r="DAC28" s="15"/>
      <c r="DAD28" s="15"/>
      <c r="DAE28" s="15"/>
      <c r="DAF28" s="15"/>
      <c r="DAG28" s="15"/>
      <c r="DAH28" s="15"/>
      <c r="DAI28" s="15"/>
      <c r="DAJ28" s="15"/>
      <c r="DAK28" s="15"/>
      <c r="DAL28" s="15"/>
      <c r="DAM28" s="15"/>
      <c r="DAN28" s="15"/>
      <c r="DAO28" s="15"/>
      <c r="DAP28" s="15"/>
      <c r="DAQ28" s="15"/>
      <c r="DAR28" s="15"/>
      <c r="DAS28" s="15"/>
      <c r="DAT28" s="15"/>
      <c r="DAU28" s="15"/>
      <c r="DAV28" s="15"/>
      <c r="DAW28" s="15"/>
      <c r="DAX28" s="15"/>
      <c r="DAY28" s="15"/>
      <c r="DAZ28" s="15"/>
      <c r="DBA28" s="15"/>
      <c r="DBB28" s="15"/>
      <c r="DBC28" s="15"/>
      <c r="DBD28" s="15"/>
      <c r="DBE28" s="15"/>
      <c r="DBF28" s="15"/>
      <c r="DBG28" s="15"/>
      <c r="DBH28" s="15"/>
      <c r="DBI28" s="15"/>
      <c r="DBJ28" s="15"/>
      <c r="DBK28" s="15"/>
      <c r="DBL28" s="15"/>
      <c r="DBM28" s="15"/>
      <c r="DBN28" s="15"/>
      <c r="DBO28" s="15"/>
      <c r="DBP28" s="15"/>
      <c r="DBQ28" s="15"/>
      <c r="DBR28" s="15"/>
      <c r="DBS28" s="15"/>
      <c r="DBT28" s="15"/>
      <c r="DBU28" s="15"/>
      <c r="DBV28" s="15"/>
      <c r="DBW28" s="15"/>
      <c r="DBX28" s="15"/>
      <c r="DBY28" s="15"/>
      <c r="DBZ28" s="15"/>
      <c r="DCA28" s="15"/>
      <c r="DCB28" s="15"/>
      <c r="DCC28" s="15"/>
      <c r="DCD28" s="15"/>
      <c r="DCE28" s="15"/>
      <c r="DCF28" s="15"/>
      <c r="DCG28" s="15"/>
      <c r="DCH28" s="15"/>
      <c r="DCI28" s="15"/>
      <c r="DCJ28" s="15"/>
      <c r="DCK28" s="15"/>
      <c r="DCL28" s="15"/>
      <c r="DCM28" s="15"/>
      <c r="DCN28" s="15"/>
      <c r="DCO28" s="15"/>
      <c r="DCP28" s="15"/>
      <c r="DCQ28" s="15"/>
      <c r="DCR28" s="15"/>
      <c r="DCS28" s="15"/>
      <c r="DCT28" s="15"/>
      <c r="DCU28" s="15"/>
      <c r="DCV28" s="15"/>
      <c r="DCW28" s="15"/>
      <c r="DCX28" s="15"/>
      <c r="DCY28" s="15"/>
      <c r="DCZ28" s="15"/>
      <c r="DDA28" s="15"/>
      <c r="DDB28" s="15"/>
      <c r="DDC28" s="15"/>
      <c r="DDD28" s="15"/>
      <c r="DDE28" s="15"/>
      <c r="DDF28" s="15"/>
      <c r="DDG28" s="15"/>
      <c r="DDH28" s="15"/>
      <c r="DDI28" s="15"/>
      <c r="DDJ28" s="15"/>
      <c r="DDK28" s="15"/>
      <c r="DDL28" s="15"/>
      <c r="DDM28" s="15"/>
      <c r="DDN28" s="15"/>
      <c r="DDO28" s="15"/>
      <c r="DDP28" s="15"/>
      <c r="DDQ28" s="15"/>
      <c r="DDR28" s="15"/>
      <c r="DDS28" s="15"/>
      <c r="DDT28" s="15"/>
      <c r="DDU28" s="15"/>
      <c r="DDV28" s="15"/>
      <c r="DDW28" s="15"/>
      <c r="DDX28" s="15"/>
      <c r="DDY28" s="15"/>
      <c r="DDZ28" s="15"/>
      <c r="DEA28" s="15"/>
      <c r="DEB28" s="15"/>
      <c r="DEC28" s="15"/>
      <c r="DED28" s="15"/>
      <c r="DEE28" s="15"/>
      <c r="DEF28" s="15"/>
      <c r="DEG28" s="15"/>
      <c r="DEH28" s="15"/>
      <c r="DEI28" s="15"/>
      <c r="DEJ28" s="15"/>
      <c r="DEK28" s="15"/>
      <c r="DEL28" s="15"/>
      <c r="DEM28" s="15"/>
      <c r="DEN28" s="15"/>
      <c r="DEO28" s="15"/>
      <c r="DEP28" s="15"/>
      <c r="DEQ28" s="15"/>
      <c r="DER28" s="15"/>
      <c r="DES28" s="15"/>
      <c r="DET28" s="15"/>
      <c r="DEU28" s="15"/>
      <c r="DEV28" s="15"/>
      <c r="DEW28" s="15"/>
      <c r="DEX28" s="15"/>
      <c r="DEY28" s="15"/>
      <c r="DEZ28" s="15"/>
      <c r="DFA28" s="15"/>
      <c r="DFB28" s="15"/>
      <c r="DFC28" s="15"/>
      <c r="DFD28" s="15"/>
      <c r="DFE28" s="15"/>
      <c r="DFF28" s="15"/>
      <c r="DFG28" s="15"/>
      <c r="DFH28" s="15"/>
      <c r="DFI28" s="15"/>
      <c r="DFJ28" s="15"/>
      <c r="DFK28" s="15"/>
      <c r="DFL28" s="15"/>
      <c r="DFM28" s="15"/>
      <c r="DFN28" s="15"/>
      <c r="DFO28" s="15"/>
      <c r="DFP28" s="15"/>
      <c r="DFQ28" s="15"/>
      <c r="DFR28" s="15"/>
      <c r="DFS28" s="15"/>
      <c r="DFT28" s="15"/>
      <c r="DFU28" s="15"/>
      <c r="DFV28" s="15"/>
      <c r="DFW28" s="15"/>
      <c r="DFX28" s="15"/>
      <c r="DFY28" s="15"/>
      <c r="DFZ28" s="15"/>
      <c r="DGA28" s="15"/>
      <c r="DGB28" s="15"/>
      <c r="DGC28" s="15"/>
      <c r="DGD28" s="15"/>
      <c r="DGE28" s="15"/>
      <c r="DGF28" s="15"/>
      <c r="DGG28" s="15"/>
      <c r="DGH28" s="15"/>
      <c r="DGI28" s="15"/>
      <c r="DGJ28" s="15"/>
      <c r="DGK28" s="15"/>
      <c r="DGL28" s="15"/>
      <c r="DGM28" s="15"/>
      <c r="DGN28" s="15"/>
      <c r="DGO28" s="15"/>
      <c r="DGP28" s="15"/>
      <c r="DGQ28" s="15"/>
      <c r="DGR28" s="15"/>
      <c r="DGS28" s="15"/>
      <c r="DGT28" s="15"/>
      <c r="DGU28" s="15"/>
      <c r="DGV28" s="15"/>
      <c r="DGW28" s="15"/>
      <c r="DGX28" s="15"/>
      <c r="DGY28" s="15"/>
      <c r="DGZ28" s="15"/>
      <c r="DHA28" s="15"/>
      <c r="DHB28" s="15"/>
      <c r="DHC28" s="15"/>
      <c r="DHD28" s="15"/>
      <c r="DHE28" s="15"/>
      <c r="DHF28" s="15"/>
      <c r="DHG28" s="15"/>
      <c r="DHH28" s="15"/>
      <c r="DHI28" s="15"/>
      <c r="DHJ28" s="15"/>
      <c r="DHK28" s="15"/>
      <c r="DHL28" s="15"/>
      <c r="DHM28" s="15"/>
      <c r="DHN28" s="15"/>
      <c r="DHO28" s="15"/>
      <c r="DHP28" s="15"/>
      <c r="DHQ28" s="15"/>
      <c r="DHR28" s="15"/>
      <c r="DHS28" s="15"/>
      <c r="DHT28" s="15"/>
      <c r="DHU28" s="15"/>
      <c r="DHV28" s="15"/>
      <c r="DHW28" s="15"/>
      <c r="DHX28" s="15"/>
      <c r="DHY28" s="15"/>
      <c r="DHZ28" s="15"/>
      <c r="DIA28" s="15"/>
      <c r="DIB28" s="15"/>
      <c r="DIC28" s="15"/>
      <c r="DID28" s="15"/>
      <c r="DIE28" s="15"/>
      <c r="DIF28" s="15"/>
      <c r="DIG28" s="15"/>
      <c r="DIH28" s="15"/>
      <c r="DII28" s="15"/>
      <c r="DIJ28" s="15"/>
      <c r="DIK28" s="15"/>
      <c r="DIL28" s="15"/>
      <c r="DIM28" s="15"/>
      <c r="DIN28" s="15"/>
      <c r="DIO28" s="15"/>
      <c r="DIP28" s="15"/>
      <c r="DIQ28" s="15"/>
      <c r="DIR28" s="15"/>
      <c r="DIS28" s="15"/>
      <c r="DIT28" s="15"/>
      <c r="DIU28" s="15"/>
      <c r="DIV28" s="15"/>
      <c r="DIW28" s="15"/>
      <c r="DIX28" s="15"/>
      <c r="DIY28" s="15"/>
      <c r="DIZ28" s="15"/>
      <c r="DJA28" s="15"/>
      <c r="DJB28" s="15"/>
      <c r="DJC28" s="15"/>
      <c r="DJD28" s="15"/>
      <c r="DJE28" s="15"/>
      <c r="DJF28" s="15"/>
      <c r="DJG28" s="15"/>
      <c r="DJH28" s="15"/>
      <c r="DJI28" s="15"/>
      <c r="DJJ28" s="15"/>
      <c r="DJK28" s="15"/>
      <c r="DJL28" s="15"/>
      <c r="DJM28" s="15"/>
      <c r="DJN28" s="15"/>
      <c r="DJO28" s="15"/>
      <c r="DJP28" s="15"/>
      <c r="DJQ28" s="15"/>
      <c r="DJR28" s="15"/>
      <c r="DJS28" s="15"/>
      <c r="DJT28" s="15"/>
      <c r="DJU28" s="15"/>
      <c r="DJV28" s="15"/>
      <c r="DJW28" s="15"/>
      <c r="DJX28" s="15"/>
      <c r="DJY28" s="15"/>
      <c r="DJZ28" s="15"/>
      <c r="DKA28" s="15"/>
      <c r="DKB28" s="15"/>
      <c r="DKC28" s="15"/>
      <c r="DKD28" s="15"/>
      <c r="DKE28" s="15"/>
      <c r="DKF28" s="15"/>
      <c r="DKG28" s="15"/>
      <c r="DKH28" s="15"/>
      <c r="DKI28" s="15"/>
      <c r="DKJ28" s="15"/>
      <c r="DKK28" s="15"/>
      <c r="DKL28" s="15"/>
      <c r="DKM28" s="15"/>
      <c r="DKN28" s="15"/>
      <c r="DKO28" s="15"/>
      <c r="DKP28" s="15"/>
      <c r="DKQ28" s="15"/>
      <c r="DKR28" s="15"/>
      <c r="DKS28" s="15"/>
      <c r="DKT28" s="15"/>
      <c r="DKU28" s="15"/>
      <c r="DKV28" s="15"/>
      <c r="DKW28" s="15"/>
      <c r="DKX28" s="15"/>
      <c r="DKY28" s="15"/>
      <c r="DKZ28" s="15"/>
      <c r="DLA28" s="15"/>
      <c r="DLB28" s="15"/>
      <c r="DLC28" s="15"/>
      <c r="DLD28" s="15"/>
      <c r="DLE28" s="15"/>
      <c r="DLF28" s="15"/>
      <c r="DLG28" s="15"/>
      <c r="DLH28" s="15"/>
      <c r="DLI28" s="15"/>
      <c r="DLJ28" s="15"/>
      <c r="DLK28" s="15"/>
      <c r="DLL28" s="15"/>
      <c r="DLM28" s="15"/>
      <c r="DLN28" s="15"/>
      <c r="DLO28" s="15"/>
      <c r="DLP28" s="15"/>
      <c r="DLQ28" s="15"/>
      <c r="DLR28" s="15"/>
      <c r="DLS28" s="15"/>
      <c r="DLT28" s="15"/>
      <c r="DLU28" s="15"/>
      <c r="DLV28" s="15"/>
      <c r="DLW28" s="15"/>
      <c r="DLX28" s="15"/>
      <c r="DLY28" s="15"/>
      <c r="DLZ28" s="15"/>
      <c r="DMA28" s="15"/>
      <c r="DMB28" s="15"/>
      <c r="DMC28" s="15"/>
      <c r="DMD28" s="15"/>
      <c r="DME28" s="15"/>
      <c r="DMF28" s="15"/>
      <c r="DMG28" s="15"/>
      <c r="DMH28" s="15"/>
      <c r="DMI28" s="15"/>
      <c r="DMJ28" s="15"/>
      <c r="DMK28" s="15"/>
      <c r="DML28" s="15"/>
      <c r="DMM28" s="15"/>
      <c r="DMN28" s="15"/>
      <c r="DMO28" s="15"/>
      <c r="DMP28" s="15"/>
      <c r="DMQ28" s="15"/>
      <c r="DMR28" s="15"/>
      <c r="DMS28" s="15"/>
      <c r="DMT28" s="15"/>
      <c r="DMU28" s="15"/>
      <c r="DMV28" s="15"/>
      <c r="DMW28" s="15"/>
      <c r="DMX28" s="15"/>
      <c r="DMY28" s="15"/>
      <c r="DMZ28" s="15"/>
      <c r="DNA28" s="15"/>
      <c r="DNB28" s="15"/>
      <c r="DNC28" s="15"/>
      <c r="DND28" s="15"/>
      <c r="DNE28" s="15"/>
      <c r="DNF28" s="15"/>
      <c r="DNG28" s="15"/>
      <c r="DNH28" s="15"/>
      <c r="DNI28" s="15"/>
      <c r="DNJ28" s="15"/>
      <c r="DNK28" s="15"/>
      <c r="DNL28" s="15"/>
      <c r="DNM28" s="15"/>
      <c r="DNN28" s="15"/>
      <c r="DNO28" s="15"/>
      <c r="DNP28" s="15"/>
      <c r="DNQ28" s="15"/>
      <c r="DNR28" s="15"/>
      <c r="DNS28" s="15"/>
      <c r="DNT28" s="15"/>
      <c r="DNU28" s="15"/>
      <c r="DNV28" s="15"/>
      <c r="DNW28" s="15"/>
      <c r="DNX28" s="15"/>
      <c r="DNY28" s="15"/>
      <c r="DNZ28" s="15"/>
      <c r="DOA28" s="15"/>
      <c r="DOB28" s="15"/>
      <c r="DOC28" s="15"/>
      <c r="DOD28" s="15"/>
      <c r="DOE28" s="15"/>
      <c r="DOF28" s="15"/>
      <c r="DOG28" s="15"/>
      <c r="DOH28" s="15"/>
      <c r="DOI28" s="15"/>
      <c r="DOJ28" s="15"/>
      <c r="DOK28" s="15"/>
      <c r="DOL28" s="15"/>
      <c r="DOM28" s="15"/>
      <c r="DON28" s="15"/>
      <c r="DOO28" s="15"/>
      <c r="DOP28" s="15"/>
      <c r="DOQ28" s="15"/>
      <c r="DOR28" s="15"/>
      <c r="DOS28" s="15"/>
      <c r="DOT28" s="15"/>
      <c r="DOU28" s="15"/>
      <c r="DOV28" s="15"/>
      <c r="DOW28" s="15"/>
      <c r="DOX28" s="15"/>
      <c r="DOY28" s="15"/>
      <c r="DOZ28" s="15"/>
      <c r="DPA28" s="15"/>
      <c r="DPB28" s="15"/>
      <c r="DPC28" s="15"/>
      <c r="DPD28" s="15"/>
      <c r="DPE28" s="15"/>
      <c r="DPF28" s="15"/>
      <c r="DPG28" s="15"/>
      <c r="DPH28" s="15"/>
      <c r="DPI28" s="15"/>
      <c r="DPJ28" s="15"/>
      <c r="DPK28" s="15"/>
      <c r="DPL28" s="15"/>
      <c r="DPM28" s="15"/>
      <c r="DPN28" s="15"/>
      <c r="DPO28" s="15"/>
      <c r="DPP28" s="15"/>
      <c r="DPQ28" s="15"/>
      <c r="DPR28" s="15"/>
      <c r="DPS28" s="15"/>
      <c r="DPT28" s="15"/>
      <c r="DPU28" s="15"/>
      <c r="DPV28" s="15"/>
      <c r="DPW28" s="15"/>
      <c r="DPX28" s="15"/>
      <c r="DPY28" s="15"/>
      <c r="DPZ28" s="15"/>
      <c r="DQA28" s="15"/>
      <c r="DQB28" s="15"/>
      <c r="DQC28" s="15"/>
      <c r="DQD28" s="15"/>
      <c r="DQE28" s="15"/>
      <c r="DQF28" s="15"/>
      <c r="DQG28" s="15"/>
      <c r="DQH28" s="15"/>
      <c r="DQI28" s="15"/>
      <c r="DQJ28" s="15"/>
      <c r="DQK28" s="15"/>
      <c r="DQL28" s="15"/>
      <c r="DQM28" s="15"/>
      <c r="DQN28" s="15"/>
      <c r="DQO28" s="15"/>
      <c r="DQP28" s="15"/>
      <c r="DQQ28" s="15"/>
      <c r="DQR28" s="15"/>
      <c r="DQS28" s="15"/>
      <c r="DQT28" s="15"/>
      <c r="DQU28" s="15"/>
      <c r="DQV28" s="15"/>
      <c r="DQW28" s="15"/>
      <c r="DQX28" s="15"/>
      <c r="DQY28" s="15"/>
      <c r="DQZ28" s="15"/>
      <c r="DRA28" s="15"/>
      <c r="DRB28" s="15"/>
      <c r="DRC28" s="15"/>
      <c r="DRD28" s="15"/>
      <c r="DRE28" s="15"/>
      <c r="DRF28" s="15"/>
      <c r="DRG28" s="15"/>
      <c r="DRH28" s="15"/>
      <c r="DRI28" s="15"/>
      <c r="DRJ28" s="15"/>
      <c r="DRK28" s="15"/>
      <c r="DRL28" s="15"/>
      <c r="DRM28" s="15"/>
      <c r="DRN28" s="15"/>
      <c r="DRO28" s="15"/>
      <c r="DRP28" s="15"/>
      <c r="DRQ28" s="15"/>
      <c r="DRR28" s="15"/>
      <c r="DRS28" s="15"/>
      <c r="DRT28" s="15"/>
      <c r="DRU28" s="15"/>
      <c r="DRV28" s="15"/>
      <c r="DRW28" s="15"/>
      <c r="DRX28" s="15"/>
      <c r="DRY28" s="15"/>
      <c r="DRZ28" s="15"/>
      <c r="DSA28" s="15"/>
      <c r="DSB28" s="15"/>
      <c r="DSC28" s="15"/>
      <c r="DSD28" s="15"/>
      <c r="DSE28" s="15"/>
      <c r="DSF28" s="15"/>
      <c r="DSG28" s="15"/>
      <c r="DSH28" s="15"/>
      <c r="DSI28" s="15"/>
      <c r="DSJ28" s="15"/>
      <c r="DSK28" s="15"/>
      <c r="DSL28" s="15"/>
      <c r="DSM28" s="15"/>
      <c r="DSN28" s="15"/>
      <c r="DSO28" s="15"/>
      <c r="DSP28" s="15"/>
      <c r="DSQ28" s="15"/>
      <c r="DSR28" s="15"/>
      <c r="DSS28" s="15"/>
      <c r="DST28" s="15"/>
      <c r="DSU28" s="15"/>
      <c r="DSV28" s="15"/>
      <c r="DSW28" s="15"/>
      <c r="DSX28" s="15"/>
      <c r="DSY28" s="15"/>
      <c r="DSZ28" s="15"/>
      <c r="DTA28" s="15"/>
      <c r="DTB28" s="15"/>
      <c r="DTC28" s="15"/>
      <c r="DTD28" s="15"/>
      <c r="DTE28" s="15"/>
      <c r="DTF28" s="15"/>
      <c r="DTG28" s="15"/>
      <c r="DTH28" s="15"/>
      <c r="DTI28" s="15"/>
      <c r="DTJ28" s="15"/>
      <c r="DTK28" s="15"/>
      <c r="DTL28" s="15"/>
      <c r="DTM28" s="15"/>
      <c r="DTN28" s="15"/>
      <c r="DTO28" s="15"/>
      <c r="DTP28" s="15"/>
      <c r="DTQ28" s="15"/>
      <c r="DTR28" s="15"/>
      <c r="DTS28" s="15"/>
      <c r="DTT28" s="15"/>
      <c r="DTU28" s="15"/>
      <c r="DTV28" s="15"/>
      <c r="DTW28" s="15"/>
      <c r="DTX28" s="15"/>
      <c r="DTY28" s="15"/>
      <c r="DTZ28" s="15"/>
      <c r="DUA28" s="15"/>
      <c r="DUB28" s="15"/>
      <c r="DUC28" s="15"/>
      <c r="DUD28" s="15"/>
      <c r="DUE28" s="15"/>
      <c r="DUF28" s="15"/>
      <c r="DUG28" s="15"/>
      <c r="DUH28" s="15"/>
      <c r="DUI28" s="15"/>
      <c r="DUJ28" s="15"/>
      <c r="DUK28" s="15"/>
      <c r="DUL28" s="15"/>
      <c r="DUM28" s="15"/>
      <c r="DUN28" s="15"/>
      <c r="DUO28" s="15"/>
      <c r="DUP28" s="15"/>
      <c r="DUQ28" s="15"/>
      <c r="DUR28" s="15"/>
      <c r="DUS28" s="15"/>
      <c r="DUT28" s="15"/>
      <c r="DUU28" s="15"/>
      <c r="DUV28" s="15"/>
      <c r="DUW28" s="15"/>
      <c r="DUX28" s="15"/>
      <c r="DUY28" s="15"/>
      <c r="DUZ28" s="15"/>
      <c r="DVA28" s="15"/>
      <c r="DVB28" s="15"/>
      <c r="DVC28" s="15"/>
      <c r="DVD28" s="15"/>
      <c r="DVE28" s="15"/>
      <c r="DVF28" s="15"/>
      <c r="DVG28" s="15"/>
      <c r="DVH28" s="15"/>
      <c r="DVI28" s="15"/>
      <c r="DVJ28" s="15"/>
      <c r="DVK28" s="15"/>
      <c r="DVL28" s="15"/>
      <c r="DVM28" s="15"/>
      <c r="DVN28" s="15"/>
      <c r="DVO28" s="15"/>
      <c r="DVP28" s="15"/>
      <c r="DVQ28" s="15"/>
      <c r="DVR28" s="15"/>
      <c r="DVS28" s="15"/>
      <c r="DVT28" s="15"/>
      <c r="DVU28" s="15"/>
      <c r="DVV28" s="15"/>
      <c r="DVW28" s="15"/>
      <c r="DVX28" s="15"/>
      <c r="DVY28" s="15"/>
      <c r="DVZ28" s="15"/>
      <c r="DWA28" s="15"/>
      <c r="DWB28" s="15"/>
      <c r="DWC28" s="15"/>
      <c r="DWD28" s="15"/>
      <c r="DWE28" s="15"/>
      <c r="DWF28" s="15"/>
      <c r="DWG28" s="15"/>
      <c r="DWH28" s="15"/>
      <c r="DWI28" s="15"/>
      <c r="DWJ28" s="15"/>
      <c r="DWK28" s="15"/>
      <c r="DWL28" s="15"/>
      <c r="DWM28" s="15"/>
      <c r="DWN28" s="15"/>
      <c r="DWO28" s="15"/>
      <c r="DWP28" s="15"/>
      <c r="DWQ28" s="15"/>
      <c r="DWR28" s="15"/>
      <c r="DWS28" s="15"/>
      <c r="DWT28" s="15"/>
      <c r="DWU28" s="15"/>
      <c r="DWV28" s="15"/>
      <c r="DWW28" s="15"/>
      <c r="DWX28" s="15"/>
      <c r="DWY28" s="15"/>
      <c r="DWZ28" s="15"/>
      <c r="DXA28" s="15"/>
      <c r="DXB28" s="15"/>
      <c r="DXC28" s="15"/>
      <c r="DXD28" s="15"/>
      <c r="DXE28" s="15"/>
      <c r="DXF28" s="15"/>
      <c r="DXG28" s="15"/>
      <c r="DXH28" s="15"/>
      <c r="DXI28" s="15"/>
      <c r="DXJ28" s="15"/>
      <c r="DXK28" s="15"/>
      <c r="DXL28" s="15"/>
      <c r="DXM28" s="15"/>
      <c r="DXN28" s="15"/>
      <c r="DXO28" s="15"/>
      <c r="DXP28" s="15"/>
      <c r="DXQ28" s="15"/>
      <c r="DXR28" s="15"/>
      <c r="DXS28" s="15"/>
      <c r="DXT28" s="15"/>
      <c r="DXU28" s="15"/>
      <c r="DXV28" s="15"/>
      <c r="DXW28" s="15"/>
      <c r="DXX28" s="15"/>
      <c r="DXY28" s="15"/>
      <c r="DXZ28" s="15"/>
      <c r="DYA28" s="15"/>
      <c r="DYB28" s="15"/>
      <c r="DYC28" s="15"/>
      <c r="DYD28" s="15"/>
      <c r="DYE28" s="15"/>
      <c r="DYF28" s="15"/>
      <c r="DYG28" s="15"/>
      <c r="DYH28" s="15"/>
      <c r="DYI28" s="15"/>
      <c r="DYJ28" s="15"/>
      <c r="DYK28" s="15"/>
      <c r="DYL28" s="15"/>
      <c r="DYM28" s="15"/>
      <c r="DYN28" s="15"/>
      <c r="DYO28" s="15"/>
      <c r="DYP28" s="15"/>
      <c r="DYQ28" s="15"/>
      <c r="DYR28" s="15"/>
      <c r="DYS28" s="15"/>
      <c r="DYT28" s="15"/>
      <c r="DYU28" s="15"/>
      <c r="DYV28" s="15"/>
      <c r="DYW28" s="15"/>
      <c r="DYX28" s="15"/>
      <c r="DYY28" s="15"/>
      <c r="DYZ28" s="15"/>
      <c r="DZA28" s="15"/>
      <c r="DZB28" s="15"/>
      <c r="DZC28" s="15"/>
      <c r="DZD28" s="15"/>
      <c r="DZE28" s="15"/>
      <c r="DZF28" s="15"/>
      <c r="DZG28" s="15"/>
      <c r="DZH28" s="15"/>
      <c r="DZI28" s="15"/>
      <c r="DZJ28" s="15"/>
      <c r="DZK28" s="15"/>
      <c r="DZL28" s="15"/>
      <c r="DZM28" s="15"/>
      <c r="DZN28" s="15"/>
      <c r="DZO28" s="15"/>
      <c r="DZP28" s="15"/>
      <c r="DZQ28" s="15"/>
      <c r="DZR28" s="15"/>
      <c r="DZS28" s="15"/>
      <c r="DZT28" s="15"/>
      <c r="DZU28" s="15"/>
      <c r="DZV28" s="15"/>
      <c r="DZW28" s="15"/>
      <c r="DZX28" s="15"/>
      <c r="DZY28" s="15"/>
      <c r="DZZ28" s="15"/>
      <c r="EAA28" s="15"/>
      <c r="EAB28" s="15"/>
      <c r="EAC28" s="15"/>
      <c r="EAD28" s="15"/>
      <c r="EAE28" s="15"/>
      <c r="EAF28" s="15"/>
      <c r="EAG28" s="15"/>
      <c r="EAH28" s="15"/>
      <c r="EAI28" s="15"/>
      <c r="EAJ28" s="15"/>
      <c r="EAK28" s="15"/>
      <c r="EAL28" s="15"/>
      <c r="EAM28" s="15"/>
      <c r="EAN28" s="15"/>
      <c r="EAO28" s="15"/>
      <c r="EAP28" s="15"/>
      <c r="EAQ28" s="15"/>
      <c r="EAR28" s="15"/>
      <c r="EAS28" s="15"/>
      <c r="EAT28" s="15"/>
      <c r="EAU28" s="15"/>
      <c r="EAV28" s="15"/>
      <c r="EAW28" s="15"/>
      <c r="EAX28" s="15"/>
      <c r="EAY28" s="15"/>
      <c r="EAZ28" s="15"/>
      <c r="EBA28" s="15"/>
      <c r="EBB28" s="15"/>
      <c r="EBC28" s="15"/>
      <c r="EBD28" s="15"/>
      <c r="EBE28" s="15"/>
      <c r="EBF28" s="15"/>
      <c r="EBG28" s="15"/>
      <c r="EBH28" s="15"/>
      <c r="EBI28" s="15"/>
      <c r="EBJ28" s="15"/>
      <c r="EBK28" s="15"/>
      <c r="EBL28" s="15"/>
      <c r="EBM28" s="15"/>
      <c r="EBN28" s="15"/>
      <c r="EBO28" s="15"/>
      <c r="EBP28" s="15"/>
      <c r="EBQ28" s="15"/>
      <c r="EBR28" s="15"/>
      <c r="EBS28" s="15"/>
      <c r="EBT28" s="15"/>
      <c r="EBU28" s="15"/>
      <c r="EBV28" s="15"/>
      <c r="EBW28" s="15"/>
      <c r="EBX28" s="15"/>
      <c r="EBY28" s="15"/>
      <c r="EBZ28" s="15"/>
      <c r="ECA28" s="15"/>
      <c r="ECB28" s="15"/>
      <c r="ECC28" s="15"/>
      <c r="ECD28" s="15"/>
      <c r="ECE28" s="15"/>
      <c r="ECF28" s="15"/>
      <c r="ECG28" s="15"/>
      <c r="ECH28" s="15"/>
      <c r="ECI28" s="15"/>
      <c r="ECJ28" s="15"/>
      <c r="ECK28" s="15"/>
      <c r="ECL28" s="15"/>
      <c r="ECM28" s="15"/>
      <c r="ECN28" s="15"/>
      <c r="ECO28" s="15"/>
      <c r="ECP28" s="15"/>
      <c r="ECQ28" s="15"/>
      <c r="ECR28" s="15"/>
      <c r="ECS28" s="15"/>
      <c r="ECT28" s="15"/>
      <c r="ECU28" s="15"/>
      <c r="ECV28" s="15"/>
      <c r="ECW28" s="15"/>
      <c r="ECX28" s="15"/>
      <c r="ECY28" s="15"/>
      <c r="ECZ28" s="15"/>
      <c r="EDA28" s="15"/>
      <c r="EDB28" s="15"/>
      <c r="EDC28" s="15"/>
      <c r="EDD28" s="15"/>
      <c r="EDE28" s="15"/>
      <c r="EDF28" s="15"/>
      <c r="EDG28" s="15"/>
      <c r="EDH28" s="15"/>
      <c r="EDI28" s="15"/>
      <c r="EDJ28" s="15"/>
      <c r="EDK28" s="15"/>
      <c r="EDL28" s="15"/>
      <c r="EDM28" s="15"/>
      <c r="EDN28" s="15"/>
      <c r="EDO28" s="15"/>
      <c r="EDP28" s="15"/>
      <c r="EDQ28" s="15"/>
      <c r="EDR28" s="15"/>
      <c r="EDS28" s="15"/>
      <c r="EDT28" s="15"/>
      <c r="EDU28" s="15"/>
      <c r="EDV28" s="15"/>
      <c r="EDW28" s="15"/>
      <c r="EDX28" s="15"/>
      <c r="EDY28" s="15"/>
      <c r="EDZ28" s="15"/>
      <c r="EEA28" s="15"/>
      <c r="EEB28" s="15"/>
      <c r="EEC28" s="15"/>
      <c r="EED28" s="15"/>
      <c r="EEE28" s="15"/>
      <c r="EEF28" s="15"/>
      <c r="EEG28" s="15"/>
      <c r="EEH28" s="15"/>
      <c r="EEI28" s="15"/>
      <c r="EEJ28" s="15"/>
      <c r="EEK28" s="15"/>
      <c r="EEL28" s="15"/>
      <c r="EEM28" s="15"/>
      <c r="EEN28" s="15"/>
      <c r="EEO28" s="15"/>
      <c r="EEP28" s="15"/>
      <c r="EEQ28" s="15"/>
      <c r="EER28" s="15"/>
      <c r="EES28" s="15"/>
      <c r="EET28" s="15"/>
      <c r="EEU28" s="15"/>
      <c r="EEV28" s="15"/>
      <c r="EEW28" s="15"/>
      <c r="EEX28" s="15"/>
      <c r="EEY28" s="15"/>
      <c r="EEZ28" s="15"/>
      <c r="EFA28" s="15"/>
      <c r="EFB28" s="15"/>
      <c r="EFC28" s="15"/>
      <c r="EFD28" s="15"/>
      <c r="EFE28" s="15"/>
      <c r="EFF28" s="15"/>
      <c r="EFG28" s="15"/>
      <c r="EFH28" s="15"/>
      <c r="EFI28" s="15"/>
      <c r="EFJ28" s="15"/>
      <c r="EFK28" s="15"/>
      <c r="EFL28" s="15"/>
      <c r="EFM28" s="15"/>
      <c r="EFN28" s="15"/>
      <c r="EFO28" s="15"/>
      <c r="EFP28" s="15"/>
      <c r="EFQ28" s="15"/>
      <c r="EFR28" s="15"/>
      <c r="EFS28" s="15"/>
      <c r="EFT28" s="15"/>
      <c r="EFU28" s="15"/>
      <c r="EFV28" s="15"/>
      <c r="EFW28" s="15"/>
      <c r="EFX28" s="15"/>
      <c r="EFY28" s="15"/>
      <c r="EFZ28" s="15"/>
      <c r="EGA28" s="15"/>
      <c r="EGB28" s="15"/>
      <c r="EGC28" s="15"/>
      <c r="EGD28" s="15"/>
      <c r="EGE28" s="15"/>
      <c r="EGF28" s="15"/>
      <c r="EGG28" s="15"/>
      <c r="EGH28" s="15"/>
      <c r="EGI28" s="15"/>
      <c r="EGJ28" s="15"/>
      <c r="EGK28" s="15"/>
      <c r="EGL28" s="15"/>
      <c r="EGM28" s="15"/>
      <c r="EGN28" s="15"/>
      <c r="EGO28" s="15"/>
      <c r="EGP28" s="15"/>
      <c r="EGQ28" s="15"/>
      <c r="EGR28" s="15"/>
      <c r="EGS28" s="15"/>
      <c r="EGT28" s="15"/>
      <c r="EGU28" s="15"/>
      <c r="EGV28" s="15"/>
      <c r="EGW28" s="15"/>
      <c r="EGX28" s="15"/>
      <c r="EGY28" s="15"/>
      <c r="EGZ28" s="15"/>
      <c r="EHA28" s="15"/>
      <c r="EHB28" s="15"/>
      <c r="EHC28" s="15"/>
      <c r="EHD28" s="15"/>
      <c r="EHE28" s="15"/>
      <c r="EHF28" s="15"/>
      <c r="EHG28" s="15"/>
      <c r="EHH28" s="15"/>
      <c r="EHI28" s="15"/>
      <c r="EHJ28" s="15"/>
      <c r="EHK28" s="15"/>
      <c r="EHL28" s="15"/>
      <c r="EHM28" s="15"/>
      <c r="EHN28" s="15"/>
      <c r="EHO28" s="15"/>
      <c r="EHP28" s="15"/>
      <c r="EHQ28" s="15"/>
      <c r="EHR28" s="15"/>
      <c r="EHS28" s="15"/>
      <c r="EHT28" s="15"/>
      <c r="EHU28" s="15"/>
      <c r="EHV28" s="15"/>
      <c r="EHW28" s="15"/>
      <c r="EHX28" s="15"/>
      <c r="EHY28" s="15"/>
      <c r="EHZ28" s="15"/>
      <c r="EIA28" s="15"/>
      <c r="EIB28" s="15"/>
      <c r="EIC28" s="15"/>
      <c r="EID28" s="15"/>
      <c r="EIE28" s="15"/>
      <c r="EIF28" s="15"/>
      <c r="EIG28" s="15"/>
      <c r="EIH28" s="15"/>
      <c r="EII28" s="15"/>
      <c r="EIJ28" s="15"/>
      <c r="EIK28" s="15"/>
      <c r="EIL28" s="15"/>
      <c r="EIM28" s="15"/>
      <c r="EIN28" s="15"/>
      <c r="EIO28" s="15"/>
      <c r="EIP28" s="15"/>
      <c r="EIQ28" s="15"/>
      <c r="EIR28" s="15"/>
      <c r="EIS28" s="15"/>
      <c r="EIT28" s="15"/>
      <c r="EIU28" s="15"/>
      <c r="EIV28" s="15"/>
      <c r="EIW28" s="15"/>
      <c r="EIX28" s="15"/>
      <c r="EIY28" s="15"/>
      <c r="EIZ28" s="15"/>
      <c r="EJA28" s="15"/>
      <c r="EJB28" s="15"/>
      <c r="EJC28" s="15"/>
      <c r="EJD28" s="15"/>
      <c r="EJE28" s="15"/>
      <c r="EJF28" s="15"/>
      <c r="EJG28" s="15"/>
      <c r="EJH28" s="15"/>
      <c r="EJI28" s="15"/>
      <c r="EJJ28" s="15"/>
      <c r="EJK28" s="15"/>
      <c r="EJL28" s="15"/>
      <c r="EJM28" s="15"/>
      <c r="EJN28" s="15"/>
      <c r="EJO28" s="15"/>
      <c r="EJP28" s="15"/>
      <c r="EJQ28" s="15"/>
      <c r="EJR28" s="15"/>
      <c r="EJS28" s="15"/>
      <c r="EJT28" s="15"/>
      <c r="EJU28" s="15"/>
      <c r="EJV28" s="15"/>
      <c r="EJW28" s="15"/>
      <c r="EJX28" s="15"/>
      <c r="EJY28" s="15"/>
      <c r="EJZ28" s="15"/>
      <c r="EKA28" s="15"/>
      <c r="EKB28" s="15"/>
      <c r="EKC28" s="15"/>
      <c r="EKD28" s="15"/>
      <c r="EKE28" s="15"/>
      <c r="EKF28" s="15"/>
      <c r="EKG28" s="15"/>
      <c r="EKH28" s="15"/>
      <c r="EKI28" s="15"/>
      <c r="EKJ28" s="15"/>
      <c r="EKK28" s="15"/>
      <c r="EKL28" s="15"/>
      <c r="EKM28" s="15"/>
      <c r="EKN28" s="15"/>
      <c r="EKO28" s="15"/>
      <c r="EKP28" s="15"/>
      <c r="EKQ28" s="15"/>
      <c r="EKR28" s="15"/>
      <c r="EKS28" s="15"/>
      <c r="EKT28" s="15"/>
      <c r="EKU28" s="15"/>
      <c r="EKV28" s="15"/>
      <c r="EKW28" s="15"/>
      <c r="EKX28" s="15"/>
      <c r="EKY28" s="15"/>
      <c r="EKZ28" s="15"/>
      <c r="ELA28" s="15"/>
      <c r="ELB28" s="15"/>
      <c r="ELC28" s="15"/>
      <c r="ELD28" s="15"/>
      <c r="ELE28" s="15"/>
      <c r="ELF28" s="15"/>
      <c r="ELG28" s="15"/>
      <c r="ELH28" s="15"/>
      <c r="ELI28" s="15"/>
      <c r="ELJ28" s="15"/>
      <c r="ELK28" s="15"/>
      <c r="ELL28" s="15"/>
      <c r="ELM28" s="15"/>
      <c r="ELN28" s="15"/>
      <c r="ELO28" s="15"/>
      <c r="ELP28" s="15"/>
      <c r="ELQ28" s="15"/>
      <c r="ELR28" s="15"/>
      <c r="ELS28" s="15"/>
      <c r="ELT28" s="15"/>
      <c r="ELU28" s="15"/>
      <c r="ELV28" s="15"/>
      <c r="ELW28" s="15"/>
      <c r="ELX28" s="15"/>
      <c r="ELY28" s="15"/>
      <c r="ELZ28" s="15"/>
      <c r="EMA28" s="15"/>
      <c r="EMB28" s="15"/>
      <c r="EMC28" s="15"/>
      <c r="EMD28" s="15"/>
      <c r="EME28" s="15"/>
      <c r="EMF28" s="15"/>
      <c r="EMG28" s="15"/>
      <c r="EMH28" s="15"/>
      <c r="EMI28" s="15"/>
      <c r="EMJ28" s="15"/>
      <c r="EMK28" s="15"/>
      <c r="EML28" s="15"/>
      <c r="EMM28" s="15"/>
      <c r="EMN28" s="15"/>
      <c r="EMO28" s="15"/>
      <c r="EMP28" s="15"/>
      <c r="EMQ28" s="15"/>
      <c r="EMR28" s="15"/>
      <c r="EMS28" s="15"/>
      <c r="EMT28" s="15"/>
      <c r="EMU28" s="15"/>
      <c r="EMV28" s="15"/>
      <c r="EMW28" s="15"/>
      <c r="EMX28" s="15"/>
      <c r="EMY28" s="15"/>
      <c r="EMZ28" s="15"/>
      <c r="ENA28" s="15"/>
      <c r="ENB28" s="15"/>
      <c r="ENC28" s="15"/>
      <c r="END28" s="15"/>
      <c r="ENE28" s="15"/>
      <c r="ENF28" s="15"/>
      <c r="ENG28" s="15"/>
      <c r="ENH28" s="15"/>
      <c r="ENI28" s="15"/>
      <c r="ENJ28" s="15"/>
      <c r="ENK28" s="15"/>
      <c r="ENL28" s="15"/>
      <c r="ENM28" s="15"/>
      <c r="ENN28" s="15"/>
      <c r="ENO28" s="15"/>
      <c r="ENP28" s="15"/>
      <c r="ENQ28" s="15"/>
      <c r="ENR28" s="15"/>
      <c r="ENS28" s="15"/>
      <c r="ENT28" s="15"/>
      <c r="ENU28" s="15"/>
      <c r="ENV28" s="15"/>
      <c r="ENW28" s="15"/>
      <c r="ENX28" s="15"/>
      <c r="ENY28" s="15"/>
      <c r="ENZ28" s="15"/>
      <c r="EOA28" s="15"/>
      <c r="EOB28" s="15"/>
      <c r="EOC28" s="15"/>
      <c r="EOD28" s="15"/>
      <c r="EOE28" s="15"/>
      <c r="EOF28" s="15"/>
      <c r="EOG28" s="15"/>
      <c r="EOH28" s="15"/>
      <c r="EOI28" s="15"/>
      <c r="EOJ28" s="15"/>
      <c r="EOK28" s="15"/>
      <c r="EOL28" s="15"/>
      <c r="EOM28" s="15"/>
      <c r="EON28" s="15"/>
      <c r="EOO28" s="15"/>
      <c r="EOP28" s="15"/>
      <c r="EOQ28" s="15"/>
      <c r="EOR28" s="15"/>
      <c r="EOS28" s="15"/>
      <c r="EOT28" s="15"/>
      <c r="EOU28" s="15"/>
      <c r="EOV28" s="15"/>
      <c r="EOW28" s="15"/>
      <c r="EOX28" s="15"/>
      <c r="EOY28" s="15"/>
      <c r="EOZ28" s="15"/>
      <c r="EPA28" s="15"/>
      <c r="EPB28" s="15"/>
      <c r="EPC28" s="15"/>
      <c r="EPD28" s="15"/>
      <c r="EPE28" s="15"/>
      <c r="EPF28" s="15"/>
      <c r="EPG28" s="15"/>
      <c r="EPH28" s="15"/>
      <c r="EPI28" s="15"/>
      <c r="EPJ28" s="15"/>
      <c r="EPK28" s="15"/>
      <c r="EPL28" s="15"/>
      <c r="EPM28" s="15"/>
      <c r="EPN28" s="15"/>
      <c r="EPO28" s="15"/>
      <c r="EPP28" s="15"/>
      <c r="EPQ28" s="15"/>
      <c r="EPR28" s="15"/>
      <c r="EPS28" s="15"/>
      <c r="EPT28" s="15"/>
      <c r="EPU28" s="15"/>
      <c r="EPV28" s="15"/>
      <c r="EPW28" s="15"/>
      <c r="EPX28" s="15"/>
      <c r="EPY28" s="15"/>
      <c r="EPZ28" s="15"/>
      <c r="EQA28" s="15"/>
      <c r="EQB28" s="15"/>
      <c r="EQC28" s="15"/>
      <c r="EQD28" s="15"/>
      <c r="EQE28" s="15"/>
      <c r="EQF28" s="15"/>
      <c r="EQG28" s="15"/>
      <c r="EQH28" s="15"/>
      <c r="EQI28" s="15"/>
      <c r="EQJ28" s="15"/>
      <c r="EQK28" s="15"/>
      <c r="EQL28" s="15"/>
      <c r="EQM28" s="15"/>
      <c r="EQN28" s="15"/>
      <c r="EQO28" s="15"/>
      <c r="EQP28" s="15"/>
      <c r="EQQ28" s="15"/>
      <c r="EQR28" s="15"/>
      <c r="EQS28" s="15"/>
      <c r="EQT28" s="15"/>
      <c r="EQU28" s="15"/>
      <c r="EQV28" s="15"/>
      <c r="EQW28" s="15"/>
      <c r="EQX28" s="15"/>
      <c r="EQY28" s="15"/>
      <c r="EQZ28" s="15"/>
      <c r="ERA28" s="15"/>
      <c r="ERB28" s="15"/>
      <c r="ERC28" s="15"/>
      <c r="ERD28" s="15"/>
      <c r="ERE28" s="15"/>
      <c r="ERF28" s="15"/>
      <c r="ERG28" s="15"/>
      <c r="ERH28" s="15"/>
      <c r="ERI28" s="15"/>
      <c r="ERJ28" s="15"/>
      <c r="ERK28" s="15"/>
      <c r="ERL28" s="15"/>
      <c r="ERM28" s="15"/>
      <c r="ERN28" s="15"/>
      <c r="ERO28" s="15"/>
      <c r="ERP28" s="15"/>
      <c r="ERQ28" s="15"/>
      <c r="ERR28" s="15"/>
      <c r="ERS28" s="15"/>
      <c r="ERT28" s="15"/>
      <c r="ERU28" s="15"/>
      <c r="ERV28" s="15"/>
      <c r="ERW28" s="15"/>
      <c r="ERX28" s="15"/>
      <c r="ERY28" s="15"/>
      <c r="ERZ28" s="15"/>
      <c r="ESA28" s="15"/>
      <c r="ESB28" s="15"/>
      <c r="ESC28" s="15"/>
      <c r="ESD28" s="15"/>
      <c r="ESE28" s="15"/>
      <c r="ESF28" s="15"/>
      <c r="ESG28" s="15"/>
      <c r="ESH28" s="15"/>
      <c r="ESI28" s="15"/>
      <c r="ESJ28" s="15"/>
      <c r="ESK28" s="15"/>
      <c r="ESL28" s="15"/>
      <c r="ESM28" s="15"/>
      <c r="ESN28" s="15"/>
      <c r="ESO28" s="15"/>
      <c r="ESP28" s="15"/>
      <c r="ESQ28" s="15"/>
      <c r="ESR28" s="15"/>
      <c r="ESS28" s="15"/>
      <c r="EST28" s="15"/>
      <c r="ESU28" s="15"/>
      <c r="ESV28" s="15"/>
      <c r="ESW28" s="15"/>
      <c r="ESX28" s="15"/>
      <c r="ESY28" s="15"/>
      <c r="ESZ28" s="15"/>
      <c r="ETA28" s="15"/>
      <c r="ETB28" s="15"/>
      <c r="ETC28" s="15"/>
      <c r="ETD28" s="15"/>
      <c r="ETE28" s="15"/>
      <c r="ETF28" s="15"/>
      <c r="ETG28" s="15"/>
      <c r="ETH28" s="15"/>
      <c r="ETI28" s="15"/>
      <c r="ETJ28" s="15"/>
      <c r="ETK28" s="15"/>
      <c r="ETL28" s="15"/>
      <c r="ETM28" s="15"/>
      <c r="ETN28" s="15"/>
      <c r="ETO28" s="15"/>
      <c r="ETP28" s="15"/>
      <c r="ETQ28" s="15"/>
      <c r="ETR28" s="15"/>
      <c r="ETS28" s="15"/>
      <c r="ETT28" s="15"/>
      <c r="ETU28" s="15"/>
      <c r="ETV28" s="15"/>
      <c r="ETW28" s="15"/>
      <c r="ETX28" s="15"/>
      <c r="ETY28" s="15"/>
      <c r="ETZ28" s="15"/>
      <c r="EUA28" s="15"/>
      <c r="EUB28" s="15"/>
      <c r="EUC28" s="15"/>
      <c r="EUD28" s="15"/>
      <c r="EUE28" s="15"/>
      <c r="EUF28" s="15"/>
      <c r="EUG28" s="15"/>
      <c r="EUH28" s="15"/>
      <c r="EUI28" s="15"/>
      <c r="EUJ28" s="15"/>
      <c r="EUK28" s="15"/>
      <c r="EUL28" s="15"/>
      <c r="EUM28" s="15"/>
      <c r="EUN28" s="15"/>
      <c r="EUO28" s="15"/>
      <c r="EUP28" s="15"/>
      <c r="EUQ28" s="15"/>
      <c r="EUR28" s="15"/>
      <c r="EUS28" s="15"/>
      <c r="EUT28" s="15"/>
      <c r="EUU28" s="15"/>
      <c r="EUV28" s="15"/>
      <c r="EUW28" s="15"/>
      <c r="EUX28" s="15"/>
      <c r="EUY28" s="15"/>
      <c r="EUZ28" s="15"/>
      <c r="EVA28" s="15"/>
      <c r="EVB28" s="15"/>
      <c r="EVC28" s="15"/>
      <c r="EVD28" s="15"/>
      <c r="EVE28" s="15"/>
      <c r="EVF28" s="15"/>
      <c r="EVG28" s="15"/>
      <c r="EVH28" s="15"/>
      <c r="EVI28" s="15"/>
      <c r="EVJ28" s="15"/>
      <c r="EVK28" s="15"/>
      <c r="EVL28" s="15"/>
      <c r="EVM28" s="15"/>
      <c r="EVN28" s="15"/>
      <c r="EVO28" s="15"/>
      <c r="EVP28" s="15"/>
      <c r="EVQ28" s="15"/>
      <c r="EVR28" s="15"/>
      <c r="EVS28" s="15"/>
      <c r="EVT28" s="15"/>
      <c r="EVU28" s="15"/>
      <c r="EVV28" s="15"/>
      <c r="EVW28" s="15"/>
      <c r="EVX28" s="15"/>
      <c r="EVY28" s="15"/>
      <c r="EVZ28" s="15"/>
      <c r="EWA28" s="15"/>
      <c r="EWB28" s="15"/>
      <c r="EWC28" s="15"/>
      <c r="EWD28" s="15"/>
      <c r="EWE28" s="15"/>
      <c r="EWF28" s="15"/>
      <c r="EWG28" s="15"/>
      <c r="EWH28" s="15"/>
      <c r="EWI28" s="15"/>
      <c r="EWJ28" s="15"/>
      <c r="EWK28" s="15"/>
      <c r="EWL28" s="15"/>
      <c r="EWM28" s="15"/>
      <c r="EWN28" s="15"/>
      <c r="EWO28" s="15"/>
      <c r="EWP28" s="15"/>
      <c r="EWQ28" s="15"/>
      <c r="EWR28" s="15"/>
      <c r="EWS28" s="15"/>
      <c r="EWT28" s="15"/>
      <c r="EWU28" s="15"/>
      <c r="EWV28" s="15"/>
      <c r="EWW28" s="15"/>
      <c r="EWX28" s="15"/>
      <c r="EWY28" s="15"/>
      <c r="EWZ28" s="15"/>
      <c r="EXA28" s="15"/>
      <c r="EXB28" s="15"/>
      <c r="EXC28" s="15"/>
      <c r="EXD28" s="15"/>
      <c r="EXE28" s="15"/>
      <c r="EXF28" s="15"/>
      <c r="EXG28" s="15"/>
      <c r="EXH28" s="15"/>
      <c r="EXI28" s="15"/>
      <c r="EXJ28" s="15"/>
      <c r="EXK28" s="15"/>
      <c r="EXL28" s="15"/>
      <c r="EXM28" s="15"/>
      <c r="EXN28" s="15"/>
      <c r="EXO28" s="15"/>
      <c r="EXP28" s="15"/>
      <c r="EXQ28" s="15"/>
      <c r="EXR28" s="15"/>
      <c r="EXS28" s="15"/>
      <c r="EXT28" s="15"/>
      <c r="EXU28" s="15"/>
      <c r="EXV28" s="15"/>
      <c r="EXW28" s="15"/>
      <c r="EXX28" s="15"/>
      <c r="EXY28" s="15"/>
      <c r="EXZ28" s="15"/>
      <c r="EYA28" s="15"/>
      <c r="EYB28" s="15"/>
      <c r="EYC28" s="15"/>
      <c r="EYD28" s="15"/>
      <c r="EYE28" s="15"/>
      <c r="EYF28" s="15"/>
      <c r="EYG28" s="15"/>
      <c r="EYH28" s="15"/>
      <c r="EYI28" s="15"/>
      <c r="EYJ28" s="15"/>
      <c r="EYK28" s="15"/>
      <c r="EYL28" s="15"/>
      <c r="EYM28" s="15"/>
      <c r="EYN28" s="15"/>
      <c r="EYO28" s="15"/>
      <c r="EYP28" s="15"/>
      <c r="EYQ28" s="15"/>
      <c r="EYR28" s="15"/>
      <c r="EYS28" s="15"/>
      <c r="EYT28" s="15"/>
      <c r="EYU28" s="15"/>
      <c r="EYV28" s="15"/>
      <c r="EYW28" s="15"/>
      <c r="EYX28" s="15"/>
      <c r="EYY28" s="15"/>
      <c r="EYZ28" s="15"/>
      <c r="EZA28" s="15"/>
      <c r="EZB28" s="15"/>
      <c r="EZC28" s="15"/>
      <c r="EZD28" s="15"/>
      <c r="EZE28" s="15"/>
      <c r="EZF28" s="15"/>
      <c r="EZG28" s="15"/>
      <c r="EZH28" s="15"/>
      <c r="EZI28" s="15"/>
      <c r="EZJ28" s="15"/>
      <c r="EZK28" s="15"/>
      <c r="EZL28" s="15"/>
      <c r="EZM28" s="15"/>
      <c r="EZN28" s="15"/>
      <c r="EZO28" s="15"/>
      <c r="EZP28" s="15"/>
      <c r="EZQ28" s="15"/>
      <c r="EZR28" s="15"/>
      <c r="EZS28" s="15"/>
      <c r="EZT28" s="15"/>
      <c r="EZU28" s="15"/>
      <c r="EZV28" s="15"/>
      <c r="EZW28" s="15"/>
      <c r="EZX28" s="15"/>
      <c r="EZY28" s="15"/>
      <c r="EZZ28" s="15"/>
      <c r="FAA28" s="15"/>
      <c r="FAB28" s="15"/>
      <c r="FAC28" s="15"/>
      <c r="FAD28" s="15"/>
      <c r="FAE28" s="15"/>
      <c r="FAF28" s="15"/>
      <c r="FAG28" s="15"/>
      <c r="FAH28" s="15"/>
      <c r="FAI28" s="15"/>
      <c r="FAJ28" s="15"/>
      <c r="FAK28" s="15"/>
      <c r="FAL28" s="15"/>
      <c r="FAM28" s="15"/>
      <c r="FAN28" s="15"/>
      <c r="FAO28" s="15"/>
      <c r="FAP28" s="15"/>
      <c r="FAQ28" s="15"/>
      <c r="FAR28" s="15"/>
      <c r="FAS28" s="15"/>
      <c r="FAT28" s="15"/>
      <c r="FAU28" s="15"/>
      <c r="FAV28" s="15"/>
      <c r="FAW28" s="15"/>
      <c r="FAX28" s="15"/>
      <c r="FAY28" s="15"/>
      <c r="FAZ28" s="15"/>
      <c r="FBA28" s="15"/>
      <c r="FBB28" s="15"/>
      <c r="FBC28" s="15"/>
      <c r="FBD28" s="15"/>
      <c r="FBE28" s="15"/>
      <c r="FBF28" s="15"/>
      <c r="FBG28" s="15"/>
      <c r="FBH28" s="15"/>
      <c r="FBI28" s="15"/>
      <c r="FBJ28" s="15"/>
      <c r="FBK28" s="15"/>
      <c r="FBL28" s="15"/>
      <c r="FBM28" s="15"/>
      <c r="FBN28" s="15"/>
      <c r="FBO28" s="15"/>
      <c r="FBP28" s="15"/>
      <c r="FBQ28" s="15"/>
      <c r="FBR28" s="15"/>
      <c r="FBS28" s="15"/>
      <c r="FBT28" s="15"/>
      <c r="FBU28" s="15"/>
      <c r="FBV28" s="15"/>
      <c r="FBW28" s="15"/>
      <c r="FBX28" s="15"/>
      <c r="FBY28" s="15"/>
      <c r="FBZ28" s="15"/>
      <c r="FCA28" s="15"/>
      <c r="FCB28" s="15"/>
      <c r="FCC28" s="15"/>
      <c r="FCD28" s="15"/>
      <c r="FCE28" s="15"/>
      <c r="FCF28" s="15"/>
      <c r="FCG28" s="15"/>
      <c r="FCH28" s="15"/>
      <c r="FCI28" s="15"/>
      <c r="FCJ28" s="15"/>
      <c r="FCK28" s="15"/>
      <c r="FCL28" s="15"/>
      <c r="FCM28" s="15"/>
      <c r="FCN28" s="15"/>
      <c r="FCO28" s="15"/>
      <c r="FCP28" s="15"/>
      <c r="FCQ28" s="15"/>
      <c r="FCR28" s="15"/>
      <c r="FCS28" s="15"/>
      <c r="FCT28" s="15"/>
      <c r="FCU28" s="15"/>
      <c r="FCV28" s="15"/>
      <c r="FCW28" s="15"/>
      <c r="FCX28" s="15"/>
      <c r="FCY28" s="15"/>
      <c r="FCZ28" s="15"/>
      <c r="FDA28" s="15"/>
      <c r="FDB28" s="15"/>
      <c r="FDC28" s="15"/>
      <c r="FDD28" s="15"/>
      <c r="FDE28" s="15"/>
      <c r="FDF28" s="15"/>
      <c r="FDG28" s="15"/>
      <c r="FDH28" s="15"/>
      <c r="FDI28" s="15"/>
      <c r="FDJ28" s="15"/>
      <c r="FDK28" s="15"/>
      <c r="FDL28" s="15"/>
      <c r="FDM28" s="15"/>
      <c r="FDN28" s="15"/>
      <c r="FDO28" s="15"/>
      <c r="FDP28" s="15"/>
      <c r="FDQ28" s="15"/>
      <c r="FDR28" s="15"/>
      <c r="FDS28" s="15"/>
      <c r="FDT28" s="15"/>
      <c r="FDU28" s="15"/>
      <c r="FDV28" s="15"/>
      <c r="FDW28" s="15"/>
      <c r="FDX28" s="15"/>
      <c r="FDY28" s="15"/>
      <c r="FDZ28" s="15"/>
      <c r="FEA28" s="15"/>
      <c r="FEB28" s="15"/>
      <c r="FEC28" s="15"/>
      <c r="FED28" s="15"/>
      <c r="FEE28" s="15"/>
      <c r="FEF28" s="15"/>
      <c r="FEG28" s="15"/>
      <c r="FEH28" s="15"/>
      <c r="FEI28" s="15"/>
      <c r="FEJ28" s="15"/>
      <c r="FEK28" s="15"/>
      <c r="FEL28" s="15"/>
      <c r="FEM28" s="15"/>
      <c r="FEN28" s="15"/>
      <c r="FEO28" s="15"/>
      <c r="FEP28" s="15"/>
      <c r="FEQ28" s="15"/>
      <c r="FER28" s="15"/>
      <c r="FES28" s="15"/>
      <c r="FET28" s="15"/>
      <c r="FEU28" s="15"/>
      <c r="FEV28" s="15"/>
      <c r="FEW28" s="15"/>
      <c r="FEX28" s="15"/>
      <c r="FEY28" s="15"/>
      <c r="FEZ28" s="15"/>
      <c r="FFA28" s="15"/>
      <c r="FFB28" s="15"/>
      <c r="FFC28" s="15"/>
      <c r="FFD28" s="15"/>
      <c r="FFE28" s="15"/>
      <c r="FFF28" s="15"/>
      <c r="FFG28" s="15"/>
      <c r="FFH28" s="15"/>
      <c r="FFI28" s="15"/>
      <c r="FFJ28" s="15"/>
      <c r="FFK28" s="15"/>
      <c r="FFL28" s="15"/>
      <c r="FFM28" s="15"/>
      <c r="FFN28" s="15"/>
      <c r="FFO28" s="15"/>
      <c r="FFP28" s="15"/>
      <c r="FFQ28" s="15"/>
      <c r="FFR28" s="15"/>
      <c r="FFS28" s="15"/>
      <c r="FFT28" s="15"/>
      <c r="FFU28" s="15"/>
      <c r="FFV28" s="15"/>
      <c r="FFW28" s="15"/>
      <c r="FFX28" s="15"/>
      <c r="FFY28" s="15"/>
      <c r="FFZ28" s="15"/>
      <c r="FGA28" s="15"/>
      <c r="FGB28" s="15"/>
      <c r="FGC28" s="15"/>
      <c r="FGD28" s="15"/>
      <c r="FGE28" s="15"/>
      <c r="FGF28" s="15"/>
      <c r="FGG28" s="15"/>
      <c r="FGH28" s="15"/>
      <c r="FGI28" s="15"/>
      <c r="FGJ28" s="15"/>
      <c r="FGK28" s="15"/>
      <c r="FGL28" s="15"/>
      <c r="FGM28" s="15"/>
      <c r="FGN28" s="15"/>
      <c r="FGO28" s="15"/>
      <c r="FGP28" s="15"/>
      <c r="FGQ28" s="15"/>
      <c r="FGR28" s="15"/>
      <c r="FGS28" s="15"/>
      <c r="FGT28" s="15"/>
      <c r="FGU28" s="15"/>
      <c r="FGV28" s="15"/>
      <c r="FGW28" s="15"/>
      <c r="FGX28" s="15"/>
      <c r="FGY28" s="15"/>
      <c r="FGZ28" s="15"/>
      <c r="FHA28" s="15"/>
      <c r="FHB28" s="15"/>
      <c r="FHC28" s="15"/>
      <c r="FHD28" s="15"/>
      <c r="FHE28" s="15"/>
      <c r="FHF28" s="15"/>
      <c r="FHG28" s="15"/>
      <c r="FHH28" s="15"/>
      <c r="FHI28" s="15"/>
      <c r="FHJ28" s="15"/>
      <c r="FHK28" s="15"/>
      <c r="FHL28" s="15"/>
      <c r="FHM28" s="15"/>
      <c r="FHN28" s="15"/>
      <c r="FHO28" s="15"/>
      <c r="FHP28" s="15"/>
      <c r="FHQ28" s="15"/>
      <c r="FHR28" s="15"/>
      <c r="FHS28" s="15"/>
      <c r="FHT28" s="15"/>
      <c r="FHU28" s="15"/>
      <c r="FHV28" s="15"/>
      <c r="FHW28" s="15"/>
      <c r="FHX28" s="15"/>
      <c r="FHY28" s="15"/>
      <c r="FHZ28" s="15"/>
      <c r="FIA28" s="15"/>
      <c r="FIB28" s="15"/>
      <c r="FIC28" s="15"/>
      <c r="FID28" s="15"/>
      <c r="FIE28" s="15"/>
      <c r="FIF28" s="15"/>
      <c r="FIG28" s="15"/>
      <c r="FIH28" s="15"/>
      <c r="FII28" s="15"/>
      <c r="FIJ28" s="15"/>
      <c r="FIK28" s="15"/>
      <c r="FIL28" s="15"/>
      <c r="FIM28" s="15"/>
      <c r="FIN28" s="15"/>
      <c r="FIO28" s="15"/>
      <c r="FIP28" s="15"/>
      <c r="FIQ28" s="15"/>
      <c r="FIR28" s="15"/>
      <c r="FIS28" s="15"/>
      <c r="FIT28" s="15"/>
      <c r="FIU28" s="15"/>
      <c r="FIV28" s="15"/>
      <c r="FIW28" s="15"/>
      <c r="FIX28" s="15"/>
      <c r="FIY28" s="15"/>
      <c r="FIZ28" s="15"/>
      <c r="FJA28" s="15"/>
      <c r="FJB28" s="15"/>
      <c r="FJC28" s="15"/>
      <c r="FJD28" s="15"/>
      <c r="FJE28" s="15"/>
      <c r="FJF28" s="15"/>
      <c r="FJG28" s="15"/>
      <c r="FJH28" s="15"/>
      <c r="FJI28" s="15"/>
      <c r="FJJ28" s="15"/>
      <c r="FJK28" s="15"/>
      <c r="FJL28" s="15"/>
      <c r="FJM28" s="15"/>
      <c r="FJN28" s="15"/>
      <c r="FJO28" s="15"/>
      <c r="FJP28" s="15"/>
      <c r="FJQ28" s="15"/>
      <c r="FJR28" s="15"/>
      <c r="FJS28" s="15"/>
      <c r="FJT28" s="15"/>
      <c r="FJU28" s="15"/>
      <c r="FJV28" s="15"/>
      <c r="FJW28" s="15"/>
      <c r="FJX28" s="15"/>
      <c r="FJY28" s="15"/>
      <c r="FJZ28" s="15"/>
      <c r="FKA28" s="15"/>
      <c r="FKB28" s="15"/>
      <c r="FKC28" s="15"/>
      <c r="FKD28" s="15"/>
      <c r="FKE28" s="15"/>
      <c r="FKF28" s="15"/>
      <c r="FKG28" s="15"/>
      <c r="FKH28" s="15"/>
      <c r="FKI28" s="15"/>
      <c r="FKJ28" s="15"/>
      <c r="FKK28" s="15"/>
      <c r="FKL28" s="15"/>
      <c r="FKM28" s="15"/>
      <c r="FKN28" s="15"/>
      <c r="FKO28" s="15"/>
      <c r="FKP28" s="15"/>
      <c r="FKQ28" s="15"/>
      <c r="FKR28" s="15"/>
      <c r="FKS28" s="15"/>
      <c r="FKT28" s="15"/>
      <c r="FKU28" s="15"/>
      <c r="FKV28" s="15"/>
      <c r="FKW28" s="15"/>
      <c r="FKX28" s="15"/>
      <c r="FKY28" s="15"/>
      <c r="FKZ28" s="15"/>
      <c r="FLA28" s="15"/>
      <c r="FLB28" s="15"/>
      <c r="FLC28" s="15"/>
      <c r="FLD28" s="15"/>
      <c r="FLE28" s="15"/>
      <c r="FLF28" s="15"/>
      <c r="FLG28" s="15"/>
      <c r="FLH28" s="15"/>
      <c r="FLI28" s="15"/>
      <c r="FLJ28" s="15"/>
      <c r="FLK28" s="15"/>
      <c r="FLL28" s="15"/>
      <c r="FLM28" s="15"/>
      <c r="FLN28" s="15"/>
      <c r="FLO28" s="15"/>
      <c r="FLP28" s="15"/>
      <c r="FLQ28" s="15"/>
      <c r="FLR28" s="15"/>
      <c r="FLS28" s="15"/>
      <c r="FLT28" s="15"/>
      <c r="FLU28" s="15"/>
      <c r="FLV28" s="15"/>
      <c r="FLW28" s="15"/>
      <c r="FLX28" s="15"/>
      <c r="FLY28" s="15"/>
      <c r="FLZ28" s="15"/>
      <c r="FMA28" s="15"/>
      <c r="FMB28" s="15"/>
      <c r="FMC28" s="15"/>
      <c r="FMD28" s="15"/>
      <c r="FME28" s="15"/>
      <c r="FMF28" s="15"/>
      <c r="FMG28" s="15"/>
      <c r="FMH28" s="15"/>
      <c r="FMI28" s="15"/>
      <c r="FMJ28" s="15"/>
      <c r="FMK28" s="15"/>
      <c r="FML28" s="15"/>
      <c r="FMM28" s="15"/>
      <c r="FMN28" s="15"/>
      <c r="FMO28" s="15"/>
      <c r="FMP28" s="15"/>
      <c r="FMQ28" s="15"/>
      <c r="FMR28" s="15"/>
      <c r="FMS28" s="15"/>
      <c r="FMT28" s="15"/>
      <c r="FMU28" s="15"/>
      <c r="FMV28" s="15"/>
      <c r="FMW28" s="15"/>
      <c r="FMX28" s="15"/>
      <c r="FMY28" s="15"/>
      <c r="FMZ28" s="15"/>
      <c r="FNA28" s="15"/>
      <c r="FNB28" s="15"/>
      <c r="FNC28" s="15"/>
      <c r="FND28" s="15"/>
      <c r="FNE28" s="15"/>
      <c r="FNF28" s="15"/>
      <c r="FNG28" s="15"/>
      <c r="FNH28" s="15"/>
      <c r="FNI28" s="15"/>
      <c r="FNJ28" s="15"/>
      <c r="FNK28" s="15"/>
      <c r="FNL28" s="15"/>
      <c r="FNM28" s="15"/>
      <c r="FNN28" s="15"/>
      <c r="FNO28" s="15"/>
      <c r="FNP28" s="15"/>
      <c r="FNQ28" s="15"/>
      <c r="FNR28" s="15"/>
      <c r="FNS28" s="15"/>
      <c r="FNT28" s="15"/>
      <c r="FNU28" s="15"/>
      <c r="FNV28" s="15"/>
      <c r="FNW28" s="15"/>
      <c r="FNX28" s="15"/>
      <c r="FNY28" s="15"/>
      <c r="FNZ28" s="15"/>
      <c r="FOA28" s="15"/>
      <c r="FOB28" s="15"/>
      <c r="FOC28" s="15"/>
      <c r="FOD28" s="15"/>
      <c r="FOE28" s="15"/>
      <c r="FOF28" s="15"/>
      <c r="FOG28" s="15"/>
      <c r="FOH28" s="15"/>
      <c r="FOI28" s="15"/>
      <c r="FOJ28" s="15"/>
      <c r="FOK28" s="15"/>
      <c r="FOL28" s="15"/>
      <c r="FOM28" s="15"/>
      <c r="FON28" s="15"/>
      <c r="FOO28" s="15"/>
      <c r="FOP28" s="15"/>
      <c r="FOQ28" s="15"/>
      <c r="FOR28" s="15"/>
      <c r="FOS28" s="15"/>
      <c r="FOT28" s="15"/>
      <c r="FOU28" s="15"/>
      <c r="FOV28" s="15"/>
      <c r="FOW28" s="15"/>
      <c r="FOX28" s="15"/>
      <c r="FOY28" s="15"/>
      <c r="FOZ28" s="15"/>
      <c r="FPA28" s="15"/>
      <c r="FPB28" s="15"/>
      <c r="FPC28" s="15"/>
      <c r="FPD28" s="15"/>
      <c r="FPE28" s="15"/>
      <c r="FPF28" s="15"/>
      <c r="FPG28" s="15"/>
      <c r="FPH28" s="15"/>
      <c r="FPI28" s="15"/>
      <c r="FPJ28" s="15"/>
      <c r="FPK28" s="15"/>
      <c r="FPL28" s="15"/>
      <c r="FPM28" s="15"/>
      <c r="FPN28" s="15"/>
      <c r="FPO28" s="15"/>
      <c r="FPP28" s="15"/>
      <c r="FPQ28" s="15"/>
      <c r="FPR28" s="15"/>
      <c r="FPS28" s="15"/>
      <c r="FPT28" s="15"/>
      <c r="FPU28" s="15"/>
      <c r="FPV28" s="15"/>
      <c r="FPW28" s="15"/>
      <c r="FPX28" s="15"/>
      <c r="FPY28" s="15"/>
      <c r="FPZ28" s="15"/>
      <c r="FQA28" s="15"/>
      <c r="FQB28" s="15"/>
      <c r="FQC28" s="15"/>
      <c r="FQD28" s="15"/>
      <c r="FQE28" s="15"/>
      <c r="FQF28" s="15"/>
      <c r="FQG28" s="15"/>
      <c r="FQH28" s="15"/>
      <c r="FQI28" s="15"/>
      <c r="FQJ28" s="15"/>
      <c r="FQK28" s="15"/>
      <c r="FQL28" s="15"/>
      <c r="FQM28" s="15"/>
      <c r="FQN28" s="15"/>
      <c r="FQO28" s="15"/>
      <c r="FQP28" s="15"/>
      <c r="FQQ28" s="15"/>
      <c r="FQR28" s="15"/>
      <c r="FQS28" s="15"/>
      <c r="FQT28" s="15"/>
      <c r="FQU28" s="15"/>
      <c r="FQV28" s="15"/>
      <c r="FQW28" s="15"/>
      <c r="FQX28" s="15"/>
      <c r="FQY28" s="15"/>
      <c r="FQZ28" s="15"/>
      <c r="FRA28" s="15"/>
      <c r="FRB28" s="15"/>
      <c r="FRC28" s="15"/>
      <c r="FRD28" s="15"/>
      <c r="FRE28" s="15"/>
      <c r="FRF28" s="15"/>
      <c r="FRG28" s="15"/>
      <c r="FRH28" s="15"/>
      <c r="FRI28" s="15"/>
      <c r="FRJ28" s="15"/>
      <c r="FRK28" s="15"/>
      <c r="FRL28" s="15"/>
      <c r="FRM28" s="15"/>
      <c r="FRN28" s="15"/>
      <c r="FRO28" s="15"/>
      <c r="FRP28" s="15"/>
      <c r="FRQ28" s="15"/>
      <c r="FRR28" s="15"/>
      <c r="FRS28" s="15"/>
      <c r="FRT28" s="15"/>
      <c r="FRU28" s="15"/>
      <c r="FRV28" s="15"/>
      <c r="FRW28" s="15"/>
      <c r="FRX28" s="15"/>
      <c r="FRY28" s="15"/>
      <c r="FRZ28" s="15"/>
      <c r="FSA28" s="15"/>
      <c r="FSB28" s="15"/>
      <c r="FSC28" s="15"/>
      <c r="FSD28" s="15"/>
      <c r="FSE28" s="15"/>
      <c r="FSF28" s="15"/>
      <c r="FSG28" s="15"/>
      <c r="FSH28" s="15"/>
      <c r="FSI28" s="15"/>
      <c r="FSJ28" s="15"/>
      <c r="FSK28" s="15"/>
      <c r="FSL28" s="15"/>
      <c r="FSM28" s="15"/>
      <c r="FSN28" s="15"/>
      <c r="FSO28" s="15"/>
      <c r="FSP28" s="15"/>
      <c r="FSQ28" s="15"/>
      <c r="FSR28" s="15"/>
      <c r="FSS28" s="15"/>
      <c r="FST28" s="15"/>
      <c r="FSU28" s="15"/>
      <c r="FSV28" s="15"/>
      <c r="FSW28" s="15"/>
      <c r="FSX28" s="15"/>
      <c r="FSY28" s="15"/>
      <c r="FSZ28" s="15"/>
      <c r="FTA28" s="15"/>
      <c r="FTB28" s="15"/>
      <c r="FTC28" s="15"/>
      <c r="FTD28" s="15"/>
      <c r="FTE28" s="15"/>
      <c r="FTF28" s="15"/>
      <c r="FTG28" s="15"/>
      <c r="FTH28" s="15"/>
      <c r="FTI28" s="15"/>
      <c r="FTJ28" s="15"/>
      <c r="FTK28" s="15"/>
      <c r="FTL28" s="15"/>
      <c r="FTM28" s="15"/>
      <c r="FTN28" s="15"/>
      <c r="FTO28" s="15"/>
      <c r="FTP28" s="15"/>
      <c r="FTQ28" s="15"/>
      <c r="FTR28" s="15"/>
      <c r="FTS28" s="15"/>
      <c r="FTT28" s="15"/>
      <c r="FTU28" s="15"/>
      <c r="FTV28" s="15"/>
      <c r="FTW28" s="15"/>
      <c r="FTX28" s="15"/>
      <c r="FTY28" s="15"/>
      <c r="FTZ28" s="15"/>
      <c r="FUA28" s="15"/>
      <c r="FUB28" s="15"/>
      <c r="FUC28" s="15"/>
      <c r="FUD28" s="15"/>
      <c r="FUE28" s="15"/>
      <c r="FUF28" s="15"/>
      <c r="FUG28" s="15"/>
      <c r="FUH28" s="15"/>
      <c r="FUI28" s="15"/>
      <c r="FUJ28" s="15"/>
      <c r="FUK28" s="15"/>
      <c r="FUL28" s="15"/>
      <c r="FUM28" s="15"/>
      <c r="FUN28" s="15"/>
      <c r="FUO28" s="15"/>
      <c r="FUP28" s="15"/>
      <c r="FUQ28" s="15"/>
      <c r="FUR28" s="15"/>
      <c r="FUS28" s="15"/>
      <c r="FUT28" s="15"/>
      <c r="FUU28" s="15"/>
      <c r="FUV28" s="15"/>
      <c r="FUW28" s="15"/>
      <c r="FUX28" s="15"/>
      <c r="FUY28" s="15"/>
      <c r="FUZ28" s="15"/>
      <c r="FVA28" s="15"/>
      <c r="FVB28" s="15"/>
      <c r="FVC28" s="15"/>
      <c r="FVD28" s="15"/>
      <c r="FVE28" s="15"/>
      <c r="FVF28" s="15"/>
      <c r="FVG28" s="15"/>
      <c r="FVH28" s="15"/>
      <c r="FVI28" s="15"/>
      <c r="FVJ28" s="15"/>
      <c r="FVK28" s="15"/>
      <c r="FVL28" s="15"/>
      <c r="FVM28" s="15"/>
      <c r="FVN28" s="15"/>
      <c r="FVO28" s="15"/>
      <c r="FVP28" s="15"/>
      <c r="FVQ28" s="15"/>
      <c r="FVR28" s="15"/>
      <c r="FVS28" s="15"/>
      <c r="FVT28" s="15"/>
      <c r="FVU28" s="15"/>
      <c r="FVV28" s="15"/>
      <c r="FVW28" s="15"/>
      <c r="FVX28" s="15"/>
      <c r="FVY28" s="15"/>
      <c r="FVZ28" s="15"/>
      <c r="FWA28" s="15"/>
      <c r="FWB28" s="15"/>
      <c r="FWC28" s="15"/>
      <c r="FWD28" s="15"/>
      <c r="FWE28" s="15"/>
      <c r="FWF28" s="15"/>
      <c r="FWG28" s="15"/>
      <c r="FWH28" s="15"/>
      <c r="FWI28" s="15"/>
      <c r="FWJ28" s="15"/>
      <c r="FWK28" s="15"/>
      <c r="FWL28" s="15"/>
      <c r="FWM28" s="15"/>
      <c r="FWN28" s="15"/>
      <c r="FWO28" s="15"/>
      <c r="FWP28" s="15"/>
      <c r="FWQ28" s="15"/>
      <c r="FWR28" s="15"/>
      <c r="FWS28" s="15"/>
      <c r="FWT28" s="15"/>
      <c r="FWU28" s="15"/>
      <c r="FWV28" s="15"/>
      <c r="FWW28" s="15"/>
      <c r="FWX28" s="15"/>
      <c r="FWY28" s="15"/>
      <c r="FWZ28" s="15"/>
      <c r="FXA28" s="15"/>
      <c r="FXB28" s="15"/>
      <c r="FXC28" s="15"/>
      <c r="FXD28" s="15"/>
      <c r="FXE28" s="15"/>
      <c r="FXF28" s="15"/>
      <c r="FXG28" s="15"/>
      <c r="FXH28" s="15"/>
      <c r="FXI28" s="15"/>
      <c r="FXJ28" s="15"/>
      <c r="FXK28" s="15"/>
      <c r="FXL28" s="15"/>
      <c r="FXM28" s="15"/>
      <c r="FXN28" s="15"/>
      <c r="FXO28" s="15"/>
      <c r="FXP28" s="15"/>
      <c r="FXQ28" s="15"/>
      <c r="FXR28" s="15"/>
      <c r="FXS28" s="15"/>
      <c r="FXT28" s="15"/>
      <c r="FXU28" s="15"/>
      <c r="FXV28" s="15"/>
      <c r="FXW28" s="15"/>
      <c r="FXX28" s="15"/>
      <c r="FXY28" s="15"/>
      <c r="FXZ28" s="15"/>
      <c r="FYA28" s="15"/>
      <c r="FYB28" s="15"/>
      <c r="FYC28" s="15"/>
      <c r="FYD28" s="15"/>
      <c r="FYE28" s="15"/>
      <c r="FYF28" s="15"/>
      <c r="FYG28" s="15"/>
      <c r="FYH28" s="15"/>
      <c r="FYI28" s="15"/>
      <c r="FYJ28" s="15"/>
      <c r="FYK28" s="15"/>
      <c r="FYL28" s="15"/>
      <c r="FYM28" s="15"/>
      <c r="FYN28" s="15"/>
      <c r="FYO28" s="15"/>
      <c r="FYP28" s="15"/>
      <c r="FYQ28" s="15"/>
      <c r="FYR28" s="15"/>
      <c r="FYS28" s="15"/>
      <c r="FYT28" s="15"/>
      <c r="FYU28" s="15"/>
      <c r="FYV28" s="15"/>
      <c r="FYW28" s="15"/>
      <c r="FYX28" s="15"/>
      <c r="FYY28" s="15"/>
      <c r="FYZ28" s="15"/>
      <c r="FZA28" s="15"/>
      <c r="FZB28" s="15"/>
      <c r="FZC28" s="15"/>
      <c r="FZD28" s="15"/>
      <c r="FZE28" s="15"/>
      <c r="FZF28" s="15"/>
      <c r="FZG28" s="15"/>
      <c r="FZH28" s="15"/>
      <c r="FZI28" s="15"/>
      <c r="FZJ28" s="15"/>
      <c r="FZK28" s="15"/>
      <c r="FZL28" s="15"/>
      <c r="FZM28" s="15"/>
      <c r="FZN28" s="15"/>
      <c r="FZO28" s="15"/>
      <c r="FZP28" s="15"/>
      <c r="FZQ28" s="15"/>
      <c r="FZR28" s="15"/>
      <c r="FZS28" s="15"/>
      <c r="FZT28" s="15"/>
      <c r="FZU28" s="15"/>
      <c r="FZV28" s="15"/>
      <c r="FZW28" s="15"/>
      <c r="FZX28" s="15"/>
      <c r="FZY28" s="15"/>
      <c r="FZZ28" s="15"/>
      <c r="GAA28" s="15"/>
      <c r="GAB28" s="15"/>
      <c r="GAC28" s="15"/>
      <c r="GAD28" s="15"/>
      <c r="GAE28" s="15"/>
      <c r="GAF28" s="15"/>
      <c r="GAG28" s="15"/>
      <c r="GAH28" s="15"/>
      <c r="GAI28" s="15"/>
      <c r="GAJ28" s="15"/>
      <c r="GAK28" s="15"/>
      <c r="GAL28" s="15"/>
      <c r="GAM28" s="15"/>
      <c r="GAN28" s="15"/>
      <c r="GAO28" s="15"/>
      <c r="GAP28" s="15"/>
      <c r="GAQ28" s="15"/>
      <c r="GAR28" s="15"/>
      <c r="GAS28" s="15"/>
      <c r="GAT28" s="15"/>
      <c r="GAU28" s="15"/>
      <c r="GAV28" s="15"/>
      <c r="GAW28" s="15"/>
      <c r="GAX28" s="15"/>
      <c r="GAY28" s="15"/>
      <c r="GAZ28" s="15"/>
      <c r="GBA28" s="15"/>
      <c r="GBB28" s="15"/>
      <c r="GBC28" s="15"/>
      <c r="GBD28" s="15"/>
      <c r="GBE28" s="15"/>
      <c r="GBF28" s="15"/>
      <c r="GBG28" s="15"/>
      <c r="GBH28" s="15"/>
      <c r="GBI28" s="15"/>
      <c r="GBJ28" s="15"/>
      <c r="GBK28" s="15"/>
      <c r="GBL28" s="15"/>
      <c r="GBM28" s="15"/>
      <c r="GBN28" s="15"/>
      <c r="GBO28" s="15"/>
      <c r="GBP28" s="15"/>
      <c r="GBQ28" s="15"/>
      <c r="GBR28" s="15"/>
      <c r="GBS28" s="15"/>
      <c r="GBT28" s="15"/>
      <c r="GBU28" s="15"/>
      <c r="GBV28" s="15"/>
      <c r="GBW28" s="15"/>
      <c r="GBX28" s="15"/>
      <c r="GBY28" s="15"/>
      <c r="GBZ28" s="15"/>
      <c r="GCA28" s="15"/>
      <c r="GCB28" s="15"/>
      <c r="GCC28" s="15"/>
      <c r="GCD28" s="15"/>
      <c r="GCE28" s="15"/>
      <c r="GCF28" s="15"/>
      <c r="GCG28" s="15"/>
      <c r="GCH28" s="15"/>
      <c r="GCI28" s="15"/>
      <c r="GCJ28" s="15"/>
      <c r="GCK28" s="15"/>
      <c r="GCL28" s="15"/>
      <c r="GCM28" s="15"/>
      <c r="GCN28" s="15"/>
      <c r="GCO28" s="15"/>
      <c r="GCP28" s="15"/>
      <c r="GCQ28" s="15"/>
      <c r="GCR28" s="15"/>
      <c r="GCS28" s="15"/>
      <c r="GCT28" s="15"/>
      <c r="GCU28" s="15"/>
      <c r="GCV28" s="15"/>
      <c r="GCW28" s="15"/>
      <c r="GCX28" s="15"/>
      <c r="GCY28" s="15"/>
      <c r="GCZ28" s="15"/>
      <c r="GDA28" s="15"/>
      <c r="GDB28" s="15"/>
      <c r="GDC28" s="15"/>
      <c r="GDD28" s="15"/>
      <c r="GDE28" s="15"/>
      <c r="GDF28" s="15"/>
      <c r="GDG28" s="15"/>
      <c r="GDH28" s="15"/>
      <c r="GDI28" s="15"/>
      <c r="GDJ28" s="15"/>
      <c r="GDK28" s="15"/>
      <c r="GDL28" s="15"/>
      <c r="GDM28" s="15"/>
      <c r="GDN28" s="15"/>
      <c r="GDO28" s="15"/>
      <c r="GDP28" s="15"/>
      <c r="GDQ28" s="15"/>
      <c r="GDR28" s="15"/>
      <c r="GDS28" s="15"/>
      <c r="GDT28" s="15"/>
      <c r="GDU28" s="15"/>
      <c r="GDV28" s="15"/>
      <c r="GDW28" s="15"/>
      <c r="GDX28" s="15"/>
      <c r="GDY28" s="15"/>
      <c r="GDZ28" s="15"/>
      <c r="GEA28" s="15"/>
      <c r="GEB28" s="15"/>
      <c r="GEC28" s="15"/>
      <c r="GED28" s="15"/>
      <c r="GEE28" s="15"/>
      <c r="GEF28" s="15"/>
      <c r="GEG28" s="15"/>
      <c r="GEH28" s="15"/>
      <c r="GEI28" s="15"/>
      <c r="GEJ28" s="15"/>
      <c r="GEK28" s="15"/>
      <c r="GEL28" s="15"/>
      <c r="GEM28" s="15"/>
      <c r="GEN28" s="15"/>
      <c r="GEO28" s="15"/>
      <c r="GEP28" s="15"/>
      <c r="GEQ28" s="15"/>
      <c r="GER28" s="15"/>
      <c r="GES28" s="15"/>
      <c r="GET28" s="15"/>
      <c r="GEU28" s="15"/>
      <c r="GEV28" s="15"/>
      <c r="GEW28" s="15"/>
      <c r="GEX28" s="15"/>
      <c r="GEY28" s="15"/>
      <c r="GEZ28" s="15"/>
      <c r="GFA28" s="15"/>
      <c r="GFB28" s="15"/>
      <c r="GFC28" s="15"/>
      <c r="GFD28" s="15"/>
      <c r="GFE28" s="15"/>
      <c r="GFF28" s="15"/>
      <c r="GFG28" s="15"/>
      <c r="GFH28" s="15"/>
      <c r="GFI28" s="15"/>
      <c r="GFJ28" s="15"/>
      <c r="GFK28" s="15"/>
      <c r="GFL28" s="15"/>
      <c r="GFM28" s="15"/>
      <c r="GFN28" s="15"/>
      <c r="GFO28" s="15"/>
      <c r="GFP28" s="15"/>
      <c r="GFQ28" s="15"/>
      <c r="GFR28" s="15"/>
      <c r="GFS28" s="15"/>
      <c r="GFT28" s="15"/>
      <c r="GFU28" s="15"/>
      <c r="GFV28" s="15"/>
      <c r="GFW28" s="15"/>
      <c r="GFX28" s="15"/>
      <c r="GFY28" s="15"/>
      <c r="GFZ28" s="15"/>
      <c r="GGA28" s="15"/>
      <c r="GGB28" s="15"/>
      <c r="GGC28" s="15"/>
      <c r="GGD28" s="15"/>
      <c r="GGE28" s="15"/>
      <c r="GGF28" s="15"/>
      <c r="GGG28" s="15"/>
      <c r="GGH28" s="15"/>
      <c r="GGI28" s="15"/>
      <c r="GGJ28" s="15"/>
      <c r="GGK28" s="15"/>
      <c r="GGL28" s="15"/>
      <c r="GGM28" s="15"/>
      <c r="GGN28" s="15"/>
      <c r="GGO28" s="15"/>
      <c r="GGP28" s="15"/>
      <c r="GGQ28" s="15"/>
      <c r="GGR28" s="15"/>
      <c r="GGS28" s="15"/>
      <c r="GGT28" s="15"/>
      <c r="GGU28" s="15"/>
      <c r="GGV28" s="15"/>
      <c r="GGW28" s="15"/>
      <c r="GGX28" s="15"/>
      <c r="GGY28" s="15"/>
      <c r="GGZ28" s="15"/>
      <c r="GHA28" s="15"/>
      <c r="GHB28" s="15"/>
      <c r="GHC28" s="15"/>
      <c r="GHD28" s="15"/>
      <c r="GHE28" s="15"/>
      <c r="GHF28" s="15"/>
      <c r="GHG28" s="15"/>
      <c r="GHH28" s="15"/>
      <c r="GHI28" s="15"/>
      <c r="GHJ28" s="15"/>
      <c r="GHK28" s="15"/>
      <c r="GHL28" s="15"/>
      <c r="GHM28" s="15"/>
      <c r="GHN28" s="15"/>
      <c r="GHO28" s="15"/>
      <c r="GHP28" s="15"/>
      <c r="GHQ28" s="15"/>
      <c r="GHR28" s="15"/>
      <c r="GHS28" s="15"/>
      <c r="GHT28" s="15"/>
      <c r="GHU28" s="15"/>
      <c r="GHV28" s="15"/>
      <c r="GHW28" s="15"/>
      <c r="GHX28" s="15"/>
      <c r="GHY28" s="15"/>
      <c r="GHZ28" s="15"/>
      <c r="GIA28" s="15"/>
      <c r="GIB28" s="15"/>
      <c r="GIC28" s="15"/>
      <c r="GID28" s="15"/>
      <c r="GIE28" s="15"/>
      <c r="GIF28" s="15"/>
      <c r="GIG28" s="15"/>
      <c r="GIH28" s="15"/>
      <c r="GII28" s="15"/>
      <c r="GIJ28" s="15"/>
      <c r="GIK28" s="15"/>
      <c r="GIL28" s="15"/>
      <c r="GIM28" s="15"/>
      <c r="GIN28" s="15"/>
      <c r="GIO28" s="15"/>
      <c r="GIP28" s="15"/>
      <c r="GIQ28" s="15"/>
      <c r="GIR28" s="15"/>
      <c r="GIS28" s="15"/>
      <c r="GIT28" s="15"/>
      <c r="GIU28" s="15"/>
      <c r="GIV28" s="15"/>
      <c r="GIW28" s="15"/>
      <c r="GIX28" s="15"/>
      <c r="GIY28" s="15"/>
      <c r="GIZ28" s="15"/>
      <c r="GJA28" s="15"/>
      <c r="GJB28" s="15"/>
      <c r="GJC28" s="15"/>
      <c r="GJD28" s="15"/>
      <c r="GJE28" s="15"/>
      <c r="GJF28" s="15"/>
      <c r="GJG28" s="15"/>
      <c r="GJH28" s="15"/>
      <c r="GJI28" s="15"/>
      <c r="GJJ28" s="15"/>
      <c r="GJK28" s="15"/>
      <c r="GJL28" s="15"/>
      <c r="GJM28" s="15"/>
      <c r="GJN28" s="15"/>
      <c r="GJO28" s="15"/>
      <c r="GJP28" s="15"/>
      <c r="GJQ28" s="15"/>
      <c r="GJR28" s="15"/>
      <c r="GJS28" s="15"/>
      <c r="GJT28" s="15"/>
      <c r="GJU28" s="15"/>
      <c r="GJV28" s="15"/>
      <c r="GJW28" s="15"/>
      <c r="GJX28" s="15"/>
      <c r="GJY28" s="15"/>
      <c r="GJZ28" s="15"/>
      <c r="GKA28" s="15"/>
      <c r="GKB28" s="15"/>
      <c r="GKC28" s="15"/>
      <c r="GKD28" s="15"/>
      <c r="GKE28" s="15"/>
      <c r="GKF28" s="15"/>
      <c r="GKG28" s="15"/>
      <c r="GKH28" s="15"/>
      <c r="GKI28" s="15"/>
      <c r="GKJ28" s="15"/>
      <c r="GKK28" s="15"/>
      <c r="GKL28" s="15"/>
      <c r="GKM28" s="15"/>
      <c r="GKN28" s="15"/>
      <c r="GKO28" s="15"/>
      <c r="GKP28" s="15"/>
      <c r="GKQ28" s="15"/>
      <c r="GKR28" s="15"/>
      <c r="GKS28" s="15"/>
      <c r="GKT28" s="15"/>
      <c r="GKU28" s="15"/>
      <c r="GKV28" s="15"/>
      <c r="GKW28" s="15"/>
      <c r="GKX28" s="15"/>
      <c r="GKY28" s="15"/>
      <c r="GKZ28" s="15"/>
      <c r="GLA28" s="15"/>
      <c r="GLB28" s="15"/>
      <c r="GLC28" s="15"/>
      <c r="GLD28" s="15"/>
      <c r="GLE28" s="15"/>
      <c r="GLF28" s="15"/>
      <c r="GLG28" s="15"/>
      <c r="GLH28" s="15"/>
      <c r="GLI28" s="15"/>
      <c r="GLJ28" s="15"/>
      <c r="GLK28" s="15"/>
      <c r="GLL28" s="15"/>
      <c r="GLM28" s="15"/>
      <c r="GLN28" s="15"/>
      <c r="GLO28" s="15"/>
      <c r="GLP28" s="15"/>
      <c r="GLQ28" s="15"/>
      <c r="GLR28" s="15"/>
      <c r="GLS28" s="15"/>
      <c r="GLT28" s="15"/>
      <c r="GLU28" s="15"/>
      <c r="GLV28" s="15"/>
      <c r="GLW28" s="15"/>
      <c r="GLX28" s="15"/>
      <c r="GLY28" s="15"/>
      <c r="GLZ28" s="15"/>
      <c r="GMA28" s="15"/>
      <c r="GMB28" s="15"/>
      <c r="GMC28" s="15"/>
      <c r="GMD28" s="15"/>
      <c r="GME28" s="15"/>
      <c r="GMF28" s="15"/>
      <c r="GMG28" s="15"/>
      <c r="GMH28" s="15"/>
      <c r="GMI28" s="15"/>
      <c r="GMJ28" s="15"/>
      <c r="GMK28" s="15"/>
      <c r="GML28" s="15"/>
      <c r="GMM28" s="15"/>
      <c r="GMN28" s="15"/>
      <c r="GMO28" s="15"/>
      <c r="GMP28" s="15"/>
      <c r="GMQ28" s="15"/>
      <c r="GMR28" s="15"/>
      <c r="GMS28" s="15"/>
      <c r="GMT28" s="15"/>
      <c r="GMU28" s="15"/>
      <c r="GMV28" s="15"/>
      <c r="GMW28" s="15"/>
      <c r="GMX28" s="15"/>
      <c r="GMY28" s="15"/>
      <c r="GMZ28" s="15"/>
      <c r="GNA28" s="15"/>
      <c r="GNB28" s="15"/>
      <c r="GNC28" s="15"/>
      <c r="GND28" s="15"/>
      <c r="GNE28" s="15"/>
      <c r="GNF28" s="15"/>
      <c r="GNG28" s="15"/>
      <c r="GNH28" s="15"/>
      <c r="GNI28" s="15"/>
      <c r="GNJ28" s="15"/>
      <c r="GNK28" s="15"/>
      <c r="GNL28" s="15"/>
      <c r="GNM28" s="15"/>
      <c r="GNN28" s="15"/>
      <c r="GNO28" s="15"/>
      <c r="GNP28" s="15"/>
      <c r="GNQ28" s="15"/>
      <c r="GNR28" s="15"/>
      <c r="GNS28" s="15"/>
      <c r="GNT28" s="15"/>
      <c r="GNU28" s="15"/>
      <c r="GNV28" s="15"/>
      <c r="GNW28" s="15"/>
      <c r="GNX28" s="15"/>
      <c r="GNY28" s="15"/>
      <c r="GNZ28" s="15"/>
      <c r="GOA28" s="15"/>
      <c r="GOB28" s="15"/>
      <c r="GOC28" s="15"/>
      <c r="GOD28" s="15"/>
      <c r="GOE28" s="15"/>
      <c r="GOF28" s="15"/>
      <c r="GOG28" s="15"/>
      <c r="GOH28" s="15"/>
      <c r="GOI28" s="15"/>
      <c r="GOJ28" s="15"/>
      <c r="GOK28" s="15"/>
      <c r="GOL28" s="15"/>
      <c r="GOM28" s="15"/>
      <c r="GON28" s="15"/>
      <c r="GOO28" s="15"/>
      <c r="GOP28" s="15"/>
      <c r="GOQ28" s="15"/>
      <c r="GOR28" s="15"/>
      <c r="GOS28" s="15"/>
      <c r="GOT28" s="15"/>
      <c r="GOU28" s="15"/>
      <c r="GOV28" s="15"/>
      <c r="GOW28" s="15"/>
      <c r="GOX28" s="15"/>
      <c r="GOY28" s="15"/>
      <c r="GOZ28" s="15"/>
      <c r="GPA28" s="15"/>
      <c r="GPB28" s="15"/>
      <c r="GPC28" s="15"/>
      <c r="GPD28" s="15"/>
      <c r="GPE28" s="15"/>
      <c r="GPF28" s="15"/>
      <c r="GPG28" s="15"/>
      <c r="GPH28" s="15"/>
      <c r="GPI28" s="15"/>
      <c r="GPJ28" s="15"/>
      <c r="GPK28" s="15"/>
      <c r="GPL28" s="15"/>
      <c r="GPM28" s="15"/>
      <c r="GPN28" s="15"/>
      <c r="GPO28" s="15"/>
      <c r="GPP28" s="15"/>
      <c r="GPQ28" s="15"/>
      <c r="GPR28" s="15"/>
      <c r="GPS28" s="15"/>
      <c r="GPT28" s="15"/>
      <c r="GPU28" s="15"/>
      <c r="GPV28" s="15"/>
      <c r="GPW28" s="15"/>
      <c r="GPX28" s="15"/>
      <c r="GPY28" s="15"/>
      <c r="GPZ28" s="15"/>
      <c r="GQA28" s="15"/>
      <c r="GQB28" s="15"/>
      <c r="GQC28" s="15"/>
      <c r="GQD28" s="15"/>
      <c r="GQE28" s="15"/>
      <c r="GQF28" s="15"/>
      <c r="GQG28" s="15"/>
      <c r="GQH28" s="15"/>
      <c r="GQI28" s="15"/>
      <c r="GQJ28" s="15"/>
      <c r="GQK28" s="15"/>
      <c r="GQL28" s="15"/>
      <c r="GQM28" s="15"/>
      <c r="GQN28" s="15"/>
      <c r="GQO28" s="15"/>
      <c r="GQP28" s="15"/>
      <c r="GQQ28" s="15"/>
      <c r="GQR28" s="15"/>
      <c r="GQS28" s="15"/>
      <c r="GQT28" s="15"/>
      <c r="GQU28" s="15"/>
      <c r="GQV28" s="15"/>
      <c r="GQW28" s="15"/>
      <c r="GQX28" s="15"/>
      <c r="GQY28" s="15"/>
      <c r="GQZ28" s="15"/>
      <c r="GRA28" s="15"/>
      <c r="GRB28" s="15"/>
      <c r="GRC28" s="15"/>
      <c r="GRD28" s="15"/>
      <c r="GRE28" s="15"/>
      <c r="GRF28" s="15"/>
      <c r="GRG28" s="15"/>
      <c r="GRH28" s="15"/>
      <c r="GRI28" s="15"/>
      <c r="GRJ28" s="15"/>
      <c r="GRK28" s="15"/>
      <c r="GRL28" s="15"/>
      <c r="GRM28" s="15"/>
      <c r="GRN28" s="15"/>
      <c r="GRO28" s="15"/>
      <c r="GRP28" s="15"/>
      <c r="GRQ28" s="15"/>
      <c r="GRR28" s="15"/>
      <c r="GRS28" s="15"/>
      <c r="GRT28" s="15"/>
      <c r="GRU28" s="15"/>
      <c r="GRV28" s="15"/>
      <c r="GRW28" s="15"/>
      <c r="GRX28" s="15"/>
      <c r="GRY28" s="15"/>
      <c r="GRZ28" s="15"/>
      <c r="GSA28" s="15"/>
      <c r="GSB28" s="15"/>
      <c r="GSC28" s="15"/>
      <c r="GSD28" s="15"/>
      <c r="GSE28" s="15"/>
      <c r="GSF28" s="15"/>
      <c r="GSG28" s="15"/>
      <c r="GSH28" s="15"/>
      <c r="GSI28" s="15"/>
      <c r="GSJ28" s="15"/>
      <c r="GSK28" s="15"/>
      <c r="GSL28" s="15"/>
      <c r="GSM28" s="15"/>
      <c r="GSN28" s="15"/>
      <c r="GSO28" s="15"/>
      <c r="GSP28" s="15"/>
      <c r="GSQ28" s="15"/>
      <c r="GSR28" s="15"/>
      <c r="GSS28" s="15"/>
      <c r="GST28" s="15"/>
      <c r="GSU28" s="15"/>
      <c r="GSV28" s="15"/>
      <c r="GSW28" s="15"/>
      <c r="GSX28" s="15"/>
      <c r="GSY28" s="15"/>
      <c r="GSZ28" s="15"/>
      <c r="GTA28" s="15"/>
      <c r="GTB28" s="15"/>
      <c r="GTC28" s="15"/>
      <c r="GTD28" s="15"/>
      <c r="GTE28" s="15"/>
      <c r="GTF28" s="15"/>
      <c r="GTG28" s="15"/>
      <c r="GTH28" s="15"/>
      <c r="GTI28" s="15"/>
      <c r="GTJ28" s="15"/>
      <c r="GTK28" s="15"/>
      <c r="GTL28" s="15"/>
      <c r="GTM28" s="15"/>
      <c r="GTN28" s="15"/>
      <c r="GTO28" s="15"/>
      <c r="GTP28" s="15"/>
      <c r="GTQ28" s="15"/>
      <c r="GTR28" s="15"/>
      <c r="GTS28" s="15"/>
      <c r="GTT28" s="15"/>
      <c r="GTU28" s="15"/>
      <c r="GTV28" s="15"/>
      <c r="GTW28" s="15"/>
      <c r="GTX28" s="15"/>
      <c r="GTY28" s="15"/>
      <c r="GTZ28" s="15"/>
      <c r="GUA28" s="15"/>
      <c r="GUB28" s="15"/>
      <c r="GUC28" s="15"/>
      <c r="GUD28" s="15"/>
      <c r="GUE28" s="15"/>
      <c r="GUF28" s="15"/>
      <c r="GUG28" s="15"/>
      <c r="GUH28" s="15"/>
      <c r="GUI28" s="15"/>
      <c r="GUJ28" s="15"/>
      <c r="GUK28" s="15"/>
      <c r="GUL28" s="15"/>
      <c r="GUM28" s="15"/>
      <c r="GUN28" s="15"/>
      <c r="GUO28" s="15"/>
      <c r="GUP28" s="15"/>
      <c r="GUQ28" s="15"/>
      <c r="GUR28" s="15"/>
      <c r="GUS28" s="15"/>
      <c r="GUT28" s="15"/>
      <c r="GUU28" s="15"/>
      <c r="GUV28" s="15"/>
      <c r="GUW28" s="15"/>
      <c r="GUX28" s="15"/>
      <c r="GUY28" s="15"/>
      <c r="GUZ28" s="15"/>
      <c r="GVA28" s="15"/>
      <c r="GVB28" s="15"/>
      <c r="GVC28" s="15"/>
      <c r="GVD28" s="15"/>
      <c r="GVE28" s="15"/>
      <c r="GVF28" s="15"/>
      <c r="GVG28" s="15"/>
      <c r="GVH28" s="15"/>
      <c r="GVI28" s="15"/>
      <c r="GVJ28" s="15"/>
      <c r="GVK28" s="15"/>
      <c r="GVL28" s="15"/>
      <c r="GVM28" s="15"/>
      <c r="GVN28" s="15"/>
      <c r="GVO28" s="15"/>
      <c r="GVP28" s="15"/>
      <c r="GVQ28" s="15"/>
      <c r="GVR28" s="15"/>
      <c r="GVS28" s="15"/>
      <c r="GVT28" s="15"/>
      <c r="GVU28" s="15"/>
      <c r="GVV28" s="15"/>
      <c r="GVW28" s="15"/>
      <c r="GVX28" s="15"/>
      <c r="GVY28" s="15"/>
      <c r="GVZ28" s="15"/>
      <c r="GWA28" s="15"/>
      <c r="GWB28" s="15"/>
      <c r="GWC28" s="15"/>
      <c r="GWD28" s="15"/>
      <c r="GWE28" s="15"/>
      <c r="GWF28" s="15"/>
      <c r="GWG28" s="15"/>
      <c r="GWH28" s="15"/>
      <c r="GWI28" s="15"/>
      <c r="GWJ28" s="15"/>
      <c r="GWK28" s="15"/>
      <c r="GWL28" s="15"/>
      <c r="GWM28" s="15"/>
      <c r="GWN28" s="15"/>
      <c r="GWO28" s="15"/>
      <c r="GWP28" s="15"/>
      <c r="GWQ28" s="15"/>
      <c r="GWR28" s="15"/>
      <c r="GWS28" s="15"/>
      <c r="GWT28" s="15"/>
      <c r="GWU28" s="15"/>
      <c r="GWV28" s="15"/>
      <c r="GWW28" s="15"/>
      <c r="GWX28" s="15"/>
      <c r="GWY28" s="15"/>
      <c r="GWZ28" s="15"/>
      <c r="GXA28" s="15"/>
      <c r="GXB28" s="15"/>
      <c r="GXC28" s="15"/>
      <c r="GXD28" s="15"/>
      <c r="GXE28" s="15"/>
      <c r="GXF28" s="15"/>
      <c r="GXG28" s="15"/>
      <c r="GXH28" s="15"/>
      <c r="GXI28" s="15"/>
      <c r="GXJ28" s="15"/>
      <c r="GXK28" s="15"/>
      <c r="GXL28" s="15"/>
      <c r="GXM28" s="15"/>
      <c r="GXN28" s="15"/>
      <c r="GXO28" s="15"/>
      <c r="GXP28" s="15"/>
      <c r="GXQ28" s="15"/>
      <c r="GXR28" s="15"/>
      <c r="GXS28" s="15"/>
      <c r="GXT28" s="15"/>
      <c r="GXU28" s="15"/>
      <c r="GXV28" s="15"/>
      <c r="GXW28" s="15"/>
      <c r="GXX28" s="15"/>
      <c r="GXY28" s="15"/>
      <c r="GXZ28" s="15"/>
      <c r="GYA28" s="15"/>
      <c r="GYB28" s="15"/>
      <c r="GYC28" s="15"/>
      <c r="GYD28" s="15"/>
      <c r="GYE28" s="15"/>
      <c r="GYF28" s="15"/>
      <c r="GYG28" s="15"/>
      <c r="GYH28" s="15"/>
      <c r="GYI28" s="15"/>
      <c r="GYJ28" s="15"/>
      <c r="GYK28" s="15"/>
      <c r="GYL28" s="15"/>
      <c r="GYM28" s="15"/>
      <c r="GYN28" s="15"/>
      <c r="GYO28" s="15"/>
      <c r="GYP28" s="15"/>
      <c r="GYQ28" s="15"/>
      <c r="GYR28" s="15"/>
      <c r="GYS28" s="15"/>
      <c r="GYT28" s="15"/>
      <c r="GYU28" s="15"/>
      <c r="GYV28" s="15"/>
      <c r="GYW28" s="15"/>
      <c r="GYX28" s="15"/>
      <c r="GYY28" s="15"/>
      <c r="GYZ28" s="15"/>
      <c r="GZA28" s="15"/>
      <c r="GZB28" s="15"/>
      <c r="GZC28" s="15"/>
      <c r="GZD28" s="15"/>
      <c r="GZE28" s="15"/>
      <c r="GZF28" s="15"/>
      <c r="GZG28" s="15"/>
      <c r="GZH28" s="15"/>
      <c r="GZI28" s="15"/>
      <c r="GZJ28" s="15"/>
      <c r="GZK28" s="15"/>
      <c r="GZL28" s="15"/>
      <c r="GZM28" s="15"/>
      <c r="GZN28" s="15"/>
      <c r="GZO28" s="15"/>
      <c r="GZP28" s="15"/>
      <c r="GZQ28" s="15"/>
      <c r="GZR28" s="15"/>
      <c r="GZS28" s="15"/>
      <c r="GZT28" s="15"/>
      <c r="GZU28" s="15"/>
      <c r="GZV28" s="15"/>
      <c r="GZW28" s="15"/>
      <c r="GZX28" s="15"/>
      <c r="GZY28" s="15"/>
      <c r="GZZ28" s="15"/>
      <c r="HAA28" s="15"/>
      <c r="HAB28" s="15"/>
      <c r="HAC28" s="15"/>
      <c r="HAD28" s="15"/>
      <c r="HAE28" s="15"/>
      <c r="HAF28" s="15"/>
      <c r="HAG28" s="15"/>
      <c r="HAH28" s="15"/>
      <c r="HAI28" s="15"/>
      <c r="HAJ28" s="15"/>
      <c r="HAK28" s="15"/>
      <c r="HAL28" s="15"/>
      <c r="HAM28" s="15"/>
      <c r="HAN28" s="15"/>
      <c r="HAO28" s="15"/>
      <c r="HAP28" s="15"/>
      <c r="HAQ28" s="15"/>
      <c r="HAR28" s="15"/>
      <c r="HAS28" s="15"/>
      <c r="HAT28" s="15"/>
      <c r="HAU28" s="15"/>
      <c r="HAV28" s="15"/>
      <c r="HAW28" s="15"/>
      <c r="HAX28" s="15"/>
      <c r="HAY28" s="15"/>
      <c r="HAZ28" s="15"/>
      <c r="HBA28" s="15"/>
      <c r="HBB28" s="15"/>
      <c r="HBC28" s="15"/>
      <c r="HBD28" s="15"/>
      <c r="HBE28" s="15"/>
      <c r="HBF28" s="15"/>
      <c r="HBG28" s="15"/>
      <c r="HBH28" s="15"/>
      <c r="HBI28" s="15"/>
      <c r="HBJ28" s="15"/>
      <c r="HBK28" s="15"/>
      <c r="HBL28" s="15"/>
      <c r="HBM28" s="15"/>
      <c r="HBN28" s="15"/>
      <c r="HBO28" s="15"/>
      <c r="HBP28" s="15"/>
      <c r="HBQ28" s="15"/>
      <c r="HBR28" s="15"/>
      <c r="HBS28" s="15"/>
      <c r="HBT28" s="15"/>
      <c r="HBU28" s="15"/>
      <c r="HBV28" s="15"/>
      <c r="HBW28" s="15"/>
      <c r="HBX28" s="15"/>
      <c r="HBY28" s="15"/>
      <c r="HBZ28" s="15"/>
      <c r="HCA28" s="15"/>
      <c r="HCB28" s="15"/>
      <c r="HCC28" s="15"/>
      <c r="HCD28" s="15"/>
      <c r="HCE28" s="15"/>
      <c r="HCF28" s="15"/>
      <c r="HCG28" s="15"/>
      <c r="HCH28" s="15"/>
      <c r="HCI28" s="15"/>
      <c r="HCJ28" s="15"/>
      <c r="HCK28" s="15"/>
      <c r="HCL28" s="15"/>
      <c r="HCM28" s="15"/>
      <c r="HCN28" s="15"/>
      <c r="HCO28" s="15"/>
      <c r="HCP28" s="15"/>
      <c r="HCQ28" s="15"/>
      <c r="HCR28" s="15"/>
      <c r="HCS28" s="15"/>
      <c r="HCT28" s="15"/>
      <c r="HCU28" s="15"/>
      <c r="HCV28" s="15"/>
      <c r="HCW28" s="15"/>
      <c r="HCX28" s="15"/>
      <c r="HCY28" s="15"/>
      <c r="HCZ28" s="15"/>
      <c r="HDA28" s="15"/>
      <c r="HDB28" s="15"/>
      <c r="HDC28" s="15"/>
      <c r="HDD28" s="15"/>
      <c r="HDE28" s="15"/>
      <c r="HDF28" s="15"/>
      <c r="HDG28" s="15"/>
      <c r="HDH28" s="15"/>
      <c r="HDI28" s="15"/>
      <c r="HDJ28" s="15"/>
      <c r="HDK28" s="15"/>
      <c r="HDL28" s="15"/>
      <c r="HDM28" s="15"/>
      <c r="HDN28" s="15"/>
      <c r="HDO28" s="15"/>
      <c r="HDP28" s="15"/>
      <c r="HDQ28" s="15"/>
      <c r="HDR28" s="15"/>
      <c r="HDS28" s="15"/>
      <c r="HDT28" s="15"/>
      <c r="HDU28" s="15"/>
      <c r="HDV28" s="15"/>
      <c r="HDW28" s="15"/>
      <c r="HDX28" s="15"/>
      <c r="HDY28" s="15"/>
      <c r="HDZ28" s="15"/>
      <c r="HEA28" s="15"/>
      <c r="HEB28" s="15"/>
      <c r="HEC28" s="15"/>
      <c r="HED28" s="15"/>
      <c r="HEE28" s="15"/>
      <c r="HEF28" s="15"/>
      <c r="HEG28" s="15"/>
      <c r="HEH28" s="15"/>
      <c r="HEI28" s="15"/>
      <c r="HEJ28" s="15"/>
      <c r="HEK28" s="15"/>
      <c r="HEL28" s="15"/>
      <c r="HEM28" s="15"/>
      <c r="HEN28" s="15"/>
      <c r="HEO28" s="15"/>
      <c r="HEP28" s="15"/>
      <c r="HEQ28" s="15"/>
      <c r="HER28" s="15"/>
      <c r="HES28" s="15"/>
      <c r="HET28" s="15"/>
      <c r="HEU28" s="15"/>
      <c r="HEV28" s="15"/>
      <c r="HEW28" s="15"/>
      <c r="HEX28" s="15"/>
      <c r="HEY28" s="15"/>
      <c r="HEZ28" s="15"/>
      <c r="HFA28" s="15"/>
      <c r="HFB28" s="15"/>
      <c r="HFC28" s="15"/>
      <c r="HFD28" s="15"/>
      <c r="HFE28" s="15"/>
      <c r="HFF28" s="15"/>
      <c r="HFG28" s="15"/>
      <c r="HFH28" s="15"/>
      <c r="HFI28" s="15"/>
      <c r="HFJ28" s="15"/>
      <c r="HFK28" s="15"/>
      <c r="HFL28" s="15"/>
      <c r="HFM28" s="15"/>
      <c r="HFN28" s="15"/>
      <c r="HFO28" s="15"/>
      <c r="HFP28" s="15"/>
      <c r="HFQ28" s="15"/>
      <c r="HFR28" s="15"/>
      <c r="HFS28" s="15"/>
      <c r="HFT28" s="15"/>
      <c r="HFU28" s="15"/>
      <c r="HFV28" s="15"/>
      <c r="HFW28" s="15"/>
      <c r="HFX28" s="15"/>
      <c r="HFY28" s="15"/>
      <c r="HFZ28" s="15"/>
      <c r="HGA28" s="15"/>
      <c r="HGB28" s="15"/>
      <c r="HGC28" s="15"/>
      <c r="HGD28" s="15"/>
      <c r="HGE28" s="15"/>
      <c r="HGF28" s="15"/>
      <c r="HGG28" s="15"/>
      <c r="HGH28" s="15"/>
      <c r="HGI28" s="15"/>
      <c r="HGJ28" s="15"/>
      <c r="HGK28" s="15"/>
      <c r="HGL28" s="15"/>
      <c r="HGM28" s="15"/>
      <c r="HGN28" s="15"/>
      <c r="HGO28" s="15"/>
      <c r="HGP28" s="15"/>
      <c r="HGQ28" s="15"/>
      <c r="HGR28" s="15"/>
      <c r="HGS28" s="15"/>
      <c r="HGT28" s="15"/>
      <c r="HGU28" s="15"/>
      <c r="HGV28" s="15"/>
      <c r="HGW28" s="15"/>
      <c r="HGX28" s="15"/>
      <c r="HGY28" s="15"/>
      <c r="HGZ28" s="15"/>
      <c r="HHA28" s="15"/>
      <c r="HHB28" s="15"/>
      <c r="HHC28" s="15"/>
      <c r="HHD28" s="15"/>
      <c r="HHE28" s="15"/>
      <c r="HHF28" s="15"/>
      <c r="HHG28" s="15"/>
      <c r="HHH28" s="15"/>
      <c r="HHI28" s="15"/>
      <c r="HHJ28" s="15"/>
      <c r="HHK28" s="15"/>
      <c r="HHL28" s="15"/>
      <c r="HHM28" s="15"/>
      <c r="HHN28" s="15"/>
      <c r="HHO28" s="15"/>
      <c r="HHP28" s="15"/>
      <c r="HHQ28" s="15"/>
      <c r="HHR28" s="15"/>
      <c r="HHS28" s="15"/>
      <c r="HHT28" s="15"/>
      <c r="HHU28" s="15"/>
      <c r="HHV28" s="15"/>
      <c r="HHW28" s="15"/>
      <c r="HHX28" s="15"/>
      <c r="HHY28" s="15"/>
      <c r="HHZ28" s="15"/>
      <c r="HIA28" s="15"/>
      <c r="HIB28" s="15"/>
      <c r="HIC28" s="15"/>
      <c r="HID28" s="15"/>
      <c r="HIE28" s="15"/>
      <c r="HIF28" s="15"/>
      <c r="HIG28" s="15"/>
      <c r="HIH28" s="15"/>
      <c r="HII28" s="15"/>
      <c r="HIJ28" s="15"/>
      <c r="HIK28" s="15"/>
      <c r="HIL28" s="15"/>
      <c r="HIM28" s="15"/>
      <c r="HIN28" s="15"/>
      <c r="HIO28" s="15"/>
      <c r="HIP28" s="15"/>
      <c r="HIQ28" s="15"/>
      <c r="HIR28" s="15"/>
      <c r="HIS28" s="15"/>
      <c r="HIT28" s="15"/>
      <c r="HIU28" s="15"/>
      <c r="HIV28" s="15"/>
      <c r="HIW28" s="15"/>
      <c r="HIX28" s="15"/>
      <c r="HIY28" s="15"/>
      <c r="HIZ28" s="15"/>
      <c r="HJA28" s="15"/>
      <c r="HJB28" s="15"/>
      <c r="HJC28" s="15"/>
      <c r="HJD28" s="15"/>
      <c r="HJE28" s="15"/>
      <c r="HJF28" s="15"/>
      <c r="HJG28" s="15"/>
      <c r="HJH28" s="15"/>
      <c r="HJI28" s="15"/>
      <c r="HJJ28" s="15"/>
      <c r="HJK28" s="15"/>
      <c r="HJL28" s="15"/>
      <c r="HJM28" s="15"/>
      <c r="HJN28" s="15"/>
      <c r="HJO28" s="15"/>
      <c r="HJP28" s="15"/>
      <c r="HJQ28" s="15"/>
      <c r="HJR28" s="15"/>
      <c r="HJS28" s="15"/>
      <c r="HJT28" s="15"/>
      <c r="HJU28" s="15"/>
      <c r="HJV28" s="15"/>
      <c r="HJW28" s="15"/>
      <c r="HJX28" s="15"/>
      <c r="HJY28" s="15"/>
      <c r="HJZ28" s="15"/>
      <c r="HKA28" s="15"/>
      <c r="HKB28" s="15"/>
      <c r="HKC28" s="15"/>
      <c r="HKD28" s="15"/>
      <c r="HKE28" s="15"/>
      <c r="HKF28" s="15"/>
      <c r="HKG28" s="15"/>
      <c r="HKH28" s="15"/>
      <c r="HKI28" s="15"/>
      <c r="HKJ28" s="15"/>
      <c r="HKK28" s="15"/>
      <c r="HKL28" s="15"/>
      <c r="HKM28" s="15"/>
      <c r="HKN28" s="15"/>
      <c r="HKO28" s="15"/>
      <c r="HKP28" s="15"/>
      <c r="HKQ28" s="15"/>
      <c r="HKR28" s="15"/>
      <c r="HKS28" s="15"/>
      <c r="HKT28" s="15"/>
      <c r="HKU28" s="15"/>
      <c r="HKV28" s="15"/>
      <c r="HKW28" s="15"/>
      <c r="HKX28" s="15"/>
      <c r="HKY28" s="15"/>
      <c r="HKZ28" s="15"/>
      <c r="HLA28" s="15"/>
      <c r="HLB28" s="15"/>
      <c r="HLC28" s="15"/>
      <c r="HLD28" s="15"/>
      <c r="HLE28" s="15"/>
      <c r="HLF28" s="15"/>
      <c r="HLG28" s="15"/>
      <c r="HLH28" s="15"/>
      <c r="HLI28" s="15"/>
      <c r="HLJ28" s="15"/>
      <c r="HLK28" s="15"/>
      <c r="HLL28" s="15"/>
      <c r="HLM28" s="15"/>
      <c r="HLN28" s="15"/>
      <c r="HLO28" s="15"/>
      <c r="HLP28" s="15"/>
      <c r="HLQ28" s="15"/>
      <c r="HLR28" s="15"/>
      <c r="HLS28" s="15"/>
      <c r="HLT28" s="15"/>
      <c r="HLU28" s="15"/>
      <c r="HLV28" s="15"/>
      <c r="HLW28" s="15"/>
      <c r="HLX28" s="15"/>
      <c r="HLY28" s="15"/>
      <c r="HLZ28" s="15"/>
      <c r="HMA28" s="15"/>
      <c r="HMB28" s="15"/>
      <c r="HMC28" s="15"/>
      <c r="HMD28" s="15"/>
      <c r="HME28" s="15"/>
      <c r="HMF28" s="15"/>
      <c r="HMG28" s="15"/>
      <c r="HMH28" s="15"/>
      <c r="HMI28" s="15"/>
      <c r="HMJ28" s="15"/>
      <c r="HMK28" s="15"/>
      <c r="HML28" s="15"/>
      <c r="HMM28" s="15"/>
      <c r="HMN28" s="15"/>
      <c r="HMO28" s="15"/>
      <c r="HMP28" s="15"/>
      <c r="HMQ28" s="15"/>
      <c r="HMR28" s="15"/>
      <c r="HMS28" s="15"/>
      <c r="HMT28" s="15"/>
      <c r="HMU28" s="15"/>
      <c r="HMV28" s="15"/>
      <c r="HMW28" s="15"/>
      <c r="HMX28" s="15"/>
      <c r="HMY28" s="15"/>
      <c r="HMZ28" s="15"/>
      <c r="HNA28" s="15"/>
      <c r="HNB28" s="15"/>
      <c r="HNC28" s="15"/>
      <c r="HND28" s="15"/>
      <c r="HNE28" s="15"/>
      <c r="HNF28" s="15"/>
      <c r="HNG28" s="15"/>
      <c r="HNH28" s="15"/>
      <c r="HNI28" s="15"/>
      <c r="HNJ28" s="15"/>
      <c r="HNK28" s="15"/>
      <c r="HNL28" s="15"/>
      <c r="HNM28" s="15"/>
      <c r="HNN28" s="15"/>
      <c r="HNO28" s="15"/>
      <c r="HNP28" s="15"/>
      <c r="HNQ28" s="15"/>
      <c r="HNR28" s="15"/>
      <c r="HNS28" s="15"/>
      <c r="HNT28" s="15"/>
      <c r="HNU28" s="15"/>
      <c r="HNV28" s="15"/>
      <c r="HNW28" s="15"/>
      <c r="HNX28" s="15"/>
      <c r="HNY28" s="15"/>
      <c r="HNZ28" s="15"/>
      <c r="HOA28" s="15"/>
      <c r="HOB28" s="15"/>
      <c r="HOC28" s="15"/>
      <c r="HOD28" s="15"/>
      <c r="HOE28" s="15"/>
      <c r="HOF28" s="15"/>
      <c r="HOG28" s="15"/>
      <c r="HOH28" s="15"/>
      <c r="HOI28" s="15"/>
      <c r="HOJ28" s="15"/>
      <c r="HOK28" s="15"/>
      <c r="HOL28" s="15"/>
      <c r="HOM28" s="15"/>
      <c r="HON28" s="15"/>
      <c r="HOO28" s="15"/>
      <c r="HOP28" s="15"/>
      <c r="HOQ28" s="15"/>
      <c r="HOR28" s="15"/>
      <c r="HOS28" s="15"/>
      <c r="HOT28" s="15"/>
      <c r="HOU28" s="15"/>
      <c r="HOV28" s="15"/>
      <c r="HOW28" s="15"/>
      <c r="HOX28" s="15"/>
      <c r="HOY28" s="15"/>
      <c r="HOZ28" s="15"/>
      <c r="HPA28" s="15"/>
      <c r="HPB28" s="15"/>
      <c r="HPC28" s="15"/>
      <c r="HPD28" s="15"/>
      <c r="HPE28" s="15"/>
      <c r="HPF28" s="15"/>
      <c r="HPG28" s="15"/>
      <c r="HPH28" s="15"/>
      <c r="HPI28" s="15"/>
      <c r="HPJ28" s="15"/>
      <c r="HPK28" s="15"/>
      <c r="HPL28" s="15"/>
      <c r="HPM28" s="15"/>
      <c r="HPN28" s="15"/>
      <c r="HPO28" s="15"/>
      <c r="HPP28" s="15"/>
      <c r="HPQ28" s="15"/>
      <c r="HPR28" s="15"/>
      <c r="HPS28" s="15"/>
      <c r="HPT28" s="15"/>
      <c r="HPU28" s="15"/>
      <c r="HPV28" s="15"/>
      <c r="HPW28" s="15"/>
      <c r="HPX28" s="15"/>
      <c r="HPY28" s="15"/>
      <c r="HPZ28" s="15"/>
      <c r="HQA28" s="15"/>
      <c r="HQB28" s="15"/>
      <c r="HQC28" s="15"/>
      <c r="HQD28" s="15"/>
      <c r="HQE28" s="15"/>
      <c r="HQF28" s="15"/>
      <c r="HQG28" s="15"/>
      <c r="HQH28" s="15"/>
      <c r="HQI28" s="15"/>
      <c r="HQJ28" s="15"/>
      <c r="HQK28" s="15"/>
      <c r="HQL28" s="15"/>
      <c r="HQM28" s="15"/>
      <c r="HQN28" s="15"/>
      <c r="HQO28" s="15"/>
      <c r="HQP28" s="15"/>
      <c r="HQQ28" s="15"/>
      <c r="HQR28" s="15"/>
      <c r="HQS28" s="15"/>
      <c r="HQT28" s="15"/>
      <c r="HQU28" s="15"/>
      <c r="HQV28" s="15"/>
      <c r="HQW28" s="15"/>
      <c r="HQX28" s="15"/>
      <c r="HQY28" s="15"/>
      <c r="HQZ28" s="15"/>
      <c r="HRA28" s="15"/>
      <c r="HRB28" s="15"/>
      <c r="HRC28" s="15"/>
      <c r="HRD28" s="15"/>
      <c r="HRE28" s="15"/>
      <c r="HRF28" s="15"/>
      <c r="HRG28" s="15"/>
      <c r="HRH28" s="15"/>
      <c r="HRI28" s="15"/>
      <c r="HRJ28" s="15"/>
      <c r="HRK28" s="15"/>
      <c r="HRL28" s="15"/>
      <c r="HRM28" s="15"/>
      <c r="HRN28" s="15"/>
      <c r="HRO28" s="15"/>
      <c r="HRP28" s="15"/>
      <c r="HRQ28" s="15"/>
      <c r="HRR28" s="15"/>
      <c r="HRS28" s="15"/>
      <c r="HRT28" s="15"/>
      <c r="HRU28" s="15"/>
      <c r="HRV28" s="15"/>
      <c r="HRW28" s="15"/>
      <c r="HRX28" s="15"/>
      <c r="HRY28" s="15"/>
      <c r="HRZ28" s="15"/>
      <c r="HSA28" s="15"/>
      <c r="HSB28" s="15"/>
      <c r="HSC28" s="15"/>
      <c r="HSD28" s="15"/>
      <c r="HSE28" s="15"/>
      <c r="HSF28" s="15"/>
      <c r="HSG28" s="15"/>
      <c r="HSH28" s="15"/>
      <c r="HSI28" s="15"/>
      <c r="HSJ28" s="15"/>
      <c r="HSK28" s="15"/>
      <c r="HSL28" s="15"/>
      <c r="HSM28" s="15"/>
      <c r="HSN28" s="15"/>
      <c r="HSO28" s="15"/>
      <c r="HSP28" s="15"/>
      <c r="HSQ28" s="15"/>
      <c r="HSR28" s="15"/>
      <c r="HSS28" s="15"/>
      <c r="HST28" s="15"/>
      <c r="HSU28" s="15"/>
      <c r="HSV28" s="15"/>
      <c r="HSW28" s="15"/>
      <c r="HSX28" s="15"/>
      <c r="HSY28" s="15"/>
      <c r="HSZ28" s="15"/>
      <c r="HTA28" s="15"/>
      <c r="HTB28" s="15"/>
      <c r="HTC28" s="15"/>
      <c r="HTD28" s="15"/>
      <c r="HTE28" s="15"/>
      <c r="HTF28" s="15"/>
      <c r="HTG28" s="15"/>
      <c r="HTH28" s="15"/>
      <c r="HTI28" s="15"/>
      <c r="HTJ28" s="15"/>
      <c r="HTK28" s="15"/>
      <c r="HTL28" s="15"/>
      <c r="HTM28" s="15"/>
      <c r="HTN28" s="15"/>
      <c r="HTO28" s="15"/>
      <c r="HTP28" s="15"/>
      <c r="HTQ28" s="15"/>
      <c r="HTR28" s="15"/>
      <c r="HTS28" s="15"/>
      <c r="HTT28" s="15"/>
      <c r="HTU28" s="15"/>
      <c r="HTV28" s="15"/>
      <c r="HTW28" s="15"/>
      <c r="HTX28" s="15"/>
      <c r="HTY28" s="15"/>
      <c r="HTZ28" s="15"/>
      <c r="HUA28" s="15"/>
      <c r="HUB28" s="15"/>
      <c r="HUC28" s="15"/>
      <c r="HUD28" s="15"/>
      <c r="HUE28" s="15"/>
      <c r="HUF28" s="15"/>
      <c r="HUG28" s="15"/>
      <c r="HUH28" s="15"/>
      <c r="HUI28" s="15"/>
      <c r="HUJ28" s="15"/>
      <c r="HUK28" s="15"/>
      <c r="HUL28" s="15"/>
      <c r="HUM28" s="15"/>
      <c r="HUN28" s="15"/>
      <c r="HUO28" s="15"/>
      <c r="HUP28" s="15"/>
      <c r="HUQ28" s="15"/>
      <c r="HUR28" s="15"/>
      <c r="HUS28" s="15"/>
      <c r="HUT28" s="15"/>
      <c r="HUU28" s="15"/>
      <c r="HUV28" s="15"/>
      <c r="HUW28" s="15"/>
      <c r="HUX28" s="15"/>
      <c r="HUY28" s="15"/>
      <c r="HUZ28" s="15"/>
      <c r="HVA28" s="15"/>
      <c r="HVB28" s="15"/>
      <c r="HVC28" s="15"/>
      <c r="HVD28" s="15"/>
      <c r="HVE28" s="15"/>
      <c r="HVF28" s="15"/>
      <c r="HVG28" s="15"/>
      <c r="HVH28" s="15"/>
      <c r="HVI28" s="15"/>
      <c r="HVJ28" s="15"/>
      <c r="HVK28" s="15"/>
      <c r="HVL28" s="15"/>
      <c r="HVM28" s="15"/>
      <c r="HVN28" s="15"/>
      <c r="HVO28" s="15"/>
      <c r="HVP28" s="15"/>
      <c r="HVQ28" s="15"/>
      <c r="HVR28" s="15"/>
      <c r="HVS28" s="15"/>
      <c r="HVT28" s="15"/>
      <c r="HVU28" s="15"/>
      <c r="HVV28" s="15"/>
      <c r="HVW28" s="15"/>
      <c r="HVX28" s="15"/>
      <c r="HVY28" s="15"/>
      <c r="HVZ28" s="15"/>
      <c r="HWA28" s="15"/>
      <c r="HWB28" s="15"/>
      <c r="HWC28" s="15"/>
      <c r="HWD28" s="15"/>
      <c r="HWE28" s="15"/>
      <c r="HWF28" s="15"/>
      <c r="HWG28" s="15"/>
      <c r="HWH28" s="15"/>
      <c r="HWI28" s="15"/>
      <c r="HWJ28" s="15"/>
      <c r="HWK28" s="15"/>
      <c r="HWL28" s="15"/>
      <c r="HWM28" s="15"/>
      <c r="HWN28" s="15"/>
      <c r="HWO28" s="15"/>
      <c r="HWP28" s="15"/>
      <c r="HWQ28" s="15"/>
      <c r="HWR28" s="15"/>
      <c r="HWS28" s="15"/>
      <c r="HWT28" s="15"/>
      <c r="HWU28" s="15"/>
      <c r="HWV28" s="15"/>
      <c r="HWW28" s="15"/>
      <c r="HWX28" s="15"/>
      <c r="HWY28" s="15"/>
      <c r="HWZ28" s="15"/>
      <c r="HXA28" s="15"/>
      <c r="HXB28" s="15"/>
      <c r="HXC28" s="15"/>
      <c r="HXD28" s="15"/>
      <c r="HXE28" s="15"/>
      <c r="HXF28" s="15"/>
      <c r="HXG28" s="15"/>
      <c r="HXH28" s="15"/>
      <c r="HXI28" s="15"/>
      <c r="HXJ28" s="15"/>
      <c r="HXK28" s="15"/>
      <c r="HXL28" s="15"/>
      <c r="HXM28" s="15"/>
      <c r="HXN28" s="15"/>
      <c r="HXO28" s="15"/>
      <c r="HXP28" s="15"/>
      <c r="HXQ28" s="15"/>
      <c r="HXR28" s="15"/>
      <c r="HXS28" s="15"/>
      <c r="HXT28" s="15"/>
      <c r="HXU28" s="15"/>
      <c r="HXV28" s="15"/>
      <c r="HXW28" s="15"/>
      <c r="HXX28" s="15"/>
      <c r="HXY28" s="15"/>
      <c r="HXZ28" s="15"/>
      <c r="HYA28" s="15"/>
      <c r="HYB28" s="15"/>
      <c r="HYC28" s="15"/>
      <c r="HYD28" s="15"/>
      <c r="HYE28" s="15"/>
      <c r="HYF28" s="15"/>
      <c r="HYG28" s="15"/>
      <c r="HYH28" s="15"/>
      <c r="HYI28" s="15"/>
      <c r="HYJ28" s="15"/>
      <c r="HYK28" s="15"/>
      <c r="HYL28" s="15"/>
      <c r="HYM28" s="15"/>
      <c r="HYN28" s="15"/>
      <c r="HYO28" s="15"/>
      <c r="HYP28" s="15"/>
      <c r="HYQ28" s="15"/>
      <c r="HYR28" s="15"/>
      <c r="HYS28" s="15"/>
      <c r="HYT28" s="15"/>
      <c r="HYU28" s="15"/>
      <c r="HYV28" s="15"/>
      <c r="HYW28" s="15"/>
      <c r="HYX28" s="15"/>
      <c r="HYY28" s="15"/>
      <c r="HYZ28" s="15"/>
      <c r="HZA28" s="15"/>
      <c r="HZB28" s="15"/>
      <c r="HZC28" s="15"/>
      <c r="HZD28" s="15"/>
      <c r="HZE28" s="15"/>
      <c r="HZF28" s="15"/>
      <c r="HZG28" s="15"/>
      <c r="HZH28" s="15"/>
      <c r="HZI28" s="15"/>
      <c r="HZJ28" s="15"/>
      <c r="HZK28" s="15"/>
      <c r="HZL28" s="15"/>
      <c r="HZM28" s="15"/>
      <c r="HZN28" s="15"/>
      <c r="HZO28" s="15"/>
      <c r="HZP28" s="15"/>
      <c r="HZQ28" s="15"/>
      <c r="HZR28" s="15"/>
      <c r="HZS28" s="15"/>
      <c r="HZT28" s="15"/>
      <c r="HZU28" s="15"/>
      <c r="HZV28" s="15"/>
      <c r="HZW28" s="15"/>
      <c r="HZX28" s="15"/>
      <c r="HZY28" s="15"/>
      <c r="HZZ28" s="15"/>
      <c r="IAA28" s="15"/>
      <c r="IAB28" s="15"/>
      <c r="IAC28" s="15"/>
      <c r="IAD28" s="15"/>
      <c r="IAE28" s="15"/>
      <c r="IAF28" s="15"/>
      <c r="IAG28" s="15"/>
      <c r="IAH28" s="15"/>
      <c r="IAI28" s="15"/>
      <c r="IAJ28" s="15"/>
      <c r="IAK28" s="15"/>
      <c r="IAL28" s="15"/>
      <c r="IAM28" s="15"/>
      <c r="IAN28" s="15"/>
      <c r="IAO28" s="15"/>
      <c r="IAP28" s="15"/>
      <c r="IAQ28" s="15"/>
      <c r="IAR28" s="15"/>
      <c r="IAS28" s="15"/>
      <c r="IAT28" s="15"/>
      <c r="IAU28" s="15"/>
      <c r="IAV28" s="15"/>
      <c r="IAW28" s="15"/>
      <c r="IAX28" s="15"/>
      <c r="IAY28" s="15"/>
      <c r="IAZ28" s="15"/>
      <c r="IBA28" s="15"/>
      <c r="IBB28" s="15"/>
      <c r="IBC28" s="15"/>
      <c r="IBD28" s="15"/>
      <c r="IBE28" s="15"/>
      <c r="IBF28" s="15"/>
      <c r="IBG28" s="15"/>
      <c r="IBH28" s="15"/>
      <c r="IBI28" s="15"/>
      <c r="IBJ28" s="15"/>
      <c r="IBK28" s="15"/>
      <c r="IBL28" s="15"/>
      <c r="IBM28" s="15"/>
      <c r="IBN28" s="15"/>
      <c r="IBO28" s="15"/>
      <c r="IBP28" s="15"/>
      <c r="IBQ28" s="15"/>
      <c r="IBR28" s="15"/>
      <c r="IBS28" s="15"/>
      <c r="IBT28" s="15"/>
      <c r="IBU28" s="15"/>
      <c r="IBV28" s="15"/>
      <c r="IBW28" s="15"/>
      <c r="IBX28" s="15"/>
      <c r="IBY28" s="15"/>
      <c r="IBZ28" s="15"/>
      <c r="ICA28" s="15"/>
      <c r="ICB28" s="15"/>
      <c r="ICC28" s="15"/>
      <c r="ICD28" s="15"/>
      <c r="ICE28" s="15"/>
      <c r="ICF28" s="15"/>
      <c r="ICG28" s="15"/>
      <c r="ICH28" s="15"/>
      <c r="ICI28" s="15"/>
      <c r="ICJ28" s="15"/>
      <c r="ICK28" s="15"/>
      <c r="ICL28" s="15"/>
      <c r="ICM28" s="15"/>
      <c r="ICN28" s="15"/>
      <c r="ICO28" s="15"/>
      <c r="ICP28" s="15"/>
      <c r="ICQ28" s="15"/>
      <c r="ICR28" s="15"/>
      <c r="ICS28" s="15"/>
      <c r="ICT28" s="15"/>
      <c r="ICU28" s="15"/>
      <c r="ICV28" s="15"/>
      <c r="ICW28" s="15"/>
      <c r="ICX28" s="15"/>
      <c r="ICY28" s="15"/>
      <c r="ICZ28" s="15"/>
      <c r="IDA28" s="15"/>
      <c r="IDB28" s="15"/>
      <c r="IDC28" s="15"/>
      <c r="IDD28" s="15"/>
      <c r="IDE28" s="15"/>
      <c r="IDF28" s="15"/>
      <c r="IDG28" s="15"/>
      <c r="IDH28" s="15"/>
      <c r="IDI28" s="15"/>
      <c r="IDJ28" s="15"/>
      <c r="IDK28" s="15"/>
      <c r="IDL28" s="15"/>
      <c r="IDM28" s="15"/>
      <c r="IDN28" s="15"/>
      <c r="IDO28" s="15"/>
      <c r="IDP28" s="15"/>
      <c r="IDQ28" s="15"/>
      <c r="IDR28" s="15"/>
      <c r="IDS28" s="15"/>
      <c r="IDT28" s="15"/>
      <c r="IDU28" s="15"/>
      <c r="IDV28" s="15"/>
      <c r="IDW28" s="15"/>
      <c r="IDX28" s="15"/>
      <c r="IDY28" s="15"/>
      <c r="IDZ28" s="15"/>
      <c r="IEA28" s="15"/>
      <c r="IEB28" s="15"/>
      <c r="IEC28" s="15"/>
      <c r="IED28" s="15"/>
      <c r="IEE28" s="15"/>
      <c r="IEF28" s="15"/>
      <c r="IEG28" s="15"/>
      <c r="IEH28" s="15"/>
      <c r="IEI28" s="15"/>
      <c r="IEJ28" s="15"/>
      <c r="IEK28" s="15"/>
      <c r="IEL28" s="15"/>
      <c r="IEM28" s="15"/>
      <c r="IEN28" s="15"/>
      <c r="IEO28" s="15"/>
      <c r="IEP28" s="15"/>
      <c r="IEQ28" s="15"/>
      <c r="IER28" s="15"/>
      <c r="IES28" s="15"/>
      <c r="IET28" s="15"/>
      <c r="IEU28" s="15"/>
      <c r="IEV28" s="15"/>
      <c r="IEW28" s="15"/>
      <c r="IEX28" s="15"/>
      <c r="IEY28" s="15"/>
      <c r="IEZ28" s="15"/>
      <c r="IFA28" s="15"/>
      <c r="IFB28" s="15"/>
      <c r="IFC28" s="15"/>
      <c r="IFD28" s="15"/>
      <c r="IFE28" s="15"/>
      <c r="IFF28" s="15"/>
      <c r="IFG28" s="15"/>
      <c r="IFH28" s="15"/>
      <c r="IFI28" s="15"/>
      <c r="IFJ28" s="15"/>
      <c r="IFK28" s="15"/>
      <c r="IFL28" s="15"/>
      <c r="IFM28" s="15"/>
      <c r="IFN28" s="15"/>
      <c r="IFO28" s="15"/>
      <c r="IFP28" s="15"/>
      <c r="IFQ28" s="15"/>
      <c r="IFR28" s="15"/>
      <c r="IFS28" s="15"/>
      <c r="IFT28" s="15"/>
      <c r="IFU28" s="15"/>
      <c r="IFV28" s="15"/>
      <c r="IFW28" s="15"/>
      <c r="IFX28" s="15"/>
      <c r="IFY28" s="15"/>
      <c r="IFZ28" s="15"/>
      <c r="IGA28" s="15"/>
      <c r="IGB28" s="15"/>
      <c r="IGC28" s="15"/>
      <c r="IGD28" s="15"/>
      <c r="IGE28" s="15"/>
      <c r="IGF28" s="15"/>
      <c r="IGG28" s="15"/>
      <c r="IGH28" s="15"/>
      <c r="IGI28" s="15"/>
      <c r="IGJ28" s="15"/>
      <c r="IGK28" s="15"/>
      <c r="IGL28" s="15"/>
      <c r="IGM28" s="15"/>
      <c r="IGN28" s="15"/>
      <c r="IGO28" s="15"/>
      <c r="IGP28" s="15"/>
      <c r="IGQ28" s="15"/>
      <c r="IGR28" s="15"/>
      <c r="IGS28" s="15"/>
      <c r="IGT28" s="15"/>
      <c r="IGU28" s="15"/>
      <c r="IGV28" s="15"/>
      <c r="IGW28" s="15"/>
      <c r="IGX28" s="15"/>
      <c r="IGY28" s="15"/>
      <c r="IGZ28" s="15"/>
      <c r="IHA28" s="15"/>
      <c r="IHB28" s="15"/>
      <c r="IHC28" s="15"/>
      <c r="IHD28" s="15"/>
      <c r="IHE28" s="15"/>
      <c r="IHF28" s="15"/>
      <c r="IHG28" s="15"/>
      <c r="IHH28" s="15"/>
      <c r="IHI28" s="15"/>
      <c r="IHJ28" s="15"/>
      <c r="IHK28" s="15"/>
      <c r="IHL28" s="15"/>
      <c r="IHM28" s="15"/>
      <c r="IHN28" s="15"/>
      <c r="IHO28" s="15"/>
      <c r="IHP28" s="15"/>
      <c r="IHQ28" s="15"/>
      <c r="IHR28" s="15"/>
      <c r="IHS28" s="15"/>
      <c r="IHT28" s="15"/>
      <c r="IHU28" s="15"/>
      <c r="IHV28" s="15"/>
      <c r="IHW28" s="15"/>
      <c r="IHX28" s="15"/>
      <c r="IHY28" s="15"/>
      <c r="IHZ28" s="15"/>
      <c r="IIA28" s="15"/>
      <c r="IIB28" s="15"/>
      <c r="IIC28" s="15"/>
      <c r="IID28" s="15"/>
      <c r="IIE28" s="15"/>
      <c r="IIF28" s="15"/>
      <c r="IIG28" s="15"/>
      <c r="IIH28" s="15"/>
      <c r="III28" s="15"/>
      <c r="IIJ28" s="15"/>
      <c r="IIK28" s="15"/>
      <c r="IIL28" s="15"/>
      <c r="IIM28" s="15"/>
      <c r="IIN28" s="15"/>
      <c r="IIO28" s="15"/>
      <c r="IIP28" s="15"/>
      <c r="IIQ28" s="15"/>
      <c r="IIR28" s="15"/>
      <c r="IIS28" s="15"/>
      <c r="IIT28" s="15"/>
      <c r="IIU28" s="15"/>
      <c r="IIV28" s="15"/>
      <c r="IIW28" s="15"/>
      <c r="IIX28" s="15"/>
      <c r="IIY28" s="15"/>
      <c r="IIZ28" s="15"/>
      <c r="IJA28" s="15"/>
      <c r="IJB28" s="15"/>
      <c r="IJC28" s="15"/>
      <c r="IJD28" s="15"/>
      <c r="IJE28" s="15"/>
      <c r="IJF28" s="15"/>
      <c r="IJG28" s="15"/>
      <c r="IJH28" s="15"/>
      <c r="IJI28" s="15"/>
      <c r="IJJ28" s="15"/>
      <c r="IJK28" s="15"/>
      <c r="IJL28" s="15"/>
      <c r="IJM28" s="15"/>
      <c r="IJN28" s="15"/>
      <c r="IJO28" s="15"/>
      <c r="IJP28" s="15"/>
      <c r="IJQ28" s="15"/>
      <c r="IJR28" s="15"/>
      <c r="IJS28" s="15"/>
      <c r="IJT28" s="15"/>
      <c r="IJU28" s="15"/>
      <c r="IJV28" s="15"/>
      <c r="IJW28" s="15"/>
      <c r="IJX28" s="15"/>
      <c r="IJY28" s="15"/>
      <c r="IJZ28" s="15"/>
      <c r="IKA28" s="15"/>
      <c r="IKB28" s="15"/>
      <c r="IKC28" s="15"/>
      <c r="IKD28" s="15"/>
      <c r="IKE28" s="15"/>
      <c r="IKF28" s="15"/>
      <c r="IKG28" s="15"/>
      <c r="IKH28" s="15"/>
      <c r="IKI28" s="15"/>
      <c r="IKJ28" s="15"/>
      <c r="IKK28" s="15"/>
      <c r="IKL28" s="15"/>
      <c r="IKM28" s="15"/>
      <c r="IKN28" s="15"/>
      <c r="IKO28" s="15"/>
      <c r="IKP28" s="15"/>
      <c r="IKQ28" s="15"/>
      <c r="IKR28" s="15"/>
      <c r="IKS28" s="15"/>
      <c r="IKT28" s="15"/>
      <c r="IKU28" s="15"/>
      <c r="IKV28" s="15"/>
      <c r="IKW28" s="15"/>
      <c r="IKX28" s="15"/>
      <c r="IKY28" s="15"/>
      <c r="IKZ28" s="15"/>
      <c r="ILA28" s="15"/>
      <c r="ILB28" s="15"/>
      <c r="ILC28" s="15"/>
      <c r="ILD28" s="15"/>
      <c r="ILE28" s="15"/>
      <c r="ILF28" s="15"/>
      <c r="ILG28" s="15"/>
      <c r="ILH28" s="15"/>
      <c r="ILI28" s="15"/>
      <c r="ILJ28" s="15"/>
      <c r="ILK28" s="15"/>
      <c r="ILL28" s="15"/>
      <c r="ILM28" s="15"/>
      <c r="ILN28" s="15"/>
      <c r="ILO28" s="15"/>
      <c r="ILP28" s="15"/>
      <c r="ILQ28" s="15"/>
      <c r="ILR28" s="15"/>
      <c r="ILS28" s="15"/>
      <c r="ILT28" s="15"/>
      <c r="ILU28" s="15"/>
      <c r="ILV28" s="15"/>
      <c r="ILW28" s="15"/>
      <c r="ILX28" s="15"/>
      <c r="ILY28" s="15"/>
      <c r="ILZ28" s="15"/>
      <c r="IMA28" s="15"/>
      <c r="IMB28" s="15"/>
      <c r="IMC28" s="15"/>
      <c r="IMD28" s="15"/>
      <c r="IME28" s="15"/>
      <c r="IMF28" s="15"/>
      <c r="IMG28" s="15"/>
      <c r="IMH28" s="15"/>
      <c r="IMI28" s="15"/>
      <c r="IMJ28" s="15"/>
      <c r="IMK28" s="15"/>
      <c r="IML28" s="15"/>
      <c r="IMM28" s="15"/>
      <c r="IMN28" s="15"/>
      <c r="IMO28" s="15"/>
      <c r="IMP28" s="15"/>
      <c r="IMQ28" s="15"/>
      <c r="IMR28" s="15"/>
      <c r="IMS28" s="15"/>
      <c r="IMT28" s="15"/>
      <c r="IMU28" s="15"/>
      <c r="IMV28" s="15"/>
      <c r="IMW28" s="15"/>
      <c r="IMX28" s="15"/>
      <c r="IMY28" s="15"/>
      <c r="IMZ28" s="15"/>
      <c r="INA28" s="15"/>
      <c r="INB28" s="15"/>
      <c r="INC28" s="15"/>
      <c r="IND28" s="15"/>
      <c r="INE28" s="15"/>
      <c r="INF28" s="15"/>
      <c r="ING28" s="15"/>
      <c r="INH28" s="15"/>
      <c r="INI28" s="15"/>
      <c r="INJ28" s="15"/>
      <c r="INK28" s="15"/>
      <c r="INL28" s="15"/>
      <c r="INM28" s="15"/>
      <c r="INN28" s="15"/>
      <c r="INO28" s="15"/>
      <c r="INP28" s="15"/>
      <c r="INQ28" s="15"/>
      <c r="INR28" s="15"/>
      <c r="INS28" s="15"/>
      <c r="INT28" s="15"/>
      <c r="INU28" s="15"/>
      <c r="INV28" s="15"/>
      <c r="INW28" s="15"/>
      <c r="INX28" s="15"/>
      <c r="INY28" s="15"/>
      <c r="INZ28" s="15"/>
      <c r="IOA28" s="15"/>
      <c r="IOB28" s="15"/>
      <c r="IOC28" s="15"/>
      <c r="IOD28" s="15"/>
      <c r="IOE28" s="15"/>
      <c r="IOF28" s="15"/>
      <c r="IOG28" s="15"/>
      <c r="IOH28" s="15"/>
      <c r="IOI28" s="15"/>
      <c r="IOJ28" s="15"/>
      <c r="IOK28" s="15"/>
      <c r="IOL28" s="15"/>
      <c r="IOM28" s="15"/>
      <c r="ION28" s="15"/>
      <c r="IOO28" s="15"/>
      <c r="IOP28" s="15"/>
      <c r="IOQ28" s="15"/>
      <c r="IOR28" s="15"/>
      <c r="IOS28" s="15"/>
      <c r="IOT28" s="15"/>
      <c r="IOU28" s="15"/>
      <c r="IOV28" s="15"/>
      <c r="IOW28" s="15"/>
      <c r="IOX28" s="15"/>
      <c r="IOY28" s="15"/>
      <c r="IOZ28" s="15"/>
      <c r="IPA28" s="15"/>
      <c r="IPB28" s="15"/>
      <c r="IPC28" s="15"/>
      <c r="IPD28" s="15"/>
      <c r="IPE28" s="15"/>
      <c r="IPF28" s="15"/>
      <c r="IPG28" s="15"/>
      <c r="IPH28" s="15"/>
      <c r="IPI28" s="15"/>
      <c r="IPJ28" s="15"/>
      <c r="IPK28" s="15"/>
      <c r="IPL28" s="15"/>
      <c r="IPM28" s="15"/>
      <c r="IPN28" s="15"/>
      <c r="IPO28" s="15"/>
      <c r="IPP28" s="15"/>
      <c r="IPQ28" s="15"/>
      <c r="IPR28" s="15"/>
      <c r="IPS28" s="15"/>
      <c r="IPT28" s="15"/>
      <c r="IPU28" s="15"/>
      <c r="IPV28" s="15"/>
      <c r="IPW28" s="15"/>
      <c r="IPX28" s="15"/>
      <c r="IPY28" s="15"/>
      <c r="IPZ28" s="15"/>
      <c r="IQA28" s="15"/>
      <c r="IQB28" s="15"/>
      <c r="IQC28" s="15"/>
      <c r="IQD28" s="15"/>
      <c r="IQE28" s="15"/>
      <c r="IQF28" s="15"/>
      <c r="IQG28" s="15"/>
      <c r="IQH28" s="15"/>
      <c r="IQI28" s="15"/>
      <c r="IQJ28" s="15"/>
      <c r="IQK28" s="15"/>
      <c r="IQL28" s="15"/>
      <c r="IQM28" s="15"/>
      <c r="IQN28" s="15"/>
      <c r="IQO28" s="15"/>
      <c r="IQP28" s="15"/>
      <c r="IQQ28" s="15"/>
      <c r="IQR28" s="15"/>
      <c r="IQS28" s="15"/>
      <c r="IQT28" s="15"/>
      <c r="IQU28" s="15"/>
      <c r="IQV28" s="15"/>
      <c r="IQW28" s="15"/>
      <c r="IQX28" s="15"/>
      <c r="IQY28" s="15"/>
      <c r="IQZ28" s="15"/>
      <c r="IRA28" s="15"/>
      <c r="IRB28" s="15"/>
      <c r="IRC28" s="15"/>
      <c r="IRD28" s="15"/>
      <c r="IRE28" s="15"/>
      <c r="IRF28" s="15"/>
      <c r="IRG28" s="15"/>
      <c r="IRH28" s="15"/>
      <c r="IRI28" s="15"/>
      <c r="IRJ28" s="15"/>
      <c r="IRK28" s="15"/>
      <c r="IRL28" s="15"/>
      <c r="IRM28" s="15"/>
      <c r="IRN28" s="15"/>
      <c r="IRO28" s="15"/>
      <c r="IRP28" s="15"/>
      <c r="IRQ28" s="15"/>
      <c r="IRR28" s="15"/>
      <c r="IRS28" s="15"/>
      <c r="IRT28" s="15"/>
      <c r="IRU28" s="15"/>
      <c r="IRV28" s="15"/>
      <c r="IRW28" s="15"/>
      <c r="IRX28" s="15"/>
      <c r="IRY28" s="15"/>
      <c r="IRZ28" s="15"/>
      <c r="ISA28" s="15"/>
      <c r="ISB28" s="15"/>
      <c r="ISC28" s="15"/>
      <c r="ISD28" s="15"/>
      <c r="ISE28" s="15"/>
      <c r="ISF28" s="15"/>
      <c r="ISG28" s="15"/>
      <c r="ISH28" s="15"/>
      <c r="ISI28" s="15"/>
      <c r="ISJ28" s="15"/>
      <c r="ISK28" s="15"/>
      <c r="ISL28" s="15"/>
      <c r="ISM28" s="15"/>
      <c r="ISN28" s="15"/>
      <c r="ISO28" s="15"/>
      <c r="ISP28" s="15"/>
      <c r="ISQ28" s="15"/>
      <c r="ISR28" s="15"/>
      <c r="ISS28" s="15"/>
      <c r="IST28" s="15"/>
      <c r="ISU28" s="15"/>
      <c r="ISV28" s="15"/>
      <c r="ISW28" s="15"/>
      <c r="ISX28" s="15"/>
      <c r="ISY28" s="15"/>
      <c r="ISZ28" s="15"/>
      <c r="ITA28" s="15"/>
      <c r="ITB28" s="15"/>
      <c r="ITC28" s="15"/>
      <c r="ITD28" s="15"/>
      <c r="ITE28" s="15"/>
      <c r="ITF28" s="15"/>
      <c r="ITG28" s="15"/>
      <c r="ITH28" s="15"/>
      <c r="ITI28" s="15"/>
      <c r="ITJ28" s="15"/>
      <c r="ITK28" s="15"/>
      <c r="ITL28" s="15"/>
      <c r="ITM28" s="15"/>
      <c r="ITN28" s="15"/>
      <c r="ITO28" s="15"/>
      <c r="ITP28" s="15"/>
      <c r="ITQ28" s="15"/>
      <c r="ITR28" s="15"/>
      <c r="ITS28" s="15"/>
      <c r="ITT28" s="15"/>
      <c r="ITU28" s="15"/>
      <c r="ITV28" s="15"/>
      <c r="ITW28" s="15"/>
      <c r="ITX28" s="15"/>
      <c r="ITY28" s="15"/>
      <c r="ITZ28" s="15"/>
      <c r="IUA28" s="15"/>
      <c r="IUB28" s="15"/>
      <c r="IUC28" s="15"/>
      <c r="IUD28" s="15"/>
      <c r="IUE28" s="15"/>
      <c r="IUF28" s="15"/>
      <c r="IUG28" s="15"/>
      <c r="IUH28" s="15"/>
      <c r="IUI28" s="15"/>
      <c r="IUJ28" s="15"/>
      <c r="IUK28" s="15"/>
      <c r="IUL28" s="15"/>
      <c r="IUM28" s="15"/>
      <c r="IUN28" s="15"/>
      <c r="IUO28" s="15"/>
      <c r="IUP28" s="15"/>
      <c r="IUQ28" s="15"/>
      <c r="IUR28" s="15"/>
      <c r="IUS28" s="15"/>
      <c r="IUT28" s="15"/>
      <c r="IUU28" s="15"/>
      <c r="IUV28" s="15"/>
      <c r="IUW28" s="15"/>
      <c r="IUX28" s="15"/>
      <c r="IUY28" s="15"/>
      <c r="IUZ28" s="15"/>
      <c r="IVA28" s="15"/>
      <c r="IVB28" s="15"/>
      <c r="IVC28" s="15"/>
      <c r="IVD28" s="15"/>
      <c r="IVE28" s="15"/>
      <c r="IVF28" s="15"/>
      <c r="IVG28" s="15"/>
      <c r="IVH28" s="15"/>
      <c r="IVI28" s="15"/>
      <c r="IVJ28" s="15"/>
      <c r="IVK28" s="15"/>
      <c r="IVL28" s="15"/>
      <c r="IVM28" s="15"/>
      <c r="IVN28" s="15"/>
      <c r="IVO28" s="15"/>
      <c r="IVP28" s="15"/>
      <c r="IVQ28" s="15"/>
      <c r="IVR28" s="15"/>
      <c r="IVS28" s="15"/>
      <c r="IVT28" s="15"/>
      <c r="IVU28" s="15"/>
      <c r="IVV28" s="15"/>
      <c r="IVW28" s="15"/>
      <c r="IVX28" s="15"/>
      <c r="IVY28" s="15"/>
      <c r="IVZ28" s="15"/>
      <c r="IWA28" s="15"/>
      <c r="IWB28" s="15"/>
      <c r="IWC28" s="15"/>
      <c r="IWD28" s="15"/>
      <c r="IWE28" s="15"/>
      <c r="IWF28" s="15"/>
      <c r="IWG28" s="15"/>
      <c r="IWH28" s="15"/>
      <c r="IWI28" s="15"/>
      <c r="IWJ28" s="15"/>
      <c r="IWK28" s="15"/>
      <c r="IWL28" s="15"/>
      <c r="IWM28" s="15"/>
      <c r="IWN28" s="15"/>
      <c r="IWO28" s="15"/>
      <c r="IWP28" s="15"/>
      <c r="IWQ28" s="15"/>
      <c r="IWR28" s="15"/>
      <c r="IWS28" s="15"/>
      <c r="IWT28" s="15"/>
      <c r="IWU28" s="15"/>
      <c r="IWV28" s="15"/>
      <c r="IWW28" s="15"/>
      <c r="IWX28" s="15"/>
      <c r="IWY28" s="15"/>
      <c r="IWZ28" s="15"/>
      <c r="IXA28" s="15"/>
      <c r="IXB28" s="15"/>
      <c r="IXC28" s="15"/>
      <c r="IXD28" s="15"/>
      <c r="IXE28" s="15"/>
      <c r="IXF28" s="15"/>
      <c r="IXG28" s="15"/>
      <c r="IXH28" s="15"/>
      <c r="IXI28" s="15"/>
      <c r="IXJ28" s="15"/>
      <c r="IXK28" s="15"/>
      <c r="IXL28" s="15"/>
      <c r="IXM28" s="15"/>
      <c r="IXN28" s="15"/>
      <c r="IXO28" s="15"/>
      <c r="IXP28" s="15"/>
      <c r="IXQ28" s="15"/>
      <c r="IXR28" s="15"/>
      <c r="IXS28" s="15"/>
      <c r="IXT28" s="15"/>
      <c r="IXU28" s="15"/>
      <c r="IXV28" s="15"/>
      <c r="IXW28" s="15"/>
      <c r="IXX28" s="15"/>
      <c r="IXY28" s="15"/>
      <c r="IXZ28" s="15"/>
      <c r="IYA28" s="15"/>
      <c r="IYB28" s="15"/>
      <c r="IYC28" s="15"/>
      <c r="IYD28" s="15"/>
      <c r="IYE28" s="15"/>
      <c r="IYF28" s="15"/>
      <c r="IYG28" s="15"/>
      <c r="IYH28" s="15"/>
      <c r="IYI28" s="15"/>
      <c r="IYJ28" s="15"/>
      <c r="IYK28" s="15"/>
      <c r="IYL28" s="15"/>
      <c r="IYM28" s="15"/>
      <c r="IYN28" s="15"/>
      <c r="IYO28" s="15"/>
      <c r="IYP28" s="15"/>
      <c r="IYQ28" s="15"/>
      <c r="IYR28" s="15"/>
      <c r="IYS28" s="15"/>
      <c r="IYT28" s="15"/>
      <c r="IYU28" s="15"/>
      <c r="IYV28" s="15"/>
      <c r="IYW28" s="15"/>
      <c r="IYX28" s="15"/>
      <c r="IYY28" s="15"/>
      <c r="IYZ28" s="15"/>
      <c r="IZA28" s="15"/>
      <c r="IZB28" s="15"/>
      <c r="IZC28" s="15"/>
      <c r="IZD28" s="15"/>
      <c r="IZE28" s="15"/>
      <c r="IZF28" s="15"/>
      <c r="IZG28" s="15"/>
      <c r="IZH28" s="15"/>
      <c r="IZI28" s="15"/>
      <c r="IZJ28" s="15"/>
      <c r="IZK28" s="15"/>
      <c r="IZL28" s="15"/>
      <c r="IZM28" s="15"/>
      <c r="IZN28" s="15"/>
      <c r="IZO28" s="15"/>
      <c r="IZP28" s="15"/>
      <c r="IZQ28" s="15"/>
      <c r="IZR28" s="15"/>
      <c r="IZS28" s="15"/>
      <c r="IZT28" s="15"/>
      <c r="IZU28" s="15"/>
      <c r="IZV28" s="15"/>
      <c r="IZW28" s="15"/>
      <c r="IZX28" s="15"/>
      <c r="IZY28" s="15"/>
      <c r="IZZ28" s="15"/>
      <c r="JAA28" s="15"/>
      <c r="JAB28" s="15"/>
      <c r="JAC28" s="15"/>
      <c r="JAD28" s="15"/>
      <c r="JAE28" s="15"/>
      <c r="JAF28" s="15"/>
      <c r="JAG28" s="15"/>
      <c r="JAH28" s="15"/>
      <c r="JAI28" s="15"/>
      <c r="JAJ28" s="15"/>
      <c r="JAK28" s="15"/>
      <c r="JAL28" s="15"/>
      <c r="JAM28" s="15"/>
      <c r="JAN28" s="15"/>
      <c r="JAO28" s="15"/>
      <c r="JAP28" s="15"/>
      <c r="JAQ28" s="15"/>
      <c r="JAR28" s="15"/>
      <c r="JAS28" s="15"/>
      <c r="JAT28" s="15"/>
      <c r="JAU28" s="15"/>
      <c r="JAV28" s="15"/>
      <c r="JAW28" s="15"/>
      <c r="JAX28" s="15"/>
      <c r="JAY28" s="15"/>
      <c r="JAZ28" s="15"/>
      <c r="JBA28" s="15"/>
      <c r="JBB28" s="15"/>
      <c r="JBC28" s="15"/>
      <c r="JBD28" s="15"/>
      <c r="JBE28" s="15"/>
      <c r="JBF28" s="15"/>
      <c r="JBG28" s="15"/>
      <c r="JBH28" s="15"/>
      <c r="JBI28" s="15"/>
      <c r="JBJ28" s="15"/>
      <c r="JBK28" s="15"/>
      <c r="JBL28" s="15"/>
      <c r="JBM28" s="15"/>
      <c r="JBN28" s="15"/>
      <c r="JBO28" s="15"/>
      <c r="JBP28" s="15"/>
      <c r="JBQ28" s="15"/>
      <c r="JBR28" s="15"/>
      <c r="JBS28" s="15"/>
      <c r="JBT28" s="15"/>
      <c r="JBU28" s="15"/>
      <c r="JBV28" s="15"/>
      <c r="JBW28" s="15"/>
      <c r="JBX28" s="15"/>
      <c r="JBY28" s="15"/>
      <c r="JBZ28" s="15"/>
      <c r="JCA28" s="15"/>
      <c r="JCB28" s="15"/>
      <c r="JCC28" s="15"/>
      <c r="JCD28" s="15"/>
      <c r="JCE28" s="15"/>
      <c r="JCF28" s="15"/>
      <c r="JCG28" s="15"/>
      <c r="JCH28" s="15"/>
      <c r="JCI28" s="15"/>
      <c r="JCJ28" s="15"/>
      <c r="JCK28" s="15"/>
      <c r="JCL28" s="15"/>
      <c r="JCM28" s="15"/>
      <c r="JCN28" s="15"/>
      <c r="JCO28" s="15"/>
      <c r="JCP28" s="15"/>
      <c r="JCQ28" s="15"/>
      <c r="JCR28" s="15"/>
      <c r="JCS28" s="15"/>
      <c r="JCT28" s="15"/>
      <c r="JCU28" s="15"/>
      <c r="JCV28" s="15"/>
      <c r="JCW28" s="15"/>
      <c r="JCX28" s="15"/>
      <c r="JCY28" s="15"/>
      <c r="JCZ28" s="15"/>
      <c r="JDA28" s="15"/>
      <c r="JDB28" s="15"/>
      <c r="JDC28" s="15"/>
      <c r="JDD28" s="15"/>
      <c r="JDE28" s="15"/>
      <c r="JDF28" s="15"/>
      <c r="JDG28" s="15"/>
      <c r="JDH28" s="15"/>
      <c r="JDI28" s="15"/>
      <c r="JDJ28" s="15"/>
      <c r="JDK28" s="15"/>
      <c r="JDL28" s="15"/>
      <c r="JDM28" s="15"/>
      <c r="JDN28" s="15"/>
      <c r="JDO28" s="15"/>
      <c r="JDP28" s="15"/>
      <c r="JDQ28" s="15"/>
      <c r="JDR28" s="15"/>
      <c r="JDS28" s="15"/>
      <c r="JDT28" s="15"/>
      <c r="JDU28" s="15"/>
      <c r="JDV28" s="15"/>
      <c r="JDW28" s="15"/>
      <c r="JDX28" s="15"/>
      <c r="JDY28" s="15"/>
      <c r="JDZ28" s="15"/>
      <c r="JEA28" s="15"/>
      <c r="JEB28" s="15"/>
      <c r="JEC28" s="15"/>
      <c r="JED28" s="15"/>
      <c r="JEE28" s="15"/>
      <c r="JEF28" s="15"/>
      <c r="JEG28" s="15"/>
      <c r="JEH28" s="15"/>
      <c r="JEI28" s="15"/>
      <c r="JEJ28" s="15"/>
      <c r="JEK28" s="15"/>
      <c r="JEL28" s="15"/>
      <c r="JEM28" s="15"/>
      <c r="JEN28" s="15"/>
      <c r="JEO28" s="15"/>
      <c r="JEP28" s="15"/>
      <c r="JEQ28" s="15"/>
      <c r="JER28" s="15"/>
      <c r="JES28" s="15"/>
      <c r="JET28" s="15"/>
      <c r="JEU28" s="15"/>
      <c r="JEV28" s="15"/>
      <c r="JEW28" s="15"/>
      <c r="JEX28" s="15"/>
      <c r="JEY28" s="15"/>
      <c r="JEZ28" s="15"/>
      <c r="JFA28" s="15"/>
      <c r="JFB28" s="15"/>
      <c r="JFC28" s="15"/>
      <c r="JFD28" s="15"/>
      <c r="JFE28" s="15"/>
      <c r="JFF28" s="15"/>
      <c r="JFG28" s="15"/>
      <c r="JFH28" s="15"/>
      <c r="JFI28" s="15"/>
      <c r="JFJ28" s="15"/>
      <c r="JFK28" s="15"/>
      <c r="JFL28" s="15"/>
      <c r="JFM28" s="15"/>
      <c r="JFN28" s="15"/>
      <c r="JFO28" s="15"/>
      <c r="JFP28" s="15"/>
      <c r="JFQ28" s="15"/>
      <c r="JFR28" s="15"/>
      <c r="JFS28" s="15"/>
      <c r="JFT28" s="15"/>
      <c r="JFU28" s="15"/>
      <c r="JFV28" s="15"/>
      <c r="JFW28" s="15"/>
      <c r="JFX28" s="15"/>
      <c r="JFY28" s="15"/>
      <c r="JFZ28" s="15"/>
      <c r="JGA28" s="15"/>
      <c r="JGB28" s="15"/>
      <c r="JGC28" s="15"/>
      <c r="JGD28" s="15"/>
      <c r="JGE28" s="15"/>
      <c r="JGF28" s="15"/>
      <c r="JGG28" s="15"/>
      <c r="JGH28" s="15"/>
      <c r="JGI28" s="15"/>
      <c r="JGJ28" s="15"/>
      <c r="JGK28" s="15"/>
      <c r="JGL28" s="15"/>
      <c r="JGM28" s="15"/>
      <c r="JGN28" s="15"/>
      <c r="JGO28" s="15"/>
      <c r="JGP28" s="15"/>
      <c r="JGQ28" s="15"/>
      <c r="JGR28" s="15"/>
      <c r="JGS28" s="15"/>
      <c r="JGT28" s="15"/>
      <c r="JGU28" s="15"/>
      <c r="JGV28" s="15"/>
      <c r="JGW28" s="15"/>
      <c r="JGX28" s="15"/>
      <c r="JGY28" s="15"/>
      <c r="JGZ28" s="15"/>
      <c r="JHA28" s="15"/>
      <c r="JHB28" s="15"/>
      <c r="JHC28" s="15"/>
      <c r="JHD28" s="15"/>
      <c r="JHE28" s="15"/>
      <c r="JHF28" s="15"/>
      <c r="JHG28" s="15"/>
      <c r="JHH28" s="15"/>
      <c r="JHI28" s="15"/>
      <c r="JHJ28" s="15"/>
      <c r="JHK28" s="15"/>
      <c r="JHL28" s="15"/>
      <c r="JHM28" s="15"/>
      <c r="JHN28" s="15"/>
      <c r="JHO28" s="15"/>
      <c r="JHP28" s="15"/>
      <c r="JHQ28" s="15"/>
      <c r="JHR28" s="15"/>
      <c r="JHS28" s="15"/>
      <c r="JHT28" s="15"/>
      <c r="JHU28" s="15"/>
      <c r="JHV28" s="15"/>
      <c r="JHW28" s="15"/>
      <c r="JHX28" s="15"/>
      <c r="JHY28" s="15"/>
      <c r="JHZ28" s="15"/>
      <c r="JIA28" s="15"/>
      <c r="JIB28" s="15"/>
      <c r="JIC28" s="15"/>
      <c r="JID28" s="15"/>
      <c r="JIE28" s="15"/>
      <c r="JIF28" s="15"/>
      <c r="JIG28" s="15"/>
      <c r="JIH28" s="15"/>
      <c r="JII28" s="15"/>
      <c r="JIJ28" s="15"/>
      <c r="JIK28" s="15"/>
      <c r="JIL28" s="15"/>
      <c r="JIM28" s="15"/>
      <c r="JIN28" s="15"/>
      <c r="JIO28" s="15"/>
      <c r="JIP28" s="15"/>
      <c r="JIQ28" s="15"/>
      <c r="JIR28" s="15"/>
      <c r="JIS28" s="15"/>
      <c r="JIT28" s="15"/>
      <c r="JIU28" s="15"/>
      <c r="JIV28" s="15"/>
      <c r="JIW28" s="15"/>
      <c r="JIX28" s="15"/>
      <c r="JIY28" s="15"/>
      <c r="JIZ28" s="15"/>
      <c r="JJA28" s="15"/>
      <c r="JJB28" s="15"/>
      <c r="JJC28" s="15"/>
      <c r="JJD28" s="15"/>
      <c r="JJE28" s="15"/>
      <c r="JJF28" s="15"/>
      <c r="JJG28" s="15"/>
      <c r="JJH28" s="15"/>
      <c r="JJI28" s="15"/>
      <c r="JJJ28" s="15"/>
      <c r="JJK28" s="15"/>
      <c r="JJL28" s="15"/>
      <c r="JJM28" s="15"/>
      <c r="JJN28" s="15"/>
      <c r="JJO28" s="15"/>
      <c r="JJP28" s="15"/>
      <c r="JJQ28" s="15"/>
      <c r="JJR28" s="15"/>
      <c r="JJS28" s="15"/>
      <c r="JJT28" s="15"/>
      <c r="JJU28" s="15"/>
      <c r="JJV28" s="15"/>
      <c r="JJW28" s="15"/>
      <c r="JJX28" s="15"/>
      <c r="JJY28" s="15"/>
      <c r="JJZ28" s="15"/>
      <c r="JKA28" s="15"/>
      <c r="JKB28" s="15"/>
      <c r="JKC28" s="15"/>
      <c r="JKD28" s="15"/>
      <c r="JKE28" s="15"/>
      <c r="JKF28" s="15"/>
      <c r="JKG28" s="15"/>
      <c r="JKH28" s="15"/>
      <c r="JKI28" s="15"/>
      <c r="JKJ28" s="15"/>
      <c r="JKK28" s="15"/>
      <c r="JKL28" s="15"/>
      <c r="JKM28" s="15"/>
      <c r="JKN28" s="15"/>
      <c r="JKO28" s="15"/>
      <c r="JKP28" s="15"/>
      <c r="JKQ28" s="15"/>
      <c r="JKR28" s="15"/>
      <c r="JKS28" s="15"/>
      <c r="JKT28" s="15"/>
      <c r="JKU28" s="15"/>
      <c r="JKV28" s="15"/>
      <c r="JKW28" s="15"/>
      <c r="JKX28" s="15"/>
      <c r="JKY28" s="15"/>
      <c r="JKZ28" s="15"/>
      <c r="JLA28" s="15"/>
      <c r="JLB28" s="15"/>
      <c r="JLC28" s="15"/>
      <c r="JLD28" s="15"/>
      <c r="JLE28" s="15"/>
      <c r="JLF28" s="15"/>
      <c r="JLG28" s="15"/>
      <c r="JLH28" s="15"/>
      <c r="JLI28" s="15"/>
      <c r="JLJ28" s="15"/>
      <c r="JLK28" s="15"/>
      <c r="JLL28" s="15"/>
      <c r="JLM28" s="15"/>
      <c r="JLN28" s="15"/>
      <c r="JLO28" s="15"/>
      <c r="JLP28" s="15"/>
      <c r="JLQ28" s="15"/>
      <c r="JLR28" s="15"/>
      <c r="JLS28" s="15"/>
      <c r="JLT28" s="15"/>
      <c r="JLU28" s="15"/>
      <c r="JLV28" s="15"/>
      <c r="JLW28" s="15"/>
      <c r="JLX28" s="15"/>
      <c r="JLY28" s="15"/>
      <c r="JLZ28" s="15"/>
      <c r="JMA28" s="15"/>
      <c r="JMB28" s="15"/>
      <c r="JMC28" s="15"/>
      <c r="JMD28" s="15"/>
      <c r="JME28" s="15"/>
      <c r="JMF28" s="15"/>
      <c r="JMG28" s="15"/>
      <c r="JMH28" s="15"/>
      <c r="JMI28" s="15"/>
      <c r="JMJ28" s="15"/>
      <c r="JMK28" s="15"/>
      <c r="JML28" s="15"/>
      <c r="JMM28" s="15"/>
      <c r="JMN28" s="15"/>
      <c r="JMO28" s="15"/>
      <c r="JMP28" s="15"/>
      <c r="JMQ28" s="15"/>
      <c r="JMR28" s="15"/>
      <c r="JMS28" s="15"/>
      <c r="JMT28" s="15"/>
      <c r="JMU28" s="15"/>
      <c r="JMV28" s="15"/>
      <c r="JMW28" s="15"/>
      <c r="JMX28" s="15"/>
      <c r="JMY28" s="15"/>
      <c r="JMZ28" s="15"/>
      <c r="JNA28" s="15"/>
      <c r="JNB28" s="15"/>
      <c r="JNC28" s="15"/>
      <c r="JND28" s="15"/>
      <c r="JNE28" s="15"/>
      <c r="JNF28" s="15"/>
      <c r="JNG28" s="15"/>
      <c r="JNH28" s="15"/>
      <c r="JNI28" s="15"/>
      <c r="JNJ28" s="15"/>
      <c r="JNK28" s="15"/>
      <c r="JNL28" s="15"/>
      <c r="JNM28" s="15"/>
      <c r="JNN28" s="15"/>
      <c r="JNO28" s="15"/>
      <c r="JNP28" s="15"/>
      <c r="JNQ28" s="15"/>
      <c r="JNR28" s="15"/>
      <c r="JNS28" s="15"/>
      <c r="JNT28" s="15"/>
      <c r="JNU28" s="15"/>
      <c r="JNV28" s="15"/>
      <c r="JNW28" s="15"/>
      <c r="JNX28" s="15"/>
      <c r="JNY28" s="15"/>
      <c r="JNZ28" s="15"/>
      <c r="JOA28" s="15"/>
      <c r="JOB28" s="15"/>
      <c r="JOC28" s="15"/>
      <c r="JOD28" s="15"/>
      <c r="JOE28" s="15"/>
      <c r="JOF28" s="15"/>
      <c r="JOG28" s="15"/>
      <c r="JOH28" s="15"/>
      <c r="JOI28" s="15"/>
      <c r="JOJ28" s="15"/>
      <c r="JOK28" s="15"/>
      <c r="JOL28" s="15"/>
      <c r="JOM28" s="15"/>
      <c r="JON28" s="15"/>
      <c r="JOO28" s="15"/>
      <c r="JOP28" s="15"/>
      <c r="JOQ28" s="15"/>
      <c r="JOR28" s="15"/>
      <c r="JOS28" s="15"/>
      <c r="JOT28" s="15"/>
      <c r="JOU28" s="15"/>
      <c r="JOV28" s="15"/>
      <c r="JOW28" s="15"/>
      <c r="JOX28" s="15"/>
      <c r="JOY28" s="15"/>
      <c r="JOZ28" s="15"/>
      <c r="JPA28" s="15"/>
      <c r="JPB28" s="15"/>
      <c r="JPC28" s="15"/>
      <c r="JPD28" s="15"/>
      <c r="JPE28" s="15"/>
      <c r="JPF28" s="15"/>
      <c r="JPG28" s="15"/>
      <c r="JPH28" s="15"/>
      <c r="JPI28" s="15"/>
      <c r="JPJ28" s="15"/>
      <c r="JPK28" s="15"/>
      <c r="JPL28" s="15"/>
      <c r="JPM28" s="15"/>
      <c r="JPN28" s="15"/>
      <c r="JPO28" s="15"/>
      <c r="JPP28" s="15"/>
      <c r="JPQ28" s="15"/>
      <c r="JPR28" s="15"/>
      <c r="JPS28" s="15"/>
      <c r="JPT28" s="15"/>
      <c r="JPU28" s="15"/>
      <c r="JPV28" s="15"/>
      <c r="JPW28" s="15"/>
      <c r="JPX28" s="15"/>
      <c r="JPY28" s="15"/>
      <c r="JPZ28" s="15"/>
      <c r="JQA28" s="15"/>
      <c r="JQB28" s="15"/>
      <c r="JQC28" s="15"/>
      <c r="JQD28" s="15"/>
      <c r="JQE28" s="15"/>
      <c r="JQF28" s="15"/>
      <c r="JQG28" s="15"/>
      <c r="JQH28" s="15"/>
      <c r="JQI28" s="15"/>
      <c r="JQJ28" s="15"/>
      <c r="JQK28" s="15"/>
      <c r="JQL28" s="15"/>
      <c r="JQM28" s="15"/>
      <c r="JQN28" s="15"/>
      <c r="JQO28" s="15"/>
      <c r="JQP28" s="15"/>
      <c r="JQQ28" s="15"/>
      <c r="JQR28" s="15"/>
      <c r="JQS28" s="15"/>
      <c r="JQT28" s="15"/>
      <c r="JQU28" s="15"/>
      <c r="JQV28" s="15"/>
      <c r="JQW28" s="15"/>
      <c r="JQX28" s="15"/>
      <c r="JQY28" s="15"/>
      <c r="JQZ28" s="15"/>
      <c r="JRA28" s="15"/>
      <c r="JRB28" s="15"/>
      <c r="JRC28" s="15"/>
      <c r="JRD28" s="15"/>
      <c r="JRE28" s="15"/>
      <c r="JRF28" s="15"/>
      <c r="JRG28" s="15"/>
      <c r="JRH28" s="15"/>
      <c r="JRI28" s="15"/>
      <c r="JRJ28" s="15"/>
      <c r="JRK28" s="15"/>
      <c r="JRL28" s="15"/>
      <c r="JRM28" s="15"/>
      <c r="JRN28" s="15"/>
      <c r="JRO28" s="15"/>
      <c r="JRP28" s="15"/>
      <c r="JRQ28" s="15"/>
      <c r="JRR28" s="15"/>
      <c r="JRS28" s="15"/>
      <c r="JRT28" s="15"/>
      <c r="JRU28" s="15"/>
      <c r="JRV28" s="15"/>
      <c r="JRW28" s="15"/>
      <c r="JRX28" s="15"/>
      <c r="JRY28" s="15"/>
      <c r="JRZ28" s="15"/>
      <c r="JSA28" s="15"/>
      <c r="JSB28" s="15"/>
      <c r="JSC28" s="15"/>
      <c r="JSD28" s="15"/>
      <c r="JSE28" s="15"/>
      <c r="JSF28" s="15"/>
      <c r="JSG28" s="15"/>
      <c r="JSH28" s="15"/>
      <c r="JSI28" s="15"/>
      <c r="JSJ28" s="15"/>
      <c r="JSK28" s="15"/>
      <c r="JSL28" s="15"/>
      <c r="JSM28" s="15"/>
      <c r="JSN28" s="15"/>
      <c r="JSO28" s="15"/>
      <c r="JSP28" s="15"/>
      <c r="JSQ28" s="15"/>
      <c r="JSR28" s="15"/>
      <c r="JSS28" s="15"/>
      <c r="JST28" s="15"/>
      <c r="JSU28" s="15"/>
      <c r="JSV28" s="15"/>
      <c r="JSW28" s="15"/>
      <c r="JSX28" s="15"/>
      <c r="JSY28" s="15"/>
      <c r="JSZ28" s="15"/>
      <c r="JTA28" s="15"/>
      <c r="JTB28" s="15"/>
      <c r="JTC28" s="15"/>
      <c r="JTD28" s="15"/>
      <c r="JTE28" s="15"/>
      <c r="JTF28" s="15"/>
      <c r="JTG28" s="15"/>
      <c r="JTH28" s="15"/>
      <c r="JTI28" s="15"/>
      <c r="JTJ28" s="15"/>
      <c r="JTK28" s="15"/>
      <c r="JTL28" s="15"/>
      <c r="JTM28" s="15"/>
      <c r="JTN28" s="15"/>
      <c r="JTO28" s="15"/>
      <c r="JTP28" s="15"/>
      <c r="JTQ28" s="15"/>
      <c r="JTR28" s="15"/>
      <c r="JTS28" s="15"/>
      <c r="JTT28" s="15"/>
      <c r="JTU28" s="15"/>
      <c r="JTV28" s="15"/>
      <c r="JTW28" s="15"/>
      <c r="JTX28" s="15"/>
      <c r="JTY28" s="15"/>
      <c r="JTZ28" s="15"/>
      <c r="JUA28" s="15"/>
      <c r="JUB28" s="15"/>
      <c r="JUC28" s="15"/>
      <c r="JUD28" s="15"/>
      <c r="JUE28" s="15"/>
      <c r="JUF28" s="15"/>
      <c r="JUG28" s="15"/>
      <c r="JUH28" s="15"/>
      <c r="JUI28" s="15"/>
      <c r="JUJ28" s="15"/>
      <c r="JUK28" s="15"/>
      <c r="JUL28" s="15"/>
      <c r="JUM28" s="15"/>
      <c r="JUN28" s="15"/>
      <c r="JUO28" s="15"/>
      <c r="JUP28" s="15"/>
      <c r="JUQ28" s="15"/>
      <c r="JUR28" s="15"/>
      <c r="JUS28" s="15"/>
      <c r="JUT28" s="15"/>
      <c r="JUU28" s="15"/>
      <c r="JUV28" s="15"/>
      <c r="JUW28" s="15"/>
      <c r="JUX28" s="15"/>
      <c r="JUY28" s="15"/>
      <c r="JUZ28" s="15"/>
      <c r="JVA28" s="15"/>
      <c r="JVB28" s="15"/>
      <c r="JVC28" s="15"/>
      <c r="JVD28" s="15"/>
      <c r="JVE28" s="15"/>
      <c r="JVF28" s="15"/>
      <c r="JVG28" s="15"/>
      <c r="JVH28" s="15"/>
      <c r="JVI28" s="15"/>
      <c r="JVJ28" s="15"/>
      <c r="JVK28" s="15"/>
      <c r="JVL28" s="15"/>
      <c r="JVM28" s="15"/>
      <c r="JVN28" s="15"/>
      <c r="JVO28" s="15"/>
      <c r="JVP28" s="15"/>
      <c r="JVQ28" s="15"/>
      <c r="JVR28" s="15"/>
      <c r="JVS28" s="15"/>
      <c r="JVT28" s="15"/>
      <c r="JVU28" s="15"/>
      <c r="JVV28" s="15"/>
      <c r="JVW28" s="15"/>
      <c r="JVX28" s="15"/>
      <c r="JVY28" s="15"/>
      <c r="JVZ28" s="15"/>
      <c r="JWA28" s="15"/>
      <c r="JWB28" s="15"/>
      <c r="JWC28" s="15"/>
      <c r="JWD28" s="15"/>
      <c r="JWE28" s="15"/>
      <c r="JWF28" s="15"/>
      <c r="JWG28" s="15"/>
      <c r="JWH28" s="15"/>
      <c r="JWI28" s="15"/>
      <c r="JWJ28" s="15"/>
      <c r="JWK28" s="15"/>
      <c r="JWL28" s="15"/>
      <c r="JWM28" s="15"/>
      <c r="JWN28" s="15"/>
      <c r="JWO28" s="15"/>
      <c r="JWP28" s="15"/>
      <c r="JWQ28" s="15"/>
      <c r="JWR28" s="15"/>
      <c r="JWS28" s="15"/>
      <c r="JWT28" s="15"/>
      <c r="JWU28" s="15"/>
      <c r="JWV28" s="15"/>
      <c r="JWW28" s="15"/>
      <c r="JWX28" s="15"/>
      <c r="JWY28" s="15"/>
      <c r="JWZ28" s="15"/>
      <c r="JXA28" s="15"/>
      <c r="JXB28" s="15"/>
      <c r="JXC28" s="15"/>
      <c r="JXD28" s="15"/>
      <c r="JXE28" s="15"/>
      <c r="JXF28" s="15"/>
      <c r="JXG28" s="15"/>
      <c r="JXH28" s="15"/>
      <c r="JXI28" s="15"/>
      <c r="JXJ28" s="15"/>
      <c r="JXK28" s="15"/>
      <c r="JXL28" s="15"/>
      <c r="JXM28" s="15"/>
      <c r="JXN28" s="15"/>
      <c r="JXO28" s="15"/>
      <c r="JXP28" s="15"/>
      <c r="JXQ28" s="15"/>
      <c r="JXR28" s="15"/>
      <c r="JXS28" s="15"/>
      <c r="JXT28" s="15"/>
      <c r="JXU28" s="15"/>
      <c r="JXV28" s="15"/>
      <c r="JXW28" s="15"/>
      <c r="JXX28" s="15"/>
      <c r="JXY28" s="15"/>
      <c r="JXZ28" s="15"/>
      <c r="JYA28" s="15"/>
      <c r="JYB28" s="15"/>
      <c r="JYC28" s="15"/>
      <c r="JYD28" s="15"/>
      <c r="JYE28" s="15"/>
      <c r="JYF28" s="15"/>
      <c r="JYG28" s="15"/>
      <c r="JYH28" s="15"/>
      <c r="JYI28" s="15"/>
      <c r="JYJ28" s="15"/>
      <c r="JYK28" s="15"/>
      <c r="JYL28" s="15"/>
      <c r="JYM28" s="15"/>
      <c r="JYN28" s="15"/>
      <c r="JYO28" s="15"/>
      <c r="JYP28" s="15"/>
      <c r="JYQ28" s="15"/>
      <c r="JYR28" s="15"/>
      <c r="JYS28" s="15"/>
      <c r="JYT28" s="15"/>
      <c r="JYU28" s="15"/>
      <c r="JYV28" s="15"/>
      <c r="JYW28" s="15"/>
      <c r="JYX28" s="15"/>
      <c r="JYY28" s="15"/>
      <c r="JYZ28" s="15"/>
      <c r="JZA28" s="15"/>
      <c r="JZB28" s="15"/>
      <c r="JZC28" s="15"/>
      <c r="JZD28" s="15"/>
      <c r="JZE28" s="15"/>
      <c r="JZF28" s="15"/>
      <c r="JZG28" s="15"/>
      <c r="JZH28" s="15"/>
      <c r="JZI28" s="15"/>
      <c r="JZJ28" s="15"/>
      <c r="JZK28" s="15"/>
      <c r="JZL28" s="15"/>
      <c r="JZM28" s="15"/>
      <c r="JZN28" s="15"/>
      <c r="JZO28" s="15"/>
      <c r="JZP28" s="15"/>
      <c r="JZQ28" s="15"/>
      <c r="JZR28" s="15"/>
      <c r="JZS28" s="15"/>
      <c r="JZT28" s="15"/>
      <c r="JZU28" s="15"/>
      <c r="JZV28" s="15"/>
      <c r="JZW28" s="15"/>
      <c r="JZX28" s="15"/>
      <c r="JZY28" s="15"/>
      <c r="JZZ28" s="15"/>
      <c r="KAA28" s="15"/>
      <c r="KAB28" s="15"/>
      <c r="KAC28" s="15"/>
      <c r="KAD28" s="15"/>
      <c r="KAE28" s="15"/>
      <c r="KAF28" s="15"/>
      <c r="KAG28" s="15"/>
      <c r="KAH28" s="15"/>
      <c r="KAI28" s="15"/>
      <c r="KAJ28" s="15"/>
      <c r="KAK28" s="15"/>
      <c r="KAL28" s="15"/>
      <c r="KAM28" s="15"/>
      <c r="KAN28" s="15"/>
      <c r="KAO28" s="15"/>
      <c r="KAP28" s="15"/>
      <c r="KAQ28" s="15"/>
      <c r="KAR28" s="15"/>
      <c r="KAS28" s="15"/>
      <c r="KAT28" s="15"/>
      <c r="KAU28" s="15"/>
      <c r="KAV28" s="15"/>
      <c r="KAW28" s="15"/>
      <c r="KAX28" s="15"/>
      <c r="KAY28" s="15"/>
      <c r="KAZ28" s="15"/>
      <c r="KBA28" s="15"/>
      <c r="KBB28" s="15"/>
      <c r="KBC28" s="15"/>
      <c r="KBD28" s="15"/>
      <c r="KBE28" s="15"/>
      <c r="KBF28" s="15"/>
      <c r="KBG28" s="15"/>
      <c r="KBH28" s="15"/>
      <c r="KBI28" s="15"/>
      <c r="KBJ28" s="15"/>
      <c r="KBK28" s="15"/>
      <c r="KBL28" s="15"/>
      <c r="KBM28" s="15"/>
      <c r="KBN28" s="15"/>
      <c r="KBO28" s="15"/>
      <c r="KBP28" s="15"/>
      <c r="KBQ28" s="15"/>
      <c r="KBR28" s="15"/>
      <c r="KBS28" s="15"/>
      <c r="KBT28" s="15"/>
      <c r="KBU28" s="15"/>
      <c r="KBV28" s="15"/>
      <c r="KBW28" s="15"/>
      <c r="KBX28" s="15"/>
      <c r="KBY28" s="15"/>
      <c r="KBZ28" s="15"/>
      <c r="KCA28" s="15"/>
      <c r="KCB28" s="15"/>
      <c r="KCC28" s="15"/>
      <c r="KCD28" s="15"/>
      <c r="KCE28" s="15"/>
      <c r="KCF28" s="15"/>
      <c r="KCG28" s="15"/>
      <c r="KCH28" s="15"/>
      <c r="KCI28" s="15"/>
      <c r="KCJ28" s="15"/>
      <c r="KCK28" s="15"/>
      <c r="KCL28" s="15"/>
      <c r="KCM28" s="15"/>
      <c r="KCN28" s="15"/>
      <c r="KCO28" s="15"/>
      <c r="KCP28" s="15"/>
      <c r="KCQ28" s="15"/>
      <c r="KCR28" s="15"/>
      <c r="KCS28" s="15"/>
      <c r="KCT28" s="15"/>
      <c r="KCU28" s="15"/>
      <c r="KCV28" s="15"/>
      <c r="KCW28" s="15"/>
      <c r="KCX28" s="15"/>
      <c r="KCY28" s="15"/>
      <c r="KCZ28" s="15"/>
      <c r="KDA28" s="15"/>
      <c r="KDB28" s="15"/>
      <c r="KDC28" s="15"/>
      <c r="KDD28" s="15"/>
      <c r="KDE28" s="15"/>
      <c r="KDF28" s="15"/>
      <c r="KDG28" s="15"/>
      <c r="KDH28" s="15"/>
      <c r="KDI28" s="15"/>
      <c r="KDJ28" s="15"/>
      <c r="KDK28" s="15"/>
      <c r="KDL28" s="15"/>
      <c r="KDM28" s="15"/>
      <c r="KDN28" s="15"/>
      <c r="KDO28" s="15"/>
      <c r="KDP28" s="15"/>
      <c r="KDQ28" s="15"/>
      <c r="KDR28" s="15"/>
      <c r="KDS28" s="15"/>
      <c r="KDT28" s="15"/>
      <c r="KDU28" s="15"/>
      <c r="KDV28" s="15"/>
      <c r="KDW28" s="15"/>
      <c r="KDX28" s="15"/>
      <c r="KDY28" s="15"/>
      <c r="KDZ28" s="15"/>
      <c r="KEA28" s="15"/>
      <c r="KEB28" s="15"/>
      <c r="KEC28" s="15"/>
      <c r="KED28" s="15"/>
      <c r="KEE28" s="15"/>
      <c r="KEF28" s="15"/>
      <c r="KEG28" s="15"/>
      <c r="KEH28" s="15"/>
      <c r="KEI28" s="15"/>
      <c r="KEJ28" s="15"/>
      <c r="KEK28" s="15"/>
      <c r="KEL28" s="15"/>
      <c r="KEM28" s="15"/>
      <c r="KEN28" s="15"/>
      <c r="KEO28" s="15"/>
      <c r="KEP28" s="15"/>
      <c r="KEQ28" s="15"/>
      <c r="KER28" s="15"/>
      <c r="KES28" s="15"/>
      <c r="KET28" s="15"/>
      <c r="KEU28" s="15"/>
      <c r="KEV28" s="15"/>
      <c r="KEW28" s="15"/>
      <c r="KEX28" s="15"/>
      <c r="KEY28" s="15"/>
      <c r="KEZ28" s="15"/>
      <c r="KFA28" s="15"/>
      <c r="KFB28" s="15"/>
      <c r="KFC28" s="15"/>
      <c r="KFD28" s="15"/>
      <c r="KFE28" s="15"/>
      <c r="KFF28" s="15"/>
      <c r="KFG28" s="15"/>
      <c r="KFH28" s="15"/>
      <c r="KFI28" s="15"/>
      <c r="KFJ28" s="15"/>
      <c r="KFK28" s="15"/>
      <c r="KFL28" s="15"/>
      <c r="KFM28" s="15"/>
      <c r="KFN28" s="15"/>
      <c r="KFO28" s="15"/>
      <c r="KFP28" s="15"/>
      <c r="KFQ28" s="15"/>
      <c r="KFR28" s="15"/>
      <c r="KFS28" s="15"/>
      <c r="KFT28" s="15"/>
      <c r="KFU28" s="15"/>
      <c r="KFV28" s="15"/>
      <c r="KFW28" s="15"/>
      <c r="KFX28" s="15"/>
      <c r="KFY28" s="15"/>
      <c r="KFZ28" s="15"/>
      <c r="KGA28" s="15"/>
      <c r="KGB28" s="15"/>
      <c r="KGC28" s="15"/>
      <c r="KGD28" s="15"/>
      <c r="KGE28" s="15"/>
      <c r="KGF28" s="15"/>
      <c r="KGG28" s="15"/>
      <c r="KGH28" s="15"/>
      <c r="KGI28" s="15"/>
      <c r="KGJ28" s="15"/>
      <c r="KGK28" s="15"/>
      <c r="KGL28" s="15"/>
      <c r="KGM28" s="15"/>
      <c r="KGN28" s="15"/>
      <c r="KGO28" s="15"/>
      <c r="KGP28" s="15"/>
      <c r="KGQ28" s="15"/>
      <c r="KGR28" s="15"/>
      <c r="KGS28" s="15"/>
      <c r="KGT28" s="15"/>
      <c r="KGU28" s="15"/>
      <c r="KGV28" s="15"/>
      <c r="KGW28" s="15"/>
      <c r="KGX28" s="15"/>
      <c r="KGY28" s="15"/>
      <c r="KGZ28" s="15"/>
      <c r="KHA28" s="15"/>
      <c r="KHB28" s="15"/>
      <c r="KHC28" s="15"/>
      <c r="KHD28" s="15"/>
      <c r="KHE28" s="15"/>
      <c r="KHF28" s="15"/>
      <c r="KHG28" s="15"/>
      <c r="KHH28" s="15"/>
      <c r="KHI28" s="15"/>
      <c r="KHJ28" s="15"/>
      <c r="KHK28" s="15"/>
      <c r="KHL28" s="15"/>
      <c r="KHM28" s="15"/>
      <c r="KHN28" s="15"/>
      <c r="KHO28" s="15"/>
      <c r="KHP28" s="15"/>
      <c r="KHQ28" s="15"/>
      <c r="KHR28" s="15"/>
      <c r="KHS28" s="15"/>
      <c r="KHT28" s="15"/>
      <c r="KHU28" s="15"/>
      <c r="KHV28" s="15"/>
      <c r="KHW28" s="15"/>
      <c r="KHX28" s="15"/>
      <c r="KHY28" s="15"/>
      <c r="KHZ28" s="15"/>
      <c r="KIA28" s="15"/>
      <c r="KIB28" s="15"/>
      <c r="KIC28" s="15"/>
      <c r="KID28" s="15"/>
      <c r="KIE28" s="15"/>
      <c r="KIF28" s="15"/>
      <c r="KIG28" s="15"/>
      <c r="KIH28" s="15"/>
      <c r="KII28" s="15"/>
      <c r="KIJ28" s="15"/>
      <c r="KIK28" s="15"/>
      <c r="KIL28" s="15"/>
      <c r="KIM28" s="15"/>
      <c r="KIN28" s="15"/>
      <c r="KIO28" s="15"/>
      <c r="KIP28" s="15"/>
      <c r="KIQ28" s="15"/>
      <c r="KIR28" s="15"/>
      <c r="KIS28" s="15"/>
      <c r="KIT28" s="15"/>
      <c r="KIU28" s="15"/>
      <c r="KIV28" s="15"/>
      <c r="KIW28" s="15"/>
      <c r="KIX28" s="15"/>
      <c r="KIY28" s="15"/>
      <c r="KIZ28" s="15"/>
      <c r="KJA28" s="15"/>
      <c r="KJB28" s="15"/>
      <c r="KJC28" s="15"/>
      <c r="KJD28" s="15"/>
      <c r="KJE28" s="15"/>
      <c r="KJF28" s="15"/>
      <c r="KJG28" s="15"/>
      <c r="KJH28" s="15"/>
      <c r="KJI28" s="15"/>
      <c r="KJJ28" s="15"/>
      <c r="KJK28" s="15"/>
      <c r="KJL28" s="15"/>
      <c r="KJM28" s="15"/>
      <c r="KJN28" s="15"/>
      <c r="KJO28" s="15"/>
      <c r="KJP28" s="15"/>
      <c r="KJQ28" s="15"/>
      <c r="KJR28" s="15"/>
      <c r="KJS28" s="15"/>
      <c r="KJT28" s="15"/>
      <c r="KJU28" s="15"/>
      <c r="KJV28" s="15"/>
      <c r="KJW28" s="15"/>
      <c r="KJX28" s="15"/>
      <c r="KJY28" s="15"/>
      <c r="KJZ28" s="15"/>
      <c r="KKA28" s="15"/>
      <c r="KKB28" s="15"/>
      <c r="KKC28" s="15"/>
      <c r="KKD28" s="15"/>
      <c r="KKE28" s="15"/>
      <c r="KKF28" s="15"/>
      <c r="KKG28" s="15"/>
      <c r="KKH28" s="15"/>
      <c r="KKI28" s="15"/>
      <c r="KKJ28" s="15"/>
      <c r="KKK28" s="15"/>
      <c r="KKL28" s="15"/>
      <c r="KKM28" s="15"/>
      <c r="KKN28" s="15"/>
      <c r="KKO28" s="15"/>
      <c r="KKP28" s="15"/>
      <c r="KKQ28" s="15"/>
      <c r="KKR28" s="15"/>
      <c r="KKS28" s="15"/>
      <c r="KKT28" s="15"/>
      <c r="KKU28" s="15"/>
      <c r="KKV28" s="15"/>
      <c r="KKW28" s="15"/>
      <c r="KKX28" s="15"/>
      <c r="KKY28" s="15"/>
      <c r="KKZ28" s="15"/>
      <c r="KLA28" s="15"/>
      <c r="KLB28" s="15"/>
      <c r="KLC28" s="15"/>
      <c r="KLD28" s="15"/>
      <c r="KLE28" s="15"/>
      <c r="KLF28" s="15"/>
      <c r="KLG28" s="15"/>
      <c r="KLH28" s="15"/>
      <c r="KLI28" s="15"/>
      <c r="KLJ28" s="15"/>
      <c r="KLK28" s="15"/>
      <c r="KLL28" s="15"/>
      <c r="KLM28" s="15"/>
      <c r="KLN28" s="15"/>
      <c r="KLO28" s="15"/>
      <c r="KLP28" s="15"/>
      <c r="KLQ28" s="15"/>
      <c r="KLR28" s="15"/>
      <c r="KLS28" s="15"/>
      <c r="KLT28" s="15"/>
      <c r="KLU28" s="15"/>
      <c r="KLV28" s="15"/>
      <c r="KLW28" s="15"/>
      <c r="KLX28" s="15"/>
      <c r="KLY28" s="15"/>
      <c r="KLZ28" s="15"/>
      <c r="KMA28" s="15"/>
      <c r="KMB28" s="15"/>
      <c r="KMC28" s="15"/>
      <c r="KMD28" s="15"/>
      <c r="KME28" s="15"/>
      <c r="KMF28" s="15"/>
      <c r="KMG28" s="15"/>
      <c r="KMH28" s="15"/>
      <c r="KMI28" s="15"/>
      <c r="KMJ28" s="15"/>
      <c r="KMK28" s="15"/>
      <c r="KML28" s="15"/>
      <c r="KMM28" s="15"/>
      <c r="KMN28" s="15"/>
      <c r="KMO28" s="15"/>
      <c r="KMP28" s="15"/>
      <c r="KMQ28" s="15"/>
      <c r="KMR28" s="15"/>
      <c r="KMS28" s="15"/>
      <c r="KMT28" s="15"/>
      <c r="KMU28" s="15"/>
      <c r="KMV28" s="15"/>
      <c r="KMW28" s="15"/>
      <c r="KMX28" s="15"/>
      <c r="KMY28" s="15"/>
      <c r="KMZ28" s="15"/>
      <c r="KNA28" s="15"/>
      <c r="KNB28" s="15"/>
      <c r="KNC28" s="15"/>
      <c r="KND28" s="15"/>
      <c r="KNE28" s="15"/>
      <c r="KNF28" s="15"/>
      <c r="KNG28" s="15"/>
      <c r="KNH28" s="15"/>
      <c r="KNI28" s="15"/>
      <c r="KNJ28" s="15"/>
      <c r="KNK28" s="15"/>
      <c r="KNL28" s="15"/>
      <c r="KNM28" s="15"/>
      <c r="KNN28" s="15"/>
      <c r="KNO28" s="15"/>
      <c r="KNP28" s="15"/>
      <c r="KNQ28" s="15"/>
      <c r="KNR28" s="15"/>
      <c r="KNS28" s="15"/>
      <c r="KNT28" s="15"/>
      <c r="KNU28" s="15"/>
      <c r="KNV28" s="15"/>
      <c r="KNW28" s="15"/>
      <c r="KNX28" s="15"/>
      <c r="KNY28" s="15"/>
      <c r="KNZ28" s="15"/>
      <c r="KOA28" s="15"/>
      <c r="KOB28" s="15"/>
      <c r="KOC28" s="15"/>
      <c r="KOD28" s="15"/>
      <c r="KOE28" s="15"/>
      <c r="KOF28" s="15"/>
      <c r="KOG28" s="15"/>
      <c r="KOH28" s="15"/>
      <c r="KOI28" s="15"/>
      <c r="KOJ28" s="15"/>
      <c r="KOK28" s="15"/>
      <c r="KOL28" s="15"/>
      <c r="KOM28" s="15"/>
      <c r="KON28" s="15"/>
      <c r="KOO28" s="15"/>
      <c r="KOP28" s="15"/>
      <c r="KOQ28" s="15"/>
      <c r="KOR28" s="15"/>
      <c r="KOS28" s="15"/>
      <c r="KOT28" s="15"/>
      <c r="KOU28" s="15"/>
      <c r="KOV28" s="15"/>
      <c r="KOW28" s="15"/>
      <c r="KOX28" s="15"/>
      <c r="KOY28" s="15"/>
      <c r="KOZ28" s="15"/>
      <c r="KPA28" s="15"/>
      <c r="KPB28" s="15"/>
      <c r="KPC28" s="15"/>
      <c r="KPD28" s="15"/>
      <c r="KPE28" s="15"/>
      <c r="KPF28" s="15"/>
      <c r="KPG28" s="15"/>
      <c r="KPH28" s="15"/>
      <c r="KPI28" s="15"/>
      <c r="KPJ28" s="15"/>
      <c r="KPK28" s="15"/>
      <c r="KPL28" s="15"/>
      <c r="KPM28" s="15"/>
      <c r="KPN28" s="15"/>
      <c r="KPO28" s="15"/>
      <c r="KPP28" s="15"/>
      <c r="KPQ28" s="15"/>
      <c r="KPR28" s="15"/>
      <c r="KPS28" s="15"/>
      <c r="KPT28" s="15"/>
      <c r="KPU28" s="15"/>
      <c r="KPV28" s="15"/>
      <c r="KPW28" s="15"/>
      <c r="KPX28" s="15"/>
      <c r="KPY28" s="15"/>
      <c r="KPZ28" s="15"/>
      <c r="KQA28" s="15"/>
      <c r="KQB28" s="15"/>
      <c r="KQC28" s="15"/>
      <c r="KQD28" s="15"/>
      <c r="KQE28" s="15"/>
      <c r="KQF28" s="15"/>
      <c r="KQG28" s="15"/>
      <c r="KQH28" s="15"/>
      <c r="KQI28" s="15"/>
      <c r="KQJ28" s="15"/>
      <c r="KQK28" s="15"/>
      <c r="KQL28" s="15"/>
      <c r="KQM28" s="15"/>
      <c r="KQN28" s="15"/>
      <c r="KQO28" s="15"/>
      <c r="KQP28" s="15"/>
      <c r="KQQ28" s="15"/>
      <c r="KQR28" s="15"/>
      <c r="KQS28" s="15"/>
      <c r="KQT28" s="15"/>
      <c r="KQU28" s="15"/>
      <c r="KQV28" s="15"/>
      <c r="KQW28" s="15"/>
      <c r="KQX28" s="15"/>
      <c r="KQY28" s="15"/>
      <c r="KQZ28" s="15"/>
      <c r="KRA28" s="15"/>
      <c r="KRB28" s="15"/>
      <c r="KRC28" s="15"/>
      <c r="KRD28" s="15"/>
      <c r="KRE28" s="15"/>
      <c r="KRF28" s="15"/>
      <c r="KRG28" s="15"/>
      <c r="KRH28" s="15"/>
      <c r="KRI28" s="15"/>
      <c r="KRJ28" s="15"/>
      <c r="KRK28" s="15"/>
      <c r="KRL28" s="15"/>
      <c r="KRM28" s="15"/>
      <c r="KRN28" s="15"/>
      <c r="KRO28" s="15"/>
      <c r="KRP28" s="15"/>
      <c r="KRQ28" s="15"/>
      <c r="KRR28" s="15"/>
      <c r="KRS28" s="15"/>
      <c r="KRT28" s="15"/>
      <c r="KRU28" s="15"/>
      <c r="KRV28" s="15"/>
      <c r="KRW28" s="15"/>
      <c r="KRX28" s="15"/>
      <c r="KRY28" s="15"/>
      <c r="KRZ28" s="15"/>
      <c r="KSA28" s="15"/>
      <c r="KSB28" s="15"/>
      <c r="KSC28" s="15"/>
      <c r="KSD28" s="15"/>
      <c r="KSE28" s="15"/>
      <c r="KSF28" s="15"/>
      <c r="KSG28" s="15"/>
      <c r="KSH28" s="15"/>
      <c r="KSI28" s="15"/>
      <c r="KSJ28" s="15"/>
      <c r="KSK28" s="15"/>
      <c r="KSL28" s="15"/>
      <c r="KSM28" s="15"/>
      <c r="KSN28" s="15"/>
      <c r="KSO28" s="15"/>
      <c r="KSP28" s="15"/>
      <c r="KSQ28" s="15"/>
      <c r="KSR28" s="15"/>
      <c r="KSS28" s="15"/>
      <c r="KST28" s="15"/>
      <c r="KSU28" s="15"/>
      <c r="KSV28" s="15"/>
      <c r="KSW28" s="15"/>
      <c r="KSX28" s="15"/>
      <c r="KSY28" s="15"/>
      <c r="KSZ28" s="15"/>
      <c r="KTA28" s="15"/>
      <c r="KTB28" s="15"/>
      <c r="KTC28" s="15"/>
      <c r="KTD28" s="15"/>
      <c r="KTE28" s="15"/>
      <c r="KTF28" s="15"/>
      <c r="KTG28" s="15"/>
      <c r="KTH28" s="15"/>
      <c r="KTI28" s="15"/>
      <c r="KTJ28" s="15"/>
      <c r="KTK28" s="15"/>
      <c r="KTL28" s="15"/>
      <c r="KTM28" s="15"/>
      <c r="KTN28" s="15"/>
      <c r="KTO28" s="15"/>
      <c r="KTP28" s="15"/>
      <c r="KTQ28" s="15"/>
      <c r="KTR28" s="15"/>
      <c r="KTS28" s="15"/>
      <c r="KTT28" s="15"/>
      <c r="KTU28" s="15"/>
      <c r="KTV28" s="15"/>
      <c r="KTW28" s="15"/>
      <c r="KTX28" s="15"/>
      <c r="KTY28" s="15"/>
      <c r="KTZ28" s="15"/>
      <c r="KUA28" s="15"/>
      <c r="KUB28" s="15"/>
      <c r="KUC28" s="15"/>
      <c r="KUD28" s="15"/>
      <c r="KUE28" s="15"/>
      <c r="KUF28" s="15"/>
      <c r="KUG28" s="15"/>
      <c r="KUH28" s="15"/>
      <c r="KUI28" s="15"/>
      <c r="KUJ28" s="15"/>
      <c r="KUK28" s="15"/>
      <c r="KUL28" s="15"/>
      <c r="KUM28" s="15"/>
      <c r="KUN28" s="15"/>
      <c r="KUO28" s="15"/>
      <c r="KUP28" s="15"/>
      <c r="KUQ28" s="15"/>
      <c r="KUR28" s="15"/>
      <c r="KUS28" s="15"/>
      <c r="KUT28" s="15"/>
      <c r="KUU28" s="15"/>
      <c r="KUV28" s="15"/>
      <c r="KUW28" s="15"/>
      <c r="KUX28" s="15"/>
      <c r="KUY28" s="15"/>
      <c r="KUZ28" s="15"/>
      <c r="KVA28" s="15"/>
      <c r="KVB28" s="15"/>
      <c r="KVC28" s="15"/>
      <c r="KVD28" s="15"/>
      <c r="KVE28" s="15"/>
      <c r="KVF28" s="15"/>
      <c r="KVG28" s="15"/>
      <c r="KVH28" s="15"/>
      <c r="KVI28" s="15"/>
      <c r="KVJ28" s="15"/>
      <c r="KVK28" s="15"/>
      <c r="KVL28" s="15"/>
      <c r="KVM28" s="15"/>
      <c r="KVN28" s="15"/>
      <c r="KVO28" s="15"/>
      <c r="KVP28" s="15"/>
      <c r="KVQ28" s="15"/>
      <c r="KVR28" s="15"/>
      <c r="KVS28" s="15"/>
      <c r="KVT28" s="15"/>
      <c r="KVU28" s="15"/>
      <c r="KVV28" s="15"/>
      <c r="KVW28" s="15"/>
      <c r="KVX28" s="15"/>
      <c r="KVY28" s="15"/>
      <c r="KVZ28" s="15"/>
      <c r="KWA28" s="15"/>
      <c r="KWB28" s="15"/>
      <c r="KWC28" s="15"/>
      <c r="KWD28" s="15"/>
      <c r="KWE28" s="15"/>
      <c r="KWF28" s="15"/>
      <c r="KWG28" s="15"/>
      <c r="KWH28" s="15"/>
      <c r="KWI28" s="15"/>
      <c r="KWJ28" s="15"/>
      <c r="KWK28" s="15"/>
      <c r="KWL28" s="15"/>
      <c r="KWM28" s="15"/>
      <c r="KWN28" s="15"/>
      <c r="KWO28" s="15"/>
      <c r="KWP28" s="15"/>
      <c r="KWQ28" s="15"/>
      <c r="KWR28" s="15"/>
      <c r="KWS28" s="15"/>
      <c r="KWT28" s="15"/>
      <c r="KWU28" s="15"/>
      <c r="KWV28" s="15"/>
      <c r="KWW28" s="15"/>
      <c r="KWX28" s="15"/>
      <c r="KWY28" s="15"/>
      <c r="KWZ28" s="15"/>
      <c r="KXA28" s="15"/>
      <c r="KXB28" s="15"/>
      <c r="KXC28" s="15"/>
      <c r="KXD28" s="15"/>
      <c r="KXE28" s="15"/>
      <c r="KXF28" s="15"/>
      <c r="KXG28" s="15"/>
      <c r="KXH28" s="15"/>
      <c r="KXI28" s="15"/>
      <c r="KXJ28" s="15"/>
      <c r="KXK28" s="15"/>
      <c r="KXL28" s="15"/>
      <c r="KXM28" s="15"/>
      <c r="KXN28" s="15"/>
      <c r="KXO28" s="15"/>
      <c r="KXP28" s="15"/>
      <c r="KXQ28" s="15"/>
      <c r="KXR28" s="15"/>
      <c r="KXS28" s="15"/>
      <c r="KXT28" s="15"/>
      <c r="KXU28" s="15"/>
      <c r="KXV28" s="15"/>
      <c r="KXW28" s="15"/>
      <c r="KXX28" s="15"/>
      <c r="KXY28" s="15"/>
      <c r="KXZ28" s="15"/>
      <c r="KYA28" s="15"/>
      <c r="KYB28" s="15"/>
      <c r="KYC28" s="15"/>
      <c r="KYD28" s="15"/>
      <c r="KYE28" s="15"/>
      <c r="KYF28" s="15"/>
      <c r="KYG28" s="15"/>
      <c r="KYH28" s="15"/>
      <c r="KYI28" s="15"/>
      <c r="KYJ28" s="15"/>
      <c r="KYK28" s="15"/>
      <c r="KYL28" s="15"/>
      <c r="KYM28" s="15"/>
      <c r="KYN28" s="15"/>
      <c r="KYO28" s="15"/>
      <c r="KYP28" s="15"/>
      <c r="KYQ28" s="15"/>
      <c r="KYR28" s="15"/>
      <c r="KYS28" s="15"/>
      <c r="KYT28" s="15"/>
      <c r="KYU28" s="15"/>
      <c r="KYV28" s="15"/>
      <c r="KYW28" s="15"/>
      <c r="KYX28" s="15"/>
      <c r="KYY28" s="15"/>
      <c r="KYZ28" s="15"/>
      <c r="KZA28" s="15"/>
      <c r="KZB28" s="15"/>
      <c r="KZC28" s="15"/>
      <c r="KZD28" s="15"/>
      <c r="KZE28" s="15"/>
      <c r="KZF28" s="15"/>
      <c r="KZG28" s="15"/>
      <c r="KZH28" s="15"/>
      <c r="KZI28" s="15"/>
      <c r="KZJ28" s="15"/>
      <c r="KZK28" s="15"/>
      <c r="KZL28" s="15"/>
      <c r="KZM28" s="15"/>
      <c r="KZN28" s="15"/>
      <c r="KZO28" s="15"/>
      <c r="KZP28" s="15"/>
      <c r="KZQ28" s="15"/>
      <c r="KZR28" s="15"/>
      <c r="KZS28" s="15"/>
      <c r="KZT28" s="15"/>
      <c r="KZU28" s="15"/>
      <c r="KZV28" s="15"/>
      <c r="KZW28" s="15"/>
      <c r="KZX28" s="15"/>
      <c r="KZY28" s="15"/>
      <c r="KZZ28" s="15"/>
      <c r="LAA28" s="15"/>
      <c r="LAB28" s="15"/>
      <c r="LAC28" s="15"/>
      <c r="LAD28" s="15"/>
      <c r="LAE28" s="15"/>
      <c r="LAF28" s="15"/>
      <c r="LAG28" s="15"/>
      <c r="LAH28" s="15"/>
      <c r="LAI28" s="15"/>
      <c r="LAJ28" s="15"/>
      <c r="LAK28" s="15"/>
      <c r="LAL28" s="15"/>
      <c r="LAM28" s="15"/>
      <c r="LAN28" s="15"/>
      <c r="LAO28" s="15"/>
      <c r="LAP28" s="15"/>
      <c r="LAQ28" s="15"/>
      <c r="LAR28" s="15"/>
      <c r="LAS28" s="15"/>
      <c r="LAT28" s="15"/>
      <c r="LAU28" s="15"/>
      <c r="LAV28" s="15"/>
      <c r="LAW28" s="15"/>
      <c r="LAX28" s="15"/>
      <c r="LAY28" s="15"/>
      <c r="LAZ28" s="15"/>
      <c r="LBA28" s="15"/>
      <c r="LBB28" s="15"/>
      <c r="LBC28" s="15"/>
      <c r="LBD28" s="15"/>
      <c r="LBE28" s="15"/>
      <c r="LBF28" s="15"/>
      <c r="LBG28" s="15"/>
      <c r="LBH28" s="15"/>
      <c r="LBI28" s="15"/>
      <c r="LBJ28" s="15"/>
      <c r="LBK28" s="15"/>
      <c r="LBL28" s="15"/>
      <c r="LBM28" s="15"/>
      <c r="LBN28" s="15"/>
      <c r="LBO28" s="15"/>
      <c r="LBP28" s="15"/>
      <c r="LBQ28" s="15"/>
      <c r="LBR28" s="15"/>
      <c r="LBS28" s="15"/>
      <c r="LBT28" s="15"/>
      <c r="LBU28" s="15"/>
      <c r="LBV28" s="15"/>
      <c r="LBW28" s="15"/>
      <c r="LBX28" s="15"/>
      <c r="LBY28" s="15"/>
      <c r="LBZ28" s="15"/>
      <c r="LCA28" s="15"/>
      <c r="LCB28" s="15"/>
      <c r="LCC28" s="15"/>
      <c r="LCD28" s="15"/>
      <c r="LCE28" s="15"/>
      <c r="LCF28" s="15"/>
      <c r="LCG28" s="15"/>
      <c r="LCH28" s="15"/>
      <c r="LCI28" s="15"/>
      <c r="LCJ28" s="15"/>
      <c r="LCK28" s="15"/>
      <c r="LCL28" s="15"/>
      <c r="LCM28" s="15"/>
      <c r="LCN28" s="15"/>
      <c r="LCO28" s="15"/>
      <c r="LCP28" s="15"/>
      <c r="LCQ28" s="15"/>
      <c r="LCR28" s="15"/>
      <c r="LCS28" s="15"/>
      <c r="LCT28" s="15"/>
      <c r="LCU28" s="15"/>
      <c r="LCV28" s="15"/>
      <c r="LCW28" s="15"/>
      <c r="LCX28" s="15"/>
      <c r="LCY28" s="15"/>
      <c r="LCZ28" s="15"/>
      <c r="LDA28" s="15"/>
      <c r="LDB28" s="15"/>
      <c r="LDC28" s="15"/>
      <c r="LDD28" s="15"/>
      <c r="LDE28" s="15"/>
      <c r="LDF28" s="15"/>
      <c r="LDG28" s="15"/>
      <c r="LDH28" s="15"/>
      <c r="LDI28" s="15"/>
      <c r="LDJ28" s="15"/>
      <c r="LDK28" s="15"/>
      <c r="LDL28" s="15"/>
      <c r="LDM28" s="15"/>
      <c r="LDN28" s="15"/>
      <c r="LDO28" s="15"/>
      <c r="LDP28" s="15"/>
      <c r="LDQ28" s="15"/>
      <c r="LDR28" s="15"/>
      <c r="LDS28" s="15"/>
      <c r="LDT28" s="15"/>
      <c r="LDU28" s="15"/>
      <c r="LDV28" s="15"/>
      <c r="LDW28" s="15"/>
      <c r="LDX28" s="15"/>
      <c r="LDY28" s="15"/>
      <c r="LDZ28" s="15"/>
      <c r="LEA28" s="15"/>
      <c r="LEB28" s="15"/>
      <c r="LEC28" s="15"/>
      <c r="LED28" s="15"/>
      <c r="LEE28" s="15"/>
      <c r="LEF28" s="15"/>
      <c r="LEG28" s="15"/>
      <c r="LEH28" s="15"/>
      <c r="LEI28" s="15"/>
      <c r="LEJ28" s="15"/>
      <c r="LEK28" s="15"/>
      <c r="LEL28" s="15"/>
      <c r="LEM28" s="15"/>
      <c r="LEN28" s="15"/>
      <c r="LEO28" s="15"/>
      <c r="LEP28" s="15"/>
      <c r="LEQ28" s="15"/>
      <c r="LER28" s="15"/>
      <c r="LES28" s="15"/>
      <c r="LET28" s="15"/>
      <c r="LEU28" s="15"/>
      <c r="LEV28" s="15"/>
      <c r="LEW28" s="15"/>
      <c r="LEX28" s="15"/>
      <c r="LEY28" s="15"/>
      <c r="LEZ28" s="15"/>
      <c r="LFA28" s="15"/>
      <c r="LFB28" s="15"/>
      <c r="LFC28" s="15"/>
      <c r="LFD28" s="15"/>
      <c r="LFE28" s="15"/>
      <c r="LFF28" s="15"/>
      <c r="LFG28" s="15"/>
      <c r="LFH28" s="15"/>
      <c r="LFI28" s="15"/>
      <c r="LFJ28" s="15"/>
      <c r="LFK28" s="15"/>
      <c r="LFL28" s="15"/>
      <c r="LFM28" s="15"/>
      <c r="LFN28" s="15"/>
      <c r="LFO28" s="15"/>
      <c r="LFP28" s="15"/>
      <c r="LFQ28" s="15"/>
      <c r="LFR28" s="15"/>
      <c r="LFS28" s="15"/>
      <c r="LFT28" s="15"/>
      <c r="LFU28" s="15"/>
      <c r="LFV28" s="15"/>
      <c r="LFW28" s="15"/>
      <c r="LFX28" s="15"/>
      <c r="LFY28" s="15"/>
      <c r="LFZ28" s="15"/>
      <c r="LGA28" s="15"/>
      <c r="LGB28" s="15"/>
      <c r="LGC28" s="15"/>
      <c r="LGD28" s="15"/>
      <c r="LGE28" s="15"/>
      <c r="LGF28" s="15"/>
      <c r="LGG28" s="15"/>
      <c r="LGH28" s="15"/>
      <c r="LGI28" s="15"/>
      <c r="LGJ28" s="15"/>
      <c r="LGK28" s="15"/>
      <c r="LGL28" s="15"/>
      <c r="LGM28" s="15"/>
      <c r="LGN28" s="15"/>
      <c r="LGO28" s="15"/>
      <c r="LGP28" s="15"/>
      <c r="LGQ28" s="15"/>
      <c r="LGR28" s="15"/>
      <c r="LGS28" s="15"/>
      <c r="LGT28" s="15"/>
      <c r="LGU28" s="15"/>
      <c r="LGV28" s="15"/>
      <c r="LGW28" s="15"/>
      <c r="LGX28" s="15"/>
      <c r="LGY28" s="15"/>
      <c r="LGZ28" s="15"/>
      <c r="LHA28" s="15"/>
      <c r="LHB28" s="15"/>
      <c r="LHC28" s="15"/>
      <c r="LHD28" s="15"/>
      <c r="LHE28" s="15"/>
      <c r="LHF28" s="15"/>
      <c r="LHG28" s="15"/>
      <c r="LHH28" s="15"/>
      <c r="LHI28" s="15"/>
      <c r="LHJ28" s="15"/>
      <c r="LHK28" s="15"/>
      <c r="LHL28" s="15"/>
      <c r="LHM28" s="15"/>
      <c r="LHN28" s="15"/>
      <c r="LHO28" s="15"/>
      <c r="LHP28" s="15"/>
      <c r="LHQ28" s="15"/>
      <c r="LHR28" s="15"/>
      <c r="LHS28" s="15"/>
      <c r="LHT28" s="15"/>
      <c r="LHU28" s="15"/>
      <c r="LHV28" s="15"/>
      <c r="LHW28" s="15"/>
      <c r="LHX28" s="15"/>
      <c r="LHY28" s="15"/>
      <c r="LHZ28" s="15"/>
      <c r="LIA28" s="15"/>
      <c r="LIB28" s="15"/>
      <c r="LIC28" s="15"/>
      <c r="LID28" s="15"/>
      <c r="LIE28" s="15"/>
      <c r="LIF28" s="15"/>
      <c r="LIG28" s="15"/>
      <c r="LIH28" s="15"/>
      <c r="LII28" s="15"/>
      <c r="LIJ28" s="15"/>
      <c r="LIK28" s="15"/>
      <c r="LIL28" s="15"/>
      <c r="LIM28" s="15"/>
      <c r="LIN28" s="15"/>
      <c r="LIO28" s="15"/>
      <c r="LIP28" s="15"/>
      <c r="LIQ28" s="15"/>
      <c r="LIR28" s="15"/>
      <c r="LIS28" s="15"/>
      <c r="LIT28" s="15"/>
      <c r="LIU28" s="15"/>
      <c r="LIV28" s="15"/>
      <c r="LIW28" s="15"/>
      <c r="LIX28" s="15"/>
      <c r="LIY28" s="15"/>
      <c r="LIZ28" s="15"/>
      <c r="LJA28" s="15"/>
      <c r="LJB28" s="15"/>
      <c r="LJC28" s="15"/>
      <c r="LJD28" s="15"/>
      <c r="LJE28" s="15"/>
      <c r="LJF28" s="15"/>
      <c r="LJG28" s="15"/>
      <c r="LJH28" s="15"/>
      <c r="LJI28" s="15"/>
      <c r="LJJ28" s="15"/>
      <c r="LJK28" s="15"/>
      <c r="LJL28" s="15"/>
      <c r="LJM28" s="15"/>
      <c r="LJN28" s="15"/>
      <c r="LJO28" s="15"/>
      <c r="LJP28" s="15"/>
      <c r="LJQ28" s="15"/>
      <c r="LJR28" s="15"/>
      <c r="LJS28" s="15"/>
      <c r="LJT28" s="15"/>
      <c r="LJU28" s="15"/>
      <c r="LJV28" s="15"/>
      <c r="LJW28" s="15"/>
      <c r="LJX28" s="15"/>
      <c r="LJY28" s="15"/>
      <c r="LJZ28" s="15"/>
      <c r="LKA28" s="15"/>
      <c r="LKB28" s="15"/>
      <c r="LKC28" s="15"/>
      <c r="LKD28" s="15"/>
      <c r="LKE28" s="15"/>
      <c r="LKF28" s="15"/>
      <c r="LKG28" s="15"/>
      <c r="LKH28" s="15"/>
      <c r="LKI28" s="15"/>
      <c r="LKJ28" s="15"/>
      <c r="LKK28" s="15"/>
      <c r="LKL28" s="15"/>
      <c r="LKM28" s="15"/>
      <c r="LKN28" s="15"/>
      <c r="LKO28" s="15"/>
      <c r="LKP28" s="15"/>
      <c r="LKQ28" s="15"/>
      <c r="LKR28" s="15"/>
      <c r="LKS28" s="15"/>
      <c r="LKT28" s="15"/>
      <c r="LKU28" s="15"/>
      <c r="LKV28" s="15"/>
      <c r="LKW28" s="15"/>
      <c r="LKX28" s="15"/>
      <c r="LKY28" s="15"/>
      <c r="LKZ28" s="15"/>
      <c r="LLA28" s="15"/>
      <c r="LLB28" s="15"/>
      <c r="LLC28" s="15"/>
      <c r="LLD28" s="15"/>
      <c r="LLE28" s="15"/>
      <c r="LLF28" s="15"/>
      <c r="LLG28" s="15"/>
      <c r="LLH28" s="15"/>
      <c r="LLI28" s="15"/>
      <c r="LLJ28" s="15"/>
      <c r="LLK28" s="15"/>
      <c r="LLL28" s="15"/>
      <c r="LLM28" s="15"/>
      <c r="LLN28" s="15"/>
      <c r="LLO28" s="15"/>
      <c r="LLP28" s="15"/>
      <c r="LLQ28" s="15"/>
      <c r="LLR28" s="15"/>
      <c r="LLS28" s="15"/>
      <c r="LLT28" s="15"/>
      <c r="LLU28" s="15"/>
      <c r="LLV28" s="15"/>
      <c r="LLW28" s="15"/>
      <c r="LLX28" s="15"/>
      <c r="LLY28" s="15"/>
      <c r="LLZ28" s="15"/>
      <c r="LMA28" s="15"/>
      <c r="LMB28" s="15"/>
      <c r="LMC28" s="15"/>
      <c r="LMD28" s="15"/>
      <c r="LME28" s="15"/>
      <c r="LMF28" s="15"/>
      <c r="LMG28" s="15"/>
      <c r="LMH28" s="15"/>
      <c r="LMI28" s="15"/>
      <c r="LMJ28" s="15"/>
      <c r="LMK28" s="15"/>
      <c r="LML28" s="15"/>
      <c r="LMM28" s="15"/>
      <c r="LMN28" s="15"/>
      <c r="LMO28" s="15"/>
      <c r="LMP28" s="15"/>
      <c r="LMQ28" s="15"/>
      <c r="LMR28" s="15"/>
      <c r="LMS28" s="15"/>
      <c r="LMT28" s="15"/>
      <c r="LMU28" s="15"/>
      <c r="LMV28" s="15"/>
      <c r="LMW28" s="15"/>
      <c r="LMX28" s="15"/>
      <c r="LMY28" s="15"/>
      <c r="LMZ28" s="15"/>
      <c r="LNA28" s="15"/>
      <c r="LNB28" s="15"/>
      <c r="LNC28" s="15"/>
      <c r="LND28" s="15"/>
      <c r="LNE28" s="15"/>
      <c r="LNF28" s="15"/>
      <c r="LNG28" s="15"/>
      <c r="LNH28" s="15"/>
      <c r="LNI28" s="15"/>
      <c r="LNJ28" s="15"/>
      <c r="LNK28" s="15"/>
      <c r="LNL28" s="15"/>
      <c r="LNM28" s="15"/>
      <c r="LNN28" s="15"/>
      <c r="LNO28" s="15"/>
      <c r="LNP28" s="15"/>
      <c r="LNQ28" s="15"/>
      <c r="LNR28" s="15"/>
      <c r="LNS28" s="15"/>
      <c r="LNT28" s="15"/>
      <c r="LNU28" s="15"/>
      <c r="LNV28" s="15"/>
      <c r="LNW28" s="15"/>
      <c r="LNX28" s="15"/>
      <c r="LNY28" s="15"/>
      <c r="LNZ28" s="15"/>
      <c r="LOA28" s="15"/>
      <c r="LOB28" s="15"/>
      <c r="LOC28" s="15"/>
      <c r="LOD28" s="15"/>
      <c r="LOE28" s="15"/>
      <c r="LOF28" s="15"/>
      <c r="LOG28" s="15"/>
      <c r="LOH28" s="15"/>
      <c r="LOI28" s="15"/>
      <c r="LOJ28" s="15"/>
      <c r="LOK28" s="15"/>
      <c r="LOL28" s="15"/>
      <c r="LOM28" s="15"/>
      <c r="LON28" s="15"/>
      <c r="LOO28" s="15"/>
      <c r="LOP28" s="15"/>
      <c r="LOQ28" s="15"/>
      <c r="LOR28" s="15"/>
      <c r="LOS28" s="15"/>
      <c r="LOT28" s="15"/>
      <c r="LOU28" s="15"/>
      <c r="LOV28" s="15"/>
      <c r="LOW28" s="15"/>
      <c r="LOX28" s="15"/>
      <c r="LOY28" s="15"/>
      <c r="LOZ28" s="15"/>
      <c r="LPA28" s="15"/>
      <c r="LPB28" s="15"/>
      <c r="LPC28" s="15"/>
      <c r="LPD28" s="15"/>
      <c r="LPE28" s="15"/>
      <c r="LPF28" s="15"/>
      <c r="LPG28" s="15"/>
      <c r="LPH28" s="15"/>
      <c r="LPI28" s="15"/>
      <c r="LPJ28" s="15"/>
      <c r="LPK28" s="15"/>
      <c r="LPL28" s="15"/>
      <c r="LPM28" s="15"/>
      <c r="LPN28" s="15"/>
      <c r="LPO28" s="15"/>
      <c r="LPP28" s="15"/>
      <c r="LPQ28" s="15"/>
      <c r="LPR28" s="15"/>
      <c r="LPS28" s="15"/>
      <c r="LPT28" s="15"/>
      <c r="LPU28" s="15"/>
      <c r="LPV28" s="15"/>
      <c r="LPW28" s="15"/>
      <c r="LPX28" s="15"/>
      <c r="LPY28" s="15"/>
      <c r="LPZ28" s="15"/>
      <c r="LQA28" s="15"/>
      <c r="LQB28" s="15"/>
      <c r="LQC28" s="15"/>
      <c r="LQD28" s="15"/>
      <c r="LQE28" s="15"/>
      <c r="LQF28" s="15"/>
      <c r="LQG28" s="15"/>
      <c r="LQH28" s="15"/>
      <c r="LQI28" s="15"/>
      <c r="LQJ28" s="15"/>
      <c r="LQK28" s="15"/>
      <c r="LQL28" s="15"/>
      <c r="LQM28" s="15"/>
      <c r="LQN28" s="15"/>
      <c r="LQO28" s="15"/>
      <c r="LQP28" s="15"/>
      <c r="LQQ28" s="15"/>
      <c r="LQR28" s="15"/>
      <c r="LQS28" s="15"/>
      <c r="LQT28" s="15"/>
      <c r="LQU28" s="15"/>
      <c r="LQV28" s="15"/>
      <c r="LQW28" s="15"/>
      <c r="LQX28" s="15"/>
      <c r="LQY28" s="15"/>
      <c r="LQZ28" s="15"/>
      <c r="LRA28" s="15"/>
      <c r="LRB28" s="15"/>
      <c r="LRC28" s="15"/>
      <c r="LRD28" s="15"/>
      <c r="LRE28" s="15"/>
      <c r="LRF28" s="15"/>
      <c r="LRG28" s="15"/>
      <c r="LRH28" s="15"/>
      <c r="LRI28" s="15"/>
      <c r="LRJ28" s="15"/>
      <c r="LRK28" s="15"/>
      <c r="LRL28" s="15"/>
      <c r="LRM28" s="15"/>
      <c r="LRN28" s="15"/>
      <c r="LRO28" s="15"/>
      <c r="LRP28" s="15"/>
      <c r="LRQ28" s="15"/>
      <c r="LRR28" s="15"/>
      <c r="LRS28" s="15"/>
      <c r="LRT28" s="15"/>
      <c r="LRU28" s="15"/>
      <c r="LRV28" s="15"/>
      <c r="LRW28" s="15"/>
      <c r="LRX28" s="15"/>
      <c r="LRY28" s="15"/>
      <c r="LRZ28" s="15"/>
      <c r="LSA28" s="15"/>
      <c r="LSB28" s="15"/>
      <c r="LSC28" s="15"/>
      <c r="LSD28" s="15"/>
      <c r="LSE28" s="15"/>
      <c r="LSF28" s="15"/>
      <c r="LSG28" s="15"/>
      <c r="LSH28" s="15"/>
      <c r="LSI28" s="15"/>
      <c r="LSJ28" s="15"/>
      <c r="LSK28" s="15"/>
      <c r="LSL28" s="15"/>
      <c r="LSM28" s="15"/>
      <c r="LSN28" s="15"/>
      <c r="LSO28" s="15"/>
      <c r="LSP28" s="15"/>
      <c r="LSQ28" s="15"/>
      <c r="LSR28" s="15"/>
      <c r="LSS28" s="15"/>
      <c r="LST28" s="15"/>
      <c r="LSU28" s="15"/>
      <c r="LSV28" s="15"/>
      <c r="LSW28" s="15"/>
      <c r="LSX28" s="15"/>
      <c r="LSY28" s="15"/>
      <c r="LSZ28" s="15"/>
      <c r="LTA28" s="15"/>
      <c r="LTB28" s="15"/>
      <c r="LTC28" s="15"/>
      <c r="LTD28" s="15"/>
      <c r="LTE28" s="15"/>
      <c r="LTF28" s="15"/>
      <c r="LTG28" s="15"/>
      <c r="LTH28" s="15"/>
      <c r="LTI28" s="15"/>
      <c r="LTJ28" s="15"/>
      <c r="LTK28" s="15"/>
      <c r="LTL28" s="15"/>
      <c r="LTM28" s="15"/>
      <c r="LTN28" s="15"/>
      <c r="LTO28" s="15"/>
      <c r="LTP28" s="15"/>
      <c r="LTQ28" s="15"/>
      <c r="LTR28" s="15"/>
      <c r="LTS28" s="15"/>
      <c r="LTT28" s="15"/>
      <c r="LTU28" s="15"/>
      <c r="LTV28" s="15"/>
      <c r="LTW28" s="15"/>
      <c r="LTX28" s="15"/>
      <c r="LTY28" s="15"/>
      <c r="LTZ28" s="15"/>
      <c r="LUA28" s="15"/>
      <c r="LUB28" s="15"/>
      <c r="LUC28" s="15"/>
      <c r="LUD28" s="15"/>
      <c r="LUE28" s="15"/>
      <c r="LUF28" s="15"/>
      <c r="LUG28" s="15"/>
      <c r="LUH28" s="15"/>
      <c r="LUI28" s="15"/>
      <c r="LUJ28" s="15"/>
      <c r="LUK28" s="15"/>
      <c r="LUL28" s="15"/>
      <c r="LUM28" s="15"/>
      <c r="LUN28" s="15"/>
      <c r="LUO28" s="15"/>
      <c r="LUP28" s="15"/>
      <c r="LUQ28" s="15"/>
      <c r="LUR28" s="15"/>
      <c r="LUS28" s="15"/>
      <c r="LUT28" s="15"/>
      <c r="LUU28" s="15"/>
      <c r="LUV28" s="15"/>
      <c r="LUW28" s="15"/>
      <c r="LUX28" s="15"/>
      <c r="LUY28" s="15"/>
      <c r="LUZ28" s="15"/>
      <c r="LVA28" s="15"/>
      <c r="LVB28" s="15"/>
      <c r="LVC28" s="15"/>
      <c r="LVD28" s="15"/>
      <c r="LVE28" s="15"/>
      <c r="LVF28" s="15"/>
      <c r="LVG28" s="15"/>
      <c r="LVH28" s="15"/>
      <c r="LVI28" s="15"/>
      <c r="LVJ28" s="15"/>
      <c r="LVK28" s="15"/>
      <c r="LVL28" s="15"/>
      <c r="LVM28" s="15"/>
      <c r="LVN28" s="15"/>
      <c r="LVO28" s="15"/>
      <c r="LVP28" s="15"/>
      <c r="LVQ28" s="15"/>
      <c r="LVR28" s="15"/>
      <c r="LVS28" s="15"/>
      <c r="LVT28" s="15"/>
      <c r="LVU28" s="15"/>
      <c r="LVV28" s="15"/>
      <c r="LVW28" s="15"/>
      <c r="LVX28" s="15"/>
      <c r="LVY28" s="15"/>
      <c r="LVZ28" s="15"/>
      <c r="LWA28" s="15"/>
      <c r="LWB28" s="15"/>
      <c r="LWC28" s="15"/>
      <c r="LWD28" s="15"/>
      <c r="LWE28" s="15"/>
      <c r="LWF28" s="15"/>
      <c r="LWG28" s="15"/>
      <c r="LWH28" s="15"/>
      <c r="LWI28" s="15"/>
      <c r="LWJ28" s="15"/>
      <c r="LWK28" s="15"/>
      <c r="LWL28" s="15"/>
      <c r="LWM28" s="15"/>
      <c r="LWN28" s="15"/>
      <c r="LWO28" s="15"/>
      <c r="LWP28" s="15"/>
      <c r="LWQ28" s="15"/>
      <c r="LWR28" s="15"/>
      <c r="LWS28" s="15"/>
      <c r="LWT28" s="15"/>
      <c r="LWU28" s="15"/>
      <c r="LWV28" s="15"/>
      <c r="LWW28" s="15"/>
      <c r="LWX28" s="15"/>
      <c r="LWY28" s="15"/>
      <c r="LWZ28" s="15"/>
      <c r="LXA28" s="15"/>
      <c r="LXB28" s="15"/>
      <c r="LXC28" s="15"/>
      <c r="LXD28" s="15"/>
      <c r="LXE28" s="15"/>
      <c r="LXF28" s="15"/>
      <c r="LXG28" s="15"/>
      <c r="LXH28" s="15"/>
      <c r="LXI28" s="15"/>
      <c r="LXJ28" s="15"/>
      <c r="LXK28" s="15"/>
      <c r="LXL28" s="15"/>
      <c r="LXM28" s="15"/>
      <c r="LXN28" s="15"/>
      <c r="LXO28" s="15"/>
      <c r="LXP28" s="15"/>
      <c r="LXQ28" s="15"/>
      <c r="LXR28" s="15"/>
      <c r="LXS28" s="15"/>
      <c r="LXT28" s="15"/>
      <c r="LXU28" s="15"/>
      <c r="LXV28" s="15"/>
      <c r="LXW28" s="15"/>
      <c r="LXX28" s="15"/>
      <c r="LXY28" s="15"/>
      <c r="LXZ28" s="15"/>
      <c r="LYA28" s="15"/>
      <c r="LYB28" s="15"/>
      <c r="LYC28" s="15"/>
      <c r="LYD28" s="15"/>
      <c r="LYE28" s="15"/>
      <c r="LYF28" s="15"/>
      <c r="LYG28" s="15"/>
      <c r="LYH28" s="15"/>
      <c r="LYI28" s="15"/>
      <c r="LYJ28" s="15"/>
      <c r="LYK28" s="15"/>
      <c r="LYL28" s="15"/>
      <c r="LYM28" s="15"/>
      <c r="LYN28" s="15"/>
      <c r="LYO28" s="15"/>
      <c r="LYP28" s="15"/>
      <c r="LYQ28" s="15"/>
      <c r="LYR28" s="15"/>
      <c r="LYS28" s="15"/>
      <c r="LYT28" s="15"/>
      <c r="LYU28" s="15"/>
      <c r="LYV28" s="15"/>
      <c r="LYW28" s="15"/>
      <c r="LYX28" s="15"/>
      <c r="LYY28" s="15"/>
      <c r="LYZ28" s="15"/>
      <c r="LZA28" s="15"/>
      <c r="LZB28" s="15"/>
      <c r="LZC28" s="15"/>
      <c r="LZD28" s="15"/>
      <c r="LZE28" s="15"/>
      <c r="LZF28" s="15"/>
      <c r="LZG28" s="15"/>
      <c r="LZH28" s="15"/>
      <c r="LZI28" s="15"/>
      <c r="LZJ28" s="15"/>
      <c r="LZK28" s="15"/>
      <c r="LZL28" s="15"/>
      <c r="LZM28" s="15"/>
      <c r="LZN28" s="15"/>
      <c r="LZO28" s="15"/>
      <c r="LZP28" s="15"/>
      <c r="LZQ28" s="15"/>
      <c r="LZR28" s="15"/>
      <c r="LZS28" s="15"/>
      <c r="LZT28" s="15"/>
      <c r="LZU28" s="15"/>
      <c r="LZV28" s="15"/>
      <c r="LZW28" s="15"/>
      <c r="LZX28" s="15"/>
      <c r="LZY28" s="15"/>
      <c r="LZZ28" s="15"/>
      <c r="MAA28" s="15"/>
      <c r="MAB28" s="15"/>
      <c r="MAC28" s="15"/>
      <c r="MAD28" s="15"/>
      <c r="MAE28" s="15"/>
      <c r="MAF28" s="15"/>
      <c r="MAG28" s="15"/>
      <c r="MAH28" s="15"/>
      <c r="MAI28" s="15"/>
      <c r="MAJ28" s="15"/>
      <c r="MAK28" s="15"/>
      <c r="MAL28" s="15"/>
      <c r="MAM28" s="15"/>
      <c r="MAN28" s="15"/>
      <c r="MAO28" s="15"/>
      <c r="MAP28" s="15"/>
      <c r="MAQ28" s="15"/>
      <c r="MAR28" s="15"/>
      <c r="MAS28" s="15"/>
      <c r="MAT28" s="15"/>
      <c r="MAU28" s="15"/>
      <c r="MAV28" s="15"/>
      <c r="MAW28" s="15"/>
      <c r="MAX28" s="15"/>
      <c r="MAY28" s="15"/>
      <c r="MAZ28" s="15"/>
      <c r="MBA28" s="15"/>
      <c r="MBB28" s="15"/>
      <c r="MBC28" s="15"/>
      <c r="MBD28" s="15"/>
      <c r="MBE28" s="15"/>
      <c r="MBF28" s="15"/>
      <c r="MBG28" s="15"/>
      <c r="MBH28" s="15"/>
      <c r="MBI28" s="15"/>
      <c r="MBJ28" s="15"/>
      <c r="MBK28" s="15"/>
      <c r="MBL28" s="15"/>
      <c r="MBM28" s="15"/>
      <c r="MBN28" s="15"/>
      <c r="MBO28" s="15"/>
      <c r="MBP28" s="15"/>
      <c r="MBQ28" s="15"/>
      <c r="MBR28" s="15"/>
      <c r="MBS28" s="15"/>
      <c r="MBT28" s="15"/>
      <c r="MBU28" s="15"/>
      <c r="MBV28" s="15"/>
      <c r="MBW28" s="15"/>
      <c r="MBX28" s="15"/>
      <c r="MBY28" s="15"/>
      <c r="MBZ28" s="15"/>
      <c r="MCA28" s="15"/>
      <c r="MCB28" s="15"/>
      <c r="MCC28" s="15"/>
      <c r="MCD28" s="15"/>
      <c r="MCE28" s="15"/>
      <c r="MCF28" s="15"/>
      <c r="MCG28" s="15"/>
      <c r="MCH28" s="15"/>
      <c r="MCI28" s="15"/>
      <c r="MCJ28" s="15"/>
      <c r="MCK28" s="15"/>
      <c r="MCL28" s="15"/>
      <c r="MCM28" s="15"/>
      <c r="MCN28" s="15"/>
      <c r="MCO28" s="15"/>
      <c r="MCP28" s="15"/>
      <c r="MCQ28" s="15"/>
      <c r="MCR28" s="15"/>
      <c r="MCS28" s="15"/>
      <c r="MCT28" s="15"/>
      <c r="MCU28" s="15"/>
      <c r="MCV28" s="15"/>
      <c r="MCW28" s="15"/>
      <c r="MCX28" s="15"/>
      <c r="MCY28" s="15"/>
      <c r="MCZ28" s="15"/>
      <c r="MDA28" s="15"/>
      <c r="MDB28" s="15"/>
      <c r="MDC28" s="15"/>
      <c r="MDD28" s="15"/>
      <c r="MDE28" s="15"/>
      <c r="MDF28" s="15"/>
      <c r="MDG28" s="15"/>
      <c r="MDH28" s="15"/>
      <c r="MDI28" s="15"/>
      <c r="MDJ28" s="15"/>
      <c r="MDK28" s="15"/>
      <c r="MDL28" s="15"/>
      <c r="MDM28" s="15"/>
      <c r="MDN28" s="15"/>
      <c r="MDO28" s="15"/>
      <c r="MDP28" s="15"/>
      <c r="MDQ28" s="15"/>
      <c r="MDR28" s="15"/>
      <c r="MDS28" s="15"/>
      <c r="MDT28" s="15"/>
      <c r="MDU28" s="15"/>
      <c r="MDV28" s="15"/>
      <c r="MDW28" s="15"/>
      <c r="MDX28" s="15"/>
      <c r="MDY28" s="15"/>
      <c r="MDZ28" s="15"/>
      <c r="MEA28" s="15"/>
      <c r="MEB28" s="15"/>
      <c r="MEC28" s="15"/>
      <c r="MED28" s="15"/>
      <c r="MEE28" s="15"/>
      <c r="MEF28" s="15"/>
      <c r="MEG28" s="15"/>
      <c r="MEH28" s="15"/>
      <c r="MEI28" s="15"/>
      <c r="MEJ28" s="15"/>
      <c r="MEK28" s="15"/>
      <c r="MEL28" s="15"/>
      <c r="MEM28" s="15"/>
      <c r="MEN28" s="15"/>
      <c r="MEO28" s="15"/>
      <c r="MEP28" s="15"/>
      <c r="MEQ28" s="15"/>
      <c r="MER28" s="15"/>
      <c r="MES28" s="15"/>
      <c r="MET28" s="15"/>
      <c r="MEU28" s="15"/>
      <c r="MEV28" s="15"/>
      <c r="MEW28" s="15"/>
      <c r="MEX28" s="15"/>
      <c r="MEY28" s="15"/>
      <c r="MEZ28" s="15"/>
      <c r="MFA28" s="15"/>
      <c r="MFB28" s="15"/>
      <c r="MFC28" s="15"/>
      <c r="MFD28" s="15"/>
      <c r="MFE28" s="15"/>
      <c r="MFF28" s="15"/>
      <c r="MFG28" s="15"/>
      <c r="MFH28" s="15"/>
      <c r="MFI28" s="15"/>
      <c r="MFJ28" s="15"/>
      <c r="MFK28" s="15"/>
      <c r="MFL28" s="15"/>
      <c r="MFM28" s="15"/>
      <c r="MFN28" s="15"/>
      <c r="MFO28" s="15"/>
      <c r="MFP28" s="15"/>
      <c r="MFQ28" s="15"/>
      <c r="MFR28" s="15"/>
      <c r="MFS28" s="15"/>
      <c r="MFT28" s="15"/>
      <c r="MFU28" s="15"/>
      <c r="MFV28" s="15"/>
      <c r="MFW28" s="15"/>
      <c r="MFX28" s="15"/>
      <c r="MFY28" s="15"/>
      <c r="MFZ28" s="15"/>
      <c r="MGA28" s="15"/>
      <c r="MGB28" s="15"/>
      <c r="MGC28" s="15"/>
      <c r="MGD28" s="15"/>
      <c r="MGE28" s="15"/>
      <c r="MGF28" s="15"/>
      <c r="MGG28" s="15"/>
      <c r="MGH28" s="15"/>
      <c r="MGI28" s="15"/>
      <c r="MGJ28" s="15"/>
      <c r="MGK28" s="15"/>
      <c r="MGL28" s="15"/>
      <c r="MGM28" s="15"/>
      <c r="MGN28" s="15"/>
      <c r="MGO28" s="15"/>
      <c r="MGP28" s="15"/>
      <c r="MGQ28" s="15"/>
      <c r="MGR28" s="15"/>
      <c r="MGS28" s="15"/>
      <c r="MGT28" s="15"/>
      <c r="MGU28" s="15"/>
      <c r="MGV28" s="15"/>
      <c r="MGW28" s="15"/>
      <c r="MGX28" s="15"/>
      <c r="MGY28" s="15"/>
      <c r="MGZ28" s="15"/>
      <c r="MHA28" s="15"/>
      <c r="MHB28" s="15"/>
      <c r="MHC28" s="15"/>
      <c r="MHD28" s="15"/>
      <c r="MHE28" s="15"/>
      <c r="MHF28" s="15"/>
      <c r="MHG28" s="15"/>
      <c r="MHH28" s="15"/>
      <c r="MHI28" s="15"/>
      <c r="MHJ28" s="15"/>
      <c r="MHK28" s="15"/>
      <c r="MHL28" s="15"/>
      <c r="MHM28" s="15"/>
      <c r="MHN28" s="15"/>
      <c r="MHO28" s="15"/>
      <c r="MHP28" s="15"/>
      <c r="MHQ28" s="15"/>
      <c r="MHR28" s="15"/>
      <c r="MHS28" s="15"/>
      <c r="MHT28" s="15"/>
      <c r="MHU28" s="15"/>
      <c r="MHV28" s="15"/>
      <c r="MHW28" s="15"/>
      <c r="MHX28" s="15"/>
      <c r="MHY28" s="15"/>
      <c r="MHZ28" s="15"/>
      <c r="MIA28" s="15"/>
      <c r="MIB28" s="15"/>
      <c r="MIC28" s="15"/>
      <c r="MID28" s="15"/>
      <c r="MIE28" s="15"/>
      <c r="MIF28" s="15"/>
      <c r="MIG28" s="15"/>
      <c r="MIH28" s="15"/>
      <c r="MII28" s="15"/>
      <c r="MIJ28" s="15"/>
      <c r="MIK28" s="15"/>
      <c r="MIL28" s="15"/>
      <c r="MIM28" s="15"/>
      <c r="MIN28" s="15"/>
      <c r="MIO28" s="15"/>
      <c r="MIP28" s="15"/>
      <c r="MIQ28" s="15"/>
      <c r="MIR28" s="15"/>
      <c r="MIS28" s="15"/>
      <c r="MIT28" s="15"/>
      <c r="MIU28" s="15"/>
      <c r="MIV28" s="15"/>
      <c r="MIW28" s="15"/>
      <c r="MIX28" s="15"/>
      <c r="MIY28" s="15"/>
      <c r="MIZ28" s="15"/>
      <c r="MJA28" s="15"/>
      <c r="MJB28" s="15"/>
      <c r="MJC28" s="15"/>
      <c r="MJD28" s="15"/>
      <c r="MJE28" s="15"/>
      <c r="MJF28" s="15"/>
      <c r="MJG28" s="15"/>
      <c r="MJH28" s="15"/>
      <c r="MJI28" s="15"/>
      <c r="MJJ28" s="15"/>
      <c r="MJK28" s="15"/>
      <c r="MJL28" s="15"/>
      <c r="MJM28" s="15"/>
      <c r="MJN28" s="15"/>
      <c r="MJO28" s="15"/>
      <c r="MJP28" s="15"/>
      <c r="MJQ28" s="15"/>
      <c r="MJR28" s="15"/>
      <c r="MJS28" s="15"/>
      <c r="MJT28" s="15"/>
      <c r="MJU28" s="15"/>
      <c r="MJV28" s="15"/>
      <c r="MJW28" s="15"/>
      <c r="MJX28" s="15"/>
      <c r="MJY28" s="15"/>
      <c r="MJZ28" s="15"/>
      <c r="MKA28" s="15"/>
      <c r="MKB28" s="15"/>
      <c r="MKC28" s="15"/>
      <c r="MKD28" s="15"/>
      <c r="MKE28" s="15"/>
      <c r="MKF28" s="15"/>
      <c r="MKG28" s="15"/>
      <c r="MKH28" s="15"/>
      <c r="MKI28" s="15"/>
      <c r="MKJ28" s="15"/>
      <c r="MKK28" s="15"/>
      <c r="MKL28" s="15"/>
      <c r="MKM28" s="15"/>
      <c r="MKN28" s="15"/>
      <c r="MKO28" s="15"/>
      <c r="MKP28" s="15"/>
      <c r="MKQ28" s="15"/>
      <c r="MKR28" s="15"/>
      <c r="MKS28" s="15"/>
      <c r="MKT28" s="15"/>
      <c r="MKU28" s="15"/>
      <c r="MKV28" s="15"/>
      <c r="MKW28" s="15"/>
      <c r="MKX28" s="15"/>
      <c r="MKY28" s="15"/>
      <c r="MKZ28" s="15"/>
      <c r="MLA28" s="15"/>
      <c r="MLB28" s="15"/>
      <c r="MLC28" s="15"/>
      <c r="MLD28" s="15"/>
      <c r="MLE28" s="15"/>
      <c r="MLF28" s="15"/>
      <c r="MLG28" s="15"/>
      <c r="MLH28" s="15"/>
      <c r="MLI28" s="15"/>
      <c r="MLJ28" s="15"/>
      <c r="MLK28" s="15"/>
      <c r="MLL28" s="15"/>
      <c r="MLM28" s="15"/>
      <c r="MLN28" s="15"/>
      <c r="MLO28" s="15"/>
      <c r="MLP28" s="15"/>
      <c r="MLQ28" s="15"/>
      <c r="MLR28" s="15"/>
      <c r="MLS28" s="15"/>
      <c r="MLT28" s="15"/>
      <c r="MLU28" s="15"/>
      <c r="MLV28" s="15"/>
      <c r="MLW28" s="15"/>
      <c r="MLX28" s="15"/>
      <c r="MLY28" s="15"/>
      <c r="MLZ28" s="15"/>
      <c r="MMA28" s="15"/>
      <c r="MMB28" s="15"/>
      <c r="MMC28" s="15"/>
      <c r="MMD28" s="15"/>
      <c r="MME28" s="15"/>
      <c r="MMF28" s="15"/>
      <c r="MMG28" s="15"/>
      <c r="MMH28" s="15"/>
      <c r="MMI28" s="15"/>
      <c r="MMJ28" s="15"/>
      <c r="MMK28" s="15"/>
      <c r="MML28" s="15"/>
      <c r="MMM28" s="15"/>
      <c r="MMN28" s="15"/>
      <c r="MMO28" s="15"/>
      <c r="MMP28" s="15"/>
      <c r="MMQ28" s="15"/>
      <c r="MMR28" s="15"/>
      <c r="MMS28" s="15"/>
      <c r="MMT28" s="15"/>
      <c r="MMU28" s="15"/>
      <c r="MMV28" s="15"/>
      <c r="MMW28" s="15"/>
      <c r="MMX28" s="15"/>
      <c r="MMY28" s="15"/>
      <c r="MMZ28" s="15"/>
      <c r="MNA28" s="15"/>
      <c r="MNB28" s="15"/>
      <c r="MNC28" s="15"/>
      <c r="MND28" s="15"/>
      <c r="MNE28" s="15"/>
      <c r="MNF28" s="15"/>
      <c r="MNG28" s="15"/>
      <c r="MNH28" s="15"/>
      <c r="MNI28" s="15"/>
      <c r="MNJ28" s="15"/>
      <c r="MNK28" s="15"/>
      <c r="MNL28" s="15"/>
      <c r="MNM28" s="15"/>
      <c r="MNN28" s="15"/>
      <c r="MNO28" s="15"/>
      <c r="MNP28" s="15"/>
      <c r="MNQ28" s="15"/>
      <c r="MNR28" s="15"/>
      <c r="MNS28" s="15"/>
      <c r="MNT28" s="15"/>
      <c r="MNU28" s="15"/>
      <c r="MNV28" s="15"/>
      <c r="MNW28" s="15"/>
      <c r="MNX28" s="15"/>
      <c r="MNY28" s="15"/>
      <c r="MNZ28" s="15"/>
      <c r="MOA28" s="15"/>
      <c r="MOB28" s="15"/>
      <c r="MOC28" s="15"/>
      <c r="MOD28" s="15"/>
      <c r="MOE28" s="15"/>
      <c r="MOF28" s="15"/>
      <c r="MOG28" s="15"/>
      <c r="MOH28" s="15"/>
      <c r="MOI28" s="15"/>
      <c r="MOJ28" s="15"/>
      <c r="MOK28" s="15"/>
      <c r="MOL28" s="15"/>
      <c r="MOM28" s="15"/>
      <c r="MON28" s="15"/>
      <c r="MOO28" s="15"/>
      <c r="MOP28" s="15"/>
      <c r="MOQ28" s="15"/>
      <c r="MOR28" s="15"/>
      <c r="MOS28" s="15"/>
      <c r="MOT28" s="15"/>
      <c r="MOU28" s="15"/>
      <c r="MOV28" s="15"/>
      <c r="MOW28" s="15"/>
      <c r="MOX28" s="15"/>
      <c r="MOY28" s="15"/>
      <c r="MOZ28" s="15"/>
      <c r="MPA28" s="15"/>
      <c r="MPB28" s="15"/>
      <c r="MPC28" s="15"/>
      <c r="MPD28" s="15"/>
      <c r="MPE28" s="15"/>
      <c r="MPF28" s="15"/>
      <c r="MPG28" s="15"/>
      <c r="MPH28" s="15"/>
      <c r="MPI28" s="15"/>
      <c r="MPJ28" s="15"/>
      <c r="MPK28" s="15"/>
      <c r="MPL28" s="15"/>
      <c r="MPM28" s="15"/>
      <c r="MPN28" s="15"/>
      <c r="MPO28" s="15"/>
      <c r="MPP28" s="15"/>
      <c r="MPQ28" s="15"/>
      <c r="MPR28" s="15"/>
      <c r="MPS28" s="15"/>
      <c r="MPT28" s="15"/>
      <c r="MPU28" s="15"/>
      <c r="MPV28" s="15"/>
      <c r="MPW28" s="15"/>
      <c r="MPX28" s="15"/>
      <c r="MPY28" s="15"/>
      <c r="MPZ28" s="15"/>
      <c r="MQA28" s="15"/>
      <c r="MQB28" s="15"/>
      <c r="MQC28" s="15"/>
      <c r="MQD28" s="15"/>
      <c r="MQE28" s="15"/>
      <c r="MQF28" s="15"/>
      <c r="MQG28" s="15"/>
      <c r="MQH28" s="15"/>
      <c r="MQI28" s="15"/>
      <c r="MQJ28" s="15"/>
      <c r="MQK28" s="15"/>
      <c r="MQL28" s="15"/>
      <c r="MQM28" s="15"/>
      <c r="MQN28" s="15"/>
      <c r="MQO28" s="15"/>
      <c r="MQP28" s="15"/>
      <c r="MQQ28" s="15"/>
      <c r="MQR28" s="15"/>
      <c r="MQS28" s="15"/>
      <c r="MQT28" s="15"/>
      <c r="MQU28" s="15"/>
      <c r="MQV28" s="15"/>
      <c r="MQW28" s="15"/>
      <c r="MQX28" s="15"/>
      <c r="MQY28" s="15"/>
      <c r="MQZ28" s="15"/>
      <c r="MRA28" s="15"/>
      <c r="MRB28" s="15"/>
      <c r="MRC28" s="15"/>
      <c r="MRD28" s="15"/>
      <c r="MRE28" s="15"/>
      <c r="MRF28" s="15"/>
      <c r="MRG28" s="15"/>
      <c r="MRH28" s="15"/>
      <c r="MRI28" s="15"/>
      <c r="MRJ28" s="15"/>
      <c r="MRK28" s="15"/>
      <c r="MRL28" s="15"/>
      <c r="MRM28" s="15"/>
      <c r="MRN28" s="15"/>
      <c r="MRO28" s="15"/>
      <c r="MRP28" s="15"/>
      <c r="MRQ28" s="15"/>
      <c r="MRR28" s="15"/>
      <c r="MRS28" s="15"/>
      <c r="MRT28" s="15"/>
      <c r="MRU28" s="15"/>
      <c r="MRV28" s="15"/>
      <c r="MRW28" s="15"/>
      <c r="MRX28" s="15"/>
      <c r="MRY28" s="15"/>
      <c r="MRZ28" s="15"/>
      <c r="MSA28" s="15"/>
      <c r="MSB28" s="15"/>
      <c r="MSC28" s="15"/>
      <c r="MSD28" s="15"/>
      <c r="MSE28" s="15"/>
      <c r="MSF28" s="15"/>
      <c r="MSG28" s="15"/>
      <c r="MSH28" s="15"/>
      <c r="MSI28" s="15"/>
      <c r="MSJ28" s="15"/>
      <c r="MSK28" s="15"/>
      <c r="MSL28" s="15"/>
      <c r="MSM28" s="15"/>
      <c r="MSN28" s="15"/>
      <c r="MSO28" s="15"/>
      <c r="MSP28" s="15"/>
      <c r="MSQ28" s="15"/>
      <c r="MSR28" s="15"/>
      <c r="MSS28" s="15"/>
      <c r="MST28" s="15"/>
      <c r="MSU28" s="15"/>
      <c r="MSV28" s="15"/>
      <c r="MSW28" s="15"/>
      <c r="MSX28" s="15"/>
      <c r="MSY28" s="15"/>
      <c r="MSZ28" s="15"/>
      <c r="MTA28" s="15"/>
      <c r="MTB28" s="15"/>
      <c r="MTC28" s="15"/>
      <c r="MTD28" s="15"/>
      <c r="MTE28" s="15"/>
      <c r="MTF28" s="15"/>
      <c r="MTG28" s="15"/>
      <c r="MTH28" s="15"/>
      <c r="MTI28" s="15"/>
      <c r="MTJ28" s="15"/>
      <c r="MTK28" s="15"/>
      <c r="MTL28" s="15"/>
      <c r="MTM28" s="15"/>
      <c r="MTN28" s="15"/>
      <c r="MTO28" s="15"/>
      <c r="MTP28" s="15"/>
      <c r="MTQ28" s="15"/>
      <c r="MTR28" s="15"/>
      <c r="MTS28" s="15"/>
      <c r="MTT28" s="15"/>
      <c r="MTU28" s="15"/>
      <c r="MTV28" s="15"/>
      <c r="MTW28" s="15"/>
      <c r="MTX28" s="15"/>
      <c r="MTY28" s="15"/>
      <c r="MTZ28" s="15"/>
      <c r="MUA28" s="15"/>
      <c r="MUB28" s="15"/>
      <c r="MUC28" s="15"/>
      <c r="MUD28" s="15"/>
      <c r="MUE28" s="15"/>
      <c r="MUF28" s="15"/>
      <c r="MUG28" s="15"/>
      <c r="MUH28" s="15"/>
      <c r="MUI28" s="15"/>
      <c r="MUJ28" s="15"/>
      <c r="MUK28" s="15"/>
      <c r="MUL28" s="15"/>
      <c r="MUM28" s="15"/>
      <c r="MUN28" s="15"/>
      <c r="MUO28" s="15"/>
      <c r="MUP28" s="15"/>
      <c r="MUQ28" s="15"/>
      <c r="MUR28" s="15"/>
      <c r="MUS28" s="15"/>
      <c r="MUT28" s="15"/>
      <c r="MUU28" s="15"/>
      <c r="MUV28" s="15"/>
      <c r="MUW28" s="15"/>
      <c r="MUX28" s="15"/>
      <c r="MUY28" s="15"/>
      <c r="MUZ28" s="15"/>
      <c r="MVA28" s="15"/>
      <c r="MVB28" s="15"/>
      <c r="MVC28" s="15"/>
      <c r="MVD28" s="15"/>
      <c r="MVE28" s="15"/>
      <c r="MVF28" s="15"/>
      <c r="MVG28" s="15"/>
      <c r="MVH28" s="15"/>
      <c r="MVI28" s="15"/>
      <c r="MVJ28" s="15"/>
      <c r="MVK28" s="15"/>
      <c r="MVL28" s="15"/>
      <c r="MVM28" s="15"/>
      <c r="MVN28" s="15"/>
      <c r="MVO28" s="15"/>
      <c r="MVP28" s="15"/>
      <c r="MVQ28" s="15"/>
      <c r="MVR28" s="15"/>
      <c r="MVS28" s="15"/>
      <c r="MVT28" s="15"/>
      <c r="MVU28" s="15"/>
      <c r="MVV28" s="15"/>
      <c r="MVW28" s="15"/>
      <c r="MVX28" s="15"/>
      <c r="MVY28" s="15"/>
      <c r="MVZ28" s="15"/>
      <c r="MWA28" s="15"/>
      <c r="MWB28" s="15"/>
      <c r="MWC28" s="15"/>
      <c r="MWD28" s="15"/>
      <c r="MWE28" s="15"/>
      <c r="MWF28" s="15"/>
      <c r="MWG28" s="15"/>
      <c r="MWH28" s="15"/>
      <c r="MWI28" s="15"/>
      <c r="MWJ28" s="15"/>
      <c r="MWK28" s="15"/>
      <c r="MWL28" s="15"/>
      <c r="MWM28" s="15"/>
      <c r="MWN28" s="15"/>
      <c r="MWO28" s="15"/>
      <c r="MWP28" s="15"/>
      <c r="MWQ28" s="15"/>
      <c r="MWR28" s="15"/>
      <c r="MWS28" s="15"/>
      <c r="MWT28" s="15"/>
      <c r="MWU28" s="15"/>
      <c r="MWV28" s="15"/>
      <c r="MWW28" s="15"/>
      <c r="MWX28" s="15"/>
      <c r="MWY28" s="15"/>
      <c r="MWZ28" s="15"/>
      <c r="MXA28" s="15"/>
      <c r="MXB28" s="15"/>
      <c r="MXC28" s="15"/>
      <c r="MXD28" s="15"/>
      <c r="MXE28" s="15"/>
      <c r="MXF28" s="15"/>
      <c r="MXG28" s="15"/>
      <c r="MXH28" s="15"/>
      <c r="MXI28" s="15"/>
      <c r="MXJ28" s="15"/>
      <c r="MXK28" s="15"/>
      <c r="MXL28" s="15"/>
      <c r="MXM28" s="15"/>
      <c r="MXN28" s="15"/>
      <c r="MXO28" s="15"/>
      <c r="MXP28" s="15"/>
      <c r="MXQ28" s="15"/>
      <c r="MXR28" s="15"/>
      <c r="MXS28" s="15"/>
      <c r="MXT28" s="15"/>
      <c r="MXU28" s="15"/>
      <c r="MXV28" s="15"/>
      <c r="MXW28" s="15"/>
      <c r="MXX28" s="15"/>
      <c r="MXY28" s="15"/>
      <c r="MXZ28" s="15"/>
      <c r="MYA28" s="15"/>
      <c r="MYB28" s="15"/>
      <c r="MYC28" s="15"/>
      <c r="MYD28" s="15"/>
      <c r="MYE28" s="15"/>
      <c r="MYF28" s="15"/>
      <c r="MYG28" s="15"/>
      <c r="MYH28" s="15"/>
      <c r="MYI28" s="15"/>
      <c r="MYJ28" s="15"/>
      <c r="MYK28" s="15"/>
      <c r="MYL28" s="15"/>
      <c r="MYM28" s="15"/>
      <c r="MYN28" s="15"/>
      <c r="MYO28" s="15"/>
      <c r="MYP28" s="15"/>
      <c r="MYQ28" s="15"/>
      <c r="MYR28" s="15"/>
      <c r="MYS28" s="15"/>
      <c r="MYT28" s="15"/>
      <c r="MYU28" s="15"/>
      <c r="MYV28" s="15"/>
      <c r="MYW28" s="15"/>
      <c r="MYX28" s="15"/>
      <c r="MYY28" s="15"/>
      <c r="MYZ28" s="15"/>
      <c r="MZA28" s="15"/>
      <c r="MZB28" s="15"/>
      <c r="MZC28" s="15"/>
      <c r="MZD28" s="15"/>
      <c r="MZE28" s="15"/>
      <c r="MZF28" s="15"/>
      <c r="MZG28" s="15"/>
      <c r="MZH28" s="15"/>
      <c r="MZI28" s="15"/>
      <c r="MZJ28" s="15"/>
      <c r="MZK28" s="15"/>
      <c r="MZL28" s="15"/>
      <c r="MZM28" s="15"/>
      <c r="MZN28" s="15"/>
      <c r="MZO28" s="15"/>
      <c r="MZP28" s="15"/>
      <c r="MZQ28" s="15"/>
      <c r="MZR28" s="15"/>
      <c r="MZS28" s="15"/>
      <c r="MZT28" s="15"/>
      <c r="MZU28" s="15"/>
      <c r="MZV28" s="15"/>
      <c r="MZW28" s="15"/>
      <c r="MZX28" s="15"/>
      <c r="MZY28" s="15"/>
      <c r="MZZ28" s="15"/>
      <c r="NAA28" s="15"/>
      <c r="NAB28" s="15"/>
      <c r="NAC28" s="15"/>
      <c r="NAD28" s="15"/>
      <c r="NAE28" s="15"/>
      <c r="NAF28" s="15"/>
      <c r="NAG28" s="15"/>
      <c r="NAH28" s="15"/>
      <c r="NAI28" s="15"/>
      <c r="NAJ28" s="15"/>
      <c r="NAK28" s="15"/>
      <c r="NAL28" s="15"/>
      <c r="NAM28" s="15"/>
      <c r="NAN28" s="15"/>
      <c r="NAO28" s="15"/>
      <c r="NAP28" s="15"/>
      <c r="NAQ28" s="15"/>
      <c r="NAR28" s="15"/>
      <c r="NAS28" s="15"/>
      <c r="NAT28" s="15"/>
      <c r="NAU28" s="15"/>
      <c r="NAV28" s="15"/>
      <c r="NAW28" s="15"/>
      <c r="NAX28" s="15"/>
      <c r="NAY28" s="15"/>
      <c r="NAZ28" s="15"/>
      <c r="NBA28" s="15"/>
      <c r="NBB28" s="15"/>
      <c r="NBC28" s="15"/>
      <c r="NBD28" s="15"/>
      <c r="NBE28" s="15"/>
      <c r="NBF28" s="15"/>
      <c r="NBG28" s="15"/>
      <c r="NBH28" s="15"/>
      <c r="NBI28" s="15"/>
      <c r="NBJ28" s="15"/>
      <c r="NBK28" s="15"/>
      <c r="NBL28" s="15"/>
      <c r="NBM28" s="15"/>
      <c r="NBN28" s="15"/>
      <c r="NBO28" s="15"/>
      <c r="NBP28" s="15"/>
      <c r="NBQ28" s="15"/>
      <c r="NBR28" s="15"/>
      <c r="NBS28" s="15"/>
      <c r="NBT28" s="15"/>
      <c r="NBU28" s="15"/>
      <c r="NBV28" s="15"/>
      <c r="NBW28" s="15"/>
      <c r="NBX28" s="15"/>
      <c r="NBY28" s="15"/>
      <c r="NBZ28" s="15"/>
      <c r="NCA28" s="15"/>
      <c r="NCB28" s="15"/>
      <c r="NCC28" s="15"/>
      <c r="NCD28" s="15"/>
      <c r="NCE28" s="15"/>
      <c r="NCF28" s="15"/>
      <c r="NCG28" s="15"/>
      <c r="NCH28" s="15"/>
      <c r="NCI28" s="15"/>
      <c r="NCJ28" s="15"/>
      <c r="NCK28" s="15"/>
      <c r="NCL28" s="15"/>
      <c r="NCM28" s="15"/>
      <c r="NCN28" s="15"/>
      <c r="NCO28" s="15"/>
      <c r="NCP28" s="15"/>
      <c r="NCQ28" s="15"/>
      <c r="NCR28" s="15"/>
      <c r="NCS28" s="15"/>
      <c r="NCT28" s="15"/>
      <c r="NCU28" s="15"/>
      <c r="NCV28" s="15"/>
      <c r="NCW28" s="15"/>
      <c r="NCX28" s="15"/>
      <c r="NCY28" s="15"/>
      <c r="NCZ28" s="15"/>
      <c r="NDA28" s="15"/>
      <c r="NDB28" s="15"/>
      <c r="NDC28" s="15"/>
      <c r="NDD28" s="15"/>
      <c r="NDE28" s="15"/>
      <c r="NDF28" s="15"/>
      <c r="NDG28" s="15"/>
      <c r="NDH28" s="15"/>
      <c r="NDI28" s="15"/>
      <c r="NDJ28" s="15"/>
      <c r="NDK28" s="15"/>
      <c r="NDL28" s="15"/>
      <c r="NDM28" s="15"/>
      <c r="NDN28" s="15"/>
      <c r="NDO28" s="15"/>
      <c r="NDP28" s="15"/>
      <c r="NDQ28" s="15"/>
      <c r="NDR28" s="15"/>
      <c r="NDS28" s="15"/>
      <c r="NDT28" s="15"/>
      <c r="NDU28" s="15"/>
      <c r="NDV28" s="15"/>
      <c r="NDW28" s="15"/>
      <c r="NDX28" s="15"/>
      <c r="NDY28" s="15"/>
      <c r="NDZ28" s="15"/>
      <c r="NEA28" s="15"/>
      <c r="NEB28" s="15"/>
      <c r="NEC28" s="15"/>
      <c r="NED28" s="15"/>
      <c r="NEE28" s="15"/>
      <c r="NEF28" s="15"/>
      <c r="NEG28" s="15"/>
      <c r="NEH28" s="15"/>
      <c r="NEI28" s="15"/>
      <c r="NEJ28" s="15"/>
      <c r="NEK28" s="15"/>
      <c r="NEL28" s="15"/>
      <c r="NEM28" s="15"/>
      <c r="NEN28" s="15"/>
      <c r="NEO28" s="15"/>
      <c r="NEP28" s="15"/>
      <c r="NEQ28" s="15"/>
      <c r="NER28" s="15"/>
      <c r="NES28" s="15"/>
      <c r="NET28" s="15"/>
      <c r="NEU28" s="15"/>
      <c r="NEV28" s="15"/>
      <c r="NEW28" s="15"/>
      <c r="NEX28" s="15"/>
      <c r="NEY28" s="15"/>
      <c r="NEZ28" s="15"/>
      <c r="NFA28" s="15"/>
      <c r="NFB28" s="15"/>
      <c r="NFC28" s="15"/>
      <c r="NFD28" s="15"/>
      <c r="NFE28" s="15"/>
      <c r="NFF28" s="15"/>
      <c r="NFG28" s="15"/>
      <c r="NFH28" s="15"/>
      <c r="NFI28" s="15"/>
      <c r="NFJ28" s="15"/>
      <c r="NFK28" s="15"/>
      <c r="NFL28" s="15"/>
      <c r="NFM28" s="15"/>
      <c r="NFN28" s="15"/>
      <c r="NFO28" s="15"/>
      <c r="NFP28" s="15"/>
      <c r="NFQ28" s="15"/>
      <c r="NFR28" s="15"/>
      <c r="NFS28" s="15"/>
      <c r="NFT28" s="15"/>
      <c r="NFU28" s="15"/>
      <c r="NFV28" s="15"/>
      <c r="NFW28" s="15"/>
      <c r="NFX28" s="15"/>
      <c r="NFY28" s="15"/>
      <c r="NFZ28" s="15"/>
      <c r="NGA28" s="15"/>
      <c r="NGB28" s="15"/>
      <c r="NGC28" s="15"/>
      <c r="NGD28" s="15"/>
      <c r="NGE28" s="15"/>
      <c r="NGF28" s="15"/>
      <c r="NGG28" s="15"/>
      <c r="NGH28" s="15"/>
      <c r="NGI28" s="15"/>
      <c r="NGJ28" s="15"/>
      <c r="NGK28" s="15"/>
      <c r="NGL28" s="15"/>
      <c r="NGM28" s="15"/>
      <c r="NGN28" s="15"/>
      <c r="NGO28" s="15"/>
      <c r="NGP28" s="15"/>
      <c r="NGQ28" s="15"/>
      <c r="NGR28" s="15"/>
      <c r="NGS28" s="15"/>
      <c r="NGT28" s="15"/>
      <c r="NGU28" s="15"/>
      <c r="NGV28" s="15"/>
      <c r="NGW28" s="15"/>
      <c r="NGX28" s="15"/>
      <c r="NGY28" s="15"/>
      <c r="NGZ28" s="15"/>
      <c r="NHA28" s="15"/>
      <c r="NHB28" s="15"/>
      <c r="NHC28" s="15"/>
      <c r="NHD28" s="15"/>
      <c r="NHE28" s="15"/>
      <c r="NHF28" s="15"/>
      <c r="NHG28" s="15"/>
      <c r="NHH28" s="15"/>
      <c r="NHI28" s="15"/>
      <c r="NHJ28" s="15"/>
      <c r="NHK28" s="15"/>
      <c r="NHL28" s="15"/>
      <c r="NHM28" s="15"/>
      <c r="NHN28" s="15"/>
      <c r="NHO28" s="15"/>
      <c r="NHP28" s="15"/>
      <c r="NHQ28" s="15"/>
      <c r="NHR28" s="15"/>
      <c r="NHS28" s="15"/>
      <c r="NHT28" s="15"/>
      <c r="NHU28" s="15"/>
      <c r="NHV28" s="15"/>
      <c r="NHW28" s="15"/>
      <c r="NHX28" s="15"/>
      <c r="NHY28" s="15"/>
      <c r="NHZ28" s="15"/>
      <c r="NIA28" s="15"/>
      <c r="NIB28" s="15"/>
      <c r="NIC28" s="15"/>
      <c r="NID28" s="15"/>
      <c r="NIE28" s="15"/>
      <c r="NIF28" s="15"/>
      <c r="NIG28" s="15"/>
      <c r="NIH28" s="15"/>
      <c r="NII28" s="15"/>
      <c r="NIJ28" s="15"/>
      <c r="NIK28" s="15"/>
      <c r="NIL28" s="15"/>
      <c r="NIM28" s="15"/>
      <c r="NIN28" s="15"/>
      <c r="NIO28" s="15"/>
      <c r="NIP28" s="15"/>
      <c r="NIQ28" s="15"/>
      <c r="NIR28" s="15"/>
      <c r="NIS28" s="15"/>
      <c r="NIT28" s="15"/>
      <c r="NIU28" s="15"/>
      <c r="NIV28" s="15"/>
      <c r="NIW28" s="15"/>
      <c r="NIX28" s="15"/>
      <c r="NIY28" s="15"/>
      <c r="NIZ28" s="15"/>
      <c r="NJA28" s="15"/>
      <c r="NJB28" s="15"/>
      <c r="NJC28" s="15"/>
      <c r="NJD28" s="15"/>
      <c r="NJE28" s="15"/>
      <c r="NJF28" s="15"/>
      <c r="NJG28" s="15"/>
      <c r="NJH28" s="15"/>
      <c r="NJI28" s="15"/>
      <c r="NJJ28" s="15"/>
      <c r="NJK28" s="15"/>
      <c r="NJL28" s="15"/>
      <c r="NJM28" s="15"/>
      <c r="NJN28" s="15"/>
      <c r="NJO28" s="15"/>
      <c r="NJP28" s="15"/>
      <c r="NJQ28" s="15"/>
      <c r="NJR28" s="15"/>
      <c r="NJS28" s="15"/>
      <c r="NJT28" s="15"/>
      <c r="NJU28" s="15"/>
      <c r="NJV28" s="15"/>
      <c r="NJW28" s="15"/>
      <c r="NJX28" s="15"/>
      <c r="NJY28" s="15"/>
      <c r="NJZ28" s="15"/>
      <c r="NKA28" s="15"/>
      <c r="NKB28" s="15"/>
      <c r="NKC28" s="15"/>
      <c r="NKD28" s="15"/>
      <c r="NKE28" s="15"/>
      <c r="NKF28" s="15"/>
      <c r="NKG28" s="15"/>
      <c r="NKH28" s="15"/>
      <c r="NKI28" s="15"/>
      <c r="NKJ28" s="15"/>
      <c r="NKK28" s="15"/>
      <c r="NKL28" s="15"/>
      <c r="NKM28" s="15"/>
      <c r="NKN28" s="15"/>
      <c r="NKO28" s="15"/>
      <c r="NKP28" s="15"/>
      <c r="NKQ28" s="15"/>
      <c r="NKR28" s="15"/>
      <c r="NKS28" s="15"/>
      <c r="NKT28" s="15"/>
      <c r="NKU28" s="15"/>
      <c r="NKV28" s="15"/>
      <c r="NKW28" s="15"/>
      <c r="NKX28" s="15"/>
      <c r="NKY28" s="15"/>
      <c r="NKZ28" s="15"/>
      <c r="NLA28" s="15"/>
      <c r="NLB28" s="15"/>
      <c r="NLC28" s="15"/>
      <c r="NLD28" s="15"/>
      <c r="NLE28" s="15"/>
      <c r="NLF28" s="15"/>
      <c r="NLG28" s="15"/>
      <c r="NLH28" s="15"/>
      <c r="NLI28" s="15"/>
      <c r="NLJ28" s="15"/>
      <c r="NLK28" s="15"/>
      <c r="NLL28" s="15"/>
      <c r="NLM28" s="15"/>
      <c r="NLN28" s="15"/>
      <c r="NLO28" s="15"/>
      <c r="NLP28" s="15"/>
      <c r="NLQ28" s="15"/>
      <c r="NLR28" s="15"/>
      <c r="NLS28" s="15"/>
      <c r="NLT28" s="15"/>
      <c r="NLU28" s="15"/>
      <c r="NLV28" s="15"/>
      <c r="NLW28" s="15"/>
      <c r="NLX28" s="15"/>
      <c r="NLY28" s="15"/>
      <c r="NLZ28" s="15"/>
      <c r="NMA28" s="15"/>
      <c r="NMB28" s="15"/>
      <c r="NMC28" s="15"/>
      <c r="NMD28" s="15"/>
      <c r="NME28" s="15"/>
      <c r="NMF28" s="15"/>
      <c r="NMG28" s="15"/>
      <c r="NMH28" s="15"/>
      <c r="NMI28" s="15"/>
      <c r="NMJ28" s="15"/>
      <c r="NMK28" s="15"/>
      <c r="NML28" s="15"/>
      <c r="NMM28" s="15"/>
      <c r="NMN28" s="15"/>
      <c r="NMO28" s="15"/>
      <c r="NMP28" s="15"/>
      <c r="NMQ28" s="15"/>
      <c r="NMR28" s="15"/>
      <c r="NMS28" s="15"/>
      <c r="NMT28" s="15"/>
      <c r="NMU28" s="15"/>
      <c r="NMV28" s="15"/>
      <c r="NMW28" s="15"/>
      <c r="NMX28" s="15"/>
      <c r="NMY28" s="15"/>
      <c r="NMZ28" s="15"/>
      <c r="NNA28" s="15"/>
      <c r="NNB28" s="15"/>
      <c r="NNC28" s="15"/>
      <c r="NND28" s="15"/>
      <c r="NNE28" s="15"/>
      <c r="NNF28" s="15"/>
      <c r="NNG28" s="15"/>
      <c r="NNH28" s="15"/>
      <c r="NNI28" s="15"/>
      <c r="NNJ28" s="15"/>
      <c r="NNK28" s="15"/>
      <c r="NNL28" s="15"/>
      <c r="NNM28" s="15"/>
      <c r="NNN28" s="15"/>
      <c r="NNO28" s="15"/>
      <c r="NNP28" s="15"/>
      <c r="NNQ28" s="15"/>
      <c r="NNR28" s="15"/>
      <c r="NNS28" s="15"/>
      <c r="NNT28" s="15"/>
      <c r="NNU28" s="15"/>
      <c r="NNV28" s="15"/>
      <c r="NNW28" s="15"/>
      <c r="NNX28" s="15"/>
      <c r="NNY28" s="15"/>
      <c r="NNZ28" s="15"/>
      <c r="NOA28" s="15"/>
      <c r="NOB28" s="15"/>
      <c r="NOC28" s="15"/>
      <c r="NOD28" s="15"/>
      <c r="NOE28" s="15"/>
      <c r="NOF28" s="15"/>
      <c r="NOG28" s="15"/>
      <c r="NOH28" s="15"/>
      <c r="NOI28" s="15"/>
      <c r="NOJ28" s="15"/>
      <c r="NOK28" s="15"/>
      <c r="NOL28" s="15"/>
      <c r="NOM28" s="15"/>
      <c r="NON28" s="15"/>
      <c r="NOO28" s="15"/>
      <c r="NOP28" s="15"/>
      <c r="NOQ28" s="15"/>
      <c r="NOR28" s="15"/>
      <c r="NOS28" s="15"/>
      <c r="NOT28" s="15"/>
      <c r="NOU28" s="15"/>
      <c r="NOV28" s="15"/>
      <c r="NOW28" s="15"/>
      <c r="NOX28" s="15"/>
      <c r="NOY28" s="15"/>
      <c r="NOZ28" s="15"/>
      <c r="NPA28" s="15"/>
      <c r="NPB28" s="15"/>
      <c r="NPC28" s="15"/>
      <c r="NPD28" s="15"/>
      <c r="NPE28" s="15"/>
      <c r="NPF28" s="15"/>
      <c r="NPG28" s="15"/>
      <c r="NPH28" s="15"/>
      <c r="NPI28" s="15"/>
      <c r="NPJ28" s="15"/>
      <c r="NPK28" s="15"/>
      <c r="NPL28" s="15"/>
      <c r="NPM28" s="15"/>
      <c r="NPN28" s="15"/>
      <c r="NPO28" s="15"/>
      <c r="NPP28" s="15"/>
      <c r="NPQ28" s="15"/>
      <c r="NPR28" s="15"/>
      <c r="NPS28" s="15"/>
      <c r="NPT28" s="15"/>
      <c r="NPU28" s="15"/>
      <c r="NPV28" s="15"/>
      <c r="NPW28" s="15"/>
      <c r="NPX28" s="15"/>
      <c r="NPY28" s="15"/>
      <c r="NPZ28" s="15"/>
      <c r="NQA28" s="15"/>
      <c r="NQB28" s="15"/>
      <c r="NQC28" s="15"/>
      <c r="NQD28" s="15"/>
      <c r="NQE28" s="15"/>
      <c r="NQF28" s="15"/>
      <c r="NQG28" s="15"/>
      <c r="NQH28" s="15"/>
      <c r="NQI28" s="15"/>
      <c r="NQJ28" s="15"/>
      <c r="NQK28" s="15"/>
      <c r="NQL28" s="15"/>
      <c r="NQM28" s="15"/>
      <c r="NQN28" s="15"/>
      <c r="NQO28" s="15"/>
      <c r="NQP28" s="15"/>
      <c r="NQQ28" s="15"/>
      <c r="NQR28" s="15"/>
      <c r="NQS28" s="15"/>
      <c r="NQT28" s="15"/>
      <c r="NQU28" s="15"/>
      <c r="NQV28" s="15"/>
      <c r="NQW28" s="15"/>
      <c r="NQX28" s="15"/>
      <c r="NQY28" s="15"/>
      <c r="NQZ28" s="15"/>
      <c r="NRA28" s="15"/>
      <c r="NRB28" s="15"/>
      <c r="NRC28" s="15"/>
      <c r="NRD28" s="15"/>
      <c r="NRE28" s="15"/>
      <c r="NRF28" s="15"/>
      <c r="NRG28" s="15"/>
      <c r="NRH28" s="15"/>
      <c r="NRI28" s="15"/>
      <c r="NRJ28" s="15"/>
      <c r="NRK28" s="15"/>
      <c r="NRL28" s="15"/>
      <c r="NRM28" s="15"/>
      <c r="NRN28" s="15"/>
      <c r="NRO28" s="15"/>
      <c r="NRP28" s="15"/>
      <c r="NRQ28" s="15"/>
      <c r="NRR28" s="15"/>
      <c r="NRS28" s="15"/>
      <c r="NRT28" s="15"/>
      <c r="NRU28" s="15"/>
      <c r="NRV28" s="15"/>
      <c r="NRW28" s="15"/>
      <c r="NRX28" s="15"/>
      <c r="NRY28" s="15"/>
      <c r="NRZ28" s="15"/>
      <c r="NSA28" s="15"/>
      <c r="NSB28" s="15"/>
      <c r="NSC28" s="15"/>
      <c r="NSD28" s="15"/>
      <c r="NSE28" s="15"/>
      <c r="NSF28" s="15"/>
      <c r="NSG28" s="15"/>
      <c r="NSH28" s="15"/>
      <c r="NSI28" s="15"/>
      <c r="NSJ28" s="15"/>
      <c r="NSK28" s="15"/>
      <c r="NSL28" s="15"/>
      <c r="NSM28" s="15"/>
      <c r="NSN28" s="15"/>
      <c r="NSO28" s="15"/>
      <c r="NSP28" s="15"/>
      <c r="NSQ28" s="15"/>
      <c r="NSR28" s="15"/>
      <c r="NSS28" s="15"/>
      <c r="NST28" s="15"/>
      <c r="NSU28" s="15"/>
      <c r="NSV28" s="15"/>
      <c r="NSW28" s="15"/>
      <c r="NSX28" s="15"/>
      <c r="NSY28" s="15"/>
      <c r="NSZ28" s="15"/>
      <c r="NTA28" s="15"/>
      <c r="NTB28" s="15"/>
      <c r="NTC28" s="15"/>
      <c r="NTD28" s="15"/>
      <c r="NTE28" s="15"/>
      <c r="NTF28" s="15"/>
      <c r="NTG28" s="15"/>
      <c r="NTH28" s="15"/>
      <c r="NTI28" s="15"/>
      <c r="NTJ28" s="15"/>
      <c r="NTK28" s="15"/>
      <c r="NTL28" s="15"/>
      <c r="NTM28" s="15"/>
      <c r="NTN28" s="15"/>
      <c r="NTO28" s="15"/>
      <c r="NTP28" s="15"/>
      <c r="NTQ28" s="15"/>
      <c r="NTR28" s="15"/>
      <c r="NTS28" s="15"/>
      <c r="NTT28" s="15"/>
      <c r="NTU28" s="15"/>
      <c r="NTV28" s="15"/>
      <c r="NTW28" s="15"/>
      <c r="NTX28" s="15"/>
      <c r="NTY28" s="15"/>
      <c r="NTZ28" s="15"/>
      <c r="NUA28" s="15"/>
      <c r="NUB28" s="15"/>
      <c r="NUC28" s="15"/>
      <c r="NUD28" s="15"/>
      <c r="NUE28" s="15"/>
      <c r="NUF28" s="15"/>
      <c r="NUG28" s="15"/>
      <c r="NUH28" s="15"/>
      <c r="NUI28" s="15"/>
      <c r="NUJ28" s="15"/>
      <c r="NUK28" s="15"/>
      <c r="NUL28" s="15"/>
      <c r="NUM28" s="15"/>
      <c r="NUN28" s="15"/>
      <c r="NUO28" s="15"/>
      <c r="NUP28" s="15"/>
      <c r="NUQ28" s="15"/>
      <c r="NUR28" s="15"/>
      <c r="NUS28" s="15"/>
      <c r="NUT28" s="15"/>
      <c r="NUU28" s="15"/>
      <c r="NUV28" s="15"/>
      <c r="NUW28" s="15"/>
      <c r="NUX28" s="15"/>
      <c r="NUY28" s="15"/>
      <c r="NUZ28" s="15"/>
      <c r="NVA28" s="15"/>
      <c r="NVB28" s="15"/>
      <c r="NVC28" s="15"/>
      <c r="NVD28" s="15"/>
      <c r="NVE28" s="15"/>
      <c r="NVF28" s="15"/>
      <c r="NVG28" s="15"/>
      <c r="NVH28" s="15"/>
      <c r="NVI28" s="15"/>
      <c r="NVJ28" s="15"/>
      <c r="NVK28" s="15"/>
      <c r="NVL28" s="15"/>
      <c r="NVM28" s="15"/>
      <c r="NVN28" s="15"/>
      <c r="NVO28" s="15"/>
      <c r="NVP28" s="15"/>
      <c r="NVQ28" s="15"/>
      <c r="NVR28" s="15"/>
      <c r="NVS28" s="15"/>
      <c r="NVT28" s="15"/>
      <c r="NVU28" s="15"/>
      <c r="NVV28" s="15"/>
      <c r="NVW28" s="15"/>
      <c r="NVX28" s="15"/>
      <c r="NVY28" s="15"/>
      <c r="NVZ28" s="15"/>
      <c r="NWA28" s="15"/>
      <c r="NWB28" s="15"/>
      <c r="NWC28" s="15"/>
      <c r="NWD28" s="15"/>
      <c r="NWE28" s="15"/>
      <c r="NWF28" s="15"/>
      <c r="NWG28" s="15"/>
      <c r="NWH28" s="15"/>
      <c r="NWI28" s="15"/>
      <c r="NWJ28" s="15"/>
      <c r="NWK28" s="15"/>
      <c r="NWL28" s="15"/>
      <c r="NWM28" s="15"/>
      <c r="NWN28" s="15"/>
      <c r="NWO28" s="15"/>
      <c r="NWP28" s="15"/>
      <c r="NWQ28" s="15"/>
      <c r="NWR28" s="15"/>
      <c r="NWS28" s="15"/>
      <c r="NWT28" s="15"/>
      <c r="NWU28" s="15"/>
      <c r="NWV28" s="15"/>
      <c r="NWW28" s="15"/>
      <c r="NWX28" s="15"/>
      <c r="NWY28" s="15"/>
      <c r="NWZ28" s="15"/>
      <c r="NXA28" s="15"/>
      <c r="NXB28" s="15"/>
      <c r="NXC28" s="15"/>
      <c r="NXD28" s="15"/>
      <c r="NXE28" s="15"/>
      <c r="NXF28" s="15"/>
      <c r="NXG28" s="15"/>
      <c r="NXH28" s="15"/>
      <c r="NXI28" s="15"/>
      <c r="NXJ28" s="15"/>
      <c r="NXK28" s="15"/>
      <c r="NXL28" s="15"/>
      <c r="NXM28" s="15"/>
      <c r="NXN28" s="15"/>
      <c r="NXO28" s="15"/>
      <c r="NXP28" s="15"/>
      <c r="NXQ28" s="15"/>
      <c r="NXR28" s="15"/>
      <c r="NXS28" s="15"/>
      <c r="NXT28" s="15"/>
      <c r="NXU28" s="15"/>
      <c r="NXV28" s="15"/>
      <c r="NXW28" s="15"/>
      <c r="NXX28" s="15"/>
      <c r="NXY28" s="15"/>
      <c r="NXZ28" s="15"/>
      <c r="NYA28" s="15"/>
      <c r="NYB28" s="15"/>
      <c r="NYC28" s="15"/>
      <c r="NYD28" s="15"/>
      <c r="NYE28" s="15"/>
      <c r="NYF28" s="15"/>
      <c r="NYG28" s="15"/>
      <c r="NYH28" s="15"/>
      <c r="NYI28" s="15"/>
      <c r="NYJ28" s="15"/>
      <c r="NYK28" s="15"/>
      <c r="NYL28" s="15"/>
      <c r="NYM28" s="15"/>
      <c r="NYN28" s="15"/>
      <c r="NYO28" s="15"/>
      <c r="NYP28" s="15"/>
      <c r="NYQ28" s="15"/>
      <c r="NYR28" s="15"/>
      <c r="NYS28" s="15"/>
      <c r="NYT28" s="15"/>
      <c r="NYU28" s="15"/>
      <c r="NYV28" s="15"/>
      <c r="NYW28" s="15"/>
      <c r="NYX28" s="15"/>
      <c r="NYY28" s="15"/>
      <c r="NYZ28" s="15"/>
      <c r="NZA28" s="15"/>
      <c r="NZB28" s="15"/>
      <c r="NZC28" s="15"/>
      <c r="NZD28" s="15"/>
      <c r="NZE28" s="15"/>
      <c r="NZF28" s="15"/>
      <c r="NZG28" s="15"/>
      <c r="NZH28" s="15"/>
      <c r="NZI28" s="15"/>
      <c r="NZJ28" s="15"/>
      <c r="NZK28" s="15"/>
      <c r="NZL28" s="15"/>
      <c r="NZM28" s="15"/>
      <c r="NZN28" s="15"/>
      <c r="NZO28" s="15"/>
      <c r="NZP28" s="15"/>
      <c r="NZQ28" s="15"/>
      <c r="NZR28" s="15"/>
      <c r="NZS28" s="15"/>
      <c r="NZT28" s="15"/>
      <c r="NZU28" s="15"/>
      <c r="NZV28" s="15"/>
      <c r="NZW28" s="15"/>
      <c r="NZX28" s="15"/>
      <c r="NZY28" s="15"/>
      <c r="NZZ28" s="15"/>
      <c r="OAA28" s="15"/>
      <c r="OAB28" s="15"/>
      <c r="OAC28" s="15"/>
      <c r="OAD28" s="15"/>
      <c r="OAE28" s="15"/>
      <c r="OAF28" s="15"/>
      <c r="OAG28" s="15"/>
      <c r="OAH28" s="15"/>
      <c r="OAI28" s="15"/>
      <c r="OAJ28" s="15"/>
      <c r="OAK28" s="15"/>
      <c r="OAL28" s="15"/>
      <c r="OAM28" s="15"/>
      <c r="OAN28" s="15"/>
      <c r="OAO28" s="15"/>
      <c r="OAP28" s="15"/>
      <c r="OAQ28" s="15"/>
      <c r="OAR28" s="15"/>
      <c r="OAS28" s="15"/>
      <c r="OAT28" s="15"/>
      <c r="OAU28" s="15"/>
      <c r="OAV28" s="15"/>
      <c r="OAW28" s="15"/>
      <c r="OAX28" s="15"/>
      <c r="OAY28" s="15"/>
      <c r="OAZ28" s="15"/>
      <c r="OBA28" s="15"/>
      <c r="OBB28" s="15"/>
      <c r="OBC28" s="15"/>
      <c r="OBD28" s="15"/>
      <c r="OBE28" s="15"/>
      <c r="OBF28" s="15"/>
      <c r="OBG28" s="15"/>
      <c r="OBH28" s="15"/>
      <c r="OBI28" s="15"/>
      <c r="OBJ28" s="15"/>
      <c r="OBK28" s="15"/>
      <c r="OBL28" s="15"/>
      <c r="OBM28" s="15"/>
      <c r="OBN28" s="15"/>
      <c r="OBO28" s="15"/>
      <c r="OBP28" s="15"/>
      <c r="OBQ28" s="15"/>
      <c r="OBR28" s="15"/>
      <c r="OBS28" s="15"/>
      <c r="OBT28" s="15"/>
      <c r="OBU28" s="15"/>
      <c r="OBV28" s="15"/>
      <c r="OBW28" s="15"/>
      <c r="OBX28" s="15"/>
      <c r="OBY28" s="15"/>
      <c r="OBZ28" s="15"/>
      <c r="OCA28" s="15"/>
      <c r="OCB28" s="15"/>
      <c r="OCC28" s="15"/>
      <c r="OCD28" s="15"/>
      <c r="OCE28" s="15"/>
      <c r="OCF28" s="15"/>
      <c r="OCG28" s="15"/>
      <c r="OCH28" s="15"/>
      <c r="OCI28" s="15"/>
      <c r="OCJ28" s="15"/>
      <c r="OCK28" s="15"/>
      <c r="OCL28" s="15"/>
      <c r="OCM28" s="15"/>
      <c r="OCN28" s="15"/>
      <c r="OCO28" s="15"/>
      <c r="OCP28" s="15"/>
      <c r="OCQ28" s="15"/>
      <c r="OCR28" s="15"/>
      <c r="OCS28" s="15"/>
      <c r="OCT28" s="15"/>
      <c r="OCU28" s="15"/>
      <c r="OCV28" s="15"/>
      <c r="OCW28" s="15"/>
      <c r="OCX28" s="15"/>
      <c r="OCY28" s="15"/>
      <c r="OCZ28" s="15"/>
      <c r="ODA28" s="15"/>
      <c r="ODB28" s="15"/>
      <c r="ODC28" s="15"/>
      <c r="ODD28" s="15"/>
      <c r="ODE28" s="15"/>
      <c r="ODF28" s="15"/>
      <c r="ODG28" s="15"/>
      <c r="ODH28" s="15"/>
      <c r="ODI28" s="15"/>
      <c r="ODJ28" s="15"/>
      <c r="ODK28" s="15"/>
      <c r="ODL28" s="15"/>
      <c r="ODM28" s="15"/>
      <c r="ODN28" s="15"/>
      <c r="ODO28" s="15"/>
      <c r="ODP28" s="15"/>
      <c r="ODQ28" s="15"/>
      <c r="ODR28" s="15"/>
      <c r="ODS28" s="15"/>
      <c r="ODT28" s="15"/>
      <c r="ODU28" s="15"/>
      <c r="ODV28" s="15"/>
      <c r="ODW28" s="15"/>
      <c r="ODX28" s="15"/>
      <c r="ODY28" s="15"/>
      <c r="ODZ28" s="15"/>
      <c r="OEA28" s="15"/>
      <c r="OEB28" s="15"/>
      <c r="OEC28" s="15"/>
      <c r="OED28" s="15"/>
      <c r="OEE28" s="15"/>
      <c r="OEF28" s="15"/>
      <c r="OEG28" s="15"/>
      <c r="OEH28" s="15"/>
      <c r="OEI28" s="15"/>
      <c r="OEJ28" s="15"/>
      <c r="OEK28" s="15"/>
      <c r="OEL28" s="15"/>
      <c r="OEM28" s="15"/>
      <c r="OEN28" s="15"/>
      <c r="OEO28" s="15"/>
      <c r="OEP28" s="15"/>
      <c r="OEQ28" s="15"/>
      <c r="OER28" s="15"/>
      <c r="OES28" s="15"/>
      <c r="OET28" s="15"/>
      <c r="OEU28" s="15"/>
      <c r="OEV28" s="15"/>
      <c r="OEW28" s="15"/>
      <c r="OEX28" s="15"/>
      <c r="OEY28" s="15"/>
      <c r="OEZ28" s="15"/>
      <c r="OFA28" s="15"/>
      <c r="OFB28" s="15"/>
      <c r="OFC28" s="15"/>
      <c r="OFD28" s="15"/>
      <c r="OFE28" s="15"/>
      <c r="OFF28" s="15"/>
      <c r="OFG28" s="15"/>
      <c r="OFH28" s="15"/>
      <c r="OFI28" s="15"/>
      <c r="OFJ28" s="15"/>
      <c r="OFK28" s="15"/>
      <c r="OFL28" s="15"/>
      <c r="OFM28" s="15"/>
      <c r="OFN28" s="15"/>
      <c r="OFO28" s="15"/>
      <c r="OFP28" s="15"/>
      <c r="OFQ28" s="15"/>
      <c r="OFR28" s="15"/>
      <c r="OFS28" s="15"/>
      <c r="OFT28" s="15"/>
      <c r="OFU28" s="15"/>
      <c r="OFV28" s="15"/>
      <c r="OFW28" s="15"/>
      <c r="OFX28" s="15"/>
      <c r="OFY28" s="15"/>
      <c r="OFZ28" s="15"/>
      <c r="OGA28" s="15"/>
      <c r="OGB28" s="15"/>
      <c r="OGC28" s="15"/>
      <c r="OGD28" s="15"/>
      <c r="OGE28" s="15"/>
      <c r="OGF28" s="15"/>
      <c r="OGG28" s="15"/>
      <c r="OGH28" s="15"/>
      <c r="OGI28" s="15"/>
      <c r="OGJ28" s="15"/>
      <c r="OGK28" s="15"/>
      <c r="OGL28" s="15"/>
      <c r="OGM28" s="15"/>
      <c r="OGN28" s="15"/>
      <c r="OGO28" s="15"/>
      <c r="OGP28" s="15"/>
      <c r="OGQ28" s="15"/>
      <c r="OGR28" s="15"/>
      <c r="OGS28" s="15"/>
      <c r="OGT28" s="15"/>
      <c r="OGU28" s="15"/>
      <c r="OGV28" s="15"/>
      <c r="OGW28" s="15"/>
      <c r="OGX28" s="15"/>
      <c r="OGY28" s="15"/>
      <c r="OGZ28" s="15"/>
      <c r="OHA28" s="15"/>
      <c r="OHB28" s="15"/>
      <c r="OHC28" s="15"/>
      <c r="OHD28" s="15"/>
      <c r="OHE28" s="15"/>
      <c r="OHF28" s="15"/>
      <c r="OHG28" s="15"/>
      <c r="OHH28" s="15"/>
      <c r="OHI28" s="15"/>
      <c r="OHJ28" s="15"/>
      <c r="OHK28" s="15"/>
      <c r="OHL28" s="15"/>
      <c r="OHM28" s="15"/>
      <c r="OHN28" s="15"/>
      <c r="OHO28" s="15"/>
      <c r="OHP28" s="15"/>
      <c r="OHQ28" s="15"/>
      <c r="OHR28" s="15"/>
      <c r="OHS28" s="15"/>
      <c r="OHT28" s="15"/>
      <c r="OHU28" s="15"/>
      <c r="OHV28" s="15"/>
      <c r="OHW28" s="15"/>
      <c r="OHX28" s="15"/>
      <c r="OHY28" s="15"/>
      <c r="OHZ28" s="15"/>
      <c r="OIA28" s="15"/>
      <c r="OIB28" s="15"/>
      <c r="OIC28" s="15"/>
      <c r="OID28" s="15"/>
      <c r="OIE28" s="15"/>
      <c r="OIF28" s="15"/>
      <c r="OIG28" s="15"/>
      <c r="OIH28" s="15"/>
      <c r="OII28" s="15"/>
      <c r="OIJ28" s="15"/>
      <c r="OIK28" s="15"/>
      <c r="OIL28" s="15"/>
      <c r="OIM28" s="15"/>
      <c r="OIN28" s="15"/>
      <c r="OIO28" s="15"/>
      <c r="OIP28" s="15"/>
      <c r="OIQ28" s="15"/>
      <c r="OIR28" s="15"/>
      <c r="OIS28" s="15"/>
      <c r="OIT28" s="15"/>
      <c r="OIU28" s="15"/>
      <c r="OIV28" s="15"/>
      <c r="OIW28" s="15"/>
      <c r="OIX28" s="15"/>
      <c r="OIY28" s="15"/>
      <c r="OIZ28" s="15"/>
      <c r="OJA28" s="15"/>
      <c r="OJB28" s="15"/>
      <c r="OJC28" s="15"/>
      <c r="OJD28" s="15"/>
      <c r="OJE28" s="15"/>
      <c r="OJF28" s="15"/>
      <c r="OJG28" s="15"/>
      <c r="OJH28" s="15"/>
      <c r="OJI28" s="15"/>
      <c r="OJJ28" s="15"/>
      <c r="OJK28" s="15"/>
      <c r="OJL28" s="15"/>
      <c r="OJM28" s="15"/>
      <c r="OJN28" s="15"/>
      <c r="OJO28" s="15"/>
      <c r="OJP28" s="15"/>
      <c r="OJQ28" s="15"/>
      <c r="OJR28" s="15"/>
      <c r="OJS28" s="15"/>
      <c r="OJT28" s="15"/>
      <c r="OJU28" s="15"/>
      <c r="OJV28" s="15"/>
      <c r="OJW28" s="15"/>
      <c r="OJX28" s="15"/>
      <c r="OJY28" s="15"/>
      <c r="OJZ28" s="15"/>
      <c r="OKA28" s="15"/>
      <c r="OKB28" s="15"/>
      <c r="OKC28" s="15"/>
      <c r="OKD28" s="15"/>
      <c r="OKE28" s="15"/>
      <c r="OKF28" s="15"/>
      <c r="OKG28" s="15"/>
      <c r="OKH28" s="15"/>
      <c r="OKI28" s="15"/>
      <c r="OKJ28" s="15"/>
      <c r="OKK28" s="15"/>
      <c r="OKL28" s="15"/>
      <c r="OKM28" s="15"/>
      <c r="OKN28" s="15"/>
      <c r="OKO28" s="15"/>
      <c r="OKP28" s="15"/>
      <c r="OKQ28" s="15"/>
      <c r="OKR28" s="15"/>
      <c r="OKS28" s="15"/>
      <c r="OKT28" s="15"/>
      <c r="OKU28" s="15"/>
      <c r="OKV28" s="15"/>
      <c r="OKW28" s="15"/>
      <c r="OKX28" s="15"/>
      <c r="OKY28" s="15"/>
      <c r="OKZ28" s="15"/>
      <c r="OLA28" s="15"/>
      <c r="OLB28" s="15"/>
      <c r="OLC28" s="15"/>
      <c r="OLD28" s="15"/>
      <c r="OLE28" s="15"/>
      <c r="OLF28" s="15"/>
      <c r="OLG28" s="15"/>
      <c r="OLH28" s="15"/>
      <c r="OLI28" s="15"/>
      <c r="OLJ28" s="15"/>
      <c r="OLK28" s="15"/>
      <c r="OLL28" s="15"/>
      <c r="OLM28" s="15"/>
      <c r="OLN28" s="15"/>
      <c r="OLO28" s="15"/>
      <c r="OLP28" s="15"/>
      <c r="OLQ28" s="15"/>
      <c r="OLR28" s="15"/>
      <c r="OLS28" s="15"/>
      <c r="OLT28" s="15"/>
      <c r="OLU28" s="15"/>
      <c r="OLV28" s="15"/>
      <c r="OLW28" s="15"/>
      <c r="OLX28" s="15"/>
      <c r="OLY28" s="15"/>
      <c r="OLZ28" s="15"/>
      <c r="OMA28" s="15"/>
      <c r="OMB28" s="15"/>
      <c r="OMC28" s="15"/>
      <c r="OMD28" s="15"/>
      <c r="OME28" s="15"/>
      <c r="OMF28" s="15"/>
      <c r="OMG28" s="15"/>
      <c r="OMH28" s="15"/>
      <c r="OMI28" s="15"/>
      <c r="OMJ28" s="15"/>
      <c r="OMK28" s="15"/>
      <c r="OML28" s="15"/>
      <c r="OMM28" s="15"/>
      <c r="OMN28" s="15"/>
      <c r="OMO28" s="15"/>
      <c r="OMP28" s="15"/>
      <c r="OMQ28" s="15"/>
      <c r="OMR28" s="15"/>
      <c r="OMS28" s="15"/>
      <c r="OMT28" s="15"/>
      <c r="OMU28" s="15"/>
      <c r="OMV28" s="15"/>
      <c r="OMW28" s="15"/>
      <c r="OMX28" s="15"/>
      <c r="OMY28" s="15"/>
      <c r="OMZ28" s="15"/>
      <c r="ONA28" s="15"/>
      <c r="ONB28" s="15"/>
      <c r="ONC28" s="15"/>
      <c r="OND28" s="15"/>
      <c r="ONE28" s="15"/>
      <c r="ONF28" s="15"/>
      <c r="ONG28" s="15"/>
      <c r="ONH28" s="15"/>
      <c r="ONI28" s="15"/>
      <c r="ONJ28" s="15"/>
      <c r="ONK28" s="15"/>
      <c r="ONL28" s="15"/>
      <c r="ONM28" s="15"/>
      <c r="ONN28" s="15"/>
      <c r="ONO28" s="15"/>
      <c r="ONP28" s="15"/>
      <c r="ONQ28" s="15"/>
      <c r="ONR28" s="15"/>
      <c r="ONS28" s="15"/>
      <c r="ONT28" s="15"/>
      <c r="ONU28" s="15"/>
      <c r="ONV28" s="15"/>
      <c r="ONW28" s="15"/>
      <c r="ONX28" s="15"/>
      <c r="ONY28" s="15"/>
      <c r="ONZ28" s="15"/>
      <c r="OOA28" s="15"/>
      <c r="OOB28" s="15"/>
      <c r="OOC28" s="15"/>
      <c r="OOD28" s="15"/>
      <c r="OOE28" s="15"/>
      <c r="OOF28" s="15"/>
      <c r="OOG28" s="15"/>
      <c r="OOH28" s="15"/>
      <c r="OOI28" s="15"/>
      <c r="OOJ28" s="15"/>
      <c r="OOK28" s="15"/>
      <c r="OOL28" s="15"/>
      <c r="OOM28" s="15"/>
      <c r="OON28" s="15"/>
      <c r="OOO28" s="15"/>
      <c r="OOP28" s="15"/>
      <c r="OOQ28" s="15"/>
      <c r="OOR28" s="15"/>
      <c r="OOS28" s="15"/>
      <c r="OOT28" s="15"/>
      <c r="OOU28" s="15"/>
      <c r="OOV28" s="15"/>
      <c r="OOW28" s="15"/>
      <c r="OOX28" s="15"/>
      <c r="OOY28" s="15"/>
      <c r="OOZ28" s="15"/>
      <c r="OPA28" s="15"/>
      <c r="OPB28" s="15"/>
      <c r="OPC28" s="15"/>
      <c r="OPD28" s="15"/>
      <c r="OPE28" s="15"/>
      <c r="OPF28" s="15"/>
      <c r="OPG28" s="15"/>
      <c r="OPH28" s="15"/>
      <c r="OPI28" s="15"/>
      <c r="OPJ28" s="15"/>
      <c r="OPK28" s="15"/>
      <c r="OPL28" s="15"/>
      <c r="OPM28" s="15"/>
      <c r="OPN28" s="15"/>
      <c r="OPO28" s="15"/>
      <c r="OPP28" s="15"/>
      <c r="OPQ28" s="15"/>
      <c r="OPR28" s="15"/>
      <c r="OPS28" s="15"/>
      <c r="OPT28" s="15"/>
      <c r="OPU28" s="15"/>
      <c r="OPV28" s="15"/>
      <c r="OPW28" s="15"/>
      <c r="OPX28" s="15"/>
      <c r="OPY28" s="15"/>
      <c r="OPZ28" s="15"/>
      <c r="OQA28" s="15"/>
      <c r="OQB28" s="15"/>
      <c r="OQC28" s="15"/>
      <c r="OQD28" s="15"/>
      <c r="OQE28" s="15"/>
      <c r="OQF28" s="15"/>
      <c r="OQG28" s="15"/>
      <c r="OQH28" s="15"/>
      <c r="OQI28" s="15"/>
      <c r="OQJ28" s="15"/>
      <c r="OQK28" s="15"/>
      <c r="OQL28" s="15"/>
      <c r="OQM28" s="15"/>
      <c r="OQN28" s="15"/>
      <c r="OQO28" s="15"/>
      <c r="OQP28" s="15"/>
      <c r="OQQ28" s="15"/>
      <c r="OQR28" s="15"/>
      <c r="OQS28" s="15"/>
      <c r="OQT28" s="15"/>
      <c r="OQU28" s="15"/>
      <c r="OQV28" s="15"/>
      <c r="OQW28" s="15"/>
      <c r="OQX28" s="15"/>
      <c r="OQY28" s="15"/>
      <c r="OQZ28" s="15"/>
      <c r="ORA28" s="15"/>
      <c r="ORB28" s="15"/>
      <c r="ORC28" s="15"/>
      <c r="ORD28" s="15"/>
      <c r="ORE28" s="15"/>
      <c r="ORF28" s="15"/>
      <c r="ORG28" s="15"/>
      <c r="ORH28" s="15"/>
      <c r="ORI28" s="15"/>
      <c r="ORJ28" s="15"/>
      <c r="ORK28" s="15"/>
      <c r="ORL28" s="15"/>
      <c r="ORM28" s="15"/>
      <c r="ORN28" s="15"/>
      <c r="ORO28" s="15"/>
      <c r="ORP28" s="15"/>
      <c r="ORQ28" s="15"/>
      <c r="ORR28" s="15"/>
      <c r="ORS28" s="15"/>
      <c r="ORT28" s="15"/>
      <c r="ORU28" s="15"/>
      <c r="ORV28" s="15"/>
      <c r="ORW28" s="15"/>
      <c r="ORX28" s="15"/>
      <c r="ORY28" s="15"/>
      <c r="ORZ28" s="15"/>
      <c r="OSA28" s="15"/>
      <c r="OSB28" s="15"/>
      <c r="OSC28" s="15"/>
      <c r="OSD28" s="15"/>
      <c r="OSE28" s="15"/>
      <c r="OSF28" s="15"/>
      <c r="OSG28" s="15"/>
      <c r="OSH28" s="15"/>
      <c r="OSI28" s="15"/>
      <c r="OSJ28" s="15"/>
      <c r="OSK28" s="15"/>
      <c r="OSL28" s="15"/>
      <c r="OSM28" s="15"/>
      <c r="OSN28" s="15"/>
      <c r="OSO28" s="15"/>
      <c r="OSP28" s="15"/>
      <c r="OSQ28" s="15"/>
      <c r="OSR28" s="15"/>
      <c r="OSS28" s="15"/>
      <c r="OST28" s="15"/>
      <c r="OSU28" s="15"/>
      <c r="OSV28" s="15"/>
      <c r="OSW28" s="15"/>
      <c r="OSX28" s="15"/>
      <c r="OSY28" s="15"/>
      <c r="OSZ28" s="15"/>
      <c r="OTA28" s="15"/>
      <c r="OTB28" s="15"/>
      <c r="OTC28" s="15"/>
      <c r="OTD28" s="15"/>
      <c r="OTE28" s="15"/>
      <c r="OTF28" s="15"/>
      <c r="OTG28" s="15"/>
      <c r="OTH28" s="15"/>
      <c r="OTI28" s="15"/>
      <c r="OTJ28" s="15"/>
      <c r="OTK28" s="15"/>
      <c r="OTL28" s="15"/>
      <c r="OTM28" s="15"/>
      <c r="OTN28" s="15"/>
      <c r="OTO28" s="15"/>
      <c r="OTP28" s="15"/>
      <c r="OTQ28" s="15"/>
      <c r="OTR28" s="15"/>
      <c r="OTS28" s="15"/>
      <c r="OTT28" s="15"/>
      <c r="OTU28" s="15"/>
      <c r="OTV28" s="15"/>
      <c r="OTW28" s="15"/>
      <c r="OTX28" s="15"/>
      <c r="OTY28" s="15"/>
      <c r="OTZ28" s="15"/>
      <c r="OUA28" s="15"/>
      <c r="OUB28" s="15"/>
      <c r="OUC28" s="15"/>
      <c r="OUD28" s="15"/>
      <c r="OUE28" s="15"/>
      <c r="OUF28" s="15"/>
      <c r="OUG28" s="15"/>
      <c r="OUH28" s="15"/>
      <c r="OUI28" s="15"/>
      <c r="OUJ28" s="15"/>
      <c r="OUK28" s="15"/>
      <c r="OUL28" s="15"/>
      <c r="OUM28" s="15"/>
      <c r="OUN28" s="15"/>
      <c r="OUO28" s="15"/>
      <c r="OUP28" s="15"/>
      <c r="OUQ28" s="15"/>
      <c r="OUR28" s="15"/>
      <c r="OUS28" s="15"/>
      <c r="OUT28" s="15"/>
      <c r="OUU28" s="15"/>
      <c r="OUV28" s="15"/>
      <c r="OUW28" s="15"/>
      <c r="OUX28" s="15"/>
      <c r="OUY28" s="15"/>
      <c r="OUZ28" s="15"/>
      <c r="OVA28" s="15"/>
      <c r="OVB28" s="15"/>
      <c r="OVC28" s="15"/>
      <c r="OVD28" s="15"/>
      <c r="OVE28" s="15"/>
      <c r="OVF28" s="15"/>
      <c r="OVG28" s="15"/>
      <c r="OVH28" s="15"/>
      <c r="OVI28" s="15"/>
      <c r="OVJ28" s="15"/>
      <c r="OVK28" s="15"/>
      <c r="OVL28" s="15"/>
      <c r="OVM28" s="15"/>
      <c r="OVN28" s="15"/>
      <c r="OVO28" s="15"/>
      <c r="OVP28" s="15"/>
      <c r="OVQ28" s="15"/>
      <c r="OVR28" s="15"/>
      <c r="OVS28" s="15"/>
      <c r="OVT28" s="15"/>
      <c r="OVU28" s="15"/>
      <c r="OVV28" s="15"/>
      <c r="OVW28" s="15"/>
      <c r="OVX28" s="15"/>
      <c r="OVY28" s="15"/>
      <c r="OVZ28" s="15"/>
      <c r="OWA28" s="15"/>
      <c r="OWB28" s="15"/>
      <c r="OWC28" s="15"/>
      <c r="OWD28" s="15"/>
      <c r="OWE28" s="15"/>
      <c r="OWF28" s="15"/>
      <c r="OWG28" s="15"/>
      <c r="OWH28" s="15"/>
      <c r="OWI28" s="15"/>
      <c r="OWJ28" s="15"/>
      <c r="OWK28" s="15"/>
      <c r="OWL28" s="15"/>
      <c r="OWM28" s="15"/>
      <c r="OWN28" s="15"/>
      <c r="OWO28" s="15"/>
      <c r="OWP28" s="15"/>
      <c r="OWQ28" s="15"/>
      <c r="OWR28" s="15"/>
      <c r="OWS28" s="15"/>
      <c r="OWT28" s="15"/>
      <c r="OWU28" s="15"/>
      <c r="OWV28" s="15"/>
      <c r="OWW28" s="15"/>
      <c r="OWX28" s="15"/>
      <c r="OWY28" s="15"/>
      <c r="OWZ28" s="15"/>
      <c r="OXA28" s="15"/>
      <c r="OXB28" s="15"/>
      <c r="OXC28" s="15"/>
      <c r="OXD28" s="15"/>
      <c r="OXE28" s="15"/>
      <c r="OXF28" s="15"/>
      <c r="OXG28" s="15"/>
      <c r="OXH28" s="15"/>
      <c r="OXI28" s="15"/>
      <c r="OXJ28" s="15"/>
      <c r="OXK28" s="15"/>
      <c r="OXL28" s="15"/>
      <c r="OXM28" s="15"/>
      <c r="OXN28" s="15"/>
      <c r="OXO28" s="15"/>
      <c r="OXP28" s="15"/>
      <c r="OXQ28" s="15"/>
      <c r="OXR28" s="15"/>
      <c r="OXS28" s="15"/>
      <c r="OXT28" s="15"/>
      <c r="OXU28" s="15"/>
      <c r="OXV28" s="15"/>
      <c r="OXW28" s="15"/>
      <c r="OXX28" s="15"/>
      <c r="OXY28" s="15"/>
      <c r="OXZ28" s="15"/>
      <c r="OYA28" s="15"/>
      <c r="OYB28" s="15"/>
      <c r="OYC28" s="15"/>
      <c r="OYD28" s="15"/>
      <c r="OYE28" s="15"/>
      <c r="OYF28" s="15"/>
      <c r="OYG28" s="15"/>
      <c r="OYH28" s="15"/>
      <c r="OYI28" s="15"/>
      <c r="OYJ28" s="15"/>
      <c r="OYK28" s="15"/>
      <c r="OYL28" s="15"/>
      <c r="OYM28" s="15"/>
      <c r="OYN28" s="15"/>
      <c r="OYO28" s="15"/>
      <c r="OYP28" s="15"/>
      <c r="OYQ28" s="15"/>
      <c r="OYR28" s="15"/>
      <c r="OYS28" s="15"/>
      <c r="OYT28" s="15"/>
      <c r="OYU28" s="15"/>
      <c r="OYV28" s="15"/>
      <c r="OYW28" s="15"/>
      <c r="OYX28" s="15"/>
      <c r="OYY28" s="15"/>
      <c r="OYZ28" s="15"/>
      <c r="OZA28" s="15"/>
      <c r="OZB28" s="15"/>
      <c r="OZC28" s="15"/>
      <c r="OZD28" s="15"/>
      <c r="OZE28" s="15"/>
      <c r="OZF28" s="15"/>
      <c r="OZG28" s="15"/>
      <c r="OZH28" s="15"/>
      <c r="OZI28" s="15"/>
      <c r="OZJ28" s="15"/>
      <c r="OZK28" s="15"/>
      <c r="OZL28" s="15"/>
      <c r="OZM28" s="15"/>
      <c r="OZN28" s="15"/>
      <c r="OZO28" s="15"/>
      <c r="OZP28" s="15"/>
      <c r="OZQ28" s="15"/>
      <c r="OZR28" s="15"/>
      <c r="OZS28" s="15"/>
      <c r="OZT28" s="15"/>
      <c r="OZU28" s="15"/>
      <c r="OZV28" s="15"/>
      <c r="OZW28" s="15"/>
      <c r="OZX28" s="15"/>
      <c r="OZY28" s="15"/>
      <c r="OZZ28" s="15"/>
      <c r="PAA28" s="15"/>
      <c r="PAB28" s="15"/>
      <c r="PAC28" s="15"/>
      <c r="PAD28" s="15"/>
      <c r="PAE28" s="15"/>
      <c r="PAF28" s="15"/>
      <c r="PAG28" s="15"/>
      <c r="PAH28" s="15"/>
      <c r="PAI28" s="15"/>
      <c r="PAJ28" s="15"/>
      <c r="PAK28" s="15"/>
      <c r="PAL28" s="15"/>
      <c r="PAM28" s="15"/>
      <c r="PAN28" s="15"/>
      <c r="PAO28" s="15"/>
      <c r="PAP28" s="15"/>
      <c r="PAQ28" s="15"/>
      <c r="PAR28" s="15"/>
      <c r="PAS28" s="15"/>
      <c r="PAT28" s="15"/>
      <c r="PAU28" s="15"/>
      <c r="PAV28" s="15"/>
      <c r="PAW28" s="15"/>
      <c r="PAX28" s="15"/>
      <c r="PAY28" s="15"/>
      <c r="PAZ28" s="15"/>
      <c r="PBA28" s="15"/>
      <c r="PBB28" s="15"/>
      <c r="PBC28" s="15"/>
      <c r="PBD28" s="15"/>
      <c r="PBE28" s="15"/>
      <c r="PBF28" s="15"/>
      <c r="PBG28" s="15"/>
      <c r="PBH28" s="15"/>
      <c r="PBI28" s="15"/>
      <c r="PBJ28" s="15"/>
      <c r="PBK28" s="15"/>
      <c r="PBL28" s="15"/>
      <c r="PBM28" s="15"/>
      <c r="PBN28" s="15"/>
      <c r="PBO28" s="15"/>
      <c r="PBP28" s="15"/>
      <c r="PBQ28" s="15"/>
      <c r="PBR28" s="15"/>
      <c r="PBS28" s="15"/>
      <c r="PBT28" s="15"/>
      <c r="PBU28" s="15"/>
      <c r="PBV28" s="15"/>
      <c r="PBW28" s="15"/>
      <c r="PBX28" s="15"/>
      <c r="PBY28" s="15"/>
      <c r="PBZ28" s="15"/>
      <c r="PCA28" s="15"/>
      <c r="PCB28" s="15"/>
      <c r="PCC28" s="15"/>
      <c r="PCD28" s="15"/>
      <c r="PCE28" s="15"/>
      <c r="PCF28" s="15"/>
      <c r="PCG28" s="15"/>
      <c r="PCH28" s="15"/>
      <c r="PCI28" s="15"/>
      <c r="PCJ28" s="15"/>
      <c r="PCK28" s="15"/>
      <c r="PCL28" s="15"/>
      <c r="PCM28" s="15"/>
      <c r="PCN28" s="15"/>
      <c r="PCO28" s="15"/>
      <c r="PCP28" s="15"/>
      <c r="PCQ28" s="15"/>
      <c r="PCR28" s="15"/>
      <c r="PCS28" s="15"/>
      <c r="PCT28" s="15"/>
      <c r="PCU28" s="15"/>
      <c r="PCV28" s="15"/>
      <c r="PCW28" s="15"/>
      <c r="PCX28" s="15"/>
      <c r="PCY28" s="15"/>
      <c r="PCZ28" s="15"/>
      <c r="PDA28" s="15"/>
      <c r="PDB28" s="15"/>
      <c r="PDC28" s="15"/>
      <c r="PDD28" s="15"/>
      <c r="PDE28" s="15"/>
      <c r="PDF28" s="15"/>
      <c r="PDG28" s="15"/>
      <c r="PDH28" s="15"/>
      <c r="PDI28" s="15"/>
      <c r="PDJ28" s="15"/>
      <c r="PDK28" s="15"/>
      <c r="PDL28" s="15"/>
      <c r="PDM28" s="15"/>
      <c r="PDN28" s="15"/>
      <c r="PDO28" s="15"/>
      <c r="PDP28" s="15"/>
      <c r="PDQ28" s="15"/>
      <c r="PDR28" s="15"/>
      <c r="PDS28" s="15"/>
      <c r="PDT28" s="15"/>
      <c r="PDU28" s="15"/>
      <c r="PDV28" s="15"/>
      <c r="PDW28" s="15"/>
      <c r="PDX28" s="15"/>
      <c r="PDY28" s="15"/>
      <c r="PDZ28" s="15"/>
      <c r="PEA28" s="15"/>
      <c r="PEB28" s="15"/>
      <c r="PEC28" s="15"/>
      <c r="PED28" s="15"/>
      <c r="PEE28" s="15"/>
      <c r="PEF28" s="15"/>
      <c r="PEG28" s="15"/>
      <c r="PEH28" s="15"/>
      <c r="PEI28" s="15"/>
      <c r="PEJ28" s="15"/>
      <c r="PEK28" s="15"/>
      <c r="PEL28" s="15"/>
      <c r="PEM28" s="15"/>
      <c r="PEN28" s="15"/>
      <c r="PEO28" s="15"/>
      <c r="PEP28" s="15"/>
      <c r="PEQ28" s="15"/>
      <c r="PER28" s="15"/>
      <c r="PES28" s="15"/>
      <c r="PET28" s="15"/>
      <c r="PEU28" s="15"/>
      <c r="PEV28" s="15"/>
      <c r="PEW28" s="15"/>
      <c r="PEX28" s="15"/>
      <c r="PEY28" s="15"/>
      <c r="PEZ28" s="15"/>
      <c r="PFA28" s="15"/>
      <c r="PFB28" s="15"/>
      <c r="PFC28" s="15"/>
      <c r="PFD28" s="15"/>
      <c r="PFE28" s="15"/>
      <c r="PFF28" s="15"/>
      <c r="PFG28" s="15"/>
      <c r="PFH28" s="15"/>
      <c r="PFI28" s="15"/>
      <c r="PFJ28" s="15"/>
      <c r="PFK28" s="15"/>
      <c r="PFL28" s="15"/>
      <c r="PFM28" s="15"/>
      <c r="PFN28" s="15"/>
      <c r="PFO28" s="15"/>
      <c r="PFP28" s="15"/>
      <c r="PFQ28" s="15"/>
      <c r="PFR28" s="15"/>
      <c r="PFS28" s="15"/>
      <c r="PFT28" s="15"/>
      <c r="PFU28" s="15"/>
      <c r="PFV28" s="15"/>
      <c r="PFW28" s="15"/>
      <c r="PFX28" s="15"/>
      <c r="PFY28" s="15"/>
      <c r="PFZ28" s="15"/>
      <c r="PGA28" s="15"/>
      <c r="PGB28" s="15"/>
      <c r="PGC28" s="15"/>
      <c r="PGD28" s="15"/>
      <c r="PGE28" s="15"/>
      <c r="PGF28" s="15"/>
      <c r="PGG28" s="15"/>
      <c r="PGH28" s="15"/>
      <c r="PGI28" s="15"/>
      <c r="PGJ28" s="15"/>
      <c r="PGK28" s="15"/>
      <c r="PGL28" s="15"/>
      <c r="PGM28" s="15"/>
      <c r="PGN28" s="15"/>
      <c r="PGO28" s="15"/>
      <c r="PGP28" s="15"/>
      <c r="PGQ28" s="15"/>
      <c r="PGR28" s="15"/>
      <c r="PGS28" s="15"/>
      <c r="PGT28" s="15"/>
      <c r="PGU28" s="15"/>
      <c r="PGV28" s="15"/>
      <c r="PGW28" s="15"/>
      <c r="PGX28" s="15"/>
      <c r="PGY28" s="15"/>
      <c r="PGZ28" s="15"/>
      <c r="PHA28" s="15"/>
      <c r="PHB28" s="15"/>
      <c r="PHC28" s="15"/>
      <c r="PHD28" s="15"/>
      <c r="PHE28" s="15"/>
      <c r="PHF28" s="15"/>
      <c r="PHG28" s="15"/>
      <c r="PHH28" s="15"/>
      <c r="PHI28" s="15"/>
      <c r="PHJ28" s="15"/>
      <c r="PHK28" s="15"/>
      <c r="PHL28" s="15"/>
      <c r="PHM28" s="15"/>
      <c r="PHN28" s="15"/>
      <c r="PHO28" s="15"/>
      <c r="PHP28" s="15"/>
      <c r="PHQ28" s="15"/>
      <c r="PHR28" s="15"/>
      <c r="PHS28" s="15"/>
      <c r="PHT28" s="15"/>
      <c r="PHU28" s="15"/>
      <c r="PHV28" s="15"/>
      <c r="PHW28" s="15"/>
      <c r="PHX28" s="15"/>
      <c r="PHY28" s="15"/>
      <c r="PHZ28" s="15"/>
      <c r="PIA28" s="15"/>
      <c r="PIB28" s="15"/>
      <c r="PIC28" s="15"/>
      <c r="PID28" s="15"/>
      <c r="PIE28" s="15"/>
      <c r="PIF28" s="15"/>
      <c r="PIG28" s="15"/>
      <c r="PIH28" s="15"/>
      <c r="PII28" s="15"/>
      <c r="PIJ28" s="15"/>
      <c r="PIK28" s="15"/>
      <c r="PIL28" s="15"/>
      <c r="PIM28" s="15"/>
      <c r="PIN28" s="15"/>
      <c r="PIO28" s="15"/>
      <c r="PIP28" s="15"/>
      <c r="PIQ28" s="15"/>
      <c r="PIR28" s="15"/>
      <c r="PIS28" s="15"/>
      <c r="PIT28" s="15"/>
      <c r="PIU28" s="15"/>
      <c r="PIV28" s="15"/>
      <c r="PIW28" s="15"/>
      <c r="PIX28" s="15"/>
      <c r="PIY28" s="15"/>
      <c r="PIZ28" s="15"/>
      <c r="PJA28" s="15"/>
      <c r="PJB28" s="15"/>
      <c r="PJC28" s="15"/>
      <c r="PJD28" s="15"/>
      <c r="PJE28" s="15"/>
      <c r="PJF28" s="15"/>
      <c r="PJG28" s="15"/>
      <c r="PJH28" s="15"/>
      <c r="PJI28" s="15"/>
      <c r="PJJ28" s="15"/>
      <c r="PJK28" s="15"/>
      <c r="PJL28" s="15"/>
      <c r="PJM28" s="15"/>
      <c r="PJN28" s="15"/>
      <c r="PJO28" s="15"/>
      <c r="PJP28" s="15"/>
      <c r="PJQ28" s="15"/>
      <c r="PJR28" s="15"/>
      <c r="PJS28" s="15"/>
      <c r="PJT28" s="15"/>
      <c r="PJU28" s="15"/>
      <c r="PJV28" s="15"/>
      <c r="PJW28" s="15"/>
      <c r="PJX28" s="15"/>
      <c r="PJY28" s="15"/>
      <c r="PJZ28" s="15"/>
      <c r="PKA28" s="15"/>
      <c r="PKB28" s="15"/>
      <c r="PKC28" s="15"/>
      <c r="PKD28" s="15"/>
      <c r="PKE28" s="15"/>
      <c r="PKF28" s="15"/>
      <c r="PKG28" s="15"/>
      <c r="PKH28" s="15"/>
      <c r="PKI28" s="15"/>
      <c r="PKJ28" s="15"/>
      <c r="PKK28" s="15"/>
      <c r="PKL28" s="15"/>
      <c r="PKM28" s="15"/>
      <c r="PKN28" s="15"/>
      <c r="PKO28" s="15"/>
      <c r="PKP28" s="15"/>
      <c r="PKQ28" s="15"/>
      <c r="PKR28" s="15"/>
      <c r="PKS28" s="15"/>
      <c r="PKT28" s="15"/>
      <c r="PKU28" s="15"/>
      <c r="PKV28" s="15"/>
      <c r="PKW28" s="15"/>
      <c r="PKX28" s="15"/>
      <c r="PKY28" s="15"/>
      <c r="PKZ28" s="15"/>
      <c r="PLA28" s="15"/>
      <c r="PLB28" s="15"/>
      <c r="PLC28" s="15"/>
      <c r="PLD28" s="15"/>
      <c r="PLE28" s="15"/>
      <c r="PLF28" s="15"/>
      <c r="PLG28" s="15"/>
      <c r="PLH28" s="15"/>
      <c r="PLI28" s="15"/>
      <c r="PLJ28" s="15"/>
      <c r="PLK28" s="15"/>
      <c r="PLL28" s="15"/>
      <c r="PLM28" s="15"/>
      <c r="PLN28" s="15"/>
      <c r="PLO28" s="15"/>
      <c r="PLP28" s="15"/>
      <c r="PLQ28" s="15"/>
      <c r="PLR28" s="15"/>
      <c r="PLS28" s="15"/>
      <c r="PLT28" s="15"/>
      <c r="PLU28" s="15"/>
      <c r="PLV28" s="15"/>
      <c r="PLW28" s="15"/>
      <c r="PLX28" s="15"/>
      <c r="PLY28" s="15"/>
      <c r="PLZ28" s="15"/>
      <c r="PMA28" s="15"/>
      <c r="PMB28" s="15"/>
      <c r="PMC28" s="15"/>
      <c r="PMD28" s="15"/>
      <c r="PME28" s="15"/>
      <c r="PMF28" s="15"/>
      <c r="PMG28" s="15"/>
      <c r="PMH28" s="15"/>
      <c r="PMI28" s="15"/>
      <c r="PMJ28" s="15"/>
      <c r="PMK28" s="15"/>
      <c r="PML28" s="15"/>
      <c r="PMM28" s="15"/>
      <c r="PMN28" s="15"/>
      <c r="PMO28" s="15"/>
      <c r="PMP28" s="15"/>
      <c r="PMQ28" s="15"/>
      <c r="PMR28" s="15"/>
      <c r="PMS28" s="15"/>
      <c r="PMT28" s="15"/>
      <c r="PMU28" s="15"/>
      <c r="PMV28" s="15"/>
      <c r="PMW28" s="15"/>
      <c r="PMX28" s="15"/>
      <c r="PMY28" s="15"/>
      <c r="PMZ28" s="15"/>
      <c r="PNA28" s="15"/>
      <c r="PNB28" s="15"/>
      <c r="PNC28" s="15"/>
      <c r="PND28" s="15"/>
      <c r="PNE28" s="15"/>
      <c r="PNF28" s="15"/>
      <c r="PNG28" s="15"/>
      <c r="PNH28" s="15"/>
      <c r="PNI28" s="15"/>
      <c r="PNJ28" s="15"/>
      <c r="PNK28" s="15"/>
      <c r="PNL28" s="15"/>
      <c r="PNM28" s="15"/>
      <c r="PNN28" s="15"/>
      <c r="PNO28" s="15"/>
      <c r="PNP28" s="15"/>
      <c r="PNQ28" s="15"/>
      <c r="PNR28" s="15"/>
      <c r="PNS28" s="15"/>
      <c r="PNT28" s="15"/>
      <c r="PNU28" s="15"/>
      <c r="PNV28" s="15"/>
      <c r="PNW28" s="15"/>
      <c r="PNX28" s="15"/>
      <c r="PNY28" s="15"/>
      <c r="PNZ28" s="15"/>
      <c r="POA28" s="15"/>
      <c r="POB28" s="15"/>
      <c r="POC28" s="15"/>
      <c r="POD28" s="15"/>
      <c r="POE28" s="15"/>
      <c r="POF28" s="15"/>
      <c r="POG28" s="15"/>
      <c r="POH28" s="15"/>
      <c r="POI28" s="15"/>
      <c r="POJ28" s="15"/>
      <c r="POK28" s="15"/>
      <c r="POL28" s="15"/>
      <c r="POM28" s="15"/>
      <c r="PON28" s="15"/>
      <c r="POO28" s="15"/>
      <c r="POP28" s="15"/>
      <c r="POQ28" s="15"/>
      <c r="POR28" s="15"/>
      <c r="POS28" s="15"/>
      <c r="POT28" s="15"/>
      <c r="POU28" s="15"/>
      <c r="POV28" s="15"/>
      <c r="POW28" s="15"/>
      <c r="POX28" s="15"/>
      <c r="POY28" s="15"/>
      <c r="POZ28" s="15"/>
      <c r="PPA28" s="15"/>
      <c r="PPB28" s="15"/>
      <c r="PPC28" s="15"/>
      <c r="PPD28" s="15"/>
      <c r="PPE28" s="15"/>
      <c r="PPF28" s="15"/>
      <c r="PPG28" s="15"/>
      <c r="PPH28" s="15"/>
      <c r="PPI28" s="15"/>
      <c r="PPJ28" s="15"/>
      <c r="PPK28" s="15"/>
      <c r="PPL28" s="15"/>
      <c r="PPM28" s="15"/>
      <c r="PPN28" s="15"/>
      <c r="PPO28" s="15"/>
      <c r="PPP28" s="15"/>
      <c r="PPQ28" s="15"/>
      <c r="PPR28" s="15"/>
      <c r="PPS28" s="15"/>
      <c r="PPT28" s="15"/>
      <c r="PPU28" s="15"/>
      <c r="PPV28" s="15"/>
      <c r="PPW28" s="15"/>
      <c r="PPX28" s="15"/>
      <c r="PPY28" s="15"/>
      <c r="PPZ28" s="15"/>
      <c r="PQA28" s="15"/>
      <c r="PQB28" s="15"/>
      <c r="PQC28" s="15"/>
      <c r="PQD28" s="15"/>
      <c r="PQE28" s="15"/>
      <c r="PQF28" s="15"/>
      <c r="PQG28" s="15"/>
      <c r="PQH28" s="15"/>
      <c r="PQI28" s="15"/>
      <c r="PQJ28" s="15"/>
      <c r="PQK28" s="15"/>
      <c r="PQL28" s="15"/>
      <c r="PQM28" s="15"/>
      <c r="PQN28" s="15"/>
      <c r="PQO28" s="15"/>
      <c r="PQP28" s="15"/>
      <c r="PQQ28" s="15"/>
      <c r="PQR28" s="15"/>
      <c r="PQS28" s="15"/>
      <c r="PQT28" s="15"/>
      <c r="PQU28" s="15"/>
      <c r="PQV28" s="15"/>
      <c r="PQW28" s="15"/>
      <c r="PQX28" s="15"/>
      <c r="PQY28" s="15"/>
      <c r="PQZ28" s="15"/>
      <c r="PRA28" s="15"/>
      <c r="PRB28" s="15"/>
      <c r="PRC28" s="15"/>
      <c r="PRD28" s="15"/>
      <c r="PRE28" s="15"/>
      <c r="PRF28" s="15"/>
      <c r="PRG28" s="15"/>
      <c r="PRH28" s="15"/>
      <c r="PRI28" s="15"/>
      <c r="PRJ28" s="15"/>
      <c r="PRK28" s="15"/>
      <c r="PRL28" s="15"/>
      <c r="PRM28" s="15"/>
      <c r="PRN28" s="15"/>
      <c r="PRO28" s="15"/>
      <c r="PRP28" s="15"/>
      <c r="PRQ28" s="15"/>
      <c r="PRR28" s="15"/>
      <c r="PRS28" s="15"/>
      <c r="PRT28" s="15"/>
      <c r="PRU28" s="15"/>
      <c r="PRV28" s="15"/>
      <c r="PRW28" s="15"/>
      <c r="PRX28" s="15"/>
      <c r="PRY28" s="15"/>
      <c r="PRZ28" s="15"/>
      <c r="PSA28" s="15"/>
      <c r="PSB28" s="15"/>
      <c r="PSC28" s="15"/>
      <c r="PSD28" s="15"/>
      <c r="PSE28" s="15"/>
      <c r="PSF28" s="15"/>
      <c r="PSG28" s="15"/>
      <c r="PSH28" s="15"/>
      <c r="PSI28" s="15"/>
      <c r="PSJ28" s="15"/>
      <c r="PSK28" s="15"/>
      <c r="PSL28" s="15"/>
      <c r="PSM28" s="15"/>
      <c r="PSN28" s="15"/>
      <c r="PSO28" s="15"/>
      <c r="PSP28" s="15"/>
      <c r="PSQ28" s="15"/>
      <c r="PSR28" s="15"/>
      <c r="PSS28" s="15"/>
      <c r="PST28" s="15"/>
      <c r="PSU28" s="15"/>
      <c r="PSV28" s="15"/>
      <c r="PSW28" s="15"/>
      <c r="PSX28" s="15"/>
      <c r="PSY28" s="15"/>
      <c r="PSZ28" s="15"/>
      <c r="PTA28" s="15"/>
      <c r="PTB28" s="15"/>
      <c r="PTC28" s="15"/>
      <c r="PTD28" s="15"/>
      <c r="PTE28" s="15"/>
      <c r="PTF28" s="15"/>
      <c r="PTG28" s="15"/>
      <c r="PTH28" s="15"/>
      <c r="PTI28" s="15"/>
      <c r="PTJ28" s="15"/>
      <c r="PTK28" s="15"/>
      <c r="PTL28" s="15"/>
      <c r="PTM28" s="15"/>
      <c r="PTN28" s="15"/>
      <c r="PTO28" s="15"/>
      <c r="PTP28" s="15"/>
      <c r="PTQ28" s="15"/>
      <c r="PTR28" s="15"/>
      <c r="PTS28" s="15"/>
      <c r="PTT28" s="15"/>
      <c r="PTU28" s="15"/>
      <c r="PTV28" s="15"/>
      <c r="PTW28" s="15"/>
      <c r="PTX28" s="15"/>
      <c r="PTY28" s="15"/>
      <c r="PTZ28" s="15"/>
      <c r="PUA28" s="15"/>
      <c r="PUB28" s="15"/>
      <c r="PUC28" s="15"/>
      <c r="PUD28" s="15"/>
      <c r="PUE28" s="15"/>
      <c r="PUF28" s="15"/>
      <c r="PUG28" s="15"/>
      <c r="PUH28" s="15"/>
      <c r="PUI28" s="15"/>
      <c r="PUJ28" s="15"/>
      <c r="PUK28" s="15"/>
      <c r="PUL28" s="15"/>
      <c r="PUM28" s="15"/>
      <c r="PUN28" s="15"/>
      <c r="PUO28" s="15"/>
      <c r="PUP28" s="15"/>
      <c r="PUQ28" s="15"/>
      <c r="PUR28" s="15"/>
      <c r="PUS28" s="15"/>
      <c r="PUT28" s="15"/>
      <c r="PUU28" s="15"/>
      <c r="PUV28" s="15"/>
      <c r="PUW28" s="15"/>
      <c r="PUX28" s="15"/>
      <c r="PUY28" s="15"/>
      <c r="PUZ28" s="15"/>
      <c r="PVA28" s="15"/>
      <c r="PVB28" s="15"/>
      <c r="PVC28" s="15"/>
      <c r="PVD28" s="15"/>
      <c r="PVE28" s="15"/>
      <c r="PVF28" s="15"/>
      <c r="PVG28" s="15"/>
      <c r="PVH28" s="15"/>
      <c r="PVI28" s="15"/>
      <c r="PVJ28" s="15"/>
      <c r="PVK28" s="15"/>
      <c r="PVL28" s="15"/>
      <c r="PVM28" s="15"/>
      <c r="PVN28" s="15"/>
      <c r="PVO28" s="15"/>
      <c r="PVP28" s="15"/>
      <c r="PVQ28" s="15"/>
      <c r="PVR28" s="15"/>
      <c r="PVS28" s="15"/>
      <c r="PVT28" s="15"/>
      <c r="PVU28" s="15"/>
      <c r="PVV28" s="15"/>
      <c r="PVW28" s="15"/>
      <c r="PVX28" s="15"/>
      <c r="PVY28" s="15"/>
      <c r="PVZ28" s="15"/>
      <c r="PWA28" s="15"/>
      <c r="PWB28" s="15"/>
      <c r="PWC28" s="15"/>
      <c r="PWD28" s="15"/>
      <c r="PWE28" s="15"/>
      <c r="PWF28" s="15"/>
      <c r="PWG28" s="15"/>
      <c r="PWH28" s="15"/>
      <c r="PWI28" s="15"/>
      <c r="PWJ28" s="15"/>
      <c r="PWK28" s="15"/>
      <c r="PWL28" s="15"/>
      <c r="PWM28" s="15"/>
      <c r="PWN28" s="15"/>
      <c r="PWO28" s="15"/>
      <c r="PWP28" s="15"/>
      <c r="PWQ28" s="15"/>
      <c r="PWR28" s="15"/>
      <c r="PWS28" s="15"/>
      <c r="PWT28" s="15"/>
      <c r="PWU28" s="15"/>
      <c r="PWV28" s="15"/>
      <c r="PWW28" s="15"/>
      <c r="PWX28" s="15"/>
      <c r="PWY28" s="15"/>
      <c r="PWZ28" s="15"/>
      <c r="PXA28" s="15"/>
      <c r="PXB28" s="15"/>
      <c r="PXC28" s="15"/>
      <c r="PXD28" s="15"/>
      <c r="PXE28" s="15"/>
      <c r="PXF28" s="15"/>
      <c r="PXG28" s="15"/>
      <c r="PXH28" s="15"/>
      <c r="PXI28" s="15"/>
      <c r="PXJ28" s="15"/>
      <c r="PXK28" s="15"/>
      <c r="PXL28" s="15"/>
      <c r="PXM28" s="15"/>
      <c r="PXN28" s="15"/>
      <c r="PXO28" s="15"/>
      <c r="PXP28" s="15"/>
      <c r="PXQ28" s="15"/>
      <c r="PXR28" s="15"/>
      <c r="PXS28" s="15"/>
      <c r="PXT28" s="15"/>
      <c r="PXU28" s="15"/>
      <c r="PXV28" s="15"/>
      <c r="PXW28" s="15"/>
      <c r="PXX28" s="15"/>
      <c r="PXY28" s="15"/>
      <c r="PXZ28" s="15"/>
      <c r="PYA28" s="15"/>
      <c r="PYB28" s="15"/>
      <c r="PYC28" s="15"/>
      <c r="PYD28" s="15"/>
      <c r="PYE28" s="15"/>
      <c r="PYF28" s="15"/>
      <c r="PYG28" s="15"/>
      <c r="PYH28" s="15"/>
      <c r="PYI28" s="15"/>
      <c r="PYJ28" s="15"/>
      <c r="PYK28" s="15"/>
      <c r="PYL28" s="15"/>
      <c r="PYM28" s="15"/>
      <c r="PYN28" s="15"/>
      <c r="PYO28" s="15"/>
      <c r="PYP28" s="15"/>
      <c r="PYQ28" s="15"/>
      <c r="PYR28" s="15"/>
      <c r="PYS28" s="15"/>
      <c r="PYT28" s="15"/>
      <c r="PYU28" s="15"/>
      <c r="PYV28" s="15"/>
      <c r="PYW28" s="15"/>
      <c r="PYX28" s="15"/>
      <c r="PYY28" s="15"/>
      <c r="PYZ28" s="15"/>
      <c r="PZA28" s="15"/>
      <c r="PZB28" s="15"/>
      <c r="PZC28" s="15"/>
      <c r="PZD28" s="15"/>
      <c r="PZE28" s="15"/>
      <c r="PZF28" s="15"/>
      <c r="PZG28" s="15"/>
      <c r="PZH28" s="15"/>
      <c r="PZI28" s="15"/>
      <c r="PZJ28" s="15"/>
      <c r="PZK28" s="15"/>
      <c r="PZL28" s="15"/>
      <c r="PZM28" s="15"/>
      <c r="PZN28" s="15"/>
      <c r="PZO28" s="15"/>
      <c r="PZP28" s="15"/>
      <c r="PZQ28" s="15"/>
      <c r="PZR28" s="15"/>
      <c r="PZS28" s="15"/>
      <c r="PZT28" s="15"/>
      <c r="PZU28" s="15"/>
      <c r="PZV28" s="15"/>
      <c r="PZW28" s="15"/>
      <c r="PZX28" s="15"/>
      <c r="PZY28" s="15"/>
      <c r="PZZ28" s="15"/>
      <c r="QAA28" s="15"/>
      <c r="QAB28" s="15"/>
      <c r="QAC28" s="15"/>
      <c r="QAD28" s="15"/>
      <c r="QAE28" s="15"/>
      <c r="QAF28" s="15"/>
      <c r="QAG28" s="15"/>
      <c r="QAH28" s="15"/>
      <c r="QAI28" s="15"/>
      <c r="QAJ28" s="15"/>
      <c r="QAK28" s="15"/>
      <c r="QAL28" s="15"/>
      <c r="QAM28" s="15"/>
      <c r="QAN28" s="15"/>
      <c r="QAO28" s="15"/>
      <c r="QAP28" s="15"/>
      <c r="QAQ28" s="15"/>
      <c r="QAR28" s="15"/>
      <c r="QAS28" s="15"/>
      <c r="QAT28" s="15"/>
      <c r="QAU28" s="15"/>
      <c r="QAV28" s="15"/>
      <c r="QAW28" s="15"/>
      <c r="QAX28" s="15"/>
      <c r="QAY28" s="15"/>
      <c r="QAZ28" s="15"/>
      <c r="QBA28" s="15"/>
      <c r="QBB28" s="15"/>
      <c r="QBC28" s="15"/>
      <c r="QBD28" s="15"/>
      <c r="QBE28" s="15"/>
      <c r="QBF28" s="15"/>
      <c r="QBG28" s="15"/>
      <c r="QBH28" s="15"/>
      <c r="QBI28" s="15"/>
      <c r="QBJ28" s="15"/>
      <c r="QBK28" s="15"/>
      <c r="QBL28" s="15"/>
      <c r="QBM28" s="15"/>
      <c r="QBN28" s="15"/>
      <c r="QBO28" s="15"/>
      <c r="QBP28" s="15"/>
      <c r="QBQ28" s="15"/>
      <c r="QBR28" s="15"/>
      <c r="QBS28" s="15"/>
      <c r="QBT28" s="15"/>
      <c r="QBU28" s="15"/>
      <c r="QBV28" s="15"/>
      <c r="QBW28" s="15"/>
      <c r="QBX28" s="15"/>
      <c r="QBY28" s="15"/>
      <c r="QBZ28" s="15"/>
      <c r="QCA28" s="15"/>
      <c r="QCB28" s="15"/>
      <c r="QCC28" s="15"/>
      <c r="QCD28" s="15"/>
      <c r="QCE28" s="15"/>
      <c r="QCF28" s="15"/>
      <c r="QCG28" s="15"/>
      <c r="QCH28" s="15"/>
      <c r="QCI28" s="15"/>
      <c r="QCJ28" s="15"/>
      <c r="QCK28" s="15"/>
      <c r="QCL28" s="15"/>
      <c r="QCM28" s="15"/>
      <c r="QCN28" s="15"/>
      <c r="QCO28" s="15"/>
      <c r="QCP28" s="15"/>
      <c r="QCQ28" s="15"/>
      <c r="QCR28" s="15"/>
      <c r="QCS28" s="15"/>
      <c r="QCT28" s="15"/>
      <c r="QCU28" s="15"/>
      <c r="QCV28" s="15"/>
      <c r="QCW28" s="15"/>
      <c r="QCX28" s="15"/>
      <c r="QCY28" s="15"/>
      <c r="QCZ28" s="15"/>
      <c r="QDA28" s="15"/>
      <c r="QDB28" s="15"/>
      <c r="QDC28" s="15"/>
      <c r="QDD28" s="15"/>
      <c r="QDE28" s="15"/>
      <c r="QDF28" s="15"/>
      <c r="QDG28" s="15"/>
      <c r="QDH28" s="15"/>
      <c r="QDI28" s="15"/>
      <c r="QDJ28" s="15"/>
      <c r="QDK28" s="15"/>
      <c r="QDL28" s="15"/>
      <c r="QDM28" s="15"/>
      <c r="QDN28" s="15"/>
      <c r="QDO28" s="15"/>
      <c r="QDP28" s="15"/>
      <c r="QDQ28" s="15"/>
      <c r="QDR28" s="15"/>
      <c r="QDS28" s="15"/>
      <c r="QDT28" s="15"/>
      <c r="QDU28" s="15"/>
      <c r="QDV28" s="15"/>
      <c r="QDW28" s="15"/>
      <c r="QDX28" s="15"/>
      <c r="QDY28" s="15"/>
      <c r="QDZ28" s="15"/>
      <c r="QEA28" s="15"/>
      <c r="QEB28" s="15"/>
      <c r="QEC28" s="15"/>
      <c r="QED28" s="15"/>
      <c r="QEE28" s="15"/>
      <c r="QEF28" s="15"/>
      <c r="QEG28" s="15"/>
      <c r="QEH28" s="15"/>
      <c r="QEI28" s="15"/>
      <c r="QEJ28" s="15"/>
      <c r="QEK28" s="15"/>
      <c r="QEL28" s="15"/>
      <c r="QEM28" s="15"/>
      <c r="QEN28" s="15"/>
      <c r="QEO28" s="15"/>
      <c r="QEP28" s="15"/>
      <c r="QEQ28" s="15"/>
      <c r="QER28" s="15"/>
      <c r="QES28" s="15"/>
      <c r="QET28" s="15"/>
      <c r="QEU28" s="15"/>
      <c r="QEV28" s="15"/>
      <c r="QEW28" s="15"/>
      <c r="QEX28" s="15"/>
      <c r="QEY28" s="15"/>
      <c r="QEZ28" s="15"/>
      <c r="QFA28" s="15"/>
      <c r="QFB28" s="15"/>
      <c r="QFC28" s="15"/>
      <c r="QFD28" s="15"/>
      <c r="QFE28" s="15"/>
      <c r="QFF28" s="15"/>
      <c r="QFG28" s="15"/>
      <c r="QFH28" s="15"/>
      <c r="QFI28" s="15"/>
      <c r="QFJ28" s="15"/>
      <c r="QFK28" s="15"/>
      <c r="QFL28" s="15"/>
      <c r="QFM28" s="15"/>
      <c r="QFN28" s="15"/>
      <c r="QFO28" s="15"/>
      <c r="QFP28" s="15"/>
      <c r="QFQ28" s="15"/>
      <c r="QFR28" s="15"/>
      <c r="QFS28" s="15"/>
      <c r="QFT28" s="15"/>
      <c r="QFU28" s="15"/>
      <c r="QFV28" s="15"/>
      <c r="QFW28" s="15"/>
      <c r="QFX28" s="15"/>
      <c r="QFY28" s="15"/>
      <c r="QFZ28" s="15"/>
      <c r="QGA28" s="15"/>
      <c r="QGB28" s="15"/>
      <c r="QGC28" s="15"/>
      <c r="QGD28" s="15"/>
      <c r="QGE28" s="15"/>
      <c r="QGF28" s="15"/>
      <c r="QGG28" s="15"/>
      <c r="QGH28" s="15"/>
      <c r="QGI28" s="15"/>
      <c r="QGJ28" s="15"/>
      <c r="QGK28" s="15"/>
      <c r="QGL28" s="15"/>
      <c r="QGM28" s="15"/>
      <c r="QGN28" s="15"/>
      <c r="QGO28" s="15"/>
      <c r="QGP28" s="15"/>
      <c r="QGQ28" s="15"/>
      <c r="QGR28" s="15"/>
      <c r="QGS28" s="15"/>
      <c r="QGT28" s="15"/>
      <c r="QGU28" s="15"/>
      <c r="QGV28" s="15"/>
      <c r="QGW28" s="15"/>
      <c r="QGX28" s="15"/>
      <c r="QGY28" s="15"/>
      <c r="QGZ28" s="15"/>
      <c r="QHA28" s="15"/>
      <c r="QHB28" s="15"/>
      <c r="QHC28" s="15"/>
      <c r="QHD28" s="15"/>
      <c r="QHE28" s="15"/>
      <c r="QHF28" s="15"/>
      <c r="QHG28" s="15"/>
      <c r="QHH28" s="15"/>
      <c r="QHI28" s="15"/>
      <c r="QHJ28" s="15"/>
      <c r="QHK28" s="15"/>
      <c r="QHL28" s="15"/>
      <c r="QHM28" s="15"/>
      <c r="QHN28" s="15"/>
      <c r="QHO28" s="15"/>
      <c r="QHP28" s="15"/>
      <c r="QHQ28" s="15"/>
      <c r="QHR28" s="15"/>
      <c r="QHS28" s="15"/>
      <c r="QHT28" s="15"/>
      <c r="QHU28" s="15"/>
      <c r="QHV28" s="15"/>
      <c r="QHW28" s="15"/>
      <c r="QHX28" s="15"/>
      <c r="QHY28" s="15"/>
      <c r="QHZ28" s="15"/>
      <c r="QIA28" s="15"/>
      <c r="QIB28" s="15"/>
      <c r="QIC28" s="15"/>
      <c r="QID28" s="15"/>
      <c r="QIE28" s="15"/>
      <c r="QIF28" s="15"/>
      <c r="QIG28" s="15"/>
      <c r="QIH28" s="15"/>
      <c r="QII28" s="15"/>
      <c r="QIJ28" s="15"/>
      <c r="QIK28" s="15"/>
      <c r="QIL28" s="15"/>
      <c r="QIM28" s="15"/>
      <c r="QIN28" s="15"/>
      <c r="QIO28" s="15"/>
      <c r="QIP28" s="15"/>
      <c r="QIQ28" s="15"/>
      <c r="QIR28" s="15"/>
      <c r="QIS28" s="15"/>
      <c r="QIT28" s="15"/>
      <c r="QIU28" s="15"/>
      <c r="QIV28" s="15"/>
      <c r="QIW28" s="15"/>
      <c r="QIX28" s="15"/>
      <c r="QIY28" s="15"/>
      <c r="QIZ28" s="15"/>
      <c r="QJA28" s="15"/>
      <c r="QJB28" s="15"/>
      <c r="QJC28" s="15"/>
      <c r="QJD28" s="15"/>
      <c r="QJE28" s="15"/>
      <c r="QJF28" s="15"/>
      <c r="QJG28" s="15"/>
      <c r="QJH28" s="15"/>
      <c r="QJI28" s="15"/>
      <c r="QJJ28" s="15"/>
      <c r="QJK28" s="15"/>
      <c r="QJL28" s="15"/>
      <c r="QJM28" s="15"/>
      <c r="QJN28" s="15"/>
      <c r="QJO28" s="15"/>
      <c r="QJP28" s="15"/>
      <c r="QJQ28" s="15"/>
      <c r="QJR28" s="15"/>
      <c r="QJS28" s="15"/>
      <c r="QJT28" s="15"/>
      <c r="QJU28" s="15"/>
      <c r="QJV28" s="15"/>
      <c r="QJW28" s="15"/>
      <c r="QJX28" s="15"/>
      <c r="QJY28" s="15"/>
      <c r="QJZ28" s="15"/>
      <c r="QKA28" s="15"/>
      <c r="QKB28" s="15"/>
      <c r="QKC28" s="15"/>
      <c r="QKD28" s="15"/>
      <c r="QKE28" s="15"/>
      <c r="QKF28" s="15"/>
      <c r="QKG28" s="15"/>
      <c r="QKH28" s="15"/>
      <c r="QKI28" s="15"/>
      <c r="QKJ28" s="15"/>
      <c r="QKK28" s="15"/>
      <c r="QKL28" s="15"/>
      <c r="QKM28" s="15"/>
      <c r="QKN28" s="15"/>
      <c r="QKO28" s="15"/>
      <c r="QKP28" s="15"/>
      <c r="QKQ28" s="15"/>
      <c r="QKR28" s="15"/>
      <c r="QKS28" s="15"/>
      <c r="QKT28" s="15"/>
      <c r="QKU28" s="15"/>
      <c r="QKV28" s="15"/>
      <c r="QKW28" s="15"/>
      <c r="QKX28" s="15"/>
      <c r="QKY28" s="15"/>
      <c r="QKZ28" s="15"/>
      <c r="QLA28" s="15"/>
      <c r="QLB28" s="15"/>
      <c r="QLC28" s="15"/>
      <c r="QLD28" s="15"/>
      <c r="QLE28" s="15"/>
      <c r="QLF28" s="15"/>
      <c r="QLG28" s="15"/>
      <c r="QLH28" s="15"/>
      <c r="QLI28" s="15"/>
      <c r="QLJ28" s="15"/>
      <c r="QLK28" s="15"/>
      <c r="QLL28" s="15"/>
      <c r="QLM28" s="15"/>
      <c r="QLN28" s="15"/>
      <c r="QLO28" s="15"/>
      <c r="QLP28" s="15"/>
      <c r="QLQ28" s="15"/>
      <c r="QLR28" s="15"/>
      <c r="QLS28" s="15"/>
      <c r="QLT28" s="15"/>
      <c r="QLU28" s="15"/>
      <c r="QLV28" s="15"/>
      <c r="QLW28" s="15"/>
      <c r="QLX28" s="15"/>
      <c r="QLY28" s="15"/>
      <c r="QLZ28" s="15"/>
      <c r="QMA28" s="15"/>
      <c r="QMB28" s="15"/>
      <c r="QMC28" s="15"/>
      <c r="QMD28" s="15"/>
      <c r="QME28" s="15"/>
      <c r="QMF28" s="15"/>
      <c r="QMG28" s="15"/>
      <c r="QMH28" s="15"/>
      <c r="QMI28" s="15"/>
      <c r="QMJ28" s="15"/>
      <c r="QMK28" s="15"/>
      <c r="QML28" s="15"/>
      <c r="QMM28" s="15"/>
      <c r="QMN28" s="15"/>
      <c r="QMO28" s="15"/>
      <c r="QMP28" s="15"/>
      <c r="QMQ28" s="15"/>
      <c r="QMR28" s="15"/>
      <c r="QMS28" s="15"/>
      <c r="QMT28" s="15"/>
      <c r="QMU28" s="15"/>
      <c r="QMV28" s="15"/>
      <c r="QMW28" s="15"/>
      <c r="QMX28" s="15"/>
      <c r="QMY28" s="15"/>
      <c r="QMZ28" s="15"/>
      <c r="QNA28" s="15"/>
      <c r="QNB28" s="15"/>
      <c r="QNC28" s="15"/>
      <c r="QND28" s="15"/>
      <c r="QNE28" s="15"/>
      <c r="QNF28" s="15"/>
      <c r="QNG28" s="15"/>
      <c r="QNH28" s="15"/>
      <c r="QNI28" s="15"/>
      <c r="QNJ28" s="15"/>
      <c r="QNK28" s="15"/>
      <c r="QNL28" s="15"/>
      <c r="QNM28" s="15"/>
      <c r="QNN28" s="15"/>
      <c r="QNO28" s="15"/>
      <c r="QNP28" s="15"/>
      <c r="QNQ28" s="15"/>
      <c r="QNR28" s="15"/>
      <c r="QNS28" s="15"/>
      <c r="QNT28" s="15"/>
      <c r="QNU28" s="15"/>
      <c r="QNV28" s="15"/>
      <c r="QNW28" s="15"/>
      <c r="QNX28" s="15"/>
      <c r="QNY28" s="15"/>
      <c r="QNZ28" s="15"/>
      <c r="QOA28" s="15"/>
      <c r="QOB28" s="15"/>
      <c r="QOC28" s="15"/>
      <c r="QOD28" s="15"/>
      <c r="QOE28" s="15"/>
      <c r="QOF28" s="15"/>
      <c r="QOG28" s="15"/>
      <c r="QOH28" s="15"/>
      <c r="QOI28" s="15"/>
      <c r="QOJ28" s="15"/>
      <c r="QOK28" s="15"/>
      <c r="QOL28" s="15"/>
      <c r="QOM28" s="15"/>
      <c r="QON28" s="15"/>
      <c r="QOO28" s="15"/>
      <c r="QOP28" s="15"/>
      <c r="QOQ28" s="15"/>
      <c r="QOR28" s="15"/>
      <c r="QOS28" s="15"/>
      <c r="QOT28" s="15"/>
      <c r="QOU28" s="15"/>
      <c r="QOV28" s="15"/>
      <c r="QOW28" s="15"/>
      <c r="QOX28" s="15"/>
      <c r="QOY28" s="15"/>
      <c r="QOZ28" s="15"/>
      <c r="QPA28" s="15"/>
      <c r="QPB28" s="15"/>
      <c r="QPC28" s="15"/>
      <c r="QPD28" s="15"/>
      <c r="QPE28" s="15"/>
      <c r="QPF28" s="15"/>
      <c r="QPG28" s="15"/>
      <c r="QPH28" s="15"/>
      <c r="QPI28" s="15"/>
      <c r="QPJ28" s="15"/>
      <c r="QPK28" s="15"/>
      <c r="QPL28" s="15"/>
      <c r="QPM28" s="15"/>
      <c r="QPN28" s="15"/>
      <c r="QPO28" s="15"/>
      <c r="QPP28" s="15"/>
      <c r="QPQ28" s="15"/>
      <c r="QPR28" s="15"/>
      <c r="QPS28" s="15"/>
      <c r="QPT28" s="15"/>
      <c r="QPU28" s="15"/>
      <c r="QPV28" s="15"/>
      <c r="QPW28" s="15"/>
      <c r="QPX28" s="15"/>
      <c r="QPY28" s="15"/>
      <c r="QPZ28" s="15"/>
      <c r="QQA28" s="15"/>
      <c r="QQB28" s="15"/>
      <c r="QQC28" s="15"/>
      <c r="QQD28" s="15"/>
      <c r="QQE28" s="15"/>
      <c r="QQF28" s="15"/>
      <c r="QQG28" s="15"/>
      <c r="QQH28" s="15"/>
      <c r="QQI28" s="15"/>
      <c r="QQJ28" s="15"/>
      <c r="QQK28" s="15"/>
      <c r="QQL28" s="15"/>
      <c r="QQM28" s="15"/>
      <c r="QQN28" s="15"/>
      <c r="QQO28" s="15"/>
      <c r="QQP28" s="15"/>
      <c r="QQQ28" s="15"/>
      <c r="QQR28" s="15"/>
      <c r="QQS28" s="15"/>
      <c r="QQT28" s="15"/>
      <c r="QQU28" s="15"/>
      <c r="QQV28" s="15"/>
      <c r="QQW28" s="15"/>
      <c r="QQX28" s="15"/>
      <c r="QQY28" s="15"/>
      <c r="QQZ28" s="15"/>
      <c r="QRA28" s="15"/>
      <c r="QRB28" s="15"/>
      <c r="QRC28" s="15"/>
      <c r="QRD28" s="15"/>
      <c r="QRE28" s="15"/>
      <c r="QRF28" s="15"/>
      <c r="QRG28" s="15"/>
      <c r="QRH28" s="15"/>
      <c r="QRI28" s="15"/>
      <c r="QRJ28" s="15"/>
      <c r="QRK28" s="15"/>
      <c r="QRL28" s="15"/>
      <c r="QRM28" s="15"/>
      <c r="QRN28" s="15"/>
      <c r="QRO28" s="15"/>
      <c r="QRP28" s="15"/>
      <c r="QRQ28" s="15"/>
      <c r="QRR28" s="15"/>
      <c r="QRS28" s="15"/>
      <c r="QRT28" s="15"/>
      <c r="QRU28" s="15"/>
      <c r="QRV28" s="15"/>
      <c r="QRW28" s="15"/>
      <c r="QRX28" s="15"/>
      <c r="QRY28" s="15"/>
      <c r="QRZ28" s="15"/>
      <c r="QSA28" s="15"/>
      <c r="QSB28" s="15"/>
      <c r="QSC28" s="15"/>
      <c r="QSD28" s="15"/>
      <c r="QSE28" s="15"/>
      <c r="QSF28" s="15"/>
      <c r="QSG28" s="15"/>
      <c r="QSH28" s="15"/>
      <c r="QSI28" s="15"/>
      <c r="QSJ28" s="15"/>
      <c r="QSK28" s="15"/>
      <c r="QSL28" s="15"/>
      <c r="QSM28" s="15"/>
      <c r="QSN28" s="15"/>
      <c r="QSO28" s="15"/>
      <c r="QSP28" s="15"/>
      <c r="QSQ28" s="15"/>
      <c r="QSR28" s="15"/>
      <c r="QSS28" s="15"/>
      <c r="QST28" s="15"/>
      <c r="QSU28" s="15"/>
      <c r="QSV28" s="15"/>
      <c r="QSW28" s="15"/>
      <c r="QSX28" s="15"/>
      <c r="QSY28" s="15"/>
      <c r="QSZ28" s="15"/>
      <c r="QTA28" s="15"/>
      <c r="QTB28" s="15"/>
      <c r="QTC28" s="15"/>
      <c r="QTD28" s="15"/>
      <c r="QTE28" s="15"/>
      <c r="QTF28" s="15"/>
      <c r="QTG28" s="15"/>
      <c r="QTH28" s="15"/>
      <c r="QTI28" s="15"/>
      <c r="QTJ28" s="15"/>
      <c r="QTK28" s="15"/>
      <c r="QTL28" s="15"/>
      <c r="QTM28" s="15"/>
      <c r="QTN28" s="15"/>
      <c r="QTO28" s="15"/>
      <c r="QTP28" s="15"/>
      <c r="QTQ28" s="15"/>
      <c r="QTR28" s="15"/>
      <c r="QTS28" s="15"/>
      <c r="QTT28" s="15"/>
      <c r="QTU28" s="15"/>
      <c r="QTV28" s="15"/>
      <c r="QTW28" s="15"/>
      <c r="QTX28" s="15"/>
      <c r="QTY28" s="15"/>
      <c r="QTZ28" s="15"/>
      <c r="QUA28" s="15"/>
      <c r="QUB28" s="15"/>
      <c r="QUC28" s="15"/>
      <c r="QUD28" s="15"/>
      <c r="QUE28" s="15"/>
      <c r="QUF28" s="15"/>
      <c r="QUG28" s="15"/>
      <c r="QUH28" s="15"/>
      <c r="QUI28" s="15"/>
      <c r="QUJ28" s="15"/>
      <c r="QUK28" s="15"/>
      <c r="QUL28" s="15"/>
      <c r="QUM28" s="15"/>
      <c r="QUN28" s="15"/>
      <c r="QUO28" s="15"/>
      <c r="QUP28" s="15"/>
      <c r="QUQ28" s="15"/>
      <c r="QUR28" s="15"/>
      <c r="QUS28" s="15"/>
      <c r="QUT28" s="15"/>
      <c r="QUU28" s="15"/>
      <c r="QUV28" s="15"/>
      <c r="QUW28" s="15"/>
      <c r="QUX28" s="15"/>
      <c r="QUY28" s="15"/>
      <c r="QUZ28" s="15"/>
      <c r="QVA28" s="15"/>
      <c r="QVB28" s="15"/>
      <c r="QVC28" s="15"/>
      <c r="QVD28" s="15"/>
      <c r="QVE28" s="15"/>
      <c r="QVF28" s="15"/>
      <c r="QVG28" s="15"/>
      <c r="QVH28" s="15"/>
      <c r="QVI28" s="15"/>
      <c r="QVJ28" s="15"/>
      <c r="QVK28" s="15"/>
      <c r="QVL28" s="15"/>
      <c r="QVM28" s="15"/>
      <c r="QVN28" s="15"/>
      <c r="QVO28" s="15"/>
      <c r="QVP28" s="15"/>
      <c r="QVQ28" s="15"/>
      <c r="QVR28" s="15"/>
      <c r="QVS28" s="15"/>
      <c r="QVT28" s="15"/>
      <c r="QVU28" s="15"/>
      <c r="QVV28" s="15"/>
      <c r="QVW28" s="15"/>
      <c r="QVX28" s="15"/>
      <c r="QVY28" s="15"/>
      <c r="QVZ28" s="15"/>
      <c r="QWA28" s="15"/>
      <c r="QWB28" s="15"/>
      <c r="QWC28" s="15"/>
      <c r="QWD28" s="15"/>
      <c r="QWE28" s="15"/>
      <c r="QWF28" s="15"/>
      <c r="QWG28" s="15"/>
      <c r="QWH28" s="15"/>
      <c r="QWI28" s="15"/>
      <c r="QWJ28" s="15"/>
      <c r="QWK28" s="15"/>
      <c r="QWL28" s="15"/>
      <c r="QWM28" s="15"/>
      <c r="QWN28" s="15"/>
      <c r="QWO28" s="15"/>
      <c r="QWP28" s="15"/>
      <c r="QWQ28" s="15"/>
      <c r="QWR28" s="15"/>
      <c r="QWS28" s="15"/>
      <c r="QWT28" s="15"/>
      <c r="QWU28" s="15"/>
      <c r="QWV28" s="15"/>
      <c r="QWW28" s="15"/>
      <c r="QWX28" s="15"/>
      <c r="QWY28" s="15"/>
      <c r="QWZ28" s="15"/>
      <c r="QXA28" s="15"/>
      <c r="QXB28" s="15"/>
      <c r="QXC28" s="15"/>
      <c r="QXD28" s="15"/>
      <c r="QXE28" s="15"/>
      <c r="QXF28" s="15"/>
      <c r="QXG28" s="15"/>
      <c r="QXH28" s="15"/>
      <c r="QXI28" s="15"/>
      <c r="QXJ28" s="15"/>
      <c r="QXK28" s="15"/>
      <c r="QXL28" s="15"/>
      <c r="QXM28" s="15"/>
      <c r="QXN28" s="15"/>
      <c r="QXO28" s="15"/>
      <c r="QXP28" s="15"/>
      <c r="QXQ28" s="15"/>
      <c r="QXR28" s="15"/>
      <c r="QXS28" s="15"/>
      <c r="QXT28" s="15"/>
      <c r="QXU28" s="15"/>
      <c r="QXV28" s="15"/>
      <c r="QXW28" s="15"/>
      <c r="QXX28" s="15"/>
      <c r="QXY28" s="15"/>
      <c r="QXZ28" s="15"/>
      <c r="QYA28" s="15"/>
      <c r="QYB28" s="15"/>
      <c r="QYC28" s="15"/>
      <c r="QYD28" s="15"/>
      <c r="QYE28" s="15"/>
      <c r="QYF28" s="15"/>
      <c r="QYG28" s="15"/>
      <c r="QYH28" s="15"/>
      <c r="QYI28" s="15"/>
      <c r="QYJ28" s="15"/>
      <c r="QYK28" s="15"/>
      <c r="QYL28" s="15"/>
      <c r="QYM28" s="15"/>
      <c r="QYN28" s="15"/>
      <c r="QYO28" s="15"/>
      <c r="QYP28" s="15"/>
      <c r="QYQ28" s="15"/>
      <c r="QYR28" s="15"/>
      <c r="QYS28" s="15"/>
      <c r="QYT28" s="15"/>
      <c r="QYU28" s="15"/>
      <c r="QYV28" s="15"/>
      <c r="QYW28" s="15"/>
      <c r="QYX28" s="15"/>
      <c r="QYY28" s="15"/>
      <c r="QYZ28" s="15"/>
      <c r="QZA28" s="15"/>
      <c r="QZB28" s="15"/>
      <c r="QZC28" s="15"/>
      <c r="QZD28" s="15"/>
      <c r="QZE28" s="15"/>
      <c r="QZF28" s="15"/>
      <c r="QZG28" s="15"/>
      <c r="QZH28" s="15"/>
      <c r="QZI28" s="15"/>
      <c r="QZJ28" s="15"/>
      <c r="QZK28" s="15"/>
      <c r="QZL28" s="15"/>
      <c r="QZM28" s="15"/>
      <c r="QZN28" s="15"/>
      <c r="QZO28" s="15"/>
      <c r="QZP28" s="15"/>
      <c r="QZQ28" s="15"/>
      <c r="QZR28" s="15"/>
      <c r="QZS28" s="15"/>
      <c r="QZT28" s="15"/>
      <c r="QZU28" s="15"/>
      <c r="QZV28" s="15"/>
      <c r="QZW28" s="15"/>
      <c r="QZX28" s="15"/>
      <c r="QZY28" s="15"/>
      <c r="QZZ28" s="15"/>
      <c r="RAA28" s="15"/>
      <c r="RAB28" s="15"/>
      <c r="RAC28" s="15"/>
      <c r="RAD28" s="15"/>
      <c r="RAE28" s="15"/>
      <c r="RAF28" s="15"/>
      <c r="RAG28" s="15"/>
      <c r="RAH28" s="15"/>
      <c r="RAI28" s="15"/>
      <c r="RAJ28" s="15"/>
      <c r="RAK28" s="15"/>
      <c r="RAL28" s="15"/>
      <c r="RAM28" s="15"/>
      <c r="RAN28" s="15"/>
      <c r="RAO28" s="15"/>
      <c r="RAP28" s="15"/>
      <c r="RAQ28" s="15"/>
      <c r="RAR28" s="15"/>
      <c r="RAS28" s="15"/>
      <c r="RAT28" s="15"/>
      <c r="RAU28" s="15"/>
      <c r="RAV28" s="15"/>
      <c r="RAW28" s="15"/>
      <c r="RAX28" s="15"/>
      <c r="RAY28" s="15"/>
      <c r="RAZ28" s="15"/>
      <c r="RBA28" s="15"/>
      <c r="RBB28" s="15"/>
      <c r="RBC28" s="15"/>
      <c r="RBD28" s="15"/>
      <c r="RBE28" s="15"/>
      <c r="RBF28" s="15"/>
      <c r="RBG28" s="15"/>
      <c r="RBH28" s="15"/>
      <c r="RBI28" s="15"/>
      <c r="RBJ28" s="15"/>
      <c r="RBK28" s="15"/>
      <c r="RBL28" s="15"/>
      <c r="RBM28" s="15"/>
      <c r="RBN28" s="15"/>
      <c r="RBO28" s="15"/>
      <c r="RBP28" s="15"/>
      <c r="RBQ28" s="15"/>
      <c r="RBR28" s="15"/>
      <c r="RBS28" s="15"/>
      <c r="RBT28" s="15"/>
      <c r="RBU28" s="15"/>
      <c r="RBV28" s="15"/>
      <c r="RBW28" s="15"/>
      <c r="RBX28" s="15"/>
      <c r="RBY28" s="15"/>
      <c r="RBZ28" s="15"/>
      <c r="RCA28" s="15"/>
      <c r="RCB28" s="15"/>
      <c r="RCC28" s="15"/>
      <c r="RCD28" s="15"/>
      <c r="RCE28" s="15"/>
      <c r="RCF28" s="15"/>
      <c r="RCG28" s="15"/>
      <c r="RCH28" s="15"/>
      <c r="RCI28" s="15"/>
      <c r="RCJ28" s="15"/>
      <c r="RCK28" s="15"/>
      <c r="RCL28" s="15"/>
      <c r="RCM28" s="15"/>
      <c r="RCN28" s="15"/>
      <c r="RCO28" s="15"/>
      <c r="RCP28" s="15"/>
      <c r="RCQ28" s="15"/>
      <c r="RCR28" s="15"/>
      <c r="RCS28" s="15"/>
      <c r="RCT28" s="15"/>
      <c r="RCU28" s="15"/>
      <c r="RCV28" s="15"/>
      <c r="RCW28" s="15"/>
      <c r="RCX28" s="15"/>
      <c r="RCY28" s="15"/>
      <c r="RCZ28" s="15"/>
      <c r="RDA28" s="15"/>
      <c r="RDB28" s="15"/>
      <c r="RDC28" s="15"/>
      <c r="RDD28" s="15"/>
      <c r="RDE28" s="15"/>
      <c r="RDF28" s="15"/>
      <c r="RDG28" s="15"/>
      <c r="RDH28" s="15"/>
      <c r="RDI28" s="15"/>
      <c r="RDJ28" s="15"/>
      <c r="RDK28" s="15"/>
      <c r="RDL28" s="15"/>
      <c r="RDM28" s="15"/>
      <c r="RDN28" s="15"/>
      <c r="RDO28" s="15"/>
      <c r="RDP28" s="15"/>
      <c r="RDQ28" s="15"/>
      <c r="RDR28" s="15"/>
      <c r="RDS28" s="15"/>
      <c r="RDT28" s="15"/>
      <c r="RDU28" s="15"/>
      <c r="RDV28" s="15"/>
      <c r="RDW28" s="15"/>
      <c r="RDX28" s="15"/>
      <c r="RDY28" s="15"/>
      <c r="RDZ28" s="15"/>
      <c r="REA28" s="15"/>
      <c r="REB28" s="15"/>
      <c r="REC28" s="15"/>
      <c r="RED28" s="15"/>
      <c r="REE28" s="15"/>
      <c r="REF28" s="15"/>
      <c r="REG28" s="15"/>
      <c r="REH28" s="15"/>
      <c r="REI28" s="15"/>
      <c r="REJ28" s="15"/>
      <c r="REK28" s="15"/>
      <c r="REL28" s="15"/>
      <c r="REM28" s="15"/>
      <c r="REN28" s="15"/>
      <c r="REO28" s="15"/>
      <c r="REP28" s="15"/>
      <c r="REQ28" s="15"/>
      <c r="RER28" s="15"/>
      <c r="RES28" s="15"/>
      <c r="RET28" s="15"/>
      <c r="REU28" s="15"/>
      <c r="REV28" s="15"/>
      <c r="REW28" s="15"/>
      <c r="REX28" s="15"/>
      <c r="REY28" s="15"/>
      <c r="REZ28" s="15"/>
      <c r="RFA28" s="15"/>
      <c r="RFB28" s="15"/>
      <c r="RFC28" s="15"/>
      <c r="RFD28" s="15"/>
      <c r="RFE28" s="15"/>
      <c r="RFF28" s="15"/>
      <c r="RFG28" s="15"/>
      <c r="RFH28" s="15"/>
      <c r="RFI28" s="15"/>
      <c r="RFJ28" s="15"/>
      <c r="RFK28" s="15"/>
      <c r="RFL28" s="15"/>
      <c r="RFM28" s="15"/>
      <c r="RFN28" s="15"/>
      <c r="RFO28" s="15"/>
      <c r="RFP28" s="15"/>
      <c r="RFQ28" s="15"/>
      <c r="RFR28" s="15"/>
      <c r="RFS28" s="15"/>
      <c r="RFT28" s="15"/>
      <c r="RFU28" s="15"/>
      <c r="RFV28" s="15"/>
      <c r="RFW28" s="15"/>
      <c r="RFX28" s="15"/>
      <c r="RFY28" s="15"/>
      <c r="RFZ28" s="15"/>
      <c r="RGA28" s="15"/>
      <c r="RGB28" s="15"/>
      <c r="RGC28" s="15"/>
      <c r="RGD28" s="15"/>
      <c r="RGE28" s="15"/>
      <c r="RGF28" s="15"/>
      <c r="RGG28" s="15"/>
      <c r="RGH28" s="15"/>
      <c r="RGI28" s="15"/>
      <c r="RGJ28" s="15"/>
      <c r="RGK28" s="15"/>
      <c r="RGL28" s="15"/>
      <c r="RGM28" s="15"/>
      <c r="RGN28" s="15"/>
      <c r="RGO28" s="15"/>
      <c r="RGP28" s="15"/>
      <c r="RGQ28" s="15"/>
      <c r="RGR28" s="15"/>
      <c r="RGS28" s="15"/>
      <c r="RGT28" s="15"/>
      <c r="RGU28" s="15"/>
      <c r="RGV28" s="15"/>
      <c r="RGW28" s="15"/>
      <c r="RGX28" s="15"/>
      <c r="RGY28" s="15"/>
      <c r="RGZ28" s="15"/>
      <c r="RHA28" s="15"/>
      <c r="RHB28" s="15"/>
      <c r="RHC28" s="15"/>
      <c r="RHD28" s="15"/>
      <c r="RHE28" s="15"/>
      <c r="RHF28" s="15"/>
      <c r="RHG28" s="15"/>
      <c r="RHH28" s="15"/>
      <c r="RHI28" s="15"/>
      <c r="RHJ28" s="15"/>
      <c r="RHK28" s="15"/>
      <c r="RHL28" s="15"/>
      <c r="RHM28" s="15"/>
      <c r="RHN28" s="15"/>
      <c r="RHO28" s="15"/>
      <c r="RHP28" s="15"/>
      <c r="RHQ28" s="15"/>
      <c r="RHR28" s="15"/>
      <c r="RHS28" s="15"/>
      <c r="RHT28" s="15"/>
      <c r="RHU28" s="15"/>
      <c r="RHV28" s="15"/>
      <c r="RHW28" s="15"/>
      <c r="RHX28" s="15"/>
      <c r="RHY28" s="15"/>
      <c r="RHZ28" s="15"/>
      <c r="RIA28" s="15"/>
      <c r="RIB28" s="15"/>
      <c r="RIC28" s="15"/>
      <c r="RID28" s="15"/>
      <c r="RIE28" s="15"/>
      <c r="RIF28" s="15"/>
      <c r="RIG28" s="15"/>
      <c r="RIH28" s="15"/>
      <c r="RII28" s="15"/>
      <c r="RIJ28" s="15"/>
      <c r="RIK28" s="15"/>
      <c r="RIL28" s="15"/>
      <c r="RIM28" s="15"/>
      <c r="RIN28" s="15"/>
      <c r="RIO28" s="15"/>
      <c r="RIP28" s="15"/>
      <c r="RIQ28" s="15"/>
      <c r="RIR28" s="15"/>
      <c r="RIS28" s="15"/>
      <c r="RIT28" s="15"/>
      <c r="RIU28" s="15"/>
      <c r="RIV28" s="15"/>
      <c r="RIW28" s="15"/>
      <c r="RIX28" s="15"/>
      <c r="RIY28" s="15"/>
      <c r="RIZ28" s="15"/>
      <c r="RJA28" s="15"/>
      <c r="RJB28" s="15"/>
      <c r="RJC28" s="15"/>
      <c r="RJD28" s="15"/>
      <c r="RJE28" s="15"/>
      <c r="RJF28" s="15"/>
      <c r="RJG28" s="15"/>
      <c r="RJH28" s="15"/>
      <c r="RJI28" s="15"/>
      <c r="RJJ28" s="15"/>
      <c r="RJK28" s="15"/>
      <c r="RJL28" s="15"/>
      <c r="RJM28" s="15"/>
      <c r="RJN28" s="15"/>
      <c r="RJO28" s="15"/>
      <c r="RJP28" s="15"/>
      <c r="RJQ28" s="15"/>
      <c r="RJR28" s="15"/>
      <c r="RJS28" s="15"/>
      <c r="RJT28" s="15"/>
      <c r="RJU28" s="15"/>
      <c r="RJV28" s="15"/>
      <c r="RJW28" s="15"/>
      <c r="RJX28" s="15"/>
      <c r="RJY28" s="15"/>
      <c r="RJZ28" s="15"/>
      <c r="RKA28" s="15"/>
      <c r="RKB28" s="15"/>
      <c r="RKC28" s="15"/>
      <c r="RKD28" s="15"/>
      <c r="RKE28" s="15"/>
      <c r="RKF28" s="15"/>
      <c r="RKG28" s="15"/>
      <c r="RKH28" s="15"/>
      <c r="RKI28" s="15"/>
      <c r="RKJ28" s="15"/>
      <c r="RKK28" s="15"/>
      <c r="RKL28" s="15"/>
      <c r="RKM28" s="15"/>
      <c r="RKN28" s="15"/>
      <c r="RKO28" s="15"/>
      <c r="RKP28" s="15"/>
      <c r="RKQ28" s="15"/>
      <c r="RKR28" s="15"/>
      <c r="RKS28" s="15"/>
      <c r="RKT28" s="15"/>
      <c r="RKU28" s="15"/>
      <c r="RKV28" s="15"/>
      <c r="RKW28" s="15"/>
      <c r="RKX28" s="15"/>
      <c r="RKY28" s="15"/>
      <c r="RKZ28" s="15"/>
      <c r="RLA28" s="15"/>
      <c r="RLB28" s="15"/>
      <c r="RLC28" s="15"/>
      <c r="RLD28" s="15"/>
      <c r="RLE28" s="15"/>
      <c r="RLF28" s="15"/>
      <c r="RLG28" s="15"/>
      <c r="RLH28" s="15"/>
      <c r="RLI28" s="15"/>
      <c r="RLJ28" s="15"/>
      <c r="RLK28" s="15"/>
      <c r="RLL28" s="15"/>
      <c r="RLM28" s="15"/>
      <c r="RLN28" s="15"/>
      <c r="RLO28" s="15"/>
      <c r="RLP28" s="15"/>
      <c r="RLQ28" s="15"/>
      <c r="RLR28" s="15"/>
      <c r="RLS28" s="15"/>
      <c r="RLT28" s="15"/>
      <c r="RLU28" s="15"/>
      <c r="RLV28" s="15"/>
      <c r="RLW28" s="15"/>
      <c r="RLX28" s="15"/>
      <c r="RLY28" s="15"/>
      <c r="RLZ28" s="15"/>
      <c r="RMA28" s="15"/>
      <c r="RMB28" s="15"/>
      <c r="RMC28" s="15"/>
      <c r="RMD28" s="15"/>
      <c r="RME28" s="15"/>
      <c r="RMF28" s="15"/>
      <c r="RMG28" s="15"/>
      <c r="RMH28" s="15"/>
      <c r="RMI28" s="15"/>
      <c r="RMJ28" s="15"/>
      <c r="RMK28" s="15"/>
      <c r="RML28" s="15"/>
      <c r="RMM28" s="15"/>
      <c r="RMN28" s="15"/>
      <c r="RMO28" s="15"/>
      <c r="RMP28" s="15"/>
      <c r="RMQ28" s="15"/>
      <c r="RMR28" s="15"/>
      <c r="RMS28" s="15"/>
      <c r="RMT28" s="15"/>
      <c r="RMU28" s="15"/>
      <c r="RMV28" s="15"/>
      <c r="RMW28" s="15"/>
      <c r="RMX28" s="15"/>
      <c r="RMY28" s="15"/>
      <c r="RMZ28" s="15"/>
      <c r="RNA28" s="15"/>
      <c r="RNB28" s="15"/>
      <c r="RNC28" s="15"/>
      <c r="RND28" s="15"/>
      <c r="RNE28" s="15"/>
      <c r="RNF28" s="15"/>
      <c r="RNG28" s="15"/>
      <c r="RNH28" s="15"/>
      <c r="RNI28" s="15"/>
      <c r="RNJ28" s="15"/>
      <c r="RNK28" s="15"/>
      <c r="RNL28" s="15"/>
      <c r="RNM28" s="15"/>
      <c r="RNN28" s="15"/>
      <c r="RNO28" s="15"/>
      <c r="RNP28" s="15"/>
      <c r="RNQ28" s="15"/>
      <c r="RNR28" s="15"/>
      <c r="RNS28" s="15"/>
      <c r="RNT28" s="15"/>
      <c r="RNU28" s="15"/>
      <c r="RNV28" s="15"/>
      <c r="RNW28" s="15"/>
      <c r="RNX28" s="15"/>
      <c r="RNY28" s="15"/>
      <c r="RNZ28" s="15"/>
      <c r="ROA28" s="15"/>
      <c r="ROB28" s="15"/>
      <c r="ROC28" s="15"/>
      <c r="ROD28" s="15"/>
      <c r="ROE28" s="15"/>
      <c r="ROF28" s="15"/>
      <c r="ROG28" s="15"/>
      <c r="ROH28" s="15"/>
      <c r="ROI28" s="15"/>
      <c r="ROJ28" s="15"/>
      <c r="ROK28" s="15"/>
      <c r="ROL28" s="15"/>
      <c r="ROM28" s="15"/>
      <c r="RON28" s="15"/>
      <c r="ROO28" s="15"/>
      <c r="ROP28" s="15"/>
      <c r="ROQ28" s="15"/>
      <c r="ROR28" s="15"/>
      <c r="ROS28" s="15"/>
      <c r="ROT28" s="15"/>
      <c r="ROU28" s="15"/>
      <c r="ROV28" s="15"/>
      <c r="ROW28" s="15"/>
      <c r="ROX28" s="15"/>
      <c r="ROY28" s="15"/>
      <c r="ROZ28" s="15"/>
      <c r="RPA28" s="15"/>
      <c r="RPB28" s="15"/>
      <c r="RPC28" s="15"/>
      <c r="RPD28" s="15"/>
      <c r="RPE28" s="15"/>
      <c r="RPF28" s="15"/>
      <c r="RPG28" s="15"/>
      <c r="RPH28" s="15"/>
      <c r="RPI28" s="15"/>
      <c r="RPJ28" s="15"/>
      <c r="RPK28" s="15"/>
      <c r="RPL28" s="15"/>
      <c r="RPM28" s="15"/>
      <c r="RPN28" s="15"/>
      <c r="RPO28" s="15"/>
      <c r="RPP28" s="15"/>
      <c r="RPQ28" s="15"/>
      <c r="RPR28" s="15"/>
      <c r="RPS28" s="15"/>
      <c r="RPT28" s="15"/>
      <c r="RPU28" s="15"/>
      <c r="RPV28" s="15"/>
      <c r="RPW28" s="15"/>
      <c r="RPX28" s="15"/>
      <c r="RPY28" s="15"/>
      <c r="RPZ28" s="15"/>
      <c r="RQA28" s="15"/>
      <c r="RQB28" s="15"/>
      <c r="RQC28" s="15"/>
      <c r="RQD28" s="15"/>
      <c r="RQE28" s="15"/>
      <c r="RQF28" s="15"/>
      <c r="RQG28" s="15"/>
      <c r="RQH28" s="15"/>
      <c r="RQI28" s="15"/>
      <c r="RQJ28" s="15"/>
      <c r="RQK28" s="15"/>
      <c r="RQL28" s="15"/>
      <c r="RQM28" s="15"/>
      <c r="RQN28" s="15"/>
      <c r="RQO28" s="15"/>
      <c r="RQP28" s="15"/>
      <c r="RQQ28" s="15"/>
      <c r="RQR28" s="15"/>
      <c r="RQS28" s="15"/>
      <c r="RQT28" s="15"/>
      <c r="RQU28" s="15"/>
      <c r="RQV28" s="15"/>
      <c r="RQW28" s="15"/>
      <c r="RQX28" s="15"/>
      <c r="RQY28" s="15"/>
      <c r="RQZ28" s="15"/>
      <c r="RRA28" s="15"/>
      <c r="RRB28" s="15"/>
      <c r="RRC28" s="15"/>
      <c r="RRD28" s="15"/>
      <c r="RRE28" s="15"/>
      <c r="RRF28" s="15"/>
      <c r="RRG28" s="15"/>
      <c r="RRH28" s="15"/>
      <c r="RRI28" s="15"/>
      <c r="RRJ28" s="15"/>
      <c r="RRK28" s="15"/>
      <c r="RRL28" s="15"/>
      <c r="RRM28" s="15"/>
      <c r="RRN28" s="15"/>
      <c r="RRO28" s="15"/>
      <c r="RRP28" s="15"/>
      <c r="RRQ28" s="15"/>
      <c r="RRR28" s="15"/>
      <c r="RRS28" s="15"/>
      <c r="RRT28" s="15"/>
      <c r="RRU28" s="15"/>
      <c r="RRV28" s="15"/>
      <c r="RRW28" s="15"/>
      <c r="RRX28" s="15"/>
      <c r="RRY28" s="15"/>
      <c r="RRZ28" s="15"/>
      <c r="RSA28" s="15"/>
      <c r="RSB28" s="15"/>
      <c r="RSC28" s="15"/>
      <c r="RSD28" s="15"/>
      <c r="RSE28" s="15"/>
      <c r="RSF28" s="15"/>
      <c r="RSG28" s="15"/>
      <c r="RSH28" s="15"/>
      <c r="RSI28" s="15"/>
      <c r="RSJ28" s="15"/>
      <c r="RSK28" s="15"/>
      <c r="RSL28" s="15"/>
      <c r="RSM28" s="15"/>
      <c r="RSN28" s="15"/>
      <c r="RSO28" s="15"/>
      <c r="RSP28" s="15"/>
      <c r="RSQ28" s="15"/>
      <c r="RSR28" s="15"/>
      <c r="RSS28" s="15"/>
      <c r="RST28" s="15"/>
      <c r="RSU28" s="15"/>
      <c r="RSV28" s="15"/>
      <c r="RSW28" s="15"/>
      <c r="RSX28" s="15"/>
      <c r="RSY28" s="15"/>
      <c r="RSZ28" s="15"/>
      <c r="RTA28" s="15"/>
      <c r="RTB28" s="15"/>
      <c r="RTC28" s="15"/>
      <c r="RTD28" s="15"/>
      <c r="RTE28" s="15"/>
      <c r="RTF28" s="15"/>
      <c r="RTG28" s="15"/>
      <c r="RTH28" s="15"/>
      <c r="RTI28" s="15"/>
      <c r="RTJ28" s="15"/>
      <c r="RTK28" s="15"/>
      <c r="RTL28" s="15"/>
      <c r="RTM28" s="15"/>
      <c r="RTN28" s="15"/>
      <c r="RTO28" s="15"/>
      <c r="RTP28" s="15"/>
      <c r="RTQ28" s="15"/>
      <c r="RTR28" s="15"/>
      <c r="RTS28" s="15"/>
      <c r="RTT28" s="15"/>
      <c r="RTU28" s="15"/>
      <c r="RTV28" s="15"/>
      <c r="RTW28" s="15"/>
      <c r="RTX28" s="15"/>
      <c r="RTY28" s="15"/>
      <c r="RTZ28" s="15"/>
      <c r="RUA28" s="15"/>
      <c r="RUB28" s="15"/>
      <c r="RUC28" s="15"/>
      <c r="RUD28" s="15"/>
      <c r="RUE28" s="15"/>
      <c r="RUF28" s="15"/>
      <c r="RUG28" s="15"/>
      <c r="RUH28" s="15"/>
      <c r="RUI28" s="15"/>
      <c r="RUJ28" s="15"/>
      <c r="RUK28" s="15"/>
      <c r="RUL28" s="15"/>
      <c r="RUM28" s="15"/>
      <c r="RUN28" s="15"/>
      <c r="RUO28" s="15"/>
      <c r="RUP28" s="15"/>
      <c r="RUQ28" s="15"/>
      <c r="RUR28" s="15"/>
      <c r="RUS28" s="15"/>
      <c r="RUT28" s="15"/>
      <c r="RUU28" s="15"/>
      <c r="RUV28" s="15"/>
      <c r="RUW28" s="15"/>
      <c r="RUX28" s="15"/>
      <c r="RUY28" s="15"/>
      <c r="RUZ28" s="15"/>
      <c r="RVA28" s="15"/>
      <c r="RVB28" s="15"/>
      <c r="RVC28" s="15"/>
      <c r="RVD28" s="15"/>
      <c r="RVE28" s="15"/>
      <c r="RVF28" s="15"/>
      <c r="RVG28" s="15"/>
      <c r="RVH28" s="15"/>
      <c r="RVI28" s="15"/>
      <c r="RVJ28" s="15"/>
      <c r="RVK28" s="15"/>
      <c r="RVL28" s="15"/>
      <c r="RVM28" s="15"/>
      <c r="RVN28" s="15"/>
      <c r="RVO28" s="15"/>
      <c r="RVP28" s="15"/>
      <c r="RVQ28" s="15"/>
      <c r="RVR28" s="15"/>
      <c r="RVS28" s="15"/>
      <c r="RVT28" s="15"/>
      <c r="RVU28" s="15"/>
      <c r="RVV28" s="15"/>
      <c r="RVW28" s="15"/>
      <c r="RVX28" s="15"/>
      <c r="RVY28" s="15"/>
      <c r="RVZ28" s="15"/>
      <c r="RWA28" s="15"/>
      <c r="RWB28" s="15"/>
      <c r="RWC28" s="15"/>
      <c r="RWD28" s="15"/>
      <c r="RWE28" s="15"/>
      <c r="RWF28" s="15"/>
      <c r="RWG28" s="15"/>
      <c r="RWH28" s="15"/>
      <c r="RWI28" s="15"/>
      <c r="RWJ28" s="15"/>
      <c r="RWK28" s="15"/>
      <c r="RWL28" s="15"/>
      <c r="RWM28" s="15"/>
      <c r="RWN28" s="15"/>
      <c r="RWO28" s="15"/>
      <c r="RWP28" s="15"/>
      <c r="RWQ28" s="15"/>
      <c r="RWR28" s="15"/>
      <c r="RWS28" s="15"/>
      <c r="RWT28" s="15"/>
      <c r="RWU28" s="15"/>
      <c r="RWV28" s="15"/>
      <c r="RWW28" s="15"/>
      <c r="RWX28" s="15"/>
      <c r="RWY28" s="15"/>
      <c r="RWZ28" s="15"/>
      <c r="RXA28" s="15"/>
      <c r="RXB28" s="15"/>
      <c r="RXC28" s="15"/>
      <c r="RXD28" s="15"/>
      <c r="RXE28" s="15"/>
      <c r="RXF28" s="15"/>
      <c r="RXG28" s="15"/>
      <c r="RXH28" s="15"/>
      <c r="RXI28" s="15"/>
      <c r="RXJ28" s="15"/>
      <c r="RXK28" s="15"/>
      <c r="RXL28" s="15"/>
      <c r="RXM28" s="15"/>
      <c r="RXN28" s="15"/>
      <c r="RXO28" s="15"/>
      <c r="RXP28" s="15"/>
      <c r="RXQ28" s="15"/>
      <c r="RXR28" s="15"/>
      <c r="RXS28" s="15"/>
      <c r="RXT28" s="15"/>
      <c r="RXU28" s="15"/>
      <c r="RXV28" s="15"/>
      <c r="RXW28" s="15"/>
      <c r="RXX28" s="15"/>
      <c r="RXY28" s="15"/>
      <c r="RXZ28" s="15"/>
      <c r="RYA28" s="15"/>
      <c r="RYB28" s="15"/>
      <c r="RYC28" s="15"/>
      <c r="RYD28" s="15"/>
      <c r="RYE28" s="15"/>
      <c r="RYF28" s="15"/>
      <c r="RYG28" s="15"/>
      <c r="RYH28" s="15"/>
      <c r="RYI28" s="15"/>
      <c r="RYJ28" s="15"/>
      <c r="RYK28" s="15"/>
      <c r="RYL28" s="15"/>
      <c r="RYM28" s="15"/>
      <c r="RYN28" s="15"/>
      <c r="RYO28" s="15"/>
      <c r="RYP28" s="15"/>
      <c r="RYQ28" s="15"/>
      <c r="RYR28" s="15"/>
      <c r="RYS28" s="15"/>
      <c r="RYT28" s="15"/>
      <c r="RYU28" s="15"/>
      <c r="RYV28" s="15"/>
      <c r="RYW28" s="15"/>
      <c r="RYX28" s="15"/>
      <c r="RYY28" s="15"/>
      <c r="RYZ28" s="15"/>
      <c r="RZA28" s="15"/>
      <c r="RZB28" s="15"/>
      <c r="RZC28" s="15"/>
      <c r="RZD28" s="15"/>
      <c r="RZE28" s="15"/>
      <c r="RZF28" s="15"/>
      <c r="RZG28" s="15"/>
      <c r="RZH28" s="15"/>
      <c r="RZI28" s="15"/>
      <c r="RZJ28" s="15"/>
      <c r="RZK28" s="15"/>
      <c r="RZL28" s="15"/>
      <c r="RZM28" s="15"/>
      <c r="RZN28" s="15"/>
      <c r="RZO28" s="15"/>
      <c r="RZP28" s="15"/>
      <c r="RZQ28" s="15"/>
      <c r="RZR28" s="15"/>
      <c r="RZS28" s="15"/>
      <c r="RZT28" s="15"/>
      <c r="RZU28" s="15"/>
      <c r="RZV28" s="15"/>
      <c r="RZW28" s="15"/>
      <c r="RZX28" s="15"/>
      <c r="RZY28" s="15"/>
      <c r="RZZ28" s="15"/>
      <c r="SAA28" s="15"/>
      <c r="SAB28" s="15"/>
      <c r="SAC28" s="15"/>
      <c r="SAD28" s="15"/>
      <c r="SAE28" s="15"/>
      <c r="SAF28" s="15"/>
      <c r="SAG28" s="15"/>
      <c r="SAH28" s="15"/>
      <c r="SAI28" s="15"/>
      <c r="SAJ28" s="15"/>
      <c r="SAK28" s="15"/>
      <c r="SAL28" s="15"/>
      <c r="SAM28" s="15"/>
      <c r="SAN28" s="15"/>
      <c r="SAO28" s="15"/>
      <c r="SAP28" s="15"/>
      <c r="SAQ28" s="15"/>
      <c r="SAR28" s="15"/>
      <c r="SAS28" s="15"/>
      <c r="SAT28" s="15"/>
      <c r="SAU28" s="15"/>
      <c r="SAV28" s="15"/>
      <c r="SAW28" s="15"/>
      <c r="SAX28" s="15"/>
      <c r="SAY28" s="15"/>
      <c r="SAZ28" s="15"/>
      <c r="SBA28" s="15"/>
      <c r="SBB28" s="15"/>
      <c r="SBC28" s="15"/>
      <c r="SBD28" s="15"/>
      <c r="SBE28" s="15"/>
      <c r="SBF28" s="15"/>
      <c r="SBG28" s="15"/>
      <c r="SBH28" s="15"/>
      <c r="SBI28" s="15"/>
      <c r="SBJ28" s="15"/>
      <c r="SBK28" s="15"/>
      <c r="SBL28" s="15"/>
      <c r="SBM28" s="15"/>
      <c r="SBN28" s="15"/>
      <c r="SBO28" s="15"/>
      <c r="SBP28" s="15"/>
      <c r="SBQ28" s="15"/>
      <c r="SBR28" s="15"/>
      <c r="SBS28" s="15"/>
      <c r="SBT28" s="15"/>
      <c r="SBU28" s="15"/>
      <c r="SBV28" s="15"/>
      <c r="SBW28" s="15"/>
      <c r="SBX28" s="15"/>
      <c r="SBY28" s="15"/>
      <c r="SBZ28" s="15"/>
      <c r="SCA28" s="15"/>
      <c r="SCB28" s="15"/>
      <c r="SCC28" s="15"/>
      <c r="SCD28" s="15"/>
      <c r="SCE28" s="15"/>
      <c r="SCF28" s="15"/>
      <c r="SCG28" s="15"/>
      <c r="SCH28" s="15"/>
      <c r="SCI28" s="15"/>
      <c r="SCJ28" s="15"/>
      <c r="SCK28" s="15"/>
      <c r="SCL28" s="15"/>
      <c r="SCM28" s="15"/>
      <c r="SCN28" s="15"/>
      <c r="SCO28" s="15"/>
      <c r="SCP28" s="15"/>
      <c r="SCQ28" s="15"/>
      <c r="SCR28" s="15"/>
      <c r="SCS28" s="15"/>
      <c r="SCT28" s="15"/>
      <c r="SCU28" s="15"/>
      <c r="SCV28" s="15"/>
      <c r="SCW28" s="15"/>
      <c r="SCX28" s="15"/>
      <c r="SCY28" s="15"/>
      <c r="SCZ28" s="15"/>
      <c r="SDA28" s="15"/>
      <c r="SDB28" s="15"/>
      <c r="SDC28" s="15"/>
      <c r="SDD28" s="15"/>
      <c r="SDE28" s="15"/>
      <c r="SDF28" s="15"/>
      <c r="SDG28" s="15"/>
      <c r="SDH28" s="15"/>
      <c r="SDI28" s="15"/>
      <c r="SDJ28" s="15"/>
      <c r="SDK28" s="15"/>
      <c r="SDL28" s="15"/>
      <c r="SDM28" s="15"/>
      <c r="SDN28" s="15"/>
      <c r="SDO28" s="15"/>
      <c r="SDP28" s="15"/>
      <c r="SDQ28" s="15"/>
      <c r="SDR28" s="15"/>
      <c r="SDS28" s="15"/>
      <c r="SDT28" s="15"/>
      <c r="SDU28" s="15"/>
      <c r="SDV28" s="15"/>
      <c r="SDW28" s="15"/>
      <c r="SDX28" s="15"/>
      <c r="SDY28" s="15"/>
      <c r="SDZ28" s="15"/>
      <c r="SEA28" s="15"/>
      <c r="SEB28" s="15"/>
      <c r="SEC28" s="15"/>
      <c r="SED28" s="15"/>
      <c r="SEE28" s="15"/>
      <c r="SEF28" s="15"/>
      <c r="SEG28" s="15"/>
      <c r="SEH28" s="15"/>
      <c r="SEI28" s="15"/>
      <c r="SEJ28" s="15"/>
      <c r="SEK28" s="15"/>
      <c r="SEL28" s="15"/>
      <c r="SEM28" s="15"/>
      <c r="SEN28" s="15"/>
      <c r="SEO28" s="15"/>
      <c r="SEP28" s="15"/>
      <c r="SEQ28" s="15"/>
      <c r="SER28" s="15"/>
      <c r="SES28" s="15"/>
      <c r="SET28" s="15"/>
      <c r="SEU28" s="15"/>
      <c r="SEV28" s="15"/>
      <c r="SEW28" s="15"/>
      <c r="SEX28" s="15"/>
      <c r="SEY28" s="15"/>
      <c r="SEZ28" s="15"/>
      <c r="SFA28" s="15"/>
      <c r="SFB28" s="15"/>
      <c r="SFC28" s="15"/>
      <c r="SFD28" s="15"/>
      <c r="SFE28" s="15"/>
      <c r="SFF28" s="15"/>
      <c r="SFG28" s="15"/>
      <c r="SFH28" s="15"/>
      <c r="SFI28" s="15"/>
      <c r="SFJ28" s="15"/>
      <c r="SFK28" s="15"/>
      <c r="SFL28" s="15"/>
      <c r="SFM28" s="15"/>
      <c r="SFN28" s="15"/>
      <c r="SFO28" s="15"/>
      <c r="SFP28" s="15"/>
      <c r="SFQ28" s="15"/>
      <c r="SFR28" s="15"/>
      <c r="SFS28" s="15"/>
      <c r="SFT28" s="15"/>
      <c r="SFU28" s="15"/>
      <c r="SFV28" s="15"/>
      <c r="SFW28" s="15"/>
      <c r="SFX28" s="15"/>
      <c r="SFY28" s="15"/>
      <c r="SFZ28" s="15"/>
      <c r="SGA28" s="15"/>
      <c r="SGB28" s="15"/>
      <c r="SGC28" s="15"/>
      <c r="SGD28" s="15"/>
      <c r="SGE28" s="15"/>
      <c r="SGF28" s="15"/>
      <c r="SGG28" s="15"/>
      <c r="SGH28" s="15"/>
      <c r="SGI28" s="15"/>
      <c r="SGJ28" s="15"/>
      <c r="SGK28" s="15"/>
      <c r="SGL28" s="15"/>
      <c r="SGM28" s="15"/>
      <c r="SGN28" s="15"/>
      <c r="SGO28" s="15"/>
      <c r="SGP28" s="15"/>
      <c r="SGQ28" s="15"/>
      <c r="SGR28" s="15"/>
      <c r="SGS28" s="15"/>
      <c r="SGT28" s="15"/>
      <c r="SGU28" s="15"/>
      <c r="SGV28" s="15"/>
      <c r="SGW28" s="15"/>
      <c r="SGX28" s="15"/>
      <c r="SGY28" s="15"/>
      <c r="SGZ28" s="15"/>
      <c r="SHA28" s="15"/>
      <c r="SHB28" s="15"/>
      <c r="SHC28" s="15"/>
      <c r="SHD28" s="15"/>
      <c r="SHE28" s="15"/>
      <c r="SHF28" s="15"/>
      <c r="SHG28" s="15"/>
      <c r="SHH28" s="15"/>
      <c r="SHI28" s="15"/>
      <c r="SHJ28" s="15"/>
      <c r="SHK28" s="15"/>
      <c r="SHL28" s="15"/>
      <c r="SHM28" s="15"/>
      <c r="SHN28" s="15"/>
      <c r="SHO28" s="15"/>
      <c r="SHP28" s="15"/>
      <c r="SHQ28" s="15"/>
      <c r="SHR28" s="15"/>
      <c r="SHS28" s="15"/>
      <c r="SHT28" s="15"/>
      <c r="SHU28" s="15"/>
      <c r="SHV28" s="15"/>
      <c r="SHW28" s="15"/>
      <c r="SHX28" s="15"/>
      <c r="SHY28" s="15"/>
      <c r="SHZ28" s="15"/>
      <c r="SIA28" s="15"/>
      <c r="SIB28" s="15"/>
      <c r="SIC28" s="15"/>
      <c r="SID28" s="15"/>
      <c r="SIE28" s="15"/>
      <c r="SIF28" s="15"/>
      <c r="SIG28" s="15"/>
      <c r="SIH28" s="15"/>
      <c r="SII28" s="15"/>
      <c r="SIJ28" s="15"/>
      <c r="SIK28" s="15"/>
      <c r="SIL28" s="15"/>
      <c r="SIM28" s="15"/>
      <c r="SIN28" s="15"/>
      <c r="SIO28" s="15"/>
      <c r="SIP28" s="15"/>
      <c r="SIQ28" s="15"/>
      <c r="SIR28" s="15"/>
      <c r="SIS28" s="15"/>
      <c r="SIT28" s="15"/>
      <c r="SIU28" s="15"/>
      <c r="SIV28" s="15"/>
      <c r="SIW28" s="15"/>
      <c r="SIX28" s="15"/>
      <c r="SIY28" s="15"/>
      <c r="SIZ28" s="15"/>
      <c r="SJA28" s="15"/>
      <c r="SJB28" s="15"/>
      <c r="SJC28" s="15"/>
      <c r="SJD28" s="15"/>
      <c r="SJE28" s="15"/>
      <c r="SJF28" s="15"/>
      <c r="SJG28" s="15"/>
      <c r="SJH28" s="15"/>
      <c r="SJI28" s="15"/>
      <c r="SJJ28" s="15"/>
      <c r="SJK28" s="15"/>
      <c r="SJL28" s="15"/>
      <c r="SJM28" s="15"/>
      <c r="SJN28" s="15"/>
      <c r="SJO28" s="15"/>
      <c r="SJP28" s="15"/>
      <c r="SJQ28" s="15"/>
      <c r="SJR28" s="15"/>
      <c r="SJS28" s="15"/>
      <c r="SJT28" s="15"/>
      <c r="SJU28" s="15"/>
      <c r="SJV28" s="15"/>
      <c r="SJW28" s="15"/>
      <c r="SJX28" s="15"/>
      <c r="SJY28" s="15"/>
      <c r="SJZ28" s="15"/>
      <c r="SKA28" s="15"/>
      <c r="SKB28" s="15"/>
      <c r="SKC28" s="15"/>
      <c r="SKD28" s="15"/>
      <c r="SKE28" s="15"/>
      <c r="SKF28" s="15"/>
      <c r="SKG28" s="15"/>
      <c r="SKH28" s="15"/>
      <c r="SKI28" s="15"/>
      <c r="SKJ28" s="15"/>
      <c r="SKK28" s="15"/>
      <c r="SKL28" s="15"/>
      <c r="SKM28" s="15"/>
      <c r="SKN28" s="15"/>
      <c r="SKO28" s="15"/>
      <c r="SKP28" s="15"/>
      <c r="SKQ28" s="15"/>
      <c r="SKR28" s="15"/>
      <c r="SKS28" s="15"/>
      <c r="SKT28" s="15"/>
      <c r="SKU28" s="15"/>
      <c r="SKV28" s="15"/>
      <c r="SKW28" s="15"/>
      <c r="SKX28" s="15"/>
      <c r="SKY28" s="15"/>
      <c r="SKZ28" s="15"/>
      <c r="SLA28" s="15"/>
      <c r="SLB28" s="15"/>
      <c r="SLC28" s="15"/>
      <c r="SLD28" s="15"/>
      <c r="SLE28" s="15"/>
      <c r="SLF28" s="15"/>
      <c r="SLG28" s="15"/>
      <c r="SLH28" s="15"/>
      <c r="SLI28" s="15"/>
      <c r="SLJ28" s="15"/>
      <c r="SLK28" s="15"/>
      <c r="SLL28" s="15"/>
      <c r="SLM28" s="15"/>
      <c r="SLN28" s="15"/>
      <c r="SLO28" s="15"/>
      <c r="SLP28" s="15"/>
      <c r="SLQ28" s="15"/>
      <c r="SLR28" s="15"/>
      <c r="SLS28" s="15"/>
      <c r="SLT28" s="15"/>
      <c r="SLU28" s="15"/>
      <c r="SLV28" s="15"/>
      <c r="SLW28" s="15"/>
      <c r="SLX28" s="15"/>
      <c r="SLY28" s="15"/>
      <c r="SLZ28" s="15"/>
      <c r="SMA28" s="15"/>
      <c r="SMB28" s="15"/>
      <c r="SMC28" s="15"/>
      <c r="SMD28" s="15"/>
      <c r="SME28" s="15"/>
      <c r="SMF28" s="15"/>
      <c r="SMG28" s="15"/>
      <c r="SMH28" s="15"/>
      <c r="SMI28" s="15"/>
      <c r="SMJ28" s="15"/>
      <c r="SMK28" s="15"/>
      <c r="SML28" s="15"/>
      <c r="SMM28" s="15"/>
      <c r="SMN28" s="15"/>
      <c r="SMO28" s="15"/>
      <c r="SMP28" s="15"/>
      <c r="SMQ28" s="15"/>
      <c r="SMR28" s="15"/>
      <c r="SMS28" s="15"/>
      <c r="SMT28" s="15"/>
      <c r="SMU28" s="15"/>
      <c r="SMV28" s="15"/>
      <c r="SMW28" s="15"/>
      <c r="SMX28" s="15"/>
      <c r="SMY28" s="15"/>
      <c r="SMZ28" s="15"/>
      <c r="SNA28" s="15"/>
      <c r="SNB28" s="15"/>
      <c r="SNC28" s="15"/>
      <c r="SND28" s="15"/>
      <c r="SNE28" s="15"/>
      <c r="SNF28" s="15"/>
      <c r="SNG28" s="15"/>
      <c r="SNH28" s="15"/>
      <c r="SNI28" s="15"/>
      <c r="SNJ28" s="15"/>
      <c r="SNK28" s="15"/>
      <c r="SNL28" s="15"/>
      <c r="SNM28" s="15"/>
      <c r="SNN28" s="15"/>
      <c r="SNO28" s="15"/>
      <c r="SNP28" s="15"/>
      <c r="SNQ28" s="15"/>
      <c r="SNR28" s="15"/>
      <c r="SNS28" s="15"/>
      <c r="SNT28" s="15"/>
      <c r="SNU28" s="15"/>
      <c r="SNV28" s="15"/>
      <c r="SNW28" s="15"/>
      <c r="SNX28" s="15"/>
      <c r="SNY28" s="15"/>
      <c r="SNZ28" s="15"/>
      <c r="SOA28" s="15"/>
      <c r="SOB28" s="15"/>
      <c r="SOC28" s="15"/>
      <c r="SOD28" s="15"/>
      <c r="SOE28" s="15"/>
      <c r="SOF28" s="15"/>
      <c r="SOG28" s="15"/>
      <c r="SOH28" s="15"/>
      <c r="SOI28" s="15"/>
      <c r="SOJ28" s="15"/>
      <c r="SOK28" s="15"/>
      <c r="SOL28" s="15"/>
      <c r="SOM28" s="15"/>
      <c r="SON28" s="15"/>
      <c r="SOO28" s="15"/>
      <c r="SOP28" s="15"/>
      <c r="SOQ28" s="15"/>
      <c r="SOR28" s="15"/>
      <c r="SOS28" s="15"/>
      <c r="SOT28" s="15"/>
      <c r="SOU28" s="15"/>
      <c r="SOV28" s="15"/>
      <c r="SOW28" s="15"/>
      <c r="SOX28" s="15"/>
      <c r="SOY28" s="15"/>
      <c r="SOZ28" s="15"/>
      <c r="SPA28" s="15"/>
      <c r="SPB28" s="15"/>
      <c r="SPC28" s="15"/>
      <c r="SPD28" s="15"/>
      <c r="SPE28" s="15"/>
      <c r="SPF28" s="15"/>
      <c r="SPG28" s="15"/>
      <c r="SPH28" s="15"/>
      <c r="SPI28" s="15"/>
      <c r="SPJ28" s="15"/>
      <c r="SPK28" s="15"/>
      <c r="SPL28" s="15"/>
      <c r="SPM28" s="15"/>
      <c r="SPN28" s="15"/>
      <c r="SPO28" s="15"/>
      <c r="SPP28" s="15"/>
      <c r="SPQ28" s="15"/>
      <c r="SPR28" s="15"/>
      <c r="SPS28" s="15"/>
      <c r="SPT28" s="15"/>
      <c r="SPU28" s="15"/>
      <c r="SPV28" s="15"/>
      <c r="SPW28" s="15"/>
      <c r="SPX28" s="15"/>
      <c r="SPY28" s="15"/>
      <c r="SPZ28" s="15"/>
      <c r="SQA28" s="15"/>
      <c r="SQB28" s="15"/>
      <c r="SQC28" s="15"/>
      <c r="SQD28" s="15"/>
      <c r="SQE28" s="15"/>
      <c r="SQF28" s="15"/>
      <c r="SQG28" s="15"/>
      <c r="SQH28" s="15"/>
      <c r="SQI28" s="15"/>
      <c r="SQJ28" s="15"/>
      <c r="SQK28" s="15"/>
      <c r="SQL28" s="15"/>
      <c r="SQM28" s="15"/>
      <c r="SQN28" s="15"/>
      <c r="SQO28" s="15"/>
      <c r="SQP28" s="15"/>
      <c r="SQQ28" s="15"/>
      <c r="SQR28" s="15"/>
      <c r="SQS28" s="15"/>
      <c r="SQT28" s="15"/>
      <c r="SQU28" s="15"/>
      <c r="SQV28" s="15"/>
      <c r="SQW28" s="15"/>
      <c r="SQX28" s="15"/>
      <c r="SQY28" s="15"/>
      <c r="SQZ28" s="15"/>
      <c r="SRA28" s="15"/>
      <c r="SRB28" s="15"/>
      <c r="SRC28" s="15"/>
      <c r="SRD28" s="15"/>
      <c r="SRE28" s="15"/>
      <c r="SRF28" s="15"/>
      <c r="SRG28" s="15"/>
      <c r="SRH28" s="15"/>
      <c r="SRI28" s="15"/>
      <c r="SRJ28" s="15"/>
      <c r="SRK28" s="15"/>
      <c r="SRL28" s="15"/>
      <c r="SRM28" s="15"/>
      <c r="SRN28" s="15"/>
      <c r="SRO28" s="15"/>
      <c r="SRP28" s="15"/>
      <c r="SRQ28" s="15"/>
      <c r="SRR28" s="15"/>
      <c r="SRS28" s="15"/>
      <c r="SRT28" s="15"/>
      <c r="SRU28" s="15"/>
      <c r="SRV28" s="15"/>
      <c r="SRW28" s="15"/>
      <c r="SRX28" s="15"/>
      <c r="SRY28" s="15"/>
      <c r="SRZ28" s="15"/>
      <c r="SSA28" s="15"/>
      <c r="SSB28" s="15"/>
      <c r="SSC28" s="15"/>
      <c r="SSD28" s="15"/>
      <c r="SSE28" s="15"/>
      <c r="SSF28" s="15"/>
      <c r="SSG28" s="15"/>
      <c r="SSH28" s="15"/>
      <c r="SSI28" s="15"/>
      <c r="SSJ28" s="15"/>
      <c r="SSK28" s="15"/>
      <c r="SSL28" s="15"/>
      <c r="SSM28" s="15"/>
      <c r="SSN28" s="15"/>
      <c r="SSO28" s="15"/>
      <c r="SSP28" s="15"/>
      <c r="SSQ28" s="15"/>
      <c r="SSR28" s="15"/>
      <c r="SSS28" s="15"/>
      <c r="SST28" s="15"/>
      <c r="SSU28" s="15"/>
      <c r="SSV28" s="15"/>
      <c r="SSW28" s="15"/>
      <c r="SSX28" s="15"/>
      <c r="SSY28" s="15"/>
      <c r="SSZ28" s="15"/>
      <c r="STA28" s="15"/>
      <c r="STB28" s="15"/>
      <c r="STC28" s="15"/>
      <c r="STD28" s="15"/>
      <c r="STE28" s="15"/>
      <c r="STF28" s="15"/>
      <c r="STG28" s="15"/>
      <c r="STH28" s="15"/>
      <c r="STI28" s="15"/>
      <c r="STJ28" s="15"/>
      <c r="STK28" s="15"/>
      <c r="STL28" s="15"/>
      <c r="STM28" s="15"/>
      <c r="STN28" s="15"/>
      <c r="STO28" s="15"/>
      <c r="STP28" s="15"/>
      <c r="STQ28" s="15"/>
      <c r="STR28" s="15"/>
      <c r="STS28" s="15"/>
      <c r="STT28" s="15"/>
      <c r="STU28" s="15"/>
      <c r="STV28" s="15"/>
      <c r="STW28" s="15"/>
      <c r="STX28" s="15"/>
      <c r="STY28" s="15"/>
      <c r="STZ28" s="15"/>
      <c r="SUA28" s="15"/>
      <c r="SUB28" s="15"/>
      <c r="SUC28" s="15"/>
      <c r="SUD28" s="15"/>
      <c r="SUE28" s="15"/>
      <c r="SUF28" s="15"/>
      <c r="SUG28" s="15"/>
      <c r="SUH28" s="15"/>
      <c r="SUI28" s="15"/>
      <c r="SUJ28" s="15"/>
      <c r="SUK28" s="15"/>
      <c r="SUL28" s="15"/>
      <c r="SUM28" s="15"/>
      <c r="SUN28" s="15"/>
      <c r="SUO28" s="15"/>
      <c r="SUP28" s="15"/>
      <c r="SUQ28" s="15"/>
      <c r="SUR28" s="15"/>
      <c r="SUS28" s="15"/>
      <c r="SUT28" s="15"/>
      <c r="SUU28" s="15"/>
      <c r="SUV28" s="15"/>
      <c r="SUW28" s="15"/>
      <c r="SUX28" s="15"/>
      <c r="SUY28" s="15"/>
      <c r="SUZ28" s="15"/>
      <c r="SVA28" s="15"/>
      <c r="SVB28" s="15"/>
      <c r="SVC28" s="15"/>
      <c r="SVD28" s="15"/>
      <c r="SVE28" s="15"/>
      <c r="SVF28" s="15"/>
      <c r="SVG28" s="15"/>
      <c r="SVH28" s="15"/>
      <c r="SVI28" s="15"/>
      <c r="SVJ28" s="15"/>
      <c r="SVK28" s="15"/>
      <c r="SVL28" s="15"/>
      <c r="SVM28" s="15"/>
      <c r="SVN28" s="15"/>
      <c r="SVO28" s="15"/>
      <c r="SVP28" s="15"/>
      <c r="SVQ28" s="15"/>
      <c r="SVR28" s="15"/>
      <c r="SVS28" s="15"/>
      <c r="SVT28" s="15"/>
      <c r="SVU28" s="15"/>
      <c r="SVV28" s="15"/>
      <c r="SVW28" s="15"/>
      <c r="SVX28" s="15"/>
      <c r="SVY28" s="15"/>
      <c r="SVZ28" s="15"/>
      <c r="SWA28" s="15"/>
      <c r="SWB28" s="15"/>
      <c r="SWC28" s="15"/>
      <c r="SWD28" s="15"/>
      <c r="SWE28" s="15"/>
      <c r="SWF28" s="15"/>
      <c r="SWG28" s="15"/>
      <c r="SWH28" s="15"/>
      <c r="SWI28" s="15"/>
      <c r="SWJ28" s="15"/>
      <c r="SWK28" s="15"/>
      <c r="SWL28" s="15"/>
      <c r="SWM28" s="15"/>
      <c r="SWN28" s="15"/>
      <c r="SWO28" s="15"/>
      <c r="SWP28" s="15"/>
      <c r="SWQ28" s="15"/>
      <c r="SWR28" s="15"/>
      <c r="SWS28" s="15"/>
      <c r="SWT28" s="15"/>
      <c r="SWU28" s="15"/>
      <c r="SWV28" s="15"/>
      <c r="SWW28" s="15"/>
      <c r="SWX28" s="15"/>
      <c r="SWY28" s="15"/>
      <c r="SWZ28" s="15"/>
      <c r="SXA28" s="15"/>
      <c r="SXB28" s="15"/>
      <c r="SXC28" s="15"/>
      <c r="SXD28" s="15"/>
      <c r="SXE28" s="15"/>
      <c r="SXF28" s="15"/>
      <c r="SXG28" s="15"/>
      <c r="SXH28" s="15"/>
      <c r="SXI28" s="15"/>
      <c r="SXJ28" s="15"/>
      <c r="SXK28" s="15"/>
      <c r="SXL28" s="15"/>
      <c r="SXM28" s="15"/>
      <c r="SXN28" s="15"/>
      <c r="SXO28" s="15"/>
      <c r="SXP28" s="15"/>
      <c r="SXQ28" s="15"/>
      <c r="SXR28" s="15"/>
      <c r="SXS28" s="15"/>
      <c r="SXT28" s="15"/>
      <c r="SXU28" s="15"/>
      <c r="SXV28" s="15"/>
      <c r="SXW28" s="15"/>
      <c r="SXX28" s="15"/>
      <c r="SXY28" s="15"/>
      <c r="SXZ28" s="15"/>
      <c r="SYA28" s="15"/>
      <c r="SYB28" s="15"/>
      <c r="SYC28" s="15"/>
      <c r="SYD28" s="15"/>
      <c r="SYE28" s="15"/>
      <c r="SYF28" s="15"/>
      <c r="SYG28" s="15"/>
      <c r="SYH28" s="15"/>
      <c r="SYI28" s="15"/>
      <c r="SYJ28" s="15"/>
      <c r="SYK28" s="15"/>
      <c r="SYL28" s="15"/>
      <c r="SYM28" s="15"/>
      <c r="SYN28" s="15"/>
      <c r="SYO28" s="15"/>
      <c r="SYP28" s="15"/>
      <c r="SYQ28" s="15"/>
      <c r="SYR28" s="15"/>
      <c r="SYS28" s="15"/>
      <c r="SYT28" s="15"/>
      <c r="SYU28" s="15"/>
      <c r="SYV28" s="15"/>
      <c r="SYW28" s="15"/>
      <c r="SYX28" s="15"/>
      <c r="SYY28" s="15"/>
      <c r="SYZ28" s="15"/>
      <c r="SZA28" s="15"/>
      <c r="SZB28" s="15"/>
      <c r="SZC28" s="15"/>
      <c r="SZD28" s="15"/>
      <c r="SZE28" s="15"/>
      <c r="SZF28" s="15"/>
      <c r="SZG28" s="15"/>
      <c r="SZH28" s="15"/>
      <c r="SZI28" s="15"/>
      <c r="SZJ28" s="15"/>
      <c r="SZK28" s="15"/>
      <c r="SZL28" s="15"/>
      <c r="SZM28" s="15"/>
      <c r="SZN28" s="15"/>
      <c r="SZO28" s="15"/>
      <c r="SZP28" s="15"/>
      <c r="SZQ28" s="15"/>
      <c r="SZR28" s="15"/>
      <c r="SZS28" s="15"/>
      <c r="SZT28" s="15"/>
      <c r="SZU28" s="15"/>
      <c r="SZV28" s="15"/>
      <c r="SZW28" s="15"/>
      <c r="SZX28" s="15"/>
      <c r="SZY28" s="15"/>
      <c r="SZZ28" s="15"/>
      <c r="TAA28" s="15"/>
      <c r="TAB28" s="15"/>
      <c r="TAC28" s="15"/>
      <c r="TAD28" s="15"/>
      <c r="TAE28" s="15"/>
      <c r="TAF28" s="15"/>
      <c r="TAG28" s="15"/>
      <c r="TAH28" s="15"/>
      <c r="TAI28" s="15"/>
      <c r="TAJ28" s="15"/>
      <c r="TAK28" s="15"/>
      <c r="TAL28" s="15"/>
      <c r="TAM28" s="15"/>
      <c r="TAN28" s="15"/>
      <c r="TAO28" s="15"/>
      <c r="TAP28" s="15"/>
      <c r="TAQ28" s="15"/>
      <c r="TAR28" s="15"/>
      <c r="TAS28" s="15"/>
      <c r="TAT28" s="15"/>
      <c r="TAU28" s="15"/>
      <c r="TAV28" s="15"/>
      <c r="TAW28" s="15"/>
      <c r="TAX28" s="15"/>
      <c r="TAY28" s="15"/>
      <c r="TAZ28" s="15"/>
      <c r="TBA28" s="15"/>
      <c r="TBB28" s="15"/>
      <c r="TBC28" s="15"/>
      <c r="TBD28" s="15"/>
      <c r="TBE28" s="15"/>
      <c r="TBF28" s="15"/>
      <c r="TBG28" s="15"/>
      <c r="TBH28" s="15"/>
      <c r="TBI28" s="15"/>
      <c r="TBJ28" s="15"/>
      <c r="TBK28" s="15"/>
      <c r="TBL28" s="15"/>
      <c r="TBM28" s="15"/>
      <c r="TBN28" s="15"/>
      <c r="TBO28" s="15"/>
      <c r="TBP28" s="15"/>
      <c r="TBQ28" s="15"/>
      <c r="TBR28" s="15"/>
      <c r="TBS28" s="15"/>
      <c r="TBT28" s="15"/>
      <c r="TBU28" s="15"/>
      <c r="TBV28" s="15"/>
      <c r="TBW28" s="15"/>
      <c r="TBX28" s="15"/>
      <c r="TBY28" s="15"/>
      <c r="TBZ28" s="15"/>
      <c r="TCA28" s="15"/>
      <c r="TCB28" s="15"/>
      <c r="TCC28" s="15"/>
      <c r="TCD28" s="15"/>
      <c r="TCE28" s="15"/>
      <c r="TCF28" s="15"/>
      <c r="TCG28" s="15"/>
      <c r="TCH28" s="15"/>
      <c r="TCI28" s="15"/>
      <c r="TCJ28" s="15"/>
      <c r="TCK28" s="15"/>
      <c r="TCL28" s="15"/>
      <c r="TCM28" s="15"/>
      <c r="TCN28" s="15"/>
      <c r="TCO28" s="15"/>
      <c r="TCP28" s="15"/>
      <c r="TCQ28" s="15"/>
      <c r="TCR28" s="15"/>
      <c r="TCS28" s="15"/>
      <c r="TCT28" s="15"/>
      <c r="TCU28" s="15"/>
      <c r="TCV28" s="15"/>
      <c r="TCW28" s="15"/>
      <c r="TCX28" s="15"/>
      <c r="TCY28" s="15"/>
      <c r="TCZ28" s="15"/>
      <c r="TDA28" s="15"/>
      <c r="TDB28" s="15"/>
      <c r="TDC28" s="15"/>
      <c r="TDD28" s="15"/>
      <c r="TDE28" s="15"/>
      <c r="TDF28" s="15"/>
      <c r="TDG28" s="15"/>
      <c r="TDH28" s="15"/>
      <c r="TDI28" s="15"/>
      <c r="TDJ28" s="15"/>
      <c r="TDK28" s="15"/>
      <c r="TDL28" s="15"/>
      <c r="TDM28" s="15"/>
      <c r="TDN28" s="15"/>
      <c r="TDO28" s="15"/>
      <c r="TDP28" s="15"/>
      <c r="TDQ28" s="15"/>
      <c r="TDR28" s="15"/>
      <c r="TDS28" s="15"/>
      <c r="TDT28" s="15"/>
      <c r="TDU28" s="15"/>
      <c r="TDV28" s="15"/>
      <c r="TDW28" s="15"/>
      <c r="TDX28" s="15"/>
      <c r="TDY28" s="15"/>
      <c r="TDZ28" s="15"/>
      <c r="TEA28" s="15"/>
      <c r="TEB28" s="15"/>
      <c r="TEC28" s="15"/>
      <c r="TED28" s="15"/>
      <c r="TEE28" s="15"/>
      <c r="TEF28" s="15"/>
      <c r="TEG28" s="15"/>
      <c r="TEH28" s="15"/>
      <c r="TEI28" s="15"/>
      <c r="TEJ28" s="15"/>
      <c r="TEK28" s="15"/>
      <c r="TEL28" s="15"/>
      <c r="TEM28" s="15"/>
      <c r="TEN28" s="15"/>
      <c r="TEO28" s="15"/>
      <c r="TEP28" s="15"/>
      <c r="TEQ28" s="15"/>
      <c r="TER28" s="15"/>
      <c r="TES28" s="15"/>
      <c r="TET28" s="15"/>
      <c r="TEU28" s="15"/>
      <c r="TEV28" s="15"/>
      <c r="TEW28" s="15"/>
      <c r="TEX28" s="15"/>
      <c r="TEY28" s="15"/>
      <c r="TEZ28" s="15"/>
      <c r="TFA28" s="15"/>
      <c r="TFB28" s="15"/>
      <c r="TFC28" s="15"/>
      <c r="TFD28" s="15"/>
      <c r="TFE28" s="15"/>
      <c r="TFF28" s="15"/>
      <c r="TFG28" s="15"/>
      <c r="TFH28" s="15"/>
      <c r="TFI28" s="15"/>
      <c r="TFJ28" s="15"/>
      <c r="TFK28" s="15"/>
      <c r="TFL28" s="15"/>
      <c r="TFM28" s="15"/>
      <c r="TFN28" s="15"/>
      <c r="TFO28" s="15"/>
      <c r="TFP28" s="15"/>
      <c r="TFQ28" s="15"/>
      <c r="TFR28" s="15"/>
      <c r="TFS28" s="15"/>
      <c r="TFT28" s="15"/>
      <c r="TFU28" s="15"/>
      <c r="TFV28" s="15"/>
      <c r="TFW28" s="15"/>
      <c r="TFX28" s="15"/>
      <c r="TFY28" s="15"/>
      <c r="TFZ28" s="15"/>
      <c r="TGA28" s="15"/>
      <c r="TGB28" s="15"/>
      <c r="TGC28" s="15"/>
      <c r="TGD28" s="15"/>
      <c r="TGE28" s="15"/>
      <c r="TGF28" s="15"/>
      <c r="TGG28" s="15"/>
      <c r="TGH28" s="15"/>
      <c r="TGI28" s="15"/>
      <c r="TGJ28" s="15"/>
      <c r="TGK28" s="15"/>
      <c r="TGL28" s="15"/>
      <c r="TGM28" s="15"/>
      <c r="TGN28" s="15"/>
      <c r="TGO28" s="15"/>
      <c r="TGP28" s="15"/>
      <c r="TGQ28" s="15"/>
      <c r="TGR28" s="15"/>
      <c r="TGS28" s="15"/>
      <c r="TGT28" s="15"/>
      <c r="TGU28" s="15"/>
      <c r="TGV28" s="15"/>
      <c r="TGW28" s="15"/>
      <c r="TGX28" s="15"/>
      <c r="TGY28" s="15"/>
      <c r="TGZ28" s="15"/>
      <c r="THA28" s="15"/>
      <c r="THB28" s="15"/>
      <c r="THC28" s="15"/>
      <c r="THD28" s="15"/>
      <c r="THE28" s="15"/>
      <c r="THF28" s="15"/>
      <c r="THG28" s="15"/>
      <c r="THH28" s="15"/>
      <c r="THI28" s="15"/>
      <c r="THJ28" s="15"/>
      <c r="THK28" s="15"/>
      <c r="THL28" s="15"/>
      <c r="THM28" s="15"/>
      <c r="THN28" s="15"/>
      <c r="THO28" s="15"/>
      <c r="THP28" s="15"/>
      <c r="THQ28" s="15"/>
      <c r="THR28" s="15"/>
      <c r="THS28" s="15"/>
      <c r="THT28" s="15"/>
      <c r="THU28" s="15"/>
      <c r="THV28" s="15"/>
      <c r="THW28" s="15"/>
      <c r="THX28" s="15"/>
      <c r="THY28" s="15"/>
      <c r="THZ28" s="15"/>
      <c r="TIA28" s="15"/>
      <c r="TIB28" s="15"/>
      <c r="TIC28" s="15"/>
      <c r="TID28" s="15"/>
      <c r="TIE28" s="15"/>
      <c r="TIF28" s="15"/>
      <c r="TIG28" s="15"/>
      <c r="TIH28" s="15"/>
      <c r="TII28" s="15"/>
      <c r="TIJ28" s="15"/>
      <c r="TIK28" s="15"/>
      <c r="TIL28" s="15"/>
      <c r="TIM28" s="15"/>
      <c r="TIN28" s="15"/>
      <c r="TIO28" s="15"/>
      <c r="TIP28" s="15"/>
      <c r="TIQ28" s="15"/>
      <c r="TIR28" s="15"/>
      <c r="TIS28" s="15"/>
      <c r="TIT28" s="15"/>
      <c r="TIU28" s="15"/>
      <c r="TIV28" s="15"/>
      <c r="TIW28" s="15"/>
      <c r="TIX28" s="15"/>
      <c r="TIY28" s="15"/>
      <c r="TIZ28" s="15"/>
      <c r="TJA28" s="15"/>
      <c r="TJB28" s="15"/>
      <c r="TJC28" s="15"/>
      <c r="TJD28" s="15"/>
      <c r="TJE28" s="15"/>
      <c r="TJF28" s="15"/>
      <c r="TJG28" s="15"/>
      <c r="TJH28" s="15"/>
      <c r="TJI28" s="15"/>
      <c r="TJJ28" s="15"/>
      <c r="TJK28" s="15"/>
      <c r="TJL28" s="15"/>
      <c r="TJM28" s="15"/>
      <c r="TJN28" s="15"/>
      <c r="TJO28" s="15"/>
      <c r="TJP28" s="15"/>
      <c r="TJQ28" s="15"/>
      <c r="TJR28" s="15"/>
      <c r="TJS28" s="15"/>
      <c r="TJT28" s="15"/>
      <c r="TJU28" s="15"/>
      <c r="TJV28" s="15"/>
      <c r="TJW28" s="15"/>
      <c r="TJX28" s="15"/>
      <c r="TJY28" s="15"/>
      <c r="TJZ28" s="15"/>
      <c r="TKA28" s="15"/>
      <c r="TKB28" s="15"/>
      <c r="TKC28" s="15"/>
      <c r="TKD28" s="15"/>
      <c r="TKE28" s="15"/>
      <c r="TKF28" s="15"/>
      <c r="TKG28" s="15"/>
      <c r="TKH28" s="15"/>
      <c r="TKI28" s="15"/>
      <c r="TKJ28" s="15"/>
      <c r="TKK28" s="15"/>
      <c r="TKL28" s="15"/>
      <c r="TKM28" s="15"/>
      <c r="TKN28" s="15"/>
      <c r="TKO28" s="15"/>
      <c r="TKP28" s="15"/>
      <c r="TKQ28" s="15"/>
      <c r="TKR28" s="15"/>
      <c r="TKS28" s="15"/>
      <c r="TKT28" s="15"/>
      <c r="TKU28" s="15"/>
      <c r="TKV28" s="15"/>
      <c r="TKW28" s="15"/>
      <c r="TKX28" s="15"/>
      <c r="TKY28" s="15"/>
      <c r="TKZ28" s="15"/>
      <c r="TLA28" s="15"/>
      <c r="TLB28" s="15"/>
      <c r="TLC28" s="15"/>
      <c r="TLD28" s="15"/>
      <c r="TLE28" s="15"/>
      <c r="TLF28" s="15"/>
      <c r="TLG28" s="15"/>
      <c r="TLH28" s="15"/>
      <c r="TLI28" s="15"/>
      <c r="TLJ28" s="15"/>
      <c r="TLK28" s="15"/>
      <c r="TLL28" s="15"/>
      <c r="TLM28" s="15"/>
      <c r="TLN28" s="15"/>
      <c r="TLO28" s="15"/>
      <c r="TLP28" s="15"/>
      <c r="TLQ28" s="15"/>
      <c r="TLR28" s="15"/>
      <c r="TLS28" s="15"/>
      <c r="TLT28" s="15"/>
      <c r="TLU28" s="15"/>
      <c r="TLV28" s="15"/>
      <c r="TLW28" s="15"/>
      <c r="TLX28" s="15"/>
      <c r="TLY28" s="15"/>
      <c r="TLZ28" s="15"/>
      <c r="TMA28" s="15"/>
      <c r="TMB28" s="15"/>
      <c r="TMC28" s="15"/>
      <c r="TMD28" s="15"/>
      <c r="TME28" s="15"/>
      <c r="TMF28" s="15"/>
      <c r="TMG28" s="15"/>
      <c r="TMH28" s="15"/>
      <c r="TMI28" s="15"/>
      <c r="TMJ28" s="15"/>
      <c r="TMK28" s="15"/>
      <c r="TML28" s="15"/>
      <c r="TMM28" s="15"/>
      <c r="TMN28" s="15"/>
      <c r="TMO28" s="15"/>
      <c r="TMP28" s="15"/>
      <c r="TMQ28" s="15"/>
      <c r="TMR28" s="15"/>
      <c r="TMS28" s="15"/>
      <c r="TMT28" s="15"/>
      <c r="TMU28" s="15"/>
      <c r="TMV28" s="15"/>
      <c r="TMW28" s="15"/>
      <c r="TMX28" s="15"/>
      <c r="TMY28" s="15"/>
      <c r="TMZ28" s="15"/>
      <c r="TNA28" s="15"/>
      <c r="TNB28" s="15"/>
      <c r="TNC28" s="15"/>
      <c r="TND28" s="15"/>
      <c r="TNE28" s="15"/>
      <c r="TNF28" s="15"/>
      <c r="TNG28" s="15"/>
      <c r="TNH28" s="15"/>
      <c r="TNI28" s="15"/>
      <c r="TNJ28" s="15"/>
      <c r="TNK28" s="15"/>
      <c r="TNL28" s="15"/>
      <c r="TNM28" s="15"/>
      <c r="TNN28" s="15"/>
      <c r="TNO28" s="15"/>
      <c r="TNP28" s="15"/>
      <c r="TNQ28" s="15"/>
      <c r="TNR28" s="15"/>
      <c r="TNS28" s="15"/>
      <c r="TNT28" s="15"/>
      <c r="TNU28" s="15"/>
      <c r="TNV28" s="15"/>
      <c r="TNW28" s="15"/>
      <c r="TNX28" s="15"/>
      <c r="TNY28" s="15"/>
      <c r="TNZ28" s="15"/>
      <c r="TOA28" s="15"/>
      <c r="TOB28" s="15"/>
      <c r="TOC28" s="15"/>
      <c r="TOD28" s="15"/>
      <c r="TOE28" s="15"/>
      <c r="TOF28" s="15"/>
      <c r="TOG28" s="15"/>
      <c r="TOH28" s="15"/>
      <c r="TOI28" s="15"/>
      <c r="TOJ28" s="15"/>
      <c r="TOK28" s="15"/>
      <c r="TOL28" s="15"/>
      <c r="TOM28" s="15"/>
      <c r="TON28" s="15"/>
      <c r="TOO28" s="15"/>
      <c r="TOP28" s="15"/>
      <c r="TOQ28" s="15"/>
      <c r="TOR28" s="15"/>
      <c r="TOS28" s="15"/>
      <c r="TOT28" s="15"/>
      <c r="TOU28" s="15"/>
      <c r="TOV28" s="15"/>
      <c r="TOW28" s="15"/>
      <c r="TOX28" s="15"/>
      <c r="TOY28" s="15"/>
      <c r="TOZ28" s="15"/>
      <c r="TPA28" s="15"/>
      <c r="TPB28" s="15"/>
      <c r="TPC28" s="15"/>
      <c r="TPD28" s="15"/>
      <c r="TPE28" s="15"/>
      <c r="TPF28" s="15"/>
      <c r="TPG28" s="15"/>
      <c r="TPH28" s="15"/>
      <c r="TPI28" s="15"/>
      <c r="TPJ28" s="15"/>
      <c r="TPK28" s="15"/>
      <c r="TPL28" s="15"/>
      <c r="TPM28" s="15"/>
      <c r="TPN28" s="15"/>
      <c r="TPO28" s="15"/>
      <c r="TPP28" s="15"/>
      <c r="TPQ28" s="15"/>
      <c r="TPR28" s="15"/>
      <c r="TPS28" s="15"/>
      <c r="TPT28" s="15"/>
      <c r="TPU28" s="15"/>
      <c r="TPV28" s="15"/>
      <c r="TPW28" s="15"/>
      <c r="TPX28" s="15"/>
      <c r="TPY28" s="15"/>
      <c r="TPZ28" s="15"/>
      <c r="TQA28" s="15"/>
      <c r="TQB28" s="15"/>
      <c r="TQC28" s="15"/>
      <c r="TQD28" s="15"/>
      <c r="TQE28" s="15"/>
      <c r="TQF28" s="15"/>
      <c r="TQG28" s="15"/>
      <c r="TQH28" s="15"/>
      <c r="TQI28" s="15"/>
      <c r="TQJ28" s="15"/>
      <c r="TQK28" s="15"/>
      <c r="TQL28" s="15"/>
      <c r="TQM28" s="15"/>
      <c r="TQN28" s="15"/>
      <c r="TQO28" s="15"/>
      <c r="TQP28" s="15"/>
      <c r="TQQ28" s="15"/>
      <c r="TQR28" s="15"/>
      <c r="TQS28" s="15"/>
      <c r="TQT28" s="15"/>
      <c r="TQU28" s="15"/>
      <c r="TQV28" s="15"/>
      <c r="TQW28" s="15"/>
      <c r="TQX28" s="15"/>
      <c r="TQY28" s="15"/>
      <c r="TQZ28" s="15"/>
      <c r="TRA28" s="15"/>
      <c r="TRB28" s="15"/>
      <c r="TRC28" s="15"/>
      <c r="TRD28" s="15"/>
      <c r="TRE28" s="15"/>
      <c r="TRF28" s="15"/>
      <c r="TRG28" s="15"/>
      <c r="TRH28" s="15"/>
      <c r="TRI28" s="15"/>
      <c r="TRJ28" s="15"/>
      <c r="TRK28" s="15"/>
      <c r="TRL28" s="15"/>
      <c r="TRM28" s="15"/>
      <c r="TRN28" s="15"/>
      <c r="TRO28" s="15"/>
      <c r="TRP28" s="15"/>
      <c r="TRQ28" s="15"/>
      <c r="TRR28" s="15"/>
      <c r="TRS28" s="15"/>
      <c r="TRT28" s="15"/>
      <c r="TRU28" s="15"/>
      <c r="TRV28" s="15"/>
      <c r="TRW28" s="15"/>
      <c r="TRX28" s="15"/>
      <c r="TRY28" s="15"/>
      <c r="TRZ28" s="15"/>
      <c r="TSA28" s="15"/>
      <c r="TSB28" s="15"/>
      <c r="TSC28" s="15"/>
      <c r="TSD28" s="15"/>
      <c r="TSE28" s="15"/>
      <c r="TSF28" s="15"/>
      <c r="TSG28" s="15"/>
      <c r="TSH28" s="15"/>
      <c r="TSI28" s="15"/>
      <c r="TSJ28" s="15"/>
      <c r="TSK28" s="15"/>
      <c r="TSL28" s="15"/>
      <c r="TSM28" s="15"/>
      <c r="TSN28" s="15"/>
      <c r="TSO28" s="15"/>
      <c r="TSP28" s="15"/>
      <c r="TSQ28" s="15"/>
      <c r="TSR28" s="15"/>
      <c r="TSS28" s="15"/>
      <c r="TST28" s="15"/>
      <c r="TSU28" s="15"/>
      <c r="TSV28" s="15"/>
      <c r="TSW28" s="15"/>
      <c r="TSX28" s="15"/>
      <c r="TSY28" s="15"/>
      <c r="TSZ28" s="15"/>
      <c r="TTA28" s="15"/>
      <c r="TTB28" s="15"/>
      <c r="TTC28" s="15"/>
      <c r="TTD28" s="15"/>
      <c r="TTE28" s="15"/>
      <c r="TTF28" s="15"/>
      <c r="TTG28" s="15"/>
      <c r="TTH28" s="15"/>
      <c r="TTI28" s="15"/>
      <c r="TTJ28" s="15"/>
      <c r="TTK28" s="15"/>
      <c r="TTL28" s="15"/>
      <c r="TTM28" s="15"/>
      <c r="TTN28" s="15"/>
      <c r="TTO28" s="15"/>
      <c r="TTP28" s="15"/>
      <c r="TTQ28" s="15"/>
      <c r="TTR28" s="15"/>
      <c r="TTS28" s="15"/>
      <c r="TTT28" s="15"/>
      <c r="TTU28" s="15"/>
      <c r="TTV28" s="15"/>
      <c r="TTW28" s="15"/>
      <c r="TTX28" s="15"/>
      <c r="TTY28" s="15"/>
      <c r="TTZ28" s="15"/>
      <c r="TUA28" s="15"/>
      <c r="TUB28" s="15"/>
      <c r="TUC28" s="15"/>
      <c r="TUD28" s="15"/>
      <c r="TUE28" s="15"/>
      <c r="TUF28" s="15"/>
      <c r="TUG28" s="15"/>
      <c r="TUH28" s="15"/>
      <c r="TUI28" s="15"/>
      <c r="TUJ28" s="15"/>
      <c r="TUK28" s="15"/>
      <c r="TUL28" s="15"/>
      <c r="TUM28" s="15"/>
      <c r="TUN28" s="15"/>
      <c r="TUO28" s="15"/>
      <c r="TUP28" s="15"/>
      <c r="TUQ28" s="15"/>
      <c r="TUR28" s="15"/>
      <c r="TUS28" s="15"/>
      <c r="TUT28" s="15"/>
      <c r="TUU28" s="15"/>
      <c r="TUV28" s="15"/>
      <c r="TUW28" s="15"/>
      <c r="TUX28" s="15"/>
      <c r="TUY28" s="15"/>
      <c r="TUZ28" s="15"/>
      <c r="TVA28" s="15"/>
      <c r="TVB28" s="15"/>
      <c r="TVC28" s="15"/>
      <c r="TVD28" s="15"/>
      <c r="TVE28" s="15"/>
      <c r="TVF28" s="15"/>
      <c r="TVG28" s="15"/>
      <c r="TVH28" s="15"/>
      <c r="TVI28" s="15"/>
      <c r="TVJ28" s="15"/>
      <c r="TVK28" s="15"/>
      <c r="TVL28" s="15"/>
      <c r="TVM28" s="15"/>
      <c r="TVN28" s="15"/>
      <c r="TVO28" s="15"/>
      <c r="TVP28" s="15"/>
      <c r="TVQ28" s="15"/>
      <c r="TVR28" s="15"/>
      <c r="TVS28" s="15"/>
      <c r="TVT28" s="15"/>
      <c r="TVU28" s="15"/>
      <c r="TVV28" s="15"/>
      <c r="TVW28" s="15"/>
      <c r="TVX28" s="15"/>
      <c r="TVY28" s="15"/>
      <c r="TVZ28" s="15"/>
      <c r="TWA28" s="15"/>
      <c r="TWB28" s="15"/>
      <c r="TWC28" s="15"/>
      <c r="TWD28" s="15"/>
      <c r="TWE28" s="15"/>
      <c r="TWF28" s="15"/>
      <c r="TWG28" s="15"/>
      <c r="TWH28" s="15"/>
      <c r="TWI28" s="15"/>
      <c r="TWJ28" s="15"/>
      <c r="TWK28" s="15"/>
      <c r="TWL28" s="15"/>
      <c r="TWM28" s="15"/>
      <c r="TWN28" s="15"/>
      <c r="TWO28" s="15"/>
      <c r="TWP28" s="15"/>
      <c r="TWQ28" s="15"/>
      <c r="TWR28" s="15"/>
      <c r="TWS28" s="15"/>
      <c r="TWT28" s="15"/>
      <c r="TWU28" s="15"/>
      <c r="TWV28" s="15"/>
      <c r="TWW28" s="15"/>
      <c r="TWX28" s="15"/>
      <c r="TWY28" s="15"/>
      <c r="TWZ28" s="15"/>
      <c r="TXA28" s="15"/>
      <c r="TXB28" s="15"/>
      <c r="TXC28" s="15"/>
      <c r="TXD28" s="15"/>
      <c r="TXE28" s="15"/>
      <c r="TXF28" s="15"/>
      <c r="TXG28" s="15"/>
      <c r="TXH28" s="15"/>
      <c r="TXI28" s="15"/>
      <c r="TXJ28" s="15"/>
      <c r="TXK28" s="15"/>
      <c r="TXL28" s="15"/>
      <c r="TXM28" s="15"/>
      <c r="TXN28" s="15"/>
      <c r="TXO28" s="15"/>
      <c r="TXP28" s="15"/>
      <c r="TXQ28" s="15"/>
      <c r="TXR28" s="15"/>
      <c r="TXS28" s="15"/>
      <c r="TXT28" s="15"/>
      <c r="TXU28" s="15"/>
      <c r="TXV28" s="15"/>
      <c r="TXW28" s="15"/>
      <c r="TXX28" s="15"/>
      <c r="TXY28" s="15"/>
      <c r="TXZ28" s="15"/>
      <c r="TYA28" s="15"/>
      <c r="TYB28" s="15"/>
      <c r="TYC28" s="15"/>
      <c r="TYD28" s="15"/>
      <c r="TYE28" s="15"/>
      <c r="TYF28" s="15"/>
      <c r="TYG28" s="15"/>
      <c r="TYH28" s="15"/>
      <c r="TYI28" s="15"/>
      <c r="TYJ28" s="15"/>
      <c r="TYK28" s="15"/>
      <c r="TYL28" s="15"/>
      <c r="TYM28" s="15"/>
      <c r="TYN28" s="15"/>
      <c r="TYO28" s="15"/>
      <c r="TYP28" s="15"/>
      <c r="TYQ28" s="15"/>
      <c r="TYR28" s="15"/>
      <c r="TYS28" s="15"/>
      <c r="TYT28" s="15"/>
      <c r="TYU28" s="15"/>
      <c r="TYV28" s="15"/>
      <c r="TYW28" s="15"/>
      <c r="TYX28" s="15"/>
      <c r="TYY28" s="15"/>
      <c r="TYZ28" s="15"/>
      <c r="TZA28" s="15"/>
      <c r="TZB28" s="15"/>
      <c r="TZC28" s="15"/>
      <c r="TZD28" s="15"/>
      <c r="TZE28" s="15"/>
      <c r="TZF28" s="15"/>
      <c r="TZG28" s="15"/>
      <c r="TZH28" s="15"/>
      <c r="TZI28" s="15"/>
      <c r="TZJ28" s="15"/>
      <c r="TZK28" s="15"/>
      <c r="TZL28" s="15"/>
      <c r="TZM28" s="15"/>
      <c r="TZN28" s="15"/>
      <c r="TZO28" s="15"/>
      <c r="TZP28" s="15"/>
      <c r="TZQ28" s="15"/>
      <c r="TZR28" s="15"/>
      <c r="TZS28" s="15"/>
      <c r="TZT28" s="15"/>
      <c r="TZU28" s="15"/>
      <c r="TZV28" s="15"/>
      <c r="TZW28" s="15"/>
      <c r="TZX28" s="15"/>
      <c r="TZY28" s="15"/>
      <c r="TZZ28" s="15"/>
      <c r="UAA28" s="15"/>
      <c r="UAB28" s="15"/>
      <c r="UAC28" s="15"/>
      <c r="UAD28" s="15"/>
      <c r="UAE28" s="15"/>
      <c r="UAF28" s="15"/>
      <c r="UAG28" s="15"/>
      <c r="UAH28" s="15"/>
      <c r="UAI28" s="15"/>
      <c r="UAJ28" s="15"/>
      <c r="UAK28" s="15"/>
      <c r="UAL28" s="15"/>
      <c r="UAM28" s="15"/>
      <c r="UAN28" s="15"/>
      <c r="UAO28" s="15"/>
      <c r="UAP28" s="15"/>
      <c r="UAQ28" s="15"/>
      <c r="UAR28" s="15"/>
      <c r="UAS28" s="15"/>
      <c r="UAT28" s="15"/>
      <c r="UAU28" s="15"/>
      <c r="UAV28" s="15"/>
      <c r="UAW28" s="15"/>
      <c r="UAX28" s="15"/>
      <c r="UAY28" s="15"/>
      <c r="UAZ28" s="15"/>
      <c r="UBA28" s="15"/>
      <c r="UBB28" s="15"/>
      <c r="UBC28" s="15"/>
      <c r="UBD28" s="15"/>
      <c r="UBE28" s="15"/>
      <c r="UBF28" s="15"/>
      <c r="UBG28" s="15"/>
      <c r="UBH28" s="15"/>
      <c r="UBI28" s="15"/>
      <c r="UBJ28" s="15"/>
      <c r="UBK28" s="15"/>
      <c r="UBL28" s="15"/>
      <c r="UBM28" s="15"/>
      <c r="UBN28" s="15"/>
      <c r="UBO28" s="15"/>
      <c r="UBP28" s="15"/>
      <c r="UBQ28" s="15"/>
      <c r="UBR28" s="15"/>
      <c r="UBS28" s="15"/>
      <c r="UBT28" s="15"/>
      <c r="UBU28" s="15"/>
      <c r="UBV28" s="15"/>
      <c r="UBW28" s="15"/>
      <c r="UBX28" s="15"/>
      <c r="UBY28" s="15"/>
      <c r="UBZ28" s="15"/>
      <c r="UCA28" s="15"/>
      <c r="UCB28" s="15"/>
      <c r="UCC28" s="15"/>
      <c r="UCD28" s="15"/>
      <c r="UCE28" s="15"/>
      <c r="UCF28" s="15"/>
      <c r="UCG28" s="15"/>
      <c r="UCH28" s="15"/>
      <c r="UCI28" s="15"/>
      <c r="UCJ28" s="15"/>
      <c r="UCK28" s="15"/>
      <c r="UCL28" s="15"/>
      <c r="UCM28" s="15"/>
      <c r="UCN28" s="15"/>
      <c r="UCO28" s="15"/>
      <c r="UCP28" s="15"/>
      <c r="UCQ28" s="15"/>
      <c r="UCR28" s="15"/>
      <c r="UCS28" s="15"/>
      <c r="UCT28" s="15"/>
      <c r="UCU28" s="15"/>
      <c r="UCV28" s="15"/>
      <c r="UCW28" s="15"/>
      <c r="UCX28" s="15"/>
      <c r="UCY28" s="15"/>
      <c r="UCZ28" s="15"/>
      <c r="UDA28" s="15"/>
      <c r="UDB28" s="15"/>
      <c r="UDC28" s="15"/>
      <c r="UDD28" s="15"/>
      <c r="UDE28" s="15"/>
      <c r="UDF28" s="15"/>
      <c r="UDG28" s="15"/>
      <c r="UDH28" s="15"/>
      <c r="UDI28" s="15"/>
      <c r="UDJ28" s="15"/>
      <c r="UDK28" s="15"/>
      <c r="UDL28" s="15"/>
      <c r="UDM28" s="15"/>
      <c r="UDN28" s="15"/>
      <c r="UDO28" s="15"/>
      <c r="UDP28" s="15"/>
      <c r="UDQ28" s="15"/>
      <c r="UDR28" s="15"/>
      <c r="UDS28" s="15"/>
      <c r="UDT28" s="15"/>
      <c r="UDU28" s="15"/>
      <c r="UDV28" s="15"/>
      <c r="UDW28" s="15"/>
      <c r="UDX28" s="15"/>
      <c r="UDY28" s="15"/>
      <c r="UDZ28" s="15"/>
      <c r="UEA28" s="15"/>
      <c r="UEB28" s="15"/>
      <c r="UEC28" s="15"/>
      <c r="UED28" s="15"/>
      <c r="UEE28" s="15"/>
      <c r="UEF28" s="15"/>
      <c r="UEG28" s="15"/>
      <c r="UEH28" s="15"/>
      <c r="UEI28" s="15"/>
      <c r="UEJ28" s="15"/>
      <c r="UEK28" s="15"/>
      <c r="UEL28" s="15"/>
      <c r="UEM28" s="15"/>
      <c r="UEN28" s="15"/>
      <c r="UEO28" s="15"/>
      <c r="UEP28" s="15"/>
      <c r="UEQ28" s="15"/>
      <c r="UER28" s="15"/>
      <c r="UES28" s="15"/>
      <c r="UET28" s="15"/>
      <c r="UEU28" s="15"/>
      <c r="UEV28" s="15"/>
      <c r="UEW28" s="15"/>
      <c r="UEX28" s="15"/>
      <c r="UEY28" s="15"/>
      <c r="UEZ28" s="15"/>
      <c r="UFA28" s="15"/>
      <c r="UFB28" s="15"/>
      <c r="UFC28" s="15"/>
      <c r="UFD28" s="15"/>
      <c r="UFE28" s="15"/>
      <c r="UFF28" s="15"/>
      <c r="UFG28" s="15"/>
      <c r="UFH28" s="15"/>
      <c r="UFI28" s="15"/>
      <c r="UFJ28" s="15"/>
      <c r="UFK28" s="15"/>
      <c r="UFL28" s="15"/>
      <c r="UFM28" s="15"/>
      <c r="UFN28" s="15"/>
      <c r="UFO28" s="15"/>
      <c r="UFP28" s="15"/>
      <c r="UFQ28" s="15"/>
      <c r="UFR28" s="15"/>
      <c r="UFS28" s="15"/>
      <c r="UFT28" s="15"/>
      <c r="UFU28" s="15"/>
      <c r="UFV28" s="15"/>
      <c r="UFW28" s="15"/>
      <c r="UFX28" s="15"/>
      <c r="UFY28" s="15"/>
      <c r="UFZ28" s="15"/>
      <c r="UGA28" s="15"/>
      <c r="UGB28" s="15"/>
      <c r="UGC28" s="15"/>
      <c r="UGD28" s="15"/>
      <c r="UGE28" s="15"/>
      <c r="UGF28" s="15"/>
      <c r="UGG28" s="15"/>
      <c r="UGH28" s="15"/>
      <c r="UGI28" s="15"/>
      <c r="UGJ28" s="15"/>
      <c r="UGK28" s="15"/>
      <c r="UGL28" s="15"/>
      <c r="UGM28" s="15"/>
      <c r="UGN28" s="15"/>
      <c r="UGO28" s="15"/>
      <c r="UGP28" s="15"/>
      <c r="UGQ28" s="15"/>
      <c r="UGR28" s="15"/>
      <c r="UGS28" s="15"/>
      <c r="UGT28" s="15"/>
      <c r="UGU28" s="15"/>
      <c r="UGV28" s="15"/>
      <c r="UGW28" s="15"/>
      <c r="UGX28" s="15"/>
      <c r="UGY28" s="15"/>
      <c r="UGZ28" s="15"/>
      <c r="UHA28" s="15"/>
      <c r="UHB28" s="15"/>
      <c r="UHC28" s="15"/>
      <c r="UHD28" s="15"/>
      <c r="UHE28" s="15"/>
      <c r="UHF28" s="15"/>
      <c r="UHG28" s="15"/>
      <c r="UHH28" s="15"/>
      <c r="UHI28" s="15"/>
      <c r="UHJ28" s="15"/>
      <c r="UHK28" s="15"/>
      <c r="UHL28" s="15"/>
      <c r="UHM28" s="15"/>
      <c r="UHN28" s="15"/>
      <c r="UHO28" s="15"/>
      <c r="UHP28" s="15"/>
      <c r="UHQ28" s="15"/>
      <c r="UHR28" s="15"/>
      <c r="UHS28" s="15"/>
      <c r="UHT28" s="15"/>
      <c r="UHU28" s="15"/>
      <c r="UHV28" s="15"/>
      <c r="UHW28" s="15"/>
      <c r="UHX28" s="15"/>
      <c r="UHY28" s="15"/>
      <c r="UHZ28" s="15"/>
      <c r="UIA28" s="15"/>
      <c r="UIB28" s="15"/>
      <c r="UIC28" s="15"/>
      <c r="UID28" s="15"/>
      <c r="UIE28" s="15"/>
      <c r="UIF28" s="15"/>
      <c r="UIG28" s="15"/>
      <c r="UIH28" s="15"/>
      <c r="UII28" s="15"/>
      <c r="UIJ28" s="15"/>
      <c r="UIK28" s="15"/>
      <c r="UIL28" s="15"/>
      <c r="UIM28" s="15"/>
      <c r="UIN28" s="15"/>
      <c r="UIO28" s="15"/>
      <c r="UIP28" s="15"/>
      <c r="UIQ28" s="15"/>
      <c r="UIR28" s="15"/>
      <c r="UIS28" s="15"/>
      <c r="UIT28" s="15"/>
      <c r="UIU28" s="15"/>
      <c r="UIV28" s="15"/>
      <c r="UIW28" s="15"/>
      <c r="UIX28" s="15"/>
      <c r="UIY28" s="15"/>
      <c r="UIZ28" s="15"/>
      <c r="UJA28" s="15"/>
      <c r="UJB28" s="15"/>
      <c r="UJC28" s="15"/>
      <c r="UJD28" s="15"/>
      <c r="UJE28" s="15"/>
      <c r="UJF28" s="15"/>
      <c r="UJG28" s="15"/>
      <c r="UJH28" s="15"/>
      <c r="UJI28" s="15"/>
      <c r="UJJ28" s="15"/>
      <c r="UJK28" s="15"/>
      <c r="UJL28" s="15"/>
      <c r="UJM28" s="15"/>
      <c r="UJN28" s="15"/>
      <c r="UJO28" s="15"/>
      <c r="UJP28" s="15"/>
      <c r="UJQ28" s="15"/>
      <c r="UJR28" s="15"/>
      <c r="UJS28" s="15"/>
      <c r="UJT28" s="15"/>
      <c r="UJU28" s="15"/>
      <c r="UJV28" s="15"/>
      <c r="UJW28" s="15"/>
      <c r="UJX28" s="15"/>
      <c r="UJY28" s="15"/>
      <c r="UJZ28" s="15"/>
      <c r="UKA28" s="15"/>
      <c r="UKB28" s="15"/>
      <c r="UKC28" s="15"/>
      <c r="UKD28" s="15"/>
      <c r="UKE28" s="15"/>
      <c r="UKF28" s="15"/>
      <c r="UKG28" s="15"/>
      <c r="UKH28" s="15"/>
      <c r="UKI28" s="15"/>
      <c r="UKJ28" s="15"/>
      <c r="UKK28" s="15"/>
      <c r="UKL28" s="15"/>
      <c r="UKM28" s="15"/>
      <c r="UKN28" s="15"/>
      <c r="UKO28" s="15"/>
      <c r="UKP28" s="15"/>
      <c r="UKQ28" s="15"/>
      <c r="UKR28" s="15"/>
      <c r="UKS28" s="15"/>
      <c r="UKT28" s="15"/>
      <c r="UKU28" s="15"/>
      <c r="UKV28" s="15"/>
      <c r="UKW28" s="15"/>
      <c r="UKX28" s="15"/>
      <c r="UKY28" s="15"/>
      <c r="UKZ28" s="15"/>
      <c r="ULA28" s="15"/>
      <c r="ULB28" s="15"/>
      <c r="ULC28" s="15"/>
      <c r="ULD28" s="15"/>
      <c r="ULE28" s="15"/>
      <c r="ULF28" s="15"/>
      <c r="ULG28" s="15"/>
      <c r="ULH28" s="15"/>
      <c r="ULI28" s="15"/>
      <c r="ULJ28" s="15"/>
      <c r="ULK28" s="15"/>
      <c r="ULL28" s="15"/>
      <c r="ULM28" s="15"/>
      <c r="ULN28" s="15"/>
      <c r="ULO28" s="15"/>
      <c r="ULP28" s="15"/>
      <c r="ULQ28" s="15"/>
      <c r="ULR28" s="15"/>
      <c r="ULS28" s="15"/>
      <c r="ULT28" s="15"/>
      <c r="ULU28" s="15"/>
      <c r="ULV28" s="15"/>
      <c r="ULW28" s="15"/>
      <c r="ULX28" s="15"/>
      <c r="ULY28" s="15"/>
      <c r="ULZ28" s="15"/>
      <c r="UMA28" s="15"/>
      <c r="UMB28" s="15"/>
      <c r="UMC28" s="15"/>
      <c r="UMD28" s="15"/>
      <c r="UME28" s="15"/>
      <c r="UMF28" s="15"/>
      <c r="UMG28" s="15"/>
      <c r="UMH28" s="15"/>
      <c r="UMI28" s="15"/>
      <c r="UMJ28" s="15"/>
      <c r="UMK28" s="15"/>
      <c r="UML28" s="15"/>
      <c r="UMM28" s="15"/>
      <c r="UMN28" s="15"/>
      <c r="UMO28" s="15"/>
      <c r="UMP28" s="15"/>
      <c r="UMQ28" s="15"/>
      <c r="UMR28" s="15"/>
      <c r="UMS28" s="15"/>
      <c r="UMT28" s="15"/>
      <c r="UMU28" s="15"/>
      <c r="UMV28" s="15"/>
      <c r="UMW28" s="15"/>
      <c r="UMX28" s="15"/>
      <c r="UMY28" s="15"/>
      <c r="UMZ28" s="15"/>
      <c r="UNA28" s="15"/>
      <c r="UNB28" s="15"/>
      <c r="UNC28" s="15"/>
      <c r="UND28" s="15"/>
      <c r="UNE28" s="15"/>
      <c r="UNF28" s="15"/>
      <c r="UNG28" s="15"/>
      <c r="UNH28" s="15"/>
      <c r="UNI28" s="15"/>
      <c r="UNJ28" s="15"/>
      <c r="UNK28" s="15"/>
      <c r="UNL28" s="15"/>
      <c r="UNM28" s="15"/>
      <c r="UNN28" s="15"/>
      <c r="UNO28" s="15"/>
      <c r="UNP28" s="15"/>
      <c r="UNQ28" s="15"/>
      <c r="UNR28" s="15"/>
      <c r="UNS28" s="15"/>
      <c r="UNT28" s="15"/>
      <c r="UNU28" s="15"/>
      <c r="UNV28" s="15"/>
      <c r="UNW28" s="15"/>
      <c r="UNX28" s="15"/>
      <c r="UNY28" s="15"/>
      <c r="UNZ28" s="15"/>
      <c r="UOA28" s="15"/>
      <c r="UOB28" s="15"/>
      <c r="UOC28" s="15"/>
      <c r="UOD28" s="15"/>
      <c r="UOE28" s="15"/>
      <c r="UOF28" s="15"/>
      <c r="UOG28" s="15"/>
      <c r="UOH28" s="15"/>
      <c r="UOI28" s="15"/>
      <c r="UOJ28" s="15"/>
      <c r="UOK28" s="15"/>
      <c r="UOL28" s="15"/>
      <c r="UOM28" s="15"/>
      <c r="UON28" s="15"/>
      <c r="UOO28" s="15"/>
      <c r="UOP28" s="15"/>
      <c r="UOQ28" s="15"/>
      <c r="UOR28" s="15"/>
      <c r="UOS28" s="15"/>
      <c r="UOT28" s="15"/>
      <c r="UOU28" s="15"/>
      <c r="UOV28" s="15"/>
      <c r="UOW28" s="15"/>
      <c r="UOX28" s="15"/>
      <c r="UOY28" s="15"/>
      <c r="UOZ28" s="15"/>
      <c r="UPA28" s="15"/>
      <c r="UPB28" s="15"/>
      <c r="UPC28" s="15"/>
      <c r="UPD28" s="15"/>
      <c r="UPE28" s="15"/>
      <c r="UPF28" s="15"/>
      <c r="UPG28" s="15"/>
      <c r="UPH28" s="15"/>
      <c r="UPI28" s="15"/>
      <c r="UPJ28" s="15"/>
      <c r="UPK28" s="15"/>
      <c r="UPL28" s="15"/>
      <c r="UPM28" s="15"/>
      <c r="UPN28" s="15"/>
      <c r="UPO28" s="15"/>
      <c r="UPP28" s="15"/>
      <c r="UPQ28" s="15"/>
      <c r="UPR28" s="15"/>
      <c r="UPS28" s="15"/>
      <c r="UPT28" s="15"/>
      <c r="UPU28" s="15"/>
      <c r="UPV28" s="15"/>
      <c r="UPW28" s="15"/>
      <c r="UPX28" s="15"/>
      <c r="UPY28" s="15"/>
      <c r="UPZ28" s="15"/>
      <c r="UQA28" s="15"/>
      <c r="UQB28" s="15"/>
      <c r="UQC28" s="15"/>
      <c r="UQD28" s="15"/>
      <c r="UQE28" s="15"/>
      <c r="UQF28" s="15"/>
      <c r="UQG28" s="15"/>
      <c r="UQH28" s="15"/>
      <c r="UQI28" s="15"/>
      <c r="UQJ28" s="15"/>
      <c r="UQK28" s="15"/>
      <c r="UQL28" s="15"/>
      <c r="UQM28" s="15"/>
      <c r="UQN28" s="15"/>
      <c r="UQO28" s="15"/>
      <c r="UQP28" s="15"/>
      <c r="UQQ28" s="15"/>
      <c r="UQR28" s="15"/>
      <c r="UQS28" s="15"/>
      <c r="UQT28" s="15"/>
      <c r="UQU28" s="15"/>
      <c r="UQV28" s="15"/>
      <c r="UQW28" s="15"/>
      <c r="UQX28" s="15"/>
      <c r="UQY28" s="15"/>
      <c r="UQZ28" s="15"/>
      <c r="URA28" s="15"/>
      <c r="URB28" s="15"/>
      <c r="URC28" s="15"/>
      <c r="URD28" s="15"/>
      <c r="URE28" s="15"/>
      <c r="URF28" s="15"/>
      <c r="URG28" s="15"/>
      <c r="URH28" s="15"/>
      <c r="URI28" s="15"/>
      <c r="URJ28" s="15"/>
      <c r="URK28" s="15"/>
      <c r="URL28" s="15"/>
      <c r="URM28" s="15"/>
      <c r="URN28" s="15"/>
      <c r="URO28" s="15"/>
      <c r="URP28" s="15"/>
      <c r="URQ28" s="15"/>
      <c r="URR28" s="15"/>
      <c r="URS28" s="15"/>
      <c r="URT28" s="15"/>
      <c r="URU28" s="15"/>
      <c r="URV28" s="15"/>
      <c r="URW28" s="15"/>
      <c r="URX28" s="15"/>
      <c r="URY28" s="15"/>
      <c r="URZ28" s="15"/>
      <c r="USA28" s="15"/>
      <c r="USB28" s="15"/>
      <c r="USC28" s="15"/>
      <c r="USD28" s="15"/>
      <c r="USE28" s="15"/>
      <c r="USF28" s="15"/>
      <c r="USG28" s="15"/>
      <c r="USH28" s="15"/>
      <c r="USI28" s="15"/>
      <c r="USJ28" s="15"/>
      <c r="USK28" s="15"/>
      <c r="USL28" s="15"/>
      <c r="USM28" s="15"/>
      <c r="USN28" s="15"/>
      <c r="USO28" s="15"/>
      <c r="USP28" s="15"/>
      <c r="USQ28" s="15"/>
      <c r="USR28" s="15"/>
      <c r="USS28" s="15"/>
      <c r="UST28" s="15"/>
      <c r="USU28" s="15"/>
      <c r="USV28" s="15"/>
      <c r="USW28" s="15"/>
      <c r="USX28" s="15"/>
      <c r="USY28" s="15"/>
      <c r="USZ28" s="15"/>
      <c r="UTA28" s="15"/>
      <c r="UTB28" s="15"/>
      <c r="UTC28" s="15"/>
      <c r="UTD28" s="15"/>
      <c r="UTE28" s="15"/>
      <c r="UTF28" s="15"/>
      <c r="UTG28" s="15"/>
      <c r="UTH28" s="15"/>
      <c r="UTI28" s="15"/>
      <c r="UTJ28" s="15"/>
      <c r="UTK28" s="15"/>
      <c r="UTL28" s="15"/>
      <c r="UTM28" s="15"/>
      <c r="UTN28" s="15"/>
      <c r="UTO28" s="15"/>
      <c r="UTP28" s="15"/>
      <c r="UTQ28" s="15"/>
      <c r="UTR28" s="15"/>
      <c r="UTS28" s="15"/>
      <c r="UTT28" s="15"/>
      <c r="UTU28" s="15"/>
      <c r="UTV28" s="15"/>
      <c r="UTW28" s="15"/>
      <c r="UTX28" s="15"/>
      <c r="UTY28" s="15"/>
      <c r="UTZ28" s="15"/>
      <c r="UUA28" s="15"/>
      <c r="UUB28" s="15"/>
      <c r="UUC28" s="15"/>
      <c r="UUD28" s="15"/>
      <c r="UUE28" s="15"/>
      <c r="UUF28" s="15"/>
      <c r="UUG28" s="15"/>
      <c r="UUH28" s="15"/>
      <c r="UUI28" s="15"/>
      <c r="UUJ28" s="15"/>
      <c r="UUK28" s="15"/>
      <c r="UUL28" s="15"/>
      <c r="UUM28" s="15"/>
      <c r="UUN28" s="15"/>
      <c r="UUO28" s="15"/>
      <c r="UUP28" s="15"/>
      <c r="UUQ28" s="15"/>
      <c r="UUR28" s="15"/>
      <c r="UUS28" s="15"/>
      <c r="UUT28" s="15"/>
      <c r="UUU28" s="15"/>
      <c r="UUV28" s="15"/>
      <c r="UUW28" s="15"/>
      <c r="UUX28" s="15"/>
      <c r="UUY28" s="15"/>
      <c r="UUZ28" s="15"/>
      <c r="UVA28" s="15"/>
      <c r="UVB28" s="15"/>
      <c r="UVC28" s="15"/>
      <c r="UVD28" s="15"/>
      <c r="UVE28" s="15"/>
      <c r="UVF28" s="15"/>
      <c r="UVG28" s="15"/>
      <c r="UVH28" s="15"/>
      <c r="UVI28" s="15"/>
      <c r="UVJ28" s="15"/>
      <c r="UVK28" s="15"/>
      <c r="UVL28" s="15"/>
      <c r="UVM28" s="15"/>
      <c r="UVN28" s="15"/>
      <c r="UVO28" s="15"/>
      <c r="UVP28" s="15"/>
      <c r="UVQ28" s="15"/>
      <c r="UVR28" s="15"/>
      <c r="UVS28" s="15"/>
      <c r="UVT28" s="15"/>
      <c r="UVU28" s="15"/>
      <c r="UVV28" s="15"/>
      <c r="UVW28" s="15"/>
      <c r="UVX28" s="15"/>
      <c r="UVY28" s="15"/>
      <c r="UVZ28" s="15"/>
      <c r="UWA28" s="15"/>
      <c r="UWB28" s="15"/>
      <c r="UWC28" s="15"/>
      <c r="UWD28" s="15"/>
      <c r="UWE28" s="15"/>
      <c r="UWF28" s="15"/>
      <c r="UWG28" s="15"/>
      <c r="UWH28" s="15"/>
      <c r="UWI28" s="15"/>
      <c r="UWJ28" s="15"/>
      <c r="UWK28" s="15"/>
      <c r="UWL28" s="15"/>
      <c r="UWM28" s="15"/>
      <c r="UWN28" s="15"/>
      <c r="UWO28" s="15"/>
      <c r="UWP28" s="15"/>
      <c r="UWQ28" s="15"/>
      <c r="UWR28" s="15"/>
      <c r="UWS28" s="15"/>
      <c r="UWT28" s="15"/>
      <c r="UWU28" s="15"/>
      <c r="UWV28" s="15"/>
      <c r="UWW28" s="15"/>
      <c r="UWX28" s="15"/>
      <c r="UWY28" s="15"/>
      <c r="UWZ28" s="15"/>
      <c r="UXA28" s="15"/>
      <c r="UXB28" s="15"/>
      <c r="UXC28" s="15"/>
      <c r="UXD28" s="15"/>
      <c r="UXE28" s="15"/>
      <c r="UXF28" s="15"/>
      <c r="UXG28" s="15"/>
      <c r="UXH28" s="15"/>
      <c r="UXI28" s="15"/>
      <c r="UXJ28" s="15"/>
      <c r="UXK28" s="15"/>
      <c r="UXL28" s="15"/>
      <c r="UXM28" s="15"/>
      <c r="UXN28" s="15"/>
      <c r="UXO28" s="15"/>
      <c r="UXP28" s="15"/>
      <c r="UXQ28" s="15"/>
      <c r="UXR28" s="15"/>
      <c r="UXS28" s="15"/>
      <c r="UXT28" s="15"/>
      <c r="UXU28" s="15"/>
      <c r="UXV28" s="15"/>
      <c r="UXW28" s="15"/>
      <c r="UXX28" s="15"/>
      <c r="UXY28" s="15"/>
      <c r="UXZ28" s="15"/>
      <c r="UYA28" s="15"/>
      <c r="UYB28" s="15"/>
      <c r="UYC28" s="15"/>
      <c r="UYD28" s="15"/>
      <c r="UYE28" s="15"/>
      <c r="UYF28" s="15"/>
      <c r="UYG28" s="15"/>
      <c r="UYH28" s="15"/>
      <c r="UYI28" s="15"/>
      <c r="UYJ28" s="15"/>
      <c r="UYK28" s="15"/>
      <c r="UYL28" s="15"/>
      <c r="UYM28" s="15"/>
      <c r="UYN28" s="15"/>
      <c r="UYO28" s="15"/>
      <c r="UYP28" s="15"/>
      <c r="UYQ28" s="15"/>
      <c r="UYR28" s="15"/>
      <c r="UYS28" s="15"/>
      <c r="UYT28" s="15"/>
      <c r="UYU28" s="15"/>
      <c r="UYV28" s="15"/>
      <c r="UYW28" s="15"/>
      <c r="UYX28" s="15"/>
      <c r="UYY28" s="15"/>
      <c r="UYZ28" s="15"/>
      <c r="UZA28" s="15"/>
      <c r="UZB28" s="15"/>
      <c r="UZC28" s="15"/>
      <c r="UZD28" s="15"/>
      <c r="UZE28" s="15"/>
      <c r="UZF28" s="15"/>
      <c r="UZG28" s="15"/>
      <c r="UZH28" s="15"/>
      <c r="UZI28" s="15"/>
      <c r="UZJ28" s="15"/>
      <c r="UZK28" s="15"/>
      <c r="UZL28" s="15"/>
      <c r="UZM28" s="15"/>
      <c r="UZN28" s="15"/>
      <c r="UZO28" s="15"/>
      <c r="UZP28" s="15"/>
      <c r="UZQ28" s="15"/>
      <c r="UZR28" s="15"/>
      <c r="UZS28" s="15"/>
      <c r="UZT28" s="15"/>
      <c r="UZU28" s="15"/>
      <c r="UZV28" s="15"/>
      <c r="UZW28" s="15"/>
      <c r="UZX28" s="15"/>
      <c r="UZY28" s="15"/>
      <c r="UZZ28" s="15"/>
      <c r="VAA28" s="15"/>
      <c r="VAB28" s="15"/>
      <c r="VAC28" s="15"/>
      <c r="VAD28" s="15"/>
      <c r="VAE28" s="15"/>
      <c r="VAF28" s="15"/>
      <c r="VAG28" s="15"/>
      <c r="VAH28" s="15"/>
      <c r="VAI28" s="15"/>
      <c r="VAJ28" s="15"/>
      <c r="VAK28" s="15"/>
      <c r="VAL28" s="15"/>
      <c r="VAM28" s="15"/>
      <c r="VAN28" s="15"/>
      <c r="VAO28" s="15"/>
      <c r="VAP28" s="15"/>
      <c r="VAQ28" s="15"/>
      <c r="VAR28" s="15"/>
      <c r="VAS28" s="15"/>
      <c r="VAT28" s="15"/>
      <c r="VAU28" s="15"/>
      <c r="VAV28" s="15"/>
      <c r="VAW28" s="15"/>
      <c r="VAX28" s="15"/>
      <c r="VAY28" s="15"/>
      <c r="VAZ28" s="15"/>
      <c r="VBA28" s="15"/>
      <c r="VBB28" s="15"/>
      <c r="VBC28" s="15"/>
      <c r="VBD28" s="15"/>
      <c r="VBE28" s="15"/>
      <c r="VBF28" s="15"/>
      <c r="VBG28" s="15"/>
      <c r="VBH28" s="15"/>
      <c r="VBI28" s="15"/>
      <c r="VBJ28" s="15"/>
      <c r="VBK28" s="15"/>
      <c r="VBL28" s="15"/>
      <c r="VBM28" s="15"/>
      <c r="VBN28" s="15"/>
      <c r="VBO28" s="15"/>
      <c r="VBP28" s="15"/>
      <c r="VBQ28" s="15"/>
      <c r="VBR28" s="15"/>
      <c r="VBS28" s="15"/>
      <c r="VBT28" s="15"/>
      <c r="VBU28" s="15"/>
      <c r="VBV28" s="15"/>
      <c r="VBW28" s="15"/>
      <c r="VBX28" s="15"/>
      <c r="VBY28" s="15"/>
      <c r="VBZ28" s="15"/>
      <c r="VCA28" s="15"/>
      <c r="VCB28" s="15"/>
      <c r="VCC28" s="15"/>
      <c r="VCD28" s="15"/>
      <c r="VCE28" s="15"/>
      <c r="VCF28" s="15"/>
      <c r="VCG28" s="15"/>
      <c r="VCH28" s="15"/>
      <c r="VCI28" s="15"/>
      <c r="VCJ28" s="15"/>
      <c r="VCK28" s="15"/>
      <c r="VCL28" s="15"/>
      <c r="VCM28" s="15"/>
      <c r="VCN28" s="15"/>
      <c r="VCO28" s="15"/>
      <c r="VCP28" s="15"/>
      <c r="VCQ28" s="15"/>
      <c r="VCR28" s="15"/>
      <c r="VCS28" s="15"/>
      <c r="VCT28" s="15"/>
      <c r="VCU28" s="15"/>
      <c r="VCV28" s="15"/>
      <c r="VCW28" s="15"/>
      <c r="VCX28" s="15"/>
      <c r="VCY28" s="15"/>
      <c r="VCZ28" s="15"/>
      <c r="VDA28" s="15"/>
      <c r="VDB28" s="15"/>
      <c r="VDC28" s="15"/>
      <c r="VDD28" s="15"/>
      <c r="VDE28" s="15"/>
      <c r="VDF28" s="15"/>
      <c r="VDG28" s="15"/>
      <c r="VDH28" s="15"/>
      <c r="VDI28" s="15"/>
      <c r="VDJ28" s="15"/>
      <c r="VDK28" s="15"/>
      <c r="VDL28" s="15"/>
      <c r="VDM28" s="15"/>
      <c r="VDN28" s="15"/>
      <c r="VDO28" s="15"/>
      <c r="VDP28" s="15"/>
      <c r="VDQ28" s="15"/>
      <c r="VDR28" s="15"/>
      <c r="VDS28" s="15"/>
      <c r="VDT28" s="15"/>
      <c r="VDU28" s="15"/>
      <c r="VDV28" s="15"/>
      <c r="VDW28" s="15"/>
      <c r="VDX28" s="15"/>
      <c r="VDY28" s="15"/>
      <c r="VDZ28" s="15"/>
      <c r="VEA28" s="15"/>
      <c r="VEB28" s="15"/>
      <c r="VEC28" s="15"/>
      <c r="VED28" s="15"/>
      <c r="VEE28" s="15"/>
      <c r="VEF28" s="15"/>
      <c r="VEG28" s="15"/>
      <c r="VEH28" s="15"/>
      <c r="VEI28" s="15"/>
      <c r="VEJ28" s="15"/>
      <c r="VEK28" s="15"/>
      <c r="VEL28" s="15"/>
      <c r="VEM28" s="15"/>
      <c r="VEN28" s="15"/>
      <c r="VEO28" s="15"/>
      <c r="VEP28" s="15"/>
      <c r="VEQ28" s="15"/>
      <c r="VER28" s="15"/>
      <c r="VES28" s="15"/>
      <c r="VET28" s="15"/>
      <c r="VEU28" s="15"/>
      <c r="VEV28" s="15"/>
      <c r="VEW28" s="15"/>
      <c r="VEX28" s="15"/>
      <c r="VEY28" s="15"/>
      <c r="VEZ28" s="15"/>
      <c r="VFA28" s="15"/>
      <c r="VFB28" s="15"/>
      <c r="VFC28" s="15"/>
      <c r="VFD28" s="15"/>
      <c r="VFE28" s="15"/>
      <c r="VFF28" s="15"/>
      <c r="VFG28" s="15"/>
      <c r="VFH28" s="15"/>
      <c r="VFI28" s="15"/>
      <c r="VFJ28" s="15"/>
      <c r="VFK28" s="15"/>
      <c r="VFL28" s="15"/>
      <c r="VFM28" s="15"/>
      <c r="VFN28" s="15"/>
      <c r="VFO28" s="15"/>
      <c r="VFP28" s="15"/>
      <c r="VFQ28" s="15"/>
      <c r="VFR28" s="15"/>
      <c r="VFS28" s="15"/>
      <c r="VFT28" s="15"/>
      <c r="VFU28" s="15"/>
      <c r="VFV28" s="15"/>
      <c r="VFW28" s="15"/>
      <c r="VFX28" s="15"/>
      <c r="VFY28" s="15"/>
      <c r="VFZ28" s="15"/>
      <c r="VGA28" s="15"/>
      <c r="VGB28" s="15"/>
      <c r="VGC28" s="15"/>
      <c r="VGD28" s="15"/>
      <c r="VGE28" s="15"/>
      <c r="VGF28" s="15"/>
      <c r="VGG28" s="15"/>
      <c r="VGH28" s="15"/>
      <c r="VGI28" s="15"/>
      <c r="VGJ28" s="15"/>
      <c r="VGK28" s="15"/>
      <c r="VGL28" s="15"/>
      <c r="VGM28" s="15"/>
      <c r="VGN28" s="15"/>
      <c r="VGO28" s="15"/>
      <c r="VGP28" s="15"/>
      <c r="VGQ28" s="15"/>
      <c r="VGR28" s="15"/>
      <c r="VGS28" s="15"/>
      <c r="VGT28" s="15"/>
      <c r="VGU28" s="15"/>
      <c r="VGV28" s="15"/>
      <c r="VGW28" s="15"/>
      <c r="VGX28" s="15"/>
      <c r="VGY28" s="15"/>
      <c r="VGZ28" s="15"/>
      <c r="VHA28" s="15"/>
      <c r="VHB28" s="15"/>
      <c r="VHC28" s="15"/>
      <c r="VHD28" s="15"/>
      <c r="VHE28" s="15"/>
      <c r="VHF28" s="15"/>
      <c r="VHG28" s="15"/>
      <c r="VHH28" s="15"/>
      <c r="VHI28" s="15"/>
      <c r="VHJ28" s="15"/>
      <c r="VHK28" s="15"/>
      <c r="VHL28" s="15"/>
      <c r="VHM28" s="15"/>
      <c r="VHN28" s="15"/>
      <c r="VHO28" s="15"/>
      <c r="VHP28" s="15"/>
      <c r="VHQ28" s="15"/>
      <c r="VHR28" s="15"/>
      <c r="VHS28" s="15"/>
      <c r="VHT28" s="15"/>
      <c r="VHU28" s="15"/>
      <c r="VHV28" s="15"/>
      <c r="VHW28" s="15"/>
      <c r="VHX28" s="15"/>
      <c r="VHY28" s="15"/>
      <c r="VHZ28" s="15"/>
      <c r="VIA28" s="15"/>
      <c r="VIB28" s="15"/>
      <c r="VIC28" s="15"/>
      <c r="VID28" s="15"/>
      <c r="VIE28" s="15"/>
      <c r="VIF28" s="15"/>
      <c r="VIG28" s="15"/>
      <c r="VIH28" s="15"/>
      <c r="VII28" s="15"/>
      <c r="VIJ28" s="15"/>
      <c r="VIK28" s="15"/>
      <c r="VIL28" s="15"/>
      <c r="VIM28" s="15"/>
      <c r="VIN28" s="15"/>
      <c r="VIO28" s="15"/>
      <c r="VIP28" s="15"/>
      <c r="VIQ28" s="15"/>
      <c r="VIR28" s="15"/>
      <c r="VIS28" s="15"/>
      <c r="VIT28" s="15"/>
      <c r="VIU28" s="15"/>
      <c r="VIV28" s="15"/>
      <c r="VIW28" s="15"/>
      <c r="VIX28" s="15"/>
      <c r="VIY28" s="15"/>
      <c r="VIZ28" s="15"/>
      <c r="VJA28" s="15"/>
      <c r="VJB28" s="15"/>
      <c r="VJC28" s="15"/>
      <c r="VJD28" s="15"/>
      <c r="VJE28" s="15"/>
      <c r="VJF28" s="15"/>
      <c r="VJG28" s="15"/>
      <c r="VJH28" s="15"/>
      <c r="VJI28" s="15"/>
      <c r="VJJ28" s="15"/>
      <c r="VJK28" s="15"/>
      <c r="VJL28" s="15"/>
      <c r="VJM28" s="15"/>
      <c r="VJN28" s="15"/>
      <c r="VJO28" s="15"/>
      <c r="VJP28" s="15"/>
      <c r="VJQ28" s="15"/>
      <c r="VJR28" s="15"/>
      <c r="VJS28" s="15"/>
      <c r="VJT28" s="15"/>
      <c r="VJU28" s="15"/>
      <c r="VJV28" s="15"/>
      <c r="VJW28" s="15"/>
      <c r="VJX28" s="15"/>
      <c r="VJY28" s="15"/>
      <c r="VJZ28" s="15"/>
      <c r="VKA28" s="15"/>
      <c r="VKB28" s="15"/>
      <c r="VKC28" s="15"/>
      <c r="VKD28" s="15"/>
      <c r="VKE28" s="15"/>
      <c r="VKF28" s="15"/>
      <c r="VKG28" s="15"/>
      <c r="VKH28" s="15"/>
      <c r="VKI28" s="15"/>
      <c r="VKJ28" s="15"/>
      <c r="VKK28" s="15"/>
      <c r="VKL28" s="15"/>
      <c r="VKM28" s="15"/>
      <c r="VKN28" s="15"/>
      <c r="VKO28" s="15"/>
      <c r="VKP28" s="15"/>
      <c r="VKQ28" s="15"/>
      <c r="VKR28" s="15"/>
      <c r="VKS28" s="15"/>
      <c r="VKT28" s="15"/>
      <c r="VKU28" s="15"/>
      <c r="VKV28" s="15"/>
      <c r="VKW28" s="15"/>
      <c r="VKX28" s="15"/>
      <c r="VKY28" s="15"/>
      <c r="VKZ28" s="15"/>
      <c r="VLA28" s="15"/>
      <c r="VLB28" s="15"/>
      <c r="VLC28" s="15"/>
      <c r="VLD28" s="15"/>
      <c r="VLE28" s="15"/>
      <c r="VLF28" s="15"/>
      <c r="VLG28" s="15"/>
      <c r="VLH28" s="15"/>
      <c r="VLI28" s="15"/>
      <c r="VLJ28" s="15"/>
      <c r="VLK28" s="15"/>
      <c r="VLL28" s="15"/>
      <c r="VLM28" s="15"/>
      <c r="VLN28" s="15"/>
      <c r="VLO28" s="15"/>
      <c r="VLP28" s="15"/>
      <c r="VLQ28" s="15"/>
      <c r="VLR28" s="15"/>
      <c r="VLS28" s="15"/>
      <c r="VLT28" s="15"/>
      <c r="VLU28" s="15"/>
      <c r="VLV28" s="15"/>
      <c r="VLW28" s="15"/>
      <c r="VLX28" s="15"/>
      <c r="VLY28" s="15"/>
      <c r="VLZ28" s="15"/>
      <c r="VMA28" s="15"/>
      <c r="VMB28" s="15"/>
      <c r="VMC28" s="15"/>
      <c r="VMD28" s="15"/>
      <c r="VME28" s="15"/>
      <c r="VMF28" s="15"/>
      <c r="VMG28" s="15"/>
      <c r="VMH28" s="15"/>
      <c r="VMI28" s="15"/>
      <c r="VMJ28" s="15"/>
      <c r="VMK28" s="15"/>
      <c r="VML28" s="15"/>
      <c r="VMM28" s="15"/>
      <c r="VMN28" s="15"/>
      <c r="VMO28" s="15"/>
      <c r="VMP28" s="15"/>
      <c r="VMQ28" s="15"/>
      <c r="VMR28" s="15"/>
      <c r="VMS28" s="15"/>
      <c r="VMT28" s="15"/>
      <c r="VMU28" s="15"/>
      <c r="VMV28" s="15"/>
      <c r="VMW28" s="15"/>
      <c r="VMX28" s="15"/>
      <c r="VMY28" s="15"/>
      <c r="VMZ28" s="15"/>
      <c r="VNA28" s="15"/>
      <c r="VNB28" s="15"/>
      <c r="VNC28" s="15"/>
      <c r="VND28" s="15"/>
      <c r="VNE28" s="15"/>
      <c r="VNF28" s="15"/>
      <c r="VNG28" s="15"/>
      <c r="VNH28" s="15"/>
      <c r="VNI28" s="15"/>
      <c r="VNJ28" s="15"/>
      <c r="VNK28" s="15"/>
      <c r="VNL28" s="15"/>
      <c r="VNM28" s="15"/>
      <c r="VNN28" s="15"/>
      <c r="VNO28" s="15"/>
      <c r="VNP28" s="15"/>
      <c r="VNQ28" s="15"/>
      <c r="VNR28" s="15"/>
      <c r="VNS28" s="15"/>
      <c r="VNT28" s="15"/>
      <c r="VNU28" s="15"/>
      <c r="VNV28" s="15"/>
      <c r="VNW28" s="15"/>
      <c r="VNX28" s="15"/>
      <c r="VNY28" s="15"/>
      <c r="VNZ28" s="15"/>
      <c r="VOA28" s="15"/>
      <c r="VOB28" s="15"/>
      <c r="VOC28" s="15"/>
      <c r="VOD28" s="15"/>
      <c r="VOE28" s="15"/>
      <c r="VOF28" s="15"/>
      <c r="VOG28" s="15"/>
      <c r="VOH28" s="15"/>
      <c r="VOI28" s="15"/>
      <c r="VOJ28" s="15"/>
      <c r="VOK28" s="15"/>
      <c r="VOL28" s="15"/>
      <c r="VOM28" s="15"/>
      <c r="VON28" s="15"/>
      <c r="VOO28" s="15"/>
      <c r="VOP28" s="15"/>
      <c r="VOQ28" s="15"/>
      <c r="VOR28" s="15"/>
      <c r="VOS28" s="15"/>
      <c r="VOT28" s="15"/>
      <c r="VOU28" s="15"/>
      <c r="VOV28" s="15"/>
      <c r="VOW28" s="15"/>
      <c r="VOX28" s="15"/>
      <c r="VOY28" s="15"/>
      <c r="VOZ28" s="15"/>
      <c r="VPA28" s="15"/>
      <c r="VPB28" s="15"/>
      <c r="VPC28" s="15"/>
      <c r="VPD28" s="15"/>
      <c r="VPE28" s="15"/>
      <c r="VPF28" s="15"/>
      <c r="VPG28" s="15"/>
      <c r="VPH28" s="15"/>
      <c r="VPI28" s="15"/>
      <c r="VPJ28" s="15"/>
      <c r="VPK28" s="15"/>
      <c r="VPL28" s="15"/>
      <c r="VPM28" s="15"/>
      <c r="VPN28" s="15"/>
      <c r="VPO28" s="15"/>
      <c r="VPP28" s="15"/>
      <c r="VPQ28" s="15"/>
      <c r="VPR28" s="15"/>
      <c r="VPS28" s="15"/>
      <c r="VPT28" s="15"/>
      <c r="VPU28" s="15"/>
      <c r="VPV28" s="15"/>
      <c r="VPW28" s="15"/>
      <c r="VPX28" s="15"/>
      <c r="VPY28" s="15"/>
      <c r="VPZ28" s="15"/>
      <c r="VQA28" s="15"/>
      <c r="VQB28" s="15"/>
      <c r="VQC28" s="15"/>
      <c r="VQD28" s="15"/>
      <c r="VQE28" s="15"/>
      <c r="VQF28" s="15"/>
      <c r="VQG28" s="15"/>
      <c r="VQH28" s="15"/>
      <c r="VQI28" s="15"/>
      <c r="VQJ28" s="15"/>
      <c r="VQK28" s="15"/>
      <c r="VQL28" s="15"/>
      <c r="VQM28" s="15"/>
      <c r="VQN28" s="15"/>
      <c r="VQO28" s="15"/>
      <c r="VQP28" s="15"/>
      <c r="VQQ28" s="15"/>
      <c r="VQR28" s="15"/>
      <c r="VQS28" s="15"/>
      <c r="VQT28" s="15"/>
      <c r="VQU28" s="15"/>
      <c r="VQV28" s="15"/>
      <c r="VQW28" s="15"/>
      <c r="VQX28" s="15"/>
      <c r="VQY28" s="15"/>
      <c r="VQZ28" s="15"/>
      <c r="VRA28" s="15"/>
      <c r="VRB28" s="15"/>
      <c r="VRC28" s="15"/>
      <c r="VRD28" s="15"/>
      <c r="VRE28" s="15"/>
      <c r="VRF28" s="15"/>
      <c r="VRG28" s="15"/>
      <c r="VRH28" s="15"/>
      <c r="VRI28" s="15"/>
      <c r="VRJ28" s="15"/>
      <c r="VRK28" s="15"/>
      <c r="VRL28" s="15"/>
      <c r="VRM28" s="15"/>
      <c r="VRN28" s="15"/>
      <c r="VRO28" s="15"/>
      <c r="VRP28" s="15"/>
      <c r="VRQ28" s="15"/>
      <c r="VRR28" s="15"/>
      <c r="VRS28" s="15"/>
      <c r="VRT28" s="15"/>
      <c r="VRU28" s="15"/>
      <c r="VRV28" s="15"/>
      <c r="VRW28" s="15"/>
      <c r="VRX28" s="15"/>
      <c r="VRY28" s="15"/>
      <c r="VRZ28" s="15"/>
      <c r="VSA28" s="15"/>
      <c r="VSB28" s="15"/>
      <c r="VSC28" s="15"/>
      <c r="VSD28" s="15"/>
      <c r="VSE28" s="15"/>
      <c r="VSF28" s="15"/>
      <c r="VSG28" s="15"/>
      <c r="VSH28" s="15"/>
      <c r="VSI28" s="15"/>
      <c r="VSJ28" s="15"/>
      <c r="VSK28" s="15"/>
      <c r="VSL28" s="15"/>
      <c r="VSM28" s="15"/>
      <c r="VSN28" s="15"/>
      <c r="VSO28" s="15"/>
      <c r="VSP28" s="15"/>
      <c r="VSQ28" s="15"/>
      <c r="VSR28" s="15"/>
      <c r="VSS28" s="15"/>
      <c r="VST28" s="15"/>
      <c r="VSU28" s="15"/>
      <c r="VSV28" s="15"/>
      <c r="VSW28" s="15"/>
      <c r="VSX28" s="15"/>
      <c r="VSY28" s="15"/>
      <c r="VSZ28" s="15"/>
      <c r="VTA28" s="15"/>
      <c r="VTB28" s="15"/>
      <c r="VTC28" s="15"/>
      <c r="VTD28" s="15"/>
      <c r="VTE28" s="15"/>
      <c r="VTF28" s="15"/>
      <c r="VTG28" s="15"/>
      <c r="VTH28" s="15"/>
      <c r="VTI28" s="15"/>
      <c r="VTJ28" s="15"/>
      <c r="VTK28" s="15"/>
      <c r="VTL28" s="15"/>
      <c r="VTM28" s="15"/>
      <c r="VTN28" s="15"/>
      <c r="VTO28" s="15"/>
      <c r="VTP28" s="15"/>
      <c r="VTQ28" s="15"/>
      <c r="VTR28" s="15"/>
      <c r="VTS28" s="15"/>
      <c r="VTT28" s="15"/>
      <c r="VTU28" s="15"/>
      <c r="VTV28" s="15"/>
      <c r="VTW28" s="15"/>
      <c r="VTX28" s="15"/>
      <c r="VTY28" s="15"/>
      <c r="VTZ28" s="15"/>
      <c r="VUA28" s="15"/>
      <c r="VUB28" s="15"/>
      <c r="VUC28" s="15"/>
      <c r="VUD28" s="15"/>
      <c r="VUE28" s="15"/>
      <c r="VUF28" s="15"/>
      <c r="VUG28" s="15"/>
      <c r="VUH28" s="15"/>
      <c r="VUI28" s="15"/>
      <c r="VUJ28" s="15"/>
      <c r="VUK28" s="15"/>
      <c r="VUL28" s="15"/>
      <c r="VUM28" s="15"/>
      <c r="VUN28" s="15"/>
      <c r="VUO28" s="15"/>
      <c r="VUP28" s="15"/>
      <c r="VUQ28" s="15"/>
      <c r="VUR28" s="15"/>
      <c r="VUS28" s="15"/>
      <c r="VUT28" s="15"/>
      <c r="VUU28" s="15"/>
      <c r="VUV28" s="15"/>
      <c r="VUW28" s="15"/>
      <c r="VUX28" s="15"/>
      <c r="VUY28" s="15"/>
      <c r="VUZ28" s="15"/>
      <c r="VVA28" s="15"/>
      <c r="VVB28" s="15"/>
      <c r="VVC28" s="15"/>
      <c r="VVD28" s="15"/>
      <c r="VVE28" s="15"/>
      <c r="VVF28" s="15"/>
      <c r="VVG28" s="15"/>
      <c r="VVH28" s="15"/>
      <c r="VVI28" s="15"/>
      <c r="VVJ28" s="15"/>
      <c r="VVK28" s="15"/>
      <c r="VVL28" s="15"/>
      <c r="VVM28" s="15"/>
      <c r="VVN28" s="15"/>
      <c r="VVO28" s="15"/>
      <c r="VVP28" s="15"/>
      <c r="VVQ28" s="15"/>
      <c r="VVR28" s="15"/>
      <c r="VVS28" s="15"/>
      <c r="VVT28" s="15"/>
      <c r="VVU28" s="15"/>
      <c r="VVV28" s="15"/>
      <c r="VVW28" s="15"/>
      <c r="VVX28" s="15"/>
      <c r="VVY28" s="15"/>
      <c r="VVZ28" s="15"/>
      <c r="VWA28" s="15"/>
      <c r="VWB28" s="15"/>
      <c r="VWC28" s="15"/>
      <c r="VWD28" s="15"/>
      <c r="VWE28" s="15"/>
      <c r="VWF28" s="15"/>
      <c r="VWG28" s="15"/>
      <c r="VWH28" s="15"/>
      <c r="VWI28" s="15"/>
      <c r="VWJ28" s="15"/>
      <c r="VWK28" s="15"/>
      <c r="VWL28" s="15"/>
      <c r="VWM28" s="15"/>
      <c r="VWN28" s="15"/>
      <c r="VWO28" s="15"/>
      <c r="VWP28" s="15"/>
      <c r="VWQ28" s="15"/>
      <c r="VWR28" s="15"/>
      <c r="VWS28" s="15"/>
      <c r="VWT28" s="15"/>
      <c r="VWU28" s="15"/>
      <c r="VWV28" s="15"/>
      <c r="VWW28" s="15"/>
      <c r="VWX28" s="15"/>
      <c r="VWY28" s="15"/>
      <c r="VWZ28" s="15"/>
      <c r="VXA28" s="15"/>
      <c r="VXB28" s="15"/>
      <c r="VXC28" s="15"/>
      <c r="VXD28" s="15"/>
      <c r="VXE28" s="15"/>
      <c r="VXF28" s="15"/>
      <c r="VXG28" s="15"/>
      <c r="VXH28" s="15"/>
      <c r="VXI28" s="15"/>
      <c r="VXJ28" s="15"/>
      <c r="VXK28" s="15"/>
      <c r="VXL28" s="15"/>
      <c r="VXM28" s="15"/>
      <c r="VXN28" s="15"/>
      <c r="VXO28" s="15"/>
      <c r="VXP28" s="15"/>
      <c r="VXQ28" s="15"/>
      <c r="VXR28" s="15"/>
      <c r="VXS28" s="15"/>
      <c r="VXT28" s="15"/>
      <c r="VXU28" s="15"/>
      <c r="VXV28" s="15"/>
      <c r="VXW28" s="15"/>
      <c r="VXX28" s="15"/>
      <c r="VXY28" s="15"/>
      <c r="VXZ28" s="15"/>
      <c r="VYA28" s="15"/>
      <c r="VYB28" s="15"/>
      <c r="VYC28" s="15"/>
      <c r="VYD28" s="15"/>
      <c r="VYE28" s="15"/>
      <c r="VYF28" s="15"/>
      <c r="VYG28" s="15"/>
      <c r="VYH28" s="15"/>
      <c r="VYI28" s="15"/>
      <c r="VYJ28" s="15"/>
      <c r="VYK28" s="15"/>
      <c r="VYL28" s="15"/>
      <c r="VYM28" s="15"/>
      <c r="VYN28" s="15"/>
      <c r="VYO28" s="15"/>
      <c r="VYP28" s="15"/>
      <c r="VYQ28" s="15"/>
      <c r="VYR28" s="15"/>
      <c r="VYS28" s="15"/>
      <c r="VYT28" s="15"/>
      <c r="VYU28" s="15"/>
      <c r="VYV28" s="15"/>
      <c r="VYW28" s="15"/>
      <c r="VYX28" s="15"/>
      <c r="VYY28" s="15"/>
      <c r="VYZ28" s="15"/>
      <c r="VZA28" s="15"/>
      <c r="VZB28" s="15"/>
      <c r="VZC28" s="15"/>
      <c r="VZD28" s="15"/>
      <c r="VZE28" s="15"/>
      <c r="VZF28" s="15"/>
      <c r="VZG28" s="15"/>
      <c r="VZH28" s="15"/>
      <c r="VZI28" s="15"/>
      <c r="VZJ28" s="15"/>
      <c r="VZK28" s="15"/>
      <c r="VZL28" s="15"/>
      <c r="VZM28" s="15"/>
      <c r="VZN28" s="15"/>
      <c r="VZO28" s="15"/>
      <c r="VZP28" s="15"/>
      <c r="VZQ28" s="15"/>
      <c r="VZR28" s="15"/>
      <c r="VZS28" s="15"/>
      <c r="VZT28" s="15"/>
      <c r="VZU28" s="15"/>
      <c r="VZV28" s="15"/>
      <c r="VZW28" s="15"/>
      <c r="VZX28" s="15"/>
      <c r="VZY28" s="15"/>
      <c r="VZZ28" s="15"/>
      <c r="WAA28" s="15"/>
      <c r="WAB28" s="15"/>
      <c r="WAC28" s="15"/>
      <c r="WAD28" s="15"/>
      <c r="WAE28" s="15"/>
      <c r="WAF28" s="15"/>
      <c r="WAG28" s="15"/>
      <c r="WAH28" s="15"/>
      <c r="WAI28" s="15"/>
      <c r="WAJ28" s="15"/>
      <c r="WAK28" s="15"/>
      <c r="WAL28" s="15"/>
      <c r="WAM28" s="15"/>
      <c r="WAN28" s="15"/>
      <c r="WAO28" s="15"/>
      <c r="WAP28" s="15"/>
      <c r="WAQ28" s="15"/>
      <c r="WAR28" s="15"/>
      <c r="WAS28" s="15"/>
      <c r="WAT28" s="15"/>
      <c r="WAU28" s="15"/>
      <c r="WAV28" s="15"/>
      <c r="WAW28" s="15"/>
      <c r="WAX28" s="15"/>
      <c r="WAY28" s="15"/>
      <c r="WAZ28" s="15"/>
      <c r="WBA28" s="15"/>
      <c r="WBB28" s="15"/>
      <c r="WBC28" s="15"/>
      <c r="WBD28" s="15"/>
      <c r="WBE28" s="15"/>
      <c r="WBF28" s="15"/>
      <c r="WBG28" s="15"/>
      <c r="WBH28" s="15"/>
      <c r="WBI28" s="15"/>
      <c r="WBJ28" s="15"/>
      <c r="WBK28" s="15"/>
      <c r="WBL28" s="15"/>
      <c r="WBM28" s="15"/>
      <c r="WBN28" s="15"/>
      <c r="WBO28" s="15"/>
      <c r="WBP28" s="15"/>
      <c r="WBQ28" s="15"/>
      <c r="WBR28" s="15"/>
      <c r="WBS28" s="15"/>
      <c r="WBT28" s="15"/>
      <c r="WBU28" s="15"/>
      <c r="WBV28" s="15"/>
      <c r="WBW28" s="15"/>
      <c r="WBX28" s="15"/>
      <c r="WBY28" s="15"/>
      <c r="WBZ28" s="15"/>
      <c r="WCA28" s="15"/>
      <c r="WCB28" s="15"/>
      <c r="WCC28" s="15"/>
      <c r="WCD28" s="15"/>
      <c r="WCE28" s="15"/>
      <c r="WCF28" s="15"/>
      <c r="WCG28" s="15"/>
      <c r="WCH28" s="15"/>
      <c r="WCI28" s="15"/>
      <c r="WCJ28" s="15"/>
      <c r="WCK28" s="15"/>
      <c r="WCL28" s="15"/>
      <c r="WCM28" s="15"/>
      <c r="WCN28" s="15"/>
      <c r="WCO28" s="15"/>
      <c r="WCP28" s="15"/>
      <c r="WCQ28" s="15"/>
      <c r="WCR28" s="15"/>
      <c r="WCS28" s="15"/>
      <c r="WCT28" s="15"/>
      <c r="WCU28" s="15"/>
      <c r="WCV28" s="15"/>
      <c r="WCW28" s="15"/>
      <c r="WCX28" s="15"/>
      <c r="WCY28" s="15"/>
      <c r="WCZ28" s="15"/>
      <c r="WDA28" s="15"/>
      <c r="WDB28" s="15"/>
      <c r="WDC28" s="15"/>
      <c r="WDD28" s="15"/>
      <c r="WDE28" s="15"/>
      <c r="WDF28" s="15"/>
      <c r="WDG28" s="15"/>
      <c r="WDH28" s="15"/>
      <c r="WDI28" s="15"/>
      <c r="WDJ28" s="15"/>
      <c r="WDK28" s="15"/>
      <c r="WDL28" s="15"/>
      <c r="WDM28" s="15"/>
      <c r="WDN28" s="15"/>
      <c r="WDO28" s="15"/>
      <c r="WDP28" s="15"/>
      <c r="WDQ28" s="15"/>
      <c r="WDR28" s="15"/>
      <c r="WDS28" s="15"/>
      <c r="WDT28" s="15"/>
      <c r="WDU28" s="15"/>
      <c r="WDV28" s="15"/>
      <c r="WDW28" s="15"/>
      <c r="WDX28" s="15"/>
      <c r="WDY28" s="15"/>
      <c r="WDZ28" s="15"/>
      <c r="WEA28" s="15"/>
      <c r="WEB28" s="15"/>
      <c r="WEC28" s="15"/>
      <c r="WED28" s="15"/>
      <c r="WEE28" s="15"/>
      <c r="WEF28" s="15"/>
      <c r="WEG28" s="15"/>
      <c r="WEH28" s="15"/>
      <c r="WEI28" s="15"/>
      <c r="WEJ28" s="15"/>
      <c r="WEK28" s="15"/>
      <c r="WEL28" s="15"/>
      <c r="WEM28" s="15"/>
      <c r="WEN28" s="15"/>
      <c r="WEO28" s="15"/>
      <c r="WEP28" s="15"/>
      <c r="WEQ28" s="15"/>
      <c r="WER28" s="15"/>
      <c r="WES28" s="15"/>
      <c r="WET28" s="15"/>
      <c r="WEU28" s="15"/>
      <c r="WEV28" s="15"/>
      <c r="WEW28" s="15"/>
      <c r="WEX28" s="15"/>
      <c r="WEY28" s="15"/>
      <c r="WEZ28" s="15"/>
      <c r="WFA28" s="15"/>
      <c r="WFB28" s="15"/>
      <c r="WFC28" s="15"/>
      <c r="WFD28" s="15"/>
      <c r="WFE28" s="15"/>
      <c r="WFF28" s="15"/>
      <c r="WFG28" s="15"/>
      <c r="WFH28" s="15"/>
      <c r="WFI28" s="15"/>
      <c r="WFJ28" s="15"/>
      <c r="WFK28" s="15"/>
      <c r="WFL28" s="15"/>
      <c r="WFM28" s="15"/>
      <c r="WFN28" s="15"/>
      <c r="WFO28" s="15"/>
      <c r="WFP28" s="15"/>
      <c r="WFQ28" s="15"/>
      <c r="WFR28" s="15"/>
      <c r="WFS28" s="15"/>
      <c r="WFT28" s="15"/>
      <c r="WFU28" s="15"/>
      <c r="WFV28" s="15"/>
      <c r="WFW28" s="15"/>
      <c r="WFX28" s="15"/>
      <c r="WFY28" s="15"/>
      <c r="WFZ28" s="15"/>
      <c r="WGA28" s="15"/>
      <c r="WGB28" s="15"/>
      <c r="WGC28" s="15"/>
      <c r="WGD28" s="15"/>
      <c r="WGE28" s="15"/>
      <c r="WGF28" s="15"/>
      <c r="WGG28" s="15"/>
      <c r="WGH28" s="15"/>
      <c r="WGI28" s="15"/>
      <c r="WGJ28" s="15"/>
      <c r="WGK28" s="15"/>
      <c r="WGL28" s="15"/>
      <c r="WGM28" s="15"/>
      <c r="WGN28" s="15"/>
      <c r="WGO28" s="15"/>
      <c r="WGP28" s="15"/>
      <c r="WGQ28" s="15"/>
      <c r="WGR28" s="15"/>
      <c r="WGS28" s="15"/>
      <c r="WGT28" s="15"/>
      <c r="WGU28" s="15"/>
      <c r="WGV28" s="15"/>
      <c r="WGW28" s="15"/>
      <c r="WGX28" s="15"/>
      <c r="WGY28" s="15"/>
      <c r="WGZ28" s="15"/>
      <c r="WHA28" s="15"/>
      <c r="WHB28" s="15"/>
      <c r="WHC28" s="15"/>
      <c r="WHD28" s="15"/>
      <c r="WHE28" s="15"/>
      <c r="WHF28" s="15"/>
      <c r="WHG28" s="15"/>
      <c r="WHH28" s="15"/>
      <c r="WHI28" s="15"/>
      <c r="WHJ28" s="15"/>
      <c r="WHK28" s="15"/>
      <c r="WHL28" s="15"/>
      <c r="WHM28" s="15"/>
      <c r="WHN28" s="15"/>
      <c r="WHO28" s="15"/>
      <c r="WHP28" s="15"/>
      <c r="WHQ28" s="15"/>
      <c r="WHR28" s="15"/>
      <c r="WHS28" s="15"/>
      <c r="WHT28" s="15"/>
      <c r="WHU28" s="15"/>
      <c r="WHV28" s="15"/>
      <c r="WHW28" s="15"/>
      <c r="WHX28" s="15"/>
      <c r="WHY28" s="15"/>
      <c r="WHZ28" s="15"/>
      <c r="WIA28" s="15"/>
      <c r="WIB28" s="15"/>
      <c r="WIC28" s="15"/>
      <c r="WID28" s="15"/>
      <c r="WIE28" s="15"/>
      <c r="WIF28" s="15"/>
      <c r="WIG28" s="15"/>
      <c r="WIH28" s="15"/>
      <c r="WII28" s="15"/>
      <c r="WIJ28" s="15"/>
      <c r="WIK28" s="15"/>
      <c r="WIL28" s="15"/>
      <c r="WIM28" s="15"/>
      <c r="WIN28" s="15"/>
      <c r="WIO28" s="15"/>
      <c r="WIP28" s="15"/>
      <c r="WIQ28" s="15"/>
      <c r="WIR28" s="15"/>
      <c r="WIS28" s="15"/>
      <c r="WIT28" s="15"/>
      <c r="WIU28" s="15"/>
      <c r="WIV28" s="15"/>
      <c r="WIW28" s="15"/>
      <c r="WIX28" s="15"/>
      <c r="WIY28" s="15"/>
      <c r="WIZ28" s="15"/>
      <c r="WJA28" s="15"/>
      <c r="WJB28" s="15"/>
      <c r="WJC28" s="15"/>
      <c r="WJD28" s="15"/>
      <c r="WJE28" s="15"/>
      <c r="WJF28" s="15"/>
      <c r="WJG28" s="15"/>
      <c r="WJH28" s="15"/>
      <c r="WJI28" s="15"/>
      <c r="WJJ28" s="15"/>
      <c r="WJK28" s="15"/>
      <c r="WJL28" s="15"/>
      <c r="WJM28" s="15"/>
      <c r="WJN28" s="15"/>
      <c r="WJO28" s="15"/>
      <c r="WJP28" s="15"/>
      <c r="WJQ28" s="15"/>
      <c r="WJR28" s="15"/>
      <c r="WJS28" s="15"/>
      <c r="WJT28" s="15"/>
      <c r="WJU28" s="15"/>
      <c r="WJV28" s="15"/>
      <c r="WJW28" s="15"/>
      <c r="WJX28" s="15"/>
      <c r="WJY28" s="15"/>
      <c r="WJZ28" s="15"/>
      <c r="WKA28" s="15"/>
      <c r="WKB28" s="15"/>
      <c r="WKC28" s="15"/>
      <c r="WKD28" s="15"/>
      <c r="WKE28" s="15"/>
      <c r="WKF28" s="15"/>
      <c r="WKG28" s="15"/>
      <c r="WKH28" s="15"/>
      <c r="WKI28" s="15"/>
      <c r="WKJ28" s="15"/>
      <c r="WKK28" s="15"/>
      <c r="WKL28" s="15"/>
      <c r="WKM28" s="15"/>
      <c r="WKN28" s="15"/>
      <c r="WKO28" s="15"/>
      <c r="WKP28" s="15"/>
      <c r="WKQ28" s="15"/>
      <c r="WKR28" s="15"/>
      <c r="WKS28" s="15"/>
      <c r="WKT28" s="15"/>
      <c r="WKU28" s="15"/>
      <c r="WKV28" s="15"/>
      <c r="WKW28" s="15"/>
      <c r="WKX28" s="15"/>
      <c r="WKY28" s="15"/>
      <c r="WKZ28" s="15"/>
      <c r="WLA28" s="15"/>
      <c r="WLB28" s="15"/>
      <c r="WLC28" s="15"/>
      <c r="WLD28" s="15"/>
      <c r="WLE28" s="15"/>
      <c r="WLF28" s="15"/>
      <c r="WLG28" s="15"/>
      <c r="WLH28" s="15"/>
      <c r="WLI28" s="15"/>
      <c r="WLJ28" s="15"/>
      <c r="WLK28" s="15"/>
      <c r="WLL28" s="15"/>
      <c r="WLM28" s="15"/>
      <c r="WLN28" s="15"/>
      <c r="WLO28" s="15"/>
      <c r="WLP28" s="15"/>
      <c r="WLQ28" s="15"/>
      <c r="WLR28" s="15"/>
      <c r="WLS28" s="15"/>
      <c r="WLT28" s="15"/>
      <c r="WLU28" s="15"/>
      <c r="WLV28" s="15"/>
      <c r="WLW28" s="15"/>
      <c r="WLX28" s="15"/>
      <c r="WLY28" s="15"/>
      <c r="WLZ28" s="15"/>
      <c r="WMA28" s="15"/>
      <c r="WMB28" s="15"/>
      <c r="WMC28" s="15"/>
      <c r="WMD28" s="15"/>
      <c r="WME28" s="15"/>
      <c r="WMF28" s="15"/>
      <c r="WMG28" s="15"/>
      <c r="WMH28" s="15"/>
      <c r="WMI28" s="15"/>
      <c r="WMJ28" s="15"/>
      <c r="WMK28" s="15"/>
      <c r="WML28" s="15"/>
      <c r="WMM28" s="15"/>
      <c r="WMN28" s="15"/>
      <c r="WMO28" s="15"/>
      <c r="WMP28" s="15"/>
      <c r="WMQ28" s="15"/>
      <c r="WMR28" s="15"/>
      <c r="WMS28" s="15"/>
      <c r="WMT28" s="15"/>
      <c r="WMU28" s="15"/>
      <c r="WMV28" s="15"/>
      <c r="WMW28" s="15"/>
      <c r="WMX28" s="15"/>
      <c r="WMY28" s="15"/>
      <c r="WMZ28" s="15"/>
      <c r="WNA28" s="15"/>
      <c r="WNB28" s="15"/>
      <c r="WNC28" s="15"/>
      <c r="WND28" s="15"/>
      <c r="WNE28" s="15"/>
      <c r="WNF28" s="15"/>
      <c r="WNG28" s="15"/>
      <c r="WNH28" s="15"/>
      <c r="WNI28" s="15"/>
      <c r="WNJ28" s="15"/>
      <c r="WNK28" s="15"/>
      <c r="WNL28" s="15"/>
      <c r="WNM28" s="15"/>
      <c r="WNN28" s="15"/>
      <c r="WNO28" s="15"/>
      <c r="WNP28" s="15"/>
      <c r="WNQ28" s="15"/>
      <c r="WNR28" s="15"/>
      <c r="WNS28" s="15"/>
      <c r="WNT28" s="15"/>
      <c r="WNU28" s="15"/>
      <c r="WNV28" s="15"/>
      <c r="WNW28" s="15"/>
      <c r="WNX28" s="15"/>
      <c r="WNY28" s="15"/>
      <c r="WNZ28" s="15"/>
      <c r="WOA28" s="15"/>
      <c r="WOB28" s="15"/>
      <c r="WOC28" s="15"/>
      <c r="WOD28" s="15"/>
      <c r="WOE28" s="15"/>
      <c r="WOF28" s="15"/>
      <c r="WOG28" s="15"/>
      <c r="WOH28" s="15"/>
      <c r="WOI28" s="15"/>
      <c r="WOJ28" s="15"/>
      <c r="WOK28" s="15"/>
      <c r="WOL28" s="15"/>
      <c r="WOM28" s="15"/>
      <c r="WON28" s="15"/>
      <c r="WOO28" s="15"/>
      <c r="WOP28" s="15"/>
      <c r="WOQ28" s="15"/>
      <c r="WOR28" s="15"/>
      <c r="WOS28" s="15"/>
      <c r="WOT28" s="15"/>
      <c r="WOU28" s="15"/>
      <c r="WOV28" s="15"/>
      <c r="WOW28" s="15"/>
      <c r="WOX28" s="15"/>
      <c r="WOY28" s="15"/>
      <c r="WOZ28" s="15"/>
      <c r="WPA28" s="15"/>
      <c r="WPB28" s="15"/>
      <c r="WPC28" s="15"/>
      <c r="WPD28" s="15"/>
      <c r="WPE28" s="15"/>
      <c r="WPF28" s="15"/>
      <c r="WPG28" s="15"/>
      <c r="WPH28" s="15"/>
      <c r="WPI28" s="15"/>
      <c r="WPJ28" s="15"/>
      <c r="WPK28" s="15"/>
      <c r="WPL28" s="15"/>
      <c r="WPM28" s="15"/>
      <c r="WPN28" s="15"/>
      <c r="WPO28" s="15"/>
      <c r="WPP28" s="15"/>
      <c r="WPQ28" s="15"/>
      <c r="WPR28" s="15"/>
      <c r="WPS28" s="15"/>
      <c r="WPT28" s="15"/>
      <c r="WPU28" s="15"/>
      <c r="WPV28" s="15"/>
      <c r="WPW28" s="15"/>
      <c r="WPX28" s="15"/>
      <c r="WPY28" s="15"/>
      <c r="WPZ28" s="15"/>
      <c r="WQA28" s="15"/>
      <c r="WQB28" s="15"/>
      <c r="WQC28" s="15"/>
      <c r="WQD28" s="15"/>
      <c r="WQE28" s="15"/>
      <c r="WQF28" s="15"/>
      <c r="WQG28" s="15"/>
      <c r="WQH28" s="15"/>
      <c r="WQI28" s="15"/>
      <c r="WQJ28" s="15"/>
      <c r="WQK28" s="15"/>
      <c r="WQL28" s="15"/>
      <c r="WQM28" s="15"/>
      <c r="WQN28" s="15"/>
      <c r="WQO28" s="15"/>
      <c r="WQP28" s="15"/>
      <c r="WQQ28" s="15"/>
      <c r="WQR28" s="15"/>
      <c r="WQS28" s="15"/>
      <c r="WQT28" s="15"/>
      <c r="WQU28" s="15"/>
      <c r="WQV28" s="15"/>
      <c r="WQW28" s="15"/>
      <c r="WQX28" s="15"/>
      <c r="WQY28" s="15"/>
      <c r="WQZ28" s="15"/>
      <c r="WRA28" s="15"/>
      <c r="WRB28" s="15"/>
      <c r="WRC28" s="15"/>
      <c r="WRD28" s="15"/>
      <c r="WRE28" s="15"/>
      <c r="WRF28" s="15"/>
      <c r="WRG28" s="15"/>
      <c r="WRH28" s="15"/>
      <c r="WRI28" s="15"/>
      <c r="WRJ28" s="15"/>
      <c r="WRK28" s="15"/>
      <c r="WRL28" s="15"/>
      <c r="WRM28" s="15"/>
      <c r="WRN28" s="15"/>
      <c r="WRO28" s="15"/>
      <c r="WRP28" s="15"/>
      <c r="WRQ28" s="15"/>
      <c r="WRR28" s="15"/>
      <c r="WRS28" s="15"/>
      <c r="WRT28" s="15"/>
      <c r="WRU28" s="15"/>
      <c r="WRV28" s="15"/>
      <c r="WRW28" s="15"/>
      <c r="WRX28" s="15"/>
      <c r="WRY28" s="15"/>
      <c r="WRZ28" s="15"/>
      <c r="WSA28" s="15"/>
      <c r="WSB28" s="15"/>
      <c r="WSC28" s="15"/>
      <c r="WSD28" s="15"/>
      <c r="WSE28" s="15"/>
      <c r="WSF28" s="15"/>
      <c r="WSG28" s="15"/>
      <c r="WSH28" s="15"/>
      <c r="WSI28" s="15"/>
      <c r="WSJ28" s="15"/>
      <c r="WSK28" s="15"/>
      <c r="WSL28" s="15"/>
      <c r="WSM28" s="15"/>
      <c r="WSN28" s="15"/>
      <c r="WSO28" s="15"/>
      <c r="WSP28" s="15"/>
      <c r="WSQ28" s="15"/>
      <c r="WSR28" s="15"/>
      <c r="WSS28" s="15"/>
      <c r="WST28" s="15"/>
      <c r="WSU28" s="15"/>
      <c r="WSV28" s="15"/>
      <c r="WSW28" s="15"/>
      <c r="WSX28" s="15"/>
      <c r="WSY28" s="15"/>
      <c r="WSZ28" s="15"/>
      <c r="WTA28" s="15"/>
      <c r="WTB28" s="15"/>
      <c r="WTC28" s="15"/>
      <c r="WTD28" s="15"/>
      <c r="WTE28" s="15"/>
      <c r="WTF28" s="15"/>
      <c r="WTG28" s="15"/>
      <c r="WTH28" s="15"/>
      <c r="WTI28" s="15"/>
      <c r="WTJ28" s="15"/>
      <c r="WTK28" s="15"/>
      <c r="WTL28" s="15"/>
      <c r="WTM28" s="15"/>
      <c r="WTN28" s="15"/>
      <c r="WTO28" s="15"/>
      <c r="WTP28" s="15"/>
      <c r="WTQ28" s="15"/>
      <c r="WTR28" s="15"/>
      <c r="WTS28" s="15"/>
      <c r="WTT28" s="15"/>
      <c r="WTU28" s="15"/>
      <c r="WTV28" s="15"/>
      <c r="WTW28" s="15"/>
      <c r="WTX28" s="15"/>
      <c r="WTY28" s="15"/>
      <c r="WTZ28" s="15"/>
      <c r="WUA28" s="15"/>
      <c r="WUB28" s="15"/>
      <c r="WUC28" s="15"/>
      <c r="WUD28" s="15"/>
      <c r="WUE28" s="15"/>
      <c r="WUF28" s="15"/>
      <c r="WUG28" s="15"/>
      <c r="WUH28" s="15"/>
      <c r="WUI28" s="15"/>
      <c r="WUJ28" s="15"/>
      <c r="WUK28" s="15"/>
      <c r="WUL28" s="15"/>
      <c r="WUM28" s="15"/>
      <c r="WUN28" s="15"/>
      <c r="WUO28" s="15"/>
      <c r="WUP28" s="15"/>
      <c r="WUQ28" s="15"/>
      <c r="WUR28" s="15"/>
      <c r="WUS28" s="15"/>
      <c r="WUT28" s="15"/>
      <c r="WUU28" s="15"/>
      <c r="WUV28" s="15"/>
      <c r="WUW28" s="15"/>
      <c r="WUX28" s="15"/>
      <c r="WUY28" s="15"/>
      <c r="WUZ28" s="15"/>
      <c r="WVA28" s="15"/>
      <c r="WVB28" s="15"/>
      <c r="WVC28" s="15"/>
      <c r="WVD28" s="15"/>
      <c r="WVE28" s="15"/>
      <c r="WVF28" s="15"/>
      <c r="WVG28" s="15"/>
      <c r="WVH28" s="15"/>
      <c r="WVI28" s="15"/>
      <c r="WVJ28" s="15"/>
      <c r="WVK28" s="15"/>
      <c r="WVL28" s="15"/>
      <c r="WVM28" s="15"/>
      <c r="WVN28" s="15"/>
      <c r="WVO28" s="15"/>
      <c r="WVP28" s="15"/>
      <c r="WVQ28" s="15"/>
      <c r="WVR28" s="15"/>
      <c r="WVS28" s="15"/>
      <c r="WVT28" s="15"/>
      <c r="WVU28" s="15"/>
      <c r="WVV28" s="15"/>
      <c r="WVW28" s="15"/>
      <c r="WVX28" s="15"/>
      <c r="WVY28" s="15"/>
      <c r="WVZ28" s="15"/>
      <c r="WWA28" s="15"/>
      <c r="WWB28" s="15"/>
      <c r="WWC28" s="15"/>
      <c r="WWD28" s="15"/>
      <c r="WWE28" s="15"/>
      <c r="WWF28" s="15"/>
      <c r="WWG28" s="15"/>
      <c r="WWH28" s="15"/>
      <c r="WWI28" s="15"/>
      <c r="WWJ28" s="15"/>
      <c r="WWK28" s="15"/>
      <c r="WWL28" s="15"/>
      <c r="WWM28" s="15"/>
      <c r="WWN28" s="15"/>
      <c r="WWO28" s="15"/>
      <c r="WWP28" s="15"/>
      <c r="WWQ28" s="15"/>
      <c r="WWR28" s="15"/>
      <c r="WWS28" s="15"/>
      <c r="WWT28" s="15"/>
      <c r="WWU28" s="15"/>
      <c r="WWV28" s="15"/>
      <c r="WWW28" s="15"/>
      <c r="WWX28" s="15"/>
      <c r="WWY28" s="15"/>
      <c r="WWZ28" s="15"/>
      <c r="WXA28" s="15"/>
      <c r="WXB28" s="15"/>
      <c r="WXC28" s="15"/>
      <c r="WXD28" s="15"/>
      <c r="WXE28" s="15"/>
      <c r="WXF28" s="15"/>
      <c r="WXG28" s="15"/>
      <c r="WXH28" s="15"/>
      <c r="WXI28" s="15"/>
      <c r="WXJ28" s="15"/>
      <c r="WXK28" s="15"/>
      <c r="WXL28" s="15"/>
      <c r="WXM28" s="15"/>
      <c r="WXN28" s="15"/>
      <c r="WXO28" s="15"/>
      <c r="WXP28" s="15"/>
      <c r="WXQ28" s="15"/>
      <c r="WXR28" s="15"/>
      <c r="WXS28" s="15"/>
      <c r="WXT28" s="15"/>
      <c r="WXU28" s="15"/>
      <c r="WXV28" s="15"/>
      <c r="WXW28" s="15"/>
      <c r="WXX28" s="15"/>
      <c r="WXY28" s="15"/>
      <c r="WXZ28" s="15"/>
      <c r="WYA28" s="15"/>
      <c r="WYB28" s="15"/>
      <c r="WYC28" s="15"/>
      <c r="WYD28" s="15"/>
      <c r="WYE28" s="15"/>
      <c r="WYF28" s="15"/>
      <c r="WYG28" s="15"/>
      <c r="WYH28" s="15"/>
      <c r="WYI28" s="15"/>
      <c r="WYJ28" s="15"/>
      <c r="WYK28" s="15"/>
      <c r="WYL28" s="15"/>
      <c r="WYM28" s="15"/>
      <c r="WYN28" s="15"/>
      <c r="WYO28" s="15"/>
      <c r="WYP28" s="15"/>
      <c r="WYQ28" s="15"/>
      <c r="WYR28" s="15"/>
      <c r="WYS28" s="15"/>
      <c r="WYT28" s="15"/>
      <c r="WYU28" s="15"/>
      <c r="WYV28" s="15"/>
      <c r="WYW28" s="15"/>
      <c r="WYX28" s="15"/>
      <c r="WYY28" s="15"/>
      <c r="WYZ28" s="15"/>
      <c r="WZA28" s="15"/>
      <c r="WZB28" s="15"/>
      <c r="WZC28" s="15"/>
      <c r="WZD28" s="15"/>
      <c r="WZE28" s="15"/>
      <c r="WZF28" s="15"/>
      <c r="WZG28" s="15"/>
      <c r="WZH28" s="15"/>
      <c r="WZI28" s="15"/>
      <c r="WZJ28" s="15"/>
      <c r="WZK28" s="15"/>
      <c r="WZL28" s="15"/>
      <c r="WZM28" s="15"/>
      <c r="WZN28" s="15"/>
      <c r="WZO28" s="15"/>
      <c r="WZP28" s="15"/>
      <c r="WZQ28" s="15"/>
      <c r="WZR28" s="15"/>
      <c r="WZS28" s="15"/>
      <c r="WZT28" s="15"/>
      <c r="WZU28" s="15"/>
      <c r="WZV28" s="15"/>
      <c r="WZW28" s="15"/>
      <c r="WZX28" s="15"/>
      <c r="WZY28" s="15"/>
      <c r="WZZ28" s="15"/>
      <c r="XAA28" s="15"/>
      <c r="XAB28" s="15"/>
      <c r="XAC28" s="15"/>
      <c r="XAD28" s="15"/>
      <c r="XAE28" s="15"/>
      <c r="XAF28" s="15"/>
      <c r="XAG28" s="15"/>
      <c r="XAH28" s="15"/>
      <c r="XAI28" s="15"/>
      <c r="XAJ28" s="15"/>
      <c r="XAK28" s="15"/>
      <c r="XAL28" s="15"/>
      <c r="XAM28" s="15"/>
      <c r="XAN28" s="15"/>
      <c r="XAO28" s="15"/>
      <c r="XAP28" s="15"/>
      <c r="XAQ28" s="15"/>
      <c r="XAR28" s="15"/>
      <c r="XAS28" s="15"/>
      <c r="XAT28" s="15"/>
      <c r="XAU28" s="15"/>
      <c r="XAV28" s="15"/>
      <c r="XAW28" s="15"/>
      <c r="XAX28" s="15"/>
      <c r="XAY28" s="15"/>
      <c r="XAZ28" s="15"/>
      <c r="XBA28" s="15"/>
      <c r="XBB28" s="15"/>
      <c r="XBC28" s="15"/>
      <c r="XBD28" s="15"/>
      <c r="XBE28" s="15"/>
      <c r="XBF28" s="15"/>
      <c r="XBG28" s="15"/>
      <c r="XBH28" s="15"/>
      <c r="XBI28" s="15"/>
      <c r="XBJ28" s="15"/>
      <c r="XBK28" s="15"/>
      <c r="XBL28" s="15"/>
      <c r="XBM28" s="15"/>
      <c r="XBN28" s="15"/>
      <c r="XBO28" s="15"/>
      <c r="XBP28" s="15"/>
      <c r="XBQ28" s="15"/>
      <c r="XBR28" s="15"/>
      <c r="XBS28" s="15"/>
      <c r="XBT28" s="15"/>
      <c r="XBU28" s="15"/>
      <c r="XBV28" s="15"/>
      <c r="XBW28" s="15"/>
      <c r="XBX28" s="15"/>
      <c r="XBY28" s="15"/>
      <c r="XBZ28" s="15"/>
      <c r="XCA28" s="15"/>
      <c r="XCB28" s="15"/>
      <c r="XCC28" s="15"/>
      <c r="XCD28" s="15"/>
      <c r="XCE28" s="15"/>
      <c r="XCF28" s="15"/>
      <c r="XCG28" s="15"/>
      <c r="XCH28" s="15"/>
      <c r="XCI28" s="15"/>
      <c r="XCJ28" s="15"/>
      <c r="XCK28" s="15"/>
      <c r="XCL28" s="15"/>
      <c r="XCM28" s="15"/>
      <c r="XCN28" s="15"/>
      <c r="XCO28" s="15"/>
      <c r="XCP28" s="15"/>
      <c r="XCQ28" s="15"/>
      <c r="XCR28" s="15"/>
      <c r="XCS28" s="15"/>
      <c r="XCT28" s="15"/>
      <c r="XCU28" s="15"/>
      <c r="XCV28" s="15"/>
      <c r="XCW28" s="15"/>
      <c r="XCX28" s="15"/>
      <c r="XCY28" s="15"/>
      <c r="XCZ28" s="15"/>
      <c r="XDA28" s="15"/>
      <c r="XDB28" s="15"/>
      <c r="XDC28" s="15"/>
      <c r="XDD28" s="15"/>
      <c r="XDE28" s="15"/>
      <c r="XDF28" s="15"/>
      <c r="XDG28" s="15"/>
      <c r="XDH28" s="15"/>
      <c r="XDI28" s="15"/>
      <c r="XDJ28" s="15"/>
      <c r="XDK28" s="15"/>
      <c r="XDL28" s="15"/>
      <c r="XDM28" s="15"/>
      <c r="XDN28" s="15"/>
      <c r="XDO28" s="15"/>
      <c r="XDP28" s="15"/>
      <c r="XDQ28" s="15"/>
      <c r="XDR28" s="15"/>
      <c r="XDS28" s="15"/>
      <c r="XDT28" s="15"/>
      <c r="XDU28" s="15"/>
      <c r="XDV28" s="15"/>
      <c r="XDW28" s="15"/>
      <c r="XDX28" s="15"/>
      <c r="XDY28" s="15"/>
      <c r="XDZ28" s="15"/>
      <c r="XEA28" s="15"/>
      <c r="XEB28" s="15"/>
      <c r="XEC28" s="15"/>
      <c r="XED28" s="15"/>
      <c r="XEE28" s="15"/>
      <c r="XEF28" s="15"/>
      <c r="XEG28" s="15"/>
      <c r="XEH28" s="15"/>
      <c r="XEI28" s="15"/>
      <c r="XEJ28" s="15"/>
      <c r="XEK28" s="15"/>
      <c r="XEL28" s="15"/>
      <c r="XEM28" s="15"/>
      <c r="XEN28" s="15"/>
      <c r="XEO28" s="15"/>
      <c r="XEP28" s="15"/>
      <c r="XEQ28" s="15"/>
      <c r="XER28" s="15"/>
      <c r="XES28" s="15"/>
      <c r="XET28" s="15"/>
      <c r="XEU28" s="15"/>
      <c r="XEV28" s="15"/>
      <c r="XEW28" s="15"/>
      <c r="XEX28" s="15"/>
      <c r="XEY28" s="15"/>
      <c r="XEZ28" s="15"/>
      <c r="XFA28" s="15"/>
      <c r="XFB28" s="15"/>
      <c r="XFC28" s="15"/>
      <c r="XFD28" s="15"/>
    </row>
    <row r="29" spans="1:16384" ht="18" customHeight="1">
      <c r="A29" s="15"/>
      <c r="B29" s="659"/>
      <c r="C29" s="118" t="s">
        <v>24</v>
      </c>
      <c r="D29" s="663" t="str">
        <f>+D2</f>
        <v>Q1 2015</v>
      </c>
      <c r="E29" s="722" t="str">
        <f>+'Growth analysis Q3'!E2</f>
        <v>Incidentals</v>
      </c>
      <c r="F29" s="723" t="s">
        <v>133</v>
      </c>
      <c r="G29" s="663" t="str">
        <f>+G2</f>
        <v>Q1 2015</v>
      </c>
      <c r="H29" s="665"/>
      <c r="I29" s="663" t="str">
        <f>+I2</f>
        <v>Q1 2014</v>
      </c>
      <c r="J29" s="722" t="str">
        <f>+J2</f>
        <v>Incidentals</v>
      </c>
      <c r="K29" s="723" t="s">
        <v>133</v>
      </c>
      <c r="L29" s="663" t="str">
        <f>+L2</f>
        <v>Q1 2014</v>
      </c>
      <c r="M29" s="665"/>
      <c r="N29" s="452" t="s">
        <v>196</v>
      </c>
      <c r="O29" s="452" t="s">
        <v>196</v>
      </c>
      <c r="P29" s="665"/>
      <c r="Q29" s="15"/>
    </row>
    <row r="30" spans="1:16384" ht="18" customHeight="1">
      <c r="A30" s="15"/>
      <c r="B30" s="659"/>
      <c r="C30" s="246" t="s">
        <v>140</v>
      </c>
      <c r="D30" s="722" t="s">
        <v>132</v>
      </c>
      <c r="E30" s="722"/>
      <c r="F30" s="722"/>
      <c r="G30" s="661" t="s">
        <v>271</v>
      </c>
      <c r="H30" s="665"/>
      <c r="I30" s="722" t="s">
        <v>132</v>
      </c>
      <c r="J30" s="722"/>
      <c r="K30" s="722"/>
      <c r="L30" s="661" t="s">
        <v>271</v>
      </c>
      <c r="M30" s="665"/>
      <c r="N30" s="452" t="s">
        <v>132</v>
      </c>
      <c r="O30" s="452" t="s">
        <v>271</v>
      </c>
      <c r="P30" s="665"/>
      <c r="Q30" s="15"/>
    </row>
    <row r="31" spans="1:16384" ht="18" customHeight="1">
      <c r="A31" s="15"/>
      <c r="B31" s="668"/>
      <c r="C31" s="668"/>
      <c r="D31" s="670"/>
      <c r="E31" s="670"/>
      <c r="F31" s="670"/>
      <c r="G31" s="670"/>
      <c r="H31" s="676"/>
      <c r="I31" s="670"/>
      <c r="J31" s="670"/>
      <c r="K31" s="670"/>
      <c r="L31" s="670"/>
      <c r="M31" s="676"/>
      <c r="N31" s="724"/>
      <c r="O31" s="725"/>
      <c r="P31" s="676"/>
      <c r="Q31" s="15"/>
    </row>
    <row r="32" spans="1:16384" ht="18" customHeight="1">
      <c r="A32" s="15"/>
      <c r="B32" s="668"/>
      <c r="C32" s="676" t="s">
        <v>171</v>
      </c>
      <c r="D32" s="677">
        <f>+'Profit &amp; Margin'!H5</f>
        <v>58</v>
      </c>
      <c r="E32" s="678">
        <v>0</v>
      </c>
      <c r="F32" s="678">
        <v>-3</v>
      </c>
      <c r="G32" s="679">
        <f>+D32-E32-F32</f>
        <v>61</v>
      </c>
      <c r="H32" s="680"/>
      <c r="I32" s="677">
        <f>+'Profit &amp; Margin'!N5</f>
        <v>55</v>
      </c>
      <c r="J32" s="678">
        <v>0</v>
      </c>
      <c r="K32" s="678">
        <v>0</v>
      </c>
      <c r="L32" s="679">
        <f t="shared" ref="L32:L37" si="4">+I32-J32-K32</f>
        <v>55</v>
      </c>
      <c r="M32" s="680"/>
      <c r="N32" s="726">
        <f t="shared" ref="N32:N37" si="5">+IFERROR(IF(D32*I32&lt;0,"n.m.",IF(D32/I32-1&gt;100%,"&gt;100%",D32/I32-1)),"n.m.")</f>
        <v>5.4545454545454453E-2</v>
      </c>
      <c r="O32" s="681">
        <f t="shared" ref="O32:O37" si="6">+IFERROR(IF(G32*L32&lt;0,"n.m.",IF(G32/L32-1&gt;100%,"&gt;100%",G32/L32-1)),"n.m.")</f>
        <v>0.10909090909090913</v>
      </c>
      <c r="P32" s="682"/>
      <c r="Q32" s="15"/>
    </row>
    <row r="33" spans="1:20" s="684" customFormat="1" ht="18" customHeight="1">
      <c r="A33" s="15"/>
      <c r="B33" s="683"/>
      <c r="C33" s="676" t="s">
        <v>172</v>
      </c>
      <c r="D33" s="677">
        <f>+'Profit &amp; Margin'!H6</f>
        <v>100</v>
      </c>
      <c r="E33" s="678">
        <v>0</v>
      </c>
      <c r="F33" s="678">
        <v>-1</v>
      </c>
      <c r="G33" s="679">
        <f t="shared" ref="G33:G49" si="7">+D33-E33-F33</f>
        <v>101</v>
      </c>
      <c r="H33" s="680"/>
      <c r="I33" s="677">
        <f>+'Profit &amp; Margin'!N6</f>
        <v>97</v>
      </c>
      <c r="J33" s="678">
        <v>0</v>
      </c>
      <c r="K33" s="678">
        <v>-3</v>
      </c>
      <c r="L33" s="679">
        <f t="shared" si="4"/>
        <v>100</v>
      </c>
      <c r="M33" s="680"/>
      <c r="N33" s="726">
        <f t="shared" si="5"/>
        <v>3.0927835051546282E-2</v>
      </c>
      <c r="O33" s="681">
        <f t="shared" si="6"/>
        <v>1.0000000000000009E-2</v>
      </c>
      <c r="P33" s="682"/>
      <c r="Q33" s="15"/>
    </row>
    <row r="34" spans="1:20" ht="18" customHeight="1">
      <c r="A34" s="15"/>
      <c r="B34" s="668"/>
      <c r="C34" s="676" t="s">
        <v>19</v>
      </c>
      <c r="D34" s="677">
        <f>+'Profit &amp; Margin'!H7</f>
        <v>120</v>
      </c>
      <c r="E34" s="678">
        <v>0</v>
      </c>
      <c r="F34" s="678">
        <v>-7</v>
      </c>
      <c r="G34" s="679">
        <f t="shared" si="7"/>
        <v>127</v>
      </c>
      <c r="H34" s="680"/>
      <c r="I34" s="677">
        <f>+'Profit &amp; Margin'!N7</f>
        <v>149</v>
      </c>
      <c r="J34" s="678">
        <v>0</v>
      </c>
      <c r="K34" s="678">
        <v>3</v>
      </c>
      <c r="L34" s="679">
        <f t="shared" si="4"/>
        <v>146</v>
      </c>
      <c r="M34" s="680"/>
      <c r="N34" s="726">
        <f t="shared" si="5"/>
        <v>-0.19463087248322153</v>
      </c>
      <c r="O34" s="681">
        <f t="shared" si="6"/>
        <v>-0.13013698630136983</v>
      </c>
      <c r="P34" s="682"/>
      <c r="Q34" s="15"/>
    </row>
    <row r="35" spans="1:20" ht="18" customHeight="1">
      <c r="A35" s="15"/>
      <c r="B35" s="668"/>
      <c r="C35" s="685" t="s">
        <v>177</v>
      </c>
      <c r="D35" s="677">
        <f>+'Profit &amp; Margin'!H8</f>
        <v>311</v>
      </c>
      <c r="E35" s="678">
        <v>0</v>
      </c>
      <c r="F35" s="678">
        <v>-3</v>
      </c>
      <c r="G35" s="679">
        <f t="shared" si="7"/>
        <v>314</v>
      </c>
      <c r="H35" s="680"/>
      <c r="I35" s="677">
        <f>+'Profit &amp; Margin'!N8</f>
        <v>304</v>
      </c>
      <c r="J35" s="678">
        <v>7</v>
      </c>
      <c r="K35" s="678">
        <v>0</v>
      </c>
      <c r="L35" s="679">
        <f t="shared" si="4"/>
        <v>297</v>
      </c>
      <c r="M35" s="680"/>
      <c r="N35" s="726">
        <f t="shared" si="5"/>
        <v>2.3026315789473673E-2</v>
      </c>
      <c r="O35" s="681">
        <f t="shared" si="6"/>
        <v>5.7239057239057312E-2</v>
      </c>
      <c r="P35" s="682"/>
      <c r="Q35" s="15"/>
    </row>
    <row r="36" spans="1:20" ht="18" customHeight="1">
      <c r="A36" s="15"/>
      <c r="B36" s="668"/>
      <c r="C36" s="676" t="s">
        <v>188</v>
      </c>
      <c r="D36" s="677">
        <f>+'Profit &amp; Margin'!H9</f>
        <v>-6</v>
      </c>
      <c r="E36" s="678">
        <v>0</v>
      </c>
      <c r="F36" s="678">
        <v>-1</v>
      </c>
      <c r="G36" s="679">
        <f t="shared" si="7"/>
        <v>-5</v>
      </c>
      <c r="H36" s="680"/>
      <c r="I36" s="677">
        <f>+'Profit &amp; Margin'!N9</f>
        <v>-8</v>
      </c>
      <c r="J36" s="678">
        <v>0</v>
      </c>
      <c r="K36" s="678">
        <v>1</v>
      </c>
      <c r="L36" s="679">
        <f t="shared" si="4"/>
        <v>-9</v>
      </c>
      <c r="M36" s="680"/>
      <c r="N36" s="726">
        <f t="shared" si="5"/>
        <v>-0.25</v>
      </c>
      <c r="O36" s="681">
        <f t="shared" si="6"/>
        <v>-0.44444444444444442</v>
      </c>
      <c r="P36" s="682"/>
      <c r="Q36" s="15"/>
    </row>
    <row r="37" spans="1:20" s="695" customFormat="1" ht="18" customHeight="1">
      <c r="A37" s="686"/>
      <c r="B37" s="687"/>
      <c r="C37" s="688" t="s">
        <v>94</v>
      </c>
      <c r="D37" s="689">
        <f>+'Profit &amp; Margin'!H10</f>
        <v>583</v>
      </c>
      <c r="E37" s="690">
        <f>E32+E33+E34+E35+E36</f>
        <v>0</v>
      </c>
      <c r="F37" s="690">
        <f>F32+F33+F34+F35+F36</f>
        <v>-15</v>
      </c>
      <c r="G37" s="691">
        <f t="shared" si="7"/>
        <v>598</v>
      </c>
      <c r="H37" s="692"/>
      <c r="I37" s="689">
        <f>+'Profit &amp; Margin'!N10</f>
        <v>597</v>
      </c>
      <c r="J37" s="690">
        <f>J32+J33+J34+J35+J36</f>
        <v>7</v>
      </c>
      <c r="K37" s="690">
        <f>K32+K33+K34+K35+K36</f>
        <v>1</v>
      </c>
      <c r="L37" s="691">
        <f t="shared" si="4"/>
        <v>589</v>
      </c>
      <c r="M37" s="692"/>
      <c r="N37" s="727">
        <f t="shared" si="5"/>
        <v>-2.345058626465657E-2</v>
      </c>
      <c r="O37" s="693">
        <f t="shared" si="6"/>
        <v>1.5280135823429575E-2</v>
      </c>
      <c r="P37" s="694"/>
      <c r="Q37" s="686"/>
    </row>
    <row r="38" spans="1:20" s="695" customFormat="1" ht="18" customHeight="1">
      <c r="A38" s="686"/>
      <c r="B38" s="687"/>
      <c r="C38" s="696"/>
      <c r="D38" s="703"/>
      <c r="E38" s="690"/>
      <c r="F38" s="690"/>
      <c r="G38" s="691"/>
      <c r="H38" s="697"/>
      <c r="I38" s="703"/>
      <c r="J38" s="690"/>
      <c r="K38" s="690"/>
      <c r="L38" s="691"/>
      <c r="M38" s="692"/>
      <c r="N38" s="727"/>
      <c r="O38" s="693"/>
      <c r="P38" s="698"/>
      <c r="Q38" s="686"/>
    </row>
    <row r="39" spans="1:20" s="695" customFormat="1" ht="18" customHeight="1">
      <c r="A39" s="686"/>
      <c r="B39" s="247"/>
      <c r="C39" s="696" t="s">
        <v>103</v>
      </c>
      <c r="D39" s="689">
        <f>+'Profit &amp; Margin'!H12</f>
        <v>5</v>
      </c>
      <c r="E39" s="690">
        <v>0</v>
      </c>
      <c r="F39" s="690">
        <v>0</v>
      </c>
      <c r="G39" s="691">
        <f t="shared" si="7"/>
        <v>5</v>
      </c>
      <c r="H39" s="697"/>
      <c r="I39" s="689">
        <f>+'Profit &amp; Margin'!N12</f>
        <v>5</v>
      </c>
      <c r="J39" s="690">
        <v>0</v>
      </c>
      <c r="K39" s="690">
        <v>0</v>
      </c>
      <c r="L39" s="691">
        <f>+I39-J39-K39</f>
        <v>5</v>
      </c>
      <c r="M39" s="697"/>
      <c r="N39" s="727">
        <f>+IFERROR(IF(D39*I39&lt;0,"n.m.",IF(D39/I39-1&gt;100%,"&gt;100%",D39/I39-1)),"n.m.")</f>
        <v>0</v>
      </c>
      <c r="O39" s="693">
        <f>+IFERROR(IF(G39*L39&lt;0,"n.m.",IF(G39/L39-1&gt;100%,"&gt;100%",G39/L39-1)),"n.m.")</f>
        <v>0</v>
      </c>
      <c r="P39" s="698"/>
      <c r="Q39" s="686"/>
      <c r="T39" s="699"/>
    </row>
    <row r="40" spans="1:20" s="695" customFormat="1" ht="18" customHeight="1">
      <c r="A40" s="686"/>
      <c r="B40" s="247"/>
      <c r="C40" s="696"/>
      <c r="D40" s="689"/>
      <c r="E40" s="690"/>
      <c r="F40" s="690"/>
      <c r="G40" s="691"/>
      <c r="H40" s="697"/>
      <c r="I40" s="689"/>
      <c r="J40" s="690"/>
      <c r="K40" s="690"/>
      <c r="L40" s="691"/>
      <c r="M40" s="697"/>
      <c r="N40" s="727"/>
      <c r="O40" s="693"/>
      <c r="P40" s="698"/>
      <c r="Q40" s="686"/>
      <c r="T40" s="699"/>
    </row>
    <row r="41" spans="1:20" s="695" customFormat="1" ht="18" customHeight="1">
      <c r="A41" s="686"/>
      <c r="B41" s="247"/>
      <c r="C41" s="700" t="s">
        <v>509</v>
      </c>
      <c r="D41" s="689">
        <f>+'Profit &amp; Margin'!H14</f>
        <v>26</v>
      </c>
      <c r="E41" s="690">
        <v>0</v>
      </c>
      <c r="F41" s="690">
        <v>0</v>
      </c>
      <c r="G41" s="691">
        <f t="shared" si="7"/>
        <v>26</v>
      </c>
      <c r="H41" s="697"/>
      <c r="I41" s="689">
        <f>+'Profit &amp; Margin'!N14</f>
        <v>41</v>
      </c>
      <c r="J41" s="690">
        <v>0</v>
      </c>
      <c r="K41" s="690">
        <v>0</v>
      </c>
      <c r="L41" s="691">
        <f>+I41-J41-K41</f>
        <v>41</v>
      </c>
      <c r="M41" s="697"/>
      <c r="N41" s="727">
        <f>+IFERROR(IF(D41*I41&lt;0,"n.m.",IF(D41/I41-1&gt;100%,"&gt;100%",D41/I41-1)),"n.m.")</f>
        <v>-0.36585365853658536</v>
      </c>
      <c r="O41" s="693">
        <f>+IFERROR(IF(G41*L41&lt;0,"n.m.",IF(G41/L41-1&gt;100%,"&gt;100%",G41/L41-1)),"n.m.")</f>
        <v>-0.36585365853658536</v>
      </c>
      <c r="P41" s="698"/>
      <c r="Q41" s="686"/>
      <c r="T41" s="699"/>
    </row>
    <row r="42" spans="1:20" ht="18" customHeight="1">
      <c r="A42" s="15"/>
      <c r="B42" s="701"/>
      <c r="C42" s="247"/>
      <c r="D42" s="760"/>
      <c r="E42" s="678"/>
      <c r="F42" s="678"/>
      <c r="G42" s="691"/>
      <c r="H42" s="680"/>
      <c r="I42" s="760"/>
      <c r="J42" s="678"/>
      <c r="K42" s="678"/>
      <c r="L42" s="691"/>
      <c r="M42" s="680"/>
      <c r="N42" s="726"/>
      <c r="O42" s="693"/>
      <c r="P42" s="682"/>
      <c r="Q42" s="15"/>
    </row>
    <row r="43" spans="1:20" s="695" customFormat="1" ht="18" customHeight="1">
      <c r="A43" s="686"/>
      <c r="B43" s="687"/>
      <c r="C43" s="247" t="s">
        <v>20</v>
      </c>
      <c r="D43" s="689">
        <f>+'Profit &amp; Margin'!H16</f>
        <v>-11</v>
      </c>
      <c r="E43" s="690">
        <v>0</v>
      </c>
      <c r="F43" s="690">
        <v>-4</v>
      </c>
      <c r="G43" s="691">
        <f t="shared" si="7"/>
        <v>-7</v>
      </c>
      <c r="H43" s="697"/>
      <c r="I43" s="689">
        <f>+'Profit &amp; Margin'!N16</f>
        <v>-19</v>
      </c>
      <c r="J43" s="690">
        <v>0</v>
      </c>
      <c r="K43" s="690">
        <v>-5</v>
      </c>
      <c r="L43" s="691">
        <f>+I43-J43-K43</f>
        <v>-14</v>
      </c>
      <c r="M43" s="697"/>
      <c r="N43" s="727">
        <f>+IFERROR(IF(D43*I43&lt;0,"n.m.",IF(D43/I43-1&gt;100%,"&gt;100%",D43/I43-1)),"n.m.")</f>
        <v>-0.42105263157894735</v>
      </c>
      <c r="O43" s="693">
        <f>+IFERROR(IF(G43*L43&lt;0,"n.m.",IF(G43/L43-1&gt;100%,"&gt;100%",G43/L43-1)),"n.m.")</f>
        <v>-0.5</v>
      </c>
      <c r="P43" s="698"/>
      <c r="Q43" s="686"/>
    </row>
    <row r="44" spans="1:20" s="695" customFormat="1" ht="18" customHeight="1">
      <c r="A44" s="686"/>
      <c r="B44" s="687"/>
      <c r="C44" s="247"/>
      <c r="D44" s="703"/>
      <c r="E44" s="690"/>
      <c r="F44" s="690"/>
      <c r="G44" s="704"/>
      <c r="H44" s="697"/>
      <c r="I44" s="703"/>
      <c r="J44" s="690"/>
      <c r="K44" s="690"/>
      <c r="L44" s="704"/>
      <c r="M44" s="697"/>
      <c r="N44" s="727"/>
      <c r="O44" s="693"/>
      <c r="P44" s="698"/>
      <c r="Q44" s="686"/>
    </row>
    <row r="45" spans="1:20" s="695" customFormat="1" ht="18" customHeight="1">
      <c r="A45" s="686"/>
      <c r="B45" s="247"/>
      <c r="C45" s="247" t="s">
        <v>522</v>
      </c>
      <c r="D45" s="689">
        <f>+'Profit &amp; Margin'!H18</f>
        <v>603</v>
      </c>
      <c r="E45" s="690">
        <f>+E39+E37+E43+E41</f>
        <v>0</v>
      </c>
      <c r="F45" s="690">
        <f>+F39+F37+F43+F41</f>
        <v>-19</v>
      </c>
      <c r="G45" s="691">
        <f t="shared" si="7"/>
        <v>622</v>
      </c>
      <c r="H45" s="697"/>
      <c r="I45" s="689">
        <f>+'Profit &amp; Margin'!N18</f>
        <v>624</v>
      </c>
      <c r="J45" s="690">
        <f>+J39+J37+J43+J41</f>
        <v>7</v>
      </c>
      <c r="K45" s="690">
        <f>+K39+K37+K43+K41</f>
        <v>-4</v>
      </c>
      <c r="L45" s="691">
        <f>+I45-J45-K45</f>
        <v>621</v>
      </c>
      <c r="M45" s="697"/>
      <c r="N45" s="727">
        <f>+IFERROR(IF(D45*I45&lt;0,"n.m.",IF(D45/I45-1&gt;100%,"&gt;100%",D45/I45-1)),"n.m.")</f>
        <v>-3.3653846153846145E-2</v>
      </c>
      <c r="O45" s="693">
        <f>+IFERROR(IF(G45*L45&lt;0,"n.m.",IF(G45/L45-1&gt;100%,"&gt;100%",G45/L45-1)),"n.m.")</f>
        <v>1.6103059581320522E-3</v>
      </c>
      <c r="P45" s="698"/>
      <c r="Q45" s="686"/>
    </row>
    <row r="46" spans="1:20" s="695" customFormat="1" ht="18" customHeight="1">
      <c r="A46" s="15"/>
      <c r="B46" s="247"/>
      <c r="C46" s="705"/>
      <c r="D46" s="689"/>
      <c r="E46" s="690"/>
      <c r="F46" s="690"/>
      <c r="G46" s="691"/>
      <c r="H46" s="697"/>
      <c r="I46" s="689"/>
      <c r="J46" s="690"/>
      <c r="K46" s="690"/>
      <c r="L46" s="691"/>
      <c r="M46" s="697"/>
      <c r="N46" s="153"/>
      <c r="O46" s="757"/>
      <c r="P46" s="698"/>
      <c r="Q46" s="15"/>
    </row>
    <row r="47" spans="1:20" s="684" customFormat="1" ht="18" customHeight="1">
      <c r="A47" s="276"/>
      <c r="B47" s="683"/>
      <c r="C47" s="706" t="s">
        <v>434</v>
      </c>
      <c r="D47" s="707">
        <f>+'Profit &amp; Margin'!H20</f>
        <v>27</v>
      </c>
      <c r="E47" s="708">
        <v>0</v>
      </c>
      <c r="F47" s="708">
        <v>0</v>
      </c>
      <c r="G47" s="709">
        <f t="shared" si="7"/>
        <v>27</v>
      </c>
      <c r="H47" s="710"/>
      <c r="I47" s="707">
        <f>+'Profit &amp; Margin'!N20</f>
        <v>39</v>
      </c>
      <c r="J47" s="708">
        <v>0</v>
      </c>
      <c r="K47" s="708">
        <v>0</v>
      </c>
      <c r="L47" s="709">
        <f>+I47-J47-K47</f>
        <v>39</v>
      </c>
      <c r="M47" s="710"/>
      <c r="N47" s="284">
        <f>+IFERROR(IF(D47*I47&lt;0,"n.m.",IF(D47/I47-1&gt;100%,"&gt;100%",D47/I47-1)),"n.m.")</f>
        <v>-0.30769230769230771</v>
      </c>
      <c r="O47" s="758">
        <f>+IFERROR(IF(G47*L47&lt;0,"n.m.",IF(G47/L47-1&gt;100%,"&gt;100%",G47/L47-1)),"n.m.")</f>
        <v>-0.30769230769230771</v>
      </c>
      <c r="P47" s="712"/>
      <c r="Q47" s="276"/>
    </row>
    <row r="48" spans="1:20" s="695" customFormat="1" ht="18" customHeight="1">
      <c r="A48" s="15"/>
      <c r="B48" s="247"/>
      <c r="C48" s="705"/>
      <c r="D48" s="689"/>
      <c r="E48" s="690"/>
      <c r="F48" s="690"/>
      <c r="G48" s="691"/>
      <c r="H48" s="697"/>
      <c r="I48" s="689"/>
      <c r="J48" s="690"/>
      <c r="K48" s="690"/>
      <c r="L48" s="691"/>
      <c r="M48" s="697"/>
      <c r="N48" s="153"/>
      <c r="O48" s="757"/>
      <c r="P48" s="698"/>
      <c r="Q48" s="15"/>
    </row>
    <row r="49" spans="1:16384" s="695" customFormat="1" ht="18" customHeight="1">
      <c r="A49" s="686"/>
      <c r="B49" s="247"/>
      <c r="C49" s="705" t="s">
        <v>468</v>
      </c>
      <c r="D49" s="689">
        <f>+'Profit &amp; Margin'!H22</f>
        <v>576</v>
      </c>
      <c r="E49" s="690">
        <f>+E45-E47</f>
        <v>0</v>
      </c>
      <c r="F49" s="690">
        <f>+F45-F47</f>
        <v>-19</v>
      </c>
      <c r="G49" s="691">
        <f t="shared" si="7"/>
        <v>595</v>
      </c>
      <c r="H49" s="697"/>
      <c r="I49" s="689">
        <f>+'Profit &amp; Margin'!N22</f>
        <v>585</v>
      </c>
      <c r="J49" s="690">
        <f>+J45-J47</f>
        <v>7</v>
      </c>
      <c r="K49" s="690">
        <f>+K45-K47</f>
        <v>-4</v>
      </c>
      <c r="L49" s="691">
        <f>+I49-J49-K49</f>
        <v>582</v>
      </c>
      <c r="M49" s="697"/>
      <c r="N49" s="727">
        <f>+IFERROR(IF(D49*I49&lt;0,"n.m.",IF(D49/I49-1&gt;100%,"&gt;100%",D49/I49-1)),"n.m.")</f>
        <v>-1.538461538461533E-2</v>
      </c>
      <c r="O49" s="693">
        <f>+IFERROR(IF(G49*L49&lt;0,"n.m.",IF(G49/L49-1&gt;100%,"&gt;100%",G49/L49-1)),"n.m.")</f>
        <v>2.2336769759450092E-2</v>
      </c>
      <c r="P49" s="698"/>
      <c r="Q49" s="686"/>
    </row>
    <row r="50" spans="1:16384" ht="18" customHeight="1">
      <c r="A50" s="15"/>
      <c r="B50" s="701"/>
      <c r="C50" s="676"/>
      <c r="D50" s="713"/>
      <c r="E50" s="713"/>
      <c r="F50" s="713"/>
      <c r="G50" s="713"/>
      <c r="H50" s="715"/>
      <c r="I50" s="713"/>
      <c r="J50" s="716"/>
      <c r="K50" s="716"/>
      <c r="L50" s="713"/>
      <c r="M50" s="717"/>
      <c r="N50" s="718"/>
      <c r="O50" s="718"/>
      <c r="P50" s="717"/>
      <c r="Q50" s="15"/>
    </row>
    <row r="51" spans="1:16384" ht="9" customHeight="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c r="CG51" s="15"/>
      <c r="CH51" s="15"/>
      <c r="CI51" s="15"/>
      <c r="CJ51" s="15"/>
      <c r="CK51" s="15"/>
      <c r="CL51" s="15"/>
      <c r="CM51" s="15"/>
      <c r="CN51" s="15"/>
      <c r="CO51" s="15"/>
      <c r="CP51" s="15"/>
      <c r="CQ51" s="15"/>
      <c r="CR51" s="15"/>
      <c r="CS51" s="15"/>
      <c r="CT51" s="15"/>
      <c r="CU51" s="15"/>
      <c r="CV51" s="15"/>
      <c r="CW51" s="15"/>
      <c r="CX51" s="15"/>
      <c r="CY51" s="15"/>
      <c r="CZ51" s="15"/>
      <c r="DA51" s="15"/>
      <c r="DB51" s="15"/>
      <c r="DC51" s="15"/>
      <c r="DD51" s="15"/>
      <c r="DE51" s="15"/>
      <c r="DF51" s="15"/>
      <c r="DG51" s="15"/>
      <c r="DH51" s="15"/>
      <c r="DI51" s="15"/>
      <c r="DJ51" s="15"/>
      <c r="DK51" s="15"/>
      <c r="DL51" s="15"/>
      <c r="DM51" s="15"/>
      <c r="DN51" s="15"/>
      <c r="DO51" s="15"/>
      <c r="DP51" s="15"/>
      <c r="DQ51" s="15"/>
      <c r="DR51" s="15"/>
      <c r="DS51" s="15"/>
      <c r="DT51" s="15"/>
      <c r="DU51" s="15"/>
      <c r="DV51" s="15"/>
      <c r="DW51" s="15"/>
      <c r="DX51" s="15"/>
      <c r="DY51" s="15"/>
      <c r="DZ51" s="15"/>
      <c r="EA51" s="15"/>
      <c r="EB51" s="15"/>
      <c r="EC51" s="15"/>
      <c r="ED51" s="15"/>
      <c r="EE51" s="15"/>
      <c r="EF51" s="15"/>
      <c r="EG51" s="15"/>
      <c r="EH51" s="15"/>
      <c r="EI51" s="15"/>
      <c r="EJ51" s="15"/>
      <c r="EK51" s="15"/>
      <c r="EL51" s="15"/>
      <c r="EM51" s="15"/>
      <c r="EN51" s="15"/>
      <c r="EO51" s="15"/>
      <c r="EP51" s="15"/>
      <c r="EQ51" s="15"/>
      <c r="ER51" s="15"/>
      <c r="ES51" s="15"/>
      <c r="ET51" s="15"/>
      <c r="EU51" s="15"/>
      <c r="EV51" s="15"/>
      <c r="EW51" s="15"/>
      <c r="EX51" s="15"/>
      <c r="EY51" s="15"/>
      <c r="EZ51" s="15"/>
      <c r="FA51" s="15"/>
      <c r="FB51" s="15"/>
      <c r="FC51" s="15"/>
      <c r="FD51" s="15"/>
      <c r="FE51" s="15"/>
      <c r="FF51" s="15"/>
      <c r="FG51" s="15"/>
      <c r="FH51" s="15"/>
      <c r="FI51" s="15"/>
      <c r="FJ51" s="15"/>
      <c r="FK51" s="15"/>
      <c r="FL51" s="15"/>
      <c r="FM51" s="15"/>
      <c r="FN51" s="15"/>
      <c r="FO51" s="15"/>
      <c r="FP51" s="15"/>
      <c r="FQ51" s="15"/>
      <c r="FR51" s="15"/>
      <c r="FS51" s="15"/>
      <c r="FT51" s="15"/>
      <c r="FU51" s="15"/>
      <c r="FV51" s="15"/>
      <c r="FW51" s="15"/>
      <c r="FX51" s="15"/>
      <c r="FY51" s="15"/>
      <c r="FZ51" s="15"/>
      <c r="GA51" s="15"/>
      <c r="GB51" s="15"/>
      <c r="GC51" s="15"/>
      <c r="GD51" s="15"/>
      <c r="GE51" s="15"/>
      <c r="GF51" s="15"/>
      <c r="GG51" s="15"/>
      <c r="GH51" s="15"/>
      <c r="GI51" s="15"/>
      <c r="GJ51" s="15"/>
      <c r="GK51" s="15"/>
      <c r="GL51" s="15"/>
      <c r="GM51" s="15"/>
      <c r="GN51" s="15"/>
      <c r="GO51" s="15"/>
      <c r="GP51" s="15"/>
      <c r="GQ51" s="15"/>
      <c r="GR51" s="15"/>
      <c r="GS51" s="15"/>
      <c r="GT51" s="15"/>
      <c r="GU51" s="15"/>
      <c r="GV51" s="15"/>
      <c r="GW51" s="15"/>
      <c r="GX51" s="15"/>
      <c r="GY51" s="15"/>
      <c r="GZ51" s="15"/>
      <c r="HA51" s="15"/>
      <c r="HB51" s="15"/>
      <c r="HC51" s="15"/>
      <c r="HD51" s="15"/>
      <c r="HE51" s="15"/>
      <c r="HF51" s="15"/>
      <c r="HG51" s="15"/>
      <c r="HH51" s="15"/>
      <c r="HI51" s="15"/>
      <c r="HJ51" s="15"/>
      <c r="HK51" s="15"/>
      <c r="HL51" s="15"/>
      <c r="HM51" s="15"/>
      <c r="HN51" s="15"/>
      <c r="HO51" s="15"/>
      <c r="HP51" s="15"/>
      <c r="HQ51" s="15"/>
      <c r="HR51" s="15"/>
      <c r="HS51" s="15"/>
      <c r="HT51" s="15"/>
      <c r="HU51" s="15"/>
      <c r="HV51" s="15"/>
      <c r="HW51" s="15"/>
      <c r="HX51" s="15"/>
      <c r="HY51" s="15"/>
      <c r="HZ51" s="15"/>
      <c r="IA51" s="15"/>
      <c r="IB51" s="15"/>
      <c r="IC51" s="15"/>
      <c r="ID51" s="15"/>
      <c r="IE51" s="15"/>
      <c r="IF51" s="15"/>
      <c r="IG51" s="15"/>
      <c r="IH51" s="15"/>
      <c r="II51" s="15"/>
      <c r="IJ51" s="15"/>
      <c r="IK51" s="15"/>
      <c r="IL51" s="15"/>
      <c r="IM51" s="15"/>
      <c r="IN51" s="15"/>
      <c r="IO51" s="15"/>
      <c r="IP51" s="15"/>
      <c r="IQ51" s="15"/>
      <c r="IR51" s="15"/>
      <c r="IS51" s="15"/>
      <c r="IT51" s="15"/>
      <c r="IU51" s="15"/>
      <c r="IV51" s="15"/>
      <c r="IW51" s="15"/>
      <c r="IX51" s="15"/>
      <c r="IY51" s="15"/>
      <c r="IZ51" s="15"/>
      <c r="JA51" s="15"/>
      <c r="JB51" s="15"/>
      <c r="JC51" s="15"/>
      <c r="JD51" s="15"/>
      <c r="JE51" s="15"/>
      <c r="JF51" s="15"/>
      <c r="JG51" s="15"/>
      <c r="JH51" s="15"/>
      <c r="JI51" s="15"/>
      <c r="JJ51" s="15"/>
      <c r="JK51" s="15"/>
      <c r="JL51" s="15"/>
      <c r="JM51" s="15"/>
      <c r="JN51" s="15"/>
      <c r="JO51" s="15"/>
      <c r="JP51" s="15"/>
      <c r="JQ51" s="15"/>
      <c r="JR51" s="15"/>
      <c r="JS51" s="15"/>
      <c r="JT51" s="15"/>
      <c r="JU51" s="15"/>
      <c r="JV51" s="15"/>
      <c r="JW51" s="15"/>
      <c r="JX51" s="15"/>
      <c r="JY51" s="15"/>
      <c r="JZ51" s="15"/>
      <c r="KA51" s="15"/>
      <c r="KB51" s="15"/>
      <c r="KC51" s="15"/>
      <c r="KD51" s="15"/>
      <c r="KE51" s="15"/>
      <c r="KF51" s="15"/>
      <c r="KG51" s="15"/>
      <c r="KH51" s="15"/>
      <c r="KI51" s="15"/>
      <c r="KJ51" s="15"/>
      <c r="KK51" s="15"/>
      <c r="KL51" s="15"/>
      <c r="KM51" s="15"/>
      <c r="KN51" s="15"/>
      <c r="KO51" s="15"/>
      <c r="KP51" s="15"/>
      <c r="KQ51" s="15"/>
      <c r="KR51" s="15"/>
      <c r="KS51" s="15"/>
      <c r="KT51" s="15"/>
      <c r="KU51" s="15"/>
      <c r="KV51" s="15"/>
      <c r="KW51" s="15"/>
      <c r="KX51" s="15"/>
      <c r="KY51" s="15"/>
      <c r="KZ51" s="15"/>
      <c r="LA51" s="15"/>
      <c r="LB51" s="15"/>
      <c r="LC51" s="15"/>
      <c r="LD51" s="15"/>
      <c r="LE51" s="15"/>
      <c r="LF51" s="15"/>
      <c r="LG51" s="15"/>
      <c r="LH51" s="15"/>
      <c r="LI51" s="15"/>
      <c r="LJ51" s="15"/>
      <c r="LK51" s="15"/>
      <c r="LL51" s="15"/>
      <c r="LM51" s="15"/>
      <c r="LN51" s="15"/>
      <c r="LO51" s="15"/>
      <c r="LP51" s="15"/>
      <c r="LQ51" s="15"/>
      <c r="LR51" s="15"/>
      <c r="LS51" s="15"/>
      <c r="LT51" s="15"/>
      <c r="LU51" s="15"/>
      <c r="LV51" s="15"/>
      <c r="LW51" s="15"/>
      <c r="LX51" s="15"/>
      <c r="LY51" s="15"/>
      <c r="LZ51" s="15"/>
      <c r="MA51" s="15"/>
      <c r="MB51" s="15"/>
      <c r="MC51" s="15"/>
      <c r="MD51" s="15"/>
      <c r="ME51" s="15"/>
      <c r="MF51" s="15"/>
      <c r="MG51" s="15"/>
      <c r="MH51" s="15"/>
      <c r="MI51" s="15"/>
      <c r="MJ51" s="15"/>
      <c r="MK51" s="15"/>
      <c r="ML51" s="15"/>
      <c r="MM51" s="15"/>
      <c r="MN51" s="15"/>
      <c r="MO51" s="15"/>
      <c r="MP51" s="15"/>
      <c r="MQ51" s="15"/>
      <c r="MR51" s="15"/>
      <c r="MS51" s="15"/>
      <c r="MT51" s="15"/>
      <c r="MU51" s="15"/>
      <c r="MV51" s="15"/>
      <c r="MW51" s="15"/>
      <c r="MX51" s="15"/>
      <c r="MY51" s="15"/>
      <c r="MZ51" s="15"/>
      <c r="NA51" s="15"/>
      <c r="NB51" s="15"/>
      <c r="NC51" s="15"/>
      <c r="ND51" s="15"/>
      <c r="NE51" s="15"/>
      <c r="NF51" s="15"/>
      <c r="NG51" s="15"/>
      <c r="NH51" s="15"/>
      <c r="NI51" s="15"/>
      <c r="NJ51" s="15"/>
      <c r="NK51" s="15"/>
      <c r="NL51" s="15"/>
      <c r="NM51" s="15"/>
      <c r="NN51" s="15"/>
      <c r="NO51" s="15"/>
      <c r="NP51" s="15"/>
      <c r="NQ51" s="15"/>
      <c r="NR51" s="15"/>
      <c r="NS51" s="15"/>
      <c r="NT51" s="15"/>
      <c r="NU51" s="15"/>
      <c r="NV51" s="15"/>
      <c r="NW51" s="15"/>
      <c r="NX51" s="15"/>
      <c r="NY51" s="15"/>
      <c r="NZ51" s="15"/>
      <c r="OA51" s="15"/>
      <c r="OB51" s="15"/>
      <c r="OC51" s="15"/>
      <c r="OD51" s="15"/>
      <c r="OE51" s="15"/>
      <c r="OF51" s="15"/>
      <c r="OG51" s="15"/>
      <c r="OH51" s="15"/>
      <c r="OI51" s="15"/>
      <c r="OJ51" s="15"/>
      <c r="OK51" s="15"/>
      <c r="OL51" s="15"/>
      <c r="OM51" s="15"/>
      <c r="ON51" s="15"/>
      <c r="OO51" s="15"/>
      <c r="OP51" s="15"/>
      <c r="OQ51" s="15"/>
      <c r="OR51" s="15"/>
      <c r="OS51" s="15"/>
      <c r="OT51" s="15"/>
      <c r="OU51" s="15"/>
      <c r="OV51" s="15"/>
      <c r="OW51" s="15"/>
      <c r="OX51" s="15"/>
      <c r="OY51" s="15"/>
      <c r="OZ51" s="15"/>
      <c r="PA51" s="15"/>
      <c r="PB51" s="15"/>
      <c r="PC51" s="15"/>
      <c r="PD51" s="15"/>
      <c r="PE51" s="15"/>
      <c r="PF51" s="15"/>
      <c r="PG51" s="15"/>
      <c r="PH51" s="15"/>
      <c r="PI51" s="15"/>
      <c r="PJ51" s="15"/>
      <c r="PK51" s="15"/>
      <c r="PL51" s="15"/>
      <c r="PM51" s="15"/>
      <c r="PN51" s="15"/>
      <c r="PO51" s="15"/>
      <c r="PP51" s="15"/>
      <c r="PQ51" s="15"/>
      <c r="PR51" s="15"/>
      <c r="PS51" s="15"/>
      <c r="PT51" s="15"/>
      <c r="PU51" s="15"/>
      <c r="PV51" s="15"/>
      <c r="PW51" s="15"/>
      <c r="PX51" s="15"/>
      <c r="PY51" s="15"/>
      <c r="PZ51" s="15"/>
      <c r="QA51" s="15"/>
      <c r="QB51" s="15"/>
      <c r="QC51" s="15"/>
      <c r="QD51" s="15"/>
      <c r="QE51" s="15"/>
      <c r="QF51" s="15"/>
      <c r="QG51" s="15"/>
      <c r="QH51" s="15"/>
      <c r="QI51" s="15"/>
      <c r="QJ51" s="15"/>
      <c r="QK51" s="15"/>
      <c r="QL51" s="15"/>
      <c r="QM51" s="15"/>
      <c r="QN51" s="15"/>
      <c r="QO51" s="15"/>
      <c r="QP51" s="15"/>
      <c r="QQ51" s="15"/>
      <c r="QR51" s="15"/>
      <c r="QS51" s="15"/>
      <c r="QT51" s="15"/>
      <c r="QU51" s="15"/>
      <c r="QV51" s="15"/>
      <c r="QW51" s="15"/>
      <c r="QX51" s="15"/>
      <c r="QY51" s="15"/>
      <c r="QZ51" s="15"/>
      <c r="RA51" s="15"/>
      <c r="RB51" s="15"/>
      <c r="RC51" s="15"/>
      <c r="RD51" s="15"/>
      <c r="RE51" s="15"/>
      <c r="RF51" s="15"/>
      <c r="RG51" s="15"/>
      <c r="RH51" s="15"/>
      <c r="RI51" s="15"/>
      <c r="RJ51" s="15"/>
      <c r="RK51" s="15"/>
      <c r="RL51" s="15"/>
      <c r="RM51" s="15"/>
      <c r="RN51" s="15"/>
      <c r="RO51" s="15"/>
      <c r="RP51" s="15"/>
      <c r="RQ51" s="15"/>
      <c r="RR51" s="15"/>
      <c r="RS51" s="15"/>
      <c r="RT51" s="15"/>
      <c r="RU51" s="15"/>
      <c r="RV51" s="15"/>
      <c r="RW51" s="15"/>
      <c r="RX51" s="15"/>
      <c r="RY51" s="15"/>
      <c r="RZ51" s="15"/>
      <c r="SA51" s="15"/>
      <c r="SB51" s="15"/>
      <c r="SC51" s="15"/>
      <c r="SD51" s="15"/>
      <c r="SE51" s="15"/>
      <c r="SF51" s="15"/>
      <c r="SG51" s="15"/>
      <c r="SH51" s="15"/>
      <c r="SI51" s="15"/>
      <c r="SJ51" s="15"/>
      <c r="SK51" s="15"/>
      <c r="SL51" s="15"/>
      <c r="SM51" s="15"/>
      <c r="SN51" s="15"/>
      <c r="SO51" s="15"/>
      <c r="SP51" s="15"/>
      <c r="SQ51" s="15"/>
      <c r="SR51" s="15"/>
      <c r="SS51" s="15"/>
      <c r="ST51" s="15"/>
      <c r="SU51" s="15"/>
      <c r="SV51" s="15"/>
      <c r="SW51" s="15"/>
      <c r="SX51" s="15"/>
      <c r="SY51" s="15"/>
      <c r="SZ51" s="15"/>
      <c r="TA51" s="15"/>
      <c r="TB51" s="15"/>
      <c r="TC51" s="15"/>
      <c r="TD51" s="15"/>
      <c r="TE51" s="15"/>
      <c r="TF51" s="15"/>
      <c r="TG51" s="15"/>
      <c r="TH51" s="15"/>
      <c r="TI51" s="15"/>
      <c r="TJ51" s="15"/>
      <c r="TK51" s="15"/>
      <c r="TL51" s="15"/>
      <c r="TM51" s="15"/>
      <c r="TN51" s="15"/>
      <c r="TO51" s="15"/>
      <c r="TP51" s="15"/>
      <c r="TQ51" s="15"/>
      <c r="TR51" s="15"/>
      <c r="TS51" s="15"/>
      <c r="TT51" s="15"/>
      <c r="TU51" s="15"/>
      <c r="TV51" s="15"/>
      <c r="TW51" s="15"/>
      <c r="TX51" s="15"/>
      <c r="TY51" s="15"/>
      <c r="TZ51" s="15"/>
      <c r="UA51" s="15"/>
      <c r="UB51" s="15"/>
      <c r="UC51" s="15"/>
      <c r="UD51" s="15"/>
      <c r="UE51" s="15"/>
      <c r="UF51" s="15"/>
      <c r="UG51" s="15"/>
      <c r="UH51" s="15"/>
      <c r="UI51" s="15"/>
      <c r="UJ51" s="15"/>
      <c r="UK51" s="15"/>
      <c r="UL51" s="15"/>
      <c r="UM51" s="15"/>
      <c r="UN51" s="15"/>
      <c r="UO51" s="15"/>
      <c r="UP51" s="15"/>
      <c r="UQ51" s="15"/>
      <c r="UR51" s="15"/>
      <c r="US51" s="15"/>
      <c r="UT51" s="15"/>
      <c r="UU51" s="15"/>
      <c r="UV51" s="15"/>
      <c r="UW51" s="15"/>
      <c r="UX51" s="15"/>
      <c r="UY51" s="15"/>
      <c r="UZ51" s="15"/>
      <c r="VA51" s="15"/>
      <c r="VB51" s="15"/>
      <c r="VC51" s="15"/>
      <c r="VD51" s="15"/>
      <c r="VE51" s="15"/>
      <c r="VF51" s="15"/>
      <c r="VG51" s="15"/>
      <c r="VH51" s="15"/>
      <c r="VI51" s="15"/>
      <c r="VJ51" s="15"/>
      <c r="VK51" s="15"/>
      <c r="VL51" s="15"/>
      <c r="VM51" s="15"/>
      <c r="VN51" s="15"/>
      <c r="VO51" s="15"/>
      <c r="VP51" s="15"/>
      <c r="VQ51" s="15"/>
      <c r="VR51" s="15"/>
      <c r="VS51" s="15"/>
      <c r="VT51" s="15"/>
      <c r="VU51" s="15"/>
      <c r="VV51" s="15"/>
      <c r="VW51" s="15"/>
      <c r="VX51" s="15"/>
      <c r="VY51" s="15"/>
      <c r="VZ51" s="15"/>
      <c r="WA51" s="15"/>
      <c r="WB51" s="15"/>
      <c r="WC51" s="15"/>
      <c r="WD51" s="15"/>
      <c r="WE51" s="15"/>
      <c r="WF51" s="15"/>
      <c r="WG51" s="15"/>
      <c r="WH51" s="15"/>
      <c r="WI51" s="15"/>
      <c r="WJ51" s="15"/>
      <c r="WK51" s="15"/>
      <c r="WL51" s="15"/>
      <c r="WM51" s="15"/>
      <c r="WN51" s="15"/>
      <c r="WO51" s="15"/>
      <c r="WP51" s="15"/>
      <c r="WQ51" s="15"/>
      <c r="WR51" s="15"/>
      <c r="WS51" s="15"/>
      <c r="WT51" s="15"/>
      <c r="WU51" s="15"/>
      <c r="WV51" s="15"/>
      <c r="WW51" s="15"/>
      <c r="WX51" s="15"/>
      <c r="WY51" s="15"/>
      <c r="WZ51" s="15"/>
      <c r="XA51" s="15"/>
      <c r="XB51" s="15"/>
      <c r="XC51" s="15"/>
      <c r="XD51" s="15"/>
      <c r="XE51" s="15"/>
      <c r="XF51" s="15"/>
      <c r="XG51" s="15"/>
      <c r="XH51" s="15"/>
      <c r="XI51" s="15"/>
      <c r="XJ51" s="15"/>
      <c r="XK51" s="15"/>
      <c r="XL51" s="15"/>
      <c r="XM51" s="15"/>
      <c r="XN51" s="15"/>
      <c r="XO51" s="15"/>
      <c r="XP51" s="15"/>
      <c r="XQ51" s="15"/>
      <c r="XR51" s="15"/>
      <c r="XS51" s="15"/>
      <c r="XT51" s="15"/>
      <c r="XU51" s="15"/>
      <c r="XV51" s="15"/>
      <c r="XW51" s="15"/>
      <c r="XX51" s="15"/>
      <c r="XY51" s="15"/>
      <c r="XZ51" s="15"/>
      <c r="YA51" s="15"/>
      <c r="YB51" s="15"/>
      <c r="YC51" s="15"/>
      <c r="YD51" s="15"/>
      <c r="YE51" s="15"/>
      <c r="YF51" s="15"/>
      <c r="YG51" s="15"/>
      <c r="YH51" s="15"/>
      <c r="YI51" s="15"/>
      <c r="YJ51" s="15"/>
      <c r="YK51" s="15"/>
      <c r="YL51" s="15"/>
      <c r="YM51" s="15"/>
      <c r="YN51" s="15"/>
      <c r="YO51" s="15"/>
      <c r="YP51" s="15"/>
      <c r="YQ51" s="15"/>
      <c r="YR51" s="15"/>
      <c r="YS51" s="15"/>
      <c r="YT51" s="15"/>
      <c r="YU51" s="15"/>
      <c r="YV51" s="15"/>
      <c r="YW51" s="15"/>
      <c r="YX51" s="15"/>
      <c r="YY51" s="15"/>
      <c r="YZ51" s="15"/>
      <c r="ZA51" s="15"/>
      <c r="ZB51" s="15"/>
      <c r="ZC51" s="15"/>
      <c r="ZD51" s="15"/>
      <c r="ZE51" s="15"/>
      <c r="ZF51" s="15"/>
      <c r="ZG51" s="15"/>
      <c r="ZH51" s="15"/>
      <c r="ZI51" s="15"/>
      <c r="ZJ51" s="15"/>
      <c r="ZK51" s="15"/>
      <c r="ZL51" s="15"/>
      <c r="ZM51" s="15"/>
      <c r="ZN51" s="15"/>
      <c r="ZO51" s="15"/>
      <c r="ZP51" s="15"/>
      <c r="ZQ51" s="15"/>
      <c r="ZR51" s="15"/>
      <c r="ZS51" s="15"/>
      <c r="ZT51" s="15"/>
      <c r="ZU51" s="15"/>
      <c r="ZV51" s="15"/>
      <c r="ZW51" s="15"/>
      <c r="ZX51" s="15"/>
      <c r="ZY51" s="15"/>
      <c r="ZZ51" s="15"/>
      <c r="AAA51" s="15"/>
      <c r="AAB51" s="15"/>
      <c r="AAC51" s="15"/>
      <c r="AAD51" s="15"/>
      <c r="AAE51" s="15"/>
      <c r="AAF51" s="15"/>
      <c r="AAG51" s="15"/>
      <c r="AAH51" s="15"/>
      <c r="AAI51" s="15"/>
      <c r="AAJ51" s="15"/>
      <c r="AAK51" s="15"/>
      <c r="AAL51" s="15"/>
      <c r="AAM51" s="15"/>
      <c r="AAN51" s="15"/>
      <c r="AAO51" s="15"/>
      <c r="AAP51" s="15"/>
      <c r="AAQ51" s="15"/>
      <c r="AAR51" s="15"/>
      <c r="AAS51" s="15"/>
      <c r="AAT51" s="15"/>
      <c r="AAU51" s="15"/>
      <c r="AAV51" s="15"/>
      <c r="AAW51" s="15"/>
      <c r="AAX51" s="15"/>
      <c r="AAY51" s="15"/>
      <c r="AAZ51" s="15"/>
      <c r="ABA51" s="15"/>
      <c r="ABB51" s="15"/>
      <c r="ABC51" s="15"/>
      <c r="ABD51" s="15"/>
      <c r="ABE51" s="15"/>
      <c r="ABF51" s="15"/>
      <c r="ABG51" s="15"/>
      <c r="ABH51" s="15"/>
      <c r="ABI51" s="15"/>
      <c r="ABJ51" s="15"/>
      <c r="ABK51" s="15"/>
      <c r="ABL51" s="15"/>
      <c r="ABM51" s="15"/>
      <c r="ABN51" s="15"/>
      <c r="ABO51" s="15"/>
      <c r="ABP51" s="15"/>
      <c r="ABQ51" s="15"/>
      <c r="ABR51" s="15"/>
      <c r="ABS51" s="15"/>
      <c r="ABT51" s="15"/>
      <c r="ABU51" s="15"/>
      <c r="ABV51" s="15"/>
      <c r="ABW51" s="15"/>
      <c r="ABX51" s="15"/>
      <c r="ABY51" s="15"/>
      <c r="ABZ51" s="15"/>
      <c r="ACA51" s="15"/>
      <c r="ACB51" s="15"/>
      <c r="ACC51" s="15"/>
      <c r="ACD51" s="15"/>
      <c r="ACE51" s="15"/>
      <c r="ACF51" s="15"/>
      <c r="ACG51" s="15"/>
      <c r="ACH51" s="15"/>
      <c r="ACI51" s="15"/>
      <c r="ACJ51" s="15"/>
      <c r="ACK51" s="15"/>
      <c r="ACL51" s="15"/>
      <c r="ACM51" s="15"/>
      <c r="ACN51" s="15"/>
      <c r="ACO51" s="15"/>
      <c r="ACP51" s="15"/>
      <c r="ACQ51" s="15"/>
      <c r="ACR51" s="15"/>
      <c r="ACS51" s="15"/>
      <c r="ACT51" s="15"/>
      <c r="ACU51" s="15"/>
      <c r="ACV51" s="15"/>
      <c r="ACW51" s="15"/>
      <c r="ACX51" s="15"/>
      <c r="ACY51" s="15"/>
      <c r="ACZ51" s="15"/>
      <c r="ADA51" s="15"/>
      <c r="ADB51" s="15"/>
      <c r="ADC51" s="15"/>
      <c r="ADD51" s="15"/>
      <c r="ADE51" s="15"/>
      <c r="ADF51" s="15"/>
      <c r="ADG51" s="15"/>
      <c r="ADH51" s="15"/>
      <c r="ADI51" s="15"/>
      <c r="ADJ51" s="15"/>
      <c r="ADK51" s="15"/>
      <c r="ADL51" s="15"/>
      <c r="ADM51" s="15"/>
      <c r="ADN51" s="15"/>
      <c r="ADO51" s="15"/>
      <c r="ADP51" s="15"/>
      <c r="ADQ51" s="15"/>
      <c r="ADR51" s="15"/>
      <c r="ADS51" s="15"/>
      <c r="ADT51" s="15"/>
      <c r="ADU51" s="15"/>
      <c r="ADV51" s="15"/>
      <c r="ADW51" s="15"/>
      <c r="ADX51" s="15"/>
      <c r="ADY51" s="15"/>
      <c r="ADZ51" s="15"/>
      <c r="AEA51" s="15"/>
      <c r="AEB51" s="15"/>
      <c r="AEC51" s="15"/>
      <c r="AED51" s="15"/>
      <c r="AEE51" s="15"/>
      <c r="AEF51" s="15"/>
      <c r="AEG51" s="15"/>
      <c r="AEH51" s="15"/>
      <c r="AEI51" s="15"/>
      <c r="AEJ51" s="15"/>
      <c r="AEK51" s="15"/>
      <c r="AEL51" s="15"/>
      <c r="AEM51" s="15"/>
      <c r="AEN51" s="15"/>
      <c r="AEO51" s="15"/>
      <c r="AEP51" s="15"/>
      <c r="AEQ51" s="15"/>
      <c r="AER51" s="15"/>
      <c r="AES51" s="15"/>
      <c r="AET51" s="15"/>
      <c r="AEU51" s="15"/>
      <c r="AEV51" s="15"/>
      <c r="AEW51" s="15"/>
      <c r="AEX51" s="15"/>
      <c r="AEY51" s="15"/>
      <c r="AEZ51" s="15"/>
      <c r="AFA51" s="15"/>
      <c r="AFB51" s="15"/>
      <c r="AFC51" s="15"/>
      <c r="AFD51" s="15"/>
      <c r="AFE51" s="15"/>
      <c r="AFF51" s="15"/>
      <c r="AFG51" s="15"/>
      <c r="AFH51" s="15"/>
      <c r="AFI51" s="15"/>
      <c r="AFJ51" s="15"/>
      <c r="AFK51" s="15"/>
      <c r="AFL51" s="15"/>
      <c r="AFM51" s="15"/>
      <c r="AFN51" s="15"/>
      <c r="AFO51" s="15"/>
      <c r="AFP51" s="15"/>
      <c r="AFQ51" s="15"/>
      <c r="AFR51" s="15"/>
      <c r="AFS51" s="15"/>
      <c r="AFT51" s="15"/>
      <c r="AFU51" s="15"/>
      <c r="AFV51" s="15"/>
      <c r="AFW51" s="15"/>
      <c r="AFX51" s="15"/>
      <c r="AFY51" s="15"/>
      <c r="AFZ51" s="15"/>
      <c r="AGA51" s="15"/>
      <c r="AGB51" s="15"/>
      <c r="AGC51" s="15"/>
      <c r="AGD51" s="15"/>
      <c r="AGE51" s="15"/>
      <c r="AGF51" s="15"/>
      <c r="AGG51" s="15"/>
      <c r="AGH51" s="15"/>
      <c r="AGI51" s="15"/>
      <c r="AGJ51" s="15"/>
      <c r="AGK51" s="15"/>
      <c r="AGL51" s="15"/>
      <c r="AGM51" s="15"/>
      <c r="AGN51" s="15"/>
      <c r="AGO51" s="15"/>
      <c r="AGP51" s="15"/>
      <c r="AGQ51" s="15"/>
      <c r="AGR51" s="15"/>
      <c r="AGS51" s="15"/>
      <c r="AGT51" s="15"/>
      <c r="AGU51" s="15"/>
      <c r="AGV51" s="15"/>
      <c r="AGW51" s="15"/>
      <c r="AGX51" s="15"/>
      <c r="AGY51" s="15"/>
      <c r="AGZ51" s="15"/>
      <c r="AHA51" s="15"/>
      <c r="AHB51" s="15"/>
      <c r="AHC51" s="15"/>
      <c r="AHD51" s="15"/>
      <c r="AHE51" s="15"/>
      <c r="AHF51" s="15"/>
      <c r="AHG51" s="15"/>
      <c r="AHH51" s="15"/>
      <c r="AHI51" s="15"/>
      <c r="AHJ51" s="15"/>
      <c r="AHK51" s="15"/>
      <c r="AHL51" s="15"/>
      <c r="AHM51" s="15"/>
      <c r="AHN51" s="15"/>
      <c r="AHO51" s="15"/>
      <c r="AHP51" s="15"/>
      <c r="AHQ51" s="15"/>
      <c r="AHR51" s="15"/>
      <c r="AHS51" s="15"/>
      <c r="AHT51" s="15"/>
      <c r="AHU51" s="15"/>
      <c r="AHV51" s="15"/>
      <c r="AHW51" s="15"/>
      <c r="AHX51" s="15"/>
      <c r="AHY51" s="15"/>
      <c r="AHZ51" s="15"/>
      <c r="AIA51" s="15"/>
      <c r="AIB51" s="15"/>
      <c r="AIC51" s="15"/>
      <c r="AID51" s="15"/>
      <c r="AIE51" s="15"/>
      <c r="AIF51" s="15"/>
      <c r="AIG51" s="15"/>
      <c r="AIH51" s="15"/>
      <c r="AII51" s="15"/>
      <c r="AIJ51" s="15"/>
      <c r="AIK51" s="15"/>
      <c r="AIL51" s="15"/>
      <c r="AIM51" s="15"/>
      <c r="AIN51" s="15"/>
      <c r="AIO51" s="15"/>
      <c r="AIP51" s="15"/>
      <c r="AIQ51" s="15"/>
      <c r="AIR51" s="15"/>
      <c r="AIS51" s="15"/>
      <c r="AIT51" s="15"/>
      <c r="AIU51" s="15"/>
      <c r="AIV51" s="15"/>
      <c r="AIW51" s="15"/>
      <c r="AIX51" s="15"/>
      <c r="AIY51" s="15"/>
      <c r="AIZ51" s="15"/>
      <c r="AJA51" s="15"/>
      <c r="AJB51" s="15"/>
      <c r="AJC51" s="15"/>
      <c r="AJD51" s="15"/>
      <c r="AJE51" s="15"/>
      <c r="AJF51" s="15"/>
      <c r="AJG51" s="15"/>
      <c r="AJH51" s="15"/>
      <c r="AJI51" s="15"/>
      <c r="AJJ51" s="15"/>
      <c r="AJK51" s="15"/>
      <c r="AJL51" s="15"/>
      <c r="AJM51" s="15"/>
      <c r="AJN51" s="15"/>
      <c r="AJO51" s="15"/>
      <c r="AJP51" s="15"/>
      <c r="AJQ51" s="15"/>
      <c r="AJR51" s="15"/>
      <c r="AJS51" s="15"/>
      <c r="AJT51" s="15"/>
      <c r="AJU51" s="15"/>
      <c r="AJV51" s="15"/>
      <c r="AJW51" s="15"/>
      <c r="AJX51" s="15"/>
      <c r="AJY51" s="15"/>
      <c r="AJZ51" s="15"/>
      <c r="AKA51" s="15"/>
      <c r="AKB51" s="15"/>
      <c r="AKC51" s="15"/>
      <c r="AKD51" s="15"/>
      <c r="AKE51" s="15"/>
      <c r="AKF51" s="15"/>
      <c r="AKG51" s="15"/>
      <c r="AKH51" s="15"/>
      <c r="AKI51" s="15"/>
      <c r="AKJ51" s="15"/>
      <c r="AKK51" s="15"/>
      <c r="AKL51" s="15"/>
      <c r="AKM51" s="15"/>
      <c r="AKN51" s="15"/>
      <c r="AKO51" s="15"/>
      <c r="AKP51" s="15"/>
      <c r="AKQ51" s="15"/>
      <c r="AKR51" s="15"/>
      <c r="AKS51" s="15"/>
      <c r="AKT51" s="15"/>
      <c r="AKU51" s="15"/>
      <c r="AKV51" s="15"/>
      <c r="AKW51" s="15"/>
      <c r="AKX51" s="15"/>
      <c r="AKY51" s="15"/>
      <c r="AKZ51" s="15"/>
      <c r="ALA51" s="15"/>
      <c r="ALB51" s="15"/>
      <c r="ALC51" s="15"/>
      <c r="ALD51" s="15"/>
      <c r="ALE51" s="15"/>
      <c r="ALF51" s="15"/>
      <c r="ALG51" s="15"/>
      <c r="ALH51" s="15"/>
      <c r="ALI51" s="15"/>
      <c r="ALJ51" s="15"/>
      <c r="ALK51" s="15"/>
      <c r="ALL51" s="15"/>
      <c r="ALM51" s="15"/>
      <c r="ALN51" s="15"/>
      <c r="ALO51" s="15"/>
      <c r="ALP51" s="15"/>
      <c r="ALQ51" s="15"/>
      <c r="ALR51" s="15"/>
      <c r="ALS51" s="15"/>
      <c r="ALT51" s="15"/>
      <c r="ALU51" s="15"/>
      <c r="ALV51" s="15"/>
      <c r="ALW51" s="15"/>
      <c r="ALX51" s="15"/>
      <c r="ALY51" s="15"/>
      <c r="ALZ51" s="15"/>
      <c r="AMA51" s="15"/>
      <c r="AMB51" s="15"/>
      <c r="AMC51" s="15"/>
      <c r="AMD51" s="15"/>
      <c r="AME51" s="15"/>
      <c r="AMF51" s="15"/>
      <c r="AMG51" s="15"/>
      <c r="AMH51" s="15"/>
      <c r="AMI51" s="15"/>
      <c r="AMJ51" s="15"/>
      <c r="AMK51" s="15"/>
      <c r="AML51" s="15"/>
      <c r="AMM51" s="15"/>
      <c r="AMN51" s="15"/>
      <c r="AMO51" s="15"/>
      <c r="AMP51" s="15"/>
      <c r="AMQ51" s="15"/>
      <c r="AMR51" s="15"/>
      <c r="AMS51" s="15"/>
      <c r="AMT51" s="15"/>
      <c r="AMU51" s="15"/>
      <c r="AMV51" s="15"/>
      <c r="AMW51" s="15"/>
      <c r="AMX51" s="15"/>
      <c r="AMY51" s="15"/>
      <c r="AMZ51" s="15"/>
      <c r="ANA51" s="15"/>
      <c r="ANB51" s="15"/>
      <c r="ANC51" s="15"/>
      <c r="AND51" s="15"/>
      <c r="ANE51" s="15"/>
      <c r="ANF51" s="15"/>
      <c r="ANG51" s="15"/>
      <c r="ANH51" s="15"/>
      <c r="ANI51" s="15"/>
      <c r="ANJ51" s="15"/>
      <c r="ANK51" s="15"/>
      <c r="ANL51" s="15"/>
      <c r="ANM51" s="15"/>
      <c r="ANN51" s="15"/>
      <c r="ANO51" s="15"/>
      <c r="ANP51" s="15"/>
      <c r="ANQ51" s="15"/>
      <c r="ANR51" s="15"/>
      <c r="ANS51" s="15"/>
      <c r="ANT51" s="15"/>
      <c r="ANU51" s="15"/>
      <c r="ANV51" s="15"/>
      <c r="ANW51" s="15"/>
      <c r="ANX51" s="15"/>
      <c r="ANY51" s="15"/>
      <c r="ANZ51" s="15"/>
      <c r="AOA51" s="15"/>
      <c r="AOB51" s="15"/>
      <c r="AOC51" s="15"/>
      <c r="AOD51" s="15"/>
      <c r="AOE51" s="15"/>
      <c r="AOF51" s="15"/>
      <c r="AOG51" s="15"/>
      <c r="AOH51" s="15"/>
      <c r="AOI51" s="15"/>
      <c r="AOJ51" s="15"/>
      <c r="AOK51" s="15"/>
      <c r="AOL51" s="15"/>
      <c r="AOM51" s="15"/>
      <c r="AON51" s="15"/>
      <c r="AOO51" s="15"/>
      <c r="AOP51" s="15"/>
      <c r="AOQ51" s="15"/>
      <c r="AOR51" s="15"/>
      <c r="AOS51" s="15"/>
      <c r="AOT51" s="15"/>
      <c r="AOU51" s="15"/>
      <c r="AOV51" s="15"/>
      <c r="AOW51" s="15"/>
      <c r="AOX51" s="15"/>
      <c r="AOY51" s="15"/>
      <c r="AOZ51" s="15"/>
      <c r="APA51" s="15"/>
      <c r="APB51" s="15"/>
      <c r="APC51" s="15"/>
      <c r="APD51" s="15"/>
      <c r="APE51" s="15"/>
      <c r="APF51" s="15"/>
      <c r="APG51" s="15"/>
      <c r="APH51" s="15"/>
      <c r="API51" s="15"/>
      <c r="APJ51" s="15"/>
      <c r="APK51" s="15"/>
      <c r="APL51" s="15"/>
      <c r="APM51" s="15"/>
      <c r="APN51" s="15"/>
      <c r="APO51" s="15"/>
      <c r="APP51" s="15"/>
      <c r="APQ51" s="15"/>
      <c r="APR51" s="15"/>
      <c r="APS51" s="15"/>
      <c r="APT51" s="15"/>
      <c r="APU51" s="15"/>
      <c r="APV51" s="15"/>
      <c r="APW51" s="15"/>
      <c r="APX51" s="15"/>
      <c r="APY51" s="15"/>
      <c r="APZ51" s="15"/>
      <c r="AQA51" s="15"/>
      <c r="AQB51" s="15"/>
      <c r="AQC51" s="15"/>
      <c r="AQD51" s="15"/>
      <c r="AQE51" s="15"/>
      <c r="AQF51" s="15"/>
      <c r="AQG51" s="15"/>
      <c r="AQH51" s="15"/>
      <c r="AQI51" s="15"/>
      <c r="AQJ51" s="15"/>
      <c r="AQK51" s="15"/>
      <c r="AQL51" s="15"/>
      <c r="AQM51" s="15"/>
      <c r="AQN51" s="15"/>
      <c r="AQO51" s="15"/>
      <c r="AQP51" s="15"/>
      <c r="AQQ51" s="15"/>
      <c r="AQR51" s="15"/>
      <c r="AQS51" s="15"/>
      <c r="AQT51" s="15"/>
      <c r="AQU51" s="15"/>
      <c r="AQV51" s="15"/>
      <c r="AQW51" s="15"/>
      <c r="AQX51" s="15"/>
      <c r="AQY51" s="15"/>
      <c r="AQZ51" s="15"/>
      <c r="ARA51" s="15"/>
      <c r="ARB51" s="15"/>
      <c r="ARC51" s="15"/>
      <c r="ARD51" s="15"/>
      <c r="ARE51" s="15"/>
      <c r="ARF51" s="15"/>
      <c r="ARG51" s="15"/>
      <c r="ARH51" s="15"/>
      <c r="ARI51" s="15"/>
      <c r="ARJ51" s="15"/>
      <c r="ARK51" s="15"/>
      <c r="ARL51" s="15"/>
      <c r="ARM51" s="15"/>
      <c r="ARN51" s="15"/>
      <c r="ARO51" s="15"/>
      <c r="ARP51" s="15"/>
      <c r="ARQ51" s="15"/>
      <c r="ARR51" s="15"/>
      <c r="ARS51" s="15"/>
      <c r="ART51" s="15"/>
      <c r="ARU51" s="15"/>
      <c r="ARV51" s="15"/>
      <c r="ARW51" s="15"/>
      <c r="ARX51" s="15"/>
      <c r="ARY51" s="15"/>
      <c r="ARZ51" s="15"/>
      <c r="ASA51" s="15"/>
      <c r="ASB51" s="15"/>
      <c r="ASC51" s="15"/>
      <c r="ASD51" s="15"/>
      <c r="ASE51" s="15"/>
      <c r="ASF51" s="15"/>
      <c r="ASG51" s="15"/>
      <c r="ASH51" s="15"/>
      <c r="ASI51" s="15"/>
      <c r="ASJ51" s="15"/>
      <c r="ASK51" s="15"/>
      <c r="ASL51" s="15"/>
      <c r="ASM51" s="15"/>
      <c r="ASN51" s="15"/>
      <c r="ASO51" s="15"/>
      <c r="ASP51" s="15"/>
      <c r="ASQ51" s="15"/>
      <c r="ASR51" s="15"/>
      <c r="ASS51" s="15"/>
      <c r="AST51" s="15"/>
      <c r="ASU51" s="15"/>
      <c r="ASV51" s="15"/>
      <c r="ASW51" s="15"/>
      <c r="ASX51" s="15"/>
      <c r="ASY51" s="15"/>
      <c r="ASZ51" s="15"/>
      <c r="ATA51" s="15"/>
      <c r="ATB51" s="15"/>
      <c r="ATC51" s="15"/>
      <c r="ATD51" s="15"/>
      <c r="ATE51" s="15"/>
      <c r="ATF51" s="15"/>
      <c r="ATG51" s="15"/>
      <c r="ATH51" s="15"/>
      <c r="ATI51" s="15"/>
      <c r="ATJ51" s="15"/>
      <c r="ATK51" s="15"/>
      <c r="ATL51" s="15"/>
      <c r="ATM51" s="15"/>
      <c r="ATN51" s="15"/>
      <c r="ATO51" s="15"/>
      <c r="ATP51" s="15"/>
      <c r="ATQ51" s="15"/>
      <c r="ATR51" s="15"/>
      <c r="ATS51" s="15"/>
      <c r="ATT51" s="15"/>
      <c r="ATU51" s="15"/>
      <c r="ATV51" s="15"/>
      <c r="ATW51" s="15"/>
      <c r="ATX51" s="15"/>
      <c r="ATY51" s="15"/>
      <c r="ATZ51" s="15"/>
      <c r="AUA51" s="15"/>
      <c r="AUB51" s="15"/>
      <c r="AUC51" s="15"/>
      <c r="AUD51" s="15"/>
      <c r="AUE51" s="15"/>
      <c r="AUF51" s="15"/>
      <c r="AUG51" s="15"/>
      <c r="AUH51" s="15"/>
      <c r="AUI51" s="15"/>
      <c r="AUJ51" s="15"/>
      <c r="AUK51" s="15"/>
      <c r="AUL51" s="15"/>
      <c r="AUM51" s="15"/>
      <c r="AUN51" s="15"/>
      <c r="AUO51" s="15"/>
      <c r="AUP51" s="15"/>
      <c r="AUQ51" s="15"/>
      <c r="AUR51" s="15"/>
      <c r="AUS51" s="15"/>
      <c r="AUT51" s="15"/>
      <c r="AUU51" s="15"/>
      <c r="AUV51" s="15"/>
      <c r="AUW51" s="15"/>
      <c r="AUX51" s="15"/>
      <c r="AUY51" s="15"/>
      <c r="AUZ51" s="15"/>
      <c r="AVA51" s="15"/>
      <c r="AVB51" s="15"/>
      <c r="AVC51" s="15"/>
      <c r="AVD51" s="15"/>
      <c r="AVE51" s="15"/>
      <c r="AVF51" s="15"/>
      <c r="AVG51" s="15"/>
      <c r="AVH51" s="15"/>
      <c r="AVI51" s="15"/>
      <c r="AVJ51" s="15"/>
      <c r="AVK51" s="15"/>
      <c r="AVL51" s="15"/>
      <c r="AVM51" s="15"/>
      <c r="AVN51" s="15"/>
      <c r="AVO51" s="15"/>
      <c r="AVP51" s="15"/>
      <c r="AVQ51" s="15"/>
      <c r="AVR51" s="15"/>
      <c r="AVS51" s="15"/>
      <c r="AVT51" s="15"/>
      <c r="AVU51" s="15"/>
      <c r="AVV51" s="15"/>
      <c r="AVW51" s="15"/>
      <c r="AVX51" s="15"/>
      <c r="AVY51" s="15"/>
      <c r="AVZ51" s="15"/>
      <c r="AWA51" s="15"/>
      <c r="AWB51" s="15"/>
      <c r="AWC51" s="15"/>
      <c r="AWD51" s="15"/>
      <c r="AWE51" s="15"/>
      <c r="AWF51" s="15"/>
      <c r="AWG51" s="15"/>
      <c r="AWH51" s="15"/>
      <c r="AWI51" s="15"/>
      <c r="AWJ51" s="15"/>
      <c r="AWK51" s="15"/>
      <c r="AWL51" s="15"/>
      <c r="AWM51" s="15"/>
      <c r="AWN51" s="15"/>
      <c r="AWO51" s="15"/>
      <c r="AWP51" s="15"/>
      <c r="AWQ51" s="15"/>
      <c r="AWR51" s="15"/>
      <c r="AWS51" s="15"/>
      <c r="AWT51" s="15"/>
      <c r="AWU51" s="15"/>
      <c r="AWV51" s="15"/>
      <c r="AWW51" s="15"/>
      <c r="AWX51" s="15"/>
      <c r="AWY51" s="15"/>
      <c r="AWZ51" s="15"/>
      <c r="AXA51" s="15"/>
      <c r="AXB51" s="15"/>
      <c r="AXC51" s="15"/>
      <c r="AXD51" s="15"/>
      <c r="AXE51" s="15"/>
      <c r="AXF51" s="15"/>
      <c r="AXG51" s="15"/>
      <c r="AXH51" s="15"/>
      <c r="AXI51" s="15"/>
      <c r="AXJ51" s="15"/>
      <c r="AXK51" s="15"/>
      <c r="AXL51" s="15"/>
      <c r="AXM51" s="15"/>
      <c r="AXN51" s="15"/>
      <c r="AXO51" s="15"/>
      <c r="AXP51" s="15"/>
      <c r="AXQ51" s="15"/>
      <c r="AXR51" s="15"/>
      <c r="AXS51" s="15"/>
      <c r="AXT51" s="15"/>
      <c r="AXU51" s="15"/>
      <c r="AXV51" s="15"/>
      <c r="AXW51" s="15"/>
      <c r="AXX51" s="15"/>
      <c r="AXY51" s="15"/>
      <c r="AXZ51" s="15"/>
      <c r="AYA51" s="15"/>
      <c r="AYB51" s="15"/>
      <c r="AYC51" s="15"/>
      <c r="AYD51" s="15"/>
      <c r="AYE51" s="15"/>
      <c r="AYF51" s="15"/>
      <c r="AYG51" s="15"/>
      <c r="AYH51" s="15"/>
      <c r="AYI51" s="15"/>
      <c r="AYJ51" s="15"/>
      <c r="AYK51" s="15"/>
      <c r="AYL51" s="15"/>
      <c r="AYM51" s="15"/>
      <c r="AYN51" s="15"/>
      <c r="AYO51" s="15"/>
      <c r="AYP51" s="15"/>
      <c r="AYQ51" s="15"/>
      <c r="AYR51" s="15"/>
      <c r="AYS51" s="15"/>
      <c r="AYT51" s="15"/>
      <c r="AYU51" s="15"/>
      <c r="AYV51" s="15"/>
      <c r="AYW51" s="15"/>
      <c r="AYX51" s="15"/>
      <c r="AYY51" s="15"/>
      <c r="AYZ51" s="15"/>
      <c r="AZA51" s="15"/>
      <c r="AZB51" s="15"/>
      <c r="AZC51" s="15"/>
      <c r="AZD51" s="15"/>
      <c r="AZE51" s="15"/>
      <c r="AZF51" s="15"/>
      <c r="AZG51" s="15"/>
      <c r="AZH51" s="15"/>
      <c r="AZI51" s="15"/>
      <c r="AZJ51" s="15"/>
      <c r="AZK51" s="15"/>
      <c r="AZL51" s="15"/>
      <c r="AZM51" s="15"/>
      <c r="AZN51" s="15"/>
      <c r="AZO51" s="15"/>
      <c r="AZP51" s="15"/>
      <c r="AZQ51" s="15"/>
      <c r="AZR51" s="15"/>
      <c r="AZS51" s="15"/>
      <c r="AZT51" s="15"/>
      <c r="AZU51" s="15"/>
      <c r="AZV51" s="15"/>
      <c r="AZW51" s="15"/>
      <c r="AZX51" s="15"/>
      <c r="AZY51" s="15"/>
      <c r="AZZ51" s="15"/>
      <c r="BAA51" s="15"/>
      <c r="BAB51" s="15"/>
      <c r="BAC51" s="15"/>
      <c r="BAD51" s="15"/>
      <c r="BAE51" s="15"/>
      <c r="BAF51" s="15"/>
      <c r="BAG51" s="15"/>
      <c r="BAH51" s="15"/>
      <c r="BAI51" s="15"/>
      <c r="BAJ51" s="15"/>
      <c r="BAK51" s="15"/>
      <c r="BAL51" s="15"/>
      <c r="BAM51" s="15"/>
      <c r="BAN51" s="15"/>
      <c r="BAO51" s="15"/>
      <c r="BAP51" s="15"/>
      <c r="BAQ51" s="15"/>
      <c r="BAR51" s="15"/>
      <c r="BAS51" s="15"/>
      <c r="BAT51" s="15"/>
      <c r="BAU51" s="15"/>
      <c r="BAV51" s="15"/>
      <c r="BAW51" s="15"/>
      <c r="BAX51" s="15"/>
      <c r="BAY51" s="15"/>
      <c r="BAZ51" s="15"/>
      <c r="BBA51" s="15"/>
      <c r="BBB51" s="15"/>
      <c r="BBC51" s="15"/>
      <c r="BBD51" s="15"/>
      <c r="BBE51" s="15"/>
      <c r="BBF51" s="15"/>
      <c r="BBG51" s="15"/>
      <c r="BBH51" s="15"/>
      <c r="BBI51" s="15"/>
      <c r="BBJ51" s="15"/>
      <c r="BBK51" s="15"/>
      <c r="BBL51" s="15"/>
      <c r="BBM51" s="15"/>
      <c r="BBN51" s="15"/>
      <c r="BBO51" s="15"/>
      <c r="BBP51" s="15"/>
      <c r="BBQ51" s="15"/>
      <c r="BBR51" s="15"/>
      <c r="BBS51" s="15"/>
      <c r="BBT51" s="15"/>
      <c r="BBU51" s="15"/>
      <c r="BBV51" s="15"/>
      <c r="BBW51" s="15"/>
      <c r="BBX51" s="15"/>
      <c r="BBY51" s="15"/>
      <c r="BBZ51" s="15"/>
      <c r="BCA51" s="15"/>
      <c r="BCB51" s="15"/>
      <c r="BCC51" s="15"/>
      <c r="BCD51" s="15"/>
      <c r="BCE51" s="15"/>
      <c r="BCF51" s="15"/>
      <c r="BCG51" s="15"/>
      <c r="BCH51" s="15"/>
      <c r="BCI51" s="15"/>
      <c r="BCJ51" s="15"/>
      <c r="BCK51" s="15"/>
      <c r="BCL51" s="15"/>
      <c r="BCM51" s="15"/>
      <c r="BCN51" s="15"/>
      <c r="BCO51" s="15"/>
      <c r="BCP51" s="15"/>
      <c r="BCQ51" s="15"/>
      <c r="BCR51" s="15"/>
      <c r="BCS51" s="15"/>
      <c r="BCT51" s="15"/>
      <c r="BCU51" s="15"/>
      <c r="BCV51" s="15"/>
      <c r="BCW51" s="15"/>
      <c r="BCX51" s="15"/>
      <c r="BCY51" s="15"/>
      <c r="BCZ51" s="15"/>
      <c r="BDA51" s="15"/>
      <c r="BDB51" s="15"/>
      <c r="BDC51" s="15"/>
      <c r="BDD51" s="15"/>
      <c r="BDE51" s="15"/>
      <c r="BDF51" s="15"/>
      <c r="BDG51" s="15"/>
      <c r="BDH51" s="15"/>
      <c r="BDI51" s="15"/>
      <c r="BDJ51" s="15"/>
      <c r="BDK51" s="15"/>
      <c r="BDL51" s="15"/>
      <c r="BDM51" s="15"/>
      <c r="BDN51" s="15"/>
      <c r="BDO51" s="15"/>
      <c r="BDP51" s="15"/>
      <c r="BDQ51" s="15"/>
      <c r="BDR51" s="15"/>
      <c r="BDS51" s="15"/>
      <c r="BDT51" s="15"/>
      <c r="BDU51" s="15"/>
      <c r="BDV51" s="15"/>
      <c r="BDW51" s="15"/>
      <c r="BDX51" s="15"/>
      <c r="BDY51" s="15"/>
      <c r="BDZ51" s="15"/>
      <c r="BEA51" s="15"/>
      <c r="BEB51" s="15"/>
      <c r="BEC51" s="15"/>
      <c r="BED51" s="15"/>
      <c r="BEE51" s="15"/>
      <c r="BEF51" s="15"/>
      <c r="BEG51" s="15"/>
      <c r="BEH51" s="15"/>
      <c r="BEI51" s="15"/>
      <c r="BEJ51" s="15"/>
      <c r="BEK51" s="15"/>
      <c r="BEL51" s="15"/>
      <c r="BEM51" s="15"/>
      <c r="BEN51" s="15"/>
      <c r="BEO51" s="15"/>
      <c r="BEP51" s="15"/>
      <c r="BEQ51" s="15"/>
      <c r="BER51" s="15"/>
      <c r="BES51" s="15"/>
      <c r="BET51" s="15"/>
      <c r="BEU51" s="15"/>
      <c r="BEV51" s="15"/>
      <c r="BEW51" s="15"/>
      <c r="BEX51" s="15"/>
      <c r="BEY51" s="15"/>
      <c r="BEZ51" s="15"/>
      <c r="BFA51" s="15"/>
      <c r="BFB51" s="15"/>
      <c r="BFC51" s="15"/>
      <c r="BFD51" s="15"/>
      <c r="BFE51" s="15"/>
      <c r="BFF51" s="15"/>
      <c r="BFG51" s="15"/>
      <c r="BFH51" s="15"/>
      <c r="BFI51" s="15"/>
      <c r="BFJ51" s="15"/>
      <c r="BFK51" s="15"/>
      <c r="BFL51" s="15"/>
      <c r="BFM51" s="15"/>
      <c r="BFN51" s="15"/>
      <c r="BFO51" s="15"/>
      <c r="BFP51" s="15"/>
      <c r="BFQ51" s="15"/>
      <c r="BFR51" s="15"/>
      <c r="BFS51" s="15"/>
      <c r="BFT51" s="15"/>
      <c r="BFU51" s="15"/>
      <c r="BFV51" s="15"/>
      <c r="BFW51" s="15"/>
      <c r="BFX51" s="15"/>
      <c r="BFY51" s="15"/>
      <c r="BFZ51" s="15"/>
      <c r="BGA51" s="15"/>
      <c r="BGB51" s="15"/>
      <c r="BGC51" s="15"/>
      <c r="BGD51" s="15"/>
      <c r="BGE51" s="15"/>
      <c r="BGF51" s="15"/>
      <c r="BGG51" s="15"/>
      <c r="BGH51" s="15"/>
      <c r="BGI51" s="15"/>
      <c r="BGJ51" s="15"/>
      <c r="BGK51" s="15"/>
      <c r="BGL51" s="15"/>
      <c r="BGM51" s="15"/>
      <c r="BGN51" s="15"/>
      <c r="BGO51" s="15"/>
      <c r="BGP51" s="15"/>
      <c r="BGQ51" s="15"/>
      <c r="BGR51" s="15"/>
      <c r="BGS51" s="15"/>
      <c r="BGT51" s="15"/>
      <c r="BGU51" s="15"/>
      <c r="BGV51" s="15"/>
      <c r="BGW51" s="15"/>
      <c r="BGX51" s="15"/>
      <c r="BGY51" s="15"/>
      <c r="BGZ51" s="15"/>
      <c r="BHA51" s="15"/>
      <c r="BHB51" s="15"/>
      <c r="BHC51" s="15"/>
      <c r="BHD51" s="15"/>
      <c r="BHE51" s="15"/>
      <c r="BHF51" s="15"/>
      <c r="BHG51" s="15"/>
      <c r="BHH51" s="15"/>
      <c r="BHI51" s="15"/>
      <c r="BHJ51" s="15"/>
      <c r="BHK51" s="15"/>
      <c r="BHL51" s="15"/>
      <c r="BHM51" s="15"/>
      <c r="BHN51" s="15"/>
      <c r="BHO51" s="15"/>
      <c r="BHP51" s="15"/>
      <c r="BHQ51" s="15"/>
      <c r="BHR51" s="15"/>
      <c r="BHS51" s="15"/>
      <c r="BHT51" s="15"/>
      <c r="BHU51" s="15"/>
      <c r="BHV51" s="15"/>
      <c r="BHW51" s="15"/>
      <c r="BHX51" s="15"/>
      <c r="BHY51" s="15"/>
      <c r="BHZ51" s="15"/>
      <c r="BIA51" s="15"/>
      <c r="BIB51" s="15"/>
      <c r="BIC51" s="15"/>
      <c r="BID51" s="15"/>
      <c r="BIE51" s="15"/>
      <c r="BIF51" s="15"/>
      <c r="BIG51" s="15"/>
      <c r="BIH51" s="15"/>
      <c r="BII51" s="15"/>
      <c r="BIJ51" s="15"/>
      <c r="BIK51" s="15"/>
      <c r="BIL51" s="15"/>
      <c r="BIM51" s="15"/>
      <c r="BIN51" s="15"/>
      <c r="BIO51" s="15"/>
      <c r="BIP51" s="15"/>
      <c r="BIQ51" s="15"/>
      <c r="BIR51" s="15"/>
      <c r="BIS51" s="15"/>
      <c r="BIT51" s="15"/>
      <c r="BIU51" s="15"/>
      <c r="BIV51" s="15"/>
      <c r="BIW51" s="15"/>
      <c r="BIX51" s="15"/>
      <c r="BIY51" s="15"/>
      <c r="BIZ51" s="15"/>
      <c r="BJA51" s="15"/>
      <c r="BJB51" s="15"/>
      <c r="BJC51" s="15"/>
      <c r="BJD51" s="15"/>
      <c r="BJE51" s="15"/>
      <c r="BJF51" s="15"/>
      <c r="BJG51" s="15"/>
      <c r="BJH51" s="15"/>
      <c r="BJI51" s="15"/>
      <c r="BJJ51" s="15"/>
      <c r="BJK51" s="15"/>
      <c r="BJL51" s="15"/>
      <c r="BJM51" s="15"/>
      <c r="BJN51" s="15"/>
      <c r="BJO51" s="15"/>
      <c r="BJP51" s="15"/>
      <c r="BJQ51" s="15"/>
      <c r="BJR51" s="15"/>
      <c r="BJS51" s="15"/>
      <c r="BJT51" s="15"/>
      <c r="BJU51" s="15"/>
      <c r="BJV51" s="15"/>
      <c r="BJW51" s="15"/>
      <c r="BJX51" s="15"/>
      <c r="BJY51" s="15"/>
      <c r="BJZ51" s="15"/>
      <c r="BKA51" s="15"/>
      <c r="BKB51" s="15"/>
      <c r="BKC51" s="15"/>
      <c r="BKD51" s="15"/>
      <c r="BKE51" s="15"/>
      <c r="BKF51" s="15"/>
      <c r="BKG51" s="15"/>
      <c r="BKH51" s="15"/>
      <c r="BKI51" s="15"/>
      <c r="BKJ51" s="15"/>
      <c r="BKK51" s="15"/>
      <c r="BKL51" s="15"/>
      <c r="BKM51" s="15"/>
      <c r="BKN51" s="15"/>
      <c r="BKO51" s="15"/>
      <c r="BKP51" s="15"/>
      <c r="BKQ51" s="15"/>
      <c r="BKR51" s="15"/>
      <c r="BKS51" s="15"/>
      <c r="BKT51" s="15"/>
      <c r="BKU51" s="15"/>
      <c r="BKV51" s="15"/>
      <c r="BKW51" s="15"/>
      <c r="BKX51" s="15"/>
      <c r="BKY51" s="15"/>
      <c r="BKZ51" s="15"/>
      <c r="BLA51" s="15"/>
      <c r="BLB51" s="15"/>
      <c r="BLC51" s="15"/>
      <c r="BLD51" s="15"/>
      <c r="BLE51" s="15"/>
      <c r="BLF51" s="15"/>
      <c r="BLG51" s="15"/>
      <c r="BLH51" s="15"/>
      <c r="BLI51" s="15"/>
      <c r="BLJ51" s="15"/>
      <c r="BLK51" s="15"/>
      <c r="BLL51" s="15"/>
      <c r="BLM51" s="15"/>
      <c r="BLN51" s="15"/>
      <c r="BLO51" s="15"/>
      <c r="BLP51" s="15"/>
      <c r="BLQ51" s="15"/>
      <c r="BLR51" s="15"/>
      <c r="BLS51" s="15"/>
      <c r="BLT51" s="15"/>
      <c r="BLU51" s="15"/>
      <c r="BLV51" s="15"/>
      <c r="BLW51" s="15"/>
      <c r="BLX51" s="15"/>
      <c r="BLY51" s="15"/>
      <c r="BLZ51" s="15"/>
      <c r="BMA51" s="15"/>
      <c r="BMB51" s="15"/>
      <c r="BMC51" s="15"/>
      <c r="BMD51" s="15"/>
      <c r="BME51" s="15"/>
      <c r="BMF51" s="15"/>
      <c r="BMG51" s="15"/>
      <c r="BMH51" s="15"/>
      <c r="BMI51" s="15"/>
      <c r="BMJ51" s="15"/>
      <c r="BMK51" s="15"/>
      <c r="BML51" s="15"/>
      <c r="BMM51" s="15"/>
      <c r="BMN51" s="15"/>
      <c r="BMO51" s="15"/>
      <c r="BMP51" s="15"/>
      <c r="BMQ51" s="15"/>
      <c r="BMR51" s="15"/>
      <c r="BMS51" s="15"/>
      <c r="BMT51" s="15"/>
      <c r="BMU51" s="15"/>
      <c r="BMV51" s="15"/>
      <c r="BMW51" s="15"/>
      <c r="BMX51" s="15"/>
      <c r="BMY51" s="15"/>
      <c r="BMZ51" s="15"/>
      <c r="BNA51" s="15"/>
      <c r="BNB51" s="15"/>
      <c r="BNC51" s="15"/>
      <c r="BND51" s="15"/>
      <c r="BNE51" s="15"/>
      <c r="BNF51" s="15"/>
      <c r="BNG51" s="15"/>
      <c r="BNH51" s="15"/>
      <c r="BNI51" s="15"/>
      <c r="BNJ51" s="15"/>
      <c r="BNK51" s="15"/>
      <c r="BNL51" s="15"/>
      <c r="BNM51" s="15"/>
      <c r="BNN51" s="15"/>
      <c r="BNO51" s="15"/>
      <c r="BNP51" s="15"/>
      <c r="BNQ51" s="15"/>
      <c r="BNR51" s="15"/>
      <c r="BNS51" s="15"/>
      <c r="BNT51" s="15"/>
      <c r="BNU51" s="15"/>
      <c r="BNV51" s="15"/>
      <c r="BNW51" s="15"/>
      <c r="BNX51" s="15"/>
      <c r="BNY51" s="15"/>
      <c r="BNZ51" s="15"/>
      <c r="BOA51" s="15"/>
      <c r="BOB51" s="15"/>
      <c r="BOC51" s="15"/>
      <c r="BOD51" s="15"/>
      <c r="BOE51" s="15"/>
      <c r="BOF51" s="15"/>
      <c r="BOG51" s="15"/>
      <c r="BOH51" s="15"/>
      <c r="BOI51" s="15"/>
      <c r="BOJ51" s="15"/>
      <c r="BOK51" s="15"/>
      <c r="BOL51" s="15"/>
      <c r="BOM51" s="15"/>
      <c r="BON51" s="15"/>
      <c r="BOO51" s="15"/>
      <c r="BOP51" s="15"/>
      <c r="BOQ51" s="15"/>
      <c r="BOR51" s="15"/>
      <c r="BOS51" s="15"/>
      <c r="BOT51" s="15"/>
      <c r="BOU51" s="15"/>
      <c r="BOV51" s="15"/>
      <c r="BOW51" s="15"/>
      <c r="BOX51" s="15"/>
      <c r="BOY51" s="15"/>
      <c r="BOZ51" s="15"/>
      <c r="BPA51" s="15"/>
      <c r="BPB51" s="15"/>
      <c r="BPC51" s="15"/>
      <c r="BPD51" s="15"/>
      <c r="BPE51" s="15"/>
      <c r="BPF51" s="15"/>
      <c r="BPG51" s="15"/>
      <c r="BPH51" s="15"/>
      <c r="BPI51" s="15"/>
      <c r="BPJ51" s="15"/>
      <c r="BPK51" s="15"/>
      <c r="BPL51" s="15"/>
      <c r="BPM51" s="15"/>
      <c r="BPN51" s="15"/>
      <c r="BPO51" s="15"/>
      <c r="BPP51" s="15"/>
      <c r="BPQ51" s="15"/>
      <c r="BPR51" s="15"/>
      <c r="BPS51" s="15"/>
      <c r="BPT51" s="15"/>
      <c r="BPU51" s="15"/>
      <c r="BPV51" s="15"/>
      <c r="BPW51" s="15"/>
      <c r="BPX51" s="15"/>
      <c r="BPY51" s="15"/>
      <c r="BPZ51" s="15"/>
      <c r="BQA51" s="15"/>
      <c r="BQB51" s="15"/>
      <c r="BQC51" s="15"/>
      <c r="BQD51" s="15"/>
      <c r="BQE51" s="15"/>
      <c r="BQF51" s="15"/>
      <c r="BQG51" s="15"/>
      <c r="BQH51" s="15"/>
      <c r="BQI51" s="15"/>
      <c r="BQJ51" s="15"/>
      <c r="BQK51" s="15"/>
      <c r="BQL51" s="15"/>
      <c r="BQM51" s="15"/>
      <c r="BQN51" s="15"/>
      <c r="BQO51" s="15"/>
      <c r="BQP51" s="15"/>
      <c r="BQQ51" s="15"/>
      <c r="BQR51" s="15"/>
      <c r="BQS51" s="15"/>
      <c r="BQT51" s="15"/>
      <c r="BQU51" s="15"/>
      <c r="BQV51" s="15"/>
      <c r="BQW51" s="15"/>
      <c r="BQX51" s="15"/>
      <c r="BQY51" s="15"/>
      <c r="BQZ51" s="15"/>
      <c r="BRA51" s="15"/>
      <c r="BRB51" s="15"/>
      <c r="BRC51" s="15"/>
      <c r="BRD51" s="15"/>
      <c r="BRE51" s="15"/>
      <c r="BRF51" s="15"/>
      <c r="BRG51" s="15"/>
      <c r="BRH51" s="15"/>
      <c r="BRI51" s="15"/>
      <c r="BRJ51" s="15"/>
      <c r="BRK51" s="15"/>
      <c r="BRL51" s="15"/>
      <c r="BRM51" s="15"/>
      <c r="BRN51" s="15"/>
      <c r="BRO51" s="15"/>
      <c r="BRP51" s="15"/>
      <c r="BRQ51" s="15"/>
      <c r="BRR51" s="15"/>
      <c r="BRS51" s="15"/>
      <c r="BRT51" s="15"/>
      <c r="BRU51" s="15"/>
      <c r="BRV51" s="15"/>
      <c r="BRW51" s="15"/>
      <c r="BRX51" s="15"/>
      <c r="BRY51" s="15"/>
      <c r="BRZ51" s="15"/>
      <c r="BSA51" s="15"/>
      <c r="BSB51" s="15"/>
      <c r="BSC51" s="15"/>
      <c r="BSD51" s="15"/>
      <c r="BSE51" s="15"/>
      <c r="BSF51" s="15"/>
      <c r="BSG51" s="15"/>
      <c r="BSH51" s="15"/>
      <c r="BSI51" s="15"/>
      <c r="BSJ51" s="15"/>
      <c r="BSK51" s="15"/>
      <c r="BSL51" s="15"/>
      <c r="BSM51" s="15"/>
      <c r="BSN51" s="15"/>
      <c r="BSO51" s="15"/>
      <c r="BSP51" s="15"/>
      <c r="BSQ51" s="15"/>
      <c r="BSR51" s="15"/>
      <c r="BSS51" s="15"/>
      <c r="BST51" s="15"/>
      <c r="BSU51" s="15"/>
      <c r="BSV51" s="15"/>
      <c r="BSW51" s="15"/>
      <c r="BSX51" s="15"/>
      <c r="BSY51" s="15"/>
      <c r="BSZ51" s="15"/>
      <c r="BTA51" s="15"/>
      <c r="BTB51" s="15"/>
      <c r="BTC51" s="15"/>
      <c r="BTD51" s="15"/>
      <c r="BTE51" s="15"/>
      <c r="BTF51" s="15"/>
      <c r="BTG51" s="15"/>
      <c r="BTH51" s="15"/>
      <c r="BTI51" s="15"/>
      <c r="BTJ51" s="15"/>
      <c r="BTK51" s="15"/>
      <c r="BTL51" s="15"/>
      <c r="BTM51" s="15"/>
      <c r="BTN51" s="15"/>
      <c r="BTO51" s="15"/>
      <c r="BTP51" s="15"/>
      <c r="BTQ51" s="15"/>
      <c r="BTR51" s="15"/>
      <c r="BTS51" s="15"/>
      <c r="BTT51" s="15"/>
      <c r="BTU51" s="15"/>
      <c r="BTV51" s="15"/>
      <c r="BTW51" s="15"/>
      <c r="BTX51" s="15"/>
      <c r="BTY51" s="15"/>
      <c r="BTZ51" s="15"/>
      <c r="BUA51" s="15"/>
      <c r="BUB51" s="15"/>
      <c r="BUC51" s="15"/>
      <c r="BUD51" s="15"/>
      <c r="BUE51" s="15"/>
      <c r="BUF51" s="15"/>
      <c r="BUG51" s="15"/>
      <c r="BUH51" s="15"/>
      <c r="BUI51" s="15"/>
      <c r="BUJ51" s="15"/>
      <c r="BUK51" s="15"/>
      <c r="BUL51" s="15"/>
      <c r="BUM51" s="15"/>
      <c r="BUN51" s="15"/>
      <c r="BUO51" s="15"/>
      <c r="BUP51" s="15"/>
      <c r="BUQ51" s="15"/>
      <c r="BUR51" s="15"/>
      <c r="BUS51" s="15"/>
      <c r="BUT51" s="15"/>
      <c r="BUU51" s="15"/>
      <c r="BUV51" s="15"/>
      <c r="BUW51" s="15"/>
      <c r="BUX51" s="15"/>
      <c r="BUY51" s="15"/>
      <c r="BUZ51" s="15"/>
      <c r="BVA51" s="15"/>
      <c r="BVB51" s="15"/>
      <c r="BVC51" s="15"/>
      <c r="BVD51" s="15"/>
      <c r="BVE51" s="15"/>
      <c r="BVF51" s="15"/>
      <c r="BVG51" s="15"/>
      <c r="BVH51" s="15"/>
      <c r="BVI51" s="15"/>
      <c r="BVJ51" s="15"/>
      <c r="BVK51" s="15"/>
      <c r="BVL51" s="15"/>
      <c r="BVM51" s="15"/>
      <c r="BVN51" s="15"/>
      <c r="BVO51" s="15"/>
      <c r="BVP51" s="15"/>
      <c r="BVQ51" s="15"/>
      <c r="BVR51" s="15"/>
      <c r="BVS51" s="15"/>
      <c r="BVT51" s="15"/>
      <c r="BVU51" s="15"/>
      <c r="BVV51" s="15"/>
      <c r="BVW51" s="15"/>
      <c r="BVX51" s="15"/>
      <c r="BVY51" s="15"/>
      <c r="BVZ51" s="15"/>
      <c r="BWA51" s="15"/>
      <c r="BWB51" s="15"/>
      <c r="BWC51" s="15"/>
      <c r="BWD51" s="15"/>
      <c r="BWE51" s="15"/>
      <c r="BWF51" s="15"/>
      <c r="BWG51" s="15"/>
      <c r="BWH51" s="15"/>
      <c r="BWI51" s="15"/>
      <c r="BWJ51" s="15"/>
      <c r="BWK51" s="15"/>
      <c r="BWL51" s="15"/>
      <c r="BWM51" s="15"/>
      <c r="BWN51" s="15"/>
      <c r="BWO51" s="15"/>
      <c r="BWP51" s="15"/>
      <c r="BWQ51" s="15"/>
      <c r="BWR51" s="15"/>
      <c r="BWS51" s="15"/>
      <c r="BWT51" s="15"/>
      <c r="BWU51" s="15"/>
      <c r="BWV51" s="15"/>
      <c r="BWW51" s="15"/>
      <c r="BWX51" s="15"/>
      <c r="BWY51" s="15"/>
      <c r="BWZ51" s="15"/>
      <c r="BXA51" s="15"/>
      <c r="BXB51" s="15"/>
      <c r="BXC51" s="15"/>
      <c r="BXD51" s="15"/>
      <c r="BXE51" s="15"/>
      <c r="BXF51" s="15"/>
      <c r="BXG51" s="15"/>
      <c r="BXH51" s="15"/>
      <c r="BXI51" s="15"/>
      <c r="BXJ51" s="15"/>
      <c r="BXK51" s="15"/>
      <c r="BXL51" s="15"/>
      <c r="BXM51" s="15"/>
      <c r="BXN51" s="15"/>
      <c r="BXO51" s="15"/>
      <c r="BXP51" s="15"/>
      <c r="BXQ51" s="15"/>
      <c r="BXR51" s="15"/>
      <c r="BXS51" s="15"/>
      <c r="BXT51" s="15"/>
      <c r="BXU51" s="15"/>
      <c r="BXV51" s="15"/>
      <c r="BXW51" s="15"/>
      <c r="BXX51" s="15"/>
      <c r="BXY51" s="15"/>
      <c r="BXZ51" s="15"/>
      <c r="BYA51" s="15"/>
      <c r="BYB51" s="15"/>
      <c r="BYC51" s="15"/>
      <c r="BYD51" s="15"/>
      <c r="BYE51" s="15"/>
      <c r="BYF51" s="15"/>
      <c r="BYG51" s="15"/>
      <c r="BYH51" s="15"/>
      <c r="BYI51" s="15"/>
      <c r="BYJ51" s="15"/>
      <c r="BYK51" s="15"/>
      <c r="BYL51" s="15"/>
      <c r="BYM51" s="15"/>
      <c r="BYN51" s="15"/>
      <c r="BYO51" s="15"/>
      <c r="BYP51" s="15"/>
      <c r="BYQ51" s="15"/>
      <c r="BYR51" s="15"/>
      <c r="BYS51" s="15"/>
      <c r="BYT51" s="15"/>
      <c r="BYU51" s="15"/>
      <c r="BYV51" s="15"/>
      <c r="BYW51" s="15"/>
      <c r="BYX51" s="15"/>
      <c r="BYY51" s="15"/>
      <c r="BYZ51" s="15"/>
      <c r="BZA51" s="15"/>
      <c r="BZB51" s="15"/>
      <c r="BZC51" s="15"/>
      <c r="BZD51" s="15"/>
      <c r="BZE51" s="15"/>
      <c r="BZF51" s="15"/>
      <c r="BZG51" s="15"/>
      <c r="BZH51" s="15"/>
      <c r="BZI51" s="15"/>
      <c r="BZJ51" s="15"/>
      <c r="BZK51" s="15"/>
      <c r="BZL51" s="15"/>
      <c r="BZM51" s="15"/>
      <c r="BZN51" s="15"/>
      <c r="BZO51" s="15"/>
      <c r="BZP51" s="15"/>
      <c r="BZQ51" s="15"/>
      <c r="BZR51" s="15"/>
      <c r="BZS51" s="15"/>
      <c r="BZT51" s="15"/>
      <c r="BZU51" s="15"/>
      <c r="BZV51" s="15"/>
      <c r="BZW51" s="15"/>
      <c r="BZX51" s="15"/>
      <c r="BZY51" s="15"/>
      <c r="BZZ51" s="15"/>
      <c r="CAA51" s="15"/>
      <c r="CAB51" s="15"/>
      <c r="CAC51" s="15"/>
      <c r="CAD51" s="15"/>
      <c r="CAE51" s="15"/>
      <c r="CAF51" s="15"/>
      <c r="CAG51" s="15"/>
      <c r="CAH51" s="15"/>
      <c r="CAI51" s="15"/>
      <c r="CAJ51" s="15"/>
      <c r="CAK51" s="15"/>
      <c r="CAL51" s="15"/>
      <c r="CAM51" s="15"/>
      <c r="CAN51" s="15"/>
      <c r="CAO51" s="15"/>
      <c r="CAP51" s="15"/>
      <c r="CAQ51" s="15"/>
      <c r="CAR51" s="15"/>
      <c r="CAS51" s="15"/>
      <c r="CAT51" s="15"/>
      <c r="CAU51" s="15"/>
      <c r="CAV51" s="15"/>
      <c r="CAW51" s="15"/>
      <c r="CAX51" s="15"/>
      <c r="CAY51" s="15"/>
      <c r="CAZ51" s="15"/>
      <c r="CBA51" s="15"/>
      <c r="CBB51" s="15"/>
      <c r="CBC51" s="15"/>
      <c r="CBD51" s="15"/>
      <c r="CBE51" s="15"/>
      <c r="CBF51" s="15"/>
      <c r="CBG51" s="15"/>
      <c r="CBH51" s="15"/>
      <c r="CBI51" s="15"/>
      <c r="CBJ51" s="15"/>
      <c r="CBK51" s="15"/>
      <c r="CBL51" s="15"/>
      <c r="CBM51" s="15"/>
      <c r="CBN51" s="15"/>
      <c r="CBO51" s="15"/>
      <c r="CBP51" s="15"/>
      <c r="CBQ51" s="15"/>
      <c r="CBR51" s="15"/>
      <c r="CBS51" s="15"/>
      <c r="CBT51" s="15"/>
      <c r="CBU51" s="15"/>
      <c r="CBV51" s="15"/>
      <c r="CBW51" s="15"/>
      <c r="CBX51" s="15"/>
      <c r="CBY51" s="15"/>
      <c r="CBZ51" s="15"/>
      <c r="CCA51" s="15"/>
      <c r="CCB51" s="15"/>
      <c r="CCC51" s="15"/>
      <c r="CCD51" s="15"/>
      <c r="CCE51" s="15"/>
      <c r="CCF51" s="15"/>
      <c r="CCG51" s="15"/>
      <c r="CCH51" s="15"/>
      <c r="CCI51" s="15"/>
      <c r="CCJ51" s="15"/>
      <c r="CCK51" s="15"/>
      <c r="CCL51" s="15"/>
      <c r="CCM51" s="15"/>
      <c r="CCN51" s="15"/>
      <c r="CCO51" s="15"/>
      <c r="CCP51" s="15"/>
      <c r="CCQ51" s="15"/>
      <c r="CCR51" s="15"/>
      <c r="CCS51" s="15"/>
      <c r="CCT51" s="15"/>
      <c r="CCU51" s="15"/>
      <c r="CCV51" s="15"/>
      <c r="CCW51" s="15"/>
      <c r="CCX51" s="15"/>
      <c r="CCY51" s="15"/>
      <c r="CCZ51" s="15"/>
      <c r="CDA51" s="15"/>
      <c r="CDB51" s="15"/>
      <c r="CDC51" s="15"/>
      <c r="CDD51" s="15"/>
      <c r="CDE51" s="15"/>
      <c r="CDF51" s="15"/>
      <c r="CDG51" s="15"/>
      <c r="CDH51" s="15"/>
      <c r="CDI51" s="15"/>
      <c r="CDJ51" s="15"/>
      <c r="CDK51" s="15"/>
      <c r="CDL51" s="15"/>
      <c r="CDM51" s="15"/>
      <c r="CDN51" s="15"/>
      <c r="CDO51" s="15"/>
      <c r="CDP51" s="15"/>
      <c r="CDQ51" s="15"/>
      <c r="CDR51" s="15"/>
      <c r="CDS51" s="15"/>
      <c r="CDT51" s="15"/>
      <c r="CDU51" s="15"/>
      <c r="CDV51" s="15"/>
      <c r="CDW51" s="15"/>
      <c r="CDX51" s="15"/>
      <c r="CDY51" s="15"/>
      <c r="CDZ51" s="15"/>
      <c r="CEA51" s="15"/>
      <c r="CEB51" s="15"/>
      <c r="CEC51" s="15"/>
      <c r="CED51" s="15"/>
      <c r="CEE51" s="15"/>
      <c r="CEF51" s="15"/>
      <c r="CEG51" s="15"/>
      <c r="CEH51" s="15"/>
      <c r="CEI51" s="15"/>
      <c r="CEJ51" s="15"/>
      <c r="CEK51" s="15"/>
      <c r="CEL51" s="15"/>
      <c r="CEM51" s="15"/>
      <c r="CEN51" s="15"/>
      <c r="CEO51" s="15"/>
      <c r="CEP51" s="15"/>
      <c r="CEQ51" s="15"/>
      <c r="CER51" s="15"/>
      <c r="CES51" s="15"/>
      <c r="CET51" s="15"/>
      <c r="CEU51" s="15"/>
      <c r="CEV51" s="15"/>
      <c r="CEW51" s="15"/>
      <c r="CEX51" s="15"/>
      <c r="CEY51" s="15"/>
      <c r="CEZ51" s="15"/>
      <c r="CFA51" s="15"/>
      <c r="CFB51" s="15"/>
      <c r="CFC51" s="15"/>
      <c r="CFD51" s="15"/>
      <c r="CFE51" s="15"/>
      <c r="CFF51" s="15"/>
      <c r="CFG51" s="15"/>
      <c r="CFH51" s="15"/>
      <c r="CFI51" s="15"/>
      <c r="CFJ51" s="15"/>
      <c r="CFK51" s="15"/>
      <c r="CFL51" s="15"/>
      <c r="CFM51" s="15"/>
      <c r="CFN51" s="15"/>
      <c r="CFO51" s="15"/>
      <c r="CFP51" s="15"/>
      <c r="CFQ51" s="15"/>
      <c r="CFR51" s="15"/>
      <c r="CFS51" s="15"/>
      <c r="CFT51" s="15"/>
      <c r="CFU51" s="15"/>
      <c r="CFV51" s="15"/>
      <c r="CFW51" s="15"/>
      <c r="CFX51" s="15"/>
      <c r="CFY51" s="15"/>
      <c r="CFZ51" s="15"/>
      <c r="CGA51" s="15"/>
      <c r="CGB51" s="15"/>
      <c r="CGC51" s="15"/>
      <c r="CGD51" s="15"/>
      <c r="CGE51" s="15"/>
      <c r="CGF51" s="15"/>
      <c r="CGG51" s="15"/>
      <c r="CGH51" s="15"/>
      <c r="CGI51" s="15"/>
      <c r="CGJ51" s="15"/>
      <c r="CGK51" s="15"/>
      <c r="CGL51" s="15"/>
      <c r="CGM51" s="15"/>
      <c r="CGN51" s="15"/>
      <c r="CGO51" s="15"/>
      <c r="CGP51" s="15"/>
      <c r="CGQ51" s="15"/>
      <c r="CGR51" s="15"/>
      <c r="CGS51" s="15"/>
      <c r="CGT51" s="15"/>
      <c r="CGU51" s="15"/>
      <c r="CGV51" s="15"/>
      <c r="CGW51" s="15"/>
      <c r="CGX51" s="15"/>
      <c r="CGY51" s="15"/>
      <c r="CGZ51" s="15"/>
      <c r="CHA51" s="15"/>
      <c r="CHB51" s="15"/>
      <c r="CHC51" s="15"/>
      <c r="CHD51" s="15"/>
      <c r="CHE51" s="15"/>
      <c r="CHF51" s="15"/>
      <c r="CHG51" s="15"/>
      <c r="CHH51" s="15"/>
      <c r="CHI51" s="15"/>
      <c r="CHJ51" s="15"/>
      <c r="CHK51" s="15"/>
      <c r="CHL51" s="15"/>
      <c r="CHM51" s="15"/>
      <c r="CHN51" s="15"/>
      <c r="CHO51" s="15"/>
      <c r="CHP51" s="15"/>
      <c r="CHQ51" s="15"/>
      <c r="CHR51" s="15"/>
      <c r="CHS51" s="15"/>
      <c r="CHT51" s="15"/>
      <c r="CHU51" s="15"/>
      <c r="CHV51" s="15"/>
      <c r="CHW51" s="15"/>
      <c r="CHX51" s="15"/>
      <c r="CHY51" s="15"/>
      <c r="CHZ51" s="15"/>
      <c r="CIA51" s="15"/>
      <c r="CIB51" s="15"/>
      <c r="CIC51" s="15"/>
      <c r="CID51" s="15"/>
      <c r="CIE51" s="15"/>
      <c r="CIF51" s="15"/>
      <c r="CIG51" s="15"/>
      <c r="CIH51" s="15"/>
      <c r="CII51" s="15"/>
      <c r="CIJ51" s="15"/>
      <c r="CIK51" s="15"/>
      <c r="CIL51" s="15"/>
      <c r="CIM51" s="15"/>
      <c r="CIN51" s="15"/>
      <c r="CIO51" s="15"/>
      <c r="CIP51" s="15"/>
      <c r="CIQ51" s="15"/>
      <c r="CIR51" s="15"/>
      <c r="CIS51" s="15"/>
      <c r="CIT51" s="15"/>
      <c r="CIU51" s="15"/>
      <c r="CIV51" s="15"/>
      <c r="CIW51" s="15"/>
      <c r="CIX51" s="15"/>
      <c r="CIY51" s="15"/>
      <c r="CIZ51" s="15"/>
      <c r="CJA51" s="15"/>
      <c r="CJB51" s="15"/>
      <c r="CJC51" s="15"/>
      <c r="CJD51" s="15"/>
      <c r="CJE51" s="15"/>
      <c r="CJF51" s="15"/>
      <c r="CJG51" s="15"/>
      <c r="CJH51" s="15"/>
      <c r="CJI51" s="15"/>
      <c r="CJJ51" s="15"/>
      <c r="CJK51" s="15"/>
      <c r="CJL51" s="15"/>
      <c r="CJM51" s="15"/>
      <c r="CJN51" s="15"/>
      <c r="CJO51" s="15"/>
      <c r="CJP51" s="15"/>
      <c r="CJQ51" s="15"/>
      <c r="CJR51" s="15"/>
      <c r="CJS51" s="15"/>
      <c r="CJT51" s="15"/>
      <c r="CJU51" s="15"/>
      <c r="CJV51" s="15"/>
      <c r="CJW51" s="15"/>
      <c r="CJX51" s="15"/>
      <c r="CJY51" s="15"/>
      <c r="CJZ51" s="15"/>
      <c r="CKA51" s="15"/>
      <c r="CKB51" s="15"/>
      <c r="CKC51" s="15"/>
      <c r="CKD51" s="15"/>
      <c r="CKE51" s="15"/>
      <c r="CKF51" s="15"/>
      <c r="CKG51" s="15"/>
      <c r="CKH51" s="15"/>
      <c r="CKI51" s="15"/>
      <c r="CKJ51" s="15"/>
      <c r="CKK51" s="15"/>
      <c r="CKL51" s="15"/>
      <c r="CKM51" s="15"/>
      <c r="CKN51" s="15"/>
      <c r="CKO51" s="15"/>
      <c r="CKP51" s="15"/>
      <c r="CKQ51" s="15"/>
      <c r="CKR51" s="15"/>
      <c r="CKS51" s="15"/>
      <c r="CKT51" s="15"/>
      <c r="CKU51" s="15"/>
      <c r="CKV51" s="15"/>
      <c r="CKW51" s="15"/>
      <c r="CKX51" s="15"/>
      <c r="CKY51" s="15"/>
      <c r="CKZ51" s="15"/>
      <c r="CLA51" s="15"/>
      <c r="CLB51" s="15"/>
      <c r="CLC51" s="15"/>
      <c r="CLD51" s="15"/>
      <c r="CLE51" s="15"/>
      <c r="CLF51" s="15"/>
      <c r="CLG51" s="15"/>
      <c r="CLH51" s="15"/>
      <c r="CLI51" s="15"/>
      <c r="CLJ51" s="15"/>
      <c r="CLK51" s="15"/>
      <c r="CLL51" s="15"/>
      <c r="CLM51" s="15"/>
      <c r="CLN51" s="15"/>
      <c r="CLO51" s="15"/>
      <c r="CLP51" s="15"/>
      <c r="CLQ51" s="15"/>
      <c r="CLR51" s="15"/>
      <c r="CLS51" s="15"/>
      <c r="CLT51" s="15"/>
      <c r="CLU51" s="15"/>
      <c r="CLV51" s="15"/>
      <c r="CLW51" s="15"/>
      <c r="CLX51" s="15"/>
      <c r="CLY51" s="15"/>
      <c r="CLZ51" s="15"/>
      <c r="CMA51" s="15"/>
      <c r="CMB51" s="15"/>
      <c r="CMC51" s="15"/>
      <c r="CMD51" s="15"/>
      <c r="CME51" s="15"/>
      <c r="CMF51" s="15"/>
      <c r="CMG51" s="15"/>
      <c r="CMH51" s="15"/>
      <c r="CMI51" s="15"/>
      <c r="CMJ51" s="15"/>
      <c r="CMK51" s="15"/>
      <c r="CML51" s="15"/>
      <c r="CMM51" s="15"/>
      <c r="CMN51" s="15"/>
      <c r="CMO51" s="15"/>
      <c r="CMP51" s="15"/>
      <c r="CMQ51" s="15"/>
      <c r="CMR51" s="15"/>
      <c r="CMS51" s="15"/>
      <c r="CMT51" s="15"/>
      <c r="CMU51" s="15"/>
      <c r="CMV51" s="15"/>
      <c r="CMW51" s="15"/>
      <c r="CMX51" s="15"/>
      <c r="CMY51" s="15"/>
      <c r="CMZ51" s="15"/>
      <c r="CNA51" s="15"/>
      <c r="CNB51" s="15"/>
      <c r="CNC51" s="15"/>
      <c r="CND51" s="15"/>
      <c r="CNE51" s="15"/>
      <c r="CNF51" s="15"/>
      <c r="CNG51" s="15"/>
      <c r="CNH51" s="15"/>
      <c r="CNI51" s="15"/>
      <c r="CNJ51" s="15"/>
      <c r="CNK51" s="15"/>
      <c r="CNL51" s="15"/>
      <c r="CNM51" s="15"/>
      <c r="CNN51" s="15"/>
      <c r="CNO51" s="15"/>
      <c r="CNP51" s="15"/>
      <c r="CNQ51" s="15"/>
      <c r="CNR51" s="15"/>
      <c r="CNS51" s="15"/>
      <c r="CNT51" s="15"/>
      <c r="CNU51" s="15"/>
      <c r="CNV51" s="15"/>
      <c r="CNW51" s="15"/>
      <c r="CNX51" s="15"/>
      <c r="CNY51" s="15"/>
      <c r="CNZ51" s="15"/>
      <c r="COA51" s="15"/>
      <c r="COB51" s="15"/>
      <c r="COC51" s="15"/>
      <c r="COD51" s="15"/>
      <c r="COE51" s="15"/>
      <c r="COF51" s="15"/>
      <c r="COG51" s="15"/>
      <c r="COH51" s="15"/>
      <c r="COI51" s="15"/>
      <c r="COJ51" s="15"/>
      <c r="COK51" s="15"/>
      <c r="COL51" s="15"/>
      <c r="COM51" s="15"/>
      <c r="CON51" s="15"/>
      <c r="COO51" s="15"/>
      <c r="COP51" s="15"/>
      <c r="COQ51" s="15"/>
      <c r="COR51" s="15"/>
      <c r="COS51" s="15"/>
      <c r="COT51" s="15"/>
      <c r="COU51" s="15"/>
      <c r="COV51" s="15"/>
      <c r="COW51" s="15"/>
      <c r="COX51" s="15"/>
      <c r="COY51" s="15"/>
      <c r="COZ51" s="15"/>
      <c r="CPA51" s="15"/>
      <c r="CPB51" s="15"/>
      <c r="CPC51" s="15"/>
      <c r="CPD51" s="15"/>
      <c r="CPE51" s="15"/>
      <c r="CPF51" s="15"/>
      <c r="CPG51" s="15"/>
      <c r="CPH51" s="15"/>
      <c r="CPI51" s="15"/>
      <c r="CPJ51" s="15"/>
      <c r="CPK51" s="15"/>
      <c r="CPL51" s="15"/>
      <c r="CPM51" s="15"/>
      <c r="CPN51" s="15"/>
      <c r="CPO51" s="15"/>
      <c r="CPP51" s="15"/>
      <c r="CPQ51" s="15"/>
      <c r="CPR51" s="15"/>
      <c r="CPS51" s="15"/>
      <c r="CPT51" s="15"/>
      <c r="CPU51" s="15"/>
      <c r="CPV51" s="15"/>
      <c r="CPW51" s="15"/>
      <c r="CPX51" s="15"/>
      <c r="CPY51" s="15"/>
      <c r="CPZ51" s="15"/>
      <c r="CQA51" s="15"/>
      <c r="CQB51" s="15"/>
      <c r="CQC51" s="15"/>
      <c r="CQD51" s="15"/>
      <c r="CQE51" s="15"/>
      <c r="CQF51" s="15"/>
      <c r="CQG51" s="15"/>
      <c r="CQH51" s="15"/>
      <c r="CQI51" s="15"/>
      <c r="CQJ51" s="15"/>
      <c r="CQK51" s="15"/>
      <c r="CQL51" s="15"/>
      <c r="CQM51" s="15"/>
      <c r="CQN51" s="15"/>
      <c r="CQO51" s="15"/>
      <c r="CQP51" s="15"/>
      <c r="CQQ51" s="15"/>
      <c r="CQR51" s="15"/>
      <c r="CQS51" s="15"/>
      <c r="CQT51" s="15"/>
      <c r="CQU51" s="15"/>
      <c r="CQV51" s="15"/>
      <c r="CQW51" s="15"/>
      <c r="CQX51" s="15"/>
      <c r="CQY51" s="15"/>
      <c r="CQZ51" s="15"/>
      <c r="CRA51" s="15"/>
      <c r="CRB51" s="15"/>
      <c r="CRC51" s="15"/>
      <c r="CRD51" s="15"/>
      <c r="CRE51" s="15"/>
      <c r="CRF51" s="15"/>
      <c r="CRG51" s="15"/>
      <c r="CRH51" s="15"/>
      <c r="CRI51" s="15"/>
      <c r="CRJ51" s="15"/>
      <c r="CRK51" s="15"/>
      <c r="CRL51" s="15"/>
      <c r="CRM51" s="15"/>
      <c r="CRN51" s="15"/>
      <c r="CRO51" s="15"/>
      <c r="CRP51" s="15"/>
      <c r="CRQ51" s="15"/>
      <c r="CRR51" s="15"/>
      <c r="CRS51" s="15"/>
      <c r="CRT51" s="15"/>
      <c r="CRU51" s="15"/>
      <c r="CRV51" s="15"/>
      <c r="CRW51" s="15"/>
      <c r="CRX51" s="15"/>
      <c r="CRY51" s="15"/>
      <c r="CRZ51" s="15"/>
      <c r="CSA51" s="15"/>
      <c r="CSB51" s="15"/>
      <c r="CSC51" s="15"/>
      <c r="CSD51" s="15"/>
      <c r="CSE51" s="15"/>
      <c r="CSF51" s="15"/>
      <c r="CSG51" s="15"/>
      <c r="CSH51" s="15"/>
      <c r="CSI51" s="15"/>
      <c r="CSJ51" s="15"/>
      <c r="CSK51" s="15"/>
      <c r="CSL51" s="15"/>
      <c r="CSM51" s="15"/>
      <c r="CSN51" s="15"/>
      <c r="CSO51" s="15"/>
      <c r="CSP51" s="15"/>
      <c r="CSQ51" s="15"/>
      <c r="CSR51" s="15"/>
      <c r="CSS51" s="15"/>
      <c r="CST51" s="15"/>
      <c r="CSU51" s="15"/>
      <c r="CSV51" s="15"/>
      <c r="CSW51" s="15"/>
      <c r="CSX51" s="15"/>
      <c r="CSY51" s="15"/>
      <c r="CSZ51" s="15"/>
      <c r="CTA51" s="15"/>
      <c r="CTB51" s="15"/>
      <c r="CTC51" s="15"/>
      <c r="CTD51" s="15"/>
      <c r="CTE51" s="15"/>
      <c r="CTF51" s="15"/>
      <c r="CTG51" s="15"/>
      <c r="CTH51" s="15"/>
      <c r="CTI51" s="15"/>
      <c r="CTJ51" s="15"/>
      <c r="CTK51" s="15"/>
      <c r="CTL51" s="15"/>
      <c r="CTM51" s="15"/>
      <c r="CTN51" s="15"/>
      <c r="CTO51" s="15"/>
      <c r="CTP51" s="15"/>
      <c r="CTQ51" s="15"/>
      <c r="CTR51" s="15"/>
      <c r="CTS51" s="15"/>
      <c r="CTT51" s="15"/>
      <c r="CTU51" s="15"/>
      <c r="CTV51" s="15"/>
      <c r="CTW51" s="15"/>
      <c r="CTX51" s="15"/>
      <c r="CTY51" s="15"/>
      <c r="CTZ51" s="15"/>
      <c r="CUA51" s="15"/>
      <c r="CUB51" s="15"/>
      <c r="CUC51" s="15"/>
      <c r="CUD51" s="15"/>
      <c r="CUE51" s="15"/>
      <c r="CUF51" s="15"/>
      <c r="CUG51" s="15"/>
      <c r="CUH51" s="15"/>
      <c r="CUI51" s="15"/>
      <c r="CUJ51" s="15"/>
      <c r="CUK51" s="15"/>
      <c r="CUL51" s="15"/>
      <c r="CUM51" s="15"/>
      <c r="CUN51" s="15"/>
      <c r="CUO51" s="15"/>
      <c r="CUP51" s="15"/>
      <c r="CUQ51" s="15"/>
      <c r="CUR51" s="15"/>
      <c r="CUS51" s="15"/>
      <c r="CUT51" s="15"/>
      <c r="CUU51" s="15"/>
      <c r="CUV51" s="15"/>
      <c r="CUW51" s="15"/>
      <c r="CUX51" s="15"/>
      <c r="CUY51" s="15"/>
      <c r="CUZ51" s="15"/>
      <c r="CVA51" s="15"/>
      <c r="CVB51" s="15"/>
      <c r="CVC51" s="15"/>
      <c r="CVD51" s="15"/>
      <c r="CVE51" s="15"/>
      <c r="CVF51" s="15"/>
      <c r="CVG51" s="15"/>
      <c r="CVH51" s="15"/>
      <c r="CVI51" s="15"/>
      <c r="CVJ51" s="15"/>
      <c r="CVK51" s="15"/>
      <c r="CVL51" s="15"/>
      <c r="CVM51" s="15"/>
      <c r="CVN51" s="15"/>
      <c r="CVO51" s="15"/>
      <c r="CVP51" s="15"/>
      <c r="CVQ51" s="15"/>
      <c r="CVR51" s="15"/>
      <c r="CVS51" s="15"/>
      <c r="CVT51" s="15"/>
      <c r="CVU51" s="15"/>
      <c r="CVV51" s="15"/>
      <c r="CVW51" s="15"/>
      <c r="CVX51" s="15"/>
      <c r="CVY51" s="15"/>
      <c r="CVZ51" s="15"/>
      <c r="CWA51" s="15"/>
      <c r="CWB51" s="15"/>
      <c r="CWC51" s="15"/>
      <c r="CWD51" s="15"/>
      <c r="CWE51" s="15"/>
      <c r="CWF51" s="15"/>
      <c r="CWG51" s="15"/>
      <c r="CWH51" s="15"/>
      <c r="CWI51" s="15"/>
      <c r="CWJ51" s="15"/>
      <c r="CWK51" s="15"/>
      <c r="CWL51" s="15"/>
      <c r="CWM51" s="15"/>
      <c r="CWN51" s="15"/>
      <c r="CWO51" s="15"/>
      <c r="CWP51" s="15"/>
      <c r="CWQ51" s="15"/>
      <c r="CWR51" s="15"/>
      <c r="CWS51" s="15"/>
      <c r="CWT51" s="15"/>
      <c r="CWU51" s="15"/>
      <c r="CWV51" s="15"/>
      <c r="CWW51" s="15"/>
      <c r="CWX51" s="15"/>
      <c r="CWY51" s="15"/>
      <c r="CWZ51" s="15"/>
      <c r="CXA51" s="15"/>
      <c r="CXB51" s="15"/>
      <c r="CXC51" s="15"/>
      <c r="CXD51" s="15"/>
      <c r="CXE51" s="15"/>
      <c r="CXF51" s="15"/>
      <c r="CXG51" s="15"/>
      <c r="CXH51" s="15"/>
      <c r="CXI51" s="15"/>
      <c r="CXJ51" s="15"/>
      <c r="CXK51" s="15"/>
      <c r="CXL51" s="15"/>
      <c r="CXM51" s="15"/>
      <c r="CXN51" s="15"/>
      <c r="CXO51" s="15"/>
      <c r="CXP51" s="15"/>
      <c r="CXQ51" s="15"/>
      <c r="CXR51" s="15"/>
      <c r="CXS51" s="15"/>
      <c r="CXT51" s="15"/>
      <c r="CXU51" s="15"/>
      <c r="CXV51" s="15"/>
      <c r="CXW51" s="15"/>
      <c r="CXX51" s="15"/>
      <c r="CXY51" s="15"/>
      <c r="CXZ51" s="15"/>
      <c r="CYA51" s="15"/>
      <c r="CYB51" s="15"/>
      <c r="CYC51" s="15"/>
      <c r="CYD51" s="15"/>
      <c r="CYE51" s="15"/>
      <c r="CYF51" s="15"/>
      <c r="CYG51" s="15"/>
      <c r="CYH51" s="15"/>
      <c r="CYI51" s="15"/>
      <c r="CYJ51" s="15"/>
      <c r="CYK51" s="15"/>
      <c r="CYL51" s="15"/>
      <c r="CYM51" s="15"/>
      <c r="CYN51" s="15"/>
      <c r="CYO51" s="15"/>
      <c r="CYP51" s="15"/>
      <c r="CYQ51" s="15"/>
      <c r="CYR51" s="15"/>
      <c r="CYS51" s="15"/>
      <c r="CYT51" s="15"/>
      <c r="CYU51" s="15"/>
      <c r="CYV51" s="15"/>
      <c r="CYW51" s="15"/>
      <c r="CYX51" s="15"/>
      <c r="CYY51" s="15"/>
      <c r="CYZ51" s="15"/>
      <c r="CZA51" s="15"/>
      <c r="CZB51" s="15"/>
      <c r="CZC51" s="15"/>
      <c r="CZD51" s="15"/>
      <c r="CZE51" s="15"/>
      <c r="CZF51" s="15"/>
      <c r="CZG51" s="15"/>
      <c r="CZH51" s="15"/>
      <c r="CZI51" s="15"/>
      <c r="CZJ51" s="15"/>
      <c r="CZK51" s="15"/>
      <c r="CZL51" s="15"/>
      <c r="CZM51" s="15"/>
      <c r="CZN51" s="15"/>
      <c r="CZO51" s="15"/>
      <c r="CZP51" s="15"/>
      <c r="CZQ51" s="15"/>
      <c r="CZR51" s="15"/>
      <c r="CZS51" s="15"/>
      <c r="CZT51" s="15"/>
      <c r="CZU51" s="15"/>
      <c r="CZV51" s="15"/>
      <c r="CZW51" s="15"/>
      <c r="CZX51" s="15"/>
      <c r="CZY51" s="15"/>
      <c r="CZZ51" s="15"/>
      <c r="DAA51" s="15"/>
      <c r="DAB51" s="15"/>
      <c r="DAC51" s="15"/>
      <c r="DAD51" s="15"/>
      <c r="DAE51" s="15"/>
      <c r="DAF51" s="15"/>
      <c r="DAG51" s="15"/>
      <c r="DAH51" s="15"/>
      <c r="DAI51" s="15"/>
      <c r="DAJ51" s="15"/>
      <c r="DAK51" s="15"/>
      <c r="DAL51" s="15"/>
      <c r="DAM51" s="15"/>
      <c r="DAN51" s="15"/>
      <c r="DAO51" s="15"/>
      <c r="DAP51" s="15"/>
      <c r="DAQ51" s="15"/>
      <c r="DAR51" s="15"/>
      <c r="DAS51" s="15"/>
      <c r="DAT51" s="15"/>
      <c r="DAU51" s="15"/>
      <c r="DAV51" s="15"/>
      <c r="DAW51" s="15"/>
      <c r="DAX51" s="15"/>
      <c r="DAY51" s="15"/>
      <c r="DAZ51" s="15"/>
      <c r="DBA51" s="15"/>
      <c r="DBB51" s="15"/>
      <c r="DBC51" s="15"/>
      <c r="DBD51" s="15"/>
      <c r="DBE51" s="15"/>
      <c r="DBF51" s="15"/>
      <c r="DBG51" s="15"/>
      <c r="DBH51" s="15"/>
      <c r="DBI51" s="15"/>
      <c r="DBJ51" s="15"/>
      <c r="DBK51" s="15"/>
      <c r="DBL51" s="15"/>
      <c r="DBM51" s="15"/>
      <c r="DBN51" s="15"/>
      <c r="DBO51" s="15"/>
      <c r="DBP51" s="15"/>
      <c r="DBQ51" s="15"/>
      <c r="DBR51" s="15"/>
      <c r="DBS51" s="15"/>
      <c r="DBT51" s="15"/>
      <c r="DBU51" s="15"/>
      <c r="DBV51" s="15"/>
      <c r="DBW51" s="15"/>
      <c r="DBX51" s="15"/>
      <c r="DBY51" s="15"/>
      <c r="DBZ51" s="15"/>
      <c r="DCA51" s="15"/>
      <c r="DCB51" s="15"/>
      <c r="DCC51" s="15"/>
      <c r="DCD51" s="15"/>
      <c r="DCE51" s="15"/>
      <c r="DCF51" s="15"/>
      <c r="DCG51" s="15"/>
      <c r="DCH51" s="15"/>
      <c r="DCI51" s="15"/>
      <c r="DCJ51" s="15"/>
      <c r="DCK51" s="15"/>
      <c r="DCL51" s="15"/>
      <c r="DCM51" s="15"/>
      <c r="DCN51" s="15"/>
      <c r="DCO51" s="15"/>
      <c r="DCP51" s="15"/>
      <c r="DCQ51" s="15"/>
      <c r="DCR51" s="15"/>
      <c r="DCS51" s="15"/>
      <c r="DCT51" s="15"/>
      <c r="DCU51" s="15"/>
      <c r="DCV51" s="15"/>
      <c r="DCW51" s="15"/>
      <c r="DCX51" s="15"/>
      <c r="DCY51" s="15"/>
      <c r="DCZ51" s="15"/>
      <c r="DDA51" s="15"/>
      <c r="DDB51" s="15"/>
      <c r="DDC51" s="15"/>
      <c r="DDD51" s="15"/>
      <c r="DDE51" s="15"/>
      <c r="DDF51" s="15"/>
      <c r="DDG51" s="15"/>
      <c r="DDH51" s="15"/>
      <c r="DDI51" s="15"/>
      <c r="DDJ51" s="15"/>
      <c r="DDK51" s="15"/>
      <c r="DDL51" s="15"/>
      <c r="DDM51" s="15"/>
      <c r="DDN51" s="15"/>
      <c r="DDO51" s="15"/>
      <c r="DDP51" s="15"/>
      <c r="DDQ51" s="15"/>
      <c r="DDR51" s="15"/>
      <c r="DDS51" s="15"/>
      <c r="DDT51" s="15"/>
      <c r="DDU51" s="15"/>
      <c r="DDV51" s="15"/>
      <c r="DDW51" s="15"/>
      <c r="DDX51" s="15"/>
      <c r="DDY51" s="15"/>
      <c r="DDZ51" s="15"/>
      <c r="DEA51" s="15"/>
      <c r="DEB51" s="15"/>
      <c r="DEC51" s="15"/>
      <c r="DED51" s="15"/>
      <c r="DEE51" s="15"/>
      <c r="DEF51" s="15"/>
      <c r="DEG51" s="15"/>
      <c r="DEH51" s="15"/>
      <c r="DEI51" s="15"/>
      <c r="DEJ51" s="15"/>
      <c r="DEK51" s="15"/>
      <c r="DEL51" s="15"/>
      <c r="DEM51" s="15"/>
      <c r="DEN51" s="15"/>
      <c r="DEO51" s="15"/>
      <c r="DEP51" s="15"/>
      <c r="DEQ51" s="15"/>
      <c r="DER51" s="15"/>
      <c r="DES51" s="15"/>
      <c r="DET51" s="15"/>
      <c r="DEU51" s="15"/>
      <c r="DEV51" s="15"/>
      <c r="DEW51" s="15"/>
      <c r="DEX51" s="15"/>
      <c r="DEY51" s="15"/>
      <c r="DEZ51" s="15"/>
      <c r="DFA51" s="15"/>
      <c r="DFB51" s="15"/>
      <c r="DFC51" s="15"/>
      <c r="DFD51" s="15"/>
      <c r="DFE51" s="15"/>
      <c r="DFF51" s="15"/>
      <c r="DFG51" s="15"/>
      <c r="DFH51" s="15"/>
      <c r="DFI51" s="15"/>
      <c r="DFJ51" s="15"/>
      <c r="DFK51" s="15"/>
      <c r="DFL51" s="15"/>
      <c r="DFM51" s="15"/>
      <c r="DFN51" s="15"/>
      <c r="DFO51" s="15"/>
      <c r="DFP51" s="15"/>
      <c r="DFQ51" s="15"/>
      <c r="DFR51" s="15"/>
      <c r="DFS51" s="15"/>
      <c r="DFT51" s="15"/>
      <c r="DFU51" s="15"/>
      <c r="DFV51" s="15"/>
      <c r="DFW51" s="15"/>
      <c r="DFX51" s="15"/>
      <c r="DFY51" s="15"/>
      <c r="DFZ51" s="15"/>
      <c r="DGA51" s="15"/>
      <c r="DGB51" s="15"/>
      <c r="DGC51" s="15"/>
      <c r="DGD51" s="15"/>
      <c r="DGE51" s="15"/>
      <c r="DGF51" s="15"/>
      <c r="DGG51" s="15"/>
      <c r="DGH51" s="15"/>
      <c r="DGI51" s="15"/>
      <c r="DGJ51" s="15"/>
      <c r="DGK51" s="15"/>
      <c r="DGL51" s="15"/>
      <c r="DGM51" s="15"/>
      <c r="DGN51" s="15"/>
      <c r="DGO51" s="15"/>
      <c r="DGP51" s="15"/>
      <c r="DGQ51" s="15"/>
      <c r="DGR51" s="15"/>
      <c r="DGS51" s="15"/>
      <c r="DGT51" s="15"/>
      <c r="DGU51" s="15"/>
      <c r="DGV51" s="15"/>
      <c r="DGW51" s="15"/>
      <c r="DGX51" s="15"/>
      <c r="DGY51" s="15"/>
      <c r="DGZ51" s="15"/>
      <c r="DHA51" s="15"/>
      <c r="DHB51" s="15"/>
      <c r="DHC51" s="15"/>
      <c r="DHD51" s="15"/>
      <c r="DHE51" s="15"/>
      <c r="DHF51" s="15"/>
      <c r="DHG51" s="15"/>
      <c r="DHH51" s="15"/>
      <c r="DHI51" s="15"/>
      <c r="DHJ51" s="15"/>
      <c r="DHK51" s="15"/>
      <c r="DHL51" s="15"/>
      <c r="DHM51" s="15"/>
      <c r="DHN51" s="15"/>
      <c r="DHO51" s="15"/>
      <c r="DHP51" s="15"/>
      <c r="DHQ51" s="15"/>
      <c r="DHR51" s="15"/>
      <c r="DHS51" s="15"/>
      <c r="DHT51" s="15"/>
      <c r="DHU51" s="15"/>
      <c r="DHV51" s="15"/>
      <c r="DHW51" s="15"/>
      <c r="DHX51" s="15"/>
      <c r="DHY51" s="15"/>
      <c r="DHZ51" s="15"/>
      <c r="DIA51" s="15"/>
      <c r="DIB51" s="15"/>
      <c r="DIC51" s="15"/>
      <c r="DID51" s="15"/>
      <c r="DIE51" s="15"/>
      <c r="DIF51" s="15"/>
      <c r="DIG51" s="15"/>
      <c r="DIH51" s="15"/>
      <c r="DII51" s="15"/>
      <c r="DIJ51" s="15"/>
      <c r="DIK51" s="15"/>
      <c r="DIL51" s="15"/>
      <c r="DIM51" s="15"/>
      <c r="DIN51" s="15"/>
      <c r="DIO51" s="15"/>
      <c r="DIP51" s="15"/>
      <c r="DIQ51" s="15"/>
      <c r="DIR51" s="15"/>
      <c r="DIS51" s="15"/>
      <c r="DIT51" s="15"/>
      <c r="DIU51" s="15"/>
      <c r="DIV51" s="15"/>
      <c r="DIW51" s="15"/>
      <c r="DIX51" s="15"/>
      <c r="DIY51" s="15"/>
      <c r="DIZ51" s="15"/>
      <c r="DJA51" s="15"/>
      <c r="DJB51" s="15"/>
      <c r="DJC51" s="15"/>
      <c r="DJD51" s="15"/>
      <c r="DJE51" s="15"/>
      <c r="DJF51" s="15"/>
      <c r="DJG51" s="15"/>
      <c r="DJH51" s="15"/>
      <c r="DJI51" s="15"/>
      <c r="DJJ51" s="15"/>
      <c r="DJK51" s="15"/>
      <c r="DJL51" s="15"/>
      <c r="DJM51" s="15"/>
      <c r="DJN51" s="15"/>
      <c r="DJO51" s="15"/>
      <c r="DJP51" s="15"/>
      <c r="DJQ51" s="15"/>
      <c r="DJR51" s="15"/>
      <c r="DJS51" s="15"/>
      <c r="DJT51" s="15"/>
      <c r="DJU51" s="15"/>
      <c r="DJV51" s="15"/>
      <c r="DJW51" s="15"/>
      <c r="DJX51" s="15"/>
      <c r="DJY51" s="15"/>
      <c r="DJZ51" s="15"/>
      <c r="DKA51" s="15"/>
      <c r="DKB51" s="15"/>
      <c r="DKC51" s="15"/>
      <c r="DKD51" s="15"/>
      <c r="DKE51" s="15"/>
      <c r="DKF51" s="15"/>
      <c r="DKG51" s="15"/>
      <c r="DKH51" s="15"/>
      <c r="DKI51" s="15"/>
      <c r="DKJ51" s="15"/>
      <c r="DKK51" s="15"/>
      <c r="DKL51" s="15"/>
      <c r="DKM51" s="15"/>
      <c r="DKN51" s="15"/>
      <c r="DKO51" s="15"/>
      <c r="DKP51" s="15"/>
      <c r="DKQ51" s="15"/>
      <c r="DKR51" s="15"/>
      <c r="DKS51" s="15"/>
      <c r="DKT51" s="15"/>
      <c r="DKU51" s="15"/>
      <c r="DKV51" s="15"/>
      <c r="DKW51" s="15"/>
      <c r="DKX51" s="15"/>
      <c r="DKY51" s="15"/>
      <c r="DKZ51" s="15"/>
      <c r="DLA51" s="15"/>
      <c r="DLB51" s="15"/>
      <c r="DLC51" s="15"/>
      <c r="DLD51" s="15"/>
      <c r="DLE51" s="15"/>
      <c r="DLF51" s="15"/>
      <c r="DLG51" s="15"/>
      <c r="DLH51" s="15"/>
      <c r="DLI51" s="15"/>
      <c r="DLJ51" s="15"/>
      <c r="DLK51" s="15"/>
      <c r="DLL51" s="15"/>
      <c r="DLM51" s="15"/>
      <c r="DLN51" s="15"/>
      <c r="DLO51" s="15"/>
      <c r="DLP51" s="15"/>
      <c r="DLQ51" s="15"/>
      <c r="DLR51" s="15"/>
      <c r="DLS51" s="15"/>
      <c r="DLT51" s="15"/>
      <c r="DLU51" s="15"/>
      <c r="DLV51" s="15"/>
      <c r="DLW51" s="15"/>
      <c r="DLX51" s="15"/>
      <c r="DLY51" s="15"/>
      <c r="DLZ51" s="15"/>
      <c r="DMA51" s="15"/>
      <c r="DMB51" s="15"/>
      <c r="DMC51" s="15"/>
      <c r="DMD51" s="15"/>
      <c r="DME51" s="15"/>
      <c r="DMF51" s="15"/>
      <c r="DMG51" s="15"/>
      <c r="DMH51" s="15"/>
      <c r="DMI51" s="15"/>
      <c r="DMJ51" s="15"/>
      <c r="DMK51" s="15"/>
      <c r="DML51" s="15"/>
      <c r="DMM51" s="15"/>
      <c r="DMN51" s="15"/>
      <c r="DMO51" s="15"/>
      <c r="DMP51" s="15"/>
      <c r="DMQ51" s="15"/>
      <c r="DMR51" s="15"/>
      <c r="DMS51" s="15"/>
      <c r="DMT51" s="15"/>
      <c r="DMU51" s="15"/>
      <c r="DMV51" s="15"/>
      <c r="DMW51" s="15"/>
      <c r="DMX51" s="15"/>
      <c r="DMY51" s="15"/>
      <c r="DMZ51" s="15"/>
      <c r="DNA51" s="15"/>
      <c r="DNB51" s="15"/>
      <c r="DNC51" s="15"/>
      <c r="DND51" s="15"/>
      <c r="DNE51" s="15"/>
      <c r="DNF51" s="15"/>
      <c r="DNG51" s="15"/>
      <c r="DNH51" s="15"/>
      <c r="DNI51" s="15"/>
      <c r="DNJ51" s="15"/>
      <c r="DNK51" s="15"/>
      <c r="DNL51" s="15"/>
      <c r="DNM51" s="15"/>
      <c r="DNN51" s="15"/>
      <c r="DNO51" s="15"/>
      <c r="DNP51" s="15"/>
      <c r="DNQ51" s="15"/>
      <c r="DNR51" s="15"/>
      <c r="DNS51" s="15"/>
      <c r="DNT51" s="15"/>
      <c r="DNU51" s="15"/>
      <c r="DNV51" s="15"/>
      <c r="DNW51" s="15"/>
      <c r="DNX51" s="15"/>
      <c r="DNY51" s="15"/>
      <c r="DNZ51" s="15"/>
      <c r="DOA51" s="15"/>
      <c r="DOB51" s="15"/>
      <c r="DOC51" s="15"/>
      <c r="DOD51" s="15"/>
      <c r="DOE51" s="15"/>
      <c r="DOF51" s="15"/>
      <c r="DOG51" s="15"/>
      <c r="DOH51" s="15"/>
      <c r="DOI51" s="15"/>
      <c r="DOJ51" s="15"/>
      <c r="DOK51" s="15"/>
      <c r="DOL51" s="15"/>
      <c r="DOM51" s="15"/>
      <c r="DON51" s="15"/>
      <c r="DOO51" s="15"/>
      <c r="DOP51" s="15"/>
      <c r="DOQ51" s="15"/>
      <c r="DOR51" s="15"/>
      <c r="DOS51" s="15"/>
      <c r="DOT51" s="15"/>
      <c r="DOU51" s="15"/>
      <c r="DOV51" s="15"/>
      <c r="DOW51" s="15"/>
      <c r="DOX51" s="15"/>
      <c r="DOY51" s="15"/>
      <c r="DOZ51" s="15"/>
      <c r="DPA51" s="15"/>
      <c r="DPB51" s="15"/>
      <c r="DPC51" s="15"/>
      <c r="DPD51" s="15"/>
      <c r="DPE51" s="15"/>
      <c r="DPF51" s="15"/>
      <c r="DPG51" s="15"/>
      <c r="DPH51" s="15"/>
      <c r="DPI51" s="15"/>
      <c r="DPJ51" s="15"/>
      <c r="DPK51" s="15"/>
      <c r="DPL51" s="15"/>
      <c r="DPM51" s="15"/>
      <c r="DPN51" s="15"/>
      <c r="DPO51" s="15"/>
      <c r="DPP51" s="15"/>
      <c r="DPQ51" s="15"/>
      <c r="DPR51" s="15"/>
      <c r="DPS51" s="15"/>
      <c r="DPT51" s="15"/>
      <c r="DPU51" s="15"/>
      <c r="DPV51" s="15"/>
      <c r="DPW51" s="15"/>
      <c r="DPX51" s="15"/>
      <c r="DPY51" s="15"/>
      <c r="DPZ51" s="15"/>
      <c r="DQA51" s="15"/>
      <c r="DQB51" s="15"/>
      <c r="DQC51" s="15"/>
      <c r="DQD51" s="15"/>
      <c r="DQE51" s="15"/>
      <c r="DQF51" s="15"/>
      <c r="DQG51" s="15"/>
      <c r="DQH51" s="15"/>
      <c r="DQI51" s="15"/>
      <c r="DQJ51" s="15"/>
      <c r="DQK51" s="15"/>
      <c r="DQL51" s="15"/>
      <c r="DQM51" s="15"/>
      <c r="DQN51" s="15"/>
      <c r="DQO51" s="15"/>
      <c r="DQP51" s="15"/>
      <c r="DQQ51" s="15"/>
      <c r="DQR51" s="15"/>
      <c r="DQS51" s="15"/>
      <c r="DQT51" s="15"/>
      <c r="DQU51" s="15"/>
      <c r="DQV51" s="15"/>
      <c r="DQW51" s="15"/>
      <c r="DQX51" s="15"/>
      <c r="DQY51" s="15"/>
      <c r="DQZ51" s="15"/>
      <c r="DRA51" s="15"/>
      <c r="DRB51" s="15"/>
      <c r="DRC51" s="15"/>
      <c r="DRD51" s="15"/>
      <c r="DRE51" s="15"/>
      <c r="DRF51" s="15"/>
      <c r="DRG51" s="15"/>
      <c r="DRH51" s="15"/>
      <c r="DRI51" s="15"/>
      <c r="DRJ51" s="15"/>
      <c r="DRK51" s="15"/>
      <c r="DRL51" s="15"/>
      <c r="DRM51" s="15"/>
      <c r="DRN51" s="15"/>
      <c r="DRO51" s="15"/>
      <c r="DRP51" s="15"/>
      <c r="DRQ51" s="15"/>
      <c r="DRR51" s="15"/>
      <c r="DRS51" s="15"/>
      <c r="DRT51" s="15"/>
      <c r="DRU51" s="15"/>
      <c r="DRV51" s="15"/>
      <c r="DRW51" s="15"/>
      <c r="DRX51" s="15"/>
      <c r="DRY51" s="15"/>
      <c r="DRZ51" s="15"/>
      <c r="DSA51" s="15"/>
      <c r="DSB51" s="15"/>
      <c r="DSC51" s="15"/>
      <c r="DSD51" s="15"/>
      <c r="DSE51" s="15"/>
      <c r="DSF51" s="15"/>
      <c r="DSG51" s="15"/>
      <c r="DSH51" s="15"/>
      <c r="DSI51" s="15"/>
      <c r="DSJ51" s="15"/>
      <c r="DSK51" s="15"/>
      <c r="DSL51" s="15"/>
      <c r="DSM51" s="15"/>
      <c r="DSN51" s="15"/>
      <c r="DSO51" s="15"/>
      <c r="DSP51" s="15"/>
      <c r="DSQ51" s="15"/>
      <c r="DSR51" s="15"/>
      <c r="DSS51" s="15"/>
      <c r="DST51" s="15"/>
      <c r="DSU51" s="15"/>
      <c r="DSV51" s="15"/>
      <c r="DSW51" s="15"/>
      <c r="DSX51" s="15"/>
      <c r="DSY51" s="15"/>
      <c r="DSZ51" s="15"/>
      <c r="DTA51" s="15"/>
      <c r="DTB51" s="15"/>
      <c r="DTC51" s="15"/>
      <c r="DTD51" s="15"/>
      <c r="DTE51" s="15"/>
      <c r="DTF51" s="15"/>
      <c r="DTG51" s="15"/>
      <c r="DTH51" s="15"/>
      <c r="DTI51" s="15"/>
      <c r="DTJ51" s="15"/>
      <c r="DTK51" s="15"/>
      <c r="DTL51" s="15"/>
      <c r="DTM51" s="15"/>
      <c r="DTN51" s="15"/>
      <c r="DTO51" s="15"/>
      <c r="DTP51" s="15"/>
      <c r="DTQ51" s="15"/>
      <c r="DTR51" s="15"/>
      <c r="DTS51" s="15"/>
      <c r="DTT51" s="15"/>
      <c r="DTU51" s="15"/>
      <c r="DTV51" s="15"/>
      <c r="DTW51" s="15"/>
      <c r="DTX51" s="15"/>
      <c r="DTY51" s="15"/>
      <c r="DTZ51" s="15"/>
      <c r="DUA51" s="15"/>
      <c r="DUB51" s="15"/>
      <c r="DUC51" s="15"/>
      <c r="DUD51" s="15"/>
      <c r="DUE51" s="15"/>
      <c r="DUF51" s="15"/>
      <c r="DUG51" s="15"/>
      <c r="DUH51" s="15"/>
      <c r="DUI51" s="15"/>
      <c r="DUJ51" s="15"/>
      <c r="DUK51" s="15"/>
      <c r="DUL51" s="15"/>
      <c r="DUM51" s="15"/>
      <c r="DUN51" s="15"/>
      <c r="DUO51" s="15"/>
      <c r="DUP51" s="15"/>
      <c r="DUQ51" s="15"/>
      <c r="DUR51" s="15"/>
      <c r="DUS51" s="15"/>
      <c r="DUT51" s="15"/>
      <c r="DUU51" s="15"/>
      <c r="DUV51" s="15"/>
      <c r="DUW51" s="15"/>
      <c r="DUX51" s="15"/>
      <c r="DUY51" s="15"/>
      <c r="DUZ51" s="15"/>
      <c r="DVA51" s="15"/>
      <c r="DVB51" s="15"/>
      <c r="DVC51" s="15"/>
      <c r="DVD51" s="15"/>
      <c r="DVE51" s="15"/>
      <c r="DVF51" s="15"/>
      <c r="DVG51" s="15"/>
      <c r="DVH51" s="15"/>
      <c r="DVI51" s="15"/>
      <c r="DVJ51" s="15"/>
      <c r="DVK51" s="15"/>
      <c r="DVL51" s="15"/>
      <c r="DVM51" s="15"/>
      <c r="DVN51" s="15"/>
      <c r="DVO51" s="15"/>
      <c r="DVP51" s="15"/>
      <c r="DVQ51" s="15"/>
      <c r="DVR51" s="15"/>
      <c r="DVS51" s="15"/>
      <c r="DVT51" s="15"/>
      <c r="DVU51" s="15"/>
      <c r="DVV51" s="15"/>
      <c r="DVW51" s="15"/>
      <c r="DVX51" s="15"/>
      <c r="DVY51" s="15"/>
      <c r="DVZ51" s="15"/>
      <c r="DWA51" s="15"/>
      <c r="DWB51" s="15"/>
      <c r="DWC51" s="15"/>
      <c r="DWD51" s="15"/>
      <c r="DWE51" s="15"/>
      <c r="DWF51" s="15"/>
      <c r="DWG51" s="15"/>
      <c r="DWH51" s="15"/>
      <c r="DWI51" s="15"/>
      <c r="DWJ51" s="15"/>
      <c r="DWK51" s="15"/>
      <c r="DWL51" s="15"/>
      <c r="DWM51" s="15"/>
      <c r="DWN51" s="15"/>
      <c r="DWO51" s="15"/>
      <c r="DWP51" s="15"/>
      <c r="DWQ51" s="15"/>
      <c r="DWR51" s="15"/>
      <c r="DWS51" s="15"/>
      <c r="DWT51" s="15"/>
      <c r="DWU51" s="15"/>
      <c r="DWV51" s="15"/>
      <c r="DWW51" s="15"/>
      <c r="DWX51" s="15"/>
      <c r="DWY51" s="15"/>
      <c r="DWZ51" s="15"/>
      <c r="DXA51" s="15"/>
      <c r="DXB51" s="15"/>
      <c r="DXC51" s="15"/>
      <c r="DXD51" s="15"/>
      <c r="DXE51" s="15"/>
      <c r="DXF51" s="15"/>
      <c r="DXG51" s="15"/>
      <c r="DXH51" s="15"/>
      <c r="DXI51" s="15"/>
      <c r="DXJ51" s="15"/>
      <c r="DXK51" s="15"/>
      <c r="DXL51" s="15"/>
      <c r="DXM51" s="15"/>
      <c r="DXN51" s="15"/>
      <c r="DXO51" s="15"/>
      <c r="DXP51" s="15"/>
      <c r="DXQ51" s="15"/>
      <c r="DXR51" s="15"/>
      <c r="DXS51" s="15"/>
      <c r="DXT51" s="15"/>
      <c r="DXU51" s="15"/>
      <c r="DXV51" s="15"/>
      <c r="DXW51" s="15"/>
      <c r="DXX51" s="15"/>
      <c r="DXY51" s="15"/>
      <c r="DXZ51" s="15"/>
      <c r="DYA51" s="15"/>
      <c r="DYB51" s="15"/>
      <c r="DYC51" s="15"/>
      <c r="DYD51" s="15"/>
      <c r="DYE51" s="15"/>
      <c r="DYF51" s="15"/>
      <c r="DYG51" s="15"/>
      <c r="DYH51" s="15"/>
      <c r="DYI51" s="15"/>
      <c r="DYJ51" s="15"/>
      <c r="DYK51" s="15"/>
      <c r="DYL51" s="15"/>
      <c r="DYM51" s="15"/>
      <c r="DYN51" s="15"/>
      <c r="DYO51" s="15"/>
      <c r="DYP51" s="15"/>
      <c r="DYQ51" s="15"/>
      <c r="DYR51" s="15"/>
      <c r="DYS51" s="15"/>
      <c r="DYT51" s="15"/>
      <c r="DYU51" s="15"/>
      <c r="DYV51" s="15"/>
      <c r="DYW51" s="15"/>
      <c r="DYX51" s="15"/>
      <c r="DYY51" s="15"/>
      <c r="DYZ51" s="15"/>
      <c r="DZA51" s="15"/>
      <c r="DZB51" s="15"/>
      <c r="DZC51" s="15"/>
      <c r="DZD51" s="15"/>
      <c r="DZE51" s="15"/>
      <c r="DZF51" s="15"/>
      <c r="DZG51" s="15"/>
      <c r="DZH51" s="15"/>
      <c r="DZI51" s="15"/>
      <c r="DZJ51" s="15"/>
      <c r="DZK51" s="15"/>
      <c r="DZL51" s="15"/>
      <c r="DZM51" s="15"/>
      <c r="DZN51" s="15"/>
      <c r="DZO51" s="15"/>
      <c r="DZP51" s="15"/>
      <c r="DZQ51" s="15"/>
      <c r="DZR51" s="15"/>
      <c r="DZS51" s="15"/>
      <c r="DZT51" s="15"/>
      <c r="DZU51" s="15"/>
      <c r="DZV51" s="15"/>
      <c r="DZW51" s="15"/>
      <c r="DZX51" s="15"/>
      <c r="DZY51" s="15"/>
      <c r="DZZ51" s="15"/>
      <c r="EAA51" s="15"/>
      <c r="EAB51" s="15"/>
      <c r="EAC51" s="15"/>
      <c r="EAD51" s="15"/>
      <c r="EAE51" s="15"/>
      <c r="EAF51" s="15"/>
      <c r="EAG51" s="15"/>
      <c r="EAH51" s="15"/>
      <c r="EAI51" s="15"/>
      <c r="EAJ51" s="15"/>
      <c r="EAK51" s="15"/>
      <c r="EAL51" s="15"/>
      <c r="EAM51" s="15"/>
      <c r="EAN51" s="15"/>
      <c r="EAO51" s="15"/>
      <c r="EAP51" s="15"/>
      <c r="EAQ51" s="15"/>
      <c r="EAR51" s="15"/>
      <c r="EAS51" s="15"/>
      <c r="EAT51" s="15"/>
      <c r="EAU51" s="15"/>
      <c r="EAV51" s="15"/>
      <c r="EAW51" s="15"/>
      <c r="EAX51" s="15"/>
      <c r="EAY51" s="15"/>
      <c r="EAZ51" s="15"/>
      <c r="EBA51" s="15"/>
      <c r="EBB51" s="15"/>
      <c r="EBC51" s="15"/>
      <c r="EBD51" s="15"/>
      <c r="EBE51" s="15"/>
      <c r="EBF51" s="15"/>
      <c r="EBG51" s="15"/>
      <c r="EBH51" s="15"/>
      <c r="EBI51" s="15"/>
      <c r="EBJ51" s="15"/>
      <c r="EBK51" s="15"/>
      <c r="EBL51" s="15"/>
      <c r="EBM51" s="15"/>
      <c r="EBN51" s="15"/>
      <c r="EBO51" s="15"/>
      <c r="EBP51" s="15"/>
      <c r="EBQ51" s="15"/>
      <c r="EBR51" s="15"/>
      <c r="EBS51" s="15"/>
      <c r="EBT51" s="15"/>
      <c r="EBU51" s="15"/>
      <c r="EBV51" s="15"/>
      <c r="EBW51" s="15"/>
      <c r="EBX51" s="15"/>
      <c r="EBY51" s="15"/>
      <c r="EBZ51" s="15"/>
      <c r="ECA51" s="15"/>
      <c r="ECB51" s="15"/>
      <c r="ECC51" s="15"/>
      <c r="ECD51" s="15"/>
      <c r="ECE51" s="15"/>
      <c r="ECF51" s="15"/>
      <c r="ECG51" s="15"/>
      <c r="ECH51" s="15"/>
      <c r="ECI51" s="15"/>
      <c r="ECJ51" s="15"/>
      <c r="ECK51" s="15"/>
      <c r="ECL51" s="15"/>
      <c r="ECM51" s="15"/>
      <c r="ECN51" s="15"/>
      <c r="ECO51" s="15"/>
      <c r="ECP51" s="15"/>
      <c r="ECQ51" s="15"/>
      <c r="ECR51" s="15"/>
      <c r="ECS51" s="15"/>
      <c r="ECT51" s="15"/>
      <c r="ECU51" s="15"/>
      <c r="ECV51" s="15"/>
      <c r="ECW51" s="15"/>
      <c r="ECX51" s="15"/>
      <c r="ECY51" s="15"/>
      <c r="ECZ51" s="15"/>
      <c r="EDA51" s="15"/>
      <c r="EDB51" s="15"/>
      <c r="EDC51" s="15"/>
      <c r="EDD51" s="15"/>
      <c r="EDE51" s="15"/>
      <c r="EDF51" s="15"/>
      <c r="EDG51" s="15"/>
      <c r="EDH51" s="15"/>
      <c r="EDI51" s="15"/>
      <c r="EDJ51" s="15"/>
      <c r="EDK51" s="15"/>
      <c r="EDL51" s="15"/>
      <c r="EDM51" s="15"/>
      <c r="EDN51" s="15"/>
      <c r="EDO51" s="15"/>
      <c r="EDP51" s="15"/>
      <c r="EDQ51" s="15"/>
      <c r="EDR51" s="15"/>
      <c r="EDS51" s="15"/>
      <c r="EDT51" s="15"/>
      <c r="EDU51" s="15"/>
      <c r="EDV51" s="15"/>
      <c r="EDW51" s="15"/>
      <c r="EDX51" s="15"/>
      <c r="EDY51" s="15"/>
      <c r="EDZ51" s="15"/>
      <c r="EEA51" s="15"/>
      <c r="EEB51" s="15"/>
      <c r="EEC51" s="15"/>
      <c r="EED51" s="15"/>
      <c r="EEE51" s="15"/>
      <c r="EEF51" s="15"/>
      <c r="EEG51" s="15"/>
      <c r="EEH51" s="15"/>
      <c r="EEI51" s="15"/>
      <c r="EEJ51" s="15"/>
      <c r="EEK51" s="15"/>
      <c r="EEL51" s="15"/>
      <c r="EEM51" s="15"/>
      <c r="EEN51" s="15"/>
      <c r="EEO51" s="15"/>
      <c r="EEP51" s="15"/>
      <c r="EEQ51" s="15"/>
      <c r="EER51" s="15"/>
      <c r="EES51" s="15"/>
      <c r="EET51" s="15"/>
      <c r="EEU51" s="15"/>
      <c r="EEV51" s="15"/>
      <c r="EEW51" s="15"/>
      <c r="EEX51" s="15"/>
      <c r="EEY51" s="15"/>
      <c r="EEZ51" s="15"/>
      <c r="EFA51" s="15"/>
      <c r="EFB51" s="15"/>
      <c r="EFC51" s="15"/>
      <c r="EFD51" s="15"/>
      <c r="EFE51" s="15"/>
      <c r="EFF51" s="15"/>
      <c r="EFG51" s="15"/>
      <c r="EFH51" s="15"/>
      <c r="EFI51" s="15"/>
      <c r="EFJ51" s="15"/>
      <c r="EFK51" s="15"/>
      <c r="EFL51" s="15"/>
      <c r="EFM51" s="15"/>
      <c r="EFN51" s="15"/>
      <c r="EFO51" s="15"/>
      <c r="EFP51" s="15"/>
      <c r="EFQ51" s="15"/>
      <c r="EFR51" s="15"/>
      <c r="EFS51" s="15"/>
      <c r="EFT51" s="15"/>
      <c r="EFU51" s="15"/>
      <c r="EFV51" s="15"/>
      <c r="EFW51" s="15"/>
      <c r="EFX51" s="15"/>
      <c r="EFY51" s="15"/>
      <c r="EFZ51" s="15"/>
      <c r="EGA51" s="15"/>
      <c r="EGB51" s="15"/>
      <c r="EGC51" s="15"/>
      <c r="EGD51" s="15"/>
      <c r="EGE51" s="15"/>
      <c r="EGF51" s="15"/>
      <c r="EGG51" s="15"/>
      <c r="EGH51" s="15"/>
      <c r="EGI51" s="15"/>
      <c r="EGJ51" s="15"/>
      <c r="EGK51" s="15"/>
      <c r="EGL51" s="15"/>
      <c r="EGM51" s="15"/>
      <c r="EGN51" s="15"/>
      <c r="EGO51" s="15"/>
      <c r="EGP51" s="15"/>
      <c r="EGQ51" s="15"/>
      <c r="EGR51" s="15"/>
      <c r="EGS51" s="15"/>
      <c r="EGT51" s="15"/>
      <c r="EGU51" s="15"/>
      <c r="EGV51" s="15"/>
      <c r="EGW51" s="15"/>
      <c r="EGX51" s="15"/>
      <c r="EGY51" s="15"/>
      <c r="EGZ51" s="15"/>
      <c r="EHA51" s="15"/>
      <c r="EHB51" s="15"/>
      <c r="EHC51" s="15"/>
      <c r="EHD51" s="15"/>
      <c r="EHE51" s="15"/>
      <c r="EHF51" s="15"/>
      <c r="EHG51" s="15"/>
      <c r="EHH51" s="15"/>
      <c r="EHI51" s="15"/>
      <c r="EHJ51" s="15"/>
      <c r="EHK51" s="15"/>
      <c r="EHL51" s="15"/>
      <c r="EHM51" s="15"/>
      <c r="EHN51" s="15"/>
      <c r="EHO51" s="15"/>
      <c r="EHP51" s="15"/>
      <c r="EHQ51" s="15"/>
      <c r="EHR51" s="15"/>
      <c r="EHS51" s="15"/>
      <c r="EHT51" s="15"/>
      <c r="EHU51" s="15"/>
      <c r="EHV51" s="15"/>
      <c r="EHW51" s="15"/>
      <c r="EHX51" s="15"/>
      <c r="EHY51" s="15"/>
      <c r="EHZ51" s="15"/>
      <c r="EIA51" s="15"/>
      <c r="EIB51" s="15"/>
      <c r="EIC51" s="15"/>
      <c r="EID51" s="15"/>
      <c r="EIE51" s="15"/>
      <c r="EIF51" s="15"/>
      <c r="EIG51" s="15"/>
      <c r="EIH51" s="15"/>
      <c r="EII51" s="15"/>
      <c r="EIJ51" s="15"/>
      <c r="EIK51" s="15"/>
      <c r="EIL51" s="15"/>
      <c r="EIM51" s="15"/>
      <c r="EIN51" s="15"/>
      <c r="EIO51" s="15"/>
      <c r="EIP51" s="15"/>
      <c r="EIQ51" s="15"/>
      <c r="EIR51" s="15"/>
      <c r="EIS51" s="15"/>
      <c r="EIT51" s="15"/>
      <c r="EIU51" s="15"/>
      <c r="EIV51" s="15"/>
      <c r="EIW51" s="15"/>
      <c r="EIX51" s="15"/>
      <c r="EIY51" s="15"/>
      <c r="EIZ51" s="15"/>
      <c r="EJA51" s="15"/>
      <c r="EJB51" s="15"/>
      <c r="EJC51" s="15"/>
      <c r="EJD51" s="15"/>
      <c r="EJE51" s="15"/>
      <c r="EJF51" s="15"/>
      <c r="EJG51" s="15"/>
      <c r="EJH51" s="15"/>
      <c r="EJI51" s="15"/>
      <c r="EJJ51" s="15"/>
      <c r="EJK51" s="15"/>
      <c r="EJL51" s="15"/>
      <c r="EJM51" s="15"/>
      <c r="EJN51" s="15"/>
      <c r="EJO51" s="15"/>
      <c r="EJP51" s="15"/>
      <c r="EJQ51" s="15"/>
      <c r="EJR51" s="15"/>
      <c r="EJS51" s="15"/>
      <c r="EJT51" s="15"/>
      <c r="EJU51" s="15"/>
      <c r="EJV51" s="15"/>
      <c r="EJW51" s="15"/>
      <c r="EJX51" s="15"/>
      <c r="EJY51" s="15"/>
      <c r="EJZ51" s="15"/>
      <c r="EKA51" s="15"/>
      <c r="EKB51" s="15"/>
      <c r="EKC51" s="15"/>
      <c r="EKD51" s="15"/>
      <c r="EKE51" s="15"/>
      <c r="EKF51" s="15"/>
      <c r="EKG51" s="15"/>
      <c r="EKH51" s="15"/>
      <c r="EKI51" s="15"/>
      <c r="EKJ51" s="15"/>
      <c r="EKK51" s="15"/>
      <c r="EKL51" s="15"/>
      <c r="EKM51" s="15"/>
      <c r="EKN51" s="15"/>
      <c r="EKO51" s="15"/>
      <c r="EKP51" s="15"/>
      <c r="EKQ51" s="15"/>
      <c r="EKR51" s="15"/>
      <c r="EKS51" s="15"/>
      <c r="EKT51" s="15"/>
      <c r="EKU51" s="15"/>
      <c r="EKV51" s="15"/>
      <c r="EKW51" s="15"/>
      <c r="EKX51" s="15"/>
      <c r="EKY51" s="15"/>
      <c r="EKZ51" s="15"/>
      <c r="ELA51" s="15"/>
      <c r="ELB51" s="15"/>
      <c r="ELC51" s="15"/>
      <c r="ELD51" s="15"/>
      <c r="ELE51" s="15"/>
      <c r="ELF51" s="15"/>
      <c r="ELG51" s="15"/>
      <c r="ELH51" s="15"/>
      <c r="ELI51" s="15"/>
      <c r="ELJ51" s="15"/>
      <c r="ELK51" s="15"/>
      <c r="ELL51" s="15"/>
      <c r="ELM51" s="15"/>
      <c r="ELN51" s="15"/>
      <c r="ELO51" s="15"/>
      <c r="ELP51" s="15"/>
      <c r="ELQ51" s="15"/>
      <c r="ELR51" s="15"/>
      <c r="ELS51" s="15"/>
      <c r="ELT51" s="15"/>
      <c r="ELU51" s="15"/>
      <c r="ELV51" s="15"/>
      <c r="ELW51" s="15"/>
      <c r="ELX51" s="15"/>
      <c r="ELY51" s="15"/>
      <c r="ELZ51" s="15"/>
      <c r="EMA51" s="15"/>
      <c r="EMB51" s="15"/>
      <c r="EMC51" s="15"/>
      <c r="EMD51" s="15"/>
      <c r="EME51" s="15"/>
      <c r="EMF51" s="15"/>
      <c r="EMG51" s="15"/>
      <c r="EMH51" s="15"/>
      <c r="EMI51" s="15"/>
      <c r="EMJ51" s="15"/>
      <c r="EMK51" s="15"/>
      <c r="EML51" s="15"/>
      <c r="EMM51" s="15"/>
      <c r="EMN51" s="15"/>
      <c r="EMO51" s="15"/>
      <c r="EMP51" s="15"/>
      <c r="EMQ51" s="15"/>
      <c r="EMR51" s="15"/>
      <c r="EMS51" s="15"/>
      <c r="EMT51" s="15"/>
      <c r="EMU51" s="15"/>
      <c r="EMV51" s="15"/>
      <c r="EMW51" s="15"/>
      <c r="EMX51" s="15"/>
      <c r="EMY51" s="15"/>
      <c r="EMZ51" s="15"/>
      <c r="ENA51" s="15"/>
      <c r="ENB51" s="15"/>
      <c r="ENC51" s="15"/>
      <c r="END51" s="15"/>
      <c r="ENE51" s="15"/>
      <c r="ENF51" s="15"/>
      <c r="ENG51" s="15"/>
      <c r="ENH51" s="15"/>
      <c r="ENI51" s="15"/>
      <c r="ENJ51" s="15"/>
      <c r="ENK51" s="15"/>
      <c r="ENL51" s="15"/>
      <c r="ENM51" s="15"/>
      <c r="ENN51" s="15"/>
      <c r="ENO51" s="15"/>
      <c r="ENP51" s="15"/>
      <c r="ENQ51" s="15"/>
      <c r="ENR51" s="15"/>
      <c r="ENS51" s="15"/>
      <c r="ENT51" s="15"/>
      <c r="ENU51" s="15"/>
      <c r="ENV51" s="15"/>
      <c r="ENW51" s="15"/>
      <c r="ENX51" s="15"/>
      <c r="ENY51" s="15"/>
      <c r="ENZ51" s="15"/>
      <c r="EOA51" s="15"/>
      <c r="EOB51" s="15"/>
      <c r="EOC51" s="15"/>
      <c r="EOD51" s="15"/>
      <c r="EOE51" s="15"/>
      <c r="EOF51" s="15"/>
      <c r="EOG51" s="15"/>
      <c r="EOH51" s="15"/>
      <c r="EOI51" s="15"/>
      <c r="EOJ51" s="15"/>
      <c r="EOK51" s="15"/>
      <c r="EOL51" s="15"/>
      <c r="EOM51" s="15"/>
      <c r="EON51" s="15"/>
      <c r="EOO51" s="15"/>
      <c r="EOP51" s="15"/>
      <c r="EOQ51" s="15"/>
      <c r="EOR51" s="15"/>
      <c r="EOS51" s="15"/>
      <c r="EOT51" s="15"/>
      <c r="EOU51" s="15"/>
      <c r="EOV51" s="15"/>
      <c r="EOW51" s="15"/>
      <c r="EOX51" s="15"/>
      <c r="EOY51" s="15"/>
      <c r="EOZ51" s="15"/>
      <c r="EPA51" s="15"/>
      <c r="EPB51" s="15"/>
      <c r="EPC51" s="15"/>
      <c r="EPD51" s="15"/>
      <c r="EPE51" s="15"/>
      <c r="EPF51" s="15"/>
      <c r="EPG51" s="15"/>
      <c r="EPH51" s="15"/>
      <c r="EPI51" s="15"/>
      <c r="EPJ51" s="15"/>
      <c r="EPK51" s="15"/>
      <c r="EPL51" s="15"/>
      <c r="EPM51" s="15"/>
      <c r="EPN51" s="15"/>
      <c r="EPO51" s="15"/>
      <c r="EPP51" s="15"/>
      <c r="EPQ51" s="15"/>
      <c r="EPR51" s="15"/>
      <c r="EPS51" s="15"/>
      <c r="EPT51" s="15"/>
      <c r="EPU51" s="15"/>
      <c r="EPV51" s="15"/>
      <c r="EPW51" s="15"/>
      <c r="EPX51" s="15"/>
      <c r="EPY51" s="15"/>
      <c r="EPZ51" s="15"/>
      <c r="EQA51" s="15"/>
      <c r="EQB51" s="15"/>
      <c r="EQC51" s="15"/>
      <c r="EQD51" s="15"/>
      <c r="EQE51" s="15"/>
      <c r="EQF51" s="15"/>
      <c r="EQG51" s="15"/>
      <c r="EQH51" s="15"/>
      <c r="EQI51" s="15"/>
      <c r="EQJ51" s="15"/>
      <c r="EQK51" s="15"/>
      <c r="EQL51" s="15"/>
      <c r="EQM51" s="15"/>
      <c r="EQN51" s="15"/>
      <c r="EQO51" s="15"/>
      <c r="EQP51" s="15"/>
      <c r="EQQ51" s="15"/>
      <c r="EQR51" s="15"/>
      <c r="EQS51" s="15"/>
      <c r="EQT51" s="15"/>
      <c r="EQU51" s="15"/>
      <c r="EQV51" s="15"/>
      <c r="EQW51" s="15"/>
      <c r="EQX51" s="15"/>
      <c r="EQY51" s="15"/>
      <c r="EQZ51" s="15"/>
      <c r="ERA51" s="15"/>
      <c r="ERB51" s="15"/>
      <c r="ERC51" s="15"/>
      <c r="ERD51" s="15"/>
      <c r="ERE51" s="15"/>
      <c r="ERF51" s="15"/>
      <c r="ERG51" s="15"/>
      <c r="ERH51" s="15"/>
      <c r="ERI51" s="15"/>
      <c r="ERJ51" s="15"/>
      <c r="ERK51" s="15"/>
      <c r="ERL51" s="15"/>
      <c r="ERM51" s="15"/>
      <c r="ERN51" s="15"/>
      <c r="ERO51" s="15"/>
      <c r="ERP51" s="15"/>
      <c r="ERQ51" s="15"/>
      <c r="ERR51" s="15"/>
      <c r="ERS51" s="15"/>
      <c r="ERT51" s="15"/>
      <c r="ERU51" s="15"/>
      <c r="ERV51" s="15"/>
      <c r="ERW51" s="15"/>
      <c r="ERX51" s="15"/>
      <c r="ERY51" s="15"/>
      <c r="ERZ51" s="15"/>
      <c r="ESA51" s="15"/>
      <c r="ESB51" s="15"/>
      <c r="ESC51" s="15"/>
      <c r="ESD51" s="15"/>
      <c r="ESE51" s="15"/>
      <c r="ESF51" s="15"/>
      <c r="ESG51" s="15"/>
      <c r="ESH51" s="15"/>
      <c r="ESI51" s="15"/>
      <c r="ESJ51" s="15"/>
      <c r="ESK51" s="15"/>
      <c r="ESL51" s="15"/>
      <c r="ESM51" s="15"/>
      <c r="ESN51" s="15"/>
      <c r="ESO51" s="15"/>
      <c r="ESP51" s="15"/>
      <c r="ESQ51" s="15"/>
      <c r="ESR51" s="15"/>
      <c r="ESS51" s="15"/>
      <c r="EST51" s="15"/>
      <c r="ESU51" s="15"/>
      <c r="ESV51" s="15"/>
      <c r="ESW51" s="15"/>
      <c r="ESX51" s="15"/>
      <c r="ESY51" s="15"/>
      <c r="ESZ51" s="15"/>
      <c r="ETA51" s="15"/>
      <c r="ETB51" s="15"/>
      <c r="ETC51" s="15"/>
      <c r="ETD51" s="15"/>
      <c r="ETE51" s="15"/>
      <c r="ETF51" s="15"/>
      <c r="ETG51" s="15"/>
      <c r="ETH51" s="15"/>
      <c r="ETI51" s="15"/>
      <c r="ETJ51" s="15"/>
      <c r="ETK51" s="15"/>
      <c r="ETL51" s="15"/>
      <c r="ETM51" s="15"/>
      <c r="ETN51" s="15"/>
      <c r="ETO51" s="15"/>
      <c r="ETP51" s="15"/>
      <c r="ETQ51" s="15"/>
      <c r="ETR51" s="15"/>
      <c r="ETS51" s="15"/>
      <c r="ETT51" s="15"/>
      <c r="ETU51" s="15"/>
      <c r="ETV51" s="15"/>
      <c r="ETW51" s="15"/>
      <c r="ETX51" s="15"/>
      <c r="ETY51" s="15"/>
      <c r="ETZ51" s="15"/>
      <c r="EUA51" s="15"/>
      <c r="EUB51" s="15"/>
      <c r="EUC51" s="15"/>
      <c r="EUD51" s="15"/>
      <c r="EUE51" s="15"/>
      <c r="EUF51" s="15"/>
      <c r="EUG51" s="15"/>
      <c r="EUH51" s="15"/>
      <c r="EUI51" s="15"/>
      <c r="EUJ51" s="15"/>
      <c r="EUK51" s="15"/>
      <c r="EUL51" s="15"/>
      <c r="EUM51" s="15"/>
      <c r="EUN51" s="15"/>
      <c r="EUO51" s="15"/>
      <c r="EUP51" s="15"/>
      <c r="EUQ51" s="15"/>
      <c r="EUR51" s="15"/>
      <c r="EUS51" s="15"/>
      <c r="EUT51" s="15"/>
      <c r="EUU51" s="15"/>
      <c r="EUV51" s="15"/>
      <c r="EUW51" s="15"/>
      <c r="EUX51" s="15"/>
      <c r="EUY51" s="15"/>
      <c r="EUZ51" s="15"/>
      <c r="EVA51" s="15"/>
      <c r="EVB51" s="15"/>
      <c r="EVC51" s="15"/>
      <c r="EVD51" s="15"/>
      <c r="EVE51" s="15"/>
      <c r="EVF51" s="15"/>
      <c r="EVG51" s="15"/>
      <c r="EVH51" s="15"/>
      <c r="EVI51" s="15"/>
      <c r="EVJ51" s="15"/>
      <c r="EVK51" s="15"/>
      <c r="EVL51" s="15"/>
      <c r="EVM51" s="15"/>
      <c r="EVN51" s="15"/>
      <c r="EVO51" s="15"/>
      <c r="EVP51" s="15"/>
      <c r="EVQ51" s="15"/>
      <c r="EVR51" s="15"/>
      <c r="EVS51" s="15"/>
      <c r="EVT51" s="15"/>
      <c r="EVU51" s="15"/>
      <c r="EVV51" s="15"/>
      <c r="EVW51" s="15"/>
      <c r="EVX51" s="15"/>
      <c r="EVY51" s="15"/>
      <c r="EVZ51" s="15"/>
      <c r="EWA51" s="15"/>
      <c r="EWB51" s="15"/>
      <c r="EWC51" s="15"/>
      <c r="EWD51" s="15"/>
      <c r="EWE51" s="15"/>
      <c r="EWF51" s="15"/>
      <c r="EWG51" s="15"/>
      <c r="EWH51" s="15"/>
      <c r="EWI51" s="15"/>
      <c r="EWJ51" s="15"/>
      <c r="EWK51" s="15"/>
      <c r="EWL51" s="15"/>
      <c r="EWM51" s="15"/>
      <c r="EWN51" s="15"/>
      <c r="EWO51" s="15"/>
      <c r="EWP51" s="15"/>
      <c r="EWQ51" s="15"/>
      <c r="EWR51" s="15"/>
      <c r="EWS51" s="15"/>
      <c r="EWT51" s="15"/>
      <c r="EWU51" s="15"/>
      <c r="EWV51" s="15"/>
      <c r="EWW51" s="15"/>
      <c r="EWX51" s="15"/>
      <c r="EWY51" s="15"/>
      <c r="EWZ51" s="15"/>
      <c r="EXA51" s="15"/>
      <c r="EXB51" s="15"/>
      <c r="EXC51" s="15"/>
      <c r="EXD51" s="15"/>
      <c r="EXE51" s="15"/>
      <c r="EXF51" s="15"/>
      <c r="EXG51" s="15"/>
      <c r="EXH51" s="15"/>
      <c r="EXI51" s="15"/>
      <c r="EXJ51" s="15"/>
      <c r="EXK51" s="15"/>
      <c r="EXL51" s="15"/>
      <c r="EXM51" s="15"/>
      <c r="EXN51" s="15"/>
      <c r="EXO51" s="15"/>
      <c r="EXP51" s="15"/>
      <c r="EXQ51" s="15"/>
      <c r="EXR51" s="15"/>
      <c r="EXS51" s="15"/>
      <c r="EXT51" s="15"/>
      <c r="EXU51" s="15"/>
      <c r="EXV51" s="15"/>
      <c r="EXW51" s="15"/>
      <c r="EXX51" s="15"/>
      <c r="EXY51" s="15"/>
      <c r="EXZ51" s="15"/>
      <c r="EYA51" s="15"/>
      <c r="EYB51" s="15"/>
      <c r="EYC51" s="15"/>
      <c r="EYD51" s="15"/>
      <c r="EYE51" s="15"/>
      <c r="EYF51" s="15"/>
      <c r="EYG51" s="15"/>
      <c r="EYH51" s="15"/>
      <c r="EYI51" s="15"/>
      <c r="EYJ51" s="15"/>
      <c r="EYK51" s="15"/>
      <c r="EYL51" s="15"/>
      <c r="EYM51" s="15"/>
      <c r="EYN51" s="15"/>
      <c r="EYO51" s="15"/>
      <c r="EYP51" s="15"/>
      <c r="EYQ51" s="15"/>
      <c r="EYR51" s="15"/>
      <c r="EYS51" s="15"/>
      <c r="EYT51" s="15"/>
      <c r="EYU51" s="15"/>
      <c r="EYV51" s="15"/>
      <c r="EYW51" s="15"/>
      <c r="EYX51" s="15"/>
      <c r="EYY51" s="15"/>
      <c r="EYZ51" s="15"/>
      <c r="EZA51" s="15"/>
      <c r="EZB51" s="15"/>
      <c r="EZC51" s="15"/>
      <c r="EZD51" s="15"/>
      <c r="EZE51" s="15"/>
      <c r="EZF51" s="15"/>
      <c r="EZG51" s="15"/>
      <c r="EZH51" s="15"/>
      <c r="EZI51" s="15"/>
      <c r="EZJ51" s="15"/>
      <c r="EZK51" s="15"/>
      <c r="EZL51" s="15"/>
      <c r="EZM51" s="15"/>
      <c r="EZN51" s="15"/>
      <c r="EZO51" s="15"/>
      <c r="EZP51" s="15"/>
      <c r="EZQ51" s="15"/>
      <c r="EZR51" s="15"/>
      <c r="EZS51" s="15"/>
      <c r="EZT51" s="15"/>
      <c r="EZU51" s="15"/>
      <c r="EZV51" s="15"/>
      <c r="EZW51" s="15"/>
      <c r="EZX51" s="15"/>
      <c r="EZY51" s="15"/>
      <c r="EZZ51" s="15"/>
      <c r="FAA51" s="15"/>
      <c r="FAB51" s="15"/>
      <c r="FAC51" s="15"/>
      <c r="FAD51" s="15"/>
      <c r="FAE51" s="15"/>
      <c r="FAF51" s="15"/>
      <c r="FAG51" s="15"/>
      <c r="FAH51" s="15"/>
      <c r="FAI51" s="15"/>
      <c r="FAJ51" s="15"/>
      <c r="FAK51" s="15"/>
      <c r="FAL51" s="15"/>
      <c r="FAM51" s="15"/>
      <c r="FAN51" s="15"/>
      <c r="FAO51" s="15"/>
      <c r="FAP51" s="15"/>
      <c r="FAQ51" s="15"/>
      <c r="FAR51" s="15"/>
      <c r="FAS51" s="15"/>
      <c r="FAT51" s="15"/>
      <c r="FAU51" s="15"/>
      <c r="FAV51" s="15"/>
      <c r="FAW51" s="15"/>
      <c r="FAX51" s="15"/>
      <c r="FAY51" s="15"/>
      <c r="FAZ51" s="15"/>
      <c r="FBA51" s="15"/>
      <c r="FBB51" s="15"/>
      <c r="FBC51" s="15"/>
      <c r="FBD51" s="15"/>
      <c r="FBE51" s="15"/>
      <c r="FBF51" s="15"/>
      <c r="FBG51" s="15"/>
      <c r="FBH51" s="15"/>
      <c r="FBI51" s="15"/>
      <c r="FBJ51" s="15"/>
      <c r="FBK51" s="15"/>
      <c r="FBL51" s="15"/>
      <c r="FBM51" s="15"/>
      <c r="FBN51" s="15"/>
      <c r="FBO51" s="15"/>
      <c r="FBP51" s="15"/>
      <c r="FBQ51" s="15"/>
      <c r="FBR51" s="15"/>
      <c r="FBS51" s="15"/>
      <c r="FBT51" s="15"/>
      <c r="FBU51" s="15"/>
      <c r="FBV51" s="15"/>
      <c r="FBW51" s="15"/>
      <c r="FBX51" s="15"/>
      <c r="FBY51" s="15"/>
      <c r="FBZ51" s="15"/>
      <c r="FCA51" s="15"/>
      <c r="FCB51" s="15"/>
      <c r="FCC51" s="15"/>
      <c r="FCD51" s="15"/>
      <c r="FCE51" s="15"/>
      <c r="FCF51" s="15"/>
      <c r="FCG51" s="15"/>
      <c r="FCH51" s="15"/>
      <c r="FCI51" s="15"/>
      <c r="FCJ51" s="15"/>
      <c r="FCK51" s="15"/>
      <c r="FCL51" s="15"/>
      <c r="FCM51" s="15"/>
      <c r="FCN51" s="15"/>
      <c r="FCO51" s="15"/>
      <c r="FCP51" s="15"/>
      <c r="FCQ51" s="15"/>
      <c r="FCR51" s="15"/>
      <c r="FCS51" s="15"/>
      <c r="FCT51" s="15"/>
      <c r="FCU51" s="15"/>
      <c r="FCV51" s="15"/>
      <c r="FCW51" s="15"/>
      <c r="FCX51" s="15"/>
      <c r="FCY51" s="15"/>
      <c r="FCZ51" s="15"/>
      <c r="FDA51" s="15"/>
      <c r="FDB51" s="15"/>
      <c r="FDC51" s="15"/>
      <c r="FDD51" s="15"/>
      <c r="FDE51" s="15"/>
      <c r="FDF51" s="15"/>
      <c r="FDG51" s="15"/>
      <c r="FDH51" s="15"/>
      <c r="FDI51" s="15"/>
      <c r="FDJ51" s="15"/>
      <c r="FDK51" s="15"/>
      <c r="FDL51" s="15"/>
      <c r="FDM51" s="15"/>
      <c r="FDN51" s="15"/>
      <c r="FDO51" s="15"/>
      <c r="FDP51" s="15"/>
      <c r="FDQ51" s="15"/>
      <c r="FDR51" s="15"/>
      <c r="FDS51" s="15"/>
      <c r="FDT51" s="15"/>
      <c r="FDU51" s="15"/>
      <c r="FDV51" s="15"/>
      <c r="FDW51" s="15"/>
      <c r="FDX51" s="15"/>
      <c r="FDY51" s="15"/>
      <c r="FDZ51" s="15"/>
      <c r="FEA51" s="15"/>
      <c r="FEB51" s="15"/>
      <c r="FEC51" s="15"/>
      <c r="FED51" s="15"/>
      <c r="FEE51" s="15"/>
      <c r="FEF51" s="15"/>
      <c r="FEG51" s="15"/>
      <c r="FEH51" s="15"/>
      <c r="FEI51" s="15"/>
      <c r="FEJ51" s="15"/>
      <c r="FEK51" s="15"/>
      <c r="FEL51" s="15"/>
      <c r="FEM51" s="15"/>
      <c r="FEN51" s="15"/>
      <c r="FEO51" s="15"/>
      <c r="FEP51" s="15"/>
      <c r="FEQ51" s="15"/>
      <c r="FER51" s="15"/>
      <c r="FES51" s="15"/>
      <c r="FET51" s="15"/>
      <c r="FEU51" s="15"/>
      <c r="FEV51" s="15"/>
      <c r="FEW51" s="15"/>
      <c r="FEX51" s="15"/>
      <c r="FEY51" s="15"/>
      <c r="FEZ51" s="15"/>
      <c r="FFA51" s="15"/>
      <c r="FFB51" s="15"/>
      <c r="FFC51" s="15"/>
      <c r="FFD51" s="15"/>
      <c r="FFE51" s="15"/>
      <c r="FFF51" s="15"/>
      <c r="FFG51" s="15"/>
      <c r="FFH51" s="15"/>
      <c r="FFI51" s="15"/>
      <c r="FFJ51" s="15"/>
      <c r="FFK51" s="15"/>
      <c r="FFL51" s="15"/>
      <c r="FFM51" s="15"/>
      <c r="FFN51" s="15"/>
      <c r="FFO51" s="15"/>
      <c r="FFP51" s="15"/>
      <c r="FFQ51" s="15"/>
      <c r="FFR51" s="15"/>
      <c r="FFS51" s="15"/>
      <c r="FFT51" s="15"/>
      <c r="FFU51" s="15"/>
      <c r="FFV51" s="15"/>
      <c r="FFW51" s="15"/>
      <c r="FFX51" s="15"/>
      <c r="FFY51" s="15"/>
      <c r="FFZ51" s="15"/>
      <c r="FGA51" s="15"/>
      <c r="FGB51" s="15"/>
      <c r="FGC51" s="15"/>
      <c r="FGD51" s="15"/>
      <c r="FGE51" s="15"/>
      <c r="FGF51" s="15"/>
      <c r="FGG51" s="15"/>
      <c r="FGH51" s="15"/>
      <c r="FGI51" s="15"/>
      <c r="FGJ51" s="15"/>
      <c r="FGK51" s="15"/>
      <c r="FGL51" s="15"/>
      <c r="FGM51" s="15"/>
      <c r="FGN51" s="15"/>
      <c r="FGO51" s="15"/>
      <c r="FGP51" s="15"/>
      <c r="FGQ51" s="15"/>
      <c r="FGR51" s="15"/>
      <c r="FGS51" s="15"/>
      <c r="FGT51" s="15"/>
      <c r="FGU51" s="15"/>
      <c r="FGV51" s="15"/>
      <c r="FGW51" s="15"/>
      <c r="FGX51" s="15"/>
      <c r="FGY51" s="15"/>
      <c r="FGZ51" s="15"/>
      <c r="FHA51" s="15"/>
      <c r="FHB51" s="15"/>
      <c r="FHC51" s="15"/>
      <c r="FHD51" s="15"/>
      <c r="FHE51" s="15"/>
      <c r="FHF51" s="15"/>
      <c r="FHG51" s="15"/>
      <c r="FHH51" s="15"/>
      <c r="FHI51" s="15"/>
      <c r="FHJ51" s="15"/>
      <c r="FHK51" s="15"/>
      <c r="FHL51" s="15"/>
      <c r="FHM51" s="15"/>
      <c r="FHN51" s="15"/>
      <c r="FHO51" s="15"/>
      <c r="FHP51" s="15"/>
      <c r="FHQ51" s="15"/>
      <c r="FHR51" s="15"/>
      <c r="FHS51" s="15"/>
      <c r="FHT51" s="15"/>
      <c r="FHU51" s="15"/>
      <c r="FHV51" s="15"/>
      <c r="FHW51" s="15"/>
      <c r="FHX51" s="15"/>
      <c r="FHY51" s="15"/>
      <c r="FHZ51" s="15"/>
      <c r="FIA51" s="15"/>
      <c r="FIB51" s="15"/>
      <c r="FIC51" s="15"/>
      <c r="FID51" s="15"/>
      <c r="FIE51" s="15"/>
      <c r="FIF51" s="15"/>
      <c r="FIG51" s="15"/>
      <c r="FIH51" s="15"/>
      <c r="FII51" s="15"/>
      <c r="FIJ51" s="15"/>
      <c r="FIK51" s="15"/>
      <c r="FIL51" s="15"/>
      <c r="FIM51" s="15"/>
      <c r="FIN51" s="15"/>
      <c r="FIO51" s="15"/>
      <c r="FIP51" s="15"/>
      <c r="FIQ51" s="15"/>
      <c r="FIR51" s="15"/>
      <c r="FIS51" s="15"/>
      <c r="FIT51" s="15"/>
      <c r="FIU51" s="15"/>
      <c r="FIV51" s="15"/>
      <c r="FIW51" s="15"/>
      <c r="FIX51" s="15"/>
      <c r="FIY51" s="15"/>
      <c r="FIZ51" s="15"/>
      <c r="FJA51" s="15"/>
      <c r="FJB51" s="15"/>
      <c r="FJC51" s="15"/>
      <c r="FJD51" s="15"/>
      <c r="FJE51" s="15"/>
      <c r="FJF51" s="15"/>
      <c r="FJG51" s="15"/>
      <c r="FJH51" s="15"/>
      <c r="FJI51" s="15"/>
      <c r="FJJ51" s="15"/>
      <c r="FJK51" s="15"/>
      <c r="FJL51" s="15"/>
      <c r="FJM51" s="15"/>
      <c r="FJN51" s="15"/>
      <c r="FJO51" s="15"/>
      <c r="FJP51" s="15"/>
      <c r="FJQ51" s="15"/>
      <c r="FJR51" s="15"/>
      <c r="FJS51" s="15"/>
      <c r="FJT51" s="15"/>
      <c r="FJU51" s="15"/>
      <c r="FJV51" s="15"/>
      <c r="FJW51" s="15"/>
      <c r="FJX51" s="15"/>
      <c r="FJY51" s="15"/>
      <c r="FJZ51" s="15"/>
      <c r="FKA51" s="15"/>
      <c r="FKB51" s="15"/>
      <c r="FKC51" s="15"/>
      <c r="FKD51" s="15"/>
      <c r="FKE51" s="15"/>
      <c r="FKF51" s="15"/>
      <c r="FKG51" s="15"/>
      <c r="FKH51" s="15"/>
      <c r="FKI51" s="15"/>
      <c r="FKJ51" s="15"/>
      <c r="FKK51" s="15"/>
      <c r="FKL51" s="15"/>
      <c r="FKM51" s="15"/>
      <c r="FKN51" s="15"/>
      <c r="FKO51" s="15"/>
      <c r="FKP51" s="15"/>
      <c r="FKQ51" s="15"/>
      <c r="FKR51" s="15"/>
      <c r="FKS51" s="15"/>
      <c r="FKT51" s="15"/>
      <c r="FKU51" s="15"/>
      <c r="FKV51" s="15"/>
      <c r="FKW51" s="15"/>
      <c r="FKX51" s="15"/>
      <c r="FKY51" s="15"/>
      <c r="FKZ51" s="15"/>
      <c r="FLA51" s="15"/>
      <c r="FLB51" s="15"/>
      <c r="FLC51" s="15"/>
      <c r="FLD51" s="15"/>
      <c r="FLE51" s="15"/>
      <c r="FLF51" s="15"/>
      <c r="FLG51" s="15"/>
      <c r="FLH51" s="15"/>
      <c r="FLI51" s="15"/>
      <c r="FLJ51" s="15"/>
      <c r="FLK51" s="15"/>
      <c r="FLL51" s="15"/>
      <c r="FLM51" s="15"/>
      <c r="FLN51" s="15"/>
      <c r="FLO51" s="15"/>
      <c r="FLP51" s="15"/>
      <c r="FLQ51" s="15"/>
      <c r="FLR51" s="15"/>
      <c r="FLS51" s="15"/>
      <c r="FLT51" s="15"/>
      <c r="FLU51" s="15"/>
      <c r="FLV51" s="15"/>
      <c r="FLW51" s="15"/>
      <c r="FLX51" s="15"/>
      <c r="FLY51" s="15"/>
      <c r="FLZ51" s="15"/>
      <c r="FMA51" s="15"/>
      <c r="FMB51" s="15"/>
      <c r="FMC51" s="15"/>
      <c r="FMD51" s="15"/>
      <c r="FME51" s="15"/>
      <c r="FMF51" s="15"/>
      <c r="FMG51" s="15"/>
      <c r="FMH51" s="15"/>
      <c r="FMI51" s="15"/>
      <c r="FMJ51" s="15"/>
      <c r="FMK51" s="15"/>
      <c r="FML51" s="15"/>
      <c r="FMM51" s="15"/>
      <c r="FMN51" s="15"/>
      <c r="FMO51" s="15"/>
      <c r="FMP51" s="15"/>
      <c r="FMQ51" s="15"/>
      <c r="FMR51" s="15"/>
      <c r="FMS51" s="15"/>
      <c r="FMT51" s="15"/>
      <c r="FMU51" s="15"/>
      <c r="FMV51" s="15"/>
      <c r="FMW51" s="15"/>
      <c r="FMX51" s="15"/>
      <c r="FMY51" s="15"/>
      <c r="FMZ51" s="15"/>
      <c r="FNA51" s="15"/>
      <c r="FNB51" s="15"/>
      <c r="FNC51" s="15"/>
      <c r="FND51" s="15"/>
      <c r="FNE51" s="15"/>
      <c r="FNF51" s="15"/>
      <c r="FNG51" s="15"/>
      <c r="FNH51" s="15"/>
      <c r="FNI51" s="15"/>
      <c r="FNJ51" s="15"/>
      <c r="FNK51" s="15"/>
      <c r="FNL51" s="15"/>
      <c r="FNM51" s="15"/>
      <c r="FNN51" s="15"/>
      <c r="FNO51" s="15"/>
      <c r="FNP51" s="15"/>
      <c r="FNQ51" s="15"/>
      <c r="FNR51" s="15"/>
      <c r="FNS51" s="15"/>
      <c r="FNT51" s="15"/>
      <c r="FNU51" s="15"/>
      <c r="FNV51" s="15"/>
      <c r="FNW51" s="15"/>
      <c r="FNX51" s="15"/>
      <c r="FNY51" s="15"/>
      <c r="FNZ51" s="15"/>
      <c r="FOA51" s="15"/>
      <c r="FOB51" s="15"/>
      <c r="FOC51" s="15"/>
      <c r="FOD51" s="15"/>
      <c r="FOE51" s="15"/>
      <c r="FOF51" s="15"/>
      <c r="FOG51" s="15"/>
      <c r="FOH51" s="15"/>
      <c r="FOI51" s="15"/>
      <c r="FOJ51" s="15"/>
      <c r="FOK51" s="15"/>
      <c r="FOL51" s="15"/>
      <c r="FOM51" s="15"/>
      <c r="FON51" s="15"/>
      <c r="FOO51" s="15"/>
      <c r="FOP51" s="15"/>
      <c r="FOQ51" s="15"/>
      <c r="FOR51" s="15"/>
      <c r="FOS51" s="15"/>
      <c r="FOT51" s="15"/>
      <c r="FOU51" s="15"/>
      <c r="FOV51" s="15"/>
      <c r="FOW51" s="15"/>
      <c r="FOX51" s="15"/>
      <c r="FOY51" s="15"/>
      <c r="FOZ51" s="15"/>
      <c r="FPA51" s="15"/>
      <c r="FPB51" s="15"/>
      <c r="FPC51" s="15"/>
      <c r="FPD51" s="15"/>
      <c r="FPE51" s="15"/>
      <c r="FPF51" s="15"/>
      <c r="FPG51" s="15"/>
      <c r="FPH51" s="15"/>
      <c r="FPI51" s="15"/>
      <c r="FPJ51" s="15"/>
      <c r="FPK51" s="15"/>
      <c r="FPL51" s="15"/>
      <c r="FPM51" s="15"/>
      <c r="FPN51" s="15"/>
      <c r="FPO51" s="15"/>
      <c r="FPP51" s="15"/>
      <c r="FPQ51" s="15"/>
      <c r="FPR51" s="15"/>
      <c r="FPS51" s="15"/>
      <c r="FPT51" s="15"/>
      <c r="FPU51" s="15"/>
      <c r="FPV51" s="15"/>
      <c r="FPW51" s="15"/>
      <c r="FPX51" s="15"/>
      <c r="FPY51" s="15"/>
      <c r="FPZ51" s="15"/>
      <c r="FQA51" s="15"/>
      <c r="FQB51" s="15"/>
      <c r="FQC51" s="15"/>
      <c r="FQD51" s="15"/>
      <c r="FQE51" s="15"/>
      <c r="FQF51" s="15"/>
      <c r="FQG51" s="15"/>
      <c r="FQH51" s="15"/>
      <c r="FQI51" s="15"/>
      <c r="FQJ51" s="15"/>
      <c r="FQK51" s="15"/>
      <c r="FQL51" s="15"/>
      <c r="FQM51" s="15"/>
      <c r="FQN51" s="15"/>
      <c r="FQO51" s="15"/>
      <c r="FQP51" s="15"/>
      <c r="FQQ51" s="15"/>
      <c r="FQR51" s="15"/>
      <c r="FQS51" s="15"/>
      <c r="FQT51" s="15"/>
      <c r="FQU51" s="15"/>
      <c r="FQV51" s="15"/>
      <c r="FQW51" s="15"/>
      <c r="FQX51" s="15"/>
      <c r="FQY51" s="15"/>
      <c r="FQZ51" s="15"/>
      <c r="FRA51" s="15"/>
      <c r="FRB51" s="15"/>
      <c r="FRC51" s="15"/>
      <c r="FRD51" s="15"/>
      <c r="FRE51" s="15"/>
      <c r="FRF51" s="15"/>
      <c r="FRG51" s="15"/>
      <c r="FRH51" s="15"/>
      <c r="FRI51" s="15"/>
      <c r="FRJ51" s="15"/>
      <c r="FRK51" s="15"/>
      <c r="FRL51" s="15"/>
      <c r="FRM51" s="15"/>
      <c r="FRN51" s="15"/>
      <c r="FRO51" s="15"/>
      <c r="FRP51" s="15"/>
      <c r="FRQ51" s="15"/>
      <c r="FRR51" s="15"/>
      <c r="FRS51" s="15"/>
      <c r="FRT51" s="15"/>
      <c r="FRU51" s="15"/>
      <c r="FRV51" s="15"/>
      <c r="FRW51" s="15"/>
      <c r="FRX51" s="15"/>
      <c r="FRY51" s="15"/>
      <c r="FRZ51" s="15"/>
      <c r="FSA51" s="15"/>
      <c r="FSB51" s="15"/>
      <c r="FSC51" s="15"/>
      <c r="FSD51" s="15"/>
      <c r="FSE51" s="15"/>
      <c r="FSF51" s="15"/>
      <c r="FSG51" s="15"/>
      <c r="FSH51" s="15"/>
      <c r="FSI51" s="15"/>
      <c r="FSJ51" s="15"/>
      <c r="FSK51" s="15"/>
      <c r="FSL51" s="15"/>
      <c r="FSM51" s="15"/>
      <c r="FSN51" s="15"/>
      <c r="FSO51" s="15"/>
      <c r="FSP51" s="15"/>
      <c r="FSQ51" s="15"/>
      <c r="FSR51" s="15"/>
      <c r="FSS51" s="15"/>
      <c r="FST51" s="15"/>
      <c r="FSU51" s="15"/>
      <c r="FSV51" s="15"/>
      <c r="FSW51" s="15"/>
      <c r="FSX51" s="15"/>
      <c r="FSY51" s="15"/>
      <c r="FSZ51" s="15"/>
      <c r="FTA51" s="15"/>
      <c r="FTB51" s="15"/>
      <c r="FTC51" s="15"/>
      <c r="FTD51" s="15"/>
      <c r="FTE51" s="15"/>
      <c r="FTF51" s="15"/>
      <c r="FTG51" s="15"/>
      <c r="FTH51" s="15"/>
      <c r="FTI51" s="15"/>
      <c r="FTJ51" s="15"/>
      <c r="FTK51" s="15"/>
      <c r="FTL51" s="15"/>
      <c r="FTM51" s="15"/>
      <c r="FTN51" s="15"/>
      <c r="FTO51" s="15"/>
      <c r="FTP51" s="15"/>
      <c r="FTQ51" s="15"/>
      <c r="FTR51" s="15"/>
      <c r="FTS51" s="15"/>
      <c r="FTT51" s="15"/>
      <c r="FTU51" s="15"/>
      <c r="FTV51" s="15"/>
      <c r="FTW51" s="15"/>
      <c r="FTX51" s="15"/>
      <c r="FTY51" s="15"/>
      <c r="FTZ51" s="15"/>
      <c r="FUA51" s="15"/>
      <c r="FUB51" s="15"/>
      <c r="FUC51" s="15"/>
      <c r="FUD51" s="15"/>
      <c r="FUE51" s="15"/>
      <c r="FUF51" s="15"/>
      <c r="FUG51" s="15"/>
      <c r="FUH51" s="15"/>
      <c r="FUI51" s="15"/>
      <c r="FUJ51" s="15"/>
      <c r="FUK51" s="15"/>
      <c r="FUL51" s="15"/>
      <c r="FUM51" s="15"/>
      <c r="FUN51" s="15"/>
      <c r="FUO51" s="15"/>
      <c r="FUP51" s="15"/>
      <c r="FUQ51" s="15"/>
      <c r="FUR51" s="15"/>
      <c r="FUS51" s="15"/>
      <c r="FUT51" s="15"/>
      <c r="FUU51" s="15"/>
      <c r="FUV51" s="15"/>
      <c r="FUW51" s="15"/>
      <c r="FUX51" s="15"/>
      <c r="FUY51" s="15"/>
      <c r="FUZ51" s="15"/>
      <c r="FVA51" s="15"/>
      <c r="FVB51" s="15"/>
      <c r="FVC51" s="15"/>
      <c r="FVD51" s="15"/>
      <c r="FVE51" s="15"/>
      <c r="FVF51" s="15"/>
      <c r="FVG51" s="15"/>
      <c r="FVH51" s="15"/>
      <c r="FVI51" s="15"/>
      <c r="FVJ51" s="15"/>
      <c r="FVK51" s="15"/>
      <c r="FVL51" s="15"/>
      <c r="FVM51" s="15"/>
      <c r="FVN51" s="15"/>
      <c r="FVO51" s="15"/>
      <c r="FVP51" s="15"/>
      <c r="FVQ51" s="15"/>
      <c r="FVR51" s="15"/>
      <c r="FVS51" s="15"/>
      <c r="FVT51" s="15"/>
      <c r="FVU51" s="15"/>
      <c r="FVV51" s="15"/>
      <c r="FVW51" s="15"/>
      <c r="FVX51" s="15"/>
      <c r="FVY51" s="15"/>
      <c r="FVZ51" s="15"/>
      <c r="FWA51" s="15"/>
      <c r="FWB51" s="15"/>
      <c r="FWC51" s="15"/>
      <c r="FWD51" s="15"/>
      <c r="FWE51" s="15"/>
      <c r="FWF51" s="15"/>
      <c r="FWG51" s="15"/>
      <c r="FWH51" s="15"/>
      <c r="FWI51" s="15"/>
      <c r="FWJ51" s="15"/>
      <c r="FWK51" s="15"/>
      <c r="FWL51" s="15"/>
      <c r="FWM51" s="15"/>
      <c r="FWN51" s="15"/>
      <c r="FWO51" s="15"/>
      <c r="FWP51" s="15"/>
      <c r="FWQ51" s="15"/>
      <c r="FWR51" s="15"/>
      <c r="FWS51" s="15"/>
      <c r="FWT51" s="15"/>
      <c r="FWU51" s="15"/>
      <c r="FWV51" s="15"/>
      <c r="FWW51" s="15"/>
      <c r="FWX51" s="15"/>
      <c r="FWY51" s="15"/>
      <c r="FWZ51" s="15"/>
      <c r="FXA51" s="15"/>
      <c r="FXB51" s="15"/>
      <c r="FXC51" s="15"/>
      <c r="FXD51" s="15"/>
      <c r="FXE51" s="15"/>
      <c r="FXF51" s="15"/>
      <c r="FXG51" s="15"/>
      <c r="FXH51" s="15"/>
      <c r="FXI51" s="15"/>
      <c r="FXJ51" s="15"/>
      <c r="FXK51" s="15"/>
      <c r="FXL51" s="15"/>
      <c r="FXM51" s="15"/>
      <c r="FXN51" s="15"/>
      <c r="FXO51" s="15"/>
      <c r="FXP51" s="15"/>
      <c r="FXQ51" s="15"/>
      <c r="FXR51" s="15"/>
      <c r="FXS51" s="15"/>
      <c r="FXT51" s="15"/>
      <c r="FXU51" s="15"/>
      <c r="FXV51" s="15"/>
      <c r="FXW51" s="15"/>
      <c r="FXX51" s="15"/>
      <c r="FXY51" s="15"/>
      <c r="FXZ51" s="15"/>
      <c r="FYA51" s="15"/>
      <c r="FYB51" s="15"/>
      <c r="FYC51" s="15"/>
      <c r="FYD51" s="15"/>
      <c r="FYE51" s="15"/>
      <c r="FYF51" s="15"/>
      <c r="FYG51" s="15"/>
      <c r="FYH51" s="15"/>
      <c r="FYI51" s="15"/>
      <c r="FYJ51" s="15"/>
      <c r="FYK51" s="15"/>
      <c r="FYL51" s="15"/>
      <c r="FYM51" s="15"/>
      <c r="FYN51" s="15"/>
      <c r="FYO51" s="15"/>
      <c r="FYP51" s="15"/>
      <c r="FYQ51" s="15"/>
      <c r="FYR51" s="15"/>
      <c r="FYS51" s="15"/>
      <c r="FYT51" s="15"/>
      <c r="FYU51" s="15"/>
      <c r="FYV51" s="15"/>
      <c r="FYW51" s="15"/>
      <c r="FYX51" s="15"/>
      <c r="FYY51" s="15"/>
      <c r="FYZ51" s="15"/>
      <c r="FZA51" s="15"/>
      <c r="FZB51" s="15"/>
      <c r="FZC51" s="15"/>
      <c r="FZD51" s="15"/>
      <c r="FZE51" s="15"/>
      <c r="FZF51" s="15"/>
      <c r="FZG51" s="15"/>
      <c r="FZH51" s="15"/>
      <c r="FZI51" s="15"/>
      <c r="FZJ51" s="15"/>
      <c r="FZK51" s="15"/>
      <c r="FZL51" s="15"/>
      <c r="FZM51" s="15"/>
      <c r="FZN51" s="15"/>
      <c r="FZO51" s="15"/>
      <c r="FZP51" s="15"/>
      <c r="FZQ51" s="15"/>
      <c r="FZR51" s="15"/>
      <c r="FZS51" s="15"/>
      <c r="FZT51" s="15"/>
      <c r="FZU51" s="15"/>
      <c r="FZV51" s="15"/>
      <c r="FZW51" s="15"/>
      <c r="FZX51" s="15"/>
      <c r="FZY51" s="15"/>
      <c r="FZZ51" s="15"/>
      <c r="GAA51" s="15"/>
      <c r="GAB51" s="15"/>
      <c r="GAC51" s="15"/>
      <c r="GAD51" s="15"/>
      <c r="GAE51" s="15"/>
      <c r="GAF51" s="15"/>
      <c r="GAG51" s="15"/>
      <c r="GAH51" s="15"/>
      <c r="GAI51" s="15"/>
      <c r="GAJ51" s="15"/>
      <c r="GAK51" s="15"/>
      <c r="GAL51" s="15"/>
      <c r="GAM51" s="15"/>
      <c r="GAN51" s="15"/>
      <c r="GAO51" s="15"/>
      <c r="GAP51" s="15"/>
      <c r="GAQ51" s="15"/>
      <c r="GAR51" s="15"/>
      <c r="GAS51" s="15"/>
      <c r="GAT51" s="15"/>
      <c r="GAU51" s="15"/>
      <c r="GAV51" s="15"/>
      <c r="GAW51" s="15"/>
      <c r="GAX51" s="15"/>
      <c r="GAY51" s="15"/>
      <c r="GAZ51" s="15"/>
      <c r="GBA51" s="15"/>
      <c r="GBB51" s="15"/>
      <c r="GBC51" s="15"/>
      <c r="GBD51" s="15"/>
      <c r="GBE51" s="15"/>
      <c r="GBF51" s="15"/>
      <c r="GBG51" s="15"/>
      <c r="GBH51" s="15"/>
      <c r="GBI51" s="15"/>
      <c r="GBJ51" s="15"/>
      <c r="GBK51" s="15"/>
      <c r="GBL51" s="15"/>
      <c r="GBM51" s="15"/>
      <c r="GBN51" s="15"/>
      <c r="GBO51" s="15"/>
      <c r="GBP51" s="15"/>
      <c r="GBQ51" s="15"/>
      <c r="GBR51" s="15"/>
      <c r="GBS51" s="15"/>
      <c r="GBT51" s="15"/>
      <c r="GBU51" s="15"/>
      <c r="GBV51" s="15"/>
      <c r="GBW51" s="15"/>
      <c r="GBX51" s="15"/>
      <c r="GBY51" s="15"/>
      <c r="GBZ51" s="15"/>
      <c r="GCA51" s="15"/>
      <c r="GCB51" s="15"/>
      <c r="GCC51" s="15"/>
      <c r="GCD51" s="15"/>
      <c r="GCE51" s="15"/>
      <c r="GCF51" s="15"/>
      <c r="GCG51" s="15"/>
      <c r="GCH51" s="15"/>
      <c r="GCI51" s="15"/>
      <c r="GCJ51" s="15"/>
      <c r="GCK51" s="15"/>
      <c r="GCL51" s="15"/>
      <c r="GCM51" s="15"/>
      <c r="GCN51" s="15"/>
      <c r="GCO51" s="15"/>
      <c r="GCP51" s="15"/>
      <c r="GCQ51" s="15"/>
      <c r="GCR51" s="15"/>
      <c r="GCS51" s="15"/>
      <c r="GCT51" s="15"/>
      <c r="GCU51" s="15"/>
      <c r="GCV51" s="15"/>
      <c r="GCW51" s="15"/>
      <c r="GCX51" s="15"/>
      <c r="GCY51" s="15"/>
      <c r="GCZ51" s="15"/>
      <c r="GDA51" s="15"/>
      <c r="GDB51" s="15"/>
      <c r="GDC51" s="15"/>
      <c r="GDD51" s="15"/>
      <c r="GDE51" s="15"/>
      <c r="GDF51" s="15"/>
      <c r="GDG51" s="15"/>
      <c r="GDH51" s="15"/>
      <c r="GDI51" s="15"/>
      <c r="GDJ51" s="15"/>
      <c r="GDK51" s="15"/>
      <c r="GDL51" s="15"/>
      <c r="GDM51" s="15"/>
      <c r="GDN51" s="15"/>
      <c r="GDO51" s="15"/>
      <c r="GDP51" s="15"/>
      <c r="GDQ51" s="15"/>
      <c r="GDR51" s="15"/>
      <c r="GDS51" s="15"/>
      <c r="GDT51" s="15"/>
      <c r="GDU51" s="15"/>
      <c r="GDV51" s="15"/>
      <c r="GDW51" s="15"/>
      <c r="GDX51" s="15"/>
      <c r="GDY51" s="15"/>
      <c r="GDZ51" s="15"/>
      <c r="GEA51" s="15"/>
      <c r="GEB51" s="15"/>
      <c r="GEC51" s="15"/>
      <c r="GED51" s="15"/>
      <c r="GEE51" s="15"/>
      <c r="GEF51" s="15"/>
      <c r="GEG51" s="15"/>
      <c r="GEH51" s="15"/>
      <c r="GEI51" s="15"/>
      <c r="GEJ51" s="15"/>
      <c r="GEK51" s="15"/>
      <c r="GEL51" s="15"/>
      <c r="GEM51" s="15"/>
      <c r="GEN51" s="15"/>
      <c r="GEO51" s="15"/>
      <c r="GEP51" s="15"/>
      <c r="GEQ51" s="15"/>
      <c r="GER51" s="15"/>
      <c r="GES51" s="15"/>
      <c r="GET51" s="15"/>
      <c r="GEU51" s="15"/>
      <c r="GEV51" s="15"/>
      <c r="GEW51" s="15"/>
      <c r="GEX51" s="15"/>
      <c r="GEY51" s="15"/>
      <c r="GEZ51" s="15"/>
      <c r="GFA51" s="15"/>
      <c r="GFB51" s="15"/>
      <c r="GFC51" s="15"/>
      <c r="GFD51" s="15"/>
      <c r="GFE51" s="15"/>
      <c r="GFF51" s="15"/>
      <c r="GFG51" s="15"/>
      <c r="GFH51" s="15"/>
      <c r="GFI51" s="15"/>
      <c r="GFJ51" s="15"/>
      <c r="GFK51" s="15"/>
      <c r="GFL51" s="15"/>
      <c r="GFM51" s="15"/>
      <c r="GFN51" s="15"/>
      <c r="GFO51" s="15"/>
      <c r="GFP51" s="15"/>
      <c r="GFQ51" s="15"/>
      <c r="GFR51" s="15"/>
      <c r="GFS51" s="15"/>
      <c r="GFT51" s="15"/>
      <c r="GFU51" s="15"/>
      <c r="GFV51" s="15"/>
      <c r="GFW51" s="15"/>
      <c r="GFX51" s="15"/>
      <c r="GFY51" s="15"/>
      <c r="GFZ51" s="15"/>
      <c r="GGA51" s="15"/>
      <c r="GGB51" s="15"/>
      <c r="GGC51" s="15"/>
      <c r="GGD51" s="15"/>
      <c r="GGE51" s="15"/>
      <c r="GGF51" s="15"/>
      <c r="GGG51" s="15"/>
      <c r="GGH51" s="15"/>
      <c r="GGI51" s="15"/>
      <c r="GGJ51" s="15"/>
      <c r="GGK51" s="15"/>
      <c r="GGL51" s="15"/>
      <c r="GGM51" s="15"/>
      <c r="GGN51" s="15"/>
      <c r="GGO51" s="15"/>
      <c r="GGP51" s="15"/>
      <c r="GGQ51" s="15"/>
      <c r="GGR51" s="15"/>
      <c r="GGS51" s="15"/>
      <c r="GGT51" s="15"/>
      <c r="GGU51" s="15"/>
      <c r="GGV51" s="15"/>
      <c r="GGW51" s="15"/>
      <c r="GGX51" s="15"/>
      <c r="GGY51" s="15"/>
      <c r="GGZ51" s="15"/>
      <c r="GHA51" s="15"/>
      <c r="GHB51" s="15"/>
      <c r="GHC51" s="15"/>
      <c r="GHD51" s="15"/>
      <c r="GHE51" s="15"/>
      <c r="GHF51" s="15"/>
      <c r="GHG51" s="15"/>
      <c r="GHH51" s="15"/>
      <c r="GHI51" s="15"/>
      <c r="GHJ51" s="15"/>
      <c r="GHK51" s="15"/>
      <c r="GHL51" s="15"/>
      <c r="GHM51" s="15"/>
      <c r="GHN51" s="15"/>
      <c r="GHO51" s="15"/>
      <c r="GHP51" s="15"/>
      <c r="GHQ51" s="15"/>
      <c r="GHR51" s="15"/>
      <c r="GHS51" s="15"/>
      <c r="GHT51" s="15"/>
      <c r="GHU51" s="15"/>
      <c r="GHV51" s="15"/>
      <c r="GHW51" s="15"/>
      <c r="GHX51" s="15"/>
      <c r="GHY51" s="15"/>
      <c r="GHZ51" s="15"/>
      <c r="GIA51" s="15"/>
      <c r="GIB51" s="15"/>
      <c r="GIC51" s="15"/>
      <c r="GID51" s="15"/>
      <c r="GIE51" s="15"/>
      <c r="GIF51" s="15"/>
      <c r="GIG51" s="15"/>
      <c r="GIH51" s="15"/>
      <c r="GII51" s="15"/>
      <c r="GIJ51" s="15"/>
      <c r="GIK51" s="15"/>
      <c r="GIL51" s="15"/>
      <c r="GIM51" s="15"/>
      <c r="GIN51" s="15"/>
      <c r="GIO51" s="15"/>
      <c r="GIP51" s="15"/>
      <c r="GIQ51" s="15"/>
      <c r="GIR51" s="15"/>
      <c r="GIS51" s="15"/>
      <c r="GIT51" s="15"/>
      <c r="GIU51" s="15"/>
      <c r="GIV51" s="15"/>
      <c r="GIW51" s="15"/>
      <c r="GIX51" s="15"/>
      <c r="GIY51" s="15"/>
      <c r="GIZ51" s="15"/>
      <c r="GJA51" s="15"/>
      <c r="GJB51" s="15"/>
      <c r="GJC51" s="15"/>
      <c r="GJD51" s="15"/>
      <c r="GJE51" s="15"/>
      <c r="GJF51" s="15"/>
      <c r="GJG51" s="15"/>
      <c r="GJH51" s="15"/>
      <c r="GJI51" s="15"/>
      <c r="GJJ51" s="15"/>
      <c r="GJK51" s="15"/>
      <c r="GJL51" s="15"/>
      <c r="GJM51" s="15"/>
      <c r="GJN51" s="15"/>
      <c r="GJO51" s="15"/>
      <c r="GJP51" s="15"/>
      <c r="GJQ51" s="15"/>
      <c r="GJR51" s="15"/>
      <c r="GJS51" s="15"/>
      <c r="GJT51" s="15"/>
      <c r="GJU51" s="15"/>
      <c r="GJV51" s="15"/>
      <c r="GJW51" s="15"/>
      <c r="GJX51" s="15"/>
      <c r="GJY51" s="15"/>
      <c r="GJZ51" s="15"/>
      <c r="GKA51" s="15"/>
      <c r="GKB51" s="15"/>
      <c r="GKC51" s="15"/>
      <c r="GKD51" s="15"/>
      <c r="GKE51" s="15"/>
      <c r="GKF51" s="15"/>
      <c r="GKG51" s="15"/>
      <c r="GKH51" s="15"/>
      <c r="GKI51" s="15"/>
      <c r="GKJ51" s="15"/>
      <c r="GKK51" s="15"/>
      <c r="GKL51" s="15"/>
      <c r="GKM51" s="15"/>
      <c r="GKN51" s="15"/>
      <c r="GKO51" s="15"/>
      <c r="GKP51" s="15"/>
      <c r="GKQ51" s="15"/>
      <c r="GKR51" s="15"/>
      <c r="GKS51" s="15"/>
      <c r="GKT51" s="15"/>
      <c r="GKU51" s="15"/>
      <c r="GKV51" s="15"/>
      <c r="GKW51" s="15"/>
      <c r="GKX51" s="15"/>
      <c r="GKY51" s="15"/>
      <c r="GKZ51" s="15"/>
      <c r="GLA51" s="15"/>
      <c r="GLB51" s="15"/>
      <c r="GLC51" s="15"/>
      <c r="GLD51" s="15"/>
      <c r="GLE51" s="15"/>
      <c r="GLF51" s="15"/>
      <c r="GLG51" s="15"/>
      <c r="GLH51" s="15"/>
      <c r="GLI51" s="15"/>
      <c r="GLJ51" s="15"/>
      <c r="GLK51" s="15"/>
      <c r="GLL51" s="15"/>
      <c r="GLM51" s="15"/>
      <c r="GLN51" s="15"/>
      <c r="GLO51" s="15"/>
      <c r="GLP51" s="15"/>
      <c r="GLQ51" s="15"/>
      <c r="GLR51" s="15"/>
      <c r="GLS51" s="15"/>
      <c r="GLT51" s="15"/>
      <c r="GLU51" s="15"/>
      <c r="GLV51" s="15"/>
      <c r="GLW51" s="15"/>
      <c r="GLX51" s="15"/>
      <c r="GLY51" s="15"/>
      <c r="GLZ51" s="15"/>
      <c r="GMA51" s="15"/>
      <c r="GMB51" s="15"/>
      <c r="GMC51" s="15"/>
      <c r="GMD51" s="15"/>
      <c r="GME51" s="15"/>
      <c r="GMF51" s="15"/>
      <c r="GMG51" s="15"/>
      <c r="GMH51" s="15"/>
      <c r="GMI51" s="15"/>
      <c r="GMJ51" s="15"/>
      <c r="GMK51" s="15"/>
      <c r="GML51" s="15"/>
      <c r="GMM51" s="15"/>
      <c r="GMN51" s="15"/>
      <c r="GMO51" s="15"/>
      <c r="GMP51" s="15"/>
      <c r="GMQ51" s="15"/>
      <c r="GMR51" s="15"/>
      <c r="GMS51" s="15"/>
      <c r="GMT51" s="15"/>
      <c r="GMU51" s="15"/>
      <c r="GMV51" s="15"/>
      <c r="GMW51" s="15"/>
      <c r="GMX51" s="15"/>
      <c r="GMY51" s="15"/>
      <c r="GMZ51" s="15"/>
      <c r="GNA51" s="15"/>
      <c r="GNB51" s="15"/>
      <c r="GNC51" s="15"/>
      <c r="GND51" s="15"/>
      <c r="GNE51" s="15"/>
      <c r="GNF51" s="15"/>
      <c r="GNG51" s="15"/>
      <c r="GNH51" s="15"/>
      <c r="GNI51" s="15"/>
      <c r="GNJ51" s="15"/>
      <c r="GNK51" s="15"/>
      <c r="GNL51" s="15"/>
      <c r="GNM51" s="15"/>
      <c r="GNN51" s="15"/>
      <c r="GNO51" s="15"/>
      <c r="GNP51" s="15"/>
      <c r="GNQ51" s="15"/>
      <c r="GNR51" s="15"/>
      <c r="GNS51" s="15"/>
      <c r="GNT51" s="15"/>
      <c r="GNU51" s="15"/>
      <c r="GNV51" s="15"/>
      <c r="GNW51" s="15"/>
      <c r="GNX51" s="15"/>
      <c r="GNY51" s="15"/>
      <c r="GNZ51" s="15"/>
      <c r="GOA51" s="15"/>
      <c r="GOB51" s="15"/>
      <c r="GOC51" s="15"/>
      <c r="GOD51" s="15"/>
      <c r="GOE51" s="15"/>
      <c r="GOF51" s="15"/>
      <c r="GOG51" s="15"/>
      <c r="GOH51" s="15"/>
      <c r="GOI51" s="15"/>
      <c r="GOJ51" s="15"/>
      <c r="GOK51" s="15"/>
      <c r="GOL51" s="15"/>
      <c r="GOM51" s="15"/>
      <c r="GON51" s="15"/>
      <c r="GOO51" s="15"/>
      <c r="GOP51" s="15"/>
      <c r="GOQ51" s="15"/>
      <c r="GOR51" s="15"/>
      <c r="GOS51" s="15"/>
      <c r="GOT51" s="15"/>
      <c r="GOU51" s="15"/>
      <c r="GOV51" s="15"/>
      <c r="GOW51" s="15"/>
      <c r="GOX51" s="15"/>
      <c r="GOY51" s="15"/>
      <c r="GOZ51" s="15"/>
      <c r="GPA51" s="15"/>
      <c r="GPB51" s="15"/>
      <c r="GPC51" s="15"/>
      <c r="GPD51" s="15"/>
      <c r="GPE51" s="15"/>
      <c r="GPF51" s="15"/>
      <c r="GPG51" s="15"/>
      <c r="GPH51" s="15"/>
      <c r="GPI51" s="15"/>
      <c r="GPJ51" s="15"/>
      <c r="GPK51" s="15"/>
      <c r="GPL51" s="15"/>
      <c r="GPM51" s="15"/>
      <c r="GPN51" s="15"/>
      <c r="GPO51" s="15"/>
      <c r="GPP51" s="15"/>
      <c r="GPQ51" s="15"/>
      <c r="GPR51" s="15"/>
      <c r="GPS51" s="15"/>
      <c r="GPT51" s="15"/>
      <c r="GPU51" s="15"/>
      <c r="GPV51" s="15"/>
      <c r="GPW51" s="15"/>
      <c r="GPX51" s="15"/>
      <c r="GPY51" s="15"/>
      <c r="GPZ51" s="15"/>
      <c r="GQA51" s="15"/>
      <c r="GQB51" s="15"/>
      <c r="GQC51" s="15"/>
      <c r="GQD51" s="15"/>
      <c r="GQE51" s="15"/>
      <c r="GQF51" s="15"/>
      <c r="GQG51" s="15"/>
      <c r="GQH51" s="15"/>
      <c r="GQI51" s="15"/>
      <c r="GQJ51" s="15"/>
      <c r="GQK51" s="15"/>
      <c r="GQL51" s="15"/>
      <c r="GQM51" s="15"/>
      <c r="GQN51" s="15"/>
      <c r="GQO51" s="15"/>
      <c r="GQP51" s="15"/>
      <c r="GQQ51" s="15"/>
      <c r="GQR51" s="15"/>
      <c r="GQS51" s="15"/>
      <c r="GQT51" s="15"/>
      <c r="GQU51" s="15"/>
      <c r="GQV51" s="15"/>
      <c r="GQW51" s="15"/>
      <c r="GQX51" s="15"/>
      <c r="GQY51" s="15"/>
      <c r="GQZ51" s="15"/>
      <c r="GRA51" s="15"/>
      <c r="GRB51" s="15"/>
      <c r="GRC51" s="15"/>
      <c r="GRD51" s="15"/>
      <c r="GRE51" s="15"/>
      <c r="GRF51" s="15"/>
      <c r="GRG51" s="15"/>
      <c r="GRH51" s="15"/>
      <c r="GRI51" s="15"/>
      <c r="GRJ51" s="15"/>
      <c r="GRK51" s="15"/>
      <c r="GRL51" s="15"/>
      <c r="GRM51" s="15"/>
      <c r="GRN51" s="15"/>
      <c r="GRO51" s="15"/>
      <c r="GRP51" s="15"/>
      <c r="GRQ51" s="15"/>
      <c r="GRR51" s="15"/>
      <c r="GRS51" s="15"/>
      <c r="GRT51" s="15"/>
      <c r="GRU51" s="15"/>
      <c r="GRV51" s="15"/>
      <c r="GRW51" s="15"/>
      <c r="GRX51" s="15"/>
      <c r="GRY51" s="15"/>
      <c r="GRZ51" s="15"/>
      <c r="GSA51" s="15"/>
      <c r="GSB51" s="15"/>
      <c r="GSC51" s="15"/>
      <c r="GSD51" s="15"/>
      <c r="GSE51" s="15"/>
      <c r="GSF51" s="15"/>
      <c r="GSG51" s="15"/>
      <c r="GSH51" s="15"/>
      <c r="GSI51" s="15"/>
      <c r="GSJ51" s="15"/>
      <c r="GSK51" s="15"/>
      <c r="GSL51" s="15"/>
      <c r="GSM51" s="15"/>
      <c r="GSN51" s="15"/>
      <c r="GSO51" s="15"/>
      <c r="GSP51" s="15"/>
      <c r="GSQ51" s="15"/>
      <c r="GSR51" s="15"/>
      <c r="GSS51" s="15"/>
      <c r="GST51" s="15"/>
      <c r="GSU51" s="15"/>
      <c r="GSV51" s="15"/>
      <c r="GSW51" s="15"/>
      <c r="GSX51" s="15"/>
      <c r="GSY51" s="15"/>
      <c r="GSZ51" s="15"/>
      <c r="GTA51" s="15"/>
      <c r="GTB51" s="15"/>
      <c r="GTC51" s="15"/>
      <c r="GTD51" s="15"/>
      <c r="GTE51" s="15"/>
      <c r="GTF51" s="15"/>
      <c r="GTG51" s="15"/>
      <c r="GTH51" s="15"/>
      <c r="GTI51" s="15"/>
      <c r="GTJ51" s="15"/>
      <c r="GTK51" s="15"/>
      <c r="GTL51" s="15"/>
      <c r="GTM51" s="15"/>
      <c r="GTN51" s="15"/>
      <c r="GTO51" s="15"/>
      <c r="GTP51" s="15"/>
      <c r="GTQ51" s="15"/>
      <c r="GTR51" s="15"/>
      <c r="GTS51" s="15"/>
      <c r="GTT51" s="15"/>
      <c r="GTU51" s="15"/>
      <c r="GTV51" s="15"/>
      <c r="GTW51" s="15"/>
      <c r="GTX51" s="15"/>
      <c r="GTY51" s="15"/>
      <c r="GTZ51" s="15"/>
      <c r="GUA51" s="15"/>
      <c r="GUB51" s="15"/>
      <c r="GUC51" s="15"/>
      <c r="GUD51" s="15"/>
      <c r="GUE51" s="15"/>
      <c r="GUF51" s="15"/>
      <c r="GUG51" s="15"/>
      <c r="GUH51" s="15"/>
      <c r="GUI51" s="15"/>
      <c r="GUJ51" s="15"/>
      <c r="GUK51" s="15"/>
      <c r="GUL51" s="15"/>
      <c r="GUM51" s="15"/>
      <c r="GUN51" s="15"/>
      <c r="GUO51" s="15"/>
      <c r="GUP51" s="15"/>
      <c r="GUQ51" s="15"/>
      <c r="GUR51" s="15"/>
      <c r="GUS51" s="15"/>
      <c r="GUT51" s="15"/>
      <c r="GUU51" s="15"/>
      <c r="GUV51" s="15"/>
      <c r="GUW51" s="15"/>
      <c r="GUX51" s="15"/>
      <c r="GUY51" s="15"/>
      <c r="GUZ51" s="15"/>
      <c r="GVA51" s="15"/>
      <c r="GVB51" s="15"/>
      <c r="GVC51" s="15"/>
      <c r="GVD51" s="15"/>
      <c r="GVE51" s="15"/>
      <c r="GVF51" s="15"/>
      <c r="GVG51" s="15"/>
      <c r="GVH51" s="15"/>
      <c r="GVI51" s="15"/>
      <c r="GVJ51" s="15"/>
      <c r="GVK51" s="15"/>
      <c r="GVL51" s="15"/>
      <c r="GVM51" s="15"/>
      <c r="GVN51" s="15"/>
      <c r="GVO51" s="15"/>
      <c r="GVP51" s="15"/>
      <c r="GVQ51" s="15"/>
      <c r="GVR51" s="15"/>
      <c r="GVS51" s="15"/>
      <c r="GVT51" s="15"/>
      <c r="GVU51" s="15"/>
      <c r="GVV51" s="15"/>
      <c r="GVW51" s="15"/>
      <c r="GVX51" s="15"/>
      <c r="GVY51" s="15"/>
      <c r="GVZ51" s="15"/>
      <c r="GWA51" s="15"/>
      <c r="GWB51" s="15"/>
      <c r="GWC51" s="15"/>
      <c r="GWD51" s="15"/>
      <c r="GWE51" s="15"/>
      <c r="GWF51" s="15"/>
      <c r="GWG51" s="15"/>
      <c r="GWH51" s="15"/>
      <c r="GWI51" s="15"/>
      <c r="GWJ51" s="15"/>
      <c r="GWK51" s="15"/>
      <c r="GWL51" s="15"/>
      <c r="GWM51" s="15"/>
      <c r="GWN51" s="15"/>
      <c r="GWO51" s="15"/>
      <c r="GWP51" s="15"/>
      <c r="GWQ51" s="15"/>
      <c r="GWR51" s="15"/>
      <c r="GWS51" s="15"/>
      <c r="GWT51" s="15"/>
      <c r="GWU51" s="15"/>
      <c r="GWV51" s="15"/>
      <c r="GWW51" s="15"/>
      <c r="GWX51" s="15"/>
      <c r="GWY51" s="15"/>
      <c r="GWZ51" s="15"/>
      <c r="GXA51" s="15"/>
      <c r="GXB51" s="15"/>
      <c r="GXC51" s="15"/>
      <c r="GXD51" s="15"/>
      <c r="GXE51" s="15"/>
      <c r="GXF51" s="15"/>
      <c r="GXG51" s="15"/>
      <c r="GXH51" s="15"/>
      <c r="GXI51" s="15"/>
      <c r="GXJ51" s="15"/>
      <c r="GXK51" s="15"/>
      <c r="GXL51" s="15"/>
      <c r="GXM51" s="15"/>
      <c r="GXN51" s="15"/>
      <c r="GXO51" s="15"/>
      <c r="GXP51" s="15"/>
      <c r="GXQ51" s="15"/>
      <c r="GXR51" s="15"/>
      <c r="GXS51" s="15"/>
      <c r="GXT51" s="15"/>
      <c r="GXU51" s="15"/>
      <c r="GXV51" s="15"/>
      <c r="GXW51" s="15"/>
      <c r="GXX51" s="15"/>
      <c r="GXY51" s="15"/>
      <c r="GXZ51" s="15"/>
      <c r="GYA51" s="15"/>
      <c r="GYB51" s="15"/>
      <c r="GYC51" s="15"/>
      <c r="GYD51" s="15"/>
      <c r="GYE51" s="15"/>
      <c r="GYF51" s="15"/>
      <c r="GYG51" s="15"/>
      <c r="GYH51" s="15"/>
      <c r="GYI51" s="15"/>
      <c r="GYJ51" s="15"/>
      <c r="GYK51" s="15"/>
      <c r="GYL51" s="15"/>
      <c r="GYM51" s="15"/>
      <c r="GYN51" s="15"/>
      <c r="GYO51" s="15"/>
      <c r="GYP51" s="15"/>
      <c r="GYQ51" s="15"/>
      <c r="GYR51" s="15"/>
      <c r="GYS51" s="15"/>
      <c r="GYT51" s="15"/>
      <c r="GYU51" s="15"/>
      <c r="GYV51" s="15"/>
      <c r="GYW51" s="15"/>
      <c r="GYX51" s="15"/>
      <c r="GYY51" s="15"/>
      <c r="GYZ51" s="15"/>
      <c r="GZA51" s="15"/>
      <c r="GZB51" s="15"/>
      <c r="GZC51" s="15"/>
      <c r="GZD51" s="15"/>
      <c r="GZE51" s="15"/>
      <c r="GZF51" s="15"/>
      <c r="GZG51" s="15"/>
      <c r="GZH51" s="15"/>
      <c r="GZI51" s="15"/>
      <c r="GZJ51" s="15"/>
      <c r="GZK51" s="15"/>
      <c r="GZL51" s="15"/>
      <c r="GZM51" s="15"/>
      <c r="GZN51" s="15"/>
      <c r="GZO51" s="15"/>
      <c r="GZP51" s="15"/>
      <c r="GZQ51" s="15"/>
      <c r="GZR51" s="15"/>
      <c r="GZS51" s="15"/>
      <c r="GZT51" s="15"/>
      <c r="GZU51" s="15"/>
      <c r="GZV51" s="15"/>
      <c r="GZW51" s="15"/>
      <c r="GZX51" s="15"/>
      <c r="GZY51" s="15"/>
      <c r="GZZ51" s="15"/>
      <c r="HAA51" s="15"/>
      <c r="HAB51" s="15"/>
      <c r="HAC51" s="15"/>
      <c r="HAD51" s="15"/>
      <c r="HAE51" s="15"/>
      <c r="HAF51" s="15"/>
      <c r="HAG51" s="15"/>
      <c r="HAH51" s="15"/>
      <c r="HAI51" s="15"/>
      <c r="HAJ51" s="15"/>
      <c r="HAK51" s="15"/>
      <c r="HAL51" s="15"/>
      <c r="HAM51" s="15"/>
      <c r="HAN51" s="15"/>
      <c r="HAO51" s="15"/>
      <c r="HAP51" s="15"/>
      <c r="HAQ51" s="15"/>
      <c r="HAR51" s="15"/>
      <c r="HAS51" s="15"/>
      <c r="HAT51" s="15"/>
      <c r="HAU51" s="15"/>
      <c r="HAV51" s="15"/>
      <c r="HAW51" s="15"/>
      <c r="HAX51" s="15"/>
      <c r="HAY51" s="15"/>
      <c r="HAZ51" s="15"/>
      <c r="HBA51" s="15"/>
      <c r="HBB51" s="15"/>
      <c r="HBC51" s="15"/>
      <c r="HBD51" s="15"/>
      <c r="HBE51" s="15"/>
      <c r="HBF51" s="15"/>
      <c r="HBG51" s="15"/>
      <c r="HBH51" s="15"/>
      <c r="HBI51" s="15"/>
      <c r="HBJ51" s="15"/>
      <c r="HBK51" s="15"/>
      <c r="HBL51" s="15"/>
      <c r="HBM51" s="15"/>
      <c r="HBN51" s="15"/>
      <c r="HBO51" s="15"/>
      <c r="HBP51" s="15"/>
      <c r="HBQ51" s="15"/>
      <c r="HBR51" s="15"/>
      <c r="HBS51" s="15"/>
      <c r="HBT51" s="15"/>
      <c r="HBU51" s="15"/>
      <c r="HBV51" s="15"/>
      <c r="HBW51" s="15"/>
      <c r="HBX51" s="15"/>
      <c r="HBY51" s="15"/>
      <c r="HBZ51" s="15"/>
      <c r="HCA51" s="15"/>
      <c r="HCB51" s="15"/>
      <c r="HCC51" s="15"/>
      <c r="HCD51" s="15"/>
      <c r="HCE51" s="15"/>
      <c r="HCF51" s="15"/>
      <c r="HCG51" s="15"/>
      <c r="HCH51" s="15"/>
      <c r="HCI51" s="15"/>
      <c r="HCJ51" s="15"/>
      <c r="HCK51" s="15"/>
      <c r="HCL51" s="15"/>
      <c r="HCM51" s="15"/>
      <c r="HCN51" s="15"/>
      <c r="HCO51" s="15"/>
      <c r="HCP51" s="15"/>
      <c r="HCQ51" s="15"/>
      <c r="HCR51" s="15"/>
      <c r="HCS51" s="15"/>
      <c r="HCT51" s="15"/>
      <c r="HCU51" s="15"/>
      <c r="HCV51" s="15"/>
      <c r="HCW51" s="15"/>
      <c r="HCX51" s="15"/>
      <c r="HCY51" s="15"/>
      <c r="HCZ51" s="15"/>
      <c r="HDA51" s="15"/>
      <c r="HDB51" s="15"/>
      <c r="HDC51" s="15"/>
      <c r="HDD51" s="15"/>
      <c r="HDE51" s="15"/>
      <c r="HDF51" s="15"/>
      <c r="HDG51" s="15"/>
      <c r="HDH51" s="15"/>
      <c r="HDI51" s="15"/>
      <c r="HDJ51" s="15"/>
      <c r="HDK51" s="15"/>
      <c r="HDL51" s="15"/>
      <c r="HDM51" s="15"/>
      <c r="HDN51" s="15"/>
      <c r="HDO51" s="15"/>
      <c r="HDP51" s="15"/>
      <c r="HDQ51" s="15"/>
      <c r="HDR51" s="15"/>
      <c r="HDS51" s="15"/>
      <c r="HDT51" s="15"/>
      <c r="HDU51" s="15"/>
      <c r="HDV51" s="15"/>
      <c r="HDW51" s="15"/>
      <c r="HDX51" s="15"/>
      <c r="HDY51" s="15"/>
      <c r="HDZ51" s="15"/>
      <c r="HEA51" s="15"/>
      <c r="HEB51" s="15"/>
      <c r="HEC51" s="15"/>
      <c r="HED51" s="15"/>
      <c r="HEE51" s="15"/>
      <c r="HEF51" s="15"/>
      <c r="HEG51" s="15"/>
      <c r="HEH51" s="15"/>
      <c r="HEI51" s="15"/>
      <c r="HEJ51" s="15"/>
      <c r="HEK51" s="15"/>
      <c r="HEL51" s="15"/>
      <c r="HEM51" s="15"/>
      <c r="HEN51" s="15"/>
      <c r="HEO51" s="15"/>
      <c r="HEP51" s="15"/>
      <c r="HEQ51" s="15"/>
      <c r="HER51" s="15"/>
      <c r="HES51" s="15"/>
      <c r="HET51" s="15"/>
      <c r="HEU51" s="15"/>
      <c r="HEV51" s="15"/>
      <c r="HEW51" s="15"/>
      <c r="HEX51" s="15"/>
      <c r="HEY51" s="15"/>
      <c r="HEZ51" s="15"/>
      <c r="HFA51" s="15"/>
      <c r="HFB51" s="15"/>
      <c r="HFC51" s="15"/>
      <c r="HFD51" s="15"/>
      <c r="HFE51" s="15"/>
      <c r="HFF51" s="15"/>
      <c r="HFG51" s="15"/>
      <c r="HFH51" s="15"/>
      <c r="HFI51" s="15"/>
      <c r="HFJ51" s="15"/>
      <c r="HFK51" s="15"/>
      <c r="HFL51" s="15"/>
      <c r="HFM51" s="15"/>
      <c r="HFN51" s="15"/>
      <c r="HFO51" s="15"/>
      <c r="HFP51" s="15"/>
      <c r="HFQ51" s="15"/>
      <c r="HFR51" s="15"/>
      <c r="HFS51" s="15"/>
      <c r="HFT51" s="15"/>
      <c r="HFU51" s="15"/>
      <c r="HFV51" s="15"/>
      <c r="HFW51" s="15"/>
      <c r="HFX51" s="15"/>
      <c r="HFY51" s="15"/>
      <c r="HFZ51" s="15"/>
      <c r="HGA51" s="15"/>
      <c r="HGB51" s="15"/>
      <c r="HGC51" s="15"/>
      <c r="HGD51" s="15"/>
      <c r="HGE51" s="15"/>
      <c r="HGF51" s="15"/>
      <c r="HGG51" s="15"/>
      <c r="HGH51" s="15"/>
      <c r="HGI51" s="15"/>
      <c r="HGJ51" s="15"/>
      <c r="HGK51" s="15"/>
      <c r="HGL51" s="15"/>
      <c r="HGM51" s="15"/>
      <c r="HGN51" s="15"/>
      <c r="HGO51" s="15"/>
      <c r="HGP51" s="15"/>
      <c r="HGQ51" s="15"/>
      <c r="HGR51" s="15"/>
      <c r="HGS51" s="15"/>
      <c r="HGT51" s="15"/>
      <c r="HGU51" s="15"/>
      <c r="HGV51" s="15"/>
      <c r="HGW51" s="15"/>
      <c r="HGX51" s="15"/>
      <c r="HGY51" s="15"/>
      <c r="HGZ51" s="15"/>
      <c r="HHA51" s="15"/>
      <c r="HHB51" s="15"/>
      <c r="HHC51" s="15"/>
      <c r="HHD51" s="15"/>
      <c r="HHE51" s="15"/>
      <c r="HHF51" s="15"/>
      <c r="HHG51" s="15"/>
      <c r="HHH51" s="15"/>
      <c r="HHI51" s="15"/>
      <c r="HHJ51" s="15"/>
      <c r="HHK51" s="15"/>
      <c r="HHL51" s="15"/>
      <c r="HHM51" s="15"/>
      <c r="HHN51" s="15"/>
      <c r="HHO51" s="15"/>
      <c r="HHP51" s="15"/>
      <c r="HHQ51" s="15"/>
      <c r="HHR51" s="15"/>
      <c r="HHS51" s="15"/>
      <c r="HHT51" s="15"/>
      <c r="HHU51" s="15"/>
      <c r="HHV51" s="15"/>
      <c r="HHW51" s="15"/>
      <c r="HHX51" s="15"/>
      <c r="HHY51" s="15"/>
      <c r="HHZ51" s="15"/>
      <c r="HIA51" s="15"/>
      <c r="HIB51" s="15"/>
      <c r="HIC51" s="15"/>
      <c r="HID51" s="15"/>
      <c r="HIE51" s="15"/>
      <c r="HIF51" s="15"/>
      <c r="HIG51" s="15"/>
      <c r="HIH51" s="15"/>
      <c r="HII51" s="15"/>
      <c r="HIJ51" s="15"/>
      <c r="HIK51" s="15"/>
      <c r="HIL51" s="15"/>
      <c r="HIM51" s="15"/>
      <c r="HIN51" s="15"/>
      <c r="HIO51" s="15"/>
      <c r="HIP51" s="15"/>
      <c r="HIQ51" s="15"/>
      <c r="HIR51" s="15"/>
      <c r="HIS51" s="15"/>
      <c r="HIT51" s="15"/>
      <c r="HIU51" s="15"/>
      <c r="HIV51" s="15"/>
      <c r="HIW51" s="15"/>
      <c r="HIX51" s="15"/>
      <c r="HIY51" s="15"/>
      <c r="HIZ51" s="15"/>
      <c r="HJA51" s="15"/>
      <c r="HJB51" s="15"/>
      <c r="HJC51" s="15"/>
      <c r="HJD51" s="15"/>
      <c r="HJE51" s="15"/>
      <c r="HJF51" s="15"/>
      <c r="HJG51" s="15"/>
      <c r="HJH51" s="15"/>
      <c r="HJI51" s="15"/>
      <c r="HJJ51" s="15"/>
      <c r="HJK51" s="15"/>
      <c r="HJL51" s="15"/>
      <c r="HJM51" s="15"/>
      <c r="HJN51" s="15"/>
      <c r="HJO51" s="15"/>
      <c r="HJP51" s="15"/>
      <c r="HJQ51" s="15"/>
      <c r="HJR51" s="15"/>
      <c r="HJS51" s="15"/>
      <c r="HJT51" s="15"/>
      <c r="HJU51" s="15"/>
      <c r="HJV51" s="15"/>
      <c r="HJW51" s="15"/>
      <c r="HJX51" s="15"/>
      <c r="HJY51" s="15"/>
      <c r="HJZ51" s="15"/>
      <c r="HKA51" s="15"/>
      <c r="HKB51" s="15"/>
      <c r="HKC51" s="15"/>
      <c r="HKD51" s="15"/>
      <c r="HKE51" s="15"/>
      <c r="HKF51" s="15"/>
      <c r="HKG51" s="15"/>
      <c r="HKH51" s="15"/>
      <c r="HKI51" s="15"/>
      <c r="HKJ51" s="15"/>
      <c r="HKK51" s="15"/>
      <c r="HKL51" s="15"/>
      <c r="HKM51" s="15"/>
      <c r="HKN51" s="15"/>
      <c r="HKO51" s="15"/>
      <c r="HKP51" s="15"/>
      <c r="HKQ51" s="15"/>
      <c r="HKR51" s="15"/>
      <c r="HKS51" s="15"/>
      <c r="HKT51" s="15"/>
      <c r="HKU51" s="15"/>
      <c r="HKV51" s="15"/>
      <c r="HKW51" s="15"/>
      <c r="HKX51" s="15"/>
      <c r="HKY51" s="15"/>
      <c r="HKZ51" s="15"/>
      <c r="HLA51" s="15"/>
      <c r="HLB51" s="15"/>
      <c r="HLC51" s="15"/>
      <c r="HLD51" s="15"/>
      <c r="HLE51" s="15"/>
      <c r="HLF51" s="15"/>
      <c r="HLG51" s="15"/>
      <c r="HLH51" s="15"/>
      <c r="HLI51" s="15"/>
      <c r="HLJ51" s="15"/>
      <c r="HLK51" s="15"/>
      <c r="HLL51" s="15"/>
      <c r="HLM51" s="15"/>
      <c r="HLN51" s="15"/>
      <c r="HLO51" s="15"/>
      <c r="HLP51" s="15"/>
      <c r="HLQ51" s="15"/>
      <c r="HLR51" s="15"/>
      <c r="HLS51" s="15"/>
      <c r="HLT51" s="15"/>
      <c r="HLU51" s="15"/>
      <c r="HLV51" s="15"/>
      <c r="HLW51" s="15"/>
      <c r="HLX51" s="15"/>
      <c r="HLY51" s="15"/>
      <c r="HLZ51" s="15"/>
      <c r="HMA51" s="15"/>
      <c r="HMB51" s="15"/>
      <c r="HMC51" s="15"/>
      <c r="HMD51" s="15"/>
      <c r="HME51" s="15"/>
      <c r="HMF51" s="15"/>
      <c r="HMG51" s="15"/>
      <c r="HMH51" s="15"/>
      <c r="HMI51" s="15"/>
      <c r="HMJ51" s="15"/>
      <c r="HMK51" s="15"/>
      <c r="HML51" s="15"/>
      <c r="HMM51" s="15"/>
      <c r="HMN51" s="15"/>
      <c r="HMO51" s="15"/>
      <c r="HMP51" s="15"/>
      <c r="HMQ51" s="15"/>
      <c r="HMR51" s="15"/>
      <c r="HMS51" s="15"/>
      <c r="HMT51" s="15"/>
      <c r="HMU51" s="15"/>
      <c r="HMV51" s="15"/>
      <c r="HMW51" s="15"/>
      <c r="HMX51" s="15"/>
      <c r="HMY51" s="15"/>
      <c r="HMZ51" s="15"/>
      <c r="HNA51" s="15"/>
      <c r="HNB51" s="15"/>
      <c r="HNC51" s="15"/>
      <c r="HND51" s="15"/>
      <c r="HNE51" s="15"/>
      <c r="HNF51" s="15"/>
      <c r="HNG51" s="15"/>
      <c r="HNH51" s="15"/>
      <c r="HNI51" s="15"/>
      <c r="HNJ51" s="15"/>
      <c r="HNK51" s="15"/>
      <c r="HNL51" s="15"/>
      <c r="HNM51" s="15"/>
      <c r="HNN51" s="15"/>
      <c r="HNO51" s="15"/>
      <c r="HNP51" s="15"/>
      <c r="HNQ51" s="15"/>
      <c r="HNR51" s="15"/>
      <c r="HNS51" s="15"/>
      <c r="HNT51" s="15"/>
      <c r="HNU51" s="15"/>
      <c r="HNV51" s="15"/>
      <c r="HNW51" s="15"/>
      <c r="HNX51" s="15"/>
      <c r="HNY51" s="15"/>
      <c r="HNZ51" s="15"/>
      <c r="HOA51" s="15"/>
      <c r="HOB51" s="15"/>
      <c r="HOC51" s="15"/>
      <c r="HOD51" s="15"/>
      <c r="HOE51" s="15"/>
      <c r="HOF51" s="15"/>
      <c r="HOG51" s="15"/>
      <c r="HOH51" s="15"/>
      <c r="HOI51" s="15"/>
      <c r="HOJ51" s="15"/>
      <c r="HOK51" s="15"/>
      <c r="HOL51" s="15"/>
      <c r="HOM51" s="15"/>
      <c r="HON51" s="15"/>
      <c r="HOO51" s="15"/>
      <c r="HOP51" s="15"/>
      <c r="HOQ51" s="15"/>
      <c r="HOR51" s="15"/>
      <c r="HOS51" s="15"/>
      <c r="HOT51" s="15"/>
      <c r="HOU51" s="15"/>
      <c r="HOV51" s="15"/>
      <c r="HOW51" s="15"/>
      <c r="HOX51" s="15"/>
      <c r="HOY51" s="15"/>
      <c r="HOZ51" s="15"/>
      <c r="HPA51" s="15"/>
      <c r="HPB51" s="15"/>
      <c r="HPC51" s="15"/>
      <c r="HPD51" s="15"/>
      <c r="HPE51" s="15"/>
      <c r="HPF51" s="15"/>
      <c r="HPG51" s="15"/>
      <c r="HPH51" s="15"/>
      <c r="HPI51" s="15"/>
      <c r="HPJ51" s="15"/>
      <c r="HPK51" s="15"/>
      <c r="HPL51" s="15"/>
      <c r="HPM51" s="15"/>
      <c r="HPN51" s="15"/>
      <c r="HPO51" s="15"/>
      <c r="HPP51" s="15"/>
      <c r="HPQ51" s="15"/>
      <c r="HPR51" s="15"/>
      <c r="HPS51" s="15"/>
      <c r="HPT51" s="15"/>
      <c r="HPU51" s="15"/>
      <c r="HPV51" s="15"/>
      <c r="HPW51" s="15"/>
      <c r="HPX51" s="15"/>
      <c r="HPY51" s="15"/>
      <c r="HPZ51" s="15"/>
      <c r="HQA51" s="15"/>
      <c r="HQB51" s="15"/>
      <c r="HQC51" s="15"/>
      <c r="HQD51" s="15"/>
      <c r="HQE51" s="15"/>
      <c r="HQF51" s="15"/>
      <c r="HQG51" s="15"/>
      <c r="HQH51" s="15"/>
      <c r="HQI51" s="15"/>
      <c r="HQJ51" s="15"/>
      <c r="HQK51" s="15"/>
      <c r="HQL51" s="15"/>
      <c r="HQM51" s="15"/>
      <c r="HQN51" s="15"/>
      <c r="HQO51" s="15"/>
      <c r="HQP51" s="15"/>
      <c r="HQQ51" s="15"/>
      <c r="HQR51" s="15"/>
      <c r="HQS51" s="15"/>
      <c r="HQT51" s="15"/>
      <c r="HQU51" s="15"/>
      <c r="HQV51" s="15"/>
      <c r="HQW51" s="15"/>
      <c r="HQX51" s="15"/>
      <c r="HQY51" s="15"/>
      <c r="HQZ51" s="15"/>
      <c r="HRA51" s="15"/>
      <c r="HRB51" s="15"/>
      <c r="HRC51" s="15"/>
      <c r="HRD51" s="15"/>
      <c r="HRE51" s="15"/>
      <c r="HRF51" s="15"/>
      <c r="HRG51" s="15"/>
      <c r="HRH51" s="15"/>
      <c r="HRI51" s="15"/>
      <c r="HRJ51" s="15"/>
      <c r="HRK51" s="15"/>
      <c r="HRL51" s="15"/>
      <c r="HRM51" s="15"/>
      <c r="HRN51" s="15"/>
      <c r="HRO51" s="15"/>
      <c r="HRP51" s="15"/>
      <c r="HRQ51" s="15"/>
      <c r="HRR51" s="15"/>
      <c r="HRS51" s="15"/>
      <c r="HRT51" s="15"/>
      <c r="HRU51" s="15"/>
      <c r="HRV51" s="15"/>
      <c r="HRW51" s="15"/>
      <c r="HRX51" s="15"/>
      <c r="HRY51" s="15"/>
      <c r="HRZ51" s="15"/>
      <c r="HSA51" s="15"/>
      <c r="HSB51" s="15"/>
      <c r="HSC51" s="15"/>
      <c r="HSD51" s="15"/>
      <c r="HSE51" s="15"/>
      <c r="HSF51" s="15"/>
      <c r="HSG51" s="15"/>
      <c r="HSH51" s="15"/>
      <c r="HSI51" s="15"/>
      <c r="HSJ51" s="15"/>
      <c r="HSK51" s="15"/>
      <c r="HSL51" s="15"/>
      <c r="HSM51" s="15"/>
      <c r="HSN51" s="15"/>
      <c r="HSO51" s="15"/>
      <c r="HSP51" s="15"/>
      <c r="HSQ51" s="15"/>
      <c r="HSR51" s="15"/>
      <c r="HSS51" s="15"/>
      <c r="HST51" s="15"/>
      <c r="HSU51" s="15"/>
      <c r="HSV51" s="15"/>
      <c r="HSW51" s="15"/>
      <c r="HSX51" s="15"/>
      <c r="HSY51" s="15"/>
      <c r="HSZ51" s="15"/>
      <c r="HTA51" s="15"/>
      <c r="HTB51" s="15"/>
      <c r="HTC51" s="15"/>
      <c r="HTD51" s="15"/>
      <c r="HTE51" s="15"/>
      <c r="HTF51" s="15"/>
      <c r="HTG51" s="15"/>
      <c r="HTH51" s="15"/>
      <c r="HTI51" s="15"/>
      <c r="HTJ51" s="15"/>
      <c r="HTK51" s="15"/>
      <c r="HTL51" s="15"/>
      <c r="HTM51" s="15"/>
      <c r="HTN51" s="15"/>
      <c r="HTO51" s="15"/>
      <c r="HTP51" s="15"/>
      <c r="HTQ51" s="15"/>
      <c r="HTR51" s="15"/>
      <c r="HTS51" s="15"/>
      <c r="HTT51" s="15"/>
      <c r="HTU51" s="15"/>
      <c r="HTV51" s="15"/>
      <c r="HTW51" s="15"/>
      <c r="HTX51" s="15"/>
      <c r="HTY51" s="15"/>
      <c r="HTZ51" s="15"/>
      <c r="HUA51" s="15"/>
      <c r="HUB51" s="15"/>
      <c r="HUC51" s="15"/>
      <c r="HUD51" s="15"/>
      <c r="HUE51" s="15"/>
      <c r="HUF51" s="15"/>
      <c r="HUG51" s="15"/>
      <c r="HUH51" s="15"/>
      <c r="HUI51" s="15"/>
      <c r="HUJ51" s="15"/>
      <c r="HUK51" s="15"/>
      <c r="HUL51" s="15"/>
      <c r="HUM51" s="15"/>
      <c r="HUN51" s="15"/>
      <c r="HUO51" s="15"/>
      <c r="HUP51" s="15"/>
      <c r="HUQ51" s="15"/>
      <c r="HUR51" s="15"/>
      <c r="HUS51" s="15"/>
      <c r="HUT51" s="15"/>
      <c r="HUU51" s="15"/>
      <c r="HUV51" s="15"/>
      <c r="HUW51" s="15"/>
      <c r="HUX51" s="15"/>
      <c r="HUY51" s="15"/>
      <c r="HUZ51" s="15"/>
      <c r="HVA51" s="15"/>
      <c r="HVB51" s="15"/>
      <c r="HVC51" s="15"/>
      <c r="HVD51" s="15"/>
      <c r="HVE51" s="15"/>
      <c r="HVF51" s="15"/>
      <c r="HVG51" s="15"/>
      <c r="HVH51" s="15"/>
      <c r="HVI51" s="15"/>
      <c r="HVJ51" s="15"/>
      <c r="HVK51" s="15"/>
      <c r="HVL51" s="15"/>
      <c r="HVM51" s="15"/>
      <c r="HVN51" s="15"/>
      <c r="HVO51" s="15"/>
      <c r="HVP51" s="15"/>
      <c r="HVQ51" s="15"/>
      <c r="HVR51" s="15"/>
      <c r="HVS51" s="15"/>
      <c r="HVT51" s="15"/>
      <c r="HVU51" s="15"/>
      <c r="HVV51" s="15"/>
      <c r="HVW51" s="15"/>
      <c r="HVX51" s="15"/>
      <c r="HVY51" s="15"/>
      <c r="HVZ51" s="15"/>
      <c r="HWA51" s="15"/>
      <c r="HWB51" s="15"/>
      <c r="HWC51" s="15"/>
      <c r="HWD51" s="15"/>
      <c r="HWE51" s="15"/>
      <c r="HWF51" s="15"/>
      <c r="HWG51" s="15"/>
      <c r="HWH51" s="15"/>
      <c r="HWI51" s="15"/>
      <c r="HWJ51" s="15"/>
      <c r="HWK51" s="15"/>
      <c r="HWL51" s="15"/>
      <c r="HWM51" s="15"/>
      <c r="HWN51" s="15"/>
      <c r="HWO51" s="15"/>
      <c r="HWP51" s="15"/>
      <c r="HWQ51" s="15"/>
      <c r="HWR51" s="15"/>
      <c r="HWS51" s="15"/>
      <c r="HWT51" s="15"/>
      <c r="HWU51" s="15"/>
      <c r="HWV51" s="15"/>
      <c r="HWW51" s="15"/>
      <c r="HWX51" s="15"/>
      <c r="HWY51" s="15"/>
      <c r="HWZ51" s="15"/>
      <c r="HXA51" s="15"/>
      <c r="HXB51" s="15"/>
      <c r="HXC51" s="15"/>
      <c r="HXD51" s="15"/>
      <c r="HXE51" s="15"/>
      <c r="HXF51" s="15"/>
      <c r="HXG51" s="15"/>
      <c r="HXH51" s="15"/>
      <c r="HXI51" s="15"/>
      <c r="HXJ51" s="15"/>
      <c r="HXK51" s="15"/>
      <c r="HXL51" s="15"/>
      <c r="HXM51" s="15"/>
      <c r="HXN51" s="15"/>
      <c r="HXO51" s="15"/>
      <c r="HXP51" s="15"/>
      <c r="HXQ51" s="15"/>
      <c r="HXR51" s="15"/>
      <c r="HXS51" s="15"/>
      <c r="HXT51" s="15"/>
      <c r="HXU51" s="15"/>
      <c r="HXV51" s="15"/>
      <c r="HXW51" s="15"/>
      <c r="HXX51" s="15"/>
      <c r="HXY51" s="15"/>
      <c r="HXZ51" s="15"/>
      <c r="HYA51" s="15"/>
      <c r="HYB51" s="15"/>
      <c r="HYC51" s="15"/>
      <c r="HYD51" s="15"/>
      <c r="HYE51" s="15"/>
      <c r="HYF51" s="15"/>
      <c r="HYG51" s="15"/>
      <c r="HYH51" s="15"/>
      <c r="HYI51" s="15"/>
      <c r="HYJ51" s="15"/>
      <c r="HYK51" s="15"/>
      <c r="HYL51" s="15"/>
      <c r="HYM51" s="15"/>
      <c r="HYN51" s="15"/>
      <c r="HYO51" s="15"/>
      <c r="HYP51" s="15"/>
      <c r="HYQ51" s="15"/>
      <c r="HYR51" s="15"/>
      <c r="HYS51" s="15"/>
      <c r="HYT51" s="15"/>
      <c r="HYU51" s="15"/>
      <c r="HYV51" s="15"/>
      <c r="HYW51" s="15"/>
      <c r="HYX51" s="15"/>
      <c r="HYY51" s="15"/>
      <c r="HYZ51" s="15"/>
      <c r="HZA51" s="15"/>
      <c r="HZB51" s="15"/>
      <c r="HZC51" s="15"/>
      <c r="HZD51" s="15"/>
      <c r="HZE51" s="15"/>
      <c r="HZF51" s="15"/>
      <c r="HZG51" s="15"/>
      <c r="HZH51" s="15"/>
      <c r="HZI51" s="15"/>
      <c r="HZJ51" s="15"/>
      <c r="HZK51" s="15"/>
      <c r="HZL51" s="15"/>
      <c r="HZM51" s="15"/>
      <c r="HZN51" s="15"/>
      <c r="HZO51" s="15"/>
      <c r="HZP51" s="15"/>
      <c r="HZQ51" s="15"/>
      <c r="HZR51" s="15"/>
      <c r="HZS51" s="15"/>
      <c r="HZT51" s="15"/>
      <c r="HZU51" s="15"/>
      <c r="HZV51" s="15"/>
      <c r="HZW51" s="15"/>
      <c r="HZX51" s="15"/>
      <c r="HZY51" s="15"/>
      <c r="HZZ51" s="15"/>
      <c r="IAA51" s="15"/>
      <c r="IAB51" s="15"/>
      <c r="IAC51" s="15"/>
      <c r="IAD51" s="15"/>
      <c r="IAE51" s="15"/>
      <c r="IAF51" s="15"/>
      <c r="IAG51" s="15"/>
      <c r="IAH51" s="15"/>
      <c r="IAI51" s="15"/>
      <c r="IAJ51" s="15"/>
      <c r="IAK51" s="15"/>
      <c r="IAL51" s="15"/>
      <c r="IAM51" s="15"/>
      <c r="IAN51" s="15"/>
      <c r="IAO51" s="15"/>
      <c r="IAP51" s="15"/>
      <c r="IAQ51" s="15"/>
      <c r="IAR51" s="15"/>
      <c r="IAS51" s="15"/>
      <c r="IAT51" s="15"/>
      <c r="IAU51" s="15"/>
      <c r="IAV51" s="15"/>
      <c r="IAW51" s="15"/>
      <c r="IAX51" s="15"/>
      <c r="IAY51" s="15"/>
      <c r="IAZ51" s="15"/>
      <c r="IBA51" s="15"/>
      <c r="IBB51" s="15"/>
      <c r="IBC51" s="15"/>
      <c r="IBD51" s="15"/>
      <c r="IBE51" s="15"/>
      <c r="IBF51" s="15"/>
      <c r="IBG51" s="15"/>
      <c r="IBH51" s="15"/>
      <c r="IBI51" s="15"/>
      <c r="IBJ51" s="15"/>
      <c r="IBK51" s="15"/>
      <c r="IBL51" s="15"/>
      <c r="IBM51" s="15"/>
      <c r="IBN51" s="15"/>
      <c r="IBO51" s="15"/>
      <c r="IBP51" s="15"/>
      <c r="IBQ51" s="15"/>
      <c r="IBR51" s="15"/>
      <c r="IBS51" s="15"/>
      <c r="IBT51" s="15"/>
      <c r="IBU51" s="15"/>
      <c r="IBV51" s="15"/>
      <c r="IBW51" s="15"/>
      <c r="IBX51" s="15"/>
      <c r="IBY51" s="15"/>
      <c r="IBZ51" s="15"/>
      <c r="ICA51" s="15"/>
      <c r="ICB51" s="15"/>
      <c r="ICC51" s="15"/>
      <c r="ICD51" s="15"/>
      <c r="ICE51" s="15"/>
      <c r="ICF51" s="15"/>
      <c r="ICG51" s="15"/>
      <c r="ICH51" s="15"/>
      <c r="ICI51" s="15"/>
      <c r="ICJ51" s="15"/>
      <c r="ICK51" s="15"/>
      <c r="ICL51" s="15"/>
      <c r="ICM51" s="15"/>
      <c r="ICN51" s="15"/>
      <c r="ICO51" s="15"/>
      <c r="ICP51" s="15"/>
      <c r="ICQ51" s="15"/>
      <c r="ICR51" s="15"/>
      <c r="ICS51" s="15"/>
      <c r="ICT51" s="15"/>
      <c r="ICU51" s="15"/>
      <c r="ICV51" s="15"/>
      <c r="ICW51" s="15"/>
      <c r="ICX51" s="15"/>
      <c r="ICY51" s="15"/>
      <c r="ICZ51" s="15"/>
      <c r="IDA51" s="15"/>
      <c r="IDB51" s="15"/>
      <c r="IDC51" s="15"/>
      <c r="IDD51" s="15"/>
      <c r="IDE51" s="15"/>
      <c r="IDF51" s="15"/>
      <c r="IDG51" s="15"/>
      <c r="IDH51" s="15"/>
      <c r="IDI51" s="15"/>
      <c r="IDJ51" s="15"/>
      <c r="IDK51" s="15"/>
      <c r="IDL51" s="15"/>
      <c r="IDM51" s="15"/>
      <c r="IDN51" s="15"/>
      <c r="IDO51" s="15"/>
      <c r="IDP51" s="15"/>
      <c r="IDQ51" s="15"/>
      <c r="IDR51" s="15"/>
      <c r="IDS51" s="15"/>
      <c r="IDT51" s="15"/>
      <c r="IDU51" s="15"/>
      <c r="IDV51" s="15"/>
      <c r="IDW51" s="15"/>
      <c r="IDX51" s="15"/>
      <c r="IDY51" s="15"/>
      <c r="IDZ51" s="15"/>
      <c r="IEA51" s="15"/>
      <c r="IEB51" s="15"/>
      <c r="IEC51" s="15"/>
      <c r="IED51" s="15"/>
      <c r="IEE51" s="15"/>
      <c r="IEF51" s="15"/>
      <c r="IEG51" s="15"/>
      <c r="IEH51" s="15"/>
      <c r="IEI51" s="15"/>
      <c r="IEJ51" s="15"/>
      <c r="IEK51" s="15"/>
      <c r="IEL51" s="15"/>
      <c r="IEM51" s="15"/>
      <c r="IEN51" s="15"/>
      <c r="IEO51" s="15"/>
      <c r="IEP51" s="15"/>
      <c r="IEQ51" s="15"/>
      <c r="IER51" s="15"/>
      <c r="IES51" s="15"/>
      <c r="IET51" s="15"/>
      <c r="IEU51" s="15"/>
      <c r="IEV51" s="15"/>
      <c r="IEW51" s="15"/>
      <c r="IEX51" s="15"/>
      <c r="IEY51" s="15"/>
      <c r="IEZ51" s="15"/>
      <c r="IFA51" s="15"/>
      <c r="IFB51" s="15"/>
      <c r="IFC51" s="15"/>
      <c r="IFD51" s="15"/>
      <c r="IFE51" s="15"/>
      <c r="IFF51" s="15"/>
      <c r="IFG51" s="15"/>
      <c r="IFH51" s="15"/>
      <c r="IFI51" s="15"/>
      <c r="IFJ51" s="15"/>
      <c r="IFK51" s="15"/>
      <c r="IFL51" s="15"/>
      <c r="IFM51" s="15"/>
      <c r="IFN51" s="15"/>
      <c r="IFO51" s="15"/>
      <c r="IFP51" s="15"/>
      <c r="IFQ51" s="15"/>
      <c r="IFR51" s="15"/>
      <c r="IFS51" s="15"/>
      <c r="IFT51" s="15"/>
      <c r="IFU51" s="15"/>
      <c r="IFV51" s="15"/>
      <c r="IFW51" s="15"/>
      <c r="IFX51" s="15"/>
      <c r="IFY51" s="15"/>
      <c r="IFZ51" s="15"/>
      <c r="IGA51" s="15"/>
      <c r="IGB51" s="15"/>
      <c r="IGC51" s="15"/>
      <c r="IGD51" s="15"/>
      <c r="IGE51" s="15"/>
      <c r="IGF51" s="15"/>
      <c r="IGG51" s="15"/>
      <c r="IGH51" s="15"/>
      <c r="IGI51" s="15"/>
      <c r="IGJ51" s="15"/>
      <c r="IGK51" s="15"/>
      <c r="IGL51" s="15"/>
      <c r="IGM51" s="15"/>
      <c r="IGN51" s="15"/>
      <c r="IGO51" s="15"/>
      <c r="IGP51" s="15"/>
      <c r="IGQ51" s="15"/>
      <c r="IGR51" s="15"/>
      <c r="IGS51" s="15"/>
      <c r="IGT51" s="15"/>
      <c r="IGU51" s="15"/>
      <c r="IGV51" s="15"/>
      <c r="IGW51" s="15"/>
      <c r="IGX51" s="15"/>
      <c r="IGY51" s="15"/>
      <c r="IGZ51" s="15"/>
      <c r="IHA51" s="15"/>
      <c r="IHB51" s="15"/>
      <c r="IHC51" s="15"/>
      <c r="IHD51" s="15"/>
      <c r="IHE51" s="15"/>
      <c r="IHF51" s="15"/>
      <c r="IHG51" s="15"/>
      <c r="IHH51" s="15"/>
      <c r="IHI51" s="15"/>
      <c r="IHJ51" s="15"/>
      <c r="IHK51" s="15"/>
      <c r="IHL51" s="15"/>
      <c r="IHM51" s="15"/>
      <c r="IHN51" s="15"/>
      <c r="IHO51" s="15"/>
      <c r="IHP51" s="15"/>
      <c r="IHQ51" s="15"/>
      <c r="IHR51" s="15"/>
      <c r="IHS51" s="15"/>
      <c r="IHT51" s="15"/>
      <c r="IHU51" s="15"/>
      <c r="IHV51" s="15"/>
      <c r="IHW51" s="15"/>
      <c r="IHX51" s="15"/>
      <c r="IHY51" s="15"/>
      <c r="IHZ51" s="15"/>
      <c r="IIA51" s="15"/>
      <c r="IIB51" s="15"/>
      <c r="IIC51" s="15"/>
      <c r="IID51" s="15"/>
      <c r="IIE51" s="15"/>
      <c r="IIF51" s="15"/>
      <c r="IIG51" s="15"/>
      <c r="IIH51" s="15"/>
      <c r="III51" s="15"/>
      <c r="IIJ51" s="15"/>
      <c r="IIK51" s="15"/>
      <c r="IIL51" s="15"/>
      <c r="IIM51" s="15"/>
      <c r="IIN51" s="15"/>
      <c r="IIO51" s="15"/>
      <c r="IIP51" s="15"/>
      <c r="IIQ51" s="15"/>
      <c r="IIR51" s="15"/>
      <c r="IIS51" s="15"/>
      <c r="IIT51" s="15"/>
      <c r="IIU51" s="15"/>
      <c r="IIV51" s="15"/>
      <c r="IIW51" s="15"/>
      <c r="IIX51" s="15"/>
      <c r="IIY51" s="15"/>
      <c r="IIZ51" s="15"/>
      <c r="IJA51" s="15"/>
      <c r="IJB51" s="15"/>
      <c r="IJC51" s="15"/>
      <c r="IJD51" s="15"/>
      <c r="IJE51" s="15"/>
      <c r="IJF51" s="15"/>
      <c r="IJG51" s="15"/>
      <c r="IJH51" s="15"/>
      <c r="IJI51" s="15"/>
      <c r="IJJ51" s="15"/>
      <c r="IJK51" s="15"/>
      <c r="IJL51" s="15"/>
      <c r="IJM51" s="15"/>
      <c r="IJN51" s="15"/>
      <c r="IJO51" s="15"/>
      <c r="IJP51" s="15"/>
      <c r="IJQ51" s="15"/>
      <c r="IJR51" s="15"/>
      <c r="IJS51" s="15"/>
      <c r="IJT51" s="15"/>
      <c r="IJU51" s="15"/>
      <c r="IJV51" s="15"/>
      <c r="IJW51" s="15"/>
      <c r="IJX51" s="15"/>
      <c r="IJY51" s="15"/>
      <c r="IJZ51" s="15"/>
      <c r="IKA51" s="15"/>
      <c r="IKB51" s="15"/>
      <c r="IKC51" s="15"/>
      <c r="IKD51" s="15"/>
      <c r="IKE51" s="15"/>
      <c r="IKF51" s="15"/>
      <c r="IKG51" s="15"/>
      <c r="IKH51" s="15"/>
      <c r="IKI51" s="15"/>
      <c r="IKJ51" s="15"/>
      <c r="IKK51" s="15"/>
      <c r="IKL51" s="15"/>
      <c r="IKM51" s="15"/>
      <c r="IKN51" s="15"/>
      <c r="IKO51" s="15"/>
      <c r="IKP51" s="15"/>
      <c r="IKQ51" s="15"/>
      <c r="IKR51" s="15"/>
      <c r="IKS51" s="15"/>
      <c r="IKT51" s="15"/>
      <c r="IKU51" s="15"/>
      <c r="IKV51" s="15"/>
      <c r="IKW51" s="15"/>
      <c r="IKX51" s="15"/>
      <c r="IKY51" s="15"/>
      <c r="IKZ51" s="15"/>
      <c r="ILA51" s="15"/>
      <c r="ILB51" s="15"/>
      <c r="ILC51" s="15"/>
      <c r="ILD51" s="15"/>
      <c r="ILE51" s="15"/>
      <c r="ILF51" s="15"/>
      <c r="ILG51" s="15"/>
      <c r="ILH51" s="15"/>
      <c r="ILI51" s="15"/>
      <c r="ILJ51" s="15"/>
      <c r="ILK51" s="15"/>
      <c r="ILL51" s="15"/>
      <c r="ILM51" s="15"/>
      <c r="ILN51" s="15"/>
      <c r="ILO51" s="15"/>
      <c r="ILP51" s="15"/>
      <c r="ILQ51" s="15"/>
      <c r="ILR51" s="15"/>
      <c r="ILS51" s="15"/>
      <c r="ILT51" s="15"/>
      <c r="ILU51" s="15"/>
      <c r="ILV51" s="15"/>
      <c r="ILW51" s="15"/>
      <c r="ILX51" s="15"/>
      <c r="ILY51" s="15"/>
      <c r="ILZ51" s="15"/>
      <c r="IMA51" s="15"/>
      <c r="IMB51" s="15"/>
      <c r="IMC51" s="15"/>
      <c r="IMD51" s="15"/>
      <c r="IME51" s="15"/>
      <c r="IMF51" s="15"/>
      <c r="IMG51" s="15"/>
      <c r="IMH51" s="15"/>
      <c r="IMI51" s="15"/>
      <c r="IMJ51" s="15"/>
      <c r="IMK51" s="15"/>
      <c r="IML51" s="15"/>
      <c r="IMM51" s="15"/>
      <c r="IMN51" s="15"/>
      <c r="IMO51" s="15"/>
      <c r="IMP51" s="15"/>
      <c r="IMQ51" s="15"/>
      <c r="IMR51" s="15"/>
      <c r="IMS51" s="15"/>
      <c r="IMT51" s="15"/>
      <c r="IMU51" s="15"/>
      <c r="IMV51" s="15"/>
      <c r="IMW51" s="15"/>
      <c r="IMX51" s="15"/>
      <c r="IMY51" s="15"/>
      <c r="IMZ51" s="15"/>
      <c r="INA51" s="15"/>
      <c r="INB51" s="15"/>
      <c r="INC51" s="15"/>
      <c r="IND51" s="15"/>
      <c r="INE51" s="15"/>
      <c r="INF51" s="15"/>
      <c r="ING51" s="15"/>
      <c r="INH51" s="15"/>
      <c r="INI51" s="15"/>
      <c r="INJ51" s="15"/>
      <c r="INK51" s="15"/>
      <c r="INL51" s="15"/>
      <c r="INM51" s="15"/>
      <c r="INN51" s="15"/>
      <c r="INO51" s="15"/>
      <c r="INP51" s="15"/>
      <c r="INQ51" s="15"/>
      <c r="INR51" s="15"/>
      <c r="INS51" s="15"/>
      <c r="INT51" s="15"/>
      <c r="INU51" s="15"/>
      <c r="INV51" s="15"/>
      <c r="INW51" s="15"/>
      <c r="INX51" s="15"/>
      <c r="INY51" s="15"/>
      <c r="INZ51" s="15"/>
      <c r="IOA51" s="15"/>
      <c r="IOB51" s="15"/>
      <c r="IOC51" s="15"/>
      <c r="IOD51" s="15"/>
      <c r="IOE51" s="15"/>
      <c r="IOF51" s="15"/>
      <c r="IOG51" s="15"/>
      <c r="IOH51" s="15"/>
      <c r="IOI51" s="15"/>
      <c r="IOJ51" s="15"/>
      <c r="IOK51" s="15"/>
      <c r="IOL51" s="15"/>
      <c r="IOM51" s="15"/>
      <c r="ION51" s="15"/>
      <c r="IOO51" s="15"/>
      <c r="IOP51" s="15"/>
      <c r="IOQ51" s="15"/>
      <c r="IOR51" s="15"/>
      <c r="IOS51" s="15"/>
      <c r="IOT51" s="15"/>
      <c r="IOU51" s="15"/>
      <c r="IOV51" s="15"/>
      <c r="IOW51" s="15"/>
      <c r="IOX51" s="15"/>
      <c r="IOY51" s="15"/>
      <c r="IOZ51" s="15"/>
      <c r="IPA51" s="15"/>
      <c r="IPB51" s="15"/>
      <c r="IPC51" s="15"/>
      <c r="IPD51" s="15"/>
      <c r="IPE51" s="15"/>
      <c r="IPF51" s="15"/>
      <c r="IPG51" s="15"/>
      <c r="IPH51" s="15"/>
      <c r="IPI51" s="15"/>
      <c r="IPJ51" s="15"/>
      <c r="IPK51" s="15"/>
      <c r="IPL51" s="15"/>
      <c r="IPM51" s="15"/>
      <c r="IPN51" s="15"/>
      <c r="IPO51" s="15"/>
      <c r="IPP51" s="15"/>
      <c r="IPQ51" s="15"/>
      <c r="IPR51" s="15"/>
      <c r="IPS51" s="15"/>
      <c r="IPT51" s="15"/>
      <c r="IPU51" s="15"/>
      <c r="IPV51" s="15"/>
      <c r="IPW51" s="15"/>
      <c r="IPX51" s="15"/>
      <c r="IPY51" s="15"/>
      <c r="IPZ51" s="15"/>
      <c r="IQA51" s="15"/>
      <c r="IQB51" s="15"/>
      <c r="IQC51" s="15"/>
      <c r="IQD51" s="15"/>
      <c r="IQE51" s="15"/>
      <c r="IQF51" s="15"/>
      <c r="IQG51" s="15"/>
      <c r="IQH51" s="15"/>
      <c r="IQI51" s="15"/>
      <c r="IQJ51" s="15"/>
      <c r="IQK51" s="15"/>
      <c r="IQL51" s="15"/>
      <c r="IQM51" s="15"/>
      <c r="IQN51" s="15"/>
      <c r="IQO51" s="15"/>
      <c r="IQP51" s="15"/>
      <c r="IQQ51" s="15"/>
      <c r="IQR51" s="15"/>
      <c r="IQS51" s="15"/>
      <c r="IQT51" s="15"/>
      <c r="IQU51" s="15"/>
      <c r="IQV51" s="15"/>
      <c r="IQW51" s="15"/>
      <c r="IQX51" s="15"/>
      <c r="IQY51" s="15"/>
      <c r="IQZ51" s="15"/>
      <c r="IRA51" s="15"/>
      <c r="IRB51" s="15"/>
      <c r="IRC51" s="15"/>
      <c r="IRD51" s="15"/>
      <c r="IRE51" s="15"/>
      <c r="IRF51" s="15"/>
      <c r="IRG51" s="15"/>
      <c r="IRH51" s="15"/>
      <c r="IRI51" s="15"/>
      <c r="IRJ51" s="15"/>
      <c r="IRK51" s="15"/>
      <c r="IRL51" s="15"/>
      <c r="IRM51" s="15"/>
      <c r="IRN51" s="15"/>
      <c r="IRO51" s="15"/>
      <c r="IRP51" s="15"/>
      <c r="IRQ51" s="15"/>
      <c r="IRR51" s="15"/>
      <c r="IRS51" s="15"/>
      <c r="IRT51" s="15"/>
      <c r="IRU51" s="15"/>
      <c r="IRV51" s="15"/>
      <c r="IRW51" s="15"/>
      <c r="IRX51" s="15"/>
      <c r="IRY51" s="15"/>
      <c r="IRZ51" s="15"/>
      <c r="ISA51" s="15"/>
      <c r="ISB51" s="15"/>
      <c r="ISC51" s="15"/>
      <c r="ISD51" s="15"/>
      <c r="ISE51" s="15"/>
      <c r="ISF51" s="15"/>
      <c r="ISG51" s="15"/>
      <c r="ISH51" s="15"/>
      <c r="ISI51" s="15"/>
      <c r="ISJ51" s="15"/>
      <c r="ISK51" s="15"/>
      <c r="ISL51" s="15"/>
      <c r="ISM51" s="15"/>
      <c r="ISN51" s="15"/>
      <c r="ISO51" s="15"/>
      <c r="ISP51" s="15"/>
      <c r="ISQ51" s="15"/>
      <c r="ISR51" s="15"/>
      <c r="ISS51" s="15"/>
      <c r="IST51" s="15"/>
      <c r="ISU51" s="15"/>
      <c r="ISV51" s="15"/>
      <c r="ISW51" s="15"/>
      <c r="ISX51" s="15"/>
      <c r="ISY51" s="15"/>
      <c r="ISZ51" s="15"/>
      <c r="ITA51" s="15"/>
      <c r="ITB51" s="15"/>
      <c r="ITC51" s="15"/>
      <c r="ITD51" s="15"/>
      <c r="ITE51" s="15"/>
      <c r="ITF51" s="15"/>
      <c r="ITG51" s="15"/>
      <c r="ITH51" s="15"/>
      <c r="ITI51" s="15"/>
      <c r="ITJ51" s="15"/>
      <c r="ITK51" s="15"/>
      <c r="ITL51" s="15"/>
      <c r="ITM51" s="15"/>
      <c r="ITN51" s="15"/>
      <c r="ITO51" s="15"/>
      <c r="ITP51" s="15"/>
      <c r="ITQ51" s="15"/>
      <c r="ITR51" s="15"/>
      <c r="ITS51" s="15"/>
      <c r="ITT51" s="15"/>
      <c r="ITU51" s="15"/>
      <c r="ITV51" s="15"/>
      <c r="ITW51" s="15"/>
      <c r="ITX51" s="15"/>
      <c r="ITY51" s="15"/>
      <c r="ITZ51" s="15"/>
      <c r="IUA51" s="15"/>
      <c r="IUB51" s="15"/>
      <c r="IUC51" s="15"/>
      <c r="IUD51" s="15"/>
      <c r="IUE51" s="15"/>
      <c r="IUF51" s="15"/>
      <c r="IUG51" s="15"/>
      <c r="IUH51" s="15"/>
      <c r="IUI51" s="15"/>
      <c r="IUJ51" s="15"/>
      <c r="IUK51" s="15"/>
      <c r="IUL51" s="15"/>
      <c r="IUM51" s="15"/>
      <c r="IUN51" s="15"/>
      <c r="IUO51" s="15"/>
      <c r="IUP51" s="15"/>
      <c r="IUQ51" s="15"/>
      <c r="IUR51" s="15"/>
      <c r="IUS51" s="15"/>
      <c r="IUT51" s="15"/>
      <c r="IUU51" s="15"/>
      <c r="IUV51" s="15"/>
      <c r="IUW51" s="15"/>
      <c r="IUX51" s="15"/>
      <c r="IUY51" s="15"/>
      <c r="IUZ51" s="15"/>
      <c r="IVA51" s="15"/>
      <c r="IVB51" s="15"/>
      <c r="IVC51" s="15"/>
      <c r="IVD51" s="15"/>
      <c r="IVE51" s="15"/>
      <c r="IVF51" s="15"/>
      <c r="IVG51" s="15"/>
      <c r="IVH51" s="15"/>
      <c r="IVI51" s="15"/>
      <c r="IVJ51" s="15"/>
      <c r="IVK51" s="15"/>
      <c r="IVL51" s="15"/>
      <c r="IVM51" s="15"/>
      <c r="IVN51" s="15"/>
      <c r="IVO51" s="15"/>
      <c r="IVP51" s="15"/>
      <c r="IVQ51" s="15"/>
      <c r="IVR51" s="15"/>
      <c r="IVS51" s="15"/>
      <c r="IVT51" s="15"/>
      <c r="IVU51" s="15"/>
      <c r="IVV51" s="15"/>
      <c r="IVW51" s="15"/>
      <c r="IVX51" s="15"/>
      <c r="IVY51" s="15"/>
      <c r="IVZ51" s="15"/>
      <c r="IWA51" s="15"/>
      <c r="IWB51" s="15"/>
      <c r="IWC51" s="15"/>
      <c r="IWD51" s="15"/>
      <c r="IWE51" s="15"/>
      <c r="IWF51" s="15"/>
      <c r="IWG51" s="15"/>
      <c r="IWH51" s="15"/>
      <c r="IWI51" s="15"/>
      <c r="IWJ51" s="15"/>
      <c r="IWK51" s="15"/>
      <c r="IWL51" s="15"/>
      <c r="IWM51" s="15"/>
      <c r="IWN51" s="15"/>
      <c r="IWO51" s="15"/>
      <c r="IWP51" s="15"/>
      <c r="IWQ51" s="15"/>
      <c r="IWR51" s="15"/>
      <c r="IWS51" s="15"/>
      <c r="IWT51" s="15"/>
      <c r="IWU51" s="15"/>
      <c r="IWV51" s="15"/>
      <c r="IWW51" s="15"/>
      <c r="IWX51" s="15"/>
      <c r="IWY51" s="15"/>
      <c r="IWZ51" s="15"/>
      <c r="IXA51" s="15"/>
      <c r="IXB51" s="15"/>
      <c r="IXC51" s="15"/>
      <c r="IXD51" s="15"/>
      <c r="IXE51" s="15"/>
      <c r="IXF51" s="15"/>
      <c r="IXG51" s="15"/>
      <c r="IXH51" s="15"/>
      <c r="IXI51" s="15"/>
      <c r="IXJ51" s="15"/>
      <c r="IXK51" s="15"/>
      <c r="IXL51" s="15"/>
      <c r="IXM51" s="15"/>
      <c r="IXN51" s="15"/>
      <c r="IXO51" s="15"/>
      <c r="IXP51" s="15"/>
      <c r="IXQ51" s="15"/>
      <c r="IXR51" s="15"/>
      <c r="IXS51" s="15"/>
      <c r="IXT51" s="15"/>
      <c r="IXU51" s="15"/>
      <c r="IXV51" s="15"/>
      <c r="IXW51" s="15"/>
      <c r="IXX51" s="15"/>
      <c r="IXY51" s="15"/>
      <c r="IXZ51" s="15"/>
      <c r="IYA51" s="15"/>
      <c r="IYB51" s="15"/>
      <c r="IYC51" s="15"/>
      <c r="IYD51" s="15"/>
      <c r="IYE51" s="15"/>
      <c r="IYF51" s="15"/>
      <c r="IYG51" s="15"/>
      <c r="IYH51" s="15"/>
      <c r="IYI51" s="15"/>
      <c r="IYJ51" s="15"/>
      <c r="IYK51" s="15"/>
      <c r="IYL51" s="15"/>
      <c r="IYM51" s="15"/>
      <c r="IYN51" s="15"/>
      <c r="IYO51" s="15"/>
      <c r="IYP51" s="15"/>
      <c r="IYQ51" s="15"/>
      <c r="IYR51" s="15"/>
      <c r="IYS51" s="15"/>
      <c r="IYT51" s="15"/>
      <c r="IYU51" s="15"/>
      <c r="IYV51" s="15"/>
      <c r="IYW51" s="15"/>
      <c r="IYX51" s="15"/>
      <c r="IYY51" s="15"/>
      <c r="IYZ51" s="15"/>
      <c r="IZA51" s="15"/>
      <c r="IZB51" s="15"/>
      <c r="IZC51" s="15"/>
      <c r="IZD51" s="15"/>
      <c r="IZE51" s="15"/>
      <c r="IZF51" s="15"/>
      <c r="IZG51" s="15"/>
      <c r="IZH51" s="15"/>
      <c r="IZI51" s="15"/>
      <c r="IZJ51" s="15"/>
      <c r="IZK51" s="15"/>
      <c r="IZL51" s="15"/>
      <c r="IZM51" s="15"/>
      <c r="IZN51" s="15"/>
      <c r="IZO51" s="15"/>
      <c r="IZP51" s="15"/>
      <c r="IZQ51" s="15"/>
      <c r="IZR51" s="15"/>
      <c r="IZS51" s="15"/>
      <c r="IZT51" s="15"/>
      <c r="IZU51" s="15"/>
      <c r="IZV51" s="15"/>
      <c r="IZW51" s="15"/>
      <c r="IZX51" s="15"/>
      <c r="IZY51" s="15"/>
      <c r="IZZ51" s="15"/>
      <c r="JAA51" s="15"/>
      <c r="JAB51" s="15"/>
      <c r="JAC51" s="15"/>
      <c r="JAD51" s="15"/>
      <c r="JAE51" s="15"/>
      <c r="JAF51" s="15"/>
      <c r="JAG51" s="15"/>
      <c r="JAH51" s="15"/>
      <c r="JAI51" s="15"/>
      <c r="JAJ51" s="15"/>
      <c r="JAK51" s="15"/>
      <c r="JAL51" s="15"/>
      <c r="JAM51" s="15"/>
      <c r="JAN51" s="15"/>
      <c r="JAO51" s="15"/>
      <c r="JAP51" s="15"/>
      <c r="JAQ51" s="15"/>
      <c r="JAR51" s="15"/>
      <c r="JAS51" s="15"/>
      <c r="JAT51" s="15"/>
      <c r="JAU51" s="15"/>
      <c r="JAV51" s="15"/>
      <c r="JAW51" s="15"/>
      <c r="JAX51" s="15"/>
      <c r="JAY51" s="15"/>
      <c r="JAZ51" s="15"/>
      <c r="JBA51" s="15"/>
      <c r="JBB51" s="15"/>
      <c r="JBC51" s="15"/>
      <c r="JBD51" s="15"/>
      <c r="JBE51" s="15"/>
      <c r="JBF51" s="15"/>
      <c r="JBG51" s="15"/>
      <c r="JBH51" s="15"/>
      <c r="JBI51" s="15"/>
      <c r="JBJ51" s="15"/>
      <c r="JBK51" s="15"/>
      <c r="JBL51" s="15"/>
      <c r="JBM51" s="15"/>
      <c r="JBN51" s="15"/>
      <c r="JBO51" s="15"/>
      <c r="JBP51" s="15"/>
      <c r="JBQ51" s="15"/>
      <c r="JBR51" s="15"/>
      <c r="JBS51" s="15"/>
      <c r="JBT51" s="15"/>
      <c r="JBU51" s="15"/>
      <c r="JBV51" s="15"/>
      <c r="JBW51" s="15"/>
      <c r="JBX51" s="15"/>
      <c r="JBY51" s="15"/>
      <c r="JBZ51" s="15"/>
      <c r="JCA51" s="15"/>
      <c r="JCB51" s="15"/>
      <c r="JCC51" s="15"/>
      <c r="JCD51" s="15"/>
      <c r="JCE51" s="15"/>
      <c r="JCF51" s="15"/>
      <c r="JCG51" s="15"/>
      <c r="JCH51" s="15"/>
      <c r="JCI51" s="15"/>
      <c r="JCJ51" s="15"/>
      <c r="JCK51" s="15"/>
      <c r="JCL51" s="15"/>
      <c r="JCM51" s="15"/>
      <c r="JCN51" s="15"/>
      <c r="JCO51" s="15"/>
      <c r="JCP51" s="15"/>
      <c r="JCQ51" s="15"/>
      <c r="JCR51" s="15"/>
      <c r="JCS51" s="15"/>
      <c r="JCT51" s="15"/>
      <c r="JCU51" s="15"/>
      <c r="JCV51" s="15"/>
      <c r="JCW51" s="15"/>
      <c r="JCX51" s="15"/>
      <c r="JCY51" s="15"/>
      <c r="JCZ51" s="15"/>
      <c r="JDA51" s="15"/>
      <c r="JDB51" s="15"/>
      <c r="JDC51" s="15"/>
      <c r="JDD51" s="15"/>
      <c r="JDE51" s="15"/>
      <c r="JDF51" s="15"/>
      <c r="JDG51" s="15"/>
      <c r="JDH51" s="15"/>
      <c r="JDI51" s="15"/>
      <c r="JDJ51" s="15"/>
      <c r="JDK51" s="15"/>
      <c r="JDL51" s="15"/>
      <c r="JDM51" s="15"/>
      <c r="JDN51" s="15"/>
      <c r="JDO51" s="15"/>
      <c r="JDP51" s="15"/>
      <c r="JDQ51" s="15"/>
      <c r="JDR51" s="15"/>
      <c r="JDS51" s="15"/>
      <c r="JDT51" s="15"/>
      <c r="JDU51" s="15"/>
      <c r="JDV51" s="15"/>
      <c r="JDW51" s="15"/>
      <c r="JDX51" s="15"/>
      <c r="JDY51" s="15"/>
      <c r="JDZ51" s="15"/>
      <c r="JEA51" s="15"/>
      <c r="JEB51" s="15"/>
      <c r="JEC51" s="15"/>
      <c r="JED51" s="15"/>
      <c r="JEE51" s="15"/>
      <c r="JEF51" s="15"/>
      <c r="JEG51" s="15"/>
      <c r="JEH51" s="15"/>
      <c r="JEI51" s="15"/>
      <c r="JEJ51" s="15"/>
      <c r="JEK51" s="15"/>
      <c r="JEL51" s="15"/>
      <c r="JEM51" s="15"/>
      <c r="JEN51" s="15"/>
      <c r="JEO51" s="15"/>
      <c r="JEP51" s="15"/>
      <c r="JEQ51" s="15"/>
      <c r="JER51" s="15"/>
      <c r="JES51" s="15"/>
      <c r="JET51" s="15"/>
      <c r="JEU51" s="15"/>
      <c r="JEV51" s="15"/>
      <c r="JEW51" s="15"/>
      <c r="JEX51" s="15"/>
      <c r="JEY51" s="15"/>
      <c r="JEZ51" s="15"/>
      <c r="JFA51" s="15"/>
      <c r="JFB51" s="15"/>
      <c r="JFC51" s="15"/>
      <c r="JFD51" s="15"/>
      <c r="JFE51" s="15"/>
      <c r="JFF51" s="15"/>
      <c r="JFG51" s="15"/>
      <c r="JFH51" s="15"/>
      <c r="JFI51" s="15"/>
      <c r="JFJ51" s="15"/>
      <c r="JFK51" s="15"/>
      <c r="JFL51" s="15"/>
      <c r="JFM51" s="15"/>
      <c r="JFN51" s="15"/>
      <c r="JFO51" s="15"/>
      <c r="JFP51" s="15"/>
      <c r="JFQ51" s="15"/>
      <c r="JFR51" s="15"/>
      <c r="JFS51" s="15"/>
      <c r="JFT51" s="15"/>
      <c r="JFU51" s="15"/>
      <c r="JFV51" s="15"/>
      <c r="JFW51" s="15"/>
      <c r="JFX51" s="15"/>
      <c r="JFY51" s="15"/>
      <c r="JFZ51" s="15"/>
      <c r="JGA51" s="15"/>
      <c r="JGB51" s="15"/>
      <c r="JGC51" s="15"/>
      <c r="JGD51" s="15"/>
      <c r="JGE51" s="15"/>
      <c r="JGF51" s="15"/>
      <c r="JGG51" s="15"/>
      <c r="JGH51" s="15"/>
      <c r="JGI51" s="15"/>
      <c r="JGJ51" s="15"/>
      <c r="JGK51" s="15"/>
      <c r="JGL51" s="15"/>
      <c r="JGM51" s="15"/>
      <c r="JGN51" s="15"/>
      <c r="JGO51" s="15"/>
      <c r="JGP51" s="15"/>
      <c r="JGQ51" s="15"/>
      <c r="JGR51" s="15"/>
      <c r="JGS51" s="15"/>
      <c r="JGT51" s="15"/>
      <c r="JGU51" s="15"/>
      <c r="JGV51" s="15"/>
      <c r="JGW51" s="15"/>
      <c r="JGX51" s="15"/>
      <c r="JGY51" s="15"/>
      <c r="JGZ51" s="15"/>
      <c r="JHA51" s="15"/>
      <c r="JHB51" s="15"/>
      <c r="JHC51" s="15"/>
      <c r="JHD51" s="15"/>
      <c r="JHE51" s="15"/>
      <c r="JHF51" s="15"/>
      <c r="JHG51" s="15"/>
      <c r="JHH51" s="15"/>
      <c r="JHI51" s="15"/>
      <c r="JHJ51" s="15"/>
      <c r="JHK51" s="15"/>
      <c r="JHL51" s="15"/>
      <c r="JHM51" s="15"/>
      <c r="JHN51" s="15"/>
      <c r="JHO51" s="15"/>
      <c r="JHP51" s="15"/>
      <c r="JHQ51" s="15"/>
      <c r="JHR51" s="15"/>
      <c r="JHS51" s="15"/>
      <c r="JHT51" s="15"/>
      <c r="JHU51" s="15"/>
      <c r="JHV51" s="15"/>
      <c r="JHW51" s="15"/>
      <c r="JHX51" s="15"/>
      <c r="JHY51" s="15"/>
      <c r="JHZ51" s="15"/>
      <c r="JIA51" s="15"/>
      <c r="JIB51" s="15"/>
      <c r="JIC51" s="15"/>
      <c r="JID51" s="15"/>
      <c r="JIE51" s="15"/>
      <c r="JIF51" s="15"/>
      <c r="JIG51" s="15"/>
      <c r="JIH51" s="15"/>
      <c r="JII51" s="15"/>
      <c r="JIJ51" s="15"/>
      <c r="JIK51" s="15"/>
      <c r="JIL51" s="15"/>
      <c r="JIM51" s="15"/>
      <c r="JIN51" s="15"/>
      <c r="JIO51" s="15"/>
      <c r="JIP51" s="15"/>
      <c r="JIQ51" s="15"/>
      <c r="JIR51" s="15"/>
      <c r="JIS51" s="15"/>
      <c r="JIT51" s="15"/>
      <c r="JIU51" s="15"/>
      <c r="JIV51" s="15"/>
      <c r="JIW51" s="15"/>
      <c r="JIX51" s="15"/>
      <c r="JIY51" s="15"/>
      <c r="JIZ51" s="15"/>
      <c r="JJA51" s="15"/>
      <c r="JJB51" s="15"/>
      <c r="JJC51" s="15"/>
      <c r="JJD51" s="15"/>
      <c r="JJE51" s="15"/>
      <c r="JJF51" s="15"/>
      <c r="JJG51" s="15"/>
      <c r="JJH51" s="15"/>
      <c r="JJI51" s="15"/>
      <c r="JJJ51" s="15"/>
      <c r="JJK51" s="15"/>
      <c r="JJL51" s="15"/>
      <c r="JJM51" s="15"/>
      <c r="JJN51" s="15"/>
      <c r="JJO51" s="15"/>
      <c r="JJP51" s="15"/>
      <c r="JJQ51" s="15"/>
      <c r="JJR51" s="15"/>
      <c r="JJS51" s="15"/>
      <c r="JJT51" s="15"/>
      <c r="JJU51" s="15"/>
      <c r="JJV51" s="15"/>
      <c r="JJW51" s="15"/>
      <c r="JJX51" s="15"/>
      <c r="JJY51" s="15"/>
      <c r="JJZ51" s="15"/>
      <c r="JKA51" s="15"/>
      <c r="JKB51" s="15"/>
      <c r="JKC51" s="15"/>
      <c r="JKD51" s="15"/>
      <c r="JKE51" s="15"/>
      <c r="JKF51" s="15"/>
      <c r="JKG51" s="15"/>
      <c r="JKH51" s="15"/>
      <c r="JKI51" s="15"/>
      <c r="JKJ51" s="15"/>
      <c r="JKK51" s="15"/>
      <c r="JKL51" s="15"/>
      <c r="JKM51" s="15"/>
      <c r="JKN51" s="15"/>
      <c r="JKO51" s="15"/>
      <c r="JKP51" s="15"/>
      <c r="JKQ51" s="15"/>
      <c r="JKR51" s="15"/>
      <c r="JKS51" s="15"/>
      <c r="JKT51" s="15"/>
      <c r="JKU51" s="15"/>
      <c r="JKV51" s="15"/>
      <c r="JKW51" s="15"/>
      <c r="JKX51" s="15"/>
      <c r="JKY51" s="15"/>
      <c r="JKZ51" s="15"/>
      <c r="JLA51" s="15"/>
      <c r="JLB51" s="15"/>
      <c r="JLC51" s="15"/>
      <c r="JLD51" s="15"/>
      <c r="JLE51" s="15"/>
      <c r="JLF51" s="15"/>
      <c r="JLG51" s="15"/>
      <c r="JLH51" s="15"/>
      <c r="JLI51" s="15"/>
      <c r="JLJ51" s="15"/>
      <c r="JLK51" s="15"/>
      <c r="JLL51" s="15"/>
      <c r="JLM51" s="15"/>
      <c r="JLN51" s="15"/>
      <c r="JLO51" s="15"/>
      <c r="JLP51" s="15"/>
      <c r="JLQ51" s="15"/>
      <c r="JLR51" s="15"/>
      <c r="JLS51" s="15"/>
      <c r="JLT51" s="15"/>
      <c r="JLU51" s="15"/>
      <c r="JLV51" s="15"/>
      <c r="JLW51" s="15"/>
      <c r="JLX51" s="15"/>
      <c r="JLY51" s="15"/>
      <c r="JLZ51" s="15"/>
      <c r="JMA51" s="15"/>
      <c r="JMB51" s="15"/>
      <c r="JMC51" s="15"/>
      <c r="JMD51" s="15"/>
      <c r="JME51" s="15"/>
      <c r="JMF51" s="15"/>
      <c r="JMG51" s="15"/>
      <c r="JMH51" s="15"/>
      <c r="JMI51" s="15"/>
      <c r="JMJ51" s="15"/>
      <c r="JMK51" s="15"/>
      <c r="JML51" s="15"/>
      <c r="JMM51" s="15"/>
      <c r="JMN51" s="15"/>
      <c r="JMO51" s="15"/>
      <c r="JMP51" s="15"/>
      <c r="JMQ51" s="15"/>
      <c r="JMR51" s="15"/>
      <c r="JMS51" s="15"/>
      <c r="JMT51" s="15"/>
      <c r="JMU51" s="15"/>
      <c r="JMV51" s="15"/>
      <c r="JMW51" s="15"/>
      <c r="JMX51" s="15"/>
      <c r="JMY51" s="15"/>
      <c r="JMZ51" s="15"/>
      <c r="JNA51" s="15"/>
      <c r="JNB51" s="15"/>
      <c r="JNC51" s="15"/>
      <c r="JND51" s="15"/>
      <c r="JNE51" s="15"/>
      <c r="JNF51" s="15"/>
      <c r="JNG51" s="15"/>
      <c r="JNH51" s="15"/>
      <c r="JNI51" s="15"/>
      <c r="JNJ51" s="15"/>
      <c r="JNK51" s="15"/>
      <c r="JNL51" s="15"/>
      <c r="JNM51" s="15"/>
      <c r="JNN51" s="15"/>
      <c r="JNO51" s="15"/>
      <c r="JNP51" s="15"/>
      <c r="JNQ51" s="15"/>
      <c r="JNR51" s="15"/>
      <c r="JNS51" s="15"/>
      <c r="JNT51" s="15"/>
      <c r="JNU51" s="15"/>
      <c r="JNV51" s="15"/>
      <c r="JNW51" s="15"/>
      <c r="JNX51" s="15"/>
      <c r="JNY51" s="15"/>
      <c r="JNZ51" s="15"/>
      <c r="JOA51" s="15"/>
      <c r="JOB51" s="15"/>
      <c r="JOC51" s="15"/>
      <c r="JOD51" s="15"/>
      <c r="JOE51" s="15"/>
      <c r="JOF51" s="15"/>
      <c r="JOG51" s="15"/>
      <c r="JOH51" s="15"/>
      <c r="JOI51" s="15"/>
      <c r="JOJ51" s="15"/>
      <c r="JOK51" s="15"/>
      <c r="JOL51" s="15"/>
      <c r="JOM51" s="15"/>
      <c r="JON51" s="15"/>
      <c r="JOO51" s="15"/>
      <c r="JOP51" s="15"/>
      <c r="JOQ51" s="15"/>
      <c r="JOR51" s="15"/>
      <c r="JOS51" s="15"/>
      <c r="JOT51" s="15"/>
      <c r="JOU51" s="15"/>
      <c r="JOV51" s="15"/>
      <c r="JOW51" s="15"/>
      <c r="JOX51" s="15"/>
      <c r="JOY51" s="15"/>
      <c r="JOZ51" s="15"/>
      <c r="JPA51" s="15"/>
      <c r="JPB51" s="15"/>
      <c r="JPC51" s="15"/>
      <c r="JPD51" s="15"/>
      <c r="JPE51" s="15"/>
      <c r="JPF51" s="15"/>
      <c r="JPG51" s="15"/>
      <c r="JPH51" s="15"/>
      <c r="JPI51" s="15"/>
      <c r="JPJ51" s="15"/>
      <c r="JPK51" s="15"/>
      <c r="JPL51" s="15"/>
      <c r="JPM51" s="15"/>
      <c r="JPN51" s="15"/>
      <c r="JPO51" s="15"/>
      <c r="JPP51" s="15"/>
      <c r="JPQ51" s="15"/>
      <c r="JPR51" s="15"/>
      <c r="JPS51" s="15"/>
      <c r="JPT51" s="15"/>
      <c r="JPU51" s="15"/>
      <c r="JPV51" s="15"/>
      <c r="JPW51" s="15"/>
      <c r="JPX51" s="15"/>
      <c r="JPY51" s="15"/>
      <c r="JPZ51" s="15"/>
      <c r="JQA51" s="15"/>
      <c r="JQB51" s="15"/>
      <c r="JQC51" s="15"/>
      <c r="JQD51" s="15"/>
      <c r="JQE51" s="15"/>
      <c r="JQF51" s="15"/>
      <c r="JQG51" s="15"/>
      <c r="JQH51" s="15"/>
      <c r="JQI51" s="15"/>
      <c r="JQJ51" s="15"/>
      <c r="JQK51" s="15"/>
      <c r="JQL51" s="15"/>
      <c r="JQM51" s="15"/>
      <c r="JQN51" s="15"/>
      <c r="JQO51" s="15"/>
      <c r="JQP51" s="15"/>
      <c r="JQQ51" s="15"/>
      <c r="JQR51" s="15"/>
      <c r="JQS51" s="15"/>
      <c r="JQT51" s="15"/>
      <c r="JQU51" s="15"/>
      <c r="JQV51" s="15"/>
      <c r="JQW51" s="15"/>
      <c r="JQX51" s="15"/>
      <c r="JQY51" s="15"/>
      <c r="JQZ51" s="15"/>
      <c r="JRA51" s="15"/>
      <c r="JRB51" s="15"/>
      <c r="JRC51" s="15"/>
      <c r="JRD51" s="15"/>
      <c r="JRE51" s="15"/>
      <c r="JRF51" s="15"/>
      <c r="JRG51" s="15"/>
      <c r="JRH51" s="15"/>
      <c r="JRI51" s="15"/>
      <c r="JRJ51" s="15"/>
      <c r="JRK51" s="15"/>
      <c r="JRL51" s="15"/>
      <c r="JRM51" s="15"/>
      <c r="JRN51" s="15"/>
      <c r="JRO51" s="15"/>
      <c r="JRP51" s="15"/>
      <c r="JRQ51" s="15"/>
      <c r="JRR51" s="15"/>
      <c r="JRS51" s="15"/>
      <c r="JRT51" s="15"/>
      <c r="JRU51" s="15"/>
      <c r="JRV51" s="15"/>
      <c r="JRW51" s="15"/>
      <c r="JRX51" s="15"/>
      <c r="JRY51" s="15"/>
      <c r="JRZ51" s="15"/>
      <c r="JSA51" s="15"/>
      <c r="JSB51" s="15"/>
      <c r="JSC51" s="15"/>
      <c r="JSD51" s="15"/>
      <c r="JSE51" s="15"/>
      <c r="JSF51" s="15"/>
      <c r="JSG51" s="15"/>
      <c r="JSH51" s="15"/>
      <c r="JSI51" s="15"/>
      <c r="JSJ51" s="15"/>
      <c r="JSK51" s="15"/>
      <c r="JSL51" s="15"/>
      <c r="JSM51" s="15"/>
      <c r="JSN51" s="15"/>
      <c r="JSO51" s="15"/>
      <c r="JSP51" s="15"/>
      <c r="JSQ51" s="15"/>
      <c r="JSR51" s="15"/>
      <c r="JSS51" s="15"/>
      <c r="JST51" s="15"/>
      <c r="JSU51" s="15"/>
      <c r="JSV51" s="15"/>
      <c r="JSW51" s="15"/>
      <c r="JSX51" s="15"/>
      <c r="JSY51" s="15"/>
      <c r="JSZ51" s="15"/>
      <c r="JTA51" s="15"/>
      <c r="JTB51" s="15"/>
      <c r="JTC51" s="15"/>
      <c r="JTD51" s="15"/>
      <c r="JTE51" s="15"/>
      <c r="JTF51" s="15"/>
      <c r="JTG51" s="15"/>
      <c r="JTH51" s="15"/>
      <c r="JTI51" s="15"/>
      <c r="JTJ51" s="15"/>
      <c r="JTK51" s="15"/>
      <c r="JTL51" s="15"/>
      <c r="JTM51" s="15"/>
      <c r="JTN51" s="15"/>
      <c r="JTO51" s="15"/>
      <c r="JTP51" s="15"/>
      <c r="JTQ51" s="15"/>
      <c r="JTR51" s="15"/>
      <c r="JTS51" s="15"/>
      <c r="JTT51" s="15"/>
      <c r="JTU51" s="15"/>
      <c r="JTV51" s="15"/>
      <c r="JTW51" s="15"/>
      <c r="JTX51" s="15"/>
      <c r="JTY51" s="15"/>
      <c r="JTZ51" s="15"/>
      <c r="JUA51" s="15"/>
      <c r="JUB51" s="15"/>
      <c r="JUC51" s="15"/>
      <c r="JUD51" s="15"/>
      <c r="JUE51" s="15"/>
      <c r="JUF51" s="15"/>
      <c r="JUG51" s="15"/>
      <c r="JUH51" s="15"/>
      <c r="JUI51" s="15"/>
      <c r="JUJ51" s="15"/>
      <c r="JUK51" s="15"/>
      <c r="JUL51" s="15"/>
      <c r="JUM51" s="15"/>
      <c r="JUN51" s="15"/>
      <c r="JUO51" s="15"/>
      <c r="JUP51" s="15"/>
      <c r="JUQ51" s="15"/>
      <c r="JUR51" s="15"/>
      <c r="JUS51" s="15"/>
      <c r="JUT51" s="15"/>
      <c r="JUU51" s="15"/>
      <c r="JUV51" s="15"/>
      <c r="JUW51" s="15"/>
      <c r="JUX51" s="15"/>
      <c r="JUY51" s="15"/>
      <c r="JUZ51" s="15"/>
      <c r="JVA51" s="15"/>
      <c r="JVB51" s="15"/>
      <c r="JVC51" s="15"/>
      <c r="JVD51" s="15"/>
      <c r="JVE51" s="15"/>
      <c r="JVF51" s="15"/>
      <c r="JVG51" s="15"/>
      <c r="JVH51" s="15"/>
      <c r="JVI51" s="15"/>
      <c r="JVJ51" s="15"/>
      <c r="JVK51" s="15"/>
      <c r="JVL51" s="15"/>
      <c r="JVM51" s="15"/>
      <c r="JVN51" s="15"/>
      <c r="JVO51" s="15"/>
      <c r="JVP51" s="15"/>
      <c r="JVQ51" s="15"/>
      <c r="JVR51" s="15"/>
      <c r="JVS51" s="15"/>
      <c r="JVT51" s="15"/>
      <c r="JVU51" s="15"/>
      <c r="JVV51" s="15"/>
      <c r="JVW51" s="15"/>
      <c r="JVX51" s="15"/>
      <c r="JVY51" s="15"/>
      <c r="JVZ51" s="15"/>
      <c r="JWA51" s="15"/>
      <c r="JWB51" s="15"/>
      <c r="JWC51" s="15"/>
      <c r="JWD51" s="15"/>
      <c r="JWE51" s="15"/>
      <c r="JWF51" s="15"/>
      <c r="JWG51" s="15"/>
      <c r="JWH51" s="15"/>
      <c r="JWI51" s="15"/>
      <c r="JWJ51" s="15"/>
      <c r="JWK51" s="15"/>
      <c r="JWL51" s="15"/>
      <c r="JWM51" s="15"/>
      <c r="JWN51" s="15"/>
      <c r="JWO51" s="15"/>
      <c r="JWP51" s="15"/>
      <c r="JWQ51" s="15"/>
      <c r="JWR51" s="15"/>
      <c r="JWS51" s="15"/>
      <c r="JWT51" s="15"/>
      <c r="JWU51" s="15"/>
      <c r="JWV51" s="15"/>
      <c r="JWW51" s="15"/>
      <c r="JWX51" s="15"/>
      <c r="JWY51" s="15"/>
      <c r="JWZ51" s="15"/>
      <c r="JXA51" s="15"/>
      <c r="JXB51" s="15"/>
      <c r="JXC51" s="15"/>
      <c r="JXD51" s="15"/>
      <c r="JXE51" s="15"/>
      <c r="JXF51" s="15"/>
      <c r="JXG51" s="15"/>
      <c r="JXH51" s="15"/>
      <c r="JXI51" s="15"/>
      <c r="JXJ51" s="15"/>
      <c r="JXK51" s="15"/>
      <c r="JXL51" s="15"/>
      <c r="JXM51" s="15"/>
      <c r="JXN51" s="15"/>
      <c r="JXO51" s="15"/>
      <c r="JXP51" s="15"/>
      <c r="JXQ51" s="15"/>
      <c r="JXR51" s="15"/>
      <c r="JXS51" s="15"/>
      <c r="JXT51" s="15"/>
      <c r="JXU51" s="15"/>
      <c r="JXV51" s="15"/>
      <c r="JXW51" s="15"/>
      <c r="JXX51" s="15"/>
      <c r="JXY51" s="15"/>
      <c r="JXZ51" s="15"/>
      <c r="JYA51" s="15"/>
      <c r="JYB51" s="15"/>
      <c r="JYC51" s="15"/>
      <c r="JYD51" s="15"/>
      <c r="JYE51" s="15"/>
      <c r="JYF51" s="15"/>
      <c r="JYG51" s="15"/>
      <c r="JYH51" s="15"/>
      <c r="JYI51" s="15"/>
      <c r="JYJ51" s="15"/>
      <c r="JYK51" s="15"/>
      <c r="JYL51" s="15"/>
      <c r="JYM51" s="15"/>
      <c r="JYN51" s="15"/>
      <c r="JYO51" s="15"/>
      <c r="JYP51" s="15"/>
      <c r="JYQ51" s="15"/>
      <c r="JYR51" s="15"/>
      <c r="JYS51" s="15"/>
      <c r="JYT51" s="15"/>
      <c r="JYU51" s="15"/>
      <c r="JYV51" s="15"/>
      <c r="JYW51" s="15"/>
      <c r="JYX51" s="15"/>
      <c r="JYY51" s="15"/>
      <c r="JYZ51" s="15"/>
      <c r="JZA51" s="15"/>
      <c r="JZB51" s="15"/>
      <c r="JZC51" s="15"/>
      <c r="JZD51" s="15"/>
      <c r="JZE51" s="15"/>
      <c r="JZF51" s="15"/>
      <c r="JZG51" s="15"/>
      <c r="JZH51" s="15"/>
      <c r="JZI51" s="15"/>
      <c r="JZJ51" s="15"/>
      <c r="JZK51" s="15"/>
      <c r="JZL51" s="15"/>
      <c r="JZM51" s="15"/>
      <c r="JZN51" s="15"/>
      <c r="JZO51" s="15"/>
      <c r="JZP51" s="15"/>
      <c r="JZQ51" s="15"/>
      <c r="JZR51" s="15"/>
      <c r="JZS51" s="15"/>
      <c r="JZT51" s="15"/>
      <c r="JZU51" s="15"/>
      <c r="JZV51" s="15"/>
      <c r="JZW51" s="15"/>
      <c r="JZX51" s="15"/>
      <c r="JZY51" s="15"/>
      <c r="JZZ51" s="15"/>
      <c r="KAA51" s="15"/>
      <c r="KAB51" s="15"/>
      <c r="KAC51" s="15"/>
      <c r="KAD51" s="15"/>
      <c r="KAE51" s="15"/>
      <c r="KAF51" s="15"/>
      <c r="KAG51" s="15"/>
      <c r="KAH51" s="15"/>
      <c r="KAI51" s="15"/>
      <c r="KAJ51" s="15"/>
      <c r="KAK51" s="15"/>
      <c r="KAL51" s="15"/>
      <c r="KAM51" s="15"/>
      <c r="KAN51" s="15"/>
      <c r="KAO51" s="15"/>
      <c r="KAP51" s="15"/>
      <c r="KAQ51" s="15"/>
      <c r="KAR51" s="15"/>
      <c r="KAS51" s="15"/>
      <c r="KAT51" s="15"/>
      <c r="KAU51" s="15"/>
      <c r="KAV51" s="15"/>
      <c r="KAW51" s="15"/>
      <c r="KAX51" s="15"/>
      <c r="KAY51" s="15"/>
      <c r="KAZ51" s="15"/>
      <c r="KBA51" s="15"/>
      <c r="KBB51" s="15"/>
      <c r="KBC51" s="15"/>
      <c r="KBD51" s="15"/>
      <c r="KBE51" s="15"/>
      <c r="KBF51" s="15"/>
      <c r="KBG51" s="15"/>
      <c r="KBH51" s="15"/>
      <c r="KBI51" s="15"/>
      <c r="KBJ51" s="15"/>
      <c r="KBK51" s="15"/>
      <c r="KBL51" s="15"/>
      <c r="KBM51" s="15"/>
      <c r="KBN51" s="15"/>
      <c r="KBO51" s="15"/>
      <c r="KBP51" s="15"/>
      <c r="KBQ51" s="15"/>
      <c r="KBR51" s="15"/>
      <c r="KBS51" s="15"/>
      <c r="KBT51" s="15"/>
      <c r="KBU51" s="15"/>
      <c r="KBV51" s="15"/>
      <c r="KBW51" s="15"/>
      <c r="KBX51" s="15"/>
      <c r="KBY51" s="15"/>
      <c r="KBZ51" s="15"/>
      <c r="KCA51" s="15"/>
      <c r="KCB51" s="15"/>
      <c r="KCC51" s="15"/>
      <c r="KCD51" s="15"/>
      <c r="KCE51" s="15"/>
      <c r="KCF51" s="15"/>
      <c r="KCG51" s="15"/>
      <c r="KCH51" s="15"/>
      <c r="KCI51" s="15"/>
      <c r="KCJ51" s="15"/>
      <c r="KCK51" s="15"/>
      <c r="KCL51" s="15"/>
      <c r="KCM51" s="15"/>
      <c r="KCN51" s="15"/>
      <c r="KCO51" s="15"/>
      <c r="KCP51" s="15"/>
      <c r="KCQ51" s="15"/>
      <c r="KCR51" s="15"/>
      <c r="KCS51" s="15"/>
      <c r="KCT51" s="15"/>
      <c r="KCU51" s="15"/>
      <c r="KCV51" s="15"/>
      <c r="KCW51" s="15"/>
      <c r="KCX51" s="15"/>
      <c r="KCY51" s="15"/>
      <c r="KCZ51" s="15"/>
      <c r="KDA51" s="15"/>
      <c r="KDB51" s="15"/>
      <c r="KDC51" s="15"/>
      <c r="KDD51" s="15"/>
      <c r="KDE51" s="15"/>
      <c r="KDF51" s="15"/>
      <c r="KDG51" s="15"/>
      <c r="KDH51" s="15"/>
      <c r="KDI51" s="15"/>
      <c r="KDJ51" s="15"/>
      <c r="KDK51" s="15"/>
      <c r="KDL51" s="15"/>
      <c r="KDM51" s="15"/>
      <c r="KDN51" s="15"/>
      <c r="KDO51" s="15"/>
      <c r="KDP51" s="15"/>
      <c r="KDQ51" s="15"/>
      <c r="KDR51" s="15"/>
      <c r="KDS51" s="15"/>
      <c r="KDT51" s="15"/>
      <c r="KDU51" s="15"/>
      <c r="KDV51" s="15"/>
      <c r="KDW51" s="15"/>
      <c r="KDX51" s="15"/>
      <c r="KDY51" s="15"/>
      <c r="KDZ51" s="15"/>
      <c r="KEA51" s="15"/>
      <c r="KEB51" s="15"/>
      <c r="KEC51" s="15"/>
      <c r="KED51" s="15"/>
      <c r="KEE51" s="15"/>
      <c r="KEF51" s="15"/>
      <c r="KEG51" s="15"/>
      <c r="KEH51" s="15"/>
      <c r="KEI51" s="15"/>
      <c r="KEJ51" s="15"/>
      <c r="KEK51" s="15"/>
      <c r="KEL51" s="15"/>
      <c r="KEM51" s="15"/>
      <c r="KEN51" s="15"/>
      <c r="KEO51" s="15"/>
      <c r="KEP51" s="15"/>
      <c r="KEQ51" s="15"/>
      <c r="KER51" s="15"/>
      <c r="KES51" s="15"/>
      <c r="KET51" s="15"/>
      <c r="KEU51" s="15"/>
      <c r="KEV51" s="15"/>
      <c r="KEW51" s="15"/>
      <c r="KEX51" s="15"/>
      <c r="KEY51" s="15"/>
      <c r="KEZ51" s="15"/>
      <c r="KFA51" s="15"/>
      <c r="KFB51" s="15"/>
      <c r="KFC51" s="15"/>
      <c r="KFD51" s="15"/>
      <c r="KFE51" s="15"/>
      <c r="KFF51" s="15"/>
      <c r="KFG51" s="15"/>
      <c r="KFH51" s="15"/>
      <c r="KFI51" s="15"/>
      <c r="KFJ51" s="15"/>
      <c r="KFK51" s="15"/>
      <c r="KFL51" s="15"/>
      <c r="KFM51" s="15"/>
      <c r="KFN51" s="15"/>
      <c r="KFO51" s="15"/>
      <c r="KFP51" s="15"/>
      <c r="KFQ51" s="15"/>
      <c r="KFR51" s="15"/>
      <c r="KFS51" s="15"/>
      <c r="KFT51" s="15"/>
      <c r="KFU51" s="15"/>
      <c r="KFV51" s="15"/>
      <c r="KFW51" s="15"/>
      <c r="KFX51" s="15"/>
      <c r="KFY51" s="15"/>
      <c r="KFZ51" s="15"/>
      <c r="KGA51" s="15"/>
      <c r="KGB51" s="15"/>
      <c r="KGC51" s="15"/>
      <c r="KGD51" s="15"/>
      <c r="KGE51" s="15"/>
      <c r="KGF51" s="15"/>
      <c r="KGG51" s="15"/>
      <c r="KGH51" s="15"/>
      <c r="KGI51" s="15"/>
      <c r="KGJ51" s="15"/>
      <c r="KGK51" s="15"/>
      <c r="KGL51" s="15"/>
      <c r="KGM51" s="15"/>
      <c r="KGN51" s="15"/>
      <c r="KGO51" s="15"/>
      <c r="KGP51" s="15"/>
      <c r="KGQ51" s="15"/>
      <c r="KGR51" s="15"/>
      <c r="KGS51" s="15"/>
      <c r="KGT51" s="15"/>
      <c r="KGU51" s="15"/>
      <c r="KGV51" s="15"/>
      <c r="KGW51" s="15"/>
      <c r="KGX51" s="15"/>
      <c r="KGY51" s="15"/>
      <c r="KGZ51" s="15"/>
      <c r="KHA51" s="15"/>
      <c r="KHB51" s="15"/>
      <c r="KHC51" s="15"/>
      <c r="KHD51" s="15"/>
      <c r="KHE51" s="15"/>
      <c r="KHF51" s="15"/>
      <c r="KHG51" s="15"/>
      <c r="KHH51" s="15"/>
      <c r="KHI51" s="15"/>
      <c r="KHJ51" s="15"/>
      <c r="KHK51" s="15"/>
      <c r="KHL51" s="15"/>
      <c r="KHM51" s="15"/>
      <c r="KHN51" s="15"/>
      <c r="KHO51" s="15"/>
      <c r="KHP51" s="15"/>
      <c r="KHQ51" s="15"/>
      <c r="KHR51" s="15"/>
      <c r="KHS51" s="15"/>
      <c r="KHT51" s="15"/>
      <c r="KHU51" s="15"/>
      <c r="KHV51" s="15"/>
      <c r="KHW51" s="15"/>
      <c r="KHX51" s="15"/>
      <c r="KHY51" s="15"/>
      <c r="KHZ51" s="15"/>
      <c r="KIA51" s="15"/>
      <c r="KIB51" s="15"/>
      <c r="KIC51" s="15"/>
      <c r="KID51" s="15"/>
      <c r="KIE51" s="15"/>
      <c r="KIF51" s="15"/>
      <c r="KIG51" s="15"/>
      <c r="KIH51" s="15"/>
      <c r="KII51" s="15"/>
      <c r="KIJ51" s="15"/>
      <c r="KIK51" s="15"/>
      <c r="KIL51" s="15"/>
      <c r="KIM51" s="15"/>
      <c r="KIN51" s="15"/>
      <c r="KIO51" s="15"/>
      <c r="KIP51" s="15"/>
      <c r="KIQ51" s="15"/>
      <c r="KIR51" s="15"/>
      <c r="KIS51" s="15"/>
      <c r="KIT51" s="15"/>
      <c r="KIU51" s="15"/>
      <c r="KIV51" s="15"/>
      <c r="KIW51" s="15"/>
      <c r="KIX51" s="15"/>
      <c r="KIY51" s="15"/>
      <c r="KIZ51" s="15"/>
      <c r="KJA51" s="15"/>
      <c r="KJB51" s="15"/>
      <c r="KJC51" s="15"/>
      <c r="KJD51" s="15"/>
      <c r="KJE51" s="15"/>
      <c r="KJF51" s="15"/>
      <c r="KJG51" s="15"/>
      <c r="KJH51" s="15"/>
      <c r="KJI51" s="15"/>
      <c r="KJJ51" s="15"/>
      <c r="KJK51" s="15"/>
      <c r="KJL51" s="15"/>
      <c r="KJM51" s="15"/>
      <c r="KJN51" s="15"/>
      <c r="KJO51" s="15"/>
      <c r="KJP51" s="15"/>
      <c r="KJQ51" s="15"/>
      <c r="KJR51" s="15"/>
      <c r="KJS51" s="15"/>
      <c r="KJT51" s="15"/>
      <c r="KJU51" s="15"/>
      <c r="KJV51" s="15"/>
      <c r="KJW51" s="15"/>
      <c r="KJX51" s="15"/>
      <c r="KJY51" s="15"/>
      <c r="KJZ51" s="15"/>
      <c r="KKA51" s="15"/>
      <c r="KKB51" s="15"/>
      <c r="KKC51" s="15"/>
      <c r="KKD51" s="15"/>
      <c r="KKE51" s="15"/>
      <c r="KKF51" s="15"/>
      <c r="KKG51" s="15"/>
      <c r="KKH51" s="15"/>
      <c r="KKI51" s="15"/>
      <c r="KKJ51" s="15"/>
      <c r="KKK51" s="15"/>
      <c r="KKL51" s="15"/>
      <c r="KKM51" s="15"/>
      <c r="KKN51" s="15"/>
      <c r="KKO51" s="15"/>
      <c r="KKP51" s="15"/>
      <c r="KKQ51" s="15"/>
      <c r="KKR51" s="15"/>
      <c r="KKS51" s="15"/>
      <c r="KKT51" s="15"/>
      <c r="KKU51" s="15"/>
      <c r="KKV51" s="15"/>
      <c r="KKW51" s="15"/>
      <c r="KKX51" s="15"/>
      <c r="KKY51" s="15"/>
      <c r="KKZ51" s="15"/>
      <c r="KLA51" s="15"/>
      <c r="KLB51" s="15"/>
      <c r="KLC51" s="15"/>
      <c r="KLD51" s="15"/>
      <c r="KLE51" s="15"/>
      <c r="KLF51" s="15"/>
      <c r="KLG51" s="15"/>
      <c r="KLH51" s="15"/>
      <c r="KLI51" s="15"/>
      <c r="KLJ51" s="15"/>
      <c r="KLK51" s="15"/>
      <c r="KLL51" s="15"/>
      <c r="KLM51" s="15"/>
      <c r="KLN51" s="15"/>
      <c r="KLO51" s="15"/>
      <c r="KLP51" s="15"/>
      <c r="KLQ51" s="15"/>
      <c r="KLR51" s="15"/>
      <c r="KLS51" s="15"/>
      <c r="KLT51" s="15"/>
      <c r="KLU51" s="15"/>
      <c r="KLV51" s="15"/>
      <c r="KLW51" s="15"/>
      <c r="KLX51" s="15"/>
      <c r="KLY51" s="15"/>
      <c r="KLZ51" s="15"/>
      <c r="KMA51" s="15"/>
      <c r="KMB51" s="15"/>
      <c r="KMC51" s="15"/>
      <c r="KMD51" s="15"/>
      <c r="KME51" s="15"/>
      <c r="KMF51" s="15"/>
      <c r="KMG51" s="15"/>
      <c r="KMH51" s="15"/>
      <c r="KMI51" s="15"/>
      <c r="KMJ51" s="15"/>
      <c r="KMK51" s="15"/>
      <c r="KML51" s="15"/>
      <c r="KMM51" s="15"/>
      <c r="KMN51" s="15"/>
      <c r="KMO51" s="15"/>
      <c r="KMP51" s="15"/>
      <c r="KMQ51" s="15"/>
      <c r="KMR51" s="15"/>
      <c r="KMS51" s="15"/>
      <c r="KMT51" s="15"/>
      <c r="KMU51" s="15"/>
      <c r="KMV51" s="15"/>
      <c r="KMW51" s="15"/>
      <c r="KMX51" s="15"/>
      <c r="KMY51" s="15"/>
      <c r="KMZ51" s="15"/>
      <c r="KNA51" s="15"/>
      <c r="KNB51" s="15"/>
      <c r="KNC51" s="15"/>
      <c r="KND51" s="15"/>
      <c r="KNE51" s="15"/>
      <c r="KNF51" s="15"/>
      <c r="KNG51" s="15"/>
      <c r="KNH51" s="15"/>
      <c r="KNI51" s="15"/>
      <c r="KNJ51" s="15"/>
      <c r="KNK51" s="15"/>
      <c r="KNL51" s="15"/>
      <c r="KNM51" s="15"/>
      <c r="KNN51" s="15"/>
      <c r="KNO51" s="15"/>
      <c r="KNP51" s="15"/>
      <c r="KNQ51" s="15"/>
      <c r="KNR51" s="15"/>
      <c r="KNS51" s="15"/>
      <c r="KNT51" s="15"/>
      <c r="KNU51" s="15"/>
      <c r="KNV51" s="15"/>
      <c r="KNW51" s="15"/>
      <c r="KNX51" s="15"/>
      <c r="KNY51" s="15"/>
      <c r="KNZ51" s="15"/>
      <c r="KOA51" s="15"/>
      <c r="KOB51" s="15"/>
      <c r="KOC51" s="15"/>
      <c r="KOD51" s="15"/>
      <c r="KOE51" s="15"/>
      <c r="KOF51" s="15"/>
      <c r="KOG51" s="15"/>
      <c r="KOH51" s="15"/>
      <c r="KOI51" s="15"/>
      <c r="KOJ51" s="15"/>
      <c r="KOK51" s="15"/>
      <c r="KOL51" s="15"/>
      <c r="KOM51" s="15"/>
      <c r="KON51" s="15"/>
      <c r="KOO51" s="15"/>
      <c r="KOP51" s="15"/>
      <c r="KOQ51" s="15"/>
      <c r="KOR51" s="15"/>
      <c r="KOS51" s="15"/>
      <c r="KOT51" s="15"/>
      <c r="KOU51" s="15"/>
      <c r="KOV51" s="15"/>
      <c r="KOW51" s="15"/>
      <c r="KOX51" s="15"/>
      <c r="KOY51" s="15"/>
      <c r="KOZ51" s="15"/>
      <c r="KPA51" s="15"/>
      <c r="KPB51" s="15"/>
      <c r="KPC51" s="15"/>
      <c r="KPD51" s="15"/>
      <c r="KPE51" s="15"/>
      <c r="KPF51" s="15"/>
      <c r="KPG51" s="15"/>
      <c r="KPH51" s="15"/>
      <c r="KPI51" s="15"/>
      <c r="KPJ51" s="15"/>
      <c r="KPK51" s="15"/>
      <c r="KPL51" s="15"/>
      <c r="KPM51" s="15"/>
      <c r="KPN51" s="15"/>
      <c r="KPO51" s="15"/>
      <c r="KPP51" s="15"/>
      <c r="KPQ51" s="15"/>
      <c r="KPR51" s="15"/>
      <c r="KPS51" s="15"/>
      <c r="KPT51" s="15"/>
      <c r="KPU51" s="15"/>
      <c r="KPV51" s="15"/>
      <c r="KPW51" s="15"/>
      <c r="KPX51" s="15"/>
      <c r="KPY51" s="15"/>
      <c r="KPZ51" s="15"/>
      <c r="KQA51" s="15"/>
      <c r="KQB51" s="15"/>
      <c r="KQC51" s="15"/>
      <c r="KQD51" s="15"/>
      <c r="KQE51" s="15"/>
      <c r="KQF51" s="15"/>
      <c r="KQG51" s="15"/>
      <c r="KQH51" s="15"/>
      <c r="KQI51" s="15"/>
      <c r="KQJ51" s="15"/>
      <c r="KQK51" s="15"/>
      <c r="KQL51" s="15"/>
      <c r="KQM51" s="15"/>
      <c r="KQN51" s="15"/>
      <c r="KQO51" s="15"/>
      <c r="KQP51" s="15"/>
      <c r="KQQ51" s="15"/>
      <c r="KQR51" s="15"/>
      <c r="KQS51" s="15"/>
      <c r="KQT51" s="15"/>
      <c r="KQU51" s="15"/>
      <c r="KQV51" s="15"/>
      <c r="KQW51" s="15"/>
      <c r="KQX51" s="15"/>
      <c r="KQY51" s="15"/>
      <c r="KQZ51" s="15"/>
      <c r="KRA51" s="15"/>
      <c r="KRB51" s="15"/>
      <c r="KRC51" s="15"/>
      <c r="KRD51" s="15"/>
      <c r="KRE51" s="15"/>
      <c r="KRF51" s="15"/>
      <c r="KRG51" s="15"/>
      <c r="KRH51" s="15"/>
      <c r="KRI51" s="15"/>
      <c r="KRJ51" s="15"/>
      <c r="KRK51" s="15"/>
      <c r="KRL51" s="15"/>
      <c r="KRM51" s="15"/>
      <c r="KRN51" s="15"/>
      <c r="KRO51" s="15"/>
      <c r="KRP51" s="15"/>
      <c r="KRQ51" s="15"/>
      <c r="KRR51" s="15"/>
      <c r="KRS51" s="15"/>
      <c r="KRT51" s="15"/>
      <c r="KRU51" s="15"/>
      <c r="KRV51" s="15"/>
      <c r="KRW51" s="15"/>
      <c r="KRX51" s="15"/>
      <c r="KRY51" s="15"/>
      <c r="KRZ51" s="15"/>
      <c r="KSA51" s="15"/>
      <c r="KSB51" s="15"/>
      <c r="KSC51" s="15"/>
      <c r="KSD51" s="15"/>
      <c r="KSE51" s="15"/>
      <c r="KSF51" s="15"/>
      <c r="KSG51" s="15"/>
      <c r="KSH51" s="15"/>
      <c r="KSI51" s="15"/>
      <c r="KSJ51" s="15"/>
      <c r="KSK51" s="15"/>
      <c r="KSL51" s="15"/>
      <c r="KSM51" s="15"/>
      <c r="KSN51" s="15"/>
      <c r="KSO51" s="15"/>
      <c r="KSP51" s="15"/>
      <c r="KSQ51" s="15"/>
      <c r="KSR51" s="15"/>
      <c r="KSS51" s="15"/>
      <c r="KST51" s="15"/>
      <c r="KSU51" s="15"/>
      <c r="KSV51" s="15"/>
      <c r="KSW51" s="15"/>
      <c r="KSX51" s="15"/>
      <c r="KSY51" s="15"/>
      <c r="KSZ51" s="15"/>
      <c r="KTA51" s="15"/>
      <c r="KTB51" s="15"/>
      <c r="KTC51" s="15"/>
      <c r="KTD51" s="15"/>
      <c r="KTE51" s="15"/>
      <c r="KTF51" s="15"/>
      <c r="KTG51" s="15"/>
      <c r="KTH51" s="15"/>
      <c r="KTI51" s="15"/>
      <c r="KTJ51" s="15"/>
      <c r="KTK51" s="15"/>
      <c r="KTL51" s="15"/>
      <c r="KTM51" s="15"/>
      <c r="KTN51" s="15"/>
      <c r="KTO51" s="15"/>
      <c r="KTP51" s="15"/>
      <c r="KTQ51" s="15"/>
      <c r="KTR51" s="15"/>
      <c r="KTS51" s="15"/>
      <c r="KTT51" s="15"/>
      <c r="KTU51" s="15"/>
      <c r="KTV51" s="15"/>
      <c r="KTW51" s="15"/>
      <c r="KTX51" s="15"/>
      <c r="KTY51" s="15"/>
      <c r="KTZ51" s="15"/>
      <c r="KUA51" s="15"/>
      <c r="KUB51" s="15"/>
      <c r="KUC51" s="15"/>
      <c r="KUD51" s="15"/>
      <c r="KUE51" s="15"/>
      <c r="KUF51" s="15"/>
      <c r="KUG51" s="15"/>
      <c r="KUH51" s="15"/>
      <c r="KUI51" s="15"/>
      <c r="KUJ51" s="15"/>
      <c r="KUK51" s="15"/>
      <c r="KUL51" s="15"/>
      <c r="KUM51" s="15"/>
      <c r="KUN51" s="15"/>
      <c r="KUO51" s="15"/>
      <c r="KUP51" s="15"/>
      <c r="KUQ51" s="15"/>
      <c r="KUR51" s="15"/>
      <c r="KUS51" s="15"/>
      <c r="KUT51" s="15"/>
      <c r="KUU51" s="15"/>
      <c r="KUV51" s="15"/>
      <c r="KUW51" s="15"/>
      <c r="KUX51" s="15"/>
      <c r="KUY51" s="15"/>
      <c r="KUZ51" s="15"/>
      <c r="KVA51" s="15"/>
      <c r="KVB51" s="15"/>
      <c r="KVC51" s="15"/>
      <c r="KVD51" s="15"/>
      <c r="KVE51" s="15"/>
      <c r="KVF51" s="15"/>
      <c r="KVG51" s="15"/>
      <c r="KVH51" s="15"/>
      <c r="KVI51" s="15"/>
      <c r="KVJ51" s="15"/>
      <c r="KVK51" s="15"/>
      <c r="KVL51" s="15"/>
      <c r="KVM51" s="15"/>
      <c r="KVN51" s="15"/>
      <c r="KVO51" s="15"/>
      <c r="KVP51" s="15"/>
      <c r="KVQ51" s="15"/>
      <c r="KVR51" s="15"/>
      <c r="KVS51" s="15"/>
      <c r="KVT51" s="15"/>
      <c r="KVU51" s="15"/>
      <c r="KVV51" s="15"/>
      <c r="KVW51" s="15"/>
      <c r="KVX51" s="15"/>
      <c r="KVY51" s="15"/>
      <c r="KVZ51" s="15"/>
      <c r="KWA51" s="15"/>
      <c r="KWB51" s="15"/>
      <c r="KWC51" s="15"/>
      <c r="KWD51" s="15"/>
      <c r="KWE51" s="15"/>
      <c r="KWF51" s="15"/>
      <c r="KWG51" s="15"/>
      <c r="KWH51" s="15"/>
      <c r="KWI51" s="15"/>
      <c r="KWJ51" s="15"/>
      <c r="KWK51" s="15"/>
      <c r="KWL51" s="15"/>
      <c r="KWM51" s="15"/>
      <c r="KWN51" s="15"/>
      <c r="KWO51" s="15"/>
      <c r="KWP51" s="15"/>
      <c r="KWQ51" s="15"/>
      <c r="KWR51" s="15"/>
      <c r="KWS51" s="15"/>
      <c r="KWT51" s="15"/>
      <c r="KWU51" s="15"/>
      <c r="KWV51" s="15"/>
      <c r="KWW51" s="15"/>
      <c r="KWX51" s="15"/>
      <c r="KWY51" s="15"/>
      <c r="KWZ51" s="15"/>
      <c r="KXA51" s="15"/>
      <c r="KXB51" s="15"/>
      <c r="KXC51" s="15"/>
      <c r="KXD51" s="15"/>
      <c r="KXE51" s="15"/>
      <c r="KXF51" s="15"/>
      <c r="KXG51" s="15"/>
      <c r="KXH51" s="15"/>
      <c r="KXI51" s="15"/>
      <c r="KXJ51" s="15"/>
      <c r="KXK51" s="15"/>
      <c r="KXL51" s="15"/>
      <c r="KXM51" s="15"/>
      <c r="KXN51" s="15"/>
      <c r="KXO51" s="15"/>
      <c r="KXP51" s="15"/>
      <c r="KXQ51" s="15"/>
      <c r="KXR51" s="15"/>
      <c r="KXS51" s="15"/>
      <c r="KXT51" s="15"/>
      <c r="KXU51" s="15"/>
      <c r="KXV51" s="15"/>
      <c r="KXW51" s="15"/>
      <c r="KXX51" s="15"/>
      <c r="KXY51" s="15"/>
      <c r="KXZ51" s="15"/>
      <c r="KYA51" s="15"/>
      <c r="KYB51" s="15"/>
      <c r="KYC51" s="15"/>
      <c r="KYD51" s="15"/>
      <c r="KYE51" s="15"/>
      <c r="KYF51" s="15"/>
      <c r="KYG51" s="15"/>
      <c r="KYH51" s="15"/>
      <c r="KYI51" s="15"/>
      <c r="KYJ51" s="15"/>
      <c r="KYK51" s="15"/>
      <c r="KYL51" s="15"/>
      <c r="KYM51" s="15"/>
      <c r="KYN51" s="15"/>
      <c r="KYO51" s="15"/>
      <c r="KYP51" s="15"/>
      <c r="KYQ51" s="15"/>
      <c r="KYR51" s="15"/>
      <c r="KYS51" s="15"/>
      <c r="KYT51" s="15"/>
      <c r="KYU51" s="15"/>
      <c r="KYV51" s="15"/>
      <c r="KYW51" s="15"/>
      <c r="KYX51" s="15"/>
      <c r="KYY51" s="15"/>
      <c r="KYZ51" s="15"/>
      <c r="KZA51" s="15"/>
      <c r="KZB51" s="15"/>
      <c r="KZC51" s="15"/>
      <c r="KZD51" s="15"/>
      <c r="KZE51" s="15"/>
      <c r="KZF51" s="15"/>
      <c r="KZG51" s="15"/>
      <c r="KZH51" s="15"/>
      <c r="KZI51" s="15"/>
      <c r="KZJ51" s="15"/>
      <c r="KZK51" s="15"/>
      <c r="KZL51" s="15"/>
      <c r="KZM51" s="15"/>
      <c r="KZN51" s="15"/>
      <c r="KZO51" s="15"/>
      <c r="KZP51" s="15"/>
      <c r="KZQ51" s="15"/>
      <c r="KZR51" s="15"/>
      <c r="KZS51" s="15"/>
      <c r="KZT51" s="15"/>
      <c r="KZU51" s="15"/>
      <c r="KZV51" s="15"/>
      <c r="KZW51" s="15"/>
      <c r="KZX51" s="15"/>
      <c r="KZY51" s="15"/>
      <c r="KZZ51" s="15"/>
      <c r="LAA51" s="15"/>
      <c r="LAB51" s="15"/>
      <c r="LAC51" s="15"/>
      <c r="LAD51" s="15"/>
      <c r="LAE51" s="15"/>
      <c r="LAF51" s="15"/>
      <c r="LAG51" s="15"/>
      <c r="LAH51" s="15"/>
      <c r="LAI51" s="15"/>
      <c r="LAJ51" s="15"/>
      <c r="LAK51" s="15"/>
      <c r="LAL51" s="15"/>
      <c r="LAM51" s="15"/>
      <c r="LAN51" s="15"/>
      <c r="LAO51" s="15"/>
      <c r="LAP51" s="15"/>
      <c r="LAQ51" s="15"/>
      <c r="LAR51" s="15"/>
      <c r="LAS51" s="15"/>
      <c r="LAT51" s="15"/>
      <c r="LAU51" s="15"/>
      <c r="LAV51" s="15"/>
      <c r="LAW51" s="15"/>
      <c r="LAX51" s="15"/>
      <c r="LAY51" s="15"/>
      <c r="LAZ51" s="15"/>
      <c r="LBA51" s="15"/>
      <c r="LBB51" s="15"/>
      <c r="LBC51" s="15"/>
      <c r="LBD51" s="15"/>
      <c r="LBE51" s="15"/>
      <c r="LBF51" s="15"/>
      <c r="LBG51" s="15"/>
      <c r="LBH51" s="15"/>
      <c r="LBI51" s="15"/>
      <c r="LBJ51" s="15"/>
      <c r="LBK51" s="15"/>
      <c r="LBL51" s="15"/>
      <c r="LBM51" s="15"/>
      <c r="LBN51" s="15"/>
      <c r="LBO51" s="15"/>
      <c r="LBP51" s="15"/>
      <c r="LBQ51" s="15"/>
      <c r="LBR51" s="15"/>
      <c r="LBS51" s="15"/>
      <c r="LBT51" s="15"/>
      <c r="LBU51" s="15"/>
      <c r="LBV51" s="15"/>
      <c r="LBW51" s="15"/>
      <c r="LBX51" s="15"/>
      <c r="LBY51" s="15"/>
      <c r="LBZ51" s="15"/>
      <c r="LCA51" s="15"/>
      <c r="LCB51" s="15"/>
      <c r="LCC51" s="15"/>
      <c r="LCD51" s="15"/>
      <c r="LCE51" s="15"/>
      <c r="LCF51" s="15"/>
      <c r="LCG51" s="15"/>
      <c r="LCH51" s="15"/>
      <c r="LCI51" s="15"/>
      <c r="LCJ51" s="15"/>
      <c r="LCK51" s="15"/>
      <c r="LCL51" s="15"/>
      <c r="LCM51" s="15"/>
      <c r="LCN51" s="15"/>
      <c r="LCO51" s="15"/>
      <c r="LCP51" s="15"/>
      <c r="LCQ51" s="15"/>
      <c r="LCR51" s="15"/>
      <c r="LCS51" s="15"/>
      <c r="LCT51" s="15"/>
      <c r="LCU51" s="15"/>
      <c r="LCV51" s="15"/>
      <c r="LCW51" s="15"/>
      <c r="LCX51" s="15"/>
      <c r="LCY51" s="15"/>
      <c r="LCZ51" s="15"/>
      <c r="LDA51" s="15"/>
      <c r="LDB51" s="15"/>
      <c r="LDC51" s="15"/>
      <c r="LDD51" s="15"/>
      <c r="LDE51" s="15"/>
      <c r="LDF51" s="15"/>
      <c r="LDG51" s="15"/>
      <c r="LDH51" s="15"/>
      <c r="LDI51" s="15"/>
      <c r="LDJ51" s="15"/>
      <c r="LDK51" s="15"/>
      <c r="LDL51" s="15"/>
      <c r="LDM51" s="15"/>
      <c r="LDN51" s="15"/>
      <c r="LDO51" s="15"/>
      <c r="LDP51" s="15"/>
      <c r="LDQ51" s="15"/>
      <c r="LDR51" s="15"/>
      <c r="LDS51" s="15"/>
      <c r="LDT51" s="15"/>
      <c r="LDU51" s="15"/>
      <c r="LDV51" s="15"/>
      <c r="LDW51" s="15"/>
      <c r="LDX51" s="15"/>
      <c r="LDY51" s="15"/>
      <c r="LDZ51" s="15"/>
      <c r="LEA51" s="15"/>
      <c r="LEB51" s="15"/>
      <c r="LEC51" s="15"/>
      <c r="LED51" s="15"/>
      <c r="LEE51" s="15"/>
      <c r="LEF51" s="15"/>
      <c r="LEG51" s="15"/>
      <c r="LEH51" s="15"/>
      <c r="LEI51" s="15"/>
      <c r="LEJ51" s="15"/>
      <c r="LEK51" s="15"/>
      <c r="LEL51" s="15"/>
      <c r="LEM51" s="15"/>
      <c r="LEN51" s="15"/>
      <c r="LEO51" s="15"/>
      <c r="LEP51" s="15"/>
      <c r="LEQ51" s="15"/>
      <c r="LER51" s="15"/>
      <c r="LES51" s="15"/>
      <c r="LET51" s="15"/>
      <c r="LEU51" s="15"/>
      <c r="LEV51" s="15"/>
      <c r="LEW51" s="15"/>
      <c r="LEX51" s="15"/>
      <c r="LEY51" s="15"/>
      <c r="LEZ51" s="15"/>
      <c r="LFA51" s="15"/>
      <c r="LFB51" s="15"/>
      <c r="LFC51" s="15"/>
      <c r="LFD51" s="15"/>
      <c r="LFE51" s="15"/>
      <c r="LFF51" s="15"/>
      <c r="LFG51" s="15"/>
      <c r="LFH51" s="15"/>
      <c r="LFI51" s="15"/>
      <c r="LFJ51" s="15"/>
      <c r="LFK51" s="15"/>
      <c r="LFL51" s="15"/>
      <c r="LFM51" s="15"/>
      <c r="LFN51" s="15"/>
      <c r="LFO51" s="15"/>
      <c r="LFP51" s="15"/>
      <c r="LFQ51" s="15"/>
      <c r="LFR51" s="15"/>
      <c r="LFS51" s="15"/>
      <c r="LFT51" s="15"/>
      <c r="LFU51" s="15"/>
      <c r="LFV51" s="15"/>
      <c r="LFW51" s="15"/>
      <c r="LFX51" s="15"/>
      <c r="LFY51" s="15"/>
      <c r="LFZ51" s="15"/>
      <c r="LGA51" s="15"/>
      <c r="LGB51" s="15"/>
      <c r="LGC51" s="15"/>
      <c r="LGD51" s="15"/>
      <c r="LGE51" s="15"/>
      <c r="LGF51" s="15"/>
      <c r="LGG51" s="15"/>
      <c r="LGH51" s="15"/>
      <c r="LGI51" s="15"/>
      <c r="LGJ51" s="15"/>
      <c r="LGK51" s="15"/>
      <c r="LGL51" s="15"/>
      <c r="LGM51" s="15"/>
      <c r="LGN51" s="15"/>
      <c r="LGO51" s="15"/>
      <c r="LGP51" s="15"/>
      <c r="LGQ51" s="15"/>
      <c r="LGR51" s="15"/>
      <c r="LGS51" s="15"/>
      <c r="LGT51" s="15"/>
      <c r="LGU51" s="15"/>
      <c r="LGV51" s="15"/>
      <c r="LGW51" s="15"/>
      <c r="LGX51" s="15"/>
      <c r="LGY51" s="15"/>
      <c r="LGZ51" s="15"/>
      <c r="LHA51" s="15"/>
      <c r="LHB51" s="15"/>
      <c r="LHC51" s="15"/>
      <c r="LHD51" s="15"/>
      <c r="LHE51" s="15"/>
      <c r="LHF51" s="15"/>
      <c r="LHG51" s="15"/>
      <c r="LHH51" s="15"/>
      <c r="LHI51" s="15"/>
      <c r="LHJ51" s="15"/>
      <c r="LHK51" s="15"/>
      <c r="LHL51" s="15"/>
      <c r="LHM51" s="15"/>
      <c r="LHN51" s="15"/>
      <c r="LHO51" s="15"/>
      <c r="LHP51" s="15"/>
      <c r="LHQ51" s="15"/>
      <c r="LHR51" s="15"/>
      <c r="LHS51" s="15"/>
      <c r="LHT51" s="15"/>
      <c r="LHU51" s="15"/>
      <c r="LHV51" s="15"/>
      <c r="LHW51" s="15"/>
      <c r="LHX51" s="15"/>
      <c r="LHY51" s="15"/>
      <c r="LHZ51" s="15"/>
      <c r="LIA51" s="15"/>
      <c r="LIB51" s="15"/>
      <c r="LIC51" s="15"/>
      <c r="LID51" s="15"/>
      <c r="LIE51" s="15"/>
      <c r="LIF51" s="15"/>
      <c r="LIG51" s="15"/>
      <c r="LIH51" s="15"/>
      <c r="LII51" s="15"/>
      <c r="LIJ51" s="15"/>
      <c r="LIK51" s="15"/>
      <c r="LIL51" s="15"/>
      <c r="LIM51" s="15"/>
      <c r="LIN51" s="15"/>
      <c r="LIO51" s="15"/>
      <c r="LIP51" s="15"/>
      <c r="LIQ51" s="15"/>
      <c r="LIR51" s="15"/>
      <c r="LIS51" s="15"/>
      <c r="LIT51" s="15"/>
      <c r="LIU51" s="15"/>
      <c r="LIV51" s="15"/>
      <c r="LIW51" s="15"/>
      <c r="LIX51" s="15"/>
      <c r="LIY51" s="15"/>
      <c r="LIZ51" s="15"/>
      <c r="LJA51" s="15"/>
      <c r="LJB51" s="15"/>
      <c r="LJC51" s="15"/>
      <c r="LJD51" s="15"/>
      <c r="LJE51" s="15"/>
      <c r="LJF51" s="15"/>
      <c r="LJG51" s="15"/>
      <c r="LJH51" s="15"/>
      <c r="LJI51" s="15"/>
      <c r="LJJ51" s="15"/>
      <c r="LJK51" s="15"/>
      <c r="LJL51" s="15"/>
      <c r="LJM51" s="15"/>
      <c r="LJN51" s="15"/>
      <c r="LJO51" s="15"/>
      <c r="LJP51" s="15"/>
      <c r="LJQ51" s="15"/>
      <c r="LJR51" s="15"/>
      <c r="LJS51" s="15"/>
      <c r="LJT51" s="15"/>
      <c r="LJU51" s="15"/>
      <c r="LJV51" s="15"/>
      <c r="LJW51" s="15"/>
      <c r="LJX51" s="15"/>
      <c r="LJY51" s="15"/>
      <c r="LJZ51" s="15"/>
      <c r="LKA51" s="15"/>
      <c r="LKB51" s="15"/>
      <c r="LKC51" s="15"/>
      <c r="LKD51" s="15"/>
      <c r="LKE51" s="15"/>
      <c r="LKF51" s="15"/>
      <c r="LKG51" s="15"/>
      <c r="LKH51" s="15"/>
      <c r="LKI51" s="15"/>
      <c r="LKJ51" s="15"/>
      <c r="LKK51" s="15"/>
      <c r="LKL51" s="15"/>
      <c r="LKM51" s="15"/>
      <c r="LKN51" s="15"/>
      <c r="LKO51" s="15"/>
      <c r="LKP51" s="15"/>
      <c r="LKQ51" s="15"/>
      <c r="LKR51" s="15"/>
      <c r="LKS51" s="15"/>
      <c r="LKT51" s="15"/>
      <c r="LKU51" s="15"/>
      <c r="LKV51" s="15"/>
      <c r="LKW51" s="15"/>
      <c r="LKX51" s="15"/>
      <c r="LKY51" s="15"/>
      <c r="LKZ51" s="15"/>
      <c r="LLA51" s="15"/>
      <c r="LLB51" s="15"/>
      <c r="LLC51" s="15"/>
      <c r="LLD51" s="15"/>
      <c r="LLE51" s="15"/>
      <c r="LLF51" s="15"/>
      <c r="LLG51" s="15"/>
      <c r="LLH51" s="15"/>
      <c r="LLI51" s="15"/>
      <c r="LLJ51" s="15"/>
      <c r="LLK51" s="15"/>
      <c r="LLL51" s="15"/>
      <c r="LLM51" s="15"/>
      <c r="LLN51" s="15"/>
      <c r="LLO51" s="15"/>
      <c r="LLP51" s="15"/>
      <c r="LLQ51" s="15"/>
      <c r="LLR51" s="15"/>
      <c r="LLS51" s="15"/>
      <c r="LLT51" s="15"/>
      <c r="LLU51" s="15"/>
      <c r="LLV51" s="15"/>
      <c r="LLW51" s="15"/>
      <c r="LLX51" s="15"/>
      <c r="LLY51" s="15"/>
      <c r="LLZ51" s="15"/>
      <c r="LMA51" s="15"/>
      <c r="LMB51" s="15"/>
      <c r="LMC51" s="15"/>
      <c r="LMD51" s="15"/>
      <c r="LME51" s="15"/>
      <c r="LMF51" s="15"/>
      <c r="LMG51" s="15"/>
      <c r="LMH51" s="15"/>
      <c r="LMI51" s="15"/>
      <c r="LMJ51" s="15"/>
      <c r="LMK51" s="15"/>
      <c r="LML51" s="15"/>
      <c r="LMM51" s="15"/>
      <c r="LMN51" s="15"/>
      <c r="LMO51" s="15"/>
      <c r="LMP51" s="15"/>
      <c r="LMQ51" s="15"/>
      <c r="LMR51" s="15"/>
      <c r="LMS51" s="15"/>
      <c r="LMT51" s="15"/>
      <c r="LMU51" s="15"/>
      <c r="LMV51" s="15"/>
      <c r="LMW51" s="15"/>
      <c r="LMX51" s="15"/>
      <c r="LMY51" s="15"/>
      <c r="LMZ51" s="15"/>
      <c r="LNA51" s="15"/>
      <c r="LNB51" s="15"/>
      <c r="LNC51" s="15"/>
      <c r="LND51" s="15"/>
      <c r="LNE51" s="15"/>
      <c r="LNF51" s="15"/>
      <c r="LNG51" s="15"/>
      <c r="LNH51" s="15"/>
      <c r="LNI51" s="15"/>
      <c r="LNJ51" s="15"/>
      <c r="LNK51" s="15"/>
      <c r="LNL51" s="15"/>
      <c r="LNM51" s="15"/>
      <c r="LNN51" s="15"/>
      <c r="LNO51" s="15"/>
      <c r="LNP51" s="15"/>
      <c r="LNQ51" s="15"/>
      <c r="LNR51" s="15"/>
      <c r="LNS51" s="15"/>
      <c r="LNT51" s="15"/>
      <c r="LNU51" s="15"/>
      <c r="LNV51" s="15"/>
      <c r="LNW51" s="15"/>
      <c r="LNX51" s="15"/>
      <c r="LNY51" s="15"/>
      <c r="LNZ51" s="15"/>
      <c r="LOA51" s="15"/>
      <c r="LOB51" s="15"/>
      <c r="LOC51" s="15"/>
      <c r="LOD51" s="15"/>
      <c r="LOE51" s="15"/>
      <c r="LOF51" s="15"/>
      <c r="LOG51" s="15"/>
      <c r="LOH51" s="15"/>
      <c r="LOI51" s="15"/>
      <c r="LOJ51" s="15"/>
      <c r="LOK51" s="15"/>
      <c r="LOL51" s="15"/>
      <c r="LOM51" s="15"/>
      <c r="LON51" s="15"/>
      <c r="LOO51" s="15"/>
      <c r="LOP51" s="15"/>
      <c r="LOQ51" s="15"/>
      <c r="LOR51" s="15"/>
      <c r="LOS51" s="15"/>
      <c r="LOT51" s="15"/>
      <c r="LOU51" s="15"/>
      <c r="LOV51" s="15"/>
      <c r="LOW51" s="15"/>
      <c r="LOX51" s="15"/>
      <c r="LOY51" s="15"/>
      <c r="LOZ51" s="15"/>
      <c r="LPA51" s="15"/>
      <c r="LPB51" s="15"/>
      <c r="LPC51" s="15"/>
      <c r="LPD51" s="15"/>
      <c r="LPE51" s="15"/>
      <c r="LPF51" s="15"/>
      <c r="LPG51" s="15"/>
      <c r="LPH51" s="15"/>
      <c r="LPI51" s="15"/>
      <c r="LPJ51" s="15"/>
      <c r="LPK51" s="15"/>
      <c r="LPL51" s="15"/>
      <c r="LPM51" s="15"/>
      <c r="LPN51" s="15"/>
      <c r="LPO51" s="15"/>
      <c r="LPP51" s="15"/>
      <c r="LPQ51" s="15"/>
      <c r="LPR51" s="15"/>
      <c r="LPS51" s="15"/>
      <c r="LPT51" s="15"/>
      <c r="LPU51" s="15"/>
      <c r="LPV51" s="15"/>
      <c r="LPW51" s="15"/>
      <c r="LPX51" s="15"/>
      <c r="LPY51" s="15"/>
      <c r="LPZ51" s="15"/>
      <c r="LQA51" s="15"/>
      <c r="LQB51" s="15"/>
      <c r="LQC51" s="15"/>
      <c r="LQD51" s="15"/>
      <c r="LQE51" s="15"/>
      <c r="LQF51" s="15"/>
      <c r="LQG51" s="15"/>
      <c r="LQH51" s="15"/>
      <c r="LQI51" s="15"/>
      <c r="LQJ51" s="15"/>
      <c r="LQK51" s="15"/>
      <c r="LQL51" s="15"/>
      <c r="LQM51" s="15"/>
      <c r="LQN51" s="15"/>
      <c r="LQO51" s="15"/>
      <c r="LQP51" s="15"/>
      <c r="LQQ51" s="15"/>
      <c r="LQR51" s="15"/>
      <c r="LQS51" s="15"/>
      <c r="LQT51" s="15"/>
      <c r="LQU51" s="15"/>
      <c r="LQV51" s="15"/>
      <c r="LQW51" s="15"/>
      <c r="LQX51" s="15"/>
      <c r="LQY51" s="15"/>
      <c r="LQZ51" s="15"/>
      <c r="LRA51" s="15"/>
      <c r="LRB51" s="15"/>
      <c r="LRC51" s="15"/>
      <c r="LRD51" s="15"/>
      <c r="LRE51" s="15"/>
      <c r="LRF51" s="15"/>
      <c r="LRG51" s="15"/>
      <c r="LRH51" s="15"/>
      <c r="LRI51" s="15"/>
      <c r="LRJ51" s="15"/>
      <c r="LRK51" s="15"/>
      <c r="LRL51" s="15"/>
      <c r="LRM51" s="15"/>
      <c r="LRN51" s="15"/>
      <c r="LRO51" s="15"/>
      <c r="LRP51" s="15"/>
      <c r="LRQ51" s="15"/>
      <c r="LRR51" s="15"/>
      <c r="LRS51" s="15"/>
      <c r="LRT51" s="15"/>
      <c r="LRU51" s="15"/>
      <c r="LRV51" s="15"/>
      <c r="LRW51" s="15"/>
      <c r="LRX51" s="15"/>
      <c r="LRY51" s="15"/>
      <c r="LRZ51" s="15"/>
      <c r="LSA51" s="15"/>
      <c r="LSB51" s="15"/>
      <c r="LSC51" s="15"/>
      <c r="LSD51" s="15"/>
      <c r="LSE51" s="15"/>
      <c r="LSF51" s="15"/>
      <c r="LSG51" s="15"/>
      <c r="LSH51" s="15"/>
      <c r="LSI51" s="15"/>
      <c r="LSJ51" s="15"/>
      <c r="LSK51" s="15"/>
      <c r="LSL51" s="15"/>
      <c r="LSM51" s="15"/>
      <c r="LSN51" s="15"/>
      <c r="LSO51" s="15"/>
      <c r="LSP51" s="15"/>
      <c r="LSQ51" s="15"/>
      <c r="LSR51" s="15"/>
      <c r="LSS51" s="15"/>
      <c r="LST51" s="15"/>
      <c r="LSU51" s="15"/>
      <c r="LSV51" s="15"/>
      <c r="LSW51" s="15"/>
      <c r="LSX51" s="15"/>
      <c r="LSY51" s="15"/>
      <c r="LSZ51" s="15"/>
      <c r="LTA51" s="15"/>
      <c r="LTB51" s="15"/>
      <c r="LTC51" s="15"/>
      <c r="LTD51" s="15"/>
      <c r="LTE51" s="15"/>
      <c r="LTF51" s="15"/>
      <c r="LTG51" s="15"/>
      <c r="LTH51" s="15"/>
      <c r="LTI51" s="15"/>
      <c r="LTJ51" s="15"/>
      <c r="LTK51" s="15"/>
      <c r="LTL51" s="15"/>
      <c r="LTM51" s="15"/>
      <c r="LTN51" s="15"/>
      <c r="LTO51" s="15"/>
      <c r="LTP51" s="15"/>
      <c r="LTQ51" s="15"/>
      <c r="LTR51" s="15"/>
      <c r="LTS51" s="15"/>
      <c r="LTT51" s="15"/>
      <c r="LTU51" s="15"/>
      <c r="LTV51" s="15"/>
      <c r="LTW51" s="15"/>
      <c r="LTX51" s="15"/>
      <c r="LTY51" s="15"/>
      <c r="LTZ51" s="15"/>
      <c r="LUA51" s="15"/>
      <c r="LUB51" s="15"/>
      <c r="LUC51" s="15"/>
      <c r="LUD51" s="15"/>
      <c r="LUE51" s="15"/>
      <c r="LUF51" s="15"/>
      <c r="LUG51" s="15"/>
      <c r="LUH51" s="15"/>
      <c r="LUI51" s="15"/>
      <c r="LUJ51" s="15"/>
      <c r="LUK51" s="15"/>
      <c r="LUL51" s="15"/>
      <c r="LUM51" s="15"/>
      <c r="LUN51" s="15"/>
      <c r="LUO51" s="15"/>
      <c r="LUP51" s="15"/>
      <c r="LUQ51" s="15"/>
      <c r="LUR51" s="15"/>
      <c r="LUS51" s="15"/>
      <c r="LUT51" s="15"/>
      <c r="LUU51" s="15"/>
      <c r="LUV51" s="15"/>
      <c r="LUW51" s="15"/>
      <c r="LUX51" s="15"/>
      <c r="LUY51" s="15"/>
      <c r="LUZ51" s="15"/>
      <c r="LVA51" s="15"/>
      <c r="LVB51" s="15"/>
      <c r="LVC51" s="15"/>
      <c r="LVD51" s="15"/>
      <c r="LVE51" s="15"/>
      <c r="LVF51" s="15"/>
      <c r="LVG51" s="15"/>
      <c r="LVH51" s="15"/>
      <c r="LVI51" s="15"/>
      <c r="LVJ51" s="15"/>
      <c r="LVK51" s="15"/>
      <c r="LVL51" s="15"/>
      <c r="LVM51" s="15"/>
      <c r="LVN51" s="15"/>
      <c r="LVO51" s="15"/>
      <c r="LVP51" s="15"/>
      <c r="LVQ51" s="15"/>
      <c r="LVR51" s="15"/>
      <c r="LVS51" s="15"/>
      <c r="LVT51" s="15"/>
      <c r="LVU51" s="15"/>
      <c r="LVV51" s="15"/>
      <c r="LVW51" s="15"/>
      <c r="LVX51" s="15"/>
      <c r="LVY51" s="15"/>
      <c r="LVZ51" s="15"/>
      <c r="LWA51" s="15"/>
      <c r="LWB51" s="15"/>
      <c r="LWC51" s="15"/>
      <c r="LWD51" s="15"/>
      <c r="LWE51" s="15"/>
      <c r="LWF51" s="15"/>
      <c r="LWG51" s="15"/>
      <c r="LWH51" s="15"/>
      <c r="LWI51" s="15"/>
      <c r="LWJ51" s="15"/>
      <c r="LWK51" s="15"/>
      <c r="LWL51" s="15"/>
      <c r="LWM51" s="15"/>
      <c r="LWN51" s="15"/>
      <c r="LWO51" s="15"/>
      <c r="LWP51" s="15"/>
      <c r="LWQ51" s="15"/>
      <c r="LWR51" s="15"/>
      <c r="LWS51" s="15"/>
      <c r="LWT51" s="15"/>
      <c r="LWU51" s="15"/>
      <c r="LWV51" s="15"/>
      <c r="LWW51" s="15"/>
      <c r="LWX51" s="15"/>
      <c r="LWY51" s="15"/>
      <c r="LWZ51" s="15"/>
      <c r="LXA51" s="15"/>
      <c r="LXB51" s="15"/>
      <c r="LXC51" s="15"/>
      <c r="LXD51" s="15"/>
      <c r="LXE51" s="15"/>
      <c r="LXF51" s="15"/>
      <c r="LXG51" s="15"/>
      <c r="LXH51" s="15"/>
      <c r="LXI51" s="15"/>
      <c r="LXJ51" s="15"/>
      <c r="LXK51" s="15"/>
      <c r="LXL51" s="15"/>
      <c r="LXM51" s="15"/>
      <c r="LXN51" s="15"/>
      <c r="LXO51" s="15"/>
      <c r="LXP51" s="15"/>
      <c r="LXQ51" s="15"/>
      <c r="LXR51" s="15"/>
      <c r="LXS51" s="15"/>
      <c r="LXT51" s="15"/>
      <c r="LXU51" s="15"/>
      <c r="LXV51" s="15"/>
      <c r="LXW51" s="15"/>
      <c r="LXX51" s="15"/>
      <c r="LXY51" s="15"/>
      <c r="LXZ51" s="15"/>
      <c r="LYA51" s="15"/>
      <c r="LYB51" s="15"/>
      <c r="LYC51" s="15"/>
      <c r="LYD51" s="15"/>
      <c r="LYE51" s="15"/>
      <c r="LYF51" s="15"/>
      <c r="LYG51" s="15"/>
      <c r="LYH51" s="15"/>
      <c r="LYI51" s="15"/>
      <c r="LYJ51" s="15"/>
      <c r="LYK51" s="15"/>
      <c r="LYL51" s="15"/>
      <c r="LYM51" s="15"/>
      <c r="LYN51" s="15"/>
      <c r="LYO51" s="15"/>
      <c r="LYP51" s="15"/>
      <c r="LYQ51" s="15"/>
      <c r="LYR51" s="15"/>
      <c r="LYS51" s="15"/>
      <c r="LYT51" s="15"/>
      <c r="LYU51" s="15"/>
      <c r="LYV51" s="15"/>
      <c r="LYW51" s="15"/>
      <c r="LYX51" s="15"/>
      <c r="LYY51" s="15"/>
      <c r="LYZ51" s="15"/>
      <c r="LZA51" s="15"/>
      <c r="LZB51" s="15"/>
      <c r="LZC51" s="15"/>
      <c r="LZD51" s="15"/>
      <c r="LZE51" s="15"/>
      <c r="LZF51" s="15"/>
      <c r="LZG51" s="15"/>
      <c r="LZH51" s="15"/>
      <c r="LZI51" s="15"/>
      <c r="LZJ51" s="15"/>
      <c r="LZK51" s="15"/>
      <c r="LZL51" s="15"/>
      <c r="LZM51" s="15"/>
      <c r="LZN51" s="15"/>
      <c r="LZO51" s="15"/>
      <c r="LZP51" s="15"/>
      <c r="LZQ51" s="15"/>
      <c r="LZR51" s="15"/>
      <c r="LZS51" s="15"/>
      <c r="LZT51" s="15"/>
      <c r="LZU51" s="15"/>
      <c r="LZV51" s="15"/>
      <c r="LZW51" s="15"/>
      <c r="LZX51" s="15"/>
      <c r="LZY51" s="15"/>
      <c r="LZZ51" s="15"/>
      <c r="MAA51" s="15"/>
      <c r="MAB51" s="15"/>
      <c r="MAC51" s="15"/>
      <c r="MAD51" s="15"/>
      <c r="MAE51" s="15"/>
      <c r="MAF51" s="15"/>
      <c r="MAG51" s="15"/>
      <c r="MAH51" s="15"/>
      <c r="MAI51" s="15"/>
      <c r="MAJ51" s="15"/>
      <c r="MAK51" s="15"/>
      <c r="MAL51" s="15"/>
      <c r="MAM51" s="15"/>
      <c r="MAN51" s="15"/>
      <c r="MAO51" s="15"/>
      <c r="MAP51" s="15"/>
      <c r="MAQ51" s="15"/>
      <c r="MAR51" s="15"/>
      <c r="MAS51" s="15"/>
      <c r="MAT51" s="15"/>
      <c r="MAU51" s="15"/>
      <c r="MAV51" s="15"/>
      <c r="MAW51" s="15"/>
      <c r="MAX51" s="15"/>
      <c r="MAY51" s="15"/>
      <c r="MAZ51" s="15"/>
      <c r="MBA51" s="15"/>
      <c r="MBB51" s="15"/>
      <c r="MBC51" s="15"/>
      <c r="MBD51" s="15"/>
      <c r="MBE51" s="15"/>
      <c r="MBF51" s="15"/>
      <c r="MBG51" s="15"/>
      <c r="MBH51" s="15"/>
      <c r="MBI51" s="15"/>
      <c r="MBJ51" s="15"/>
      <c r="MBK51" s="15"/>
      <c r="MBL51" s="15"/>
      <c r="MBM51" s="15"/>
      <c r="MBN51" s="15"/>
      <c r="MBO51" s="15"/>
      <c r="MBP51" s="15"/>
      <c r="MBQ51" s="15"/>
      <c r="MBR51" s="15"/>
      <c r="MBS51" s="15"/>
      <c r="MBT51" s="15"/>
      <c r="MBU51" s="15"/>
      <c r="MBV51" s="15"/>
      <c r="MBW51" s="15"/>
      <c r="MBX51" s="15"/>
      <c r="MBY51" s="15"/>
      <c r="MBZ51" s="15"/>
      <c r="MCA51" s="15"/>
      <c r="MCB51" s="15"/>
      <c r="MCC51" s="15"/>
      <c r="MCD51" s="15"/>
      <c r="MCE51" s="15"/>
      <c r="MCF51" s="15"/>
      <c r="MCG51" s="15"/>
      <c r="MCH51" s="15"/>
      <c r="MCI51" s="15"/>
      <c r="MCJ51" s="15"/>
      <c r="MCK51" s="15"/>
      <c r="MCL51" s="15"/>
      <c r="MCM51" s="15"/>
      <c r="MCN51" s="15"/>
      <c r="MCO51" s="15"/>
      <c r="MCP51" s="15"/>
      <c r="MCQ51" s="15"/>
      <c r="MCR51" s="15"/>
      <c r="MCS51" s="15"/>
      <c r="MCT51" s="15"/>
      <c r="MCU51" s="15"/>
      <c r="MCV51" s="15"/>
      <c r="MCW51" s="15"/>
      <c r="MCX51" s="15"/>
      <c r="MCY51" s="15"/>
      <c r="MCZ51" s="15"/>
      <c r="MDA51" s="15"/>
      <c r="MDB51" s="15"/>
      <c r="MDC51" s="15"/>
      <c r="MDD51" s="15"/>
      <c r="MDE51" s="15"/>
      <c r="MDF51" s="15"/>
      <c r="MDG51" s="15"/>
      <c r="MDH51" s="15"/>
      <c r="MDI51" s="15"/>
      <c r="MDJ51" s="15"/>
      <c r="MDK51" s="15"/>
      <c r="MDL51" s="15"/>
      <c r="MDM51" s="15"/>
      <c r="MDN51" s="15"/>
      <c r="MDO51" s="15"/>
      <c r="MDP51" s="15"/>
      <c r="MDQ51" s="15"/>
      <c r="MDR51" s="15"/>
      <c r="MDS51" s="15"/>
      <c r="MDT51" s="15"/>
      <c r="MDU51" s="15"/>
      <c r="MDV51" s="15"/>
      <c r="MDW51" s="15"/>
      <c r="MDX51" s="15"/>
      <c r="MDY51" s="15"/>
      <c r="MDZ51" s="15"/>
      <c r="MEA51" s="15"/>
      <c r="MEB51" s="15"/>
      <c r="MEC51" s="15"/>
      <c r="MED51" s="15"/>
      <c r="MEE51" s="15"/>
      <c r="MEF51" s="15"/>
      <c r="MEG51" s="15"/>
      <c r="MEH51" s="15"/>
      <c r="MEI51" s="15"/>
      <c r="MEJ51" s="15"/>
      <c r="MEK51" s="15"/>
      <c r="MEL51" s="15"/>
      <c r="MEM51" s="15"/>
      <c r="MEN51" s="15"/>
      <c r="MEO51" s="15"/>
      <c r="MEP51" s="15"/>
      <c r="MEQ51" s="15"/>
      <c r="MER51" s="15"/>
      <c r="MES51" s="15"/>
      <c r="MET51" s="15"/>
      <c r="MEU51" s="15"/>
      <c r="MEV51" s="15"/>
      <c r="MEW51" s="15"/>
      <c r="MEX51" s="15"/>
      <c r="MEY51" s="15"/>
      <c r="MEZ51" s="15"/>
      <c r="MFA51" s="15"/>
      <c r="MFB51" s="15"/>
      <c r="MFC51" s="15"/>
      <c r="MFD51" s="15"/>
      <c r="MFE51" s="15"/>
      <c r="MFF51" s="15"/>
      <c r="MFG51" s="15"/>
      <c r="MFH51" s="15"/>
      <c r="MFI51" s="15"/>
      <c r="MFJ51" s="15"/>
      <c r="MFK51" s="15"/>
      <c r="MFL51" s="15"/>
      <c r="MFM51" s="15"/>
      <c r="MFN51" s="15"/>
      <c r="MFO51" s="15"/>
      <c r="MFP51" s="15"/>
      <c r="MFQ51" s="15"/>
      <c r="MFR51" s="15"/>
      <c r="MFS51" s="15"/>
      <c r="MFT51" s="15"/>
      <c r="MFU51" s="15"/>
      <c r="MFV51" s="15"/>
      <c r="MFW51" s="15"/>
      <c r="MFX51" s="15"/>
      <c r="MFY51" s="15"/>
      <c r="MFZ51" s="15"/>
      <c r="MGA51" s="15"/>
      <c r="MGB51" s="15"/>
      <c r="MGC51" s="15"/>
      <c r="MGD51" s="15"/>
      <c r="MGE51" s="15"/>
      <c r="MGF51" s="15"/>
      <c r="MGG51" s="15"/>
      <c r="MGH51" s="15"/>
      <c r="MGI51" s="15"/>
      <c r="MGJ51" s="15"/>
      <c r="MGK51" s="15"/>
      <c r="MGL51" s="15"/>
      <c r="MGM51" s="15"/>
      <c r="MGN51" s="15"/>
      <c r="MGO51" s="15"/>
      <c r="MGP51" s="15"/>
      <c r="MGQ51" s="15"/>
      <c r="MGR51" s="15"/>
      <c r="MGS51" s="15"/>
      <c r="MGT51" s="15"/>
      <c r="MGU51" s="15"/>
      <c r="MGV51" s="15"/>
      <c r="MGW51" s="15"/>
      <c r="MGX51" s="15"/>
      <c r="MGY51" s="15"/>
      <c r="MGZ51" s="15"/>
      <c r="MHA51" s="15"/>
      <c r="MHB51" s="15"/>
      <c r="MHC51" s="15"/>
      <c r="MHD51" s="15"/>
      <c r="MHE51" s="15"/>
      <c r="MHF51" s="15"/>
      <c r="MHG51" s="15"/>
      <c r="MHH51" s="15"/>
      <c r="MHI51" s="15"/>
      <c r="MHJ51" s="15"/>
      <c r="MHK51" s="15"/>
      <c r="MHL51" s="15"/>
      <c r="MHM51" s="15"/>
      <c r="MHN51" s="15"/>
      <c r="MHO51" s="15"/>
      <c r="MHP51" s="15"/>
      <c r="MHQ51" s="15"/>
      <c r="MHR51" s="15"/>
      <c r="MHS51" s="15"/>
      <c r="MHT51" s="15"/>
      <c r="MHU51" s="15"/>
      <c r="MHV51" s="15"/>
      <c r="MHW51" s="15"/>
      <c r="MHX51" s="15"/>
      <c r="MHY51" s="15"/>
      <c r="MHZ51" s="15"/>
      <c r="MIA51" s="15"/>
      <c r="MIB51" s="15"/>
      <c r="MIC51" s="15"/>
      <c r="MID51" s="15"/>
      <c r="MIE51" s="15"/>
      <c r="MIF51" s="15"/>
      <c r="MIG51" s="15"/>
      <c r="MIH51" s="15"/>
      <c r="MII51" s="15"/>
      <c r="MIJ51" s="15"/>
      <c r="MIK51" s="15"/>
      <c r="MIL51" s="15"/>
      <c r="MIM51" s="15"/>
      <c r="MIN51" s="15"/>
      <c r="MIO51" s="15"/>
      <c r="MIP51" s="15"/>
      <c r="MIQ51" s="15"/>
      <c r="MIR51" s="15"/>
      <c r="MIS51" s="15"/>
      <c r="MIT51" s="15"/>
      <c r="MIU51" s="15"/>
      <c r="MIV51" s="15"/>
      <c r="MIW51" s="15"/>
      <c r="MIX51" s="15"/>
      <c r="MIY51" s="15"/>
      <c r="MIZ51" s="15"/>
      <c r="MJA51" s="15"/>
      <c r="MJB51" s="15"/>
      <c r="MJC51" s="15"/>
      <c r="MJD51" s="15"/>
      <c r="MJE51" s="15"/>
      <c r="MJF51" s="15"/>
      <c r="MJG51" s="15"/>
      <c r="MJH51" s="15"/>
      <c r="MJI51" s="15"/>
      <c r="MJJ51" s="15"/>
      <c r="MJK51" s="15"/>
      <c r="MJL51" s="15"/>
      <c r="MJM51" s="15"/>
      <c r="MJN51" s="15"/>
      <c r="MJO51" s="15"/>
      <c r="MJP51" s="15"/>
      <c r="MJQ51" s="15"/>
      <c r="MJR51" s="15"/>
      <c r="MJS51" s="15"/>
      <c r="MJT51" s="15"/>
      <c r="MJU51" s="15"/>
      <c r="MJV51" s="15"/>
      <c r="MJW51" s="15"/>
      <c r="MJX51" s="15"/>
      <c r="MJY51" s="15"/>
      <c r="MJZ51" s="15"/>
      <c r="MKA51" s="15"/>
      <c r="MKB51" s="15"/>
      <c r="MKC51" s="15"/>
      <c r="MKD51" s="15"/>
      <c r="MKE51" s="15"/>
      <c r="MKF51" s="15"/>
      <c r="MKG51" s="15"/>
      <c r="MKH51" s="15"/>
      <c r="MKI51" s="15"/>
      <c r="MKJ51" s="15"/>
      <c r="MKK51" s="15"/>
      <c r="MKL51" s="15"/>
      <c r="MKM51" s="15"/>
      <c r="MKN51" s="15"/>
      <c r="MKO51" s="15"/>
      <c r="MKP51" s="15"/>
      <c r="MKQ51" s="15"/>
      <c r="MKR51" s="15"/>
      <c r="MKS51" s="15"/>
      <c r="MKT51" s="15"/>
      <c r="MKU51" s="15"/>
      <c r="MKV51" s="15"/>
      <c r="MKW51" s="15"/>
      <c r="MKX51" s="15"/>
      <c r="MKY51" s="15"/>
      <c r="MKZ51" s="15"/>
      <c r="MLA51" s="15"/>
      <c r="MLB51" s="15"/>
      <c r="MLC51" s="15"/>
      <c r="MLD51" s="15"/>
      <c r="MLE51" s="15"/>
      <c r="MLF51" s="15"/>
      <c r="MLG51" s="15"/>
      <c r="MLH51" s="15"/>
      <c r="MLI51" s="15"/>
      <c r="MLJ51" s="15"/>
      <c r="MLK51" s="15"/>
      <c r="MLL51" s="15"/>
      <c r="MLM51" s="15"/>
      <c r="MLN51" s="15"/>
      <c r="MLO51" s="15"/>
      <c r="MLP51" s="15"/>
      <c r="MLQ51" s="15"/>
      <c r="MLR51" s="15"/>
      <c r="MLS51" s="15"/>
      <c r="MLT51" s="15"/>
      <c r="MLU51" s="15"/>
      <c r="MLV51" s="15"/>
      <c r="MLW51" s="15"/>
      <c r="MLX51" s="15"/>
      <c r="MLY51" s="15"/>
      <c r="MLZ51" s="15"/>
      <c r="MMA51" s="15"/>
      <c r="MMB51" s="15"/>
      <c r="MMC51" s="15"/>
      <c r="MMD51" s="15"/>
      <c r="MME51" s="15"/>
      <c r="MMF51" s="15"/>
      <c r="MMG51" s="15"/>
      <c r="MMH51" s="15"/>
      <c r="MMI51" s="15"/>
      <c r="MMJ51" s="15"/>
      <c r="MMK51" s="15"/>
      <c r="MML51" s="15"/>
      <c r="MMM51" s="15"/>
      <c r="MMN51" s="15"/>
      <c r="MMO51" s="15"/>
      <c r="MMP51" s="15"/>
      <c r="MMQ51" s="15"/>
      <c r="MMR51" s="15"/>
      <c r="MMS51" s="15"/>
      <c r="MMT51" s="15"/>
      <c r="MMU51" s="15"/>
      <c r="MMV51" s="15"/>
      <c r="MMW51" s="15"/>
      <c r="MMX51" s="15"/>
      <c r="MMY51" s="15"/>
      <c r="MMZ51" s="15"/>
      <c r="MNA51" s="15"/>
      <c r="MNB51" s="15"/>
      <c r="MNC51" s="15"/>
      <c r="MND51" s="15"/>
      <c r="MNE51" s="15"/>
      <c r="MNF51" s="15"/>
      <c r="MNG51" s="15"/>
      <c r="MNH51" s="15"/>
      <c r="MNI51" s="15"/>
      <c r="MNJ51" s="15"/>
      <c r="MNK51" s="15"/>
      <c r="MNL51" s="15"/>
      <c r="MNM51" s="15"/>
      <c r="MNN51" s="15"/>
      <c r="MNO51" s="15"/>
      <c r="MNP51" s="15"/>
      <c r="MNQ51" s="15"/>
      <c r="MNR51" s="15"/>
      <c r="MNS51" s="15"/>
      <c r="MNT51" s="15"/>
      <c r="MNU51" s="15"/>
      <c r="MNV51" s="15"/>
      <c r="MNW51" s="15"/>
      <c r="MNX51" s="15"/>
      <c r="MNY51" s="15"/>
      <c r="MNZ51" s="15"/>
      <c r="MOA51" s="15"/>
      <c r="MOB51" s="15"/>
      <c r="MOC51" s="15"/>
      <c r="MOD51" s="15"/>
      <c r="MOE51" s="15"/>
      <c r="MOF51" s="15"/>
      <c r="MOG51" s="15"/>
      <c r="MOH51" s="15"/>
      <c r="MOI51" s="15"/>
      <c r="MOJ51" s="15"/>
      <c r="MOK51" s="15"/>
      <c r="MOL51" s="15"/>
      <c r="MOM51" s="15"/>
      <c r="MON51" s="15"/>
      <c r="MOO51" s="15"/>
      <c r="MOP51" s="15"/>
      <c r="MOQ51" s="15"/>
      <c r="MOR51" s="15"/>
      <c r="MOS51" s="15"/>
      <c r="MOT51" s="15"/>
      <c r="MOU51" s="15"/>
      <c r="MOV51" s="15"/>
      <c r="MOW51" s="15"/>
      <c r="MOX51" s="15"/>
      <c r="MOY51" s="15"/>
      <c r="MOZ51" s="15"/>
      <c r="MPA51" s="15"/>
      <c r="MPB51" s="15"/>
      <c r="MPC51" s="15"/>
      <c r="MPD51" s="15"/>
      <c r="MPE51" s="15"/>
      <c r="MPF51" s="15"/>
      <c r="MPG51" s="15"/>
      <c r="MPH51" s="15"/>
      <c r="MPI51" s="15"/>
      <c r="MPJ51" s="15"/>
      <c r="MPK51" s="15"/>
      <c r="MPL51" s="15"/>
      <c r="MPM51" s="15"/>
      <c r="MPN51" s="15"/>
      <c r="MPO51" s="15"/>
      <c r="MPP51" s="15"/>
      <c r="MPQ51" s="15"/>
      <c r="MPR51" s="15"/>
      <c r="MPS51" s="15"/>
      <c r="MPT51" s="15"/>
      <c r="MPU51" s="15"/>
      <c r="MPV51" s="15"/>
      <c r="MPW51" s="15"/>
      <c r="MPX51" s="15"/>
      <c r="MPY51" s="15"/>
      <c r="MPZ51" s="15"/>
      <c r="MQA51" s="15"/>
      <c r="MQB51" s="15"/>
      <c r="MQC51" s="15"/>
      <c r="MQD51" s="15"/>
      <c r="MQE51" s="15"/>
      <c r="MQF51" s="15"/>
      <c r="MQG51" s="15"/>
      <c r="MQH51" s="15"/>
      <c r="MQI51" s="15"/>
      <c r="MQJ51" s="15"/>
      <c r="MQK51" s="15"/>
      <c r="MQL51" s="15"/>
      <c r="MQM51" s="15"/>
      <c r="MQN51" s="15"/>
      <c r="MQO51" s="15"/>
      <c r="MQP51" s="15"/>
      <c r="MQQ51" s="15"/>
      <c r="MQR51" s="15"/>
      <c r="MQS51" s="15"/>
      <c r="MQT51" s="15"/>
      <c r="MQU51" s="15"/>
      <c r="MQV51" s="15"/>
      <c r="MQW51" s="15"/>
      <c r="MQX51" s="15"/>
      <c r="MQY51" s="15"/>
      <c r="MQZ51" s="15"/>
      <c r="MRA51" s="15"/>
      <c r="MRB51" s="15"/>
      <c r="MRC51" s="15"/>
      <c r="MRD51" s="15"/>
      <c r="MRE51" s="15"/>
      <c r="MRF51" s="15"/>
      <c r="MRG51" s="15"/>
      <c r="MRH51" s="15"/>
      <c r="MRI51" s="15"/>
      <c r="MRJ51" s="15"/>
      <c r="MRK51" s="15"/>
      <c r="MRL51" s="15"/>
      <c r="MRM51" s="15"/>
      <c r="MRN51" s="15"/>
      <c r="MRO51" s="15"/>
      <c r="MRP51" s="15"/>
      <c r="MRQ51" s="15"/>
      <c r="MRR51" s="15"/>
      <c r="MRS51" s="15"/>
      <c r="MRT51" s="15"/>
      <c r="MRU51" s="15"/>
      <c r="MRV51" s="15"/>
      <c r="MRW51" s="15"/>
      <c r="MRX51" s="15"/>
      <c r="MRY51" s="15"/>
      <c r="MRZ51" s="15"/>
      <c r="MSA51" s="15"/>
      <c r="MSB51" s="15"/>
      <c r="MSC51" s="15"/>
      <c r="MSD51" s="15"/>
      <c r="MSE51" s="15"/>
      <c r="MSF51" s="15"/>
      <c r="MSG51" s="15"/>
      <c r="MSH51" s="15"/>
      <c r="MSI51" s="15"/>
      <c r="MSJ51" s="15"/>
      <c r="MSK51" s="15"/>
      <c r="MSL51" s="15"/>
      <c r="MSM51" s="15"/>
      <c r="MSN51" s="15"/>
      <c r="MSO51" s="15"/>
      <c r="MSP51" s="15"/>
      <c r="MSQ51" s="15"/>
      <c r="MSR51" s="15"/>
      <c r="MSS51" s="15"/>
      <c r="MST51" s="15"/>
      <c r="MSU51" s="15"/>
      <c r="MSV51" s="15"/>
      <c r="MSW51" s="15"/>
      <c r="MSX51" s="15"/>
      <c r="MSY51" s="15"/>
      <c r="MSZ51" s="15"/>
      <c r="MTA51" s="15"/>
      <c r="MTB51" s="15"/>
      <c r="MTC51" s="15"/>
      <c r="MTD51" s="15"/>
      <c r="MTE51" s="15"/>
      <c r="MTF51" s="15"/>
      <c r="MTG51" s="15"/>
      <c r="MTH51" s="15"/>
      <c r="MTI51" s="15"/>
      <c r="MTJ51" s="15"/>
      <c r="MTK51" s="15"/>
      <c r="MTL51" s="15"/>
      <c r="MTM51" s="15"/>
      <c r="MTN51" s="15"/>
      <c r="MTO51" s="15"/>
      <c r="MTP51" s="15"/>
      <c r="MTQ51" s="15"/>
      <c r="MTR51" s="15"/>
      <c r="MTS51" s="15"/>
      <c r="MTT51" s="15"/>
      <c r="MTU51" s="15"/>
      <c r="MTV51" s="15"/>
      <c r="MTW51" s="15"/>
      <c r="MTX51" s="15"/>
      <c r="MTY51" s="15"/>
      <c r="MTZ51" s="15"/>
      <c r="MUA51" s="15"/>
      <c r="MUB51" s="15"/>
      <c r="MUC51" s="15"/>
      <c r="MUD51" s="15"/>
      <c r="MUE51" s="15"/>
      <c r="MUF51" s="15"/>
      <c r="MUG51" s="15"/>
      <c r="MUH51" s="15"/>
      <c r="MUI51" s="15"/>
      <c r="MUJ51" s="15"/>
      <c r="MUK51" s="15"/>
      <c r="MUL51" s="15"/>
      <c r="MUM51" s="15"/>
      <c r="MUN51" s="15"/>
      <c r="MUO51" s="15"/>
      <c r="MUP51" s="15"/>
      <c r="MUQ51" s="15"/>
      <c r="MUR51" s="15"/>
      <c r="MUS51" s="15"/>
      <c r="MUT51" s="15"/>
      <c r="MUU51" s="15"/>
      <c r="MUV51" s="15"/>
      <c r="MUW51" s="15"/>
      <c r="MUX51" s="15"/>
      <c r="MUY51" s="15"/>
      <c r="MUZ51" s="15"/>
      <c r="MVA51" s="15"/>
      <c r="MVB51" s="15"/>
      <c r="MVC51" s="15"/>
      <c r="MVD51" s="15"/>
      <c r="MVE51" s="15"/>
      <c r="MVF51" s="15"/>
      <c r="MVG51" s="15"/>
      <c r="MVH51" s="15"/>
      <c r="MVI51" s="15"/>
      <c r="MVJ51" s="15"/>
      <c r="MVK51" s="15"/>
      <c r="MVL51" s="15"/>
      <c r="MVM51" s="15"/>
      <c r="MVN51" s="15"/>
      <c r="MVO51" s="15"/>
      <c r="MVP51" s="15"/>
      <c r="MVQ51" s="15"/>
      <c r="MVR51" s="15"/>
      <c r="MVS51" s="15"/>
      <c r="MVT51" s="15"/>
      <c r="MVU51" s="15"/>
      <c r="MVV51" s="15"/>
      <c r="MVW51" s="15"/>
      <c r="MVX51" s="15"/>
      <c r="MVY51" s="15"/>
      <c r="MVZ51" s="15"/>
      <c r="MWA51" s="15"/>
      <c r="MWB51" s="15"/>
      <c r="MWC51" s="15"/>
      <c r="MWD51" s="15"/>
      <c r="MWE51" s="15"/>
      <c r="MWF51" s="15"/>
      <c r="MWG51" s="15"/>
      <c r="MWH51" s="15"/>
      <c r="MWI51" s="15"/>
      <c r="MWJ51" s="15"/>
      <c r="MWK51" s="15"/>
      <c r="MWL51" s="15"/>
      <c r="MWM51" s="15"/>
      <c r="MWN51" s="15"/>
      <c r="MWO51" s="15"/>
      <c r="MWP51" s="15"/>
      <c r="MWQ51" s="15"/>
      <c r="MWR51" s="15"/>
      <c r="MWS51" s="15"/>
      <c r="MWT51" s="15"/>
      <c r="MWU51" s="15"/>
      <c r="MWV51" s="15"/>
      <c r="MWW51" s="15"/>
      <c r="MWX51" s="15"/>
      <c r="MWY51" s="15"/>
      <c r="MWZ51" s="15"/>
      <c r="MXA51" s="15"/>
      <c r="MXB51" s="15"/>
      <c r="MXC51" s="15"/>
      <c r="MXD51" s="15"/>
      <c r="MXE51" s="15"/>
      <c r="MXF51" s="15"/>
      <c r="MXG51" s="15"/>
      <c r="MXH51" s="15"/>
      <c r="MXI51" s="15"/>
      <c r="MXJ51" s="15"/>
      <c r="MXK51" s="15"/>
      <c r="MXL51" s="15"/>
      <c r="MXM51" s="15"/>
      <c r="MXN51" s="15"/>
      <c r="MXO51" s="15"/>
      <c r="MXP51" s="15"/>
      <c r="MXQ51" s="15"/>
      <c r="MXR51" s="15"/>
      <c r="MXS51" s="15"/>
      <c r="MXT51" s="15"/>
      <c r="MXU51" s="15"/>
      <c r="MXV51" s="15"/>
      <c r="MXW51" s="15"/>
      <c r="MXX51" s="15"/>
      <c r="MXY51" s="15"/>
      <c r="MXZ51" s="15"/>
      <c r="MYA51" s="15"/>
      <c r="MYB51" s="15"/>
      <c r="MYC51" s="15"/>
      <c r="MYD51" s="15"/>
      <c r="MYE51" s="15"/>
      <c r="MYF51" s="15"/>
      <c r="MYG51" s="15"/>
      <c r="MYH51" s="15"/>
      <c r="MYI51" s="15"/>
      <c r="MYJ51" s="15"/>
      <c r="MYK51" s="15"/>
      <c r="MYL51" s="15"/>
      <c r="MYM51" s="15"/>
      <c r="MYN51" s="15"/>
      <c r="MYO51" s="15"/>
      <c r="MYP51" s="15"/>
      <c r="MYQ51" s="15"/>
      <c r="MYR51" s="15"/>
      <c r="MYS51" s="15"/>
      <c r="MYT51" s="15"/>
      <c r="MYU51" s="15"/>
      <c r="MYV51" s="15"/>
      <c r="MYW51" s="15"/>
      <c r="MYX51" s="15"/>
      <c r="MYY51" s="15"/>
      <c r="MYZ51" s="15"/>
      <c r="MZA51" s="15"/>
      <c r="MZB51" s="15"/>
      <c r="MZC51" s="15"/>
      <c r="MZD51" s="15"/>
      <c r="MZE51" s="15"/>
      <c r="MZF51" s="15"/>
      <c r="MZG51" s="15"/>
      <c r="MZH51" s="15"/>
      <c r="MZI51" s="15"/>
      <c r="MZJ51" s="15"/>
      <c r="MZK51" s="15"/>
      <c r="MZL51" s="15"/>
      <c r="MZM51" s="15"/>
      <c r="MZN51" s="15"/>
      <c r="MZO51" s="15"/>
      <c r="MZP51" s="15"/>
      <c r="MZQ51" s="15"/>
      <c r="MZR51" s="15"/>
      <c r="MZS51" s="15"/>
      <c r="MZT51" s="15"/>
      <c r="MZU51" s="15"/>
      <c r="MZV51" s="15"/>
      <c r="MZW51" s="15"/>
      <c r="MZX51" s="15"/>
      <c r="MZY51" s="15"/>
      <c r="MZZ51" s="15"/>
      <c r="NAA51" s="15"/>
      <c r="NAB51" s="15"/>
      <c r="NAC51" s="15"/>
      <c r="NAD51" s="15"/>
      <c r="NAE51" s="15"/>
      <c r="NAF51" s="15"/>
      <c r="NAG51" s="15"/>
      <c r="NAH51" s="15"/>
      <c r="NAI51" s="15"/>
      <c r="NAJ51" s="15"/>
      <c r="NAK51" s="15"/>
      <c r="NAL51" s="15"/>
      <c r="NAM51" s="15"/>
      <c r="NAN51" s="15"/>
      <c r="NAO51" s="15"/>
      <c r="NAP51" s="15"/>
      <c r="NAQ51" s="15"/>
      <c r="NAR51" s="15"/>
      <c r="NAS51" s="15"/>
      <c r="NAT51" s="15"/>
      <c r="NAU51" s="15"/>
      <c r="NAV51" s="15"/>
      <c r="NAW51" s="15"/>
      <c r="NAX51" s="15"/>
      <c r="NAY51" s="15"/>
      <c r="NAZ51" s="15"/>
      <c r="NBA51" s="15"/>
      <c r="NBB51" s="15"/>
      <c r="NBC51" s="15"/>
      <c r="NBD51" s="15"/>
      <c r="NBE51" s="15"/>
      <c r="NBF51" s="15"/>
      <c r="NBG51" s="15"/>
      <c r="NBH51" s="15"/>
      <c r="NBI51" s="15"/>
      <c r="NBJ51" s="15"/>
      <c r="NBK51" s="15"/>
      <c r="NBL51" s="15"/>
      <c r="NBM51" s="15"/>
      <c r="NBN51" s="15"/>
      <c r="NBO51" s="15"/>
      <c r="NBP51" s="15"/>
      <c r="NBQ51" s="15"/>
      <c r="NBR51" s="15"/>
      <c r="NBS51" s="15"/>
      <c r="NBT51" s="15"/>
      <c r="NBU51" s="15"/>
      <c r="NBV51" s="15"/>
      <c r="NBW51" s="15"/>
      <c r="NBX51" s="15"/>
      <c r="NBY51" s="15"/>
      <c r="NBZ51" s="15"/>
      <c r="NCA51" s="15"/>
      <c r="NCB51" s="15"/>
      <c r="NCC51" s="15"/>
      <c r="NCD51" s="15"/>
      <c r="NCE51" s="15"/>
      <c r="NCF51" s="15"/>
      <c r="NCG51" s="15"/>
      <c r="NCH51" s="15"/>
      <c r="NCI51" s="15"/>
      <c r="NCJ51" s="15"/>
      <c r="NCK51" s="15"/>
      <c r="NCL51" s="15"/>
      <c r="NCM51" s="15"/>
      <c r="NCN51" s="15"/>
      <c r="NCO51" s="15"/>
      <c r="NCP51" s="15"/>
      <c r="NCQ51" s="15"/>
      <c r="NCR51" s="15"/>
      <c r="NCS51" s="15"/>
      <c r="NCT51" s="15"/>
      <c r="NCU51" s="15"/>
      <c r="NCV51" s="15"/>
      <c r="NCW51" s="15"/>
      <c r="NCX51" s="15"/>
      <c r="NCY51" s="15"/>
      <c r="NCZ51" s="15"/>
      <c r="NDA51" s="15"/>
      <c r="NDB51" s="15"/>
      <c r="NDC51" s="15"/>
      <c r="NDD51" s="15"/>
      <c r="NDE51" s="15"/>
      <c r="NDF51" s="15"/>
      <c r="NDG51" s="15"/>
      <c r="NDH51" s="15"/>
      <c r="NDI51" s="15"/>
      <c r="NDJ51" s="15"/>
      <c r="NDK51" s="15"/>
      <c r="NDL51" s="15"/>
      <c r="NDM51" s="15"/>
      <c r="NDN51" s="15"/>
      <c r="NDO51" s="15"/>
      <c r="NDP51" s="15"/>
      <c r="NDQ51" s="15"/>
      <c r="NDR51" s="15"/>
      <c r="NDS51" s="15"/>
      <c r="NDT51" s="15"/>
      <c r="NDU51" s="15"/>
      <c r="NDV51" s="15"/>
      <c r="NDW51" s="15"/>
      <c r="NDX51" s="15"/>
      <c r="NDY51" s="15"/>
      <c r="NDZ51" s="15"/>
      <c r="NEA51" s="15"/>
      <c r="NEB51" s="15"/>
      <c r="NEC51" s="15"/>
      <c r="NED51" s="15"/>
      <c r="NEE51" s="15"/>
      <c r="NEF51" s="15"/>
      <c r="NEG51" s="15"/>
      <c r="NEH51" s="15"/>
      <c r="NEI51" s="15"/>
      <c r="NEJ51" s="15"/>
      <c r="NEK51" s="15"/>
      <c r="NEL51" s="15"/>
      <c r="NEM51" s="15"/>
      <c r="NEN51" s="15"/>
      <c r="NEO51" s="15"/>
      <c r="NEP51" s="15"/>
      <c r="NEQ51" s="15"/>
      <c r="NER51" s="15"/>
      <c r="NES51" s="15"/>
      <c r="NET51" s="15"/>
      <c r="NEU51" s="15"/>
      <c r="NEV51" s="15"/>
      <c r="NEW51" s="15"/>
      <c r="NEX51" s="15"/>
      <c r="NEY51" s="15"/>
      <c r="NEZ51" s="15"/>
      <c r="NFA51" s="15"/>
      <c r="NFB51" s="15"/>
      <c r="NFC51" s="15"/>
      <c r="NFD51" s="15"/>
      <c r="NFE51" s="15"/>
      <c r="NFF51" s="15"/>
      <c r="NFG51" s="15"/>
      <c r="NFH51" s="15"/>
      <c r="NFI51" s="15"/>
      <c r="NFJ51" s="15"/>
      <c r="NFK51" s="15"/>
      <c r="NFL51" s="15"/>
      <c r="NFM51" s="15"/>
      <c r="NFN51" s="15"/>
      <c r="NFO51" s="15"/>
      <c r="NFP51" s="15"/>
      <c r="NFQ51" s="15"/>
      <c r="NFR51" s="15"/>
      <c r="NFS51" s="15"/>
      <c r="NFT51" s="15"/>
      <c r="NFU51" s="15"/>
      <c r="NFV51" s="15"/>
      <c r="NFW51" s="15"/>
      <c r="NFX51" s="15"/>
      <c r="NFY51" s="15"/>
      <c r="NFZ51" s="15"/>
      <c r="NGA51" s="15"/>
      <c r="NGB51" s="15"/>
      <c r="NGC51" s="15"/>
      <c r="NGD51" s="15"/>
      <c r="NGE51" s="15"/>
      <c r="NGF51" s="15"/>
      <c r="NGG51" s="15"/>
      <c r="NGH51" s="15"/>
      <c r="NGI51" s="15"/>
      <c r="NGJ51" s="15"/>
      <c r="NGK51" s="15"/>
      <c r="NGL51" s="15"/>
      <c r="NGM51" s="15"/>
      <c r="NGN51" s="15"/>
      <c r="NGO51" s="15"/>
      <c r="NGP51" s="15"/>
      <c r="NGQ51" s="15"/>
      <c r="NGR51" s="15"/>
      <c r="NGS51" s="15"/>
      <c r="NGT51" s="15"/>
      <c r="NGU51" s="15"/>
      <c r="NGV51" s="15"/>
      <c r="NGW51" s="15"/>
      <c r="NGX51" s="15"/>
      <c r="NGY51" s="15"/>
      <c r="NGZ51" s="15"/>
      <c r="NHA51" s="15"/>
      <c r="NHB51" s="15"/>
      <c r="NHC51" s="15"/>
      <c r="NHD51" s="15"/>
      <c r="NHE51" s="15"/>
      <c r="NHF51" s="15"/>
      <c r="NHG51" s="15"/>
      <c r="NHH51" s="15"/>
      <c r="NHI51" s="15"/>
      <c r="NHJ51" s="15"/>
      <c r="NHK51" s="15"/>
      <c r="NHL51" s="15"/>
      <c r="NHM51" s="15"/>
      <c r="NHN51" s="15"/>
      <c r="NHO51" s="15"/>
      <c r="NHP51" s="15"/>
      <c r="NHQ51" s="15"/>
      <c r="NHR51" s="15"/>
      <c r="NHS51" s="15"/>
      <c r="NHT51" s="15"/>
      <c r="NHU51" s="15"/>
      <c r="NHV51" s="15"/>
      <c r="NHW51" s="15"/>
      <c r="NHX51" s="15"/>
      <c r="NHY51" s="15"/>
      <c r="NHZ51" s="15"/>
      <c r="NIA51" s="15"/>
      <c r="NIB51" s="15"/>
      <c r="NIC51" s="15"/>
      <c r="NID51" s="15"/>
      <c r="NIE51" s="15"/>
      <c r="NIF51" s="15"/>
      <c r="NIG51" s="15"/>
      <c r="NIH51" s="15"/>
      <c r="NII51" s="15"/>
      <c r="NIJ51" s="15"/>
      <c r="NIK51" s="15"/>
      <c r="NIL51" s="15"/>
      <c r="NIM51" s="15"/>
      <c r="NIN51" s="15"/>
      <c r="NIO51" s="15"/>
      <c r="NIP51" s="15"/>
      <c r="NIQ51" s="15"/>
      <c r="NIR51" s="15"/>
      <c r="NIS51" s="15"/>
      <c r="NIT51" s="15"/>
      <c r="NIU51" s="15"/>
      <c r="NIV51" s="15"/>
      <c r="NIW51" s="15"/>
      <c r="NIX51" s="15"/>
      <c r="NIY51" s="15"/>
      <c r="NIZ51" s="15"/>
      <c r="NJA51" s="15"/>
      <c r="NJB51" s="15"/>
      <c r="NJC51" s="15"/>
      <c r="NJD51" s="15"/>
      <c r="NJE51" s="15"/>
      <c r="NJF51" s="15"/>
      <c r="NJG51" s="15"/>
      <c r="NJH51" s="15"/>
      <c r="NJI51" s="15"/>
      <c r="NJJ51" s="15"/>
      <c r="NJK51" s="15"/>
      <c r="NJL51" s="15"/>
      <c r="NJM51" s="15"/>
      <c r="NJN51" s="15"/>
      <c r="NJO51" s="15"/>
      <c r="NJP51" s="15"/>
      <c r="NJQ51" s="15"/>
      <c r="NJR51" s="15"/>
      <c r="NJS51" s="15"/>
      <c r="NJT51" s="15"/>
      <c r="NJU51" s="15"/>
      <c r="NJV51" s="15"/>
      <c r="NJW51" s="15"/>
      <c r="NJX51" s="15"/>
      <c r="NJY51" s="15"/>
      <c r="NJZ51" s="15"/>
      <c r="NKA51" s="15"/>
      <c r="NKB51" s="15"/>
      <c r="NKC51" s="15"/>
      <c r="NKD51" s="15"/>
      <c r="NKE51" s="15"/>
      <c r="NKF51" s="15"/>
      <c r="NKG51" s="15"/>
      <c r="NKH51" s="15"/>
      <c r="NKI51" s="15"/>
      <c r="NKJ51" s="15"/>
      <c r="NKK51" s="15"/>
      <c r="NKL51" s="15"/>
      <c r="NKM51" s="15"/>
      <c r="NKN51" s="15"/>
      <c r="NKO51" s="15"/>
      <c r="NKP51" s="15"/>
      <c r="NKQ51" s="15"/>
      <c r="NKR51" s="15"/>
      <c r="NKS51" s="15"/>
      <c r="NKT51" s="15"/>
      <c r="NKU51" s="15"/>
      <c r="NKV51" s="15"/>
      <c r="NKW51" s="15"/>
      <c r="NKX51" s="15"/>
      <c r="NKY51" s="15"/>
      <c r="NKZ51" s="15"/>
      <c r="NLA51" s="15"/>
      <c r="NLB51" s="15"/>
      <c r="NLC51" s="15"/>
      <c r="NLD51" s="15"/>
      <c r="NLE51" s="15"/>
      <c r="NLF51" s="15"/>
      <c r="NLG51" s="15"/>
      <c r="NLH51" s="15"/>
      <c r="NLI51" s="15"/>
      <c r="NLJ51" s="15"/>
      <c r="NLK51" s="15"/>
      <c r="NLL51" s="15"/>
      <c r="NLM51" s="15"/>
      <c r="NLN51" s="15"/>
      <c r="NLO51" s="15"/>
      <c r="NLP51" s="15"/>
      <c r="NLQ51" s="15"/>
      <c r="NLR51" s="15"/>
      <c r="NLS51" s="15"/>
      <c r="NLT51" s="15"/>
      <c r="NLU51" s="15"/>
      <c r="NLV51" s="15"/>
      <c r="NLW51" s="15"/>
      <c r="NLX51" s="15"/>
      <c r="NLY51" s="15"/>
      <c r="NLZ51" s="15"/>
      <c r="NMA51" s="15"/>
      <c r="NMB51" s="15"/>
      <c r="NMC51" s="15"/>
      <c r="NMD51" s="15"/>
      <c r="NME51" s="15"/>
      <c r="NMF51" s="15"/>
      <c r="NMG51" s="15"/>
      <c r="NMH51" s="15"/>
      <c r="NMI51" s="15"/>
      <c r="NMJ51" s="15"/>
      <c r="NMK51" s="15"/>
      <c r="NML51" s="15"/>
      <c r="NMM51" s="15"/>
      <c r="NMN51" s="15"/>
      <c r="NMO51" s="15"/>
      <c r="NMP51" s="15"/>
      <c r="NMQ51" s="15"/>
      <c r="NMR51" s="15"/>
      <c r="NMS51" s="15"/>
      <c r="NMT51" s="15"/>
      <c r="NMU51" s="15"/>
      <c r="NMV51" s="15"/>
      <c r="NMW51" s="15"/>
      <c r="NMX51" s="15"/>
      <c r="NMY51" s="15"/>
      <c r="NMZ51" s="15"/>
      <c r="NNA51" s="15"/>
      <c r="NNB51" s="15"/>
      <c r="NNC51" s="15"/>
      <c r="NND51" s="15"/>
      <c r="NNE51" s="15"/>
      <c r="NNF51" s="15"/>
      <c r="NNG51" s="15"/>
      <c r="NNH51" s="15"/>
      <c r="NNI51" s="15"/>
      <c r="NNJ51" s="15"/>
      <c r="NNK51" s="15"/>
      <c r="NNL51" s="15"/>
      <c r="NNM51" s="15"/>
      <c r="NNN51" s="15"/>
      <c r="NNO51" s="15"/>
      <c r="NNP51" s="15"/>
      <c r="NNQ51" s="15"/>
      <c r="NNR51" s="15"/>
      <c r="NNS51" s="15"/>
      <c r="NNT51" s="15"/>
      <c r="NNU51" s="15"/>
      <c r="NNV51" s="15"/>
      <c r="NNW51" s="15"/>
      <c r="NNX51" s="15"/>
      <c r="NNY51" s="15"/>
      <c r="NNZ51" s="15"/>
      <c r="NOA51" s="15"/>
      <c r="NOB51" s="15"/>
      <c r="NOC51" s="15"/>
      <c r="NOD51" s="15"/>
      <c r="NOE51" s="15"/>
      <c r="NOF51" s="15"/>
      <c r="NOG51" s="15"/>
      <c r="NOH51" s="15"/>
      <c r="NOI51" s="15"/>
      <c r="NOJ51" s="15"/>
      <c r="NOK51" s="15"/>
      <c r="NOL51" s="15"/>
      <c r="NOM51" s="15"/>
      <c r="NON51" s="15"/>
      <c r="NOO51" s="15"/>
      <c r="NOP51" s="15"/>
      <c r="NOQ51" s="15"/>
      <c r="NOR51" s="15"/>
      <c r="NOS51" s="15"/>
      <c r="NOT51" s="15"/>
      <c r="NOU51" s="15"/>
      <c r="NOV51" s="15"/>
      <c r="NOW51" s="15"/>
      <c r="NOX51" s="15"/>
      <c r="NOY51" s="15"/>
      <c r="NOZ51" s="15"/>
      <c r="NPA51" s="15"/>
      <c r="NPB51" s="15"/>
      <c r="NPC51" s="15"/>
      <c r="NPD51" s="15"/>
      <c r="NPE51" s="15"/>
      <c r="NPF51" s="15"/>
      <c r="NPG51" s="15"/>
      <c r="NPH51" s="15"/>
      <c r="NPI51" s="15"/>
      <c r="NPJ51" s="15"/>
      <c r="NPK51" s="15"/>
      <c r="NPL51" s="15"/>
      <c r="NPM51" s="15"/>
      <c r="NPN51" s="15"/>
      <c r="NPO51" s="15"/>
      <c r="NPP51" s="15"/>
      <c r="NPQ51" s="15"/>
      <c r="NPR51" s="15"/>
      <c r="NPS51" s="15"/>
      <c r="NPT51" s="15"/>
      <c r="NPU51" s="15"/>
      <c r="NPV51" s="15"/>
      <c r="NPW51" s="15"/>
      <c r="NPX51" s="15"/>
      <c r="NPY51" s="15"/>
      <c r="NPZ51" s="15"/>
      <c r="NQA51" s="15"/>
      <c r="NQB51" s="15"/>
      <c r="NQC51" s="15"/>
      <c r="NQD51" s="15"/>
      <c r="NQE51" s="15"/>
      <c r="NQF51" s="15"/>
      <c r="NQG51" s="15"/>
      <c r="NQH51" s="15"/>
      <c r="NQI51" s="15"/>
      <c r="NQJ51" s="15"/>
      <c r="NQK51" s="15"/>
      <c r="NQL51" s="15"/>
      <c r="NQM51" s="15"/>
      <c r="NQN51" s="15"/>
      <c r="NQO51" s="15"/>
      <c r="NQP51" s="15"/>
      <c r="NQQ51" s="15"/>
      <c r="NQR51" s="15"/>
      <c r="NQS51" s="15"/>
      <c r="NQT51" s="15"/>
      <c r="NQU51" s="15"/>
      <c r="NQV51" s="15"/>
      <c r="NQW51" s="15"/>
      <c r="NQX51" s="15"/>
      <c r="NQY51" s="15"/>
      <c r="NQZ51" s="15"/>
      <c r="NRA51" s="15"/>
      <c r="NRB51" s="15"/>
      <c r="NRC51" s="15"/>
      <c r="NRD51" s="15"/>
      <c r="NRE51" s="15"/>
      <c r="NRF51" s="15"/>
      <c r="NRG51" s="15"/>
      <c r="NRH51" s="15"/>
      <c r="NRI51" s="15"/>
      <c r="NRJ51" s="15"/>
      <c r="NRK51" s="15"/>
      <c r="NRL51" s="15"/>
      <c r="NRM51" s="15"/>
      <c r="NRN51" s="15"/>
      <c r="NRO51" s="15"/>
      <c r="NRP51" s="15"/>
      <c r="NRQ51" s="15"/>
      <c r="NRR51" s="15"/>
      <c r="NRS51" s="15"/>
      <c r="NRT51" s="15"/>
      <c r="NRU51" s="15"/>
      <c r="NRV51" s="15"/>
      <c r="NRW51" s="15"/>
      <c r="NRX51" s="15"/>
      <c r="NRY51" s="15"/>
      <c r="NRZ51" s="15"/>
      <c r="NSA51" s="15"/>
      <c r="NSB51" s="15"/>
      <c r="NSC51" s="15"/>
      <c r="NSD51" s="15"/>
      <c r="NSE51" s="15"/>
      <c r="NSF51" s="15"/>
      <c r="NSG51" s="15"/>
      <c r="NSH51" s="15"/>
      <c r="NSI51" s="15"/>
      <c r="NSJ51" s="15"/>
      <c r="NSK51" s="15"/>
      <c r="NSL51" s="15"/>
      <c r="NSM51" s="15"/>
      <c r="NSN51" s="15"/>
      <c r="NSO51" s="15"/>
      <c r="NSP51" s="15"/>
      <c r="NSQ51" s="15"/>
      <c r="NSR51" s="15"/>
      <c r="NSS51" s="15"/>
      <c r="NST51" s="15"/>
      <c r="NSU51" s="15"/>
      <c r="NSV51" s="15"/>
      <c r="NSW51" s="15"/>
      <c r="NSX51" s="15"/>
      <c r="NSY51" s="15"/>
      <c r="NSZ51" s="15"/>
      <c r="NTA51" s="15"/>
      <c r="NTB51" s="15"/>
      <c r="NTC51" s="15"/>
      <c r="NTD51" s="15"/>
      <c r="NTE51" s="15"/>
      <c r="NTF51" s="15"/>
      <c r="NTG51" s="15"/>
      <c r="NTH51" s="15"/>
      <c r="NTI51" s="15"/>
      <c r="NTJ51" s="15"/>
      <c r="NTK51" s="15"/>
      <c r="NTL51" s="15"/>
      <c r="NTM51" s="15"/>
      <c r="NTN51" s="15"/>
      <c r="NTO51" s="15"/>
      <c r="NTP51" s="15"/>
      <c r="NTQ51" s="15"/>
      <c r="NTR51" s="15"/>
      <c r="NTS51" s="15"/>
      <c r="NTT51" s="15"/>
      <c r="NTU51" s="15"/>
      <c r="NTV51" s="15"/>
      <c r="NTW51" s="15"/>
      <c r="NTX51" s="15"/>
      <c r="NTY51" s="15"/>
      <c r="NTZ51" s="15"/>
      <c r="NUA51" s="15"/>
      <c r="NUB51" s="15"/>
      <c r="NUC51" s="15"/>
      <c r="NUD51" s="15"/>
      <c r="NUE51" s="15"/>
      <c r="NUF51" s="15"/>
      <c r="NUG51" s="15"/>
      <c r="NUH51" s="15"/>
      <c r="NUI51" s="15"/>
      <c r="NUJ51" s="15"/>
      <c r="NUK51" s="15"/>
      <c r="NUL51" s="15"/>
      <c r="NUM51" s="15"/>
      <c r="NUN51" s="15"/>
      <c r="NUO51" s="15"/>
      <c r="NUP51" s="15"/>
      <c r="NUQ51" s="15"/>
      <c r="NUR51" s="15"/>
      <c r="NUS51" s="15"/>
      <c r="NUT51" s="15"/>
      <c r="NUU51" s="15"/>
      <c r="NUV51" s="15"/>
      <c r="NUW51" s="15"/>
      <c r="NUX51" s="15"/>
      <c r="NUY51" s="15"/>
      <c r="NUZ51" s="15"/>
      <c r="NVA51" s="15"/>
      <c r="NVB51" s="15"/>
      <c r="NVC51" s="15"/>
      <c r="NVD51" s="15"/>
      <c r="NVE51" s="15"/>
      <c r="NVF51" s="15"/>
      <c r="NVG51" s="15"/>
      <c r="NVH51" s="15"/>
      <c r="NVI51" s="15"/>
      <c r="NVJ51" s="15"/>
      <c r="NVK51" s="15"/>
      <c r="NVL51" s="15"/>
      <c r="NVM51" s="15"/>
      <c r="NVN51" s="15"/>
      <c r="NVO51" s="15"/>
      <c r="NVP51" s="15"/>
      <c r="NVQ51" s="15"/>
      <c r="NVR51" s="15"/>
      <c r="NVS51" s="15"/>
      <c r="NVT51" s="15"/>
      <c r="NVU51" s="15"/>
      <c r="NVV51" s="15"/>
      <c r="NVW51" s="15"/>
      <c r="NVX51" s="15"/>
      <c r="NVY51" s="15"/>
      <c r="NVZ51" s="15"/>
      <c r="NWA51" s="15"/>
      <c r="NWB51" s="15"/>
      <c r="NWC51" s="15"/>
      <c r="NWD51" s="15"/>
      <c r="NWE51" s="15"/>
      <c r="NWF51" s="15"/>
      <c r="NWG51" s="15"/>
      <c r="NWH51" s="15"/>
      <c r="NWI51" s="15"/>
      <c r="NWJ51" s="15"/>
      <c r="NWK51" s="15"/>
      <c r="NWL51" s="15"/>
      <c r="NWM51" s="15"/>
      <c r="NWN51" s="15"/>
      <c r="NWO51" s="15"/>
      <c r="NWP51" s="15"/>
      <c r="NWQ51" s="15"/>
      <c r="NWR51" s="15"/>
      <c r="NWS51" s="15"/>
      <c r="NWT51" s="15"/>
      <c r="NWU51" s="15"/>
      <c r="NWV51" s="15"/>
      <c r="NWW51" s="15"/>
      <c r="NWX51" s="15"/>
      <c r="NWY51" s="15"/>
      <c r="NWZ51" s="15"/>
      <c r="NXA51" s="15"/>
      <c r="NXB51" s="15"/>
      <c r="NXC51" s="15"/>
      <c r="NXD51" s="15"/>
      <c r="NXE51" s="15"/>
      <c r="NXF51" s="15"/>
      <c r="NXG51" s="15"/>
      <c r="NXH51" s="15"/>
      <c r="NXI51" s="15"/>
      <c r="NXJ51" s="15"/>
      <c r="NXK51" s="15"/>
      <c r="NXL51" s="15"/>
      <c r="NXM51" s="15"/>
      <c r="NXN51" s="15"/>
      <c r="NXO51" s="15"/>
      <c r="NXP51" s="15"/>
      <c r="NXQ51" s="15"/>
      <c r="NXR51" s="15"/>
      <c r="NXS51" s="15"/>
      <c r="NXT51" s="15"/>
      <c r="NXU51" s="15"/>
      <c r="NXV51" s="15"/>
      <c r="NXW51" s="15"/>
      <c r="NXX51" s="15"/>
      <c r="NXY51" s="15"/>
      <c r="NXZ51" s="15"/>
      <c r="NYA51" s="15"/>
      <c r="NYB51" s="15"/>
      <c r="NYC51" s="15"/>
      <c r="NYD51" s="15"/>
      <c r="NYE51" s="15"/>
      <c r="NYF51" s="15"/>
      <c r="NYG51" s="15"/>
      <c r="NYH51" s="15"/>
      <c r="NYI51" s="15"/>
      <c r="NYJ51" s="15"/>
      <c r="NYK51" s="15"/>
      <c r="NYL51" s="15"/>
      <c r="NYM51" s="15"/>
      <c r="NYN51" s="15"/>
      <c r="NYO51" s="15"/>
      <c r="NYP51" s="15"/>
      <c r="NYQ51" s="15"/>
      <c r="NYR51" s="15"/>
      <c r="NYS51" s="15"/>
      <c r="NYT51" s="15"/>
      <c r="NYU51" s="15"/>
      <c r="NYV51" s="15"/>
      <c r="NYW51" s="15"/>
      <c r="NYX51" s="15"/>
      <c r="NYY51" s="15"/>
      <c r="NYZ51" s="15"/>
      <c r="NZA51" s="15"/>
      <c r="NZB51" s="15"/>
      <c r="NZC51" s="15"/>
      <c r="NZD51" s="15"/>
      <c r="NZE51" s="15"/>
      <c r="NZF51" s="15"/>
      <c r="NZG51" s="15"/>
      <c r="NZH51" s="15"/>
      <c r="NZI51" s="15"/>
      <c r="NZJ51" s="15"/>
      <c r="NZK51" s="15"/>
      <c r="NZL51" s="15"/>
      <c r="NZM51" s="15"/>
      <c r="NZN51" s="15"/>
      <c r="NZO51" s="15"/>
      <c r="NZP51" s="15"/>
      <c r="NZQ51" s="15"/>
      <c r="NZR51" s="15"/>
      <c r="NZS51" s="15"/>
      <c r="NZT51" s="15"/>
      <c r="NZU51" s="15"/>
      <c r="NZV51" s="15"/>
      <c r="NZW51" s="15"/>
      <c r="NZX51" s="15"/>
      <c r="NZY51" s="15"/>
      <c r="NZZ51" s="15"/>
      <c r="OAA51" s="15"/>
      <c r="OAB51" s="15"/>
      <c r="OAC51" s="15"/>
      <c r="OAD51" s="15"/>
      <c r="OAE51" s="15"/>
      <c r="OAF51" s="15"/>
      <c r="OAG51" s="15"/>
      <c r="OAH51" s="15"/>
      <c r="OAI51" s="15"/>
      <c r="OAJ51" s="15"/>
      <c r="OAK51" s="15"/>
      <c r="OAL51" s="15"/>
      <c r="OAM51" s="15"/>
      <c r="OAN51" s="15"/>
      <c r="OAO51" s="15"/>
      <c r="OAP51" s="15"/>
      <c r="OAQ51" s="15"/>
      <c r="OAR51" s="15"/>
      <c r="OAS51" s="15"/>
      <c r="OAT51" s="15"/>
      <c r="OAU51" s="15"/>
      <c r="OAV51" s="15"/>
      <c r="OAW51" s="15"/>
      <c r="OAX51" s="15"/>
      <c r="OAY51" s="15"/>
      <c r="OAZ51" s="15"/>
      <c r="OBA51" s="15"/>
      <c r="OBB51" s="15"/>
      <c r="OBC51" s="15"/>
      <c r="OBD51" s="15"/>
      <c r="OBE51" s="15"/>
      <c r="OBF51" s="15"/>
      <c r="OBG51" s="15"/>
      <c r="OBH51" s="15"/>
      <c r="OBI51" s="15"/>
      <c r="OBJ51" s="15"/>
      <c r="OBK51" s="15"/>
      <c r="OBL51" s="15"/>
      <c r="OBM51" s="15"/>
      <c r="OBN51" s="15"/>
      <c r="OBO51" s="15"/>
      <c r="OBP51" s="15"/>
      <c r="OBQ51" s="15"/>
      <c r="OBR51" s="15"/>
      <c r="OBS51" s="15"/>
      <c r="OBT51" s="15"/>
      <c r="OBU51" s="15"/>
      <c r="OBV51" s="15"/>
      <c r="OBW51" s="15"/>
      <c r="OBX51" s="15"/>
      <c r="OBY51" s="15"/>
      <c r="OBZ51" s="15"/>
      <c r="OCA51" s="15"/>
      <c r="OCB51" s="15"/>
      <c r="OCC51" s="15"/>
      <c r="OCD51" s="15"/>
      <c r="OCE51" s="15"/>
      <c r="OCF51" s="15"/>
      <c r="OCG51" s="15"/>
      <c r="OCH51" s="15"/>
      <c r="OCI51" s="15"/>
      <c r="OCJ51" s="15"/>
      <c r="OCK51" s="15"/>
      <c r="OCL51" s="15"/>
      <c r="OCM51" s="15"/>
      <c r="OCN51" s="15"/>
      <c r="OCO51" s="15"/>
      <c r="OCP51" s="15"/>
      <c r="OCQ51" s="15"/>
      <c r="OCR51" s="15"/>
      <c r="OCS51" s="15"/>
      <c r="OCT51" s="15"/>
      <c r="OCU51" s="15"/>
      <c r="OCV51" s="15"/>
      <c r="OCW51" s="15"/>
      <c r="OCX51" s="15"/>
      <c r="OCY51" s="15"/>
      <c r="OCZ51" s="15"/>
      <c r="ODA51" s="15"/>
      <c r="ODB51" s="15"/>
      <c r="ODC51" s="15"/>
      <c r="ODD51" s="15"/>
      <c r="ODE51" s="15"/>
      <c r="ODF51" s="15"/>
      <c r="ODG51" s="15"/>
      <c r="ODH51" s="15"/>
      <c r="ODI51" s="15"/>
      <c r="ODJ51" s="15"/>
      <c r="ODK51" s="15"/>
      <c r="ODL51" s="15"/>
      <c r="ODM51" s="15"/>
      <c r="ODN51" s="15"/>
      <c r="ODO51" s="15"/>
      <c r="ODP51" s="15"/>
      <c r="ODQ51" s="15"/>
      <c r="ODR51" s="15"/>
      <c r="ODS51" s="15"/>
      <c r="ODT51" s="15"/>
      <c r="ODU51" s="15"/>
      <c r="ODV51" s="15"/>
      <c r="ODW51" s="15"/>
      <c r="ODX51" s="15"/>
      <c r="ODY51" s="15"/>
      <c r="ODZ51" s="15"/>
      <c r="OEA51" s="15"/>
      <c r="OEB51" s="15"/>
      <c r="OEC51" s="15"/>
      <c r="OED51" s="15"/>
      <c r="OEE51" s="15"/>
      <c r="OEF51" s="15"/>
      <c r="OEG51" s="15"/>
      <c r="OEH51" s="15"/>
      <c r="OEI51" s="15"/>
      <c r="OEJ51" s="15"/>
      <c r="OEK51" s="15"/>
      <c r="OEL51" s="15"/>
      <c r="OEM51" s="15"/>
      <c r="OEN51" s="15"/>
      <c r="OEO51" s="15"/>
      <c r="OEP51" s="15"/>
      <c r="OEQ51" s="15"/>
      <c r="OER51" s="15"/>
      <c r="OES51" s="15"/>
      <c r="OET51" s="15"/>
      <c r="OEU51" s="15"/>
      <c r="OEV51" s="15"/>
      <c r="OEW51" s="15"/>
      <c r="OEX51" s="15"/>
      <c r="OEY51" s="15"/>
      <c r="OEZ51" s="15"/>
      <c r="OFA51" s="15"/>
      <c r="OFB51" s="15"/>
      <c r="OFC51" s="15"/>
      <c r="OFD51" s="15"/>
      <c r="OFE51" s="15"/>
      <c r="OFF51" s="15"/>
      <c r="OFG51" s="15"/>
      <c r="OFH51" s="15"/>
      <c r="OFI51" s="15"/>
      <c r="OFJ51" s="15"/>
      <c r="OFK51" s="15"/>
      <c r="OFL51" s="15"/>
      <c r="OFM51" s="15"/>
      <c r="OFN51" s="15"/>
      <c r="OFO51" s="15"/>
      <c r="OFP51" s="15"/>
      <c r="OFQ51" s="15"/>
      <c r="OFR51" s="15"/>
      <c r="OFS51" s="15"/>
      <c r="OFT51" s="15"/>
      <c r="OFU51" s="15"/>
      <c r="OFV51" s="15"/>
      <c r="OFW51" s="15"/>
      <c r="OFX51" s="15"/>
      <c r="OFY51" s="15"/>
      <c r="OFZ51" s="15"/>
      <c r="OGA51" s="15"/>
      <c r="OGB51" s="15"/>
      <c r="OGC51" s="15"/>
      <c r="OGD51" s="15"/>
      <c r="OGE51" s="15"/>
      <c r="OGF51" s="15"/>
      <c r="OGG51" s="15"/>
      <c r="OGH51" s="15"/>
      <c r="OGI51" s="15"/>
      <c r="OGJ51" s="15"/>
      <c r="OGK51" s="15"/>
      <c r="OGL51" s="15"/>
      <c r="OGM51" s="15"/>
      <c r="OGN51" s="15"/>
      <c r="OGO51" s="15"/>
      <c r="OGP51" s="15"/>
      <c r="OGQ51" s="15"/>
      <c r="OGR51" s="15"/>
      <c r="OGS51" s="15"/>
      <c r="OGT51" s="15"/>
      <c r="OGU51" s="15"/>
      <c r="OGV51" s="15"/>
      <c r="OGW51" s="15"/>
      <c r="OGX51" s="15"/>
      <c r="OGY51" s="15"/>
      <c r="OGZ51" s="15"/>
      <c r="OHA51" s="15"/>
      <c r="OHB51" s="15"/>
      <c r="OHC51" s="15"/>
      <c r="OHD51" s="15"/>
      <c r="OHE51" s="15"/>
      <c r="OHF51" s="15"/>
      <c r="OHG51" s="15"/>
      <c r="OHH51" s="15"/>
      <c r="OHI51" s="15"/>
      <c r="OHJ51" s="15"/>
      <c r="OHK51" s="15"/>
      <c r="OHL51" s="15"/>
      <c r="OHM51" s="15"/>
      <c r="OHN51" s="15"/>
      <c r="OHO51" s="15"/>
      <c r="OHP51" s="15"/>
      <c r="OHQ51" s="15"/>
      <c r="OHR51" s="15"/>
      <c r="OHS51" s="15"/>
      <c r="OHT51" s="15"/>
      <c r="OHU51" s="15"/>
      <c r="OHV51" s="15"/>
      <c r="OHW51" s="15"/>
      <c r="OHX51" s="15"/>
      <c r="OHY51" s="15"/>
      <c r="OHZ51" s="15"/>
      <c r="OIA51" s="15"/>
      <c r="OIB51" s="15"/>
      <c r="OIC51" s="15"/>
      <c r="OID51" s="15"/>
      <c r="OIE51" s="15"/>
      <c r="OIF51" s="15"/>
      <c r="OIG51" s="15"/>
      <c r="OIH51" s="15"/>
      <c r="OII51" s="15"/>
      <c r="OIJ51" s="15"/>
      <c r="OIK51" s="15"/>
      <c r="OIL51" s="15"/>
      <c r="OIM51" s="15"/>
      <c r="OIN51" s="15"/>
      <c r="OIO51" s="15"/>
      <c r="OIP51" s="15"/>
      <c r="OIQ51" s="15"/>
      <c r="OIR51" s="15"/>
      <c r="OIS51" s="15"/>
      <c r="OIT51" s="15"/>
      <c r="OIU51" s="15"/>
      <c r="OIV51" s="15"/>
      <c r="OIW51" s="15"/>
      <c r="OIX51" s="15"/>
      <c r="OIY51" s="15"/>
      <c r="OIZ51" s="15"/>
      <c r="OJA51" s="15"/>
      <c r="OJB51" s="15"/>
      <c r="OJC51" s="15"/>
      <c r="OJD51" s="15"/>
      <c r="OJE51" s="15"/>
      <c r="OJF51" s="15"/>
      <c r="OJG51" s="15"/>
      <c r="OJH51" s="15"/>
      <c r="OJI51" s="15"/>
      <c r="OJJ51" s="15"/>
      <c r="OJK51" s="15"/>
      <c r="OJL51" s="15"/>
      <c r="OJM51" s="15"/>
      <c r="OJN51" s="15"/>
      <c r="OJO51" s="15"/>
      <c r="OJP51" s="15"/>
      <c r="OJQ51" s="15"/>
      <c r="OJR51" s="15"/>
      <c r="OJS51" s="15"/>
      <c r="OJT51" s="15"/>
      <c r="OJU51" s="15"/>
      <c r="OJV51" s="15"/>
      <c r="OJW51" s="15"/>
      <c r="OJX51" s="15"/>
      <c r="OJY51" s="15"/>
      <c r="OJZ51" s="15"/>
      <c r="OKA51" s="15"/>
      <c r="OKB51" s="15"/>
      <c r="OKC51" s="15"/>
      <c r="OKD51" s="15"/>
      <c r="OKE51" s="15"/>
      <c r="OKF51" s="15"/>
      <c r="OKG51" s="15"/>
      <c r="OKH51" s="15"/>
      <c r="OKI51" s="15"/>
      <c r="OKJ51" s="15"/>
      <c r="OKK51" s="15"/>
      <c r="OKL51" s="15"/>
      <c r="OKM51" s="15"/>
      <c r="OKN51" s="15"/>
      <c r="OKO51" s="15"/>
      <c r="OKP51" s="15"/>
      <c r="OKQ51" s="15"/>
      <c r="OKR51" s="15"/>
      <c r="OKS51" s="15"/>
      <c r="OKT51" s="15"/>
      <c r="OKU51" s="15"/>
      <c r="OKV51" s="15"/>
      <c r="OKW51" s="15"/>
      <c r="OKX51" s="15"/>
      <c r="OKY51" s="15"/>
      <c r="OKZ51" s="15"/>
      <c r="OLA51" s="15"/>
      <c r="OLB51" s="15"/>
      <c r="OLC51" s="15"/>
      <c r="OLD51" s="15"/>
      <c r="OLE51" s="15"/>
      <c r="OLF51" s="15"/>
      <c r="OLG51" s="15"/>
      <c r="OLH51" s="15"/>
      <c r="OLI51" s="15"/>
      <c r="OLJ51" s="15"/>
      <c r="OLK51" s="15"/>
      <c r="OLL51" s="15"/>
      <c r="OLM51" s="15"/>
      <c r="OLN51" s="15"/>
      <c r="OLO51" s="15"/>
      <c r="OLP51" s="15"/>
      <c r="OLQ51" s="15"/>
      <c r="OLR51" s="15"/>
      <c r="OLS51" s="15"/>
      <c r="OLT51" s="15"/>
      <c r="OLU51" s="15"/>
      <c r="OLV51" s="15"/>
      <c r="OLW51" s="15"/>
      <c r="OLX51" s="15"/>
      <c r="OLY51" s="15"/>
      <c r="OLZ51" s="15"/>
      <c r="OMA51" s="15"/>
      <c r="OMB51" s="15"/>
      <c r="OMC51" s="15"/>
      <c r="OMD51" s="15"/>
      <c r="OME51" s="15"/>
      <c r="OMF51" s="15"/>
      <c r="OMG51" s="15"/>
      <c r="OMH51" s="15"/>
      <c r="OMI51" s="15"/>
      <c r="OMJ51" s="15"/>
      <c r="OMK51" s="15"/>
      <c r="OML51" s="15"/>
      <c r="OMM51" s="15"/>
      <c r="OMN51" s="15"/>
      <c r="OMO51" s="15"/>
      <c r="OMP51" s="15"/>
      <c r="OMQ51" s="15"/>
      <c r="OMR51" s="15"/>
      <c r="OMS51" s="15"/>
      <c r="OMT51" s="15"/>
      <c r="OMU51" s="15"/>
      <c r="OMV51" s="15"/>
      <c r="OMW51" s="15"/>
      <c r="OMX51" s="15"/>
      <c r="OMY51" s="15"/>
      <c r="OMZ51" s="15"/>
      <c r="ONA51" s="15"/>
      <c r="ONB51" s="15"/>
      <c r="ONC51" s="15"/>
      <c r="OND51" s="15"/>
      <c r="ONE51" s="15"/>
      <c r="ONF51" s="15"/>
      <c r="ONG51" s="15"/>
      <c r="ONH51" s="15"/>
      <c r="ONI51" s="15"/>
      <c r="ONJ51" s="15"/>
      <c r="ONK51" s="15"/>
      <c r="ONL51" s="15"/>
      <c r="ONM51" s="15"/>
      <c r="ONN51" s="15"/>
      <c r="ONO51" s="15"/>
      <c r="ONP51" s="15"/>
      <c r="ONQ51" s="15"/>
      <c r="ONR51" s="15"/>
      <c r="ONS51" s="15"/>
      <c r="ONT51" s="15"/>
      <c r="ONU51" s="15"/>
      <c r="ONV51" s="15"/>
      <c r="ONW51" s="15"/>
      <c r="ONX51" s="15"/>
      <c r="ONY51" s="15"/>
      <c r="ONZ51" s="15"/>
      <c r="OOA51" s="15"/>
      <c r="OOB51" s="15"/>
      <c r="OOC51" s="15"/>
      <c r="OOD51" s="15"/>
      <c r="OOE51" s="15"/>
      <c r="OOF51" s="15"/>
      <c r="OOG51" s="15"/>
      <c r="OOH51" s="15"/>
      <c r="OOI51" s="15"/>
      <c r="OOJ51" s="15"/>
      <c r="OOK51" s="15"/>
      <c r="OOL51" s="15"/>
      <c r="OOM51" s="15"/>
      <c r="OON51" s="15"/>
      <c r="OOO51" s="15"/>
      <c r="OOP51" s="15"/>
      <c r="OOQ51" s="15"/>
      <c r="OOR51" s="15"/>
      <c r="OOS51" s="15"/>
      <c r="OOT51" s="15"/>
      <c r="OOU51" s="15"/>
      <c r="OOV51" s="15"/>
      <c r="OOW51" s="15"/>
      <c r="OOX51" s="15"/>
      <c r="OOY51" s="15"/>
      <c r="OOZ51" s="15"/>
      <c r="OPA51" s="15"/>
      <c r="OPB51" s="15"/>
      <c r="OPC51" s="15"/>
      <c r="OPD51" s="15"/>
      <c r="OPE51" s="15"/>
      <c r="OPF51" s="15"/>
      <c r="OPG51" s="15"/>
      <c r="OPH51" s="15"/>
      <c r="OPI51" s="15"/>
      <c r="OPJ51" s="15"/>
      <c r="OPK51" s="15"/>
      <c r="OPL51" s="15"/>
      <c r="OPM51" s="15"/>
      <c r="OPN51" s="15"/>
      <c r="OPO51" s="15"/>
      <c r="OPP51" s="15"/>
      <c r="OPQ51" s="15"/>
      <c r="OPR51" s="15"/>
      <c r="OPS51" s="15"/>
      <c r="OPT51" s="15"/>
      <c r="OPU51" s="15"/>
      <c r="OPV51" s="15"/>
      <c r="OPW51" s="15"/>
      <c r="OPX51" s="15"/>
      <c r="OPY51" s="15"/>
      <c r="OPZ51" s="15"/>
      <c r="OQA51" s="15"/>
      <c r="OQB51" s="15"/>
      <c r="OQC51" s="15"/>
      <c r="OQD51" s="15"/>
      <c r="OQE51" s="15"/>
      <c r="OQF51" s="15"/>
      <c r="OQG51" s="15"/>
      <c r="OQH51" s="15"/>
      <c r="OQI51" s="15"/>
      <c r="OQJ51" s="15"/>
      <c r="OQK51" s="15"/>
      <c r="OQL51" s="15"/>
      <c r="OQM51" s="15"/>
      <c r="OQN51" s="15"/>
      <c r="OQO51" s="15"/>
      <c r="OQP51" s="15"/>
      <c r="OQQ51" s="15"/>
      <c r="OQR51" s="15"/>
      <c r="OQS51" s="15"/>
      <c r="OQT51" s="15"/>
      <c r="OQU51" s="15"/>
      <c r="OQV51" s="15"/>
      <c r="OQW51" s="15"/>
      <c r="OQX51" s="15"/>
      <c r="OQY51" s="15"/>
      <c r="OQZ51" s="15"/>
      <c r="ORA51" s="15"/>
      <c r="ORB51" s="15"/>
      <c r="ORC51" s="15"/>
      <c r="ORD51" s="15"/>
      <c r="ORE51" s="15"/>
      <c r="ORF51" s="15"/>
      <c r="ORG51" s="15"/>
      <c r="ORH51" s="15"/>
      <c r="ORI51" s="15"/>
      <c r="ORJ51" s="15"/>
      <c r="ORK51" s="15"/>
      <c r="ORL51" s="15"/>
      <c r="ORM51" s="15"/>
      <c r="ORN51" s="15"/>
      <c r="ORO51" s="15"/>
      <c r="ORP51" s="15"/>
      <c r="ORQ51" s="15"/>
      <c r="ORR51" s="15"/>
      <c r="ORS51" s="15"/>
      <c r="ORT51" s="15"/>
      <c r="ORU51" s="15"/>
      <c r="ORV51" s="15"/>
      <c r="ORW51" s="15"/>
      <c r="ORX51" s="15"/>
      <c r="ORY51" s="15"/>
      <c r="ORZ51" s="15"/>
      <c r="OSA51" s="15"/>
      <c r="OSB51" s="15"/>
      <c r="OSC51" s="15"/>
      <c r="OSD51" s="15"/>
      <c r="OSE51" s="15"/>
      <c r="OSF51" s="15"/>
      <c r="OSG51" s="15"/>
      <c r="OSH51" s="15"/>
      <c r="OSI51" s="15"/>
      <c r="OSJ51" s="15"/>
      <c r="OSK51" s="15"/>
      <c r="OSL51" s="15"/>
      <c r="OSM51" s="15"/>
      <c r="OSN51" s="15"/>
      <c r="OSO51" s="15"/>
      <c r="OSP51" s="15"/>
      <c r="OSQ51" s="15"/>
      <c r="OSR51" s="15"/>
      <c r="OSS51" s="15"/>
      <c r="OST51" s="15"/>
      <c r="OSU51" s="15"/>
      <c r="OSV51" s="15"/>
      <c r="OSW51" s="15"/>
      <c r="OSX51" s="15"/>
      <c r="OSY51" s="15"/>
      <c r="OSZ51" s="15"/>
      <c r="OTA51" s="15"/>
      <c r="OTB51" s="15"/>
      <c r="OTC51" s="15"/>
      <c r="OTD51" s="15"/>
      <c r="OTE51" s="15"/>
      <c r="OTF51" s="15"/>
      <c r="OTG51" s="15"/>
      <c r="OTH51" s="15"/>
      <c r="OTI51" s="15"/>
      <c r="OTJ51" s="15"/>
      <c r="OTK51" s="15"/>
      <c r="OTL51" s="15"/>
      <c r="OTM51" s="15"/>
      <c r="OTN51" s="15"/>
      <c r="OTO51" s="15"/>
      <c r="OTP51" s="15"/>
      <c r="OTQ51" s="15"/>
      <c r="OTR51" s="15"/>
      <c r="OTS51" s="15"/>
      <c r="OTT51" s="15"/>
      <c r="OTU51" s="15"/>
      <c r="OTV51" s="15"/>
      <c r="OTW51" s="15"/>
      <c r="OTX51" s="15"/>
      <c r="OTY51" s="15"/>
      <c r="OTZ51" s="15"/>
      <c r="OUA51" s="15"/>
      <c r="OUB51" s="15"/>
      <c r="OUC51" s="15"/>
      <c r="OUD51" s="15"/>
      <c r="OUE51" s="15"/>
      <c r="OUF51" s="15"/>
      <c r="OUG51" s="15"/>
      <c r="OUH51" s="15"/>
      <c r="OUI51" s="15"/>
      <c r="OUJ51" s="15"/>
      <c r="OUK51" s="15"/>
      <c r="OUL51" s="15"/>
      <c r="OUM51" s="15"/>
      <c r="OUN51" s="15"/>
      <c r="OUO51" s="15"/>
      <c r="OUP51" s="15"/>
      <c r="OUQ51" s="15"/>
      <c r="OUR51" s="15"/>
      <c r="OUS51" s="15"/>
      <c r="OUT51" s="15"/>
      <c r="OUU51" s="15"/>
      <c r="OUV51" s="15"/>
      <c r="OUW51" s="15"/>
      <c r="OUX51" s="15"/>
      <c r="OUY51" s="15"/>
      <c r="OUZ51" s="15"/>
      <c r="OVA51" s="15"/>
      <c r="OVB51" s="15"/>
      <c r="OVC51" s="15"/>
      <c r="OVD51" s="15"/>
      <c r="OVE51" s="15"/>
      <c r="OVF51" s="15"/>
      <c r="OVG51" s="15"/>
      <c r="OVH51" s="15"/>
      <c r="OVI51" s="15"/>
      <c r="OVJ51" s="15"/>
      <c r="OVK51" s="15"/>
      <c r="OVL51" s="15"/>
      <c r="OVM51" s="15"/>
      <c r="OVN51" s="15"/>
      <c r="OVO51" s="15"/>
      <c r="OVP51" s="15"/>
      <c r="OVQ51" s="15"/>
      <c r="OVR51" s="15"/>
      <c r="OVS51" s="15"/>
      <c r="OVT51" s="15"/>
      <c r="OVU51" s="15"/>
      <c r="OVV51" s="15"/>
      <c r="OVW51" s="15"/>
      <c r="OVX51" s="15"/>
      <c r="OVY51" s="15"/>
      <c r="OVZ51" s="15"/>
      <c r="OWA51" s="15"/>
      <c r="OWB51" s="15"/>
      <c r="OWC51" s="15"/>
      <c r="OWD51" s="15"/>
      <c r="OWE51" s="15"/>
      <c r="OWF51" s="15"/>
      <c r="OWG51" s="15"/>
      <c r="OWH51" s="15"/>
      <c r="OWI51" s="15"/>
      <c r="OWJ51" s="15"/>
      <c r="OWK51" s="15"/>
      <c r="OWL51" s="15"/>
      <c r="OWM51" s="15"/>
      <c r="OWN51" s="15"/>
      <c r="OWO51" s="15"/>
      <c r="OWP51" s="15"/>
      <c r="OWQ51" s="15"/>
      <c r="OWR51" s="15"/>
      <c r="OWS51" s="15"/>
      <c r="OWT51" s="15"/>
      <c r="OWU51" s="15"/>
      <c r="OWV51" s="15"/>
      <c r="OWW51" s="15"/>
      <c r="OWX51" s="15"/>
      <c r="OWY51" s="15"/>
      <c r="OWZ51" s="15"/>
      <c r="OXA51" s="15"/>
      <c r="OXB51" s="15"/>
      <c r="OXC51" s="15"/>
      <c r="OXD51" s="15"/>
      <c r="OXE51" s="15"/>
      <c r="OXF51" s="15"/>
      <c r="OXG51" s="15"/>
      <c r="OXH51" s="15"/>
      <c r="OXI51" s="15"/>
      <c r="OXJ51" s="15"/>
      <c r="OXK51" s="15"/>
      <c r="OXL51" s="15"/>
      <c r="OXM51" s="15"/>
      <c r="OXN51" s="15"/>
      <c r="OXO51" s="15"/>
      <c r="OXP51" s="15"/>
      <c r="OXQ51" s="15"/>
      <c r="OXR51" s="15"/>
      <c r="OXS51" s="15"/>
      <c r="OXT51" s="15"/>
      <c r="OXU51" s="15"/>
      <c r="OXV51" s="15"/>
      <c r="OXW51" s="15"/>
      <c r="OXX51" s="15"/>
      <c r="OXY51" s="15"/>
      <c r="OXZ51" s="15"/>
      <c r="OYA51" s="15"/>
      <c r="OYB51" s="15"/>
      <c r="OYC51" s="15"/>
      <c r="OYD51" s="15"/>
      <c r="OYE51" s="15"/>
      <c r="OYF51" s="15"/>
      <c r="OYG51" s="15"/>
      <c r="OYH51" s="15"/>
      <c r="OYI51" s="15"/>
      <c r="OYJ51" s="15"/>
      <c r="OYK51" s="15"/>
      <c r="OYL51" s="15"/>
      <c r="OYM51" s="15"/>
      <c r="OYN51" s="15"/>
      <c r="OYO51" s="15"/>
      <c r="OYP51" s="15"/>
      <c r="OYQ51" s="15"/>
      <c r="OYR51" s="15"/>
      <c r="OYS51" s="15"/>
      <c r="OYT51" s="15"/>
      <c r="OYU51" s="15"/>
      <c r="OYV51" s="15"/>
      <c r="OYW51" s="15"/>
      <c r="OYX51" s="15"/>
      <c r="OYY51" s="15"/>
      <c r="OYZ51" s="15"/>
      <c r="OZA51" s="15"/>
      <c r="OZB51" s="15"/>
      <c r="OZC51" s="15"/>
      <c r="OZD51" s="15"/>
      <c r="OZE51" s="15"/>
      <c r="OZF51" s="15"/>
      <c r="OZG51" s="15"/>
      <c r="OZH51" s="15"/>
      <c r="OZI51" s="15"/>
      <c r="OZJ51" s="15"/>
      <c r="OZK51" s="15"/>
      <c r="OZL51" s="15"/>
      <c r="OZM51" s="15"/>
      <c r="OZN51" s="15"/>
      <c r="OZO51" s="15"/>
      <c r="OZP51" s="15"/>
      <c r="OZQ51" s="15"/>
      <c r="OZR51" s="15"/>
      <c r="OZS51" s="15"/>
      <c r="OZT51" s="15"/>
      <c r="OZU51" s="15"/>
      <c r="OZV51" s="15"/>
      <c r="OZW51" s="15"/>
      <c r="OZX51" s="15"/>
      <c r="OZY51" s="15"/>
      <c r="OZZ51" s="15"/>
      <c r="PAA51" s="15"/>
      <c r="PAB51" s="15"/>
      <c r="PAC51" s="15"/>
      <c r="PAD51" s="15"/>
      <c r="PAE51" s="15"/>
      <c r="PAF51" s="15"/>
      <c r="PAG51" s="15"/>
      <c r="PAH51" s="15"/>
      <c r="PAI51" s="15"/>
      <c r="PAJ51" s="15"/>
      <c r="PAK51" s="15"/>
      <c r="PAL51" s="15"/>
      <c r="PAM51" s="15"/>
      <c r="PAN51" s="15"/>
      <c r="PAO51" s="15"/>
      <c r="PAP51" s="15"/>
      <c r="PAQ51" s="15"/>
      <c r="PAR51" s="15"/>
      <c r="PAS51" s="15"/>
      <c r="PAT51" s="15"/>
      <c r="PAU51" s="15"/>
      <c r="PAV51" s="15"/>
      <c r="PAW51" s="15"/>
      <c r="PAX51" s="15"/>
      <c r="PAY51" s="15"/>
      <c r="PAZ51" s="15"/>
      <c r="PBA51" s="15"/>
      <c r="PBB51" s="15"/>
      <c r="PBC51" s="15"/>
      <c r="PBD51" s="15"/>
      <c r="PBE51" s="15"/>
      <c r="PBF51" s="15"/>
      <c r="PBG51" s="15"/>
      <c r="PBH51" s="15"/>
      <c r="PBI51" s="15"/>
      <c r="PBJ51" s="15"/>
      <c r="PBK51" s="15"/>
      <c r="PBL51" s="15"/>
      <c r="PBM51" s="15"/>
      <c r="PBN51" s="15"/>
      <c r="PBO51" s="15"/>
      <c r="PBP51" s="15"/>
      <c r="PBQ51" s="15"/>
      <c r="PBR51" s="15"/>
      <c r="PBS51" s="15"/>
      <c r="PBT51" s="15"/>
      <c r="PBU51" s="15"/>
      <c r="PBV51" s="15"/>
      <c r="PBW51" s="15"/>
      <c r="PBX51" s="15"/>
      <c r="PBY51" s="15"/>
      <c r="PBZ51" s="15"/>
      <c r="PCA51" s="15"/>
      <c r="PCB51" s="15"/>
      <c r="PCC51" s="15"/>
      <c r="PCD51" s="15"/>
      <c r="PCE51" s="15"/>
      <c r="PCF51" s="15"/>
      <c r="PCG51" s="15"/>
      <c r="PCH51" s="15"/>
      <c r="PCI51" s="15"/>
      <c r="PCJ51" s="15"/>
      <c r="PCK51" s="15"/>
      <c r="PCL51" s="15"/>
      <c r="PCM51" s="15"/>
      <c r="PCN51" s="15"/>
      <c r="PCO51" s="15"/>
      <c r="PCP51" s="15"/>
      <c r="PCQ51" s="15"/>
      <c r="PCR51" s="15"/>
      <c r="PCS51" s="15"/>
      <c r="PCT51" s="15"/>
      <c r="PCU51" s="15"/>
      <c r="PCV51" s="15"/>
      <c r="PCW51" s="15"/>
      <c r="PCX51" s="15"/>
      <c r="PCY51" s="15"/>
      <c r="PCZ51" s="15"/>
      <c r="PDA51" s="15"/>
      <c r="PDB51" s="15"/>
      <c r="PDC51" s="15"/>
      <c r="PDD51" s="15"/>
      <c r="PDE51" s="15"/>
      <c r="PDF51" s="15"/>
      <c r="PDG51" s="15"/>
      <c r="PDH51" s="15"/>
      <c r="PDI51" s="15"/>
      <c r="PDJ51" s="15"/>
      <c r="PDK51" s="15"/>
      <c r="PDL51" s="15"/>
      <c r="PDM51" s="15"/>
      <c r="PDN51" s="15"/>
      <c r="PDO51" s="15"/>
      <c r="PDP51" s="15"/>
      <c r="PDQ51" s="15"/>
      <c r="PDR51" s="15"/>
      <c r="PDS51" s="15"/>
      <c r="PDT51" s="15"/>
      <c r="PDU51" s="15"/>
      <c r="PDV51" s="15"/>
      <c r="PDW51" s="15"/>
      <c r="PDX51" s="15"/>
      <c r="PDY51" s="15"/>
      <c r="PDZ51" s="15"/>
      <c r="PEA51" s="15"/>
      <c r="PEB51" s="15"/>
      <c r="PEC51" s="15"/>
      <c r="PED51" s="15"/>
      <c r="PEE51" s="15"/>
      <c r="PEF51" s="15"/>
      <c r="PEG51" s="15"/>
      <c r="PEH51" s="15"/>
      <c r="PEI51" s="15"/>
      <c r="PEJ51" s="15"/>
      <c r="PEK51" s="15"/>
      <c r="PEL51" s="15"/>
      <c r="PEM51" s="15"/>
      <c r="PEN51" s="15"/>
      <c r="PEO51" s="15"/>
      <c r="PEP51" s="15"/>
      <c r="PEQ51" s="15"/>
      <c r="PER51" s="15"/>
      <c r="PES51" s="15"/>
      <c r="PET51" s="15"/>
      <c r="PEU51" s="15"/>
      <c r="PEV51" s="15"/>
      <c r="PEW51" s="15"/>
      <c r="PEX51" s="15"/>
      <c r="PEY51" s="15"/>
      <c r="PEZ51" s="15"/>
      <c r="PFA51" s="15"/>
      <c r="PFB51" s="15"/>
      <c r="PFC51" s="15"/>
      <c r="PFD51" s="15"/>
      <c r="PFE51" s="15"/>
      <c r="PFF51" s="15"/>
      <c r="PFG51" s="15"/>
      <c r="PFH51" s="15"/>
      <c r="PFI51" s="15"/>
      <c r="PFJ51" s="15"/>
      <c r="PFK51" s="15"/>
      <c r="PFL51" s="15"/>
      <c r="PFM51" s="15"/>
      <c r="PFN51" s="15"/>
      <c r="PFO51" s="15"/>
      <c r="PFP51" s="15"/>
      <c r="PFQ51" s="15"/>
      <c r="PFR51" s="15"/>
      <c r="PFS51" s="15"/>
      <c r="PFT51" s="15"/>
      <c r="PFU51" s="15"/>
      <c r="PFV51" s="15"/>
      <c r="PFW51" s="15"/>
      <c r="PFX51" s="15"/>
      <c r="PFY51" s="15"/>
      <c r="PFZ51" s="15"/>
      <c r="PGA51" s="15"/>
      <c r="PGB51" s="15"/>
      <c r="PGC51" s="15"/>
      <c r="PGD51" s="15"/>
      <c r="PGE51" s="15"/>
      <c r="PGF51" s="15"/>
      <c r="PGG51" s="15"/>
      <c r="PGH51" s="15"/>
      <c r="PGI51" s="15"/>
      <c r="PGJ51" s="15"/>
      <c r="PGK51" s="15"/>
      <c r="PGL51" s="15"/>
      <c r="PGM51" s="15"/>
      <c r="PGN51" s="15"/>
      <c r="PGO51" s="15"/>
      <c r="PGP51" s="15"/>
      <c r="PGQ51" s="15"/>
      <c r="PGR51" s="15"/>
      <c r="PGS51" s="15"/>
      <c r="PGT51" s="15"/>
      <c r="PGU51" s="15"/>
      <c r="PGV51" s="15"/>
      <c r="PGW51" s="15"/>
      <c r="PGX51" s="15"/>
      <c r="PGY51" s="15"/>
      <c r="PGZ51" s="15"/>
      <c r="PHA51" s="15"/>
      <c r="PHB51" s="15"/>
      <c r="PHC51" s="15"/>
      <c r="PHD51" s="15"/>
      <c r="PHE51" s="15"/>
      <c r="PHF51" s="15"/>
      <c r="PHG51" s="15"/>
      <c r="PHH51" s="15"/>
      <c r="PHI51" s="15"/>
      <c r="PHJ51" s="15"/>
      <c r="PHK51" s="15"/>
      <c r="PHL51" s="15"/>
      <c r="PHM51" s="15"/>
      <c r="PHN51" s="15"/>
      <c r="PHO51" s="15"/>
      <c r="PHP51" s="15"/>
      <c r="PHQ51" s="15"/>
      <c r="PHR51" s="15"/>
      <c r="PHS51" s="15"/>
      <c r="PHT51" s="15"/>
      <c r="PHU51" s="15"/>
      <c r="PHV51" s="15"/>
      <c r="PHW51" s="15"/>
      <c r="PHX51" s="15"/>
      <c r="PHY51" s="15"/>
      <c r="PHZ51" s="15"/>
      <c r="PIA51" s="15"/>
      <c r="PIB51" s="15"/>
      <c r="PIC51" s="15"/>
      <c r="PID51" s="15"/>
      <c r="PIE51" s="15"/>
      <c r="PIF51" s="15"/>
      <c r="PIG51" s="15"/>
      <c r="PIH51" s="15"/>
      <c r="PII51" s="15"/>
      <c r="PIJ51" s="15"/>
      <c r="PIK51" s="15"/>
      <c r="PIL51" s="15"/>
      <c r="PIM51" s="15"/>
      <c r="PIN51" s="15"/>
      <c r="PIO51" s="15"/>
      <c r="PIP51" s="15"/>
      <c r="PIQ51" s="15"/>
      <c r="PIR51" s="15"/>
      <c r="PIS51" s="15"/>
      <c r="PIT51" s="15"/>
      <c r="PIU51" s="15"/>
      <c r="PIV51" s="15"/>
      <c r="PIW51" s="15"/>
      <c r="PIX51" s="15"/>
      <c r="PIY51" s="15"/>
      <c r="PIZ51" s="15"/>
      <c r="PJA51" s="15"/>
      <c r="PJB51" s="15"/>
      <c r="PJC51" s="15"/>
      <c r="PJD51" s="15"/>
      <c r="PJE51" s="15"/>
      <c r="PJF51" s="15"/>
      <c r="PJG51" s="15"/>
      <c r="PJH51" s="15"/>
      <c r="PJI51" s="15"/>
      <c r="PJJ51" s="15"/>
      <c r="PJK51" s="15"/>
      <c r="PJL51" s="15"/>
      <c r="PJM51" s="15"/>
      <c r="PJN51" s="15"/>
      <c r="PJO51" s="15"/>
      <c r="PJP51" s="15"/>
      <c r="PJQ51" s="15"/>
      <c r="PJR51" s="15"/>
      <c r="PJS51" s="15"/>
      <c r="PJT51" s="15"/>
      <c r="PJU51" s="15"/>
      <c r="PJV51" s="15"/>
      <c r="PJW51" s="15"/>
      <c r="PJX51" s="15"/>
      <c r="PJY51" s="15"/>
      <c r="PJZ51" s="15"/>
      <c r="PKA51" s="15"/>
      <c r="PKB51" s="15"/>
      <c r="PKC51" s="15"/>
      <c r="PKD51" s="15"/>
      <c r="PKE51" s="15"/>
      <c r="PKF51" s="15"/>
      <c r="PKG51" s="15"/>
      <c r="PKH51" s="15"/>
      <c r="PKI51" s="15"/>
      <c r="PKJ51" s="15"/>
      <c r="PKK51" s="15"/>
      <c r="PKL51" s="15"/>
      <c r="PKM51" s="15"/>
      <c r="PKN51" s="15"/>
      <c r="PKO51" s="15"/>
      <c r="PKP51" s="15"/>
      <c r="PKQ51" s="15"/>
      <c r="PKR51" s="15"/>
      <c r="PKS51" s="15"/>
      <c r="PKT51" s="15"/>
      <c r="PKU51" s="15"/>
      <c r="PKV51" s="15"/>
      <c r="PKW51" s="15"/>
      <c r="PKX51" s="15"/>
      <c r="PKY51" s="15"/>
      <c r="PKZ51" s="15"/>
      <c r="PLA51" s="15"/>
      <c r="PLB51" s="15"/>
      <c r="PLC51" s="15"/>
      <c r="PLD51" s="15"/>
      <c r="PLE51" s="15"/>
      <c r="PLF51" s="15"/>
      <c r="PLG51" s="15"/>
      <c r="PLH51" s="15"/>
      <c r="PLI51" s="15"/>
      <c r="PLJ51" s="15"/>
      <c r="PLK51" s="15"/>
      <c r="PLL51" s="15"/>
      <c r="PLM51" s="15"/>
      <c r="PLN51" s="15"/>
      <c r="PLO51" s="15"/>
      <c r="PLP51" s="15"/>
      <c r="PLQ51" s="15"/>
      <c r="PLR51" s="15"/>
      <c r="PLS51" s="15"/>
      <c r="PLT51" s="15"/>
      <c r="PLU51" s="15"/>
      <c r="PLV51" s="15"/>
      <c r="PLW51" s="15"/>
      <c r="PLX51" s="15"/>
      <c r="PLY51" s="15"/>
      <c r="PLZ51" s="15"/>
      <c r="PMA51" s="15"/>
      <c r="PMB51" s="15"/>
      <c r="PMC51" s="15"/>
      <c r="PMD51" s="15"/>
      <c r="PME51" s="15"/>
      <c r="PMF51" s="15"/>
      <c r="PMG51" s="15"/>
      <c r="PMH51" s="15"/>
      <c r="PMI51" s="15"/>
      <c r="PMJ51" s="15"/>
      <c r="PMK51" s="15"/>
      <c r="PML51" s="15"/>
      <c r="PMM51" s="15"/>
      <c r="PMN51" s="15"/>
      <c r="PMO51" s="15"/>
      <c r="PMP51" s="15"/>
      <c r="PMQ51" s="15"/>
      <c r="PMR51" s="15"/>
      <c r="PMS51" s="15"/>
      <c r="PMT51" s="15"/>
      <c r="PMU51" s="15"/>
      <c r="PMV51" s="15"/>
      <c r="PMW51" s="15"/>
      <c r="PMX51" s="15"/>
      <c r="PMY51" s="15"/>
      <c r="PMZ51" s="15"/>
      <c r="PNA51" s="15"/>
      <c r="PNB51" s="15"/>
      <c r="PNC51" s="15"/>
      <c r="PND51" s="15"/>
      <c r="PNE51" s="15"/>
      <c r="PNF51" s="15"/>
      <c r="PNG51" s="15"/>
      <c r="PNH51" s="15"/>
      <c r="PNI51" s="15"/>
      <c r="PNJ51" s="15"/>
      <c r="PNK51" s="15"/>
      <c r="PNL51" s="15"/>
      <c r="PNM51" s="15"/>
      <c r="PNN51" s="15"/>
      <c r="PNO51" s="15"/>
      <c r="PNP51" s="15"/>
      <c r="PNQ51" s="15"/>
      <c r="PNR51" s="15"/>
      <c r="PNS51" s="15"/>
      <c r="PNT51" s="15"/>
      <c r="PNU51" s="15"/>
      <c r="PNV51" s="15"/>
      <c r="PNW51" s="15"/>
      <c r="PNX51" s="15"/>
      <c r="PNY51" s="15"/>
      <c r="PNZ51" s="15"/>
      <c r="POA51" s="15"/>
      <c r="POB51" s="15"/>
      <c r="POC51" s="15"/>
      <c r="POD51" s="15"/>
      <c r="POE51" s="15"/>
      <c r="POF51" s="15"/>
      <c r="POG51" s="15"/>
      <c r="POH51" s="15"/>
      <c r="POI51" s="15"/>
      <c r="POJ51" s="15"/>
      <c r="POK51" s="15"/>
      <c r="POL51" s="15"/>
      <c r="POM51" s="15"/>
      <c r="PON51" s="15"/>
      <c r="POO51" s="15"/>
      <c r="POP51" s="15"/>
      <c r="POQ51" s="15"/>
      <c r="POR51" s="15"/>
      <c r="POS51" s="15"/>
      <c r="POT51" s="15"/>
      <c r="POU51" s="15"/>
      <c r="POV51" s="15"/>
      <c r="POW51" s="15"/>
      <c r="POX51" s="15"/>
      <c r="POY51" s="15"/>
      <c r="POZ51" s="15"/>
      <c r="PPA51" s="15"/>
      <c r="PPB51" s="15"/>
      <c r="PPC51" s="15"/>
      <c r="PPD51" s="15"/>
      <c r="PPE51" s="15"/>
      <c r="PPF51" s="15"/>
      <c r="PPG51" s="15"/>
      <c r="PPH51" s="15"/>
      <c r="PPI51" s="15"/>
      <c r="PPJ51" s="15"/>
      <c r="PPK51" s="15"/>
      <c r="PPL51" s="15"/>
      <c r="PPM51" s="15"/>
      <c r="PPN51" s="15"/>
      <c r="PPO51" s="15"/>
      <c r="PPP51" s="15"/>
      <c r="PPQ51" s="15"/>
      <c r="PPR51" s="15"/>
      <c r="PPS51" s="15"/>
      <c r="PPT51" s="15"/>
      <c r="PPU51" s="15"/>
      <c r="PPV51" s="15"/>
      <c r="PPW51" s="15"/>
      <c r="PPX51" s="15"/>
      <c r="PPY51" s="15"/>
      <c r="PPZ51" s="15"/>
      <c r="PQA51" s="15"/>
      <c r="PQB51" s="15"/>
      <c r="PQC51" s="15"/>
      <c r="PQD51" s="15"/>
      <c r="PQE51" s="15"/>
      <c r="PQF51" s="15"/>
      <c r="PQG51" s="15"/>
      <c r="PQH51" s="15"/>
      <c r="PQI51" s="15"/>
      <c r="PQJ51" s="15"/>
      <c r="PQK51" s="15"/>
      <c r="PQL51" s="15"/>
      <c r="PQM51" s="15"/>
      <c r="PQN51" s="15"/>
      <c r="PQO51" s="15"/>
      <c r="PQP51" s="15"/>
      <c r="PQQ51" s="15"/>
      <c r="PQR51" s="15"/>
      <c r="PQS51" s="15"/>
      <c r="PQT51" s="15"/>
      <c r="PQU51" s="15"/>
      <c r="PQV51" s="15"/>
      <c r="PQW51" s="15"/>
      <c r="PQX51" s="15"/>
      <c r="PQY51" s="15"/>
      <c r="PQZ51" s="15"/>
      <c r="PRA51" s="15"/>
      <c r="PRB51" s="15"/>
      <c r="PRC51" s="15"/>
      <c r="PRD51" s="15"/>
      <c r="PRE51" s="15"/>
      <c r="PRF51" s="15"/>
      <c r="PRG51" s="15"/>
      <c r="PRH51" s="15"/>
      <c r="PRI51" s="15"/>
      <c r="PRJ51" s="15"/>
      <c r="PRK51" s="15"/>
      <c r="PRL51" s="15"/>
      <c r="PRM51" s="15"/>
      <c r="PRN51" s="15"/>
      <c r="PRO51" s="15"/>
      <c r="PRP51" s="15"/>
      <c r="PRQ51" s="15"/>
      <c r="PRR51" s="15"/>
      <c r="PRS51" s="15"/>
      <c r="PRT51" s="15"/>
      <c r="PRU51" s="15"/>
      <c r="PRV51" s="15"/>
      <c r="PRW51" s="15"/>
      <c r="PRX51" s="15"/>
      <c r="PRY51" s="15"/>
      <c r="PRZ51" s="15"/>
      <c r="PSA51" s="15"/>
      <c r="PSB51" s="15"/>
      <c r="PSC51" s="15"/>
      <c r="PSD51" s="15"/>
      <c r="PSE51" s="15"/>
      <c r="PSF51" s="15"/>
      <c r="PSG51" s="15"/>
      <c r="PSH51" s="15"/>
      <c r="PSI51" s="15"/>
      <c r="PSJ51" s="15"/>
      <c r="PSK51" s="15"/>
      <c r="PSL51" s="15"/>
      <c r="PSM51" s="15"/>
      <c r="PSN51" s="15"/>
      <c r="PSO51" s="15"/>
      <c r="PSP51" s="15"/>
      <c r="PSQ51" s="15"/>
      <c r="PSR51" s="15"/>
      <c r="PSS51" s="15"/>
      <c r="PST51" s="15"/>
      <c r="PSU51" s="15"/>
      <c r="PSV51" s="15"/>
      <c r="PSW51" s="15"/>
      <c r="PSX51" s="15"/>
      <c r="PSY51" s="15"/>
      <c r="PSZ51" s="15"/>
      <c r="PTA51" s="15"/>
      <c r="PTB51" s="15"/>
      <c r="PTC51" s="15"/>
      <c r="PTD51" s="15"/>
      <c r="PTE51" s="15"/>
      <c r="PTF51" s="15"/>
      <c r="PTG51" s="15"/>
      <c r="PTH51" s="15"/>
      <c r="PTI51" s="15"/>
      <c r="PTJ51" s="15"/>
      <c r="PTK51" s="15"/>
      <c r="PTL51" s="15"/>
      <c r="PTM51" s="15"/>
      <c r="PTN51" s="15"/>
      <c r="PTO51" s="15"/>
      <c r="PTP51" s="15"/>
      <c r="PTQ51" s="15"/>
      <c r="PTR51" s="15"/>
      <c r="PTS51" s="15"/>
      <c r="PTT51" s="15"/>
      <c r="PTU51" s="15"/>
      <c r="PTV51" s="15"/>
      <c r="PTW51" s="15"/>
      <c r="PTX51" s="15"/>
      <c r="PTY51" s="15"/>
      <c r="PTZ51" s="15"/>
      <c r="PUA51" s="15"/>
      <c r="PUB51" s="15"/>
      <c r="PUC51" s="15"/>
      <c r="PUD51" s="15"/>
      <c r="PUE51" s="15"/>
      <c r="PUF51" s="15"/>
      <c r="PUG51" s="15"/>
      <c r="PUH51" s="15"/>
      <c r="PUI51" s="15"/>
      <c r="PUJ51" s="15"/>
      <c r="PUK51" s="15"/>
      <c r="PUL51" s="15"/>
      <c r="PUM51" s="15"/>
      <c r="PUN51" s="15"/>
      <c r="PUO51" s="15"/>
      <c r="PUP51" s="15"/>
      <c r="PUQ51" s="15"/>
      <c r="PUR51" s="15"/>
      <c r="PUS51" s="15"/>
      <c r="PUT51" s="15"/>
      <c r="PUU51" s="15"/>
      <c r="PUV51" s="15"/>
      <c r="PUW51" s="15"/>
      <c r="PUX51" s="15"/>
      <c r="PUY51" s="15"/>
      <c r="PUZ51" s="15"/>
      <c r="PVA51" s="15"/>
      <c r="PVB51" s="15"/>
      <c r="PVC51" s="15"/>
      <c r="PVD51" s="15"/>
      <c r="PVE51" s="15"/>
      <c r="PVF51" s="15"/>
      <c r="PVG51" s="15"/>
      <c r="PVH51" s="15"/>
      <c r="PVI51" s="15"/>
      <c r="PVJ51" s="15"/>
      <c r="PVK51" s="15"/>
      <c r="PVL51" s="15"/>
      <c r="PVM51" s="15"/>
      <c r="PVN51" s="15"/>
      <c r="PVO51" s="15"/>
      <c r="PVP51" s="15"/>
      <c r="PVQ51" s="15"/>
      <c r="PVR51" s="15"/>
      <c r="PVS51" s="15"/>
      <c r="PVT51" s="15"/>
      <c r="PVU51" s="15"/>
      <c r="PVV51" s="15"/>
      <c r="PVW51" s="15"/>
      <c r="PVX51" s="15"/>
      <c r="PVY51" s="15"/>
      <c r="PVZ51" s="15"/>
      <c r="PWA51" s="15"/>
      <c r="PWB51" s="15"/>
      <c r="PWC51" s="15"/>
      <c r="PWD51" s="15"/>
      <c r="PWE51" s="15"/>
      <c r="PWF51" s="15"/>
      <c r="PWG51" s="15"/>
      <c r="PWH51" s="15"/>
      <c r="PWI51" s="15"/>
      <c r="PWJ51" s="15"/>
      <c r="PWK51" s="15"/>
      <c r="PWL51" s="15"/>
      <c r="PWM51" s="15"/>
      <c r="PWN51" s="15"/>
      <c r="PWO51" s="15"/>
      <c r="PWP51" s="15"/>
      <c r="PWQ51" s="15"/>
      <c r="PWR51" s="15"/>
      <c r="PWS51" s="15"/>
      <c r="PWT51" s="15"/>
      <c r="PWU51" s="15"/>
      <c r="PWV51" s="15"/>
      <c r="PWW51" s="15"/>
      <c r="PWX51" s="15"/>
      <c r="PWY51" s="15"/>
      <c r="PWZ51" s="15"/>
      <c r="PXA51" s="15"/>
      <c r="PXB51" s="15"/>
      <c r="PXC51" s="15"/>
      <c r="PXD51" s="15"/>
      <c r="PXE51" s="15"/>
      <c r="PXF51" s="15"/>
      <c r="PXG51" s="15"/>
      <c r="PXH51" s="15"/>
      <c r="PXI51" s="15"/>
      <c r="PXJ51" s="15"/>
      <c r="PXK51" s="15"/>
      <c r="PXL51" s="15"/>
      <c r="PXM51" s="15"/>
      <c r="PXN51" s="15"/>
      <c r="PXO51" s="15"/>
      <c r="PXP51" s="15"/>
      <c r="PXQ51" s="15"/>
      <c r="PXR51" s="15"/>
      <c r="PXS51" s="15"/>
      <c r="PXT51" s="15"/>
      <c r="PXU51" s="15"/>
      <c r="PXV51" s="15"/>
      <c r="PXW51" s="15"/>
      <c r="PXX51" s="15"/>
      <c r="PXY51" s="15"/>
      <c r="PXZ51" s="15"/>
      <c r="PYA51" s="15"/>
      <c r="PYB51" s="15"/>
      <c r="PYC51" s="15"/>
      <c r="PYD51" s="15"/>
      <c r="PYE51" s="15"/>
      <c r="PYF51" s="15"/>
      <c r="PYG51" s="15"/>
      <c r="PYH51" s="15"/>
      <c r="PYI51" s="15"/>
      <c r="PYJ51" s="15"/>
      <c r="PYK51" s="15"/>
      <c r="PYL51" s="15"/>
      <c r="PYM51" s="15"/>
      <c r="PYN51" s="15"/>
      <c r="PYO51" s="15"/>
      <c r="PYP51" s="15"/>
      <c r="PYQ51" s="15"/>
      <c r="PYR51" s="15"/>
      <c r="PYS51" s="15"/>
      <c r="PYT51" s="15"/>
      <c r="PYU51" s="15"/>
      <c r="PYV51" s="15"/>
      <c r="PYW51" s="15"/>
      <c r="PYX51" s="15"/>
      <c r="PYY51" s="15"/>
      <c r="PYZ51" s="15"/>
      <c r="PZA51" s="15"/>
      <c r="PZB51" s="15"/>
      <c r="PZC51" s="15"/>
      <c r="PZD51" s="15"/>
      <c r="PZE51" s="15"/>
      <c r="PZF51" s="15"/>
      <c r="PZG51" s="15"/>
      <c r="PZH51" s="15"/>
      <c r="PZI51" s="15"/>
      <c r="PZJ51" s="15"/>
      <c r="PZK51" s="15"/>
      <c r="PZL51" s="15"/>
      <c r="PZM51" s="15"/>
      <c r="PZN51" s="15"/>
      <c r="PZO51" s="15"/>
      <c r="PZP51" s="15"/>
      <c r="PZQ51" s="15"/>
      <c r="PZR51" s="15"/>
      <c r="PZS51" s="15"/>
      <c r="PZT51" s="15"/>
      <c r="PZU51" s="15"/>
      <c r="PZV51" s="15"/>
      <c r="PZW51" s="15"/>
      <c r="PZX51" s="15"/>
      <c r="PZY51" s="15"/>
      <c r="PZZ51" s="15"/>
      <c r="QAA51" s="15"/>
      <c r="QAB51" s="15"/>
      <c r="QAC51" s="15"/>
      <c r="QAD51" s="15"/>
      <c r="QAE51" s="15"/>
      <c r="QAF51" s="15"/>
      <c r="QAG51" s="15"/>
      <c r="QAH51" s="15"/>
      <c r="QAI51" s="15"/>
      <c r="QAJ51" s="15"/>
      <c r="QAK51" s="15"/>
      <c r="QAL51" s="15"/>
      <c r="QAM51" s="15"/>
      <c r="QAN51" s="15"/>
      <c r="QAO51" s="15"/>
      <c r="QAP51" s="15"/>
      <c r="QAQ51" s="15"/>
      <c r="QAR51" s="15"/>
      <c r="QAS51" s="15"/>
      <c r="QAT51" s="15"/>
      <c r="QAU51" s="15"/>
      <c r="QAV51" s="15"/>
      <c r="QAW51" s="15"/>
      <c r="QAX51" s="15"/>
      <c r="QAY51" s="15"/>
      <c r="QAZ51" s="15"/>
      <c r="QBA51" s="15"/>
      <c r="QBB51" s="15"/>
      <c r="QBC51" s="15"/>
      <c r="QBD51" s="15"/>
      <c r="QBE51" s="15"/>
      <c r="QBF51" s="15"/>
      <c r="QBG51" s="15"/>
      <c r="QBH51" s="15"/>
      <c r="QBI51" s="15"/>
      <c r="QBJ51" s="15"/>
      <c r="QBK51" s="15"/>
      <c r="QBL51" s="15"/>
      <c r="QBM51" s="15"/>
      <c r="QBN51" s="15"/>
      <c r="QBO51" s="15"/>
      <c r="QBP51" s="15"/>
      <c r="QBQ51" s="15"/>
      <c r="QBR51" s="15"/>
      <c r="QBS51" s="15"/>
      <c r="QBT51" s="15"/>
      <c r="QBU51" s="15"/>
      <c r="QBV51" s="15"/>
      <c r="QBW51" s="15"/>
      <c r="QBX51" s="15"/>
      <c r="QBY51" s="15"/>
      <c r="QBZ51" s="15"/>
      <c r="QCA51" s="15"/>
      <c r="QCB51" s="15"/>
      <c r="QCC51" s="15"/>
      <c r="QCD51" s="15"/>
      <c r="QCE51" s="15"/>
      <c r="QCF51" s="15"/>
      <c r="QCG51" s="15"/>
      <c r="QCH51" s="15"/>
      <c r="QCI51" s="15"/>
      <c r="QCJ51" s="15"/>
      <c r="QCK51" s="15"/>
      <c r="QCL51" s="15"/>
      <c r="QCM51" s="15"/>
      <c r="QCN51" s="15"/>
      <c r="QCO51" s="15"/>
      <c r="QCP51" s="15"/>
      <c r="QCQ51" s="15"/>
      <c r="QCR51" s="15"/>
      <c r="QCS51" s="15"/>
      <c r="QCT51" s="15"/>
      <c r="QCU51" s="15"/>
      <c r="QCV51" s="15"/>
      <c r="QCW51" s="15"/>
      <c r="QCX51" s="15"/>
      <c r="QCY51" s="15"/>
      <c r="QCZ51" s="15"/>
      <c r="QDA51" s="15"/>
      <c r="QDB51" s="15"/>
      <c r="QDC51" s="15"/>
      <c r="QDD51" s="15"/>
      <c r="QDE51" s="15"/>
      <c r="QDF51" s="15"/>
      <c r="QDG51" s="15"/>
      <c r="QDH51" s="15"/>
      <c r="QDI51" s="15"/>
      <c r="QDJ51" s="15"/>
      <c r="QDK51" s="15"/>
      <c r="QDL51" s="15"/>
      <c r="QDM51" s="15"/>
      <c r="QDN51" s="15"/>
      <c r="QDO51" s="15"/>
      <c r="QDP51" s="15"/>
      <c r="QDQ51" s="15"/>
      <c r="QDR51" s="15"/>
      <c r="QDS51" s="15"/>
      <c r="QDT51" s="15"/>
      <c r="QDU51" s="15"/>
      <c r="QDV51" s="15"/>
      <c r="QDW51" s="15"/>
      <c r="QDX51" s="15"/>
      <c r="QDY51" s="15"/>
      <c r="QDZ51" s="15"/>
      <c r="QEA51" s="15"/>
      <c r="QEB51" s="15"/>
      <c r="QEC51" s="15"/>
      <c r="QED51" s="15"/>
      <c r="QEE51" s="15"/>
      <c r="QEF51" s="15"/>
      <c r="QEG51" s="15"/>
      <c r="QEH51" s="15"/>
      <c r="QEI51" s="15"/>
      <c r="QEJ51" s="15"/>
      <c r="QEK51" s="15"/>
      <c r="QEL51" s="15"/>
      <c r="QEM51" s="15"/>
      <c r="QEN51" s="15"/>
      <c r="QEO51" s="15"/>
      <c r="QEP51" s="15"/>
      <c r="QEQ51" s="15"/>
      <c r="QER51" s="15"/>
      <c r="QES51" s="15"/>
      <c r="QET51" s="15"/>
      <c r="QEU51" s="15"/>
      <c r="QEV51" s="15"/>
      <c r="QEW51" s="15"/>
      <c r="QEX51" s="15"/>
      <c r="QEY51" s="15"/>
      <c r="QEZ51" s="15"/>
      <c r="QFA51" s="15"/>
      <c r="QFB51" s="15"/>
      <c r="QFC51" s="15"/>
      <c r="QFD51" s="15"/>
      <c r="QFE51" s="15"/>
      <c r="QFF51" s="15"/>
      <c r="QFG51" s="15"/>
      <c r="QFH51" s="15"/>
      <c r="QFI51" s="15"/>
      <c r="QFJ51" s="15"/>
      <c r="QFK51" s="15"/>
      <c r="QFL51" s="15"/>
      <c r="QFM51" s="15"/>
      <c r="QFN51" s="15"/>
      <c r="QFO51" s="15"/>
      <c r="QFP51" s="15"/>
      <c r="QFQ51" s="15"/>
      <c r="QFR51" s="15"/>
      <c r="QFS51" s="15"/>
      <c r="QFT51" s="15"/>
      <c r="QFU51" s="15"/>
      <c r="QFV51" s="15"/>
      <c r="QFW51" s="15"/>
      <c r="QFX51" s="15"/>
      <c r="QFY51" s="15"/>
      <c r="QFZ51" s="15"/>
      <c r="QGA51" s="15"/>
      <c r="QGB51" s="15"/>
      <c r="QGC51" s="15"/>
      <c r="QGD51" s="15"/>
      <c r="QGE51" s="15"/>
      <c r="QGF51" s="15"/>
      <c r="QGG51" s="15"/>
      <c r="QGH51" s="15"/>
      <c r="QGI51" s="15"/>
      <c r="QGJ51" s="15"/>
      <c r="QGK51" s="15"/>
      <c r="QGL51" s="15"/>
      <c r="QGM51" s="15"/>
      <c r="QGN51" s="15"/>
      <c r="QGO51" s="15"/>
      <c r="QGP51" s="15"/>
      <c r="QGQ51" s="15"/>
      <c r="QGR51" s="15"/>
      <c r="QGS51" s="15"/>
      <c r="QGT51" s="15"/>
      <c r="QGU51" s="15"/>
      <c r="QGV51" s="15"/>
      <c r="QGW51" s="15"/>
      <c r="QGX51" s="15"/>
      <c r="QGY51" s="15"/>
      <c r="QGZ51" s="15"/>
      <c r="QHA51" s="15"/>
      <c r="QHB51" s="15"/>
      <c r="QHC51" s="15"/>
      <c r="QHD51" s="15"/>
      <c r="QHE51" s="15"/>
      <c r="QHF51" s="15"/>
      <c r="QHG51" s="15"/>
      <c r="QHH51" s="15"/>
      <c r="QHI51" s="15"/>
      <c r="QHJ51" s="15"/>
      <c r="QHK51" s="15"/>
      <c r="QHL51" s="15"/>
      <c r="QHM51" s="15"/>
      <c r="QHN51" s="15"/>
      <c r="QHO51" s="15"/>
      <c r="QHP51" s="15"/>
      <c r="QHQ51" s="15"/>
      <c r="QHR51" s="15"/>
      <c r="QHS51" s="15"/>
      <c r="QHT51" s="15"/>
      <c r="QHU51" s="15"/>
      <c r="QHV51" s="15"/>
      <c r="QHW51" s="15"/>
      <c r="QHX51" s="15"/>
      <c r="QHY51" s="15"/>
      <c r="QHZ51" s="15"/>
      <c r="QIA51" s="15"/>
      <c r="QIB51" s="15"/>
      <c r="QIC51" s="15"/>
      <c r="QID51" s="15"/>
      <c r="QIE51" s="15"/>
      <c r="QIF51" s="15"/>
      <c r="QIG51" s="15"/>
      <c r="QIH51" s="15"/>
      <c r="QII51" s="15"/>
      <c r="QIJ51" s="15"/>
      <c r="QIK51" s="15"/>
      <c r="QIL51" s="15"/>
      <c r="QIM51" s="15"/>
      <c r="QIN51" s="15"/>
      <c r="QIO51" s="15"/>
      <c r="QIP51" s="15"/>
      <c r="QIQ51" s="15"/>
      <c r="QIR51" s="15"/>
      <c r="QIS51" s="15"/>
      <c r="QIT51" s="15"/>
      <c r="QIU51" s="15"/>
      <c r="QIV51" s="15"/>
      <c r="QIW51" s="15"/>
      <c r="QIX51" s="15"/>
      <c r="QIY51" s="15"/>
      <c r="QIZ51" s="15"/>
      <c r="QJA51" s="15"/>
      <c r="QJB51" s="15"/>
      <c r="QJC51" s="15"/>
      <c r="QJD51" s="15"/>
      <c r="QJE51" s="15"/>
      <c r="QJF51" s="15"/>
      <c r="QJG51" s="15"/>
      <c r="QJH51" s="15"/>
      <c r="QJI51" s="15"/>
      <c r="QJJ51" s="15"/>
      <c r="QJK51" s="15"/>
      <c r="QJL51" s="15"/>
      <c r="QJM51" s="15"/>
      <c r="QJN51" s="15"/>
      <c r="QJO51" s="15"/>
      <c r="QJP51" s="15"/>
      <c r="QJQ51" s="15"/>
      <c r="QJR51" s="15"/>
      <c r="QJS51" s="15"/>
      <c r="QJT51" s="15"/>
      <c r="QJU51" s="15"/>
      <c r="QJV51" s="15"/>
      <c r="QJW51" s="15"/>
      <c r="QJX51" s="15"/>
      <c r="QJY51" s="15"/>
      <c r="QJZ51" s="15"/>
      <c r="QKA51" s="15"/>
      <c r="QKB51" s="15"/>
      <c r="QKC51" s="15"/>
      <c r="QKD51" s="15"/>
      <c r="QKE51" s="15"/>
      <c r="QKF51" s="15"/>
      <c r="QKG51" s="15"/>
      <c r="QKH51" s="15"/>
      <c r="QKI51" s="15"/>
      <c r="QKJ51" s="15"/>
      <c r="QKK51" s="15"/>
      <c r="QKL51" s="15"/>
      <c r="QKM51" s="15"/>
      <c r="QKN51" s="15"/>
      <c r="QKO51" s="15"/>
      <c r="QKP51" s="15"/>
      <c r="QKQ51" s="15"/>
      <c r="QKR51" s="15"/>
      <c r="QKS51" s="15"/>
      <c r="QKT51" s="15"/>
      <c r="QKU51" s="15"/>
      <c r="QKV51" s="15"/>
      <c r="QKW51" s="15"/>
      <c r="QKX51" s="15"/>
      <c r="QKY51" s="15"/>
      <c r="QKZ51" s="15"/>
      <c r="QLA51" s="15"/>
      <c r="QLB51" s="15"/>
      <c r="QLC51" s="15"/>
      <c r="QLD51" s="15"/>
      <c r="QLE51" s="15"/>
      <c r="QLF51" s="15"/>
      <c r="QLG51" s="15"/>
      <c r="QLH51" s="15"/>
      <c r="QLI51" s="15"/>
      <c r="QLJ51" s="15"/>
      <c r="QLK51" s="15"/>
      <c r="QLL51" s="15"/>
      <c r="QLM51" s="15"/>
      <c r="QLN51" s="15"/>
      <c r="QLO51" s="15"/>
      <c r="QLP51" s="15"/>
      <c r="QLQ51" s="15"/>
      <c r="QLR51" s="15"/>
      <c r="QLS51" s="15"/>
      <c r="QLT51" s="15"/>
      <c r="QLU51" s="15"/>
      <c r="QLV51" s="15"/>
      <c r="QLW51" s="15"/>
      <c r="QLX51" s="15"/>
      <c r="QLY51" s="15"/>
      <c r="QLZ51" s="15"/>
      <c r="QMA51" s="15"/>
      <c r="QMB51" s="15"/>
      <c r="QMC51" s="15"/>
      <c r="QMD51" s="15"/>
      <c r="QME51" s="15"/>
      <c r="QMF51" s="15"/>
      <c r="QMG51" s="15"/>
      <c r="QMH51" s="15"/>
      <c r="QMI51" s="15"/>
      <c r="QMJ51" s="15"/>
      <c r="QMK51" s="15"/>
      <c r="QML51" s="15"/>
      <c r="QMM51" s="15"/>
      <c r="QMN51" s="15"/>
      <c r="QMO51" s="15"/>
      <c r="QMP51" s="15"/>
      <c r="QMQ51" s="15"/>
      <c r="QMR51" s="15"/>
      <c r="QMS51" s="15"/>
      <c r="QMT51" s="15"/>
      <c r="QMU51" s="15"/>
      <c r="QMV51" s="15"/>
      <c r="QMW51" s="15"/>
      <c r="QMX51" s="15"/>
      <c r="QMY51" s="15"/>
      <c r="QMZ51" s="15"/>
      <c r="QNA51" s="15"/>
      <c r="QNB51" s="15"/>
      <c r="QNC51" s="15"/>
      <c r="QND51" s="15"/>
      <c r="QNE51" s="15"/>
      <c r="QNF51" s="15"/>
      <c r="QNG51" s="15"/>
      <c r="QNH51" s="15"/>
      <c r="QNI51" s="15"/>
      <c r="QNJ51" s="15"/>
      <c r="QNK51" s="15"/>
      <c r="QNL51" s="15"/>
      <c r="QNM51" s="15"/>
      <c r="QNN51" s="15"/>
      <c r="QNO51" s="15"/>
      <c r="QNP51" s="15"/>
      <c r="QNQ51" s="15"/>
      <c r="QNR51" s="15"/>
      <c r="QNS51" s="15"/>
      <c r="QNT51" s="15"/>
      <c r="QNU51" s="15"/>
      <c r="QNV51" s="15"/>
      <c r="QNW51" s="15"/>
      <c r="QNX51" s="15"/>
      <c r="QNY51" s="15"/>
      <c r="QNZ51" s="15"/>
      <c r="QOA51" s="15"/>
      <c r="QOB51" s="15"/>
      <c r="QOC51" s="15"/>
      <c r="QOD51" s="15"/>
      <c r="QOE51" s="15"/>
      <c r="QOF51" s="15"/>
      <c r="QOG51" s="15"/>
      <c r="QOH51" s="15"/>
      <c r="QOI51" s="15"/>
      <c r="QOJ51" s="15"/>
      <c r="QOK51" s="15"/>
      <c r="QOL51" s="15"/>
      <c r="QOM51" s="15"/>
      <c r="QON51" s="15"/>
      <c r="QOO51" s="15"/>
      <c r="QOP51" s="15"/>
      <c r="QOQ51" s="15"/>
      <c r="QOR51" s="15"/>
      <c r="QOS51" s="15"/>
      <c r="QOT51" s="15"/>
      <c r="QOU51" s="15"/>
      <c r="QOV51" s="15"/>
      <c r="QOW51" s="15"/>
      <c r="QOX51" s="15"/>
      <c r="QOY51" s="15"/>
      <c r="QOZ51" s="15"/>
      <c r="QPA51" s="15"/>
      <c r="QPB51" s="15"/>
      <c r="QPC51" s="15"/>
      <c r="QPD51" s="15"/>
      <c r="QPE51" s="15"/>
      <c r="QPF51" s="15"/>
      <c r="QPG51" s="15"/>
      <c r="QPH51" s="15"/>
      <c r="QPI51" s="15"/>
      <c r="QPJ51" s="15"/>
      <c r="QPK51" s="15"/>
      <c r="QPL51" s="15"/>
      <c r="QPM51" s="15"/>
      <c r="QPN51" s="15"/>
      <c r="QPO51" s="15"/>
      <c r="QPP51" s="15"/>
      <c r="QPQ51" s="15"/>
      <c r="QPR51" s="15"/>
      <c r="QPS51" s="15"/>
      <c r="QPT51" s="15"/>
      <c r="QPU51" s="15"/>
      <c r="QPV51" s="15"/>
      <c r="QPW51" s="15"/>
      <c r="QPX51" s="15"/>
      <c r="QPY51" s="15"/>
      <c r="QPZ51" s="15"/>
      <c r="QQA51" s="15"/>
      <c r="QQB51" s="15"/>
      <c r="QQC51" s="15"/>
      <c r="QQD51" s="15"/>
      <c r="QQE51" s="15"/>
      <c r="QQF51" s="15"/>
      <c r="QQG51" s="15"/>
      <c r="QQH51" s="15"/>
      <c r="QQI51" s="15"/>
      <c r="QQJ51" s="15"/>
      <c r="QQK51" s="15"/>
      <c r="QQL51" s="15"/>
      <c r="QQM51" s="15"/>
      <c r="QQN51" s="15"/>
      <c r="QQO51" s="15"/>
      <c r="QQP51" s="15"/>
      <c r="QQQ51" s="15"/>
      <c r="QQR51" s="15"/>
      <c r="QQS51" s="15"/>
      <c r="QQT51" s="15"/>
      <c r="QQU51" s="15"/>
      <c r="QQV51" s="15"/>
      <c r="QQW51" s="15"/>
      <c r="QQX51" s="15"/>
      <c r="QQY51" s="15"/>
      <c r="QQZ51" s="15"/>
      <c r="QRA51" s="15"/>
      <c r="QRB51" s="15"/>
      <c r="QRC51" s="15"/>
      <c r="QRD51" s="15"/>
      <c r="QRE51" s="15"/>
      <c r="QRF51" s="15"/>
      <c r="QRG51" s="15"/>
      <c r="QRH51" s="15"/>
      <c r="QRI51" s="15"/>
      <c r="QRJ51" s="15"/>
      <c r="QRK51" s="15"/>
      <c r="QRL51" s="15"/>
      <c r="QRM51" s="15"/>
      <c r="QRN51" s="15"/>
      <c r="QRO51" s="15"/>
      <c r="QRP51" s="15"/>
      <c r="QRQ51" s="15"/>
      <c r="QRR51" s="15"/>
      <c r="QRS51" s="15"/>
      <c r="QRT51" s="15"/>
      <c r="QRU51" s="15"/>
      <c r="QRV51" s="15"/>
      <c r="QRW51" s="15"/>
      <c r="QRX51" s="15"/>
      <c r="QRY51" s="15"/>
      <c r="QRZ51" s="15"/>
      <c r="QSA51" s="15"/>
      <c r="QSB51" s="15"/>
      <c r="QSC51" s="15"/>
      <c r="QSD51" s="15"/>
      <c r="QSE51" s="15"/>
      <c r="QSF51" s="15"/>
      <c r="QSG51" s="15"/>
      <c r="QSH51" s="15"/>
      <c r="QSI51" s="15"/>
      <c r="QSJ51" s="15"/>
      <c r="QSK51" s="15"/>
      <c r="QSL51" s="15"/>
      <c r="QSM51" s="15"/>
      <c r="QSN51" s="15"/>
      <c r="QSO51" s="15"/>
      <c r="QSP51" s="15"/>
      <c r="QSQ51" s="15"/>
      <c r="QSR51" s="15"/>
      <c r="QSS51" s="15"/>
      <c r="QST51" s="15"/>
      <c r="QSU51" s="15"/>
      <c r="QSV51" s="15"/>
      <c r="QSW51" s="15"/>
      <c r="QSX51" s="15"/>
      <c r="QSY51" s="15"/>
      <c r="QSZ51" s="15"/>
      <c r="QTA51" s="15"/>
      <c r="QTB51" s="15"/>
      <c r="QTC51" s="15"/>
      <c r="QTD51" s="15"/>
      <c r="QTE51" s="15"/>
      <c r="QTF51" s="15"/>
      <c r="QTG51" s="15"/>
      <c r="QTH51" s="15"/>
      <c r="QTI51" s="15"/>
      <c r="QTJ51" s="15"/>
      <c r="QTK51" s="15"/>
      <c r="QTL51" s="15"/>
      <c r="QTM51" s="15"/>
      <c r="QTN51" s="15"/>
      <c r="QTO51" s="15"/>
      <c r="QTP51" s="15"/>
      <c r="QTQ51" s="15"/>
      <c r="QTR51" s="15"/>
      <c r="QTS51" s="15"/>
      <c r="QTT51" s="15"/>
      <c r="QTU51" s="15"/>
      <c r="QTV51" s="15"/>
      <c r="QTW51" s="15"/>
      <c r="QTX51" s="15"/>
      <c r="QTY51" s="15"/>
      <c r="QTZ51" s="15"/>
      <c r="QUA51" s="15"/>
      <c r="QUB51" s="15"/>
      <c r="QUC51" s="15"/>
      <c r="QUD51" s="15"/>
      <c r="QUE51" s="15"/>
      <c r="QUF51" s="15"/>
      <c r="QUG51" s="15"/>
      <c r="QUH51" s="15"/>
      <c r="QUI51" s="15"/>
      <c r="QUJ51" s="15"/>
      <c r="QUK51" s="15"/>
      <c r="QUL51" s="15"/>
      <c r="QUM51" s="15"/>
      <c r="QUN51" s="15"/>
      <c r="QUO51" s="15"/>
      <c r="QUP51" s="15"/>
      <c r="QUQ51" s="15"/>
      <c r="QUR51" s="15"/>
      <c r="QUS51" s="15"/>
      <c r="QUT51" s="15"/>
      <c r="QUU51" s="15"/>
      <c r="QUV51" s="15"/>
      <c r="QUW51" s="15"/>
      <c r="QUX51" s="15"/>
      <c r="QUY51" s="15"/>
      <c r="QUZ51" s="15"/>
      <c r="QVA51" s="15"/>
      <c r="QVB51" s="15"/>
      <c r="QVC51" s="15"/>
      <c r="QVD51" s="15"/>
      <c r="QVE51" s="15"/>
      <c r="QVF51" s="15"/>
      <c r="QVG51" s="15"/>
      <c r="QVH51" s="15"/>
      <c r="QVI51" s="15"/>
      <c r="QVJ51" s="15"/>
      <c r="QVK51" s="15"/>
      <c r="QVL51" s="15"/>
      <c r="QVM51" s="15"/>
      <c r="QVN51" s="15"/>
      <c r="QVO51" s="15"/>
      <c r="QVP51" s="15"/>
      <c r="QVQ51" s="15"/>
      <c r="QVR51" s="15"/>
      <c r="QVS51" s="15"/>
      <c r="QVT51" s="15"/>
      <c r="QVU51" s="15"/>
      <c r="QVV51" s="15"/>
      <c r="QVW51" s="15"/>
      <c r="QVX51" s="15"/>
      <c r="QVY51" s="15"/>
      <c r="QVZ51" s="15"/>
      <c r="QWA51" s="15"/>
      <c r="QWB51" s="15"/>
      <c r="QWC51" s="15"/>
      <c r="QWD51" s="15"/>
      <c r="QWE51" s="15"/>
      <c r="QWF51" s="15"/>
      <c r="QWG51" s="15"/>
      <c r="QWH51" s="15"/>
      <c r="QWI51" s="15"/>
      <c r="QWJ51" s="15"/>
      <c r="QWK51" s="15"/>
      <c r="QWL51" s="15"/>
      <c r="QWM51" s="15"/>
      <c r="QWN51" s="15"/>
      <c r="QWO51" s="15"/>
      <c r="QWP51" s="15"/>
      <c r="QWQ51" s="15"/>
      <c r="QWR51" s="15"/>
      <c r="QWS51" s="15"/>
      <c r="QWT51" s="15"/>
      <c r="QWU51" s="15"/>
      <c r="QWV51" s="15"/>
      <c r="QWW51" s="15"/>
      <c r="QWX51" s="15"/>
      <c r="QWY51" s="15"/>
      <c r="QWZ51" s="15"/>
      <c r="QXA51" s="15"/>
      <c r="QXB51" s="15"/>
      <c r="QXC51" s="15"/>
      <c r="QXD51" s="15"/>
      <c r="QXE51" s="15"/>
      <c r="QXF51" s="15"/>
      <c r="QXG51" s="15"/>
      <c r="QXH51" s="15"/>
      <c r="QXI51" s="15"/>
      <c r="QXJ51" s="15"/>
      <c r="QXK51" s="15"/>
      <c r="QXL51" s="15"/>
      <c r="QXM51" s="15"/>
      <c r="QXN51" s="15"/>
      <c r="QXO51" s="15"/>
      <c r="QXP51" s="15"/>
      <c r="QXQ51" s="15"/>
      <c r="QXR51" s="15"/>
      <c r="QXS51" s="15"/>
      <c r="QXT51" s="15"/>
      <c r="QXU51" s="15"/>
      <c r="QXV51" s="15"/>
      <c r="QXW51" s="15"/>
      <c r="QXX51" s="15"/>
      <c r="QXY51" s="15"/>
      <c r="QXZ51" s="15"/>
      <c r="QYA51" s="15"/>
      <c r="QYB51" s="15"/>
      <c r="QYC51" s="15"/>
      <c r="QYD51" s="15"/>
      <c r="QYE51" s="15"/>
      <c r="QYF51" s="15"/>
      <c r="QYG51" s="15"/>
      <c r="QYH51" s="15"/>
      <c r="QYI51" s="15"/>
      <c r="QYJ51" s="15"/>
      <c r="QYK51" s="15"/>
      <c r="QYL51" s="15"/>
      <c r="QYM51" s="15"/>
      <c r="QYN51" s="15"/>
      <c r="QYO51" s="15"/>
      <c r="QYP51" s="15"/>
      <c r="QYQ51" s="15"/>
      <c r="QYR51" s="15"/>
      <c r="QYS51" s="15"/>
      <c r="QYT51" s="15"/>
      <c r="QYU51" s="15"/>
      <c r="QYV51" s="15"/>
      <c r="QYW51" s="15"/>
      <c r="QYX51" s="15"/>
      <c r="QYY51" s="15"/>
      <c r="QYZ51" s="15"/>
      <c r="QZA51" s="15"/>
      <c r="QZB51" s="15"/>
      <c r="QZC51" s="15"/>
      <c r="QZD51" s="15"/>
      <c r="QZE51" s="15"/>
      <c r="QZF51" s="15"/>
      <c r="QZG51" s="15"/>
      <c r="QZH51" s="15"/>
      <c r="QZI51" s="15"/>
      <c r="QZJ51" s="15"/>
      <c r="QZK51" s="15"/>
      <c r="QZL51" s="15"/>
      <c r="QZM51" s="15"/>
      <c r="QZN51" s="15"/>
      <c r="QZO51" s="15"/>
      <c r="QZP51" s="15"/>
      <c r="QZQ51" s="15"/>
      <c r="QZR51" s="15"/>
      <c r="QZS51" s="15"/>
      <c r="QZT51" s="15"/>
      <c r="QZU51" s="15"/>
      <c r="QZV51" s="15"/>
      <c r="QZW51" s="15"/>
      <c r="QZX51" s="15"/>
      <c r="QZY51" s="15"/>
      <c r="QZZ51" s="15"/>
      <c r="RAA51" s="15"/>
      <c r="RAB51" s="15"/>
      <c r="RAC51" s="15"/>
      <c r="RAD51" s="15"/>
      <c r="RAE51" s="15"/>
      <c r="RAF51" s="15"/>
      <c r="RAG51" s="15"/>
      <c r="RAH51" s="15"/>
      <c r="RAI51" s="15"/>
      <c r="RAJ51" s="15"/>
      <c r="RAK51" s="15"/>
      <c r="RAL51" s="15"/>
      <c r="RAM51" s="15"/>
      <c r="RAN51" s="15"/>
      <c r="RAO51" s="15"/>
      <c r="RAP51" s="15"/>
      <c r="RAQ51" s="15"/>
      <c r="RAR51" s="15"/>
      <c r="RAS51" s="15"/>
      <c r="RAT51" s="15"/>
      <c r="RAU51" s="15"/>
      <c r="RAV51" s="15"/>
      <c r="RAW51" s="15"/>
      <c r="RAX51" s="15"/>
      <c r="RAY51" s="15"/>
      <c r="RAZ51" s="15"/>
      <c r="RBA51" s="15"/>
      <c r="RBB51" s="15"/>
      <c r="RBC51" s="15"/>
      <c r="RBD51" s="15"/>
      <c r="RBE51" s="15"/>
      <c r="RBF51" s="15"/>
      <c r="RBG51" s="15"/>
      <c r="RBH51" s="15"/>
      <c r="RBI51" s="15"/>
      <c r="RBJ51" s="15"/>
      <c r="RBK51" s="15"/>
      <c r="RBL51" s="15"/>
      <c r="RBM51" s="15"/>
      <c r="RBN51" s="15"/>
      <c r="RBO51" s="15"/>
      <c r="RBP51" s="15"/>
      <c r="RBQ51" s="15"/>
      <c r="RBR51" s="15"/>
      <c r="RBS51" s="15"/>
      <c r="RBT51" s="15"/>
      <c r="RBU51" s="15"/>
      <c r="RBV51" s="15"/>
      <c r="RBW51" s="15"/>
      <c r="RBX51" s="15"/>
      <c r="RBY51" s="15"/>
      <c r="RBZ51" s="15"/>
      <c r="RCA51" s="15"/>
      <c r="RCB51" s="15"/>
      <c r="RCC51" s="15"/>
      <c r="RCD51" s="15"/>
      <c r="RCE51" s="15"/>
      <c r="RCF51" s="15"/>
      <c r="RCG51" s="15"/>
      <c r="RCH51" s="15"/>
      <c r="RCI51" s="15"/>
      <c r="RCJ51" s="15"/>
      <c r="RCK51" s="15"/>
      <c r="RCL51" s="15"/>
      <c r="RCM51" s="15"/>
      <c r="RCN51" s="15"/>
      <c r="RCO51" s="15"/>
      <c r="RCP51" s="15"/>
      <c r="RCQ51" s="15"/>
      <c r="RCR51" s="15"/>
      <c r="RCS51" s="15"/>
      <c r="RCT51" s="15"/>
      <c r="RCU51" s="15"/>
      <c r="RCV51" s="15"/>
      <c r="RCW51" s="15"/>
      <c r="RCX51" s="15"/>
      <c r="RCY51" s="15"/>
      <c r="RCZ51" s="15"/>
      <c r="RDA51" s="15"/>
      <c r="RDB51" s="15"/>
      <c r="RDC51" s="15"/>
      <c r="RDD51" s="15"/>
      <c r="RDE51" s="15"/>
      <c r="RDF51" s="15"/>
      <c r="RDG51" s="15"/>
      <c r="RDH51" s="15"/>
      <c r="RDI51" s="15"/>
      <c r="RDJ51" s="15"/>
      <c r="RDK51" s="15"/>
      <c r="RDL51" s="15"/>
      <c r="RDM51" s="15"/>
      <c r="RDN51" s="15"/>
      <c r="RDO51" s="15"/>
      <c r="RDP51" s="15"/>
      <c r="RDQ51" s="15"/>
      <c r="RDR51" s="15"/>
      <c r="RDS51" s="15"/>
      <c r="RDT51" s="15"/>
      <c r="RDU51" s="15"/>
      <c r="RDV51" s="15"/>
      <c r="RDW51" s="15"/>
      <c r="RDX51" s="15"/>
      <c r="RDY51" s="15"/>
      <c r="RDZ51" s="15"/>
      <c r="REA51" s="15"/>
      <c r="REB51" s="15"/>
      <c r="REC51" s="15"/>
      <c r="RED51" s="15"/>
      <c r="REE51" s="15"/>
      <c r="REF51" s="15"/>
      <c r="REG51" s="15"/>
      <c r="REH51" s="15"/>
      <c r="REI51" s="15"/>
      <c r="REJ51" s="15"/>
      <c r="REK51" s="15"/>
      <c r="REL51" s="15"/>
      <c r="REM51" s="15"/>
      <c r="REN51" s="15"/>
      <c r="REO51" s="15"/>
      <c r="REP51" s="15"/>
      <c r="REQ51" s="15"/>
      <c r="RER51" s="15"/>
      <c r="RES51" s="15"/>
      <c r="RET51" s="15"/>
      <c r="REU51" s="15"/>
      <c r="REV51" s="15"/>
      <c r="REW51" s="15"/>
      <c r="REX51" s="15"/>
      <c r="REY51" s="15"/>
      <c r="REZ51" s="15"/>
      <c r="RFA51" s="15"/>
      <c r="RFB51" s="15"/>
      <c r="RFC51" s="15"/>
      <c r="RFD51" s="15"/>
      <c r="RFE51" s="15"/>
      <c r="RFF51" s="15"/>
      <c r="RFG51" s="15"/>
      <c r="RFH51" s="15"/>
      <c r="RFI51" s="15"/>
      <c r="RFJ51" s="15"/>
      <c r="RFK51" s="15"/>
      <c r="RFL51" s="15"/>
      <c r="RFM51" s="15"/>
      <c r="RFN51" s="15"/>
      <c r="RFO51" s="15"/>
      <c r="RFP51" s="15"/>
      <c r="RFQ51" s="15"/>
      <c r="RFR51" s="15"/>
      <c r="RFS51" s="15"/>
      <c r="RFT51" s="15"/>
      <c r="RFU51" s="15"/>
      <c r="RFV51" s="15"/>
      <c r="RFW51" s="15"/>
      <c r="RFX51" s="15"/>
      <c r="RFY51" s="15"/>
      <c r="RFZ51" s="15"/>
      <c r="RGA51" s="15"/>
      <c r="RGB51" s="15"/>
      <c r="RGC51" s="15"/>
      <c r="RGD51" s="15"/>
      <c r="RGE51" s="15"/>
      <c r="RGF51" s="15"/>
      <c r="RGG51" s="15"/>
      <c r="RGH51" s="15"/>
      <c r="RGI51" s="15"/>
      <c r="RGJ51" s="15"/>
      <c r="RGK51" s="15"/>
      <c r="RGL51" s="15"/>
      <c r="RGM51" s="15"/>
      <c r="RGN51" s="15"/>
      <c r="RGO51" s="15"/>
      <c r="RGP51" s="15"/>
      <c r="RGQ51" s="15"/>
      <c r="RGR51" s="15"/>
      <c r="RGS51" s="15"/>
      <c r="RGT51" s="15"/>
      <c r="RGU51" s="15"/>
      <c r="RGV51" s="15"/>
      <c r="RGW51" s="15"/>
      <c r="RGX51" s="15"/>
      <c r="RGY51" s="15"/>
      <c r="RGZ51" s="15"/>
      <c r="RHA51" s="15"/>
      <c r="RHB51" s="15"/>
      <c r="RHC51" s="15"/>
      <c r="RHD51" s="15"/>
      <c r="RHE51" s="15"/>
      <c r="RHF51" s="15"/>
      <c r="RHG51" s="15"/>
      <c r="RHH51" s="15"/>
      <c r="RHI51" s="15"/>
      <c r="RHJ51" s="15"/>
      <c r="RHK51" s="15"/>
      <c r="RHL51" s="15"/>
      <c r="RHM51" s="15"/>
      <c r="RHN51" s="15"/>
      <c r="RHO51" s="15"/>
      <c r="RHP51" s="15"/>
      <c r="RHQ51" s="15"/>
      <c r="RHR51" s="15"/>
      <c r="RHS51" s="15"/>
      <c r="RHT51" s="15"/>
      <c r="RHU51" s="15"/>
      <c r="RHV51" s="15"/>
      <c r="RHW51" s="15"/>
      <c r="RHX51" s="15"/>
      <c r="RHY51" s="15"/>
      <c r="RHZ51" s="15"/>
      <c r="RIA51" s="15"/>
      <c r="RIB51" s="15"/>
      <c r="RIC51" s="15"/>
      <c r="RID51" s="15"/>
      <c r="RIE51" s="15"/>
      <c r="RIF51" s="15"/>
      <c r="RIG51" s="15"/>
      <c r="RIH51" s="15"/>
      <c r="RII51" s="15"/>
      <c r="RIJ51" s="15"/>
      <c r="RIK51" s="15"/>
      <c r="RIL51" s="15"/>
      <c r="RIM51" s="15"/>
      <c r="RIN51" s="15"/>
      <c r="RIO51" s="15"/>
      <c r="RIP51" s="15"/>
      <c r="RIQ51" s="15"/>
      <c r="RIR51" s="15"/>
      <c r="RIS51" s="15"/>
      <c r="RIT51" s="15"/>
      <c r="RIU51" s="15"/>
      <c r="RIV51" s="15"/>
      <c r="RIW51" s="15"/>
      <c r="RIX51" s="15"/>
      <c r="RIY51" s="15"/>
      <c r="RIZ51" s="15"/>
      <c r="RJA51" s="15"/>
      <c r="RJB51" s="15"/>
      <c r="RJC51" s="15"/>
      <c r="RJD51" s="15"/>
      <c r="RJE51" s="15"/>
      <c r="RJF51" s="15"/>
      <c r="RJG51" s="15"/>
      <c r="RJH51" s="15"/>
      <c r="RJI51" s="15"/>
      <c r="RJJ51" s="15"/>
      <c r="RJK51" s="15"/>
      <c r="RJL51" s="15"/>
      <c r="RJM51" s="15"/>
      <c r="RJN51" s="15"/>
      <c r="RJO51" s="15"/>
      <c r="RJP51" s="15"/>
      <c r="RJQ51" s="15"/>
      <c r="RJR51" s="15"/>
      <c r="RJS51" s="15"/>
      <c r="RJT51" s="15"/>
      <c r="RJU51" s="15"/>
      <c r="RJV51" s="15"/>
      <c r="RJW51" s="15"/>
      <c r="RJX51" s="15"/>
      <c r="RJY51" s="15"/>
      <c r="RJZ51" s="15"/>
      <c r="RKA51" s="15"/>
      <c r="RKB51" s="15"/>
      <c r="RKC51" s="15"/>
      <c r="RKD51" s="15"/>
      <c r="RKE51" s="15"/>
      <c r="RKF51" s="15"/>
      <c r="RKG51" s="15"/>
      <c r="RKH51" s="15"/>
      <c r="RKI51" s="15"/>
      <c r="RKJ51" s="15"/>
      <c r="RKK51" s="15"/>
      <c r="RKL51" s="15"/>
      <c r="RKM51" s="15"/>
      <c r="RKN51" s="15"/>
      <c r="RKO51" s="15"/>
      <c r="RKP51" s="15"/>
      <c r="RKQ51" s="15"/>
      <c r="RKR51" s="15"/>
      <c r="RKS51" s="15"/>
      <c r="RKT51" s="15"/>
      <c r="RKU51" s="15"/>
      <c r="RKV51" s="15"/>
      <c r="RKW51" s="15"/>
      <c r="RKX51" s="15"/>
      <c r="RKY51" s="15"/>
      <c r="RKZ51" s="15"/>
      <c r="RLA51" s="15"/>
      <c r="RLB51" s="15"/>
      <c r="RLC51" s="15"/>
      <c r="RLD51" s="15"/>
      <c r="RLE51" s="15"/>
      <c r="RLF51" s="15"/>
      <c r="RLG51" s="15"/>
      <c r="RLH51" s="15"/>
      <c r="RLI51" s="15"/>
      <c r="RLJ51" s="15"/>
      <c r="RLK51" s="15"/>
      <c r="RLL51" s="15"/>
      <c r="RLM51" s="15"/>
      <c r="RLN51" s="15"/>
      <c r="RLO51" s="15"/>
      <c r="RLP51" s="15"/>
      <c r="RLQ51" s="15"/>
      <c r="RLR51" s="15"/>
      <c r="RLS51" s="15"/>
      <c r="RLT51" s="15"/>
      <c r="RLU51" s="15"/>
      <c r="RLV51" s="15"/>
      <c r="RLW51" s="15"/>
      <c r="RLX51" s="15"/>
      <c r="RLY51" s="15"/>
      <c r="RLZ51" s="15"/>
      <c r="RMA51" s="15"/>
      <c r="RMB51" s="15"/>
      <c r="RMC51" s="15"/>
      <c r="RMD51" s="15"/>
      <c r="RME51" s="15"/>
      <c r="RMF51" s="15"/>
      <c r="RMG51" s="15"/>
      <c r="RMH51" s="15"/>
      <c r="RMI51" s="15"/>
      <c r="RMJ51" s="15"/>
      <c r="RMK51" s="15"/>
      <c r="RML51" s="15"/>
      <c r="RMM51" s="15"/>
      <c r="RMN51" s="15"/>
      <c r="RMO51" s="15"/>
      <c r="RMP51" s="15"/>
      <c r="RMQ51" s="15"/>
      <c r="RMR51" s="15"/>
      <c r="RMS51" s="15"/>
      <c r="RMT51" s="15"/>
      <c r="RMU51" s="15"/>
      <c r="RMV51" s="15"/>
      <c r="RMW51" s="15"/>
      <c r="RMX51" s="15"/>
      <c r="RMY51" s="15"/>
      <c r="RMZ51" s="15"/>
      <c r="RNA51" s="15"/>
      <c r="RNB51" s="15"/>
      <c r="RNC51" s="15"/>
      <c r="RND51" s="15"/>
      <c r="RNE51" s="15"/>
      <c r="RNF51" s="15"/>
      <c r="RNG51" s="15"/>
      <c r="RNH51" s="15"/>
      <c r="RNI51" s="15"/>
      <c r="RNJ51" s="15"/>
      <c r="RNK51" s="15"/>
      <c r="RNL51" s="15"/>
      <c r="RNM51" s="15"/>
      <c r="RNN51" s="15"/>
      <c r="RNO51" s="15"/>
      <c r="RNP51" s="15"/>
      <c r="RNQ51" s="15"/>
      <c r="RNR51" s="15"/>
      <c r="RNS51" s="15"/>
      <c r="RNT51" s="15"/>
      <c r="RNU51" s="15"/>
      <c r="RNV51" s="15"/>
      <c r="RNW51" s="15"/>
      <c r="RNX51" s="15"/>
      <c r="RNY51" s="15"/>
      <c r="RNZ51" s="15"/>
      <c r="ROA51" s="15"/>
      <c r="ROB51" s="15"/>
      <c r="ROC51" s="15"/>
      <c r="ROD51" s="15"/>
      <c r="ROE51" s="15"/>
      <c r="ROF51" s="15"/>
      <c r="ROG51" s="15"/>
      <c r="ROH51" s="15"/>
      <c r="ROI51" s="15"/>
      <c r="ROJ51" s="15"/>
      <c r="ROK51" s="15"/>
      <c r="ROL51" s="15"/>
      <c r="ROM51" s="15"/>
      <c r="RON51" s="15"/>
      <c r="ROO51" s="15"/>
      <c r="ROP51" s="15"/>
      <c r="ROQ51" s="15"/>
      <c r="ROR51" s="15"/>
      <c r="ROS51" s="15"/>
      <c r="ROT51" s="15"/>
      <c r="ROU51" s="15"/>
      <c r="ROV51" s="15"/>
      <c r="ROW51" s="15"/>
      <c r="ROX51" s="15"/>
      <c r="ROY51" s="15"/>
      <c r="ROZ51" s="15"/>
      <c r="RPA51" s="15"/>
      <c r="RPB51" s="15"/>
      <c r="RPC51" s="15"/>
      <c r="RPD51" s="15"/>
      <c r="RPE51" s="15"/>
      <c r="RPF51" s="15"/>
      <c r="RPG51" s="15"/>
      <c r="RPH51" s="15"/>
      <c r="RPI51" s="15"/>
      <c r="RPJ51" s="15"/>
      <c r="RPK51" s="15"/>
      <c r="RPL51" s="15"/>
      <c r="RPM51" s="15"/>
      <c r="RPN51" s="15"/>
      <c r="RPO51" s="15"/>
      <c r="RPP51" s="15"/>
      <c r="RPQ51" s="15"/>
      <c r="RPR51" s="15"/>
      <c r="RPS51" s="15"/>
      <c r="RPT51" s="15"/>
      <c r="RPU51" s="15"/>
      <c r="RPV51" s="15"/>
      <c r="RPW51" s="15"/>
      <c r="RPX51" s="15"/>
      <c r="RPY51" s="15"/>
      <c r="RPZ51" s="15"/>
      <c r="RQA51" s="15"/>
      <c r="RQB51" s="15"/>
      <c r="RQC51" s="15"/>
      <c r="RQD51" s="15"/>
      <c r="RQE51" s="15"/>
      <c r="RQF51" s="15"/>
      <c r="RQG51" s="15"/>
      <c r="RQH51" s="15"/>
      <c r="RQI51" s="15"/>
      <c r="RQJ51" s="15"/>
      <c r="RQK51" s="15"/>
      <c r="RQL51" s="15"/>
      <c r="RQM51" s="15"/>
      <c r="RQN51" s="15"/>
      <c r="RQO51" s="15"/>
      <c r="RQP51" s="15"/>
      <c r="RQQ51" s="15"/>
      <c r="RQR51" s="15"/>
      <c r="RQS51" s="15"/>
      <c r="RQT51" s="15"/>
      <c r="RQU51" s="15"/>
      <c r="RQV51" s="15"/>
      <c r="RQW51" s="15"/>
      <c r="RQX51" s="15"/>
      <c r="RQY51" s="15"/>
      <c r="RQZ51" s="15"/>
      <c r="RRA51" s="15"/>
      <c r="RRB51" s="15"/>
      <c r="RRC51" s="15"/>
      <c r="RRD51" s="15"/>
      <c r="RRE51" s="15"/>
      <c r="RRF51" s="15"/>
      <c r="RRG51" s="15"/>
      <c r="RRH51" s="15"/>
      <c r="RRI51" s="15"/>
      <c r="RRJ51" s="15"/>
      <c r="RRK51" s="15"/>
      <c r="RRL51" s="15"/>
      <c r="RRM51" s="15"/>
      <c r="RRN51" s="15"/>
      <c r="RRO51" s="15"/>
      <c r="RRP51" s="15"/>
      <c r="RRQ51" s="15"/>
      <c r="RRR51" s="15"/>
      <c r="RRS51" s="15"/>
      <c r="RRT51" s="15"/>
      <c r="RRU51" s="15"/>
      <c r="RRV51" s="15"/>
      <c r="RRW51" s="15"/>
      <c r="RRX51" s="15"/>
      <c r="RRY51" s="15"/>
      <c r="RRZ51" s="15"/>
      <c r="RSA51" s="15"/>
      <c r="RSB51" s="15"/>
      <c r="RSC51" s="15"/>
      <c r="RSD51" s="15"/>
      <c r="RSE51" s="15"/>
      <c r="RSF51" s="15"/>
      <c r="RSG51" s="15"/>
      <c r="RSH51" s="15"/>
      <c r="RSI51" s="15"/>
      <c r="RSJ51" s="15"/>
      <c r="RSK51" s="15"/>
      <c r="RSL51" s="15"/>
      <c r="RSM51" s="15"/>
      <c r="RSN51" s="15"/>
      <c r="RSO51" s="15"/>
      <c r="RSP51" s="15"/>
      <c r="RSQ51" s="15"/>
      <c r="RSR51" s="15"/>
      <c r="RSS51" s="15"/>
      <c r="RST51" s="15"/>
      <c r="RSU51" s="15"/>
      <c r="RSV51" s="15"/>
      <c r="RSW51" s="15"/>
      <c r="RSX51" s="15"/>
      <c r="RSY51" s="15"/>
      <c r="RSZ51" s="15"/>
      <c r="RTA51" s="15"/>
      <c r="RTB51" s="15"/>
      <c r="RTC51" s="15"/>
      <c r="RTD51" s="15"/>
      <c r="RTE51" s="15"/>
      <c r="RTF51" s="15"/>
      <c r="RTG51" s="15"/>
      <c r="RTH51" s="15"/>
      <c r="RTI51" s="15"/>
      <c r="RTJ51" s="15"/>
      <c r="RTK51" s="15"/>
      <c r="RTL51" s="15"/>
      <c r="RTM51" s="15"/>
      <c r="RTN51" s="15"/>
      <c r="RTO51" s="15"/>
      <c r="RTP51" s="15"/>
      <c r="RTQ51" s="15"/>
      <c r="RTR51" s="15"/>
      <c r="RTS51" s="15"/>
      <c r="RTT51" s="15"/>
      <c r="RTU51" s="15"/>
      <c r="RTV51" s="15"/>
      <c r="RTW51" s="15"/>
      <c r="RTX51" s="15"/>
      <c r="RTY51" s="15"/>
      <c r="RTZ51" s="15"/>
      <c r="RUA51" s="15"/>
      <c r="RUB51" s="15"/>
      <c r="RUC51" s="15"/>
      <c r="RUD51" s="15"/>
      <c r="RUE51" s="15"/>
      <c r="RUF51" s="15"/>
      <c r="RUG51" s="15"/>
      <c r="RUH51" s="15"/>
      <c r="RUI51" s="15"/>
      <c r="RUJ51" s="15"/>
      <c r="RUK51" s="15"/>
      <c r="RUL51" s="15"/>
      <c r="RUM51" s="15"/>
      <c r="RUN51" s="15"/>
      <c r="RUO51" s="15"/>
      <c r="RUP51" s="15"/>
      <c r="RUQ51" s="15"/>
      <c r="RUR51" s="15"/>
      <c r="RUS51" s="15"/>
      <c r="RUT51" s="15"/>
      <c r="RUU51" s="15"/>
      <c r="RUV51" s="15"/>
      <c r="RUW51" s="15"/>
      <c r="RUX51" s="15"/>
      <c r="RUY51" s="15"/>
      <c r="RUZ51" s="15"/>
      <c r="RVA51" s="15"/>
      <c r="RVB51" s="15"/>
      <c r="RVC51" s="15"/>
      <c r="RVD51" s="15"/>
      <c r="RVE51" s="15"/>
      <c r="RVF51" s="15"/>
      <c r="RVG51" s="15"/>
      <c r="RVH51" s="15"/>
      <c r="RVI51" s="15"/>
      <c r="RVJ51" s="15"/>
      <c r="RVK51" s="15"/>
      <c r="RVL51" s="15"/>
      <c r="RVM51" s="15"/>
      <c r="RVN51" s="15"/>
      <c r="RVO51" s="15"/>
      <c r="RVP51" s="15"/>
      <c r="RVQ51" s="15"/>
      <c r="RVR51" s="15"/>
      <c r="RVS51" s="15"/>
      <c r="RVT51" s="15"/>
      <c r="RVU51" s="15"/>
      <c r="RVV51" s="15"/>
      <c r="RVW51" s="15"/>
      <c r="RVX51" s="15"/>
      <c r="RVY51" s="15"/>
      <c r="RVZ51" s="15"/>
      <c r="RWA51" s="15"/>
      <c r="RWB51" s="15"/>
      <c r="RWC51" s="15"/>
      <c r="RWD51" s="15"/>
      <c r="RWE51" s="15"/>
      <c r="RWF51" s="15"/>
      <c r="RWG51" s="15"/>
      <c r="RWH51" s="15"/>
      <c r="RWI51" s="15"/>
      <c r="RWJ51" s="15"/>
      <c r="RWK51" s="15"/>
      <c r="RWL51" s="15"/>
      <c r="RWM51" s="15"/>
      <c r="RWN51" s="15"/>
      <c r="RWO51" s="15"/>
      <c r="RWP51" s="15"/>
      <c r="RWQ51" s="15"/>
      <c r="RWR51" s="15"/>
      <c r="RWS51" s="15"/>
      <c r="RWT51" s="15"/>
      <c r="RWU51" s="15"/>
      <c r="RWV51" s="15"/>
      <c r="RWW51" s="15"/>
      <c r="RWX51" s="15"/>
      <c r="RWY51" s="15"/>
      <c r="RWZ51" s="15"/>
      <c r="RXA51" s="15"/>
      <c r="RXB51" s="15"/>
      <c r="RXC51" s="15"/>
      <c r="RXD51" s="15"/>
      <c r="RXE51" s="15"/>
      <c r="RXF51" s="15"/>
      <c r="RXG51" s="15"/>
      <c r="RXH51" s="15"/>
      <c r="RXI51" s="15"/>
      <c r="RXJ51" s="15"/>
      <c r="RXK51" s="15"/>
      <c r="RXL51" s="15"/>
      <c r="RXM51" s="15"/>
      <c r="RXN51" s="15"/>
      <c r="RXO51" s="15"/>
      <c r="RXP51" s="15"/>
      <c r="RXQ51" s="15"/>
      <c r="RXR51" s="15"/>
      <c r="RXS51" s="15"/>
      <c r="RXT51" s="15"/>
      <c r="RXU51" s="15"/>
      <c r="RXV51" s="15"/>
      <c r="RXW51" s="15"/>
      <c r="RXX51" s="15"/>
      <c r="RXY51" s="15"/>
      <c r="RXZ51" s="15"/>
      <c r="RYA51" s="15"/>
      <c r="RYB51" s="15"/>
      <c r="RYC51" s="15"/>
      <c r="RYD51" s="15"/>
      <c r="RYE51" s="15"/>
      <c r="RYF51" s="15"/>
      <c r="RYG51" s="15"/>
      <c r="RYH51" s="15"/>
      <c r="RYI51" s="15"/>
      <c r="RYJ51" s="15"/>
      <c r="RYK51" s="15"/>
      <c r="RYL51" s="15"/>
      <c r="RYM51" s="15"/>
      <c r="RYN51" s="15"/>
      <c r="RYO51" s="15"/>
      <c r="RYP51" s="15"/>
      <c r="RYQ51" s="15"/>
      <c r="RYR51" s="15"/>
      <c r="RYS51" s="15"/>
      <c r="RYT51" s="15"/>
      <c r="RYU51" s="15"/>
      <c r="RYV51" s="15"/>
      <c r="RYW51" s="15"/>
      <c r="RYX51" s="15"/>
      <c r="RYY51" s="15"/>
      <c r="RYZ51" s="15"/>
      <c r="RZA51" s="15"/>
      <c r="RZB51" s="15"/>
      <c r="RZC51" s="15"/>
      <c r="RZD51" s="15"/>
      <c r="RZE51" s="15"/>
      <c r="RZF51" s="15"/>
      <c r="RZG51" s="15"/>
      <c r="RZH51" s="15"/>
      <c r="RZI51" s="15"/>
      <c r="RZJ51" s="15"/>
      <c r="RZK51" s="15"/>
      <c r="RZL51" s="15"/>
      <c r="RZM51" s="15"/>
      <c r="RZN51" s="15"/>
      <c r="RZO51" s="15"/>
      <c r="RZP51" s="15"/>
      <c r="RZQ51" s="15"/>
      <c r="RZR51" s="15"/>
      <c r="RZS51" s="15"/>
      <c r="RZT51" s="15"/>
      <c r="RZU51" s="15"/>
      <c r="RZV51" s="15"/>
      <c r="RZW51" s="15"/>
      <c r="RZX51" s="15"/>
      <c r="RZY51" s="15"/>
      <c r="RZZ51" s="15"/>
      <c r="SAA51" s="15"/>
      <c r="SAB51" s="15"/>
      <c r="SAC51" s="15"/>
      <c r="SAD51" s="15"/>
      <c r="SAE51" s="15"/>
      <c r="SAF51" s="15"/>
      <c r="SAG51" s="15"/>
      <c r="SAH51" s="15"/>
      <c r="SAI51" s="15"/>
      <c r="SAJ51" s="15"/>
      <c r="SAK51" s="15"/>
      <c r="SAL51" s="15"/>
      <c r="SAM51" s="15"/>
      <c r="SAN51" s="15"/>
      <c r="SAO51" s="15"/>
      <c r="SAP51" s="15"/>
      <c r="SAQ51" s="15"/>
      <c r="SAR51" s="15"/>
      <c r="SAS51" s="15"/>
      <c r="SAT51" s="15"/>
      <c r="SAU51" s="15"/>
      <c r="SAV51" s="15"/>
      <c r="SAW51" s="15"/>
      <c r="SAX51" s="15"/>
      <c r="SAY51" s="15"/>
      <c r="SAZ51" s="15"/>
      <c r="SBA51" s="15"/>
      <c r="SBB51" s="15"/>
      <c r="SBC51" s="15"/>
      <c r="SBD51" s="15"/>
      <c r="SBE51" s="15"/>
      <c r="SBF51" s="15"/>
      <c r="SBG51" s="15"/>
      <c r="SBH51" s="15"/>
      <c r="SBI51" s="15"/>
      <c r="SBJ51" s="15"/>
      <c r="SBK51" s="15"/>
      <c r="SBL51" s="15"/>
      <c r="SBM51" s="15"/>
      <c r="SBN51" s="15"/>
      <c r="SBO51" s="15"/>
      <c r="SBP51" s="15"/>
      <c r="SBQ51" s="15"/>
      <c r="SBR51" s="15"/>
      <c r="SBS51" s="15"/>
      <c r="SBT51" s="15"/>
      <c r="SBU51" s="15"/>
      <c r="SBV51" s="15"/>
      <c r="SBW51" s="15"/>
      <c r="SBX51" s="15"/>
      <c r="SBY51" s="15"/>
      <c r="SBZ51" s="15"/>
      <c r="SCA51" s="15"/>
      <c r="SCB51" s="15"/>
      <c r="SCC51" s="15"/>
      <c r="SCD51" s="15"/>
      <c r="SCE51" s="15"/>
      <c r="SCF51" s="15"/>
      <c r="SCG51" s="15"/>
      <c r="SCH51" s="15"/>
      <c r="SCI51" s="15"/>
      <c r="SCJ51" s="15"/>
      <c r="SCK51" s="15"/>
      <c r="SCL51" s="15"/>
      <c r="SCM51" s="15"/>
      <c r="SCN51" s="15"/>
      <c r="SCO51" s="15"/>
      <c r="SCP51" s="15"/>
      <c r="SCQ51" s="15"/>
      <c r="SCR51" s="15"/>
      <c r="SCS51" s="15"/>
      <c r="SCT51" s="15"/>
      <c r="SCU51" s="15"/>
      <c r="SCV51" s="15"/>
      <c r="SCW51" s="15"/>
      <c r="SCX51" s="15"/>
      <c r="SCY51" s="15"/>
      <c r="SCZ51" s="15"/>
      <c r="SDA51" s="15"/>
      <c r="SDB51" s="15"/>
      <c r="SDC51" s="15"/>
      <c r="SDD51" s="15"/>
      <c r="SDE51" s="15"/>
      <c r="SDF51" s="15"/>
      <c r="SDG51" s="15"/>
      <c r="SDH51" s="15"/>
      <c r="SDI51" s="15"/>
      <c r="SDJ51" s="15"/>
      <c r="SDK51" s="15"/>
      <c r="SDL51" s="15"/>
      <c r="SDM51" s="15"/>
      <c r="SDN51" s="15"/>
      <c r="SDO51" s="15"/>
      <c r="SDP51" s="15"/>
      <c r="SDQ51" s="15"/>
      <c r="SDR51" s="15"/>
      <c r="SDS51" s="15"/>
      <c r="SDT51" s="15"/>
      <c r="SDU51" s="15"/>
      <c r="SDV51" s="15"/>
      <c r="SDW51" s="15"/>
      <c r="SDX51" s="15"/>
      <c r="SDY51" s="15"/>
      <c r="SDZ51" s="15"/>
      <c r="SEA51" s="15"/>
      <c r="SEB51" s="15"/>
      <c r="SEC51" s="15"/>
      <c r="SED51" s="15"/>
      <c r="SEE51" s="15"/>
      <c r="SEF51" s="15"/>
      <c r="SEG51" s="15"/>
      <c r="SEH51" s="15"/>
      <c r="SEI51" s="15"/>
      <c r="SEJ51" s="15"/>
      <c r="SEK51" s="15"/>
      <c r="SEL51" s="15"/>
      <c r="SEM51" s="15"/>
      <c r="SEN51" s="15"/>
      <c r="SEO51" s="15"/>
      <c r="SEP51" s="15"/>
      <c r="SEQ51" s="15"/>
      <c r="SER51" s="15"/>
      <c r="SES51" s="15"/>
      <c r="SET51" s="15"/>
      <c r="SEU51" s="15"/>
      <c r="SEV51" s="15"/>
      <c r="SEW51" s="15"/>
      <c r="SEX51" s="15"/>
      <c r="SEY51" s="15"/>
      <c r="SEZ51" s="15"/>
      <c r="SFA51" s="15"/>
      <c r="SFB51" s="15"/>
      <c r="SFC51" s="15"/>
      <c r="SFD51" s="15"/>
      <c r="SFE51" s="15"/>
      <c r="SFF51" s="15"/>
      <c r="SFG51" s="15"/>
      <c r="SFH51" s="15"/>
      <c r="SFI51" s="15"/>
      <c r="SFJ51" s="15"/>
      <c r="SFK51" s="15"/>
      <c r="SFL51" s="15"/>
      <c r="SFM51" s="15"/>
      <c r="SFN51" s="15"/>
      <c r="SFO51" s="15"/>
      <c r="SFP51" s="15"/>
      <c r="SFQ51" s="15"/>
      <c r="SFR51" s="15"/>
      <c r="SFS51" s="15"/>
      <c r="SFT51" s="15"/>
      <c r="SFU51" s="15"/>
      <c r="SFV51" s="15"/>
      <c r="SFW51" s="15"/>
      <c r="SFX51" s="15"/>
      <c r="SFY51" s="15"/>
      <c r="SFZ51" s="15"/>
      <c r="SGA51" s="15"/>
      <c r="SGB51" s="15"/>
      <c r="SGC51" s="15"/>
      <c r="SGD51" s="15"/>
      <c r="SGE51" s="15"/>
      <c r="SGF51" s="15"/>
      <c r="SGG51" s="15"/>
      <c r="SGH51" s="15"/>
      <c r="SGI51" s="15"/>
      <c r="SGJ51" s="15"/>
      <c r="SGK51" s="15"/>
      <c r="SGL51" s="15"/>
      <c r="SGM51" s="15"/>
      <c r="SGN51" s="15"/>
      <c r="SGO51" s="15"/>
      <c r="SGP51" s="15"/>
      <c r="SGQ51" s="15"/>
      <c r="SGR51" s="15"/>
      <c r="SGS51" s="15"/>
      <c r="SGT51" s="15"/>
      <c r="SGU51" s="15"/>
      <c r="SGV51" s="15"/>
      <c r="SGW51" s="15"/>
      <c r="SGX51" s="15"/>
      <c r="SGY51" s="15"/>
      <c r="SGZ51" s="15"/>
      <c r="SHA51" s="15"/>
      <c r="SHB51" s="15"/>
      <c r="SHC51" s="15"/>
      <c r="SHD51" s="15"/>
      <c r="SHE51" s="15"/>
      <c r="SHF51" s="15"/>
      <c r="SHG51" s="15"/>
      <c r="SHH51" s="15"/>
      <c r="SHI51" s="15"/>
      <c r="SHJ51" s="15"/>
      <c r="SHK51" s="15"/>
      <c r="SHL51" s="15"/>
      <c r="SHM51" s="15"/>
      <c r="SHN51" s="15"/>
      <c r="SHO51" s="15"/>
      <c r="SHP51" s="15"/>
      <c r="SHQ51" s="15"/>
      <c r="SHR51" s="15"/>
      <c r="SHS51" s="15"/>
      <c r="SHT51" s="15"/>
      <c r="SHU51" s="15"/>
      <c r="SHV51" s="15"/>
      <c r="SHW51" s="15"/>
      <c r="SHX51" s="15"/>
      <c r="SHY51" s="15"/>
      <c r="SHZ51" s="15"/>
      <c r="SIA51" s="15"/>
      <c r="SIB51" s="15"/>
      <c r="SIC51" s="15"/>
      <c r="SID51" s="15"/>
      <c r="SIE51" s="15"/>
      <c r="SIF51" s="15"/>
      <c r="SIG51" s="15"/>
      <c r="SIH51" s="15"/>
      <c r="SII51" s="15"/>
      <c r="SIJ51" s="15"/>
      <c r="SIK51" s="15"/>
      <c r="SIL51" s="15"/>
      <c r="SIM51" s="15"/>
      <c r="SIN51" s="15"/>
      <c r="SIO51" s="15"/>
      <c r="SIP51" s="15"/>
      <c r="SIQ51" s="15"/>
      <c r="SIR51" s="15"/>
      <c r="SIS51" s="15"/>
      <c r="SIT51" s="15"/>
      <c r="SIU51" s="15"/>
      <c r="SIV51" s="15"/>
      <c r="SIW51" s="15"/>
      <c r="SIX51" s="15"/>
      <c r="SIY51" s="15"/>
      <c r="SIZ51" s="15"/>
      <c r="SJA51" s="15"/>
      <c r="SJB51" s="15"/>
      <c r="SJC51" s="15"/>
      <c r="SJD51" s="15"/>
      <c r="SJE51" s="15"/>
      <c r="SJF51" s="15"/>
      <c r="SJG51" s="15"/>
      <c r="SJH51" s="15"/>
      <c r="SJI51" s="15"/>
      <c r="SJJ51" s="15"/>
      <c r="SJK51" s="15"/>
      <c r="SJL51" s="15"/>
      <c r="SJM51" s="15"/>
      <c r="SJN51" s="15"/>
      <c r="SJO51" s="15"/>
      <c r="SJP51" s="15"/>
      <c r="SJQ51" s="15"/>
      <c r="SJR51" s="15"/>
      <c r="SJS51" s="15"/>
      <c r="SJT51" s="15"/>
      <c r="SJU51" s="15"/>
      <c r="SJV51" s="15"/>
      <c r="SJW51" s="15"/>
      <c r="SJX51" s="15"/>
      <c r="SJY51" s="15"/>
      <c r="SJZ51" s="15"/>
      <c r="SKA51" s="15"/>
      <c r="SKB51" s="15"/>
      <c r="SKC51" s="15"/>
      <c r="SKD51" s="15"/>
      <c r="SKE51" s="15"/>
      <c r="SKF51" s="15"/>
      <c r="SKG51" s="15"/>
      <c r="SKH51" s="15"/>
      <c r="SKI51" s="15"/>
      <c r="SKJ51" s="15"/>
      <c r="SKK51" s="15"/>
      <c r="SKL51" s="15"/>
      <c r="SKM51" s="15"/>
      <c r="SKN51" s="15"/>
      <c r="SKO51" s="15"/>
      <c r="SKP51" s="15"/>
      <c r="SKQ51" s="15"/>
      <c r="SKR51" s="15"/>
      <c r="SKS51" s="15"/>
      <c r="SKT51" s="15"/>
      <c r="SKU51" s="15"/>
      <c r="SKV51" s="15"/>
      <c r="SKW51" s="15"/>
      <c r="SKX51" s="15"/>
      <c r="SKY51" s="15"/>
      <c r="SKZ51" s="15"/>
      <c r="SLA51" s="15"/>
      <c r="SLB51" s="15"/>
      <c r="SLC51" s="15"/>
      <c r="SLD51" s="15"/>
      <c r="SLE51" s="15"/>
      <c r="SLF51" s="15"/>
      <c r="SLG51" s="15"/>
      <c r="SLH51" s="15"/>
      <c r="SLI51" s="15"/>
      <c r="SLJ51" s="15"/>
      <c r="SLK51" s="15"/>
      <c r="SLL51" s="15"/>
      <c r="SLM51" s="15"/>
      <c r="SLN51" s="15"/>
      <c r="SLO51" s="15"/>
      <c r="SLP51" s="15"/>
      <c r="SLQ51" s="15"/>
      <c r="SLR51" s="15"/>
      <c r="SLS51" s="15"/>
      <c r="SLT51" s="15"/>
      <c r="SLU51" s="15"/>
      <c r="SLV51" s="15"/>
      <c r="SLW51" s="15"/>
      <c r="SLX51" s="15"/>
      <c r="SLY51" s="15"/>
      <c r="SLZ51" s="15"/>
      <c r="SMA51" s="15"/>
      <c r="SMB51" s="15"/>
      <c r="SMC51" s="15"/>
      <c r="SMD51" s="15"/>
      <c r="SME51" s="15"/>
      <c r="SMF51" s="15"/>
      <c r="SMG51" s="15"/>
      <c r="SMH51" s="15"/>
      <c r="SMI51" s="15"/>
      <c r="SMJ51" s="15"/>
      <c r="SMK51" s="15"/>
      <c r="SML51" s="15"/>
      <c r="SMM51" s="15"/>
      <c r="SMN51" s="15"/>
      <c r="SMO51" s="15"/>
      <c r="SMP51" s="15"/>
      <c r="SMQ51" s="15"/>
      <c r="SMR51" s="15"/>
      <c r="SMS51" s="15"/>
      <c r="SMT51" s="15"/>
      <c r="SMU51" s="15"/>
      <c r="SMV51" s="15"/>
      <c r="SMW51" s="15"/>
      <c r="SMX51" s="15"/>
      <c r="SMY51" s="15"/>
      <c r="SMZ51" s="15"/>
      <c r="SNA51" s="15"/>
      <c r="SNB51" s="15"/>
      <c r="SNC51" s="15"/>
      <c r="SND51" s="15"/>
      <c r="SNE51" s="15"/>
      <c r="SNF51" s="15"/>
      <c r="SNG51" s="15"/>
      <c r="SNH51" s="15"/>
      <c r="SNI51" s="15"/>
      <c r="SNJ51" s="15"/>
      <c r="SNK51" s="15"/>
      <c r="SNL51" s="15"/>
      <c r="SNM51" s="15"/>
      <c r="SNN51" s="15"/>
      <c r="SNO51" s="15"/>
      <c r="SNP51" s="15"/>
      <c r="SNQ51" s="15"/>
      <c r="SNR51" s="15"/>
      <c r="SNS51" s="15"/>
      <c r="SNT51" s="15"/>
      <c r="SNU51" s="15"/>
      <c r="SNV51" s="15"/>
      <c r="SNW51" s="15"/>
      <c r="SNX51" s="15"/>
      <c r="SNY51" s="15"/>
      <c r="SNZ51" s="15"/>
      <c r="SOA51" s="15"/>
      <c r="SOB51" s="15"/>
      <c r="SOC51" s="15"/>
      <c r="SOD51" s="15"/>
      <c r="SOE51" s="15"/>
      <c r="SOF51" s="15"/>
      <c r="SOG51" s="15"/>
      <c r="SOH51" s="15"/>
      <c r="SOI51" s="15"/>
      <c r="SOJ51" s="15"/>
      <c r="SOK51" s="15"/>
      <c r="SOL51" s="15"/>
      <c r="SOM51" s="15"/>
      <c r="SON51" s="15"/>
      <c r="SOO51" s="15"/>
      <c r="SOP51" s="15"/>
      <c r="SOQ51" s="15"/>
      <c r="SOR51" s="15"/>
      <c r="SOS51" s="15"/>
      <c r="SOT51" s="15"/>
      <c r="SOU51" s="15"/>
      <c r="SOV51" s="15"/>
      <c r="SOW51" s="15"/>
      <c r="SOX51" s="15"/>
      <c r="SOY51" s="15"/>
      <c r="SOZ51" s="15"/>
      <c r="SPA51" s="15"/>
      <c r="SPB51" s="15"/>
      <c r="SPC51" s="15"/>
      <c r="SPD51" s="15"/>
      <c r="SPE51" s="15"/>
      <c r="SPF51" s="15"/>
      <c r="SPG51" s="15"/>
      <c r="SPH51" s="15"/>
      <c r="SPI51" s="15"/>
      <c r="SPJ51" s="15"/>
      <c r="SPK51" s="15"/>
      <c r="SPL51" s="15"/>
      <c r="SPM51" s="15"/>
      <c r="SPN51" s="15"/>
      <c r="SPO51" s="15"/>
      <c r="SPP51" s="15"/>
      <c r="SPQ51" s="15"/>
      <c r="SPR51" s="15"/>
      <c r="SPS51" s="15"/>
      <c r="SPT51" s="15"/>
      <c r="SPU51" s="15"/>
      <c r="SPV51" s="15"/>
      <c r="SPW51" s="15"/>
      <c r="SPX51" s="15"/>
      <c r="SPY51" s="15"/>
      <c r="SPZ51" s="15"/>
      <c r="SQA51" s="15"/>
      <c r="SQB51" s="15"/>
      <c r="SQC51" s="15"/>
      <c r="SQD51" s="15"/>
      <c r="SQE51" s="15"/>
      <c r="SQF51" s="15"/>
      <c r="SQG51" s="15"/>
      <c r="SQH51" s="15"/>
      <c r="SQI51" s="15"/>
      <c r="SQJ51" s="15"/>
      <c r="SQK51" s="15"/>
      <c r="SQL51" s="15"/>
      <c r="SQM51" s="15"/>
      <c r="SQN51" s="15"/>
      <c r="SQO51" s="15"/>
      <c r="SQP51" s="15"/>
      <c r="SQQ51" s="15"/>
      <c r="SQR51" s="15"/>
      <c r="SQS51" s="15"/>
      <c r="SQT51" s="15"/>
      <c r="SQU51" s="15"/>
      <c r="SQV51" s="15"/>
      <c r="SQW51" s="15"/>
      <c r="SQX51" s="15"/>
      <c r="SQY51" s="15"/>
      <c r="SQZ51" s="15"/>
      <c r="SRA51" s="15"/>
      <c r="SRB51" s="15"/>
      <c r="SRC51" s="15"/>
      <c r="SRD51" s="15"/>
      <c r="SRE51" s="15"/>
      <c r="SRF51" s="15"/>
      <c r="SRG51" s="15"/>
      <c r="SRH51" s="15"/>
      <c r="SRI51" s="15"/>
      <c r="SRJ51" s="15"/>
      <c r="SRK51" s="15"/>
      <c r="SRL51" s="15"/>
      <c r="SRM51" s="15"/>
      <c r="SRN51" s="15"/>
      <c r="SRO51" s="15"/>
      <c r="SRP51" s="15"/>
      <c r="SRQ51" s="15"/>
      <c r="SRR51" s="15"/>
      <c r="SRS51" s="15"/>
      <c r="SRT51" s="15"/>
      <c r="SRU51" s="15"/>
      <c r="SRV51" s="15"/>
      <c r="SRW51" s="15"/>
      <c r="SRX51" s="15"/>
      <c r="SRY51" s="15"/>
      <c r="SRZ51" s="15"/>
      <c r="SSA51" s="15"/>
      <c r="SSB51" s="15"/>
      <c r="SSC51" s="15"/>
      <c r="SSD51" s="15"/>
      <c r="SSE51" s="15"/>
      <c r="SSF51" s="15"/>
      <c r="SSG51" s="15"/>
      <c r="SSH51" s="15"/>
      <c r="SSI51" s="15"/>
      <c r="SSJ51" s="15"/>
      <c r="SSK51" s="15"/>
      <c r="SSL51" s="15"/>
      <c r="SSM51" s="15"/>
      <c r="SSN51" s="15"/>
      <c r="SSO51" s="15"/>
      <c r="SSP51" s="15"/>
      <c r="SSQ51" s="15"/>
      <c r="SSR51" s="15"/>
      <c r="SSS51" s="15"/>
      <c r="SST51" s="15"/>
      <c r="SSU51" s="15"/>
      <c r="SSV51" s="15"/>
      <c r="SSW51" s="15"/>
      <c r="SSX51" s="15"/>
      <c r="SSY51" s="15"/>
      <c r="SSZ51" s="15"/>
      <c r="STA51" s="15"/>
      <c r="STB51" s="15"/>
      <c r="STC51" s="15"/>
      <c r="STD51" s="15"/>
      <c r="STE51" s="15"/>
      <c r="STF51" s="15"/>
      <c r="STG51" s="15"/>
      <c r="STH51" s="15"/>
      <c r="STI51" s="15"/>
      <c r="STJ51" s="15"/>
      <c r="STK51" s="15"/>
      <c r="STL51" s="15"/>
      <c r="STM51" s="15"/>
      <c r="STN51" s="15"/>
      <c r="STO51" s="15"/>
      <c r="STP51" s="15"/>
      <c r="STQ51" s="15"/>
      <c r="STR51" s="15"/>
      <c r="STS51" s="15"/>
      <c r="STT51" s="15"/>
      <c r="STU51" s="15"/>
      <c r="STV51" s="15"/>
      <c r="STW51" s="15"/>
      <c r="STX51" s="15"/>
      <c r="STY51" s="15"/>
      <c r="STZ51" s="15"/>
      <c r="SUA51" s="15"/>
      <c r="SUB51" s="15"/>
      <c r="SUC51" s="15"/>
      <c r="SUD51" s="15"/>
      <c r="SUE51" s="15"/>
      <c r="SUF51" s="15"/>
      <c r="SUG51" s="15"/>
      <c r="SUH51" s="15"/>
      <c r="SUI51" s="15"/>
      <c r="SUJ51" s="15"/>
      <c r="SUK51" s="15"/>
      <c r="SUL51" s="15"/>
      <c r="SUM51" s="15"/>
      <c r="SUN51" s="15"/>
      <c r="SUO51" s="15"/>
      <c r="SUP51" s="15"/>
      <c r="SUQ51" s="15"/>
      <c r="SUR51" s="15"/>
      <c r="SUS51" s="15"/>
      <c r="SUT51" s="15"/>
      <c r="SUU51" s="15"/>
      <c r="SUV51" s="15"/>
      <c r="SUW51" s="15"/>
      <c r="SUX51" s="15"/>
      <c r="SUY51" s="15"/>
      <c r="SUZ51" s="15"/>
      <c r="SVA51" s="15"/>
      <c r="SVB51" s="15"/>
      <c r="SVC51" s="15"/>
      <c r="SVD51" s="15"/>
      <c r="SVE51" s="15"/>
      <c r="SVF51" s="15"/>
      <c r="SVG51" s="15"/>
      <c r="SVH51" s="15"/>
      <c r="SVI51" s="15"/>
      <c r="SVJ51" s="15"/>
      <c r="SVK51" s="15"/>
      <c r="SVL51" s="15"/>
      <c r="SVM51" s="15"/>
      <c r="SVN51" s="15"/>
      <c r="SVO51" s="15"/>
      <c r="SVP51" s="15"/>
      <c r="SVQ51" s="15"/>
      <c r="SVR51" s="15"/>
      <c r="SVS51" s="15"/>
      <c r="SVT51" s="15"/>
      <c r="SVU51" s="15"/>
      <c r="SVV51" s="15"/>
      <c r="SVW51" s="15"/>
      <c r="SVX51" s="15"/>
      <c r="SVY51" s="15"/>
      <c r="SVZ51" s="15"/>
      <c r="SWA51" s="15"/>
      <c r="SWB51" s="15"/>
      <c r="SWC51" s="15"/>
      <c r="SWD51" s="15"/>
      <c r="SWE51" s="15"/>
      <c r="SWF51" s="15"/>
      <c r="SWG51" s="15"/>
      <c r="SWH51" s="15"/>
      <c r="SWI51" s="15"/>
      <c r="SWJ51" s="15"/>
      <c r="SWK51" s="15"/>
      <c r="SWL51" s="15"/>
      <c r="SWM51" s="15"/>
      <c r="SWN51" s="15"/>
      <c r="SWO51" s="15"/>
      <c r="SWP51" s="15"/>
      <c r="SWQ51" s="15"/>
      <c r="SWR51" s="15"/>
      <c r="SWS51" s="15"/>
      <c r="SWT51" s="15"/>
      <c r="SWU51" s="15"/>
      <c r="SWV51" s="15"/>
      <c r="SWW51" s="15"/>
      <c r="SWX51" s="15"/>
      <c r="SWY51" s="15"/>
      <c r="SWZ51" s="15"/>
      <c r="SXA51" s="15"/>
      <c r="SXB51" s="15"/>
      <c r="SXC51" s="15"/>
      <c r="SXD51" s="15"/>
      <c r="SXE51" s="15"/>
      <c r="SXF51" s="15"/>
      <c r="SXG51" s="15"/>
      <c r="SXH51" s="15"/>
      <c r="SXI51" s="15"/>
      <c r="SXJ51" s="15"/>
      <c r="SXK51" s="15"/>
      <c r="SXL51" s="15"/>
      <c r="SXM51" s="15"/>
      <c r="SXN51" s="15"/>
      <c r="SXO51" s="15"/>
      <c r="SXP51" s="15"/>
      <c r="SXQ51" s="15"/>
      <c r="SXR51" s="15"/>
      <c r="SXS51" s="15"/>
      <c r="SXT51" s="15"/>
      <c r="SXU51" s="15"/>
      <c r="SXV51" s="15"/>
      <c r="SXW51" s="15"/>
      <c r="SXX51" s="15"/>
      <c r="SXY51" s="15"/>
      <c r="SXZ51" s="15"/>
      <c r="SYA51" s="15"/>
      <c r="SYB51" s="15"/>
      <c r="SYC51" s="15"/>
      <c r="SYD51" s="15"/>
      <c r="SYE51" s="15"/>
      <c r="SYF51" s="15"/>
      <c r="SYG51" s="15"/>
      <c r="SYH51" s="15"/>
      <c r="SYI51" s="15"/>
      <c r="SYJ51" s="15"/>
      <c r="SYK51" s="15"/>
      <c r="SYL51" s="15"/>
      <c r="SYM51" s="15"/>
      <c r="SYN51" s="15"/>
      <c r="SYO51" s="15"/>
      <c r="SYP51" s="15"/>
      <c r="SYQ51" s="15"/>
      <c r="SYR51" s="15"/>
      <c r="SYS51" s="15"/>
      <c r="SYT51" s="15"/>
      <c r="SYU51" s="15"/>
      <c r="SYV51" s="15"/>
      <c r="SYW51" s="15"/>
      <c r="SYX51" s="15"/>
      <c r="SYY51" s="15"/>
      <c r="SYZ51" s="15"/>
      <c r="SZA51" s="15"/>
      <c r="SZB51" s="15"/>
      <c r="SZC51" s="15"/>
      <c r="SZD51" s="15"/>
      <c r="SZE51" s="15"/>
      <c r="SZF51" s="15"/>
      <c r="SZG51" s="15"/>
      <c r="SZH51" s="15"/>
      <c r="SZI51" s="15"/>
      <c r="SZJ51" s="15"/>
      <c r="SZK51" s="15"/>
      <c r="SZL51" s="15"/>
      <c r="SZM51" s="15"/>
      <c r="SZN51" s="15"/>
      <c r="SZO51" s="15"/>
      <c r="SZP51" s="15"/>
      <c r="SZQ51" s="15"/>
      <c r="SZR51" s="15"/>
      <c r="SZS51" s="15"/>
      <c r="SZT51" s="15"/>
      <c r="SZU51" s="15"/>
      <c r="SZV51" s="15"/>
      <c r="SZW51" s="15"/>
      <c r="SZX51" s="15"/>
      <c r="SZY51" s="15"/>
      <c r="SZZ51" s="15"/>
      <c r="TAA51" s="15"/>
      <c r="TAB51" s="15"/>
      <c r="TAC51" s="15"/>
      <c r="TAD51" s="15"/>
      <c r="TAE51" s="15"/>
      <c r="TAF51" s="15"/>
      <c r="TAG51" s="15"/>
      <c r="TAH51" s="15"/>
      <c r="TAI51" s="15"/>
      <c r="TAJ51" s="15"/>
      <c r="TAK51" s="15"/>
      <c r="TAL51" s="15"/>
      <c r="TAM51" s="15"/>
      <c r="TAN51" s="15"/>
      <c r="TAO51" s="15"/>
      <c r="TAP51" s="15"/>
      <c r="TAQ51" s="15"/>
      <c r="TAR51" s="15"/>
      <c r="TAS51" s="15"/>
      <c r="TAT51" s="15"/>
      <c r="TAU51" s="15"/>
      <c r="TAV51" s="15"/>
      <c r="TAW51" s="15"/>
      <c r="TAX51" s="15"/>
      <c r="TAY51" s="15"/>
      <c r="TAZ51" s="15"/>
      <c r="TBA51" s="15"/>
      <c r="TBB51" s="15"/>
      <c r="TBC51" s="15"/>
      <c r="TBD51" s="15"/>
      <c r="TBE51" s="15"/>
      <c r="TBF51" s="15"/>
      <c r="TBG51" s="15"/>
      <c r="TBH51" s="15"/>
      <c r="TBI51" s="15"/>
      <c r="TBJ51" s="15"/>
      <c r="TBK51" s="15"/>
      <c r="TBL51" s="15"/>
      <c r="TBM51" s="15"/>
      <c r="TBN51" s="15"/>
      <c r="TBO51" s="15"/>
      <c r="TBP51" s="15"/>
      <c r="TBQ51" s="15"/>
      <c r="TBR51" s="15"/>
      <c r="TBS51" s="15"/>
      <c r="TBT51" s="15"/>
      <c r="TBU51" s="15"/>
      <c r="TBV51" s="15"/>
      <c r="TBW51" s="15"/>
      <c r="TBX51" s="15"/>
      <c r="TBY51" s="15"/>
      <c r="TBZ51" s="15"/>
      <c r="TCA51" s="15"/>
      <c r="TCB51" s="15"/>
      <c r="TCC51" s="15"/>
      <c r="TCD51" s="15"/>
      <c r="TCE51" s="15"/>
      <c r="TCF51" s="15"/>
      <c r="TCG51" s="15"/>
      <c r="TCH51" s="15"/>
      <c r="TCI51" s="15"/>
      <c r="TCJ51" s="15"/>
      <c r="TCK51" s="15"/>
      <c r="TCL51" s="15"/>
      <c r="TCM51" s="15"/>
      <c r="TCN51" s="15"/>
      <c r="TCO51" s="15"/>
      <c r="TCP51" s="15"/>
      <c r="TCQ51" s="15"/>
      <c r="TCR51" s="15"/>
      <c r="TCS51" s="15"/>
      <c r="TCT51" s="15"/>
      <c r="TCU51" s="15"/>
      <c r="TCV51" s="15"/>
      <c r="TCW51" s="15"/>
      <c r="TCX51" s="15"/>
      <c r="TCY51" s="15"/>
      <c r="TCZ51" s="15"/>
      <c r="TDA51" s="15"/>
      <c r="TDB51" s="15"/>
      <c r="TDC51" s="15"/>
      <c r="TDD51" s="15"/>
      <c r="TDE51" s="15"/>
      <c r="TDF51" s="15"/>
      <c r="TDG51" s="15"/>
      <c r="TDH51" s="15"/>
      <c r="TDI51" s="15"/>
      <c r="TDJ51" s="15"/>
      <c r="TDK51" s="15"/>
      <c r="TDL51" s="15"/>
      <c r="TDM51" s="15"/>
      <c r="TDN51" s="15"/>
      <c r="TDO51" s="15"/>
      <c r="TDP51" s="15"/>
      <c r="TDQ51" s="15"/>
      <c r="TDR51" s="15"/>
      <c r="TDS51" s="15"/>
      <c r="TDT51" s="15"/>
      <c r="TDU51" s="15"/>
      <c r="TDV51" s="15"/>
      <c r="TDW51" s="15"/>
      <c r="TDX51" s="15"/>
      <c r="TDY51" s="15"/>
      <c r="TDZ51" s="15"/>
      <c r="TEA51" s="15"/>
      <c r="TEB51" s="15"/>
      <c r="TEC51" s="15"/>
      <c r="TED51" s="15"/>
      <c r="TEE51" s="15"/>
      <c r="TEF51" s="15"/>
      <c r="TEG51" s="15"/>
      <c r="TEH51" s="15"/>
      <c r="TEI51" s="15"/>
      <c r="TEJ51" s="15"/>
      <c r="TEK51" s="15"/>
      <c r="TEL51" s="15"/>
      <c r="TEM51" s="15"/>
      <c r="TEN51" s="15"/>
      <c r="TEO51" s="15"/>
      <c r="TEP51" s="15"/>
      <c r="TEQ51" s="15"/>
      <c r="TER51" s="15"/>
      <c r="TES51" s="15"/>
      <c r="TET51" s="15"/>
      <c r="TEU51" s="15"/>
      <c r="TEV51" s="15"/>
      <c r="TEW51" s="15"/>
      <c r="TEX51" s="15"/>
      <c r="TEY51" s="15"/>
      <c r="TEZ51" s="15"/>
      <c r="TFA51" s="15"/>
      <c r="TFB51" s="15"/>
      <c r="TFC51" s="15"/>
      <c r="TFD51" s="15"/>
      <c r="TFE51" s="15"/>
      <c r="TFF51" s="15"/>
      <c r="TFG51" s="15"/>
      <c r="TFH51" s="15"/>
      <c r="TFI51" s="15"/>
      <c r="TFJ51" s="15"/>
      <c r="TFK51" s="15"/>
      <c r="TFL51" s="15"/>
      <c r="TFM51" s="15"/>
      <c r="TFN51" s="15"/>
      <c r="TFO51" s="15"/>
      <c r="TFP51" s="15"/>
      <c r="TFQ51" s="15"/>
      <c r="TFR51" s="15"/>
      <c r="TFS51" s="15"/>
      <c r="TFT51" s="15"/>
      <c r="TFU51" s="15"/>
      <c r="TFV51" s="15"/>
      <c r="TFW51" s="15"/>
      <c r="TFX51" s="15"/>
      <c r="TFY51" s="15"/>
      <c r="TFZ51" s="15"/>
      <c r="TGA51" s="15"/>
      <c r="TGB51" s="15"/>
      <c r="TGC51" s="15"/>
      <c r="TGD51" s="15"/>
      <c r="TGE51" s="15"/>
      <c r="TGF51" s="15"/>
      <c r="TGG51" s="15"/>
      <c r="TGH51" s="15"/>
      <c r="TGI51" s="15"/>
      <c r="TGJ51" s="15"/>
      <c r="TGK51" s="15"/>
      <c r="TGL51" s="15"/>
      <c r="TGM51" s="15"/>
      <c r="TGN51" s="15"/>
      <c r="TGO51" s="15"/>
      <c r="TGP51" s="15"/>
      <c r="TGQ51" s="15"/>
      <c r="TGR51" s="15"/>
      <c r="TGS51" s="15"/>
      <c r="TGT51" s="15"/>
      <c r="TGU51" s="15"/>
      <c r="TGV51" s="15"/>
      <c r="TGW51" s="15"/>
      <c r="TGX51" s="15"/>
      <c r="TGY51" s="15"/>
      <c r="TGZ51" s="15"/>
      <c r="THA51" s="15"/>
      <c r="THB51" s="15"/>
      <c r="THC51" s="15"/>
      <c r="THD51" s="15"/>
      <c r="THE51" s="15"/>
      <c r="THF51" s="15"/>
      <c r="THG51" s="15"/>
      <c r="THH51" s="15"/>
      <c r="THI51" s="15"/>
      <c r="THJ51" s="15"/>
      <c r="THK51" s="15"/>
      <c r="THL51" s="15"/>
      <c r="THM51" s="15"/>
      <c r="THN51" s="15"/>
      <c r="THO51" s="15"/>
      <c r="THP51" s="15"/>
      <c r="THQ51" s="15"/>
      <c r="THR51" s="15"/>
      <c r="THS51" s="15"/>
      <c r="THT51" s="15"/>
      <c r="THU51" s="15"/>
      <c r="THV51" s="15"/>
      <c r="THW51" s="15"/>
      <c r="THX51" s="15"/>
      <c r="THY51" s="15"/>
      <c r="THZ51" s="15"/>
      <c r="TIA51" s="15"/>
      <c r="TIB51" s="15"/>
      <c r="TIC51" s="15"/>
      <c r="TID51" s="15"/>
      <c r="TIE51" s="15"/>
      <c r="TIF51" s="15"/>
      <c r="TIG51" s="15"/>
      <c r="TIH51" s="15"/>
      <c r="TII51" s="15"/>
      <c r="TIJ51" s="15"/>
      <c r="TIK51" s="15"/>
      <c r="TIL51" s="15"/>
      <c r="TIM51" s="15"/>
      <c r="TIN51" s="15"/>
      <c r="TIO51" s="15"/>
      <c r="TIP51" s="15"/>
      <c r="TIQ51" s="15"/>
      <c r="TIR51" s="15"/>
      <c r="TIS51" s="15"/>
      <c r="TIT51" s="15"/>
      <c r="TIU51" s="15"/>
      <c r="TIV51" s="15"/>
      <c r="TIW51" s="15"/>
      <c r="TIX51" s="15"/>
      <c r="TIY51" s="15"/>
      <c r="TIZ51" s="15"/>
      <c r="TJA51" s="15"/>
      <c r="TJB51" s="15"/>
      <c r="TJC51" s="15"/>
      <c r="TJD51" s="15"/>
      <c r="TJE51" s="15"/>
      <c r="TJF51" s="15"/>
      <c r="TJG51" s="15"/>
      <c r="TJH51" s="15"/>
      <c r="TJI51" s="15"/>
      <c r="TJJ51" s="15"/>
      <c r="TJK51" s="15"/>
      <c r="TJL51" s="15"/>
      <c r="TJM51" s="15"/>
      <c r="TJN51" s="15"/>
      <c r="TJO51" s="15"/>
      <c r="TJP51" s="15"/>
      <c r="TJQ51" s="15"/>
      <c r="TJR51" s="15"/>
      <c r="TJS51" s="15"/>
      <c r="TJT51" s="15"/>
      <c r="TJU51" s="15"/>
      <c r="TJV51" s="15"/>
      <c r="TJW51" s="15"/>
      <c r="TJX51" s="15"/>
      <c r="TJY51" s="15"/>
      <c r="TJZ51" s="15"/>
      <c r="TKA51" s="15"/>
      <c r="TKB51" s="15"/>
      <c r="TKC51" s="15"/>
      <c r="TKD51" s="15"/>
      <c r="TKE51" s="15"/>
      <c r="TKF51" s="15"/>
      <c r="TKG51" s="15"/>
      <c r="TKH51" s="15"/>
      <c r="TKI51" s="15"/>
      <c r="TKJ51" s="15"/>
      <c r="TKK51" s="15"/>
      <c r="TKL51" s="15"/>
      <c r="TKM51" s="15"/>
      <c r="TKN51" s="15"/>
      <c r="TKO51" s="15"/>
      <c r="TKP51" s="15"/>
      <c r="TKQ51" s="15"/>
      <c r="TKR51" s="15"/>
      <c r="TKS51" s="15"/>
      <c r="TKT51" s="15"/>
      <c r="TKU51" s="15"/>
      <c r="TKV51" s="15"/>
      <c r="TKW51" s="15"/>
      <c r="TKX51" s="15"/>
      <c r="TKY51" s="15"/>
      <c r="TKZ51" s="15"/>
      <c r="TLA51" s="15"/>
      <c r="TLB51" s="15"/>
      <c r="TLC51" s="15"/>
      <c r="TLD51" s="15"/>
      <c r="TLE51" s="15"/>
      <c r="TLF51" s="15"/>
      <c r="TLG51" s="15"/>
      <c r="TLH51" s="15"/>
      <c r="TLI51" s="15"/>
      <c r="TLJ51" s="15"/>
      <c r="TLK51" s="15"/>
      <c r="TLL51" s="15"/>
      <c r="TLM51" s="15"/>
      <c r="TLN51" s="15"/>
      <c r="TLO51" s="15"/>
      <c r="TLP51" s="15"/>
      <c r="TLQ51" s="15"/>
      <c r="TLR51" s="15"/>
      <c r="TLS51" s="15"/>
      <c r="TLT51" s="15"/>
      <c r="TLU51" s="15"/>
      <c r="TLV51" s="15"/>
      <c r="TLW51" s="15"/>
      <c r="TLX51" s="15"/>
      <c r="TLY51" s="15"/>
      <c r="TLZ51" s="15"/>
      <c r="TMA51" s="15"/>
      <c r="TMB51" s="15"/>
      <c r="TMC51" s="15"/>
      <c r="TMD51" s="15"/>
      <c r="TME51" s="15"/>
      <c r="TMF51" s="15"/>
      <c r="TMG51" s="15"/>
      <c r="TMH51" s="15"/>
      <c r="TMI51" s="15"/>
      <c r="TMJ51" s="15"/>
      <c r="TMK51" s="15"/>
      <c r="TML51" s="15"/>
      <c r="TMM51" s="15"/>
      <c r="TMN51" s="15"/>
      <c r="TMO51" s="15"/>
      <c r="TMP51" s="15"/>
      <c r="TMQ51" s="15"/>
      <c r="TMR51" s="15"/>
      <c r="TMS51" s="15"/>
      <c r="TMT51" s="15"/>
      <c r="TMU51" s="15"/>
      <c r="TMV51" s="15"/>
      <c r="TMW51" s="15"/>
      <c r="TMX51" s="15"/>
      <c r="TMY51" s="15"/>
      <c r="TMZ51" s="15"/>
      <c r="TNA51" s="15"/>
      <c r="TNB51" s="15"/>
      <c r="TNC51" s="15"/>
      <c r="TND51" s="15"/>
      <c r="TNE51" s="15"/>
      <c r="TNF51" s="15"/>
      <c r="TNG51" s="15"/>
      <c r="TNH51" s="15"/>
      <c r="TNI51" s="15"/>
      <c r="TNJ51" s="15"/>
      <c r="TNK51" s="15"/>
      <c r="TNL51" s="15"/>
      <c r="TNM51" s="15"/>
      <c r="TNN51" s="15"/>
      <c r="TNO51" s="15"/>
      <c r="TNP51" s="15"/>
      <c r="TNQ51" s="15"/>
      <c r="TNR51" s="15"/>
      <c r="TNS51" s="15"/>
      <c r="TNT51" s="15"/>
      <c r="TNU51" s="15"/>
      <c r="TNV51" s="15"/>
      <c r="TNW51" s="15"/>
      <c r="TNX51" s="15"/>
      <c r="TNY51" s="15"/>
      <c r="TNZ51" s="15"/>
      <c r="TOA51" s="15"/>
      <c r="TOB51" s="15"/>
      <c r="TOC51" s="15"/>
      <c r="TOD51" s="15"/>
      <c r="TOE51" s="15"/>
      <c r="TOF51" s="15"/>
      <c r="TOG51" s="15"/>
      <c r="TOH51" s="15"/>
      <c r="TOI51" s="15"/>
      <c r="TOJ51" s="15"/>
      <c r="TOK51" s="15"/>
      <c r="TOL51" s="15"/>
      <c r="TOM51" s="15"/>
      <c r="TON51" s="15"/>
      <c r="TOO51" s="15"/>
      <c r="TOP51" s="15"/>
      <c r="TOQ51" s="15"/>
      <c r="TOR51" s="15"/>
      <c r="TOS51" s="15"/>
      <c r="TOT51" s="15"/>
      <c r="TOU51" s="15"/>
      <c r="TOV51" s="15"/>
      <c r="TOW51" s="15"/>
      <c r="TOX51" s="15"/>
      <c r="TOY51" s="15"/>
      <c r="TOZ51" s="15"/>
      <c r="TPA51" s="15"/>
      <c r="TPB51" s="15"/>
      <c r="TPC51" s="15"/>
      <c r="TPD51" s="15"/>
      <c r="TPE51" s="15"/>
      <c r="TPF51" s="15"/>
      <c r="TPG51" s="15"/>
      <c r="TPH51" s="15"/>
      <c r="TPI51" s="15"/>
      <c r="TPJ51" s="15"/>
      <c r="TPK51" s="15"/>
      <c r="TPL51" s="15"/>
      <c r="TPM51" s="15"/>
      <c r="TPN51" s="15"/>
      <c r="TPO51" s="15"/>
      <c r="TPP51" s="15"/>
      <c r="TPQ51" s="15"/>
      <c r="TPR51" s="15"/>
      <c r="TPS51" s="15"/>
      <c r="TPT51" s="15"/>
      <c r="TPU51" s="15"/>
      <c r="TPV51" s="15"/>
      <c r="TPW51" s="15"/>
      <c r="TPX51" s="15"/>
      <c r="TPY51" s="15"/>
      <c r="TPZ51" s="15"/>
      <c r="TQA51" s="15"/>
      <c r="TQB51" s="15"/>
      <c r="TQC51" s="15"/>
      <c r="TQD51" s="15"/>
      <c r="TQE51" s="15"/>
      <c r="TQF51" s="15"/>
      <c r="TQG51" s="15"/>
      <c r="TQH51" s="15"/>
      <c r="TQI51" s="15"/>
      <c r="TQJ51" s="15"/>
      <c r="TQK51" s="15"/>
      <c r="TQL51" s="15"/>
      <c r="TQM51" s="15"/>
      <c r="TQN51" s="15"/>
      <c r="TQO51" s="15"/>
      <c r="TQP51" s="15"/>
      <c r="TQQ51" s="15"/>
      <c r="TQR51" s="15"/>
      <c r="TQS51" s="15"/>
      <c r="TQT51" s="15"/>
      <c r="TQU51" s="15"/>
      <c r="TQV51" s="15"/>
      <c r="TQW51" s="15"/>
      <c r="TQX51" s="15"/>
      <c r="TQY51" s="15"/>
      <c r="TQZ51" s="15"/>
      <c r="TRA51" s="15"/>
      <c r="TRB51" s="15"/>
      <c r="TRC51" s="15"/>
      <c r="TRD51" s="15"/>
      <c r="TRE51" s="15"/>
      <c r="TRF51" s="15"/>
      <c r="TRG51" s="15"/>
      <c r="TRH51" s="15"/>
      <c r="TRI51" s="15"/>
      <c r="TRJ51" s="15"/>
      <c r="TRK51" s="15"/>
      <c r="TRL51" s="15"/>
      <c r="TRM51" s="15"/>
      <c r="TRN51" s="15"/>
      <c r="TRO51" s="15"/>
      <c r="TRP51" s="15"/>
      <c r="TRQ51" s="15"/>
      <c r="TRR51" s="15"/>
      <c r="TRS51" s="15"/>
      <c r="TRT51" s="15"/>
      <c r="TRU51" s="15"/>
      <c r="TRV51" s="15"/>
      <c r="TRW51" s="15"/>
      <c r="TRX51" s="15"/>
      <c r="TRY51" s="15"/>
      <c r="TRZ51" s="15"/>
      <c r="TSA51" s="15"/>
      <c r="TSB51" s="15"/>
      <c r="TSC51" s="15"/>
      <c r="TSD51" s="15"/>
      <c r="TSE51" s="15"/>
      <c r="TSF51" s="15"/>
      <c r="TSG51" s="15"/>
      <c r="TSH51" s="15"/>
      <c r="TSI51" s="15"/>
      <c r="TSJ51" s="15"/>
      <c r="TSK51" s="15"/>
      <c r="TSL51" s="15"/>
      <c r="TSM51" s="15"/>
      <c r="TSN51" s="15"/>
      <c r="TSO51" s="15"/>
      <c r="TSP51" s="15"/>
      <c r="TSQ51" s="15"/>
      <c r="TSR51" s="15"/>
      <c r="TSS51" s="15"/>
      <c r="TST51" s="15"/>
      <c r="TSU51" s="15"/>
      <c r="TSV51" s="15"/>
      <c r="TSW51" s="15"/>
      <c r="TSX51" s="15"/>
      <c r="TSY51" s="15"/>
      <c r="TSZ51" s="15"/>
      <c r="TTA51" s="15"/>
      <c r="TTB51" s="15"/>
      <c r="TTC51" s="15"/>
      <c r="TTD51" s="15"/>
      <c r="TTE51" s="15"/>
      <c r="TTF51" s="15"/>
      <c r="TTG51" s="15"/>
      <c r="TTH51" s="15"/>
      <c r="TTI51" s="15"/>
      <c r="TTJ51" s="15"/>
      <c r="TTK51" s="15"/>
      <c r="TTL51" s="15"/>
      <c r="TTM51" s="15"/>
      <c r="TTN51" s="15"/>
      <c r="TTO51" s="15"/>
      <c r="TTP51" s="15"/>
      <c r="TTQ51" s="15"/>
      <c r="TTR51" s="15"/>
      <c r="TTS51" s="15"/>
      <c r="TTT51" s="15"/>
      <c r="TTU51" s="15"/>
      <c r="TTV51" s="15"/>
      <c r="TTW51" s="15"/>
      <c r="TTX51" s="15"/>
      <c r="TTY51" s="15"/>
      <c r="TTZ51" s="15"/>
      <c r="TUA51" s="15"/>
      <c r="TUB51" s="15"/>
      <c r="TUC51" s="15"/>
      <c r="TUD51" s="15"/>
      <c r="TUE51" s="15"/>
      <c r="TUF51" s="15"/>
      <c r="TUG51" s="15"/>
      <c r="TUH51" s="15"/>
      <c r="TUI51" s="15"/>
      <c r="TUJ51" s="15"/>
      <c r="TUK51" s="15"/>
      <c r="TUL51" s="15"/>
      <c r="TUM51" s="15"/>
      <c r="TUN51" s="15"/>
      <c r="TUO51" s="15"/>
      <c r="TUP51" s="15"/>
      <c r="TUQ51" s="15"/>
      <c r="TUR51" s="15"/>
      <c r="TUS51" s="15"/>
      <c r="TUT51" s="15"/>
      <c r="TUU51" s="15"/>
      <c r="TUV51" s="15"/>
      <c r="TUW51" s="15"/>
      <c r="TUX51" s="15"/>
      <c r="TUY51" s="15"/>
      <c r="TUZ51" s="15"/>
      <c r="TVA51" s="15"/>
      <c r="TVB51" s="15"/>
      <c r="TVC51" s="15"/>
      <c r="TVD51" s="15"/>
      <c r="TVE51" s="15"/>
      <c r="TVF51" s="15"/>
      <c r="TVG51" s="15"/>
      <c r="TVH51" s="15"/>
      <c r="TVI51" s="15"/>
      <c r="TVJ51" s="15"/>
      <c r="TVK51" s="15"/>
      <c r="TVL51" s="15"/>
      <c r="TVM51" s="15"/>
      <c r="TVN51" s="15"/>
      <c r="TVO51" s="15"/>
      <c r="TVP51" s="15"/>
      <c r="TVQ51" s="15"/>
      <c r="TVR51" s="15"/>
      <c r="TVS51" s="15"/>
      <c r="TVT51" s="15"/>
      <c r="TVU51" s="15"/>
      <c r="TVV51" s="15"/>
      <c r="TVW51" s="15"/>
      <c r="TVX51" s="15"/>
      <c r="TVY51" s="15"/>
      <c r="TVZ51" s="15"/>
      <c r="TWA51" s="15"/>
      <c r="TWB51" s="15"/>
      <c r="TWC51" s="15"/>
      <c r="TWD51" s="15"/>
      <c r="TWE51" s="15"/>
      <c r="TWF51" s="15"/>
      <c r="TWG51" s="15"/>
      <c r="TWH51" s="15"/>
      <c r="TWI51" s="15"/>
      <c r="TWJ51" s="15"/>
      <c r="TWK51" s="15"/>
      <c r="TWL51" s="15"/>
      <c r="TWM51" s="15"/>
      <c r="TWN51" s="15"/>
      <c r="TWO51" s="15"/>
      <c r="TWP51" s="15"/>
      <c r="TWQ51" s="15"/>
      <c r="TWR51" s="15"/>
      <c r="TWS51" s="15"/>
      <c r="TWT51" s="15"/>
      <c r="TWU51" s="15"/>
      <c r="TWV51" s="15"/>
      <c r="TWW51" s="15"/>
      <c r="TWX51" s="15"/>
      <c r="TWY51" s="15"/>
      <c r="TWZ51" s="15"/>
      <c r="TXA51" s="15"/>
      <c r="TXB51" s="15"/>
      <c r="TXC51" s="15"/>
      <c r="TXD51" s="15"/>
      <c r="TXE51" s="15"/>
      <c r="TXF51" s="15"/>
      <c r="TXG51" s="15"/>
      <c r="TXH51" s="15"/>
      <c r="TXI51" s="15"/>
      <c r="TXJ51" s="15"/>
      <c r="TXK51" s="15"/>
      <c r="TXL51" s="15"/>
      <c r="TXM51" s="15"/>
      <c r="TXN51" s="15"/>
      <c r="TXO51" s="15"/>
      <c r="TXP51" s="15"/>
      <c r="TXQ51" s="15"/>
      <c r="TXR51" s="15"/>
      <c r="TXS51" s="15"/>
      <c r="TXT51" s="15"/>
      <c r="TXU51" s="15"/>
      <c r="TXV51" s="15"/>
      <c r="TXW51" s="15"/>
      <c r="TXX51" s="15"/>
      <c r="TXY51" s="15"/>
      <c r="TXZ51" s="15"/>
      <c r="TYA51" s="15"/>
      <c r="TYB51" s="15"/>
      <c r="TYC51" s="15"/>
      <c r="TYD51" s="15"/>
      <c r="TYE51" s="15"/>
      <c r="TYF51" s="15"/>
      <c r="TYG51" s="15"/>
      <c r="TYH51" s="15"/>
      <c r="TYI51" s="15"/>
      <c r="TYJ51" s="15"/>
      <c r="TYK51" s="15"/>
      <c r="TYL51" s="15"/>
      <c r="TYM51" s="15"/>
      <c r="TYN51" s="15"/>
      <c r="TYO51" s="15"/>
      <c r="TYP51" s="15"/>
      <c r="TYQ51" s="15"/>
      <c r="TYR51" s="15"/>
      <c r="TYS51" s="15"/>
      <c r="TYT51" s="15"/>
      <c r="TYU51" s="15"/>
      <c r="TYV51" s="15"/>
      <c r="TYW51" s="15"/>
      <c r="TYX51" s="15"/>
      <c r="TYY51" s="15"/>
      <c r="TYZ51" s="15"/>
      <c r="TZA51" s="15"/>
      <c r="TZB51" s="15"/>
      <c r="TZC51" s="15"/>
      <c r="TZD51" s="15"/>
      <c r="TZE51" s="15"/>
      <c r="TZF51" s="15"/>
      <c r="TZG51" s="15"/>
      <c r="TZH51" s="15"/>
      <c r="TZI51" s="15"/>
      <c r="TZJ51" s="15"/>
      <c r="TZK51" s="15"/>
      <c r="TZL51" s="15"/>
      <c r="TZM51" s="15"/>
      <c r="TZN51" s="15"/>
      <c r="TZO51" s="15"/>
      <c r="TZP51" s="15"/>
      <c r="TZQ51" s="15"/>
      <c r="TZR51" s="15"/>
      <c r="TZS51" s="15"/>
      <c r="TZT51" s="15"/>
      <c r="TZU51" s="15"/>
      <c r="TZV51" s="15"/>
      <c r="TZW51" s="15"/>
      <c r="TZX51" s="15"/>
      <c r="TZY51" s="15"/>
      <c r="TZZ51" s="15"/>
      <c r="UAA51" s="15"/>
      <c r="UAB51" s="15"/>
      <c r="UAC51" s="15"/>
      <c r="UAD51" s="15"/>
      <c r="UAE51" s="15"/>
      <c r="UAF51" s="15"/>
      <c r="UAG51" s="15"/>
      <c r="UAH51" s="15"/>
      <c r="UAI51" s="15"/>
      <c r="UAJ51" s="15"/>
      <c r="UAK51" s="15"/>
      <c r="UAL51" s="15"/>
      <c r="UAM51" s="15"/>
      <c r="UAN51" s="15"/>
      <c r="UAO51" s="15"/>
      <c r="UAP51" s="15"/>
      <c r="UAQ51" s="15"/>
      <c r="UAR51" s="15"/>
      <c r="UAS51" s="15"/>
      <c r="UAT51" s="15"/>
      <c r="UAU51" s="15"/>
      <c r="UAV51" s="15"/>
      <c r="UAW51" s="15"/>
      <c r="UAX51" s="15"/>
      <c r="UAY51" s="15"/>
      <c r="UAZ51" s="15"/>
      <c r="UBA51" s="15"/>
      <c r="UBB51" s="15"/>
      <c r="UBC51" s="15"/>
      <c r="UBD51" s="15"/>
      <c r="UBE51" s="15"/>
      <c r="UBF51" s="15"/>
      <c r="UBG51" s="15"/>
      <c r="UBH51" s="15"/>
      <c r="UBI51" s="15"/>
      <c r="UBJ51" s="15"/>
      <c r="UBK51" s="15"/>
      <c r="UBL51" s="15"/>
      <c r="UBM51" s="15"/>
      <c r="UBN51" s="15"/>
      <c r="UBO51" s="15"/>
      <c r="UBP51" s="15"/>
      <c r="UBQ51" s="15"/>
      <c r="UBR51" s="15"/>
      <c r="UBS51" s="15"/>
      <c r="UBT51" s="15"/>
      <c r="UBU51" s="15"/>
      <c r="UBV51" s="15"/>
      <c r="UBW51" s="15"/>
      <c r="UBX51" s="15"/>
      <c r="UBY51" s="15"/>
      <c r="UBZ51" s="15"/>
      <c r="UCA51" s="15"/>
      <c r="UCB51" s="15"/>
      <c r="UCC51" s="15"/>
      <c r="UCD51" s="15"/>
      <c r="UCE51" s="15"/>
      <c r="UCF51" s="15"/>
      <c r="UCG51" s="15"/>
      <c r="UCH51" s="15"/>
      <c r="UCI51" s="15"/>
      <c r="UCJ51" s="15"/>
      <c r="UCK51" s="15"/>
      <c r="UCL51" s="15"/>
      <c r="UCM51" s="15"/>
      <c r="UCN51" s="15"/>
      <c r="UCO51" s="15"/>
      <c r="UCP51" s="15"/>
      <c r="UCQ51" s="15"/>
      <c r="UCR51" s="15"/>
      <c r="UCS51" s="15"/>
      <c r="UCT51" s="15"/>
      <c r="UCU51" s="15"/>
      <c r="UCV51" s="15"/>
      <c r="UCW51" s="15"/>
      <c r="UCX51" s="15"/>
      <c r="UCY51" s="15"/>
      <c r="UCZ51" s="15"/>
      <c r="UDA51" s="15"/>
      <c r="UDB51" s="15"/>
      <c r="UDC51" s="15"/>
      <c r="UDD51" s="15"/>
      <c r="UDE51" s="15"/>
      <c r="UDF51" s="15"/>
      <c r="UDG51" s="15"/>
      <c r="UDH51" s="15"/>
      <c r="UDI51" s="15"/>
      <c r="UDJ51" s="15"/>
      <c r="UDK51" s="15"/>
      <c r="UDL51" s="15"/>
      <c r="UDM51" s="15"/>
      <c r="UDN51" s="15"/>
      <c r="UDO51" s="15"/>
      <c r="UDP51" s="15"/>
      <c r="UDQ51" s="15"/>
      <c r="UDR51" s="15"/>
      <c r="UDS51" s="15"/>
      <c r="UDT51" s="15"/>
      <c r="UDU51" s="15"/>
      <c r="UDV51" s="15"/>
      <c r="UDW51" s="15"/>
      <c r="UDX51" s="15"/>
      <c r="UDY51" s="15"/>
      <c r="UDZ51" s="15"/>
      <c r="UEA51" s="15"/>
      <c r="UEB51" s="15"/>
      <c r="UEC51" s="15"/>
      <c r="UED51" s="15"/>
      <c r="UEE51" s="15"/>
      <c r="UEF51" s="15"/>
      <c r="UEG51" s="15"/>
      <c r="UEH51" s="15"/>
      <c r="UEI51" s="15"/>
      <c r="UEJ51" s="15"/>
      <c r="UEK51" s="15"/>
      <c r="UEL51" s="15"/>
      <c r="UEM51" s="15"/>
      <c r="UEN51" s="15"/>
      <c r="UEO51" s="15"/>
      <c r="UEP51" s="15"/>
      <c r="UEQ51" s="15"/>
      <c r="UER51" s="15"/>
      <c r="UES51" s="15"/>
      <c r="UET51" s="15"/>
      <c r="UEU51" s="15"/>
      <c r="UEV51" s="15"/>
      <c r="UEW51" s="15"/>
      <c r="UEX51" s="15"/>
      <c r="UEY51" s="15"/>
      <c r="UEZ51" s="15"/>
      <c r="UFA51" s="15"/>
      <c r="UFB51" s="15"/>
      <c r="UFC51" s="15"/>
      <c r="UFD51" s="15"/>
      <c r="UFE51" s="15"/>
      <c r="UFF51" s="15"/>
      <c r="UFG51" s="15"/>
      <c r="UFH51" s="15"/>
      <c r="UFI51" s="15"/>
      <c r="UFJ51" s="15"/>
      <c r="UFK51" s="15"/>
      <c r="UFL51" s="15"/>
      <c r="UFM51" s="15"/>
      <c r="UFN51" s="15"/>
      <c r="UFO51" s="15"/>
      <c r="UFP51" s="15"/>
      <c r="UFQ51" s="15"/>
      <c r="UFR51" s="15"/>
      <c r="UFS51" s="15"/>
      <c r="UFT51" s="15"/>
      <c r="UFU51" s="15"/>
      <c r="UFV51" s="15"/>
      <c r="UFW51" s="15"/>
      <c r="UFX51" s="15"/>
      <c r="UFY51" s="15"/>
      <c r="UFZ51" s="15"/>
      <c r="UGA51" s="15"/>
      <c r="UGB51" s="15"/>
      <c r="UGC51" s="15"/>
      <c r="UGD51" s="15"/>
      <c r="UGE51" s="15"/>
      <c r="UGF51" s="15"/>
      <c r="UGG51" s="15"/>
      <c r="UGH51" s="15"/>
      <c r="UGI51" s="15"/>
      <c r="UGJ51" s="15"/>
      <c r="UGK51" s="15"/>
      <c r="UGL51" s="15"/>
      <c r="UGM51" s="15"/>
      <c r="UGN51" s="15"/>
      <c r="UGO51" s="15"/>
      <c r="UGP51" s="15"/>
      <c r="UGQ51" s="15"/>
      <c r="UGR51" s="15"/>
      <c r="UGS51" s="15"/>
      <c r="UGT51" s="15"/>
      <c r="UGU51" s="15"/>
      <c r="UGV51" s="15"/>
      <c r="UGW51" s="15"/>
      <c r="UGX51" s="15"/>
      <c r="UGY51" s="15"/>
      <c r="UGZ51" s="15"/>
      <c r="UHA51" s="15"/>
      <c r="UHB51" s="15"/>
      <c r="UHC51" s="15"/>
      <c r="UHD51" s="15"/>
      <c r="UHE51" s="15"/>
      <c r="UHF51" s="15"/>
      <c r="UHG51" s="15"/>
      <c r="UHH51" s="15"/>
      <c r="UHI51" s="15"/>
      <c r="UHJ51" s="15"/>
      <c r="UHK51" s="15"/>
      <c r="UHL51" s="15"/>
      <c r="UHM51" s="15"/>
      <c r="UHN51" s="15"/>
      <c r="UHO51" s="15"/>
      <c r="UHP51" s="15"/>
      <c r="UHQ51" s="15"/>
      <c r="UHR51" s="15"/>
      <c r="UHS51" s="15"/>
      <c r="UHT51" s="15"/>
      <c r="UHU51" s="15"/>
      <c r="UHV51" s="15"/>
      <c r="UHW51" s="15"/>
      <c r="UHX51" s="15"/>
      <c r="UHY51" s="15"/>
      <c r="UHZ51" s="15"/>
      <c r="UIA51" s="15"/>
      <c r="UIB51" s="15"/>
      <c r="UIC51" s="15"/>
      <c r="UID51" s="15"/>
      <c r="UIE51" s="15"/>
      <c r="UIF51" s="15"/>
      <c r="UIG51" s="15"/>
      <c r="UIH51" s="15"/>
      <c r="UII51" s="15"/>
      <c r="UIJ51" s="15"/>
      <c r="UIK51" s="15"/>
      <c r="UIL51" s="15"/>
      <c r="UIM51" s="15"/>
      <c r="UIN51" s="15"/>
      <c r="UIO51" s="15"/>
      <c r="UIP51" s="15"/>
      <c r="UIQ51" s="15"/>
      <c r="UIR51" s="15"/>
      <c r="UIS51" s="15"/>
      <c r="UIT51" s="15"/>
      <c r="UIU51" s="15"/>
      <c r="UIV51" s="15"/>
      <c r="UIW51" s="15"/>
      <c r="UIX51" s="15"/>
      <c r="UIY51" s="15"/>
      <c r="UIZ51" s="15"/>
      <c r="UJA51" s="15"/>
      <c r="UJB51" s="15"/>
      <c r="UJC51" s="15"/>
      <c r="UJD51" s="15"/>
      <c r="UJE51" s="15"/>
      <c r="UJF51" s="15"/>
      <c r="UJG51" s="15"/>
      <c r="UJH51" s="15"/>
      <c r="UJI51" s="15"/>
      <c r="UJJ51" s="15"/>
      <c r="UJK51" s="15"/>
      <c r="UJL51" s="15"/>
      <c r="UJM51" s="15"/>
      <c r="UJN51" s="15"/>
      <c r="UJO51" s="15"/>
      <c r="UJP51" s="15"/>
      <c r="UJQ51" s="15"/>
      <c r="UJR51" s="15"/>
      <c r="UJS51" s="15"/>
      <c r="UJT51" s="15"/>
      <c r="UJU51" s="15"/>
      <c r="UJV51" s="15"/>
      <c r="UJW51" s="15"/>
      <c r="UJX51" s="15"/>
      <c r="UJY51" s="15"/>
      <c r="UJZ51" s="15"/>
      <c r="UKA51" s="15"/>
      <c r="UKB51" s="15"/>
      <c r="UKC51" s="15"/>
      <c r="UKD51" s="15"/>
      <c r="UKE51" s="15"/>
      <c r="UKF51" s="15"/>
      <c r="UKG51" s="15"/>
      <c r="UKH51" s="15"/>
      <c r="UKI51" s="15"/>
      <c r="UKJ51" s="15"/>
      <c r="UKK51" s="15"/>
      <c r="UKL51" s="15"/>
      <c r="UKM51" s="15"/>
      <c r="UKN51" s="15"/>
      <c r="UKO51" s="15"/>
      <c r="UKP51" s="15"/>
      <c r="UKQ51" s="15"/>
      <c r="UKR51" s="15"/>
      <c r="UKS51" s="15"/>
      <c r="UKT51" s="15"/>
      <c r="UKU51" s="15"/>
      <c r="UKV51" s="15"/>
      <c r="UKW51" s="15"/>
      <c r="UKX51" s="15"/>
      <c r="UKY51" s="15"/>
      <c r="UKZ51" s="15"/>
      <c r="ULA51" s="15"/>
      <c r="ULB51" s="15"/>
      <c r="ULC51" s="15"/>
      <c r="ULD51" s="15"/>
      <c r="ULE51" s="15"/>
      <c r="ULF51" s="15"/>
      <c r="ULG51" s="15"/>
      <c r="ULH51" s="15"/>
      <c r="ULI51" s="15"/>
      <c r="ULJ51" s="15"/>
      <c r="ULK51" s="15"/>
      <c r="ULL51" s="15"/>
      <c r="ULM51" s="15"/>
      <c r="ULN51" s="15"/>
      <c r="ULO51" s="15"/>
      <c r="ULP51" s="15"/>
      <c r="ULQ51" s="15"/>
      <c r="ULR51" s="15"/>
      <c r="ULS51" s="15"/>
      <c r="ULT51" s="15"/>
      <c r="ULU51" s="15"/>
      <c r="ULV51" s="15"/>
      <c r="ULW51" s="15"/>
      <c r="ULX51" s="15"/>
      <c r="ULY51" s="15"/>
      <c r="ULZ51" s="15"/>
      <c r="UMA51" s="15"/>
      <c r="UMB51" s="15"/>
      <c r="UMC51" s="15"/>
      <c r="UMD51" s="15"/>
      <c r="UME51" s="15"/>
      <c r="UMF51" s="15"/>
      <c r="UMG51" s="15"/>
      <c r="UMH51" s="15"/>
      <c r="UMI51" s="15"/>
      <c r="UMJ51" s="15"/>
      <c r="UMK51" s="15"/>
      <c r="UML51" s="15"/>
      <c r="UMM51" s="15"/>
      <c r="UMN51" s="15"/>
      <c r="UMO51" s="15"/>
      <c r="UMP51" s="15"/>
      <c r="UMQ51" s="15"/>
      <c r="UMR51" s="15"/>
      <c r="UMS51" s="15"/>
      <c r="UMT51" s="15"/>
      <c r="UMU51" s="15"/>
      <c r="UMV51" s="15"/>
      <c r="UMW51" s="15"/>
      <c r="UMX51" s="15"/>
      <c r="UMY51" s="15"/>
      <c r="UMZ51" s="15"/>
      <c r="UNA51" s="15"/>
      <c r="UNB51" s="15"/>
      <c r="UNC51" s="15"/>
      <c r="UND51" s="15"/>
      <c r="UNE51" s="15"/>
      <c r="UNF51" s="15"/>
      <c r="UNG51" s="15"/>
      <c r="UNH51" s="15"/>
      <c r="UNI51" s="15"/>
      <c r="UNJ51" s="15"/>
      <c r="UNK51" s="15"/>
      <c r="UNL51" s="15"/>
      <c r="UNM51" s="15"/>
      <c r="UNN51" s="15"/>
      <c r="UNO51" s="15"/>
      <c r="UNP51" s="15"/>
      <c r="UNQ51" s="15"/>
      <c r="UNR51" s="15"/>
      <c r="UNS51" s="15"/>
      <c r="UNT51" s="15"/>
      <c r="UNU51" s="15"/>
      <c r="UNV51" s="15"/>
      <c r="UNW51" s="15"/>
      <c r="UNX51" s="15"/>
      <c r="UNY51" s="15"/>
      <c r="UNZ51" s="15"/>
      <c r="UOA51" s="15"/>
      <c r="UOB51" s="15"/>
      <c r="UOC51" s="15"/>
      <c r="UOD51" s="15"/>
      <c r="UOE51" s="15"/>
      <c r="UOF51" s="15"/>
      <c r="UOG51" s="15"/>
      <c r="UOH51" s="15"/>
      <c r="UOI51" s="15"/>
      <c r="UOJ51" s="15"/>
      <c r="UOK51" s="15"/>
      <c r="UOL51" s="15"/>
      <c r="UOM51" s="15"/>
      <c r="UON51" s="15"/>
      <c r="UOO51" s="15"/>
      <c r="UOP51" s="15"/>
      <c r="UOQ51" s="15"/>
      <c r="UOR51" s="15"/>
      <c r="UOS51" s="15"/>
      <c r="UOT51" s="15"/>
      <c r="UOU51" s="15"/>
      <c r="UOV51" s="15"/>
      <c r="UOW51" s="15"/>
      <c r="UOX51" s="15"/>
      <c r="UOY51" s="15"/>
      <c r="UOZ51" s="15"/>
      <c r="UPA51" s="15"/>
      <c r="UPB51" s="15"/>
      <c r="UPC51" s="15"/>
      <c r="UPD51" s="15"/>
      <c r="UPE51" s="15"/>
      <c r="UPF51" s="15"/>
      <c r="UPG51" s="15"/>
      <c r="UPH51" s="15"/>
      <c r="UPI51" s="15"/>
      <c r="UPJ51" s="15"/>
      <c r="UPK51" s="15"/>
      <c r="UPL51" s="15"/>
      <c r="UPM51" s="15"/>
      <c r="UPN51" s="15"/>
      <c r="UPO51" s="15"/>
      <c r="UPP51" s="15"/>
      <c r="UPQ51" s="15"/>
      <c r="UPR51" s="15"/>
      <c r="UPS51" s="15"/>
      <c r="UPT51" s="15"/>
      <c r="UPU51" s="15"/>
      <c r="UPV51" s="15"/>
      <c r="UPW51" s="15"/>
      <c r="UPX51" s="15"/>
      <c r="UPY51" s="15"/>
      <c r="UPZ51" s="15"/>
      <c r="UQA51" s="15"/>
      <c r="UQB51" s="15"/>
      <c r="UQC51" s="15"/>
      <c r="UQD51" s="15"/>
      <c r="UQE51" s="15"/>
      <c r="UQF51" s="15"/>
      <c r="UQG51" s="15"/>
      <c r="UQH51" s="15"/>
      <c r="UQI51" s="15"/>
      <c r="UQJ51" s="15"/>
      <c r="UQK51" s="15"/>
      <c r="UQL51" s="15"/>
      <c r="UQM51" s="15"/>
      <c r="UQN51" s="15"/>
      <c r="UQO51" s="15"/>
      <c r="UQP51" s="15"/>
      <c r="UQQ51" s="15"/>
      <c r="UQR51" s="15"/>
      <c r="UQS51" s="15"/>
      <c r="UQT51" s="15"/>
      <c r="UQU51" s="15"/>
      <c r="UQV51" s="15"/>
      <c r="UQW51" s="15"/>
      <c r="UQX51" s="15"/>
      <c r="UQY51" s="15"/>
      <c r="UQZ51" s="15"/>
      <c r="URA51" s="15"/>
      <c r="URB51" s="15"/>
      <c r="URC51" s="15"/>
      <c r="URD51" s="15"/>
      <c r="URE51" s="15"/>
      <c r="URF51" s="15"/>
      <c r="URG51" s="15"/>
      <c r="URH51" s="15"/>
      <c r="URI51" s="15"/>
      <c r="URJ51" s="15"/>
      <c r="URK51" s="15"/>
      <c r="URL51" s="15"/>
      <c r="URM51" s="15"/>
      <c r="URN51" s="15"/>
      <c r="URO51" s="15"/>
      <c r="URP51" s="15"/>
      <c r="URQ51" s="15"/>
      <c r="URR51" s="15"/>
      <c r="URS51" s="15"/>
      <c r="URT51" s="15"/>
      <c r="URU51" s="15"/>
      <c r="URV51" s="15"/>
      <c r="URW51" s="15"/>
      <c r="URX51" s="15"/>
      <c r="URY51" s="15"/>
      <c r="URZ51" s="15"/>
      <c r="USA51" s="15"/>
      <c r="USB51" s="15"/>
      <c r="USC51" s="15"/>
      <c r="USD51" s="15"/>
      <c r="USE51" s="15"/>
      <c r="USF51" s="15"/>
      <c r="USG51" s="15"/>
      <c r="USH51" s="15"/>
      <c r="USI51" s="15"/>
      <c r="USJ51" s="15"/>
      <c r="USK51" s="15"/>
      <c r="USL51" s="15"/>
      <c r="USM51" s="15"/>
      <c r="USN51" s="15"/>
      <c r="USO51" s="15"/>
      <c r="USP51" s="15"/>
      <c r="USQ51" s="15"/>
      <c r="USR51" s="15"/>
      <c r="USS51" s="15"/>
      <c r="UST51" s="15"/>
      <c r="USU51" s="15"/>
      <c r="USV51" s="15"/>
      <c r="USW51" s="15"/>
      <c r="USX51" s="15"/>
      <c r="USY51" s="15"/>
      <c r="USZ51" s="15"/>
      <c r="UTA51" s="15"/>
      <c r="UTB51" s="15"/>
      <c r="UTC51" s="15"/>
      <c r="UTD51" s="15"/>
      <c r="UTE51" s="15"/>
      <c r="UTF51" s="15"/>
      <c r="UTG51" s="15"/>
      <c r="UTH51" s="15"/>
      <c r="UTI51" s="15"/>
      <c r="UTJ51" s="15"/>
      <c r="UTK51" s="15"/>
      <c r="UTL51" s="15"/>
      <c r="UTM51" s="15"/>
      <c r="UTN51" s="15"/>
      <c r="UTO51" s="15"/>
      <c r="UTP51" s="15"/>
      <c r="UTQ51" s="15"/>
      <c r="UTR51" s="15"/>
      <c r="UTS51" s="15"/>
      <c r="UTT51" s="15"/>
      <c r="UTU51" s="15"/>
      <c r="UTV51" s="15"/>
      <c r="UTW51" s="15"/>
      <c r="UTX51" s="15"/>
      <c r="UTY51" s="15"/>
      <c r="UTZ51" s="15"/>
      <c r="UUA51" s="15"/>
      <c r="UUB51" s="15"/>
      <c r="UUC51" s="15"/>
      <c r="UUD51" s="15"/>
      <c r="UUE51" s="15"/>
      <c r="UUF51" s="15"/>
      <c r="UUG51" s="15"/>
      <c r="UUH51" s="15"/>
      <c r="UUI51" s="15"/>
      <c r="UUJ51" s="15"/>
      <c r="UUK51" s="15"/>
      <c r="UUL51" s="15"/>
      <c r="UUM51" s="15"/>
      <c r="UUN51" s="15"/>
      <c r="UUO51" s="15"/>
      <c r="UUP51" s="15"/>
      <c r="UUQ51" s="15"/>
      <c r="UUR51" s="15"/>
      <c r="UUS51" s="15"/>
      <c r="UUT51" s="15"/>
      <c r="UUU51" s="15"/>
      <c r="UUV51" s="15"/>
      <c r="UUW51" s="15"/>
      <c r="UUX51" s="15"/>
      <c r="UUY51" s="15"/>
      <c r="UUZ51" s="15"/>
      <c r="UVA51" s="15"/>
      <c r="UVB51" s="15"/>
      <c r="UVC51" s="15"/>
      <c r="UVD51" s="15"/>
      <c r="UVE51" s="15"/>
      <c r="UVF51" s="15"/>
      <c r="UVG51" s="15"/>
      <c r="UVH51" s="15"/>
      <c r="UVI51" s="15"/>
      <c r="UVJ51" s="15"/>
      <c r="UVK51" s="15"/>
      <c r="UVL51" s="15"/>
      <c r="UVM51" s="15"/>
      <c r="UVN51" s="15"/>
      <c r="UVO51" s="15"/>
      <c r="UVP51" s="15"/>
      <c r="UVQ51" s="15"/>
      <c r="UVR51" s="15"/>
      <c r="UVS51" s="15"/>
      <c r="UVT51" s="15"/>
      <c r="UVU51" s="15"/>
      <c r="UVV51" s="15"/>
      <c r="UVW51" s="15"/>
      <c r="UVX51" s="15"/>
      <c r="UVY51" s="15"/>
      <c r="UVZ51" s="15"/>
      <c r="UWA51" s="15"/>
      <c r="UWB51" s="15"/>
      <c r="UWC51" s="15"/>
      <c r="UWD51" s="15"/>
      <c r="UWE51" s="15"/>
      <c r="UWF51" s="15"/>
      <c r="UWG51" s="15"/>
      <c r="UWH51" s="15"/>
      <c r="UWI51" s="15"/>
      <c r="UWJ51" s="15"/>
      <c r="UWK51" s="15"/>
      <c r="UWL51" s="15"/>
      <c r="UWM51" s="15"/>
      <c r="UWN51" s="15"/>
      <c r="UWO51" s="15"/>
      <c r="UWP51" s="15"/>
      <c r="UWQ51" s="15"/>
      <c r="UWR51" s="15"/>
      <c r="UWS51" s="15"/>
      <c r="UWT51" s="15"/>
      <c r="UWU51" s="15"/>
      <c r="UWV51" s="15"/>
      <c r="UWW51" s="15"/>
      <c r="UWX51" s="15"/>
      <c r="UWY51" s="15"/>
      <c r="UWZ51" s="15"/>
      <c r="UXA51" s="15"/>
      <c r="UXB51" s="15"/>
      <c r="UXC51" s="15"/>
      <c r="UXD51" s="15"/>
      <c r="UXE51" s="15"/>
      <c r="UXF51" s="15"/>
      <c r="UXG51" s="15"/>
      <c r="UXH51" s="15"/>
      <c r="UXI51" s="15"/>
      <c r="UXJ51" s="15"/>
      <c r="UXK51" s="15"/>
      <c r="UXL51" s="15"/>
      <c r="UXM51" s="15"/>
      <c r="UXN51" s="15"/>
      <c r="UXO51" s="15"/>
      <c r="UXP51" s="15"/>
      <c r="UXQ51" s="15"/>
      <c r="UXR51" s="15"/>
      <c r="UXS51" s="15"/>
      <c r="UXT51" s="15"/>
      <c r="UXU51" s="15"/>
      <c r="UXV51" s="15"/>
      <c r="UXW51" s="15"/>
      <c r="UXX51" s="15"/>
      <c r="UXY51" s="15"/>
      <c r="UXZ51" s="15"/>
      <c r="UYA51" s="15"/>
      <c r="UYB51" s="15"/>
      <c r="UYC51" s="15"/>
      <c r="UYD51" s="15"/>
      <c r="UYE51" s="15"/>
      <c r="UYF51" s="15"/>
      <c r="UYG51" s="15"/>
      <c r="UYH51" s="15"/>
      <c r="UYI51" s="15"/>
      <c r="UYJ51" s="15"/>
      <c r="UYK51" s="15"/>
      <c r="UYL51" s="15"/>
      <c r="UYM51" s="15"/>
      <c r="UYN51" s="15"/>
      <c r="UYO51" s="15"/>
      <c r="UYP51" s="15"/>
      <c r="UYQ51" s="15"/>
      <c r="UYR51" s="15"/>
      <c r="UYS51" s="15"/>
      <c r="UYT51" s="15"/>
      <c r="UYU51" s="15"/>
      <c r="UYV51" s="15"/>
      <c r="UYW51" s="15"/>
      <c r="UYX51" s="15"/>
      <c r="UYY51" s="15"/>
      <c r="UYZ51" s="15"/>
      <c r="UZA51" s="15"/>
      <c r="UZB51" s="15"/>
      <c r="UZC51" s="15"/>
      <c r="UZD51" s="15"/>
      <c r="UZE51" s="15"/>
      <c r="UZF51" s="15"/>
      <c r="UZG51" s="15"/>
      <c r="UZH51" s="15"/>
      <c r="UZI51" s="15"/>
      <c r="UZJ51" s="15"/>
      <c r="UZK51" s="15"/>
      <c r="UZL51" s="15"/>
      <c r="UZM51" s="15"/>
      <c r="UZN51" s="15"/>
      <c r="UZO51" s="15"/>
      <c r="UZP51" s="15"/>
      <c r="UZQ51" s="15"/>
      <c r="UZR51" s="15"/>
      <c r="UZS51" s="15"/>
      <c r="UZT51" s="15"/>
      <c r="UZU51" s="15"/>
      <c r="UZV51" s="15"/>
      <c r="UZW51" s="15"/>
      <c r="UZX51" s="15"/>
      <c r="UZY51" s="15"/>
      <c r="UZZ51" s="15"/>
      <c r="VAA51" s="15"/>
      <c r="VAB51" s="15"/>
      <c r="VAC51" s="15"/>
      <c r="VAD51" s="15"/>
      <c r="VAE51" s="15"/>
      <c r="VAF51" s="15"/>
      <c r="VAG51" s="15"/>
      <c r="VAH51" s="15"/>
      <c r="VAI51" s="15"/>
      <c r="VAJ51" s="15"/>
      <c r="VAK51" s="15"/>
      <c r="VAL51" s="15"/>
      <c r="VAM51" s="15"/>
      <c r="VAN51" s="15"/>
      <c r="VAO51" s="15"/>
      <c r="VAP51" s="15"/>
      <c r="VAQ51" s="15"/>
      <c r="VAR51" s="15"/>
      <c r="VAS51" s="15"/>
      <c r="VAT51" s="15"/>
      <c r="VAU51" s="15"/>
      <c r="VAV51" s="15"/>
      <c r="VAW51" s="15"/>
      <c r="VAX51" s="15"/>
      <c r="VAY51" s="15"/>
      <c r="VAZ51" s="15"/>
      <c r="VBA51" s="15"/>
      <c r="VBB51" s="15"/>
      <c r="VBC51" s="15"/>
      <c r="VBD51" s="15"/>
      <c r="VBE51" s="15"/>
      <c r="VBF51" s="15"/>
      <c r="VBG51" s="15"/>
      <c r="VBH51" s="15"/>
      <c r="VBI51" s="15"/>
      <c r="VBJ51" s="15"/>
      <c r="VBK51" s="15"/>
      <c r="VBL51" s="15"/>
      <c r="VBM51" s="15"/>
      <c r="VBN51" s="15"/>
      <c r="VBO51" s="15"/>
      <c r="VBP51" s="15"/>
      <c r="VBQ51" s="15"/>
      <c r="VBR51" s="15"/>
      <c r="VBS51" s="15"/>
      <c r="VBT51" s="15"/>
      <c r="VBU51" s="15"/>
      <c r="VBV51" s="15"/>
      <c r="VBW51" s="15"/>
      <c r="VBX51" s="15"/>
      <c r="VBY51" s="15"/>
      <c r="VBZ51" s="15"/>
      <c r="VCA51" s="15"/>
      <c r="VCB51" s="15"/>
      <c r="VCC51" s="15"/>
      <c r="VCD51" s="15"/>
      <c r="VCE51" s="15"/>
      <c r="VCF51" s="15"/>
      <c r="VCG51" s="15"/>
      <c r="VCH51" s="15"/>
      <c r="VCI51" s="15"/>
      <c r="VCJ51" s="15"/>
      <c r="VCK51" s="15"/>
      <c r="VCL51" s="15"/>
      <c r="VCM51" s="15"/>
      <c r="VCN51" s="15"/>
      <c r="VCO51" s="15"/>
      <c r="VCP51" s="15"/>
      <c r="VCQ51" s="15"/>
      <c r="VCR51" s="15"/>
      <c r="VCS51" s="15"/>
      <c r="VCT51" s="15"/>
      <c r="VCU51" s="15"/>
      <c r="VCV51" s="15"/>
      <c r="VCW51" s="15"/>
      <c r="VCX51" s="15"/>
      <c r="VCY51" s="15"/>
      <c r="VCZ51" s="15"/>
      <c r="VDA51" s="15"/>
      <c r="VDB51" s="15"/>
      <c r="VDC51" s="15"/>
      <c r="VDD51" s="15"/>
      <c r="VDE51" s="15"/>
      <c r="VDF51" s="15"/>
      <c r="VDG51" s="15"/>
      <c r="VDH51" s="15"/>
      <c r="VDI51" s="15"/>
      <c r="VDJ51" s="15"/>
      <c r="VDK51" s="15"/>
      <c r="VDL51" s="15"/>
      <c r="VDM51" s="15"/>
      <c r="VDN51" s="15"/>
      <c r="VDO51" s="15"/>
      <c r="VDP51" s="15"/>
      <c r="VDQ51" s="15"/>
      <c r="VDR51" s="15"/>
      <c r="VDS51" s="15"/>
      <c r="VDT51" s="15"/>
      <c r="VDU51" s="15"/>
      <c r="VDV51" s="15"/>
      <c r="VDW51" s="15"/>
      <c r="VDX51" s="15"/>
      <c r="VDY51" s="15"/>
      <c r="VDZ51" s="15"/>
      <c r="VEA51" s="15"/>
      <c r="VEB51" s="15"/>
      <c r="VEC51" s="15"/>
      <c r="VED51" s="15"/>
      <c r="VEE51" s="15"/>
      <c r="VEF51" s="15"/>
      <c r="VEG51" s="15"/>
      <c r="VEH51" s="15"/>
      <c r="VEI51" s="15"/>
      <c r="VEJ51" s="15"/>
      <c r="VEK51" s="15"/>
      <c r="VEL51" s="15"/>
      <c r="VEM51" s="15"/>
      <c r="VEN51" s="15"/>
      <c r="VEO51" s="15"/>
      <c r="VEP51" s="15"/>
      <c r="VEQ51" s="15"/>
      <c r="VER51" s="15"/>
      <c r="VES51" s="15"/>
      <c r="VET51" s="15"/>
      <c r="VEU51" s="15"/>
      <c r="VEV51" s="15"/>
      <c r="VEW51" s="15"/>
      <c r="VEX51" s="15"/>
      <c r="VEY51" s="15"/>
      <c r="VEZ51" s="15"/>
      <c r="VFA51" s="15"/>
      <c r="VFB51" s="15"/>
      <c r="VFC51" s="15"/>
      <c r="VFD51" s="15"/>
      <c r="VFE51" s="15"/>
      <c r="VFF51" s="15"/>
      <c r="VFG51" s="15"/>
      <c r="VFH51" s="15"/>
      <c r="VFI51" s="15"/>
      <c r="VFJ51" s="15"/>
      <c r="VFK51" s="15"/>
      <c r="VFL51" s="15"/>
      <c r="VFM51" s="15"/>
      <c r="VFN51" s="15"/>
      <c r="VFO51" s="15"/>
      <c r="VFP51" s="15"/>
      <c r="VFQ51" s="15"/>
      <c r="VFR51" s="15"/>
      <c r="VFS51" s="15"/>
      <c r="VFT51" s="15"/>
      <c r="VFU51" s="15"/>
      <c r="VFV51" s="15"/>
      <c r="VFW51" s="15"/>
      <c r="VFX51" s="15"/>
      <c r="VFY51" s="15"/>
      <c r="VFZ51" s="15"/>
      <c r="VGA51" s="15"/>
      <c r="VGB51" s="15"/>
      <c r="VGC51" s="15"/>
      <c r="VGD51" s="15"/>
      <c r="VGE51" s="15"/>
      <c r="VGF51" s="15"/>
      <c r="VGG51" s="15"/>
      <c r="VGH51" s="15"/>
      <c r="VGI51" s="15"/>
      <c r="VGJ51" s="15"/>
      <c r="VGK51" s="15"/>
      <c r="VGL51" s="15"/>
      <c r="VGM51" s="15"/>
      <c r="VGN51" s="15"/>
      <c r="VGO51" s="15"/>
      <c r="VGP51" s="15"/>
      <c r="VGQ51" s="15"/>
      <c r="VGR51" s="15"/>
      <c r="VGS51" s="15"/>
      <c r="VGT51" s="15"/>
      <c r="VGU51" s="15"/>
      <c r="VGV51" s="15"/>
      <c r="VGW51" s="15"/>
      <c r="VGX51" s="15"/>
      <c r="VGY51" s="15"/>
      <c r="VGZ51" s="15"/>
      <c r="VHA51" s="15"/>
      <c r="VHB51" s="15"/>
      <c r="VHC51" s="15"/>
      <c r="VHD51" s="15"/>
      <c r="VHE51" s="15"/>
      <c r="VHF51" s="15"/>
      <c r="VHG51" s="15"/>
      <c r="VHH51" s="15"/>
      <c r="VHI51" s="15"/>
      <c r="VHJ51" s="15"/>
      <c r="VHK51" s="15"/>
      <c r="VHL51" s="15"/>
      <c r="VHM51" s="15"/>
      <c r="VHN51" s="15"/>
      <c r="VHO51" s="15"/>
      <c r="VHP51" s="15"/>
      <c r="VHQ51" s="15"/>
      <c r="VHR51" s="15"/>
      <c r="VHS51" s="15"/>
      <c r="VHT51" s="15"/>
      <c r="VHU51" s="15"/>
      <c r="VHV51" s="15"/>
      <c r="VHW51" s="15"/>
      <c r="VHX51" s="15"/>
      <c r="VHY51" s="15"/>
      <c r="VHZ51" s="15"/>
      <c r="VIA51" s="15"/>
      <c r="VIB51" s="15"/>
      <c r="VIC51" s="15"/>
      <c r="VID51" s="15"/>
      <c r="VIE51" s="15"/>
      <c r="VIF51" s="15"/>
      <c r="VIG51" s="15"/>
      <c r="VIH51" s="15"/>
      <c r="VII51" s="15"/>
      <c r="VIJ51" s="15"/>
      <c r="VIK51" s="15"/>
      <c r="VIL51" s="15"/>
      <c r="VIM51" s="15"/>
      <c r="VIN51" s="15"/>
      <c r="VIO51" s="15"/>
      <c r="VIP51" s="15"/>
      <c r="VIQ51" s="15"/>
      <c r="VIR51" s="15"/>
      <c r="VIS51" s="15"/>
      <c r="VIT51" s="15"/>
      <c r="VIU51" s="15"/>
      <c r="VIV51" s="15"/>
      <c r="VIW51" s="15"/>
      <c r="VIX51" s="15"/>
      <c r="VIY51" s="15"/>
      <c r="VIZ51" s="15"/>
      <c r="VJA51" s="15"/>
      <c r="VJB51" s="15"/>
      <c r="VJC51" s="15"/>
      <c r="VJD51" s="15"/>
      <c r="VJE51" s="15"/>
      <c r="VJF51" s="15"/>
      <c r="VJG51" s="15"/>
      <c r="VJH51" s="15"/>
      <c r="VJI51" s="15"/>
      <c r="VJJ51" s="15"/>
      <c r="VJK51" s="15"/>
      <c r="VJL51" s="15"/>
      <c r="VJM51" s="15"/>
      <c r="VJN51" s="15"/>
      <c r="VJO51" s="15"/>
      <c r="VJP51" s="15"/>
      <c r="VJQ51" s="15"/>
      <c r="VJR51" s="15"/>
      <c r="VJS51" s="15"/>
      <c r="VJT51" s="15"/>
      <c r="VJU51" s="15"/>
      <c r="VJV51" s="15"/>
      <c r="VJW51" s="15"/>
      <c r="VJX51" s="15"/>
      <c r="VJY51" s="15"/>
      <c r="VJZ51" s="15"/>
      <c r="VKA51" s="15"/>
      <c r="VKB51" s="15"/>
      <c r="VKC51" s="15"/>
      <c r="VKD51" s="15"/>
      <c r="VKE51" s="15"/>
      <c r="VKF51" s="15"/>
      <c r="VKG51" s="15"/>
      <c r="VKH51" s="15"/>
      <c r="VKI51" s="15"/>
      <c r="VKJ51" s="15"/>
      <c r="VKK51" s="15"/>
      <c r="VKL51" s="15"/>
      <c r="VKM51" s="15"/>
      <c r="VKN51" s="15"/>
      <c r="VKO51" s="15"/>
      <c r="VKP51" s="15"/>
      <c r="VKQ51" s="15"/>
      <c r="VKR51" s="15"/>
      <c r="VKS51" s="15"/>
      <c r="VKT51" s="15"/>
      <c r="VKU51" s="15"/>
      <c r="VKV51" s="15"/>
      <c r="VKW51" s="15"/>
      <c r="VKX51" s="15"/>
      <c r="VKY51" s="15"/>
      <c r="VKZ51" s="15"/>
      <c r="VLA51" s="15"/>
      <c r="VLB51" s="15"/>
      <c r="VLC51" s="15"/>
      <c r="VLD51" s="15"/>
      <c r="VLE51" s="15"/>
      <c r="VLF51" s="15"/>
      <c r="VLG51" s="15"/>
      <c r="VLH51" s="15"/>
      <c r="VLI51" s="15"/>
      <c r="VLJ51" s="15"/>
      <c r="VLK51" s="15"/>
      <c r="VLL51" s="15"/>
      <c r="VLM51" s="15"/>
      <c r="VLN51" s="15"/>
      <c r="VLO51" s="15"/>
      <c r="VLP51" s="15"/>
      <c r="VLQ51" s="15"/>
      <c r="VLR51" s="15"/>
      <c r="VLS51" s="15"/>
      <c r="VLT51" s="15"/>
      <c r="VLU51" s="15"/>
      <c r="VLV51" s="15"/>
      <c r="VLW51" s="15"/>
      <c r="VLX51" s="15"/>
      <c r="VLY51" s="15"/>
      <c r="VLZ51" s="15"/>
      <c r="VMA51" s="15"/>
      <c r="VMB51" s="15"/>
      <c r="VMC51" s="15"/>
      <c r="VMD51" s="15"/>
      <c r="VME51" s="15"/>
      <c r="VMF51" s="15"/>
      <c r="VMG51" s="15"/>
      <c r="VMH51" s="15"/>
      <c r="VMI51" s="15"/>
      <c r="VMJ51" s="15"/>
      <c r="VMK51" s="15"/>
      <c r="VML51" s="15"/>
      <c r="VMM51" s="15"/>
      <c r="VMN51" s="15"/>
      <c r="VMO51" s="15"/>
      <c r="VMP51" s="15"/>
      <c r="VMQ51" s="15"/>
      <c r="VMR51" s="15"/>
      <c r="VMS51" s="15"/>
      <c r="VMT51" s="15"/>
      <c r="VMU51" s="15"/>
      <c r="VMV51" s="15"/>
      <c r="VMW51" s="15"/>
      <c r="VMX51" s="15"/>
      <c r="VMY51" s="15"/>
      <c r="VMZ51" s="15"/>
      <c r="VNA51" s="15"/>
      <c r="VNB51" s="15"/>
      <c r="VNC51" s="15"/>
      <c r="VND51" s="15"/>
      <c r="VNE51" s="15"/>
      <c r="VNF51" s="15"/>
      <c r="VNG51" s="15"/>
      <c r="VNH51" s="15"/>
      <c r="VNI51" s="15"/>
      <c r="VNJ51" s="15"/>
      <c r="VNK51" s="15"/>
      <c r="VNL51" s="15"/>
      <c r="VNM51" s="15"/>
      <c r="VNN51" s="15"/>
      <c r="VNO51" s="15"/>
      <c r="VNP51" s="15"/>
      <c r="VNQ51" s="15"/>
      <c r="VNR51" s="15"/>
      <c r="VNS51" s="15"/>
      <c r="VNT51" s="15"/>
      <c r="VNU51" s="15"/>
      <c r="VNV51" s="15"/>
      <c r="VNW51" s="15"/>
      <c r="VNX51" s="15"/>
      <c r="VNY51" s="15"/>
      <c r="VNZ51" s="15"/>
      <c r="VOA51" s="15"/>
      <c r="VOB51" s="15"/>
      <c r="VOC51" s="15"/>
      <c r="VOD51" s="15"/>
      <c r="VOE51" s="15"/>
      <c r="VOF51" s="15"/>
      <c r="VOG51" s="15"/>
      <c r="VOH51" s="15"/>
      <c r="VOI51" s="15"/>
      <c r="VOJ51" s="15"/>
      <c r="VOK51" s="15"/>
      <c r="VOL51" s="15"/>
      <c r="VOM51" s="15"/>
      <c r="VON51" s="15"/>
      <c r="VOO51" s="15"/>
      <c r="VOP51" s="15"/>
      <c r="VOQ51" s="15"/>
      <c r="VOR51" s="15"/>
      <c r="VOS51" s="15"/>
      <c r="VOT51" s="15"/>
      <c r="VOU51" s="15"/>
      <c r="VOV51" s="15"/>
      <c r="VOW51" s="15"/>
      <c r="VOX51" s="15"/>
      <c r="VOY51" s="15"/>
      <c r="VOZ51" s="15"/>
      <c r="VPA51" s="15"/>
      <c r="VPB51" s="15"/>
      <c r="VPC51" s="15"/>
      <c r="VPD51" s="15"/>
      <c r="VPE51" s="15"/>
      <c r="VPF51" s="15"/>
      <c r="VPG51" s="15"/>
      <c r="VPH51" s="15"/>
      <c r="VPI51" s="15"/>
      <c r="VPJ51" s="15"/>
      <c r="VPK51" s="15"/>
      <c r="VPL51" s="15"/>
      <c r="VPM51" s="15"/>
      <c r="VPN51" s="15"/>
      <c r="VPO51" s="15"/>
      <c r="VPP51" s="15"/>
      <c r="VPQ51" s="15"/>
      <c r="VPR51" s="15"/>
      <c r="VPS51" s="15"/>
      <c r="VPT51" s="15"/>
      <c r="VPU51" s="15"/>
      <c r="VPV51" s="15"/>
      <c r="VPW51" s="15"/>
      <c r="VPX51" s="15"/>
      <c r="VPY51" s="15"/>
      <c r="VPZ51" s="15"/>
      <c r="VQA51" s="15"/>
      <c r="VQB51" s="15"/>
      <c r="VQC51" s="15"/>
      <c r="VQD51" s="15"/>
      <c r="VQE51" s="15"/>
      <c r="VQF51" s="15"/>
      <c r="VQG51" s="15"/>
      <c r="VQH51" s="15"/>
      <c r="VQI51" s="15"/>
      <c r="VQJ51" s="15"/>
      <c r="VQK51" s="15"/>
      <c r="VQL51" s="15"/>
      <c r="VQM51" s="15"/>
      <c r="VQN51" s="15"/>
      <c r="VQO51" s="15"/>
      <c r="VQP51" s="15"/>
      <c r="VQQ51" s="15"/>
      <c r="VQR51" s="15"/>
      <c r="VQS51" s="15"/>
      <c r="VQT51" s="15"/>
      <c r="VQU51" s="15"/>
      <c r="VQV51" s="15"/>
      <c r="VQW51" s="15"/>
      <c r="VQX51" s="15"/>
      <c r="VQY51" s="15"/>
      <c r="VQZ51" s="15"/>
      <c r="VRA51" s="15"/>
      <c r="VRB51" s="15"/>
      <c r="VRC51" s="15"/>
      <c r="VRD51" s="15"/>
      <c r="VRE51" s="15"/>
      <c r="VRF51" s="15"/>
      <c r="VRG51" s="15"/>
      <c r="VRH51" s="15"/>
      <c r="VRI51" s="15"/>
      <c r="VRJ51" s="15"/>
      <c r="VRK51" s="15"/>
      <c r="VRL51" s="15"/>
      <c r="VRM51" s="15"/>
      <c r="VRN51" s="15"/>
      <c r="VRO51" s="15"/>
      <c r="VRP51" s="15"/>
      <c r="VRQ51" s="15"/>
      <c r="VRR51" s="15"/>
      <c r="VRS51" s="15"/>
      <c r="VRT51" s="15"/>
      <c r="VRU51" s="15"/>
      <c r="VRV51" s="15"/>
      <c r="VRW51" s="15"/>
      <c r="VRX51" s="15"/>
      <c r="VRY51" s="15"/>
      <c r="VRZ51" s="15"/>
      <c r="VSA51" s="15"/>
      <c r="VSB51" s="15"/>
      <c r="VSC51" s="15"/>
      <c r="VSD51" s="15"/>
      <c r="VSE51" s="15"/>
      <c r="VSF51" s="15"/>
      <c r="VSG51" s="15"/>
      <c r="VSH51" s="15"/>
      <c r="VSI51" s="15"/>
      <c r="VSJ51" s="15"/>
      <c r="VSK51" s="15"/>
      <c r="VSL51" s="15"/>
      <c r="VSM51" s="15"/>
      <c r="VSN51" s="15"/>
      <c r="VSO51" s="15"/>
      <c r="VSP51" s="15"/>
      <c r="VSQ51" s="15"/>
      <c r="VSR51" s="15"/>
      <c r="VSS51" s="15"/>
      <c r="VST51" s="15"/>
      <c r="VSU51" s="15"/>
      <c r="VSV51" s="15"/>
      <c r="VSW51" s="15"/>
      <c r="VSX51" s="15"/>
      <c r="VSY51" s="15"/>
      <c r="VSZ51" s="15"/>
      <c r="VTA51" s="15"/>
      <c r="VTB51" s="15"/>
      <c r="VTC51" s="15"/>
      <c r="VTD51" s="15"/>
      <c r="VTE51" s="15"/>
      <c r="VTF51" s="15"/>
      <c r="VTG51" s="15"/>
      <c r="VTH51" s="15"/>
      <c r="VTI51" s="15"/>
      <c r="VTJ51" s="15"/>
      <c r="VTK51" s="15"/>
      <c r="VTL51" s="15"/>
      <c r="VTM51" s="15"/>
      <c r="VTN51" s="15"/>
      <c r="VTO51" s="15"/>
      <c r="VTP51" s="15"/>
      <c r="VTQ51" s="15"/>
      <c r="VTR51" s="15"/>
      <c r="VTS51" s="15"/>
      <c r="VTT51" s="15"/>
      <c r="VTU51" s="15"/>
      <c r="VTV51" s="15"/>
      <c r="VTW51" s="15"/>
      <c r="VTX51" s="15"/>
      <c r="VTY51" s="15"/>
      <c r="VTZ51" s="15"/>
      <c r="VUA51" s="15"/>
      <c r="VUB51" s="15"/>
      <c r="VUC51" s="15"/>
      <c r="VUD51" s="15"/>
      <c r="VUE51" s="15"/>
      <c r="VUF51" s="15"/>
      <c r="VUG51" s="15"/>
      <c r="VUH51" s="15"/>
      <c r="VUI51" s="15"/>
      <c r="VUJ51" s="15"/>
      <c r="VUK51" s="15"/>
      <c r="VUL51" s="15"/>
      <c r="VUM51" s="15"/>
      <c r="VUN51" s="15"/>
      <c r="VUO51" s="15"/>
      <c r="VUP51" s="15"/>
      <c r="VUQ51" s="15"/>
      <c r="VUR51" s="15"/>
      <c r="VUS51" s="15"/>
      <c r="VUT51" s="15"/>
      <c r="VUU51" s="15"/>
      <c r="VUV51" s="15"/>
      <c r="VUW51" s="15"/>
      <c r="VUX51" s="15"/>
      <c r="VUY51" s="15"/>
      <c r="VUZ51" s="15"/>
      <c r="VVA51" s="15"/>
      <c r="VVB51" s="15"/>
      <c r="VVC51" s="15"/>
      <c r="VVD51" s="15"/>
      <c r="VVE51" s="15"/>
      <c r="VVF51" s="15"/>
      <c r="VVG51" s="15"/>
      <c r="VVH51" s="15"/>
      <c r="VVI51" s="15"/>
      <c r="VVJ51" s="15"/>
      <c r="VVK51" s="15"/>
      <c r="VVL51" s="15"/>
      <c r="VVM51" s="15"/>
      <c r="VVN51" s="15"/>
      <c r="VVO51" s="15"/>
      <c r="VVP51" s="15"/>
      <c r="VVQ51" s="15"/>
      <c r="VVR51" s="15"/>
      <c r="VVS51" s="15"/>
      <c r="VVT51" s="15"/>
      <c r="VVU51" s="15"/>
      <c r="VVV51" s="15"/>
      <c r="VVW51" s="15"/>
      <c r="VVX51" s="15"/>
      <c r="VVY51" s="15"/>
      <c r="VVZ51" s="15"/>
      <c r="VWA51" s="15"/>
      <c r="VWB51" s="15"/>
      <c r="VWC51" s="15"/>
      <c r="VWD51" s="15"/>
      <c r="VWE51" s="15"/>
      <c r="VWF51" s="15"/>
      <c r="VWG51" s="15"/>
      <c r="VWH51" s="15"/>
      <c r="VWI51" s="15"/>
      <c r="VWJ51" s="15"/>
      <c r="VWK51" s="15"/>
      <c r="VWL51" s="15"/>
      <c r="VWM51" s="15"/>
      <c r="VWN51" s="15"/>
      <c r="VWO51" s="15"/>
      <c r="VWP51" s="15"/>
      <c r="VWQ51" s="15"/>
      <c r="VWR51" s="15"/>
      <c r="VWS51" s="15"/>
      <c r="VWT51" s="15"/>
      <c r="VWU51" s="15"/>
      <c r="VWV51" s="15"/>
      <c r="VWW51" s="15"/>
      <c r="VWX51" s="15"/>
      <c r="VWY51" s="15"/>
      <c r="VWZ51" s="15"/>
      <c r="VXA51" s="15"/>
      <c r="VXB51" s="15"/>
      <c r="VXC51" s="15"/>
      <c r="VXD51" s="15"/>
      <c r="VXE51" s="15"/>
      <c r="VXF51" s="15"/>
      <c r="VXG51" s="15"/>
      <c r="VXH51" s="15"/>
      <c r="VXI51" s="15"/>
      <c r="VXJ51" s="15"/>
      <c r="VXK51" s="15"/>
      <c r="VXL51" s="15"/>
      <c r="VXM51" s="15"/>
      <c r="VXN51" s="15"/>
      <c r="VXO51" s="15"/>
      <c r="VXP51" s="15"/>
      <c r="VXQ51" s="15"/>
      <c r="VXR51" s="15"/>
      <c r="VXS51" s="15"/>
      <c r="VXT51" s="15"/>
      <c r="VXU51" s="15"/>
      <c r="VXV51" s="15"/>
      <c r="VXW51" s="15"/>
      <c r="VXX51" s="15"/>
      <c r="VXY51" s="15"/>
      <c r="VXZ51" s="15"/>
      <c r="VYA51" s="15"/>
      <c r="VYB51" s="15"/>
      <c r="VYC51" s="15"/>
      <c r="VYD51" s="15"/>
      <c r="VYE51" s="15"/>
      <c r="VYF51" s="15"/>
      <c r="VYG51" s="15"/>
      <c r="VYH51" s="15"/>
      <c r="VYI51" s="15"/>
      <c r="VYJ51" s="15"/>
      <c r="VYK51" s="15"/>
      <c r="VYL51" s="15"/>
      <c r="VYM51" s="15"/>
      <c r="VYN51" s="15"/>
      <c r="VYO51" s="15"/>
      <c r="VYP51" s="15"/>
      <c r="VYQ51" s="15"/>
      <c r="VYR51" s="15"/>
      <c r="VYS51" s="15"/>
      <c r="VYT51" s="15"/>
      <c r="VYU51" s="15"/>
      <c r="VYV51" s="15"/>
      <c r="VYW51" s="15"/>
      <c r="VYX51" s="15"/>
      <c r="VYY51" s="15"/>
      <c r="VYZ51" s="15"/>
      <c r="VZA51" s="15"/>
      <c r="VZB51" s="15"/>
      <c r="VZC51" s="15"/>
      <c r="VZD51" s="15"/>
      <c r="VZE51" s="15"/>
      <c r="VZF51" s="15"/>
      <c r="VZG51" s="15"/>
      <c r="VZH51" s="15"/>
      <c r="VZI51" s="15"/>
      <c r="VZJ51" s="15"/>
      <c r="VZK51" s="15"/>
      <c r="VZL51" s="15"/>
      <c r="VZM51" s="15"/>
      <c r="VZN51" s="15"/>
      <c r="VZO51" s="15"/>
      <c r="VZP51" s="15"/>
      <c r="VZQ51" s="15"/>
      <c r="VZR51" s="15"/>
      <c r="VZS51" s="15"/>
      <c r="VZT51" s="15"/>
      <c r="VZU51" s="15"/>
      <c r="VZV51" s="15"/>
      <c r="VZW51" s="15"/>
      <c r="VZX51" s="15"/>
      <c r="VZY51" s="15"/>
      <c r="VZZ51" s="15"/>
      <c r="WAA51" s="15"/>
      <c r="WAB51" s="15"/>
      <c r="WAC51" s="15"/>
      <c r="WAD51" s="15"/>
      <c r="WAE51" s="15"/>
      <c r="WAF51" s="15"/>
      <c r="WAG51" s="15"/>
      <c r="WAH51" s="15"/>
      <c r="WAI51" s="15"/>
      <c r="WAJ51" s="15"/>
      <c r="WAK51" s="15"/>
      <c r="WAL51" s="15"/>
      <c r="WAM51" s="15"/>
      <c r="WAN51" s="15"/>
      <c r="WAO51" s="15"/>
      <c r="WAP51" s="15"/>
      <c r="WAQ51" s="15"/>
      <c r="WAR51" s="15"/>
      <c r="WAS51" s="15"/>
      <c r="WAT51" s="15"/>
      <c r="WAU51" s="15"/>
      <c r="WAV51" s="15"/>
      <c r="WAW51" s="15"/>
      <c r="WAX51" s="15"/>
      <c r="WAY51" s="15"/>
      <c r="WAZ51" s="15"/>
      <c r="WBA51" s="15"/>
      <c r="WBB51" s="15"/>
      <c r="WBC51" s="15"/>
      <c r="WBD51" s="15"/>
      <c r="WBE51" s="15"/>
      <c r="WBF51" s="15"/>
      <c r="WBG51" s="15"/>
      <c r="WBH51" s="15"/>
      <c r="WBI51" s="15"/>
      <c r="WBJ51" s="15"/>
      <c r="WBK51" s="15"/>
      <c r="WBL51" s="15"/>
      <c r="WBM51" s="15"/>
      <c r="WBN51" s="15"/>
      <c r="WBO51" s="15"/>
      <c r="WBP51" s="15"/>
      <c r="WBQ51" s="15"/>
      <c r="WBR51" s="15"/>
      <c r="WBS51" s="15"/>
      <c r="WBT51" s="15"/>
      <c r="WBU51" s="15"/>
      <c r="WBV51" s="15"/>
      <c r="WBW51" s="15"/>
      <c r="WBX51" s="15"/>
      <c r="WBY51" s="15"/>
      <c r="WBZ51" s="15"/>
      <c r="WCA51" s="15"/>
      <c r="WCB51" s="15"/>
      <c r="WCC51" s="15"/>
      <c r="WCD51" s="15"/>
      <c r="WCE51" s="15"/>
      <c r="WCF51" s="15"/>
      <c r="WCG51" s="15"/>
      <c r="WCH51" s="15"/>
      <c r="WCI51" s="15"/>
      <c r="WCJ51" s="15"/>
      <c r="WCK51" s="15"/>
      <c r="WCL51" s="15"/>
      <c r="WCM51" s="15"/>
      <c r="WCN51" s="15"/>
      <c r="WCO51" s="15"/>
      <c r="WCP51" s="15"/>
      <c r="WCQ51" s="15"/>
      <c r="WCR51" s="15"/>
      <c r="WCS51" s="15"/>
      <c r="WCT51" s="15"/>
      <c r="WCU51" s="15"/>
      <c r="WCV51" s="15"/>
      <c r="WCW51" s="15"/>
      <c r="WCX51" s="15"/>
      <c r="WCY51" s="15"/>
      <c r="WCZ51" s="15"/>
      <c r="WDA51" s="15"/>
      <c r="WDB51" s="15"/>
      <c r="WDC51" s="15"/>
      <c r="WDD51" s="15"/>
      <c r="WDE51" s="15"/>
      <c r="WDF51" s="15"/>
      <c r="WDG51" s="15"/>
      <c r="WDH51" s="15"/>
      <c r="WDI51" s="15"/>
      <c r="WDJ51" s="15"/>
      <c r="WDK51" s="15"/>
      <c r="WDL51" s="15"/>
      <c r="WDM51" s="15"/>
      <c r="WDN51" s="15"/>
      <c r="WDO51" s="15"/>
      <c r="WDP51" s="15"/>
      <c r="WDQ51" s="15"/>
      <c r="WDR51" s="15"/>
      <c r="WDS51" s="15"/>
      <c r="WDT51" s="15"/>
      <c r="WDU51" s="15"/>
      <c r="WDV51" s="15"/>
      <c r="WDW51" s="15"/>
      <c r="WDX51" s="15"/>
      <c r="WDY51" s="15"/>
      <c r="WDZ51" s="15"/>
      <c r="WEA51" s="15"/>
      <c r="WEB51" s="15"/>
      <c r="WEC51" s="15"/>
      <c r="WED51" s="15"/>
      <c r="WEE51" s="15"/>
      <c r="WEF51" s="15"/>
      <c r="WEG51" s="15"/>
      <c r="WEH51" s="15"/>
      <c r="WEI51" s="15"/>
      <c r="WEJ51" s="15"/>
      <c r="WEK51" s="15"/>
      <c r="WEL51" s="15"/>
      <c r="WEM51" s="15"/>
      <c r="WEN51" s="15"/>
      <c r="WEO51" s="15"/>
      <c r="WEP51" s="15"/>
      <c r="WEQ51" s="15"/>
      <c r="WER51" s="15"/>
      <c r="WES51" s="15"/>
      <c r="WET51" s="15"/>
      <c r="WEU51" s="15"/>
      <c r="WEV51" s="15"/>
      <c r="WEW51" s="15"/>
      <c r="WEX51" s="15"/>
      <c r="WEY51" s="15"/>
      <c r="WEZ51" s="15"/>
      <c r="WFA51" s="15"/>
      <c r="WFB51" s="15"/>
      <c r="WFC51" s="15"/>
      <c r="WFD51" s="15"/>
      <c r="WFE51" s="15"/>
      <c r="WFF51" s="15"/>
      <c r="WFG51" s="15"/>
      <c r="WFH51" s="15"/>
      <c r="WFI51" s="15"/>
      <c r="WFJ51" s="15"/>
      <c r="WFK51" s="15"/>
      <c r="WFL51" s="15"/>
      <c r="WFM51" s="15"/>
      <c r="WFN51" s="15"/>
      <c r="WFO51" s="15"/>
      <c r="WFP51" s="15"/>
      <c r="WFQ51" s="15"/>
      <c r="WFR51" s="15"/>
      <c r="WFS51" s="15"/>
      <c r="WFT51" s="15"/>
      <c r="WFU51" s="15"/>
      <c r="WFV51" s="15"/>
      <c r="WFW51" s="15"/>
      <c r="WFX51" s="15"/>
      <c r="WFY51" s="15"/>
      <c r="WFZ51" s="15"/>
      <c r="WGA51" s="15"/>
      <c r="WGB51" s="15"/>
      <c r="WGC51" s="15"/>
      <c r="WGD51" s="15"/>
      <c r="WGE51" s="15"/>
      <c r="WGF51" s="15"/>
      <c r="WGG51" s="15"/>
      <c r="WGH51" s="15"/>
      <c r="WGI51" s="15"/>
      <c r="WGJ51" s="15"/>
      <c r="WGK51" s="15"/>
      <c r="WGL51" s="15"/>
      <c r="WGM51" s="15"/>
      <c r="WGN51" s="15"/>
      <c r="WGO51" s="15"/>
      <c r="WGP51" s="15"/>
      <c r="WGQ51" s="15"/>
      <c r="WGR51" s="15"/>
      <c r="WGS51" s="15"/>
      <c r="WGT51" s="15"/>
      <c r="WGU51" s="15"/>
      <c r="WGV51" s="15"/>
      <c r="WGW51" s="15"/>
      <c r="WGX51" s="15"/>
      <c r="WGY51" s="15"/>
      <c r="WGZ51" s="15"/>
      <c r="WHA51" s="15"/>
      <c r="WHB51" s="15"/>
      <c r="WHC51" s="15"/>
      <c r="WHD51" s="15"/>
      <c r="WHE51" s="15"/>
      <c r="WHF51" s="15"/>
      <c r="WHG51" s="15"/>
      <c r="WHH51" s="15"/>
      <c r="WHI51" s="15"/>
      <c r="WHJ51" s="15"/>
      <c r="WHK51" s="15"/>
      <c r="WHL51" s="15"/>
      <c r="WHM51" s="15"/>
      <c r="WHN51" s="15"/>
      <c r="WHO51" s="15"/>
      <c r="WHP51" s="15"/>
      <c r="WHQ51" s="15"/>
      <c r="WHR51" s="15"/>
      <c r="WHS51" s="15"/>
      <c r="WHT51" s="15"/>
      <c r="WHU51" s="15"/>
      <c r="WHV51" s="15"/>
      <c r="WHW51" s="15"/>
      <c r="WHX51" s="15"/>
      <c r="WHY51" s="15"/>
      <c r="WHZ51" s="15"/>
      <c r="WIA51" s="15"/>
      <c r="WIB51" s="15"/>
      <c r="WIC51" s="15"/>
      <c r="WID51" s="15"/>
      <c r="WIE51" s="15"/>
      <c r="WIF51" s="15"/>
      <c r="WIG51" s="15"/>
      <c r="WIH51" s="15"/>
      <c r="WII51" s="15"/>
      <c r="WIJ51" s="15"/>
      <c r="WIK51" s="15"/>
      <c r="WIL51" s="15"/>
      <c r="WIM51" s="15"/>
      <c r="WIN51" s="15"/>
      <c r="WIO51" s="15"/>
      <c r="WIP51" s="15"/>
      <c r="WIQ51" s="15"/>
      <c r="WIR51" s="15"/>
      <c r="WIS51" s="15"/>
      <c r="WIT51" s="15"/>
      <c r="WIU51" s="15"/>
      <c r="WIV51" s="15"/>
      <c r="WIW51" s="15"/>
      <c r="WIX51" s="15"/>
      <c r="WIY51" s="15"/>
      <c r="WIZ51" s="15"/>
      <c r="WJA51" s="15"/>
      <c r="WJB51" s="15"/>
      <c r="WJC51" s="15"/>
      <c r="WJD51" s="15"/>
      <c r="WJE51" s="15"/>
      <c r="WJF51" s="15"/>
      <c r="WJG51" s="15"/>
      <c r="WJH51" s="15"/>
      <c r="WJI51" s="15"/>
      <c r="WJJ51" s="15"/>
      <c r="WJK51" s="15"/>
      <c r="WJL51" s="15"/>
      <c r="WJM51" s="15"/>
      <c r="WJN51" s="15"/>
      <c r="WJO51" s="15"/>
      <c r="WJP51" s="15"/>
      <c r="WJQ51" s="15"/>
      <c r="WJR51" s="15"/>
      <c r="WJS51" s="15"/>
      <c r="WJT51" s="15"/>
      <c r="WJU51" s="15"/>
      <c r="WJV51" s="15"/>
      <c r="WJW51" s="15"/>
      <c r="WJX51" s="15"/>
      <c r="WJY51" s="15"/>
      <c r="WJZ51" s="15"/>
      <c r="WKA51" s="15"/>
      <c r="WKB51" s="15"/>
      <c r="WKC51" s="15"/>
      <c r="WKD51" s="15"/>
      <c r="WKE51" s="15"/>
      <c r="WKF51" s="15"/>
      <c r="WKG51" s="15"/>
      <c r="WKH51" s="15"/>
      <c r="WKI51" s="15"/>
      <c r="WKJ51" s="15"/>
      <c r="WKK51" s="15"/>
      <c r="WKL51" s="15"/>
      <c r="WKM51" s="15"/>
      <c r="WKN51" s="15"/>
      <c r="WKO51" s="15"/>
      <c r="WKP51" s="15"/>
      <c r="WKQ51" s="15"/>
      <c r="WKR51" s="15"/>
      <c r="WKS51" s="15"/>
      <c r="WKT51" s="15"/>
      <c r="WKU51" s="15"/>
      <c r="WKV51" s="15"/>
      <c r="WKW51" s="15"/>
      <c r="WKX51" s="15"/>
      <c r="WKY51" s="15"/>
      <c r="WKZ51" s="15"/>
      <c r="WLA51" s="15"/>
      <c r="WLB51" s="15"/>
      <c r="WLC51" s="15"/>
      <c r="WLD51" s="15"/>
      <c r="WLE51" s="15"/>
      <c r="WLF51" s="15"/>
      <c r="WLG51" s="15"/>
      <c r="WLH51" s="15"/>
      <c r="WLI51" s="15"/>
      <c r="WLJ51" s="15"/>
      <c r="WLK51" s="15"/>
      <c r="WLL51" s="15"/>
      <c r="WLM51" s="15"/>
      <c r="WLN51" s="15"/>
      <c r="WLO51" s="15"/>
      <c r="WLP51" s="15"/>
      <c r="WLQ51" s="15"/>
      <c r="WLR51" s="15"/>
      <c r="WLS51" s="15"/>
      <c r="WLT51" s="15"/>
      <c r="WLU51" s="15"/>
      <c r="WLV51" s="15"/>
      <c r="WLW51" s="15"/>
      <c r="WLX51" s="15"/>
      <c r="WLY51" s="15"/>
      <c r="WLZ51" s="15"/>
      <c r="WMA51" s="15"/>
      <c r="WMB51" s="15"/>
      <c r="WMC51" s="15"/>
      <c r="WMD51" s="15"/>
      <c r="WME51" s="15"/>
      <c r="WMF51" s="15"/>
      <c r="WMG51" s="15"/>
      <c r="WMH51" s="15"/>
      <c r="WMI51" s="15"/>
      <c r="WMJ51" s="15"/>
      <c r="WMK51" s="15"/>
      <c r="WML51" s="15"/>
      <c r="WMM51" s="15"/>
      <c r="WMN51" s="15"/>
      <c r="WMO51" s="15"/>
      <c r="WMP51" s="15"/>
      <c r="WMQ51" s="15"/>
      <c r="WMR51" s="15"/>
      <c r="WMS51" s="15"/>
      <c r="WMT51" s="15"/>
      <c r="WMU51" s="15"/>
      <c r="WMV51" s="15"/>
      <c r="WMW51" s="15"/>
      <c r="WMX51" s="15"/>
      <c r="WMY51" s="15"/>
      <c r="WMZ51" s="15"/>
      <c r="WNA51" s="15"/>
      <c r="WNB51" s="15"/>
      <c r="WNC51" s="15"/>
      <c r="WND51" s="15"/>
      <c r="WNE51" s="15"/>
      <c r="WNF51" s="15"/>
      <c r="WNG51" s="15"/>
      <c r="WNH51" s="15"/>
      <c r="WNI51" s="15"/>
      <c r="WNJ51" s="15"/>
      <c r="WNK51" s="15"/>
      <c r="WNL51" s="15"/>
      <c r="WNM51" s="15"/>
      <c r="WNN51" s="15"/>
      <c r="WNO51" s="15"/>
      <c r="WNP51" s="15"/>
      <c r="WNQ51" s="15"/>
      <c r="WNR51" s="15"/>
      <c r="WNS51" s="15"/>
      <c r="WNT51" s="15"/>
      <c r="WNU51" s="15"/>
      <c r="WNV51" s="15"/>
      <c r="WNW51" s="15"/>
      <c r="WNX51" s="15"/>
      <c r="WNY51" s="15"/>
      <c r="WNZ51" s="15"/>
      <c r="WOA51" s="15"/>
      <c r="WOB51" s="15"/>
      <c r="WOC51" s="15"/>
      <c r="WOD51" s="15"/>
      <c r="WOE51" s="15"/>
      <c r="WOF51" s="15"/>
      <c r="WOG51" s="15"/>
      <c r="WOH51" s="15"/>
      <c r="WOI51" s="15"/>
      <c r="WOJ51" s="15"/>
      <c r="WOK51" s="15"/>
      <c r="WOL51" s="15"/>
      <c r="WOM51" s="15"/>
      <c r="WON51" s="15"/>
      <c r="WOO51" s="15"/>
      <c r="WOP51" s="15"/>
      <c r="WOQ51" s="15"/>
      <c r="WOR51" s="15"/>
      <c r="WOS51" s="15"/>
      <c r="WOT51" s="15"/>
      <c r="WOU51" s="15"/>
      <c r="WOV51" s="15"/>
      <c r="WOW51" s="15"/>
      <c r="WOX51" s="15"/>
      <c r="WOY51" s="15"/>
      <c r="WOZ51" s="15"/>
      <c r="WPA51" s="15"/>
      <c r="WPB51" s="15"/>
      <c r="WPC51" s="15"/>
      <c r="WPD51" s="15"/>
      <c r="WPE51" s="15"/>
      <c r="WPF51" s="15"/>
      <c r="WPG51" s="15"/>
      <c r="WPH51" s="15"/>
      <c r="WPI51" s="15"/>
      <c r="WPJ51" s="15"/>
      <c r="WPK51" s="15"/>
      <c r="WPL51" s="15"/>
      <c r="WPM51" s="15"/>
      <c r="WPN51" s="15"/>
      <c r="WPO51" s="15"/>
      <c r="WPP51" s="15"/>
      <c r="WPQ51" s="15"/>
      <c r="WPR51" s="15"/>
      <c r="WPS51" s="15"/>
      <c r="WPT51" s="15"/>
      <c r="WPU51" s="15"/>
      <c r="WPV51" s="15"/>
      <c r="WPW51" s="15"/>
      <c r="WPX51" s="15"/>
      <c r="WPY51" s="15"/>
      <c r="WPZ51" s="15"/>
      <c r="WQA51" s="15"/>
      <c r="WQB51" s="15"/>
      <c r="WQC51" s="15"/>
      <c r="WQD51" s="15"/>
      <c r="WQE51" s="15"/>
      <c r="WQF51" s="15"/>
      <c r="WQG51" s="15"/>
      <c r="WQH51" s="15"/>
      <c r="WQI51" s="15"/>
      <c r="WQJ51" s="15"/>
      <c r="WQK51" s="15"/>
      <c r="WQL51" s="15"/>
      <c r="WQM51" s="15"/>
      <c r="WQN51" s="15"/>
      <c r="WQO51" s="15"/>
      <c r="WQP51" s="15"/>
      <c r="WQQ51" s="15"/>
      <c r="WQR51" s="15"/>
      <c r="WQS51" s="15"/>
      <c r="WQT51" s="15"/>
      <c r="WQU51" s="15"/>
      <c r="WQV51" s="15"/>
      <c r="WQW51" s="15"/>
      <c r="WQX51" s="15"/>
      <c r="WQY51" s="15"/>
      <c r="WQZ51" s="15"/>
      <c r="WRA51" s="15"/>
      <c r="WRB51" s="15"/>
      <c r="WRC51" s="15"/>
      <c r="WRD51" s="15"/>
      <c r="WRE51" s="15"/>
      <c r="WRF51" s="15"/>
      <c r="WRG51" s="15"/>
      <c r="WRH51" s="15"/>
      <c r="WRI51" s="15"/>
      <c r="WRJ51" s="15"/>
      <c r="WRK51" s="15"/>
      <c r="WRL51" s="15"/>
      <c r="WRM51" s="15"/>
      <c r="WRN51" s="15"/>
      <c r="WRO51" s="15"/>
      <c r="WRP51" s="15"/>
      <c r="WRQ51" s="15"/>
      <c r="WRR51" s="15"/>
      <c r="WRS51" s="15"/>
      <c r="WRT51" s="15"/>
      <c r="WRU51" s="15"/>
      <c r="WRV51" s="15"/>
      <c r="WRW51" s="15"/>
      <c r="WRX51" s="15"/>
      <c r="WRY51" s="15"/>
      <c r="WRZ51" s="15"/>
      <c r="WSA51" s="15"/>
      <c r="WSB51" s="15"/>
      <c r="WSC51" s="15"/>
      <c r="WSD51" s="15"/>
      <c r="WSE51" s="15"/>
      <c r="WSF51" s="15"/>
      <c r="WSG51" s="15"/>
      <c r="WSH51" s="15"/>
      <c r="WSI51" s="15"/>
      <c r="WSJ51" s="15"/>
      <c r="WSK51" s="15"/>
      <c r="WSL51" s="15"/>
      <c r="WSM51" s="15"/>
      <c r="WSN51" s="15"/>
      <c r="WSO51" s="15"/>
      <c r="WSP51" s="15"/>
      <c r="WSQ51" s="15"/>
      <c r="WSR51" s="15"/>
      <c r="WSS51" s="15"/>
      <c r="WST51" s="15"/>
      <c r="WSU51" s="15"/>
      <c r="WSV51" s="15"/>
      <c r="WSW51" s="15"/>
      <c r="WSX51" s="15"/>
      <c r="WSY51" s="15"/>
      <c r="WSZ51" s="15"/>
      <c r="WTA51" s="15"/>
      <c r="WTB51" s="15"/>
      <c r="WTC51" s="15"/>
      <c r="WTD51" s="15"/>
      <c r="WTE51" s="15"/>
      <c r="WTF51" s="15"/>
      <c r="WTG51" s="15"/>
      <c r="WTH51" s="15"/>
      <c r="WTI51" s="15"/>
      <c r="WTJ51" s="15"/>
      <c r="WTK51" s="15"/>
      <c r="WTL51" s="15"/>
      <c r="WTM51" s="15"/>
      <c r="WTN51" s="15"/>
      <c r="WTO51" s="15"/>
      <c r="WTP51" s="15"/>
      <c r="WTQ51" s="15"/>
      <c r="WTR51" s="15"/>
      <c r="WTS51" s="15"/>
      <c r="WTT51" s="15"/>
      <c r="WTU51" s="15"/>
      <c r="WTV51" s="15"/>
      <c r="WTW51" s="15"/>
      <c r="WTX51" s="15"/>
      <c r="WTY51" s="15"/>
      <c r="WTZ51" s="15"/>
      <c r="WUA51" s="15"/>
      <c r="WUB51" s="15"/>
      <c r="WUC51" s="15"/>
      <c r="WUD51" s="15"/>
      <c r="WUE51" s="15"/>
      <c r="WUF51" s="15"/>
      <c r="WUG51" s="15"/>
      <c r="WUH51" s="15"/>
      <c r="WUI51" s="15"/>
      <c r="WUJ51" s="15"/>
      <c r="WUK51" s="15"/>
      <c r="WUL51" s="15"/>
      <c r="WUM51" s="15"/>
      <c r="WUN51" s="15"/>
      <c r="WUO51" s="15"/>
      <c r="WUP51" s="15"/>
      <c r="WUQ51" s="15"/>
      <c r="WUR51" s="15"/>
      <c r="WUS51" s="15"/>
      <c r="WUT51" s="15"/>
      <c r="WUU51" s="15"/>
      <c r="WUV51" s="15"/>
      <c r="WUW51" s="15"/>
      <c r="WUX51" s="15"/>
      <c r="WUY51" s="15"/>
      <c r="WUZ51" s="15"/>
      <c r="WVA51" s="15"/>
      <c r="WVB51" s="15"/>
      <c r="WVC51" s="15"/>
      <c r="WVD51" s="15"/>
      <c r="WVE51" s="15"/>
      <c r="WVF51" s="15"/>
      <c r="WVG51" s="15"/>
      <c r="WVH51" s="15"/>
      <c r="WVI51" s="15"/>
      <c r="WVJ51" s="15"/>
      <c r="WVK51" s="15"/>
      <c r="WVL51" s="15"/>
      <c r="WVM51" s="15"/>
      <c r="WVN51" s="15"/>
      <c r="WVO51" s="15"/>
      <c r="WVP51" s="15"/>
      <c r="WVQ51" s="15"/>
      <c r="WVR51" s="15"/>
      <c r="WVS51" s="15"/>
      <c r="WVT51" s="15"/>
      <c r="WVU51" s="15"/>
      <c r="WVV51" s="15"/>
      <c r="WVW51" s="15"/>
      <c r="WVX51" s="15"/>
      <c r="WVY51" s="15"/>
      <c r="WVZ51" s="15"/>
      <c r="WWA51" s="15"/>
      <c r="WWB51" s="15"/>
      <c r="WWC51" s="15"/>
      <c r="WWD51" s="15"/>
      <c r="WWE51" s="15"/>
      <c r="WWF51" s="15"/>
      <c r="WWG51" s="15"/>
      <c r="WWH51" s="15"/>
      <c r="WWI51" s="15"/>
      <c r="WWJ51" s="15"/>
      <c r="WWK51" s="15"/>
      <c r="WWL51" s="15"/>
      <c r="WWM51" s="15"/>
      <c r="WWN51" s="15"/>
      <c r="WWO51" s="15"/>
      <c r="WWP51" s="15"/>
      <c r="WWQ51" s="15"/>
      <c r="WWR51" s="15"/>
      <c r="WWS51" s="15"/>
      <c r="WWT51" s="15"/>
      <c r="WWU51" s="15"/>
      <c r="WWV51" s="15"/>
      <c r="WWW51" s="15"/>
      <c r="WWX51" s="15"/>
      <c r="WWY51" s="15"/>
      <c r="WWZ51" s="15"/>
      <c r="WXA51" s="15"/>
      <c r="WXB51" s="15"/>
      <c r="WXC51" s="15"/>
      <c r="WXD51" s="15"/>
      <c r="WXE51" s="15"/>
      <c r="WXF51" s="15"/>
      <c r="WXG51" s="15"/>
      <c r="WXH51" s="15"/>
      <c r="WXI51" s="15"/>
      <c r="WXJ51" s="15"/>
      <c r="WXK51" s="15"/>
      <c r="WXL51" s="15"/>
      <c r="WXM51" s="15"/>
      <c r="WXN51" s="15"/>
      <c r="WXO51" s="15"/>
      <c r="WXP51" s="15"/>
      <c r="WXQ51" s="15"/>
      <c r="WXR51" s="15"/>
      <c r="WXS51" s="15"/>
      <c r="WXT51" s="15"/>
      <c r="WXU51" s="15"/>
      <c r="WXV51" s="15"/>
      <c r="WXW51" s="15"/>
      <c r="WXX51" s="15"/>
      <c r="WXY51" s="15"/>
      <c r="WXZ51" s="15"/>
      <c r="WYA51" s="15"/>
      <c r="WYB51" s="15"/>
      <c r="WYC51" s="15"/>
      <c r="WYD51" s="15"/>
      <c r="WYE51" s="15"/>
      <c r="WYF51" s="15"/>
      <c r="WYG51" s="15"/>
      <c r="WYH51" s="15"/>
      <c r="WYI51" s="15"/>
      <c r="WYJ51" s="15"/>
      <c r="WYK51" s="15"/>
      <c r="WYL51" s="15"/>
      <c r="WYM51" s="15"/>
      <c r="WYN51" s="15"/>
      <c r="WYO51" s="15"/>
      <c r="WYP51" s="15"/>
      <c r="WYQ51" s="15"/>
      <c r="WYR51" s="15"/>
      <c r="WYS51" s="15"/>
      <c r="WYT51" s="15"/>
      <c r="WYU51" s="15"/>
      <c r="WYV51" s="15"/>
      <c r="WYW51" s="15"/>
      <c r="WYX51" s="15"/>
      <c r="WYY51" s="15"/>
      <c r="WYZ51" s="15"/>
      <c r="WZA51" s="15"/>
      <c r="WZB51" s="15"/>
      <c r="WZC51" s="15"/>
      <c r="WZD51" s="15"/>
      <c r="WZE51" s="15"/>
      <c r="WZF51" s="15"/>
      <c r="WZG51" s="15"/>
      <c r="WZH51" s="15"/>
      <c r="WZI51" s="15"/>
      <c r="WZJ51" s="15"/>
      <c r="WZK51" s="15"/>
      <c r="WZL51" s="15"/>
      <c r="WZM51" s="15"/>
      <c r="WZN51" s="15"/>
      <c r="WZO51" s="15"/>
      <c r="WZP51" s="15"/>
      <c r="WZQ51" s="15"/>
      <c r="WZR51" s="15"/>
      <c r="WZS51" s="15"/>
      <c r="WZT51" s="15"/>
      <c r="WZU51" s="15"/>
      <c r="WZV51" s="15"/>
      <c r="WZW51" s="15"/>
      <c r="WZX51" s="15"/>
      <c r="WZY51" s="15"/>
      <c r="WZZ51" s="15"/>
      <c r="XAA51" s="15"/>
      <c r="XAB51" s="15"/>
      <c r="XAC51" s="15"/>
      <c r="XAD51" s="15"/>
      <c r="XAE51" s="15"/>
      <c r="XAF51" s="15"/>
      <c r="XAG51" s="15"/>
      <c r="XAH51" s="15"/>
      <c r="XAI51" s="15"/>
      <c r="XAJ51" s="15"/>
      <c r="XAK51" s="15"/>
      <c r="XAL51" s="15"/>
      <c r="XAM51" s="15"/>
      <c r="XAN51" s="15"/>
      <c r="XAO51" s="15"/>
      <c r="XAP51" s="15"/>
      <c r="XAQ51" s="15"/>
      <c r="XAR51" s="15"/>
      <c r="XAS51" s="15"/>
      <c r="XAT51" s="15"/>
      <c r="XAU51" s="15"/>
      <c r="XAV51" s="15"/>
      <c r="XAW51" s="15"/>
      <c r="XAX51" s="15"/>
      <c r="XAY51" s="15"/>
      <c r="XAZ51" s="15"/>
      <c r="XBA51" s="15"/>
      <c r="XBB51" s="15"/>
      <c r="XBC51" s="15"/>
      <c r="XBD51" s="15"/>
      <c r="XBE51" s="15"/>
      <c r="XBF51" s="15"/>
      <c r="XBG51" s="15"/>
      <c r="XBH51" s="15"/>
      <c r="XBI51" s="15"/>
      <c r="XBJ51" s="15"/>
      <c r="XBK51" s="15"/>
      <c r="XBL51" s="15"/>
      <c r="XBM51" s="15"/>
      <c r="XBN51" s="15"/>
      <c r="XBO51" s="15"/>
      <c r="XBP51" s="15"/>
      <c r="XBQ51" s="15"/>
      <c r="XBR51" s="15"/>
      <c r="XBS51" s="15"/>
      <c r="XBT51" s="15"/>
      <c r="XBU51" s="15"/>
      <c r="XBV51" s="15"/>
      <c r="XBW51" s="15"/>
      <c r="XBX51" s="15"/>
      <c r="XBY51" s="15"/>
      <c r="XBZ51" s="15"/>
      <c r="XCA51" s="15"/>
      <c r="XCB51" s="15"/>
      <c r="XCC51" s="15"/>
      <c r="XCD51" s="15"/>
      <c r="XCE51" s="15"/>
      <c r="XCF51" s="15"/>
      <c r="XCG51" s="15"/>
      <c r="XCH51" s="15"/>
      <c r="XCI51" s="15"/>
      <c r="XCJ51" s="15"/>
      <c r="XCK51" s="15"/>
      <c r="XCL51" s="15"/>
      <c r="XCM51" s="15"/>
      <c r="XCN51" s="15"/>
      <c r="XCO51" s="15"/>
      <c r="XCP51" s="15"/>
      <c r="XCQ51" s="15"/>
      <c r="XCR51" s="15"/>
      <c r="XCS51" s="15"/>
      <c r="XCT51" s="15"/>
      <c r="XCU51" s="15"/>
      <c r="XCV51" s="15"/>
      <c r="XCW51" s="15"/>
      <c r="XCX51" s="15"/>
      <c r="XCY51" s="15"/>
      <c r="XCZ51" s="15"/>
      <c r="XDA51" s="15"/>
      <c r="XDB51" s="15"/>
      <c r="XDC51" s="15"/>
      <c r="XDD51" s="15"/>
      <c r="XDE51" s="15"/>
      <c r="XDF51" s="15"/>
      <c r="XDG51" s="15"/>
      <c r="XDH51" s="15"/>
      <c r="XDI51" s="15"/>
      <c r="XDJ51" s="15"/>
      <c r="XDK51" s="15"/>
      <c r="XDL51" s="15"/>
      <c r="XDM51" s="15"/>
      <c r="XDN51" s="15"/>
      <c r="XDO51" s="15"/>
      <c r="XDP51" s="15"/>
      <c r="XDQ51" s="15"/>
      <c r="XDR51" s="15"/>
      <c r="XDS51" s="15"/>
      <c r="XDT51" s="15"/>
      <c r="XDU51" s="15"/>
      <c r="XDV51" s="15"/>
      <c r="XDW51" s="15"/>
      <c r="XDX51" s="15"/>
      <c r="XDY51" s="15"/>
      <c r="XDZ51" s="15"/>
      <c r="XEA51" s="15"/>
      <c r="XEB51" s="15"/>
      <c r="XEC51" s="15"/>
      <c r="XED51" s="15"/>
      <c r="XEE51" s="15"/>
      <c r="XEF51" s="15"/>
      <c r="XEG51" s="15"/>
      <c r="XEH51" s="15"/>
      <c r="XEI51" s="15"/>
      <c r="XEJ51" s="15"/>
      <c r="XEK51" s="15"/>
      <c r="XEL51" s="15"/>
      <c r="XEM51" s="15"/>
      <c r="XEN51" s="15"/>
      <c r="XEO51" s="15"/>
      <c r="XEP51" s="15"/>
      <c r="XEQ51" s="15"/>
      <c r="XER51" s="15"/>
      <c r="XES51" s="15"/>
      <c r="XET51" s="15"/>
      <c r="XEU51" s="15"/>
      <c r="XEV51" s="15"/>
      <c r="XEW51" s="15"/>
      <c r="XEX51" s="15"/>
      <c r="XEY51" s="15"/>
      <c r="XEZ51" s="15"/>
      <c r="XFA51" s="15"/>
      <c r="XFB51" s="15"/>
      <c r="XFC51" s="15"/>
      <c r="XFD51" s="15"/>
    </row>
    <row r="52" spans="1:16384" s="719" customFormat="1">
      <c r="E52" s="232"/>
      <c r="J52" s="232"/>
      <c r="N52" s="236"/>
      <c r="O52" s="236"/>
    </row>
    <row r="53" spans="1:16384" ht="9" customHeight="1">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c r="CD53" s="15"/>
      <c r="CE53" s="15"/>
      <c r="CF53" s="15"/>
      <c r="CG53" s="15"/>
      <c r="CH53" s="15"/>
      <c r="CI53" s="15"/>
      <c r="CJ53" s="15"/>
      <c r="CK53" s="15"/>
      <c r="CL53" s="15"/>
      <c r="CM53" s="15"/>
      <c r="CN53" s="15"/>
      <c r="CO53" s="15"/>
      <c r="CP53" s="15"/>
      <c r="CQ53" s="15"/>
      <c r="CR53" s="15"/>
      <c r="CS53" s="15"/>
      <c r="CT53" s="15"/>
      <c r="CU53" s="15"/>
      <c r="CV53" s="15"/>
      <c r="CW53" s="15"/>
      <c r="CX53" s="15"/>
      <c r="CY53" s="15"/>
      <c r="CZ53" s="15"/>
      <c r="DA53" s="15"/>
      <c r="DB53" s="15"/>
      <c r="DC53" s="15"/>
      <c r="DD53" s="15"/>
      <c r="DE53" s="15"/>
      <c r="DF53" s="15"/>
      <c r="DG53" s="15"/>
      <c r="DH53" s="15"/>
      <c r="DI53" s="15"/>
      <c r="DJ53" s="15"/>
      <c r="DK53" s="15"/>
      <c r="DL53" s="15"/>
      <c r="DM53" s="15"/>
      <c r="DN53" s="15"/>
      <c r="DO53" s="15"/>
      <c r="DP53" s="15"/>
      <c r="DQ53" s="15"/>
      <c r="DR53" s="15"/>
      <c r="DS53" s="15"/>
      <c r="DT53" s="15"/>
      <c r="DU53" s="15"/>
      <c r="DV53" s="15"/>
      <c r="DW53" s="15"/>
      <c r="DX53" s="15"/>
      <c r="DY53" s="15"/>
      <c r="DZ53" s="15"/>
      <c r="EA53" s="15"/>
      <c r="EB53" s="15"/>
      <c r="EC53" s="15"/>
      <c r="ED53" s="15"/>
      <c r="EE53" s="15"/>
      <c r="EF53" s="15"/>
      <c r="EG53" s="15"/>
      <c r="EH53" s="15"/>
      <c r="EI53" s="15"/>
      <c r="EJ53" s="15"/>
      <c r="EK53" s="15"/>
      <c r="EL53" s="15"/>
      <c r="EM53" s="15"/>
      <c r="EN53" s="15"/>
      <c r="EO53" s="15"/>
      <c r="EP53" s="15"/>
      <c r="EQ53" s="15"/>
      <c r="ER53" s="15"/>
      <c r="ES53" s="15"/>
      <c r="ET53" s="15"/>
      <c r="EU53" s="15"/>
      <c r="EV53" s="15"/>
      <c r="EW53" s="15"/>
      <c r="EX53" s="15"/>
      <c r="EY53" s="15"/>
      <c r="EZ53" s="15"/>
      <c r="FA53" s="15"/>
      <c r="FB53" s="15"/>
      <c r="FC53" s="15"/>
      <c r="FD53" s="15"/>
      <c r="FE53" s="15"/>
      <c r="FF53" s="15"/>
      <c r="FG53" s="15"/>
      <c r="FH53" s="15"/>
      <c r="FI53" s="15"/>
      <c r="FJ53" s="15"/>
      <c r="FK53" s="15"/>
      <c r="FL53" s="15"/>
      <c r="FM53" s="15"/>
      <c r="FN53" s="15"/>
      <c r="FO53" s="15"/>
      <c r="FP53" s="15"/>
      <c r="FQ53" s="15"/>
      <c r="FR53" s="15"/>
      <c r="FS53" s="15"/>
      <c r="FT53" s="15"/>
      <c r="FU53" s="15"/>
      <c r="FV53" s="15"/>
      <c r="FW53" s="15"/>
      <c r="FX53" s="15"/>
      <c r="FY53" s="15"/>
      <c r="FZ53" s="15"/>
      <c r="GA53" s="15"/>
      <c r="GB53" s="15"/>
      <c r="GC53" s="15"/>
      <c r="GD53" s="15"/>
      <c r="GE53" s="15"/>
      <c r="GF53" s="15"/>
      <c r="GG53" s="15"/>
      <c r="GH53" s="15"/>
      <c r="GI53" s="15"/>
      <c r="GJ53" s="15"/>
      <c r="GK53" s="15"/>
      <c r="GL53" s="15"/>
      <c r="GM53" s="15"/>
      <c r="GN53" s="15"/>
      <c r="GO53" s="15"/>
      <c r="GP53" s="15"/>
      <c r="GQ53" s="15"/>
      <c r="GR53" s="15"/>
      <c r="GS53" s="15"/>
      <c r="GT53" s="15"/>
      <c r="GU53" s="15"/>
      <c r="GV53" s="15"/>
      <c r="GW53" s="15"/>
      <c r="GX53" s="15"/>
      <c r="GY53" s="15"/>
      <c r="GZ53" s="15"/>
      <c r="HA53" s="15"/>
      <c r="HB53" s="15"/>
      <c r="HC53" s="15"/>
      <c r="HD53" s="15"/>
      <c r="HE53" s="15"/>
      <c r="HF53" s="15"/>
      <c r="HG53" s="15"/>
      <c r="HH53" s="15"/>
      <c r="HI53" s="15"/>
      <c r="HJ53" s="15"/>
      <c r="HK53" s="15"/>
      <c r="HL53" s="15"/>
      <c r="HM53" s="15"/>
      <c r="HN53" s="15"/>
      <c r="HO53" s="15"/>
      <c r="HP53" s="15"/>
      <c r="HQ53" s="15"/>
      <c r="HR53" s="15"/>
      <c r="HS53" s="15"/>
      <c r="HT53" s="15"/>
      <c r="HU53" s="15"/>
      <c r="HV53" s="15"/>
      <c r="HW53" s="15"/>
      <c r="HX53" s="15"/>
      <c r="HY53" s="15"/>
      <c r="HZ53" s="15"/>
      <c r="IA53" s="15"/>
      <c r="IB53" s="15"/>
      <c r="IC53" s="15"/>
      <c r="ID53" s="15"/>
      <c r="IE53" s="15"/>
      <c r="IF53" s="15"/>
      <c r="IG53" s="15"/>
      <c r="IH53" s="15"/>
      <c r="II53" s="15"/>
      <c r="IJ53" s="15"/>
      <c r="IK53" s="15"/>
      <c r="IL53" s="15"/>
      <c r="IM53" s="15"/>
      <c r="IN53" s="15"/>
      <c r="IO53" s="15"/>
      <c r="IP53" s="15"/>
      <c r="IQ53" s="15"/>
      <c r="IR53" s="15"/>
      <c r="IS53" s="15"/>
      <c r="IT53" s="15"/>
      <c r="IU53" s="15"/>
      <c r="IV53" s="15"/>
      <c r="IW53" s="15"/>
      <c r="IX53" s="15"/>
      <c r="IY53" s="15"/>
      <c r="IZ53" s="15"/>
      <c r="JA53" s="15"/>
      <c r="JB53" s="15"/>
      <c r="JC53" s="15"/>
      <c r="JD53" s="15"/>
      <c r="JE53" s="15"/>
      <c r="JF53" s="15"/>
      <c r="JG53" s="15"/>
      <c r="JH53" s="15"/>
      <c r="JI53" s="15"/>
      <c r="JJ53" s="15"/>
      <c r="JK53" s="15"/>
      <c r="JL53" s="15"/>
      <c r="JM53" s="15"/>
      <c r="JN53" s="15"/>
      <c r="JO53" s="15"/>
      <c r="JP53" s="15"/>
      <c r="JQ53" s="15"/>
      <c r="JR53" s="15"/>
      <c r="JS53" s="15"/>
      <c r="JT53" s="15"/>
      <c r="JU53" s="15"/>
      <c r="JV53" s="15"/>
      <c r="JW53" s="15"/>
      <c r="JX53" s="15"/>
      <c r="JY53" s="15"/>
      <c r="JZ53" s="15"/>
      <c r="KA53" s="15"/>
      <c r="KB53" s="15"/>
      <c r="KC53" s="15"/>
      <c r="KD53" s="15"/>
      <c r="KE53" s="15"/>
      <c r="KF53" s="15"/>
      <c r="KG53" s="15"/>
      <c r="KH53" s="15"/>
      <c r="KI53" s="15"/>
      <c r="KJ53" s="15"/>
      <c r="KK53" s="15"/>
      <c r="KL53" s="15"/>
      <c r="KM53" s="15"/>
      <c r="KN53" s="15"/>
      <c r="KO53" s="15"/>
      <c r="KP53" s="15"/>
      <c r="KQ53" s="15"/>
      <c r="KR53" s="15"/>
      <c r="KS53" s="15"/>
      <c r="KT53" s="15"/>
      <c r="KU53" s="15"/>
      <c r="KV53" s="15"/>
      <c r="KW53" s="15"/>
      <c r="KX53" s="15"/>
      <c r="KY53" s="15"/>
      <c r="KZ53" s="15"/>
      <c r="LA53" s="15"/>
      <c r="LB53" s="15"/>
      <c r="LC53" s="15"/>
      <c r="LD53" s="15"/>
      <c r="LE53" s="15"/>
      <c r="LF53" s="15"/>
      <c r="LG53" s="15"/>
      <c r="LH53" s="15"/>
      <c r="LI53" s="15"/>
      <c r="LJ53" s="15"/>
      <c r="LK53" s="15"/>
      <c r="LL53" s="15"/>
      <c r="LM53" s="15"/>
      <c r="LN53" s="15"/>
      <c r="LO53" s="15"/>
      <c r="LP53" s="15"/>
      <c r="LQ53" s="15"/>
      <c r="LR53" s="15"/>
      <c r="LS53" s="15"/>
      <c r="LT53" s="15"/>
      <c r="LU53" s="15"/>
      <c r="LV53" s="15"/>
      <c r="LW53" s="15"/>
      <c r="LX53" s="15"/>
      <c r="LY53" s="15"/>
      <c r="LZ53" s="15"/>
      <c r="MA53" s="15"/>
      <c r="MB53" s="15"/>
      <c r="MC53" s="15"/>
      <c r="MD53" s="15"/>
      <c r="ME53" s="15"/>
      <c r="MF53" s="15"/>
      <c r="MG53" s="15"/>
      <c r="MH53" s="15"/>
      <c r="MI53" s="15"/>
      <c r="MJ53" s="15"/>
      <c r="MK53" s="15"/>
      <c r="ML53" s="15"/>
      <c r="MM53" s="15"/>
      <c r="MN53" s="15"/>
      <c r="MO53" s="15"/>
      <c r="MP53" s="15"/>
      <c r="MQ53" s="15"/>
      <c r="MR53" s="15"/>
      <c r="MS53" s="15"/>
      <c r="MT53" s="15"/>
      <c r="MU53" s="15"/>
      <c r="MV53" s="15"/>
      <c r="MW53" s="15"/>
      <c r="MX53" s="15"/>
      <c r="MY53" s="15"/>
      <c r="MZ53" s="15"/>
      <c r="NA53" s="15"/>
      <c r="NB53" s="15"/>
      <c r="NC53" s="15"/>
      <c r="ND53" s="15"/>
      <c r="NE53" s="15"/>
      <c r="NF53" s="15"/>
      <c r="NG53" s="15"/>
      <c r="NH53" s="15"/>
      <c r="NI53" s="15"/>
      <c r="NJ53" s="15"/>
      <c r="NK53" s="15"/>
      <c r="NL53" s="15"/>
      <c r="NM53" s="15"/>
      <c r="NN53" s="15"/>
      <c r="NO53" s="15"/>
      <c r="NP53" s="15"/>
      <c r="NQ53" s="15"/>
      <c r="NR53" s="15"/>
      <c r="NS53" s="15"/>
      <c r="NT53" s="15"/>
      <c r="NU53" s="15"/>
      <c r="NV53" s="15"/>
      <c r="NW53" s="15"/>
      <c r="NX53" s="15"/>
      <c r="NY53" s="15"/>
      <c r="NZ53" s="15"/>
      <c r="OA53" s="15"/>
      <c r="OB53" s="15"/>
      <c r="OC53" s="15"/>
      <c r="OD53" s="15"/>
      <c r="OE53" s="15"/>
      <c r="OF53" s="15"/>
      <c r="OG53" s="15"/>
      <c r="OH53" s="15"/>
      <c r="OI53" s="15"/>
      <c r="OJ53" s="15"/>
      <c r="OK53" s="15"/>
      <c r="OL53" s="15"/>
      <c r="OM53" s="15"/>
      <c r="ON53" s="15"/>
      <c r="OO53" s="15"/>
      <c r="OP53" s="15"/>
      <c r="OQ53" s="15"/>
      <c r="OR53" s="15"/>
      <c r="OS53" s="15"/>
      <c r="OT53" s="15"/>
      <c r="OU53" s="15"/>
      <c r="OV53" s="15"/>
      <c r="OW53" s="15"/>
      <c r="OX53" s="15"/>
      <c r="OY53" s="15"/>
      <c r="OZ53" s="15"/>
      <c r="PA53" s="15"/>
      <c r="PB53" s="15"/>
      <c r="PC53" s="15"/>
      <c r="PD53" s="15"/>
      <c r="PE53" s="15"/>
      <c r="PF53" s="15"/>
      <c r="PG53" s="15"/>
      <c r="PH53" s="15"/>
      <c r="PI53" s="15"/>
      <c r="PJ53" s="15"/>
      <c r="PK53" s="15"/>
      <c r="PL53" s="15"/>
      <c r="PM53" s="15"/>
      <c r="PN53" s="15"/>
      <c r="PO53" s="15"/>
      <c r="PP53" s="15"/>
      <c r="PQ53" s="15"/>
      <c r="PR53" s="15"/>
      <c r="PS53" s="15"/>
      <c r="PT53" s="15"/>
      <c r="PU53" s="15"/>
      <c r="PV53" s="15"/>
      <c r="PW53" s="15"/>
      <c r="PX53" s="15"/>
      <c r="PY53" s="15"/>
      <c r="PZ53" s="15"/>
      <c r="QA53" s="15"/>
      <c r="QB53" s="15"/>
      <c r="QC53" s="15"/>
      <c r="QD53" s="15"/>
      <c r="QE53" s="15"/>
      <c r="QF53" s="15"/>
      <c r="QG53" s="15"/>
      <c r="QH53" s="15"/>
      <c r="QI53" s="15"/>
      <c r="QJ53" s="15"/>
      <c r="QK53" s="15"/>
      <c r="QL53" s="15"/>
      <c r="QM53" s="15"/>
      <c r="QN53" s="15"/>
      <c r="QO53" s="15"/>
      <c r="QP53" s="15"/>
      <c r="QQ53" s="15"/>
      <c r="QR53" s="15"/>
      <c r="QS53" s="15"/>
      <c r="QT53" s="15"/>
      <c r="QU53" s="15"/>
      <c r="QV53" s="15"/>
      <c r="QW53" s="15"/>
      <c r="QX53" s="15"/>
      <c r="QY53" s="15"/>
      <c r="QZ53" s="15"/>
      <c r="RA53" s="15"/>
      <c r="RB53" s="15"/>
      <c r="RC53" s="15"/>
      <c r="RD53" s="15"/>
      <c r="RE53" s="15"/>
      <c r="RF53" s="15"/>
      <c r="RG53" s="15"/>
      <c r="RH53" s="15"/>
      <c r="RI53" s="15"/>
      <c r="RJ53" s="15"/>
      <c r="RK53" s="15"/>
      <c r="RL53" s="15"/>
      <c r="RM53" s="15"/>
      <c r="RN53" s="15"/>
      <c r="RO53" s="15"/>
      <c r="RP53" s="15"/>
      <c r="RQ53" s="15"/>
      <c r="RR53" s="15"/>
      <c r="RS53" s="15"/>
      <c r="RT53" s="15"/>
      <c r="RU53" s="15"/>
      <c r="RV53" s="15"/>
      <c r="RW53" s="15"/>
      <c r="RX53" s="15"/>
      <c r="RY53" s="15"/>
      <c r="RZ53" s="15"/>
      <c r="SA53" s="15"/>
      <c r="SB53" s="15"/>
      <c r="SC53" s="15"/>
      <c r="SD53" s="15"/>
      <c r="SE53" s="15"/>
      <c r="SF53" s="15"/>
      <c r="SG53" s="15"/>
      <c r="SH53" s="15"/>
      <c r="SI53" s="15"/>
      <c r="SJ53" s="15"/>
      <c r="SK53" s="15"/>
      <c r="SL53" s="15"/>
      <c r="SM53" s="15"/>
      <c r="SN53" s="15"/>
      <c r="SO53" s="15"/>
      <c r="SP53" s="15"/>
      <c r="SQ53" s="15"/>
      <c r="SR53" s="15"/>
      <c r="SS53" s="15"/>
      <c r="ST53" s="15"/>
      <c r="SU53" s="15"/>
      <c r="SV53" s="15"/>
      <c r="SW53" s="15"/>
      <c r="SX53" s="15"/>
      <c r="SY53" s="15"/>
      <c r="SZ53" s="15"/>
      <c r="TA53" s="15"/>
      <c r="TB53" s="15"/>
      <c r="TC53" s="15"/>
      <c r="TD53" s="15"/>
      <c r="TE53" s="15"/>
      <c r="TF53" s="15"/>
      <c r="TG53" s="15"/>
      <c r="TH53" s="15"/>
      <c r="TI53" s="15"/>
      <c r="TJ53" s="15"/>
      <c r="TK53" s="15"/>
      <c r="TL53" s="15"/>
      <c r="TM53" s="15"/>
      <c r="TN53" s="15"/>
      <c r="TO53" s="15"/>
      <c r="TP53" s="15"/>
      <c r="TQ53" s="15"/>
      <c r="TR53" s="15"/>
      <c r="TS53" s="15"/>
      <c r="TT53" s="15"/>
      <c r="TU53" s="15"/>
      <c r="TV53" s="15"/>
      <c r="TW53" s="15"/>
      <c r="TX53" s="15"/>
      <c r="TY53" s="15"/>
      <c r="TZ53" s="15"/>
      <c r="UA53" s="15"/>
      <c r="UB53" s="15"/>
      <c r="UC53" s="15"/>
      <c r="UD53" s="15"/>
      <c r="UE53" s="15"/>
      <c r="UF53" s="15"/>
      <c r="UG53" s="15"/>
      <c r="UH53" s="15"/>
      <c r="UI53" s="15"/>
      <c r="UJ53" s="15"/>
      <c r="UK53" s="15"/>
      <c r="UL53" s="15"/>
      <c r="UM53" s="15"/>
      <c r="UN53" s="15"/>
      <c r="UO53" s="15"/>
      <c r="UP53" s="15"/>
      <c r="UQ53" s="15"/>
      <c r="UR53" s="15"/>
      <c r="US53" s="15"/>
      <c r="UT53" s="15"/>
      <c r="UU53" s="15"/>
      <c r="UV53" s="15"/>
      <c r="UW53" s="15"/>
      <c r="UX53" s="15"/>
      <c r="UY53" s="15"/>
      <c r="UZ53" s="15"/>
      <c r="VA53" s="15"/>
      <c r="VB53" s="15"/>
      <c r="VC53" s="15"/>
      <c r="VD53" s="15"/>
      <c r="VE53" s="15"/>
      <c r="VF53" s="15"/>
      <c r="VG53" s="15"/>
      <c r="VH53" s="15"/>
      <c r="VI53" s="15"/>
      <c r="VJ53" s="15"/>
      <c r="VK53" s="15"/>
      <c r="VL53" s="15"/>
      <c r="VM53" s="15"/>
      <c r="VN53" s="15"/>
      <c r="VO53" s="15"/>
      <c r="VP53" s="15"/>
      <c r="VQ53" s="15"/>
      <c r="VR53" s="15"/>
      <c r="VS53" s="15"/>
      <c r="VT53" s="15"/>
      <c r="VU53" s="15"/>
      <c r="VV53" s="15"/>
      <c r="VW53" s="15"/>
      <c r="VX53" s="15"/>
      <c r="VY53" s="15"/>
      <c r="VZ53" s="15"/>
      <c r="WA53" s="15"/>
      <c r="WB53" s="15"/>
      <c r="WC53" s="15"/>
      <c r="WD53" s="15"/>
      <c r="WE53" s="15"/>
      <c r="WF53" s="15"/>
      <c r="WG53" s="15"/>
      <c r="WH53" s="15"/>
      <c r="WI53" s="15"/>
      <c r="WJ53" s="15"/>
      <c r="WK53" s="15"/>
      <c r="WL53" s="15"/>
      <c r="WM53" s="15"/>
      <c r="WN53" s="15"/>
      <c r="WO53" s="15"/>
      <c r="WP53" s="15"/>
      <c r="WQ53" s="15"/>
      <c r="WR53" s="15"/>
      <c r="WS53" s="15"/>
      <c r="WT53" s="15"/>
      <c r="WU53" s="15"/>
      <c r="WV53" s="15"/>
      <c r="WW53" s="15"/>
      <c r="WX53" s="15"/>
      <c r="WY53" s="15"/>
      <c r="WZ53" s="15"/>
      <c r="XA53" s="15"/>
      <c r="XB53" s="15"/>
      <c r="XC53" s="15"/>
      <c r="XD53" s="15"/>
      <c r="XE53" s="15"/>
      <c r="XF53" s="15"/>
      <c r="XG53" s="15"/>
      <c r="XH53" s="15"/>
      <c r="XI53" s="15"/>
      <c r="XJ53" s="15"/>
      <c r="XK53" s="15"/>
      <c r="XL53" s="15"/>
      <c r="XM53" s="15"/>
      <c r="XN53" s="15"/>
      <c r="XO53" s="15"/>
      <c r="XP53" s="15"/>
      <c r="XQ53" s="15"/>
      <c r="XR53" s="15"/>
      <c r="XS53" s="15"/>
      <c r="XT53" s="15"/>
      <c r="XU53" s="15"/>
      <c r="XV53" s="15"/>
      <c r="XW53" s="15"/>
      <c r="XX53" s="15"/>
      <c r="XY53" s="15"/>
      <c r="XZ53" s="15"/>
      <c r="YA53" s="15"/>
      <c r="YB53" s="15"/>
      <c r="YC53" s="15"/>
      <c r="YD53" s="15"/>
      <c r="YE53" s="15"/>
      <c r="YF53" s="15"/>
      <c r="YG53" s="15"/>
      <c r="YH53" s="15"/>
      <c r="YI53" s="15"/>
      <c r="YJ53" s="15"/>
      <c r="YK53" s="15"/>
      <c r="YL53" s="15"/>
      <c r="YM53" s="15"/>
      <c r="YN53" s="15"/>
      <c r="YO53" s="15"/>
      <c r="YP53" s="15"/>
      <c r="YQ53" s="15"/>
      <c r="YR53" s="15"/>
      <c r="YS53" s="15"/>
      <c r="YT53" s="15"/>
      <c r="YU53" s="15"/>
      <c r="YV53" s="15"/>
      <c r="YW53" s="15"/>
      <c r="YX53" s="15"/>
      <c r="YY53" s="15"/>
      <c r="YZ53" s="15"/>
      <c r="ZA53" s="15"/>
      <c r="ZB53" s="15"/>
      <c r="ZC53" s="15"/>
      <c r="ZD53" s="15"/>
      <c r="ZE53" s="15"/>
      <c r="ZF53" s="15"/>
      <c r="ZG53" s="15"/>
      <c r="ZH53" s="15"/>
      <c r="ZI53" s="15"/>
      <c r="ZJ53" s="15"/>
      <c r="ZK53" s="15"/>
      <c r="ZL53" s="15"/>
      <c r="ZM53" s="15"/>
      <c r="ZN53" s="15"/>
      <c r="ZO53" s="15"/>
      <c r="ZP53" s="15"/>
      <c r="ZQ53" s="15"/>
      <c r="ZR53" s="15"/>
      <c r="ZS53" s="15"/>
      <c r="ZT53" s="15"/>
      <c r="ZU53" s="15"/>
      <c r="ZV53" s="15"/>
      <c r="ZW53" s="15"/>
      <c r="ZX53" s="15"/>
      <c r="ZY53" s="15"/>
      <c r="ZZ53" s="15"/>
      <c r="AAA53" s="15"/>
      <c r="AAB53" s="15"/>
      <c r="AAC53" s="15"/>
      <c r="AAD53" s="15"/>
      <c r="AAE53" s="15"/>
      <c r="AAF53" s="15"/>
      <c r="AAG53" s="15"/>
      <c r="AAH53" s="15"/>
      <c r="AAI53" s="15"/>
      <c r="AAJ53" s="15"/>
      <c r="AAK53" s="15"/>
      <c r="AAL53" s="15"/>
      <c r="AAM53" s="15"/>
      <c r="AAN53" s="15"/>
      <c r="AAO53" s="15"/>
      <c r="AAP53" s="15"/>
      <c r="AAQ53" s="15"/>
      <c r="AAR53" s="15"/>
      <c r="AAS53" s="15"/>
      <c r="AAT53" s="15"/>
      <c r="AAU53" s="15"/>
      <c r="AAV53" s="15"/>
      <c r="AAW53" s="15"/>
      <c r="AAX53" s="15"/>
      <c r="AAY53" s="15"/>
      <c r="AAZ53" s="15"/>
      <c r="ABA53" s="15"/>
      <c r="ABB53" s="15"/>
      <c r="ABC53" s="15"/>
      <c r="ABD53" s="15"/>
      <c r="ABE53" s="15"/>
      <c r="ABF53" s="15"/>
      <c r="ABG53" s="15"/>
      <c r="ABH53" s="15"/>
      <c r="ABI53" s="15"/>
      <c r="ABJ53" s="15"/>
      <c r="ABK53" s="15"/>
      <c r="ABL53" s="15"/>
      <c r="ABM53" s="15"/>
      <c r="ABN53" s="15"/>
      <c r="ABO53" s="15"/>
      <c r="ABP53" s="15"/>
      <c r="ABQ53" s="15"/>
      <c r="ABR53" s="15"/>
      <c r="ABS53" s="15"/>
      <c r="ABT53" s="15"/>
      <c r="ABU53" s="15"/>
      <c r="ABV53" s="15"/>
      <c r="ABW53" s="15"/>
      <c r="ABX53" s="15"/>
      <c r="ABY53" s="15"/>
      <c r="ABZ53" s="15"/>
      <c r="ACA53" s="15"/>
      <c r="ACB53" s="15"/>
      <c r="ACC53" s="15"/>
      <c r="ACD53" s="15"/>
      <c r="ACE53" s="15"/>
      <c r="ACF53" s="15"/>
      <c r="ACG53" s="15"/>
      <c r="ACH53" s="15"/>
      <c r="ACI53" s="15"/>
      <c r="ACJ53" s="15"/>
      <c r="ACK53" s="15"/>
      <c r="ACL53" s="15"/>
      <c r="ACM53" s="15"/>
      <c r="ACN53" s="15"/>
      <c r="ACO53" s="15"/>
      <c r="ACP53" s="15"/>
      <c r="ACQ53" s="15"/>
      <c r="ACR53" s="15"/>
      <c r="ACS53" s="15"/>
      <c r="ACT53" s="15"/>
      <c r="ACU53" s="15"/>
      <c r="ACV53" s="15"/>
      <c r="ACW53" s="15"/>
      <c r="ACX53" s="15"/>
      <c r="ACY53" s="15"/>
      <c r="ACZ53" s="15"/>
      <c r="ADA53" s="15"/>
      <c r="ADB53" s="15"/>
      <c r="ADC53" s="15"/>
      <c r="ADD53" s="15"/>
      <c r="ADE53" s="15"/>
      <c r="ADF53" s="15"/>
      <c r="ADG53" s="15"/>
      <c r="ADH53" s="15"/>
      <c r="ADI53" s="15"/>
      <c r="ADJ53" s="15"/>
      <c r="ADK53" s="15"/>
      <c r="ADL53" s="15"/>
      <c r="ADM53" s="15"/>
      <c r="ADN53" s="15"/>
      <c r="ADO53" s="15"/>
      <c r="ADP53" s="15"/>
      <c r="ADQ53" s="15"/>
      <c r="ADR53" s="15"/>
      <c r="ADS53" s="15"/>
      <c r="ADT53" s="15"/>
      <c r="ADU53" s="15"/>
      <c r="ADV53" s="15"/>
      <c r="ADW53" s="15"/>
      <c r="ADX53" s="15"/>
      <c r="ADY53" s="15"/>
      <c r="ADZ53" s="15"/>
      <c r="AEA53" s="15"/>
      <c r="AEB53" s="15"/>
      <c r="AEC53" s="15"/>
      <c r="AED53" s="15"/>
      <c r="AEE53" s="15"/>
      <c r="AEF53" s="15"/>
      <c r="AEG53" s="15"/>
      <c r="AEH53" s="15"/>
      <c r="AEI53" s="15"/>
      <c r="AEJ53" s="15"/>
      <c r="AEK53" s="15"/>
      <c r="AEL53" s="15"/>
      <c r="AEM53" s="15"/>
      <c r="AEN53" s="15"/>
      <c r="AEO53" s="15"/>
      <c r="AEP53" s="15"/>
      <c r="AEQ53" s="15"/>
      <c r="AER53" s="15"/>
      <c r="AES53" s="15"/>
      <c r="AET53" s="15"/>
      <c r="AEU53" s="15"/>
      <c r="AEV53" s="15"/>
      <c r="AEW53" s="15"/>
      <c r="AEX53" s="15"/>
      <c r="AEY53" s="15"/>
      <c r="AEZ53" s="15"/>
      <c r="AFA53" s="15"/>
      <c r="AFB53" s="15"/>
      <c r="AFC53" s="15"/>
      <c r="AFD53" s="15"/>
      <c r="AFE53" s="15"/>
      <c r="AFF53" s="15"/>
      <c r="AFG53" s="15"/>
      <c r="AFH53" s="15"/>
      <c r="AFI53" s="15"/>
      <c r="AFJ53" s="15"/>
      <c r="AFK53" s="15"/>
      <c r="AFL53" s="15"/>
      <c r="AFM53" s="15"/>
      <c r="AFN53" s="15"/>
      <c r="AFO53" s="15"/>
      <c r="AFP53" s="15"/>
      <c r="AFQ53" s="15"/>
      <c r="AFR53" s="15"/>
      <c r="AFS53" s="15"/>
      <c r="AFT53" s="15"/>
      <c r="AFU53" s="15"/>
      <c r="AFV53" s="15"/>
      <c r="AFW53" s="15"/>
      <c r="AFX53" s="15"/>
      <c r="AFY53" s="15"/>
      <c r="AFZ53" s="15"/>
      <c r="AGA53" s="15"/>
      <c r="AGB53" s="15"/>
      <c r="AGC53" s="15"/>
      <c r="AGD53" s="15"/>
      <c r="AGE53" s="15"/>
      <c r="AGF53" s="15"/>
      <c r="AGG53" s="15"/>
      <c r="AGH53" s="15"/>
      <c r="AGI53" s="15"/>
      <c r="AGJ53" s="15"/>
      <c r="AGK53" s="15"/>
      <c r="AGL53" s="15"/>
      <c r="AGM53" s="15"/>
      <c r="AGN53" s="15"/>
      <c r="AGO53" s="15"/>
      <c r="AGP53" s="15"/>
      <c r="AGQ53" s="15"/>
      <c r="AGR53" s="15"/>
      <c r="AGS53" s="15"/>
      <c r="AGT53" s="15"/>
      <c r="AGU53" s="15"/>
      <c r="AGV53" s="15"/>
      <c r="AGW53" s="15"/>
      <c r="AGX53" s="15"/>
      <c r="AGY53" s="15"/>
      <c r="AGZ53" s="15"/>
      <c r="AHA53" s="15"/>
      <c r="AHB53" s="15"/>
      <c r="AHC53" s="15"/>
      <c r="AHD53" s="15"/>
      <c r="AHE53" s="15"/>
      <c r="AHF53" s="15"/>
      <c r="AHG53" s="15"/>
      <c r="AHH53" s="15"/>
      <c r="AHI53" s="15"/>
      <c r="AHJ53" s="15"/>
      <c r="AHK53" s="15"/>
      <c r="AHL53" s="15"/>
      <c r="AHM53" s="15"/>
      <c r="AHN53" s="15"/>
      <c r="AHO53" s="15"/>
      <c r="AHP53" s="15"/>
      <c r="AHQ53" s="15"/>
      <c r="AHR53" s="15"/>
      <c r="AHS53" s="15"/>
      <c r="AHT53" s="15"/>
      <c r="AHU53" s="15"/>
      <c r="AHV53" s="15"/>
      <c r="AHW53" s="15"/>
      <c r="AHX53" s="15"/>
      <c r="AHY53" s="15"/>
      <c r="AHZ53" s="15"/>
      <c r="AIA53" s="15"/>
      <c r="AIB53" s="15"/>
      <c r="AIC53" s="15"/>
      <c r="AID53" s="15"/>
      <c r="AIE53" s="15"/>
      <c r="AIF53" s="15"/>
      <c r="AIG53" s="15"/>
      <c r="AIH53" s="15"/>
      <c r="AII53" s="15"/>
      <c r="AIJ53" s="15"/>
      <c r="AIK53" s="15"/>
      <c r="AIL53" s="15"/>
      <c r="AIM53" s="15"/>
      <c r="AIN53" s="15"/>
      <c r="AIO53" s="15"/>
      <c r="AIP53" s="15"/>
      <c r="AIQ53" s="15"/>
      <c r="AIR53" s="15"/>
      <c r="AIS53" s="15"/>
      <c r="AIT53" s="15"/>
      <c r="AIU53" s="15"/>
      <c r="AIV53" s="15"/>
      <c r="AIW53" s="15"/>
      <c r="AIX53" s="15"/>
      <c r="AIY53" s="15"/>
      <c r="AIZ53" s="15"/>
      <c r="AJA53" s="15"/>
      <c r="AJB53" s="15"/>
      <c r="AJC53" s="15"/>
      <c r="AJD53" s="15"/>
      <c r="AJE53" s="15"/>
      <c r="AJF53" s="15"/>
      <c r="AJG53" s="15"/>
      <c r="AJH53" s="15"/>
      <c r="AJI53" s="15"/>
      <c r="AJJ53" s="15"/>
      <c r="AJK53" s="15"/>
      <c r="AJL53" s="15"/>
      <c r="AJM53" s="15"/>
      <c r="AJN53" s="15"/>
      <c r="AJO53" s="15"/>
      <c r="AJP53" s="15"/>
      <c r="AJQ53" s="15"/>
      <c r="AJR53" s="15"/>
      <c r="AJS53" s="15"/>
      <c r="AJT53" s="15"/>
      <c r="AJU53" s="15"/>
      <c r="AJV53" s="15"/>
      <c r="AJW53" s="15"/>
      <c r="AJX53" s="15"/>
      <c r="AJY53" s="15"/>
      <c r="AJZ53" s="15"/>
      <c r="AKA53" s="15"/>
      <c r="AKB53" s="15"/>
      <c r="AKC53" s="15"/>
      <c r="AKD53" s="15"/>
      <c r="AKE53" s="15"/>
      <c r="AKF53" s="15"/>
      <c r="AKG53" s="15"/>
      <c r="AKH53" s="15"/>
      <c r="AKI53" s="15"/>
      <c r="AKJ53" s="15"/>
      <c r="AKK53" s="15"/>
      <c r="AKL53" s="15"/>
      <c r="AKM53" s="15"/>
      <c r="AKN53" s="15"/>
      <c r="AKO53" s="15"/>
      <c r="AKP53" s="15"/>
      <c r="AKQ53" s="15"/>
      <c r="AKR53" s="15"/>
      <c r="AKS53" s="15"/>
      <c r="AKT53" s="15"/>
      <c r="AKU53" s="15"/>
      <c r="AKV53" s="15"/>
      <c r="AKW53" s="15"/>
      <c r="AKX53" s="15"/>
      <c r="AKY53" s="15"/>
      <c r="AKZ53" s="15"/>
      <c r="ALA53" s="15"/>
      <c r="ALB53" s="15"/>
      <c r="ALC53" s="15"/>
      <c r="ALD53" s="15"/>
      <c r="ALE53" s="15"/>
      <c r="ALF53" s="15"/>
      <c r="ALG53" s="15"/>
      <c r="ALH53" s="15"/>
      <c r="ALI53" s="15"/>
      <c r="ALJ53" s="15"/>
      <c r="ALK53" s="15"/>
      <c r="ALL53" s="15"/>
      <c r="ALM53" s="15"/>
      <c r="ALN53" s="15"/>
      <c r="ALO53" s="15"/>
      <c r="ALP53" s="15"/>
      <c r="ALQ53" s="15"/>
      <c r="ALR53" s="15"/>
      <c r="ALS53" s="15"/>
      <c r="ALT53" s="15"/>
      <c r="ALU53" s="15"/>
      <c r="ALV53" s="15"/>
      <c r="ALW53" s="15"/>
      <c r="ALX53" s="15"/>
      <c r="ALY53" s="15"/>
      <c r="ALZ53" s="15"/>
      <c r="AMA53" s="15"/>
      <c r="AMB53" s="15"/>
      <c r="AMC53" s="15"/>
      <c r="AMD53" s="15"/>
      <c r="AME53" s="15"/>
      <c r="AMF53" s="15"/>
      <c r="AMG53" s="15"/>
      <c r="AMH53" s="15"/>
      <c r="AMI53" s="15"/>
      <c r="AMJ53" s="15"/>
      <c r="AMK53" s="15"/>
      <c r="AML53" s="15"/>
      <c r="AMM53" s="15"/>
      <c r="AMN53" s="15"/>
      <c r="AMO53" s="15"/>
      <c r="AMP53" s="15"/>
      <c r="AMQ53" s="15"/>
      <c r="AMR53" s="15"/>
      <c r="AMS53" s="15"/>
      <c r="AMT53" s="15"/>
      <c r="AMU53" s="15"/>
      <c r="AMV53" s="15"/>
      <c r="AMW53" s="15"/>
      <c r="AMX53" s="15"/>
      <c r="AMY53" s="15"/>
      <c r="AMZ53" s="15"/>
      <c r="ANA53" s="15"/>
      <c r="ANB53" s="15"/>
      <c r="ANC53" s="15"/>
      <c r="AND53" s="15"/>
      <c r="ANE53" s="15"/>
      <c r="ANF53" s="15"/>
      <c r="ANG53" s="15"/>
      <c r="ANH53" s="15"/>
      <c r="ANI53" s="15"/>
      <c r="ANJ53" s="15"/>
      <c r="ANK53" s="15"/>
      <c r="ANL53" s="15"/>
      <c r="ANM53" s="15"/>
      <c r="ANN53" s="15"/>
      <c r="ANO53" s="15"/>
      <c r="ANP53" s="15"/>
      <c r="ANQ53" s="15"/>
      <c r="ANR53" s="15"/>
      <c r="ANS53" s="15"/>
      <c r="ANT53" s="15"/>
      <c r="ANU53" s="15"/>
      <c r="ANV53" s="15"/>
      <c r="ANW53" s="15"/>
      <c r="ANX53" s="15"/>
      <c r="ANY53" s="15"/>
      <c r="ANZ53" s="15"/>
      <c r="AOA53" s="15"/>
      <c r="AOB53" s="15"/>
      <c r="AOC53" s="15"/>
      <c r="AOD53" s="15"/>
      <c r="AOE53" s="15"/>
      <c r="AOF53" s="15"/>
      <c r="AOG53" s="15"/>
      <c r="AOH53" s="15"/>
      <c r="AOI53" s="15"/>
      <c r="AOJ53" s="15"/>
      <c r="AOK53" s="15"/>
      <c r="AOL53" s="15"/>
      <c r="AOM53" s="15"/>
      <c r="AON53" s="15"/>
      <c r="AOO53" s="15"/>
      <c r="AOP53" s="15"/>
      <c r="AOQ53" s="15"/>
      <c r="AOR53" s="15"/>
      <c r="AOS53" s="15"/>
      <c r="AOT53" s="15"/>
      <c r="AOU53" s="15"/>
      <c r="AOV53" s="15"/>
      <c r="AOW53" s="15"/>
      <c r="AOX53" s="15"/>
      <c r="AOY53" s="15"/>
      <c r="AOZ53" s="15"/>
      <c r="APA53" s="15"/>
      <c r="APB53" s="15"/>
      <c r="APC53" s="15"/>
      <c r="APD53" s="15"/>
      <c r="APE53" s="15"/>
      <c r="APF53" s="15"/>
      <c r="APG53" s="15"/>
      <c r="APH53" s="15"/>
      <c r="API53" s="15"/>
      <c r="APJ53" s="15"/>
      <c r="APK53" s="15"/>
      <c r="APL53" s="15"/>
      <c r="APM53" s="15"/>
      <c r="APN53" s="15"/>
      <c r="APO53" s="15"/>
      <c r="APP53" s="15"/>
      <c r="APQ53" s="15"/>
      <c r="APR53" s="15"/>
      <c r="APS53" s="15"/>
      <c r="APT53" s="15"/>
      <c r="APU53" s="15"/>
      <c r="APV53" s="15"/>
      <c r="APW53" s="15"/>
      <c r="APX53" s="15"/>
      <c r="APY53" s="15"/>
      <c r="APZ53" s="15"/>
      <c r="AQA53" s="15"/>
      <c r="AQB53" s="15"/>
      <c r="AQC53" s="15"/>
      <c r="AQD53" s="15"/>
      <c r="AQE53" s="15"/>
      <c r="AQF53" s="15"/>
      <c r="AQG53" s="15"/>
      <c r="AQH53" s="15"/>
      <c r="AQI53" s="15"/>
      <c r="AQJ53" s="15"/>
      <c r="AQK53" s="15"/>
      <c r="AQL53" s="15"/>
      <c r="AQM53" s="15"/>
      <c r="AQN53" s="15"/>
      <c r="AQO53" s="15"/>
      <c r="AQP53" s="15"/>
      <c r="AQQ53" s="15"/>
      <c r="AQR53" s="15"/>
      <c r="AQS53" s="15"/>
      <c r="AQT53" s="15"/>
      <c r="AQU53" s="15"/>
      <c r="AQV53" s="15"/>
      <c r="AQW53" s="15"/>
      <c r="AQX53" s="15"/>
      <c r="AQY53" s="15"/>
      <c r="AQZ53" s="15"/>
      <c r="ARA53" s="15"/>
      <c r="ARB53" s="15"/>
      <c r="ARC53" s="15"/>
      <c r="ARD53" s="15"/>
      <c r="ARE53" s="15"/>
      <c r="ARF53" s="15"/>
      <c r="ARG53" s="15"/>
      <c r="ARH53" s="15"/>
      <c r="ARI53" s="15"/>
      <c r="ARJ53" s="15"/>
      <c r="ARK53" s="15"/>
      <c r="ARL53" s="15"/>
      <c r="ARM53" s="15"/>
      <c r="ARN53" s="15"/>
      <c r="ARO53" s="15"/>
      <c r="ARP53" s="15"/>
      <c r="ARQ53" s="15"/>
      <c r="ARR53" s="15"/>
      <c r="ARS53" s="15"/>
      <c r="ART53" s="15"/>
      <c r="ARU53" s="15"/>
      <c r="ARV53" s="15"/>
      <c r="ARW53" s="15"/>
      <c r="ARX53" s="15"/>
      <c r="ARY53" s="15"/>
      <c r="ARZ53" s="15"/>
      <c r="ASA53" s="15"/>
      <c r="ASB53" s="15"/>
      <c r="ASC53" s="15"/>
      <c r="ASD53" s="15"/>
      <c r="ASE53" s="15"/>
      <c r="ASF53" s="15"/>
      <c r="ASG53" s="15"/>
      <c r="ASH53" s="15"/>
      <c r="ASI53" s="15"/>
      <c r="ASJ53" s="15"/>
      <c r="ASK53" s="15"/>
      <c r="ASL53" s="15"/>
      <c r="ASM53" s="15"/>
      <c r="ASN53" s="15"/>
      <c r="ASO53" s="15"/>
      <c r="ASP53" s="15"/>
      <c r="ASQ53" s="15"/>
      <c r="ASR53" s="15"/>
      <c r="ASS53" s="15"/>
      <c r="AST53" s="15"/>
      <c r="ASU53" s="15"/>
      <c r="ASV53" s="15"/>
      <c r="ASW53" s="15"/>
      <c r="ASX53" s="15"/>
      <c r="ASY53" s="15"/>
      <c r="ASZ53" s="15"/>
      <c r="ATA53" s="15"/>
      <c r="ATB53" s="15"/>
      <c r="ATC53" s="15"/>
      <c r="ATD53" s="15"/>
      <c r="ATE53" s="15"/>
      <c r="ATF53" s="15"/>
      <c r="ATG53" s="15"/>
      <c r="ATH53" s="15"/>
      <c r="ATI53" s="15"/>
      <c r="ATJ53" s="15"/>
      <c r="ATK53" s="15"/>
      <c r="ATL53" s="15"/>
      <c r="ATM53" s="15"/>
      <c r="ATN53" s="15"/>
      <c r="ATO53" s="15"/>
      <c r="ATP53" s="15"/>
      <c r="ATQ53" s="15"/>
      <c r="ATR53" s="15"/>
      <c r="ATS53" s="15"/>
      <c r="ATT53" s="15"/>
      <c r="ATU53" s="15"/>
      <c r="ATV53" s="15"/>
      <c r="ATW53" s="15"/>
      <c r="ATX53" s="15"/>
      <c r="ATY53" s="15"/>
      <c r="ATZ53" s="15"/>
      <c r="AUA53" s="15"/>
      <c r="AUB53" s="15"/>
      <c r="AUC53" s="15"/>
      <c r="AUD53" s="15"/>
      <c r="AUE53" s="15"/>
      <c r="AUF53" s="15"/>
      <c r="AUG53" s="15"/>
      <c r="AUH53" s="15"/>
      <c r="AUI53" s="15"/>
      <c r="AUJ53" s="15"/>
      <c r="AUK53" s="15"/>
      <c r="AUL53" s="15"/>
      <c r="AUM53" s="15"/>
      <c r="AUN53" s="15"/>
      <c r="AUO53" s="15"/>
      <c r="AUP53" s="15"/>
      <c r="AUQ53" s="15"/>
      <c r="AUR53" s="15"/>
      <c r="AUS53" s="15"/>
      <c r="AUT53" s="15"/>
      <c r="AUU53" s="15"/>
      <c r="AUV53" s="15"/>
      <c r="AUW53" s="15"/>
      <c r="AUX53" s="15"/>
      <c r="AUY53" s="15"/>
      <c r="AUZ53" s="15"/>
      <c r="AVA53" s="15"/>
      <c r="AVB53" s="15"/>
      <c r="AVC53" s="15"/>
      <c r="AVD53" s="15"/>
      <c r="AVE53" s="15"/>
      <c r="AVF53" s="15"/>
      <c r="AVG53" s="15"/>
      <c r="AVH53" s="15"/>
      <c r="AVI53" s="15"/>
      <c r="AVJ53" s="15"/>
      <c r="AVK53" s="15"/>
      <c r="AVL53" s="15"/>
      <c r="AVM53" s="15"/>
      <c r="AVN53" s="15"/>
      <c r="AVO53" s="15"/>
      <c r="AVP53" s="15"/>
      <c r="AVQ53" s="15"/>
      <c r="AVR53" s="15"/>
      <c r="AVS53" s="15"/>
      <c r="AVT53" s="15"/>
      <c r="AVU53" s="15"/>
      <c r="AVV53" s="15"/>
      <c r="AVW53" s="15"/>
      <c r="AVX53" s="15"/>
      <c r="AVY53" s="15"/>
      <c r="AVZ53" s="15"/>
      <c r="AWA53" s="15"/>
      <c r="AWB53" s="15"/>
      <c r="AWC53" s="15"/>
      <c r="AWD53" s="15"/>
      <c r="AWE53" s="15"/>
      <c r="AWF53" s="15"/>
      <c r="AWG53" s="15"/>
      <c r="AWH53" s="15"/>
      <c r="AWI53" s="15"/>
      <c r="AWJ53" s="15"/>
      <c r="AWK53" s="15"/>
      <c r="AWL53" s="15"/>
      <c r="AWM53" s="15"/>
      <c r="AWN53" s="15"/>
      <c r="AWO53" s="15"/>
      <c r="AWP53" s="15"/>
      <c r="AWQ53" s="15"/>
      <c r="AWR53" s="15"/>
      <c r="AWS53" s="15"/>
      <c r="AWT53" s="15"/>
      <c r="AWU53" s="15"/>
      <c r="AWV53" s="15"/>
      <c r="AWW53" s="15"/>
      <c r="AWX53" s="15"/>
      <c r="AWY53" s="15"/>
      <c r="AWZ53" s="15"/>
      <c r="AXA53" s="15"/>
      <c r="AXB53" s="15"/>
      <c r="AXC53" s="15"/>
      <c r="AXD53" s="15"/>
      <c r="AXE53" s="15"/>
      <c r="AXF53" s="15"/>
      <c r="AXG53" s="15"/>
      <c r="AXH53" s="15"/>
      <c r="AXI53" s="15"/>
      <c r="AXJ53" s="15"/>
      <c r="AXK53" s="15"/>
      <c r="AXL53" s="15"/>
      <c r="AXM53" s="15"/>
      <c r="AXN53" s="15"/>
      <c r="AXO53" s="15"/>
      <c r="AXP53" s="15"/>
      <c r="AXQ53" s="15"/>
      <c r="AXR53" s="15"/>
      <c r="AXS53" s="15"/>
      <c r="AXT53" s="15"/>
      <c r="AXU53" s="15"/>
      <c r="AXV53" s="15"/>
      <c r="AXW53" s="15"/>
      <c r="AXX53" s="15"/>
      <c r="AXY53" s="15"/>
      <c r="AXZ53" s="15"/>
      <c r="AYA53" s="15"/>
      <c r="AYB53" s="15"/>
      <c r="AYC53" s="15"/>
      <c r="AYD53" s="15"/>
      <c r="AYE53" s="15"/>
      <c r="AYF53" s="15"/>
      <c r="AYG53" s="15"/>
      <c r="AYH53" s="15"/>
      <c r="AYI53" s="15"/>
      <c r="AYJ53" s="15"/>
      <c r="AYK53" s="15"/>
      <c r="AYL53" s="15"/>
      <c r="AYM53" s="15"/>
      <c r="AYN53" s="15"/>
      <c r="AYO53" s="15"/>
      <c r="AYP53" s="15"/>
      <c r="AYQ53" s="15"/>
      <c r="AYR53" s="15"/>
      <c r="AYS53" s="15"/>
      <c r="AYT53" s="15"/>
      <c r="AYU53" s="15"/>
      <c r="AYV53" s="15"/>
      <c r="AYW53" s="15"/>
      <c r="AYX53" s="15"/>
      <c r="AYY53" s="15"/>
      <c r="AYZ53" s="15"/>
      <c r="AZA53" s="15"/>
      <c r="AZB53" s="15"/>
      <c r="AZC53" s="15"/>
      <c r="AZD53" s="15"/>
      <c r="AZE53" s="15"/>
      <c r="AZF53" s="15"/>
      <c r="AZG53" s="15"/>
      <c r="AZH53" s="15"/>
      <c r="AZI53" s="15"/>
      <c r="AZJ53" s="15"/>
      <c r="AZK53" s="15"/>
      <c r="AZL53" s="15"/>
      <c r="AZM53" s="15"/>
      <c r="AZN53" s="15"/>
      <c r="AZO53" s="15"/>
      <c r="AZP53" s="15"/>
      <c r="AZQ53" s="15"/>
      <c r="AZR53" s="15"/>
      <c r="AZS53" s="15"/>
      <c r="AZT53" s="15"/>
      <c r="AZU53" s="15"/>
      <c r="AZV53" s="15"/>
      <c r="AZW53" s="15"/>
      <c r="AZX53" s="15"/>
      <c r="AZY53" s="15"/>
      <c r="AZZ53" s="15"/>
      <c r="BAA53" s="15"/>
      <c r="BAB53" s="15"/>
      <c r="BAC53" s="15"/>
      <c r="BAD53" s="15"/>
      <c r="BAE53" s="15"/>
      <c r="BAF53" s="15"/>
      <c r="BAG53" s="15"/>
      <c r="BAH53" s="15"/>
      <c r="BAI53" s="15"/>
      <c r="BAJ53" s="15"/>
      <c r="BAK53" s="15"/>
      <c r="BAL53" s="15"/>
      <c r="BAM53" s="15"/>
      <c r="BAN53" s="15"/>
      <c r="BAO53" s="15"/>
      <c r="BAP53" s="15"/>
      <c r="BAQ53" s="15"/>
      <c r="BAR53" s="15"/>
      <c r="BAS53" s="15"/>
      <c r="BAT53" s="15"/>
      <c r="BAU53" s="15"/>
      <c r="BAV53" s="15"/>
      <c r="BAW53" s="15"/>
      <c r="BAX53" s="15"/>
      <c r="BAY53" s="15"/>
      <c r="BAZ53" s="15"/>
      <c r="BBA53" s="15"/>
      <c r="BBB53" s="15"/>
      <c r="BBC53" s="15"/>
      <c r="BBD53" s="15"/>
      <c r="BBE53" s="15"/>
      <c r="BBF53" s="15"/>
      <c r="BBG53" s="15"/>
      <c r="BBH53" s="15"/>
      <c r="BBI53" s="15"/>
      <c r="BBJ53" s="15"/>
      <c r="BBK53" s="15"/>
      <c r="BBL53" s="15"/>
      <c r="BBM53" s="15"/>
      <c r="BBN53" s="15"/>
      <c r="BBO53" s="15"/>
      <c r="BBP53" s="15"/>
      <c r="BBQ53" s="15"/>
      <c r="BBR53" s="15"/>
      <c r="BBS53" s="15"/>
      <c r="BBT53" s="15"/>
      <c r="BBU53" s="15"/>
      <c r="BBV53" s="15"/>
      <c r="BBW53" s="15"/>
      <c r="BBX53" s="15"/>
      <c r="BBY53" s="15"/>
      <c r="BBZ53" s="15"/>
      <c r="BCA53" s="15"/>
      <c r="BCB53" s="15"/>
      <c r="BCC53" s="15"/>
      <c r="BCD53" s="15"/>
      <c r="BCE53" s="15"/>
      <c r="BCF53" s="15"/>
      <c r="BCG53" s="15"/>
      <c r="BCH53" s="15"/>
      <c r="BCI53" s="15"/>
      <c r="BCJ53" s="15"/>
      <c r="BCK53" s="15"/>
      <c r="BCL53" s="15"/>
      <c r="BCM53" s="15"/>
      <c r="BCN53" s="15"/>
      <c r="BCO53" s="15"/>
      <c r="BCP53" s="15"/>
      <c r="BCQ53" s="15"/>
      <c r="BCR53" s="15"/>
      <c r="BCS53" s="15"/>
      <c r="BCT53" s="15"/>
      <c r="BCU53" s="15"/>
      <c r="BCV53" s="15"/>
      <c r="BCW53" s="15"/>
      <c r="BCX53" s="15"/>
      <c r="BCY53" s="15"/>
      <c r="BCZ53" s="15"/>
      <c r="BDA53" s="15"/>
      <c r="BDB53" s="15"/>
      <c r="BDC53" s="15"/>
      <c r="BDD53" s="15"/>
      <c r="BDE53" s="15"/>
      <c r="BDF53" s="15"/>
      <c r="BDG53" s="15"/>
      <c r="BDH53" s="15"/>
      <c r="BDI53" s="15"/>
      <c r="BDJ53" s="15"/>
      <c r="BDK53" s="15"/>
      <c r="BDL53" s="15"/>
      <c r="BDM53" s="15"/>
      <c r="BDN53" s="15"/>
      <c r="BDO53" s="15"/>
      <c r="BDP53" s="15"/>
      <c r="BDQ53" s="15"/>
      <c r="BDR53" s="15"/>
      <c r="BDS53" s="15"/>
      <c r="BDT53" s="15"/>
      <c r="BDU53" s="15"/>
      <c r="BDV53" s="15"/>
      <c r="BDW53" s="15"/>
      <c r="BDX53" s="15"/>
      <c r="BDY53" s="15"/>
      <c r="BDZ53" s="15"/>
      <c r="BEA53" s="15"/>
      <c r="BEB53" s="15"/>
      <c r="BEC53" s="15"/>
      <c r="BED53" s="15"/>
      <c r="BEE53" s="15"/>
      <c r="BEF53" s="15"/>
      <c r="BEG53" s="15"/>
      <c r="BEH53" s="15"/>
      <c r="BEI53" s="15"/>
      <c r="BEJ53" s="15"/>
      <c r="BEK53" s="15"/>
      <c r="BEL53" s="15"/>
      <c r="BEM53" s="15"/>
      <c r="BEN53" s="15"/>
      <c r="BEO53" s="15"/>
      <c r="BEP53" s="15"/>
      <c r="BEQ53" s="15"/>
      <c r="BER53" s="15"/>
      <c r="BES53" s="15"/>
      <c r="BET53" s="15"/>
      <c r="BEU53" s="15"/>
      <c r="BEV53" s="15"/>
      <c r="BEW53" s="15"/>
      <c r="BEX53" s="15"/>
      <c r="BEY53" s="15"/>
      <c r="BEZ53" s="15"/>
      <c r="BFA53" s="15"/>
      <c r="BFB53" s="15"/>
      <c r="BFC53" s="15"/>
      <c r="BFD53" s="15"/>
      <c r="BFE53" s="15"/>
      <c r="BFF53" s="15"/>
      <c r="BFG53" s="15"/>
      <c r="BFH53" s="15"/>
      <c r="BFI53" s="15"/>
      <c r="BFJ53" s="15"/>
      <c r="BFK53" s="15"/>
      <c r="BFL53" s="15"/>
      <c r="BFM53" s="15"/>
      <c r="BFN53" s="15"/>
      <c r="BFO53" s="15"/>
      <c r="BFP53" s="15"/>
      <c r="BFQ53" s="15"/>
      <c r="BFR53" s="15"/>
      <c r="BFS53" s="15"/>
      <c r="BFT53" s="15"/>
      <c r="BFU53" s="15"/>
      <c r="BFV53" s="15"/>
      <c r="BFW53" s="15"/>
      <c r="BFX53" s="15"/>
      <c r="BFY53" s="15"/>
      <c r="BFZ53" s="15"/>
      <c r="BGA53" s="15"/>
      <c r="BGB53" s="15"/>
      <c r="BGC53" s="15"/>
      <c r="BGD53" s="15"/>
      <c r="BGE53" s="15"/>
      <c r="BGF53" s="15"/>
      <c r="BGG53" s="15"/>
      <c r="BGH53" s="15"/>
      <c r="BGI53" s="15"/>
      <c r="BGJ53" s="15"/>
      <c r="BGK53" s="15"/>
      <c r="BGL53" s="15"/>
      <c r="BGM53" s="15"/>
      <c r="BGN53" s="15"/>
      <c r="BGO53" s="15"/>
      <c r="BGP53" s="15"/>
      <c r="BGQ53" s="15"/>
      <c r="BGR53" s="15"/>
      <c r="BGS53" s="15"/>
      <c r="BGT53" s="15"/>
      <c r="BGU53" s="15"/>
      <c r="BGV53" s="15"/>
      <c r="BGW53" s="15"/>
      <c r="BGX53" s="15"/>
      <c r="BGY53" s="15"/>
      <c r="BGZ53" s="15"/>
      <c r="BHA53" s="15"/>
      <c r="BHB53" s="15"/>
      <c r="BHC53" s="15"/>
      <c r="BHD53" s="15"/>
      <c r="BHE53" s="15"/>
      <c r="BHF53" s="15"/>
      <c r="BHG53" s="15"/>
      <c r="BHH53" s="15"/>
      <c r="BHI53" s="15"/>
      <c r="BHJ53" s="15"/>
      <c r="BHK53" s="15"/>
      <c r="BHL53" s="15"/>
      <c r="BHM53" s="15"/>
      <c r="BHN53" s="15"/>
      <c r="BHO53" s="15"/>
      <c r="BHP53" s="15"/>
      <c r="BHQ53" s="15"/>
      <c r="BHR53" s="15"/>
      <c r="BHS53" s="15"/>
      <c r="BHT53" s="15"/>
      <c r="BHU53" s="15"/>
      <c r="BHV53" s="15"/>
      <c r="BHW53" s="15"/>
      <c r="BHX53" s="15"/>
      <c r="BHY53" s="15"/>
      <c r="BHZ53" s="15"/>
      <c r="BIA53" s="15"/>
      <c r="BIB53" s="15"/>
      <c r="BIC53" s="15"/>
      <c r="BID53" s="15"/>
      <c r="BIE53" s="15"/>
      <c r="BIF53" s="15"/>
      <c r="BIG53" s="15"/>
      <c r="BIH53" s="15"/>
      <c r="BII53" s="15"/>
      <c r="BIJ53" s="15"/>
      <c r="BIK53" s="15"/>
      <c r="BIL53" s="15"/>
      <c r="BIM53" s="15"/>
      <c r="BIN53" s="15"/>
      <c r="BIO53" s="15"/>
      <c r="BIP53" s="15"/>
      <c r="BIQ53" s="15"/>
      <c r="BIR53" s="15"/>
      <c r="BIS53" s="15"/>
      <c r="BIT53" s="15"/>
      <c r="BIU53" s="15"/>
      <c r="BIV53" s="15"/>
      <c r="BIW53" s="15"/>
      <c r="BIX53" s="15"/>
      <c r="BIY53" s="15"/>
      <c r="BIZ53" s="15"/>
      <c r="BJA53" s="15"/>
      <c r="BJB53" s="15"/>
      <c r="BJC53" s="15"/>
      <c r="BJD53" s="15"/>
      <c r="BJE53" s="15"/>
      <c r="BJF53" s="15"/>
      <c r="BJG53" s="15"/>
      <c r="BJH53" s="15"/>
      <c r="BJI53" s="15"/>
      <c r="BJJ53" s="15"/>
      <c r="BJK53" s="15"/>
      <c r="BJL53" s="15"/>
      <c r="BJM53" s="15"/>
      <c r="BJN53" s="15"/>
      <c r="BJO53" s="15"/>
      <c r="BJP53" s="15"/>
      <c r="BJQ53" s="15"/>
      <c r="BJR53" s="15"/>
      <c r="BJS53" s="15"/>
      <c r="BJT53" s="15"/>
      <c r="BJU53" s="15"/>
      <c r="BJV53" s="15"/>
      <c r="BJW53" s="15"/>
      <c r="BJX53" s="15"/>
      <c r="BJY53" s="15"/>
      <c r="BJZ53" s="15"/>
      <c r="BKA53" s="15"/>
      <c r="BKB53" s="15"/>
      <c r="BKC53" s="15"/>
      <c r="BKD53" s="15"/>
      <c r="BKE53" s="15"/>
      <c r="BKF53" s="15"/>
      <c r="BKG53" s="15"/>
      <c r="BKH53" s="15"/>
      <c r="BKI53" s="15"/>
      <c r="BKJ53" s="15"/>
      <c r="BKK53" s="15"/>
      <c r="BKL53" s="15"/>
      <c r="BKM53" s="15"/>
      <c r="BKN53" s="15"/>
      <c r="BKO53" s="15"/>
      <c r="BKP53" s="15"/>
      <c r="BKQ53" s="15"/>
      <c r="BKR53" s="15"/>
      <c r="BKS53" s="15"/>
      <c r="BKT53" s="15"/>
      <c r="BKU53" s="15"/>
      <c r="BKV53" s="15"/>
      <c r="BKW53" s="15"/>
      <c r="BKX53" s="15"/>
      <c r="BKY53" s="15"/>
      <c r="BKZ53" s="15"/>
      <c r="BLA53" s="15"/>
      <c r="BLB53" s="15"/>
      <c r="BLC53" s="15"/>
      <c r="BLD53" s="15"/>
      <c r="BLE53" s="15"/>
      <c r="BLF53" s="15"/>
      <c r="BLG53" s="15"/>
      <c r="BLH53" s="15"/>
      <c r="BLI53" s="15"/>
      <c r="BLJ53" s="15"/>
      <c r="BLK53" s="15"/>
      <c r="BLL53" s="15"/>
      <c r="BLM53" s="15"/>
      <c r="BLN53" s="15"/>
      <c r="BLO53" s="15"/>
      <c r="BLP53" s="15"/>
      <c r="BLQ53" s="15"/>
      <c r="BLR53" s="15"/>
      <c r="BLS53" s="15"/>
      <c r="BLT53" s="15"/>
      <c r="BLU53" s="15"/>
      <c r="BLV53" s="15"/>
      <c r="BLW53" s="15"/>
      <c r="BLX53" s="15"/>
      <c r="BLY53" s="15"/>
      <c r="BLZ53" s="15"/>
      <c r="BMA53" s="15"/>
      <c r="BMB53" s="15"/>
      <c r="BMC53" s="15"/>
      <c r="BMD53" s="15"/>
      <c r="BME53" s="15"/>
      <c r="BMF53" s="15"/>
      <c r="BMG53" s="15"/>
      <c r="BMH53" s="15"/>
      <c r="BMI53" s="15"/>
      <c r="BMJ53" s="15"/>
      <c r="BMK53" s="15"/>
      <c r="BML53" s="15"/>
      <c r="BMM53" s="15"/>
      <c r="BMN53" s="15"/>
      <c r="BMO53" s="15"/>
      <c r="BMP53" s="15"/>
      <c r="BMQ53" s="15"/>
      <c r="BMR53" s="15"/>
      <c r="BMS53" s="15"/>
      <c r="BMT53" s="15"/>
      <c r="BMU53" s="15"/>
      <c r="BMV53" s="15"/>
      <c r="BMW53" s="15"/>
      <c r="BMX53" s="15"/>
      <c r="BMY53" s="15"/>
      <c r="BMZ53" s="15"/>
      <c r="BNA53" s="15"/>
      <c r="BNB53" s="15"/>
      <c r="BNC53" s="15"/>
      <c r="BND53" s="15"/>
      <c r="BNE53" s="15"/>
      <c r="BNF53" s="15"/>
      <c r="BNG53" s="15"/>
      <c r="BNH53" s="15"/>
      <c r="BNI53" s="15"/>
      <c r="BNJ53" s="15"/>
      <c r="BNK53" s="15"/>
      <c r="BNL53" s="15"/>
      <c r="BNM53" s="15"/>
      <c r="BNN53" s="15"/>
      <c r="BNO53" s="15"/>
      <c r="BNP53" s="15"/>
      <c r="BNQ53" s="15"/>
      <c r="BNR53" s="15"/>
      <c r="BNS53" s="15"/>
      <c r="BNT53" s="15"/>
      <c r="BNU53" s="15"/>
      <c r="BNV53" s="15"/>
      <c r="BNW53" s="15"/>
      <c r="BNX53" s="15"/>
      <c r="BNY53" s="15"/>
      <c r="BNZ53" s="15"/>
      <c r="BOA53" s="15"/>
      <c r="BOB53" s="15"/>
      <c r="BOC53" s="15"/>
      <c r="BOD53" s="15"/>
      <c r="BOE53" s="15"/>
      <c r="BOF53" s="15"/>
      <c r="BOG53" s="15"/>
      <c r="BOH53" s="15"/>
      <c r="BOI53" s="15"/>
      <c r="BOJ53" s="15"/>
      <c r="BOK53" s="15"/>
      <c r="BOL53" s="15"/>
      <c r="BOM53" s="15"/>
      <c r="BON53" s="15"/>
      <c r="BOO53" s="15"/>
      <c r="BOP53" s="15"/>
      <c r="BOQ53" s="15"/>
      <c r="BOR53" s="15"/>
      <c r="BOS53" s="15"/>
      <c r="BOT53" s="15"/>
      <c r="BOU53" s="15"/>
      <c r="BOV53" s="15"/>
      <c r="BOW53" s="15"/>
      <c r="BOX53" s="15"/>
      <c r="BOY53" s="15"/>
      <c r="BOZ53" s="15"/>
      <c r="BPA53" s="15"/>
      <c r="BPB53" s="15"/>
      <c r="BPC53" s="15"/>
      <c r="BPD53" s="15"/>
      <c r="BPE53" s="15"/>
      <c r="BPF53" s="15"/>
      <c r="BPG53" s="15"/>
      <c r="BPH53" s="15"/>
      <c r="BPI53" s="15"/>
      <c r="BPJ53" s="15"/>
      <c r="BPK53" s="15"/>
      <c r="BPL53" s="15"/>
      <c r="BPM53" s="15"/>
      <c r="BPN53" s="15"/>
      <c r="BPO53" s="15"/>
      <c r="BPP53" s="15"/>
      <c r="BPQ53" s="15"/>
      <c r="BPR53" s="15"/>
      <c r="BPS53" s="15"/>
      <c r="BPT53" s="15"/>
      <c r="BPU53" s="15"/>
      <c r="BPV53" s="15"/>
      <c r="BPW53" s="15"/>
      <c r="BPX53" s="15"/>
      <c r="BPY53" s="15"/>
      <c r="BPZ53" s="15"/>
      <c r="BQA53" s="15"/>
      <c r="BQB53" s="15"/>
      <c r="BQC53" s="15"/>
      <c r="BQD53" s="15"/>
      <c r="BQE53" s="15"/>
      <c r="BQF53" s="15"/>
      <c r="BQG53" s="15"/>
      <c r="BQH53" s="15"/>
      <c r="BQI53" s="15"/>
      <c r="BQJ53" s="15"/>
      <c r="BQK53" s="15"/>
      <c r="BQL53" s="15"/>
      <c r="BQM53" s="15"/>
      <c r="BQN53" s="15"/>
      <c r="BQO53" s="15"/>
      <c r="BQP53" s="15"/>
      <c r="BQQ53" s="15"/>
      <c r="BQR53" s="15"/>
      <c r="BQS53" s="15"/>
      <c r="BQT53" s="15"/>
      <c r="BQU53" s="15"/>
      <c r="BQV53" s="15"/>
      <c r="BQW53" s="15"/>
      <c r="BQX53" s="15"/>
      <c r="BQY53" s="15"/>
      <c r="BQZ53" s="15"/>
      <c r="BRA53" s="15"/>
      <c r="BRB53" s="15"/>
      <c r="BRC53" s="15"/>
      <c r="BRD53" s="15"/>
      <c r="BRE53" s="15"/>
      <c r="BRF53" s="15"/>
      <c r="BRG53" s="15"/>
      <c r="BRH53" s="15"/>
      <c r="BRI53" s="15"/>
      <c r="BRJ53" s="15"/>
      <c r="BRK53" s="15"/>
      <c r="BRL53" s="15"/>
      <c r="BRM53" s="15"/>
      <c r="BRN53" s="15"/>
      <c r="BRO53" s="15"/>
      <c r="BRP53" s="15"/>
      <c r="BRQ53" s="15"/>
      <c r="BRR53" s="15"/>
      <c r="BRS53" s="15"/>
      <c r="BRT53" s="15"/>
      <c r="BRU53" s="15"/>
      <c r="BRV53" s="15"/>
      <c r="BRW53" s="15"/>
      <c r="BRX53" s="15"/>
      <c r="BRY53" s="15"/>
      <c r="BRZ53" s="15"/>
      <c r="BSA53" s="15"/>
      <c r="BSB53" s="15"/>
      <c r="BSC53" s="15"/>
      <c r="BSD53" s="15"/>
      <c r="BSE53" s="15"/>
      <c r="BSF53" s="15"/>
      <c r="BSG53" s="15"/>
      <c r="BSH53" s="15"/>
      <c r="BSI53" s="15"/>
      <c r="BSJ53" s="15"/>
      <c r="BSK53" s="15"/>
      <c r="BSL53" s="15"/>
      <c r="BSM53" s="15"/>
      <c r="BSN53" s="15"/>
      <c r="BSO53" s="15"/>
      <c r="BSP53" s="15"/>
      <c r="BSQ53" s="15"/>
      <c r="BSR53" s="15"/>
      <c r="BSS53" s="15"/>
      <c r="BST53" s="15"/>
      <c r="BSU53" s="15"/>
      <c r="BSV53" s="15"/>
      <c r="BSW53" s="15"/>
      <c r="BSX53" s="15"/>
      <c r="BSY53" s="15"/>
      <c r="BSZ53" s="15"/>
      <c r="BTA53" s="15"/>
      <c r="BTB53" s="15"/>
      <c r="BTC53" s="15"/>
      <c r="BTD53" s="15"/>
      <c r="BTE53" s="15"/>
      <c r="BTF53" s="15"/>
      <c r="BTG53" s="15"/>
      <c r="BTH53" s="15"/>
      <c r="BTI53" s="15"/>
      <c r="BTJ53" s="15"/>
      <c r="BTK53" s="15"/>
      <c r="BTL53" s="15"/>
      <c r="BTM53" s="15"/>
      <c r="BTN53" s="15"/>
      <c r="BTO53" s="15"/>
      <c r="BTP53" s="15"/>
      <c r="BTQ53" s="15"/>
      <c r="BTR53" s="15"/>
      <c r="BTS53" s="15"/>
      <c r="BTT53" s="15"/>
      <c r="BTU53" s="15"/>
      <c r="BTV53" s="15"/>
      <c r="BTW53" s="15"/>
      <c r="BTX53" s="15"/>
      <c r="BTY53" s="15"/>
      <c r="BTZ53" s="15"/>
      <c r="BUA53" s="15"/>
      <c r="BUB53" s="15"/>
      <c r="BUC53" s="15"/>
      <c r="BUD53" s="15"/>
      <c r="BUE53" s="15"/>
      <c r="BUF53" s="15"/>
      <c r="BUG53" s="15"/>
      <c r="BUH53" s="15"/>
      <c r="BUI53" s="15"/>
      <c r="BUJ53" s="15"/>
      <c r="BUK53" s="15"/>
      <c r="BUL53" s="15"/>
      <c r="BUM53" s="15"/>
      <c r="BUN53" s="15"/>
      <c r="BUO53" s="15"/>
      <c r="BUP53" s="15"/>
      <c r="BUQ53" s="15"/>
      <c r="BUR53" s="15"/>
      <c r="BUS53" s="15"/>
      <c r="BUT53" s="15"/>
      <c r="BUU53" s="15"/>
      <c r="BUV53" s="15"/>
      <c r="BUW53" s="15"/>
      <c r="BUX53" s="15"/>
      <c r="BUY53" s="15"/>
      <c r="BUZ53" s="15"/>
      <c r="BVA53" s="15"/>
      <c r="BVB53" s="15"/>
      <c r="BVC53" s="15"/>
      <c r="BVD53" s="15"/>
      <c r="BVE53" s="15"/>
      <c r="BVF53" s="15"/>
      <c r="BVG53" s="15"/>
      <c r="BVH53" s="15"/>
      <c r="BVI53" s="15"/>
      <c r="BVJ53" s="15"/>
      <c r="BVK53" s="15"/>
      <c r="BVL53" s="15"/>
      <c r="BVM53" s="15"/>
      <c r="BVN53" s="15"/>
      <c r="BVO53" s="15"/>
      <c r="BVP53" s="15"/>
      <c r="BVQ53" s="15"/>
      <c r="BVR53" s="15"/>
      <c r="BVS53" s="15"/>
      <c r="BVT53" s="15"/>
      <c r="BVU53" s="15"/>
      <c r="BVV53" s="15"/>
      <c r="BVW53" s="15"/>
      <c r="BVX53" s="15"/>
      <c r="BVY53" s="15"/>
      <c r="BVZ53" s="15"/>
      <c r="BWA53" s="15"/>
      <c r="BWB53" s="15"/>
      <c r="BWC53" s="15"/>
      <c r="BWD53" s="15"/>
      <c r="BWE53" s="15"/>
      <c r="BWF53" s="15"/>
      <c r="BWG53" s="15"/>
      <c r="BWH53" s="15"/>
      <c r="BWI53" s="15"/>
      <c r="BWJ53" s="15"/>
      <c r="BWK53" s="15"/>
      <c r="BWL53" s="15"/>
      <c r="BWM53" s="15"/>
      <c r="BWN53" s="15"/>
      <c r="BWO53" s="15"/>
      <c r="BWP53" s="15"/>
      <c r="BWQ53" s="15"/>
      <c r="BWR53" s="15"/>
      <c r="BWS53" s="15"/>
      <c r="BWT53" s="15"/>
      <c r="BWU53" s="15"/>
      <c r="BWV53" s="15"/>
      <c r="BWW53" s="15"/>
      <c r="BWX53" s="15"/>
      <c r="BWY53" s="15"/>
      <c r="BWZ53" s="15"/>
      <c r="BXA53" s="15"/>
      <c r="BXB53" s="15"/>
      <c r="BXC53" s="15"/>
      <c r="BXD53" s="15"/>
      <c r="BXE53" s="15"/>
      <c r="BXF53" s="15"/>
      <c r="BXG53" s="15"/>
      <c r="BXH53" s="15"/>
      <c r="BXI53" s="15"/>
      <c r="BXJ53" s="15"/>
      <c r="BXK53" s="15"/>
      <c r="BXL53" s="15"/>
      <c r="BXM53" s="15"/>
      <c r="BXN53" s="15"/>
      <c r="BXO53" s="15"/>
      <c r="BXP53" s="15"/>
      <c r="BXQ53" s="15"/>
      <c r="BXR53" s="15"/>
      <c r="BXS53" s="15"/>
      <c r="BXT53" s="15"/>
      <c r="BXU53" s="15"/>
      <c r="BXV53" s="15"/>
      <c r="BXW53" s="15"/>
      <c r="BXX53" s="15"/>
      <c r="BXY53" s="15"/>
      <c r="BXZ53" s="15"/>
      <c r="BYA53" s="15"/>
      <c r="BYB53" s="15"/>
      <c r="BYC53" s="15"/>
      <c r="BYD53" s="15"/>
      <c r="BYE53" s="15"/>
      <c r="BYF53" s="15"/>
      <c r="BYG53" s="15"/>
      <c r="BYH53" s="15"/>
      <c r="BYI53" s="15"/>
      <c r="BYJ53" s="15"/>
      <c r="BYK53" s="15"/>
      <c r="BYL53" s="15"/>
      <c r="BYM53" s="15"/>
      <c r="BYN53" s="15"/>
      <c r="BYO53" s="15"/>
      <c r="BYP53" s="15"/>
      <c r="BYQ53" s="15"/>
      <c r="BYR53" s="15"/>
      <c r="BYS53" s="15"/>
      <c r="BYT53" s="15"/>
      <c r="BYU53" s="15"/>
      <c r="BYV53" s="15"/>
      <c r="BYW53" s="15"/>
      <c r="BYX53" s="15"/>
      <c r="BYY53" s="15"/>
      <c r="BYZ53" s="15"/>
      <c r="BZA53" s="15"/>
      <c r="BZB53" s="15"/>
      <c r="BZC53" s="15"/>
      <c r="BZD53" s="15"/>
      <c r="BZE53" s="15"/>
      <c r="BZF53" s="15"/>
      <c r="BZG53" s="15"/>
      <c r="BZH53" s="15"/>
      <c r="BZI53" s="15"/>
      <c r="BZJ53" s="15"/>
      <c r="BZK53" s="15"/>
      <c r="BZL53" s="15"/>
      <c r="BZM53" s="15"/>
      <c r="BZN53" s="15"/>
      <c r="BZO53" s="15"/>
      <c r="BZP53" s="15"/>
      <c r="BZQ53" s="15"/>
      <c r="BZR53" s="15"/>
      <c r="BZS53" s="15"/>
      <c r="BZT53" s="15"/>
      <c r="BZU53" s="15"/>
      <c r="BZV53" s="15"/>
      <c r="BZW53" s="15"/>
      <c r="BZX53" s="15"/>
      <c r="BZY53" s="15"/>
      <c r="BZZ53" s="15"/>
      <c r="CAA53" s="15"/>
      <c r="CAB53" s="15"/>
      <c r="CAC53" s="15"/>
      <c r="CAD53" s="15"/>
      <c r="CAE53" s="15"/>
      <c r="CAF53" s="15"/>
      <c r="CAG53" s="15"/>
      <c r="CAH53" s="15"/>
      <c r="CAI53" s="15"/>
      <c r="CAJ53" s="15"/>
      <c r="CAK53" s="15"/>
      <c r="CAL53" s="15"/>
      <c r="CAM53" s="15"/>
      <c r="CAN53" s="15"/>
      <c r="CAO53" s="15"/>
      <c r="CAP53" s="15"/>
      <c r="CAQ53" s="15"/>
      <c r="CAR53" s="15"/>
      <c r="CAS53" s="15"/>
      <c r="CAT53" s="15"/>
      <c r="CAU53" s="15"/>
      <c r="CAV53" s="15"/>
      <c r="CAW53" s="15"/>
      <c r="CAX53" s="15"/>
      <c r="CAY53" s="15"/>
      <c r="CAZ53" s="15"/>
      <c r="CBA53" s="15"/>
      <c r="CBB53" s="15"/>
      <c r="CBC53" s="15"/>
      <c r="CBD53" s="15"/>
      <c r="CBE53" s="15"/>
      <c r="CBF53" s="15"/>
      <c r="CBG53" s="15"/>
      <c r="CBH53" s="15"/>
      <c r="CBI53" s="15"/>
      <c r="CBJ53" s="15"/>
      <c r="CBK53" s="15"/>
      <c r="CBL53" s="15"/>
      <c r="CBM53" s="15"/>
      <c r="CBN53" s="15"/>
      <c r="CBO53" s="15"/>
      <c r="CBP53" s="15"/>
      <c r="CBQ53" s="15"/>
      <c r="CBR53" s="15"/>
      <c r="CBS53" s="15"/>
      <c r="CBT53" s="15"/>
      <c r="CBU53" s="15"/>
      <c r="CBV53" s="15"/>
      <c r="CBW53" s="15"/>
      <c r="CBX53" s="15"/>
      <c r="CBY53" s="15"/>
      <c r="CBZ53" s="15"/>
      <c r="CCA53" s="15"/>
      <c r="CCB53" s="15"/>
      <c r="CCC53" s="15"/>
      <c r="CCD53" s="15"/>
      <c r="CCE53" s="15"/>
      <c r="CCF53" s="15"/>
      <c r="CCG53" s="15"/>
      <c r="CCH53" s="15"/>
      <c r="CCI53" s="15"/>
      <c r="CCJ53" s="15"/>
      <c r="CCK53" s="15"/>
      <c r="CCL53" s="15"/>
      <c r="CCM53" s="15"/>
      <c r="CCN53" s="15"/>
      <c r="CCO53" s="15"/>
      <c r="CCP53" s="15"/>
      <c r="CCQ53" s="15"/>
      <c r="CCR53" s="15"/>
      <c r="CCS53" s="15"/>
      <c r="CCT53" s="15"/>
      <c r="CCU53" s="15"/>
      <c r="CCV53" s="15"/>
      <c r="CCW53" s="15"/>
      <c r="CCX53" s="15"/>
      <c r="CCY53" s="15"/>
      <c r="CCZ53" s="15"/>
      <c r="CDA53" s="15"/>
      <c r="CDB53" s="15"/>
      <c r="CDC53" s="15"/>
      <c r="CDD53" s="15"/>
      <c r="CDE53" s="15"/>
      <c r="CDF53" s="15"/>
      <c r="CDG53" s="15"/>
      <c r="CDH53" s="15"/>
      <c r="CDI53" s="15"/>
      <c r="CDJ53" s="15"/>
      <c r="CDK53" s="15"/>
      <c r="CDL53" s="15"/>
      <c r="CDM53" s="15"/>
      <c r="CDN53" s="15"/>
      <c r="CDO53" s="15"/>
      <c r="CDP53" s="15"/>
      <c r="CDQ53" s="15"/>
      <c r="CDR53" s="15"/>
      <c r="CDS53" s="15"/>
      <c r="CDT53" s="15"/>
      <c r="CDU53" s="15"/>
      <c r="CDV53" s="15"/>
      <c r="CDW53" s="15"/>
      <c r="CDX53" s="15"/>
      <c r="CDY53" s="15"/>
      <c r="CDZ53" s="15"/>
      <c r="CEA53" s="15"/>
      <c r="CEB53" s="15"/>
      <c r="CEC53" s="15"/>
      <c r="CED53" s="15"/>
      <c r="CEE53" s="15"/>
      <c r="CEF53" s="15"/>
      <c r="CEG53" s="15"/>
      <c r="CEH53" s="15"/>
      <c r="CEI53" s="15"/>
      <c r="CEJ53" s="15"/>
      <c r="CEK53" s="15"/>
      <c r="CEL53" s="15"/>
      <c r="CEM53" s="15"/>
      <c r="CEN53" s="15"/>
      <c r="CEO53" s="15"/>
      <c r="CEP53" s="15"/>
      <c r="CEQ53" s="15"/>
      <c r="CER53" s="15"/>
      <c r="CES53" s="15"/>
      <c r="CET53" s="15"/>
      <c r="CEU53" s="15"/>
      <c r="CEV53" s="15"/>
      <c r="CEW53" s="15"/>
      <c r="CEX53" s="15"/>
      <c r="CEY53" s="15"/>
      <c r="CEZ53" s="15"/>
      <c r="CFA53" s="15"/>
      <c r="CFB53" s="15"/>
      <c r="CFC53" s="15"/>
      <c r="CFD53" s="15"/>
      <c r="CFE53" s="15"/>
      <c r="CFF53" s="15"/>
      <c r="CFG53" s="15"/>
      <c r="CFH53" s="15"/>
      <c r="CFI53" s="15"/>
      <c r="CFJ53" s="15"/>
      <c r="CFK53" s="15"/>
      <c r="CFL53" s="15"/>
      <c r="CFM53" s="15"/>
      <c r="CFN53" s="15"/>
      <c r="CFO53" s="15"/>
      <c r="CFP53" s="15"/>
      <c r="CFQ53" s="15"/>
      <c r="CFR53" s="15"/>
      <c r="CFS53" s="15"/>
      <c r="CFT53" s="15"/>
      <c r="CFU53" s="15"/>
      <c r="CFV53" s="15"/>
      <c r="CFW53" s="15"/>
      <c r="CFX53" s="15"/>
      <c r="CFY53" s="15"/>
      <c r="CFZ53" s="15"/>
      <c r="CGA53" s="15"/>
      <c r="CGB53" s="15"/>
      <c r="CGC53" s="15"/>
      <c r="CGD53" s="15"/>
      <c r="CGE53" s="15"/>
      <c r="CGF53" s="15"/>
      <c r="CGG53" s="15"/>
      <c r="CGH53" s="15"/>
      <c r="CGI53" s="15"/>
      <c r="CGJ53" s="15"/>
      <c r="CGK53" s="15"/>
      <c r="CGL53" s="15"/>
      <c r="CGM53" s="15"/>
      <c r="CGN53" s="15"/>
      <c r="CGO53" s="15"/>
      <c r="CGP53" s="15"/>
      <c r="CGQ53" s="15"/>
      <c r="CGR53" s="15"/>
      <c r="CGS53" s="15"/>
      <c r="CGT53" s="15"/>
      <c r="CGU53" s="15"/>
      <c r="CGV53" s="15"/>
      <c r="CGW53" s="15"/>
      <c r="CGX53" s="15"/>
      <c r="CGY53" s="15"/>
      <c r="CGZ53" s="15"/>
      <c r="CHA53" s="15"/>
      <c r="CHB53" s="15"/>
      <c r="CHC53" s="15"/>
      <c r="CHD53" s="15"/>
      <c r="CHE53" s="15"/>
      <c r="CHF53" s="15"/>
      <c r="CHG53" s="15"/>
      <c r="CHH53" s="15"/>
      <c r="CHI53" s="15"/>
      <c r="CHJ53" s="15"/>
      <c r="CHK53" s="15"/>
      <c r="CHL53" s="15"/>
      <c r="CHM53" s="15"/>
      <c r="CHN53" s="15"/>
      <c r="CHO53" s="15"/>
      <c r="CHP53" s="15"/>
      <c r="CHQ53" s="15"/>
      <c r="CHR53" s="15"/>
      <c r="CHS53" s="15"/>
      <c r="CHT53" s="15"/>
      <c r="CHU53" s="15"/>
      <c r="CHV53" s="15"/>
      <c r="CHW53" s="15"/>
      <c r="CHX53" s="15"/>
      <c r="CHY53" s="15"/>
      <c r="CHZ53" s="15"/>
      <c r="CIA53" s="15"/>
      <c r="CIB53" s="15"/>
      <c r="CIC53" s="15"/>
      <c r="CID53" s="15"/>
      <c r="CIE53" s="15"/>
      <c r="CIF53" s="15"/>
      <c r="CIG53" s="15"/>
      <c r="CIH53" s="15"/>
      <c r="CII53" s="15"/>
      <c r="CIJ53" s="15"/>
      <c r="CIK53" s="15"/>
      <c r="CIL53" s="15"/>
      <c r="CIM53" s="15"/>
      <c r="CIN53" s="15"/>
      <c r="CIO53" s="15"/>
      <c r="CIP53" s="15"/>
      <c r="CIQ53" s="15"/>
      <c r="CIR53" s="15"/>
      <c r="CIS53" s="15"/>
      <c r="CIT53" s="15"/>
      <c r="CIU53" s="15"/>
      <c r="CIV53" s="15"/>
      <c r="CIW53" s="15"/>
      <c r="CIX53" s="15"/>
      <c r="CIY53" s="15"/>
      <c r="CIZ53" s="15"/>
      <c r="CJA53" s="15"/>
      <c r="CJB53" s="15"/>
      <c r="CJC53" s="15"/>
      <c r="CJD53" s="15"/>
      <c r="CJE53" s="15"/>
      <c r="CJF53" s="15"/>
      <c r="CJG53" s="15"/>
      <c r="CJH53" s="15"/>
      <c r="CJI53" s="15"/>
      <c r="CJJ53" s="15"/>
      <c r="CJK53" s="15"/>
      <c r="CJL53" s="15"/>
      <c r="CJM53" s="15"/>
      <c r="CJN53" s="15"/>
      <c r="CJO53" s="15"/>
      <c r="CJP53" s="15"/>
      <c r="CJQ53" s="15"/>
      <c r="CJR53" s="15"/>
      <c r="CJS53" s="15"/>
      <c r="CJT53" s="15"/>
      <c r="CJU53" s="15"/>
      <c r="CJV53" s="15"/>
      <c r="CJW53" s="15"/>
      <c r="CJX53" s="15"/>
      <c r="CJY53" s="15"/>
      <c r="CJZ53" s="15"/>
      <c r="CKA53" s="15"/>
      <c r="CKB53" s="15"/>
      <c r="CKC53" s="15"/>
      <c r="CKD53" s="15"/>
      <c r="CKE53" s="15"/>
      <c r="CKF53" s="15"/>
      <c r="CKG53" s="15"/>
      <c r="CKH53" s="15"/>
      <c r="CKI53" s="15"/>
      <c r="CKJ53" s="15"/>
      <c r="CKK53" s="15"/>
      <c r="CKL53" s="15"/>
      <c r="CKM53" s="15"/>
      <c r="CKN53" s="15"/>
      <c r="CKO53" s="15"/>
      <c r="CKP53" s="15"/>
      <c r="CKQ53" s="15"/>
      <c r="CKR53" s="15"/>
      <c r="CKS53" s="15"/>
      <c r="CKT53" s="15"/>
      <c r="CKU53" s="15"/>
      <c r="CKV53" s="15"/>
      <c r="CKW53" s="15"/>
      <c r="CKX53" s="15"/>
      <c r="CKY53" s="15"/>
      <c r="CKZ53" s="15"/>
      <c r="CLA53" s="15"/>
      <c r="CLB53" s="15"/>
      <c r="CLC53" s="15"/>
      <c r="CLD53" s="15"/>
      <c r="CLE53" s="15"/>
      <c r="CLF53" s="15"/>
      <c r="CLG53" s="15"/>
      <c r="CLH53" s="15"/>
      <c r="CLI53" s="15"/>
      <c r="CLJ53" s="15"/>
      <c r="CLK53" s="15"/>
      <c r="CLL53" s="15"/>
      <c r="CLM53" s="15"/>
      <c r="CLN53" s="15"/>
      <c r="CLO53" s="15"/>
      <c r="CLP53" s="15"/>
      <c r="CLQ53" s="15"/>
      <c r="CLR53" s="15"/>
      <c r="CLS53" s="15"/>
      <c r="CLT53" s="15"/>
      <c r="CLU53" s="15"/>
      <c r="CLV53" s="15"/>
      <c r="CLW53" s="15"/>
      <c r="CLX53" s="15"/>
      <c r="CLY53" s="15"/>
      <c r="CLZ53" s="15"/>
      <c r="CMA53" s="15"/>
      <c r="CMB53" s="15"/>
      <c r="CMC53" s="15"/>
      <c r="CMD53" s="15"/>
      <c r="CME53" s="15"/>
      <c r="CMF53" s="15"/>
      <c r="CMG53" s="15"/>
      <c r="CMH53" s="15"/>
      <c r="CMI53" s="15"/>
      <c r="CMJ53" s="15"/>
      <c r="CMK53" s="15"/>
      <c r="CML53" s="15"/>
      <c r="CMM53" s="15"/>
      <c r="CMN53" s="15"/>
      <c r="CMO53" s="15"/>
      <c r="CMP53" s="15"/>
      <c r="CMQ53" s="15"/>
      <c r="CMR53" s="15"/>
      <c r="CMS53" s="15"/>
      <c r="CMT53" s="15"/>
      <c r="CMU53" s="15"/>
      <c r="CMV53" s="15"/>
      <c r="CMW53" s="15"/>
      <c r="CMX53" s="15"/>
      <c r="CMY53" s="15"/>
      <c r="CMZ53" s="15"/>
      <c r="CNA53" s="15"/>
      <c r="CNB53" s="15"/>
      <c r="CNC53" s="15"/>
      <c r="CND53" s="15"/>
      <c r="CNE53" s="15"/>
      <c r="CNF53" s="15"/>
      <c r="CNG53" s="15"/>
      <c r="CNH53" s="15"/>
      <c r="CNI53" s="15"/>
      <c r="CNJ53" s="15"/>
      <c r="CNK53" s="15"/>
      <c r="CNL53" s="15"/>
      <c r="CNM53" s="15"/>
      <c r="CNN53" s="15"/>
      <c r="CNO53" s="15"/>
      <c r="CNP53" s="15"/>
      <c r="CNQ53" s="15"/>
      <c r="CNR53" s="15"/>
      <c r="CNS53" s="15"/>
      <c r="CNT53" s="15"/>
      <c r="CNU53" s="15"/>
      <c r="CNV53" s="15"/>
      <c r="CNW53" s="15"/>
      <c r="CNX53" s="15"/>
      <c r="CNY53" s="15"/>
      <c r="CNZ53" s="15"/>
      <c r="COA53" s="15"/>
      <c r="COB53" s="15"/>
      <c r="COC53" s="15"/>
      <c r="COD53" s="15"/>
      <c r="COE53" s="15"/>
      <c r="COF53" s="15"/>
      <c r="COG53" s="15"/>
      <c r="COH53" s="15"/>
      <c r="COI53" s="15"/>
      <c r="COJ53" s="15"/>
      <c r="COK53" s="15"/>
      <c r="COL53" s="15"/>
      <c r="COM53" s="15"/>
      <c r="CON53" s="15"/>
      <c r="COO53" s="15"/>
      <c r="COP53" s="15"/>
      <c r="COQ53" s="15"/>
      <c r="COR53" s="15"/>
      <c r="COS53" s="15"/>
      <c r="COT53" s="15"/>
      <c r="COU53" s="15"/>
      <c r="COV53" s="15"/>
      <c r="COW53" s="15"/>
      <c r="COX53" s="15"/>
      <c r="COY53" s="15"/>
      <c r="COZ53" s="15"/>
      <c r="CPA53" s="15"/>
      <c r="CPB53" s="15"/>
      <c r="CPC53" s="15"/>
      <c r="CPD53" s="15"/>
      <c r="CPE53" s="15"/>
      <c r="CPF53" s="15"/>
      <c r="CPG53" s="15"/>
      <c r="CPH53" s="15"/>
      <c r="CPI53" s="15"/>
      <c r="CPJ53" s="15"/>
      <c r="CPK53" s="15"/>
      <c r="CPL53" s="15"/>
      <c r="CPM53" s="15"/>
      <c r="CPN53" s="15"/>
      <c r="CPO53" s="15"/>
      <c r="CPP53" s="15"/>
      <c r="CPQ53" s="15"/>
      <c r="CPR53" s="15"/>
      <c r="CPS53" s="15"/>
      <c r="CPT53" s="15"/>
      <c r="CPU53" s="15"/>
      <c r="CPV53" s="15"/>
      <c r="CPW53" s="15"/>
      <c r="CPX53" s="15"/>
      <c r="CPY53" s="15"/>
      <c r="CPZ53" s="15"/>
      <c r="CQA53" s="15"/>
      <c r="CQB53" s="15"/>
      <c r="CQC53" s="15"/>
      <c r="CQD53" s="15"/>
      <c r="CQE53" s="15"/>
      <c r="CQF53" s="15"/>
      <c r="CQG53" s="15"/>
      <c r="CQH53" s="15"/>
      <c r="CQI53" s="15"/>
      <c r="CQJ53" s="15"/>
      <c r="CQK53" s="15"/>
      <c r="CQL53" s="15"/>
      <c r="CQM53" s="15"/>
      <c r="CQN53" s="15"/>
      <c r="CQO53" s="15"/>
      <c r="CQP53" s="15"/>
      <c r="CQQ53" s="15"/>
      <c r="CQR53" s="15"/>
      <c r="CQS53" s="15"/>
      <c r="CQT53" s="15"/>
      <c r="CQU53" s="15"/>
      <c r="CQV53" s="15"/>
      <c r="CQW53" s="15"/>
      <c r="CQX53" s="15"/>
      <c r="CQY53" s="15"/>
      <c r="CQZ53" s="15"/>
      <c r="CRA53" s="15"/>
      <c r="CRB53" s="15"/>
      <c r="CRC53" s="15"/>
      <c r="CRD53" s="15"/>
      <c r="CRE53" s="15"/>
      <c r="CRF53" s="15"/>
      <c r="CRG53" s="15"/>
      <c r="CRH53" s="15"/>
      <c r="CRI53" s="15"/>
      <c r="CRJ53" s="15"/>
      <c r="CRK53" s="15"/>
      <c r="CRL53" s="15"/>
      <c r="CRM53" s="15"/>
      <c r="CRN53" s="15"/>
      <c r="CRO53" s="15"/>
      <c r="CRP53" s="15"/>
      <c r="CRQ53" s="15"/>
      <c r="CRR53" s="15"/>
      <c r="CRS53" s="15"/>
      <c r="CRT53" s="15"/>
      <c r="CRU53" s="15"/>
      <c r="CRV53" s="15"/>
      <c r="CRW53" s="15"/>
      <c r="CRX53" s="15"/>
      <c r="CRY53" s="15"/>
      <c r="CRZ53" s="15"/>
      <c r="CSA53" s="15"/>
      <c r="CSB53" s="15"/>
      <c r="CSC53" s="15"/>
      <c r="CSD53" s="15"/>
      <c r="CSE53" s="15"/>
      <c r="CSF53" s="15"/>
      <c r="CSG53" s="15"/>
      <c r="CSH53" s="15"/>
      <c r="CSI53" s="15"/>
      <c r="CSJ53" s="15"/>
      <c r="CSK53" s="15"/>
      <c r="CSL53" s="15"/>
      <c r="CSM53" s="15"/>
      <c r="CSN53" s="15"/>
      <c r="CSO53" s="15"/>
      <c r="CSP53" s="15"/>
      <c r="CSQ53" s="15"/>
      <c r="CSR53" s="15"/>
      <c r="CSS53" s="15"/>
      <c r="CST53" s="15"/>
      <c r="CSU53" s="15"/>
      <c r="CSV53" s="15"/>
      <c r="CSW53" s="15"/>
      <c r="CSX53" s="15"/>
      <c r="CSY53" s="15"/>
      <c r="CSZ53" s="15"/>
      <c r="CTA53" s="15"/>
      <c r="CTB53" s="15"/>
      <c r="CTC53" s="15"/>
      <c r="CTD53" s="15"/>
      <c r="CTE53" s="15"/>
      <c r="CTF53" s="15"/>
      <c r="CTG53" s="15"/>
      <c r="CTH53" s="15"/>
      <c r="CTI53" s="15"/>
      <c r="CTJ53" s="15"/>
      <c r="CTK53" s="15"/>
      <c r="CTL53" s="15"/>
      <c r="CTM53" s="15"/>
      <c r="CTN53" s="15"/>
      <c r="CTO53" s="15"/>
      <c r="CTP53" s="15"/>
      <c r="CTQ53" s="15"/>
      <c r="CTR53" s="15"/>
      <c r="CTS53" s="15"/>
      <c r="CTT53" s="15"/>
      <c r="CTU53" s="15"/>
      <c r="CTV53" s="15"/>
      <c r="CTW53" s="15"/>
      <c r="CTX53" s="15"/>
      <c r="CTY53" s="15"/>
      <c r="CTZ53" s="15"/>
      <c r="CUA53" s="15"/>
      <c r="CUB53" s="15"/>
      <c r="CUC53" s="15"/>
      <c r="CUD53" s="15"/>
      <c r="CUE53" s="15"/>
      <c r="CUF53" s="15"/>
      <c r="CUG53" s="15"/>
      <c r="CUH53" s="15"/>
      <c r="CUI53" s="15"/>
      <c r="CUJ53" s="15"/>
      <c r="CUK53" s="15"/>
      <c r="CUL53" s="15"/>
      <c r="CUM53" s="15"/>
      <c r="CUN53" s="15"/>
      <c r="CUO53" s="15"/>
      <c r="CUP53" s="15"/>
      <c r="CUQ53" s="15"/>
      <c r="CUR53" s="15"/>
      <c r="CUS53" s="15"/>
      <c r="CUT53" s="15"/>
      <c r="CUU53" s="15"/>
      <c r="CUV53" s="15"/>
      <c r="CUW53" s="15"/>
      <c r="CUX53" s="15"/>
      <c r="CUY53" s="15"/>
      <c r="CUZ53" s="15"/>
      <c r="CVA53" s="15"/>
      <c r="CVB53" s="15"/>
      <c r="CVC53" s="15"/>
      <c r="CVD53" s="15"/>
      <c r="CVE53" s="15"/>
      <c r="CVF53" s="15"/>
      <c r="CVG53" s="15"/>
      <c r="CVH53" s="15"/>
      <c r="CVI53" s="15"/>
      <c r="CVJ53" s="15"/>
      <c r="CVK53" s="15"/>
      <c r="CVL53" s="15"/>
      <c r="CVM53" s="15"/>
      <c r="CVN53" s="15"/>
      <c r="CVO53" s="15"/>
      <c r="CVP53" s="15"/>
      <c r="CVQ53" s="15"/>
      <c r="CVR53" s="15"/>
      <c r="CVS53" s="15"/>
      <c r="CVT53" s="15"/>
      <c r="CVU53" s="15"/>
      <c r="CVV53" s="15"/>
      <c r="CVW53" s="15"/>
      <c r="CVX53" s="15"/>
      <c r="CVY53" s="15"/>
      <c r="CVZ53" s="15"/>
      <c r="CWA53" s="15"/>
      <c r="CWB53" s="15"/>
      <c r="CWC53" s="15"/>
      <c r="CWD53" s="15"/>
      <c r="CWE53" s="15"/>
      <c r="CWF53" s="15"/>
      <c r="CWG53" s="15"/>
      <c r="CWH53" s="15"/>
      <c r="CWI53" s="15"/>
      <c r="CWJ53" s="15"/>
      <c r="CWK53" s="15"/>
      <c r="CWL53" s="15"/>
      <c r="CWM53" s="15"/>
      <c r="CWN53" s="15"/>
      <c r="CWO53" s="15"/>
      <c r="CWP53" s="15"/>
      <c r="CWQ53" s="15"/>
      <c r="CWR53" s="15"/>
      <c r="CWS53" s="15"/>
      <c r="CWT53" s="15"/>
      <c r="CWU53" s="15"/>
      <c r="CWV53" s="15"/>
      <c r="CWW53" s="15"/>
      <c r="CWX53" s="15"/>
      <c r="CWY53" s="15"/>
      <c r="CWZ53" s="15"/>
      <c r="CXA53" s="15"/>
      <c r="CXB53" s="15"/>
      <c r="CXC53" s="15"/>
      <c r="CXD53" s="15"/>
      <c r="CXE53" s="15"/>
      <c r="CXF53" s="15"/>
      <c r="CXG53" s="15"/>
      <c r="CXH53" s="15"/>
      <c r="CXI53" s="15"/>
      <c r="CXJ53" s="15"/>
      <c r="CXK53" s="15"/>
      <c r="CXL53" s="15"/>
      <c r="CXM53" s="15"/>
      <c r="CXN53" s="15"/>
      <c r="CXO53" s="15"/>
      <c r="CXP53" s="15"/>
      <c r="CXQ53" s="15"/>
      <c r="CXR53" s="15"/>
      <c r="CXS53" s="15"/>
      <c r="CXT53" s="15"/>
      <c r="CXU53" s="15"/>
      <c r="CXV53" s="15"/>
      <c r="CXW53" s="15"/>
      <c r="CXX53" s="15"/>
      <c r="CXY53" s="15"/>
      <c r="CXZ53" s="15"/>
      <c r="CYA53" s="15"/>
      <c r="CYB53" s="15"/>
      <c r="CYC53" s="15"/>
      <c r="CYD53" s="15"/>
      <c r="CYE53" s="15"/>
      <c r="CYF53" s="15"/>
      <c r="CYG53" s="15"/>
      <c r="CYH53" s="15"/>
      <c r="CYI53" s="15"/>
      <c r="CYJ53" s="15"/>
      <c r="CYK53" s="15"/>
      <c r="CYL53" s="15"/>
      <c r="CYM53" s="15"/>
      <c r="CYN53" s="15"/>
      <c r="CYO53" s="15"/>
      <c r="CYP53" s="15"/>
      <c r="CYQ53" s="15"/>
      <c r="CYR53" s="15"/>
      <c r="CYS53" s="15"/>
      <c r="CYT53" s="15"/>
      <c r="CYU53" s="15"/>
      <c r="CYV53" s="15"/>
      <c r="CYW53" s="15"/>
      <c r="CYX53" s="15"/>
      <c r="CYY53" s="15"/>
      <c r="CYZ53" s="15"/>
      <c r="CZA53" s="15"/>
      <c r="CZB53" s="15"/>
      <c r="CZC53" s="15"/>
      <c r="CZD53" s="15"/>
      <c r="CZE53" s="15"/>
      <c r="CZF53" s="15"/>
      <c r="CZG53" s="15"/>
      <c r="CZH53" s="15"/>
      <c r="CZI53" s="15"/>
      <c r="CZJ53" s="15"/>
      <c r="CZK53" s="15"/>
      <c r="CZL53" s="15"/>
      <c r="CZM53" s="15"/>
      <c r="CZN53" s="15"/>
      <c r="CZO53" s="15"/>
      <c r="CZP53" s="15"/>
      <c r="CZQ53" s="15"/>
      <c r="CZR53" s="15"/>
      <c r="CZS53" s="15"/>
      <c r="CZT53" s="15"/>
      <c r="CZU53" s="15"/>
      <c r="CZV53" s="15"/>
      <c r="CZW53" s="15"/>
      <c r="CZX53" s="15"/>
      <c r="CZY53" s="15"/>
      <c r="CZZ53" s="15"/>
      <c r="DAA53" s="15"/>
      <c r="DAB53" s="15"/>
      <c r="DAC53" s="15"/>
      <c r="DAD53" s="15"/>
      <c r="DAE53" s="15"/>
      <c r="DAF53" s="15"/>
      <c r="DAG53" s="15"/>
      <c r="DAH53" s="15"/>
      <c r="DAI53" s="15"/>
      <c r="DAJ53" s="15"/>
      <c r="DAK53" s="15"/>
      <c r="DAL53" s="15"/>
      <c r="DAM53" s="15"/>
      <c r="DAN53" s="15"/>
      <c r="DAO53" s="15"/>
      <c r="DAP53" s="15"/>
      <c r="DAQ53" s="15"/>
      <c r="DAR53" s="15"/>
      <c r="DAS53" s="15"/>
      <c r="DAT53" s="15"/>
      <c r="DAU53" s="15"/>
      <c r="DAV53" s="15"/>
      <c r="DAW53" s="15"/>
      <c r="DAX53" s="15"/>
      <c r="DAY53" s="15"/>
      <c r="DAZ53" s="15"/>
      <c r="DBA53" s="15"/>
      <c r="DBB53" s="15"/>
      <c r="DBC53" s="15"/>
      <c r="DBD53" s="15"/>
      <c r="DBE53" s="15"/>
      <c r="DBF53" s="15"/>
      <c r="DBG53" s="15"/>
      <c r="DBH53" s="15"/>
      <c r="DBI53" s="15"/>
      <c r="DBJ53" s="15"/>
      <c r="DBK53" s="15"/>
      <c r="DBL53" s="15"/>
      <c r="DBM53" s="15"/>
      <c r="DBN53" s="15"/>
      <c r="DBO53" s="15"/>
      <c r="DBP53" s="15"/>
      <c r="DBQ53" s="15"/>
      <c r="DBR53" s="15"/>
      <c r="DBS53" s="15"/>
      <c r="DBT53" s="15"/>
      <c r="DBU53" s="15"/>
      <c r="DBV53" s="15"/>
      <c r="DBW53" s="15"/>
      <c r="DBX53" s="15"/>
      <c r="DBY53" s="15"/>
      <c r="DBZ53" s="15"/>
      <c r="DCA53" s="15"/>
      <c r="DCB53" s="15"/>
      <c r="DCC53" s="15"/>
      <c r="DCD53" s="15"/>
      <c r="DCE53" s="15"/>
      <c r="DCF53" s="15"/>
      <c r="DCG53" s="15"/>
      <c r="DCH53" s="15"/>
      <c r="DCI53" s="15"/>
      <c r="DCJ53" s="15"/>
      <c r="DCK53" s="15"/>
      <c r="DCL53" s="15"/>
      <c r="DCM53" s="15"/>
      <c r="DCN53" s="15"/>
      <c r="DCO53" s="15"/>
      <c r="DCP53" s="15"/>
      <c r="DCQ53" s="15"/>
      <c r="DCR53" s="15"/>
      <c r="DCS53" s="15"/>
      <c r="DCT53" s="15"/>
      <c r="DCU53" s="15"/>
      <c r="DCV53" s="15"/>
      <c r="DCW53" s="15"/>
      <c r="DCX53" s="15"/>
      <c r="DCY53" s="15"/>
      <c r="DCZ53" s="15"/>
      <c r="DDA53" s="15"/>
      <c r="DDB53" s="15"/>
      <c r="DDC53" s="15"/>
      <c r="DDD53" s="15"/>
      <c r="DDE53" s="15"/>
      <c r="DDF53" s="15"/>
      <c r="DDG53" s="15"/>
      <c r="DDH53" s="15"/>
      <c r="DDI53" s="15"/>
      <c r="DDJ53" s="15"/>
      <c r="DDK53" s="15"/>
      <c r="DDL53" s="15"/>
      <c r="DDM53" s="15"/>
      <c r="DDN53" s="15"/>
      <c r="DDO53" s="15"/>
      <c r="DDP53" s="15"/>
      <c r="DDQ53" s="15"/>
      <c r="DDR53" s="15"/>
      <c r="DDS53" s="15"/>
      <c r="DDT53" s="15"/>
      <c r="DDU53" s="15"/>
      <c r="DDV53" s="15"/>
      <c r="DDW53" s="15"/>
      <c r="DDX53" s="15"/>
      <c r="DDY53" s="15"/>
      <c r="DDZ53" s="15"/>
      <c r="DEA53" s="15"/>
      <c r="DEB53" s="15"/>
      <c r="DEC53" s="15"/>
      <c r="DED53" s="15"/>
      <c r="DEE53" s="15"/>
      <c r="DEF53" s="15"/>
      <c r="DEG53" s="15"/>
      <c r="DEH53" s="15"/>
      <c r="DEI53" s="15"/>
      <c r="DEJ53" s="15"/>
      <c r="DEK53" s="15"/>
      <c r="DEL53" s="15"/>
      <c r="DEM53" s="15"/>
      <c r="DEN53" s="15"/>
      <c r="DEO53" s="15"/>
      <c r="DEP53" s="15"/>
      <c r="DEQ53" s="15"/>
      <c r="DER53" s="15"/>
      <c r="DES53" s="15"/>
      <c r="DET53" s="15"/>
      <c r="DEU53" s="15"/>
      <c r="DEV53" s="15"/>
      <c r="DEW53" s="15"/>
      <c r="DEX53" s="15"/>
      <c r="DEY53" s="15"/>
      <c r="DEZ53" s="15"/>
      <c r="DFA53" s="15"/>
      <c r="DFB53" s="15"/>
      <c r="DFC53" s="15"/>
      <c r="DFD53" s="15"/>
      <c r="DFE53" s="15"/>
      <c r="DFF53" s="15"/>
      <c r="DFG53" s="15"/>
      <c r="DFH53" s="15"/>
      <c r="DFI53" s="15"/>
      <c r="DFJ53" s="15"/>
      <c r="DFK53" s="15"/>
      <c r="DFL53" s="15"/>
      <c r="DFM53" s="15"/>
      <c r="DFN53" s="15"/>
      <c r="DFO53" s="15"/>
      <c r="DFP53" s="15"/>
      <c r="DFQ53" s="15"/>
      <c r="DFR53" s="15"/>
      <c r="DFS53" s="15"/>
      <c r="DFT53" s="15"/>
      <c r="DFU53" s="15"/>
      <c r="DFV53" s="15"/>
      <c r="DFW53" s="15"/>
      <c r="DFX53" s="15"/>
      <c r="DFY53" s="15"/>
      <c r="DFZ53" s="15"/>
      <c r="DGA53" s="15"/>
      <c r="DGB53" s="15"/>
      <c r="DGC53" s="15"/>
      <c r="DGD53" s="15"/>
      <c r="DGE53" s="15"/>
      <c r="DGF53" s="15"/>
      <c r="DGG53" s="15"/>
      <c r="DGH53" s="15"/>
      <c r="DGI53" s="15"/>
      <c r="DGJ53" s="15"/>
      <c r="DGK53" s="15"/>
      <c r="DGL53" s="15"/>
      <c r="DGM53" s="15"/>
      <c r="DGN53" s="15"/>
      <c r="DGO53" s="15"/>
      <c r="DGP53" s="15"/>
      <c r="DGQ53" s="15"/>
      <c r="DGR53" s="15"/>
      <c r="DGS53" s="15"/>
      <c r="DGT53" s="15"/>
      <c r="DGU53" s="15"/>
      <c r="DGV53" s="15"/>
      <c r="DGW53" s="15"/>
      <c r="DGX53" s="15"/>
      <c r="DGY53" s="15"/>
      <c r="DGZ53" s="15"/>
      <c r="DHA53" s="15"/>
      <c r="DHB53" s="15"/>
      <c r="DHC53" s="15"/>
      <c r="DHD53" s="15"/>
      <c r="DHE53" s="15"/>
      <c r="DHF53" s="15"/>
      <c r="DHG53" s="15"/>
      <c r="DHH53" s="15"/>
      <c r="DHI53" s="15"/>
      <c r="DHJ53" s="15"/>
      <c r="DHK53" s="15"/>
      <c r="DHL53" s="15"/>
      <c r="DHM53" s="15"/>
      <c r="DHN53" s="15"/>
      <c r="DHO53" s="15"/>
      <c r="DHP53" s="15"/>
      <c r="DHQ53" s="15"/>
      <c r="DHR53" s="15"/>
      <c r="DHS53" s="15"/>
      <c r="DHT53" s="15"/>
      <c r="DHU53" s="15"/>
      <c r="DHV53" s="15"/>
      <c r="DHW53" s="15"/>
      <c r="DHX53" s="15"/>
      <c r="DHY53" s="15"/>
      <c r="DHZ53" s="15"/>
      <c r="DIA53" s="15"/>
      <c r="DIB53" s="15"/>
      <c r="DIC53" s="15"/>
      <c r="DID53" s="15"/>
      <c r="DIE53" s="15"/>
      <c r="DIF53" s="15"/>
      <c r="DIG53" s="15"/>
      <c r="DIH53" s="15"/>
      <c r="DII53" s="15"/>
      <c r="DIJ53" s="15"/>
      <c r="DIK53" s="15"/>
      <c r="DIL53" s="15"/>
      <c r="DIM53" s="15"/>
      <c r="DIN53" s="15"/>
      <c r="DIO53" s="15"/>
      <c r="DIP53" s="15"/>
      <c r="DIQ53" s="15"/>
      <c r="DIR53" s="15"/>
      <c r="DIS53" s="15"/>
      <c r="DIT53" s="15"/>
      <c r="DIU53" s="15"/>
      <c r="DIV53" s="15"/>
      <c r="DIW53" s="15"/>
      <c r="DIX53" s="15"/>
      <c r="DIY53" s="15"/>
      <c r="DIZ53" s="15"/>
      <c r="DJA53" s="15"/>
      <c r="DJB53" s="15"/>
      <c r="DJC53" s="15"/>
      <c r="DJD53" s="15"/>
      <c r="DJE53" s="15"/>
      <c r="DJF53" s="15"/>
      <c r="DJG53" s="15"/>
      <c r="DJH53" s="15"/>
      <c r="DJI53" s="15"/>
      <c r="DJJ53" s="15"/>
      <c r="DJK53" s="15"/>
      <c r="DJL53" s="15"/>
      <c r="DJM53" s="15"/>
      <c r="DJN53" s="15"/>
      <c r="DJO53" s="15"/>
      <c r="DJP53" s="15"/>
      <c r="DJQ53" s="15"/>
      <c r="DJR53" s="15"/>
      <c r="DJS53" s="15"/>
      <c r="DJT53" s="15"/>
      <c r="DJU53" s="15"/>
      <c r="DJV53" s="15"/>
      <c r="DJW53" s="15"/>
      <c r="DJX53" s="15"/>
      <c r="DJY53" s="15"/>
      <c r="DJZ53" s="15"/>
      <c r="DKA53" s="15"/>
      <c r="DKB53" s="15"/>
      <c r="DKC53" s="15"/>
      <c r="DKD53" s="15"/>
      <c r="DKE53" s="15"/>
      <c r="DKF53" s="15"/>
      <c r="DKG53" s="15"/>
      <c r="DKH53" s="15"/>
      <c r="DKI53" s="15"/>
      <c r="DKJ53" s="15"/>
      <c r="DKK53" s="15"/>
      <c r="DKL53" s="15"/>
      <c r="DKM53" s="15"/>
      <c r="DKN53" s="15"/>
      <c r="DKO53" s="15"/>
      <c r="DKP53" s="15"/>
      <c r="DKQ53" s="15"/>
      <c r="DKR53" s="15"/>
      <c r="DKS53" s="15"/>
      <c r="DKT53" s="15"/>
      <c r="DKU53" s="15"/>
      <c r="DKV53" s="15"/>
      <c r="DKW53" s="15"/>
      <c r="DKX53" s="15"/>
      <c r="DKY53" s="15"/>
      <c r="DKZ53" s="15"/>
      <c r="DLA53" s="15"/>
      <c r="DLB53" s="15"/>
      <c r="DLC53" s="15"/>
      <c r="DLD53" s="15"/>
      <c r="DLE53" s="15"/>
      <c r="DLF53" s="15"/>
      <c r="DLG53" s="15"/>
      <c r="DLH53" s="15"/>
      <c r="DLI53" s="15"/>
      <c r="DLJ53" s="15"/>
      <c r="DLK53" s="15"/>
      <c r="DLL53" s="15"/>
      <c r="DLM53" s="15"/>
      <c r="DLN53" s="15"/>
      <c r="DLO53" s="15"/>
      <c r="DLP53" s="15"/>
      <c r="DLQ53" s="15"/>
      <c r="DLR53" s="15"/>
      <c r="DLS53" s="15"/>
      <c r="DLT53" s="15"/>
      <c r="DLU53" s="15"/>
      <c r="DLV53" s="15"/>
      <c r="DLW53" s="15"/>
      <c r="DLX53" s="15"/>
      <c r="DLY53" s="15"/>
      <c r="DLZ53" s="15"/>
      <c r="DMA53" s="15"/>
      <c r="DMB53" s="15"/>
      <c r="DMC53" s="15"/>
      <c r="DMD53" s="15"/>
      <c r="DME53" s="15"/>
      <c r="DMF53" s="15"/>
      <c r="DMG53" s="15"/>
      <c r="DMH53" s="15"/>
      <c r="DMI53" s="15"/>
      <c r="DMJ53" s="15"/>
      <c r="DMK53" s="15"/>
      <c r="DML53" s="15"/>
      <c r="DMM53" s="15"/>
      <c r="DMN53" s="15"/>
      <c r="DMO53" s="15"/>
      <c r="DMP53" s="15"/>
      <c r="DMQ53" s="15"/>
      <c r="DMR53" s="15"/>
      <c r="DMS53" s="15"/>
      <c r="DMT53" s="15"/>
      <c r="DMU53" s="15"/>
      <c r="DMV53" s="15"/>
      <c r="DMW53" s="15"/>
      <c r="DMX53" s="15"/>
      <c r="DMY53" s="15"/>
      <c r="DMZ53" s="15"/>
      <c r="DNA53" s="15"/>
      <c r="DNB53" s="15"/>
      <c r="DNC53" s="15"/>
      <c r="DND53" s="15"/>
      <c r="DNE53" s="15"/>
      <c r="DNF53" s="15"/>
      <c r="DNG53" s="15"/>
      <c r="DNH53" s="15"/>
      <c r="DNI53" s="15"/>
      <c r="DNJ53" s="15"/>
      <c r="DNK53" s="15"/>
      <c r="DNL53" s="15"/>
      <c r="DNM53" s="15"/>
      <c r="DNN53" s="15"/>
      <c r="DNO53" s="15"/>
      <c r="DNP53" s="15"/>
      <c r="DNQ53" s="15"/>
      <c r="DNR53" s="15"/>
      <c r="DNS53" s="15"/>
      <c r="DNT53" s="15"/>
      <c r="DNU53" s="15"/>
      <c r="DNV53" s="15"/>
      <c r="DNW53" s="15"/>
      <c r="DNX53" s="15"/>
      <c r="DNY53" s="15"/>
      <c r="DNZ53" s="15"/>
      <c r="DOA53" s="15"/>
      <c r="DOB53" s="15"/>
      <c r="DOC53" s="15"/>
      <c r="DOD53" s="15"/>
      <c r="DOE53" s="15"/>
      <c r="DOF53" s="15"/>
      <c r="DOG53" s="15"/>
      <c r="DOH53" s="15"/>
      <c r="DOI53" s="15"/>
      <c r="DOJ53" s="15"/>
      <c r="DOK53" s="15"/>
      <c r="DOL53" s="15"/>
      <c r="DOM53" s="15"/>
      <c r="DON53" s="15"/>
      <c r="DOO53" s="15"/>
      <c r="DOP53" s="15"/>
      <c r="DOQ53" s="15"/>
      <c r="DOR53" s="15"/>
      <c r="DOS53" s="15"/>
      <c r="DOT53" s="15"/>
      <c r="DOU53" s="15"/>
      <c r="DOV53" s="15"/>
      <c r="DOW53" s="15"/>
      <c r="DOX53" s="15"/>
      <c r="DOY53" s="15"/>
      <c r="DOZ53" s="15"/>
      <c r="DPA53" s="15"/>
      <c r="DPB53" s="15"/>
      <c r="DPC53" s="15"/>
      <c r="DPD53" s="15"/>
      <c r="DPE53" s="15"/>
      <c r="DPF53" s="15"/>
      <c r="DPG53" s="15"/>
      <c r="DPH53" s="15"/>
      <c r="DPI53" s="15"/>
      <c r="DPJ53" s="15"/>
      <c r="DPK53" s="15"/>
      <c r="DPL53" s="15"/>
      <c r="DPM53" s="15"/>
      <c r="DPN53" s="15"/>
      <c r="DPO53" s="15"/>
      <c r="DPP53" s="15"/>
      <c r="DPQ53" s="15"/>
      <c r="DPR53" s="15"/>
      <c r="DPS53" s="15"/>
      <c r="DPT53" s="15"/>
      <c r="DPU53" s="15"/>
      <c r="DPV53" s="15"/>
      <c r="DPW53" s="15"/>
      <c r="DPX53" s="15"/>
      <c r="DPY53" s="15"/>
      <c r="DPZ53" s="15"/>
      <c r="DQA53" s="15"/>
      <c r="DQB53" s="15"/>
      <c r="DQC53" s="15"/>
      <c r="DQD53" s="15"/>
      <c r="DQE53" s="15"/>
      <c r="DQF53" s="15"/>
      <c r="DQG53" s="15"/>
      <c r="DQH53" s="15"/>
      <c r="DQI53" s="15"/>
      <c r="DQJ53" s="15"/>
      <c r="DQK53" s="15"/>
      <c r="DQL53" s="15"/>
      <c r="DQM53" s="15"/>
      <c r="DQN53" s="15"/>
      <c r="DQO53" s="15"/>
      <c r="DQP53" s="15"/>
      <c r="DQQ53" s="15"/>
      <c r="DQR53" s="15"/>
      <c r="DQS53" s="15"/>
      <c r="DQT53" s="15"/>
      <c r="DQU53" s="15"/>
      <c r="DQV53" s="15"/>
      <c r="DQW53" s="15"/>
      <c r="DQX53" s="15"/>
      <c r="DQY53" s="15"/>
      <c r="DQZ53" s="15"/>
      <c r="DRA53" s="15"/>
      <c r="DRB53" s="15"/>
      <c r="DRC53" s="15"/>
      <c r="DRD53" s="15"/>
      <c r="DRE53" s="15"/>
      <c r="DRF53" s="15"/>
      <c r="DRG53" s="15"/>
      <c r="DRH53" s="15"/>
      <c r="DRI53" s="15"/>
      <c r="DRJ53" s="15"/>
      <c r="DRK53" s="15"/>
      <c r="DRL53" s="15"/>
      <c r="DRM53" s="15"/>
      <c r="DRN53" s="15"/>
      <c r="DRO53" s="15"/>
      <c r="DRP53" s="15"/>
      <c r="DRQ53" s="15"/>
      <c r="DRR53" s="15"/>
      <c r="DRS53" s="15"/>
      <c r="DRT53" s="15"/>
      <c r="DRU53" s="15"/>
      <c r="DRV53" s="15"/>
      <c r="DRW53" s="15"/>
      <c r="DRX53" s="15"/>
      <c r="DRY53" s="15"/>
      <c r="DRZ53" s="15"/>
      <c r="DSA53" s="15"/>
      <c r="DSB53" s="15"/>
      <c r="DSC53" s="15"/>
      <c r="DSD53" s="15"/>
      <c r="DSE53" s="15"/>
      <c r="DSF53" s="15"/>
      <c r="DSG53" s="15"/>
      <c r="DSH53" s="15"/>
      <c r="DSI53" s="15"/>
      <c r="DSJ53" s="15"/>
      <c r="DSK53" s="15"/>
      <c r="DSL53" s="15"/>
      <c r="DSM53" s="15"/>
      <c r="DSN53" s="15"/>
      <c r="DSO53" s="15"/>
      <c r="DSP53" s="15"/>
      <c r="DSQ53" s="15"/>
      <c r="DSR53" s="15"/>
      <c r="DSS53" s="15"/>
      <c r="DST53" s="15"/>
      <c r="DSU53" s="15"/>
      <c r="DSV53" s="15"/>
      <c r="DSW53" s="15"/>
      <c r="DSX53" s="15"/>
      <c r="DSY53" s="15"/>
      <c r="DSZ53" s="15"/>
      <c r="DTA53" s="15"/>
      <c r="DTB53" s="15"/>
      <c r="DTC53" s="15"/>
      <c r="DTD53" s="15"/>
      <c r="DTE53" s="15"/>
      <c r="DTF53" s="15"/>
      <c r="DTG53" s="15"/>
      <c r="DTH53" s="15"/>
      <c r="DTI53" s="15"/>
      <c r="DTJ53" s="15"/>
      <c r="DTK53" s="15"/>
      <c r="DTL53" s="15"/>
      <c r="DTM53" s="15"/>
      <c r="DTN53" s="15"/>
      <c r="DTO53" s="15"/>
      <c r="DTP53" s="15"/>
      <c r="DTQ53" s="15"/>
      <c r="DTR53" s="15"/>
      <c r="DTS53" s="15"/>
      <c r="DTT53" s="15"/>
      <c r="DTU53" s="15"/>
      <c r="DTV53" s="15"/>
      <c r="DTW53" s="15"/>
      <c r="DTX53" s="15"/>
      <c r="DTY53" s="15"/>
      <c r="DTZ53" s="15"/>
      <c r="DUA53" s="15"/>
      <c r="DUB53" s="15"/>
      <c r="DUC53" s="15"/>
      <c r="DUD53" s="15"/>
      <c r="DUE53" s="15"/>
      <c r="DUF53" s="15"/>
      <c r="DUG53" s="15"/>
      <c r="DUH53" s="15"/>
      <c r="DUI53" s="15"/>
      <c r="DUJ53" s="15"/>
      <c r="DUK53" s="15"/>
      <c r="DUL53" s="15"/>
      <c r="DUM53" s="15"/>
      <c r="DUN53" s="15"/>
      <c r="DUO53" s="15"/>
      <c r="DUP53" s="15"/>
      <c r="DUQ53" s="15"/>
      <c r="DUR53" s="15"/>
      <c r="DUS53" s="15"/>
      <c r="DUT53" s="15"/>
      <c r="DUU53" s="15"/>
      <c r="DUV53" s="15"/>
      <c r="DUW53" s="15"/>
      <c r="DUX53" s="15"/>
      <c r="DUY53" s="15"/>
      <c r="DUZ53" s="15"/>
      <c r="DVA53" s="15"/>
      <c r="DVB53" s="15"/>
      <c r="DVC53" s="15"/>
      <c r="DVD53" s="15"/>
      <c r="DVE53" s="15"/>
      <c r="DVF53" s="15"/>
      <c r="DVG53" s="15"/>
      <c r="DVH53" s="15"/>
      <c r="DVI53" s="15"/>
      <c r="DVJ53" s="15"/>
      <c r="DVK53" s="15"/>
      <c r="DVL53" s="15"/>
      <c r="DVM53" s="15"/>
      <c r="DVN53" s="15"/>
      <c r="DVO53" s="15"/>
      <c r="DVP53" s="15"/>
      <c r="DVQ53" s="15"/>
      <c r="DVR53" s="15"/>
      <c r="DVS53" s="15"/>
      <c r="DVT53" s="15"/>
      <c r="DVU53" s="15"/>
      <c r="DVV53" s="15"/>
      <c r="DVW53" s="15"/>
      <c r="DVX53" s="15"/>
      <c r="DVY53" s="15"/>
      <c r="DVZ53" s="15"/>
      <c r="DWA53" s="15"/>
      <c r="DWB53" s="15"/>
      <c r="DWC53" s="15"/>
      <c r="DWD53" s="15"/>
      <c r="DWE53" s="15"/>
      <c r="DWF53" s="15"/>
      <c r="DWG53" s="15"/>
      <c r="DWH53" s="15"/>
      <c r="DWI53" s="15"/>
      <c r="DWJ53" s="15"/>
      <c r="DWK53" s="15"/>
      <c r="DWL53" s="15"/>
      <c r="DWM53" s="15"/>
      <c r="DWN53" s="15"/>
      <c r="DWO53" s="15"/>
      <c r="DWP53" s="15"/>
      <c r="DWQ53" s="15"/>
      <c r="DWR53" s="15"/>
      <c r="DWS53" s="15"/>
      <c r="DWT53" s="15"/>
      <c r="DWU53" s="15"/>
      <c r="DWV53" s="15"/>
      <c r="DWW53" s="15"/>
      <c r="DWX53" s="15"/>
      <c r="DWY53" s="15"/>
      <c r="DWZ53" s="15"/>
      <c r="DXA53" s="15"/>
      <c r="DXB53" s="15"/>
      <c r="DXC53" s="15"/>
      <c r="DXD53" s="15"/>
      <c r="DXE53" s="15"/>
      <c r="DXF53" s="15"/>
      <c r="DXG53" s="15"/>
      <c r="DXH53" s="15"/>
      <c r="DXI53" s="15"/>
      <c r="DXJ53" s="15"/>
      <c r="DXK53" s="15"/>
      <c r="DXL53" s="15"/>
      <c r="DXM53" s="15"/>
      <c r="DXN53" s="15"/>
      <c r="DXO53" s="15"/>
      <c r="DXP53" s="15"/>
      <c r="DXQ53" s="15"/>
      <c r="DXR53" s="15"/>
      <c r="DXS53" s="15"/>
      <c r="DXT53" s="15"/>
      <c r="DXU53" s="15"/>
      <c r="DXV53" s="15"/>
      <c r="DXW53" s="15"/>
      <c r="DXX53" s="15"/>
      <c r="DXY53" s="15"/>
      <c r="DXZ53" s="15"/>
      <c r="DYA53" s="15"/>
      <c r="DYB53" s="15"/>
      <c r="DYC53" s="15"/>
      <c r="DYD53" s="15"/>
      <c r="DYE53" s="15"/>
      <c r="DYF53" s="15"/>
      <c r="DYG53" s="15"/>
      <c r="DYH53" s="15"/>
      <c r="DYI53" s="15"/>
      <c r="DYJ53" s="15"/>
      <c r="DYK53" s="15"/>
      <c r="DYL53" s="15"/>
      <c r="DYM53" s="15"/>
      <c r="DYN53" s="15"/>
      <c r="DYO53" s="15"/>
      <c r="DYP53" s="15"/>
      <c r="DYQ53" s="15"/>
      <c r="DYR53" s="15"/>
      <c r="DYS53" s="15"/>
      <c r="DYT53" s="15"/>
      <c r="DYU53" s="15"/>
      <c r="DYV53" s="15"/>
      <c r="DYW53" s="15"/>
      <c r="DYX53" s="15"/>
      <c r="DYY53" s="15"/>
      <c r="DYZ53" s="15"/>
      <c r="DZA53" s="15"/>
      <c r="DZB53" s="15"/>
      <c r="DZC53" s="15"/>
      <c r="DZD53" s="15"/>
      <c r="DZE53" s="15"/>
      <c r="DZF53" s="15"/>
      <c r="DZG53" s="15"/>
      <c r="DZH53" s="15"/>
      <c r="DZI53" s="15"/>
      <c r="DZJ53" s="15"/>
      <c r="DZK53" s="15"/>
      <c r="DZL53" s="15"/>
      <c r="DZM53" s="15"/>
      <c r="DZN53" s="15"/>
      <c r="DZO53" s="15"/>
      <c r="DZP53" s="15"/>
      <c r="DZQ53" s="15"/>
      <c r="DZR53" s="15"/>
      <c r="DZS53" s="15"/>
      <c r="DZT53" s="15"/>
      <c r="DZU53" s="15"/>
      <c r="DZV53" s="15"/>
      <c r="DZW53" s="15"/>
      <c r="DZX53" s="15"/>
      <c r="DZY53" s="15"/>
      <c r="DZZ53" s="15"/>
      <c r="EAA53" s="15"/>
      <c r="EAB53" s="15"/>
      <c r="EAC53" s="15"/>
      <c r="EAD53" s="15"/>
      <c r="EAE53" s="15"/>
      <c r="EAF53" s="15"/>
      <c r="EAG53" s="15"/>
      <c r="EAH53" s="15"/>
      <c r="EAI53" s="15"/>
      <c r="EAJ53" s="15"/>
      <c r="EAK53" s="15"/>
      <c r="EAL53" s="15"/>
      <c r="EAM53" s="15"/>
      <c r="EAN53" s="15"/>
      <c r="EAO53" s="15"/>
      <c r="EAP53" s="15"/>
      <c r="EAQ53" s="15"/>
      <c r="EAR53" s="15"/>
      <c r="EAS53" s="15"/>
      <c r="EAT53" s="15"/>
      <c r="EAU53" s="15"/>
      <c r="EAV53" s="15"/>
      <c r="EAW53" s="15"/>
      <c r="EAX53" s="15"/>
      <c r="EAY53" s="15"/>
      <c r="EAZ53" s="15"/>
      <c r="EBA53" s="15"/>
      <c r="EBB53" s="15"/>
      <c r="EBC53" s="15"/>
      <c r="EBD53" s="15"/>
      <c r="EBE53" s="15"/>
      <c r="EBF53" s="15"/>
      <c r="EBG53" s="15"/>
      <c r="EBH53" s="15"/>
      <c r="EBI53" s="15"/>
      <c r="EBJ53" s="15"/>
      <c r="EBK53" s="15"/>
      <c r="EBL53" s="15"/>
      <c r="EBM53" s="15"/>
      <c r="EBN53" s="15"/>
      <c r="EBO53" s="15"/>
      <c r="EBP53" s="15"/>
      <c r="EBQ53" s="15"/>
      <c r="EBR53" s="15"/>
      <c r="EBS53" s="15"/>
      <c r="EBT53" s="15"/>
      <c r="EBU53" s="15"/>
      <c r="EBV53" s="15"/>
      <c r="EBW53" s="15"/>
      <c r="EBX53" s="15"/>
      <c r="EBY53" s="15"/>
      <c r="EBZ53" s="15"/>
      <c r="ECA53" s="15"/>
      <c r="ECB53" s="15"/>
      <c r="ECC53" s="15"/>
      <c r="ECD53" s="15"/>
      <c r="ECE53" s="15"/>
      <c r="ECF53" s="15"/>
      <c r="ECG53" s="15"/>
      <c r="ECH53" s="15"/>
      <c r="ECI53" s="15"/>
      <c r="ECJ53" s="15"/>
      <c r="ECK53" s="15"/>
      <c r="ECL53" s="15"/>
      <c r="ECM53" s="15"/>
      <c r="ECN53" s="15"/>
      <c r="ECO53" s="15"/>
      <c r="ECP53" s="15"/>
      <c r="ECQ53" s="15"/>
      <c r="ECR53" s="15"/>
      <c r="ECS53" s="15"/>
      <c r="ECT53" s="15"/>
      <c r="ECU53" s="15"/>
      <c r="ECV53" s="15"/>
      <c r="ECW53" s="15"/>
      <c r="ECX53" s="15"/>
      <c r="ECY53" s="15"/>
      <c r="ECZ53" s="15"/>
      <c r="EDA53" s="15"/>
      <c r="EDB53" s="15"/>
      <c r="EDC53" s="15"/>
      <c r="EDD53" s="15"/>
      <c r="EDE53" s="15"/>
      <c r="EDF53" s="15"/>
      <c r="EDG53" s="15"/>
      <c r="EDH53" s="15"/>
      <c r="EDI53" s="15"/>
      <c r="EDJ53" s="15"/>
      <c r="EDK53" s="15"/>
      <c r="EDL53" s="15"/>
      <c r="EDM53" s="15"/>
      <c r="EDN53" s="15"/>
      <c r="EDO53" s="15"/>
      <c r="EDP53" s="15"/>
      <c r="EDQ53" s="15"/>
      <c r="EDR53" s="15"/>
      <c r="EDS53" s="15"/>
      <c r="EDT53" s="15"/>
      <c r="EDU53" s="15"/>
      <c r="EDV53" s="15"/>
      <c r="EDW53" s="15"/>
      <c r="EDX53" s="15"/>
      <c r="EDY53" s="15"/>
      <c r="EDZ53" s="15"/>
      <c r="EEA53" s="15"/>
      <c r="EEB53" s="15"/>
      <c r="EEC53" s="15"/>
      <c r="EED53" s="15"/>
      <c r="EEE53" s="15"/>
      <c r="EEF53" s="15"/>
      <c r="EEG53" s="15"/>
      <c r="EEH53" s="15"/>
      <c r="EEI53" s="15"/>
      <c r="EEJ53" s="15"/>
      <c r="EEK53" s="15"/>
      <c r="EEL53" s="15"/>
      <c r="EEM53" s="15"/>
      <c r="EEN53" s="15"/>
      <c r="EEO53" s="15"/>
      <c r="EEP53" s="15"/>
      <c r="EEQ53" s="15"/>
      <c r="EER53" s="15"/>
      <c r="EES53" s="15"/>
      <c r="EET53" s="15"/>
      <c r="EEU53" s="15"/>
      <c r="EEV53" s="15"/>
      <c r="EEW53" s="15"/>
      <c r="EEX53" s="15"/>
      <c r="EEY53" s="15"/>
      <c r="EEZ53" s="15"/>
      <c r="EFA53" s="15"/>
      <c r="EFB53" s="15"/>
      <c r="EFC53" s="15"/>
      <c r="EFD53" s="15"/>
      <c r="EFE53" s="15"/>
      <c r="EFF53" s="15"/>
      <c r="EFG53" s="15"/>
      <c r="EFH53" s="15"/>
      <c r="EFI53" s="15"/>
      <c r="EFJ53" s="15"/>
      <c r="EFK53" s="15"/>
      <c r="EFL53" s="15"/>
      <c r="EFM53" s="15"/>
      <c r="EFN53" s="15"/>
      <c r="EFO53" s="15"/>
      <c r="EFP53" s="15"/>
      <c r="EFQ53" s="15"/>
      <c r="EFR53" s="15"/>
      <c r="EFS53" s="15"/>
      <c r="EFT53" s="15"/>
      <c r="EFU53" s="15"/>
      <c r="EFV53" s="15"/>
      <c r="EFW53" s="15"/>
      <c r="EFX53" s="15"/>
      <c r="EFY53" s="15"/>
      <c r="EFZ53" s="15"/>
      <c r="EGA53" s="15"/>
      <c r="EGB53" s="15"/>
      <c r="EGC53" s="15"/>
      <c r="EGD53" s="15"/>
      <c r="EGE53" s="15"/>
      <c r="EGF53" s="15"/>
      <c r="EGG53" s="15"/>
      <c r="EGH53" s="15"/>
      <c r="EGI53" s="15"/>
      <c r="EGJ53" s="15"/>
      <c r="EGK53" s="15"/>
      <c r="EGL53" s="15"/>
      <c r="EGM53" s="15"/>
      <c r="EGN53" s="15"/>
      <c r="EGO53" s="15"/>
      <c r="EGP53" s="15"/>
      <c r="EGQ53" s="15"/>
      <c r="EGR53" s="15"/>
      <c r="EGS53" s="15"/>
      <c r="EGT53" s="15"/>
      <c r="EGU53" s="15"/>
      <c r="EGV53" s="15"/>
      <c r="EGW53" s="15"/>
      <c r="EGX53" s="15"/>
      <c r="EGY53" s="15"/>
      <c r="EGZ53" s="15"/>
      <c r="EHA53" s="15"/>
      <c r="EHB53" s="15"/>
      <c r="EHC53" s="15"/>
      <c r="EHD53" s="15"/>
      <c r="EHE53" s="15"/>
      <c r="EHF53" s="15"/>
      <c r="EHG53" s="15"/>
      <c r="EHH53" s="15"/>
      <c r="EHI53" s="15"/>
      <c r="EHJ53" s="15"/>
      <c r="EHK53" s="15"/>
      <c r="EHL53" s="15"/>
      <c r="EHM53" s="15"/>
      <c r="EHN53" s="15"/>
      <c r="EHO53" s="15"/>
      <c r="EHP53" s="15"/>
      <c r="EHQ53" s="15"/>
      <c r="EHR53" s="15"/>
      <c r="EHS53" s="15"/>
      <c r="EHT53" s="15"/>
      <c r="EHU53" s="15"/>
      <c r="EHV53" s="15"/>
      <c r="EHW53" s="15"/>
      <c r="EHX53" s="15"/>
      <c r="EHY53" s="15"/>
      <c r="EHZ53" s="15"/>
      <c r="EIA53" s="15"/>
      <c r="EIB53" s="15"/>
      <c r="EIC53" s="15"/>
      <c r="EID53" s="15"/>
      <c r="EIE53" s="15"/>
      <c r="EIF53" s="15"/>
      <c r="EIG53" s="15"/>
      <c r="EIH53" s="15"/>
      <c r="EII53" s="15"/>
      <c r="EIJ53" s="15"/>
      <c r="EIK53" s="15"/>
      <c r="EIL53" s="15"/>
      <c r="EIM53" s="15"/>
      <c r="EIN53" s="15"/>
      <c r="EIO53" s="15"/>
      <c r="EIP53" s="15"/>
      <c r="EIQ53" s="15"/>
      <c r="EIR53" s="15"/>
      <c r="EIS53" s="15"/>
      <c r="EIT53" s="15"/>
      <c r="EIU53" s="15"/>
      <c r="EIV53" s="15"/>
      <c r="EIW53" s="15"/>
      <c r="EIX53" s="15"/>
      <c r="EIY53" s="15"/>
      <c r="EIZ53" s="15"/>
      <c r="EJA53" s="15"/>
      <c r="EJB53" s="15"/>
      <c r="EJC53" s="15"/>
      <c r="EJD53" s="15"/>
      <c r="EJE53" s="15"/>
      <c r="EJF53" s="15"/>
      <c r="EJG53" s="15"/>
      <c r="EJH53" s="15"/>
      <c r="EJI53" s="15"/>
      <c r="EJJ53" s="15"/>
      <c r="EJK53" s="15"/>
      <c r="EJL53" s="15"/>
      <c r="EJM53" s="15"/>
      <c r="EJN53" s="15"/>
      <c r="EJO53" s="15"/>
      <c r="EJP53" s="15"/>
      <c r="EJQ53" s="15"/>
      <c r="EJR53" s="15"/>
      <c r="EJS53" s="15"/>
      <c r="EJT53" s="15"/>
      <c r="EJU53" s="15"/>
      <c r="EJV53" s="15"/>
      <c r="EJW53" s="15"/>
      <c r="EJX53" s="15"/>
      <c r="EJY53" s="15"/>
      <c r="EJZ53" s="15"/>
      <c r="EKA53" s="15"/>
      <c r="EKB53" s="15"/>
      <c r="EKC53" s="15"/>
      <c r="EKD53" s="15"/>
      <c r="EKE53" s="15"/>
      <c r="EKF53" s="15"/>
      <c r="EKG53" s="15"/>
      <c r="EKH53" s="15"/>
      <c r="EKI53" s="15"/>
      <c r="EKJ53" s="15"/>
      <c r="EKK53" s="15"/>
      <c r="EKL53" s="15"/>
      <c r="EKM53" s="15"/>
      <c r="EKN53" s="15"/>
      <c r="EKO53" s="15"/>
      <c r="EKP53" s="15"/>
      <c r="EKQ53" s="15"/>
      <c r="EKR53" s="15"/>
      <c r="EKS53" s="15"/>
      <c r="EKT53" s="15"/>
      <c r="EKU53" s="15"/>
      <c r="EKV53" s="15"/>
      <c r="EKW53" s="15"/>
      <c r="EKX53" s="15"/>
      <c r="EKY53" s="15"/>
      <c r="EKZ53" s="15"/>
      <c r="ELA53" s="15"/>
      <c r="ELB53" s="15"/>
      <c r="ELC53" s="15"/>
      <c r="ELD53" s="15"/>
      <c r="ELE53" s="15"/>
      <c r="ELF53" s="15"/>
      <c r="ELG53" s="15"/>
      <c r="ELH53" s="15"/>
      <c r="ELI53" s="15"/>
      <c r="ELJ53" s="15"/>
      <c r="ELK53" s="15"/>
      <c r="ELL53" s="15"/>
      <c r="ELM53" s="15"/>
      <c r="ELN53" s="15"/>
      <c r="ELO53" s="15"/>
      <c r="ELP53" s="15"/>
      <c r="ELQ53" s="15"/>
      <c r="ELR53" s="15"/>
      <c r="ELS53" s="15"/>
      <c r="ELT53" s="15"/>
      <c r="ELU53" s="15"/>
      <c r="ELV53" s="15"/>
      <c r="ELW53" s="15"/>
      <c r="ELX53" s="15"/>
      <c r="ELY53" s="15"/>
      <c r="ELZ53" s="15"/>
      <c r="EMA53" s="15"/>
      <c r="EMB53" s="15"/>
      <c r="EMC53" s="15"/>
      <c r="EMD53" s="15"/>
      <c r="EME53" s="15"/>
      <c r="EMF53" s="15"/>
      <c r="EMG53" s="15"/>
      <c r="EMH53" s="15"/>
      <c r="EMI53" s="15"/>
      <c r="EMJ53" s="15"/>
      <c r="EMK53" s="15"/>
      <c r="EML53" s="15"/>
      <c r="EMM53" s="15"/>
      <c r="EMN53" s="15"/>
      <c r="EMO53" s="15"/>
      <c r="EMP53" s="15"/>
      <c r="EMQ53" s="15"/>
      <c r="EMR53" s="15"/>
      <c r="EMS53" s="15"/>
      <c r="EMT53" s="15"/>
      <c r="EMU53" s="15"/>
      <c r="EMV53" s="15"/>
      <c r="EMW53" s="15"/>
      <c r="EMX53" s="15"/>
      <c r="EMY53" s="15"/>
      <c r="EMZ53" s="15"/>
      <c r="ENA53" s="15"/>
      <c r="ENB53" s="15"/>
      <c r="ENC53" s="15"/>
      <c r="END53" s="15"/>
      <c r="ENE53" s="15"/>
      <c r="ENF53" s="15"/>
      <c r="ENG53" s="15"/>
      <c r="ENH53" s="15"/>
      <c r="ENI53" s="15"/>
      <c r="ENJ53" s="15"/>
      <c r="ENK53" s="15"/>
      <c r="ENL53" s="15"/>
      <c r="ENM53" s="15"/>
      <c r="ENN53" s="15"/>
      <c r="ENO53" s="15"/>
      <c r="ENP53" s="15"/>
      <c r="ENQ53" s="15"/>
      <c r="ENR53" s="15"/>
      <c r="ENS53" s="15"/>
      <c r="ENT53" s="15"/>
      <c r="ENU53" s="15"/>
      <c r="ENV53" s="15"/>
      <c r="ENW53" s="15"/>
      <c r="ENX53" s="15"/>
      <c r="ENY53" s="15"/>
      <c r="ENZ53" s="15"/>
      <c r="EOA53" s="15"/>
      <c r="EOB53" s="15"/>
      <c r="EOC53" s="15"/>
      <c r="EOD53" s="15"/>
      <c r="EOE53" s="15"/>
      <c r="EOF53" s="15"/>
      <c r="EOG53" s="15"/>
      <c r="EOH53" s="15"/>
      <c r="EOI53" s="15"/>
      <c r="EOJ53" s="15"/>
      <c r="EOK53" s="15"/>
      <c r="EOL53" s="15"/>
      <c r="EOM53" s="15"/>
      <c r="EON53" s="15"/>
      <c r="EOO53" s="15"/>
      <c r="EOP53" s="15"/>
      <c r="EOQ53" s="15"/>
      <c r="EOR53" s="15"/>
      <c r="EOS53" s="15"/>
      <c r="EOT53" s="15"/>
      <c r="EOU53" s="15"/>
      <c r="EOV53" s="15"/>
      <c r="EOW53" s="15"/>
      <c r="EOX53" s="15"/>
      <c r="EOY53" s="15"/>
      <c r="EOZ53" s="15"/>
      <c r="EPA53" s="15"/>
      <c r="EPB53" s="15"/>
      <c r="EPC53" s="15"/>
      <c r="EPD53" s="15"/>
      <c r="EPE53" s="15"/>
      <c r="EPF53" s="15"/>
      <c r="EPG53" s="15"/>
      <c r="EPH53" s="15"/>
      <c r="EPI53" s="15"/>
      <c r="EPJ53" s="15"/>
      <c r="EPK53" s="15"/>
      <c r="EPL53" s="15"/>
      <c r="EPM53" s="15"/>
      <c r="EPN53" s="15"/>
      <c r="EPO53" s="15"/>
      <c r="EPP53" s="15"/>
      <c r="EPQ53" s="15"/>
      <c r="EPR53" s="15"/>
      <c r="EPS53" s="15"/>
      <c r="EPT53" s="15"/>
      <c r="EPU53" s="15"/>
      <c r="EPV53" s="15"/>
      <c r="EPW53" s="15"/>
      <c r="EPX53" s="15"/>
      <c r="EPY53" s="15"/>
      <c r="EPZ53" s="15"/>
      <c r="EQA53" s="15"/>
      <c r="EQB53" s="15"/>
      <c r="EQC53" s="15"/>
      <c r="EQD53" s="15"/>
      <c r="EQE53" s="15"/>
      <c r="EQF53" s="15"/>
      <c r="EQG53" s="15"/>
      <c r="EQH53" s="15"/>
      <c r="EQI53" s="15"/>
      <c r="EQJ53" s="15"/>
      <c r="EQK53" s="15"/>
      <c r="EQL53" s="15"/>
      <c r="EQM53" s="15"/>
      <c r="EQN53" s="15"/>
      <c r="EQO53" s="15"/>
      <c r="EQP53" s="15"/>
      <c r="EQQ53" s="15"/>
      <c r="EQR53" s="15"/>
      <c r="EQS53" s="15"/>
      <c r="EQT53" s="15"/>
      <c r="EQU53" s="15"/>
      <c r="EQV53" s="15"/>
      <c r="EQW53" s="15"/>
      <c r="EQX53" s="15"/>
      <c r="EQY53" s="15"/>
      <c r="EQZ53" s="15"/>
      <c r="ERA53" s="15"/>
      <c r="ERB53" s="15"/>
      <c r="ERC53" s="15"/>
      <c r="ERD53" s="15"/>
      <c r="ERE53" s="15"/>
      <c r="ERF53" s="15"/>
      <c r="ERG53" s="15"/>
      <c r="ERH53" s="15"/>
      <c r="ERI53" s="15"/>
      <c r="ERJ53" s="15"/>
      <c r="ERK53" s="15"/>
      <c r="ERL53" s="15"/>
      <c r="ERM53" s="15"/>
      <c r="ERN53" s="15"/>
      <c r="ERO53" s="15"/>
      <c r="ERP53" s="15"/>
      <c r="ERQ53" s="15"/>
      <c r="ERR53" s="15"/>
      <c r="ERS53" s="15"/>
      <c r="ERT53" s="15"/>
      <c r="ERU53" s="15"/>
      <c r="ERV53" s="15"/>
      <c r="ERW53" s="15"/>
      <c r="ERX53" s="15"/>
      <c r="ERY53" s="15"/>
      <c r="ERZ53" s="15"/>
      <c r="ESA53" s="15"/>
      <c r="ESB53" s="15"/>
      <c r="ESC53" s="15"/>
      <c r="ESD53" s="15"/>
      <c r="ESE53" s="15"/>
      <c r="ESF53" s="15"/>
      <c r="ESG53" s="15"/>
      <c r="ESH53" s="15"/>
      <c r="ESI53" s="15"/>
      <c r="ESJ53" s="15"/>
      <c r="ESK53" s="15"/>
      <c r="ESL53" s="15"/>
      <c r="ESM53" s="15"/>
      <c r="ESN53" s="15"/>
      <c r="ESO53" s="15"/>
      <c r="ESP53" s="15"/>
      <c r="ESQ53" s="15"/>
      <c r="ESR53" s="15"/>
      <c r="ESS53" s="15"/>
      <c r="EST53" s="15"/>
      <c r="ESU53" s="15"/>
      <c r="ESV53" s="15"/>
      <c r="ESW53" s="15"/>
      <c r="ESX53" s="15"/>
      <c r="ESY53" s="15"/>
      <c r="ESZ53" s="15"/>
      <c r="ETA53" s="15"/>
      <c r="ETB53" s="15"/>
      <c r="ETC53" s="15"/>
      <c r="ETD53" s="15"/>
      <c r="ETE53" s="15"/>
      <c r="ETF53" s="15"/>
      <c r="ETG53" s="15"/>
      <c r="ETH53" s="15"/>
      <c r="ETI53" s="15"/>
      <c r="ETJ53" s="15"/>
      <c r="ETK53" s="15"/>
      <c r="ETL53" s="15"/>
      <c r="ETM53" s="15"/>
      <c r="ETN53" s="15"/>
      <c r="ETO53" s="15"/>
      <c r="ETP53" s="15"/>
      <c r="ETQ53" s="15"/>
      <c r="ETR53" s="15"/>
      <c r="ETS53" s="15"/>
      <c r="ETT53" s="15"/>
      <c r="ETU53" s="15"/>
      <c r="ETV53" s="15"/>
      <c r="ETW53" s="15"/>
      <c r="ETX53" s="15"/>
      <c r="ETY53" s="15"/>
      <c r="ETZ53" s="15"/>
      <c r="EUA53" s="15"/>
      <c r="EUB53" s="15"/>
      <c r="EUC53" s="15"/>
      <c r="EUD53" s="15"/>
      <c r="EUE53" s="15"/>
      <c r="EUF53" s="15"/>
      <c r="EUG53" s="15"/>
      <c r="EUH53" s="15"/>
      <c r="EUI53" s="15"/>
      <c r="EUJ53" s="15"/>
      <c r="EUK53" s="15"/>
      <c r="EUL53" s="15"/>
      <c r="EUM53" s="15"/>
      <c r="EUN53" s="15"/>
      <c r="EUO53" s="15"/>
      <c r="EUP53" s="15"/>
      <c r="EUQ53" s="15"/>
      <c r="EUR53" s="15"/>
      <c r="EUS53" s="15"/>
      <c r="EUT53" s="15"/>
      <c r="EUU53" s="15"/>
      <c r="EUV53" s="15"/>
      <c r="EUW53" s="15"/>
      <c r="EUX53" s="15"/>
      <c r="EUY53" s="15"/>
      <c r="EUZ53" s="15"/>
      <c r="EVA53" s="15"/>
      <c r="EVB53" s="15"/>
      <c r="EVC53" s="15"/>
      <c r="EVD53" s="15"/>
      <c r="EVE53" s="15"/>
      <c r="EVF53" s="15"/>
      <c r="EVG53" s="15"/>
      <c r="EVH53" s="15"/>
      <c r="EVI53" s="15"/>
      <c r="EVJ53" s="15"/>
      <c r="EVK53" s="15"/>
      <c r="EVL53" s="15"/>
      <c r="EVM53" s="15"/>
      <c r="EVN53" s="15"/>
      <c r="EVO53" s="15"/>
      <c r="EVP53" s="15"/>
      <c r="EVQ53" s="15"/>
      <c r="EVR53" s="15"/>
      <c r="EVS53" s="15"/>
      <c r="EVT53" s="15"/>
      <c r="EVU53" s="15"/>
      <c r="EVV53" s="15"/>
      <c r="EVW53" s="15"/>
      <c r="EVX53" s="15"/>
      <c r="EVY53" s="15"/>
      <c r="EVZ53" s="15"/>
      <c r="EWA53" s="15"/>
      <c r="EWB53" s="15"/>
      <c r="EWC53" s="15"/>
      <c r="EWD53" s="15"/>
      <c r="EWE53" s="15"/>
      <c r="EWF53" s="15"/>
      <c r="EWG53" s="15"/>
      <c r="EWH53" s="15"/>
      <c r="EWI53" s="15"/>
      <c r="EWJ53" s="15"/>
      <c r="EWK53" s="15"/>
      <c r="EWL53" s="15"/>
      <c r="EWM53" s="15"/>
      <c r="EWN53" s="15"/>
      <c r="EWO53" s="15"/>
      <c r="EWP53" s="15"/>
      <c r="EWQ53" s="15"/>
      <c r="EWR53" s="15"/>
      <c r="EWS53" s="15"/>
      <c r="EWT53" s="15"/>
      <c r="EWU53" s="15"/>
      <c r="EWV53" s="15"/>
      <c r="EWW53" s="15"/>
      <c r="EWX53" s="15"/>
      <c r="EWY53" s="15"/>
      <c r="EWZ53" s="15"/>
      <c r="EXA53" s="15"/>
      <c r="EXB53" s="15"/>
      <c r="EXC53" s="15"/>
      <c r="EXD53" s="15"/>
      <c r="EXE53" s="15"/>
      <c r="EXF53" s="15"/>
      <c r="EXG53" s="15"/>
      <c r="EXH53" s="15"/>
      <c r="EXI53" s="15"/>
      <c r="EXJ53" s="15"/>
      <c r="EXK53" s="15"/>
      <c r="EXL53" s="15"/>
      <c r="EXM53" s="15"/>
      <c r="EXN53" s="15"/>
      <c r="EXO53" s="15"/>
      <c r="EXP53" s="15"/>
      <c r="EXQ53" s="15"/>
      <c r="EXR53" s="15"/>
      <c r="EXS53" s="15"/>
      <c r="EXT53" s="15"/>
      <c r="EXU53" s="15"/>
      <c r="EXV53" s="15"/>
      <c r="EXW53" s="15"/>
      <c r="EXX53" s="15"/>
      <c r="EXY53" s="15"/>
      <c r="EXZ53" s="15"/>
      <c r="EYA53" s="15"/>
      <c r="EYB53" s="15"/>
      <c r="EYC53" s="15"/>
      <c r="EYD53" s="15"/>
      <c r="EYE53" s="15"/>
      <c r="EYF53" s="15"/>
      <c r="EYG53" s="15"/>
      <c r="EYH53" s="15"/>
      <c r="EYI53" s="15"/>
      <c r="EYJ53" s="15"/>
      <c r="EYK53" s="15"/>
      <c r="EYL53" s="15"/>
      <c r="EYM53" s="15"/>
      <c r="EYN53" s="15"/>
      <c r="EYO53" s="15"/>
      <c r="EYP53" s="15"/>
      <c r="EYQ53" s="15"/>
      <c r="EYR53" s="15"/>
      <c r="EYS53" s="15"/>
      <c r="EYT53" s="15"/>
      <c r="EYU53" s="15"/>
      <c r="EYV53" s="15"/>
      <c r="EYW53" s="15"/>
      <c r="EYX53" s="15"/>
      <c r="EYY53" s="15"/>
      <c r="EYZ53" s="15"/>
      <c r="EZA53" s="15"/>
      <c r="EZB53" s="15"/>
      <c r="EZC53" s="15"/>
      <c r="EZD53" s="15"/>
      <c r="EZE53" s="15"/>
      <c r="EZF53" s="15"/>
      <c r="EZG53" s="15"/>
      <c r="EZH53" s="15"/>
      <c r="EZI53" s="15"/>
      <c r="EZJ53" s="15"/>
      <c r="EZK53" s="15"/>
      <c r="EZL53" s="15"/>
      <c r="EZM53" s="15"/>
      <c r="EZN53" s="15"/>
      <c r="EZO53" s="15"/>
      <c r="EZP53" s="15"/>
      <c r="EZQ53" s="15"/>
      <c r="EZR53" s="15"/>
      <c r="EZS53" s="15"/>
      <c r="EZT53" s="15"/>
      <c r="EZU53" s="15"/>
      <c r="EZV53" s="15"/>
      <c r="EZW53" s="15"/>
      <c r="EZX53" s="15"/>
      <c r="EZY53" s="15"/>
      <c r="EZZ53" s="15"/>
      <c r="FAA53" s="15"/>
      <c r="FAB53" s="15"/>
      <c r="FAC53" s="15"/>
      <c r="FAD53" s="15"/>
      <c r="FAE53" s="15"/>
      <c r="FAF53" s="15"/>
      <c r="FAG53" s="15"/>
      <c r="FAH53" s="15"/>
      <c r="FAI53" s="15"/>
      <c r="FAJ53" s="15"/>
      <c r="FAK53" s="15"/>
      <c r="FAL53" s="15"/>
      <c r="FAM53" s="15"/>
      <c r="FAN53" s="15"/>
      <c r="FAO53" s="15"/>
      <c r="FAP53" s="15"/>
      <c r="FAQ53" s="15"/>
      <c r="FAR53" s="15"/>
      <c r="FAS53" s="15"/>
      <c r="FAT53" s="15"/>
      <c r="FAU53" s="15"/>
      <c r="FAV53" s="15"/>
      <c r="FAW53" s="15"/>
      <c r="FAX53" s="15"/>
      <c r="FAY53" s="15"/>
      <c r="FAZ53" s="15"/>
      <c r="FBA53" s="15"/>
      <c r="FBB53" s="15"/>
      <c r="FBC53" s="15"/>
      <c r="FBD53" s="15"/>
      <c r="FBE53" s="15"/>
      <c r="FBF53" s="15"/>
      <c r="FBG53" s="15"/>
      <c r="FBH53" s="15"/>
      <c r="FBI53" s="15"/>
      <c r="FBJ53" s="15"/>
      <c r="FBK53" s="15"/>
      <c r="FBL53" s="15"/>
      <c r="FBM53" s="15"/>
      <c r="FBN53" s="15"/>
      <c r="FBO53" s="15"/>
      <c r="FBP53" s="15"/>
      <c r="FBQ53" s="15"/>
      <c r="FBR53" s="15"/>
      <c r="FBS53" s="15"/>
      <c r="FBT53" s="15"/>
      <c r="FBU53" s="15"/>
      <c r="FBV53" s="15"/>
      <c r="FBW53" s="15"/>
      <c r="FBX53" s="15"/>
      <c r="FBY53" s="15"/>
      <c r="FBZ53" s="15"/>
      <c r="FCA53" s="15"/>
      <c r="FCB53" s="15"/>
      <c r="FCC53" s="15"/>
      <c r="FCD53" s="15"/>
      <c r="FCE53" s="15"/>
      <c r="FCF53" s="15"/>
      <c r="FCG53" s="15"/>
      <c r="FCH53" s="15"/>
      <c r="FCI53" s="15"/>
      <c r="FCJ53" s="15"/>
      <c r="FCK53" s="15"/>
      <c r="FCL53" s="15"/>
      <c r="FCM53" s="15"/>
      <c r="FCN53" s="15"/>
      <c r="FCO53" s="15"/>
      <c r="FCP53" s="15"/>
      <c r="FCQ53" s="15"/>
      <c r="FCR53" s="15"/>
      <c r="FCS53" s="15"/>
      <c r="FCT53" s="15"/>
      <c r="FCU53" s="15"/>
      <c r="FCV53" s="15"/>
      <c r="FCW53" s="15"/>
      <c r="FCX53" s="15"/>
      <c r="FCY53" s="15"/>
      <c r="FCZ53" s="15"/>
      <c r="FDA53" s="15"/>
      <c r="FDB53" s="15"/>
      <c r="FDC53" s="15"/>
      <c r="FDD53" s="15"/>
      <c r="FDE53" s="15"/>
      <c r="FDF53" s="15"/>
      <c r="FDG53" s="15"/>
      <c r="FDH53" s="15"/>
      <c r="FDI53" s="15"/>
      <c r="FDJ53" s="15"/>
      <c r="FDK53" s="15"/>
      <c r="FDL53" s="15"/>
      <c r="FDM53" s="15"/>
      <c r="FDN53" s="15"/>
      <c r="FDO53" s="15"/>
      <c r="FDP53" s="15"/>
      <c r="FDQ53" s="15"/>
      <c r="FDR53" s="15"/>
      <c r="FDS53" s="15"/>
      <c r="FDT53" s="15"/>
      <c r="FDU53" s="15"/>
      <c r="FDV53" s="15"/>
      <c r="FDW53" s="15"/>
      <c r="FDX53" s="15"/>
      <c r="FDY53" s="15"/>
      <c r="FDZ53" s="15"/>
      <c r="FEA53" s="15"/>
      <c r="FEB53" s="15"/>
      <c r="FEC53" s="15"/>
      <c r="FED53" s="15"/>
      <c r="FEE53" s="15"/>
      <c r="FEF53" s="15"/>
      <c r="FEG53" s="15"/>
      <c r="FEH53" s="15"/>
      <c r="FEI53" s="15"/>
      <c r="FEJ53" s="15"/>
      <c r="FEK53" s="15"/>
      <c r="FEL53" s="15"/>
      <c r="FEM53" s="15"/>
      <c r="FEN53" s="15"/>
      <c r="FEO53" s="15"/>
      <c r="FEP53" s="15"/>
      <c r="FEQ53" s="15"/>
      <c r="FER53" s="15"/>
      <c r="FES53" s="15"/>
      <c r="FET53" s="15"/>
      <c r="FEU53" s="15"/>
      <c r="FEV53" s="15"/>
      <c r="FEW53" s="15"/>
      <c r="FEX53" s="15"/>
      <c r="FEY53" s="15"/>
      <c r="FEZ53" s="15"/>
      <c r="FFA53" s="15"/>
      <c r="FFB53" s="15"/>
      <c r="FFC53" s="15"/>
      <c r="FFD53" s="15"/>
      <c r="FFE53" s="15"/>
      <c r="FFF53" s="15"/>
      <c r="FFG53" s="15"/>
      <c r="FFH53" s="15"/>
      <c r="FFI53" s="15"/>
      <c r="FFJ53" s="15"/>
      <c r="FFK53" s="15"/>
      <c r="FFL53" s="15"/>
      <c r="FFM53" s="15"/>
      <c r="FFN53" s="15"/>
      <c r="FFO53" s="15"/>
      <c r="FFP53" s="15"/>
      <c r="FFQ53" s="15"/>
      <c r="FFR53" s="15"/>
      <c r="FFS53" s="15"/>
      <c r="FFT53" s="15"/>
      <c r="FFU53" s="15"/>
      <c r="FFV53" s="15"/>
      <c r="FFW53" s="15"/>
      <c r="FFX53" s="15"/>
      <c r="FFY53" s="15"/>
      <c r="FFZ53" s="15"/>
      <c r="FGA53" s="15"/>
      <c r="FGB53" s="15"/>
      <c r="FGC53" s="15"/>
      <c r="FGD53" s="15"/>
      <c r="FGE53" s="15"/>
      <c r="FGF53" s="15"/>
      <c r="FGG53" s="15"/>
      <c r="FGH53" s="15"/>
      <c r="FGI53" s="15"/>
      <c r="FGJ53" s="15"/>
      <c r="FGK53" s="15"/>
      <c r="FGL53" s="15"/>
      <c r="FGM53" s="15"/>
      <c r="FGN53" s="15"/>
      <c r="FGO53" s="15"/>
      <c r="FGP53" s="15"/>
      <c r="FGQ53" s="15"/>
      <c r="FGR53" s="15"/>
      <c r="FGS53" s="15"/>
      <c r="FGT53" s="15"/>
      <c r="FGU53" s="15"/>
      <c r="FGV53" s="15"/>
      <c r="FGW53" s="15"/>
      <c r="FGX53" s="15"/>
      <c r="FGY53" s="15"/>
      <c r="FGZ53" s="15"/>
      <c r="FHA53" s="15"/>
      <c r="FHB53" s="15"/>
      <c r="FHC53" s="15"/>
      <c r="FHD53" s="15"/>
      <c r="FHE53" s="15"/>
      <c r="FHF53" s="15"/>
      <c r="FHG53" s="15"/>
      <c r="FHH53" s="15"/>
      <c r="FHI53" s="15"/>
      <c r="FHJ53" s="15"/>
      <c r="FHK53" s="15"/>
      <c r="FHL53" s="15"/>
      <c r="FHM53" s="15"/>
      <c r="FHN53" s="15"/>
      <c r="FHO53" s="15"/>
      <c r="FHP53" s="15"/>
      <c r="FHQ53" s="15"/>
      <c r="FHR53" s="15"/>
      <c r="FHS53" s="15"/>
      <c r="FHT53" s="15"/>
      <c r="FHU53" s="15"/>
      <c r="FHV53" s="15"/>
      <c r="FHW53" s="15"/>
      <c r="FHX53" s="15"/>
      <c r="FHY53" s="15"/>
      <c r="FHZ53" s="15"/>
      <c r="FIA53" s="15"/>
      <c r="FIB53" s="15"/>
      <c r="FIC53" s="15"/>
      <c r="FID53" s="15"/>
      <c r="FIE53" s="15"/>
      <c r="FIF53" s="15"/>
      <c r="FIG53" s="15"/>
      <c r="FIH53" s="15"/>
      <c r="FII53" s="15"/>
      <c r="FIJ53" s="15"/>
      <c r="FIK53" s="15"/>
      <c r="FIL53" s="15"/>
      <c r="FIM53" s="15"/>
      <c r="FIN53" s="15"/>
      <c r="FIO53" s="15"/>
      <c r="FIP53" s="15"/>
      <c r="FIQ53" s="15"/>
      <c r="FIR53" s="15"/>
      <c r="FIS53" s="15"/>
      <c r="FIT53" s="15"/>
      <c r="FIU53" s="15"/>
      <c r="FIV53" s="15"/>
      <c r="FIW53" s="15"/>
      <c r="FIX53" s="15"/>
      <c r="FIY53" s="15"/>
      <c r="FIZ53" s="15"/>
      <c r="FJA53" s="15"/>
      <c r="FJB53" s="15"/>
      <c r="FJC53" s="15"/>
      <c r="FJD53" s="15"/>
      <c r="FJE53" s="15"/>
      <c r="FJF53" s="15"/>
      <c r="FJG53" s="15"/>
      <c r="FJH53" s="15"/>
      <c r="FJI53" s="15"/>
      <c r="FJJ53" s="15"/>
      <c r="FJK53" s="15"/>
      <c r="FJL53" s="15"/>
      <c r="FJM53" s="15"/>
      <c r="FJN53" s="15"/>
      <c r="FJO53" s="15"/>
      <c r="FJP53" s="15"/>
      <c r="FJQ53" s="15"/>
      <c r="FJR53" s="15"/>
      <c r="FJS53" s="15"/>
      <c r="FJT53" s="15"/>
      <c r="FJU53" s="15"/>
      <c r="FJV53" s="15"/>
      <c r="FJW53" s="15"/>
      <c r="FJX53" s="15"/>
      <c r="FJY53" s="15"/>
      <c r="FJZ53" s="15"/>
      <c r="FKA53" s="15"/>
      <c r="FKB53" s="15"/>
      <c r="FKC53" s="15"/>
      <c r="FKD53" s="15"/>
      <c r="FKE53" s="15"/>
      <c r="FKF53" s="15"/>
      <c r="FKG53" s="15"/>
      <c r="FKH53" s="15"/>
      <c r="FKI53" s="15"/>
      <c r="FKJ53" s="15"/>
      <c r="FKK53" s="15"/>
      <c r="FKL53" s="15"/>
      <c r="FKM53" s="15"/>
      <c r="FKN53" s="15"/>
      <c r="FKO53" s="15"/>
      <c r="FKP53" s="15"/>
      <c r="FKQ53" s="15"/>
      <c r="FKR53" s="15"/>
      <c r="FKS53" s="15"/>
      <c r="FKT53" s="15"/>
      <c r="FKU53" s="15"/>
      <c r="FKV53" s="15"/>
      <c r="FKW53" s="15"/>
      <c r="FKX53" s="15"/>
      <c r="FKY53" s="15"/>
      <c r="FKZ53" s="15"/>
      <c r="FLA53" s="15"/>
      <c r="FLB53" s="15"/>
      <c r="FLC53" s="15"/>
      <c r="FLD53" s="15"/>
      <c r="FLE53" s="15"/>
      <c r="FLF53" s="15"/>
      <c r="FLG53" s="15"/>
      <c r="FLH53" s="15"/>
      <c r="FLI53" s="15"/>
      <c r="FLJ53" s="15"/>
      <c r="FLK53" s="15"/>
      <c r="FLL53" s="15"/>
      <c r="FLM53" s="15"/>
      <c r="FLN53" s="15"/>
      <c r="FLO53" s="15"/>
      <c r="FLP53" s="15"/>
      <c r="FLQ53" s="15"/>
      <c r="FLR53" s="15"/>
      <c r="FLS53" s="15"/>
      <c r="FLT53" s="15"/>
      <c r="FLU53" s="15"/>
      <c r="FLV53" s="15"/>
      <c r="FLW53" s="15"/>
      <c r="FLX53" s="15"/>
      <c r="FLY53" s="15"/>
      <c r="FLZ53" s="15"/>
      <c r="FMA53" s="15"/>
      <c r="FMB53" s="15"/>
      <c r="FMC53" s="15"/>
      <c r="FMD53" s="15"/>
      <c r="FME53" s="15"/>
      <c r="FMF53" s="15"/>
      <c r="FMG53" s="15"/>
      <c r="FMH53" s="15"/>
      <c r="FMI53" s="15"/>
      <c r="FMJ53" s="15"/>
      <c r="FMK53" s="15"/>
      <c r="FML53" s="15"/>
      <c r="FMM53" s="15"/>
      <c r="FMN53" s="15"/>
      <c r="FMO53" s="15"/>
      <c r="FMP53" s="15"/>
      <c r="FMQ53" s="15"/>
      <c r="FMR53" s="15"/>
      <c r="FMS53" s="15"/>
      <c r="FMT53" s="15"/>
      <c r="FMU53" s="15"/>
      <c r="FMV53" s="15"/>
      <c r="FMW53" s="15"/>
      <c r="FMX53" s="15"/>
      <c r="FMY53" s="15"/>
      <c r="FMZ53" s="15"/>
      <c r="FNA53" s="15"/>
      <c r="FNB53" s="15"/>
      <c r="FNC53" s="15"/>
      <c r="FND53" s="15"/>
      <c r="FNE53" s="15"/>
      <c r="FNF53" s="15"/>
      <c r="FNG53" s="15"/>
      <c r="FNH53" s="15"/>
      <c r="FNI53" s="15"/>
      <c r="FNJ53" s="15"/>
      <c r="FNK53" s="15"/>
      <c r="FNL53" s="15"/>
      <c r="FNM53" s="15"/>
      <c r="FNN53" s="15"/>
      <c r="FNO53" s="15"/>
      <c r="FNP53" s="15"/>
      <c r="FNQ53" s="15"/>
      <c r="FNR53" s="15"/>
      <c r="FNS53" s="15"/>
      <c r="FNT53" s="15"/>
      <c r="FNU53" s="15"/>
      <c r="FNV53" s="15"/>
      <c r="FNW53" s="15"/>
      <c r="FNX53" s="15"/>
      <c r="FNY53" s="15"/>
      <c r="FNZ53" s="15"/>
      <c r="FOA53" s="15"/>
      <c r="FOB53" s="15"/>
      <c r="FOC53" s="15"/>
      <c r="FOD53" s="15"/>
      <c r="FOE53" s="15"/>
      <c r="FOF53" s="15"/>
      <c r="FOG53" s="15"/>
      <c r="FOH53" s="15"/>
      <c r="FOI53" s="15"/>
      <c r="FOJ53" s="15"/>
      <c r="FOK53" s="15"/>
      <c r="FOL53" s="15"/>
      <c r="FOM53" s="15"/>
      <c r="FON53" s="15"/>
      <c r="FOO53" s="15"/>
      <c r="FOP53" s="15"/>
      <c r="FOQ53" s="15"/>
      <c r="FOR53" s="15"/>
      <c r="FOS53" s="15"/>
      <c r="FOT53" s="15"/>
      <c r="FOU53" s="15"/>
      <c r="FOV53" s="15"/>
      <c r="FOW53" s="15"/>
      <c r="FOX53" s="15"/>
      <c r="FOY53" s="15"/>
      <c r="FOZ53" s="15"/>
      <c r="FPA53" s="15"/>
      <c r="FPB53" s="15"/>
      <c r="FPC53" s="15"/>
      <c r="FPD53" s="15"/>
      <c r="FPE53" s="15"/>
      <c r="FPF53" s="15"/>
      <c r="FPG53" s="15"/>
      <c r="FPH53" s="15"/>
      <c r="FPI53" s="15"/>
      <c r="FPJ53" s="15"/>
      <c r="FPK53" s="15"/>
      <c r="FPL53" s="15"/>
      <c r="FPM53" s="15"/>
      <c r="FPN53" s="15"/>
      <c r="FPO53" s="15"/>
      <c r="FPP53" s="15"/>
      <c r="FPQ53" s="15"/>
      <c r="FPR53" s="15"/>
      <c r="FPS53" s="15"/>
      <c r="FPT53" s="15"/>
      <c r="FPU53" s="15"/>
      <c r="FPV53" s="15"/>
      <c r="FPW53" s="15"/>
      <c r="FPX53" s="15"/>
      <c r="FPY53" s="15"/>
      <c r="FPZ53" s="15"/>
      <c r="FQA53" s="15"/>
      <c r="FQB53" s="15"/>
      <c r="FQC53" s="15"/>
      <c r="FQD53" s="15"/>
      <c r="FQE53" s="15"/>
      <c r="FQF53" s="15"/>
      <c r="FQG53" s="15"/>
      <c r="FQH53" s="15"/>
      <c r="FQI53" s="15"/>
      <c r="FQJ53" s="15"/>
      <c r="FQK53" s="15"/>
      <c r="FQL53" s="15"/>
      <c r="FQM53" s="15"/>
      <c r="FQN53" s="15"/>
      <c r="FQO53" s="15"/>
      <c r="FQP53" s="15"/>
      <c r="FQQ53" s="15"/>
      <c r="FQR53" s="15"/>
      <c r="FQS53" s="15"/>
      <c r="FQT53" s="15"/>
      <c r="FQU53" s="15"/>
      <c r="FQV53" s="15"/>
      <c r="FQW53" s="15"/>
      <c r="FQX53" s="15"/>
      <c r="FQY53" s="15"/>
      <c r="FQZ53" s="15"/>
      <c r="FRA53" s="15"/>
      <c r="FRB53" s="15"/>
      <c r="FRC53" s="15"/>
      <c r="FRD53" s="15"/>
      <c r="FRE53" s="15"/>
      <c r="FRF53" s="15"/>
      <c r="FRG53" s="15"/>
      <c r="FRH53" s="15"/>
      <c r="FRI53" s="15"/>
      <c r="FRJ53" s="15"/>
      <c r="FRK53" s="15"/>
      <c r="FRL53" s="15"/>
      <c r="FRM53" s="15"/>
      <c r="FRN53" s="15"/>
      <c r="FRO53" s="15"/>
      <c r="FRP53" s="15"/>
      <c r="FRQ53" s="15"/>
      <c r="FRR53" s="15"/>
      <c r="FRS53" s="15"/>
      <c r="FRT53" s="15"/>
      <c r="FRU53" s="15"/>
      <c r="FRV53" s="15"/>
      <c r="FRW53" s="15"/>
      <c r="FRX53" s="15"/>
      <c r="FRY53" s="15"/>
      <c r="FRZ53" s="15"/>
      <c r="FSA53" s="15"/>
      <c r="FSB53" s="15"/>
      <c r="FSC53" s="15"/>
      <c r="FSD53" s="15"/>
      <c r="FSE53" s="15"/>
      <c r="FSF53" s="15"/>
      <c r="FSG53" s="15"/>
      <c r="FSH53" s="15"/>
      <c r="FSI53" s="15"/>
      <c r="FSJ53" s="15"/>
      <c r="FSK53" s="15"/>
      <c r="FSL53" s="15"/>
      <c r="FSM53" s="15"/>
      <c r="FSN53" s="15"/>
      <c r="FSO53" s="15"/>
      <c r="FSP53" s="15"/>
      <c r="FSQ53" s="15"/>
      <c r="FSR53" s="15"/>
      <c r="FSS53" s="15"/>
      <c r="FST53" s="15"/>
      <c r="FSU53" s="15"/>
      <c r="FSV53" s="15"/>
      <c r="FSW53" s="15"/>
      <c r="FSX53" s="15"/>
      <c r="FSY53" s="15"/>
      <c r="FSZ53" s="15"/>
      <c r="FTA53" s="15"/>
      <c r="FTB53" s="15"/>
      <c r="FTC53" s="15"/>
      <c r="FTD53" s="15"/>
      <c r="FTE53" s="15"/>
      <c r="FTF53" s="15"/>
      <c r="FTG53" s="15"/>
      <c r="FTH53" s="15"/>
      <c r="FTI53" s="15"/>
      <c r="FTJ53" s="15"/>
      <c r="FTK53" s="15"/>
      <c r="FTL53" s="15"/>
      <c r="FTM53" s="15"/>
      <c r="FTN53" s="15"/>
      <c r="FTO53" s="15"/>
      <c r="FTP53" s="15"/>
      <c r="FTQ53" s="15"/>
      <c r="FTR53" s="15"/>
      <c r="FTS53" s="15"/>
      <c r="FTT53" s="15"/>
      <c r="FTU53" s="15"/>
      <c r="FTV53" s="15"/>
      <c r="FTW53" s="15"/>
      <c r="FTX53" s="15"/>
      <c r="FTY53" s="15"/>
      <c r="FTZ53" s="15"/>
      <c r="FUA53" s="15"/>
      <c r="FUB53" s="15"/>
      <c r="FUC53" s="15"/>
      <c r="FUD53" s="15"/>
      <c r="FUE53" s="15"/>
      <c r="FUF53" s="15"/>
      <c r="FUG53" s="15"/>
      <c r="FUH53" s="15"/>
      <c r="FUI53" s="15"/>
      <c r="FUJ53" s="15"/>
      <c r="FUK53" s="15"/>
      <c r="FUL53" s="15"/>
      <c r="FUM53" s="15"/>
      <c r="FUN53" s="15"/>
      <c r="FUO53" s="15"/>
      <c r="FUP53" s="15"/>
      <c r="FUQ53" s="15"/>
      <c r="FUR53" s="15"/>
      <c r="FUS53" s="15"/>
      <c r="FUT53" s="15"/>
      <c r="FUU53" s="15"/>
      <c r="FUV53" s="15"/>
      <c r="FUW53" s="15"/>
      <c r="FUX53" s="15"/>
      <c r="FUY53" s="15"/>
      <c r="FUZ53" s="15"/>
      <c r="FVA53" s="15"/>
      <c r="FVB53" s="15"/>
      <c r="FVC53" s="15"/>
      <c r="FVD53" s="15"/>
      <c r="FVE53" s="15"/>
      <c r="FVF53" s="15"/>
      <c r="FVG53" s="15"/>
      <c r="FVH53" s="15"/>
      <c r="FVI53" s="15"/>
      <c r="FVJ53" s="15"/>
      <c r="FVK53" s="15"/>
      <c r="FVL53" s="15"/>
      <c r="FVM53" s="15"/>
      <c r="FVN53" s="15"/>
      <c r="FVO53" s="15"/>
      <c r="FVP53" s="15"/>
      <c r="FVQ53" s="15"/>
      <c r="FVR53" s="15"/>
      <c r="FVS53" s="15"/>
      <c r="FVT53" s="15"/>
      <c r="FVU53" s="15"/>
      <c r="FVV53" s="15"/>
      <c r="FVW53" s="15"/>
      <c r="FVX53" s="15"/>
      <c r="FVY53" s="15"/>
      <c r="FVZ53" s="15"/>
      <c r="FWA53" s="15"/>
      <c r="FWB53" s="15"/>
      <c r="FWC53" s="15"/>
      <c r="FWD53" s="15"/>
      <c r="FWE53" s="15"/>
      <c r="FWF53" s="15"/>
      <c r="FWG53" s="15"/>
      <c r="FWH53" s="15"/>
      <c r="FWI53" s="15"/>
      <c r="FWJ53" s="15"/>
      <c r="FWK53" s="15"/>
      <c r="FWL53" s="15"/>
      <c r="FWM53" s="15"/>
      <c r="FWN53" s="15"/>
      <c r="FWO53" s="15"/>
      <c r="FWP53" s="15"/>
      <c r="FWQ53" s="15"/>
      <c r="FWR53" s="15"/>
      <c r="FWS53" s="15"/>
      <c r="FWT53" s="15"/>
      <c r="FWU53" s="15"/>
      <c r="FWV53" s="15"/>
      <c r="FWW53" s="15"/>
      <c r="FWX53" s="15"/>
      <c r="FWY53" s="15"/>
      <c r="FWZ53" s="15"/>
      <c r="FXA53" s="15"/>
      <c r="FXB53" s="15"/>
      <c r="FXC53" s="15"/>
      <c r="FXD53" s="15"/>
      <c r="FXE53" s="15"/>
      <c r="FXF53" s="15"/>
      <c r="FXG53" s="15"/>
      <c r="FXH53" s="15"/>
      <c r="FXI53" s="15"/>
      <c r="FXJ53" s="15"/>
      <c r="FXK53" s="15"/>
      <c r="FXL53" s="15"/>
      <c r="FXM53" s="15"/>
      <c r="FXN53" s="15"/>
      <c r="FXO53" s="15"/>
      <c r="FXP53" s="15"/>
      <c r="FXQ53" s="15"/>
      <c r="FXR53" s="15"/>
      <c r="FXS53" s="15"/>
      <c r="FXT53" s="15"/>
      <c r="FXU53" s="15"/>
      <c r="FXV53" s="15"/>
      <c r="FXW53" s="15"/>
      <c r="FXX53" s="15"/>
      <c r="FXY53" s="15"/>
      <c r="FXZ53" s="15"/>
      <c r="FYA53" s="15"/>
      <c r="FYB53" s="15"/>
      <c r="FYC53" s="15"/>
      <c r="FYD53" s="15"/>
      <c r="FYE53" s="15"/>
      <c r="FYF53" s="15"/>
      <c r="FYG53" s="15"/>
      <c r="FYH53" s="15"/>
      <c r="FYI53" s="15"/>
      <c r="FYJ53" s="15"/>
      <c r="FYK53" s="15"/>
      <c r="FYL53" s="15"/>
      <c r="FYM53" s="15"/>
      <c r="FYN53" s="15"/>
      <c r="FYO53" s="15"/>
      <c r="FYP53" s="15"/>
      <c r="FYQ53" s="15"/>
      <c r="FYR53" s="15"/>
      <c r="FYS53" s="15"/>
      <c r="FYT53" s="15"/>
      <c r="FYU53" s="15"/>
      <c r="FYV53" s="15"/>
      <c r="FYW53" s="15"/>
      <c r="FYX53" s="15"/>
      <c r="FYY53" s="15"/>
      <c r="FYZ53" s="15"/>
      <c r="FZA53" s="15"/>
      <c r="FZB53" s="15"/>
      <c r="FZC53" s="15"/>
      <c r="FZD53" s="15"/>
      <c r="FZE53" s="15"/>
      <c r="FZF53" s="15"/>
      <c r="FZG53" s="15"/>
      <c r="FZH53" s="15"/>
      <c r="FZI53" s="15"/>
      <c r="FZJ53" s="15"/>
      <c r="FZK53" s="15"/>
      <c r="FZL53" s="15"/>
      <c r="FZM53" s="15"/>
      <c r="FZN53" s="15"/>
      <c r="FZO53" s="15"/>
      <c r="FZP53" s="15"/>
      <c r="FZQ53" s="15"/>
      <c r="FZR53" s="15"/>
      <c r="FZS53" s="15"/>
      <c r="FZT53" s="15"/>
      <c r="FZU53" s="15"/>
      <c r="FZV53" s="15"/>
      <c r="FZW53" s="15"/>
      <c r="FZX53" s="15"/>
      <c r="FZY53" s="15"/>
      <c r="FZZ53" s="15"/>
      <c r="GAA53" s="15"/>
      <c r="GAB53" s="15"/>
      <c r="GAC53" s="15"/>
      <c r="GAD53" s="15"/>
      <c r="GAE53" s="15"/>
      <c r="GAF53" s="15"/>
      <c r="GAG53" s="15"/>
      <c r="GAH53" s="15"/>
      <c r="GAI53" s="15"/>
      <c r="GAJ53" s="15"/>
      <c r="GAK53" s="15"/>
      <c r="GAL53" s="15"/>
      <c r="GAM53" s="15"/>
      <c r="GAN53" s="15"/>
      <c r="GAO53" s="15"/>
      <c r="GAP53" s="15"/>
      <c r="GAQ53" s="15"/>
      <c r="GAR53" s="15"/>
      <c r="GAS53" s="15"/>
      <c r="GAT53" s="15"/>
      <c r="GAU53" s="15"/>
      <c r="GAV53" s="15"/>
      <c r="GAW53" s="15"/>
      <c r="GAX53" s="15"/>
      <c r="GAY53" s="15"/>
      <c r="GAZ53" s="15"/>
      <c r="GBA53" s="15"/>
      <c r="GBB53" s="15"/>
      <c r="GBC53" s="15"/>
      <c r="GBD53" s="15"/>
      <c r="GBE53" s="15"/>
      <c r="GBF53" s="15"/>
      <c r="GBG53" s="15"/>
      <c r="GBH53" s="15"/>
      <c r="GBI53" s="15"/>
      <c r="GBJ53" s="15"/>
      <c r="GBK53" s="15"/>
      <c r="GBL53" s="15"/>
      <c r="GBM53" s="15"/>
      <c r="GBN53" s="15"/>
      <c r="GBO53" s="15"/>
      <c r="GBP53" s="15"/>
      <c r="GBQ53" s="15"/>
      <c r="GBR53" s="15"/>
      <c r="GBS53" s="15"/>
      <c r="GBT53" s="15"/>
      <c r="GBU53" s="15"/>
      <c r="GBV53" s="15"/>
      <c r="GBW53" s="15"/>
      <c r="GBX53" s="15"/>
      <c r="GBY53" s="15"/>
      <c r="GBZ53" s="15"/>
      <c r="GCA53" s="15"/>
      <c r="GCB53" s="15"/>
      <c r="GCC53" s="15"/>
      <c r="GCD53" s="15"/>
      <c r="GCE53" s="15"/>
      <c r="GCF53" s="15"/>
      <c r="GCG53" s="15"/>
      <c r="GCH53" s="15"/>
      <c r="GCI53" s="15"/>
      <c r="GCJ53" s="15"/>
      <c r="GCK53" s="15"/>
      <c r="GCL53" s="15"/>
      <c r="GCM53" s="15"/>
      <c r="GCN53" s="15"/>
      <c r="GCO53" s="15"/>
      <c r="GCP53" s="15"/>
      <c r="GCQ53" s="15"/>
      <c r="GCR53" s="15"/>
      <c r="GCS53" s="15"/>
      <c r="GCT53" s="15"/>
      <c r="GCU53" s="15"/>
      <c r="GCV53" s="15"/>
      <c r="GCW53" s="15"/>
      <c r="GCX53" s="15"/>
      <c r="GCY53" s="15"/>
      <c r="GCZ53" s="15"/>
      <c r="GDA53" s="15"/>
      <c r="GDB53" s="15"/>
      <c r="GDC53" s="15"/>
      <c r="GDD53" s="15"/>
      <c r="GDE53" s="15"/>
      <c r="GDF53" s="15"/>
      <c r="GDG53" s="15"/>
      <c r="GDH53" s="15"/>
      <c r="GDI53" s="15"/>
      <c r="GDJ53" s="15"/>
      <c r="GDK53" s="15"/>
      <c r="GDL53" s="15"/>
      <c r="GDM53" s="15"/>
      <c r="GDN53" s="15"/>
      <c r="GDO53" s="15"/>
      <c r="GDP53" s="15"/>
      <c r="GDQ53" s="15"/>
      <c r="GDR53" s="15"/>
      <c r="GDS53" s="15"/>
      <c r="GDT53" s="15"/>
      <c r="GDU53" s="15"/>
      <c r="GDV53" s="15"/>
      <c r="GDW53" s="15"/>
      <c r="GDX53" s="15"/>
      <c r="GDY53" s="15"/>
      <c r="GDZ53" s="15"/>
      <c r="GEA53" s="15"/>
      <c r="GEB53" s="15"/>
      <c r="GEC53" s="15"/>
      <c r="GED53" s="15"/>
      <c r="GEE53" s="15"/>
      <c r="GEF53" s="15"/>
      <c r="GEG53" s="15"/>
      <c r="GEH53" s="15"/>
      <c r="GEI53" s="15"/>
      <c r="GEJ53" s="15"/>
      <c r="GEK53" s="15"/>
      <c r="GEL53" s="15"/>
      <c r="GEM53" s="15"/>
      <c r="GEN53" s="15"/>
      <c r="GEO53" s="15"/>
      <c r="GEP53" s="15"/>
      <c r="GEQ53" s="15"/>
      <c r="GER53" s="15"/>
      <c r="GES53" s="15"/>
      <c r="GET53" s="15"/>
      <c r="GEU53" s="15"/>
      <c r="GEV53" s="15"/>
      <c r="GEW53" s="15"/>
      <c r="GEX53" s="15"/>
      <c r="GEY53" s="15"/>
      <c r="GEZ53" s="15"/>
      <c r="GFA53" s="15"/>
      <c r="GFB53" s="15"/>
      <c r="GFC53" s="15"/>
      <c r="GFD53" s="15"/>
      <c r="GFE53" s="15"/>
      <c r="GFF53" s="15"/>
      <c r="GFG53" s="15"/>
      <c r="GFH53" s="15"/>
      <c r="GFI53" s="15"/>
      <c r="GFJ53" s="15"/>
      <c r="GFK53" s="15"/>
      <c r="GFL53" s="15"/>
      <c r="GFM53" s="15"/>
      <c r="GFN53" s="15"/>
      <c r="GFO53" s="15"/>
      <c r="GFP53" s="15"/>
      <c r="GFQ53" s="15"/>
      <c r="GFR53" s="15"/>
      <c r="GFS53" s="15"/>
      <c r="GFT53" s="15"/>
      <c r="GFU53" s="15"/>
      <c r="GFV53" s="15"/>
      <c r="GFW53" s="15"/>
      <c r="GFX53" s="15"/>
      <c r="GFY53" s="15"/>
      <c r="GFZ53" s="15"/>
      <c r="GGA53" s="15"/>
      <c r="GGB53" s="15"/>
      <c r="GGC53" s="15"/>
      <c r="GGD53" s="15"/>
      <c r="GGE53" s="15"/>
      <c r="GGF53" s="15"/>
      <c r="GGG53" s="15"/>
      <c r="GGH53" s="15"/>
      <c r="GGI53" s="15"/>
      <c r="GGJ53" s="15"/>
      <c r="GGK53" s="15"/>
      <c r="GGL53" s="15"/>
      <c r="GGM53" s="15"/>
      <c r="GGN53" s="15"/>
      <c r="GGO53" s="15"/>
      <c r="GGP53" s="15"/>
      <c r="GGQ53" s="15"/>
      <c r="GGR53" s="15"/>
      <c r="GGS53" s="15"/>
      <c r="GGT53" s="15"/>
      <c r="GGU53" s="15"/>
      <c r="GGV53" s="15"/>
      <c r="GGW53" s="15"/>
      <c r="GGX53" s="15"/>
      <c r="GGY53" s="15"/>
      <c r="GGZ53" s="15"/>
      <c r="GHA53" s="15"/>
      <c r="GHB53" s="15"/>
      <c r="GHC53" s="15"/>
      <c r="GHD53" s="15"/>
      <c r="GHE53" s="15"/>
      <c r="GHF53" s="15"/>
      <c r="GHG53" s="15"/>
      <c r="GHH53" s="15"/>
      <c r="GHI53" s="15"/>
      <c r="GHJ53" s="15"/>
      <c r="GHK53" s="15"/>
      <c r="GHL53" s="15"/>
      <c r="GHM53" s="15"/>
      <c r="GHN53" s="15"/>
      <c r="GHO53" s="15"/>
      <c r="GHP53" s="15"/>
      <c r="GHQ53" s="15"/>
      <c r="GHR53" s="15"/>
      <c r="GHS53" s="15"/>
      <c r="GHT53" s="15"/>
      <c r="GHU53" s="15"/>
      <c r="GHV53" s="15"/>
      <c r="GHW53" s="15"/>
      <c r="GHX53" s="15"/>
      <c r="GHY53" s="15"/>
      <c r="GHZ53" s="15"/>
      <c r="GIA53" s="15"/>
      <c r="GIB53" s="15"/>
      <c r="GIC53" s="15"/>
      <c r="GID53" s="15"/>
      <c r="GIE53" s="15"/>
      <c r="GIF53" s="15"/>
      <c r="GIG53" s="15"/>
      <c r="GIH53" s="15"/>
      <c r="GII53" s="15"/>
      <c r="GIJ53" s="15"/>
      <c r="GIK53" s="15"/>
      <c r="GIL53" s="15"/>
      <c r="GIM53" s="15"/>
      <c r="GIN53" s="15"/>
      <c r="GIO53" s="15"/>
      <c r="GIP53" s="15"/>
      <c r="GIQ53" s="15"/>
      <c r="GIR53" s="15"/>
      <c r="GIS53" s="15"/>
      <c r="GIT53" s="15"/>
      <c r="GIU53" s="15"/>
      <c r="GIV53" s="15"/>
      <c r="GIW53" s="15"/>
      <c r="GIX53" s="15"/>
      <c r="GIY53" s="15"/>
      <c r="GIZ53" s="15"/>
      <c r="GJA53" s="15"/>
      <c r="GJB53" s="15"/>
      <c r="GJC53" s="15"/>
      <c r="GJD53" s="15"/>
      <c r="GJE53" s="15"/>
      <c r="GJF53" s="15"/>
      <c r="GJG53" s="15"/>
      <c r="GJH53" s="15"/>
      <c r="GJI53" s="15"/>
      <c r="GJJ53" s="15"/>
      <c r="GJK53" s="15"/>
      <c r="GJL53" s="15"/>
      <c r="GJM53" s="15"/>
      <c r="GJN53" s="15"/>
      <c r="GJO53" s="15"/>
      <c r="GJP53" s="15"/>
      <c r="GJQ53" s="15"/>
      <c r="GJR53" s="15"/>
      <c r="GJS53" s="15"/>
      <c r="GJT53" s="15"/>
      <c r="GJU53" s="15"/>
      <c r="GJV53" s="15"/>
      <c r="GJW53" s="15"/>
      <c r="GJX53" s="15"/>
      <c r="GJY53" s="15"/>
      <c r="GJZ53" s="15"/>
      <c r="GKA53" s="15"/>
      <c r="GKB53" s="15"/>
      <c r="GKC53" s="15"/>
      <c r="GKD53" s="15"/>
      <c r="GKE53" s="15"/>
      <c r="GKF53" s="15"/>
      <c r="GKG53" s="15"/>
      <c r="GKH53" s="15"/>
      <c r="GKI53" s="15"/>
      <c r="GKJ53" s="15"/>
      <c r="GKK53" s="15"/>
      <c r="GKL53" s="15"/>
      <c r="GKM53" s="15"/>
      <c r="GKN53" s="15"/>
      <c r="GKO53" s="15"/>
      <c r="GKP53" s="15"/>
      <c r="GKQ53" s="15"/>
      <c r="GKR53" s="15"/>
      <c r="GKS53" s="15"/>
      <c r="GKT53" s="15"/>
      <c r="GKU53" s="15"/>
      <c r="GKV53" s="15"/>
      <c r="GKW53" s="15"/>
      <c r="GKX53" s="15"/>
      <c r="GKY53" s="15"/>
      <c r="GKZ53" s="15"/>
      <c r="GLA53" s="15"/>
      <c r="GLB53" s="15"/>
      <c r="GLC53" s="15"/>
      <c r="GLD53" s="15"/>
      <c r="GLE53" s="15"/>
      <c r="GLF53" s="15"/>
      <c r="GLG53" s="15"/>
      <c r="GLH53" s="15"/>
      <c r="GLI53" s="15"/>
      <c r="GLJ53" s="15"/>
      <c r="GLK53" s="15"/>
      <c r="GLL53" s="15"/>
      <c r="GLM53" s="15"/>
      <c r="GLN53" s="15"/>
      <c r="GLO53" s="15"/>
      <c r="GLP53" s="15"/>
      <c r="GLQ53" s="15"/>
      <c r="GLR53" s="15"/>
      <c r="GLS53" s="15"/>
      <c r="GLT53" s="15"/>
      <c r="GLU53" s="15"/>
      <c r="GLV53" s="15"/>
      <c r="GLW53" s="15"/>
      <c r="GLX53" s="15"/>
      <c r="GLY53" s="15"/>
      <c r="GLZ53" s="15"/>
      <c r="GMA53" s="15"/>
      <c r="GMB53" s="15"/>
      <c r="GMC53" s="15"/>
      <c r="GMD53" s="15"/>
      <c r="GME53" s="15"/>
      <c r="GMF53" s="15"/>
      <c r="GMG53" s="15"/>
      <c r="GMH53" s="15"/>
      <c r="GMI53" s="15"/>
      <c r="GMJ53" s="15"/>
      <c r="GMK53" s="15"/>
      <c r="GML53" s="15"/>
      <c r="GMM53" s="15"/>
      <c r="GMN53" s="15"/>
      <c r="GMO53" s="15"/>
      <c r="GMP53" s="15"/>
      <c r="GMQ53" s="15"/>
      <c r="GMR53" s="15"/>
      <c r="GMS53" s="15"/>
      <c r="GMT53" s="15"/>
      <c r="GMU53" s="15"/>
      <c r="GMV53" s="15"/>
      <c r="GMW53" s="15"/>
      <c r="GMX53" s="15"/>
      <c r="GMY53" s="15"/>
      <c r="GMZ53" s="15"/>
      <c r="GNA53" s="15"/>
      <c r="GNB53" s="15"/>
      <c r="GNC53" s="15"/>
      <c r="GND53" s="15"/>
      <c r="GNE53" s="15"/>
      <c r="GNF53" s="15"/>
      <c r="GNG53" s="15"/>
      <c r="GNH53" s="15"/>
      <c r="GNI53" s="15"/>
      <c r="GNJ53" s="15"/>
      <c r="GNK53" s="15"/>
      <c r="GNL53" s="15"/>
      <c r="GNM53" s="15"/>
      <c r="GNN53" s="15"/>
      <c r="GNO53" s="15"/>
      <c r="GNP53" s="15"/>
      <c r="GNQ53" s="15"/>
      <c r="GNR53" s="15"/>
      <c r="GNS53" s="15"/>
      <c r="GNT53" s="15"/>
      <c r="GNU53" s="15"/>
      <c r="GNV53" s="15"/>
      <c r="GNW53" s="15"/>
      <c r="GNX53" s="15"/>
      <c r="GNY53" s="15"/>
      <c r="GNZ53" s="15"/>
      <c r="GOA53" s="15"/>
      <c r="GOB53" s="15"/>
      <c r="GOC53" s="15"/>
      <c r="GOD53" s="15"/>
      <c r="GOE53" s="15"/>
      <c r="GOF53" s="15"/>
      <c r="GOG53" s="15"/>
      <c r="GOH53" s="15"/>
      <c r="GOI53" s="15"/>
      <c r="GOJ53" s="15"/>
      <c r="GOK53" s="15"/>
      <c r="GOL53" s="15"/>
      <c r="GOM53" s="15"/>
      <c r="GON53" s="15"/>
      <c r="GOO53" s="15"/>
      <c r="GOP53" s="15"/>
      <c r="GOQ53" s="15"/>
      <c r="GOR53" s="15"/>
      <c r="GOS53" s="15"/>
      <c r="GOT53" s="15"/>
      <c r="GOU53" s="15"/>
      <c r="GOV53" s="15"/>
      <c r="GOW53" s="15"/>
      <c r="GOX53" s="15"/>
      <c r="GOY53" s="15"/>
      <c r="GOZ53" s="15"/>
      <c r="GPA53" s="15"/>
      <c r="GPB53" s="15"/>
      <c r="GPC53" s="15"/>
      <c r="GPD53" s="15"/>
      <c r="GPE53" s="15"/>
      <c r="GPF53" s="15"/>
      <c r="GPG53" s="15"/>
      <c r="GPH53" s="15"/>
      <c r="GPI53" s="15"/>
      <c r="GPJ53" s="15"/>
      <c r="GPK53" s="15"/>
      <c r="GPL53" s="15"/>
      <c r="GPM53" s="15"/>
      <c r="GPN53" s="15"/>
      <c r="GPO53" s="15"/>
      <c r="GPP53" s="15"/>
      <c r="GPQ53" s="15"/>
      <c r="GPR53" s="15"/>
      <c r="GPS53" s="15"/>
      <c r="GPT53" s="15"/>
      <c r="GPU53" s="15"/>
      <c r="GPV53" s="15"/>
      <c r="GPW53" s="15"/>
      <c r="GPX53" s="15"/>
      <c r="GPY53" s="15"/>
      <c r="GPZ53" s="15"/>
      <c r="GQA53" s="15"/>
      <c r="GQB53" s="15"/>
      <c r="GQC53" s="15"/>
      <c r="GQD53" s="15"/>
      <c r="GQE53" s="15"/>
      <c r="GQF53" s="15"/>
      <c r="GQG53" s="15"/>
      <c r="GQH53" s="15"/>
      <c r="GQI53" s="15"/>
      <c r="GQJ53" s="15"/>
      <c r="GQK53" s="15"/>
      <c r="GQL53" s="15"/>
      <c r="GQM53" s="15"/>
      <c r="GQN53" s="15"/>
      <c r="GQO53" s="15"/>
      <c r="GQP53" s="15"/>
      <c r="GQQ53" s="15"/>
      <c r="GQR53" s="15"/>
      <c r="GQS53" s="15"/>
      <c r="GQT53" s="15"/>
      <c r="GQU53" s="15"/>
      <c r="GQV53" s="15"/>
      <c r="GQW53" s="15"/>
      <c r="GQX53" s="15"/>
      <c r="GQY53" s="15"/>
      <c r="GQZ53" s="15"/>
      <c r="GRA53" s="15"/>
      <c r="GRB53" s="15"/>
      <c r="GRC53" s="15"/>
      <c r="GRD53" s="15"/>
      <c r="GRE53" s="15"/>
      <c r="GRF53" s="15"/>
      <c r="GRG53" s="15"/>
      <c r="GRH53" s="15"/>
      <c r="GRI53" s="15"/>
      <c r="GRJ53" s="15"/>
      <c r="GRK53" s="15"/>
      <c r="GRL53" s="15"/>
      <c r="GRM53" s="15"/>
      <c r="GRN53" s="15"/>
      <c r="GRO53" s="15"/>
      <c r="GRP53" s="15"/>
      <c r="GRQ53" s="15"/>
      <c r="GRR53" s="15"/>
      <c r="GRS53" s="15"/>
      <c r="GRT53" s="15"/>
      <c r="GRU53" s="15"/>
      <c r="GRV53" s="15"/>
      <c r="GRW53" s="15"/>
      <c r="GRX53" s="15"/>
      <c r="GRY53" s="15"/>
      <c r="GRZ53" s="15"/>
      <c r="GSA53" s="15"/>
      <c r="GSB53" s="15"/>
      <c r="GSC53" s="15"/>
      <c r="GSD53" s="15"/>
      <c r="GSE53" s="15"/>
      <c r="GSF53" s="15"/>
      <c r="GSG53" s="15"/>
      <c r="GSH53" s="15"/>
      <c r="GSI53" s="15"/>
      <c r="GSJ53" s="15"/>
      <c r="GSK53" s="15"/>
      <c r="GSL53" s="15"/>
      <c r="GSM53" s="15"/>
      <c r="GSN53" s="15"/>
      <c r="GSO53" s="15"/>
      <c r="GSP53" s="15"/>
      <c r="GSQ53" s="15"/>
      <c r="GSR53" s="15"/>
      <c r="GSS53" s="15"/>
      <c r="GST53" s="15"/>
      <c r="GSU53" s="15"/>
      <c r="GSV53" s="15"/>
      <c r="GSW53" s="15"/>
      <c r="GSX53" s="15"/>
      <c r="GSY53" s="15"/>
      <c r="GSZ53" s="15"/>
      <c r="GTA53" s="15"/>
      <c r="GTB53" s="15"/>
      <c r="GTC53" s="15"/>
      <c r="GTD53" s="15"/>
      <c r="GTE53" s="15"/>
      <c r="GTF53" s="15"/>
      <c r="GTG53" s="15"/>
      <c r="GTH53" s="15"/>
      <c r="GTI53" s="15"/>
      <c r="GTJ53" s="15"/>
      <c r="GTK53" s="15"/>
      <c r="GTL53" s="15"/>
      <c r="GTM53" s="15"/>
      <c r="GTN53" s="15"/>
      <c r="GTO53" s="15"/>
      <c r="GTP53" s="15"/>
      <c r="GTQ53" s="15"/>
      <c r="GTR53" s="15"/>
      <c r="GTS53" s="15"/>
      <c r="GTT53" s="15"/>
      <c r="GTU53" s="15"/>
      <c r="GTV53" s="15"/>
      <c r="GTW53" s="15"/>
      <c r="GTX53" s="15"/>
      <c r="GTY53" s="15"/>
      <c r="GTZ53" s="15"/>
      <c r="GUA53" s="15"/>
      <c r="GUB53" s="15"/>
      <c r="GUC53" s="15"/>
      <c r="GUD53" s="15"/>
      <c r="GUE53" s="15"/>
      <c r="GUF53" s="15"/>
      <c r="GUG53" s="15"/>
      <c r="GUH53" s="15"/>
      <c r="GUI53" s="15"/>
      <c r="GUJ53" s="15"/>
      <c r="GUK53" s="15"/>
      <c r="GUL53" s="15"/>
      <c r="GUM53" s="15"/>
      <c r="GUN53" s="15"/>
      <c r="GUO53" s="15"/>
      <c r="GUP53" s="15"/>
      <c r="GUQ53" s="15"/>
      <c r="GUR53" s="15"/>
      <c r="GUS53" s="15"/>
      <c r="GUT53" s="15"/>
      <c r="GUU53" s="15"/>
      <c r="GUV53" s="15"/>
      <c r="GUW53" s="15"/>
      <c r="GUX53" s="15"/>
      <c r="GUY53" s="15"/>
      <c r="GUZ53" s="15"/>
      <c r="GVA53" s="15"/>
      <c r="GVB53" s="15"/>
      <c r="GVC53" s="15"/>
      <c r="GVD53" s="15"/>
      <c r="GVE53" s="15"/>
      <c r="GVF53" s="15"/>
      <c r="GVG53" s="15"/>
      <c r="GVH53" s="15"/>
      <c r="GVI53" s="15"/>
      <c r="GVJ53" s="15"/>
      <c r="GVK53" s="15"/>
      <c r="GVL53" s="15"/>
      <c r="GVM53" s="15"/>
      <c r="GVN53" s="15"/>
      <c r="GVO53" s="15"/>
      <c r="GVP53" s="15"/>
      <c r="GVQ53" s="15"/>
      <c r="GVR53" s="15"/>
      <c r="GVS53" s="15"/>
      <c r="GVT53" s="15"/>
      <c r="GVU53" s="15"/>
      <c r="GVV53" s="15"/>
      <c r="GVW53" s="15"/>
      <c r="GVX53" s="15"/>
      <c r="GVY53" s="15"/>
      <c r="GVZ53" s="15"/>
      <c r="GWA53" s="15"/>
      <c r="GWB53" s="15"/>
      <c r="GWC53" s="15"/>
      <c r="GWD53" s="15"/>
      <c r="GWE53" s="15"/>
      <c r="GWF53" s="15"/>
      <c r="GWG53" s="15"/>
      <c r="GWH53" s="15"/>
      <c r="GWI53" s="15"/>
      <c r="GWJ53" s="15"/>
      <c r="GWK53" s="15"/>
      <c r="GWL53" s="15"/>
      <c r="GWM53" s="15"/>
      <c r="GWN53" s="15"/>
      <c r="GWO53" s="15"/>
      <c r="GWP53" s="15"/>
      <c r="GWQ53" s="15"/>
      <c r="GWR53" s="15"/>
      <c r="GWS53" s="15"/>
      <c r="GWT53" s="15"/>
      <c r="GWU53" s="15"/>
      <c r="GWV53" s="15"/>
      <c r="GWW53" s="15"/>
      <c r="GWX53" s="15"/>
      <c r="GWY53" s="15"/>
      <c r="GWZ53" s="15"/>
      <c r="GXA53" s="15"/>
      <c r="GXB53" s="15"/>
      <c r="GXC53" s="15"/>
      <c r="GXD53" s="15"/>
      <c r="GXE53" s="15"/>
      <c r="GXF53" s="15"/>
      <c r="GXG53" s="15"/>
      <c r="GXH53" s="15"/>
      <c r="GXI53" s="15"/>
      <c r="GXJ53" s="15"/>
      <c r="GXK53" s="15"/>
      <c r="GXL53" s="15"/>
      <c r="GXM53" s="15"/>
      <c r="GXN53" s="15"/>
      <c r="GXO53" s="15"/>
      <c r="GXP53" s="15"/>
      <c r="GXQ53" s="15"/>
      <c r="GXR53" s="15"/>
      <c r="GXS53" s="15"/>
      <c r="GXT53" s="15"/>
      <c r="GXU53" s="15"/>
      <c r="GXV53" s="15"/>
      <c r="GXW53" s="15"/>
      <c r="GXX53" s="15"/>
      <c r="GXY53" s="15"/>
      <c r="GXZ53" s="15"/>
      <c r="GYA53" s="15"/>
      <c r="GYB53" s="15"/>
      <c r="GYC53" s="15"/>
      <c r="GYD53" s="15"/>
      <c r="GYE53" s="15"/>
      <c r="GYF53" s="15"/>
      <c r="GYG53" s="15"/>
      <c r="GYH53" s="15"/>
      <c r="GYI53" s="15"/>
      <c r="GYJ53" s="15"/>
      <c r="GYK53" s="15"/>
      <c r="GYL53" s="15"/>
      <c r="GYM53" s="15"/>
      <c r="GYN53" s="15"/>
      <c r="GYO53" s="15"/>
      <c r="GYP53" s="15"/>
      <c r="GYQ53" s="15"/>
      <c r="GYR53" s="15"/>
      <c r="GYS53" s="15"/>
      <c r="GYT53" s="15"/>
      <c r="GYU53" s="15"/>
      <c r="GYV53" s="15"/>
      <c r="GYW53" s="15"/>
      <c r="GYX53" s="15"/>
      <c r="GYY53" s="15"/>
      <c r="GYZ53" s="15"/>
      <c r="GZA53" s="15"/>
      <c r="GZB53" s="15"/>
      <c r="GZC53" s="15"/>
      <c r="GZD53" s="15"/>
      <c r="GZE53" s="15"/>
      <c r="GZF53" s="15"/>
      <c r="GZG53" s="15"/>
      <c r="GZH53" s="15"/>
      <c r="GZI53" s="15"/>
      <c r="GZJ53" s="15"/>
      <c r="GZK53" s="15"/>
      <c r="GZL53" s="15"/>
      <c r="GZM53" s="15"/>
      <c r="GZN53" s="15"/>
      <c r="GZO53" s="15"/>
      <c r="GZP53" s="15"/>
      <c r="GZQ53" s="15"/>
      <c r="GZR53" s="15"/>
      <c r="GZS53" s="15"/>
      <c r="GZT53" s="15"/>
      <c r="GZU53" s="15"/>
      <c r="GZV53" s="15"/>
      <c r="GZW53" s="15"/>
      <c r="GZX53" s="15"/>
      <c r="GZY53" s="15"/>
      <c r="GZZ53" s="15"/>
      <c r="HAA53" s="15"/>
      <c r="HAB53" s="15"/>
      <c r="HAC53" s="15"/>
      <c r="HAD53" s="15"/>
      <c r="HAE53" s="15"/>
      <c r="HAF53" s="15"/>
      <c r="HAG53" s="15"/>
      <c r="HAH53" s="15"/>
      <c r="HAI53" s="15"/>
      <c r="HAJ53" s="15"/>
      <c r="HAK53" s="15"/>
      <c r="HAL53" s="15"/>
      <c r="HAM53" s="15"/>
      <c r="HAN53" s="15"/>
      <c r="HAO53" s="15"/>
      <c r="HAP53" s="15"/>
      <c r="HAQ53" s="15"/>
      <c r="HAR53" s="15"/>
      <c r="HAS53" s="15"/>
      <c r="HAT53" s="15"/>
      <c r="HAU53" s="15"/>
      <c r="HAV53" s="15"/>
      <c r="HAW53" s="15"/>
      <c r="HAX53" s="15"/>
      <c r="HAY53" s="15"/>
      <c r="HAZ53" s="15"/>
      <c r="HBA53" s="15"/>
      <c r="HBB53" s="15"/>
      <c r="HBC53" s="15"/>
      <c r="HBD53" s="15"/>
      <c r="HBE53" s="15"/>
      <c r="HBF53" s="15"/>
      <c r="HBG53" s="15"/>
      <c r="HBH53" s="15"/>
      <c r="HBI53" s="15"/>
      <c r="HBJ53" s="15"/>
      <c r="HBK53" s="15"/>
      <c r="HBL53" s="15"/>
      <c r="HBM53" s="15"/>
      <c r="HBN53" s="15"/>
      <c r="HBO53" s="15"/>
      <c r="HBP53" s="15"/>
      <c r="HBQ53" s="15"/>
      <c r="HBR53" s="15"/>
      <c r="HBS53" s="15"/>
      <c r="HBT53" s="15"/>
      <c r="HBU53" s="15"/>
      <c r="HBV53" s="15"/>
      <c r="HBW53" s="15"/>
      <c r="HBX53" s="15"/>
      <c r="HBY53" s="15"/>
      <c r="HBZ53" s="15"/>
      <c r="HCA53" s="15"/>
      <c r="HCB53" s="15"/>
      <c r="HCC53" s="15"/>
      <c r="HCD53" s="15"/>
      <c r="HCE53" s="15"/>
      <c r="HCF53" s="15"/>
      <c r="HCG53" s="15"/>
      <c r="HCH53" s="15"/>
      <c r="HCI53" s="15"/>
      <c r="HCJ53" s="15"/>
      <c r="HCK53" s="15"/>
      <c r="HCL53" s="15"/>
      <c r="HCM53" s="15"/>
      <c r="HCN53" s="15"/>
      <c r="HCO53" s="15"/>
      <c r="HCP53" s="15"/>
      <c r="HCQ53" s="15"/>
      <c r="HCR53" s="15"/>
      <c r="HCS53" s="15"/>
      <c r="HCT53" s="15"/>
      <c r="HCU53" s="15"/>
      <c r="HCV53" s="15"/>
      <c r="HCW53" s="15"/>
      <c r="HCX53" s="15"/>
      <c r="HCY53" s="15"/>
      <c r="HCZ53" s="15"/>
      <c r="HDA53" s="15"/>
      <c r="HDB53" s="15"/>
      <c r="HDC53" s="15"/>
      <c r="HDD53" s="15"/>
      <c r="HDE53" s="15"/>
      <c r="HDF53" s="15"/>
      <c r="HDG53" s="15"/>
      <c r="HDH53" s="15"/>
      <c r="HDI53" s="15"/>
      <c r="HDJ53" s="15"/>
      <c r="HDK53" s="15"/>
      <c r="HDL53" s="15"/>
      <c r="HDM53" s="15"/>
      <c r="HDN53" s="15"/>
      <c r="HDO53" s="15"/>
      <c r="HDP53" s="15"/>
      <c r="HDQ53" s="15"/>
      <c r="HDR53" s="15"/>
      <c r="HDS53" s="15"/>
      <c r="HDT53" s="15"/>
      <c r="HDU53" s="15"/>
      <c r="HDV53" s="15"/>
      <c r="HDW53" s="15"/>
      <c r="HDX53" s="15"/>
      <c r="HDY53" s="15"/>
      <c r="HDZ53" s="15"/>
      <c r="HEA53" s="15"/>
      <c r="HEB53" s="15"/>
      <c r="HEC53" s="15"/>
      <c r="HED53" s="15"/>
      <c r="HEE53" s="15"/>
      <c r="HEF53" s="15"/>
      <c r="HEG53" s="15"/>
      <c r="HEH53" s="15"/>
      <c r="HEI53" s="15"/>
      <c r="HEJ53" s="15"/>
      <c r="HEK53" s="15"/>
      <c r="HEL53" s="15"/>
      <c r="HEM53" s="15"/>
      <c r="HEN53" s="15"/>
      <c r="HEO53" s="15"/>
      <c r="HEP53" s="15"/>
      <c r="HEQ53" s="15"/>
      <c r="HER53" s="15"/>
      <c r="HES53" s="15"/>
      <c r="HET53" s="15"/>
      <c r="HEU53" s="15"/>
      <c r="HEV53" s="15"/>
      <c r="HEW53" s="15"/>
      <c r="HEX53" s="15"/>
      <c r="HEY53" s="15"/>
      <c r="HEZ53" s="15"/>
      <c r="HFA53" s="15"/>
      <c r="HFB53" s="15"/>
      <c r="HFC53" s="15"/>
      <c r="HFD53" s="15"/>
      <c r="HFE53" s="15"/>
      <c r="HFF53" s="15"/>
      <c r="HFG53" s="15"/>
      <c r="HFH53" s="15"/>
      <c r="HFI53" s="15"/>
      <c r="HFJ53" s="15"/>
      <c r="HFK53" s="15"/>
      <c r="HFL53" s="15"/>
      <c r="HFM53" s="15"/>
      <c r="HFN53" s="15"/>
      <c r="HFO53" s="15"/>
      <c r="HFP53" s="15"/>
      <c r="HFQ53" s="15"/>
      <c r="HFR53" s="15"/>
      <c r="HFS53" s="15"/>
      <c r="HFT53" s="15"/>
      <c r="HFU53" s="15"/>
      <c r="HFV53" s="15"/>
      <c r="HFW53" s="15"/>
      <c r="HFX53" s="15"/>
      <c r="HFY53" s="15"/>
      <c r="HFZ53" s="15"/>
      <c r="HGA53" s="15"/>
      <c r="HGB53" s="15"/>
      <c r="HGC53" s="15"/>
      <c r="HGD53" s="15"/>
      <c r="HGE53" s="15"/>
      <c r="HGF53" s="15"/>
      <c r="HGG53" s="15"/>
      <c r="HGH53" s="15"/>
      <c r="HGI53" s="15"/>
      <c r="HGJ53" s="15"/>
      <c r="HGK53" s="15"/>
      <c r="HGL53" s="15"/>
      <c r="HGM53" s="15"/>
      <c r="HGN53" s="15"/>
      <c r="HGO53" s="15"/>
      <c r="HGP53" s="15"/>
      <c r="HGQ53" s="15"/>
      <c r="HGR53" s="15"/>
      <c r="HGS53" s="15"/>
      <c r="HGT53" s="15"/>
      <c r="HGU53" s="15"/>
      <c r="HGV53" s="15"/>
      <c r="HGW53" s="15"/>
      <c r="HGX53" s="15"/>
      <c r="HGY53" s="15"/>
      <c r="HGZ53" s="15"/>
      <c r="HHA53" s="15"/>
      <c r="HHB53" s="15"/>
      <c r="HHC53" s="15"/>
      <c r="HHD53" s="15"/>
      <c r="HHE53" s="15"/>
      <c r="HHF53" s="15"/>
      <c r="HHG53" s="15"/>
      <c r="HHH53" s="15"/>
      <c r="HHI53" s="15"/>
      <c r="HHJ53" s="15"/>
      <c r="HHK53" s="15"/>
      <c r="HHL53" s="15"/>
      <c r="HHM53" s="15"/>
      <c r="HHN53" s="15"/>
      <c r="HHO53" s="15"/>
      <c r="HHP53" s="15"/>
      <c r="HHQ53" s="15"/>
      <c r="HHR53" s="15"/>
      <c r="HHS53" s="15"/>
      <c r="HHT53" s="15"/>
      <c r="HHU53" s="15"/>
      <c r="HHV53" s="15"/>
      <c r="HHW53" s="15"/>
      <c r="HHX53" s="15"/>
      <c r="HHY53" s="15"/>
      <c r="HHZ53" s="15"/>
      <c r="HIA53" s="15"/>
      <c r="HIB53" s="15"/>
      <c r="HIC53" s="15"/>
      <c r="HID53" s="15"/>
      <c r="HIE53" s="15"/>
      <c r="HIF53" s="15"/>
      <c r="HIG53" s="15"/>
      <c r="HIH53" s="15"/>
      <c r="HII53" s="15"/>
      <c r="HIJ53" s="15"/>
      <c r="HIK53" s="15"/>
      <c r="HIL53" s="15"/>
      <c r="HIM53" s="15"/>
      <c r="HIN53" s="15"/>
      <c r="HIO53" s="15"/>
      <c r="HIP53" s="15"/>
      <c r="HIQ53" s="15"/>
      <c r="HIR53" s="15"/>
      <c r="HIS53" s="15"/>
      <c r="HIT53" s="15"/>
      <c r="HIU53" s="15"/>
      <c r="HIV53" s="15"/>
      <c r="HIW53" s="15"/>
      <c r="HIX53" s="15"/>
      <c r="HIY53" s="15"/>
      <c r="HIZ53" s="15"/>
      <c r="HJA53" s="15"/>
      <c r="HJB53" s="15"/>
      <c r="HJC53" s="15"/>
      <c r="HJD53" s="15"/>
      <c r="HJE53" s="15"/>
      <c r="HJF53" s="15"/>
      <c r="HJG53" s="15"/>
      <c r="HJH53" s="15"/>
      <c r="HJI53" s="15"/>
      <c r="HJJ53" s="15"/>
      <c r="HJK53" s="15"/>
      <c r="HJL53" s="15"/>
      <c r="HJM53" s="15"/>
      <c r="HJN53" s="15"/>
      <c r="HJO53" s="15"/>
      <c r="HJP53" s="15"/>
      <c r="HJQ53" s="15"/>
      <c r="HJR53" s="15"/>
      <c r="HJS53" s="15"/>
      <c r="HJT53" s="15"/>
      <c r="HJU53" s="15"/>
      <c r="HJV53" s="15"/>
      <c r="HJW53" s="15"/>
      <c r="HJX53" s="15"/>
      <c r="HJY53" s="15"/>
      <c r="HJZ53" s="15"/>
      <c r="HKA53" s="15"/>
      <c r="HKB53" s="15"/>
      <c r="HKC53" s="15"/>
      <c r="HKD53" s="15"/>
      <c r="HKE53" s="15"/>
      <c r="HKF53" s="15"/>
      <c r="HKG53" s="15"/>
      <c r="HKH53" s="15"/>
      <c r="HKI53" s="15"/>
      <c r="HKJ53" s="15"/>
      <c r="HKK53" s="15"/>
      <c r="HKL53" s="15"/>
      <c r="HKM53" s="15"/>
      <c r="HKN53" s="15"/>
      <c r="HKO53" s="15"/>
      <c r="HKP53" s="15"/>
      <c r="HKQ53" s="15"/>
      <c r="HKR53" s="15"/>
      <c r="HKS53" s="15"/>
      <c r="HKT53" s="15"/>
      <c r="HKU53" s="15"/>
      <c r="HKV53" s="15"/>
      <c r="HKW53" s="15"/>
      <c r="HKX53" s="15"/>
      <c r="HKY53" s="15"/>
      <c r="HKZ53" s="15"/>
      <c r="HLA53" s="15"/>
      <c r="HLB53" s="15"/>
      <c r="HLC53" s="15"/>
      <c r="HLD53" s="15"/>
      <c r="HLE53" s="15"/>
      <c r="HLF53" s="15"/>
      <c r="HLG53" s="15"/>
      <c r="HLH53" s="15"/>
      <c r="HLI53" s="15"/>
      <c r="HLJ53" s="15"/>
      <c r="HLK53" s="15"/>
      <c r="HLL53" s="15"/>
      <c r="HLM53" s="15"/>
      <c r="HLN53" s="15"/>
      <c r="HLO53" s="15"/>
      <c r="HLP53" s="15"/>
      <c r="HLQ53" s="15"/>
      <c r="HLR53" s="15"/>
      <c r="HLS53" s="15"/>
      <c r="HLT53" s="15"/>
      <c r="HLU53" s="15"/>
      <c r="HLV53" s="15"/>
      <c r="HLW53" s="15"/>
      <c r="HLX53" s="15"/>
      <c r="HLY53" s="15"/>
      <c r="HLZ53" s="15"/>
      <c r="HMA53" s="15"/>
      <c r="HMB53" s="15"/>
      <c r="HMC53" s="15"/>
      <c r="HMD53" s="15"/>
      <c r="HME53" s="15"/>
      <c r="HMF53" s="15"/>
      <c r="HMG53" s="15"/>
      <c r="HMH53" s="15"/>
      <c r="HMI53" s="15"/>
      <c r="HMJ53" s="15"/>
      <c r="HMK53" s="15"/>
      <c r="HML53" s="15"/>
      <c r="HMM53" s="15"/>
      <c r="HMN53" s="15"/>
      <c r="HMO53" s="15"/>
      <c r="HMP53" s="15"/>
      <c r="HMQ53" s="15"/>
      <c r="HMR53" s="15"/>
      <c r="HMS53" s="15"/>
      <c r="HMT53" s="15"/>
      <c r="HMU53" s="15"/>
      <c r="HMV53" s="15"/>
      <c r="HMW53" s="15"/>
      <c r="HMX53" s="15"/>
      <c r="HMY53" s="15"/>
      <c r="HMZ53" s="15"/>
      <c r="HNA53" s="15"/>
      <c r="HNB53" s="15"/>
      <c r="HNC53" s="15"/>
      <c r="HND53" s="15"/>
      <c r="HNE53" s="15"/>
      <c r="HNF53" s="15"/>
      <c r="HNG53" s="15"/>
      <c r="HNH53" s="15"/>
      <c r="HNI53" s="15"/>
      <c r="HNJ53" s="15"/>
      <c r="HNK53" s="15"/>
      <c r="HNL53" s="15"/>
      <c r="HNM53" s="15"/>
      <c r="HNN53" s="15"/>
      <c r="HNO53" s="15"/>
      <c r="HNP53" s="15"/>
      <c r="HNQ53" s="15"/>
      <c r="HNR53" s="15"/>
      <c r="HNS53" s="15"/>
      <c r="HNT53" s="15"/>
      <c r="HNU53" s="15"/>
      <c r="HNV53" s="15"/>
      <c r="HNW53" s="15"/>
      <c r="HNX53" s="15"/>
      <c r="HNY53" s="15"/>
      <c r="HNZ53" s="15"/>
      <c r="HOA53" s="15"/>
      <c r="HOB53" s="15"/>
      <c r="HOC53" s="15"/>
      <c r="HOD53" s="15"/>
      <c r="HOE53" s="15"/>
      <c r="HOF53" s="15"/>
      <c r="HOG53" s="15"/>
      <c r="HOH53" s="15"/>
      <c r="HOI53" s="15"/>
      <c r="HOJ53" s="15"/>
      <c r="HOK53" s="15"/>
      <c r="HOL53" s="15"/>
      <c r="HOM53" s="15"/>
      <c r="HON53" s="15"/>
      <c r="HOO53" s="15"/>
      <c r="HOP53" s="15"/>
      <c r="HOQ53" s="15"/>
      <c r="HOR53" s="15"/>
      <c r="HOS53" s="15"/>
      <c r="HOT53" s="15"/>
      <c r="HOU53" s="15"/>
      <c r="HOV53" s="15"/>
      <c r="HOW53" s="15"/>
      <c r="HOX53" s="15"/>
      <c r="HOY53" s="15"/>
      <c r="HOZ53" s="15"/>
      <c r="HPA53" s="15"/>
      <c r="HPB53" s="15"/>
      <c r="HPC53" s="15"/>
      <c r="HPD53" s="15"/>
      <c r="HPE53" s="15"/>
      <c r="HPF53" s="15"/>
      <c r="HPG53" s="15"/>
      <c r="HPH53" s="15"/>
      <c r="HPI53" s="15"/>
      <c r="HPJ53" s="15"/>
      <c r="HPK53" s="15"/>
      <c r="HPL53" s="15"/>
      <c r="HPM53" s="15"/>
      <c r="HPN53" s="15"/>
      <c r="HPO53" s="15"/>
      <c r="HPP53" s="15"/>
      <c r="HPQ53" s="15"/>
      <c r="HPR53" s="15"/>
      <c r="HPS53" s="15"/>
      <c r="HPT53" s="15"/>
      <c r="HPU53" s="15"/>
      <c r="HPV53" s="15"/>
      <c r="HPW53" s="15"/>
      <c r="HPX53" s="15"/>
      <c r="HPY53" s="15"/>
      <c r="HPZ53" s="15"/>
      <c r="HQA53" s="15"/>
      <c r="HQB53" s="15"/>
      <c r="HQC53" s="15"/>
      <c r="HQD53" s="15"/>
      <c r="HQE53" s="15"/>
      <c r="HQF53" s="15"/>
      <c r="HQG53" s="15"/>
      <c r="HQH53" s="15"/>
      <c r="HQI53" s="15"/>
      <c r="HQJ53" s="15"/>
      <c r="HQK53" s="15"/>
      <c r="HQL53" s="15"/>
      <c r="HQM53" s="15"/>
      <c r="HQN53" s="15"/>
      <c r="HQO53" s="15"/>
      <c r="HQP53" s="15"/>
      <c r="HQQ53" s="15"/>
      <c r="HQR53" s="15"/>
      <c r="HQS53" s="15"/>
      <c r="HQT53" s="15"/>
      <c r="HQU53" s="15"/>
      <c r="HQV53" s="15"/>
      <c r="HQW53" s="15"/>
      <c r="HQX53" s="15"/>
      <c r="HQY53" s="15"/>
      <c r="HQZ53" s="15"/>
      <c r="HRA53" s="15"/>
      <c r="HRB53" s="15"/>
      <c r="HRC53" s="15"/>
      <c r="HRD53" s="15"/>
      <c r="HRE53" s="15"/>
      <c r="HRF53" s="15"/>
      <c r="HRG53" s="15"/>
      <c r="HRH53" s="15"/>
      <c r="HRI53" s="15"/>
      <c r="HRJ53" s="15"/>
      <c r="HRK53" s="15"/>
      <c r="HRL53" s="15"/>
      <c r="HRM53" s="15"/>
      <c r="HRN53" s="15"/>
      <c r="HRO53" s="15"/>
      <c r="HRP53" s="15"/>
      <c r="HRQ53" s="15"/>
      <c r="HRR53" s="15"/>
      <c r="HRS53" s="15"/>
      <c r="HRT53" s="15"/>
      <c r="HRU53" s="15"/>
      <c r="HRV53" s="15"/>
      <c r="HRW53" s="15"/>
      <c r="HRX53" s="15"/>
      <c r="HRY53" s="15"/>
      <c r="HRZ53" s="15"/>
      <c r="HSA53" s="15"/>
      <c r="HSB53" s="15"/>
      <c r="HSC53" s="15"/>
      <c r="HSD53" s="15"/>
      <c r="HSE53" s="15"/>
      <c r="HSF53" s="15"/>
      <c r="HSG53" s="15"/>
      <c r="HSH53" s="15"/>
      <c r="HSI53" s="15"/>
      <c r="HSJ53" s="15"/>
      <c r="HSK53" s="15"/>
      <c r="HSL53" s="15"/>
      <c r="HSM53" s="15"/>
      <c r="HSN53" s="15"/>
      <c r="HSO53" s="15"/>
      <c r="HSP53" s="15"/>
      <c r="HSQ53" s="15"/>
      <c r="HSR53" s="15"/>
      <c r="HSS53" s="15"/>
      <c r="HST53" s="15"/>
      <c r="HSU53" s="15"/>
      <c r="HSV53" s="15"/>
      <c r="HSW53" s="15"/>
      <c r="HSX53" s="15"/>
      <c r="HSY53" s="15"/>
      <c r="HSZ53" s="15"/>
      <c r="HTA53" s="15"/>
      <c r="HTB53" s="15"/>
      <c r="HTC53" s="15"/>
      <c r="HTD53" s="15"/>
      <c r="HTE53" s="15"/>
      <c r="HTF53" s="15"/>
      <c r="HTG53" s="15"/>
      <c r="HTH53" s="15"/>
      <c r="HTI53" s="15"/>
      <c r="HTJ53" s="15"/>
      <c r="HTK53" s="15"/>
      <c r="HTL53" s="15"/>
      <c r="HTM53" s="15"/>
      <c r="HTN53" s="15"/>
      <c r="HTO53" s="15"/>
      <c r="HTP53" s="15"/>
      <c r="HTQ53" s="15"/>
      <c r="HTR53" s="15"/>
      <c r="HTS53" s="15"/>
      <c r="HTT53" s="15"/>
      <c r="HTU53" s="15"/>
      <c r="HTV53" s="15"/>
      <c r="HTW53" s="15"/>
      <c r="HTX53" s="15"/>
      <c r="HTY53" s="15"/>
      <c r="HTZ53" s="15"/>
      <c r="HUA53" s="15"/>
      <c r="HUB53" s="15"/>
      <c r="HUC53" s="15"/>
      <c r="HUD53" s="15"/>
      <c r="HUE53" s="15"/>
      <c r="HUF53" s="15"/>
      <c r="HUG53" s="15"/>
      <c r="HUH53" s="15"/>
      <c r="HUI53" s="15"/>
      <c r="HUJ53" s="15"/>
      <c r="HUK53" s="15"/>
      <c r="HUL53" s="15"/>
      <c r="HUM53" s="15"/>
      <c r="HUN53" s="15"/>
      <c r="HUO53" s="15"/>
      <c r="HUP53" s="15"/>
      <c r="HUQ53" s="15"/>
      <c r="HUR53" s="15"/>
      <c r="HUS53" s="15"/>
      <c r="HUT53" s="15"/>
      <c r="HUU53" s="15"/>
      <c r="HUV53" s="15"/>
      <c r="HUW53" s="15"/>
      <c r="HUX53" s="15"/>
      <c r="HUY53" s="15"/>
      <c r="HUZ53" s="15"/>
      <c r="HVA53" s="15"/>
      <c r="HVB53" s="15"/>
      <c r="HVC53" s="15"/>
      <c r="HVD53" s="15"/>
      <c r="HVE53" s="15"/>
      <c r="HVF53" s="15"/>
      <c r="HVG53" s="15"/>
      <c r="HVH53" s="15"/>
      <c r="HVI53" s="15"/>
      <c r="HVJ53" s="15"/>
      <c r="HVK53" s="15"/>
      <c r="HVL53" s="15"/>
      <c r="HVM53" s="15"/>
      <c r="HVN53" s="15"/>
      <c r="HVO53" s="15"/>
      <c r="HVP53" s="15"/>
      <c r="HVQ53" s="15"/>
      <c r="HVR53" s="15"/>
      <c r="HVS53" s="15"/>
      <c r="HVT53" s="15"/>
      <c r="HVU53" s="15"/>
      <c r="HVV53" s="15"/>
      <c r="HVW53" s="15"/>
      <c r="HVX53" s="15"/>
      <c r="HVY53" s="15"/>
      <c r="HVZ53" s="15"/>
      <c r="HWA53" s="15"/>
      <c r="HWB53" s="15"/>
      <c r="HWC53" s="15"/>
      <c r="HWD53" s="15"/>
      <c r="HWE53" s="15"/>
      <c r="HWF53" s="15"/>
      <c r="HWG53" s="15"/>
      <c r="HWH53" s="15"/>
      <c r="HWI53" s="15"/>
      <c r="HWJ53" s="15"/>
      <c r="HWK53" s="15"/>
      <c r="HWL53" s="15"/>
      <c r="HWM53" s="15"/>
      <c r="HWN53" s="15"/>
      <c r="HWO53" s="15"/>
      <c r="HWP53" s="15"/>
      <c r="HWQ53" s="15"/>
      <c r="HWR53" s="15"/>
      <c r="HWS53" s="15"/>
      <c r="HWT53" s="15"/>
      <c r="HWU53" s="15"/>
      <c r="HWV53" s="15"/>
      <c r="HWW53" s="15"/>
      <c r="HWX53" s="15"/>
      <c r="HWY53" s="15"/>
      <c r="HWZ53" s="15"/>
      <c r="HXA53" s="15"/>
      <c r="HXB53" s="15"/>
      <c r="HXC53" s="15"/>
      <c r="HXD53" s="15"/>
      <c r="HXE53" s="15"/>
      <c r="HXF53" s="15"/>
      <c r="HXG53" s="15"/>
      <c r="HXH53" s="15"/>
      <c r="HXI53" s="15"/>
      <c r="HXJ53" s="15"/>
      <c r="HXK53" s="15"/>
      <c r="HXL53" s="15"/>
      <c r="HXM53" s="15"/>
      <c r="HXN53" s="15"/>
      <c r="HXO53" s="15"/>
      <c r="HXP53" s="15"/>
      <c r="HXQ53" s="15"/>
      <c r="HXR53" s="15"/>
      <c r="HXS53" s="15"/>
      <c r="HXT53" s="15"/>
      <c r="HXU53" s="15"/>
      <c r="HXV53" s="15"/>
      <c r="HXW53" s="15"/>
      <c r="HXX53" s="15"/>
      <c r="HXY53" s="15"/>
      <c r="HXZ53" s="15"/>
      <c r="HYA53" s="15"/>
      <c r="HYB53" s="15"/>
      <c r="HYC53" s="15"/>
      <c r="HYD53" s="15"/>
      <c r="HYE53" s="15"/>
      <c r="HYF53" s="15"/>
      <c r="HYG53" s="15"/>
      <c r="HYH53" s="15"/>
      <c r="HYI53" s="15"/>
      <c r="HYJ53" s="15"/>
      <c r="HYK53" s="15"/>
      <c r="HYL53" s="15"/>
      <c r="HYM53" s="15"/>
      <c r="HYN53" s="15"/>
      <c r="HYO53" s="15"/>
      <c r="HYP53" s="15"/>
      <c r="HYQ53" s="15"/>
      <c r="HYR53" s="15"/>
      <c r="HYS53" s="15"/>
      <c r="HYT53" s="15"/>
      <c r="HYU53" s="15"/>
      <c r="HYV53" s="15"/>
      <c r="HYW53" s="15"/>
      <c r="HYX53" s="15"/>
      <c r="HYY53" s="15"/>
      <c r="HYZ53" s="15"/>
      <c r="HZA53" s="15"/>
      <c r="HZB53" s="15"/>
      <c r="HZC53" s="15"/>
      <c r="HZD53" s="15"/>
      <c r="HZE53" s="15"/>
      <c r="HZF53" s="15"/>
      <c r="HZG53" s="15"/>
      <c r="HZH53" s="15"/>
      <c r="HZI53" s="15"/>
      <c r="HZJ53" s="15"/>
      <c r="HZK53" s="15"/>
      <c r="HZL53" s="15"/>
      <c r="HZM53" s="15"/>
      <c r="HZN53" s="15"/>
      <c r="HZO53" s="15"/>
      <c r="HZP53" s="15"/>
      <c r="HZQ53" s="15"/>
      <c r="HZR53" s="15"/>
      <c r="HZS53" s="15"/>
      <c r="HZT53" s="15"/>
      <c r="HZU53" s="15"/>
      <c r="HZV53" s="15"/>
      <c r="HZW53" s="15"/>
      <c r="HZX53" s="15"/>
      <c r="HZY53" s="15"/>
      <c r="HZZ53" s="15"/>
      <c r="IAA53" s="15"/>
      <c r="IAB53" s="15"/>
      <c r="IAC53" s="15"/>
      <c r="IAD53" s="15"/>
      <c r="IAE53" s="15"/>
      <c r="IAF53" s="15"/>
      <c r="IAG53" s="15"/>
      <c r="IAH53" s="15"/>
      <c r="IAI53" s="15"/>
      <c r="IAJ53" s="15"/>
      <c r="IAK53" s="15"/>
      <c r="IAL53" s="15"/>
      <c r="IAM53" s="15"/>
      <c r="IAN53" s="15"/>
      <c r="IAO53" s="15"/>
      <c r="IAP53" s="15"/>
      <c r="IAQ53" s="15"/>
      <c r="IAR53" s="15"/>
      <c r="IAS53" s="15"/>
      <c r="IAT53" s="15"/>
      <c r="IAU53" s="15"/>
      <c r="IAV53" s="15"/>
      <c r="IAW53" s="15"/>
      <c r="IAX53" s="15"/>
      <c r="IAY53" s="15"/>
      <c r="IAZ53" s="15"/>
      <c r="IBA53" s="15"/>
      <c r="IBB53" s="15"/>
      <c r="IBC53" s="15"/>
      <c r="IBD53" s="15"/>
      <c r="IBE53" s="15"/>
      <c r="IBF53" s="15"/>
      <c r="IBG53" s="15"/>
      <c r="IBH53" s="15"/>
      <c r="IBI53" s="15"/>
      <c r="IBJ53" s="15"/>
      <c r="IBK53" s="15"/>
      <c r="IBL53" s="15"/>
      <c r="IBM53" s="15"/>
      <c r="IBN53" s="15"/>
      <c r="IBO53" s="15"/>
      <c r="IBP53" s="15"/>
      <c r="IBQ53" s="15"/>
      <c r="IBR53" s="15"/>
      <c r="IBS53" s="15"/>
      <c r="IBT53" s="15"/>
      <c r="IBU53" s="15"/>
      <c r="IBV53" s="15"/>
      <c r="IBW53" s="15"/>
      <c r="IBX53" s="15"/>
      <c r="IBY53" s="15"/>
      <c r="IBZ53" s="15"/>
      <c r="ICA53" s="15"/>
      <c r="ICB53" s="15"/>
      <c r="ICC53" s="15"/>
      <c r="ICD53" s="15"/>
      <c r="ICE53" s="15"/>
      <c r="ICF53" s="15"/>
      <c r="ICG53" s="15"/>
      <c r="ICH53" s="15"/>
      <c r="ICI53" s="15"/>
      <c r="ICJ53" s="15"/>
      <c r="ICK53" s="15"/>
      <c r="ICL53" s="15"/>
      <c r="ICM53" s="15"/>
      <c r="ICN53" s="15"/>
      <c r="ICO53" s="15"/>
      <c r="ICP53" s="15"/>
      <c r="ICQ53" s="15"/>
      <c r="ICR53" s="15"/>
      <c r="ICS53" s="15"/>
      <c r="ICT53" s="15"/>
      <c r="ICU53" s="15"/>
      <c r="ICV53" s="15"/>
      <c r="ICW53" s="15"/>
      <c r="ICX53" s="15"/>
      <c r="ICY53" s="15"/>
      <c r="ICZ53" s="15"/>
      <c r="IDA53" s="15"/>
      <c r="IDB53" s="15"/>
      <c r="IDC53" s="15"/>
      <c r="IDD53" s="15"/>
      <c r="IDE53" s="15"/>
      <c r="IDF53" s="15"/>
      <c r="IDG53" s="15"/>
      <c r="IDH53" s="15"/>
      <c r="IDI53" s="15"/>
      <c r="IDJ53" s="15"/>
      <c r="IDK53" s="15"/>
      <c r="IDL53" s="15"/>
      <c r="IDM53" s="15"/>
      <c r="IDN53" s="15"/>
      <c r="IDO53" s="15"/>
      <c r="IDP53" s="15"/>
      <c r="IDQ53" s="15"/>
      <c r="IDR53" s="15"/>
      <c r="IDS53" s="15"/>
      <c r="IDT53" s="15"/>
      <c r="IDU53" s="15"/>
      <c r="IDV53" s="15"/>
      <c r="IDW53" s="15"/>
      <c r="IDX53" s="15"/>
      <c r="IDY53" s="15"/>
      <c r="IDZ53" s="15"/>
      <c r="IEA53" s="15"/>
      <c r="IEB53" s="15"/>
      <c r="IEC53" s="15"/>
      <c r="IED53" s="15"/>
      <c r="IEE53" s="15"/>
      <c r="IEF53" s="15"/>
      <c r="IEG53" s="15"/>
      <c r="IEH53" s="15"/>
      <c r="IEI53" s="15"/>
      <c r="IEJ53" s="15"/>
      <c r="IEK53" s="15"/>
      <c r="IEL53" s="15"/>
      <c r="IEM53" s="15"/>
      <c r="IEN53" s="15"/>
      <c r="IEO53" s="15"/>
      <c r="IEP53" s="15"/>
      <c r="IEQ53" s="15"/>
      <c r="IER53" s="15"/>
      <c r="IES53" s="15"/>
      <c r="IET53" s="15"/>
      <c r="IEU53" s="15"/>
      <c r="IEV53" s="15"/>
      <c r="IEW53" s="15"/>
      <c r="IEX53" s="15"/>
      <c r="IEY53" s="15"/>
      <c r="IEZ53" s="15"/>
      <c r="IFA53" s="15"/>
      <c r="IFB53" s="15"/>
      <c r="IFC53" s="15"/>
      <c r="IFD53" s="15"/>
      <c r="IFE53" s="15"/>
      <c r="IFF53" s="15"/>
      <c r="IFG53" s="15"/>
      <c r="IFH53" s="15"/>
      <c r="IFI53" s="15"/>
      <c r="IFJ53" s="15"/>
      <c r="IFK53" s="15"/>
      <c r="IFL53" s="15"/>
      <c r="IFM53" s="15"/>
      <c r="IFN53" s="15"/>
      <c r="IFO53" s="15"/>
      <c r="IFP53" s="15"/>
      <c r="IFQ53" s="15"/>
      <c r="IFR53" s="15"/>
      <c r="IFS53" s="15"/>
      <c r="IFT53" s="15"/>
      <c r="IFU53" s="15"/>
      <c r="IFV53" s="15"/>
      <c r="IFW53" s="15"/>
      <c r="IFX53" s="15"/>
      <c r="IFY53" s="15"/>
      <c r="IFZ53" s="15"/>
      <c r="IGA53" s="15"/>
      <c r="IGB53" s="15"/>
      <c r="IGC53" s="15"/>
      <c r="IGD53" s="15"/>
      <c r="IGE53" s="15"/>
      <c r="IGF53" s="15"/>
      <c r="IGG53" s="15"/>
      <c r="IGH53" s="15"/>
      <c r="IGI53" s="15"/>
      <c r="IGJ53" s="15"/>
      <c r="IGK53" s="15"/>
      <c r="IGL53" s="15"/>
      <c r="IGM53" s="15"/>
      <c r="IGN53" s="15"/>
      <c r="IGO53" s="15"/>
      <c r="IGP53" s="15"/>
      <c r="IGQ53" s="15"/>
      <c r="IGR53" s="15"/>
      <c r="IGS53" s="15"/>
      <c r="IGT53" s="15"/>
      <c r="IGU53" s="15"/>
      <c r="IGV53" s="15"/>
      <c r="IGW53" s="15"/>
      <c r="IGX53" s="15"/>
      <c r="IGY53" s="15"/>
      <c r="IGZ53" s="15"/>
      <c r="IHA53" s="15"/>
      <c r="IHB53" s="15"/>
      <c r="IHC53" s="15"/>
      <c r="IHD53" s="15"/>
      <c r="IHE53" s="15"/>
      <c r="IHF53" s="15"/>
      <c r="IHG53" s="15"/>
      <c r="IHH53" s="15"/>
      <c r="IHI53" s="15"/>
      <c r="IHJ53" s="15"/>
      <c r="IHK53" s="15"/>
      <c r="IHL53" s="15"/>
      <c r="IHM53" s="15"/>
      <c r="IHN53" s="15"/>
      <c r="IHO53" s="15"/>
      <c r="IHP53" s="15"/>
      <c r="IHQ53" s="15"/>
      <c r="IHR53" s="15"/>
      <c r="IHS53" s="15"/>
      <c r="IHT53" s="15"/>
      <c r="IHU53" s="15"/>
      <c r="IHV53" s="15"/>
      <c r="IHW53" s="15"/>
      <c r="IHX53" s="15"/>
      <c r="IHY53" s="15"/>
      <c r="IHZ53" s="15"/>
      <c r="IIA53" s="15"/>
      <c r="IIB53" s="15"/>
      <c r="IIC53" s="15"/>
      <c r="IID53" s="15"/>
      <c r="IIE53" s="15"/>
      <c r="IIF53" s="15"/>
      <c r="IIG53" s="15"/>
      <c r="IIH53" s="15"/>
      <c r="III53" s="15"/>
      <c r="IIJ53" s="15"/>
      <c r="IIK53" s="15"/>
      <c r="IIL53" s="15"/>
      <c r="IIM53" s="15"/>
      <c r="IIN53" s="15"/>
      <c r="IIO53" s="15"/>
      <c r="IIP53" s="15"/>
      <c r="IIQ53" s="15"/>
      <c r="IIR53" s="15"/>
      <c r="IIS53" s="15"/>
      <c r="IIT53" s="15"/>
      <c r="IIU53" s="15"/>
      <c r="IIV53" s="15"/>
      <c r="IIW53" s="15"/>
      <c r="IIX53" s="15"/>
      <c r="IIY53" s="15"/>
      <c r="IIZ53" s="15"/>
      <c r="IJA53" s="15"/>
      <c r="IJB53" s="15"/>
      <c r="IJC53" s="15"/>
      <c r="IJD53" s="15"/>
      <c r="IJE53" s="15"/>
      <c r="IJF53" s="15"/>
      <c r="IJG53" s="15"/>
      <c r="IJH53" s="15"/>
      <c r="IJI53" s="15"/>
      <c r="IJJ53" s="15"/>
      <c r="IJK53" s="15"/>
      <c r="IJL53" s="15"/>
      <c r="IJM53" s="15"/>
      <c r="IJN53" s="15"/>
      <c r="IJO53" s="15"/>
      <c r="IJP53" s="15"/>
      <c r="IJQ53" s="15"/>
      <c r="IJR53" s="15"/>
      <c r="IJS53" s="15"/>
      <c r="IJT53" s="15"/>
      <c r="IJU53" s="15"/>
      <c r="IJV53" s="15"/>
      <c r="IJW53" s="15"/>
      <c r="IJX53" s="15"/>
      <c r="IJY53" s="15"/>
      <c r="IJZ53" s="15"/>
      <c r="IKA53" s="15"/>
      <c r="IKB53" s="15"/>
      <c r="IKC53" s="15"/>
      <c r="IKD53" s="15"/>
      <c r="IKE53" s="15"/>
      <c r="IKF53" s="15"/>
      <c r="IKG53" s="15"/>
      <c r="IKH53" s="15"/>
      <c r="IKI53" s="15"/>
      <c r="IKJ53" s="15"/>
      <c r="IKK53" s="15"/>
      <c r="IKL53" s="15"/>
      <c r="IKM53" s="15"/>
      <c r="IKN53" s="15"/>
      <c r="IKO53" s="15"/>
      <c r="IKP53" s="15"/>
      <c r="IKQ53" s="15"/>
      <c r="IKR53" s="15"/>
      <c r="IKS53" s="15"/>
      <c r="IKT53" s="15"/>
      <c r="IKU53" s="15"/>
      <c r="IKV53" s="15"/>
      <c r="IKW53" s="15"/>
      <c r="IKX53" s="15"/>
      <c r="IKY53" s="15"/>
      <c r="IKZ53" s="15"/>
      <c r="ILA53" s="15"/>
      <c r="ILB53" s="15"/>
      <c r="ILC53" s="15"/>
      <c r="ILD53" s="15"/>
      <c r="ILE53" s="15"/>
      <c r="ILF53" s="15"/>
      <c r="ILG53" s="15"/>
      <c r="ILH53" s="15"/>
      <c r="ILI53" s="15"/>
      <c r="ILJ53" s="15"/>
      <c r="ILK53" s="15"/>
      <c r="ILL53" s="15"/>
      <c r="ILM53" s="15"/>
      <c r="ILN53" s="15"/>
      <c r="ILO53" s="15"/>
      <c r="ILP53" s="15"/>
      <c r="ILQ53" s="15"/>
      <c r="ILR53" s="15"/>
      <c r="ILS53" s="15"/>
      <c r="ILT53" s="15"/>
      <c r="ILU53" s="15"/>
      <c r="ILV53" s="15"/>
      <c r="ILW53" s="15"/>
      <c r="ILX53" s="15"/>
      <c r="ILY53" s="15"/>
      <c r="ILZ53" s="15"/>
      <c r="IMA53" s="15"/>
      <c r="IMB53" s="15"/>
      <c r="IMC53" s="15"/>
      <c r="IMD53" s="15"/>
      <c r="IME53" s="15"/>
      <c r="IMF53" s="15"/>
      <c r="IMG53" s="15"/>
      <c r="IMH53" s="15"/>
      <c r="IMI53" s="15"/>
      <c r="IMJ53" s="15"/>
      <c r="IMK53" s="15"/>
      <c r="IML53" s="15"/>
      <c r="IMM53" s="15"/>
      <c r="IMN53" s="15"/>
      <c r="IMO53" s="15"/>
      <c r="IMP53" s="15"/>
      <c r="IMQ53" s="15"/>
      <c r="IMR53" s="15"/>
      <c r="IMS53" s="15"/>
      <c r="IMT53" s="15"/>
      <c r="IMU53" s="15"/>
      <c r="IMV53" s="15"/>
      <c r="IMW53" s="15"/>
      <c r="IMX53" s="15"/>
      <c r="IMY53" s="15"/>
      <c r="IMZ53" s="15"/>
      <c r="INA53" s="15"/>
      <c r="INB53" s="15"/>
      <c r="INC53" s="15"/>
      <c r="IND53" s="15"/>
      <c r="INE53" s="15"/>
      <c r="INF53" s="15"/>
      <c r="ING53" s="15"/>
      <c r="INH53" s="15"/>
      <c r="INI53" s="15"/>
      <c r="INJ53" s="15"/>
      <c r="INK53" s="15"/>
      <c r="INL53" s="15"/>
      <c r="INM53" s="15"/>
      <c r="INN53" s="15"/>
      <c r="INO53" s="15"/>
      <c r="INP53" s="15"/>
      <c r="INQ53" s="15"/>
      <c r="INR53" s="15"/>
      <c r="INS53" s="15"/>
      <c r="INT53" s="15"/>
      <c r="INU53" s="15"/>
      <c r="INV53" s="15"/>
      <c r="INW53" s="15"/>
      <c r="INX53" s="15"/>
      <c r="INY53" s="15"/>
      <c r="INZ53" s="15"/>
      <c r="IOA53" s="15"/>
      <c r="IOB53" s="15"/>
      <c r="IOC53" s="15"/>
      <c r="IOD53" s="15"/>
      <c r="IOE53" s="15"/>
      <c r="IOF53" s="15"/>
      <c r="IOG53" s="15"/>
      <c r="IOH53" s="15"/>
      <c r="IOI53" s="15"/>
      <c r="IOJ53" s="15"/>
      <c r="IOK53" s="15"/>
      <c r="IOL53" s="15"/>
      <c r="IOM53" s="15"/>
      <c r="ION53" s="15"/>
      <c r="IOO53" s="15"/>
      <c r="IOP53" s="15"/>
      <c r="IOQ53" s="15"/>
      <c r="IOR53" s="15"/>
      <c r="IOS53" s="15"/>
      <c r="IOT53" s="15"/>
      <c r="IOU53" s="15"/>
      <c r="IOV53" s="15"/>
      <c r="IOW53" s="15"/>
      <c r="IOX53" s="15"/>
      <c r="IOY53" s="15"/>
      <c r="IOZ53" s="15"/>
      <c r="IPA53" s="15"/>
      <c r="IPB53" s="15"/>
      <c r="IPC53" s="15"/>
      <c r="IPD53" s="15"/>
      <c r="IPE53" s="15"/>
      <c r="IPF53" s="15"/>
      <c r="IPG53" s="15"/>
      <c r="IPH53" s="15"/>
      <c r="IPI53" s="15"/>
      <c r="IPJ53" s="15"/>
      <c r="IPK53" s="15"/>
      <c r="IPL53" s="15"/>
      <c r="IPM53" s="15"/>
      <c r="IPN53" s="15"/>
      <c r="IPO53" s="15"/>
      <c r="IPP53" s="15"/>
      <c r="IPQ53" s="15"/>
      <c r="IPR53" s="15"/>
      <c r="IPS53" s="15"/>
      <c r="IPT53" s="15"/>
      <c r="IPU53" s="15"/>
      <c r="IPV53" s="15"/>
      <c r="IPW53" s="15"/>
      <c r="IPX53" s="15"/>
      <c r="IPY53" s="15"/>
      <c r="IPZ53" s="15"/>
      <c r="IQA53" s="15"/>
      <c r="IQB53" s="15"/>
      <c r="IQC53" s="15"/>
      <c r="IQD53" s="15"/>
      <c r="IQE53" s="15"/>
      <c r="IQF53" s="15"/>
      <c r="IQG53" s="15"/>
      <c r="IQH53" s="15"/>
      <c r="IQI53" s="15"/>
      <c r="IQJ53" s="15"/>
      <c r="IQK53" s="15"/>
      <c r="IQL53" s="15"/>
      <c r="IQM53" s="15"/>
      <c r="IQN53" s="15"/>
      <c r="IQO53" s="15"/>
      <c r="IQP53" s="15"/>
      <c r="IQQ53" s="15"/>
      <c r="IQR53" s="15"/>
      <c r="IQS53" s="15"/>
      <c r="IQT53" s="15"/>
      <c r="IQU53" s="15"/>
      <c r="IQV53" s="15"/>
      <c r="IQW53" s="15"/>
      <c r="IQX53" s="15"/>
      <c r="IQY53" s="15"/>
      <c r="IQZ53" s="15"/>
      <c r="IRA53" s="15"/>
      <c r="IRB53" s="15"/>
      <c r="IRC53" s="15"/>
      <c r="IRD53" s="15"/>
      <c r="IRE53" s="15"/>
      <c r="IRF53" s="15"/>
      <c r="IRG53" s="15"/>
      <c r="IRH53" s="15"/>
      <c r="IRI53" s="15"/>
      <c r="IRJ53" s="15"/>
      <c r="IRK53" s="15"/>
      <c r="IRL53" s="15"/>
      <c r="IRM53" s="15"/>
      <c r="IRN53" s="15"/>
      <c r="IRO53" s="15"/>
      <c r="IRP53" s="15"/>
      <c r="IRQ53" s="15"/>
      <c r="IRR53" s="15"/>
      <c r="IRS53" s="15"/>
      <c r="IRT53" s="15"/>
      <c r="IRU53" s="15"/>
      <c r="IRV53" s="15"/>
      <c r="IRW53" s="15"/>
      <c r="IRX53" s="15"/>
      <c r="IRY53" s="15"/>
      <c r="IRZ53" s="15"/>
      <c r="ISA53" s="15"/>
      <c r="ISB53" s="15"/>
      <c r="ISC53" s="15"/>
      <c r="ISD53" s="15"/>
      <c r="ISE53" s="15"/>
      <c r="ISF53" s="15"/>
      <c r="ISG53" s="15"/>
      <c r="ISH53" s="15"/>
      <c r="ISI53" s="15"/>
      <c r="ISJ53" s="15"/>
      <c r="ISK53" s="15"/>
      <c r="ISL53" s="15"/>
      <c r="ISM53" s="15"/>
      <c r="ISN53" s="15"/>
      <c r="ISO53" s="15"/>
      <c r="ISP53" s="15"/>
      <c r="ISQ53" s="15"/>
      <c r="ISR53" s="15"/>
      <c r="ISS53" s="15"/>
      <c r="IST53" s="15"/>
      <c r="ISU53" s="15"/>
      <c r="ISV53" s="15"/>
      <c r="ISW53" s="15"/>
      <c r="ISX53" s="15"/>
      <c r="ISY53" s="15"/>
      <c r="ISZ53" s="15"/>
      <c r="ITA53" s="15"/>
      <c r="ITB53" s="15"/>
      <c r="ITC53" s="15"/>
      <c r="ITD53" s="15"/>
      <c r="ITE53" s="15"/>
      <c r="ITF53" s="15"/>
      <c r="ITG53" s="15"/>
      <c r="ITH53" s="15"/>
      <c r="ITI53" s="15"/>
      <c r="ITJ53" s="15"/>
      <c r="ITK53" s="15"/>
      <c r="ITL53" s="15"/>
      <c r="ITM53" s="15"/>
      <c r="ITN53" s="15"/>
      <c r="ITO53" s="15"/>
      <c r="ITP53" s="15"/>
      <c r="ITQ53" s="15"/>
      <c r="ITR53" s="15"/>
      <c r="ITS53" s="15"/>
      <c r="ITT53" s="15"/>
      <c r="ITU53" s="15"/>
      <c r="ITV53" s="15"/>
      <c r="ITW53" s="15"/>
      <c r="ITX53" s="15"/>
      <c r="ITY53" s="15"/>
      <c r="ITZ53" s="15"/>
      <c r="IUA53" s="15"/>
      <c r="IUB53" s="15"/>
      <c r="IUC53" s="15"/>
      <c r="IUD53" s="15"/>
      <c r="IUE53" s="15"/>
      <c r="IUF53" s="15"/>
      <c r="IUG53" s="15"/>
      <c r="IUH53" s="15"/>
      <c r="IUI53" s="15"/>
      <c r="IUJ53" s="15"/>
      <c r="IUK53" s="15"/>
      <c r="IUL53" s="15"/>
      <c r="IUM53" s="15"/>
      <c r="IUN53" s="15"/>
      <c r="IUO53" s="15"/>
      <c r="IUP53" s="15"/>
      <c r="IUQ53" s="15"/>
      <c r="IUR53" s="15"/>
      <c r="IUS53" s="15"/>
      <c r="IUT53" s="15"/>
      <c r="IUU53" s="15"/>
      <c r="IUV53" s="15"/>
      <c r="IUW53" s="15"/>
      <c r="IUX53" s="15"/>
      <c r="IUY53" s="15"/>
      <c r="IUZ53" s="15"/>
      <c r="IVA53" s="15"/>
      <c r="IVB53" s="15"/>
      <c r="IVC53" s="15"/>
      <c r="IVD53" s="15"/>
      <c r="IVE53" s="15"/>
      <c r="IVF53" s="15"/>
      <c r="IVG53" s="15"/>
      <c r="IVH53" s="15"/>
      <c r="IVI53" s="15"/>
      <c r="IVJ53" s="15"/>
      <c r="IVK53" s="15"/>
      <c r="IVL53" s="15"/>
      <c r="IVM53" s="15"/>
      <c r="IVN53" s="15"/>
      <c r="IVO53" s="15"/>
      <c r="IVP53" s="15"/>
      <c r="IVQ53" s="15"/>
      <c r="IVR53" s="15"/>
      <c r="IVS53" s="15"/>
      <c r="IVT53" s="15"/>
      <c r="IVU53" s="15"/>
      <c r="IVV53" s="15"/>
      <c r="IVW53" s="15"/>
      <c r="IVX53" s="15"/>
      <c r="IVY53" s="15"/>
      <c r="IVZ53" s="15"/>
      <c r="IWA53" s="15"/>
      <c r="IWB53" s="15"/>
      <c r="IWC53" s="15"/>
      <c r="IWD53" s="15"/>
      <c r="IWE53" s="15"/>
      <c r="IWF53" s="15"/>
      <c r="IWG53" s="15"/>
      <c r="IWH53" s="15"/>
      <c r="IWI53" s="15"/>
      <c r="IWJ53" s="15"/>
      <c r="IWK53" s="15"/>
      <c r="IWL53" s="15"/>
      <c r="IWM53" s="15"/>
      <c r="IWN53" s="15"/>
      <c r="IWO53" s="15"/>
      <c r="IWP53" s="15"/>
      <c r="IWQ53" s="15"/>
      <c r="IWR53" s="15"/>
      <c r="IWS53" s="15"/>
      <c r="IWT53" s="15"/>
      <c r="IWU53" s="15"/>
      <c r="IWV53" s="15"/>
      <c r="IWW53" s="15"/>
      <c r="IWX53" s="15"/>
      <c r="IWY53" s="15"/>
      <c r="IWZ53" s="15"/>
      <c r="IXA53" s="15"/>
      <c r="IXB53" s="15"/>
      <c r="IXC53" s="15"/>
      <c r="IXD53" s="15"/>
      <c r="IXE53" s="15"/>
      <c r="IXF53" s="15"/>
      <c r="IXG53" s="15"/>
      <c r="IXH53" s="15"/>
      <c r="IXI53" s="15"/>
      <c r="IXJ53" s="15"/>
      <c r="IXK53" s="15"/>
      <c r="IXL53" s="15"/>
      <c r="IXM53" s="15"/>
      <c r="IXN53" s="15"/>
      <c r="IXO53" s="15"/>
      <c r="IXP53" s="15"/>
      <c r="IXQ53" s="15"/>
      <c r="IXR53" s="15"/>
      <c r="IXS53" s="15"/>
      <c r="IXT53" s="15"/>
      <c r="IXU53" s="15"/>
      <c r="IXV53" s="15"/>
      <c r="IXW53" s="15"/>
      <c r="IXX53" s="15"/>
      <c r="IXY53" s="15"/>
      <c r="IXZ53" s="15"/>
      <c r="IYA53" s="15"/>
      <c r="IYB53" s="15"/>
      <c r="IYC53" s="15"/>
      <c r="IYD53" s="15"/>
      <c r="IYE53" s="15"/>
      <c r="IYF53" s="15"/>
      <c r="IYG53" s="15"/>
      <c r="IYH53" s="15"/>
      <c r="IYI53" s="15"/>
      <c r="IYJ53" s="15"/>
      <c r="IYK53" s="15"/>
      <c r="IYL53" s="15"/>
      <c r="IYM53" s="15"/>
      <c r="IYN53" s="15"/>
      <c r="IYO53" s="15"/>
      <c r="IYP53" s="15"/>
      <c r="IYQ53" s="15"/>
      <c r="IYR53" s="15"/>
      <c r="IYS53" s="15"/>
      <c r="IYT53" s="15"/>
      <c r="IYU53" s="15"/>
      <c r="IYV53" s="15"/>
      <c r="IYW53" s="15"/>
      <c r="IYX53" s="15"/>
      <c r="IYY53" s="15"/>
      <c r="IYZ53" s="15"/>
      <c r="IZA53" s="15"/>
      <c r="IZB53" s="15"/>
      <c r="IZC53" s="15"/>
      <c r="IZD53" s="15"/>
      <c r="IZE53" s="15"/>
      <c r="IZF53" s="15"/>
      <c r="IZG53" s="15"/>
      <c r="IZH53" s="15"/>
      <c r="IZI53" s="15"/>
      <c r="IZJ53" s="15"/>
      <c r="IZK53" s="15"/>
      <c r="IZL53" s="15"/>
      <c r="IZM53" s="15"/>
      <c r="IZN53" s="15"/>
      <c r="IZO53" s="15"/>
      <c r="IZP53" s="15"/>
      <c r="IZQ53" s="15"/>
      <c r="IZR53" s="15"/>
      <c r="IZS53" s="15"/>
      <c r="IZT53" s="15"/>
      <c r="IZU53" s="15"/>
      <c r="IZV53" s="15"/>
      <c r="IZW53" s="15"/>
      <c r="IZX53" s="15"/>
      <c r="IZY53" s="15"/>
      <c r="IZZ53" s="15"/>
      <c r="JAA53" s="15"/>
      <c r="JAB53" s="15"/>
      <c r="JAC53" s="15"/>
      <c r="JAD53" s="15"/>
      <c r="JAE53" s="15"/>
      <c r="JAF53" s="15"/>
      <c r="JAG53" s="15"/>
      <c r="JAH53" s="15"/>
      <c r="JAI53" s="15"/>
      <c r="JAJ53" s="15"/>
      <c r="JAK53" s="15"/>
      <c r="JAL53" s="15"/>
      <c r="JAM53" s="15"/>
      <c r="JAN53" s="15"/>
      <c r="JAO53" s="15"/>
      <c r="JAP53" s="15"/>
      <c r="JAQ53" s="15"/>
      <c r="JAR53" s="15"/>
      <c r="JAS53" s="15"/>
      <c r="JAT53" s="15"/>
      <c r="JAU53" s="15"/>
      <c r="JAV53" s="15"/>
      <c r="JAW53" s="15"/>
      <c r="JAX53" s="15"/>
      <c r="JAY53" s="15"/>
      <c r="JAZ53" s="15"/>
      <c r="JBA53" s="15"/>
      <c r="JBB53" s="15"/>
      <c r="JBC53" s="15"/>
      <c r="JBD53" s="15"/>
      <c r="JBE53" s="15"/>
      <c r="JBF53" s="15"/>
      <c r="JBG53" s="15"/>
      <c r="JBH53" s="15"/>
      <c r="JBI53" s="15"/>
      <c r="JBJ53" s="15"/>
      <c r="JBK53" s="15"/>
      <c r="JBL53" s="15"/>
      <c r="JBM53" s="15"/>
      <c r="JBN53" s="15"/>
      <c r="JBO53" s="15"/>
      <c r="JBP53" s="15"/>
      <c r="JBQ53" s="15"/>
      <c r="JBR53" s="15"/>
      <c r="JBS53" s="15"/>
      <c r="JBT53" s="15"/>
      <c r="JBU53" s="15"/>
      <c r="JBV53" s="15"/>
      <c r="JBW53" s="15"/>
      <c r="JBX53" s="15"/>
      <c r="JBY53" s="15"/>
      <c r="JBZ53" s="15"/>
      <c r="JCA53" s="15"/>
      <c r="JCB53" s="15"/>
      <c r="JCC53" s="15"/>
      <c r="JCD53" s="15"/>
      <c r="JCE53" s="15"/>
      <c r="JCF53" s="15"/>
      <c r="JCG53" s="15"/>
      <c r="JCH53" s="15"/>
      <c r="JCI53" s="15"/>
      <c r="JCJ53" s="15"/>
      <c r="JCK53" s="15"/>
      <c r="JCL53" s="15"/>
      <c r="JCM53" s="15"/>
      <c r="JCN53" s="15"/>
      <c r="JCO53" s="15"/>
      <c r="JCP53" s="15"/>
      <c r="JCQ53" s="15"/>
      <c r="JCR53" s="15"/>
      <c r="JCS53" s="15"/>
      <c r="JCT53" s="15"/>
      <c r="JCU53" s="15"/>
      <c r="JCV53" s="15"/>
      <c r="JCW53" s="15"/>
      <c r="JCX53" s="15"/>
      <c r="JCY53" s="15"/>
      <c r="JCZ53" s="15"/>
      <c r="JDA53" s="15"/>
      <c r="JDB53" s="15"/>
      <c r="JDC53" s="15"/>
      <c r="JDD53" s="15"/>
      <c r="JDE53" s="15"/>
      <c r="JDF53" s="15"/>
      <c r="JDG53" s="15"/>
      <c r="JDH53" s="15"/>
      <c r="JDI53" s="15"/>
      <c r="JDJ53" s="15"/>
      <c r="JDK53" s="15"/>
      <c r="JDL53" s="15"/>
      <c r="JDM53" s="15"/>
      <c r="JDN53" s="15"/>
      <c r="JDO53" s="15"/>
      <c r="JDP53" s="15"/>
      <c r="JDQ53" s="15"/>
      <c r="JDR53" s="15"/>
      <c r="JDS53" s="15"/>
      <c r="JDT53" s="15"/>
      <c r="JDU53" s="15"/>
      <c r="JDV53" s="15"/>
      <c r="JDW53" s="15"/>
      <c r="JDX53" s="15"/>
      <c r="JDY53" s="15"/>
      <c r="JDZ53" s="15"/>
      <c r="JEA53" s="15"/>
      <c r="JEB53" s="15"/>
      <c r="JEC53" s="15"/>
      <c r="JED53" s="15"/>
      <c r="JEE53" s="15"/>
      <c r="JEF53" s="15"/>
      <c r="JEG53" s="15"/>
      <c r="JEH53" s="15"/>
      <c r="JEI53" s="15"/>
      <c r="JEJ53" s="15"/>
      <c r="JEK53" s="15"/>
      <c r="JEL53" s="15"/>
      <c r="JEM53" s="15"/>
      <c r="JEN53" s="15"/>
      <c r="JEO53" s="15"/>
      <c r="JEP53" s="15"/>
      <c r="JEQ53" s="15"/>
      <c r="JER53" s="15"/>
      <c r="JES53" s="15"/>
      <c r="JET53" s="15"/>
      <c r="JEU53" s="15"/>
      <c r="JEV53" s="15"/>
      <c r="JEW53" s="15"/>
      <c r="JEX53" s="15"/>
      <c r="JEY53" s="15"/>
      <c r="JEZ53" s="15"/>
      <c r="JFA53" s="15"/>
      <c r="JFB53" s="15"/>
      <c r="JFC53" s="15"/>
      <c r="JFD53" s="15"/>
      <c r="JFE53" s="15"/>
      <c r="JFF53" s="15"/>
      <c r="JFG53" s="15"/>
      <c r="JFH53" s="15"/>
      <c r="JFI53" s="15"/>
      <c r="JFJ53" s="15"/>
      <c r="JFK53" s="15"/>
      <c r="JFL53" s="15"/>
      <c r="JFM53" s="15"/>
      <c r="JFN53" s="15"/>
      <c r="JFO53" s="15"/>
      <c r="JFP53" s="15"/>
      <c r="JFQ53" s="15"/>
      <c r="JFR53" s="15"/>
      <c r="JFS53" s="15"/>
      <c r="JFT53" s="15"/>
      <c r="JFU53" s="15"/>
      <c r="JFV53" s="15"/>
      <c r="JFW53" s="15"/>
      <c r="JFX53" s="15"/>
      <c r="JFY53" s="15"/>
      <c r="JFZ53" s="15"/>
      <c r="JGA53" s="15"/>
      <c r="JGB53" s="15"/>
      <c r="JGC53" s="15"/>
      <c r="JGD53" s="15"/>
      <c r="JGE53" s="15"/>
      <c r="JGF53" s="15"/>
      <c r="JGG53" s="15"/>
      <c r="JGH53" s="15"/>
      <c r="JGI53" s="15"/>
      <c r="JGJ53" s="15"/>
      <c r="JGK53" s="15"/>
      <c r="JGL53" s="15"/>
      <c r="JGM53" s="15"/>
      <c r="JGN53" s="15"/>
      <c r="JGO53" s="15"/>
      <c r="JGP53" s="15"/>
      <c r="JGQ53" s="15"/>
      <c r="JGR53" s="15"/>
      <c r="JGS53" s="15"/>
      <c r="JGT53" s="15"/>
      <c r="JGU53" s="15"/>
      <c r="JGV53" s="15"/>
      <c r="JGW53" s="15"/>
      <c r="JGX53" s="15"/>
      <c r="JGY53" s="15"/>
      <c r="JGZ53" s="15"/>
      <c r="JHA53" s="15"/>
      <c r="JHB53" s="15"/>
      <c r="JHC53" s="15"/>
      <c r="JHD53" s="15"/>
      <c r="JHE53" s="15"/>
      <c r="JHF53" s="15"/>
      <c r="JHG53" s="15"/>
      <c r="JHH53" s="15"/>
      <c r="JHI53" s="15"/>
      <c r="JHJ53" s="15"/>
      <c r="JHK53" s="15"/>
      <c r="JHL53" s="15"/>
      <c r="JHM53" s="15"/>
      <c r="JHN53" s="15"/>
      <c r="JHO53" s="15"/>
      <c r="JHP53" s="15"/>
      <c r="JHQ53" s="15"/>
      <c r="JHR53" s="15"/>
      <c r="JHS53" s="15"/>
      <c r="JHT53" s="15"/>
      <c r="JHU53" s="15"/>
      <c r="JHV53" s="15"/>
      <c r="JHW53" s="15"/>
      <c r="JHX53" s="15"/>
      <c r="JHY53" s="15"/>
      <c r="JHZ53" s="15"/>
      <c r="JIA53" s="15"/>
      <c r="JIB53" s="15"/>
      <c r="JIC53" s="15"/>
      <c r="JID53" s="15"/>
      <c r="JIE53" s="15"/>
      <c r="JIF53" s="15"/>
      <c r="JIG53" s="15"/>
      <c r="JIH53" s="15"/>
      <c r="JII53" s="15"/>
      <c r="JIJ53" s="15"/>
      <c r="JIK53" s="15"/>
      <c r="JIL53" s="15"/>
      <c r="JIM53" s="15"/>
      <c r="JIN53" s="15"/>
      <c r="JIO53" s="15"/>
      <c r="JIP53" s="15"/>
      <c r="JIQ53" s="15"/>
      <c r="JIR53" s="15"/>
      <c r="JIS53" s="15"/>
      <c r="JIT53" s="15"/>
      <c r="JIU53" s="15"/>
      <c r="JIV53" s="15"/>
      <c r="JIW53" s="15"/>
      <c r="JIX53" s="15"/>
      <c r="JIY53" s="15"/>
      <c r="JIZ53" s="15"/>
      <c r="JJA53" s="15"/>
      <c r="JJB53" s="15"/>
      <c r="JJC53" s="15"/>
      <c r="JJD53" s="15"/>
      <c r="JJE53" s="15"/>
      <c r="JJF53" s="15"/>
      <c r="JJG53" s="15"/>
      <c r="JJH53" s="15"/>
      <c r="JJI53" s="15"/>
      <c r="JJJ53" s="15"/>
      <c r="JJK53" s="15"/>
      <c r="JJL53" s="15"/>
      <c r="JJM53" s="15"/>
      <c r="JJN53" s="15"/>
      <c r="JJO53" s="15"/>
      <c r="JJP53" s="15"/>
      <c r="JJQ53" s="15"/>
      <c r="JJR53" s="15"/>
      <c r="JJS53" s="15"/>
      <c r="JJT53" s="15"/>
      <c r="JJU53" s="15"/>
      <c r="JJV53" s="15"/>
      <c r="JJW53" s="15"/>
      <c r="JJX53" s="15"/>
      <c r="JJY53" s="15"/>
      <c r="JJZ53" s="15"/>
      <c r="JKA53" s="15"/>
      <c r="JKB53" s="15"/>
      <c r="JKC53" s="15"/>
      <c r="JKD53" s="15"/>
      <c r="JKE53" s="15"/>
      <c r="JKF53" s="15"/>
      <c r="JKG53" s="15"/>
      <c r="JKH53" s="15"/>
      <c r="JKI53" s="15"/>
      <c r="JKJ53" s="15"/>
      <c r="JKK53" s="15"/>
      <c r="JKL53" s="15"/>
      <c r="JKM53" s="15"/>
      <c r="JKN53" s="15"/>
      <c r="JKO53" s="15"/>
      <c r="JKP53" s="15"/>
      <c r="JKQ53" s="15"/>
      <c r="JKR53" s="15"/>
      <c r="JKS53" s="15"/>
      <c r="JKT53" s="15"/>
      <c r="JKU53" s="15"/>
      <c r="JKV53" s="15"/>
      <c r="JKW53" s="15"/>
      <c r="JKX53" s="15"/>
      <c r="JKY53" s="15"/>
      <c r="JKZ53" s="15"/>
      <c r="JLA53" s="15"/>
      <c r="JLB53" s="15"/>
      <c r="JLC53" s="15"/>
      <c r="JLD53" s="15"/>
      <c r="JLE53" s="15"/>
      <c r="JLF53" s="15"/>
      <c r="JLG53" s="15"/>
      <c r="JLH53" s="15"/>
      <c r="JLI53" s="15"/>
      <c r="JLJ53" s="15"/>
      <c r="JLK53" s="15"/>
      <c r="JLL53" s="15"/>
      <c r="JLM53" s="15"/>
      <c r="JLN53" s="15"/>
      <c r="JLO53" s="15"/>
      <c r="JLP53" s="15"/>
      <c r="JLQ53" s="15"/>
      <c r="JLR53" s="15"/>
      <c r="JLS53" s="15"/>
      <c r="JLT53" s="15"/>
      <c r="JLU53" s="15"/>
      <c r="JLV53" s="15"/>
      <c r="JLW53" s="15"/>
      <c r="JLX53" s="15"/>
      <c r="JLY53" s="15"/>
      <c r="JLZ53" s="15"/>
      <c r="JMA53" s="15"/>
      <c r="JMB53" s="15"/>
      <c r="JMC53" s="15"/>
      <c r="JMD53" s="15"/>
      <c r="JME53" s="15"/>
      <c r="JMF53" s="15"/>
      <c r="JMG53" s="15"/>
      <c r="JMH53" s="15"/>
      <c r="JMI53" s="15"/>
      <c r="JMJ53" s="15"/>
      <c r="JMK53" s="15"/>
      <c r="JML53" s="15"/>
      <c r="JMM53" s="15"/>
      <c r="JMN53" s="15"/>
      <c r="JMO53" s="15"/>
      <c r="JMP53" s="15"/>
      <c r="JMQ53" s="15"/>
      <c r="JMR53" s="15"/>
      <c r="JMS53" s="15"/>
      <c r="JMT53" s="15"/>
      <c r="JMU53" s="15"/>
      <c r="JMV53" s="15"/>
      <c r="JMW53" s="15"/>
      <c r="JMX53" s="15"/>
      <c r="JMY53" s="15"/>
      <c r="JMZ53" s="15"/>
      <c r="JNA53" s="15"/>
      <c r="JNB53" s="15"/>
      <c r="JNC53" s="15"/>
      <c r="JND53" s="15"/>
      <c r="JNE53" s="15"/>
      <c r="JNF53" s="15"/>
      <c r="JNG53" s="15"/>
      <c r="JNH53" s="15"/>
      <c r="JNI53" s="15"/>
      <c r="JNJ53" s="15"/>
      <c r="JNK53" s="15"/>
      <c r="JNL53" s="15"/>
      <c r="JNM53" s="15"/>
      <c r="JNN53" s="15"/>
      <c r="JNO53" s="15"/>
      <c r="JNP53" s="15"/>
      <c r="JNQ53" s="15"/>
      <c r="JNR53" s="15"/>
      <c r="JNS53" s="15"/>
      <c r="JNT53" s="15"/>
      <c r="JNU53" s="15"/>
      <c r="JNV53" s="15"/>
      <c r="JNW53" s="15"/>
      <c r="JNX53" s="15"/>
      <c r="JNY53" s="15"/>
      <c r="JNZ53" s="15"/>
      <c r="JOA53" s="15"/>
      <c r="JOB53" s="15"/>
      <c r="JOC53" s="15"/>
      <c r="JOD53" s="15"/>
      <c r="JOE53" s="15"/>
      <c r="JOF53" s="15"/>
      <c r="JOG53" s="15"/>
      <c r="JOH53" s="15"/>
      <c r="JOI53" s="15"/>
      <c r="JOJ53" s="15"/>
      <c r="JOK53" s="15"/>
      <c r="JOL53" s="15"/>
      <c r="JOM53" s="15"/>
      <c r="JON53" s="15"/>
      <c r="JOO53" s="15"/>
      <c r="JOP53" s="15"/>
      <c r="JOQ53" s="15"/>
      <c r="JOR53" s="15"/>
      <c r="JOS53" s="15"/>
      <c r="JOT53" s="15"/>
      <c r="JOU53" s="15"/>
      <c r="JOV53" s="15"/>
      <c r="JOW53" s="15"/>
      <c r="JOX53" s="15"/>
      <c r="JOY53" s="15"/>
      <c r="JOZ53" s="15"/>
      <c r="JPA53" s="15"/>
      <c r="JPB53" s="15"/>
      <c r="JPC53" s="15"/>
      <c r="JPD53" s="15"/>
      <c r="JPE53" s="15"/>
      <c r="JPF53" s="15"/>
      <c r="JPG53" s="15"/>
      <c r="JPH53" s="15"/>
      <c r="JPI53" s="15"/>
      <c r="JPJ53" s="15"/>
      <c r="JPK53" s="15"/>
      <c r="JPL53" s="15"/>
      <c r="JPM53" s="15"/>
      <c r="JPN53" s="15"/>
      <c r="JPO53" s="15"/>
      <c r="JPP53" s="15"/>
      <c r="JPQ53" s="15"/>
      <c r="JPR53" s="15"/>
      <c r="JPS53" s="15"/>
      <c r="JPT53" s="15"/>
      <c r="JPU53" s="15"/>
      <c r="JPV53" s="15"/>
      <c r="JPW53" s="15"/>
      <c r="JPX53" s="15"/>
      <c r="JPY53" s="15"/>
      <c r="JPZ53" s="15"/>
      <c r="JQA53" s="15"/>
      <c r="JQB53" s="15"/>
      <c r="JQC53" s="15"/>
      <c r="JQD53" s="15"/>
      <c r="JQE53" s="15"/>
      <c r="JQF53" s="15"/>
      <c r="JQG53" s="15"/>
      <c r="JQH53" s="15"/>
      <c r="JQI53" s="15"/>
      <c r="JQJ53" s="15"/>
      <c r="JQK53" s="15"/>
      <c r="JQL53" s="15"/>
      <c r="JQM53" s="15"/>
      <c r="JQN53" s="15"/>
      <c r="JQO53" s="15"/>
      <c r="JQP53" s="15"/>
      <c r="JQQ53" s="15"/>
      <c r="JQR53" s="15"/>
      <c r="JQS53" s="15"/>
      <c r="JQT53" s="15"/>
      <c r="JQU53" s="15"/>
      <c r="JQV53" s="15"/>
      <c r="JQW53" s="15"/>
      <c r="JQX53" s="15"/>
      <c r="JQY53" s="15"/>
      <c r="JQZ53" s="15"/>
      <c r="JRA53" s="15"/>
      <c r="JRB53" s="15"/>
      <c r="JRC53" s="15"/>
      <c r="JRD53" s="15"/>
      <c r="JRE53" s="15"/>
      <c r="JRF53" s="15"/>
      <c r="JRG53" s="15"/>
      <c r="JRH53" s="15"/>
      <c r="JRI53" s="15"/>
      <c r="JRJ53" s="15"/>
      <c r="JRK53" s="15"/>
      <c r="JRL53" s="15"/>
      <c r="JRM53" s="15"/>
      <c r="JRN53" s="15"/>
      <c r="JRO53" s="15"/>
      <c r="JRP53" s="15"/>
      <c r="JRQ53" s="15"/>
      <c r="JRR53" s="15"/>
      <c r="JRS53" s="15"/>
      <c r="JRT53" s="15"/>
      <c r="JRU53" s="15"/>
      <c r="JRV53" s="15"/>
      <c r="JRW53" s="15"/>
      <c r="JRX53" s="15"/>
      <c r="JRY53" s="15"/>
      <c r="JRZ53" s="15"/>
      <c r="JSA53" s="15"/>
      <c r="JSB53" s="15"/>
      <c r="JSC53" s="15"/>
      <c r="JSD53" s="15"/>
      <c r="JSE53" s="15"/>
      <c r="JSF53" s="15"/>
      <c r="JSG53" s="15"/>
      <c r="JSH53" s="15"/>
      <c r="JSI53" s="15"/>
      <c r="JSJ53" s="15"/>
      <c r="JSK53" s="15"/>
      <c r="JSL53" s="15"/>
      <c r="JSM53" s="15"/>
      <c r="JSN53" s="15"/>
      <c r="JSO53" s="15"/>
      <c r="JSP53" s="15"/>
      <c r="JSQ53" s="15"/>
      <c r="JSR53" s="15"/>
      <c r="JSS53" s="15"/>
      <c r="JST53" s="15"/>
      <c r="JSU53" s="15"/>
      <c r="JSV53" s="15"/>
      <c r="JSW53" s="15"/>
      <c r="JSX53" s="15"/>
      <c r="JSY53" s="15"/>
      <c r="JSZ53" s="15"/>
      <c r="JTA53" s="15"/>
      <c r="JTB53" s="15"/>
      <c r="JTC53" s="15"/>
      <c r="JTD53" s="15"/>
      <c r="JTE53" s="15"/>
      <c r="JTF53" s="15"/>
      <c r="JTG53" s="15"/>
      <c r="JTH53" s="15"/>
      <c r="JTI53" s="15"/>
      <c r="JTJ53" s="15"/>
      <c r="JTK53" s="15"/>
      <c r="JTL53" s="15"/>
      <c r="JTM53" s="15"/>
      <c r="JTN53" s="15"/>
      <c r="JTO53" s="15"/>
      <c r="JTP53" s="15"/>
      <c r="JTQ53" s="15"/>
      <c r="JTR53" s="15"/>
      <c r="JTS53" s="15"/>
      <c r="JTT53" s="15"/>
      <c r="JTU53" s="15"/>
      <c r="JTV53" s="15"/>
      <c r="JTW53" s="15"/>
      <c r="JTX53" s="15"/>
      <c r="JTY53" s="15"/>
      <c r="JTZ53" s="15"/>
      <c r="JUA53" s="15"/>
      <c r="JUB53" s="15"/>
      <c r="JUC53" s="15"/>
      <c r="JUD53" s="15"/>
      <c r="JUE53" s="15"/>
      <c r="JUF53" s="15"/>
      <c r="JUG53" s="15"/>
      <c r="JUH53" s="15"/>
      <c r="JUI53" s="15"/>
      <c r="JUJ53" s="15"/>
      <c r="JUK53" s="15"/>
      <c r="JUL53" s="15"/>
      <c r="JUM53" s="15"/>
      <c r="JUN53" s="15"/>
      <c r="JUO53" s="15"/>
      <c r="JUP53" s="15"/>
      <c r="JUQ53" s="15"/>
      <c r="JUR53" s="15"/>
      <c r="JUS53" s="15"/>
      <c r="JUT53" s="15"/>
      <c r="JUU53" s="15"/>
      <c r="JUV53" s="15"/>
      <c r="JUW53" s="15"/>
      <c r="JUX53" s="15"/>
      <c r="JUY53" s="15"/>
      <c r="JUZ53" s="15"/>
      <c r="JVA53" s="15"/>
      <c r="JVB53" s="15"/>
      <c r="JVC53" s="15"/>
      <c r="JVD53" s="15"/>
      <c r="JVE53" s="15"/>
      <c r="JVF53" s="15"/>
      <c r="JVG53" s="15"/>
      <c r="JVH53" s="15"/>
      <c r="JVI53" s="15"/>
      <c r="JVJ53" s="15"/>
      <c r="JVK53" s="15"/>
      <c r="JVL53" s="15"/>
      <c r="JVM53" s="15"/>
      <c r="JVN53" s="15"/>
      <c r="JVO53" s="15"/>
      <c r="JVP53" s="15"/>
      <c r="JVQ53" s="15"/>
      <c r="JVR53" s="15"/>
      <c r="JVS53" s="15"/>
      <c r="JVT53" s="15"/>
      <c r="JVU53" s="15"/>
      <c r="JVV53" s="15"/>
      <c r="JVW53" s="15"/>
      <c r="JVX53" s="15"/>
      <c r="JVY53" s="15"/>
      <c r="JVZ53" s="15"/>
      <c r="JWA53" s="15"/>
      <c r="JWB53" s="15"/>
      <c r="JWC53" s="15"/>
      <c r="JWD53" s="15"/>
      <c r="JWE53" s="15"/>
      <c r="JWF53" s="15"/>
      <c r="JWG53" s="15"/>
      <c r="JWH53" s="15"/>
      <c r="JWI53" s="15"/>
      <c r="JWJ53" s="15"/>
      <c r="JWK53" s="15"/>
      <c r="JWL53" s="15"/>
      <c r="JWM53" s="15"/>
      <c r="JWN53" s="15"/>
      <c r="JWO53" s="15"/>
      <c r="JWP53" s="15"/>
      <c r="JWQ53" s="15"/>
      <c r="JWR53" s="15"/>
      <c r="JWS53" s="15"/>
      <c r="JWT53" s="15"/>
      <c r="JWU53" s="15"/>
      <c r="JWV53" s="15"/>
      <c r="JWW53" s="15"/>
      <c r="JWX53" s="15"/>
      <c r="JWY53" s="15"/>
      <c r="JWZ53" s="15"/>
      <c r="JXA53" s="15"/>
      <c r="JXB53" s="15"/>
      <c r="JXC53" s="15"/>
      <c r="JXD53" s="15"/>
      <c r="JXE53" s="15"/>
      <c r="JXF53" s="15"/>
      <c r="JXG53" s="15"/>
      <c r="JXH53" s="15"/>
      <c r="JXI53" s="15"/>
      <c r="JXJ53" s="15"/>
      <c r="JXK53" s="15"/>
      <c r="JXL53" s="15"/>
      <c r="JXM53" s="15"/>
      <c r="JXN53" s="15"/>
      <c r="JXO53" s="15"/>
      <c r="JXP53" s="15"/>
      <c r="JXQ53" s="15"/>
      <c r="JXR53" s="15"/>
      <c r="JXS53" s="15"/>
      <c r="JXT53" s="15"/>
      <c r="JXU53" s="15"/>
      <c r="JXV53" s="15"/>
      <c r="JXW53" s="15"/>
      <c r="JXX53" s="15"/>
      <c r="JXY53" s="15"/>
      <c r="JXZ53" s="15"/>
      <c r="JYA53" s="15"/>
      <c r="JYB53" s="15"/>
      <c r="JYC53" s="15"/>
      <c r="JYD53" s="15"/>
      <c r="JYE53" s="15"/>
      <c r="JYF53" s="15"/>
      <c r="JYG53" s="15"/>
      <c r="JYH53" s="15"/>
      <c r="JYI53" s="15"/>
      <c r="JYJ53" s="15"/>
      <c r="JYK53" s="15"/>
      <c r="JYL53" s="15"/>
      <c r="JYM53" s="15"/>
      <c r="JYN53" s="15"/>
      <c r="JYO53" s="15"/>
      <c r="JYP53" s="15"/>
      <c r="JYQ53" s="15"/>
      <c r="JYR53" s="15"/>
      <c r="JYS53" s="15"/>
      <c r="JYT53" s="15"/>
      <c r="JYU53" s="15"/>
      <c r="JYV53" s="15"/>
      <c r="JYW53" s="15"/>
      <c r="JYX53" s="15"/>
      <c r="JYY53" s="15"/>
      <c r="JYZ53" s="15"/>
      <c r="JZA53" s="15"/>
      <c r="JZB53" s="15"/>
      <c r="JZC53" s="15"/>
      <c r="JZD53" s="15"/>
      <c r="JZE53" s="15"/>
      <c r="JZF53" s="15"/>
      <c r="JZG53" s="15"/>
      <c r="JZH53" s="15"/>
      <c r="JZI53" s="15"/>
      <c r="JZJ53" s="15"/>
      <c r="JZK53" s="15"/>
      <c r="JZL53" s="15"/>
      <c r="JZM53" s="15"/>
      <c r="JZN53" s="15"/>
      <c r="JZO53" s="15"/>
      <c r="JZP53" s="15"/>
      <c r="JZQ53" s="15"/>
      <c r="JZR53" s="15"/>
      <c r="JZS53" s="15"/>
      <c r="JZT53" s="15"/>
      <c r="JZU53" s="15"/>
      <c r="JZV53" s="15"/>
      <c r="JZW53" s="15"/>
      <c r="JZX53" s="15"/>
      <c r="JZY53" s="15"/>
      <c r="JZZ53" s="15"/>
      <c r="KAA53" s="15"/>
      <c r="KAB53" s="15"/>
      <c r="KAC53" s="15"/>
      <c r="KAD53" s="15"/>
      <c r="KAE53" s="15"/>
      <c r="KAF53" s="15"/>
      <c r="KAG53" s="15"/>
      <c r="KAH53" s="15"/>
      <c r="KAI53" s="15"/>
      <c r="KAJ53" s="15"/>
      <c r="KAK53" s="15"/>
      <c r="KAL53" s="15"/>
      <c r="KAM53" s="15"/>
      <c r="KAN53" s="15"/>
      <c r="KAO53" s="15"/>
      <c r="KAP53" s="15"/>
      <c r="KAQ53" s="15"/>
      <c r="KAR53" s="15"/>
      <c r="KAS53" s="15"/>
      <c r="KAT53" s="15"/>
      <c r="KAU53" s="15"/>
      <c r="KAV53" s="15"/>
      <c r="KAW53" s="15"/>
      <c r="KAX53" s="15"/>
      <c r="KAY53" s="15"/>
      <c r="KAZ53" s="15"/>
      <c r="KBA53" s="15"/>
      <c r="KBB53" s="15"/>
      <c r="KBC53" s="15"/>
      <c r="KBD53" s="15"/>
      <c r="KBE53" s="15"/>
      <c r="KBF53" s="15"/>
      <c r="KBG53" s="15"/>
      <c r="KBH53" s="15"/>
      <c r="KBI53" s="15"/>
      <c r="KBJ53" s="15"/>
      <c r="KBK53" s="15"/>
      <c r="KBL53" s="15"/>
      <c r="KBM53" s="15"/>
      <c r="KBN53" s="15"/>
      <c r="KBO53" s="15"/>
      <c r="KBP53" s="15"/>
      <c r="KBQ53" s="15"/>
      <c r="KBR53" s="15"/>
      <c r="KBS53" s="15"/>
      <c r="KBT53" s="15"/>
      <c r="KBU53" s="15"/>
      <c r="KBV53" s="15"/>
      <c r="KBW53" s="15"/>
      <c r="KBX53" s="15"/>
      <c r="KBY53" s="15"/>
      <c r="KBZ53" s="15"/>
      <c r="KCA53" s="15"/>
      <c r="KCB53" s="15"/>
      <c r="KCC53" s="15"/>
      <c r="KCD53" s="15"/>
      <c r="KCE53" s="15"/>
      <c r="KCF53" s="15"/>
      <c r="KCG53" s="15"/>
      <c r="KCH53" s="15"/>
      <c r="KCI53" s="15"/>
      <c r="KCJ53" s="15"/>
      <c r="KCK53" s="15"/>
      <c r="KCL53" s="15"/>
      <c r="KCM53" s="15"/>
      <c r="KCN53" s="15"/>
      <c r="KCO53" s="15"/>
      <c r="KCP53" s="15"/>
      <c r="KCQ53" s="15"/>
      <c r="KCR53" s="15"/>
      <c r="KCS53" s="15"/>
      <c r="KCT53" s="15"/>
      <c r="KCU53" s="15"/>
      <c r="KCV53" s="15"/>
      <c r="KCW53" s="15"/>
      <c r="KCX53" s="15"/>
      <c r="KCY53" s="15"/>
      <c r="KCZ53" s="15"/>
      <c r="KDA53" s="15"/>
      <c r="KDB53" s="15"/>
      <c r="KDC53" s="15"/>
      <c r="KDD53" s="15"/>
      <c r="KDE53" s="15"/>
      <c r="KDF53" s="15"/>
      <c r="KDG53" s="15"/>
      <c r="KDH53" s="15"/>
      <c r="KDI53" s="15"/>
      <c r="KDJ53" s="15"/>
      <c r="KDK53" s="15"/>
      <c r="KDL53" s="15"/>
      <c r="KDM53" s="15"/>
      <c r="KDN53" s="15"/>
      <c r="KDO53" s="15"/>
      <c r="KDP53" s="15"/>
      <c r="KDQ53" s="15"/>
      <c r="KDR53" s="15"/>
      <c r="KDS53" s="15"/>
      <c r="KDT53" s="15"/>
      <c r="KDU53" s="15"/>
      <c r="KDV53" s="15"/>
      <c r="KDW53" s="15"/>
      <c r="KDX53" s="15"/>
      <c r="KDY53" s="15"/>
      <c r="KDZ53" s="15"/>
      <c r="KEA53" s="15"/>
      <c r="KEB53" s="15"/>
      <c r="KEC53" s="15"/>
      <c r="KED53" s="15"/>
      <c r="KEE53" s="15"/>
      <c r="KEF53" s="15"/>
      <c r="KEG53" s="15"/>
      <c r="KEH53" s="15"/>
      <c r="KEI53" s="15"/>
      <c r="KEJ53" s="15"/>
      <c r="KEK53" s="15"/>
      <c r="KEL53" s="15"/>
      <c r="KEM53" s="15"/>
      <c r="KEN53" s="15"/>
      <c r="KEO53" s="15"/>
      <c r="KEP53" s="15"/>
      <c r="KEQ53" s="15"/>
      <c r="KER53" s="15"/>
      <c r="KES53" s="15"/>
      <c r="KET53" s="15"/>
      <c r="KEU53" s="15"/>
      <c r="KEV53" s="15"/>
      <c r="KEW53" s="15"/>
      <c r="KEX53" s="15"/>
      <c r="KEY53" s="15"/>
      <c r="KEZ53" s="15"/>
      <c r="KFA53" s="15"/>
      <c r="KFB53" s="15"/>
      <c r="KFC53" s="15"/>
      <c r="KFD53" s="15"/>
      <c r="KFE53" s="15"/>
      <c r="KFF53" s="15"/>
      <c r="KFG53" s="15"/>
      <c r="KFH53" s="15"/>
      <c r="KFI53" s="15"/>
      <c r="KFJ53" s="15"/>
      <c r="KFK53" s="15"/>
      <c r="KFL53" s="15"/>
      <c r="KFM53" s="15"/>
      <c r="KFN53" s="15"/>
      <c r="KFO53" s="15"/>
      <c r="KFP53" s="15"/>
      <c r="KFQ53" s="15"/>
      <c r="KFR53" s="15"/>
      <c r="KFS53" s="15"/>
      <c r="KFT53" s="15"/>
      <c r="KFU53" s="15"/>
      <c r="KFV53" s="15"/>
      <c r="KFW53" s="15"/>
      <c r="KFX53" s="15"/>
      <c r="KFY53" s="15"/>
      <c r="KFZ53" s="15"/>
      <c r="KGA53" s="15"/>
      <c r="KGB53" s="15"/>
      <c r="KGC53" s="15"/>
      <c r="KGD53" s="15"/>
      <c r="KGE53" s="15"/>
      <c r="KGF53" s="15"/>
      <c r="KGG53" s="15"/>
      <c r="KGH53" s="15"/>
      <c r="KGI53" s="15"/>
      <c r="KGJ53" s="15"/>
      <c r="KGK53" s="15"/>
      <c r="KGL53" s="15"/>
      <c r="KGM53" s="15"/>
      <c r="KGN53" s="15"/>
      <c r="KGO53" s="15"/>
      <c r="KGP53" s="15"/>
      <c r="KGQ53" s="15"/>
      <c r="KGR53" s="15"/>
      <c r="KGS53" s="15"/>
      <c r="KGT53" s="15"/>
      <c r="KGU53" s="15"/>
      <c r="KGV53" s="15"/>
      <c r="KGW53" s="15"/>
      <c r="KGX53" s="15"/>
      <c r="KGY53" s="15"/>
      <c r="KGZ53" s="15"/>
      <c r="KHA53" s="15"/>
      <c r="KHB53" s="15"/>
      <c r="KHC53" s="15"/>
      <c r="KHD53" s="15"/>
      <c r="KHE53" s="15"/>
      <c r="KHF53" s="15"/>
      <c r="KHG53" s="15"/>
      <c r="KHH53" s="15"/>
      <c r="KHI53" s="15"/>
      <c r="KHJ53" s="15"/>
      <c r="KHK53" s="15"/>
      <c r="KHL53" s="15"/>
      <c r="KHM53" s="15"/>
      <c r="KHN53" s="15"/>
      <c r="KHO53" s="15"/>
      <c r="KHP53" s="15"/>
      <c r="KHQ53" s="15"/>
      <c r="KHR53" s="15"/>
      <c r="KHS53" s="15"/>
      <c r="KHT53" s="15"/>
      <c r="KHU53" s="15"/>
      <c r="KHV53" s="15"/>
      <c r="KHW53" s="15"/>
      <c r="KHX53" s="15"/>
      <c r="KHY53" s="15"/>
      <c r="KHZ53" s="15"/>
      <c r="KIA53" s="15"/>
      <c r="KIB53" s="15"/>
      <c r="KIC53" s="15"/>
      <c r="KID53" s="15"/>
      <c r="KIE53" s="15"/>
      <c r="KIF53" s="15"/>
      <c r="KIG53" s="15"/>
      <c r="KIH53" s="15"/>
      <c r="KII53" s="15"/>
      <c r="KIJ53" s="15"/>
      <c r="KIK53" s="15"/>
      <c r="KIL53" s="15"/>
      <c r="KIM53" s="15"/>
      <c r="KIN53" s="15"/>
      <c r="KIO53" s="15"/>
      <c r="KIP53" s="15"/>
      <c r="KIQ53" s="15"/>
      <c r="KIR53" s="15"/>
      <c r="KIS53" s="15"/>
      <c r="KIT53" s="15"/>
      <c r="KIU53" s="15"/>
      <c r="KIV53" s="15"/>
      <c r="KIW53" s="15"/>
      <c r="KIX53" s="15"/>
      <c r="KIY53" s="15"/>
      <c r="KIZ53" s="15"/>
      <c r="KJA53" s="15"/>
      <c r="KJB53" s="15"/>
      <c r="KJC53" s="15"/>
      <c r="KJD53" s="15"/>
      <c r="KJE53" s="15"/>
      <c r="KJF53" s="15"/>
      <c r="KJG53" s="15"/>
      <c r="KJH53" s="15"/>
      <c r="KJI53" s="15"/>
      <c r="KJJ53" s="15"/>
      <c r="KJK53" s="15"/>
      <c r="KJL53" s="15"/>
      <c r="KJM53" s="15"/>
      <c r="KJN53" s="15"/>
      <c r="KJO53" s="15"/>
      <c r="KJP53" s="15"/>
      <c r="KJQ53" s="15"/>
      <c r="KJR53" s="15"/>
      <c r="KJS53" s="15"/>
      <c r="KJT53" s="15"/>
      <c r="KJU53" s="15"/>
      <c r="KJV53" s="15"/>
      <c r="KJW53" s="15"/>
      <c r="KJX53" s="15"/>
      <c r="KJY53" s="15"/>
      <c r="KJZ53" s="15"/>
      <c r="KKA53" s="15"/>
      <c r="KKB53" s="15"/>
      <c r="KKC53" s="15"/>
      <c r="KKD53" s="15"/>
      <c r="KKE53" s="15"/>
      <c r="KKF53" s="15"/>
      <c r="KKG53" s="15"/>
      <c r="KKH53" s="15"/>
      <c r="KKI53" s="15"/>
      <c r="KKJ53" s="15"/>
      <c r="KKK53" s="15"/>
      <c r="KKL53" s="15"/>
      <c r="KKM53" s="15"/>
      <c r="KKN53" s="15"/>
      <c r="KKO53" s="15"/>
      <c r="KKP53" s="15"/>
      <c r="KKQ53" s="15"/>
      <c r="KKR53" s="15"/>
      <c r="KKS53" s="15"/>
      <c r="KKT53" s="15"/>
      <c r="KKU53" s="15"/>
      <c r="KKV53" s="15"/>
      <c r="KKW53" s="15"/>
      <c r="KKX53" s="15"/>
      <c r="KKY53" s="15"/>
      <c r="KKZ53" s="15"/>
      <c r="KLA53" s="15"/>
      <c r="KLB53" s="15"/>
      <c r="KLC53" s="15"/>
      <c r="KLD53" s="15"/>
      <c r="KLE53" s="15"/>
      <c r="KLF53" s="15"/>
      <c r="KLG53" s="15"/>
      <c r="KLH53" s="15"/>
      <c r="KLI53" s="15"/>
      <c r="KLJ53" s="15"/>
      <c r="KLK53" s="15"/>
      <c r="KLL53" s="15"/>
      <c r="KLM53" s="15"/>
      <c r="KLN53" s="15"/>
      <c r="KLO53" s="15"/>
      <c r="KLP53" s="15"/>
      <c r="KLQ53" s="15"/>
      <c r="KLR53" s="15"/>
      <c r="KLS53" s="15"/>
      <c r="KLT53" s="15"/>
      <c r="KLU53" s="15"/>
      <c r="KLV53" s="15"/>
      <c r="KLW53" s="15"/>
      <c r="KLX53" s="15"/>
      <c r="KLY53" s="15"/>
      <c r="KLZ53" s="15"/>
      <c r="KMA53" s="15"/>
      <c r="KMB53" s="15"/>
      <c r="KMC53" s="15"/>
      <c r="KMD53" s="15"/>
      <c r="KME53" s="15"/>
      <c r="KMF53" s="15"/>
      <c r="KMG53" s="15"/>
      <c r="KMH53" s="15"/>
      <c r="KMI53" s="15"/>
      <c r="KMJ53" s="15"/>
      <c r="KMK53" s="15"/>
      <c r="KML53" s="15"/>
      <c r="KMM53" s="15"/>
      <c r="KMN53" s="15"/>
      <c r="KMO53" s="15"/>
      <c r="KMP53" s="15"/>
      <c r="KMQ53" s="15"/>
      <c r="KMR53" s="15"/>
      <c r="KMS53" s="15"/>
      <c r="KMT53" s="15"/>
      <c r="KMU53" s="15"/>
      <c r="KMV53" s="15"/>
      <c r="KMW53" s="15"/>
      <c r="KMX53" s="15"/>
      <c r="KMY53" s="15"/>
      <c r="KMZ53" s="15"/>
      <c r="KNA53" s="15"/>
      <c r="KNB53" s="15"/>
      <c r="KNC53" s="15"/>
      <c r="KND53" s="15"/>
      <c r="KNE53" s="15"/>
      <c r="KNF53" s="15"/>
      <c r="KNG53" s="15"/>
      <c r="KNH53" s="15"/>
      <c r="KNI53" s="15"/>
      <c r="KNJ53" s="15"/>
      <c r="KNK53" s="15"/>
      <c r="KNL53" s="15"/>
      <c r="KNM53" s="15"/>
      <c r="KNN53" s="15"/>
      <c r="KNO53" s="15"/>
      <c r="KNP53" s="15"/>
      <c r="KNQ53" s="15"/>
      <c r="KNR53" s="15"/>
      <c r="KNS53" s="15"/>
      <c r="KNT53" s="15"/>
      <c r="KNU53" s="15"/>
      <c r="KNV53" s="15"/>
      <c r="KNW53" s="15"/>
      <c r="KNX53" s="15"/>
      <c r="KNY53" s="15"/>
      <c r="KNZ53" s="15"/>
      <c r="KOA53" s="15"/>
      <c r="KOB53" s="15"/>
      <c r="KOC53" s="15"/>
      <c r="KOD53" s="15"/>
      <c r="KOE53" s="15"/>
      <c r="KOF53" s="15"/>
      <c r="KOG53" s="15"/>
      <c r="KOH53" s="15"/>
      <c r="KOI53" s="15"/>
      <c r="KOJ53" s="15"/>
      <c r="KOK53" s="15"/>
      <c r="KOL53" s="15"/>
      <c r="KOM53" s="15"/>
      <c r="KON53" s="15"/>
      <c r="KOO53" s="15"/>
      <c r="KOP53" s="15"/>
      <c r="KOQ53" s="15"/>
      <c r="KOR53" s="15"/>
      <c r="KOS53" s="15"/>
      <c r="KOT53" s="15"/>
      <c r="KOU53" s="15"/>
      <c r="KOV53" s="15"/>
      <c r="KOW53" s="15"/>
      <c r="KOX53" s="15"/>
      <c r="KOY53" s="15"/>
      <c r="KOZ53" s="15"/>
      <c r="KPA53" s="15"/>
      <c r="KPB53" s="15"/>
      <c r="KPC53" s="15"/>
      <c r="KPD53" s="15"/>
      <c r="KPE53" s="15"/>
      <c r="KPF53" s="15"/>
      <c r="KPG53" s="15"/>
      <c r="KPH53" s="15"/>
      <c r="KPI53" s="15"/>
      <c r="KPJ53" s="15"/>
      <c r="KPK53" s="15"/>
      <c r="KPL53" s="15"/>
      <c r="KPM53" s="15"/>
      <c r="KPN53" s="15"/>
      <c r="KPO53" s="15"/>
      <c r="KPP53" s="15"/>
      <c r="KPQ53" s="15"/>
      <c r="KPR53" s="15"/>
      <c r="KPS53" s="15"/>
      <c r="KPT53" s="15"/>
      <c r="KPU53" s="15"/>
      <c r="KPV53" s="15"/>
      <c r="KPW53" s="15"/>
      <c r="KPX53" s="15"/>
      <c r="KPY53" s="15"/>
      <c r="KPZ53" s="15"/>
      <c r="KQA53" s="15"/>
      <c r="KQB53" s="15"/>
      <c r="KQC53" s="15"/>
      <c r="KQD53" s="15"/>
      <c r="KQE53" s="15"/>
      <c r="KQF53" s="15"/>
      <c r="KQG53" s="15"/>
      <c r="KQH53" s="15"/>
      <c r="KQI53" s="15"/>
      <c r="KQJ53" s="15"/>
      <c r="KQK53" s="15"/>
      <c r="KQL53" s="15"/>
      <c r="KQM53" s="15"/>
      <c r="KQN53" s="15"/>
      <c r="KQO53" s="15"/>
      <c r="KQP53" s="15"/>
      <c r="KQQ53" s="15"/>
      <c r="KQR53" s="15"/>
      <c r="KQS53" s="15"/>
      <c r="KQT53" s="15"/>
      <c r="KQU53" s="15"/>
      <c r="KQV53" s="15"/>
      <c r="KQW53" s="15"/>
      <c r="KQX53" s="15"/>
      <c r="KQY53" s="15"/>
      <c r="KQZ53" s="15"/>
      <c r="KRA53" s="15"/>
      <c r="KRB53" s="15"/>
      <c r="KRC53" s="15"/>
      <c r="KRD53" s="15"/>
      <c r="KRE53" s="15"/>
      <c r="KRF53" s="15"/>
      <c r="KRG53" s="15"/>
      <c r="KRH53" s="15"/>
      <c r="KRI53" s="15"/>
      <c r="KRJ53" s="15"/>
      <c r="KRK53" s="15"/>
      <c r="KRL53" s="15"/>
      <c r="KRM53" s="15"/>
      <c r="KRN53" s="15"/>
      <c r="KRO53" s="15"/>
      <c r="KRP53" s="15"/>
      <c r="KRQ53" s="15"/>
      <c r="KRR53" s="15"/>
      <c r="KRS53" s="15"/>
      <c r="KRT53" s="15"/>
      <c r="KRU53" s="15"/>
      <c r="KRV53" s="15"/>
      <c r="KRW53" s="15"/>
      <c r="KRX53" s="15"/>
      <c r="KRY53" s="15"/>
      <c r="KRZ53" s="15"/>
      <c r="KSA53" s="15"/>
      <c r="KSB53" s="15"/>
      <c r="KSC53" s="15"/>
      <c r="KSD53" s="15"/>
      <c r="KSE53" s="15"/>
      <c r="KSF53" s="15"/>
      <c r="KSG53" s="15"/>
      <c r="KSH53" s="15"/>
      <c r="KSI53" s="15"/>
      <c r="KSJ53" s="15"/>
      <c r="KSK53" s="15"/>
      <c r="KSL53" s="15"/>
      <c r="KSM53" s="15"/>
      <c r="KSN53" s="15"/>
      <c r="KSO53" s="15"/>
      <c r="KSP53" s="15"/>
      <c r="KSQ53" s="15"/>
      <c r="KSR53" s="15"/>
      <c r="KSS53" s="15"/>
      <c r="KST53" s="15"/>
      <c r="KSU53" s="15"/>
      <c r="KSV53" s="15"/>
      <c r="KSW53" s="15"/>
      <c r="KSX53" s="15"/>
      <c r="KSY53" s="15"/>
      <c r="KSZ53" s="15"/>
      <c r="KTA53" s="15"/>
      <c r="KTB53" s="15"/>
      <c r="KTC53" s="15"/>
      <c r="KTD53" s="15"/>
      <c r="KTE53" s="15"/>
      <c r="KTF53" s="15"/>
      <c r="KTG53" s="15"/>
      <c r="KTH53" s="15"/>
      <c r="KTI53" s="15"/>
      <c r="KTJ53" s="15"/>
      <c r="KTK53" s="15"/>
      <c r="KTL53" s="15"/>
      <c r="KTM53" s="15"/>
      <c r="KTN53" s="15"/>
      <c r="KTO53" s="15"/>
      <c r="KTP53" s="15"/>
      <c r="KTQ53" s="15"/>
      <c r="KTR53" s="15"/>
      <c r="KTS53" s="15"/>
      <c r="KTT53" s="15"/>
      <c r="KTU53" s="15"/>
      <c r="KTV53" s="15"/>
      <c r="KTW53" s="15"/>
      <c r="KTX53" s="15"/>
      <c r="KTY53" s="15"/>
      <c r="KTZ53" s="15"/>
      <c r="KUA53" s="15"/>
      <c r="KUB53" s="15"/>
      <c r="KUC53" s="15"/>
      <c r="KUD53" s="15"/>
      <c r="KUE53" s="15"/>
      <c r="KUF53" s="15"/>
      <c r="KUG53" s="15"/>
      <c r="KUH53" s="15"/>
      <c r="KUI53" s="15"/>
      <c r="KUJ53" s="15"/>
      <c r="KUK53" s="15"/>
      <c r="KUL53" s="15"/>
      <c r="KUM53" s="15"/>
      <c r="KUN53" s="15"/>
      <c r="KUO53" s="15"/>
      <c r="KUP53" s="15"/>
      <c r="KUQ53" s="15"/>
      <c r="KUR53" s="15"/>
      <c r="KUS53" s="15"/>
      <c r="KUT53" s="15"/>
      <c r="KUU53" s="15"/>
      <c r="KUV53" s="15"/>
      <c r="KUW53" s="15"/>
      <c r="KUX53" s="15"/>
      <c r="KUY53" s="15"/>
      <c r="KUZ53" s="15"/>
      <c r="KVA53" s="15"/>
      <c r="KVB53" s="15"/>
      <c r="KVC53" s="15"/>
      <c r="KVD53" s="15"/>
      <c r="KVE53" s="15"/>
      <c r="KVF53" s="15"/>
      <c r="KVG53" s="15"/>
      <c r="KVH53" s="15"/>
      <c r="KVI53" s="15"/>
      <c r="KVJ53" s="15"/>
      <c r="KVK53" s="15"/>
      <c r="KVL53" s="15"/>
      <c r="KVM53" s="15"/>
      <c r="KVN53" s="15"/>
      <c r="KVO53" s="15"/>
      <c r="KVP53" s="15"/>
      <c r="KVQ53" s="15"/>
      <c r="KVR53" s="15"/>
      <c r="KVS53" s="15"/>
      <c r="KVT53" s="15"/>
      <c r="KVU53" s="15"/>
      <c r="KVV53" s="15"/>
      <c r="KVW53" s="15"/>
      <c r="KVX53" s="15"/>
      <c r="KVY53" s="15"/>
      <c r="KVZ53" s="15"/>
      <c r="KWA53" s="15"/>
      <c r="KWB53" s="15"/>
      <c r="KWC53" s="15"/>
      <c r="KWD53" s="15"/>
      <c r="KWE53" s="15"/>
      <c r="KWF53" s="15"/>
      <c r="KWG53" s="15"/>
      <c r="KWH53" s="15"/>
      <c r="KWI53" s="15"/>
      <c r="KWJ53" s="15"/>
      <c r="KWK53" s="15"/>
      <c r="KWL53" s="15"/>
      <c r="KWM53" s="15"/>
      <c r="KWN53" s="15"/>
      <c r="KWO53" s="15"/>
      <c r="KWP53" s="15"/>
      <c r="KWQ53" s="15"/>
      <c r="KWR53" s="15"/>
      <c r="KWS53" s="15"/>
      <c r="KWT53" s="15"/>
      <c r="KWU53" s="15"/>
      <c r="KWV53" s="15"/>
      <c r="KWW53" s="15"/>
      <c r="KWX53" s="15"/>
      <c r="KWY53" s="15"/>
      <c r="KWZ53" s="15"/>
      <c r="KXA53" s="15"/>
      <c r="KXB53" s="15"/>
      <c r="KXC53" s="15"/>
      <c r="KXD53" s="15"/>
      <c r="KXE53" s="15"/>
      <c r="KXF53" s="15"/>
      <c r="KXG53" s="15"/>
      <c r="KXH53" s="15"/>
      <c r="KXI53" s="15"/>
      <c r="KXJ53" s="15"/>
      <c r="KXK53" s="15"/>
      <c r="KXL53" s="15"/>
      <c r="KXM53" s="15"/>
      <c r="KXN53" s="15"/>
      <c r="KXO53" s="15"/>
      <c r="KXP53" s="15"/>
      <c r="KXQ53" s="15"/>
      <c r="KXR53" s="15"/>
      <c r="KXS53" s="15"/>
      <c r="KXT53" s="15"/>
      <c r="KXU53" s="15"/>
      <c r="KXV53" s="15"/>
      <c r="KXW53" s="15"/>
      <c r="KXX53" s="15"/>
      <c r="KXY53" s="15"/>
      <c r="KXZ53" s="15"/>
      <c r="KYA53" s="15"/>
      <c r="KYB53" s="15"/>
      <c r="KYC53" s="15"/>
      <c r="KYD53" s="15"/>
      <c r="KYE53" s="15"/>
      <c r="KYF53" s="15"/>
      <c r="KYG53" s="15"/>
      <c r="KYH53" s="15"/>
      <c r="KYI53" s="15"/>
      <c r="KYJ53" s="15"/>
      <c r="KYK53" s="15"/>
      <c r="KYL53" s="15"/>
      <c r="KYM53" s="15"/>
      <c r="KYN53" s="15"/>
      <c r="KYO53" s="15"/>
      <c r="KYP53" s="15"/>
      <c r="KYQ53" s="15"/>
      <c r="KYR53" s="15"/>
      <c r="KYS53" s="15"/>
      <c r="KYT53" s="15"/>
      <c r="KYU53" s="15"/>
      <c r="KYV53" s="15"/>
      <c r="KYW53" s="15"/>
      <c r="KYX53" s="15"/>
      <c r="KYY53" s="15"/>
      <c r="KYZ53" s="15"/>
      <c r="KZA53" s="15"/>
      <c r="KZB53" s="15"/>
      <c r="KZC53" s="15"/>
      <c r="KZD53" s="15"/>
      <c r="KZE53" s="15"/>
      <c r="KZF53" s="15"/>
      <c r="KZG53" s="15"/>
      <c r="KZH53" s="15"/>
      <c r="KZI53" s="15"/>
      <c r="KZJ53" s="15"/>
      <c r="KZK53" s="15"/>
      <c r="KZL53" s="15"/>
      <c r="KZM53" s="15"/>
      <c r="KZN53" s="15"/>
      <c r="KZO53" s="15"/>
      <c r="KZP53" s="15"/>
      <c r="KZQ53" s="15"/>
      <c r="KZR53" s="15"/>
      <c r="KZS53" s="15"/>
      <c r="KZT53" s="15"/>
      <c r="KZU53" s="15"/>
      <c r="KZV53" s="15"/>
      <c r="KZW53" s="15"/>
      <c r="KZX53" s="15"/>
      <c r="KZY53" s="15"/>
      <c r="KZZ53" s="15"/>
      <c r="LAA53" s="15"/>
      <c r="LAB53" s="15"/>
      <c r="LAC53" s="15"/>
      <c r="LAD53" s="15"/>
      <c r="LAE53" s="15"/>
      <c r="LAF53" s="15"/>
      <c r="LAG53" s="15"/>
      <c r="LAH53" s="15"/>
      <c r="LAI53" s="15"/>
      <c r="LAJ53" s="15"/>
      <c r="LAK53" s="15"/>
      <c r="LAL53" s="15"/>
      <c r="LAM53" s="15"/>
      <c r="LAN53" s="15"/>
      <c r="LAO53" s="15"/>
      <c r="LAP53" s="15"/>
      <c r="LAQ53" s="15"/>
      <c r="LAR53" s="15"/>
      <c r="LAS53" s="15"/>
      <c r="LAT53" s="15"/>
      <c r="LAU53" s="15"/>
      <c r="LAV53" s="15"/>
      <c r="LAW53" s="15"/>
      <c r="LAX53" s="15"/>
      <c r="LAY53" s="15"/>
      <c r="LAZ53" s="15"/>
      <c r="LBA53" s="15"/>
      <c r="LBB53" s="15"/>
      <c r="LBC53" s="15"/>
      <c r="LBD53" s="15"/>
      <c r="LBE53" s="15"/>
      <c r="LBF53" s="15"/>
      <c r="LBG53" s="15"/>
      <c r="LBH53" s="15"/>
      <c r="LBI53" s="15"/>
      <c r="LBJ53" s="15"/>
      <c r="LBK53" s="15"/>
      <c r="LBL53" s="15"/>
      <c r="LBM53" s="15"/>
      <c r="LBN53" s="15"/>
      <c r="LBO53" s="15"/>
      <c r="LBP53" s="15"/>
      <c r="LBQ53" s="15"/>
      <c r="LBR53" s="15"/>
      <c r="LBS53" s="15"/>
      <c r="LBT53" s="15"/>
      <c r="LBU53" s="15"/>
      <c r="LBV53" s="15"/>
      <c r="LBW53" s="15"/>
      <c r="LBX53" s="15"/>
      <c r="LBY53" s="15"/>
      <c r="LBZ53" s="15"/>
      <c r="LCA53" s="15"/>
      <c r="LCB53" s="15"/>
      <c r="LCC53" s="15"/>
      <c r="LCD53" s="15"/>
      <c r="LCE53" s="15"/>
      <c r="LCF53" s="15"/>
      <c r="LCG53" s="15"/>
      <c r="LCH53" s="15"/>
      <c r="LCI53" s="15"/>
      <c r="LCJ53" s="15"/>
      <c r="LCK53" s="15"/>
      <c r="LCL53" s="15"/>
      <c r="LCM53" s="15"/>
      <c r="LCN53" s="15"/>
      <c r="LCO53" s="15"/>
      <c r="LCP53" s="15"/>
      <c r="LCQ53" s="15"/>
      <c r="LCR53" s="15"/>
      <c r="LCS53" s="15"/>
      <c r="LCT53" s="15"/>
      <c r="LCU53" s="15"/>
      <c r="LCV53" s="15"/>
      <c r="LCW53" s="15"/>
      <c r="LCX53" s="15"/>
      <c r="LCY53" s="15"/>
      <c r="LCZ53" s="15"/>
      <c r="LDA53" s="15"/>
      <c r="LDB53" s="15"/>
      <c r="LDC53" s="15"/>
      <c r="LDD53" s="15"/>
      <c r="LDE53" s="15"/>
      <c r="LDF53" s="15"/>
      <c r="LDG53" s="15"/>
      <c r="LDH53" s="15"/>
      <c r="LDI53" s="15"/>
      <c r="LDJ53" s="15"/>
      <c r="LDK53" s="15"/>
      <c r="LDL53" s="15"/>
      <c r="LDM53" s="15"/>
      <c r="LDN53" s="15"/>
      <c r="LDO53" s="15"/>
      <c r="LDP53" s="15"/>
      <c r="LDQ53" s="15"/>
      <c r="LDR53" s="15"/>
      <c r="LDS53" s="15"/>
      <c r="LDT53" s="15"/>
      <c r="LDU53" s="15"/>
      <c r="LDV53" s="15"/>
      <c r="LDW53" s="15"/>
      <c r="LDX53" s="15"/>
      <c r="LDY53" s="15"/>
      <c r="LDZ53" s="15"/>
      <c r="LEA53" s="15"/>
      <c r="LEB53" s="15"/>
      <c r="LEC53" s="15"/>
      <c r="LED53" s="15"/>
      <c r="LEE53" s="15"/>
      <c r="LEF53" s="15"/>
      <c r="LEG53" s="15"/>
      <c r="LEH53" s="15"/>
      <c r="LEI53" s="15"/>
      <c r="LEJ53" s="15"/>
      <c r="LEK53" s="15"/>
      <c r="LEL53" s="15"/>
      <c r="LEM53" s="15"/>
      <c r="LEN53" s="15"/>
      <c r="LEO53" s="15"/>
      <c r="LEP53" s="15"/>
      <c r="LEQ53" s="15"/>
      <c r="LER53" s="15"/>
      <c r="LES53" s="15"/>
      <c r="LET53" s="15"/>
      <c r="LEU53" s="15"/>
      <c r="LEV53" s="15"/>
      <c r="LEW53" s="15"/>
      <c r="LEX53" s="15"/>
      <c r="LEY53" s="15"/>
      <c r="LEZ53" s="15"/>
      <c r="LFA53" s="15"/>
      <c r="LFB53" s="15"/>
      <c r="LFC53" s="15"/>
      <c r="LFD53" s="15"/>
      <c r="LFE53" s="15"/>
      <c r="LFF53" s="15"/>
      <c r="LFG53" s="15"/>
      <c r="LFH53" s="15"/>
      <c r="LFI53" s="15"/>
      <c r="LFJ53" s="15"/>
      <c r="LFK53" s="15"/>
      <c r="LFL53" s="15"/>
      <c r="LFM53" s="15"/>
      <c r="LFN53" s="15"/>
      <c r="LFO53" s="15"/>
      <c r="LFP53" s="15"/>
      <c r="LFQ53" s="15"/>
      <c r="LFR53" s="15"/>
      <c r="LFS53" s="15"/>
      <c r="LFT53" s="15"/>
      <c r="LFU53" s="15"/>
      <c r="LFV53" s="15"/>
      <c r="LFW53" s="15"/>
      <c r="LFX53" s="15"/>
      <c r="LFY53" s="15"/>
      <c r="LFZ53" s="15"/>
      <c r="LGA53" s="15"/>
      <c r="LGB53" s="15"/>
      <c r="LGC53" s="15"/>
      <c r="LGD53" s="15"/>
      <c r="LGE53" s="15"/>
      <c r="LGF53" s="15"/>
      <c r="LGG53" s="15"/>
      <c r="LGH53" s="15"/>
      <c r="LGI53" s="15"/>
      <c r="LGJ53" s="15"/>
      <c r="LGK53" s="15"/>
      <c r="LGL53" s="15"/>
      <c r="LGM53" s="15"/>
      <c r="LGN53" s="15"/>
      <c r="LGO53" s="15"/>
      <c r="LGP53" s="15"/>
      <c r="LGQ53" s="15"/>
      <c r="LGR53" s="15"/>
      <c r="LGS53" s="15"/>
      <c r="LGT53" s="15"/>
      <c r="LGU53" s="15"/>
      <c r="LGV53" s="15"/>
      <c r="LGW53" s="15"/>
      <c r="LGX53" s="15"/>
      <c r="LGY53" s="15"/>
      <c r="LGZ53" s="15"/>
      <c r="LHA53" s="15"/>
      <c r="LHB53" s="15"/>
      <c r="LHC53" s="15"/>
      <c r="LHD53" s="15"/>
      <c r="LHE53" s="15"/>
      <c r="LHF53" s="15"/>
      <c r="LHG53" s="15"/>
      <c r="LHH53" s="15"/>
      <c r="LHI53" s="15"/>
      <c r="LHJ53" s="15"/>
      <c r="LHK53" s="15"/>
      <c r="LHL53" s="15"/>
      <c r="LHM53" s="15"/>
      <c r="LHN53" s="15"/>
      <c r="LHO53" s="15"/>
      <c r="LHP53" s="15"/>
      <c r="LHQ53" s="15"/>
      <c r="LHR53" s="15"/>
      <c r="LHS53" s="15"/>
      <c r="LHT53" s="15"/>
      <c r="LHU53" s="15"/>
      <c r="LHV53" s="15"/>
      <c r="LHW53" s="15"/>
      <c r="LHX53" s="15"/>
      <c r="LHY53" s="15"/>
      <c r="LHZ53" s="15"/>
      <c r="LIA53" s="15"/>
      <c r="LIB53" s="15"/>
      <c r="LIC53" s="15"/>
      <c r="LID53" s="15"/>
      <c r="LIE53" s="15"/>
      <c r="LIF53" s="15"/>
      <c r="LIG53" s="15"/>
      <c r="LIH53" s="15"/>
      <c r="LII53" s="15"/>
      <c r="LIJ53" s="15"/>
      <c r="LIK53" s="15"/>
      <c r="LIL53" s="15"/>
      <c r="LIM53" s="15"/>
      <c r="LIN53" s="15"/>
      <c r="LIO53" s="15"/>
      <c r="LIP53" s="15"/>
      <c r="LIQ53" s="15"/>
      <c r="LIR53" s="15"/>
      <c r="LIS53" s="15"/>
      <c r="LIT53" s="15"/>
      <c r="LIU53" s="15"/>
      <c r="LIV53" s="15"/>
      <c r="LIW53" s="15"/>
      <c r="LIX53" s="15"/>
      <c r="LIY53" s="15"/>
      <c r="LIZ53" s="15"/>
      <c r="LJA53" s="15"/>
      <c r="LJB53" s="15"/>
      <c r="LJC53" s="15"/>
      <c r="LJD53" s="15"/>
      <c r="LJE53" s="15"/>
      <c r="LJF53" s="15"/>
      <c r="LJG53" s="15"/>
      <c r="LJH53" s="15"/>
      <c r="LJI53" s="15"/>
      <c r="LJJ53" s="15"/>
      <c r="LJK53" s="15"/>
      <c r="LJL53" s="15"/>
      <c r="LJM53" s="15"/>
      <c r="LJN53" s="15"/>
      <c r="LJO53" s="15"/>
      <c r="LJP53" s="15"/>
      <c r="LJQ53" s="15"/>
      <c r="LJR53" s="15"/>
      <c r="LJS53" s="15"/>
      <c r="LJT53" s="15"/>
      <c r="LJU53" s="15"/>
      <c r="LJV53" s="15"/>
      <c r="LJW53" s="15"/>
      <c r="LJX53" s="15"/>
      <c r="LJY53" s="15"/>
      <c r="LJZ53" s="15"/>
      <c r="LKA53" s="15"/>
      <c r="LKB53" s="15"/>
      <c r="LKC53" s="15"/>
      <c r="LKD53" s="15"/>
      <c r="LKE53" s="15"/>
      <c r="LKF53" s="15"/>
      <c r="LKG53" s="15"/>
      <c r="LKH53" s="15"/>
      <c r="LKI53" s="15"/>
      <c r="LKJ53" s="15"/>
      <c r="LKK53" s="15"/>
      <c r="LKL53" s="15"/>
      <c r="LKM53" s="15"/>
      <c r="LKN53" s="15"/>
      <c r="LKO53" s="15"/>
      <c r="LKP53" s="15"/>
      <c r="LKQ53" s="15"/>
      <c r="LKR53" s="15"/>
      <c r="LKS53" s="15"/>
      <c r="LKT53" s="15"/>
      <c r="LKU53" s="15"/>
      <c r="LKV53" s="15"/>
      <c r="LKW53" s="15"/>
      <c r="LKX53" s="15"/>
      <c r="LKY53" s="15"/>
      <c r="LKZ53" s="15"/>
      <c r="LLA53" s="15"/>
      <c r="LLB53" s="15"/>
      <c r="LLC53" s="15"/>
      <c r="LLD53" s="15"/>
      <c r="LLE53" s="15"/>
      <c r="LLF53" s="15"/>
      <c r="LLG53" s="15"/>
      <c r="LLH53" s="15"/>
      <c r="LLI53" s="15"/>
      <c r="LLJ53" s="15"/>
      <c r="LLK53" s="15"/>
      <c r="LLL53" s="15"/>
      <c r="LLM53" s="15"/>
      <c r="LLN53" s="15"/>
      <c r="LLO53" s="15"/>
      <c r="LLP53" s="15"/>
      <c r="LLQ53" s="15"/>
      <c r="LLR53" s="15"/>
      <c r="LLS53" s="15"/>
      <c r="LLT53" s="15"/>
      <c r="LLU53" s="15"/>
      <c r="LLV53" s="15"/>
      <c r="LLW53" s="15"/>
      <c r="LLX53" s="15"/>
      <c r="LLY53" s="15"/>
      <c r="LLZ53" s="15"/>
      <c r="LMA53" s="15"/>
      <c r="LMB53" s="15"/>
      <c r="LMC53" s="15"/>
      <c r="LMD53" s="15"/>
      <c r="LME53" s="15"/>
      <c r="LMF53" s="15"/>
      <c r="LMG53" s="15"/>
      <c r="LMH53" s="15"/>
      <c r="LMI53" s="15"/>
      <c r="LMJ53" s="15"/>
      <c r="LMK53" s="15"/>
      <c r="LML53" s="15"/>
      <c r="LMM53" s="15"/>
      <c r="LMN53" s="15"/>
      <c r="LMO53" s="15"/>
      <c r="LMP53" s="15"/>
      <c r="LMQ53" s="15"/>
      <c r="LMR53" s="15"/>
      <c r="LMS53" s="15"/>
      <c r="LMT53" s="15"/>
      <c r="LMU53" s="15"/>
      <c r="LMV53" s="15"/>
      <c r="LMW53" s="15"/>
      <c r="LMX53" s="15"/>
      <c r="LMY53" s="15"/>
      <c r="LMZ53" s="15"/>
      <c r="LNA53" s="15"/>
      <c r="LNB53" s="15"/>
      <c r="LNC53" s="15"/>
      <c r="LND53" s="15"/>
      <c r="LNE53" s="15"/>
      <c r="LNF53" s="15"/>
      <c r="LNG53" s="15"/>
      <c r="LNH53" s="15"/>
      <c r="LNI53" s="15"/>
      <c r="LNJ53" s="15"/>
      <c r="LNK53" s="15"/>
      <c r="LNL53" s="15"/>
      <c r="LNM53" s="15"/>
      <c r="LNN53" s="15"/>
      <c r="LNO53" s="15"/>
      <c r="LNP53" s="15"/>
      <c r="LNQ53" s="15"/>
      <c r="LNR53" s="15"/>
      <c r="LNS53" s="15"/>
      <c r="LNT53" s="15"/>
      <c r="LNU53" s="15"/>
      <c r="LNV53" s="15"/>
      <c r="LNW53" s="15"/>
      <c r="LNX53" s="15"/>
      <c r="LNY53" s="15"/>
      <c r="LNZ53" s="15"/>
      <c r="LOA53" s="15"/>
      <c r="LOB53" s="15"/>
      <c r="LOC53" s="15"/>
      <c r="LOD53" s="15"/>
      <c r="LOE53" s="15"/>
      <c r="LOF53" s="15"/>
      <c r="LOG53" s="15"/>
      <c r="LOH53" s="15"/>
      <c r="LOI53" s="15"/>
      <c r="LOJ53" s="15"/>
      <c r="LOK53" s="15"/>
      <c r="LOL53" s="15"/>
      <c r="LOM53" s="15"/>
      <c r="LON53" s="15"/>
      <c r="LOO53" s="15"/>
      <c r="LOP53" s="15"/>
      <c r="LOQ53" s="15"/>
      <c r="LOR53" s="15"/>
      <c r="LOS53" s="15"/>
      <c r="LOT53" s="15"/>
      <c r="LOU53" s="15"/>
      <c r="LOV53" s="15"/>
      <c r="LOW53" s="15"/>
      <c r="LOX53" s="15"/>
      <c r="LOY53" s="15"/>
      <c r="LOZ53" s="15"/>
      <c r="LPA53" s="15"/>
      <c r="LPB53" s="15"/>
      <c r="LPC53" s="15"/>
      <c r="LPD53" s="15"/>
      <c r="LPE53" s="15"/>
      <c r="LPF53" s="15"/>
      <c r="LPG53" s="15"/>
      <c r="LPH53" s="15"/>
      <c r="LPI53" s="15"/>
      <c r="LPJ53" s="15"/>
      <c r="LPK53" s="15"/>
      <c r="LPL53" s="15"/>
      <c r="LPM53" s="15"/>
      <c r="LPN53" s="15"/>
      <c r="LPO53" s="15"/>
      <c r="LPP53" s="15"/>
      <c r="LPQ53" s="15"/>
      <c r="LPR53" s="15"/>
      <c r="LPS53" s="15"/>
      <c r="LPT53" s="15"/>
      <c r="LPU53" s="15"/>
      <c r="LPV53" s="15"/>
      <c r="LPW53" s="15"/>
      <c r="LPX53" s="15"/>
      <c r="LPY53" s="15"/>
      <c r="LPZ53" s="15"/>
      <c r="LQA53" s="15"/>
      <c r="LQB53" s="15"/>
      <c r="LQC53" s="15"/>
      <c r="LQD53" s="15"/>
      <c r="LQE53" s="15"/>
      <c r="LQF53" s="15"/>
      <c r="LQG53" s="15"/>
      <c r="LQH53" s="15"/>
      <c r="LQI53" s="15"/>
      <c r="LQJ53" s="15"/>
      <c r="LQK53" s="15"/>
      <c r="LQL53" s="15"/>
      <c r="LQM53" s="15"/>
      <c r="LQN53" s="15"/>
      <c r="LQO53" s="15"/>
      <c r="LQP53" s="15"/>
      <c r="LQQ53" s="15"/>
      <c r="LQR53" s="15"/>
      <c r="LQS53" s="15"/>
      <c r="LQT53" s="15"/>
      <c r="LQU53" s="15"/>
      <c r="LQV53" s="15"/>
      <c r="LQW53" s="15"/>
      <c r="LQX53" s="15"/>
      <c r="LQY53" s="15"/>
      <c r="LQZ53" s="15"/>
      <c r="LRA53" s="15"/>
      <c r="LRB53" s="15"/>
      <c r="LRC53" s="15"/>
      <c r="LRD53" s="15"/>
      <c r="LRE53" s="15"/>
      <c r="LRF53" s="15"/>
      <c r="LRG53" s="15"/>
      <c r="LRH53" s="15"/>
      <c r="LRI53" s="15"/>
      <c r="LRJ53" s="15"/>
      <c r="LRK53" s="15"/>
      <c r="LRL53" s="15"/>
      <c r="LRM53" s="15"/>
      <c r="LRN53" s="15"/>
      <c r="LRO53" s="15"/>
      <c r="LRP53" s="15"/>
      <c r="LRQ53" s="15"/>
      <c r="LRR53" s="15"/>
      <c r="LRS53" s="15"/>
      <c r="LRT53" s="15"/>
      <c r="LRU53" s="15"/>
      <c r="LRV53" s="15"/>
      <c r="LRW53" s="15"/>
      <c r="LRX53" s="15"/>
      <c r="LRY53" s="15"/>
      <c r="LRZ53" s="15"/>
      <c r="LSA53" s="15"/>
      <c r="LSB53" s="15"/>
      <c r="LSC53" s="15"/>
      <c r="LSD53" s="15"/>
      <c r="LSE53" s="15"/>
      <c r="LSF53" s="15"/>
      <c r="LSG53" s="15"/>
      <c r="LSH53" s="15"/>
      <c r="LSI53" s="15"/>
      <c r="LSJ53" s="15"/>
      <c r="LSK53" s="15"/>
      <c r="LSL53" s="15"/>
      <c r="LSM53" s="15"/>
      <c r="LSN53" s="15"/>
      <c r="LSO53" s="15"/>
      <c r="LSP53" s="15"/>
      <c r="LSQ53" s="15"/>
      <c r="LSR53" s="15"/>
      <c r="LSS53" s="15"/>
      <c r="LST53" s="15"/>
      <c r="LSU53" s="15"/>
      <c r="LSV53" s="15"/>
      <c r="LSW53" s="15"/>
      <c r="LSX53" s="15"/>
      <c r="LSY53" s="15"/>
      <c r="LSZ53" s="15"/>
      <c r="LTA53" s="15"/>
      <c r="LTB53" s="15"/>
      <c r="LTC53" s="15"/>
      <c r="LTD53" s="15"/>
      <c r="LTE53" s="15"/>
      <c r="LTF53" s="15"/>
      <c r="LTG53" s="15"/>
      <c r="LTH53" s="15"/>
      <c r="LTI53" s="15"/>
      <c r="LTJ53" s="15"/>
      <c r="LTK53" s="15"/>
      <c r="LTL53" s="15"/>
      <c r="LTM53" s="15"/>
      <c r="LTN53" s="15"/>
      <c r="LTO53" s="15"/>
      <c r="LTP53" s="15"/>
      <c r="LTQ53" s="15"/>
      <c r="LTR53" s="15"/>
      <c r="LTS53" s="15"/>
      <c r="LTT53" s="15"/>
      <c r="LTU53" s="15"/>
      <c r="LTV53" s="15"/>
      <c r="LTW53" s="15"/>
      <c r="LTX53" s="15"/>
      <c r="LTY53" s="15"/>
      <c r="LTZ53" s="15"/>
      <c r="LUA53" s="15"/>
      <c r="LUB53" s="15"/>
      <c r="LUC53" s="15"/>
      <c r="LUD53" s="15"/>
      <c r="LUE53" s="15"/>
      <c r="LUF53" s="15"/>
      <c r="LUG53" s="15"/>
      <c r="LUH53" s="15"/>
      <c r="LUI53" s="15"/>
      <c r="LUJ53" s="15"/>
      <c r="LUK53" s="15"/>
      <c r="LUL53" s="15"/>
      <c r="LUM53" s="15"/>
      <c r="LUN53" s="15"/>
      <c r="LUO53" s="15"/>
      <c r="LUP53" s="15"/>
      <c r="LUQ53" s="15"/>
      <c r="LUR53" s="15"/>
      <c r="LUS53" s="15"/>
      <c r="LUT53" s="15"/>
      <c r="LUU53" s="15"/>
      <c r="LUV53" s="15"/>
      <c r="LUW53" s="15"/>
      <c r="LUX53" s="15"/>
      <c r="LUY53" s="15"/>
      <c r="LUZ53" s="15"/>
      <c r="LVA53" s="15"/>
      <c r="LVB53" s="15"/>
      <c r="LVC53" s="15"/>
      <c r="LVD53" s="15"/>
      <c r="LVE53" s="15"/>
      <c r="LVF53" s="15"/>
      <c r="LVG53" s="15"/>
      <c r="LVH53" s="15"/>
      <c r="LVI53" s="15"/>
      <c r="LVJ53" s="15"/>
      <c r="LVK53" s="15"/>
      <c r="LVL53" s="15"/>
      <c r="LVM53" s="15"/>
      <c r="LVN53" s="15"/>
      <c r="LVO53" s="15"/>
      <c r="LVP53" s="15"/>
      <c r="LVQ53" s="15"/>
      <c r="LVR53" s="15"/>
      <c r="LVS53" s="15"/>
      <c r="LVT53" s="15"/>
      <c r="LVU53" s="15"/>
      <c r="LVV53" s="15"/>
      <c r="LVW53" s="15"/>
      <c r="LVX53" s="15"/>
      <c r="LVY53" s="15"/>
      <c r="LVZ53" s="15"/>
      <c r="LWA53" s="15"/>
      <c r="LWB53" s="15"/>
      <c r="LWC53" s="15"/>
      <c r="LWD53" s="15"/>
      <c r="LWE53" s="15"/>
      <c r="LWF53" s="15"/>
      <c r="LWG53" s="15"/>
      <c r="LWH53" s="15"/>
      <c r="LWI53" s="15"/>
      <c r="LWJ53" s="15"/>
      <c r="LWK53" s="15"/>
      <c r="LWL53" s="15"/>
      <c r="LWM53" s="15"/>
      <c r="LWN53" s="15"/>
      <c r="LWO53" s="15"/>
      <c r="LWP53" s="15"/>
      <c r="LWQ53" s="15"/>
      <c r="LWR53" s="15"/>
      <c r="LWS53" s="15"/>
      <c r="LWT53" s="15"/>
      <c r="LWU53" s="15"/>
      <c r="LWV53" s="15"/>
      <c r="LWW53" s="15"/>
      <c r="LWX53" s="15"/>
      <c r="LWY53" s="15"/>
      <c r="LWZ53" s="15"/>
      <c r="LXA53" s="15"/>
      <c r="LXB53" s="15"/>
      <c r="LXC53" s="15"/>
      <c r="LXD53" s="15"/>
      <c r="LXE53" s="15"/>
      <c r="LXF53" s="15"/>
      <c r="LXG53" s="15"/>
      <c r="LXH53" s="15"/>
      <c r="LXI53" s="15"/>
      <c r="LXJ53" s="15"/>
      <c r="LXK53" s="15"/>
      <c r="LXL53" s="15"/>
      <c r="LXM53" s="15"/>
      <c r="LXN53" s="15"/>
      <c r="LXO53" s="15"/>
      <c r="LXP53" s="15"/>
      <c r="LXQ53" s="15"/>
      <c r="LXR53" s="15"/>
      <c r="LXS53" s="15"/>
      <c r="LXT53" s="15"/>
      <c r="LXU53" s="15"/>
      <c r="LXV53" s="15"/>
      <c r="LXW53" s="15"/>
      <c r="LXX53" s="15"/>
      <c r="LXY53" s="15"/>
      <c r="LXZ53" s="15"/>
      <c r="LYA53" s="15"/>
      <c r="LYB53" s="15"/>
      <c r="LYC53" s="15"/>
      <c r="LYD53" s="15"/>
      <c r="LYE53" s="15"/>
      <c r="LYF53" s="15"/>
      <c r="LYG53" s="15"/>
      <c r="LYH53" s="15"/>
      <c r="LYI53" s="15"/>
      <c r="LYJ53" s="15"/>
      <c r="LYK53" s="15"/>
      <c r="LYL53" s="15"/>
      <c r="LYM53" s="15"/>
      <c r="LYN53" s="15"/>
      <c r="LYO53" s="15"/>
      <c r="LYP53" s="15"/>
      <c r="LYQ53" s="15"/>
      <c r="LYR53" s="15"/>
      <c r="LYS53" s="15"/>
      <c r="LYT53" s="15"/>
      <c r="LYU53" s="15"/>
      <c r="LYV53" s="15"/>
      <c r="LYW53" s="15"/>
      <c r="LYX53" s="15"/>
      <c r="LYY53" s="15"/>
      <c r="LYZ53" s="15"/>
      <c r="LZA53" s="15"/>
      <c r="LZB53" s="15"/>
      <c r="LZC53" s="15"/>
      <c r="LZD53" s="15"/>
      <c r="LZE53" s="15"/>
      <c r="LZF53" s="15"/>
      <c r="LZG53" s="15"/>
      <c r="LZH53" s="15"/>
      <c r="LZI53" s="15"/>
      <c r="LZJ53" s="15"/>
      <c r="LZK53" s="15"/>
      <c r="LZL53" s="15"/>
      <c r="LZM53" s="15"/>
      <c r="LZN53" s="15"/>
      <c r="LZO53" s="15"/>
      <c r="LZP53" s="15"/>
      <c r="LZQ53" s="15"/>
      <c r="LZR53" s="15"/>
      <c r="LZS53" s="15"/>
      <c r="LZT53" s="15"/>
      <c r="LZU53" s="15"/>
      <c r="LZV53" s="15"/>
      <c r="LZW53" s="15"/>
      <c r="LZX53" s="15"/>
      <c r="LZY53" s="15"/>
      <c r="LZZ53" s="15"/>
      <c r="MAA53" s="15"/>
      <c r="MAB53" s="15"/>
      <c r="MAC53" s="15"/>
      <c r="MAD53" s="15"/>
      <c r="MAE53" s="15"/>
      <c r="MAF53" s="15"/>
      <c r="MAG53" s="15"/>
      <c r="MAH53" s="15"/>
      <c r="MAI53" s="15"/>
      <c r="MAJ53" s="15"/>
      <c r="MAK53" s="15"/>
      <c r="MAL53" s="15"/>
      <c r="MAM53" s="15"/>
      <c r="MAN53" s="15"/>
      <c r="MAO53" s="15"/>
      <c r="MAP53" s="15"/>
      <c r="MAQ53" s="15"/>
      <c r="MAR53" s="15"/>
      <c r="MAS53" s="15"/>
      <c r="MAT53" s="15"/>
      <c r="MAU53" s="15"/>
      <c r="MAV53" s="15"/>
      <c r="MAW53" s="15"/>
      <c r="MAX53" s="15"/>
      <c r="MAY53" s="15"/>
      <c r="MAZ53" s="15"/>
      <c r="MBA53" s="15"/>
      <c r="MBB53" s="15"/>
      <c r="MBC53" s="15"/>
      <c r="MBD53" s="15"/>
      <c r="MBE53" s="15"/>
      <c r="MBF53" s="15"/>
      <c r="MBG53" s="15"/>
      <c r="MBH53" s="15"/>
      <c r="MBI53" s="15"/>
      <c r="MBJ53" s="15"/>
      <c r="MBK53" s="15"/>
      <c r="MBL53" s="15"/>
      <c r="MBM53" s="15"/>
      <c r="MBN53" s="15"/>
      <c r="MBO53" s="15"/>
      <c r="MBP53" s="15"/>
      <c r="MBQ53" s="15"/>
      <c r="MBR53" s="15"/>
      <c r="MBS53" s="15"/>
      <c r="MBT53" s="15"/>
      <c r="MBU53" s="15"/>
      <c r="MBV53" s="15"/>
      <c r="MBW53" s="15"/>
      <c r="MBX53" s="15"/>
      <c r="MBY53" s="15"/>
      <c r="MBZ53" s="15"/>
      <c r="MCA53" s="15"/>
      <c r="MCB53" s="15"/>
      <c r="MCC53" s="15"/>
      <c r="MCD53" s="15"/>
      <c r="MCE53" s="15"/>
      <c r="MCF53" s="15"/>
      <c r="MCG53" s="15"/>
      <c r="MCH53" s="15"/>
      <c r="MCI53" s="15"/>
      <c r="MCJ53" s="15"/>
      <c r="MCK53" s="15"/>
      <c r="MCL53" s="15"/>
      <c r="MCM53" s="15"/>
      <c r="MCN53" s="15"/>
      <c r="MCO53" s="15"/>
      <c r="MCP53" s="15"/>
      <c r="MCQ53" s="15"/>
      <c r="MCR53" s="15"/>
      <c r="MCS53" s="15"/>
      <c r="MCT53" s="15"/>
      <c r="MCU53" s="15"/>
      <c r="MCV53" s="15"/>
      <c r="MCW53" s="15"/>
      <c r="MCX53" s="15"/>
      <c r="MCY53" s="15"/>
      <c r="MCZ53" s="15"/>
      <c r="MDA53" s="15"/>
      <c r="MDB53" s="15"/>
      <c r="MDC53" s="15"/>
      <c r="MDD53" s="15"/>
      <c r="MDE53" s="15"/>
      <c r="MDF53" s="15"/>
      <c r="MDG53" s="15"/>
      <c r="MDH53" s="15"/>
      <c r="MDI53" s="15"/>
      <c r="MDJ53" s="15"/>
      <c r="MDK53" s="15"/>
      <c r="MDL53" s="15"/>
      <c r="MDM53" s="15"/>
      <c r="MDN53" s="15"/>
      <c r="MDO53" s="15"/>
      <c r="MDP53" s="15"/>
      <c r="MDQ53" s="15"/>
      <c r="MDR53" s="15"/>
      <c r="MDS53" s="15"/>
      <c r="MDT53" s="15"/>
      <c r="MDU53" s="15"/>
      <c r="MDV53" s="15"/>
      <c r="MDW53" s="15"/>
      <c r="MDX53" s="15"/>
      <c r="MDY53" s="15"/>
      <c r="MDZ53" s="15"/>
      <c r="MEA53" s="15"/>
      <c r="MEB53" s="15"/>
      <c r="MEC53" s="15"/>
      <c r="MED53" s="15"/>
      <c r="MEE53" s="15"/>
      <c r="MEF53" s="15"/>
      <c r="MEG53" s="15"/>
      <c r="MEH53" s="15"/>
      <c r="MEI53" s="15"/>
      <c r="MEJ53" s="15"/>
      <c r="MEK53" s="15"/>
      <c r="MEL53" s="15"/>
      <c r="MEM53" s="15"/>
      <c r="MEN53" s="15"/>
      <c r="MEO53" s="15"/>
      <c r="MEP53" s="15"/>
      <c r="MEQ53" s="15"/>
      <c r="MER53" s="15"/>
      <c r="MES53" s="15"/>
      <c r="MET53" s="15"/>
      <c r="MEU53" s="15"/>
      <c r="MEV53" s="15"/>
      <c r="MEW53" s="15"/>
      <c r="MEX53" s="15"/>
      <c r="MEY53" s="15"/>
      <c r="MEZ53" s="15"/>
      <c r="MFA53" s="15"/>
      <c r="MFB53" s="15"/>
      <c r="MFC53" s="15"/>
      <c r="MFD53" s="15"/>
      <c r="MFE53" s="15"/>
      <c r="MFF53" s="15"/>
      <c r="MFG53" s="15"/>
      <c r="MFH53" s="15"/>
      <c r="MFI53" s="15"/>
      <c r="MFJ53" s="15"/>
      <c r="MFK53" s="15"/>
      <c r="MFL53" s="15"/>
      <c r="MFM53" s="15"/>
      <c r="MFN53" s="15"/>
      <c r="MFO53" s="15"/>
      <c r="MFP53" s="15"/>
      <c r="MFQ53" s="15"/>
      <c r="MFR53" s="15"/>
      <c r="MFS53" s="15"/>
      <c r="MFT53" s="15"/>
      <c r="MFU53" s="15"/>
      <c r="MFV53" s="15"/>
      <c r="MFW53" s="15"/>
      <c r="MFX53" s="15"/>
      <c r="MFY53" s="15"/>
      <c r="MFZ53" s="15"/>
      <c r="MGA53" s="15"/>
      <c r="MGB53" s="15"/>
      <c r="MGC53" s="15"/>
      <c r="MGD53" s="15"/>
      <c r="MGE53" s="15"/>
      <c r="MGF53" s="15"/>
      <c r="MGG53" s="15"/>
      <c r="MGH53" s="15"/>
      <c r="MGI53" s="15"/>
      <c r="MGJ53" s="15"/>
      <c r="MGK53" s="15"/>
      <c r="MGL53" s="15"/>
      <c r="MGM53" s="15"/>
      <c r="MGN53" s="15"/>
      <c r="MGO53" s="15"/>
      <c r="MGP53" s="15"/>
      <c r="MGQ53" s="15"/>
      <c r="MGR53" s="15"/>
      <c r="MGS53" s="15"/>
      <c r="MGT53" s="15"/>
      <c r="MGU53" s="15"/>
      <c r="MGV53" s="15"/>
      <c r="MGW53" s="15"/>
      <c r="MGX53" s="15"/>
      <c r="MGY53" s="15"/>
      <c r="MGZ53" s="15"/>
      <c r="MHA53" s="15"/>
      <c r="MHB53" s="15"/>
      <c r="MHC53" s="15"/>
      <c r="MHD53" s="15"/>
      <c r="MHE53" s="15"/>
      <c r="MHF53" s="15"/>
      <c r="MHG53" s="15"/>
      <c r="MHH53" s="15"/>
      <c r="MHI53" s="15"/>
      <c r="MHJ53" s="15"/>
      <c r="MHK53" s="15"/>
      <c r="MHL53" s="15"/>
      <c r="MHM53" s="15"/>
      <c r="MHN53" s="15"/>
      <c r="MHO53" s="15"/>
      <c r="MHP53" s="15"/>
      <c r="MHQ53" s="15"/>
      <c r="MHR53" s="15"/>
      <c r="MHS53" s="15"/>
      <c r="MHT53" s="15"/>
      <c r="MHU53" s="15"/>
      <c r="MHV53" s="15"/>
      <c r="MHW53" s="15"/>
      <c r="MHX53" s="15"/>
      <c r="MHY53" s="15"/>
      <c r="MHZ53" s="15"/>
      <c r="MIA53" s="15"/>
      <c r="MIB53" s="15"/>
      <c r="MIC53" s="15"/>
      <c r="MID53" s="15"/>
      <c r="MIE53" s="15"/>
      <c r="MIF53" s="15"/>
      <c r="MIG53" s="15"/>
      <c r="MIH53" s="15"/>
      <c r="MII53" s="15"/>
      <c r="MIJ53" s="15"/>
      <c r="MIK53" s="15"/>
      <c r="MIL53" s="15"/>
      <c r="MIM53" s="15"/>
      <c r="MIN53" s="15"/>
      <c r="MIO53" s="15"/>
      <c r="MIP53" s="15"/>
      <c r="MIQ53" s="15"/>
      <c r="MIR53" s="15"/>
      <c r="MIS53" s="15"/>
      <c r="MIT53" s="15"/>
      <c r="MIU53" s="15"/>
      <c r="MIV53" s="15"/>
      <c r="MIW53" s="15"/>
      <c r="MIX53" s="15"/>
      <c r="MIY53" s="15"/>
      <c r="MIZ53" s="15"/>
      <c r="MJA53" s="15"/>
      <c r="MJB53" s="15"/>
      <c r="MJC53" s="15"/>
      <c r="MJD53" s="15"/>
      <c r="MJE53" s="15"/>
      <c r="MJF53" s="15"/>
      <c r="MJG53" s="15"/>
      <c r="MJH53" s="15"/>
      <c r="MJI53" s="15"/>
      <c r="MJJ53" s="15"/>
      <c r="MJK53" s="15"/>
      <c r="MJL53" s="15"/>
      <c r="MJM53" s="15"/>
      <c r="MJN53" s="15"/>
      <c r="MJO53" s="15"/>
      <c r="MJP53" s="15"/>
      <c r="MJQ53" s="15"/>
      <c r="MJR53" s="15"/>
      <c r="MJS53" s="15"/>
      <c r="MJT53" s="15"/>
      <c r="MJU53" s="15"/>
      <c r="MJV53" s="15"/>
      <c r="MJW53" s="15"/>
      <c r="MJX53" s="15"/>
      <c r="MJY53" s="15"/>
      <c r="MJZ53" s="15"/>
      <c r="MKA53" s="15"/>
      <c r="MKB53" s="15"/>
      <c r="MKC53" s="15"/>
      <c r="MKD53" s="15"/>
      <c r="MKE53" s="15"/>
      <c r="MKF53" s="15"/>
      <c r="MKG53" s="15"/>
      <c r="MKH53" s="15"/>
      <c r="MKI53" s="15"/>
      <c r="MKJ53" s="15"/>
      <c r="MKK53" s="15"/>
      <c r="MKL53" s="15"/>
      <c r="MKM53" s="15"/>
      <c r="MKN53" s="15"/>
      <c r="MKO53" s="15"/>
      <c r="MKP53" s="15"/>
      <c r="MKQ53" s="15"/>
      <c r="MKR53" s="15"/>
      <c r="MKS53" s="15"/>
      <c r="MKT53" s="15"/>
      <c r="MKU53" s="15"/>
      <c r="MKV53" s="15"/>
      <c r="MKW53" s="15"/>
      <c r="MKX53" s="15"/>
      <c r="MKY53" s="15"/>
      <c r="MKZ53" s="15"/>
      <c r="MLA53" s="15"/>
      <c r="MLB53" s="15"/>
      <c r="MLC53" s="15"/>
      <c r="MLD53" s="15"/>
      <c r="MLE53" s="15"/>
      <c r="MLF53" s="15"/>
      <c r="MLG53" s="15"/>
      <c r="MLH53" s="15"/>
      <c r="MLI53" s="15"/>
      <c r="MLJ53" s="15"/>
      <c r="MLK53" s="15"/>
      <c r="MLL53" s="15"/>
      <c r="MLM53" s="15"/>
      <c r="MLN53" s="15"/>
      <c r="MLO53" s="15"/>
      <c r="MLP53" s="15"/>
      <c r="MLQ53" s="15"/>
      <c r="MLR53" s="15"/>
      <c r="MLS53" s="15"/>
      <c r="MLT53" s="15"/>
      <c r="MLU53" s="15"/>
      <c r="MLV53" s="15"/>
      <c r="MLW53" s="15"/>
      <c r="MLX53" s="15"/>
      <c r="MLY53" s="15"/>
      <c r="MLZ53" s="15"/>
      <c r="MMA53" s="15"/>
      <c r="MMB53" s="15"/>
      <c r="MMC53" s="15"/>
      <c r="MMD53" s="15"/>
      <c r="MME53" s="15"/>
      <c r="MMF53" s="15"/>
      <c r="MMG53" s="15"/>
      <c r="MMH53" s="15"/>
      <c r="MMI53" s="15"/>
      <c r="MMJ53" s="15"/>
      <c r="MMK53" s="15"/>
      <c r="MML53" s="15"/>
      <c r="MMM53" s="15"/>
      <c r="MMN53" s="15"/>
      <c r="MMO53" s="15"/>
      <c r="MMP53" s="15"/>
      <c r="MMQ53" s="15"/>
      <c r="MMR53" s="15"/>
      <c r="MMS53" s="15"/>
      <c r="MMT53" s="15"/>
      <c r="MMU53" s="15"/>
      <c r="MMV53" s="15"/>
      <c r="MMW53" s="15"/>
      <c r="MMX53" s="15"/>
      <c r="MMY53" s="15"/>
      <c r="MMZ53" s="15"/>
      <c r="MNA53" s="15"/>
      <c r="MNB53" s="15"/>
      <c r="MNC53" s="15"/>
      <c r="MND53" s="15"/>
      <c r="MNE53" s="15"/>
      <c r="MNF53" s="15"/>
      <c r="MNG53" s="15"/>
      <c r="MNH53" s="15"/>
      <c r="MNI53" s="15"/>
      <c r="MNJ53" s="15"/>
      <c r="MNK53" s="15"/>
      <c r="MNL53" s="15"/>
      <c r="MNM53" s="15"/>
      <c r="MNN53" s="15"/>
      <c r="MNO53" s="15"/>
      <c r="MNP53" s="15"/>
      <c r="MNQ53" s="15"/>
      <c r="MNR53" s="15"/>
      <c r="MNS53" s="15"/>
      <c r="MNT53" s="15"/>
      <c r="MNU53" s="15"/>
      <c r="MNV53" s="15"/>
      <c r="MNW53" s="15"/>
      <c r="MNX53" s="15"/>
      <c r="MNY53" s="15"/>
      <c r="MNZ53" s="15"/>
      <c r="MOA53" s="15"/>
      <c r="MOB53" s="15"/>
      <c r="MOC53" s="15"/>
      <c r="MOD53" s="15"/>
      <c r="MOE53" s="15"/>
      <c r="MOF53" s="15"/>
      <c r="MOG53" s="15"/>
      <c r="MOH53" s="15"/>
      <c r="MOI53" s="15"/>
      <c r="MOJ53" s="15"/>
      <c r="MOK53" s="15"/>
      <c r="MOL53" s="15"/>
      <c r="MOM53" s="15"/>
      <c r="MON53" s="15"/>
      <c r="MOO53" s="15"/>
      <c r="MOP53" s="15"/>
      <c r="MOQ53" s="15"/>
      <c r="MOR53" s="15"/>
      <c r="MOS53" s="15"/>
      <c r="MOT53" s="15"/>
      <c r="MOU53" s="15"/>
      <c r="MOV53" s="15"/>
      <c r="MOW53" s="15"/>
      <c r="MOX53" s="15"/>
      <c r="MOY53" s="15"/>
      <c r="MOZ53" s="15"/>
      <c r="MPA53" s="15"/>
      <c r="MPB53" s="15"/>
      <c r="MPC53" s="15"/>
      <c r="MPD53" s="15"/>
      <c r="MPE53" s="15"/>
      <c r="MPF53" s="15"/>
      <c r="MPG53" s="15"/>
      <c r="MPH53" s="15"/>
      <c r="MPI53" s="15"/>
      <c r="MPJ53" s="15"/>
      <c r="MPK53" s="15"/>
      <c r="MPL53" s="15"/>
      <c r="MPM53" s="15"/>
      <c r="MPN53" s="15"/>
      <c r="MPO53" s="15"/>
      <c r="MPP53" s="15"/>
      <c r="MPQ53" s="15"/>
      <c r="MPR53" s="15"/>
      <c r="MPS53" s="15"/>
      <c r="MPT53" s="15"/>
      <c r="MPU53" s="15"/>
      <c r="MPV53" s="15"/>
      <c r="MPW53" s="15"/>
      <c r="MPX53" s="15"/>
      <c r="MPY53" s="15"/>
      <c r="MPZ53" s="15"/>
      <c r="MQA53" s="15"/>
      <c r="MQB53" s="15"/>
      <c r="MQC53" s="15"/>
      <c r="MQD53" s="15"/>
      <c r="MQE53" s="15"/>
      <c r="MQF53" s="15"/>
      <c r="MQG53" s="15"/>
      <c r="MQH53" s="15"/>
      <c r="MQI53" s="15"/>
      <c r="MQJ53" s="15"/>
      <c r="MQK53" s="15"/>
      <c r="MQL53" s="15"/>
      <c r="MQM53" s="15"/>
      <c r="MQN53" s="15"/>
      <c r="MQO53" s="15"/>
      <c r="MQP53" s="15"/>
      <c r="MQQ53" s="15"/>
      <c r="MQR53" s="15"/>
      <c r="MQS53" s="15"/>
      <c r="MQT53" s="15"/>
      <c r="MQU53" s="15"/>
      <c r="MQV53" s="15"/>
      <c r="MQW53" s="15"/>
      <c r="MQX53" s="15"/>
      <c r="MQY53" s="15"/>
      <c r="MQZ53" s="15"/>
      <c r="MRA53" s="15"/>
      <c r="MRB53" s="15"/>
      <c r="MRC53" s="15"/>
      <c r="MRD53" s="15"/>
      <c r="MRE53" s="15"/>
      <c r="MRF53" s="15"/>
      <c r="MRG53" s="15"/>
      <c r="MRH53" s="15"/>
      <c r="MRI53" s="15"/>
      <c r="MRJ53" s="15"/>
      <c r="MRK53" s="15"/>
      <c r="MRL53" s="15"/>
      <c r="MRM53" s="15"/>
      <c r="MRN53" s="15"/>
      <c r="MRO53" s="15"/>
      <c r="MRP53" s="15"/>
      <c r="MRQ53" s="15"/>
      <c r="MRR53" s="15"/>
      <c r="MRS53" s="15"/>
      <c r="MRT53" s="15"/>
      <c r="MRU53" s="15"/>
      <c r="MRV53" s="15"/>
      <c r="MRW53" s="15"/>
      <c r="MRX53" s="15"/>
      <c r="MRY53" s="15"/>
      <c r="MRZ53" s="15"/>
      <c r="MSA53" s="15"/>
      <c r="MSB53" s="15"/>
      <c r="MSC53" s="15"/>
      <c r="MSD53" s="15"/>
      <c r="MSE53" s="15"/>
      <c r="MSF53" s="15"/>
      <c r="MSG53" s="15"/>
      <c r="MSH53" s="15"/>
      <c r="MSI53" s="15"/>
      <c r="MSJ53" s="15"/>
      <c r="MSK53" s="15"/>
      <c r="MSL53" s="15"/>
      <c r="MSM53" s="15"/>
      <c r="MSN53" s="15"/>
      <c r="MSO53" s="15"/>
      <c r="MSP53" s="15"/>
      <c r="MSQ53" s="15"/>
      <c r="MSR53" s="15"/>
      <c r="MSS53" s="15"/>
      <c r="MST53" s="15"/>
      <c r="MSU53" s="15"/>
      <c r="MSV53" s="15"/>
      <c r="MSW53" s="15"/>
      <c r="MSX53" s="15"/>
      <c r="MSY53" s="15"/>
      <c r="MSZ53" s="15"/>
      <c r="MTA53" s="15"/>
      <c r="MTB53" s="15"/>
      <c r="MTC53" s="15"/>
      <c r="MTD53" s="15"/>
      <c r="MTE53" s="15"/>
      <c r="MTF53" s="15"/>
      <c r="MTG53" s="15"/>
      <c r="MTH53" s="15"/>
      <c r="MTI53" s="15"/>
      <c r="MTJ53" s="15"/>
      <c r="MTK53" s="15"/>
      <c r="MTL53" s="15"/>
      <c r="MTM53" s="15"/>
      <c r="MTN53" s="15"/>
      <c r="MTO53" s="15"/>
      <c r="MTP53" s="15"/>
      <c r="MTQ53" s="15"/>
      <c r="MTR53" s="15"/>
      <c r="MTS53" s="15"/>
      <c r="MTT53" s="15"/>
      <c r="MTU53" s="15"/>
      <c r="MTV53" s="15"/>
      <c r="MTW53" s="15"/>
      <c r="MTX53" s="15"/>
      <c r="MTY53" s="15"/>
      <c r="MTZ53" s="15"/>
      <c r="MUA53" s="15"/>
      <c r="MUB53" s="15"/>
      <c r="MUC53" s="15"/>
      <c r="MUD53" s="15"/>
      <c r="MUE53" s="15"/>
      <c r="MUF53" s="15"/>
      <c r="MUG53" s="15"/>
      <c r="MUH53" s="15"/>
      <c r="MUI53" s="15"/>
      <c r="MUJ53" s="15"/>
      <c r="MUK53" s="15"/>
      <c r="MUL53" s="15"/>
      <c r="MUM53" s="15"/>
      <c r="MUN53" s="15"/>
      <c r="MUO53" s="15"/>
      <c r="MUP53" s="15"/>
      <c r="MUQ53" s="15"/>
      <c r="MUR53" s="15"/>
      <c r="MUS53" s="15"/>
      <c r="MUT53" s="15"/>
      <c r="MUU53" s="15"/>
      <c r="MUV53" s="15"/>
      <c r="MUW53" s="15"/>
      <c r="MUX53" s="15"/>
      <c r="MUY53" s="15"/>
      <c r="MUZ53" s="15"/>
      <c r="MVA53" s="15"/>
      <c r="MVB53" s="15"/>
      <c r="MVC53" s="15"/>
      <c r="MVD53" s="15"/>
      <c r="MVE53" s="15"/>
      <c r="MVF53" s="15"/>
      <c r="MVG53" s="15"/>
      <c r="MVH53" s="15"/>
      <c r="MVI53" s="15"/>
      <c r="MVJ53" s="15"/>
      <c r="MVK53" s="15"/>
      <c r="MVL53" s="15"/>
      <c r="MVM53" s="15"/>
      <c r="MVN53" s="15"/>
      <c r="MVO53" s="15"/>
      <c r="MVP53" s="15"/>
      <c r="MVQ53" s="15"/>
      <c r="MVR53" s="15"/>
      <c r="MVS53" s="15"/>
      <c r="MVT53" s="15"/>
      <c r="MVU53" s="15"/>
      <c r="MVV53" s="15"/>
      <c r="MVW53" s="15"/>
      <c r="MVX53" s="15"/>
      <c r="MVY53" s="15"/>
      <c r="MVZ53" s="15"/>
      <c r="MWA53" s="15"/>
      <c r="MWB53" s="15"/>
      <c r="MWC53" s="15"/>
      <c r="MWD53" s="15"/>
      <c r="MWE53" s="15"/>
      <c r="MWF53" s="15"/>
      <c r="MWG53" s="15"/>
      <c r="MWH53" s="15"/>
      <c r="MWI53" s="15"/>
      <c r="MWJ53" s="15"/>
      <c r="MWK53" s="15"/>
      <c r="MWL53" s="15"/>
      <c r="MWM53" s="15"/>
      <c r="MWN53" s="15"/>
      <c r="MWO53" s="15"/>
      <c r="MWP53" s="15"/>
      <c r="MWQ53" s="15"/>
      <c r="MWR53" s="15"/>
      <c r="MWS53" s="15"/>
      <c r="MWT53" s="15"/>
      <c r="MWU53" s="15"/>
      <c r="MWV53" s="15"/>
      <c r="MWW53" s="15"/>
      <c r="MWX53" s="15"/>
      <c r="MWY53" s="15"/>
      <c r="MWZ53" s="15"/>
      <c r="MXA53" s="15"/>
      <c r="MXB53" s="15"/>
      <c r="MXC53" s="15"/>
      <c r="MXD53" s="15"/>
      <c r="MXE53" s="15"/>
      <c r="MXF53" s="15"/>
      <c r="MXG53" s="15"/>
      <c r="MXH53" s="15"/>
      <c r="MXI53" s="15"/>
      <c r="MXJ53" s="15"/>
      <c r="MXK53" s="15"/>
      <c r="MXL53" s="15"/>
      <c r="MXM53" s="15"/>
      <c r="MXN53" s="15"/>
      <c r="MXO53" s="15"/>
      <c r="MXP53" s="15"/>
      <c r="MXQ53" s="15"/>
      <c r="MXR53" s="15"/>
      <c r="MXS53" s="15"/>
      <c r="MXT53" s="15"/>
      <c r="MXU53" s="15"/>
      <c r="MXV53" s="15"/>
      <c r="MXW53" s="15"/>
      <c r="MXX53" s="15"/>
      <c r="MXY53" s="15"/>
      <c r="MXZ53" s="15"/>
      <c r="MYA53" s="15"/>
      <c r="MYB53" s="15"/>
      <c r="MYC53" s="15"/>
      <c r="MYD53" s="15"/>
      <c r="MYE53" s="15"/>
      <c r="MYF53" s="15"/>
      <c r="MYG53" s="15"/>
      <c r="MYH53" s="15"/>
      <c r="MYI53" s="15"/>
      <c r="MYJ53" s="15"/>
      <c r="MYK53" s="15"/>
      <c r="MYL53" s="15"/>
      <c r="MYM53" s="15"/>
      <c r="MYN53" s="15"/>
      <c r="MYO53" s="15"/>
      <c r="MYP53" s="15"/>
      <c r="MYQ53" s="15"/>
      <c r="MYR53" s="15"/>
      <c r="MYS53" s="15"/>
      <c r="MYT53" s="15"/>
      <c r="MYU53" s="15"/>
      <c r="MYV53" s="15"/>
      <c r="MYW53" s="15"/>
      <c r="MYX53" s="15"/>
      <c r="MYY53" s="15"/>
      <c r="MYZ53" s="15"/>
      <c r="MZA53" s="15"/>
      <c r="MZB53" s="15"/>
      <c r="MZC53" s="15"/>
      <c r="MZD53" s="15"/>
      <c r="MZE53" s="15"/>
      <c r="MZF53" s="15"/>
      <c r="MZG53" s="15"/>
      <c r="MZH53" s="15"/>
      <c r="MZI53" s="15"/>
      <c r="MZJ53" s="15"/>
      <c r="MZK53" s="15"/>
      <c r="MZL53" s="15"/>
      <c r="MZM53" s="15"/>
      <c r="MZN53" s="15"/>
      <c r="MZO53" s="15"/>
      <c r="MZP53" s="15"/>
      <c r="MZQ53" s="15"/>
      <c r="MZR53" s="15"/>
      <c r="MZS53" s="15"/>
      <c r="MZT53" s="15"/>
      <c r="MZU53" s="15"/>
      <c r="MZV53" s="15"/>
      <c r="MZW53" s="15"/>
      <c r="MZX53" s="15"/>
      <c r="MZY53" s="15"/>
      <c r="MZZ53" s="15"/>
      <c r="NAA53" s="15"/>
      <c r="NAB53" s="15"/>
      <c r="NAC53" s="15"/>
      <c r="NAD53" s="15"/>
      <c r="NAE53" s="15"/>
      <c r="NAF53" s="15"/>
      <c r="NAG53" s="15"/>
      <c r="NAH53" s="15"/>
      <c r="NAI53" s="15"/>
      <c r="NAJ53" s="15"/>
      <c r="NAK53" s="15"/>
      <c r="NAL53" s="15"/>
      <c r="NAM53" s="15"/>
      <c r="NAN53" s="15"/>
      <c r="NAO53" s="15"/>
      <c r="NAP53" s="15"/>
      <c r="NAQ53" s="15"/>
      <c r="NAR53" s="15"/>
      <c r="NAS53" s="15"/>
      <c r="NAT53" s="15"/>
      <c r="NAU53" s="15"/>
      <c r="NAV53" s="15"/>
      <c r="NAW53" s="15"/>
      <c r="NAX53" s="15"/>
      <c r="NAY53" s="15"/>
      <c r="NAZ53" s="15"/>
      <c r="NBA53" s="15"/>
      <c r="NBB53" s="15"/>
      <c r="NBC53" s="15"/>
      <c r="NBD53" s="15"/>
      <c r="NBE53" s="15"/>
      <c r="NBF53" s="15"/>
      <c r="NBG53" s="15"/>
      <c r="NBH53" s="15"/>
      <c r="NBI53" s="15"/>
      <c r="NBJ53" s="15"/>
      <c r="NBK53" s="15"/>
      <c r="NBL53" s="15"/>
      <c r="NBM53" s="15"/>
      <c r="NBN53" s="15"/>
      <c r="NBO53" s="15"/>
      <c r="NBP53" s="15"/>
      <c r="NBQ53" s="15"/>
      <c r="NBR53" s="15"/>
      <c r="NBS53" s="15"/>
      <c r="NBT53" s="15"/>
      <c r="NBU53" s="15"/>
      <c r="NBV53" s="15"/>
      <c r="NBW53" s="15"/>
      <c r="NBX53" s="15"/>
      <c r="NBY53" s="15"/>
      <c r="NBZ53" s="15"/>
      <c r="NCA53" s="15"/>
      <c r="NCB53" s="15"/>
      <c r="NCC53" s="15"/>
      <c r="NCD53" s="15"/>
      <c r="NCE53" s="15"/>
      <c r="NCF53" s="15"/>
      <c r="NCG53" s="15"/>
      <c r="NCH53" s="15"/>
      <c r="NCI53" s="15"/>
      <c r="NCJ53" s="15"/>
      <c r="NCK53" s="15"/>
      <c r="NCL53" s="15"/>
      <c r="NCM53" s="15"/>
      <c r="NCN53" s="15"/>
      <c r="NCO53" s="15"/>
      <c r="NCP53" s="15"/>
      <c r="NCQ53" s="15"/>
      <c r="NCR53" s="15"/>
      <c r="NCS53" s="15"/>
      <c r="NCT53" s="15"/>
      <c r="NCU53" s="15"/>
      <c r="NCV53" s="15"/>
      <c r="NCW53" s="15"/>
      <c r="NCX53" s="15"/>
      <c r="NCY53" s="15"/>
      <c r="NCZ53" s="15"/>
      <c r="NDA53" s="15"/>
      <c r="NDB53" s="15"/>
      <c r="NDC53" s="15"/>
      <c r="NDD53" s="15"/>
      <c r="NDE53" s="15"/>
      <c r="NDF53" s="15"/>
      <c r="NDG53" s="15"/>
      <c r="NDH53" s="15"/>
      <c r="NDI53" s="15"/>
      <c r="NDJ53" s="15"/>
      <c r="NDK53" s="15"/>
      <c r="NDL53" s="15"/>
      <c r="NDM53" s="15"/>
      <c r="NDN53" s="15"/>
      <c r="NDO53" s="15"/>
      <c r="NDP53" s="15"/>
      <c r="NDQ53" s="15"/>
      <c r="NDR53" s="15"/>
      <c r="NDS53" s="15"/>
      <c r="NDT53" s="15"/>
      <c r="NDU53" s="15"/>
      <c r="NDV53" s="15"/>
      <c r="NDW53" s="15"/>
      <c r="NDX53" s="15"/>
      <c r="NDY53" s="15"/>
      <c r="NDZ53" s="15"/>
      <c r="NEA53" s="15"/>
      <c r="NEB53" s="15"/>
      <c r="NEC53" s="15"/>
      <c r="NED53" s="15"/>
      <c r="NEE53" s="15"/>
      <c r="NEF53" s="15"/>
      <c r="NEG53" s="15"/>
      <c r="NEH53" s="15"/>
      <c r="NEI53" s="15"/>
      <c r="NEJ53" s="15"/>
      <c r="NEK53" s="15"/>
      <c r="NEL53" s="15"/>
      <c r="NEM53" s="15"/>
      <c r="NEN53" s="15"/>
      <c r="NEO53" s="15"/>
      <c r="NEP53" s="15"/>
      <c r="NEQ53" s="15"/>
      <c r="NER53" s="15"/>
      <c r="NES53" s="15"/>
      <c r="NET53" s="15"/>
      <c r="NEU53" s="15"/>
      <c r="NEV53" s="15"/>
      <c r="NEW53" s="15"/>
      <c r="NEX53" s="15"/>
      <c r="NEY53" s="15"/>
      <c r="NEZ53" s="15"/>
      <c r="NFA53" s="15"/>
      <c r="NFB53" s="15"/>
      <c r="NFC53" s="15"/>
      <c r="NFD53" s="15"/>
      <c r="NFE53" s="15"/>
      <c r="NFF53" s="15"/>
      <c r="NFG53" s="15"/>
      <c r="NFH53" s="15"/>
      <c r="NFI53" s="15"/>
      <c r="NFJ53" s="15"/>
      <c r="NFK53" s="15"/>
      <c r="NFL53" s="15"/>
      <c r="NFM53" s="15"/>
      <c r="NFN53" s="15"/>
      <c r="NFO53" s="15"/>
      <c r="NFP53" s="15"/>
      <c r="NFQ53" s="15"/>
      <c r="NFR53" s="15"/>
      <c r="NFS53" s="15"/>
      <c r="NFT53" s="15"/>
      <c r="NFU53" s="15"/>
      <c r="NFV53" s="15"/>
      <c r="NFW53" s="15"/>
      <c r="NFX53" s="15"/>
      <c r="NFY53" s="15"/>
      <c r="NFZ53" s="15"/>
      <c r="NGA53" s="15"/>
      <c r="NGB53" s="15"/>
      <c r="NGC53" s="15"/>
      <c r="NGD53" s="15"/>
      <c r="NGE53" s="15"/>
      <c r="NGF53" s="15"/>
      <c r="NGG53" s="15"/>
      <c r="NGH53" s="15"/>
      <c r="NGI53" s="15"/>
      <c r="NGJ53" s="15"/>
      <c r="NGK53" s="15"/>
      <c r="NGL53" s="15"/>
      <c r="NGM53" s="15"/>
      <c r="NGN53" s="15"/>
      <c r="NGO53" s="15"/>
      <c r="NGP53" s="15"/>
      <c r="NGQ53" s="15"/>
      <c r="NGR53" s="15"/>
      <c r="NGS53" s="15"/>
      <c r="NGT53" s="15"/>
      <c r="NGU53" s="15"/>
      <c r="NGV53" s="15"/>
      <c r="NGW53" s="15"/>
      <c r="NGX53" s="15"/>
      <c r="NGY53" s="15"/>
      <c r="NGZ53" s="15"/>
      <c r="NHA53" s="15"/>
      <c r="NHB53" s="15"/>
      <c r="NHC53" s="15"/>
      <c r="NHD53" s="15"/>
      <c r="NHE53" s="15"/>
      <c r="NHF53" s="15"/>
      <c r="NHG53" s="15"/>
      <c r="NHH53" s="15"/>
      <c r="NHI53" s="15"/>
      <c r="NHJ53" s="15"/>
      <c r="NHK53" s="15"/>
      <c r="NHL53" s="15"/>
      <c r="NHM53" s="15"/>
      <c r="NHN53" s="15"/>
      <c r="NHO53" s="15"/>
      <c r="NHP53" s="15"/>
      <c r="NHQ53" s="15"/>
      <c r="NHR53" s="15"/>
      <c r="NHS53" s="15"/>
      <c r="NHT53" s="15"/>
      <c r="NHU53" s="15"/>
      <c r="NHV53" s="15"/>
      <c r="NHW53" s="15"/>
      <c r="NHX53" s="15"/>
      <c r="NHY53" s="15"/>
      <c r="NHZ53" s="15"/>
      <c r="NIA53" s="15"/>
      <c r="NIB53" s="15"/>
      <c r="NIC53" s="15"/>
      <c r="NID53" s="15"/>
      <c r="NIE53" s="15"/>
      <c r="NIF53" s="15"/>
      <c r="NIG53" s="15"/>
      <c r="NIH53" s="15"/>
      <c r="NII53" s="15"/>
      <c r="NIJ53" s="15"/>
      <c r="NIK53" s="15"/>
      <c r="NIL53" s="15"/>
      <c r="NIM53" s="15"/>
      <c r="NIN53" s="15"/>
      <c r="NIO53" s="15"/>
      <c r="NIP53" s="15"/>
      <c r="NIQ53" s="15"/>
      <c r="NIR53" s="15"/>
      <c r="NIS53" s="15"/>
      <c r="NIT53" s="15"/>
      <c r="NIU53" s="15"/>
      <c r="NIV53" s="15"/>
      <c r="NIW53" s="15"/>
      <c r="NIX53" s="15"/>
      <c r="NIY53" s="15"/>
      <c r="NIZ53" s="15"/>
      <c r="NJA53" s="15"/>
      <c r="NJB53" s="15"/>
      <c r="NJC53" s="15"/>
      <c r="NJD53" s="15"/>
      <c r="NJE53" s="15"/>
      <c r="NJF53" s="15"/>
      <c r="NJG53" s="15"/>
      <c r="NJH53" s="15"/>
      <c r="NJI53" s="15"/>
      <c r="NJJ53" s="15"/>
      <c r="NJK53" s="15"/>
      <c r="NJL53" s="15"/>
      <c r="NJM53" s="15"/>
      <c r="NJN53" s="15"/>
      <c r="NJO53" s="15"/>
      <c r="NJP53" s="15"/>
      <c r="NJQ53" s="15"/>
      <c r="NJR53" s="15"/>
      <c r="NJS53" s="15"/>
      <c r="NJT53" s="15"/>
      <c r="NJU53" s="15"/>
      <c r="NJV53" s="15"/>
      <c r="NJW53" s="15"/>
      <c r="NJX53" s="15"/>
      <c r="NJY53" s="15"/>
      <c r="NJZ53" s="15"/>
      <c r="NKA53" s="15"/>
      <c r="NKB53" s="15"/>
      <c r="NKC53" s="15"/>
      <c r="NKD53" s="15"/>
      <c r="NKE53" s="15"/>
      <c r="NKF53" s="15"/>
      <c r="NKG53" s="15"/>
      <c r="NKH53" s="15"/>
      <c r="NKI53" s="15"/>
      <c r="NKJ53" s="15"/>
      <c r="NKK53" s="15"/>
      <c r="NKL53" s="15"/>
      <c r="NKM53" s="15"/>
      <c r="NKN53" s="15"/>
      <c r="NKO53" s="15"/>
      <c r="NKP53" s="15"/>
      <c r="NKQ53" s="15"/>
      <c r="NKR53" s="15"/>
      <c r="NKS53" s="15"/>
      <c r="NKT53" s="15"/>
      <c r="NKU53" s="15"/>
      <c r="NKV53" s="15"/>
      <c r="NKW53" s="15"/>
      <c r="NKX53" s="15"/>
      <c r="NKY53" s="15"/>
      <c r="NKZ53" s="15"/>
      <c r="NLA53" s="15"/>
      <c r="NLB53" s="15"/>
      <c r="NLC53" s="15"/>
      <c r="NLD53" s="15"/>
      <c r="NLE53" s="15"/>
      <c r="NLF53" s="15"/>
      <c r="NLG53" s="15"/>
      <c r="NLH53" s="15"/>
      <c r="NLI53" s="15"/>
      <c r="NLJ53" s="15"/>
      <c r="NLK53" s="15"/>
      <c r="NLL53" s="15"/>
      <c r="NLM53" s="15"/>
      <c r="NLN53" s="15"/>
      <c r="NLO53" s="15"/>
      <c r="NLP53" s="15"/>
      <c r="NLQ53" s="15"/>
      <c r="NLR53" s="15"/>
      <c r="NLS53" s="15"/>
      <c r="NLT53" s="15"/>
      <c r="NLU53" s="15"/>
      <c r="NLV53" s="15"/>
      <c r="NLW53" s="15"/>
      <c r="NLX53" s="15"/>
      <c r="NLY53" s="15"/>
      <c r="NLZ53" s="15"/>
      <c r="NMA53" s="15"/>
      <c r="NMB53" s="15"/>
      <c r="NMC53" s="15"/>
      <c r="NMD53" s="15"/>
      <c r="NME53" s="15"/>
      <c r="NMF53" s="15"/>
      <c r="NMG53" s="15"/>
      <c r="NMH53" s="15"/>
      <c r="NMI53" s="15"/>
      <c r="NMJ53" s="15"/>
      <c r="NMK53" s="15"/>
      <c r="NML53" s="15"/>
      <c r="NMM53" s="15"/>
      <c r="NMN53" s="15"/>
      <c r="NMO53" s="15"/>
      <c r="NMP53" s="15"/>
      <c r="NMQ53" s="15"/>
      <c r="NMR53" s="15"/>
      <c r="NMS53" s="15"/>
      <c r="NMT53" s="15"/>
      <c r="NMU53" s="15"/>
      <c r="NMV53" s="15"/>
      <c r="NMW53" s="15"/>
      <c r="NMX53" s="15"/>
      <c r="NMY53" s="15"/>
      <c r="NMZ53" s="15"/>
      <c r="NNA53" s="15"/>
      <c r="NNB53" s="15"/>
      <c r="NNC53" s="15"/>
      <c r="NND53" s="15"/>
      <c r="NNE53" s="15"/>
      <c r="NNF53" s="15"/>
      <c r="NNG53" s="15"/>
      <c r="NNH53" s="15"/>
      <c r="NNI53" s="15"/>
      <c r="NNJ53" s="15"/>
      <c r="NNK53" s="15"/>
      <c r="NNL53" s="15"/>
      <c r="NNM53" s="15"/>
      <c r="NNN53" s="15"/>
      <c r="NNO53" s="15"/>
      <c r="NNP53" s="15"/>
      <c r="NNQ53" s="15"/>
      <c r="NNR53" s="15"/>
      <c r="NNS53" s="15"/>
      <c r="NNT53" s="15"/>
      <c r="NNU53" s="15"/>
      <c r="NNV53" s="15"/>
      <c r="NNW53" s="15"/>
      <c r="NNX53" s="15"/>
      <c r="NNY53" s="15"/>
      <c r="NNZ53" s="15"/>
      <c r="NOA53" s="15"/>
      <c r="NOB53" s="15"/>
      <c r="NOC53" s="15"/>
      <c r="NOD53" s="15"/>
      <c r="NOE53" s="15"/>
      <c r="NOF53" s="15"/>
      <c r="NOG53" s="15"/>
      <c r="NOH53" s="15"/>
      <c r="NOI53" s="15"/>
      <c r="NOJ53" s="15"/>
      <c r="NOK53" s="15"/>
      <c r="NOL53" s="15"/>
      <c r="NOM53" s="15"/>
      <c r="NON53" s="15"/>
      <c r="NOO53" s="15"/>
      <c r="NOP53" s="15"/>
      <c r="NOQ53" s="15"/>
      <c r="NOR53" s="15"/>
      <c r="NOS53" s="15"/>
      <c r="NOT53" s="15"/>
      <c r="NOU53" s="15"/>
      <c r="NOV53" s="15"/>
      <c r="NOW53" s="15"/>
      <c r="NOX53" s="15"/>
      <c r="NOY53" s="15"/>
      <c r="NOZ53" s="15"/>
      <c r="NPA53" s="15"/>
      <c r="NPB53" s="15"/>
      <c r="NPC53" s="15"/>
      <c r="NPD53" s="15"/>
      <c r="NPE53" s="15"/>
      <c r="NPF53" s="15"/>
      <c r="NPG53" s="15"/>
      <c r="NPH53" s="15"/>
      <c r="NPI53" s="15"/>
      <c r="NPJ53" s="15"/>
      <c r="NPK53" s="15"/>
      <c r="NPL53" s="15"/>
      <c r="NPM53" s="15"/>
      <c r="NPN53" s="15"/>
      <c r="NPO53" s="15"/>
      <c r="NPP53" s="15"/>
      <c r="NPQ53" s="15"/>
      <c r="NPR53" s="15"/>
      <c r="NPS53" s="15"/>
      <c r="NPT53" s="15"/>
      <c r="NPU53" s="15"/>
      <c r="NPV53" s="15"/>
      <c r="NPW53" s="15"/>
      <c r="NPX53" s="15"/>
      <c r="NPY53" s="15"/>
      <c r="NPZ53" s="15"/>
      <c r="NQA53" s="15"/>
      <c r="NQB53" s="15"/>
      <c r="NQC53" s="15"/>
      <c r="NQD53" s="15"/>
      <c r="NQE53" s="15"/>
      <c r="NQF53" s="15"/>
      <c r="NQG53" s="15"/>
      <c r="NQH53" s="15"/>
      <c r="NQI53" s="15"/>
      <c r="NQJ53" s="15"/>
      <c r="NQK53" s="15"/>
      <c r="NQL53" s="15"/>
      <c r="NQM53" s="15"/>
      <c r="NQN53" s="15"/>
      <c r="NQO53" s="15"/>
      <c r="NQP53" s="15"/>
      <c r="NQQ53" s="15"/>
      <c r="NQR53" s="15"/>
      <c r="NQS53" s="15"/>
      <c r="NQT53" s="15"/>
      <c r="NQU53" s="15"/>
      <c r="NQV53" s="15"/>
      <c r="NQW53" s="15"/>
      <c r="NQX53" s="15"/>
      <c r="NQY53" s="15"/>
      <c r="NQZ53" s="15"/>
      <c r="NRA53" s="15"/>
      <c r="NRB53" s="15"/>
      <c r="NRC53" s="15"/>
      <c r="NRD53" s="15"/>
      <c r="NRE53" s="15"/>
      <c r="NRF53" s="15"/>
      <c r="NRG53" s="15"/>
      <c r="NRH53" s="15"/>
      <c r="NRI53" s="15"/>
      <c r="NRJ53" s="15"/>
      <c r="NRK53" s="15"/>
      <c r="NRL53" s="15"/>
      <c r="NRM53" s="15"/>
      <c r="NRN53" s="15"/>
      <c r="NRO53" s="15"/>
      <c r="NRP53" s="15"/>
      <c r="NRQ53" s="15"/>
      <c r="NRR53" s="15"/>
      <c r="NRS53" s="15"/>
      <c r="NRT53" s="15"/>
      <c r="NRU53" s="15"/>
      <c r="NRV53" s="15"/>
      <c r="NRW53" s="15"/>
      <c r="NRX53" s="15"/>
      <c r="NRY53" s="15"/>
      <c r="NRZ53" s="15"/>
      <c r="NSA53" s="15"/>
      <c r="NSB53" s="15"/>
      <c r="NSC53" s="15"/>
      <c r="NSD53" s="15"/>
      <c r="NSE53" s="15"/>
      <c r="NSF53" s="15"/>
      <c r="NSG53" s="15"/>
      <c r="NSH53" s="15"/>
      <c r="NSI53" s="15"/>
      <c r="NSJ53" s="15"/>
      <c r="NSK53" s="15"/>
      <c r="NSL53" s="15"/>
      <c r="NSM53" s="15"/>
      <c r="NSN53" s="15"/>
      <c r="NSO53" s="15"/>
      <c r="NSP53" s="15"/>
      <c r="NSQ53" s="15"/>
      <c r="NSR53" s="15"/>
      <c r="NSS53" s="15"/>
      <c r="NST53" s="15"/>
      <c r="NSU53" s="15"/>
      <c r="NSV53" s="15"/>
      <c r="NSW53" s="15"/>
      <c r="NSX53" s="15"/>
      <c r="NSY53" s="15"/>
      <c r="NSZ53" s="15"/>
      <c r="NTA53" s="15"/>
      <c r="NTB53" s="15"/>
      <c r="NTC53" s="15"/>
      <c r="NTD53" s="15"/>
      <c r="NTE53" s="15"/>
      <c r="NTF53" s="15"/>
      <c r="NTG53" s="15"/>
      <c r="NTH53" s="15"/>
      <c r="NTI53" s="15"/>
      <c r="NTJ53" s="15"/>
      <c r="NTK53" s="15"/>
      <c r="NTL53" s="15"/>
      <c r="NTM53" s="15"/>
      <c r="NTN53" s="15"/>
      <c r="NTO53" s="15"/>
      <c r="NTP53" s="15"/>
      <c r="NTQ53" s="15"/>
      <c r="NTR53" s="15"/>
      <c r="NTS53" s="15"/>
      <c r="NTT53" s="15"/>
      <c r="NTU53" s="15"/>
      <c r="NTV53" s="15"/>
      <c r="NTW53" s="15"/>
      <c r="NTX53" s="15"/>
      <c r="NTY53" s="15"/>
      <c r="NTZ53" s="15"/>
      <c r="NUA53" s="15"/>
      <c r="NUB53" s="15"/>
      <c r="NUC53" s="15"/>
      <c r="NUD53" s="15"/>
      <c r="NUE53" s="15"/>
      <c r="NUF53" s="15"/>
      <c r="NUG53" s="15"/>
      <c r="NUH53" s="15"/>
      <c r="NUI53" s="15"/>
      <c r="NUJ53" s="15"/>
      <c r="NUK53" s="15"/>
      <c r="NUL53" s="15"/>
      <c r="NUM53" s="15"/>
      <c r="NUN53" s="15"/>
      <c r="NUO53" s="15"/>
      <c r="NUP53" s="15"/>
      <c r="NUQ53" s="15"/>
      <c r="NUR53" s="15"/>
      <c r="NUS53" s="15"/>
      <c r="NUT53" s="15"/>
      <c r="NUU53" s="15"/>
      <c r="NUV53" s="15"/>
      <c r="NUW53" s="15"/>
      <c r="NUX53" s="15"/>
      <c r="NUY53" s="15"/>
      <c r="NUZ53" s="15"/>
      <c r="NVA53" s="15"/>
      <c r="NVB53" s="15"/>
      <c r="NVC53" s="15"/>
      <c r="NVD53" s="15"/>
      <c r="NVE53" s="15"/>
      <c r="NVF53" s="15"/>
      <c r="NVG53" s="15"/>
      <c r="NVH53" s="15"/>
      <c r="NVI53" s="15"/>
      <c r="NVJ53" s="15"/>
      <c r="NVK53" s="15"/>
      <c r="NVL53" s="15"/>
      <c r="NVM53" s="15"/>
      <c r="NVN53" s="15"/>
      <c r="NVO53" s="15"/>
      <c r="NVP53" s="15"/>
      <c r="NVQ53" s="15"/>
      <c r="NVR53" s="15"/>
      <c r="NVS53" s="15"/>
      <c r="NVT53" s="15"/>
      <c r="NVU53" s="15"/>
      <c r="NVV53" s="15"/>
      <c r="NVW53" s="15"/>
      <c r="NVX53" s="15"/>
      <c r="NVY53" s="15"/>
      <c r="NVZ53" s="15"/>
      <c r="NWA53" s="15"/>
      <c r="NWB53" s="15"/>
      <c r="NWC53" s="15"/>
      <c r="NWD53" s="15"/>
      <c r="NWE53" s="15"/>
      <c r="NWF53" s="15"/>
      <c r="NWG53" s="15"/>
      <c r="NWH53" s="15"/>
      <c r="NWI53" s="15"/>
      <c r="NWJ53" s="15"/>
      <c r="NWK53" s="15"/>
      <c r="NWL53" s="15"/>
      <c r="NWM53" s="15"/>
      <c r="NWN53" s="15"/>
      <c r="NWO53" s="15"/>
      <c r="NWP53" s="15"/>
      <c r="NWQ53" s="15"/>
      <c r="NWR53" s="15"/>
      <c r="NWS53" s="15"/>
      <c r="NWT53" s="15"/>
      <c r="NWU53" s="15"/>
      <c r="NWV53" s="15"/>
      <c r="NWW53" s="15"/>
      <c r="NWX53" s="15"/>
      <c r="NWY53" s="15"/>
      <c r="NWZ53" s="15"/>
      <c r="NXA53" s="15"/>
      <c r="NXB53" s="15"/>
      <c r="NXC53" s="15"/>
      <c r="NXD53" s="15"/>
      <c r="NXE53" s="15"/>
      <c r="NXF53" s="15"/>
      <c r="NXG53" s="15"/>
      <c r="NXH53" s="15"/>
      <c r="NXI53" s="15"/>
      <c r="NXJ53" s="15"/>
      <c r="NXK53" s="15"/>
      <c r="NXL53" s="15"/>
      <c r="NXM53" s="15"/>
      <c r="NXN53" s="15"/>
      <c r="NXO53" s="15"/>
      <c r="NXP53" s="15"/>
      <c r="NXQ53" s="15"/>
      <c r="NXR53" s="15"/>
      <c r="NXS53" s="15"/>
      <c r="NXT53" s="15"/>
      <c r="NXU53" s="15"/>
      <c r="NXV53" s="15"/>
      <c r="NXW53" s="15"/>
      <c r="NXX53" s="15"/>
      <c r="NXY53" s="15"/>
      <c r="NXZ53" s="15"/>
      <c r="NYA53" s="15"/>
      <c r="NYB53" s="15"/>
      <c r="NYC53" s="15"/>
      <c r="NYD53" s="15"/>
      <c r="NYE53" s="15"/>
      <c r="NYF53" s="15"/>
      <c r="NYG53" s="15"/>
      <c r="NYH53" s="15"/>
      <c r="NYI53" s="15"/>
      <c r="NYJ53" s="15"/>
      <c r="NYK53" s="15"/>
      <c r="NYL53" s="15"/>
      <c r="NYM53" s="15"/>
      <c r="NYN53" s="15"/>
      <c r="NYO53" s="15"/>
      <c r="NYP53" s="15"/>
      <c r="NYQ53" s="15"/>
      <c r="NYR53" s="15"/>
      <c r="NYS53" s="15"/>
      <c r="NYT53" s="15"/>
      <c r="NYU53" s="15"/>
      <c r="NYV53" s="15"/>
      <c r="NYW53" s="15"/>
      <c r="NYX53" s="15"/>
      <c r="NYY53" s="15"/>
      <c r="NYZ53" s="15"/>
      <c r="NZA53" s="15"/>
      <c r="NZB53" s="15"/>
      <c r="NZC53" s="15"/>
      <c r="NZD53" s="15"/>
      <c r="NZE53" s="15"/>
      <c r="NZF53" s="15"/>
      <c r="NZG53" s="15"/>
      <c r="NZH53" s="15"/>
      <c r="NZI53" s="15"/>
      <c r="NZJ53" s="15"/>
      <c r="NZK53" s="15"/>
      <c r="NZL53" s="15"/>
      <c r="NZM53" s="15"/>
      <c r="NZN53" s="15"/>
      <c r="NZO53" s="15"/>
      <c r="NZP53" s="15"/>
      <c r="NZQ53" s="15"/>
      <c r="NZR53" s="15"/>
      <c r="NZS53" s="15"/>
      <c r="NZT53" s="15"/>
      <c r="NZU53" s="15"/>
      <c r="NZV53" s="15"/>
      <c r="NZW53" s="15"/>
      <c r="NZX53" s="15"/>
      <c r="NZY53" s="15"/>
      <c r="NZZ53" s="15"/>
      <c r="OAA53" s="15"/>
      <c r="OAB53" s="15"/>
      <c r="OAC53" s="15"/>
      <c r="OAD53" s="15"/>
      <c r="OAE53" s="15"/>
      <c r="OAF53" s="15"/>
      <c r="OAG53" s="15"/>
      <c r="OAH53" s="15"/>
      <c r="OAI53" s="15"/>
      <c r="OAJ53" s="15"/>
      <c r="OAK53" s="15"/>
      <c r="OAL53" s="15"/>
      <c r="OAM53" s="15"/>
      <c r="OAN53" s="15"/>
      <c r="OAO53" s="15"/>
      <c r="OAP53" s="15"/>
      <c r="OAQ53" s="15"/>
      <c r="OAR53" s="15"/>
      <c r="OAS53" s="15"/>
      <c r="OAT53" s="15"/>
      <c r="OAU53" s="15"/>
      <c r="OAV53" s="15"/>
      <c r="OAW53" s="15"/>
      <c r="OAX53" s="15"/>
      <c r="OAY53" s="15"/>
      <c r="OAZ53" s="15"/>
      <c r="OBA53" s="15"/>
      <c r="OBB53" s="15"/>
      <c r="OBC53" s="15"/>
      <c r="OBD53" s="15"/>
      <c r="OBE53" s="15"/>
      <c r="OBF53" s="15"/>
      <c r="OBG53" s="15"/>
      <c r="OBH53" s="15"/>
      <c r="OBI53" s="15"/>
      <c r="OBJ53" s="15"/>
      <c r="OBK53" s="15"/>
      <c r="OBL53" s="15"/>
      <c r="OBM53" s="15"/>
      <c r="OBN53" s="15"/>
      <c r="OBO53" s="15"/>
      <c r="OBP53" s="15"/>
      <c r="OBQ53" s="15"/>
      <c r="OBR53" s="15"/>
      <c r="OBS53" s="15"/>
      <c r="OBT53" s="15"/>
      <c r="OBU53" s="15"/>
      <c r="OBV53" s="15"/>
      <c r="OBW53" s="15"/>
      <c r="OBX53" s="15"/>
      <c r="OBY53" s="15"/>
      <c r="OBZ53" s="15"/>
      <c r="OCA53" s="15"/>
      <c r="OCB53" s="15"/>
      <c r="OCC53" s="15"/>
      <c r="OCD53" s="15"/>
      <c r="OCE53" s="15"/>
      <c r="OCF53" s="15"/>
      <c r="OCG53" s="15"/>
      <c r="OCH53" s="15"/>
      <c r="OCI53" s="15"/>
      <c r="OCJ53" s="15"/>
      <c r="OCK53" s="15"/>
      <c r="OCL53" s="15"/>
      <c r="OCM53" s="15"/>
      <c r="OCN53" s="15"/>
      <c r="OCO53" s="15"/>
      <c r="OCP53" s="15"/>
      <c r="OCQ53" s="15"/>
      <c r="OCR53" s="15"/>
      <c r="OCS53" s="15"/>
      <c r="OCT53" s="15"/>
      <c r="OCU53" s="15"/>
      <c r="OCV53" s="15"/>
      <c r="OCW53" s="15"/>
      <c r="OCX53" s="15"/>
      <c r="OCY53" s="15"/>
      <c r="OCZ53" s="15"/>
      <c r="ODA53" s="15"/>
      <c r="ODB53" s="15"/>
      <c r="ODC53" s="15"/>
      <c r="ODD53" s="15"/>
      <c r="ODE53" s="15"/>
      <c r="ODF53" s="15"/>
      <c r="ODG53" s="15"/>
      <c r="ODH53" s="15"/>
      <c r="ODI53" s="15"/>
      <c r="ODJ53" s="15"/>
      <c r="ODK53" s="15"/>
      <c r="ODL53" s="15"/>
      <c r="ODM53" s="15"/>
      <c r="ODN53" s="15"/>
      <c r="ODO53" s="15"/>
      <c r="ODP53" s="15"/>
      <c r="ODQ53" s="15"/>
      <c r="ODR53" s="15"/>
      <c r="ODS53" s="15"/>
      <c r="ODT53" s="15"/>
      <c r="ODU53" s="15"/>
      <c r="ODV53" s="15"/>
      <c r="ODW53" s="15"/>
      <c r="ODX53" s="15"/>
      <c r="ODY53" s="15"/>
      <c r="ODZ53" s="15"/>
      <c r="OEA53" s="15"/>
      <c r="OEB53" s="15"/>
      <c r="OEC53" s="15"/>
      <c r="OED53" s="15"/>
      <c r="OEE53" s="15"/>
      <c r="OEF53" s="15"/>
      <c r="OEG53" s="15"/>
      <c r="OEH53" s="15"/>
      <c r="OEI53" s="15"/>
      <c r="OEJ53" s="15"/>
      <c r="OEK53" s="15"/>
      <c r="OEL53" s="15"/>
      <c r="OEM53" s="15"/>
      <c r="OEN53" s="15"/>
      <c r="OEO53" s="15"/>
      <c r="OEP53" s="15"/>
      <c r="OEQ53" s="15"/>
      <c r="OER53" s="15"/>
      <c r="OES53" s="15"/>
      <c r="OET53" s="15"/>
      <c r="OEU53" s="15"/>
      <c r="OEV53" s="15"/>
      <c r="OEW53" s="15"/>
      <c r="OEX53" s="15"/>
      <c r="OEY53" s="15"/>
      <c r="OEZ53" s="15"/>
      <c r="OFA53" s="15"/>
      <c r="OFB53" s="15"/>
      <c r="OFC53" s="15"/>
      <c r="OFD53" s="15"/>
      <c r="OFE53" s="15"/>
      <c r="OFF53" s="15"/>
      <c r="OFG53" s="15"/>
      <c r="OFH53" s="15"/>
      <c r="OFI53" s="15"/>
      <c r="OFJ53" s="15"/>
      <c r="OFK53" s="15"/>
      <c r="OFL53" s="15"/>
      <c r="OFM53" s="15"/>
      <c r="OFN53" s="15"/>
      <c r="OFO53" s="15"/>
      <c r="OFP53" s="15"/>
      <c r="OFQ53" s="15"/>
      <c r="OFR53" s="15"/>
      <c r="OFS53" s="15"/>
      <c r="OFT53" s="15"/>
      <c r="OFU53" s="15"/>
      <c r="OFV53" s="15"/>
      <c r="OFW53" s="15"/>
      <c r="OFX53" s="15"/>
      <c r="OFY53" s="15"/>
      <c r="OFZ53" s="15"/>
      <c r="OGA53" s="15"/>
      <c r="OGB53" s="15"/>
      <c r="OGC53" s="15"/>
      <c r="OGD53" s="15"/>
      <c r="OGE53" s="15"/>
      <c r="OGF53" s="15"/>
      <c r="OGG53" s="15"/>
      <c r="OGH53" s="15"/>
      <c r="OGI53" s="15"/>
      <c r="OGJ53" s="15"/>
      <c r="OGK53" s="15"/>
      <c r="OGL53" s="15"/>
      <c r="OGM53" s="15"/>
      <c r="OGN53" s="15"/>
      <c r="OGO53" s="15"/>
      <c r="OGP53" s="15"/>
      <c r="OGQ53" s="15"/>
      <c r="OGR53" s="15"/>
      <c r="OGS53" s="15"/>
      <c r="OGT53" s="15"/>
      <c r="OGU53" s="15"/>
      <c r="OGV53" s="15"/>
      <c r="OGW53" s="15"/>
      <c r="OGX53" s="15"/>
      <c r="OGY53" s="15"/>
      <c r="OGZ53" s="15"/>
      <c r="OHA53" s="15"/>
      <c r="OHB53" s="15"/>
      <c r="OHC53" s="15"/>
      <c r="OHD53" s="15"/>
      <c r="OHE53" s="15"/>
      <c r="OHF53" s="15"/>
      <c r="OHG53" s="15"/>
      <c r="OHH53" s="15"/>
      <c r="OHI53" s="15"/>
      <c r="OHJ53" s="15"/>
      <c r="OHK53" s="15"/>
      <c r="OHL53" s="15"/>
      <c r="OHM53" s="15"/>
      <c r="OHN53" s="15"/>
      <c r="OHO53" s="15"/>
      <c r="OHP53" s="15"/>
      <c r="OHQ53" s="15"/>
      <c r="OHR53" s="15"/>
      <c r="OHS53" s="15"/>
      <c r="OHT53" s="15"/>
      <c r="OHU53" s="15"/>
      <c r="OHV53" s="15"/>
      <c r="OHW53" s="15"/>
      <c r="OHX53" s="15"/>
      <c r="OHY53" s="15"/>
      <c r="OHZ53" s="15"/>
      <c r="OIA53" s="15"/>
      <c r="OIB53" s="15"/>
      <c r="OIC53" s="15"/>
      <c r="OID53" s="15"/>
      <c r="OIE53" s="15"/>
      <c r="OIF53" s="15"/>
      <c r="OIG53" s="15"/>
      <c r="OIH53" s="15"/>
      <c r="OII53" s="15"/>
      <c r="OIJ53" s="15"/>
      <c r="OIK53" s="15"/>
      <c r="OIL53" s="15"/>
      <c r="OIM53" s="15"/>
      <c r="OIN53" s="15"/>
      <c r="OIO53" s="15"/>
      <c r="OIP53" s="15"/>
      <c r="OIQ53" s="15"/>
      <c r="OIR53" s="15"/>
      <c r="OIS53" s="15"/>
      <c r="OIT53" s="15"/>
      <c r="OIU53" s="15"/>
      <c r="OIV53" s="15"/>
      <c r="OIW53" s="15"/>
      <c r="OIX53" s="15"/>
      <c r="OIY53" s="15"/>
      <c r="OIZ53" s="15"/>
      <c r="OJA53" s="15"/>
      <c r="OJB53" s="15"/>
      <c r="OJC53" s="15"/>
      <c r="OJD53" s="15"/>
      <c r="OJE53" s="15"/>
      <c r="OJF53" s="15"/>
      <c r="OJG53" s="15"/>
      <c r="OJH53" s="15"/>
      <c r="OJI53" s="15"/>
      <c r="OJJ53" s="15"/>
      <c r="OJK53" s="15"/>
      <c r="OJL53" s="15"/>
      <c r="OJM53" s="15"/>
      <c r="OJN53" s="15"/>
      <c r="OJO53" s="15"/>
      <c r="OJP53" s="15"/>
      <c r="OJQ53" s="15"/>
      <c r="OJR53" s="15"/>
      <c r="OJS53" s="15"/>
      <c r="OJT53" s="15"/>
      <c r="OJU53" s="15"/>
      <c r="OJV53" s="15"/>
      <c r="OJW53" s="15"/>
      <c r="OJX53" s="15"/>
      <c r="OJY53" s="15"/>
      <c r="OJZ53" s="15"/>
      <c r="OKA53" s="15"/>
      <c r="OKB53" s="15"/>
      <c r="OKC53" s="15"/>
      <c r="OKD53" s="15"/>
      <c r="OKE53" s="15"/>
      <c r="OKF53" s="15"/>
      <c r="OKG53" s="15"/>
      <c r="OKH53" s="15"/>
      <c r="OKI53" s="15"/>
      <c r="OKJ53" s="15"/>
      <c r="OKK53" s="15"/>
      <c r="OKL53" s="15"/>
      <c r="OKM53" s="15"/>
      <c r="OKN53" s="15"/>
      <c r="OKO53" s="15"/>
      <c r="OKP53" s="15"/>
      <c r="OKQ53" s="15"/>
      <c r="OKR53" s="15"/>
      <c r="OKS53" s="15"/>
      <c r="OKT53" s="15"/>
      <c r="OKU53" s="15"/>
      <c r="OKV53" s="15"/>
      <c r="OKW53" s="15"/>
      <c r="OKX53" s="15"/>
      <c r="OKY53" s="15"/>
      <c r="OKZ53" s="15"/>
      <c r="OLA53" s="15"/>
      <c r="OLB53" s="15"/>
      <c r="OLC53" s="15"/>
      <c r="OLD53" s="15"/>
      <c r="OLE53" s="15"/>
      <c r="OLF53" s="15"/>
      <c r="OLG53" s="15"/>
      <c r="OLH53" s="15"/>
      <c r="OLI53" s="15"/>
      <c r="OLJ53" s="15"/>
      <c r="OLK53" s="15"/>
      <c r="OLL53" s="15"/>
      <c r="OLM53" s="15"/>
      <c r="OLN53" s="15"/>
      <c r="OLO53" s="15"/>
      <c r="OLP53" s="15"/>
      <c r="OLQ53" s="15"/>
      <c r="OLR53" s="15"/>
      <c r="OLS53" s="15"/>
      <c r="OLT53" s="15"/>
      <c r="OLU53" s="15"/>
      <c r="OLV53" s="15"/>
      <c r="OLW53" s="15"/>
      <c r="OLX53" s="15"/>
      <c r="OLY53" s="15"/>
      <c r="OLZ53" s="15"/>
      <c r="OMA53" s="15"/>
      <c r="OMB53" s="15"/>
      <c r="OMC53" s="15"/>
      <c r="OMD53" s="15"/>
      <c r="OME53" s="15"/>
      <c r="OMF53" s="15"/>
      <c r="OMG53" s="15"/>
      <c r="OMH53" s="15"/>
      <c r="OMI53" s="15"/>
      <c r="OMJ53" s="15"/>
      <c r="OMK53" s="15"/>
      <c r="OML53" s="15"/>
      <c r="OMM53" s="15"/>
      <c r="OMN53" s="15"/>
      <c r="OMO53" s="15"/>
      <c r="OMP53" s="15"/>
      <c r="OMQ53" s="15"/>
      <c r="OMR53" s="15"/>
      <c r="OMS53" s="15"/>
      <c r="OMT53" s="15"/>
      <c r="OMU53" s="15"/>
      <c r="OMV53" s="15"/>
      <c r="OMW53" s="15"/>
      <c r="OMX53" s="15"/>
      <c r="OMY53" s="15"/>
      <c r="OMZ53" s="15"/>
      <c r="ONA53" s="15"/>
      <c r="ONB53" s="15"/>
      <c r="ONC53" s="15"/>
      <c r="OND53" s="15"/>
      <c r="ONE53" s="15"/>
      <c r="ONF53" s="15"/>
      <c r="ONG53" s="15"/>
      <c r="ONH53" s="15"/>
      <c r="ONI53" s="15"/>
      <c r="ONJ53" s="15"/>
      <c r="ONK53" s="15"/>
      <c r="ONL53" s="15"/>
      <c r="ONM53" s="15"/>
      <c r="ONN53" s="15"/>
      <c r="ONO53" s="15"/>
      <c r="ONP53" s="15"/>
      <c r="ONQ53" s="15"/>
      <c r="ONR53" s="15"/>
      <c r="ONS53" s="15"/>
      <c r="ONT53" s="15"/>
      <c r="ONU53" s="15"/>
      <c r="ONV53" s="15"/>
      <c r="ONW53" s="15"/>
      <c r="ONX53" s="15"/>
      <c r="ONY53" s="15"/>
      <c r="ONZ53" s="15"/>
      <c r="OOA53" s="15"/>
      <c r="OOB53" s="15"/>
      <c r="OOC53" s="15"/>
      <c r="OOD53" s="15"/>
      <c r="OOE53" s="15"/>
      <c r="OOF53" s="15"/>
      <c r="OOG53" s="15"/>
      <c r="OOH53" s="15"/>
      <c r="OOI53" s="15"/>
      <c r="OOJ53" s="15"/>
      <c r="OOK53" s="15"/>
      <c r="OOL53" s="15"/>
      <c r="OOM53" s="15"/>
      <c r="OON53" s="15"/>
      <c r="OOO53" s="15"/>
      <c r="OOP53" s="15"/>
      <c r="OOQ53" s="15"/>
      <c r="OOR53" s="15"/>
      <c r="OOS53" s="15"/>
      <c r="OOT53" s="15"/>
      <c r="OOU53" s="15"/>
      <c r="OOV53" s="15"/>
      <c r="OOW53" s="15"/>
      <c r="OOX53" s="15"/>
      <c r="OOY53" s="15"/>
      <c r="OOZ53" s="15"/>
      <c r="OPA53" s="15"/>
      <c r="OPB53" s="15"/>
      <c r="OPC53" s="15"/>
      <c r="OPD53" s="15"/>
      <c r="OPE53" s="15"/>
      <c r="OPF53" s="15"/>
      <c r="OPG53" s="15"/>
      <c r="OPH53" s="15"/>
      <c r="OPI53" s="15"/>
      <c r="OPJ53" s="15"/>
      <c r="OPK53" s="15"/>
      <c r="OPL53" s="15"/>
      <c r="OPM53" s="15"/>
      <c r="OPN53" s="15"/>
      <c r="OPO53" s="15"/>
      <c r="OPP53" s="15"/>
      <c r="OPQ53" s="15"/>
      <c r="OPR53" s="15"/>
      <c r="OPS53" s="15"/>
      <c r="OPT53" s="15"/>
      <c r="OPU53" s="15"/>
      <c r="OPV53" s="15"/>
      <c r="OPW53" s="15"/>
      <c r="OPX53" s="15"/>
      <c r="OPY53" s="15"/>
      <c r="OPZ53" s="15"/>
      <c r="OQA53" s="15"/>
      <c r="OQB53" s="15"/>
      <c r="OQC53" s="15"/>
      <c r="OQD53" s="15"/>
      <c r="OQE53" s="15"/>
      <c r="OQF53" s="15"/>
      <c r="OQG53" s="15"/>
      <c r="OQH53" s="15"/>
      <c r="OQI53" s="15"/>
      <c r="OQJ53" s="15"/>
      <c r="OQK53" s="15"/>
      <c r="OQL53" s="15"/>
      <c r="OQM53" s="15"/>
      <c r="OQN53" s="15"/>
      <c r="OQO53" s="15"/>
      <c r="OQP53" s="15"/>
      <c r="OQQ53" s="15"/>
      <c r="OQR53" s="15"/>
      <c r="OQS53" s="15"/>
      <c r="OQT53" s="15"/>
      <c r="OQU53" s="15"/>
      <c r="OQV53" s="15"/>
      <c r="OQW53" s="15"/>
      <c r="OQX53" s="15"/>
      <c r="OQY53" s="15"/>
      <c r="OQZ53" s="15"/>
      <c r="ORA53" s="15"/>
      <c r="ORB53" s="15"/>
      <c r="ORC53" s="15"/>
      <c r="ORD53" s="15"/>
      <c r="ORE53" s="15"/>
      <c r="ORF53" s="15"/>
      <c r="ORG53" s="15"/>
      <c r="ORH53" s="15"/>
      <c r="ORI53" s="15"/>
      <c r="ORJ53" s="15"/>
      <c r="ORK53" s="15"/>
      <c r="ORL53" s="15"/>
      <c r="ORM53" s="15"/>
      <c r="ORN53" s="15"/>
      <c r="ORO53" s="15"/>
      <c r="ORP53" s="15"/>
      <c r="ORQ53" s="15"/>
      <c r="ORR53" s="15"/>
      <c r="ORS53" s="15"/>
      <c r="ORT53" s="15"/>
      <c r="ORU53" s="15"/>
      <c r="ORV53" s="15"/>
      <c r="ORW53" s="15"/>
      <c r="ORX53" s="15"/>
      <c r="ORY53" s="15"/>
      <c r="ORZ53" s="15"/>
      <c r="OSA53" s="15"/>
      <c r="OSB53" s="15"/>
      <c r="OSC53" s="15"/>
      <c r="OSD53" s="15"/>
      <c r="OSE53" s="15"/>
      <c r="OSF53" s="15"/>
      <c r="OSG53" s="15"/>
      <c r="OSH53" s="15"/>
      <c r="OSI53" s="15"/>
      <c r="OSJ53" s="15"/>
      <c r="OSK53" s="15"/>
      <c r="OSL53" s="15"/>
      <c r="OSM53" s="15"/>
      <c r="OSN53" s="15"/>
      <c r="OSO53" s="15"/>
      <c r="OSP53" s="15"/>
      <c r="OSQ53" s="15"/>
      <c r="OSR53" s="15"/>
      <c r="OSS53" s="15"/>
      <c r="OST53" s="15"/>
      <c r="OSU53" s="15"/>
      <c r="OSV53" s="15"/>
      <c r="OSW53" s="15"/>
      <c r="OSX53" s="15"/>
      <c r="OSY53" s="15"/>
      <c r="OSZ53" s="15"/>
      <c r="OTA53" s="15"/>
      <c r="OTB53" s="15"/>
      <c r="OTC53" s="15"/>
      <c r="OTD53" s="15"/>
      <c r="OTE53" s="15"/>
      <c r="OTF53" s="15"/>
      <c r="OTG53" s="15"/>
      <c r="OTH53" s="15"/>
      <c r="OTI53" s="15"/>
      <c r="OTJ53" s="15"/>
      <c r="OTK53" s="15"/>
      <c r="OTL53" s="15"/>
      <c r="OTM53" s="15"/>
      <c r="OTN53" s="15"/>
      <c r="OTO53" s="15"/>
      <c r="OTP53" s="15"/>
      <c r="OTQ53" s="15"/>
      <c r="OTR53" s="15"/>
      <c r="OTS53" s="15"/>
      <c r="OTT53" s="15"/>
      <c r="OTU53" s="15"/>
      <c r="OTV53" s="15"/>
      <c r="OTW53" s="15"/>
      <c r="OTX53" s="15"/>
      <c r="OTY53" s="15"/>
      <c r="OTZ53" s="15"/>
      <c r="OUA53" s="15"/>
      <c r="OUB53" s="15"/>
      <c r="OUC53" s="15"/>
      <c r="OUD53" s="15"/>
      <c r="OUE53" s="15"/>
      <c r="OUF53" s="15"/>
      <c r="OUG53" s="15"/>
      <c r="OUH53" s="15"/>
      <c r="OUI53" s="15"/>
      <c r="OUJ53" s="15"/>
      <c r="OUK53" s="15"/>
      <c r="OUL53" s="15"/>
      <c r="OUM53" s="15"/>
      <c r="OUN53" s="15"/>
      <c r="OUO53" s="15"/>
      <c r="OUP53" s="15"/>
      <c r="OUQ53" s="15"/>
      <c r="OUR53" s="15"/>
      <c r="OUS53" s="15"/>
      <c r="OUT53" s="15"/>
      <c r="OUU53" s="15"/>
      <c r="OUV53" s="15"/>
      <c r="OUW53" s="15"/>
      <c r="OUX53" s="15"/>
      <c r="OUY53" s="15"/>
      <c r="OUZ53" s="15"/>
      <c r="OVA53" s="15"/>
      <c r="OVB53" s="15"/>
      <c r="OVC53" s="15"/>
      <c r="OVD53" s="15"/>
      <c r="OVE53" s="15"/>
      <c r="OVF53" s="15"/>
      <c r="OVG53" s="15"/>
      <c r="OVH53" s="15"/>
      <c r="OVI53" s="15"/>
      <c r="OVJ53" s="15"/>
      <c r="OVK53" s="15"/>
      <c r="OVL53" s="15"/>
      <c r="OVM53" s="15"/>
      <c r="OVN53" s="15"/>
      <c r="OVO53" s="15"/>
      <c r="OVP53" s="15"/>
      <c r="OVQ53" s="15"/>
      <c r="OVR53" s="15"/>
      <c r="OVS53" s="15"/>
      <c r="OVT53" s="15"/>
      <c r="OVU53" s="15"/>
      <c r="OVV53" s="15"/>
      <c r="OVW53" s="15"/>
      <c r="OVX53" s="15"/>
      <c r="OVY53" s="15"/>
      <c r="OVZ53" s="15"/>
      <c r="OWA53" s="15"/>
      <c r="OWB53" s="15"/>
      <c r="OWC53" s="15"/>
      <c r="OWD53" s="15"/>
      <c r="OWE53" s="15"/>
      <c r="OWF53" s="15"/>
      <c r="OWG53" s="15"/>
      <c r="OWH53" s="15"/>
      <c r="OWI53" s="15"/>
      <c r="OWJ53" s="15"/>
      <c r="OWK53" s="15"/>
      <c r="OWL53" s="15"/>
      <c r="OWM53" s="15"/>
      <c r="OWN53" s="15"/>
      <c r="OWO53" s="15"/>
      <c r="OWP53" s="15"/>
      <c r="OWQ53" s="15"/>
      <c r="OWR53" s="15"/>
      <c r="OWS53" s="15"/>
      <c r="OWT53" s="15"/>
      <c r="OWU53" s="15"/>
      <c r="OWV53" s="15"/>
      <c r="OWW53" s="15"/>
      <c r="OWX53" s="15"/>
      <c r="OWY53" s="15"/>
      <c r="OWZ53" s="15"/>
      <c r="OXA53" s="15"/>
      <c r="OXB53" s="15"/>
      <c r="OXC53" s="15"/>
      <c r="OXD53" s="15"/>
      <c r="OXE53" s="15"/>
      <c r="OXF53" s="15"/>
      <c r="OXG53" s="15"/>
      <c r="OXH53" s="15"/>
      <c r="OXI53" s="15"/>
      <c r="OXJ53" s="15"/>
      <c r="OXK53" s="15"/>
      <c r="OXL53" s="15"/>
      <c r="OXM53" s="15"/>
      <c r="OXN53" s="15"/>
      <c r="OXO53" s="15"/>
      <c r="OXP53" s="15"/>
      <c r="OXQ53" s="15"/>
      <c r="OXR53" s="15"/>
      <c r="OXS53" s="15"/>
      <c r="OXT53" s="15"/>
      <c r="OXU53" s="15"/>
      <c r="OXV53" s="15"/>
      <c r="OXW53" s="15"/>
      <c r="OXX53" s="15"/>
      <c r="OXY53" s="15"/>
      <c r="OXZ53" s="15"/>
      <c r="OYA53" s="15"/>
      <c r="OYB53" s="15"/>
      <c r="OYC53" s="15"/>
      <c r="OYD53" s="15"/>
      <c r="OYE53" s="15"/>
      <c r="OYF53" s="15"/>
      <c r="OYG53" s="15"/>
      <c r="OYH53" s="15"/>
      <c r="OYI53" s="15"/>
      <c r="OYJ53" s="15"/>
      <c r="OYK53" s="15"/>
      <c r="OYL53" s="15"/>
      <c r="OYM53" s="15"/>
      <c r="OYN53" s="15"/>
      <c r="OYO53" s="15"/>
      <c r="OYP53" s="15"/>
      <c r="OYQ53" s="15"/>
      <c r="OYR53" s="15"/>
      <c r="OYS53" s="15"/>
      <c r="OYT53" s="15"/>
      <c r="OYU53" s="15"/>
      <c r="OYV53" s="15"/>
      <c r="OYW53" s="15"/>
      <c r="OYX53" s="15"/>
      <c r="OYY53" s="15"/>
      <c r="OYZ53" s="15"/>
      <c r="OZA53" s="15"/>
      <c r="OZB53" s="15"/>
      <c r="OZC53" s="15"/>
      <c r="OZD53" s="15"/>
      <c r="OZE53" s="15"/>
      <c r="OZF53" s="15"/>
      <c r="OZG53" s="15"/>
      <c r="OZH53" s="15"/>
      <c r="OZI53" s="15"/>
      <c r="OZJ53" s="15"/>
      <c r="OZK53" s="15"/>
      <c r="OZL53" s="15"/>
      <c r="OZM53" s="15"/>
      <c r="OZN53" s="15"/>
      <c r="OZO53" s="15"/>
      <c r="OZP53" s="15"/>
      <c r="OZQ53" s="15"/>
      <c r="OZR53" s="15"/>
      <c r="OZS53" s="15"/>
      <c r="OZT53" s="15"/>
      <c r="OZU53" s="15"/>
      <c r="OZV53" s="15"/>
      <c r="OZW53" s="15"/>
      <c r="OZX53" s="15"/>
      <c r="OZY53" s="15"/>
      <c r="OZZ53" s="15"/>
      <c r="PAA53" s="15"/>
      <c r="PAB53" s="15"/>
      <c r="PAC53" s="15"/>
      <c r="PAD53" s="15"/>
      <c r="PAE53" s="15"/>
      <c r="PAF53" s="15"/>
      <c r="PAG53" s="15"/>
      <c r="PAH53" s="15"/>
      <c r="PAI53" s="15"/>
      <c r="PAJ53" s="15"/>
      <c r="PAK53" s="15"/>
      <c r="PAL53" s="15"/>
      <c r="PAM53" s="15"/>
      <c r="PAN53" s="15"/>
      <c r="PAO53" s="15"/>
      <c r="PAP53" s="15"/>
      <c r="PAQ53" s="15"/>
      <c r="PAR53" s="15"/>
      <c r="PAS53" s="15"/>
      <c r="PAT53" s="15"/>
      <c r="PAU53" s="15"/>
      <c r="PAV53" s="15"/>
      <c r="PAW53" s="15"/>
      <c r="PAX53" s="15"/>
      <c r="PAY53" s="15"/>
      <c r="PAZ53" s="15"/>
      <c r="PBA53" s="15"/>
      <c r="PBB53" s="15"/>
      <c r="PBC53" s="15"/>
      <c r="PBD53" s="15"/>
      <c r="PBE53" s="15"/>
      <c r="PBF53" s="15"/>
      <c r="PBG53" s="15"/>
      <c r="PBH53" s="15"/>
      <c r="PBI53" s="15"/>
      <c r="PBJ53" s="15"/>
      <c r="PBK53" s="15"/>
      <c r="PBL53" s="15"/>
      <c r="PBM53" s="15"/>
      <c r="PBN53" s="15"/>
      <c r="PBO53" s="15"/>
      <c r="PBP53" s="15"/>
      <c r="PBQ53" s="15"/>
      <c r="PBR53" s="15"/>
      <c r="PBS53" s="15"/>
      <c r="PBT53" s="15"/>
      <c r="PBU53" s="15"/>
      <c r="PBV53" s="15"/>
      <c r="PBW53" s="15"/>
      <c r="PBX53" s="15"/>
      <c r="PBY53" s="15"/>
      <c r="PBZ53" s="15"/>
      <c r="PCA53" s="15"/>
      <c r="PCB53" s="15"/>
      <c r="PCC53" s="15"/>
      <c r="PCD53" s="15"/>
      <c r="PCE53" s="15"/>
      <c r="PCF53" s="15"/>
      <c r="PCG53" s="15"/>
      <c r="PCH53" s="15"/>
      <c r="PCI53" s="15"/>
      <c r="PCJ53" s="15"/>
      <c r="PCK53" s="15"/>
      <c r="PCL53" s="15"/>
      <c r="PCM53" s="15"/>
      <c r="PCN53" s="15"/>
      <c r="PCO53" s="15"/>
      <c r="PCP53" s="15"/>
      <c r="PCQ53" s="15"/>
      <c r="PCR53" s="15"/>
      <c r="PCS53" s="15"/>
      <c r="PCT53" s="15"/>
      <c r="PCU53" s="15"/>
      <c r="PCV53" s="15"/>
      <c r="PCW53" s="15"/>
      <c r="PCX53" s="15"/>
      <c r="PCY53" s="15"/>
      <c r="PCZ53" s="15"/>
      <c r="PDA53" s="15"/>
      <c r="PDB53" s="15"/>
      <c r="PDC53" s="15"/>
      <c r="PDD53" s="15"/>
      <c r="PDE53" s="15"/>
      <c r="PDF53" s="15"/>
      <c r="PDG53" s="15"/>
      <c r="PDH53" s="15"/>
      <c r="PDI53" s="15"/>
      <c r="PDJ53" s="15"/>
      <c r="PDK53" s="15"/>
      <c r="PDL53" s="15"/>
      <c r="PDM53" s="15"/>
      <c r="PDN53" s="15"/>
      <c r="PDO53" s="15"/>
      <c r="PDP53" s="15"/>
      <c r="PDQ53" s="15"/>
      <c r="PDR53" s="15"/>
      <c r="PDS53" s="15"/>
      <c r="PDT53" s="15"/>
      <c r="PDU53" s="15"/>
      <c r="PDV53" s="15"/>
      <c r="PDW53" s="15"/>
      <c r="PDX53" s="15"/>
      <c r="PDY53" s="15"/>
      <c r="PDZ53" s="15"/>
      <c r="PEA53" s="15"/>
      <c r="PEB53" s="15"/>
      <c r="PEC53" s="15"/>
      <c r="PED53" s="15"/>
      <c r="PEE53" s="15"/>
      <c r="PEF53" s="15"/>
      <c r="PEG53" s="15"/>
      <c r="PEH53" s="15"/>
      <c r="PEI53" s="15"/>
      <c r="PEJ53" s="15"/>
      <c r="PEK53" s="15"/>
      <c r="PEL53" s="15"/>
      <c r="PEM53" s="15"/>
      <c r="PEN53" s="15"/>
      <c r="PEO53" s="15"/>
      <c r="PEP53" s="15"/>
      <c r="PEQ53" s="15"/>
      <c r="PER53" s="15"/>
      <c r="PES53" s="15"/>
      <c r="PET53" s="15"/>
      <c r="PEU53" s="15"/>
      <c r="PEV53" s="15"/>
      <c r="PEW53" s="15"/>
      <c r="PEX53" s="15"/>
      <c r="PEY53" s="15"/>
      <c r="PEZ53" s="15"/>
      <c r="PFA53" s="15"/>
      <c r="PFB53" s="15"/>
      <c r="PFC53" s="15"/>
      <c r="PFD53" s="15"/>
      <c r="PFE53" s="15"/>
      <c r="PFF53" s="15"/>
      <c r="PFG53" s="15"/>
      <c r="PFH53" s="15"/>
      <c r="PFI53" s="15"/>
      <c r="PFJ53" s="15"/>
      <c r="PFK53" s="15"/>
      <c r="PFL53" s="15"/>
      <c r="PFM53" s="15"/>
      <c r="PFN53" s="15"/>
      <c r="PFO53" s="15"/>
      <c r="PFP53" s="15"/>
      <c r="PFQ53" s="15"/>
      <c r="PFR53" s="15"/>
      <c r="PFS53" s="15"/>
      <c r="PFT53" s="15"/>
      <c r="PFU53" s="15"/>
      <c r="PFV53" s="15"/>
      <c r="PFW53" s="15"/>
      <c r="PFX53" s="15"/>
      <c r="PFY53" s="15"/>
      <c r="PFZ53" s="15"/>
      <c r="PGA53" s="15"/>
      <c r="PGB53" s="15"/>
      <c r="PGC53" s="15"/>
      <c r="PGD53" s="15"/>
      <c r="PGE53" s="15"/>
      <c r="PGF53" s="15"/>
      <c r="PGG53" s="15"/>
      <c r="PGH53" s="15"/>
      <c r="PGI53" s="15"/>
      <c r="PGJ53" s="15"/>
      <c r="PGK53" s="15"/>
      <c r="PGL53" s="15"/>
      <c r="PGM53" s="15"/>
      <c r="PGN53" s="15"/>
      <c r="PGO53" s="15"/>
      <c r="PGP53" s="15"/>
      <c r="PGQ53" s="15"/>
      <c r="PGR53" s="15"/>
      <c r="PGS53" s="15"/>
      <c r="PGT53" s="15"/>
      <c r="PGU53" s="15"/>
      <c r="PGV53" s="15"/>
      <c r="PGW53" s="15"/>
      <c r="PGX53" s="15"/>
      <c r="PGY53" s="15"/>
      <c r="PGZ53" s="15"/>
      <c r="PHA53" s="15"/>
      <c r="PHB53" s="15"/>
      <c r="PHC53" s="15"/>
      <c r="PHD53" s="15"/>
      <c r="PHE53" s="15"/>
      <c r="PHF53" s="15"/>
      <c r="PHG53" s="15"/>
      <c r="PHH53" s="15"/>
      <c r="PHI53" s="15"/>
      <c r="PHJ53" s="15"/>
      <c r="PHK53" s="15"/>
      <c r="PHL53" s="15"/>
      <c r="PHM53" s="15"/>
      <c r="PHN53" s="15"/>
      <c r="PHO53" s="15"/>
      <c r="PHP53" s="15"/>
      <c r="PHQ53" s="15"/>
      <c r="PHR53" s="15"/>
      <c r="PHS53" s="15"/>
      <c r="PHT53" s="15"/>
      <c r="PHU53" s="15"/>
      <c r="PHV53" s="15"/>
      <c r="PHW53" s="15"/>
      <c r="PHX53" s="15"/>
      <c r="PHY53" s="15"/>
      <c r="PHZ53" s="15"/>
      <c r="PIA53" s="15"/>
      <c r="PIB53" s="15"/>
      <c r="PIC53" s="15"/>
      <c r="PID53" s="15"/>
      <c r="PIE53" s="15"/>
      <c r="PIF53" s="15"/>
      <c r="PIG53" s="15"/>
      <c r="PIH53" s="15"/>
      <c r="PII53" s="15"/>
      <c r="PIJ53" s="15"/>
      <c r="PIK53" s="15"/>
      <c r="PIL53" s="15"/>
      <c r="PIM53" s="15"/>
      <c r="PIN53" s="15"/>
      <c r="PIO53" s="15"/>
      <c r="PIP53" s="15"/>
      <c r="PIQ53" s="15"/>
      <c r="PIR53" s="15"/>
      <c r="PIS53" s="15"/>
      <c r="PIT53" s="15"/>
      <c r="PIU53" s="15"/>
      <c r="PIV53" s="15"/>
      <c r="PIW53" s="15"/>
      <c r="PIX53" s="15"/>
      <c r="PIY53" s="15"/>
      <c r="PIZ53" s="15"/>
      <c r="PJA53" s="15"/>
      <c r="PJB53" s="15"/>
      <c r="PJC53" s="15"/>
      <c r="PJD53" s="15"/>
      <c r="PJE53" s="15"/>
      <c r="PJF53" s="15"/>
      <c r="PJG53" s="15"/>
      <c r="PJH53" s="15"/>
      <c r="PJI53" s="15"/>
      <c r="PJJ53" s="15"/>
      <c r="PJK53" s="15"/>
      <c r="PJL53" s="15"/>
      <c r="PJM53" s="15"/>
      <c r="PJN53" s="15"/>
      <c r="PJO53" s="15"/>
      <c r="PJP53" s="15"/>
      <c r="PJQ53" s="15"/>
      <c r="PJR53" s="15"/>
      <c r="PJS53" s="15"/>
      <c r="PJT53" s="15"/>
      <c r="PJU53" s="15"/>
      <c r="PJV53" s="15"/>
      <c r="PJW53" s="15"/>
      <c r="PJX53" s="15"/>
      <c r="PJY53" s="15"/>
      <c r="PJZ53" s="15"/>
      <c r="PKA53" s="15"/>
      <c r="PKB53" s="15"/>
      <c r="PKC53" s="15"/>
      <c r="PKD53" s="15"/>
      <c r="PKE53" s="15"/>
      <c r="PKF53" s="15"/>
      <c r="PKG53" s="15"/>
      <c r="PKH53" s="15"/>
      <c r="PKI53" s="15"/>
      <c r="PKJ53" s="15"/>
      <c r="PKK53" s="15"/>
      <c r="PKL53" s="15"/>
      <c r="PKM53" s="15"/>
      <c r="PKN53" s="15"/>
      <c r="PKO53" s="15"/>
      <c r="PKP53" s="15"/>
      <c r="PKQ53" s="15"/>
      <c r="PKR53" s="15"/>
      <c r="PKS53" s="15"/>
      <c r="PKT53" s="15"/>
      <c r="PKU53" s="15"/>
      <c r="PKV53" s="15"/>
      <c r="PKW53" s="15"/>
      <c r="PKX53" s="15"/>
      <c r="PKY53" s="15"/>
      <c r="PKZ53" s="15"/>
      <c r="PLA53" s="15"/>
      <c r="PLB53" s="15"/>
      <c r="PLC53" s="15"/>
      <c r="PLD53" s="15"/>
      <c r="PLE53" s="15"/>
      <c r="PLF53" s="15"/>
      <c r="PLG53" s="15"/>
      <c r="PLH53" s="15"/>
      <c r="PLI53" s="15"/>
      <c r="PLJ53" s="15"/>
      <c r="PLK53" s="15"/>
      <c r="PLL53" s="15"/>
      <c r="PLM53" s="15"/>
      <c r="PLN53" s="15"/>
      <c r="PLO53" s="15"/>
      <c r="PLP53" s="15"/>
      <c r="PLQ53" s="15"/>
      <c r="PLR53" s="15"/>
      <c r="PLS53" s="15"/>
      <c r="PLT53" s="15"/>
      <c r="PLU53" s="15"/>
      <c r="PLV53" s="15"/>
      <c r="PLW53" s="15"/>
      <c r="PLX53" s="15"/>
      <c r="PLY53" s="15"/>
      <c r="PLZ53" s="15"/>
      <c r="PMA53" s="15"/>
      <c r="PMB53" s="15"/>
      <c r="PMC53" s="15"/>
      <c r="PMD53" s="15"/>
      <c r="PME53" s="15"/>
      <c r="PMF53" s="15"/>
      <c r="PMG53" s="15"/>
      <c r="PMH53" s="15"/>
      <c r="PMI53" s="15"/>
      <c r="PMJ53" s="15"/>
      <c r="PMK53" s="15"/>
      <c r="PML53" s="15"/>
      <c r="PMM53" s="15"/>
      <c r="PMN53" s="15"/>
      <c r="PMO53" s="15"/>
      <c r="PMP53" s="15"/>
      <c r="PMQ53" s="15"/>
      <c r="PMR53" s="15"/>
      <c r="PMS53" s="15"/>
      <c r="PMT53" s="15"/>
      <c r="PMU53" s="15"/>
      <c r="PMV53" s="15"/>
      <c r="PMW53" s="15"/>
      <c r="PMX53" s="15"/>
      <c r="PMY53" s="15"/>
      <c r="PMZ53" s="15"/>
      <c r="PNA53" s="15"/>
      <c r="PNB53" s="15"/>
      <c r="PNC53" s="15"/>
      <c r="PND53" s="15"/>
      <c r="PNE53" s="15"/>
      <c r="PNF53" s="15"/>
      <c r="PNG53" s="15"/>
      <c r="PNH53" s="15"/>
      <c r="PNI53" s="15"/>
      <c r="PNJ53" s="15"/>
      <c r="PNK53" s="15"/>
      <c r="PNL53" s="15"/>
      <c r="PNM53" s="15"/>
      <c r="PNN53" s="15"/>
      <c r="PNO53" s="15"/>
      <c r="PNP53" s="15"/>
      <c r="PNQ53" s="15"/>
      <c r="PNR53" s="15"/>
      <c r="PNS53" s="15"/>
      <c r="PNT53" s="15"/>
      <c r="PNU53" s="15"/>
      <c r="PNV53" s="15"/>
      <c r="PNW53" s="15"/>
      <c r="PNX53" s="15"/>
      <c r="PNY53" s="15"/>
      <c r="PNZ53" s="15"/>
      <c r="POA53" s="15"/>
      <c r="POB53" s="15"/>
      <c r="POC53" s="15"/>
      <c r="POD53" s="15"/>
      <c r="POE53" s="15"/>
      <c r="POF53" s="15"/>
      <c r="POG53" s="15"/>
      <c r="POH53" s="15"/>
      <c r="POI53" s="15"/>
      <c r="POJ53" s="15"/>
      <c r="POK53" s="15"/>
      <c r="POL53" s="15"/>
      <c r="POM53" s="15"/>
      <c r="PON53" s="15"/>
      <c r="POO53" s="15"/>
      <c r="POP53" s="15"/>
      <c r="POQ53" s="15"/>
      <c r="POR53" s="15"/>
      <c r="POS53" s="15"/>
      <c r="POT53" s="15"/>
      <c r="POU53" s="15"/>
      <c r="POV53" s="15"/>
      <c r="POW53" s="15"/>
      <c r="POX53" s="15"/>
      <c r="POY53" s="15"/>
      <c r="POZ53" s="15"/>
      <c r="PPA53" s="15"/>
      <c r="PPB53" s="15"/>
      <c r="PPC53" s="15"/>
      <c r="PPD53" s="15"/>
      <c r="PPE53" s="15"/>
      <c r="PPF53" s="15"/>
      <c r="PPG53" s="15"/>
      <c r="PPH53" s="15"/>
      <c r="PPI53" s="15"/>
      <c r="PPJ53" s="15"/>
      <c r="PPK53" s="15"/>
      <c r="PPL53" s="15"/>
      <c r="PPM53" s="15"/>
      <c r="PPN53" s="15"/>
      <c r="PPO53" s="15"/>
      <c r="PPP53" s="15"/>
      <c r="PPQ53" s="15"/>
      <c r="PPR53" s="15"/>
      <c r="PPS53" s="15"/>
      <c r="PPT53" s="15"/>
      <c r="PPU53" s="15"/>
      <c r="PPV53" s="15"/>
      <c r="PPW53" s="15"/>
      <c r="PPX53" s="15"/>
      <c r="PPY53" s="15"/>
      <c r="PPZ53" s="15"/>
      <c r="PQA53" s="15"/>
      <c r="PQB53" s="15"/>
      <c r="PQC53" s="15"/>
      <c r="PQD53" s="15"/>
      <c r="PQE53" s="15"/>
      <c r="PQF53" s="15"/>
      <c r="PQG53" s="15"/>
      <c r="PQH53" s="15"/>
      <c r="PQI53" s="15"/>
      <c r="PQJ53" s="15"/>
      <c r="PQK53" s="15"/>
      <c r="PQL53" s="15"/>
      <c r="PQM53" s="15"/>
      <c r="PQN53" s="15"/>
      <c r="PQO53" s="15"/>
      <c r="PQP53" s="15"/>
      <c r="PQQ53" s="15"/>
      <c r="PQR53" s="15"/>
      <c r="PQS53" s="15"/>
      <c r="PQT53" s="15"/>
      <c r="PQU53" s="15"/>
      <c r="PQV53" s="15"/>
      <c r="PQW53" s="15"/>
      <c r="PQX53" s="15"/>
      <c r="PQY53" s="15"/>
      <c r="PQZ53" s="15"/>
      <c r="PRA53" s="15"/>
      <c r="PRB53" s="15"/>
      <c r="PRC53" s="15"/>
      <c r="PRD53" s="15"/>
      <c r="PRE53" s="15"/>
      <c r="PRF53" s="15"/>
      <c r="PRG53" s="15"/>
      <c r="PRH53" s="15"/>
      <c r="PRI53" s="15"/>
      <c r="PRJ53" s="15"/>
      <c r="PRK53" s="15"/>
      <c r="PRL53" s="15"/>
      <c r="PRM53" s="15"/>
      <c r="PRN53" s="15"/>
      <c r="PRO53" s="15"/>
      <c r="PRP53" s="15"/>
      <c r="PRQ53" s="15"/>
      <c r="PRR53" s="15"/>
      <c r="PRS53" s="15"/>
      <c r="PRT53" s="15"/>
      <c r="PRU53" s="15"/>
      <c r="PRV53" s="15"/>
      <c r="PRW53" s="15"/>
      <c r="PRX53" s="15"/>
      <c r="PRY53" s="15"/>
      <c r="PRZ53" s="15"/>
      <c r="PSA53" s="15"/>
      <c r="PSB53" s="15"/>
      <c r="PSC53" s="15"/>
      <c r="PSD53" s="15"/>
      <c r="PSE53" s="15"/>
      <c r="PSF53" s="15"/>
      <c r="PSG53" s="15"/>
      <c r="PSH53" s="15"/>
      <c r="PSI53" s="15"/>
      <c r="PSJ53" s="15"/>
      <c r="PSK53" s="15"/>
      <c r="PSL53" s="15"/>
      <c r="PSM53" s="15"/>
      <c r="PSN53" s="15"/>
      <c r="PSO53" s="15"/>
      <c r="PSP53" s="15"/>
      <c r="PSQ53" s="15"/>
      <c r="PSR53" s="15"/>
      <c r="PSS53" s="15"/>
      <c r="PST53" s="15"/>
      <c r="PSU53" s="15"/>
      <c r="PSV53" s="15"/>
      <c r="PSW53" s="15"/>
      <c r="PSX53" s="15"/>
      <c r="PSY53" s="15"/>
      <c r="PSZ53" s="15"/>
      <c r="PTA53" s="15"/>
      <c r="PTB53" s="15"/>
      <c r="PTC53" s="15"/>
      <c r="PTD53" s="15"/>
      <c r="PTE53" s="15"/>
      <c r="PTF53" s="15"/>
      <c r="PTG53" s="15"/>
      <c r="PTH53" s="15"/>
      <c r="PTI53" s="15"/>
      <c r="PTJ53" s="15"/>
      <c r="PTK53" s="15"/>
      <c r="PTL53" s="15"/>
      <c r="PTM53" s="15"/>
      <c r="PTN53" s="15"/>
      <c r="PTO53" s="15"/>
      <c r="PTP53" s="15"/>
      <c r="PTQ53" s="15"/>
      <c r="PTR53" s="15"/>
      <c r="PTS53" s="15"/>
      <c r="PTT53" s="15"/>
      <c r="PTU53" s="15"/>
      <c r="PTV53" s="15"/>
      <c r="PTW53" s="15"/>
      <c r="PTX53" s="15"/>
      <c r="PTY53" s="15"/>
      <c r="PTZ53" s="15"/>
      <c r="PUA53" s="15"/>
      <c r="PUB53" s="15"/>
      <c r="PUC53" s="15"/>
      <c r="PUD53" s="15"/>
      <c r="PUE53" s="15"/>
      <c r="PUF53" s="15"/>
      <c r="PUG53" s="15"/>
      <c r="PUH53" s="15"/>
      <c r="PUI53" s="15"/>
      <c r="PUJ53" s="15"/>
      <c r="PUK53" s="15"/>
      <c r="PUL53" s="15"/>
      <c r="PUM53" s="15"/>
      <c r="PUN53" s="15"/>
      <c r="PUO53" s="15"/>
      <c r="PUP53" s="15"/>
      <c r="PUQ53" s="15"/>
      <c r="PUR53" s="15"/>
      <c r="PUS53" s="15"/>
      <c r="PUT53" s="15"/>
      <c r="PUU53" s="15"/>
      <c r="PUV53" s="15"/>
      <c r="PUW53" s="15"/>
      <c r="PUX53" s="15"/>
      <c r="PUY53" s="15"/>
      <c r="PUZ53" s="15"/>
      <c r="PVA53" s="15"/>
      <c r="PVB53" s="15"/>
      <c r="PVC53" s="15"/>
      <c r="PVD53" s="15"/>
      <c r="PVE53" s="15"/>
      <c r="PVF53" s="15"/>
      <c r="PVG53" s="15"/>
      <c r="PVH53" s="15"/>
      <c r="PVI53" s="15"/>
      <c r="PVJ53" s="15"/>
      <c r="PVK53" s="15"/>
      <c r="PVL53" s="15"/>
      <c r="PVM53" s="15"/>
      <c r="PVN53" s="15"/>
      <c r="PVO53" s="15"/>
      <c r="PVP53" s="15"/>
      <c r="PVQ53" s="15"/>
      <c r="PVR53" s="15"/>
      <c r="PVS53" s="15"/>
      <c r="PVT53" s="15"/>
      <c r="PVU53" s="15"/>
      <c r="PVV53" s="15"/>
      <c r="PVW53" s="15"/>
      <c r="PVX53" s="15"/>
      <c r="PVY53" s="15"/>
      <c r="PVZ53" s="15"/>
      <c r="PWA53" s="15"/>
      <c r="PWB53" s="15"/>
      <c r="PWC53" s="15"/>
      <c r="PWD53" s="15"/>
      <c r="PWE53" s="15"/>
      <c r="PWF53" s="15"/>
      <c r="PWG53" s="15"/>
      <c r="PWH53" s="15"/>
      <c r="PWI53" s="15"/>
      <c r="PWJ53" s="15"/>
      <c r="PWK53" s="15"/>
      <c r="PWL53" s="15"/>
      <c r="PWM53" s="15"/>
      <c r="PWN53" s="15"/>
      <c r="PWO53" s="15"/>
      <c r="PWP53" s="15"/>
      <c r="PWQ53" s="15"/>
      <c r="PWR53" s="15"/>
      <c r="PWS53" s="15"/>
      <c r="PWT53" s="15"/>
      <c r="PWU53" s="15"/>
      <c r="PWV53" s="15"/>
      <c r="PWW53" s="15"/>
      <c r="PWX53" s="15"/>
      <c r="PWY53" s="15"/>
      <c r="PWZ53" s="15"/>
      <c r="PXA53" s="15"/>
      <c r="PXB53" s="15"/>
      <c r="PXC53" s="15"/>
      <c r="PXD53" s="15"/>
      <c r="PXE53" s="15"/>
      <c r="PXF53" s="15"/>
      <c r="PXG53" s="15"/>
      <c r="PXH53" s="15"/>
      <c r="PXI53" s="15"/>
      <c r="PXJ53" s="15"/>
      <c r="PXK53" s="15"/>
      <c r="PXL53" s="15"/>
      <c r="PXM53" s="15"/>
      <c r="PXN53" s="15"/>
      <c r="PXO53" s="15"/>
      <c r="PXP53" s="15"/>
      <c r="PXQ53" s="15"/>
      <c r="PXR53" s="15"/>
      <c r="PXS53" s="15"/>
      <c r="PXT53" s="15"/>
      <c r="PXU53" s="15"/>
      <c r="PXV53" s="15"/>
      <c r="PXW53" s="15"/>
      <c r="PXX53" s="15"/>
      <c r="PXY53" s="15"/>
      <c r="PXZ53" s="15"/>
      <c r="PYA53" s="15"/>
      <c r="PYB53" s="15"/>
      <c r="PYC53" s="15"/>
      <c r="PYD53" s="15"/>
      <c r="PYE53" s="15"/>
      <c r="PYF53" s="15"/>
      <c r="PYG53" s="15"/>
      <c r="PYH53" s="15"/>
      <c r="PYI53" s="15"/>
      <c r="PYJ53" s="15"/>
      <c r="PYK53" s="15"/>
      <c r="PYL53" s="15"/>
      <c r="PYM53" s="15"/>
      <c r="PYN53" s="15"/>
      <c r="PYO53" s="15"/>
      <c r="PYP53" s="15"/>
      <c r="PYQ53" s="15"/>
      <c r="PYR53" s="15"/>
      <c r="PYS53" s="15"/>
      <c r="PYT53" s="15"/>
      <c r="PYU53" s="15"/>
      <c r="PYV53" s="15"/>
      <c r="PYW53" s="15"/>
      <c r="PYX53" s="15"/>
      <c r="PYY53" s="15"/>
      <c r="PYZ53" s="15"/>
      <c r="PZA53" s="15"/>
      <c r="PZB53" s="15"/>
      <c r="PZC53" s="15"/>
      <c r="PZD53" s="15"/>
      <c r="PZE53" s="15"/>
      <c r="PZF53" s="15"/>
      <c r="PZG53" s="15"/>
      <c r="PZH53" s="15"/>
      <c r="PZI53" s="15"/>
      <c r="PZJ53" s="15"/>
      <c r="PZK53" s="15"/>
      <c r="PZL53" s="15"/>
      <c r="PZM53" s="15"/>
      <c r="PZN53" s="15"/>
      <c r="PZO53" s="15"/>
      <c r="PZP53" s="15"/>
      <c r="PZQ53" s="15"/>
      <c r="PZR53" s="15"/>
      <c r="PZS53" s="15"/>
      <c r="PZT53" s="15"/>
      <c r="PZU53" s="15"/>
      <c r="PZV53" s="15"/>
      <c r="PZW53" s="15"/>
      <c r="PZX53" s="15"/>
      <c r="PZY53" s="15"/>
      <c r="PZZ53" s="15"/>
      <c r="QAA53" s="15"/>
      <c r="QAB53" s="15"/>
      <c r="QAC53" s="15"/>
      <c r="QAD53" s="15"/>
      <c r="QAE53" s="15"/>
      <c r="QAF53" s="15"/>
      <c r="QAG53" s="15"/>
      <c r="QAH53" s="15"/>
      <c r="QAI53" s="15"/>
      <c r="QAJ53" s="15"/>
      <c r="QAK53" s="15"/>
      <c r="QAL53" s="15"/>
      <c r="QAM53" s="15"/>
      <c r="QAN53" s="15"/>
      <c r="QAO53" s="15"/>
      <c r="QAP53" s="15"/>
      <c r="QAQ53" s="15"/>
      <c r="QAR53" s="15"/>
      <c r="QAS53" s="15"/>
      <c r="QAT53" s="15"/>
      <c r="QAU53" s="15"/>
      <c r="QAV53" s="15"/>
      <c r="QAW53" s="15"/>
      <c r="QAX53" s="15"/>
      <c r="QAY53" s="15"/>
      <c r="QAZ53" s="15"/>
      <c r="QBA53" s="15"/>
      <c r="QBB53" s="15"/>
      <c r="QBC53" s="15"/>
      <c r="QBD53" s="15"/>
      <c r="QBE53" s="15"/>
      <c r="QBF53" s="15"/>
      <c r="QBG53" s="15"/>
      <c r="QBH53" s="15"/>
      <c r="QBI53" s="15"/>
      <c r="QBJ53" s="15"/>
      <c r="QBK53" s="15"/>
      <c r="QBL53" s="15"/>
      <c r="QBM53" s="15"/>
      <c r="QBN53" s="15"/>
      <c r="QBO53" s="15"/>
      <c r="QBP53" s="15"/>
      <c r="QBQ53" s="15"/>
      <c r="QBR53" s="15"/>
      <c r="QBS53" s="15"/>
      <c r="QBT53" s="15"/>
      <c r="QBU53" s="15"/>
      <c r="QBV53" s="15"/>
      <c r="QBW53" s="15"/>
      <c r="QBX53" s="15"/>
      <c r="QBY53" s="15"/>
      <c r="QBZ53" s="15"/>
      <c r="QCA53" s="15"/>
      <c r="QCB53" s="15"/>
      <c r="QCC53" s="15"/>
      <c r="QCD53" s="15"/>
      <c r="QCE53" s="15"/>
      <c r="QCF53" s="15"/>
      <c r="QCG53" s="15"/>
      <c r="QCH53" s="15"/>
      <c r="QCI53" s="15"/>
      <c r="QCJ53" s="15"/>
      <c r="QCK53" s="15"/>
      <c r="QCL53" s="15"/>
      <c r="QCM53" s="15"/>
      <c r="QCN53" s="15"/>
      <c r="QCO53" s="15"/>
      <c r="QCP53" s="15"/>
      <c r="QCQ53" s="15"/>
      <c r="QCR53" s="15"/>
      <c r="QCS53" s="15"/>
      <c r="QCT53" s="15"/>
      <c r="QCU53" s="15"/>
      <c r="QCV53" s="15"/>
      <c r="QCW53" s="15"/>
      <c r="QCX53" s="15"/>
      <c r="QCY53" s="15"/>
      <c r="QCZ53" s="15"/>
      <c r="QDA53" s="15"/>
      <c r="QDB53" s="15"/>
      <c r="QDC53" s="15"/>
      <c r="QDD53" s="15"/>
      <c r="QDE53" s="15"/>
      <c r="QDF53" s="15"/>
      <c r="QDG53" s="15"/>
      <c r="QDH53" s="15"/>
      <c r="QDI53" s="15"/>
      <c r="QDJ53" s="15"/>
      <c r="QDK53" s="15"/>
      <c r="QDL53" s="15"/>
      <c r="QDM53" s="15"/>
      <c r="QDN53" s="15"/>
      <c r="QDO53" s="15"/>
      <c r="QDP53" s="15"/>
      <c r="QDQ53" s="15"/>
      <c r="QDR53" s="15"/>
      <c r="QDS53" s="15"/>
      <c r="QDT53" s="15"/>
      <c r="QDU53" s="15"/>
      <c r="QDV53" s="15"/>
      <c r="QDW53" s="15"/>
      <c r="QDX53" s="15"/>
      <c r="QDY53" s="15"/>
      <c r="QDZ53" s="15"/>
      <c r="QEA53" s="15"/>
      <c r="QEB53" s="15"/>
      <c r="QEC53" s="15"/>
      <c r="QED53" s="15"/>
      <c r="QEE53" s="15"/>
      <c r="QEF53" s="15"/>
      <c r="QEG53" s="15"/>
      <c r="QEH53" s="15"/>
      <c r="QEI53" s="15"/>
      <c r="QEJ53" s="15"/>
      <c r="QEK53" s="15"/>
      <c r="QEL53" s="15"/>
      <c r="QEM53" s="15"/>
      <c r="QEN53" s="15"/>
      <c r="QEO53" s="15"/>
      <c r="QEP53" s="15"/>
      <c r="QEQ53" s="15"/>
      <c r="QER53" s="15"/>
      <c r="QES53" s="15"/>
      <c r="QET53" s="15"/>
      <c r="QEU53" s="15"/>
      <c r="QEV53" s="15"/>
      <c r="QEW53" s="15"/>
      <c r="QEX53" s="15"/>
      <c r="QEY53" s="15"/>
      <c r="QEZ53" s="15"/>
      <c r="QFA53" s="15"/>
      <c r="QFB53" s="15"/>
      <c r="QFC53" s="15"/>
      <c r="QFD53" s="15"/>
      <c r="QFE53" s="15"/>
      <c r="QFF53" s="15"/>
      <c r="QFG53" s="15"/>
      <c r="QFH53" s="15"/>
      <c r="QFI53" s="15"/>
      <c r="QFJ53" s="15"/>
      <c r="QFK53" s="15"/>
      <c r="QFL53" s="15"/>
      <c r="QFM53" s="15"/>
      <c r="QFN53" s="15"/>
      <c r="QFO53" s="15"/>
      <c r="QFP53" s="15"/>
      <c r="QFQ53" s="15"/>
      <c r="QFR53" s="15"/>
      <c r="QFS53" s="15"/>
      <c r="QFT53" s="15"/>
      <c r="QFU53" s="15"/>
      <c r="QFV53" s="15"/>
      <c r="QFW53" s="15"/>
      <c r="QFX53" s="15"/>
      <c r="QFY53" s="15"/>
      <c r="QFZ53" s="15"/>
      <c r="QGA53" s="15"/>
      <c r="QGB53" s="15"/>
      <c r="QGC53" s="15"/>
      <c r="QGD53" s="15"/>
      <c r="QGE53" s="15"/>
      <c r="QGF53" s="15"/>
      <c r="QGG53" s="15"/>
      <c r="QGH53" s="15"/>
      <c r="QGI53" s="15"/>
      <c r="QGJ53" s="15"/>
      <c r="QGK53" s="15"/>
      <c r="QGL53" s="15"/>
      <c r="QGM53" s="15"/>
      <c r="QGN53" s="15"/>
      <c r="QGO53" s="15"/>
      <c r="QGP53" s="15"/>
      <c r="QGQ53" s="15"/>
      <c r="QGR53" s="15"/>
      <c r="QGS53" s="15"/>
      <c r="QGT53" s="15"/>
      <c r="QGU53" s="15"/>
      <c r="QGV53" s="15"/>
      <c r="QGW53" s="15"/>
      <c r="QGX53" s="15"/>
      <c r="QGY53" s="15"/>
      <c r="QGZ53" s="15"/>
      <c r="QHA53" s="15"/>
      <c r="QHB53" s="15"/>
      <c r="QHC53" s="15"/>
      <c r="QHD53" s="15"/>
      <c r="QHE53" s="15"/>
      <c r="QHF53" s="15"/>
      <c r="QHG53" s="15"/>
      <c r="QHH53" s="15"/>
      <c r="QHI53" s="15"/>
      <c r="QHJ53" s="15"/>
      <c r="QHK53" s="15"/>
      <c r="QHL53" s="15"/>
      <c r="QHM53" s="15"/>
      <c r="QHN53" s="15"/>
      <c r="QHO53" s="15"/>
      <c r="QHP53" s="15"/>
      <c r="QHQ53" s="15"/>
      <c r="QHR53" s="15"/>
      <c r="QHS53" s="15"/>
      <c r="QHT53" s="15"/>
      <c r="QHU53" s="15"/>
      <c r="QHV53" s="15"/>
      <c r="QHW53" s="15"/>
      <c r="QHX53" s="15"/>
      <c r="QHY53" s="15"/>
      <c r="QHZ53" s="15"/>
      <c r="QIA53" s="15"/>
      <c r="QIB53" s="15"/>
      <c r="QIC53" s="15"/>
      <c r="QID53" s="15"/>
      <c r="QIE53" s="15"/>
      <c r="QIF53" s="15"/>
      <c r="QIG53" s="15"/>
      <c r="QIH53" s="15"/>
      <c r="QII53" s="15"/>
      <c r="QIJ53" s="15"/>
      <c r="QIK53" s="15"/>
      <c r="QIL53" s="15"/>
      <c r="QIM53" s="15"/>
      <c r="QIN53" s="15"/>
      <c r="QIO53" s="15"/>
      <c r="QIP53" s="15"/>
      <c r="QIQ53" s="15"/>
      <c r="QIR53" s="15"/>
      <c r="QIS53" s="15"/>
      <c r="QIT53" s="15"/>
      <c r="QIU53" s="15"/>
      <c r="QIV53" s="15"/>
      <c r="QIW53" s="15"/>
      <c r="QIX53" s="15"/>
      <c r="QIY53" s="15"/>
      <c r="QIZ53" s="15"/>
      <c r="QJA53" s="15"/>
      <c r="QJB53" s="15"/>
      <c r="QJC53" s="15"/>
      <c r="QJD53" s="15"/>
      <c r="QJE53" s="15"/>
      <c r="QJF53" s="15"/>
      <c r="QJG53" s="15"/>
      <c r="QJH53" s="15"/>
      <c r="QJI53" s="15"/>
      <c r="QJJ53" s="15"/>
      <c r="QJK53" s="15"/>
      <c r="QJL53" s="15"/>
      <c r="QJM53" s="15"/>
      <c r="QJN53" s="15"/>
      <c r="QJO53" s="15"/>
      <c r="QJP53" s="15"/>
      <c r="QJQ53" s="15"/>
      <c r="QJR53" s="15"/>
      <c r="QJS53" s="15"/>
      <c r="QJT53" s="15"/>
      <c r="QJU53" s="15"/>
      <c r="QJV53" s="15"/>
      <c r="QJW53" s="15"/>
      <c r="QJX53" s="15"/>
      <c r="QJY53" s="15"/>
      <c r="QJZ53" s="15"/>
      <c r="QKA53" s="15"/>
      <c r="QKB53" s="15"/>
      <c r="QKC53" s="15"/>
      <c r="QKD53" s="15"/>
      <c r="QKE53" s="15"/>
      <c r="QKF53" s="15"/>
      <c r="QKG53" s="15"/>
      <c r="QKH53" s="15"/>
      <c r="QKI53" s="15"/>
      <c r="QKJ53" s="15"/>
      <c r="QKK53" s="15"/>
      <c r="QKL53" s="15"/>
      <c r="QKM53" s="15"/>
      <c r="QKN53" s="15"/>
      <c r="QKO53" s="15"/>
      <c r="QKP53" s="15"/>
      <c r="QKQ53" s="15"/>
      <c r="QKR53" s="15"/>
      <c r="QKS53" s="15"/>
      <c r="QKT53" s="15"/>
      <c r="QKU53" s="15"/>
      <c r="QKV53" s="15"/>
      <c r="QKW53" s="15"/>
      <c r="QKX53" s="15"/>
      <c r="QKY53" s="15"/>
      <c r="QKZ53" s="15"/>
      <c r="QLA53" s="15"/>
      <c r="QLB53" s="15"/>
      <c r="QLC53" s="15"/>
      <c r="QLD53" s="15"/>
      <c r="QLE53" s="15"/>
      <c r="QLF53" s="15"/>
      <c r="QLG53" s="15"/>
      <c r="QLH53" s="15"/>
      <c r="QLI53" s="15"/>
      <c r="QLJ53" s="15"/>
      <c r="QLK53" s="15"/>
      <c r="QLL53" s="15"/>
      <c r="QLM53" s="15"/>
      <c r="QLN53" s="15"/>
      <c r="QLO53" s="15"/>
      <c r="QLP53" s="15"/>
      <c r="QLQ53" s="15"/>
      <c r="QLR53" s="15"/>
      <c r="QLS53" s="15"/>
      <c r="QLT53" s="15"/>
      <c r="QLU53" s="15"/>
      <c r="QLV53" s="15"/>
      <c r="QLW53" s="15"/>
      <c r="QLX53" s="15"/>
      <c r="QLY53" s="15"/>
      <c r="QLZ53" s="15"/>
      <c r="QMA53" s="15"/>
      <c r="QMB53" s="15"/>
      <c r="QMC53" s="15"/>
      <c r="QMD53" s="15"/>
      <c r="QME53" s="15"/>
      <c r="QMF53" s="15"/>
      <c r="QMG53" s="15"/>
      <c r="QMH53" s="15"/>
      <c r="QMI53" s="15"/>
      <c r="QMJ53" s="15"/>
      <c r="QMK53" s="15"/>
      <c r="QML53" s="15"/>
      <c r="QMM53" s="15"/>
      <c r="QMN53" s="15"/>
      <c r="QMO53" s="15"/>
      <c r="QMP53" s="15"/>
      <c r="QMQ53" s="15"/>
      <c r="QMR53" s="15"/>
      <c r="QMS53" s="15"/>
      <c r="QMT53" s="15"/>
      <c r="QMU53" s="15"/>
      <c r="QMV53" s="15"/>
      <c r="QMW53" s="15"/>
      <c r="QMX53" s="15"/>
      <c r="QMY53" s="15"/>
      <c r="QMZ53" s="15"/>
      <c r="QNA53" s="15"/>
      <c r="QNB53" s="15"/>
      <c r="QNC53" s="15"/>
      <c r="QND53" s="15"/>
      <c r="QNE53" s="15"/>
      <c r="QNF53" s="15"/>
      <c r="QNG53" s="15"/>
      <c r="QNH53" s="15"/>
      <c r="QNI53" s="15"/>
      <c r="QNJ53" s="15"/>
      <c r="QNK53" s="15"/>
      <c r="QNL53" s="15"/>
      <c r="QNM53" s="15"/>
      <c r="QNN53" s="15"/>
      <c r="QNO53" s="15"/>
      <c r="QNP53" s="15"/>
      <c r="QNQ53" s="15"/>
      <c r="QNR53" s="15"/>
      <c r="QNS53" s="15"/>
      <c r="QNT53" s="15"/>
      <c r="QNU53" s="15"/>
      <c r="QNV53" s="15"/>
      <c r="QNW53" s="15"/>
      <c r="QNX53" s="15"/>
      <c r="QNY53" s="15"/>
      <c r="QNZ53" s="15"/>
      <c r="QOA53" s="15"/>
      <c r="QOB53" s="15"/>
      <c r="QOC53" s="15"/>
      <c r="QOD53" s="15"/>
      <c r="QOE53" s="15"/>
      <c r="QOF53" s="15"/>
      <c r="QOG53" s="15"/>
      <c r="QOH53" s="15"/>
      <c r="QOI53" s="15"/>
      <c r="QOJ53" s="15"/>
      <c r="QOK53" s="15"/>
      <c r="QOL53" s="15"/>
      <c r="QOM53" s="15"/>
      <c r="QON53" s="15"/>
      <c r="QOO53" s="15"/>
      <c r="QOP53" s="15"/>
      <c r="QOQ53" s="15"/>
      <c r="QOR53" s="15"/>
      <c r="QOS53" s="15"/>
      <c r="QOT53" s="15"/>
      <c r="QOU53" s="15"/>
      <c r="QOV53" s="15"/>
      <c r="QOW53" s="15"/>
      <c r="QOX53" s="15"/>
      <c r="QOY53" s="15"/>
      <c r="QOZ53" s="15"/>
      <c r="QPA53" s="15"/>
      <c r="QPB53" s="15"/>
      <c r="QPC53" s="15"/>
      <c r="QPD53" s="15"/>
      <c r="QPE53" s="15"/>
      <c r="QPF53" s="15"/>
      <c r="QPG53" s="15"/>
      <c r="QPH53" s="15"/>
      <c r="QPI53" s="15"/>
      <c r="QPJ53" s="15"/>
      <c r="QPK53" s="15"/>
      <c r="QPL53" s="15"/>
      <c r="QPM53" s="15"/>
      <c r="QPN53" s="15"/>
      <c r="QPO53" s="15"/>
      <c r="QPP53" s="15"/>
      <c r="QPQ53" s="15"/>
      <c r="QPR53" s="15"/>
      <c r="QPS53" s="15"/>
      <c r="QPT53" s="15"/>
      <c r="QPU53" s="15"/>
      <c r="QPV53" s="15"/>
      <c r="QPW53" s="15"/>
      <c r="QPX53" s="15"/>
      <c r="QPY53" s="15"/>
      <c r="QPZ53" s="15"/>
      <c r="QQA53" s="15"/>
      <c r="QQB53" s="15"/>
      <c r="QQC53" s="15"/>
      <c r="QQD53" s="15"/>
      <c r="QQE53" s="15"/>
      <c r="QQF53" s="15"/>
      <c r="QQG53" s="15"/>
      <c r="QQH53" s="15"/>
      <c r="QQI53" s="15"/>
      <c r="QQJ53" s="15"/>
      <c r="QQK53" s="15"/>
      <c r="QQL53" s="15"/>
      <c r="QQM53" s="15"/>
      <c r="QQN53" s="15"/>
      <c r="QQO53" s="15"/>
      <c r="QQP53" s="15"/>
      <c r="QQQ53" s="15"/>
      <c r="QQR53" s="15"/>
      <c r="QQS53" s="15"/>
      <c r="QQT53" s="15"/>
      <c r="QQU53" s="15"/>
      <c r="QQV53" s="15"/>
      <c r="QQW53" s="15"/>
      <c r="QQX53" s="15"/>
      <c r="QQY53" s="15"/>
      <c r="QQZ53" s="15"/>
      <c r="QRA53" s="15"/>
      <c r="QRB53" s="15"/>
      <c r="QRC53" s="15"/>
      <c r="QRD53" s="15"/>
      <c r="QRE53" s="15"/>
      <c r="QRF53" s="15"/>
      <c r="QRG53" s="15"/>
      <c r="QRH53" s="15"/>
      <c r="QRI53" s="15"/>
      <c r="QRJ53" s="15"/>
      <c r="QRK53" s="15"/>
      <c r="QRL53" s="15"/>
      <c r="QRM53" s="15"/>
      <c r="QRN53" s="15"/>
      <c r="QRO53" s="15"/>
      <c r="QRP53" s="15"/>
      <c r="QRQ53" s="15"/>
      <c r="QRR53" s="15"/>
      <c r="QRS53" s="15"/>
      <c r="QRT53" s="15"/>
      <c r="QRU53" s="15"/>
      <c r="QRV53" s="15"/>
      <c r="QRW53" s="15"/>
      <c r="QRX53" s="15"/>
      <c r="QRY53" s="15"/>
      <c r="QRZ53" s="15"/>
      <c r="QSA53" s="15"/>
      <c r="QSB53" s="15"/>
      <c r="QSC53" s="15"/>
      <c r="QSD53" s="15"/>
      <c r="QSE53" s="15"/>
      <c r="QSF53" s="15"/>
      <c r="QSG53" s="15"/>
      <c r="QSH53" s="15"/>
      <c r="QSI53" s="15"/>
      <c r="QSJ53" s="15"/>
      <c r="QSK53" s="15"/>
      <c r="QSL53" s="15"/>
      <c r="QSM53" s="15"/>
      <c r="QSN53" s="15"/>
      <c r="QSO53" s="15"/>
      <c r="QSP53" s="15"/>
      <c r="QSQ53" s="15"/>
      <c r="QSR53" s="15"/>
      <c r="QSS53" s="15"/>
      <c r="QST53" s="15"/>
      <c r="QSU53" s="15"/>
      <c r="QSV53" s="15"/>
      <c r="QSW53" s="15"/>
      <c r="QSX53" s="15"/>
      <c r="QSY53" s="15"/>
      <c r="QSZ53" s="15"/>
      <c r="QTA53" s="15"/>
      <c r="QTB53" s="15"/>
      <c r="QTC53" s="15"/>
      <c r="QTD53" s="15"/>
      <c r="QTE53" s="15"/>
      <c r="QTF53" s="15"/>
      <c r="QTG53" s="15"/>
      <c r="QTH53" s="15"/>
      <c r="QTI53" s="15"/>
      <c r="QTJ53" s="15"/>
      <c r="QTK53" s="15"/>
      <c r="QTL53" s="15"/>
      <c r="QTM53" s="15"/>
      <c r="QTN53" s="15"/>
      <c r="QTO53" s="15"/>
      <c r="QTP53" s="15"/>
      <c r="QTQ53" s="15"/>
      <c r="QTR53" s="15"/>
      <c r="QTS53" s="15"/>
      <c r="QTT53" s="15"/>
      <c r="QTU53" s="15"/>
      <c r="QTV53" s="15"/>
      <c r="QTW53" s="15"/>
      <c r="QTX53" s="15"/>
      <c r="QTY53" s="15"/>
      <c r="QTZ53" s="15"/>
      <c r="QUA53" s="15"/>
      <c r="QUB53" s="15"/>
      <c r="QUC53" s="15"/>
      <c r="QUD53" s="15"/>
      <c r="QUE53" s="15"/>
      <c r="QUF53" s="15"/>
      <c r="QUG53" s="15"/>
      <c r="QUH53" s="15"/>
      <c r="QUI53" s="15"/>
      <c r="QUJ53" s="15"/>
      <c r="QUK53" s="15"/>
      <c r="QUL53" s="15"/>
      <c r="QUM53" s="15"/>
      <c r="QUN53" s="15"/>
      <c r="QUO53" s="15"/>
      <c r="QUP53" s="15"/>
      <c r="QUQ53" s="15"/>
      <c r="QUR53" s="15"/>
      <c r="QUS53" s="15"/>
      <c r="QUT53" s="15"/>
      <c r="QUU53" s="15"/>
      <c r="QUV53" s="15"/>
      <c r="QUW53" s="15"/>
      <c r="QUX53" s="15"/>
      <c r="QUY53" s="15"/>
      <c r="QUZ53" s="15"/>
      <c r="QVA53" s="15"/>
      <c r="QVB53" s="15"/>
      <c r="QVC53" s="15"/>
      <c r="QVD53" s="15"/>
      <c r="QVE53" s="15"/>
      <c r="QVF53" s="15"/>
      <c r="QVG53" s="15"/>
      <c r="QVH53" s="15"/>
      <c r="QVI53" s="15"/>
      <c r="QVJ53" s="15"/>
      <c r="QVK53" s="15"/>
      <c r="QVL53" s="15"/>
      <c r="QVM53" s="15"/>
      <c r="QVN53" s="15"/>
      <c r="QVO53" s="15"/>
      <c r="QVP53" s="15"/>
      <c r="QVQ53" s="15"/>
      <c r="QVR53" s="15"/>
      <c r="QVS53" s="15"/>
      <c r="QVT53" s="15"/>
      <c r="QVU53" s="15"/>
      <c r="QVV53" s="15"/>
      <c r="QVW53" s="15"/>
      <c r="QVX53" s="15"/>
      <c r="QVY53" s="15"/>
      <c r="QVZ53" s="15"/>
      <c r="QWA53" s="15"/>
      <c r="QWB53" s="15"/>
      <c r="QWC53" s="15"/>
      <c r="QWD53" s="15"/>
      <c r="QWE53" s="15"/>
      <c r="QWF53" s="15"/>
      <c r="QWG53" s="15"/>
      <c r="QWH53" s="15"/>
      <c r="QWI53" s="15"/>
      <c r="QWJ53" s="15"/>
      <c r="QWK53" s="15"/>
      <c r="QWL53" s="15"/>
      <c r="QWM53" s="15"/>
      <c r="QWN53" s="15"/>
      <c r="QWO53" s="15"/>
      <c r="QWP53" s="15"/>
      <c r="QWQ53" s="15"/>
      <c r="QWR53" s="15"/>
      <c r="QWS53" s="15"/>
      <c r="QWT53" s="15"/>
      <c r="QWU53" s="15"/>
      <c r="QWV53" s="15"/>
      <c r="QWW53" s="15"/>
      <c r="QWX53" s="15"/>
      <c r="QWY53" s="15"/>
      <c r="QWZ53" s="15"/>
      <c r="QXA53" s="15"/>
      <c r="QXB53" s="15"/>
      <c r="QXC53" s="15"/>
      <c r="QXD53" s="15"/>
      <c r="QXE53" s="15"/>
      <c r="QXF53" s="15"/>
      <c r="QXG53" s="15"/>
      <c r="QXH53" s="15"/>
      <c r="QXI53" s="15"/>
      <c r="QXJ53" s="15"/>
      <c r="QXK53" s="15"/>
      <c r="QXL53" s="15"/>
      <c r="QXM53" s="15"/>
      <c r="QXN53" s="15"/>
      <c r="QXO53" s="15"/>
      <c r="QXP53" s="15"/>
      <c r="QXQ53" s="15"/>
      <c r="QXR53" s="15"/>
      <c r="QXS53" s="15"/>
      <c r="QXT53" s="15"/>
      <c r="QXU53" s="15"/>
      <c r="QXV53" s="15"/>
      <c r="QXW53" s="15"/>
      <c r="QXX53" s="15"/>
      <c r="QXY53" s="15"/>
      <c r="QXZ53" s="15"/>
      <c r="QYA53" s="15"/>
      <c r="QYB53" s="15"/>
      <c r="QYC53" s="15"/>
      <c r="QYD53" s="15"/>
      <c r="QYE53" s="15"/>
      <c r="QYF53" s="15"/>
      <c r="QYG53" s="15"/>
      <c r="QYH53" s="15"/>
      <c r="QYI53" s="15"/>
      <c r="QYJ53" s="15"/>
      <c r="QYK53" s="15"/>
      <c r="QYL53" s="15"/>
      <c r="QYM53" s="15"/>
      <c r="QYN53" s="15"/>
      <c r="QYO53" s="15"/>
      <c r="QYP53" s="15"/>
      <c r="QYQ53" s="15"/>
      <c r="QYR53" s="15"/>
      <c r="QYS53" s="15"/>
      <c r="QYT53" s="15"/>
      <c r="QYU53" s="15"/>
      <c r="QYV53" s="15"/>
      <c r="QYW53" s="15"/>
      <c r="QYX53" s="15"/>
      <c r="QYY53" s="15"/>
      <c r="QYZ53" s="15"/>
      <c r="QZA53" s="15"/>
      <c r="QZB53" s="15"/>
      <c r="QZC53" s="15"/>
      <c r="QZD53" s="15"/>
      <c r="QZE53" s="15"/>
      <c r="QZF53" s="15"/>
      <c r="QZG53" s="15"/>
      <c r="QZH53" s="15"/>
      <c r="QZI53" s="15"/>
      <c r="QZJ53" s="15"/>
      <c r="QZK53" s="15"/>
      <c r="QZL53" s="15"/>
      <c r="QZM53" s="15"/>
      <c r="QZN53" s="15"/>
      <c r="QZO53" s="15"/>
      <c r="QZP53" s="15"/>
      <c r="QZQ53" s="15"/>
      <c r="QZR53" s="15"/>
      <c r="QZS53" s="15"/>
      <c r="QZT53" s="15"/>
      <c r="QZU53" s="15"/>
      <c r="QZV53" s="15"/>
      <c r="QZW53" s="15"/>
      <c r="QZX53" s="15"/>
      <c r="QZY53" s="15"/>
      <c r="QZZ53" s="15"/>
      <c r="RAA53" s="15"/>
      <c r="RAB53" s="15"/>
      <c r="RAC53" s="15"/>
      <c r="RAD53" s="15"/>
      <c r="RAE53" s="15"/>
      <c r="RAF53" s="15"/>
      <c r="RAG53" s="15"/>
      <c r="RAH53" s="15"/>
      <c r="RAI53" s="15"/>
      <c r="RAJ53" s="15"/>
      <c r="RAK53" s="15"/>
      <c r="RAL53" s="15"/>
      <c r="RAM53" s="15"/>
      <c r="RAN53" s="15"/>
      <c r="RAO53" s="15"/>
      <c r="RAP53" s="15"/>
      <c r="RAQ53" s="15"/>
      <c r="RAR53" s="15"/>
      <c r="RAS53" s="15"/>
      <c r="RAT53" s="15"/>
      <c r="RAU53" s="15"/>
      <c r="RAV53" s="15"/>
      <c r="RAW53" s="15"/>
      <c r="RAX53" s="15"/>
      <c r="RAY53" s="15"/>
      <c r="RAZ53" s="15"/>
      <c r="RBA53" s="15"/>
      <c r="RBB53" s="15"/>
      <c r="RBC53" s="15"/>
      <c r="RBD53" s="15"/>
      <c r="RBE53" s="15"/>
      <c r="RBF53" s="15"/>
      <c r="RBG53" s="15"/>
      <c r="RBH53" s="15"/>
      <c r="RBI53" s="15"/>
      <c r="RBJ53" s="15"/>
      <c r="RBK53" s="15"/>
      <c r="RBL53" s="15"/>
      <c r="RBM53" s="15"/>
      <c r="RBN53" s="15"/>
      <c r="RBO53" s="15"/>
      <c r="RBP53" s="15"/>
      <c r="RBQ53" s="15"/>
      <c r="RBR53" s="15"/>
      <c r="RBS53" s="15"/>
      <c r="RBT53" s="15"/>
      <c r="RBU53" s="15"/>
      <c r="RBV53" s="15"/>
      <c r="RBW53" s="15"/>
      <c r="RBX53" s="15"/>
      <c r="RBY53" s="15"/>
      <c r="RBZ53" s="15"/>
      <c r="RCA53" s="15"/>
      <c r="RCB53" s="15"/>
      <c r="RCC53" s="15"/>
      <c r="RCD53" s="15"/>
      <c r="RCE53" s="15"/>
      <c r="RCF53" s="15"/>
      <c r="RCG53" s="15"/>
      <c r="RCH53" s="15"/>
      <c r="RCI53" s="15"/>
      <c r="RCJ53" s="15"/>
      <c r="RCK53" s="15"/>
      <c r="RCL53" s="15"/>
      <c r="RCM53" s="15"/>
      <c r="RCN53" s="15"/>
      <c r="RCO53" s="15"/>
      <c r="RCP53" s="15"/>
      <c r="RCQ53" s="15"/>
      <c r="RCR53" s="15"/>
      <c r="RCS53" s="15"/>
      <c r="RCT53" s="15"/>
      <c r="RCU53" s="15"/>
      <c r="RCV53" s="15"/>
      <c r="RCW53" s="15"/>
      <c r="RCX53" s="15"/>
      <c r="RCY53" s="15"/>
      <c r="RCZ53" s="15"/>
      <c r="RDA53" s="15"/>
      <c r="RDB53" s="15"/>
      <c r="RDC53" s="15"/>
      <c r="RDD53" s="15"/>
      <c r="RDE53" s="15"/>
      <c r="RDF53" s="15"/>
      <c r="RDG53" s="15"/>
      <c r="RDH53" s="15"/>
      <c r="RDI53" s="15"/>
      <c r="RDJ53" s="15"/>
      <c r="RDK53" s="15"/>
      <c r="RDL53" s="15"/>
      <c r="RDM53" s="15"/>
      <c r="RDN53" s="15"/>
      <c r="RDO53" s="15"/>
      <c r="RDP53" s="15"/>
      <c r="RDQ53" s="15"/>
      <c r="RDR53" s="15"/>
      <c r="RDS53" s="15"/>
      <c r="RDT53" s="15"/>
      <c r="RDU53" s="15"/>
      <c r="RDV53" s="15"/>
      <c r="RDW53" s="15"/>
      <c r="RDX53" s="15"/>
      <c r="RDY53" s="15"/>
      <c r="RDZ53" s="15"/>
      <c r="REA53" s="15"/>
      <c r="REB53" s="15"/>
      <c r="REC53" s="15"/>
      <c r="RED53" s="15"/>
      <c r="REE53" s="15"/>
      <c r="REF53" s="15"/>
      <c r="REG53" s="15"/>
      <c r="REH53" s="15"/>
      <c r="REI53" s="15"/>
      <c r="REJ53" s="15"/>
      <c r="REK53" s="15"/>
      <c r="REL53" s="15"/>
      <c r="REM53" s="15"/>
      <c r="REN53" s="15"/>
      <c r="REO53" s="15"/>
      <c r="REP53" s="15"/>
      <c r="REQ53" s="15"/>
      <c r="RER53" s="15"/>
      <c r="RES53" s="15"/>
      <c r="RET53" s="15"/>
      <c r="REU53" s="15"/>
      <c r="REV53" s="15"/>
      <c r="REW53" s="15"/>
      <c r="REX53" s="15"/>
      <c r="REY53" s="15"/>
      <c r="REZ53" s="15"/>
      <c r="RFA53" s="15"/>
      <c r="RFB53" s="15"/>
      <c r="RFC53" s="15"/>
      <c r="RFD53" s="15"/>
      <c r="RFE53" s="15"/>
      <c r="RFF53" s="15"/>
      <c r="RFG53" s="15"/>
      <c r="RFH53" s="15"/>
      <c r="RFI53" s="15"/>
      <c r="RFJ53" s="15"/>
      <c r="RFK53" s="15"/>
      <c r="RFL53" s="15"/>
      <c r="RFM53" s="15"/>
      <c r="RFN53" s="15"/>
      <c r="RFO53" s="15"/>
      <c r="RFP53" s="15"/>
      <c r="RFQ53" s="15"/>
      <c r="RFR53" s="15"/>
      <c r="RFS53" s="15"/>
      <c r="RFT53" s="15"/>
      <c r="RFU53" s="15"/>
      <c r="RFV53" s="15"/>
      <c r="RFW53" s="15"/>
      <c r="RFX53" s="15"/>
      <c r="RFY53" s="15"/>
      <c r="RFZ53" s="15"/>
      <c r="RGA53" s="15"/>
      <c r="RGB53" s="15"/>
      <c r="RGC53" s="15"/>
      <c r="RGD53" s="15"/>
      <c r="RGE53" s="15"/>
      <c r="RGF53" s="15"/>
      <c r="RGG53" s="15"/>
      <c r="RGH53" s="15"/>
      <c r="RGI53" s="15"/>
      <c r="RGJ53" s="15"/>
      <c r="RGK53" s="15"/>
      <c r="RGL53" s="15"/>
      <c r="RGM53" s="15"/>
      <c r="RGN53" s="15"/>
      <c r="RGO53" s="15"/>
      <c r="RGP53" s="15"/>
      <c r="RGQ53" s="15"/>
      <c r="RGR53" s="15"/>
      <c r="RGS53" s="15"/>
      <c r="RGT53" s="15"/>
      <c r="RGU53" s="15"/>
      <c r="RGV53" s="15"/>
      <c r="RGW53" s="15"/>
      <c r="RGX53" s="15"/>
      <c r="RGY53" s="15"/>
      <c r="RGZ53" s="15"/>
      <c r="RHA53" s="15"/>
      <c r="RHB53" s="15"/>
      <c r="RHC53" s="15"/>
      <c r="RHD53" s="15"/>
      <c r="RHE53" s="15"/>
      <c r="RHF53" s="15"/>
      <c r="RHG53" s="15"/>
      <c r="RHH53" s="15"/>
      <c r="RHI53" s="15"/>
      <c r="RHJ53" s="15"/>
      <c r="RHK53" s="15"/>
      <c r="RHL53" s="15"/>
      <c r="RHM53" s="15"/>
      <c r="RHN53" s="15"/>
      <c r="RHO53" s="15"/>
      <c r="RHP53" s="15"/>
      <c r="RHQ53" s="15"/>
      <c r="RHR53" s="15"/>
      <c r="RHS53" s="15"/>
      <c r="RHT53" s="15"/>
      <c r="RHU53" s="15"/>
      <c r="RHV53" s="15"/>
      <c r="RHW53" s="15"/>
      <c r="RHX53" s="15"/>
      <c r="RHY53" s="15"/>
      <c r="RHZ53" s="15"/>
      <c r="RIA53" s="15"/>
      <c r="RIB53" s="15"/>
      <c r="RIC53" s="15"/>
      <c r="RID53" s="15"/>
      <c r="RIE53" s="15"/>
      <c r="RIF53" s="15"/>
      <c r="RIG53" s="15"/>
      <c r="RIH53" s="15"/>
      <c r="RII53" s="15"/>
      <c r="RIJ53" s="15"/>
      <c r="RIK53" s="15"/>
      <c r="RIL53" s="15"/>
      <c r="RIM53" s="15"/>
      <c r="RIN53" s="15"/>
      <c r="RIO53" s="15"/>
      <c r="RIP53" s="15"/>
      <c r="RIQ53" s="15"/>
      <c r="RIR53" s="15"/>
      <c r="RIS53" s="15"/>
      <c r="RIT53" s="15"/>
      <c r="RIU53" s="15"/>
      <c r="RIV53" s="15"/>
      <c r="RIW53" s="15"/>
      <c r="RIX53" s="15"/>
      <c r="RIY53" s="15"/>
      <c r="RIZ53" s="15"/>
      <c r="RJA53" s="15"/>
      <c r="RJB53" s="15"/>
      <c r="RJC53" s="15"/>
      <c r="RJD53" s="15"/>
      <c r="RJE53" s="15"/>
      <c r="RJF53" s="15"/>
      <c r="RJG53" s="15"/>
      <c r="RJH53" s="15"/>
      <c r="RJI53" s="15"/>
      <c r="RJJ53" s="15"/>
      <c r="RJK53" s="15"/>
      <c r="RJL53" s="15"/>
      <c r="RJM53" s="15"/>
      <c r="RJN53" s="15"/>
      <c r="RJO53" s="15"/>
      <c r="RJP53" s="15"/>
      <c r="RJQ53" s="15"/>
      <c r="RJR53" s="15"/>
      <c r="RJS53" s="15"/>
      <c r="RJT53" s="15"/>
      <c r="RJU53" s="15"/>
      <c r="RJV53" s="15"/>
      <c r="RJW53" s="15"/>
      <c r="RJX53" s="15"/>
      <c r="RJY53" s="15"/>
      <c r="RJZ53" s="15"/>
      <c r="RKA53" s="15"/>
      <c r="RKB53" s="15"/>
      <c r="RKC53" s="15"/>
      <c r="RKD53" s="15"/>
      <c r="RKE53" s="15"/>
      <c r="RKF53" s="15"/>
      <c r="RKG53" s="15"/>
      <c r="RKH53" s="15"/>
      <c r="RKI53" s="15"/>
      <c r="RKJ53" s="15"/>
      <c r="RKK53" s="15"/>
      <c r="RKL53" s="15"/>
      <c r="RKM53" s="15"/>
      <c r="RKN53" s="15"/>
      <c r="RKO53" s="15"/>
      <c r="RKP53" s="15"/>
      <c r="RKQ53" s="15"/>
      <c r="RKR53" s="15"/>
      <c r="RKS53" s="15"/>
      <c r="RKT53" s="15"/>
      <c r="RKU53" s="15"/>
      <c r="RKV53" s="15"/>
      <c r="RKW53" s="15"/>
      <c r="RKX53" s="15"/>
      <c r="RKY53" s="15"/>
      <c r="RKZ53" s="15"/>
      <c r="RLA53" s="15"/>
      <c r="RLB53" s="15"/>
      <c r="RLC53" s="15"/>
      <c r="RLD53" s="15"/>
      <c r="RLE53" s="15"/>
      <c r="RLF53" s="15"/>
      <c r="RLG53" s="15"/>
      <c r="RLH53" s="15"/>
      <c r="RLI53" s="15"/>
      <c r="RLJ53" s="15"/>
      <c r="RLK53" s="15"/>
      <c r="RLL53" s="15"/>
      <c r="RLM53" s="15"/>
      <c r="RLN53" s="15"/>
      <c r="RLO53" s="15"/>
      <c r="RLP53" s="15"/>
      <c r="RLQ53" s="15"/>
      <c r="RLR53" s="15"/>
      <c r="RLS53" s="15"/>
      <c r="RLT53" s="15"/>
      <c r="RLU53" s="15"/>
      <c r="RLV53" s="15"/>
      <c r="RLW53" s="15"/>
      <c r="RLX53" s="15"/>
      <c r="RLY53" s="15"/>
      <c r="RLZ53" s="15"/>
      <c r="RMA53" s="15"/>
      <c r="RMB53" s="15"/>
      <c r="RMC53" s="15"/>
      <c r="RMD53" s="15"/>
      <c r="RME53" s="15"/>
      <c r="RMF53" s="15"/>
      <c r="RMG53" s="15"/>
      <c r="RMH53" s="15"/>
      <c r="RMI53" s="15"/>
      <c r="RMJ53" s="15"/>
      <c r="RMK53" s="15"/>
      <c r="RML53" s="15"/>
      <c r="RMM53" s="15"/>
      <c r="RMN53" s="15"/>
      <c r="RMO53" s="15"/>
      <c r="RMP53" s="15"/>
      <c r="RMQ53" s="15"/>
      <c r="RMR53" s="15"/>
      <c r="RMS53" s="15"/>
      <c r="RMT53" s="15"/>
      <c r="RMU53" s="15"/>
      <c r="RMV53" s="15"/>
      <c r="RMW53" s="15"/>
      <c r="RMX53" s="15"/>
      <c r="RMY53" s="15"/>
      <c r="RMZ53" s="15"/>
      <c r="RNA53" s="15"/>
      <c r="RNB53" s="15"/>
      <c r="RNC53" s="15"/>
      <c r="RND53" s="15"/>
      <c r="RNE53" s="15"/>
      <c r="RNF53" s="15"/>
      <c r="RNG53" s="15"/>
      <c r="RNH53" s="15"/>
      <c r="RNI53" s="15"/>
      <c r="RNJ53" s="15"/>
      <c r="RNK53" s="15"/>
      <c r="RNL53" s="15"/>
      <c r="RNM53" s="15"/>
      <c r="RNN53" s="15"/>
      <c r="RNO53" s="15"/>
      <c r="RNP53" s="15"/>
      <c r="RNQ53" s="15"/>
      <c r="RNR53" s="15"/>
      <c r="RNS53" s="15"/>
      <c r="RNT53" s="15"/>
      <c r="RNU53" s="15"/>
      <c r="RNV53" s="15"/>
      <c r="RNW53" s="15"/>
      <c r="RNX53" s="15"/>
      <c r="RNY53" s="15"/>
      <c r="RNZ53" s="15"/>
      <c r="ROA53" s="15"/>
      <c r="ROB53" s="15"/>
      <c r="ROC53" s="15"/>
      <c r="ROD53" s="15"/>
      <c r="ROE53" s="15"/>
      <c r="ROF53" s="15"/>
      <c r="ROG53" s="15"/>
      <c r="ROH53" s="15"/>
      <c r="ROI53" s="15"/>
      <c r="ROJ53" s="15"/>
      <c r="ROK53" s="15"/>
      <c r="ROL53" s="15"/>
      <c r="ROM53" s="15"/>
      <c r="RON53" s="15"/>
      <c r="ROO53" s="15"/>
      <c r="ROP53" s="15"/>
      <c r="ROQ53" s="15"/>
      <c r="ROR53" s="15"/>
      <c r="ROS53" s="15"/>
      <c r="ROT53" s="15"/>
      <c r="ROU53" s="15"/>
      <c r="ROV53" s="15"/>
      <c r="ROW53" s="15"/>
      <c r="ROX53" s="15"/>
      <c r="ROY53" s="15"/>
      <c r="ROZ53" s="15"/>
      <c r="RPA53" s="15"/>
      <c r="RPB53" s="15"/>
      <c r="RPC53" s="15"/>
      <c r="RPD53" s="15"/>
      <c r="RPE53" s="15"/>
      <c r="RPF53" s="15"/>
      <c r="RPG53" s="15"/>
      <c r="RPH53" s="15"/>
      <c r="RPI53" s="15"/>
      <c r="RPJ53" s="15"/>
      <c r="RPK53" s="15"/>
      <c r="RPL53" s="15"/>
      <c r="RPM53" s="15"/>
      <c r="RPN53" s="15"/>
      <c r="RPO53" s="15"/>
      <c r="RPP53" s="15"/>
      <c r="RPQ53" s="15"/>
      <c r="RPR53" s="15"/>
      <c r="RPS53" s="15"/>
      <c r="RPT53" s="15"/>
      <c r="RPU53" s="15"/>
      <c r="RPV53" s="15"/>
      <c r="RPW53" s="15"/>
      <c r="RPX53" s="15"/>
      <c r="RPY53" s="15"/>
      <c r="RPZ53" s="15"/>
      <c r="RQA53" s="15"/>
      <c r="RQB53" s="15"/>
      <c r="RQC53" s="15"/>
      <c r="RQD53" s="15"/>
      <c r="RQE53" s="15"/>
      <c r="RQF53" s="15"/>
      <c r="RQG53" s="15"/>
      <c r="RQH53" s="15"/>
      <c r="RQI53" s="15"/>
      <c r="RQJ53" s="15"/>
      <c r="RQK53" s="15"/>
      <c r="RQL53" s="15"/>
      <c r="RQM53" s="15"/>
      <c r="RQN53" s="15"/>
      <c r="RQO53" s="15"/>
      <c r="RQP53" s="15"/>
      <c r="RQQ53" s="15"/>
      <c r="RQR53" s="15"/>
      <c r="RQS53" s="15"/>
      <c r="RQT53" s="15"/>
      <c r="RQU53" s="15"/>
      <c r="RQV53" s="15"/>
      <c r="RQW53" s="15"/>
      <c r="RQX53" s="15"/>
      <c r="RQY53" s="15"/>
      <c r="RQZ53" s="15"/>
      <c r="RRA53" s="15"/>
      <c r="RRB53" s="15"/>
      <c r="RRC53" s="15"/>
      <c r="RRD53" s="15"/>
      <c r="RRE53" s="15"/>
      <c r="RRF53" s="15"/>
      <c r="RRG53" s="15"/>
      <c r="RRH53" s="15"/>
      <c r="RRI53" s="15"/>
      <c r="RRJ53" s="15"/>
      <c r="RRK53" s="15"/>
      <c r="RRL53" s="15"/>
      <c r="RRM53" s="15"/>
      <c r="RRN53" s="15"/>
      <c r="RRO53" s="15"/>
      <c r="RRP53" s="15"/>
      <c r="RRQ53" s="15"/>
      <c r="RRR53" s="15"/>
      <c r="RRS53" s="15"/>
      <c r="RRT53" s="15"/>
      <c r="RRU53" s="15"/>
      <c r="RRV53" s="15"/>
      <c r="RRW53" s="15"/>
      <c r="RRX53" s="15"/>
      <c r="RRY53" s="15"/>
      <c r="RRZ53" s="15"/>
      <c r="RSA53" s="15"/>
      <c r="RSB53" s="15"/>
      <c r="RSC53" s="15"/>
      <c r="RSD53" s="15"/>
      <c r="RSE53" s="15"/>
      <c r="RSF53" s="15"/>
      <c r="RSG53" s="15"/>
      <c r="RSH53" s="15"/>
      <c r="RSI53" s="15"/>
      <c r="RSJ53" s="15"/>
      <c r="RSK53" s="15"/>
      <c r="RSL53" s="15"/>
      <c r="RSM53" s="15"/>
      <c r="RSN53" s="15"/>
      <c r="RSO53" s="15"/>
      <c r="RSP53" s="15"/>
      <c r="RSQ53" s="15"/>
      <c r="RSR53" s="15"/>
      <c r="RSS53" s="15"/>
      <c r="RST53" s="15"/>
      <c r="RSU53" s="15"/>
      <c r="RSV53" s="15"/>
      <c r="RSW53" s="15"/>
      <c r="RSX53" s="15"/>
      <c r="RSY53" s="15"/>
      <c r="RSZ53" s="15"/>
      <c r="RTA53" s="15"/>
      <c r="RTB53" s="15"/>
      <c r="RTC53" s="15"/>
      <c r="RTD53" s="15"/>
      <c r="RTE53" s="15"/>
      <c r="RTF53" s="15"/>
      <c r="RTG53" s="15"/>
      <c r="RTH53" s="15"/>
      <c r="RTI53" s="15"/>
      <c r="RTJ53" s="15"/>
      <c r="RTK53" s="15"/>
      <c r="RTL53" s="15"/>
      <c r="RTM53" s="15"/>
      <c r="RTN53" s="15"/>
      <c r="RTO53" s="15"/>
      <c r="RTP53" s="15"/>
      <c r="RTQ53" s="15"/>
      <c r="RTR53" s="15"/>
      <c r="RTS53" s="15"/>
      <c r="RTT53" s="15"/>
      <c r="RTU53" s="15"/>
      <c r="RTV53" s="15"/>
      <c r="RTW53" s="15"/>
      <c r="RTX53" s="15"/>
      <c r="RTY53" s="15"/>
      <c r="RTZ53" s="15"/>
      <c r="RUA53" s="15"/>
      <c r="RUB53" s="15"/>
      <c r="RUC53" s="15"/>
      <c r="RUD53" s="15"/>
      <c r="RUE53" s="15"/>
      <c r="RUF53" s="15"/>
      <c r="RUG53" s="15"/>
      <c r="RUH53" s="15"/>
      <c r="RUI53" s="15"/>
      <c r="RUJ53" s="15"/>
      <c r="RUK53" s="15"/>
      <c r="RUL53" s="15"/>
      <c r="RUM53" s="15"/>
      <c r="RUN53" s="15"/>
      <c r="RUO53" s="15"/>
      <c r="RUP53" s="15"/>
      <c r="RUQ53" s="15"/>
      <c r="RUR53" s="15"/>
      <c r="RUS53" s="15"/>
      <c r="RUT53" s="15"/>
      <c r="RUU53" s="15"/>
      <c r="RUV53" s="15"/>
      <c r="RUW53" s="15"/>
      <c r="RUX53" s="15"/>
      <c r="RUY53" s="15"/>
      <c r="RUZ53" s="15"/>
      <c r="RVA53" s="15"/>
      <c r="RVB53" s="15"/>
      <c r="RVC53" s="15"/>
      <c r="RVD53" s="15"/>
      <c r="RVE53" s="15"/>
      <c r="RVF53" s="15"/>
      <c r="RVG53" s="15"/>
      <c r="RVH53" s="15"/>
      <c r="RVI53" s="15"/>
      <c r="RVJ53" s="15"/>
      <c r="RVK53" s="15"/>
      <c r="RVL53" s="15"/>
      <c r="RVM53" s="15"/>
      <c r="RVN53" s="15"/>
      <c r="RVO53" s="15"/>
      <c r="RVP53" s="15"/>
      <c r="RVQ53" s="15"/>
      <c r="RVR53" s="15"/>
      <c r="RVS53" s="15"/>
      <c r="RVT53" s="15"/>
      <c r="RVU53" s="15"/>
      <c r="RVV53" s="15"/>
      <c r="RVW53" s="15"/>
      <c r="RVX53" s="15"/>
      <c r="RVY53" s="15"/>
      <c r="RVZ53" s="15"/>
      <c r="RWA53" s="15"/>
      <c r="RWB53" s="15"/>
      <c r="RWC53" s="15"/>
      <c r="RWD53" s="15"/>
      <c r="RWE53" s="15"/>
      <c r="RWF53" s="15"/>
      <c r="RWG53" s="15"/>
      <c r="RWH53" s="15"/>
      <c r="RWI53" s="15"/>
      <c r="RWJ53" s="15"/>
      <c r="RWK53" s="15"/>
      <c r="RWL53" s="15"/>
      <c r="RWM53" s="15"/>
      <c r="RWN53" s="15"/>
      <c r="RWO53" s="15"/>
      <c r="RWP53" s="15"/>
      <c r="RWQ53" s="15"/>
      <c r="RWR53" s="15"/>
      <c r="RWS53" s="15"/>
      <c r="RWT53" s="15"/>
      <c r="RWU53" s="15"/>
      <c r="RWV53" s="15"/>
      <c r="RWW53" s="15"/>
      <c r="RWX53" s="15"/>
      <c r="RWY53" s="15"/>
      <c r="RWZ53" s="15"/>
      <c r="RXA53" s="15"/>
      <c r="RXB53" s="15"/>
      <c r="RXC53" s="15"/>
      <c r="RXD53" s="15"/>
      <c r="RXE53" s="15"/>
      <c r="RXF53" s="15"/>
      <c r="RXG53" s="15"/>
      <c r="RXH53" s="15"/>
      <c r="RXI53" s="15"/>
      <c r="RXJ53" s="15"/>
      <c r="RXK53" s="15"/>
      <c r="RXL53" s="15"/>
      <c r="RXM53" s="15"/>
      <c r="RXN53" s="15"/>
      <c r="RXO53" s="15"/>
      <c r="RXP53" s="15"/>
      <c r="RXQ53" s="15"/>
      <c r="RXR53" s="15"/>
      <c r="RXS53" s="15"/>
      <c r="RXT53" s="15"/>
      <c r="RXU53" s="15"/>
      <c r="RXV53" s="15"/>
      <c r="RXW53" s="15"/>
      <c r="RXX53" s="15"/>
      <c r="RXY53" s="15"/>
      <c r="RXZ53" s="15"/>
      <c r="RYA53" s="15"/>
      <c r="RYB53" s="15"/>
      <c r="RYC53" s="15"/>
      <c r="RYD53" s="15"/>
      <c r="RYE53" s="15"/>
      <c r="RYF53" s="15"/>
      <c r="RYG53" s="15"/>
      <c r="RYH53" s="15"/>
      <c r="RYI53" s="15"/>
      <c r="RYJ53" s="15"/>
      <c r="RYK53" s="15"/>
      <c r="RYL53" s="15"/>
      <c r="RYM53" s="15"/>
      <c r="RYN53" s="15"/>
      <c r="RYO53" s="15"/>
      <c r="RYP53" s="15"/>
      <c r="RYQ53" s="15"/>
      <c r="RYR53" s="15"/>
      <c r="RYS53" s="15"/>
      <c r="RYT53" s="15"/>
      <c r="RYU53" s="15"/>
      <c r="RYV53" s="15"/>
      <c r="RYW53" s="15"/>
      <c r="RYX53" s="15"/>
      <c r="RYY53" s="15"/>
      <c r="RYZ53" s="15"/>
      <c r="RZA53" s="15"/>
      <c r="RZB53" s="15"/>
      <c r="RZC53" s="15"/>
      <c r="RZD53" s="15"/>
      <c r="RZE53" s="15"/>
      <c r="RZF53" s="15"/>
      <c r="RZG53" s="15"/>
      <c r="RZH53" s="15"/>
      <c r="RZI53" s="15"/>
      <c r="RZJ53" s="15"/>
      <c r="RZK53" s="15"/>
      <c r="RZL53" s="15"/>
      <c r="RZM53" s="15"/>
      <c r="RZN53" s="15"/>
      <c r="RZO53" s="15"/>
      <c r="RZP53" s="15"/>
      <c r="RZQ53" s="15"/>
      <c r="RZR53" s="15"/>
      <c r="RZS53" s="15"/>
      <c r="RZT53" s="15"/>
      <c r="RZU53" s="15"/>
      <c r="RZV53" s="15"/>
      <c r="RZW53" s="15"/>
      <c r="RZX53" s="15"/>
      <c r="RZY53" s="15"/>
      <c r="RZZ53" s="15"/>
      <c r="SAA53" s="15"/>
      <c r="SAB53" s="15"/>
      <c r="SAC53" s="15"/>
      <c r="SAD53" s="15"/>
      <c r="SAE53" s="15"/>
      <c r="SAF53" s="15"/>
      <c r="SAG53" s="15"/>
      <c r="SAH53" s="15"/>
      <c r="SAI53" s="15"/>
      <c r="SAJ53" s="15"/>
      <c r="SAK53" s="15"/>
      <c r="SAL53" s="15"/>
      <c r="SAM53" s="15"/>
      <c r="SAN53" s="15"/>
      <c r="SAO53" s="15"/>
      <c r="SAP53" s="15"/>
      <c r="SAQ53" s="15"/>
      <c r="SAR53" s="15"/>
      <c r="SAS53" s="15"/>
      <c r="SAT53" s="15"/>
      <c r="SAU53" s="15"/>
      <c r="SAV53" s="15"/>
      <c r="SAW53" s="15"/>
      <c r="SAX53" s="15"/>
      <c r="SAY53" s="15"/>
      <c r="SAZ53" s="15"/>
      <c r="SBA53" s="15"/>
      <c r="SBB53" s="15"/>
      <c r="SBC53" s="15"/>
      <c r="SBD53" s="15"/>
      <c r="SBE53" s="15"/>
      <c r="SBF53" s="15"/>
      <c r="SBG53" s="15"/>
      <c r="SBH53" s="15"/>
      <c r="SBI53" s="15"/>
      <c r="SBJ53" s="15"/>
      <c r="SBK53" s="15"/>
      <c r="SBL53" s="15"/>
      <c r="SBM53" s="15"/>
      <c r="SBN53" s="15"/>
      <c r="SBO53" s="15"/>
      <c r="SBP53" s="15"/>
      <c r="SBQ53" s="15"/>
      <c r="SBR53" s="15"/>
      <c r="SBS53" s="15"/>
      <c r="SBT53" s="15"/>
      <c r="SBU53" s="15"/>
      <c r="SBV53" s="15"/>
      <c r="SBW53" s="15"/>
      <c r="SBX53" s="15"/>
      <c r="SBY53" s="15"/>
      <c r="SBZ53" s="15"/>
      <c r="SCA53" s="15"/>
      <c r="SCB53" s="15"/>
      <c r="SCC53" s="15"/>
      <c r="SCD53" s="15"/>
      <c r="SCE53" s="15"/>
      <c r="SCF53" s="15"/>
      <c r="SCG53" s="15"/>
      <c r="SCH53" s="15"/>
      <c r="SCI53" s="15"/>
      <c r="SCJ53" s="15"/>
      <c r="SCK53" s="15"/>
      <c r="SCL53" s="15"/>
      <c r="SCM53" s="15"/>
      <c r="SCN53" s="15"/>
      <c r="SCO53" s="15"/>
      <c r="SCP53" s="15"/>
      <c r="SCQ53" s="15"/>
      <c r="SCR53" s="15"/>
      <c r="SCS53" s="15"/>
      <c r="SCT53" s="15"/>
      <c r="SCU53" s="15"/>
      <c r="SCV53" s="15"/>
      <c r="SCW53" s="15"/>
      <c r="SCX53" s="15"/>
      <c r="SCY53" s="15"/>
      <c r="SCZ53" s="15"/>
      <c r="SDA53" s="15"/>
      <c r="SDB53" s="15"/>
      <c r="SDC53" s="15"/>
      <c r="SDD53" s="15"/>
      <c r="SDE53" s="15"/>
      <c r="SDF53" s="15"/>
      <c r="SDG53" s="15"/>
      <c r="SDH53" s="15"/>
      <c r="SDI53" s="15"/>
      <c r="SDJ53" s="15"/>
      <c r="SDK53" s="15"/>
      <c r="SDL53" s="15"/>
      <c r="SDM53" s="15"/>
      <c r="SDN53" s="15"/>
      <c r="SDO53" s="15"/>
      <c r="SDP53" s="15"/>
      <c r="SDQ53" s="15"/>
      <c r="SDR53" s="15"/>
      <c r="SDS53" s="15"/>
      <c r="SDT53" s="15"/>
      <c r="SDU53" s="15"/>
      <c r="SDV53" s="15"/>
      <c r="SDW53" s="15"/>
      <c r="SDX53" s="15"/>
      <c r="SDY53" s="15"/>
      <c r="SDZ53" s="15"/>
      <c r="SEA53" s="15"/>
      <c r="SEB53" s="15"/>
      <c r="SEC53" s="15"/>
      <c r="SED53" s="15"/>
      <c r="SEE53" s="15"/>
      <c r="SEF53" s="15"/>
      <c r="SEG53" s="15"/>
      <c r="SEH53" s="15"/>
      <c r="SEI53" s="15"/>
      <c r="SEJ53" s="15"/>
      <c r="SEK53" s="15"/>
      <c r="SEL53" s="15"/>
      <c r="SEM53" s="15"/>
      <c r="SEN53" s="15"/>
      <c r="SEO53" s="15"/>
      <c r="SEP53" s="15"/>
      <c r="SEQ53" s="15"/>
      <c r="SER53" s="15"/>
      <c r="SES53" s="15"/>
      <c r="SET53" s="15"/>
      <c r="SEU53" s="15"/>
      <c r="SEV53" s="15"/>
      <c r="SEW53" s="15"/>
      <c r="SEX53" s="15"/>
      <c r="SEY53" s="15"/>
      <c r="SEZ53" s="15"/>
      <c r="SFA53" s="15"/>
      <c r="SFB53" s="15"/>
      <c r="SFC53" s="15"/>
      <c r="SFD53" s="15"/>
      <c r="SFE53" s="15"/>
      <c r="SFF53" s="15"/>
      <c r="SFG53" s="15"/>
      <c r="SFH53" s="15"/>
      <c r="SFI53" s="15"/>
      <c r="SFJ53" s="15"/>
      <c r="SFK53" s="15"/>
      <c r="SFL53" s="15"/>
      <c r="SFM53" s="15"/>
      <c r="SFN53" s="15"/>
      <c r="SFO53" s="15"/>
      <c r="SFP53" s="15"/>
      <c r="SFQ53" s="15"/>
      <c r="SFR53" s="15"/>
      <c r="SFS53" s="15"/>
      <c r="SFT53" s="15"/>
      <c r="SFU53" s="15"/>
      <c r="SFV53" s="15"/>
      <c r="SFW53" s="15"/>
      <c r="SFX53" s="15"/>
      <c r="SFY53" s="15"/>
      <c r="SFZ53" s="15"/>
      <c r="SGA53" s="15"/>
      <c r="SGB53" s="15"/>
      <c r="SGC53" s="15"/>
      <c r="SGD53" s="15"/>
      <c r="SGE53" s="15"/>
      <c r="SGF53" s="15"/>
      <c r="SGG53" s="15"/>
      <c r="SGH53" s="15"/>
      <c r="SGI53" s="15"/>
      <c r="SGJ53" s="15"/>
      <c r="SGK53" s="15"/>
      <c r="SGL53" s="15"/>
      <c r="SGM53" s="15"/>
      <c r="SGN53" s="15"/>
      <c r="SGO53" s="15"/>
      <c r="SGP53" s="15"/>
      <c r="SGQ53" s="15"/>
      <c r="SGR53" s="15"/>
      <c r="SGS53" s="15"/>
      <c r="SGT53" s="15"/>
      <c r="SGU53" s="15"/>
      <c r="SGV53" s="15"/>
      <c r="SGW53" s="15"/>
      <c r="SGX53" s="15"/>
      <c r="SGY53" s="15"/>
      <c r="SGZ53" s="15"/>
      <c r="SHA53" s="15"/>
      <c r="SHB53" s="15"/>
      <c r="SHC53" s="15"/>
      <c r="SHD53" s="15"/>
      <c r="SHE53" s="15"/>
      <c r="SHF53" s="15"/>
      <c r="SHG53" s="15"/>
      <c r="SHH53" s="15"/>
      <c r="SHI53" s="15"/>
      <c r="SHJ53" s="15"/>
      <c r="SHK53" s="15"/>
      <c r="SHL53" s="15"/>
      <c r="SHM53" s="15"/>
      <c r="SHN53" s="15"/>
      <c r="SHO53" s="15"/>
      <c r="SHP53" s="15"/>
      <c r="SHQ53" s="15"/>
      <c r="SHR53" s="15"/>
      <c r="SHS53" s="15"/>
      <c r="SHT53" s="15"/>
      <c r="SHU53" s="15"/>
      <c r="SHV53" s="15"/>
      <c r="SHW53" s="15"/>
      <c r="SHX53" s="15"/>
      <c r="SHY53" s="15"/>
      <c r="SHZ53" s="15"/>
      <c r="SIA53" s="15"/>
      <c r="SIB53" s="15"/>
      <c r="SIC53" s="15"/>
      <c r="SID53" s="15"/>
      <c r="SIE53" s="15"/>
      <c r="SIF53" s="15"/>
      <c r="SIG53" s="15"/>
      <c r="SIH53" s="15"/>
      <c r="SII53" s="15"/>
      <c r="SIJ53" s="15"/>
      <c r="SIK53" s="15"/>
      <c r="SIL53" s="15"/>
      <c r="SIM53" s="15"/>
      <c r="SIN53" s="15"/>
      <c r="SIO53" s="15"/>
      <c r="SIP53" s="15"/>
      <c r="SIQ53" s="15"/>
      <c r="SIR53" s="15"/>
      <c r="SIS53" s="15"/>
      <c r="SIT53" s="15"/>
      <c r="SIU53" s="15"/>
      <c r="SIV53" s="15"/>
      <c r="SIW53" s="15"/>
      <c r="SIX53" s="15"/>
      <c r="SIY53" s="15"/>
      <c r="SIZ53" s="15"/>
      <c r="SJA53" s="15"/>
      <c r="SJB53" s="15"/>
      <c r="SJC53" s="15"/>
      <c r="SJD53" s="15"/>
      <c r="SJE53" s="15"/>
      <c r="SJF53" s="15"/>
      <c r="SJG53" s="15"/>
      <c r="SJH53" s="15"/>
      <c r="SJI53" s="15"/>
      <c r="SJJ53" s="15"/>
      <c r="SJK53" s="15"/>
      <c r="SJL53" s="15"/>
      <c r="SJM53" s="15"/>
      <c r="SJN53" s="15"/>
      <c r="SJO53" s="15"/>
      <c r="SJP53" s="15"/>
      <c r="SJQ53" s="15"/>
      <c r="SJR53" s="15"/>
      <c r="SJS53" s="15"/>
      <c r="SJT53" s="15"/>
      <c r="SJU53" s="15"/>
      <c r="SJV53" s="15"/>
      <c r="SJW53" s="15"/>
      <c r="SJX53" s="15"/>
      <c r="SJY53" s="15"/>
      <c r="SJZ53" s="15"/>
      <c r="SKA53" s="15"/>
      <c r="SKB53" s="15"/>
      <c r="SKC53" s="15"/>
      <c r="SKD53" s="15"/>
      <c r="SKE53" s="15"/>
      <c r="SKF53" s="15"/>
      <c r="SKG53" s="15"/>
      <c r="SKH53" s="15"/>
      <c r="SKI53" s="15"/>
      <c r="SKJ53" s="15"/>
      <c r="SKK53" s="15"/>
      <c r="SKL53" s="15"/>
      <c r="SKM53" s="15"/>
      <c r="SKN53" s="15"/>
      <c r="SKO53" s="15"/>
      <c r="SKP53" s="15"/>
      <c r="SKQ53" s="15"/>
      <c r="SKR53" s="15"/>
      <c r="SKS53" s="15"/>
      <c r="SKT53" s="15"/>
      <c r="SKU53" s="15"/>
      <c r="SKV53" s="15"/>
      <c r="SKW53" s="15"/>
      <c r="SKX53" s="15"/>
      <c r="SKY53" s="15"/>
      <c r="SKZ53" s="15"/>
      <c r="SLA53" s="15"/>
      <c r="SLB53" s="15"/>
      <c r="SLC53" s="15"/>
      <c r="SLD53" s="15"/>
      <c r="SLE53" s="15"/>
      <c r="SLF53" s="15"/>
      <c r="SLG53" s="15"/>
      <c r="SLH53" s="15"/>
      <c r="SLI53" s="15"/>
      <c r="SLJ53" s="15"/>
      <c r="SLK53" s="15"/>
      <c r="SLL53" s="15"/>
      <c r="SLM53" s="15"/>
      <c r="SLN53" s="15"/>
      <c r="SLO53" s="15"/>
      <c r="SLP53" s="15"/>
      <c r="SLQ53" s="15"/>
      <c r="SLR53" s="15"/>
      <c r="SLS53" s="15"/>
      <c r="SLT53" s="15"/>
      <c r="SLU53" s="15"/>
      <c r="SLV53" s="15"/>
      <c r="SLW53" s="15"/>
      <c r="SLX53" s="15"/>
      <c r="SLY53" s="15"/>
      <c r="SLZ53" s="15"/>
      <c r="SMA53" s="15"/>
      <c r="SMB53" s="15"/>
      <c r="SMC53" s="15"/>
      <c r="SMD53" s="15"/>
      <c r="SME53" s="15"/>
      <c r="SMF53" s="15"/>
      <c r="SMG53" s="15"/>
      <c r="SMH53" s="15"/>
      <c r="SMI53" s="15"/>
      <c r="SMJ53" s="15"/>
      <c r="SMK53" s="15"/>
      <c r="SML53" s="15"/>
      <c r="SMM53" s="15"/>
      <c r="SMN53" s="15"/>
      <c r="SMO53" s="15"/>
      <c r="SMP53" s="15"/>
      <c r="SMQ53" s="15"/>
      <c r="SMR53" s="15"/>
      <c r="SMS53" s="15"/>
      <c r="SMT53" s="15"/>
      <c r="SMU53" s="15"/>
      <c r="SMV53" s="15"/>
      <c r="SMW53" s="15"/>
      <c r="SMX53" s="15"/>
      <c r="SMY53" s="15"/>
      <c r="SMZ53" s="15"/>
      <c r="SNA53" s="15"/>
      <c r="SNB53" s="15"/>
      <c r="SNC53" s="15"/>
      <c r="SND53" s="15"/>
      <c r="SNE53" s="15"/>
      <c r="SNF53" s="15"/>
      <c r="SNG53" s="15"/>
      <c r="SNH53" s="15"/>
      <c r="SNI53" s="15"/>
      <c r="SNJ53" s="15"/>
      <c r="SNK53" s="15"/>
      <c r="SNL53" s="15"/>
      <c r="SNM53" s="15"/>
      <c r="SNN53" s="15"/>
      <c r="SNO53" s="15"/>
      <c r="SNP53" s="15"/>
      <c r="SNQ53" s="15"/>
      <c r="SNR53" s="15"/>
      <c r="SNS53" s="15"/>
      <c r="SNT53" s="15"/>
      <c r="SNU53" s="15"/>
      <c r="SNV53" s="15"/>
      <c r="SNW53" s="15"/>
      <c r="SNX53" s="15"/>
      <c r="SNY53" s="15"/>
      <c r="SNZ53" s="15"/>
      <c r="SOA53" s="15"/>
      <c r="SOB53" s="15"/>
      <c r="SOC53" s="15"/>
      <c r="SOD53" s="15"/>
      <c r="SOE53" s="15"/>
      <c r="SOF53" s="15"/>
      <c r="SOG53" s="15"/>
      <c r="SOH53" s="15"/>
      <c r="SOI53" s="15"/>
      <c r="SOJ53" s="15"/>
      <c r="SOK53" s="15"/>
      <c r="SOL53" s="15"/>
      <c r="SOM53" s="15"/>
      <c r="SON53" s="15"/>
      <c r="SOO53" s="15"/>
      <c r="SOP53" s="15"/>
      <c r="SOQ53" s="15"/>
      <c r="SOR53" s="15"/>
      <c r="SOS53" s="15"/>
      <c r="SOT53" s="15"/>
      <c r="SOU53" s="15"/>
      <c r="SOV53" s="15"/>
      <c r="SOW53" s="15"/>
      <c r="SOX53" s="15"/>
      <c r="SOY53" s="15"/>
      <c r="SOZ53" s="15"/>
      <c r="SPA53" s="15"/>
      <c r="SPB53" s="15"/>
      <c r="SPC53" s="15"/>
      <c r="SPD53" s="15"/>
      <c r="SPE53" s="15"/>
      <c r="SPF53" s="15"/>
      <c r="SPG53" s="15"/>
      <c r="SPH53" s="15"/>
      <c r="SPI53" s="15"/>
      <c r="SPJ53" s="15"/>
      <c r="SPK53" s="15"/>
      <c r="SPL53" s="15"/>
      <c r="SPM53" s="15"/>
      <c r="SPN53" s="15"/>
      <c r="SPO53" s="15"/>
      <c r="SPP53" s="15"/>
      <c r="SPQ53" s="15"/>
      <c r="SPR53" s="15"/>
      <c r="SPS53" s="15"/>
      <c r="SPT53" s="15"/>
      <c r="SPU53" s="15"/>
      <c r="SPV53" s="15"/>
      <c r="SPW53" s="15"/>
      <c r="SPX53" s="15"/>
      <c r="SPY53" s="15"/>
      <c r="SPZ53" s="15"/>
      <c r="SQA53" s="15"/>
      <c r="SQB53" s="15"/>
      <c r="SQC53" s="15"/>
      <c r="SQD53" s="15"/>
      <c r="SQE53" s="15"/>
      <c r="SQF53" s="15"/>
      <c r="SQG53" s="15"/>
      <c r="SQH53" s="15"/>
      <c r="SQI53" s="15"/>
      <c r="SQJ53" s="15"/>
      <c r="SQK53" s="15"/>
      <c r="SQL53" s="15"/>
      <c r="SQM53" s="15"/>
      <c r="SQN53" s="15"/>
      <c r="SQO53" s="15"/>
      <c r="SQP53" s="15"/>
      <c r="SQQ53" s="15"/>
      <c r="SQR53" s="15"/>
      <c r="SQS53" s="15"/>
      <c r="SQT53" s="15"/>
      <c r="SQU53" s="15"/>
      <c r="SQV53" s="15"/>
      <c r="SQW53" s="15"/>
      <c r="SQX53" s="15"/>
      <c r="SQY53" s="15"/>
      <c r="SQZ53" s="15"/>
      <c r="SRA53" s="15"/>
      <c r="SRB53" s="15"/>
      <c r="SRC53" s="15"/>
      <c r="SRD53" s="15"/>
      <c r="SRE53" s="15"/>
      <c r="SRF53" s="15"/>
      <c r="SRG53" s="15"/>
      <c r="SRH53" s="15"/>
      <c r="SRI53" s="15"/>
      <c r="SRJ53" s="15"/>
      <c r="SRK53" s="15"/>
      <c r="SRL53" s="15"/>
      <c r="SRM53" s="15"/>
      <c r="SRN53" s="15"/>
      <c r="SRO53" s="15"/>
      <c r="SRP53" s="15"/>
      <c r="SRQ53" s="15"/>
      <c r="SRR53" s="15"/>
      <c r="SRS53" s="15"/>
      <c r="SRT53" s="15"/>
      <c r="SRU53" s="15"/>
      <c r="SRV53" s="15"/>
      <c r="SRW53" s="15"/>
      <c r="SRX53" s="15"/>
      <c r="SRY53" s="15"/>
      <c r="SRZ53" s="15"/>
      <c r="SSA53" s="15"/>
      <c r="SSB53" s="15"/>
      <c r="SSC53" s="15"/>
      <c r="SSD53" s="15"/>
      <c r="SSE53" s="15"/>
      <c r="SSF53" s="15"/>
      <c r="SSG53" s="15"/>
      <c r="SSH53" s="15"/>
      <c r="SSI53" s="15"/>
      <c r="SSJ53" s="15"/>
      <c r="SSK53" s="15"/>
      <c r="SSL53" s="15"/>
      <c r="SSM53" s="15"/>
      <c r="SSN53" s="15"/>
      <c r="SSO53" s="15"/>
      <c r="SSP53" s="15"/>
      <c r="SSQ53" s="15"/>
      <c r="SSR53" s="15"/>
      <c r="SSS53" s="15"/>
      <c r="SST53" s="15"/>
      <c r="SSU53" s="15"/>
      <c r="SSV53" s="15"/>
      <c r="SSW53" s="15"/>
      <c r="SSX53" s="15"/>
      <c r="SSY53" s="15"/>
      <c r="SSZ53" s="15"/>
      <c r="STA53" s="15"/>
      <c r="STB53" s="15"/>
      <c r="STC53" s="15"/>
      <c r="STD53" s="15"/>
      <c r="STE53" s="15"/>
      <c r="STF53" s="15"/>
      <c r="STG53" s="15"/>
      <c r="STH53" s="15"/>
      <c r="STI53" s="15"/>
      <c r="STJ53" s="15"/>
      <c r="STK53" s="15"/>
      <c r="STL53" s="15"/>
      <c r="STM53" s="15"/>
      <c r="STN53" s="15"/>
      <c r="STO53" s="15"/>
      <c r="STP53" s="15"/>
      <c r="STQ53" s="15"/>
      <c r="STR53" s="15"/>
      <c r="STS53" s="15"/>
      <c r="STT53" s="15"/>
      <c r="STU53" s="15"/>
      <c r="STV53" s="15"/>
      <c r="STW53" s="15"/>
      <c r="STX53" s="15"/>
      <c r="STY53" s="15"/>
      <c r="STZ53" s="15"/>
      <c r="SUA53" s="15"/>
      <c r="SUB53" s="15"/>
      <c r="SUC53" s="15"/>
      <c r="SUD53" s="15"/>
      <c r="SUE53" s="15"/>
      <c r="SUF53" s="15"/>
      <c r="SUG53" s="15"/>
      <c r="SUH53" s="15"/>
      <c r="SUI53" s="15"/>
      <c r="SUJ53" s="15"/>
      <c r="SUK53" s="15"/>
      <c r="SUL53" s="15"/>
      <c r="SUM53" s="15"/>
      <c r="SUN53" s="15"/>
      <c r="SUO53" s="15"/>
      <c r="SUP53" s="15"/>
      <c r="SUQ53" s="15"/>
      <c r="SUR53" s="15"/>
      <c r="SUS53" s="15"/>
      <c r="SUT53" s="15"/>
      <c r="SUU53" s="15"/>
      <c r="SUV53" s="15"/>
      <c r="SUW53" s="15"/>
      <c r="SUX53" s="15"/>
      <c r="SUY53" s="15"/>
      <c r="SUZ53" s="15"/>
      <c r="SVA53" s="15"/>
      <c r="SVB53" s="15"/>
      <c r="SVC53" s="15"/>
      <c r="SVD53" s="15"/>
      <c r="SVE53" s="15"/>
      <c r="SVF53" s="15"/>
      <c r="SVG53" s="15"/>
      <c r="SVH53" s="15"/>
      <c r="SVI53" s="15"/>
      <c r="SVJ53" s="15"/>
      <c r="SVK53" s="15"/>
      <c r="SVL53" s="15"/>
      <c r="SVM53" s="15"/>
      <c r="SVN53" s="15"/>
      <c r="SVO53" s="15"/>
      <c r="SVP53" s="15"/>
      <c r="SVQ53" s="15"/>
      <c r="SVR53" s="15"/>
      <c r="SVS53" s="15"/>
      <c r="SVT53" s="15"/>
      <c r="SVU53" s="15"/>
      <c r="SVV53" s="15"/>
      <c r="SVW53" s="15"/>
      <c r="SVX53" s="15"/>
      <c r="SVY53" s="15"/>
      <c r="SVZ53" s="15"/>
      <c r="SWA53" s="15"/>
      <c r="SWB53" s="15"/>
      <c r="SWC53" s="15"/>
      <c r="SWD53" s="15"/>
      <c r="SWE53" s="15"/>
      <c r="SWF53" s="15"/>
      <c r="SWG53" s="15"/>
      <c r="SWH53" s="15"/>
      <c r="SWI53" s="15"/>
      <c r="SWJ53" s="15"/>
      <c r="SWK53" s="15"/>
      <c r="SWL53" s="15"/>
      <c r="SWM53" s="15"/>
      <c r="SWN53" s="15"/>
      <c r="SWO53" s="15"/>
      <c r="SWP53" s="15"/>
      <c r="SWQ53" s="15"/>
      <c r="SWR53" s="15"/>
      <c r="SWS53" s="15"/>
      <c r="SWT53" s="15"/>
      <c r="SWU53" s="15"/>
      <c r="SWV53" s="15"/>
      <c r="SWW53" s="15"/>
      <c r="SWX53" s="15"/>
      <c r="SWY53" s="15"/>
      <c r="SWZ53" s="15"/>
      <c r="SXA53" s="15"/>
      <c r="SXB53" s="15"/>
      <c r="SXC53" s="15"/>
      <c r="SXD53" s="15"/>
      <c r="SXE53" s="15"/>
      <c r="SXF53" s="15"/>
      <c r="SXG53" s="15"/>
      <c r="SXH53" s="15"/>
      <c r="SXI53" s="15"/>
      <c r="SXJ53" s="15"/>
      <c r="SXK53" s="15"/>
      <c r="SXL53" s="15"/>
      <c r="SXM53" s="15"/>
      <c r="SXN53" s="15"/>
      <c r="SXO53" s="15"/>
      <c r="SXP53" s="15"/>
      <c r="SXQ53" s="15"/>
      <c r="SXR53" s="15"/>
      <c r="SXS53" s="15"/>
      <c r="SXT53" s="15"/>
      <c r="SXU53" s="15"/>
      <c r="SXV53" s="15"/>
      <c r="SXW53" s="15"/>
      <c r="SXX53" s="15"/>
      <c r="SXY53" s="15"/>
      <c r="SXZ53" s="15"/>
      <c r="SYA53" s="15"/>
      <c r="SYB53" s="15"/>
      <c r="SYC53" s="15"/>
      <c r="SYD53" s="15"/>
      <c r="SYE53" s="15"/>
      <c r="SYF53" s="15"/>
      <c r="SYG53" s="15"/>
      <c r="SYH53" s="15"/>
      <c r="SYI53" s="15"/>
      <c r="SYJ53" s="15"/>
      <c r="SYK53" s="15"/>
      <c r="SYL53" s="15"/>
      <c r="SYM53" s="15"/>
      <c r="SYN53" s="15"/>
      <c r="SYO53" s="15"/>
      <c r="SYP53" s="15"/>
      <c r="SYQ53" s="15"/>
      <c r="SYR53" s="15"/>
      <c r="SYS53" s="15"/>
      <c r="SYT53" s="15"/>
      <c r="SYU53" s="15"/>
      <c r="SYV53" s="15"/>
      <c r="SYW53" s="15"/>
      <c r="SYX53" s="15"/>
      <c r="SYY53" s="15"/>
      <c r="SYZ53" s="15"/>
      <c r="SZA53" s="15"/>
      <c r="SZB53" s="15"/>
      <c r="SZC53" s="15"/>
      <c r="SZD53" s="15"/>
      <c r="SZE53" s="15"/>
      <c r="SZF53" s="15"/>
      <c r="SZG53" s="15"/>
      <c r="SZH53" s="15"/>
      <c r="SZI53" s="15"/>
      <c r="SZJ53" s="15"/>
      <c r="SZK53" s="15"/>
      <c r="SZL53" s="15"/>
      <c r="SZM53" s="15"/>
      <c r="SZN53" s="15"/>
      <c r="SZO53" s="15"/>
      <c r="SZP53" s="15"/>
      <c r="SZQ53" s="15"/>
      <c r="SZR53" s="15"/>
      <c r="SZS53" s="15"/>
      <c r="SZT53" s="15"/>
      <c r="SZU53" s="15"/>
      <c r="SZV53" s="15"/>
      <c r="SZW53" s="15"/>
      <c r="SZX53" s="15"/>
      <c r="SZY53" s="15"/>
      <c r="SZZ53" s="15"/>
      <c r="TAA53" s="15"/>
      <c r="TAB53" s="15"/>
      <c r="TAC53" s="15"/>
      <c r="TAD53" s="15"/>
      <c r="TAE53" s="15"/>
      <c r="TAF53" s="15"/>
      <c r="TAG53" s="15"/>
      <c r="TAH53" s="15"/>
      <c r="TAI53" s="15"/>
      <c r="TAJ53" s="15"/>
      <c r="TAK53" s="15"/>
      <c r="TAL53" s="15"/>
      <c r="TAM53" s="15"/>
      <c r="TAN53" s="15"/>
      <c r="TAO53" s="15"/>
      <c r="TAP53" s="15"/>
      <c r="TAQ53" s="15"/>
      <c r="TAR53" s="15"/>
      <c r="TAS53" s="15"/>
      <c r="TAT53" s="15"/>
      <c r="TAU53" s="15"/>
      <c r="TAV53" s="15"/>
      <c r="TAW53" s="15"/>
      <c r="TAX53" s="15"/>
      <c r="TAY53" s="15"/>
      <c r="TAZ53" s="15"/>
      <c r="TBA53" s="15"/>
      <c r="TBB53" s="15"/>
      <c r="TBC53" s="15"/>
      <c r="TBD53" s="15"/>
      <c r="TBE53" s="15"/>
      <c r="TBF53" s="15"/>
      <c r="TBG53" s="15"/>
      <c r="TBH53" s="15"/>
      <c r="TBI53" s="15"/>
      <c r="TBJ53" s="15"/>
      <c r="TBK53" s="15"/>
      <c r="TBL53" s="15"/>
      <c r="TBM53" s="15"/>
      <c r="TBN53" s="15"/>
      <c r="TBO53" s="15"/>
      <c r="TBP53" s="15"/>
      <c r="TBQ53" s="15"/>
      <c r="TBR53" s="15"/>
      <c r="TBS53" s="15"/>
      <c r="TBT53" s="15"/>
      <c r="TBU53" s="15"/>
      <c r="TBV53" s="15"/>
      <c r="TBW53" s="15"/>
      <c r="TBX53" s="15"/>
      <c r="TBY53" s="15"/>
      <c r="TBZ53" s="15"/>
      <c r="TCA53" s="15"/>
      <c r="TCB53" s="15"/>
      <c r="TCC53" s="15"/>
      <c r="TCD53" s="15"/>
      <c r="TCE53" s="15"/>
      <c r="TCF53" s="15"/>
      <c r="TCG53" s="15"/>
      <c r="TCH53" s="15"/>
      <c r="TCI53" s="15"/>
      <c r="TCJ53" s="15"/>
      <c r="TCK53" s="15"/>
      <c r="TCL53" s="15"/>
      <c r="TCM53" s="15"/>
      <c r="TCN53" s="15"/>
      <c r="TCO53" s="15"/>
      <c r="TCP53" s="15"/>
      <c r="TCQ53" s="15"/>
      <c r="TCR53" s="15"/>
      <c r="TCS53" s="15"/>
      <c r="TCT53" s="15"/>
      <c r="TCU53" s="15"/>
      <c r="TCV53" s="15"/>
      <c r="TCW53" s="15"/>
      <c r="TCX53" s="15"/>
      <c r="TCY53" s="15"/>
      <c r="TCZ53" s="15"/>
      <c r="TDA53" s="15"/>
      <c r="TDB53" s="15"/>
      <c r="TDC53" s="15"/>
      <c r="TDD53" s="15"/>
      <c r="TDE53" s="15"/>
      <c r="TDF53" s="15"/>
      <c r="TDG53" s="15"/>
      <c r="TDH53" s="15"/>
      <c r="TDI53" s="15"/>
      <c r="TDJ53" s="15"/>
      <c r="TDK53" s="15"/>
      <c r="TDL53" s="15"/>
      <c r="TDM53" s="15"/>
      <c r="TDN53" s="15"/>
      <c r="TDO53" s="15"/>
      <c r="TDP53" s="15"/>
      <c r="TDQ53" s="15"/>
      <c r="TDR53" s="15"/>
      <c r="TDS53" s="15"/>
      <c r="TDT53" s="15"/>
      <c r="TDU53" s="15"/>
      <c r="TDV53" s="15"/>
      <c r="TDW53" s="15"/>
      <c r="TDX53" s="15"/>
      <c r="TDY53" s="15"/>
      <c r="TDZ53" s="15"/>
      <c r="TEA53" s="15"/>
      <c r="TEB53" s="15"/>
      <c r="TEC53" s="15"/>
      <c r="TED53" s="15"/>
      <c r="TEE53" s="15"/>
      <c r="TEF53" s="15"/>
      <c r="TEG53" s="15"/>
      <c r="TEH53" s="15"/>
      <c r="TEI53" s="15"/>
      <c r="TEJ53" s="15"/>
      <c r="TEK53" s="15"/>
      <c r="TEL53" s="15"/>
      <c r="TEM53" s="15"/>
      <c r="TEN53" s="15"/>
      <c r="TEO53" s="15"/>
      <c r="TEP53" s="15"/>
      <c r="TEQ53" s="15"/>
      <c r="TER53" s="15"/>
      <c r="TES53" s="15"/>
      <c r="TET53" s="15"/>
      <c r="TEU53" s="15"/>
      <c r="TEV53" s="15"/>
      <c r="TEW53" s="15"/>
      <c r="TEX53" s="15"/>
      <c r="TEY53" s="15"/>
      <c r="TEZ53" s="15"/>
      <c r="TFA53" s="15"/>
      <c r="TFB53" s="15"/>
      <c r="TFC53" s="15"/>
      <c r="TFD53" s="15"/>
      <c r="TFE53" s="15"/>
      <c r="TFF53" s="15"/>
      <c r="TFG53" s="15"/>
      <c r="TFH53" s="15"/>
      <c r="TFI53" s="15"/>
      <c r="TFJ53" s="15"/>
      <c r="TFK53" s="15"/>
      <c r="TFL53" s="15"/>
      <c r="TFM53" s="15"/>
      <c r="TFN53" s="15"/>
      <c r="TFO53" s="15"/>
      <c r="TFP53" s="15"/>
      <c r="TFQ53" s="15"/>
      <c r="TFR53" s="15"/>
      <c r="TFS53" s="15"/>
      <c r="TFT53" s="15"/>
      <c r="TFU53" s="15"/>
      <c r="TFV53" s="15"/>
      <c r="TFW53" s="15"/>
      <c r="TFX53" s="15"/>
      <c r="TFY53" s="15"/>
      <c r="TFZ53" s="15"/>
      <c r="TGA53" s="15"/>
      <c r="TGB53" s="15"/>
      <c r="TGC53" s="15"/>
      <c r="TGD53" s="15"/>
      <c r="TGE53" s="15"/>
      <c r="TGF53" s="15"/>
      <c r="TGG53" s="15"/>
      <c r="TGH53" s="15"/>
      <c r="TGI53" s="15"/>
      <c r="TGJ53" s="15"/>
      <c r="TGK53" s="15"/>
      <c r="TGL53" s="15"/>
      <c r="TGM53" s="15"/>
      <c r="TGN53" s="15"/>
      <c r="TGO53" s="15"/>
      <c r="TGP53" s="15"/>
      <c r="TGQ53" s="15"/>
      <c r="TGR53" s="15"/>
      <c r="TGS53" s="15"/>
      <c r="TGT53" s="15"/>
      <c r="TGU53" s="15"/>
      <c r="TGV53" s="15"/>
      <c r="TGW53" s="15"/>
      <c r="TGX53" s="15"/>
      <c r="TGY53" s="15"/>
      <c r="TGZ53" s="15"/>
      <c r="THA53" s="15"/>
      <c r="THB53" s="15"/>
      <c r="THC53" s="15"/>
      <c r="THD53" s="15"/>
      <c r="THE53" s="15"/>
      <c r="THF53" s="15"/>
      <c r="THG53" s="15"/>
      <c r="THH53" s="15"/>
      <c r="THI53" s="15"/>
      <c r="THJ53" s="15"/>
      <c r="THK53" s="15"/>
      <c r="THL53" s="15"/>
      <c r="THM53" s="15"/>
      <c r="THN53" s="15"/>
      <c r="THO53" s="15"/>
      <c r="THP53" s="15"/>
      <c r="THQ53" s="15"/>
      <c r="THR53" s="15"/>
      <c r="THS53" s="15"/>
      <c r="THT53" s="15"/>
      <c r="THU53" s="15"/>
      <c r="THV53" s="15"/>
      <c r="THW53" s="15"/>
      <c r="THX53" s="15"/>
      <c r="THY53" s="15"/>
      <c r="THZ53" s="15"/>
      <c r="TIA53" s="15"/>
      <c r="TIB53" s="15"/>
      <c r="TIC53" s="15"/>
      <c r="TID53" s="15"/>
      <c r="TIE53" s="15"/>
      <c r="TIF53" s="15"/>
      <c r="TIG53" s="15"/>
      <c r="TIH53" s="15"/>
      <c r="TII53" s="15"/>
      <c r="TIJ53" s="15"/>
      <c r="TIK53" s="15"/>
      <c r="TIL53" s="15"/>
      <c r="TIM53" s="15"/>
      <c r="TIN53" s="15"/>
      <c r="TIO53" s="15"/>
      <c r="TIP53" s="15"/>
      <c r="TIQ53" s="15"/>
      <c r="TIR53" s="15"/>
      <c r="TIS53" s="15"/>
      <c r="TIT53" s="15"/>
      <c r="TIU53" s="15"/>
      <c r="TIV53" s="15"/>
      <c r="TIW53" s="15"/>
      <c r="TIX53" s="15"/>
      <c r="TIY53" s="15"/>
      <c r="TIZ53" s="15"/>
      <c r="TJA53" s="15"/>
      <c r="TJB53" s="15"/>
      <c r="TJC53" s="15"/>
      <c r="TJD53" s="15"/>
      <c r="TJE53" s="15"/>
      <c r="TJF53" s="15"/>
      <c r="TJG53" s="15"/>
      <c r="TJH53" s="15"/>
      <c r="TJI53" s="15"/>
      <c r="TJJ53" s="15"/>
      <c r="TJK53" s="15"/>
      <c r="TJL53" s="15"/>
      <c r="TJM53" s="15"/>
      <c r="TJN53" s="15"/>
      <c r="TJO53" s="15"/>
      <c r="TJP53" s="15"/>
      <c r="TJQ53" s="15"/>
      <c r="TJR53" s="15"/>
      <c r="TJS53" s="15"/>
      <c r="TJT53" s="15"/>
      <c r="TJU53" s="15"/>
      <c r="TJV53" s="15"/>
      <c r="TJW53" s="15"/>
      <c r="TJX53" s="15"/>
      <c r="TJY53" s="15"/>
      <c r="TJZ53" s="15"/>
      <c r="TKA53" s="15"/>
      <c r="TKB53" s="15"/>
      <c r="TKC53" s="15"/>
      <c r="TKD53" s="15"/>
      <c r="TKE53" s="15"/>
      <c r="TKF53" s="15"/>
      <c r="TKG53" s="15"/>
      <c r="TKH53" s="15"/>
      <c r="TKI53" s="15"/>
      <c r="TKJ53" s="15"/>
      <c r="TKK53" s="15"/>
      <c r="TKL53" s="15"/>
      <c r="TKM53" s="15"/>
      <c r="TKN53" s="15"/>
      <c r="TKO53" s="15"/>
      <c r="TKP53" s="15"/>
      <c r="TKQ53" s="15"/>
      <c r="TKR53" s="15"/>
      <c r="TKS53" s="15"/>
      <c r="TKT53" s="15"/>
      <c r="TKU53" s="15"/>
      <c r="TKV53" s="15"/>
      <c r="TKW53" s="15"/>
      <c r="TKX53" s="15"/>
      <c r="TKY53" s="15"/>
      <c r="TKZ53" s="15"/>
      <c r="TLA53" s="15"/>
      <c r="TLB53" s="15"/>
      <c r="TLC53" s="15"/>
      <c r="TLD53" s="15"/>
      <c r="TLE53" s="15"/>
      <c r="TLF53" s="15"/>
      <c r="TLG53" s="15"/>
      <c r="TLH53" s="15"/>
      <c r="TLI53" s="15"/>
      <c r="TLJ53" s="15"/>
      <c r="TLK53" s="15"/>
      <c r="TLL53" s="15"/>
      <c r="TLM53" s="15"/>
      <c r="TLN53" s="15"/>
      <c r="TLO53" s="15"/>
      <c r="TLP53" s="15"/>
      <c r="TLQ53" s="15"/>
      <c r="TLR53" s="15"/>
      <c r="TLS53" s="15"/>
      <c r="TLT53" s="15"/>
      <c r="TLU53" s="15"/>
      <c r="TLV53" s="15"/>
      <c r="TLW53" s="15"/>
      <c r="TLX53" s="15"/>
      <c r="TLY53" s="15"/>
      <c r="TLZ53" s="15"/>
      <c r="TMA53" s="15"/>
      <c r="TMB53" s="15"/>
      <c r="TMC53" s="15"/>
      <c r="TMD53" s="15"/>
      <c r="TME53" s="15"/>
      <c r="TMF53" s="15"/>
      <c r="TMG53" s="15"/>
      <c r="TMH53" s="15"/>
      <c r="TMI53" s="15"/>
      <c r="TMJ53" s="15"/>
      <c r="TMK53" s="15"/>
      <c r="TML53" s="15"/>
      <c r="TMM53" s="15"/>
      <c r="TMN53" s="15"/>
      <c r="TMO53" s="15"/>
      <c r="TMP53" s="15"/>
      <c r="TMQ53" s="15"/>
      <c r="TMR53" s="15"/>
      <c r="TMS53" s="15"/>
      <c r="TMT53" s="15"/>
      <c r="TMU53" s="15"/>
      <c r="TMV53" s="15"/>
      <c r="TMW53" s="15"/>
      <c r="TMX53" s="15"/>
      <c r="TMY53" s="15"/>
      <c r="TMZ53" s="15"/>
      <c r="TNA53" s="15"/>
      <c r="TNB53" s="15"/>
      <c r="TNC53" s="15"/>
      <c r="TND53" s="15"/>
      <c r="TNE53" s="15"/>
      <c r="TNF53" s="15"/>
      <c r="TNG53" s="15"/>
      <c r="TNH53" s="15"/>
      <c r="TNI53" s="15"/>
      <c r="TNJ53" s="15"/>
      <c r="TNK53" s="15"/>
      <c r="TNL53" s="15"/>
      <c r="TNM53" s="15"/>
      <c r="TNN53" s="15"/>
      <c r="TNO53" s="15"/>
      <c r="TNP53" s="15"/>
      <c r="TNQ53" s="15"/>
      <c r="TNR53" s="15"/>
      <c r="TNS53" s="15"/>
      <c r="TNT53" s="15"/>
      <c r="TNU53" s="15"/>
      <c r="TNV53" s="15"/>
      <c r="TNW53" s="15"/>
      <c r="TNX53" s="15"/>
      <c r="TNY53" s="15"/>
      <c r="TNZ53" s="15"/>
      <c r="TOA53" s="15"/>
      <c r="TOB53" s="15"/>
      <c r="TOC53" s="15"/>
      <c r="TOD53" s="15"/>
      <c r="TOE53" s="15"/>
      <c r="TOF53" s="15"/>
      <c r="TOG53" s="15"/>
      <c r="TOH53" s="15"/>
      <c r="TOI53" s="15"/>
      <c r="TOJ53" s="15"/>
      <c r="TOK53" s="15"/>
      <c r="TOL53" s="15"/>
      <c r="TOM53" s="15"/>
      <c r="TON53" s="15"/>
      <c r="TOO53" s="15"/>
      <c r="TOP53" s="15"/>
      <c r="TOQ53" s="15"/>
      <c r="TOR53" s="15"/>
      <c r="TOS53" s="15"/>
      <c r="TOT53" s="15"/>
      <c r="TOU53" s="15"/>
      <c r="TOV53" s="15"/>
      <c r="TOW53" s="15"/>
      <c r="TOX53" s="15"/>
      <c r="TOY53" s="15"/>
      <c r="TOZ53" s="15"/>
      <c r="TPA53" s="15"/>
      <c r="TPB53" s="15"/>
      <c r="TPC53" s="15"/>
      <c r="TPD53" s="15"/>
      <c r="TPE53" s="15"/>
      <c r="TPF53" s="15"/>
      <c r="TPG53" s="15"/>
      <c r="TPH53" s="15"/>
      <c r="TPI53" s="15"/>
      <c r="TPJ53" s="15"/>
      <c r="TPK53" s="15"/>
      <c r="TPL53" s="15"/>
      <c r="TPM53" s="15"/>
      <c r="TPN53" s="15"/>
      <c r="TPO53" s="15"/>
      <c r="TPP53" s="15"/>
      <c r="TPQ53" s="15"/>
      <c r="TPR53" s="15"/>
      <c r="TPS53" s="15"/>
      <c r="TPT53" s="15"/>
      <c r="TPU53" s="15"/>
      <c r="TPV53" s="15"/>
      <c r="TPW53" s="15"/>
      <c r="TPX53" s="15"/>
      <c r="TPY53" s="15"/>
      <c r="TPZ53" s="15"/>
      <c r="TQA53" s="15"/>
      <c r="TQB53" s="15"/>
      <c r="TQC53" s="15"/>
      <c r="TQD53" s="15"/>
      <c r="TQE53" s="15"/>
      <c r="TQF53" s="15"/>
      <c r="TQG53" s="15"/>
      <c r="TQH53" s="15"/>
      <c r="TQI53" s="15"/>
      <c r="TQJ53" s="15"/>
      <c r="TQK53" s="15"/>
      <c r="TQL53" s="15"/>
      <c r="TQM53" s="15"/>
      <c r="TQN53" s="15"/>
      <c r="TQO53" s="15"/>
      <c r="TQP53" s="15"/>
      <c r="TQQ53" s="15"/>
      <c r="TQR53" s="15"/>
      <c r="TQS53" s="15"/>
      <c r="TQT53" s="15"/>
      <c r="TQU53" s="15"/>
      <c r="TQV53" s="15"/>
      <c r="TQW53" s="15"/>
      <c r="TQX53" s="15"/>
      <c r="TQY53" s="15"/>
      <c r="TQZ53" s="15"/>
      <c r="TRA53" s="15"/>
      <c r="TRB53" s="15"/>
      <c r="TRC53" s="15"/>
      <c r="TRD53" s="15"/>
      <c r="TRE53" s="15"/>
      <c r="TRF53" s="15"/>
      <c r="TRG53" s="15"/>
      <c r="TRH53" s="15"/>
      <c r="TRI53" s="15"/>
      <c r="TRJ53" s="15"/>
      <c r="TRK53" s="15"/>
      <c r="TRL53" s="15"/>
      <c r="TRM53" s="15"/>
      <c r="TRN53" s="15"/>
      <c r="TRO53" s="15"/>
      <c r="TRP53" s="15"/>
      <c r="TRQ53" s="15"/>
      <c r="TRR53" s="15"/>
      <c r="TRS53" s="15"/>
      <c r="TRT53" s="15"/>
      <c r="TRU53" s="15"/>
      <c r="TRV53" s="15"/>
      <c r="TRW53" s="15"/>
      <c r="TRX53" s="15"/>
      <c r="TRY53" s="15"/>
      <c r="TRZ53" s="15"/>
      <c r="TSA53" s="15"/>
      <c r="TSB53" s="15"/>
      <c r="TSC53" s="15"/>
      <c r="TSD53" s="15"/>
      <c r="TSE53" s="15"/>
      <c r="TSF53" s="15"/>
      <c r="TSG53" s="15"/>
      <c r="TSH53" s="15"/>
      <c r="TSI53" s="15"/>
      <c r="TSJ53" s="15"/>
      <c r="TSK53" s="15"/>
      <c r="TSL53" s="15"/>
      <c r="TSM53" s="15"/>
      <c r="TSN53" s="15"/>
      <c r="TSO53" s="15"/>
      <c r="TSP53" s="15"/>
      <c r="TSQ53" s="15"/>
      <c r="TSR53" s="15"/>
      <c r="TSS53" s="15"/>
      <c r="TST53" s="15"/>
      <c r="TSU53" s="15"/>
      <c r="TSV53" s="15"/>
      <c r="TSW53" s="15"/>
      <c r="TSX53" s="15"/>
      <c r="TSY53" s="15"/>
      <c r="TSZ53" s="15"/>
      <c r="TTA53" s="15"/>
      <c r="TTB53" s="15"/>
      <c r="TTC53" s="15"/>
      <c r="TTD53" s="15"/>
      <c r="TTE53" s="15"/>
      <c r="TTF53" s="15"/>
      <c r="TTG53" s="15"/>
      <c r="TTH53" s="15"/>
      <c r="TTI53" s="15"/>
      <c r="TTJ53" s="15"/>
      <c r="TTK53" s="15"/>
      <c r="TTL53" s="15"/>
      <c r="TTM53" s="15"/>
      <c r="TTN53" s="15"/>
      <c r="TTO53" s="15"/>
      <c r="TTP53" s="15"/>
      <c r="TTQ53" s="15"/>
      <c r="TTR53" s="15"/>
      <c r="TTS53" s="15"/>
      <c r="TTT53" s="15"/>
      <c r="TTU53" s="15"/>
      <c r="TTV53" s="15"/>
      <c r="TTW53" s="15"/>
      <c r="TTX53" s="15"/>
      <c r="TTY53" s="15"/>
      <c r="TTZ53" s="15"/>
      <c r="TUA53" s="15"/>
      <c r="TUB53" s="15"/>
      <c r="TUC53" s="15"/>
      <c r="TUD53" s="15"/>
      <c r="TUE53" s="15"/>
      <c r="TUF53" s="15"/>
      <c r="TUG53" s="15"/>
      <c r="TUH53" s="15"/>
      <c r="TUI53" s="15"/>
      <c r="TUJ53" s="15"/>
      <c r="TUK53" s="15"/>
      <c r="TUL53" s="15"/>
      <c r="TUM53" s="15"/>
      <c r="TUN53" s="15"/>
      <c r="TUO53" s="15"/>
      <c r="TUP53" s="15"/>
      <c r="TUQ53" s="15"/>
      <c r="TUR53" s="15"/>
      <c r="TUS53" s="15"/>
      <c r="TUT53" s="15"/>
      <c r="TUU53" s="15"/>
      <c r="TUV53" s="15"/>
      <c r="TUW53" s="15"/>
      <c r="TUX53" s="15"/>
      <c r="TUY53" s="15"/>
      <c r="TUZ53" s="15"/>
      <c r="TVA53" s="15"/>
      <c r="TVB53" s="15"/>
      <c r="TVC53" s="15"/>
      <c r="TVD53" s="15"/>
      <c r="TVE53" s="15"/>
      <c r="TVF53" s="15"/>
      <c r="TVG53" s="15"/>
      <c r="TVH53" s="15"/>
      <c r="TVI53" s="15"/>
      <c r="TVJ53" s="15"/>
      <c r="TVK53" s="15"/>
      <c r="TVL53" s="15"/>
      <c r="TVM53" s="15"/>
      <c r="TVN53" s="15"/>
      <c r="TVO53" s="15"/>
      <c r="TVP53" s="15"/>
      <c r="TVQ53" s="15"/>
      <c r="TVR53" s="15"/>
      <c r="TVS53" s="15"/>
      <c r="TVT53" s="15"/>
      <c r="TVU53" s="15"/>
      <c r="TVV53" s="15"/>
      <c r="TVW53" s="15"/>
      <c r="TVX53" s="15"/>
      <c r="TVY53" s="15"/>
      <c r="TVZ53" s="15"/>
      <c r="TWA53" s="15"/>
      <c r="TWB53" s="15"/>
      <c r="TWC53" s="15"/>
      <c r="TWD53" s="15"/>
      <c r="TWE53" s="15"/>
      <c r="TWF53" s="15"/>
      <c r="TWG53" s="15"/>
      <c r="TWH53" s="15"/>
      <c r="TWI53" s="15"/>
      <c r="TWJ53" s="15"/>
      <c r="TWK53" s="15"/>
      <c r="TWL53" s="15"/>
      <c r="TWM53" s="15"/>
      <c r="TWN53" s="15"/>
      <c r="TWO53" s="15"/>
      <c r="TWP53" s="15"/>
      <c r="TWQ53" s="15"/>
      <c r="TWR53" s="15"/>
      <c r="TWS53" s="15"/>
      <c r="TWT53" s="15"/>
      <c r="TWU53" s="15"/>
      <c r="TWV53" s="15"/>
      <c r="TWW53" s="15"/>
      <c r="TWX53" s="15"/>
      <c r="TWY53" s="15"/>
      <c r="TWZ53" s="15"/>
      <c r="TXA53" s="15"/>
      <c r="TXB53" s="15"/>
      <c r="TXC53" s="15"/>
      <c r="TXD53" s="15"/>
      <c r="TXE53" s="15"/>
      <c r="TXF53" s="15"/>
      <c r="TXG53" s="15"/>
      <c r="TXH53" s="15"/>
      <c r="TXI53" s="15"/>
      <c r="TXJ53" s="15"/>
      <c r="TXK53" s="15"/>
      <c r="TXL53" s="15"/>
      <c r="TXM53" s="15"/>
      <c r="TXN53" s="15"/>
      <c r="TXO53" s="15"/>
      <c r="TXP53" s="15"/>
      <c r="TXQ53" s="15"/>
      <c r="TXR53" s="15"/>
      <c r="TXS53" s="15"/>
      <c r="TXT53" s="15"/>
      <c r="TXU53" s="15"/>
      <c r="TXV53" s="15"/>
      <c r="TXW53" s="15"/>
      <c r="TXX53" s="15"/>
      <c r="TXY53" s="15"/>
      <c r="TXZ53" s="15"/>
      <c r="TYA53" s="15"/>
      <c r="TYB53" s="15"/>
      <c r="TYC53" s="15"/>
      <c r="TYD53" s="15"/>
      <c r="TYE53" s="15"/>
      <c r="TYF53" s="15"/>
      <c r="TYG53" s="15"/>
      <c r="TYH53" s="15"/>
      <c r="TYI53" s="15"/>
      <c r="TYJ53" s="15"/>
      <c r="TYK53" s="15"/>
      <c r="TYL53" s="15"/>
      <c r="TYM53" s="15"/>
      <c r="TYN53" s="15"/>
      <c r="TYO53" s="15"/>
      <c r="TYP53" s="15"/>
      <c r="TYQ53" s="15"/>
      <c r="TYR53" s="15"/>
      <c r="TYS53" s="15"/>
      <c r="TYT53" s="15"/>
      <c r="TYU53" s="15"/>
      <c r="TYV53" s="15"/>
      <c r="TYW53" s="15"/>
      <c r="TYX53" s="15"/>
      <c r="TYY53" s="15"/>
      <c r="TYZ53" s="15"/>
      <c r="TZA53" s="15"/>
      <c r="TZB53" s="15"/>
      <c r="TZC53" s="15"/>
      <c r="TZD53" s="15"/>
      <c r="TZE53" s="15"/>
      <c r="TZF53" s="15"/>
      <c r="TZG53" s="15"/>
      <c r="TZH53" s="15"/>
      <c r="TZI53" s="15"/>
      <c r="TZJ53" s="15"/>
      <c r="TZK53" s="15"/>
      <c r="TZL53" s="15"/>
      <c r="TZM53" s="15"/>
      <c r="TZN53" s="15"/>
      <c r="TZO53" s="15"/>
      <c r="TZP53" s="15"/>
      <c r="TZQ53" s="15"/>
      <c r="TZR53" s="15"/>
      <c r="TZS53" s="15"/>
      <c r="TZT53" s="15"/>
      <c r="TZU53" s="15"/>
      <c r="TZV53" s="15"/>
      <c r="TZW53" s="15"/>
      <c r="TZX53" s="15"/>
      <c r="TZY53" s="15"/>
      <c r="TZZ53" s="15"/>
      <c r="UAA53" s="15"/>
      <c r="UAB53" s="15"/>
      <c r="UAC53" s="15"/>
      <c r="UAD53" s="15"/>
      <c r="UAE53" s="15"/>
      <c r="UAF53" s="15"/>
      <c r="UAG53" s="15"/>
      <c r="UAH53" s="15"/>
      <c r="UAI53" s="15"/>
      <c r="UAJ53" s="15"/>
      <c r="UAK53" s="15"/>
      <c r="UAL53" s="15"/>
      <c r="UAM53" s="15"/>
      <c r="UAN53" s="15"/>
      <c r="UAO53" s="15"/>
      <c r="UAP53" s="15"/>
      <c r="UAQ53" s="15"/>
      <c r="UAR53" s="15"/>
      <c r="UAS53" s="15"/>
      <c r="UAT53" s="15"/>
      <c r="UAU53" s="15"/>
      <c r="UAV53" s="15"/>
      <c r="UAW53" s="15"/>
      <c r="UAX53" s="15"/>
      <c r="UAY53" s="15"/>
      <c r="UAZ53" s="15"/>
      <c r="UBA53" s="15"/>
      <c r="UBB53" s="15"/>
      <c r="UBC53" s="15"/>
      <c r="UBD53" s="15"/>
      <c r="UBE53" s="15"/>
      <c r="UBF53" s="15"/>
      <c r="UBG53" s="15"/>
      <c r="UBH53" s="15"/>
      <c r="UBI53" s="15"/>
      <c r="UBJ53" s="15"/>
      <c r="UBK53" s="15"/>
      <c r="UBL53" s="15"/>
      <c r="UBM53" s="15"/>
      <c r="UBN53" s="15"/>
      <c r="UBO53" s="15"/>
      <c r="UBP53" s="15"/>
      <c r="UBQ53" s="15"/>
      <c r="UBR53" s="15"/>
      <c r="UBS53" s="15"/>
      <c r="UBT53" s="15"/>
      <c r="UBU53" s="15"/>
      <c r="UBV53" s="15"/>
      <c r="UBW53" s="15"/>
      <c r="UBX53" s="15"/>
      <c r="UBY53" s="15"/>
      <c r="UBZ53" s="15"/>
      <c r="UCA53" s="15"/>
      <c r="UCB53" s="15"/>
      <c r="UCC53" s="15"/>
      <c r="UCD53" s="15"/>
      <c r="UCE53" s="15"/>
      <c r="UCF53" s="15"/>
      <c r="UCG53" s="15"/>
      <c r="UCH53" s="15"/>
      <c r="UCI53" s="15"/>
      <c r="UCJ53" s="15"/>
      <c r="UCK53" s="15"/>
      <c r="UCL53" s="15"/>
      <c r="UCM53" s="15"/>
      <c r="UCN53" s="15"/>
      <c r="UCO53" s="15"/>
      <c r="UCP53" s="15"/>
      <c r="UCQ53" s="15"/>
      <c r="UCR53" s="15"/>
      <c r="UCS53" s="15"/>
      <c r="UCT53" s="15"/>
      <c r="UCU53" s="15"/>
      <c r="UCV53" s="15"/>
      <c r="UCW53" s="15"/>
      <c r="UCX53" s="15"/>
      <c r="UCY53" s="15"/>
      <c r="UCZ53" s="15"/>
      <c r="UDA53" s="15"/>
      <c r="UDB53" s="15"/>
      <c r="UDC53" s="15"/>
      <c r="UDD53" s="15"/>
      <c r="UDE53" s="15"/>
      <c r="UDF53" s="15"/>
      <c r="UDG53" s="15"/>
      <c r="UDH53" s="15"/>
      <c r="UDI53" s="15"/>
      <c r="UDJ53" s="15"/>
      <c r="UDK53" s="15"/>
      <c r="UDL53" s="15"/>
      <c r="UDM53" s="15"/>
      <c r="UDN53" s="15"/>
      <c r="UDO53" s="15"/>
      <c r="UDP53" s="15"/>
      <c r="UDQ53" s="15"/>
      <c r="UDR53" s="15"/>
      <c r="UDS53" s="15"/>
      <c r="UDT53" s="15"/>
      <c r="UDU53" s="15"/>
      <c r="UDV53" s="15"/>
      <c r="UDW53" s="15"/>
      <c r="UDX53" s="15"/>
      <c r="UDY53" s="15"/>
      <c r="UDZ53" s="15"/>
      <c r="UEA53" s="15"/>
      <c r="UEB53" s="15"/>
      <c r="UEC53" s="15"/>
      <c r="UED53" s="15"/>
      <c r="UEE53" s="15"/>
      <c r="UEF53" s="15"/>
      <c r="UEG53" s="15"/>
      <c r="UEH53" s="15"/>
      <c r="UEI53" s="15"/>
      <c r="UEJ53" s="15"/>
      <c r="UEK53" s="15"/>
      <c r="UEL53" s="15"/>
      <c r="UEM53" s="15"/>
      <c r="UEN53" s="15"/>
      <c r="UEO53" s="15"/>
      <c r="UEP53" s="15"/>
      <c r="UEQ53" s="15"/>
      <c r="UER53" s="15"/>
      <c r="UES53" s="15"/>
      <c r="UET53" s="15"/>
      <c r="UEU53" s="15"/>
      <c r="UEV53" s="15"/>
      <c r="UEW53" s="15"/>
      <c r="UEX53" s="15"/>
      <c r="UEY53" s="15"/>
      <c r="UEZ53" s="15"/>
      <c r="UFA53" s="15"/>
      <c r="UFB53" s="15"/>
      <c r="UFC53" s="15"/>
      <c r="UFD53" s="15"/>
      <c r="UFE53" s="15"/>
      <c r="UFF53" s="15"/>
      <c r="UFG53" s="15"/>
      <c r="UFH53" s="15"/>
      <c r="UFI53" s="15"/>
      <c r="UFJ53" s="15"/>
      <c r="UFK53" s="15"/>
      <c r="UFL53" s="15"/>
      <c r="UFM53" s="15"/>
      <c r="UFN53" s="15"/>
      <c r="UFO53" s="15"/>
      <c r="UFP53" s="15"/>
      <c r="UFQ53" s="15"/>
      <c r="UFR53" s="15"/>
      <c r="UFS53" s="15"/>
      <c r="UFT53" s="15"/>
      <c r="UFU53" s="15"/>
      <c r="UFV53" s="15"/>
      <c r="UFW53" s="15"/>
      <c r="UFX53" s="15"/>
      <c r="UFY53" s="15"/>
      <c r="UFZ53" s="15"/>
      <c r="UGA53" s="15"/>
      <c r="UGB53" s="15"/>
      <c r="UGC53" s="15"/>
      <c r="UGD53" s="15"/>
      <c r="UGE53" s="15"/>
      <c r="UGF53" s="15"/>
      <c r="UGG53" s="15"/>
      <c r="UGH53" s="15"/>
      <c r="UGI53" s="15"/>
      <c r="UGJ53" s="15"/>
      <c r="UGK53" s="15"/>
      <c r="UGL53" s="15"/>
      <c r="UGM53" s="15"/>
      <c r="UGN53" s="15"/>
      <c r="UGO53" s="15"/>
      <c r="UGP53" s="15"/>
      <c r="UGQ53" s="15"/>
      <c r="UGR53" s="15"/>
      <c r="UGS53" s="15"/>
      <c r="UGT53" s="15"/>
      <c r="UGU53" s="15"/>
      <c r="UGV53" s="15"/>
      <c r="UGW53" s="15"/>
      <c r="UGX53" s="15"/>
      <c r="UGY53" s="15"/>
      <c r="UGZ53" s="15"/>
      <c r="UHA53" s="15"/>
      <c r="UHB53" s="15"/>
      <c r="UHC53" s="15"/>
      <c r="UHD53" s="15"/>
      <c r="UHE53" s="15"/>
      <c r="UHF53" s="15"/>
      <c r="UHG53" s="15"/>
      <c r="UHH53" s="15"/>
      <c r="UHI53" s="15"/>
      <c r="UHJ53" s="15"/>
      <c r="UHK53" s="15"/>
      <c r="UHL53" s="15"/>
      <c r="UHM53" s="15"/>
      <c r="UHN53" s="15"/>
      <c r="UHO53" s="15"/>
      <c r="UHP53" s="15"/>
      <c r="UHQ53" s="15"/>
      <c r="UHR53" s="15"/>
      <c r="UHS53" s="15"/>
      <c r="UHT53" s="15"/>
      <c r="UHU53" s="15"/>
      <c r="UHV53" s="15"/>
      <c r="UHW53" s="15"/>
      <c r="UHX53" s="15"/>
      <c r="UHY53" s="15"/>
      <c r="UHZ53" s="15"/>
      <c r="UIA53" s="15"/>
      <c r="UIB53" s="15"/>
      <c r="UIC53" s="15"/>
      <c r="UID53" s="15"/>
      <c r="UIE53" s="15"/>
      <c r="UIF53" s="15"/>
      <c r="UIG53" s="15"/>
      <c r="UIH53" s="15"/>
      <c r="UII53" s="15"/>
      <c r="UIJ53" s="15"/>
      <c r="UIK53" s="15"/>
      <c r="UIL53" s="15"/>
      <c r="UIM53" s="15"/>
      <c r="UIN53" s="15"/>
      <c r="UIO53" s="15"/>
      <c r="UIP53" s="15"/>
      <c r="UIQ53" s="15"/>
      <c r="UIR53" s="15"/>
      <c r="UIS53" s="15"/>
      <c r="UIT53" s="15"/>
      <c r="UIU53" s="15"/>
      <c r="UIV53" s="15"/>
      <c r="UIW53" s="15"/>
      <c r="UIX53" s="15"/>
      <c r="UIY53" s="15"/>
      <c r="UIZ53" s="15"/>
      <c r="UJA53" s="15"/>
      <c r="UJB53" s="15"/>
      <c r="UJC53" s="15"/>
      <c r="UJD53" s="15"/>
      <c r="UJE53" s="15"/>
      <c r="UJF53" s="15"/>
      <c r="UJG53" s="15"/>
      <c r="UJH53" s="15"/>
      <c r="UJI53" s="15"/>
      <c r="UJJ53" s="15"/>
      <c r="UJK53" s="15"/>
      <c r="UJL53" s="15"/>
      <c r="UJM53" s="15"/>
      <c r="UJN53" s="15"/>
      <c r="UJO53" s="15"/>
      <c r="UJP53" s="15"/>
      <c r="UJQ53" s="15"/>
      <c r="UJR53" s="15"/>
      <c r="UJS53" s="15"/>
      <c r="UJT53" s="15"/>
      <c r="UJU53" s="15"/>
      <c r="UJV53" s="15"/>
      <c r="UJW53" s="15"/>
      <c r="UJX53" s="15"/>
      <c r="UJY53" s="15"/>
      <c r="UJZ53" s="15"/>
      <c r="UKA53" s="15"/>
      <c r="UKB53" s="15"/>
      <c r="UKC53" s="15"/>
      <c r="UKD53" s="15"/>
      <c r="UKE53" s="15"/>
      <c r="UKF53" s="15"/>
      <c r="UKG53" s="15"/>
      <c r="UKH53" s="15"/>
      <c r="UKI53" s="15"/>
      <c r="UKJ53" s="15"/>
      <c r="UKK53" s="15"/>
      <c r="UKL53" s="15"/>
      <c r="UKM53" s="15"/>
      <c r="UKN53" s="15"/>
      <c r="UKO53" s="15"/>
      <c r="UKP53" s="15"/>
      <c r="UKQ53" s="15"/>
      <c r="UKR53" s="15"/>
      <c r="UKS53" s="15"/>
      <c r="UKT53" s="15"/>
      <c r="UKU53" s="15"/>
      <c r="UKV53" s="15"/>
      <c r="UKW53" s="15"/>
      <c r="UKX53" s="15"/>
      <c r="UKY53" s="15"/>
      <c r="UKZ53" s="15"/>
      <c r="ULA53" s="15"/>
      <c r="ULB53" s="15"/>
      <c r="ULC53" s="15"/>
      <c r="ULD53" s="15"/>
      <c r="ULE53" s="15"/>
      <c r="ULF53" s="15"/>
      <c r="ULG53" s="15"/>
      <c r="ULH53" s="15"/>
      <c r="ULI53" s="15"/>
      <c r="ULJ53" s="15"/>
      <c r="ULK53" s="15"/>
      <c r="ULL53" s="15"/>
      <c r="ULM53" s="15"/>
      <c r="ULN53" s="15"/>
      <c r="ULO53" s="15"/>
      <c r="ULP53" s="15"/>
      <c r="ULQ53" s="15"/>
      <c r="ULR53" s="15"/>
      <c r="ULS53" s="15"/>
      <c r="ULT53" s="15"/>
      <c r="ULU53" s="15"/>
      <c r="ULV53" s="15"/>
      <c r="ULW53" s="15"/>
      <c r="ULX53" s="15"/>
      <c r="ULY53" s="15"/>
      <c r="ULZ53" s="15"/>
      <c r="UMA53" s="15"/>
      <c r="UMB53" s="15"/>
      <c r="UMC53" s="15"/>
      <c r="UMD53" s="15"/>
      <c r="UME53" s="15"/>
      <c r="UMF53" s="15"/>
      <c r="UMG53" s="15"/>
      <c r="UMH53" s="15"/>
      <c r="UMI53" s="15"/>
      <c r="UMJ53" s="15"/>
      <c r="UMK53" s="15"/>
      <c r="UML53" s="15"/>
      <c r="UMM53" s="15"/>
      <c r="UMN53" s="15"/>
      <c r="UMO53" s="15"/>
      <c r="UMP53" s="15"/>
      <c r="UMQ53" s="15"/>
      <c r="UMR53" s="15"/>
      <c r="UMS53" s="15"/>
      <c r="UMT53" s="15"/>
      <c r="UMU53" s="15"/>
      <c r="UMV53" s="15"/>
      <c r="UMW53" s="15"/>
      <c r="UMX53" s="15"/>
      <c r="UMY53" s="15"/>
      <c r="UMZ53" s="15"/>
      <c r="UNA53" s="15"/>
      <c r="UNB53" s="15"/>
      <c r="UNC53" s="15"/>
      <c r="UND53" s="15"/>
      <c r="UNE53" s="15"/>
      <c r="UNF53" s="15"/>
      <c r="UNG53" s="15"/>
      <c r="UNH53" s="15"/>
      <c r="UNI53" s="15"/>
      <c r="UNJ53" s="15"/>
      <c r="UNK53" s="15"/>
      <c r="UNL53" s="15"/>
      <c r="UNM53" s="15"/>
      <c r="UNN53" s="15"/>
      <c r="UNO53" s="15"/>
      <c r="UNP53" s="15"/>
      <c r="UNQ53" s="15"/>
      <c r="UNR53" s="15"/>
      <c r="UNS53" s="15"/>
      <c r="UNT53" s="15"/>
      <c r="UNU53" s="15"/>
      <c r="UNV53" s="15"/>
      <c r="UNW53" s="15"/>
      <c r="UNX53" s="15"/>
      <c r="UNY53" s="15"/>
      <c r="UNZ53" s="15"/>
      <c r="UOA53" s="15"/>
      <c r="UOB53" s="15"/>
      <c r="UOC53" s="15"/>
      <c r="UOD53" s="15"/>
      <c r="UOE53" s="15"/>
      <c r="UOF53" s="15"/>
      <c r="UOG53" s="15"/>
      <c r="UOH53" s="15"/>
      <c r="UOI53" s="15"/>
      <c r="UOJ53" s="15"/>
      <c r="UOK53" s="15"/>
      <c r="UOL53" s="15"/>
      <c r="UOM53" s="15"/>
      <c r="UON53" s="15"/>
      <c r="UOO53" s="15"/>
      <c r="UOP53" s="15"/>
      <c r="UOQ53" s="15"/>
      <c r="UOR53" s="15"/>
      <c r="UOS53" s="15"/>
      <c r="UOT53" s="15"/>
      <c r="UOU53" s="15"/>
      <c r="UOV53" s="15"/>
      <c r="UOW53" s="15"/>
      <c r="UOX53" s="15"/>
      <c r="UOY53" s="15"/>
      <c r="UOZ53" s="15"/>
      <c r="UPA53" s="15"/>
      <c r="UPB53" s="15"/>
      <c r="UPC53" s="15"/>
      <c r="UPD53" s="15"/>
      <c r="UPE53" s="15"/>
      <c r="UPF53" s="15"/>
      <c r="UPG53" s="15"/>
      <c r="UPH53" s="15"/>
      <c r="UPI53" s="15"/>
      <c r="UPJ53" s="15"/>
      <c r="UPK53" s="15"/>
      <c r="UPL53" s="15"/>
      <c r="UPM53" s="15"/>
      <c r="UPN53" s="15"/>
      <c r="UPO53" s="15"/>
      <c r="UPP53" s="15"/>
      <c r="UPQ53" s="15"/>
      <c r="UPR53" s="15"/>
      <c r="UPS53" s="15"/>
      <c r="UPT53" s="15"/>
      <c r="UPU53" s="15"/>
      <c r="UPV53" s="15"/>
      <c r="UPW53" s="15"/>
      <c r="UPX53" s="15"/>
      <c r="UPY53" s="15"/>
      <c r="UPZ53" s="15"/>
      <c r="UQA53" s="15"/>
      <c r="UQB53" s="15"/>
      <c r="UQC53" s="15"/>
      <c r="UQD53" s="15"/>
      <c r="UQE53" s="15"/>
      <c r="UQF53" s="15"/>
      <c r="UQG53" s="15"/>
      <c r="UQH53" s="15"/>
      <c r="UQI53" s="15"/>
      <c r="UQJ53" s="15"/>
      <c r="UQK53" s="15"/>
      <c r="UQL53" s="15"/>
      <c r="UQM53" s="15"/>
      <c r="UQN53" s="15"/>
      <c r="UQO53" s="15"/>
      <c r="UQP53" s="15"/>
      <c r="UQQ53" s="15"/>
      <c r="UQR53" s="15"/>
      <c r="UQS53" s="15"/>
      <c r="UQT53" s="15"/>
      <c r="UQU53" s="15"/>
      <c r="UQV53" s="15"/>
      <c r="UQW53" s="15"/>
      <c r="UQX53" s="15"/>
      <c r="UQY53" s="15"/>
      <c r="UQZ53" s="15"/>
      <c r="URA53" s="15"/>
      <c r="URB53" s="15"/>
      <c r="URC53" s="15"/>
      <c r="URD53" s="15"/>
      <c r="URE53" s="15"/>
      <c r="URF53" s="15"/>
      <c r="URG53" s="15"/>
      <c r="URH53" s="15"/>
      <c r="URI53" s="15"/>
      <c r="URJ53" s="15"/>
      <c r="URK53" s="15"/>
      <c r="URL53" s="15"/>
      <c r="URM53" s="15"/>
      <c r="URN53" s="15"/>
      <c r="URO53" s="15"/>
      <c r="URP53" s="15"/>
      <c r="URQ53" s="15"/>
      <c r="URR53" s="15"/>
      <c r="URS53" s="15"/>
      <c r="URT53" s="15"/>
      <c r="URU53" s="15"/>
      <c r="URV53" s="15"/>
      <c r="URW53" s="15"/>
      <c r="URX53" s="15"/>
      <c r="URY53" s="15"/>
      <c r="URZ53" s="15"/>
      <c r="USA53" s="15"/>
      <c r="USB53" s="15"/>
      <c r="USC53" s="15"/>
      <c r="USD53" s="15"/>
      <c r="USE53" s="15"/>
      <c r="USF53" s="15"/>
      <c r="USG53" s="15"/>
      <c r="USH53" s="15"/>
      <c r="USI53" s="15"/>
      <c r="USJ53" s="15"/>
      <c r="USK53" s="15"/>
      <c r="USL53" s="15"/>
      <c r="USM53" s="15"/>
      <c r="USN53" s="15"/>
      <c r="USO53" s="15"/>
      <c r="USP53" s="15"/>
      <c r="USQ53" s="15"/>
      <c r="USR53" s="15"/>
      <c r="USS53" s="15"/>
      <c r="UST53" s="15"/>
      <c r="USU53" s="15"/>
      <c r="USV53" s="15"/>
      <c r="USW53" s="15"/>
      <c r="USX53" s="15"/>
      <c r="USY53" s="15"/>
      <c r="USZ53" s="15"/>
      <c r="UTA53" s="15"/>
      <c r="UTB53" s="15"/>
      <c r="UTC53" s="15"/>
      <c r="UTD53" s="15"/>
      <c r="UTE53" s="15"/>
      <c r="UTF53" s="15"/>
      <c r="UTG53" s="15"/>
      <c r="UTH53" s="15"/>
      <c r="UTI53" s="15"/>
      <c r="UTJ53" s="15"/>
      <c r="UTK53" s="15"/>
      <c r="UTL53" s="15"/>
      <c r="UTM53" s="15"/>
      <c r="UTN53" s="15"/>
      <c r="UTO53" s="15"/>
      <c r="UTP53" s="15"/>
      <c r="UTQ53" s="15"/>
      <c r="UTR53" s="15"/>
      <c r="UTS53" s="15"/>
      <c r="UTT53" s="15"/>
      <c r="UTU53" s="15"/>
      <c r="UTV53" s="15"/>
      <c r="UTW53" s="15"/>
      <c r="UTX53" s="15"/>
      <c r="UTY53" s="15"/>
      <c r="UTZ53" s="15"/>
      <c r="UUA53" s="15"/>
      <c r="UUB53" s="15"/>
      <c r="UUC53" s="15"/>
      <c r="UUD53" s="15"/>
      <c r="UUE53" s="15"/>
      <c r="UUF53" s="15"/>
      <c r="UUG53" s="15"/>
      <c r="UUH53" s="15"/>
      <c r="UUI53" s="15"/>
      <c r="UUJ53" s="15"/>
      <c r="UUK53" s="15"/>
      <c r="UUL53" s="15"/>
      <c r="UUM53" s="15"/>
      <c r="UUN53" s="15"/>
      <c r="UUO53" s="15"/>
      <c r="UUP53" s="15"/>
      <c r="UUQ53" s="15"/>
      <c r="UUR53" s="15"/>
      <c r="UUS53" s="15"/>
      <c r="UUT53" s="15"/>
      <c r="UUU53" s="15"/>
      <c r="UUV53" s="15"/>
      <c r="UUW53" s="15"/>
      <c r="UUX53" s="15"/>
      <c r="UUY53" s="15"/>
      <c r="UUZ53" s="15"/>
      <c r="UVA53" s="15"/>
      <c r="UVB53" s="15"/>
      <c r="UVC53" s="15"/>
      <c r="UVD53" s="15"/>
      <c r="UVE53" s="15"/>
      <c r="UVF53" s="15"/>
      <c r="UVG53" s="15"/>
      <c r="UVH53" s="15"/>
      <c r="UVI53" s="15"/>
      <c r="UVJ53" s="15"/>
      <c r="UVK53" s="15"/>
      <c r="UVL53" s="15"/>
      <c r="UVM53" s="15"/>
      <c r="UVN53" s="15"/>
      <c r="UVO53" s="15"/>
      <c r="UVP53" s="15"/>
      <c r="UVQ53" s="15"/>
      <c r="UVR53" s="15"/>
      <c r="UVS53" s="15"/>
      <c r="UVT53" s="15"/>
      <c r="UVU53" s="15"/>
      <c r="UVV53" s="15"/>
      <c r="UVW53" s="15"/>
      <c r="UVX53" s="15"/>
      <c r="UVY53" s="15"/>
      <c r="UVZ53" s="15"/>
      <c r="UWA53" s="15"/>
      <c r="UWB53" s="15"/>
      <c r="UWC53" s="15"/>
      <c r="UWD53" s="15"/>
      <c r="UWE53" s="15"/>
      <c r="UWF53" s="15"/>
      <c r="UWG53" s="15"/>
      <c r="UWH53" s="15"/>
      <c r="UWI53" s="15"/>
      <c r="UWJ53" s="15"/>
      <c r="UWK53" s="15"/>
      <c r="UWL53" s="15"/>
      <c r="UWM53" s="15"/>
      <c r="UWN53" s="15"/>
      <c r="UWO53" s="15"/>
      <c r="UWP53" s="15"/>
      <c r="UWQ53" s="15"/>
      <c r="UWR53" s="15"/>
      <c r="UWS53" s="15"/>
      <c r="UWT53" s="15"/>
      <c r="UWU53" s="15"/>
      <c r="UWV53" s="15"/>
      <c r="UWW53" s="15"/>
      <c r="UWX53" s="15"/>
      <c r="UWY53" s="15"/>
      <c r="UWZ53" s="15"/>
      <c r="UXA53" s="15"/>
      <c r="UXB53" s="15"/>
      <c r="UXC53" s="15"/>
      <c r="UXD53" s="15"/>
      <c r="UXE53" s="15"/>
      <c r="UXF53" s="15"/>
      <c r="UXG53" s="15"/>
      <c r="UXH53" s="15"/>
      <c r="UXI53" s="15"/>
      <c r="UXJ53" s="15"/>
      <c r="UXK53" s="15"/>
      <c r="UXL53" s="15"/>
      <c r="UXM53" s="15"/>
      <c r="UXN53" s="15"/>
      <c r="UXO53" s="15"/>
      <c r="UXP53" s="15"/>
      <c r="UXQ53" s="15"/>
      <c r="UXR53" s="15"/>
      <c r="UXS53" s="15"/>
      <c r="UXT53" s="15"/>
      <c r="UXU53" s="15"/>
      <c r="UXV53" s="15"/>
      <c r="UXW53" s="15"/>
      <c r="UXX53" s="15"/>
      <c r="UXY53" s="15"/>
      <c r="UXZ53" s="15"/>
      <c r="UYA53" s="15"/>
      <c r="UYB53" s="15"/>
      <c r="UYC53" s="15"/>
      <c r="UYD53" s="15"/>
      <c r="UYE53" s="15"/>
      <c r="UYF53" s="15"/>
      <c r="UYG53" s="15"/>
      <c r="UYH53" s="15"/>
      <c r="UYI53" s="15"/>
      <c r="UYJ53" s="15"/>
      <c r="UYK53" s="15"/>
      <c r="UYL53" s="15"/>
      <c r="UYM53" s="15"/>
      <c r="UYN53" s="15"/>
      <c r="UYO53" s="15"/>
      <c r="UYP53" s="15"/>
      <c r="UYQ53" s="15"/>
      <c r="UYR53" s="15"/>
      <c r="UYS53" s="15"/>
      <c r="UYT53" s="15"/>
      <c r="UYU53" s="15"/>
      <c r="UYV53" s="15"/>
      <c r="UYW53" s="15"/>
      <c r="UYX53" s="15"/>
      <c r="UYY53" s="15"/>
      <c r="UYZ53" s="15"/>
      <c r="UZA53" s="15"/>
      <c r="UZB53" s="15"/>
      <c r="UZC53" s="15"/>
      <c r="UZD53" s="15"/>
      <c r="UZE53" s="15"/>
      <c r="UZF53" s="15"/>
      <c r="UZG53" s="15"/>
      <c r="UZH53" s="15"/>
      <c r="UZI53" s="15"/>
      <c r="UZJ53" s="15"/>
      <c r="UZK53" s="15"/>
      <c r="UZL53" s="15"/>
      <c r="UZM53" s="15"/>
      <c r="UZN53" s="15"/>
      <c r="UZO53" s="15"/>
      <c r="UZP53" s="15"/>
      <c r="UZQ53" s="15"/>
      <c r="UZR53" s="15"/>
      <c r="UZS53" s="15"/>
      <c r="UZT53" s="15"/>
      <c r="UZU53" s="15"/>
      <c r="UZV53" s="15"/>
      <c r="UZW53" s="15"/>
      <c r="UZX53" s="15"/>
      <c r="UZY53" s="15"/>
      <c r="UZZ53" s="15"/>
      <c r="VAA53" s="15"/>
      <c r="VAB53" s="15"/>
      <c r="VAC53" s="15"/>
      <c r="VAD53" s="15"/>
      <c r="VAE53" s="15"/>
      <c r="VAF53" s="15"/>
      <c r="VAG53" s="15"/>
      <c r="VAH53" s="15"/>
      <c r="VAI53" s="15"/>
      <c r="VAJ53" s="15"/>
      <c r="VAK53" s="15"/>
      <c r="VAL53" s="15"/>
      <c r="VAM53" s="15"/>
      <c r="VAN53" s="15"/>
      <c r="VAO53" s="15"/>
      <c r="VAP53" s="15"/>
      <c r="VAQ53" s="15"/>
      <c r="VAR53" s="15"/>
      <c r="VAS53" s="15"/>
      <c r="VAT53" s="15"/>
      <c r="VAU53" s="15"/>
      <c r="VAV53" s="15"/>
      <c r="VAW53" s="15"/>
      <c r="VAX53" s="15"/>
      <c r="VAY53" s="15"/>
      <c r="VAZ53" s="15"/>
      <c r="VBA53" s="15"/>
      <c r="VBB53" s="15"/>
      <c r="VBC53" s="15"/>
      <c r="VBD53" s="15"/>
      <c r="VBE53" s="15"/>
      <c r="VBF53" s="15"/>
      <c r="VBG53" s="15"/>
      <c r="VBH53" s="15"/>
      <c r="VBI53" s="15"/>
      <c r="VBJ53" s="15"/>
      <c r="VBK53" s="15"/>
      <c r="VBL53" s="15"/>
      <c r="VBM53" s="15"/>
      <c r="VBN53" s="15"/>
      <c r="VBO53" s="15"/>
      <c r="VBP53" s="15"/>
      <c r="VBQ53" s="15"/>
      <c r="VBR53" s="15"/>
      <c r="VBS53" s="15"/>
      <c r="VBT53" s="15"/>
      <c r="VBU53" s="15"/>
      <c r="VBV53" s="15"/>
      <c r="VBW53" s="15"/>
      <c r="VBX53" s="15"/>
      <c r="VBY53" s="15"/>
      <c r="VBZ53" s="15"/>
      <c r="VCA53" s="15"/>
      <c r="VCB53" s="15"/>
      <c r="VCC53" s="15"/>
      <c r="VCD53" s="15"/>
      <c r="VCE53" s="15"/>
      <c r="VCF53" s="15"/>
      <c r="VCG53" s="15"/>
      <c r="VCH53" s="15"/>
      <c r="VCI53" s="15"/>
      <c r="VCJ53" s="15"/>
      <c r="VCK53" s="15"/>
      <c r="VCL53" s="15"/>
      <c r="VCM53" s="15"/>
      <c r="VCN53" s="15"/>
      <c r="VCO53" s="15"/>
      <c r="VCP53" s="15"/>
      <c r="VCQ53" s="15"/>
      <c r="VCR53" s="15"/>
      <c r="VCS53" s="15"/>
      <c r="VCT53" s="15"/>
      <c r="VCU53" s="15"/>
      <c r="VCV53" s="15"/>
      <c r="VCW53" s="15"/>
      <c r="VCX53" s="15"/>
      <c r="VCY53" s="15"/>
      <c r="VCZ53" s="15"/>
      <c r="VDA53" s="15"/>
      <c r="VDB53" s="15"/>
      <c r="VDC53" s="15"/>
      <c r="VDD53" s="15"/>
      <c r="VDE53" s="15"/>
      <c r="VDF53" s="15"/>
      <c r="VDG53" s="15"/>
      <c r="VDH53" s="15"/>
      <c r="VDI53" s="15"/>
      <c r="VDJ53" s="15"/>
      <c r="VDK53" s="15"/>
      <c r="VDL53" s="15"/>
      <c r="VDM53" s="15"/>
      <c r="VDN53" s="15"/>
      <c r="VDO53" s="15"/>
      <c r="VDP53" s="15"/>
      <c r="VDQ53" s="15"/>
      <c r="VDR53" s="15"/>
      <c r="VDS53" s="15"/>
      <c r="VDT53" s="15"/>
      <c r="VDU53" s="15"/>
      <c r="VDV53" s="15"/>
      <c r="VDW53" s="15"/>
      <c r="VDX53" s="15"/>
      <c r="VDY53" s="15"/>
      <c r="VDZ53" s="15"/>
      <c r="VEA53" s="15"/>
      <c r="VEB53" s="15"/>
      <c r="VEC53" s="15"/>
      <c r="VED53" s="15"/>
      <c r="VEE53" s="15"/>
      <c r="VEF53" s="15"/>
      <c r="VEG53" s="15"/>
      <c r="VEH53" s="15"/>
      <c r="VEI53" s="15"/>
      <c r="VEJ53" s="15"/>
      <c r="VEK53" s="15"/>
      <c r="VEL53" s="15"/>
      <c r="VEM53" s="15"/>
      <c r="VEN53" s="15"/>
      <c r="VEO53" s="15"/>
      <c r="VEP53" s="15"/>
      <c r="VEQ53" s="15"/>
      <c r="VER53" s="15"/>
      <c r="VES53" s="15"/>
      <c r="VET53" s="15"/>
      <c r="VEU53" s="15"/>
      <c r="VEV53" s="15"/>
      <c r="VEW53" s="15"/>
      <c r="VEX53" s="15"/>
      <c r="VEY53" s="15"/>
      <c r="VEZ53" s="15"/>
      <c r="VFA53" s="15"/>
      <c r="VFB53" s="15"/>
      <c r="VFC53" s="15"/>
      <c r="VFD53" s="15"/>
      <c r="VFE53" s="15"/>
      <c r="VFF53" s="15"/>
      <c r="VFG53" s="15"/>
      <c r="VFH53" s="15"/>
      <c r="VFI53" s="15"/>
      <c r="VFJ53" s="15"/>
      <c r="VFK53" s="15"/>
      <c r="VFL53" s="15"/>
      <c r="VFM53" s="15"/>
      <c r="VFN53" s="15"/>
      <c r="VFO53" s="15"/>
      <c r="VFP53" s="15"/>
      <c r="VFQ53" s="15"/>
      <c r="VFR53" s="15"/>
      <c r="VFS53" s="15"/>
      <c r="VFT53" s="15"/>
      <c r="VFU53" s="15"/>
      <c r="VFV53" s="15"/>
      <c r="VFW53" s="15"/>
      <c r="VFX53" s="15"/>
      <c r="VFY53" s="15"/>
      <c r="VFZ53" s="15"/>
      <c r="VGA53" s="15"/>
      <c r="VGB53" s="15"/>
      <c r="VGC53" s="15"/>
      <c r="VGD53" s="15"/>
      <c r="VGE53" s="15"/>
      <c r="VGF53" s="15"/>
      <c r="VGG53" s="15"/>
      <c r="VGH53" s="15"/>
      <c r="VGI53" s="15"/>
      <c r="VGJ53" s="15"/>
      <c r="VGK53" s="15"/>
      <c r="VGL53" s="15"/>
      <c r="VGM53" s="15"/>
      <c r="VGN53" s="15"/>
      <c r="VGO53" s="15"/>
      <c r="VGP53" s="15"/>
      <c r="VGQ53" s="15"/>
      <c r="VGR53" s="15"/>
      <c r="VGS53" s="15"/>
      <c r="VGT53" s="15"/>
      <c r="VGU53" s="15"/>
      <c r="VGV53" s="15"/>
      <c r="VGW53" s="15"/>
      <c r="VGX53" s="15"/>
      <c r="VGY53" s="15"/>
      <c r="VGZ53" s="15"/>
      <c r="VHA53" s="15"/>
      <c r="VHB53" s="15"/>
      <c r="VHC53" s="15"/>
      <c r="VHD53" s="15"/>
      <c r="VHE53" s="15"/>
      <c r="VHF53" s="15"/>
      <c r="VHG53" s="15"/>
      <c r="VHH53" s="15"/>
      <c r="VHI53" s="15"/>
      <c r="VHJ53" s="15"/>
      <c r="VHK53" s="15"/>
      <c r="VHL53" s="15"/>
      <c r="VHM53" s="15"/>
      <c r="VHN53" s="15"/>
      <c r="VHO53" s="15"/>
      <c r="VHP53" s="15"/>
      <c r="VHQ53" s="15"/>
      <c r="VHR53" s="15"/>
      <c r="VHS53" s="15"/>
      <c r="VHT53" s="15"/>
      <c r="VHU53" s="15"/>
      <c r="VHV53" s="15"/>
      <c r="VHW53" s="15"/>
      <c r="VHX53" s="15"/>
      <c r="VHY53" s="15"/>
      <c r="VHZ53" s="15"/>
      <c r="VIA53" s="15"/>
      <c r="VIB53" s="15"/>
      <c r="VIC53" s="15"/>
      <c r="VID53" s="15"/>
      <c r="VIE53" s="15"/>
      <c r="VIF53" s="15"/>
      <c r="VIG53" s="15"/>
      <c r="VIH53" s="15"/>
      <c r="VII53" s="15"/>
      <c r="VIJ53" s="15"/>
      <c r="VIK53" s="15"/>
      <c r="VIL53" s="15"/>
      <c r="VIM53" s="15"/>
      <c r="VIN53" s="15"/>
      <c r="VIO53" s="15"/>
      <c r="VIP53" s="15"/>
      <c r="VIQ53" s="15"/>
      <c r="VIR53" s="15"/>
      <c r="VIS53" s="15"/>
      <c r="VIT53" s="15"/>
      <c r="VIU53" s="15"/>
      <c r="VIV53" s="15"/>
      <c r="VIW53" s="15"/>
      <c r="VIX53" s="15"/>
      <c r="VIY53" s="15"/>
      <c r="VIZ53" s="15"/>
      <c r="VJA53" s="15"/>
      <c r="VJB53" s="15"/>
      <c r="VJC53" s="15"/>
      <c r="VJD53" s="15"/>
      <c r="VJE53" s="15"/>
      <c r="VJF53" s="15"/>
      <c r="VJG53" s="15"/>
      <c r="VJH53" s="15"/>
      <c r="VJI53" s="15"/>
      <c r="VJJ53" s="15"/>
      <c r="VJK53" s="15"/>
      <c r="VJL53" s="15"/>
      <c r="VJM53" s="15"/>
      <c r="VJN53" s="15"/>
      <c r="VJO53" s="15"/>
      <c r="VJP53" s="15"/>
      <c r="VJQ53" s="15"/>
      <c r="VJR53" s="15"/>
      <c r="VJS53" s="15"/>
      <c r="VJT53" s="15"/>
      <c r="VJU53" s="15"/>
      <c r="VJV53" s="15"/>
      <c r="VJW53" s="15"/>
      <c r="VJX53" s="15"/>
      <c r="VJY53" s="15"/>
      <c r="VJZ53" s="15"/>
      <c r="VKA53" s="15"/>
      <c r="VKB53" s="15"/>
      <c r="VKC53" s="15"/>
      <c r="VKD53" s="15"/>
      <c r="VKE53" s="15"/>
      <c r="VKF53" s="15"/>
      <c r="VKG53" s="15"/>
      <c r="VKH53" s="15"/>
      <c r="VKI53" s="15"/>
      <c r="VKJ53" s="15"/>
      <c r="VKK53" s="15"/>
      <c r="VKL53" s="15"/>
      <c r="VKM53" s="15"/>
      <c r="VKN53" s="15"/>
      <c r="VKO53" s="15"/>
      <c r="VKP53" s="15"/>
      <c r="VKQ53" s="15"/>
      <c r="VKR53" s="15"/>
      <c r="VKS53" s="15"/>
      <c r="VKT53" s="15"/>
      <c r="VKU53" s="15"/>
      <c r="VKV53" s="15"/>
      <c r="VKW53" s="15"/>
      <c r="VKX53" s="15"/>
      <c r="VKY53" s="15"/>
      <c r="VKZ53" s="15"/>
      <c r="VLA53" s="15"/>
      <c r="VLB53" s="15"/>
      <c r="VLC53" s="15"/>
      <c r="VLD53" s="15"/>
      <c r="VLE53" s="15"/>
      <c r="VLF53" s="15"/>
      <c r="VLG53" s="15"/>
      <c r="VLH53" s="15"/>
      <c r="VLI53" s="15"/>
      <c r="VLJ53" s="15"/>
      <c r="VLK53" s="15"/>
      <c r="VLL53" s="15"/>
      <c r="VLM53" s="15"/>
      <c r="VLN53" s="15"/>
      <c r="VLO53" s="15"/>
      <c r="VLP53" s="15"/>
      <c r="VLQ53" s="15"/>
      <c r="VLR53" s="15"/>
      <c r="VLS53" s="15"/>
      <c r="VLT53" s="15"/>
      <c r="VLU53" s="15"/>
      <c r="VLV53" s="15"/>
      <c r="VLW53" s="15"/>
      <c r="VLX53" s="15"/>
      <c r="VLY53" s="15"/>
      <c r="VLZ53" s="15"/>
      <c r="VMA53" s="15"/>
      <c r="VMB53" s="15"/>
      <c r="VMC53" s="15"/>
      <c r="VMD53" s="15"/>
      <c r="VME53" s="15"/>
      <c r="VMF53" s="15"/>
      <c r="VMG53" s="15"/>
      <c r="VMH53" s="15"/>
      <c r="VMI53" s="15"/>
      <c r="VMJ53" s="15"/>
      <c r="VMK53" s="15"/>
      <c r="VML53" s="15"/>
      <c r="VMM53" s="15"/>
      <c r="VMN53" s="15"/>
      <c r="VMO53" s="15"/>
      <c r="VMP53" s="15"/>
      <c r="VMQ53" s="15"/>
      <c r="VMR53" s="15"/>
      <c r="VMS53" s="15"/>
      <c r="VMT53" s="15"/>
      <c r="VMU53" s="15"/>
      <c r="VMV53" s="15"/>
      <c r="VMW53" s="15"/>
      <c r="VMX53" s="15"/>
      <c r="VMY53" s="15"/>
      <c r="VMZ53" s="15"/>
      <c r="VNA53" s="15"/>
      <c r="VNB53" s="15"/>
      <c r="VNC53" s="15"/>
      <c r="VND53" s="15"/>
      <c r="VNE53" s="15"/>
      <c r="VNF53" s="15"/>
      <c r="VNG53" s="15"/>
      <c r="VNH53" s="15"/>
      <c r="VNI53" s="15"/>
      <c r="VNJ53" s="15"/>
      <c r="VNK53" s="15"/>
      <c r="VNL53" s="15"/>
      <c r="VNM53" s="15"/>
      <c r="VNN53" s="15"/>
      <c r="VNO53" s="15"/>
      <c r="VNP53" s="15"/>
      <c r="VNQ53" s="15"/>
      <c r="VNR53" s="15"/>
      <c r="VNS53" s="15"/>
      <c r="VNT53" s="15"/>
      <c r="VNU53" s="15"/>
      <c r="VNV53" s="15"/>
      <c r="VNW53" s="15"/>
      <c r="VNX53" s="15"/>
      <c r="VNY53" s="15"/>
      <c r="VNZ53" s="15"/>
      <c r="VOA53" s="15"/>
      <c r="VOB53" s="15"/>
      <c r="VOC53" s="15"/>
      <c r="VOD53" s="15"/>
      <c r="VOE53" s="15"/>
      <c r="VOF53" s="15"/>
      <c r="VOG53" s="15"/>
      <c r="VOH53" s="15"/>
      <c r="VOI53" s="15"/>
      <c r="VOJ53" s="15"/>
      <c r="VOK53" s="15"/>
      <c r="VOL53" s="15"/>
      <c r="VOM53" s="15"/>
      <c r="VON53" s="15"/>
      <c r="VOO53" s="15"/>
      <c r="VOP53" s="15"/>
      <c r="VOQ53" s="15"/>
      <c r="VOR53" s="15"/>
      <c r="VOS53" s="15"/>
      <c r="VOT53" s="15"/>
      <c r="VOU53" s="15"/>
      <c r="VOV53" s="15"/>
      <c r="VOW53" s="15"/>
      <c r="VOX53" s="15"/>
      <c r="VOY53" s="15"/>
      <c r="VOZ53" s="15"/>
      <c r="VPA53" s="15"/>
      <c r="VPB53" s="15"/>
      <c r="VPC53" s="15"/>
      <c r="VPD53" s="15"/>
      <c r="VPE53" s="15"/>
      <c r="VPF53" s="15"/>
      <c r="VPG53" s="15"/>
      <c r="VPH53" s="15"/>
      <c r="VPI53" s="15"/>
      <c r="VPJ53" s="15"/>
      <c r="VPK53" s="15"/>
      <c r="VPL53" s="15"/>
      <c r="VPM53" s="15"/>
      <c r="VPN53" s="15"/>
      <c r="VPO53" s="15"/>
      <c r="VPP53" s="15"/>
      <c r="VPQ53" s="15"/>
      <c r="VPR53" s="15"/>
      <c r="VPS53" s="15"/>
      <c r="VPT53" s="15"/>
      <c r="VPU53" s="15"/>
      <c r="VPV53" s="15"/>
      <c r="VPW53" s="15"/>
      <c r="VPX53" s="15"/>
      <c r="VPY53" s="15"/>
      <c r="VPZ53" s="15"/>
      <c r="VQA53" s="15"/>
      <c r="VQB53" s="15"/>
      <c r="VQC53" s="15"/>
      <c r="VQD53" s="15"/>
      <c r="VQE53" s="15"/>
      <c r="VQF53" s="15"/>
      <c r="VQG53" s="15"/>
      <c r="VQH53" s="15"/>
      <c r="VQI53" s="15"/>
      <c r="VQJ53" s="15"/>
      <c r="VQK53" s="15"/>
      <c r="VQL53" s="15"/>
      <c r="VQM53" s="15"/>
      <c r="VQN53" s="15"/>
      <c r="VQO53" s="15"/>
      <c r="VQP53" s="15"/>
      <c r="VQQ53" s="15"/>
      <c r="VQR53" s="15"/>
      <c r="VQS53" s="15"/>
      <c r="VQT53" s="15"/>
      <c r="VQU53" s="15"/>
      <c r="VQV53" s="15"/>
      <c r="VQW53" s="15"/>
      <c r="VQX53" s="15"/>
      <c r="VQY53" s="15"/>
      <c r="VQZ53" s="15"/>
      <c r="VRA53" s="15"/>
      <c r="VRB53" s="15"/>
      <c r="VRC53" s="15"/>
      <c r="VRD53" s="15"/>
      <c r="VRE53" s="15"/>
      <c r="VRF53" s="15"/>
      <c r="VRG53" s="15"/>
      <c r="VRH53" s="15"/>
      <c r="VRI53" s="15"/>
      <c r="VRJ53" s="15"/>
      <c r="VRK53" s="15"/>
      <c r="VRL53" s="15"/>
      <c r="VRM53" s="15"/>
      <c r="VRN53" s="15"/>
      <c r="VRO53" s="15"/>
      <c r="VRP53" s="15"/>
      <c r="VRQ53" s="15"/>
      <c r="VRR53" s="15"/>
      <c r="VRS53" s="15"/>
      <c r="VRT53" s="15"/>
      <c r="VRU53" s="15"/>
      <c r="VRV53" s="15"/>
      <c r="VRW53" s="15"/>
      <c r="VRX53" s="15"/>
      <c r="VRY53" s="15"/>
      <c r="VRZ53" s="15"/>
      <c r="VSA53" s="15"/>
      <c r="VSB53" s="15"/>
      <c r="VSC53" s="15"/>
      <c r="VSD53" s="15"/>
      <c r="VSE53" s="15"/>
      <c r="VSF53" s="15"/>
      <c r="VSG53" s="15"/>
      <c r="VSH53" s="15"/>
      <c r="VSI53" s="15"/>
      <c r="VSJ53" s="15"/>
      <c r="VSK53" s="15"/>
      <c r="VSL53" s="15"/>
      <c r="VSM53" s="15"/>
      <c r="VSN53" s="15"/>
      <c r="VSO53" s="15"/>
      <c r="VSP53" s="15"/>
      <c r="VSQ53" s="15"/>
      <c r="VSR53" s="15"/>
      <c r="VSS53" s="15"/>
      <c r="VST53" s="15"/>
      <c r="VSU53" s="15"/>
      <c r="VSV53" s="15"/>
      <c r="VSW53" s="15"/>
      <c r="VSX53" s="15"/>
      <c r="VSY53" s="15"/>
      <c r="VSZ53" s="15"/>
      <c r="VTA53" s="15"/>
      <c r="VTB53" s="15"/>
      <c r="VTC53" s="15"/>
      <c r="VTD53" s="15"/>
      <c r="VTE53" s="15"/>
      <c r="VTF53" s="15"/>
      <c r="VTG53" s="15"/>
      <c r="VTH53" s="15"/>
      <c r="VTI53" s="15"/>
      <c r="VTJ53" s="15"/>
      <c r="VTK53" s="15"/>
      <c r="VTL53" s="15"/>
      <c r="VTM53" s="15"/>
      <c r="VTN53" s="15"/>
      <c r="VTO53" s="15"/>
      <c r="VTP53" s="15"/>
      <c r="VTQ53" s="15"/>
      <c r="VTR53" s="15"/>
      <c r="VTS53" s="15"/>
      <c r="VTT53" s="15"/>
      <c r="VTU53" s="15"/>
      <c r="VTV53" s="15"/>
      <c r="VTW53" s="15"/>
      <c r="VTX53" s="15"/>
      <c r="VTY53" s="15"/>
      <c r="VTZ53" s="15"/>
      <c r="VUA53" s="15"/>
      <c r="VUB53" s="15"/>
      <c r="VUC53" s="15"/>
      <c r="VUD53" s="15"/>
      <c r="VUE53" s="15"/>
      <c r="VUF53" s="15"/>
      <c r="VUG53" s="15"/>
      <c r="VUH53" s="15"/>
      <c r="VUI53" s="15"/>
      <c r="VUJ53" s="15"/>
      <c r="VUK53" s="15"/>
      <c r="VUL53" s="15"/>
      <c r="VUM53" s="15"/>
      <c r="VUN53" s="15"/>
      <c r="VUO53" s="15"/>
      <c r="VUP53" s="15"/>
      <c r="VUQ53" s="15"/>
      <c r="VUR53" s="15"/>
      <c r="VUS53" s="15"/>
      <c r="VUT53" s="15"/>
      <c r="VUU53" s="15"/>
      <c r="VUV53" s="15"/>
      <c r="VUW53" s="15"/>
      <c r="VUX53" s="15"/>
      <c r="VUY53" s="15"/>
      <c r="VUZ53" s="15"/>
      <c r="VVA53" s="15"/>
      <c r="VVB53" s="15"/>
      <c r="VVC53" s="15"/>
      <c r="VVD53" s="15"/>
      <c r="VVE53" s="15"/>
      <c r="VVF53" s="15"/>
      <c r="VVG53" s="15"/>
      <c r="VVH53" s="15"/>
      <c r="VVI53" s="15"/>
      <c r="VVJ53" s="15"/>
      <c r="VVK53" s="15"/>
      <c r="VVL53" s="15"/>
      <c r="VVM53" s="15"/>
      <c r="VVN53" s="15"/>
      <c r="VVO53" s="15"/>
      <c r="VVP53" s="15"/>
      <c r="VVQ53" s="15"/>
      <c r="VVR53" s="15"/>
      <c r="VVS53" s="15"/>
      <c r="VVT53" s="15"/>
      <c r="VVU53" s="15"/>
      <c r="VVV53" s="15"/>
      <c r="VVW53" s="15"/>
      <c r="VVX53" s="15"/>
      <c r="VVY53" s="15"/>
      <c r="VVZ53" s="15"/>
      <c r="VWA53" s="15"/>
      <c r="VWB53" s="15"/>
      <c r="VWC53" s="15"/>
      <c r="VWD53" s="15"/>
      <c r="VWE53" s="15"/>
      <c r="VWF53" s="15"/>
      <c r="VWG53" s="15"/>
      <c r="VWH53" s="15"/>
      <c r="VWI53" s="15"/>
      <c r="VWJ53" s="15"/>
      <c r="VWK53" s="15"/>
      <c r="VWL53" s="15"/>
      <c r="VWM53" s="15"/>
      <c r="VWN53" s="15"/>
      <c r="VWO53" s="15"/>
      <c r="VWP53" s="15"/>
      <c r="VWQ53" s="15"/>
      <c r="VWR53" s="15"/>
      <c r="VWS53" s="15"/>
      <c r="VWT53" s="15"/>
      <c r="VWU53" s="15"/>
      <c r="VWV53" s="15"/>
      <c r="VWW53" s="15"/>
      <c r="VWX53" s="15"/>
      <c r="VWY53" s="15"/>
      <c r="VWZ53" s="15"/>
      <c r="VXA53" s="15"/>
      <c r="VXB53" s="15"/>
      <c r="VXC53" s="15"/>
      <c r="VXD53" s="15"/>
      <c r="VXE53" s="15"/>
      <c r="VXF53" s="15"/>
      <c r="VXG53" s="15"/>
      <c r="VXH53" s="15"/>
      <c r="VXI53" s="15"/>
      <c r="VXJ53" s="15"/>
      <c r="VXK53" s="15"/>
      <c r="VXL53" s="15"/>
      <c r="VXM53" s="15"/>
      <c r="VXN53" s="15"/>
      <c r="VXO53" s="15"/>
      <c r="VXP53" s="15"/>
      <c r="VXQ53" s="15"/>
      <c r="VXR53" s="15"/>
      <c r="VXS53" s="15"/>
      <c r="VXT53" s="15"/>
      <c r="VXU53" s="15"/>
      <c r="VXV53" s="15"/>
      <c r="VXW53" s="15"/>
      <c r="VXX53" s="15"/>
      <c r="VXY53" s="15"/>
      <c r="VXZ53" s="15"/>
      <c r="VYA53" s="15"/>
      <c r="VYB53" s="15"/>
      <c r="VYC53" s="15"/>
      <c r="VYD53" s="15"/>
      <c r="VYE53" s="15"/>
      <c r="VYF53" s="15"/>
      <c r="VYG53" s="15"/>
      <c r="VYH53" s="15"/>
      <c r="VYI53" s="15"/>
      <c r="VYJ53" s="15"/>
      <c r="VYK53" s="15"/>
      <c r="VYL53" s="15"/>
      <c r="VYM53" s="15"/>
      <c r="VYN53" s="15"/>
      <c r="VYO53" s="15"/>
      <c r="VYP53" s="15"/>
      <c r="VYQ53" s="15"/>
      <c r="VYR53" s="15"/>
      <c r="VYS53" s="15"/>
      <c r="VYT53" s="15"/>
      <c r="VYU53" s="15"/>
      <c r="VYV53" s="15"/>
      <c r="VYW53" s="15"/>
      <c r="VYX53" s="15"/>
      <c r="VYY53" s="15"/>
      <c r="VYZ53" s="15"/>
      <c r="VZA53" s="15"/>
      <c r="VZB53" s="15"/>
      <c r="VZC53" s="15"/>
      <c r="VZD53" s="15"/>
      <c r="VZE53" s="15"/>
      <c r="VZF53" s="15"/>
      <c r="VZG53" s="15"/>
      <c r="VZH53" s="15"/>
      <c r="VZI53" s="15"/>
      <c r="VZJ53" s="15"/>
      <c r="VZK53" s="15"/>
      <c r="VZL53" s="15"/>
      <c r="VZM53" s="15"/>
      <c r="VZN53" s="15"/>
      <c r="VZO53" s="15"/>
      <c r="VZP53" s="15"/>
      <c r="VZQ53" s="15"/>
      <c r="VZR53" s="15"/>
      <c r="VZS53" s="15"/>
      <c r="VZT53" s="15"/>
      <c r="VZU53" s="15"/>
      <c r="VZV53" s="15"/>
      <c r="VZW53" s="15"/>
      <c r="VZX53" s="15"/>
      <c r="VZY53" s="15"/>
      <c r="VZZ53" s="15"/>
      <c r="WAA53" s="15"/>
      <c r="WAB53" s="15"/>
      <c r="WAC53" s="15"/>
      <c r="WAD53" s="15"/>
      <c r="WAE53" s="15"/>
      <c r="WAF53" s="15"/>
      <c r="WAG53" s="15"/>
      <c r="WAH53" s="15"/>
      <c r="WAI53" s="15"/>
      <c r="WAJ53" s="15"/>
      <c r="WAK53" s="15"/>
      <c r="WAL53" s="15"/>
      <c r="WAM53" s="15"/>
      <c r="WAN53" s="15"/>
      <c r="WAO53" s="15"/>
      <c r="WAP53" s="15"/>
      <c r="WAQ53" s="15"/>
      <c r="WAR53" s="15"/>
      <c r="WAS53" s="15"/>
      <c r="WAT53" s="15"/>
      <c r="WAU53" s="15"/>
      <c r="WAV53" s="15"/>
      <c r="WAW53" s="15"/>
      <c r="WAX53" s="15"/>
      <c r="WAY53" s="15"/>
      <c r="WAZ53" s="15"/>
      <c r="WBA53" s="15"/>
      <c r="WBB53" s="15"/>
      <c r="WBC53" s="15"/>
      <c r="WBD53" s="15"/>
      <c r="WBE53" s="15"/>
      <c r="WBF53" s="15"/>
      <c r="WBG53" s="15"/>
      <c r="WBH53" s="15"/>
      <c r="WBI53" s="15"/>
      <c r="WBJ53" s="15"/>
      <c r="WBK53" s="15"/>
      <c r="WBL53" s="15"/>
      <c r="WBM53" s="15"/>
      <c r="WBN53" s="15"/>
      <c r="WBO53" s="15"/>
      <c r="WBP53" s="15"/>
      <c r="WBQ53" s="15"/>
      <c r="WBR53" s="15"/>
      <c r="WBS53" s="15"/>
      <c r="WBT53" s="15"/>
      <c r="WBU53" s="15"/>
      <c r="WBV53" s="15"/>
      <c r="WBW53" s="15"/>
      <c r="WBX53" s="15"/>
      <c r="WBY53" s="15"/>
      <c r="WBZ53" s="15"/>
      <c r="WCA53" s="15"/>
      <c r="WCB53" s="15"/>
      <c r="WCC53" s="15"/>
      <c r="WCD53" s="15"/>
      <c r="WCE53" s="15"/>
      <c r="WCF53" s="15"/>
      <c r="WCG53" s="15"/>
      <c r="WCH53" s="15"/>
      <c r="WCI53" s="15"/>
      <c r="WCJ53" s="15"/>
      <c r="WCK53" s="15"/>
      <c r="WCL53" s="15"/>
      <c r="WCM53" s="15"/>
      <c r="WCN53" s="15"/>
      <c r="WCO53" s="15"/>
      <c r="WCP53" s="15"/>
      <c r="WCQ53" s="15"/>
      <c r="WCR53" s="15"/>
      <c r="WCS53" s="15"/>
      <c r="WCT53" s="15"/>
      <c r="WCU53" s="15"/>
      <c r="WCV53" s="15"/>
      <c r="WCW53" s="15"/>
      <c r="WCX53" s="15"/>
      <c r="WCY53" s="15"/>
      <c r="WCZ53" s="15"/>
      <c r="WDA53" s="15"/>
      <c r="WDB53" s="15"/>
      <c r="WDC53" s="15"/>
      <c r="WDD53" s="15"/>
      <c r="WDE53" s="15"/>
      <c r="WDF53" s="15"/>
      <c r="WDG53" s="15"/>
      <c r="WDH53" s="15"/>
      <c r="WDI53" s="15"/>
      <c r="WDJ53" s="15"/>
      <c r="WDK53" s="15"/>
      <c r="WDL53" s="15"/>
      <c r="WDM53" s="15"/>
      <c r="WDN53" s="15"/>
      <c r="WDO53" s="15"/>
      <c r="WDP53" s="15"/>
      <c r="WDQ53" s="15"/>
      <c r="WDR53" s="15"/>
      <c r="WDS53" s="15"/>
      <c r="WDT53" s="15"/>
      <c r="WDU53" s="15"/>
      <c r="WDV53" s="15"/>
      <c r="WDW53" s="15"/>
      <c r="WDX53" s="15"/>
      <c r="WDY53" s="15"/>
      <c r="WDZ53" s="15"/>
      <c r="WEA53" s="15"/>
      <c r="WEB53" s="15"/>
      <c r="WEC53" s="15"/>
      <c r="WED53" s="15"/>
      <c r="WEE53" s="15"/>
      <c r="WEF53" s="15"/>
      <c r="WEG53" s="15"/>
      <c r="WEH53" s="15"/>
      <c r="WEI53" s="15"/>
      <c r="WEJ53" s="15"/>
      <c r="WEK53" s="15"/>
      <c r="WEL53" s="15"/>
      <c r="WEM53" s="15"/>
      <c r="WEN53" s="15"/>
      <c r="WEO53" s="15"/>
      <c r="WEP53" s="15"/>
      <c r="WEQ53" s="15"/>
      <c r="WER53" s="15"/>
      <c r="WES53" s="15"/>
      <c r="WET53" s="15"/>
      <c r="WEU53" s="15"/>
      <c r="WEV53" s="15"/>
      <c r="WEW53" s="15"/>
      <c r="WEX53" s="15"/>
      <c r="WEY53" s="15"/>
      <c r="WEZ53" s="15"/>
      <c r="WFA53" s="15"/>
      <c r="WFB53" s="15"/>
      <c r="WFC53" s="15"/>
      <c r="WFD53" s="15"/>
      <c r="WFE53" s="15"/>
      <c r="WFF53" s="15"/>
      <c r="WFG53" s="15"/>
      <c r="WFH53" s="15"/>
      <c r="WFI53" s="15"/>
      <c r="WFJ53" s="15"/>
      <c r="WFK53" s="15"/>
      <c r="WFL53" s="15"/>
      <c r="WFM53" s="15"/>
      <c r="WFN53" s="15"/>
      <c r="WFO53" s="15"/>
      <c r="WFP53" s="15"/>
      <c r="WFQ53" s="15"/>
      <c r="WFR53" s="15"/>
      <c r="WFS53" s="15"/>
      <c r="WFT53" s="15"/>
      <c r="WFU53" s="15"/>
      <c r="WFV53" s="15"/>
      <c r="WFW53" s="15"/>
      <c r="WFX53" s="15"/>
      <c r="WFY53" s="15"/>
      <c r="WFZ53" s="15"/>
      <c r="WGA53" s="15"/>
      <c r="WGB53" s="15"/>
      <c r="WGC53" s="15"/>
      <c r="WGD53" s="15"/>
      <c r="WGE53" s="15"/>
      <c r="WGF53" s="15"/>
      <c r="WGG53" s="15"/>
      <c r="WGH53" s="15"/>
      <c r="WGI53" s="15"/>
      <c r="WGJ53" s="15"/>
      <c r="WGK53" s="15"/>
      <c r="WGL53" s="15"/>
      <c r="WGM53" s="15"/>
      <c r="WGN53" s="15"/>
      <c r="WGO53" s="15"/>
      <c r="WGP53" s="15"/>
      <c r="WGQ53" s="15"/>
      <c r="WGR53" s="15"/>
      <c r="WGS53" s="15"/>
      <c r="WGT53" s="15"/>
      <c r="WGU53" s="15"/>
      <c r="WGV53" s="15"/>
      <c r="WGW53" s="15"/>
      <c r="WGX53" s="15"/>
      <c r="WGY53" s="15"/>
      <c r="WGZ53" s="15"/>
      <c r="WHA53" s="15"/>
      <c r="WHB53" s="15"/>
      <c r="WHC53" s="15"/>
      <c r="WHD53" s="15"/>
      <c r="WHE53" s="15"/>
      <c r="WHF53" s="15"/>
      <c r="WHG53" s="15"/>
      <c r="WHH53" s="15"/>
      <c r="WHI53" s="15"/>
      <c r="WHJ53" s="15"/>
      <c r="WHK53" s="15"/>
      <c r="WHL53" s="15"/>
      <c r="WHM53" s="15"/>
      <c r="WHN53" s="15"/>
      <c r="WHO53" s="15"/>
      <c r="WHP53" s="15"/>
      <c r="WHQ53" s="15"/>
      <c r="WHR53" s="15"/>
      <c r="WHS53" s="15"/>
      <c r="WHT53" s="15"/>
      <c r="WHU53" s="15"/>
      <c r="WHV53" s="15"/>
      <c r="WHW53" s="15"/>
      <c r="WHX53" s="15"/>
      <c r="WHY53" s="15"/>
      <c r="WHZ53" s="15"/>
      <c r="WIA53" s="15"/>
      <c r="WIB53" s="15"/>
      <c r="WIC53" s="15"/>
      <c r="WID53" s="15"/>
      <c r="WIE53" s="15"/>
      <c r="WIF53" s="15"/>
      <c r="WIG53" s="15"/>
      <c r="WIH53" s="15"/>
      <c r="WII53" s="15"/>
      <c r="WIJ53" s="15"/>
      <c r="WIK53" s="15"/>
      <c r="WIL53" s="15"/>
      <c r="WIM53" s="15"/>
      <c r="WIN53" s="15"/>
      <c r="WIO53" s="15"/>
      <c r="WIP53" s="15"/>
      <c r="WIQ53" s="15"/>
      <c r="WIR53" s="15"/>
      <c r="WIS53" s="15"/>
      <c r="WIT53" s="15"/>
      <c r="WIU53" s="15"/>
      <c r="WIV53" s="15"/>
      <c r="WIW53" s="15"/>
      <c r="WIX53" s="15"/>
      <c r="WIY53" s="15"/>
      <c r="WIZ53" s="15"/>
      <c r="WJA53" s="15"/>
      <c r="WJB53" s="15"/>
      <c r="WJC53" s="15"/>
      <c r="WJD53" s="15"/>
      <c r="WJE53" s="15"/>
      <c r="WJF53" s="15"/>
      <c r="WJG53" s="15"/>
      <c r="WJH53" s="15"/>
      <c r="WJI53" s="15"/>
      <c r="WJJ53" s="15"/>
      <c r="WJK53" s="15"/>
      <c r="WJL53" s="15"/>
      <c r="WJM53" s="15"/>
      <c r="WJN53" s="15"/>
      <c r="WJO53" s="15"/>
      <c r="WJP53" s="15"/>
      <c r="WJQ53" s="15"/>
      <c r="WJR53" s="15"/>
      <c r="WJS53" s="15"/>
      <c r="WJT53" s="15"/>
      <c r="WJU53" s="15"/>
      <c r="WJV53" s="15"/>
      <c r="WJW53" s="15"/>
      <c r="WJX53" s="15"/>
      <c r="WJY53" s="15"/>
      <c r="WJZ53" s="15"/>
      <c r="WKA53" s="15"/>
      <c r="WKB53" s="15"/>
      <c r="WKC53" s="15"/>
      <c r="WKD53" s="15"/>
      <c r="WKE53" s="15"/>
      <c r="WKF53" s="15"/>
      <c r="WKG53" s="15"/>
      <c r="WKH53" s="15"/>
      <c r="WKI53" s="15"/>
      <c r="WKJ53" s="15"/>
      <c r="WKK53" s="15"/>
      <c r="WKL53" s="15"/>
      <c r="WKM53" s="15"/>
      <c r="WKN53" s="15"/>
      <c r="WKO53" s="15"/>
      <c r="WKP53" s="15"/>
      <c r="WKQ53" s="15"/>
      <c r="WKR53" s="15"/>
      <c r="WKS53" s="15"/>
      <c r="WKT53" s="15"/>
      <c r="WKU53" s="15"/>
      <c r="WKV53" s="15"/>
      <c r="WKW53" s="15"/>
      <c r="WKX53" s="15"/>
      <c r="WKY53" s="15"/>
      <c r="WKZ53" s="15"/>
      <c r="WLA53" s="15"/>
      <c r="WLB53" s="15"/>
      <c r="WLC53" s="15"/>
      <c r="WLD53" s="15"/>
      <c r="WLE53" s="15"/>
      <c r="WLF53" s="15"/>
      <c r="WLG53" s="15"/>
      <c r="WLH53" s="15"/>
      <c r="WLI53" s="15"/>
      <c r="WLJ53" s="15"/>
      <c r="WLK53" s="15"/>
      <c r="WLL53" s="15"/>
      <c r="WLM53" s="15"/>
      <c r="WLN53" s="15"/>
      <c r="WLO53" s="15"/>
      <c r="WLP53" s="15"/>
      <c r="WLQ53" s="15"/>
      <c r="WLR53" s="15"/>
      <c r="WLS53" s="15"/>
      <c r="WLT53" s="15"/>
      <c r="WLU53" s="15"/>
      <c r="WLV53" s="15"/>
      <c r="WLW53" s="15"/>
      <c r="WLX53" s="15"/>
      <c r="WLY53" s="15"/>
      <c r="WLZ53" s="15"/>
      <c r="WMA53" s="15"/>
      <c r="WMB53" s="15"/>
      <c r="WMC53" s="15"/>
      <c r="WMD53" s="15"/>
      <c r="WME53" s="15"/>
      <c r="WMF53" s="15"/>
      <c r="WMG53" s="15"/>
      <c r="WMH53" s="15"/>
      <c r="WMI53" s="15"/>
      <c r="WMJ53" s="15"/>
      <c r="WMK53" s="15"/>
      <c r="WML53" s="15"/>
      <c r="WMM53" s="15"/>
      <c r="WMN53" s="15"/>
      <c r="WMO53" s="15"/>
      <c r="WMP53" s="15"/>
      <c r="WMQ53" s="15"/>
      <c r="WMR53" s="15"/>
      <c r="WMS53" s="15"/>
      <c r="WMT53" s="15"/>
      <c r="WMU53" s="15"/>
      <c r="WMV53" s="15"/>
      <c r="WMW53" s="15"/>
      <c r="WMX53" s="15"/>
      <c r="WMY53" s="15"/>
      <c r="WMZ53" s="15"/>
      <c r="WNA53" s="15"/>
      <c r="WNB53" s="15"/>
      <c r="WNC53" s="15"/>
      <c r="WND53" s="15"/>
      <c r="WNE53" s="15"/>
      <c r="WNF53" s="15"/>
      <c r="WNG53" s="15"/>
      <c r="WNH53" s="15"/>
      <c r="WNI53" s="15"/>
      <c r="WNJ53" s="15"/>
      <c r="WNK53" s="15"/>
      <c r="WNL53" s="15"/>
      <c r="WNM53" s="15"/>
      <c r="WNN53" s="15"/>
      <c r="WNO53" s="15"/>
      <c r="WNP53" s="15"/>
      <c r="WNQ53" s="15"/>
      <c r="WNR53" s="15"/>
      <c r="WNS53" s="15"/>
      <c r="WNT53" s="15"/>
      <c r="WNU53" s="15"/>
      <c r="WNV53" s="15"/>
      <c r="WNW53" s="15"/>
      <c r="WNX53" s="15"/>
      <c r="WNY53" s="15"/>
      <c r="WNZ53" s="15"/>
      <c r="WOA53" s="15"/>
      <c r="WOB53" s="15"/>
      <c r="WOC53" s="15"/>
      <c r="WOD53" s="15"/>
      <c r="WOE53" s="15"/>
      <c r="WOF53" s="15"/>
      <c r="WOG53" s="15"/>
      <c r="WOH53" s="15"/>
      <c r="WOI53" s="15"/>
      <c r="WOJ53" s="15"/>
      <c r="WOK53" s="15"/>
      <c r="WOL53" s="15"/>
      <c r="WOM53" s="15"/>
      <c r="WON53" s="15"/>
      <c r="WOO53" s="15"/>
      <c r="WOP53" s="15"/>
      <c r="WOQ53" s="15"/>
      <c r="WOR53" s="15"/>
      <c r="WOS53" s="15"/>
      <c r="WOT53" s="15"/>
      <c r="WOU53" s="15"/>
      <c r="WOV53" s="15"/>
      <c r="WOW53" s="15"/>
      <c r="WOX53" s="15"/>
      <c r="WOY53" s="15"/>
      <c r="WOZ53" s="15"/>
      <c r="WPA53" s="15"/>
      <c r="WPB53" s="15"/>
      <c r="WPC53" s="15"/>
      <c r="WPD53" s="15"/>
      <c r="WPE53" s="15"/>
      <c r="WPF53" s="15"/>
      <c r="WPG53" s="15"/>
      <c r="WPH53" s="15"/>
      <c r="WPI53" s="15"/>
      <c r="WPJ53" s="15"/>
      <c r="WPK53" s="15"/>
      <c r="WPL53" s="15"/>
      <c r="WPM53" s="15"/>
      <c r="WPN53" s="15"/>
      <c r="WPO53" s="15"/>
      <c r="WPP53" s="15"/>
      <c r="WPQ53" s="15"/>
      <c r="WPR53" s="15"/>
      <c r="WPS53" s="15"/>
      <c r="WPT53" s="15"/>
      <c r="WPU53" s="15"/>
      <c r="WPV53" s="15"/>
      <c r="WPW53" s="15"/>
      <c r="WPX53" s="15"/>
      <c r="WPY53" s="15"/>
      <c r="WPZ53" s="15"/>
      <c r="WQA53" s="15"/>
      <c r="WQB53" s="15"/>
      <c r="WQC53" s="15"/>
      <c r="WQD53" s="15"/>
      <c r="WQE53" s="15"/>
      <c r="WQF53" s="15"/>
      <c r="WQG53" s="15"/>
      <c r="WQH53" s="15"/>
      <c r="WQI53" s="15"/>
      <c r="WQJ53" s="15"/>
      <c r="WQK53" s="15"/>
      <c r="WQL53" s="15"/>
      <c r="WQM53" s="15"/>
      <c r="WQN53" s="15"/>
      <c r="WQO53" s="15"/>
      <c r="WQP53" s="15"/>
      <c r="WQQ53" s="15"/>
      <c r="WQR53" s="15"/>
      <c r="WQS53" s="15"/>
      <c r="WQT53" s="15"/>
      <c r="WQU53" s="15"/>
      <c r="WQV53" s="15"/>
      <c r="WQW53" s="15"/>
      <c r="WQX53" s="15"/>
      <c r="WQY53" s="15"/>
      <c r="WQZ53" s="15"/>
      <c r="WRA53" s="15"/>
      <c r="WRB53" s="15"/>
      <c r="WRC53" s="15"/>
      <c r="WRD53" s="15"/>
      <c r="WRE53" s="15"/>
      <c r="WRF53" s="15"/>
      <c r="WRG53" s="15"/>
      <c r="WRH53" s="15"/>
      <c r="WRI53" s="15"/>
      <c r="WRJ53" s="15"/>
      <c r="WRK53" s="15"/>
      <c r="WRL53" s="15"/>
      <c r="WRM53" s="15"/>
      <c r="WRN53" s="15"/>
      <c r="WRO53" s="15"/>
      <c r="WRP53" s="15"/>
      <c r="WRQ53" s="15"/>
      <c r="WRR53" s="15"/>
      <c r="WRS53" s="15"/>
      <c r="WRT53" s="15"/>
      <c r="WRU53" s="15"/>
      <c r="WRV53" s="15"/>
      <c r="WRW53" s="15"/>
      <c r="WRX53" s="15"/>
      <c r="WRY53" s="15"/>
      <c r="WRZ53" s="15"/>
      <c r="WSA53" s="15"/>
      <c r="WSB53" s="15"/>
      <c r="WSC53" s="15"/>
      <c r="WSD53" s="15"/>
      <c r="WSE53" s="15"/>
      <c r="WSF53" s="15"/>
      <c r="WSG53" s="15"/>
      <c r="WSH53" s="15"/>
      <c r="WSI53" s="15"/>
      <c r="WSJ53" s="15"/>
      <c r="WSK53" s="15"/>
      <c r="WSL53" s="15"/>
      <c r="WSM53" s="15"/>
      <c r="WSN53" s="15"/>
      <c r="WSO53" s="15"/>
      <c r="WSP53" s="15"/>
      <c r="WSQ53" s="15"/>
      <c r="WSR53" s="15"/>
      <c r="WSS53" s="15"/>
      <c r="WST53" s="15"/>
      <c r="WSU53" s="15"/>
      <c r="WSV53" s="15"/>
      <c r="WSW53" s="15"/>
      <c r="WSX53" s="15"/>
      <c r="WSY53" s="15"/>
      <c r="WSZ53" s="15"/>
      <c r="WTA53" s="15"/>
      <c r="WTB53" s="15"/>
      <c r="WTC53" s="15"/>
      <c r="WTD53" s="15"/>
      <c r="WTE53" s="15"/>
      <c r="WTF53" s="15"/>
      <c r="WTG53" s="15"/>
      <c r="WTH53" s="15"/>
      <c r="WTI53" s="15"/>
      <c r="WTJ53" s="15"/>
      <c r="WTK53" s="15"/>
      <c r="WTL53" s="15"/>
      <c r="WTM53" s="15"/>
      <c r="WTN53" s="15"/>
      <c r="WTO53" s="15"/>
      <c r="WTP53" s="15"/>
      <c r="WTQ53" s="15"/>
      <c r="WTR53" s="15"/>
      <c r="WTS53" s="15"/>
      <c r="WTT53" s="15"/>
      <c r="WTU53" s="15"/>
      <c r="WTV53" s="15"/>
      <c r="WTW53" s="15"/>
      <c r="WTX53" s="15"/>
      <c r="WTY53" s="15"/>
      <c r="WTZ53" s="15"/>
      <c r="WUA53" s="15"/>
      <c r="WUB53" s="15"/>
      <c r="WUC53" s="15"/>
      <c r="WUD53" s="15"/>
      <c r="WUE53" s="15"/>
      <c r="WUF53" s="15"/>
      <c r="WUG53" s="15"/>
      <c r="WUH53" s="15"/>
      <c r="WUI53" s="15"/>
      <c r="WUJ53" s="15"/>
      <c r="WUK53" s="15"/>
      <c r="WUL53" s="15"/>
      <c r="WUM53" s="15"/>
      <c r="WUN53" s="15"/>
      <c r="WUO53" s="15"/>
      <c r="WUP53" s="15"/>
      <c r="WUQ53" s="15"/>
      <c r="WUR53" s="15"/>
      <c r="WUS53" s="15"/>
      <c r="WUT53" s="15"/>
      <c r="WUU53" s="15"/>
      <c r="WUV53" s="15"/>
      <c r="WUW53" s="15"/>
      <c r="WUX53" s="15"/>
      <c r="WUY53" s="15"/>
      <c r="WUZ53" s="15"/>
      <c r="WVA53" s="15"/>
      <c r="WVB53" s="15"/>
      <c r="WVC53" s="15"/>
      <c r="WVD53" s="15"/>
      <c r="WVE53" s="15"/>
      <c r="WVF53" s="15"/>
      <c r="WVG53" s="15"/>
      <c r="WVH53" s="15"/>
      <c r="WVI53" s="15"/>
      <c r="WVJ53" s="15"/>
      <c r="WVK53" s="15"/>
      <c r="WVL53" s="15"/>
      <c r="WVM53" s="15"/>
      <c r="WVN53" s="15"/>
      <c r="WVO53" s="15"/>
      <c r="WVP53" s="15"/>
      <c r="WVQ53" s="15"/>
      <c r="WVR53" s="15"/>
      <c r="WVS53" s="15"/>
      <c r="WVT53" s="15"/>
      <c r="WVU53" s="15"/>
      <c r="WVV53" s="15"/>
      <c r="WVW53" s="15"/>
      <c r="WVX53" s="15"/>
      <c r="WVY53" s="15"/>
      <c r="WVZ53" s="15"/>
      <c r="WWA53" s="15"/>
      <c r="WWB53" s="15"/>
      <c r="WWC53" s="15"/>
      <c r="WWD53" s="15"/>
      <c r="WWE53" s="15"/>
      <c r="WWF53" s="15"/>
      <c r="WWG53" s="15"/>
      <c r="WWH53" s="15"/>
      <c r="WWI53" s="15"/>
      <c r="WWJ53" s="15"/>
      <c r="WWK53" s="15"/>
      <c r="WWL53" s="15"/>
      <c r="WWM53" s="15"/>
      <c r="WWN53" s="15"/>
      <c r="WWO53" s="15"/>
      <c r="WWP53" s="15"/>
      <c r="WWQ53" s="15"/>
      <c r="WWR53" s="15"/>
      <c r="WWS53" s="15"/>
      <c r="WWT53" s="15"/>
      <c r="WWU53" s="15"/>
      <c r="WWV53" s="15"/>
      <c r="WWW53" s="15"/>
      <c r="WWX53" s="15"/>
      <c r="WWY53" s="15"/>
      <c r="WWZ53" s="15"/>
      <c r="WXA53" s="15"/>
      <c r="WXB53" s="15"/>
      <c r="WXC53" s="15"/>
      <c r="WXD53" s="15"/>
      <c r="WXE53" s="15"/>
      <c r="WXF53" s="15"/>
      <c r="WXG53" s="15"/>
      <c r="WXH53" s="15"/>
      <c r="WXI53" s="15"/>
      <c r="WXJ53" s="15"/>
      <c r="WXK53" s="15"/>
      <c r="WXL53" s="15"/>
      <c r="WXM53" s="15"/>
      <c r="WXN53" s="15"/>
      <c r="WXO53" s="15"/>
      <c r="WXP53" s="15"/>
      <c r="WXQ53" s="15"/>
      <c r="WXR53" s="15"/>
      <c r="WXS53" s="15"/>
      <c r="WXT53" s="15"/>
      <c r="WXU53" s="15"/>
      <c r="WXV53" s="15"/>
      <c r="WXW53" s="15"/>
      <c r="WXX53" s="15"/>
      <c r="WXY53" s="15"/>
      <c r="WXZ53" s="15"/>
      <c r="WYA53" s="15"/>
      <c r="WYB53" s="15"/>
      <c r="WYC53" s="15"/>
      <c r="WYD53" s="15"/>
      <c r="WYE53" s="15"/>
      <c r="WYF53" s="15"/>
      <c r="WYG53" s="15"/>
      <c r="WYH53" s="15"/>
      <c r="WYI53" s="15"/>
      <c r="WYJ53" s="15"/>
      <c r="WYK53" s="15"/>
      <c r="WYL53" s="15"/>
      <c r="WYM53" s="15"/>
      <c r="WYN53" s="15"/>
      <c r="WYO53" s="15"/>
      <c r="WYP53" s="15"/>
      <c r="WYQ53" s="15"/>
      <c r="WYR53" s="15"/>
      <c r="WYS53" s="15"/>
      <c r="WYT53" s="15"/>
      <c r="WYU53" s="15"/>
      <c r="WYV53" s="15"/>
      <c r="WYW53" s="15"/>
      <c r="WYX53" s="15"/>
      <c r="WYY53" s="15"/>
      <c r="WYZ53" s="15"/>
      <c r="WZA53" s="15"/>
      <c r="WZB53" s="15"/>
      <c r="WZC53" s="15"/>
      <c r="WZD53" s="15"/>
      <c r="WZE53" s="15"/>
      <c r="WZF53" s="15"/>
      <c r="WZG53" s="15"/>
      <c r="WZH53" s="15"/>
      <c r="WZI53" s="15"/>
      <c r="WZJ53" s="15"/>
      <c r="WZK53" s="15"/>
      <c r="WZL53" s="15"/>
      <c r="WZM53" s="15"/>
      <c r="WZN53" s="15"/>
      <c r="WZO53" s="15"/>
      <c r="WZP53" s="15"/>
      <c r="WZQ53" s="15"/>
      <c r="WZR53" s="15"/>
      <c r="WZS53" s="15"/>
      <c r="WZT53" s="15"/>
      <c r="WZU53" s="15"/>
      <c r="WZV53" s="15"/>
      <c r="WZW53" s="15"/>
      <c r="WZX53" s="15"/>
      <c r="WZY53" s="15"/>
      <c r="WZZ53" s="15"/>
      <c r="XAA53" s="15"/>
      <c r="XAB53" s="15"/>
      <c r="XAC53" s="15"/>
      <c r="XAD53" s="15"/>
      <c r="XAE53" s="15"/>
      <c r="XAF53" s="15"/>
      <c r="XAG53" s="15"/>
      <c r="XAH53" s="15"/>
      <c r="XAI53" s="15"/>
      <c r="XAJ53" s="15"/>
      <c r="XAK53" s="15"/>
      <c r="XAL53" s="15"/>
      <c r="XAM53" s="15"/>
      <c r="XAN53" s="15"/>
      <c r="XAO53" s="15"/>
      <c r="XAP53" s="15"/>
      <c r="XAQ53" s="15"/>
      <c r="XAR53" s="15"/>
      <c r="XAS53" s="15"/>
      <c r="XAT53" s="15"/>
      <c r="XAU53" s="15"/>
      <c r="XAV53" s="15"/>
      <c r="XAW53" s="15"/>
      <c r="XAX53" s="15"/>
      <c r="XAY53" s="15"/>
      <c r="XAZ53" s="15"/>
      <c r="XBA53" s="15"/>
      <c r="XBB53" s="15"/>
      <c r="XBC53" s="15"/>
      <c r="XBD53" s="15"/>
      <c r="XBE53" s="15"/>
      <c r="XBF53" s="15"/>
      <c r="XBG53" s="15"/>
      <c r="XBH53" s="15"/>
      <c r="XBI53" s="15"/>
      <c r="XBJ53" s="15"/>
      <c r="XBK53" s="15"/>
      <c r="XBL53" s="15"/>
      <c r="XBM53" s="15"/>
      <c r="XBN53" s="15"/>
      <c r="XBO53" s="15"/>
      <c r="XBP53" s="15"/>
      <c r="XBQ53" s="15"/>
      <c r="XBR53" s="15"/>
      <c r="XBS53" s="15"/>
      <c r="XBT53" s="15"/>
      <c r="XBU53" s="15"/>
      <c r="XBV53" s="15"/>
      <c r="XBW53" s="15"/>
      <c r="XBX53" s="15"/>
      <c r="XBY53" s="15"/>
      <c r="XBZ53" s="15"/>
      <c r="XCA53" s="15"/>
      <c r="XCB53" s="15"/>
      <c r="XCC53" s="15"/>
      <c r="XCD53" s="15"/>
      <c r="XCE53" s="15"/>
      <c r="XCF53" s="15"/>
      <c r="XCG53" s="15"/>
      <c r="XCH53" s="15"/>
      <c r="XCI53" s="15"/>
      <c r="XCJ53" s="15"/>
      <c r="XCK53" s="15"/>
      <c r="XCL53" s="15"/>
      <c r="XCM53" s="15"/>
      <c r="XCN53" s="15"/>
      <c r="XCO53" s="15"/>
      <c r="XCP53" s="15"/>
      <c r="XCQ53" s="15"/>
      <c r="XCR53" s="15"/>
      <c r="XCS53" s="15"/>
      <c r="XCT53" s="15"/>
      <c r="XCU53" s="15"/>
      <c r="XCV53" s="15"/>
      <c r="XCW53" s="15"/>
      <c r="XCX53" s="15"/>
      <c r="XCY53" s="15"/>
      <c r="XCZ53" s="15"/>
      <c r="XDA53" s="15"/>
      <c r="XDB53" s="15"/>
      <c r="XDC53" s="15"/>
      <c r="XDD53" s="15"/>
      <c r="XDE53" s="15"/>
      <c r="XDF53" s="15"/>
      <c r="XDG53" s="15"/>
      <c r="XDH53" s="15"/>
      <c r="XDI53" s="15"/>
      <c r="XDJ53" s="15"/>
      <c r="XDK53" s="15"/>
      <c r="XDL53" s="15"/>
      <c r="XDM53" s="15"/>
      <c r="XDN53" s="15"/>
      <c r="XDO53" s="15"/>
      <c r="XDP53" s="15"/>
      <c r="XDQ53" s="15"/>
      <c r="XDR53" s="15"/>
      <c r="XDS53" s="15"/>
      <c r="XDT53" s="15"/>
      <c r="XDU53" s="15"/>
      <c r="XDV53" s="15"/>
      <c r="XDW53" s="15"/>
      <c r="XDX53" s="15"/>
      <c r="XDY53" s="15"/>
      <c r="XDZ53" s="15"/>
      <c r="XEA53" s="15"/>
      <c r="XEB53" s="15"/>
      <c r="XEC53" s="15"/>
      <c r="XED53" s="15"/>
      <c r="XEE53" s="15"/>
      <c r="XEF53" s="15"/>
      <c r="XEG53" s="15"/>
      <c r="XEH53" s="15"/>
      <c r="XEI53" s="15"/>
      <c r="XEJ53" s="15"/>
      <c r="XEK53" s="15"/>
      <c r="XEL53" s="15"/>
      <c r="XEM53" s="15"/>
      <c r="XEN53" s="15"/>
      <c r="XEO53" s="15"/>
      <c r="XEP53" s="15"/>
      <c r="XEQ53" s="15"/>
      <c r="XER53" s="15"/>
      <c r="XES53" s="15"/>
      <c r="XET53" s="15"/>
      <c r="XEU53" s="15"/>
      <c r="XEV53" s="15"/>
      <c r="XEW53" s="15"/>
      <c r="XEX53" s="15"/>
      <c r="XEY53" s="15"/>
      <c r="XEZ53" s="15"/>
      <c r="XFA53" s="15"/>
      <c r="XFB53" s="15"/>
      <c r="XFC53" s="15"/>
      <c r="XFD53" s="15"/>
    </row>
    <row r="54" spans="1:16384" ht="18" customHeight="1">
      <c r="A54" s="15"/>
      <c r="B54" s="659"/>
      <c r="C54" s="118" t="s">
        <v>24</v>
      </c>
      <c r="D54" s="660" t="str">
        <f>+D29</f>
        <v>Q1 2015</v>
      </c>
      <c r="E54" s="722"/>
      <c r="F54" s="723"/>
      <c r="G54" s="663" t="str">
        <f>+G29</f>
        <v>Q1 2015</v>
      </c>
      <c r="H54" s="665"/>
      <c r="I54" s="663" t="str">
        <f>+I29</f>
        <v>Q1 2014</v>
      </c>
      <c r="J54" s="722"/>
      <c r="K54" s="723"/>
      <c r="L54" s="663" t="str">
        <f>+L29</f>
        <v>Q1 2014</v>
      </c>
      <c r="M54" s="665"/>
      <c r="N54" s="452"/>
      <c r="O54" s="452"/>
      <c r="P54" s="665"/>
      <c r="Q54" s="15"/>
    </row>
    <row r="55" spans="1:16384" ht="18" customHeight="1">
      <c r="A55" s="15"/>
      <c r="B55" s="659"/>
      <c r="C55" s="246" t="s">
        <v>144</v>
      </c>
      <c r="D55" s="666" t="s">
        <v>132</v>
      </c>
      <c r="E55" s="728"/>
      <c r="F55" s="667"/>
      <c r="G55" s="661" t="s">
        <v>271</v>
      </c>
      <c r="H55" s="665"/>
      <c r="I55" s="661" t="s">
        <v>132</v>
      </c>
      <c r="J55" s="728"/>
      <c r="K55" s="667"/>
      <c r="L55" s="661" t="s">
        <v>271</v>
      </c>
      <c r="M55" s="665"/>
      <c r="N55" s="452"/>
      <c r="O55" s="452"/>
      <c r="P55" s="665"/>
      <c r="Q55" s="15"/>
    </row>
    <row r="56" spans="1:16384" ht="18" customHeight="1">
      <c r="A56" s="15"/>
      <c r="B56" s="668"/>
      <c r="C56" s="668"/>
      <c r="D56" s="669"/>
      <c r="E56" s="672"/>
      <c r="F56" s="672"/>
      <c r="G56" s="672"/>
      <c r="H56" s="673"/>
      <c r="I56" s="672"/>
      <c r="J56" s="672"/>
      <c r="K56" s="672"/>
      <c r="L56" s="672"/>
      <c r="M56" s="673"/>
      <c r="N56" s="717"/>
      <c r="O56" s="729"/>
      <c r="P56" s="673"/>
      <c r="Q56" s="15"/>
    </row>
    <row r="57" spans="1:16384" ht="18" customHeight="1">
      <c r="A57" s="15"/>
      <c r="B57" s="668"/>
      <c r="C57" s="676" t="s">
        <v>171</v>
      </c>
      <c r="D57" s="730">
        <f t="shared" ref="D57:D62" si="8">D32/D5</f>
        <v>0.16860465116279069</v>
      </c>
      <c r="E57" s="731"/>
      <c r="F57" s="731"/>
      <c r="G57" s="732">
        <f t="shared" ref="G57:G62" si="9">G32/G5</f>
        <v>0.17732558139534885</v>
      </c>
      <c r="H57" s="733"/>
      <c r="I57" s="730">
        <f t="shared" ref="I57:I62" si="10">I32/I5</f>
        <v>0.15850144092219021</v>
      </c>
      <c r="J57" s="731"/>
      <c r="K57" s="731"/>
      <c r="L57" s="732">
        <f t="shared" ref="L57:L62" si="11">L32/L5</f>
        <v>0.15850144092219021</v>
      </c>
      <c r="M57" s="734"/>
      <c r="N57" s="589"/>
      <c r="O57" s="735"/>
      <c r="P57" s="717"/>
      <c r="Q57" s="15"/>
    </row>
    <row r="58" spans="1:16384" ht="18" customHeight="1">
      <c r="A58" s="15"/>
      <c r="B58" s="683"/>
      <c r="C58" s="676" t="s">
        <v>172</v>
      </c>
      <c r="D58" s="730">
        <f t="shared" si="8"/>
        <v>0.20703933747412009</v>
      </c>
      <c r="E58" s="731"/>
      <c r="F58" s="731"/>
      <c r="G58" s="732">
        <f t="shared" si="9"/>
        <v>0.20910973084886128</v>
      </c>
      <c r="H58" s="733"/>
      <c r="I58" s="730">
        <f t="shared" si="10"/>
        <v>0.20082815734989648</v>
      </c>
      <c r="J58" s="731"/>
      <c r="K58" s="731"/>
      <c r="L58" s="732">
        <f t="shared" si="11"/>
        <v>0.20703933747412009</v>
      </c>
      <c r="M58" s="734"/>
      <c r="N58" s="589"/>
      <c r="O58" s="735"/>
      <c r="P58" s="717"/>
      <c r="Q58" s="15"/>
    </row>
    <row r="59" spans="1:16384" ht="18" customHeight="1">
      <c r="A59" s="15"/>
      <c r="B59" s="668"/>
      <c r="C59" s="676" t="s">
        <v>19</v>
      </c>
      <c r="D59" s="730">
        <f t="shared" si="8"/>
        <v>0.17647058823529413</v>
      </c>
      <c r="E59" s="731"/>
      <c r="F59" s="731"/>
      <c r="G59" s="732">
        <f t="shared" si="9"/>
        <v>0.18676470588235294</v>
      </c>
      <c r="H59" s="733"/>
      <c r="I59" s="730">
        <f t="shared" si="10"/>
        <v>0.20410958904109588</v>
      </c>
      <c r="J59" s="731"/>
      <c r="K59" s="731"/>
      <c r="L59" s="732">
        <f t="shared" si="11"/>
        <v>0.2</v>
      </c>
      <c r="M59" s="734"/>
      <c r="N59" s="589"/>
      <c r="O59" s="735"/>
      <c r="P59" s="717"/>
      <c r="Q59" s="15"/>
    </row>
    <row r="60" spans="1:16384" ht="18" customHeight="1">
      <c r="A60" s="15"/>
      <c r="B60" s="668"/>
      <c r="C60" s="685" t="s">
        <v>177</v>
      </c>
      <c r="D60" s="730">
        <f t="shared" si="8"/>
        <v>0.56855575868372943</v>
      </c>
      <c r="E60" s="731"/>
      <c r="F60" s="731"/>
      <c r="G60" s="732">
        <f t="shared" si="9"/>
        <v>0.57404021937842775</v>
      </c>
      <c r="H60" s="733"/>
      <c r="I60" s="730">
        <f t="shared" si="10"/>
        <v>0.53427065026362042</v>
      </c>
      <c r="J60" s="731"/>
      <c r="K60" s="731"/>
      <c r="L60" s="732">
        <f t="shared" si="11"/>
        <v>0.52846975088967973</v>
      </c>
      <c r="M60" s="734"/>
      <c r="N60" s="589"/>
      <c r="O60" s="735"/>
      <c r="P60" s="717"/>
      <c r="Q60" s="15"/>
    </row>
    <row r="61" spans="1:16384" ht="18" customHeight="1">
      <c r="A61" s="15"/>
      <c r="B61" s="668"/>
      <c r="C61" s="676" t="s">
        <v>188</v>
      </c>
      <c r="D61" s="730">
        <f t="shared" si="8"/>
        <v>1.160541586073501E-2</v>
      </c>
      <c r="E61" s="731"/>
      <c r="F61" s="731"/>
      <c r="G61" s="732">
        <f t="shared" si="9"/>
        <v>9.6711798839458421E-3</v>
      </c>
      <c r="H61" s="733"/>
      <c r="I61" s="730">
        <f t="shared" si="10"/>
        <v>1.5065913370998116E-2</v>
      </c>
      <c r="J61" s="731"/>
      <c r="K61" s="731"/>
      <c r="L61" s="732">
        <f t="shared" si="11"/>
        <v>1.6949152542372881E-2</v>
      </c>
      <c r="M61" s="734"/>
      <c r="N61" s="589"/>
      <c r="O61" s="735"/>
      <c r="P61" s="717"/>
      <c r="Q61" s="15"/>
    </row>
    <row r="62" spans="1:16384" s="695" customFormat="1" ht="18" customHeight="1">
      <c r="A62" s="686"/>
      <c r="B62" s="687"/>
      <c r="C62" s="688" t="s">
        <v>94</v>
      </c>
      <c r="D62" s="736">
        <f t="shared" si="8"/>
        <v>0.37931034482758619</v>
      </c>
      <c r="E62" s="737"/>
      <c r="F62" s="737"/>
      <c r="G62" s="738">
        <f t="shared" si="9"/>
        <v>0.38906961613532859</v>
      </c>
      <c r="H62" s="739"/>
      <c r="I62" s="736">
        <f t="shared" si="10"/>
        <v>0.37359198998748433</v>
      </c>
      <c r="J62" s="737"/>
      <c r="K62" s="737"/>
      <c r="L62" s="738">
        <f t="shared" si="11"/>
        <v>0.37020741671904461</v>
      </c>
      <c r="M62" s="740"/>
      <c r="N62" s="441"/>
      <c r="O62" s="741"/>
      <c r="P62" s="742"/>
      <c r="Q62" s="686"/>
    </row>
    <row r="63" spans="1:16384" s="695" customFormat="1" ht="18" customHeight="1">
      <c r="A63" s="686"/>
      <c r="B63" s="687"/>
      <c r="C63" s="696"/>
      <c r="D63" s="736"/>
      <c r="E63" s="743"/>
      <c r="F63" s="743"/>
      <c r="G63" s="738"/>
      <c r="H63" s="744"/>
      <c r="I63" s="736"/>
      <c r="J63" s="743"/>
      <c r="K63" s="743"/>
      <c r="L63" s="738"/>
      <c r="M63" s="740"/>
      <c r="N63" s="441"/>
      <c r="O63" s="741"/>
      <c r="P63" s="745"/>
      <c r="Q63" s="686"/>
    </row>
    <row r="64" spans="1:16384" s="695" customFormat="1" ht="18" customHeight="1">
      <c r="A64" s="686"/>
      <c r="B64" s="247"/>
      <c r="C64" s="696" t="s">
        <v>103</v>
      </c>
      <c r="D64" s="736">
        <f>D39/D12</f>
        <v>2.2026431718061675E-2</v>
      </c>
      <c r="E64" s="743"/>
      <c r="F64" s="743"/>
      <c r="G64" s="738">
        <f>G39/G12</f>
        <v>2.2026431718061675E-2</v>
      </c>
      <c r="H64" s="744"/>
      <c r="I64" s="736">
        <f>I39/I12</f>
        <v>2.2123893805309734E-2</v>
      </c>
      <c r="J64" s="743"/>
      <c r="K64" s="743"/>
      <c r="L64" s="738">
        <f>L39/L12</f>
        <v>2.2123893805309734E-2</v>
      </c>
      <c r="M64" s="746"/>
      <c r="N64" s="441"/>
      <c r="O64" s="741"/>
      <c r="P64" s="745"/>
      <c r="Q64" s="686"/>
    </row>
    <row r="65" spans="1:16384" s="695" customFormat="1" ht="18" customHeight="1">
      <c r="A65" s="686"/>
      <c r="B65" s="687"/>
      <c r="C65" s="696"/>
      <c r="D65" s="736"/>
      <c r="E65" s="743"/>
      <c r="F65" s="743"/>
      <c r="G65" s="738"/>
      <c r="H65" s="744"/>
      <c r="I65" s="736"/>
      <c r="J65" s="743"/>
      <c r="K65" s="743"/>
      <c r="L65" s="738"/>
      <c r="M65" s="746"/>
      <c r="N65" s="441"/>
      <c r="O65" s="741"/>
      <c r="P65" s="745"/>
      <c r="Q65" s="686"/>
    </row>
    <row r="66" spans="1:16384" s="695" customFormat="1" ht="18" customHeight="1">
      <c r="A66" s="686"/>
      <c r="B66" s="687"/>
      <c r="C66" s="700" t="s">
        <v>523</v>
      </c>
      <c r="D66" s="736">
        <f>D41/D14</f>
        <v>0.15384615384615385</v>
      </c>
      <c r="E66" s="743"/>
      <c r="F66" s="743"/>
      <c r="G66" s="738">
        <f>G41/G14</f>
        <v>0.15384615384615385</v>
      </c>
      <c r="H66" s="744"/>
      <c r="I66" s="736">
        <f>I41/I14</f>
        <v>0.23163841807909605</v>
      </c>
      <c r="J66" s="743"/>
      <c r="K66" s="743"/>
      <c r="L66" s="738">
        <f>L41/L14</f>
        <v>0.23163841807909605</v>
      </c>
      <c r="M66" s="746"/>
      <c r="N66" s="441"/>
      <c r="O66" s="741"/>
      <c r="P66" s="745"/>
      <c r="Q66" s="686"/>
    </row>
    <row r="67" spans="1:16384" s="695" customFormat="1" ht="18" customHeight="1">
      <c r="A67" s="686"/>
      <c r="B67" s="687"/>
      <c r="C67" s="247"/>
      <c r="D67" s="736"/>
      <c r="E67" s="743"/>
      <c r="F67" s="743"/>
      <c r="G67" s="738"/>
      <c r="H67" s="744"/>
      <c r="I67" s="736"/>
      <c r="J67" s="743"/>
      <c r="K67" s="743"/>
      <c r="L67" s="738"/>
      <c r="M67" s="746"/>
      <c r="N67" s="441"/>
      <c r="O67" s="741"/>
      <c r="P67" s="745"/>
      <c r="Q67" s="686"/>
    </row>
    <row r="68" spans="1:16384" s="695" customFormat="1" ht="18" customHeight="1">
      <c r="A68" s="686"/>
      <c r="B68" s="687"/>
      <c r="C68" s="247" t="s">
        <v>20</v>
      </c>
      <c r="D68" s="736">
        <f>D43/D16</f>
        <v>-0.42307692307692307</v>
      </c>
      <c r="E68" s="743"/>
      <c r="F68" s="743"/>
      <c r="G68" s="738">
        <f>G43/G16</f>
        <v>-0.26923076923076922</v>
      </c>
      <c r="H68" s="744"/>
      <c r="I68" s="736">
        <f>I43/I16</f>
        <v>-0.38</v>
      </c>
      <c r="J68" s="743"/>
      <c r="K68" s="743"/>
      <c r="L68" s="738">
        <f>L43/L16</f>
        <v>-0.28000000000000003</v>
      </c>
      <c r="M68" s="746"/>
      <c r="N68" s="441"/>
      <c r="O68" s="741"/>
      <c r="P68" s="745"/>
      <c r="Q68" s="686"/>
    </row>
    <row r="69" spans="1:16384" s="695" customFormat="1" ht="18" customHeight="1">
      <c r="A69" s="686"/>
      <c r="B69" s="687"/>
      <c r="C69" s="247"/>
      <c r="D69" s="736"/>
      <c r="E69" s="743"/>
      <c r="F69" s="743"/>
      <c r="G69" s="738"/>
      <c r="H69" s="744"/>
      <c r="I69" s="736"/>
      <c r="J69" s="743"/>
      <c r="K69" s="743"/>
      <c r="L69" s="738"/>
      <c r="M69" s="746"/>
      <c r="N69" s="441"/>
      <c r="O69" s="741"/>
      <c r="P69" s="745"/>
      <c r="Q69" s="686"/>
    </row>
    <row r="70" spans="1:16384" s="695" customFormat="1" ht="18" customHeight="1">
      <c r="A70" s="686"/>
      <c r="B70" s="687"/>
      <c r="C70" s="247" t="s">
        <v>521</v>
      </c>
      <c r="D70" s="736">
        <f>D45/D20</f>
        <v>0.31422615945805105</v>
      </c>
      <c r="E70" s="743"/>
      <c r="F70" s="743"/>
      <c r="G70" s="738">
        <f>G45/G20</f>
        <v>0.32412714955706096</v>
      </c>
      <c r="H70" s="744"/>
      <c r="I70" s="736">
        <f>I45/I20</f>
        <v>0.31262525050100198</v>
      </c>
      <c r="J70" s="743"/>
      <c r="K70" s="743"/>
      <c r="L70" s="738">
        <f>L45/L20</f>
        <v>0.31221719457013575</v>
      </c>
      <c r="M70" s="746"/>
      <c r="N70" s="441"/>
      <c r="O70" s="741"/>
      <c r="P70" s="745"/>
      <c r="Q70" s="686"/>
    </row>
    <row r="71" spans="1:16384" ht="18" customHeight="1">
      <c r="A71" s="15"/>
      <c r="B71" s="701"/>
      <c r="C71" s="247"/>
      <c r="D71" s="736"/>
      <c r="E71" s="743"/>
      <c r="F71" s="743"/>
      <c r="G71" s="738"/>
      <c r="H71" s="744"/>
      <c r="I71" s="736"/>
      <c r="J71" s="743"/>
      <c r="K71" s="743"/>
      <c r="L71" s="738"/>
      <c r="M71" s="746"/>
      <c r="N71" s="441"/>
      <c r="O71" s="741"/>
      <c r="P71" s="745"/>
      <c r="Q71" s="15"/>
    </row>
    <row r="72" spans="1:16384" s="684" customFormat="1" ht="18" customHeight="1">
      <c r="A72" s="276"/>
      <c r="B72" s="747"/>
      <c r="C72" s="683" t="s">
        <v>448</v>
      </c>
      <c r="D72" s="748">
        <f>D47/D22</f>
        <v>0.16770186335403728</v>
      </c>
      <c r="E72" s="749"/>
      <c r="F72" s="749"/>
      <c r="G72" s="750">
        <f>G47/G22</f>
        <v>0.16770186335403728</v>
      </c>
      <c r="H72" s="751"/>
      <c r="I72" s="748">
        <f>I47/I22</f>
        <v>0.23493975903614459</v>
      </c>
      <c r="J72" s="749"/>
      <c r="K72" s="749"/>
      <c r="L72" s="750">
        <f>L47/L22</f>
        <v>0.23493975903614459</v>
      </c>
      <c r="M72" s="752"/>
      <c r="N72" s="753"/>
      <c r="O72" s="754"/>
      <c r="P72" s="755"/>
      <c r="Q72" s="276"/>
    </row>
    <row r="73" spans="1:16384" ht="18" customHeight="1">
      <c r="A73" s="15"/>
      <c r="B73" s="701"/>
      <c r="C73" s="247"/>
      <c r="D73" s="736"/>
      <c r="E73" s="743"/>
      <c r="F73" s="743"/>
      <c r="G73" s="738"/>
      <c r="H73" s="744"/>
      <c r="I73" s="736"/>
      <c r="J73" s="743"/>
      <c r="K73" s="743"/>
      <c r="L73" s="738"/>
      <c r="M73" s="746"/>
      <c r="N73" s="441"/>
      <c r="O73" s="741"/>
      <c r="P73" s="745"/>
      <c r="Q73" s="15"/>
    </row>
    <row r="74" spans="1:16384" s="695" customFormat="1" ht="18" customHeight="1">
      <c r="A74" s="686"/>
      <c r="B74" s="687"/>
      <c r="C74" s="247" t="s">
        <v>469</v>
      </c>
      <c r="D74" s="736">
        <f>D49/D24</f>
        <v>0.32764505119453924</v>
      </c>
      <c r="E74" s="743"/>
      <c r="F74" s="743"/>
      <c r="G74" s="738">
        <f>G49/G24</f>
        <v>0.33845278725824801</v>
      </c>
      <c r="H74" s="744"/>
      <c r="I74" s="736">
        <f>I49/I24</f>
        <v>0.31967213114754101</v>
      </c>
      <c r="J74" s="743"/>
      <c r="K74" s="743"/>
      <c r="L74" s="738">
        <f>L49/L24</f>
        <v>0.31925397696105323</v>
      </c>
      <c r="M74" s="746"/>
      <c r="N74" s="441"/>
      <c r="O74" s="741"/>
      <c r="P74" s="745"/>
      <c r="Q74" s="686"/>
    </row>
    <row r="75" spans="1:16384" ht="18" customHeight="1">
      <c r="A75" s="15"/>
      <c r="B75" s="701"/>
      <c r="C75" s="701"/>
      <c r="D75" s="713"/>
      <c r="E75" s="713"/>
      <c r="F75" s="713"/>
      <c r="G75" s="713"/>
      <c r="H75" s="715"/>
      <c r="I75" s="713"/>
      <c r="J75" s="713"/>
      <c r="K75" s="713"/>
      <c r="L75" s="713"/>
      <c r="M75" s="717"/>
      <c r="N75" s="717"/>
      <c r="O75" s="717"/>
      <c r="P75" s="717"/>
      <c r="Q75" s="15"/>
    </row>
    <row r="76" spans="1:16384" ht="9" customHeight="1">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c r="DA76" s="15"/>
      <c r="DB76" s="15"/>
      <c r="DC76" s="15"/>
      <c r="DD76" s="15"/>
      <c r="DE76" s="15"/>
      <c r="DF76" s="15"/>
      <c r="DG76" s="15"/>
      <c r="DH76" s="15"/>
      <c r="DI76" s="15"/>
      <c r="DJ76" s="15"/>
      <c r="DK76" s="15"/>
      <c r="DL76" s="15"/>
      <c r="DM76" s="15"/>
      <c r="DN76" s="15"/>
      <c r="DO76" s="15"/>
      <c r="DP76" s="15"/>
      <c r="DQ76" s="15"/>
      <c r="DR76" s="15"/>
      <c r="DS76" s="15"/>
      <c r="DT76" s="15"/>
      <c r="DU76" s="15"/>
      <c r="DV76" s="15"/>
      <c r="DW76" s="15"/>
      <c r="DX76" s="15"/>
      <c r="DY76" s="15"/>
      <c r="DZ76" s="15"/>
      <c r="EA76" s="15"/>
      <c r="EB76" s="15"/>
      <c r="EC76" s="15"/>
      <c r="ED76" s="15"/>
      <c r="EE76" s="15"/>
      <c r="EF76" s="15"/>
      <c r="EG76" s="15"/>
      <c r="EH76" s="15"/>
      <c r="EI76" s="15"/>
      <c r="EJ76" s="15"/>
      <c r="EK76" s="15"/>
      <c r="EL76" s="15"/>
      <c r="EM76" s="15"/>
      <c r="EN76" s="15"/>
      <c r="EO76" s="15"/>
      <c r="EP76" s="15"/>
      <c r="EQ76" s="15"/>
      <c r="ER76" s="15"/>
      <c r="ES76" s="15"/>
      <c r="ET76" s="15"/>
      <c r="EU76" s="15"/>
      <c r="EV76" s="15"/>
      <c r="EW76" s="15"/>
      <c r="EX76" s="15"/>
      <c r="EY76" s="15"/>
      <c r="EZ76" s="15"/>
      <c r="FA76" s="15"/>
      <c r="FB76" s="15"/>
      <c r="FC76" s="15"/>
      <c r="FD76" s="15"/>
      <c r="FE76" s="15"/>
      <c r="FF76" s="15"/>
      <c r="FG76" s="15"/>
      <c r="FH76" s="15"/>
      <c r="FI76" s="15"/>
      <c r="FJ76" s="15"/>
      <c r="FK76" s="15"/>
      <c r="FL76" s="15"/>
      <c r="FM76" s="15"/>
      <c r="FN76" s="15"/>
      <c r="FO76" s="15"/>
      <c r="FP76" s="15"/>
      <c r="FQ76" s="15"/>
      <c r="FR76" s="15"/>
      <c r="FS76" s="15"/>
      <c r="FT76" s="15"/>
      <c r="FU76" s="15"/>
      <c r="FV76" s="15"/>
      <c r="FW76" s="15"/>
      <c r="FX76" s="15"/>
      <c r="FY76" s="15"/>
      <c r="FZ76" s="15"/>
      <c r="GA76" s="15"/>
      <c r="GB76" s="15"/>
      <c r="GC76" s="15"/>
      <c r="GD76" s="15"/>
      <c r="GE76" s="15"/>
      <c r="GF76" s="15"/>
      <c r="GG76" s="15"/>
      <c r="GH76" s="15"/>
      <c r="GI76" s="15"/>
      <c r="GJ76" s="15"/>
      <c r="GK76" s="15"/>
      <c r="GL76" s="15"/>
      <c r="GM76" s="15"/>
      <c r="GN76" s="15"/>
      <c r="GO76" s="15"/>
      <c r="GP76" s="15"/>
      <c r="GQ76" s="15"/>
      <c r="GR76" s="15"/>
      <c r="GS76" s="15"/>
      <c r="GT76" s="15"/>
      <c r="GU76" s="15"/>
      <c r="GV76" s="15"/>
      <c r="GW76" s="15"/>
      <c r="GX76" s="15"/>
      <c r="GY76" s="15"/>
      <c r="GZ76" s="15"/>
      <c r="HA76" s="15"/>
      <c r="HB76" s="15"/>
      <c r="HC76" s="15"/>
      <c r="HD76" s="15"/>
      <c r="HE76" s="15"/>
      <c r="HF76" s="15"/>
      <c r="HG76" s="15"/>
      <c r="HH76" s="15"/>
      <c r="HI76" s="15"/>
      <c r="HJ76" s="15"/>
      <c r="HK76" s="15"/>
      <c r="HL76" s="15"/>
      <c r="HM76" s="15"/>
      <c r="HN76" s="15"/>
      <c r="HO76" s="15"/>
      <c r="HP76" s="15"/>
      <c r="HQ76" s="15"/>
      <c r="HR76" s="15"/>
      <c r="HS76" s="15"/>
      <c r="HT76" s="15"/>
      <c r="HU76" s="15"/>
      <c r="HV76" s="15"/>
      <c r="HW76" s="15"/>
      <c r="HX76" s="15"/>
      <c r="HY76" s="15"/>
      <c r="HZ76" s="15"/>
      <c r="IA76" s="15"/>
      <c r="IB76" s="15"/>
      <c r="IC76" s="15"/>
      <c r="ID76" s="15"/>
      <c r="IE76" s="15"/>
      <c r="IF76" s="15"/>
      <c r="IG76" s="15"/>
      <c r="IH76" s="15"/>
      <c r="II76" s="15"/>
      <c r="IJ76" s="15"/>
      <c r="IK76" s="15"/>
      <c r="IL76" s="15"/>
      <c r="IM76" s="15"/>
      <c r="IN76" s="15"/>
      <c r="IO76" s="15"/>
      <c r="IP76" s="15"/>
      <c r="IQ76" s="15"/>
      <c r="IR76" s="15"/>
      <c r="IS76" s="15"/>
      <c r="IT76" s="15"/>
      <c r="IU76" s="15"/>
      <c r="IV76" s="15"/>
      <c r="IW76" s="15"/>
      <c r="IX76" s="15"/>
      <c r="IY76" s="15"/>
      <c r="IZ76" s="15"/>
      <c r="JA76" s="15"/>
      <c r="JB76" s="15"/>
      <c r="JC76" s="15"/>
      <c r="JD76" s="15"/>
      <c r="JE76" s="15"/>
      <c r="JF76" s="15"/>
      <c r="JG76" s="15"/>
      <c r="JH76" s="15"/>
      <c r="JI76" s="15"/>
      <c r="JJ76" s="15"/>
      <c r="JK76" s="15"/>
      <c r="JL76" s="15"/>
      <c r="JM76" s="15"/>
      <c r="JN76" s="15"/>
      <c r="JO76" s="15"/>
      <c r="JP76" s="15"/>
      <c r="JQ76" s="15"/>
      <c r="JR76" s="15"/>
      <c r="JS76" s="15"/>
      <c r="JT76" s="15"/>
      <c r="JU76" s="15"/>
      <c r="JV76" s="15"/>
      <c r="JW76" s="15"/>
      <c r="JX76" s="15"/>
      <c r="JY76" s="15"/>
      <c r="JZ76" s="15"/>
      <c r="KA76" s="15"/>
      <c r="KB76" s="15"/>
      <c r="KC76" s="15"/>
      <c r="KD76" s="15"/>
      <c r="KE76" s="15"/>
      <c r="KF76" s="15"/>
      <c r="KG76" s="15"/>
      <c r="KH76" s="15"/>
      <c r="KI76" s="15"/>
      <c r="KJ76" s="15"/>
      <c r="KK76" s="15"/>
      <c r="KL76" s="15"/>
      <c r="KM76" s="15"/>
      <c r="KN76" s="15"/>
      <c r="KO76" s="15"/>
      <c r="KP76" s="15"/>
      <c r="KQ76" s="15"/>
      <c r="KR76" s="15"/>
      <c r="KS76" s="15"/>
      <c r="KT76" s="15"/>
      <c r="KU76" s="15"/>
      <c r="KV76" s="15"/>
      <c r="KW76" s="15"/>
      <c r="KX76" s="15"/>
      <c r="KY76" s="15"/>
      <c r="KZ76" s="15"/>
      <c r="LA76" s="15"/>
      <c r="LB76" s="15"/>
      <c r="LC76" s="15"/>
      <c r="LD76" s="15"/>
      <c r="LE76" s="15"/>
      <c r="LF76" s="15"/>
      <c r="LG76" s="15"/>
      <c r="LH76" s="15"/>
      <c r="LI76" s="15"/>
      <c r="LJ76" s="15"/>
      <c r="LK76" s="15"/>
      <c r="LL76" s="15"/>
      <c r="LM76" s="15"/>
      <c r="LN76" s="15"/>
      <c r="LO76" s="15"/>
      <c r="LP76" s="15"/>
      <c r="LQ76" s="15"/>
      <c r="LR76" s="15"/>
      <c r="LS76" s="15"/>
      <c r="LT76" s="15"/>
      <c r="LU76" s="15"/>
      <c r="LV76" s="15"/>
      <c r="LW76" s="15"/>
      <c r="LX76" s="15"/>
      <c r="LY76" s="15"/>
      <c r="LZ76" s="15"/>
      <c r="MA76" s="15"/>
      <c r="MB76" s="15"/>
      <c r="MC76" s="15"/>
      <c r="MD76" s="15"/>
      <c r="ME76" s="15"/>
      <c r="MF76" s="15"/>
      <c r="MG76" s="15"/>
      <c r="MH76" s="15"/>
      <c r="MI76" s="15"/>
      <c r="MJ76" s="15"/>
      <c r="MK76" s="15"/>
      <c r="ML76" s="15"/>
      <c r="MM76" s="15"/>
      <c r="MN76" s="15"/>
      <c r="MO76" s="15"/>
      <c r="MP76" s="15"/>
      <c r="MQ76" s="15"/>
      <c r="MR76" s="15"/>
      <c r="MS76" s="15"/>
      <c r="MT76" s="15"/>
      <c r="MU76" s="15"/>
      <c r="MV76" s="15"/>
      <c r="MW76" s="15"/>
      <c r="MX76" s="15"/>
      <c r="MY76" s="15"/>
      <c r="MZ76" s="15"/>
      <c r="NA76" s="15"/>
      <c r="NB76" s="15"/>
      <c r="NC76" s="15"/>
      <c r="ND76" s="15"/>
      <c r="NE76" s="15"/>
      <c r="NF76" s="15"/>
      <c r="NG76" s="15"/>
      <c r="NH76" s="15"/>
      <c r="NI76" s="15"/>
      <c r="NJ76" s="15"/>
      <c r="NK76" s="15"/>
      <c r="NL76" s="15"/>
      <c r="NM76" s="15"/>
      <c r="NN76" s="15"/>
      <c r="NO76" s="15"/>
      <c r="NP76" s="15"/>
      <c r="NQ76" s="15"/>
      <c r="NR76" s="15"/>
      <c r="NS76" s="15"/>
      <c r="NT76" s="15"/>
      <c r="NU76" s="15"/>
      <c r="NV76" s="15"/>
      <c r="NW76" s="15"/>
      <c r="NX76" s="15"/>
      <c r="NY76" s="15"/>
      <c r="NZ76" s="15"/>
      <c r="OA76" s="15"/>
      <c r="OB76" s="15"/>
      <c r="OC76" s="15"/>
      <c r="OD76" s="15"/>
      <c r="OE76" s="15"/>
      <c r="OF76" s="15"/>
      <c r="OG76" s="15"/>
      <c r="OH76" s="15"/>
      <c r="OI76" s="15"/>
      <c r="OJ76" s="15"/>
      <c r="OK76" s="15"/>
      <c r="OL76" s="15"/>
      <c r="OM76" s="15"/>
      <c r="ON76" s="15"/>
      <c r="OO76" s="15"/>
      <c r="OP76" s="15"/>
      <c r="OQ76" s="15"/>
      <c r="OR76" s="15"/>
      <c r="OS76" s="15"/>
      <c r="OT76" s="15"/>
      <c r="OU76" s="15"/>
      <c r="OV76" s="15"/>
      <c r="OW76" s="15"/>
      <c r="OX76" s="15"/>
      <c r="OY76" s="15"/>
      <c r="OZ76" s="15"/>
      <c r="PA76" s="15"/>
      <c r="PB76" s="15"/>
      <c r="PC76" s="15"/>
      <c r="PD76" s="15"/>
      <c r="PE76" s="15"/>
      <c r="PF76" s="15"/>
      <c r="PG76" s="15"/>
      <c r="PH76" s="15"/>
      <c r="PI76" s="15"/>
      <c r="PJ76" s="15"/>
      <c r="PK76" s="15"/>
      <c r="PL76" s="15"/>
      <c r="PM76" s="15"/>
      <c r="PN76" s="15"/>
      <c r="PO76" s="15"/>
      <c r="PP76" s="15"/>
      <c r="PQ76" s="15"/>
      <c r="PR76" s="15"/>
      <c r="PS76" s="15"/>
      <c r="PT76" s="15"/>
      <c r="PU76" s="15"/>
      <c r="PV76" s="15"/>
      <c r="PW76" s="15"/>
      <c r="PX76" s="15"/>
      <c r="PY76" s="15"/>
      <c r="PZ76" s="15"/>
      <c r="QA76" s="15"/>
      <c r="QB76" s="15"/>
      <c r="QC76" s="15"/>
      <c r="QD76" s="15"/>
      <c r="QE76" s="15"/>
      <c r="QF76" s="15"/>
      <c r="QG76" s="15"/>
      <c r="QH76" s="15"/>
      <c r="QI76" s="15"/>
      <c r="QJ76" s="15"/>
      <c r="QK76" s="15"/>
      <c r="QL76" s="15"/>
      <c r="QM76" s="15"/>
      <c r="QN76" s="15"/>
      <c r="QO76" s="15"/>
      <c r="QP76" s="15"/>
      <c r="QQ76" s="15"/>
      <c r="QR76" s="15"/>
      <c r="QS76" s="15"/>
      <c r="QT76" s="15"/>
      <c r="QU76" s="15"/>
      <c r="QV76" s="15"/>
      <c r="QW76" s="15"/>
      <c r="QX76" s="15"/>
      <c r="QY76" s="15"/>
      <c r="QZ76" s="15"/>
      <c r="RA76" s="15"/>
      <c r="RB76" s="15"/>
      <c r="RC76" s="15"/>
      <c r="RD76" s="15"/>
      <c r="RE76" s="15"/>
      <c r="RF76" s="15"/>
      <c r="RG76" s="15"/>
      <c r="RH76" s="15"/>
      <c r="RI76" s="15"/>
      <c r="RJ76" s="15"/>
      <c r="RK76" s="15"/>
      <c r="RL76" s="15"/>
      <c r="RM76" s="15"/>
      <c r="RN76" s="15"/>
      <c r="RO76" s="15"/>
      <c r="RP76" s="15"/>
      <c r="RQ76" s="15"/>
      <c r="RR76" s="15"/>
      <c r="RS76" s="15"/>
      <c r="RT76" s="15"/>
      <c r="RU76" s="15"/>
      <c r="RV76" s="15"/>
      <c r="RW76" s="15"/>
      <c r="RX76" s="15"/>
      <c r="RY76" s="15"/>
      <c r="RZ76" s="15"/>
      <c r="SA76" s="15"/>
      <c r="SB76" s="15"/>
      <c r="SC76" s="15"/>
      <c r="SD76" s="15"/>
      <c r="SE76" s="15"/>
      <c r="SF76" s="15"/>
      <c r="SG76" s="15"/>
      <c r="SH76" s="15"/>
      <c r="SI76" s="15"/>
      <c r="SJ76" s="15"/>
      <c r="SK76" s="15"/>
      <c r="SL76" s="15"/>
      <c r="SM76" s="15"/>
      <c r="SN76" s="15"/>
      <c r="SO76" s="15"/>
      <c r="SP76" s="15"/>
      <c r="SQ76" s="15"/>
      <c r="SR76" s="15"/>
      <c r="SS76" s="15"/>
      <c r="ST76" s="15"/>
      <c r="SU76" s="15"/>
      <c r="SV76" s="15"/>
      <c r="SW76" s="15"/>
      <c r="SX76" s="15"/>
      <c r="SY76" s="15"/>
      <c r="SZ76" s="15"/>
      <c r="TA76" s="15"/>
      <c r="TB76" s="15"/>
      <c r="TC76" s="15"/>
      <c r="TD76" s="15"/>
      <c r="TE76" s="15"/>
      <c r="TF76" s="15"/>
      <c r="TG76" s="15"/>
      <c r="TH76" s="15"/>
      <c r="TI76" s="15"/>
      <c r="TJ76" s="15"/>
      <c r="TK76" s="15"/>
      <c r="TL76" s="15"/>
      <c r="TM76" s="15"/>
      <c r="TN76" s="15"/>
      <c r="TO76" s="15"/>
      <c r="TP76" s="15"/>
      <c r="TQ76" s="15"/>
      <c r="TR76" s="15"/>
      <c r="TS76" s="15"/>
      <c r="TT76" s="15"/>
      <c r="TU76" s="15"/>
      <c r="TV76" s="15"/>
      <c r="TW76" s="15"/>
      <c r="TX76" s="15"/>
      <c r="TY76" s="15"/>
      <c r="TZ76" s="15"/>
      <c r="UA76" s="15"/>
      <c r="UB76" s="15"/>
      <c r="UC76" s="15"/>
      <c r="UD76" s="15"/>
      <c r="UE76" s="15"/>
      <c r="UF76" s="15"/>
      <c r="UG76" s="15"/>
      <c r="UH76" s="15"/>
      <c r="UI76" s="15"/>
      <c r="UJ76" s="15"/>
      <c r="UK76" s="15"/>
      <c r="UL76" s="15"/>
      <c r="UM76" s="15"/>
      <c r="UN76" s="15"/>
      <c r="UO76" s="15"/>
      <c r="UP76" s="15"/>
      <c r="UQ76" s="15"/>
      <c r="UR76" s="15"/>
      <c r="US76" s="15"/>
      <c r="UT76" s="15"/>
      <c r="UU76" s="15"/>
      <c r="UV76" s="15"/>
      <c r="UW76" s="15"/>
      <c r="UX76" s="15"/>
      <c r="UY76" s="15"/>
      <c r="UZ76" s="15"/>
      <c r="VA76" s="15"/>
      <c r="VB76" s="15"/>
      <c r="VC76" s="15"/>
      <c r="VD76" s="15"/>
      <c r="VE76" s="15"/>
      <c r="VF76" s="15"/>
      <c r="VG76" s="15"/>
      <c r="VH76" s="15"/>
      <c r="VI76" s="15"/>
      <c r="VJ76" s="15"/>
      <c r="VK76" s="15"/>
      <c r="VL76" s="15"/>
      <c r="VM76" s="15"/>
      <c r="VN76" s="15"/>
      <c r="VO76" s="15"/>
      <c r="VP76" s="15"/>
      <c r="VQ76" s="15"/>
      <c r="VR76" s="15"/>
      <c r="VS76" s="15"/>
      <c r="VT76" s="15"/>
      <c r="VU76" s="15"/>
      <c r="VV76" s="15"/>
      <c r="VW76" s="15"/>
      <c r="VX76" s="15"/>
      <c r="VY76" s="15"/>
      <c r="VZ76" s="15"/>
      <c r="WA76" s="15"/>
      <c r="WB76" s="15"/>
      <c r="WC76" s="15"/>
      <c r="WD76" s="15"/>
      <c r="WE76" s="15"/>
      <c r="WF76" s="15"/>
      <c r="WG76" s="15"/>
      <c r="WH76" s="15"/>
      <c r="WI76" s="15"/>
      <c r="WJ76" s="15"/>
      <c r="WK76" s="15"/>
      <c r="WL76" s="15"/>
      <c r="WM76" s="15"/>
      <c r="WN76" s="15"/>
      <c r="WO76" s="15"/>
      <c r="WP76" s="15"/>
      <c r="WQ76" s="15"/>
      <c r="WR76" s="15"/>
      <c r="WS76" s="15"/>
      <c r="WT76" s="15"/>
      <c r="WU76" s="15"/>
      <c r="WV76" s="15"/>
      <c r="WW76" s="15"/>
      <c r="WX76" s="15"/>
      <c r="WY76" s="15"/>
      <c r="WZ76" s="15"/>
      <c r="XA76" s="15"/>
      <c r="XB76" s="15"/>
      <c r="XC76" s="15"/>
      <c r="XD76" s="15"/>
      <c r="XE76" s="15"/>
      <c r="XF76" s="15"/>
      <c r="XG76" s="15"/>
      <c r="XH76" s="15"/>
      <c r="XI76" s="15"/>
      <c r="XJ76" s="15"/>
      <c r="XK76" s="15"/>
      <c r="XL76" s="15"/>
      <c r="XM76" s="15"/>
      <c r="XN76" s="15"/>
      <c r="XO76" s="15"/>
      <c r="XP76" s="15"/>
      <c r="XQ76" s="15"/>
      <c r="XR76" s="15"/>
      <c r="XS76" s="15"/>
      <c r="XT76" s="15"/>
      <c r="XU76" s="15"/>
      <c r="XV76" s="15"/>
      <c r="XW76" s="15"/>
      <c r="XX76" s="15"/>
      <c r="XY76" s="15"/>
      <c r="XZ76" s="15"/>
      <c r="YA76" s="15"/>
      <c r="YB76" s="15"/>
      <c r="YC76" s="15"/>
      <c r="YD76" s="15"/>
      <c r="YE76" s="15"/>
      <c r="YF76" s="15"/>
      <c r="YG76" s="15"/>
      <c r="YH76" s="15"/>
      <c r="YI76" s="15"/>
      <c r="YJ76" s="15"/>
      <c r="YK76" s="15"/>
      <c r="YL76" s="15"/>
      <c r="YM76" s="15"/>
      <c r="YN76" s="15"/>
      <c r="YO76" s="15"/>
      <c r="YP76" s="15"/>
      <c r="YQ76" s="15"/>
      <c r="YR76" s="15"/>
      <c r="YS76" s="15"/>
      <c r="YT76" s="15"/>
      <c r="YU76" s="15"/>
      <c r="YV76" s="15"/>
      <c r="YW76" s="15"/>
      <c r="YX76" s="15"/>
      <c r="YY76" s="15"/>
      <c r="YZ76" s="15"/>
      <c r="ZA76" s="15"/>
      <c r="ZB76" s="15"/>
      <c r="ZC76" s="15"/>
      <c r="ZD76" s="15"/>
      <c r="ZE76" s="15"/>
      <c r="ZF76" s="15"/>
      <c r="ZG76" s="15"/>
      <c r="ZH76" s="15"/>
      <c r="ZI76" s="15"/>
      <c r="ZJ76" s="15"/>
      <c r="ZK76" s="15"/>
      <c r="ZL76" s="15"/>
      <c r="ZM76" s="15"/>
      <c r="ZN76" s="15"/>
      <c r="ZO76" s="15"/>
      <c r="ZP76" s="15"/>
      <c r="ZQ76" s="15"/>
      <c r="ZR76" s="15"/>
      <c r="ZS76" s="15"/>
      <c r="ZT76" s="15"/>
      <c r="ZU76" s="15"/>
      <c r="ZV76" s="15"/>
      <c r="ZW76" s="15"/>
      <c r="ZX76" s="15"/>
      <c r="ZY76" s="15"/>
      <c r="ZZ76" s="15"/>
      <c r="AAA76" s="15"/>
      <c r="AAB76" s="15"/>
      <c r="AAC76" s="15"/>
      <c r="AAD76" s="15"/>
      <c r="AAE76" s="15"/>
      <c r="AAF76" s="15"/>
      <c r="AAG76" s="15"/>
      <c r="AAH76" s="15"/>
      <c r="AAI76" s="15"/>
      <c r="AAJ76" s="15"/>
      <c r="AAK76" s="15"/>
      <c r="AAL76" s="15"/>
      <c r="AAM76" s="15"/>
      <c r="AAN76" s="15"/>
      <c r="AAO76" s="15"/>
      <c r="AAP76" s="15"/>
      <c r="AAQ76" s="15"/>
      <c r="AAR76" s="15"/>
      <c r="AAS76" s="15"/>
      <c r="AAT76" s="15"/>
      <c r="AAU76" s="15"/>
      <c r="AAV76" s="15"/>
      <c r="AAW76" s="15"/>
      <c r="AAX76" s="15"/>
      <c r="AAY76" s="15"/>
      <c r="AAZ76" s="15"/>
      <c r="ABA76" s="15"/>
      <c r="ABB76" s="15"/>
      <c r="ABC76" s="15"/>
      <c r="ABD76" s="15"/>
      <c r="ABE76" s="15"/>
      <c r="ABF76" s="15"/>
      <c r="ABG76" s="15"/>
      <c r="ABH76" s="15"/>
      <c r="ABI76" s="15"/>
      <c r="ABJ76" s="15"/>
      <c r="ABK76" s="15"/>
      <c r="ABL76" s="15"/>
      <c r="ABM76" s="15"/>
      <c r="ABN76" s="15"/>
      <c r="ABO76" s="15"/>
      <c r="ABP76" s="15"/>
      <c r="ABQ76" s="15"/>
      <c r="ABR76" s="15"/>
      <c r="ABS76" s="15"/>
      <c r="ABT76" s="15"/>
      <c r="ABU76" s="15"/>
      <c r="ABV76" s="15"/>
      <c r="ABW76" s="15"/>
      <c r="ABX76" s="15"/>
      <c r="ABY76" s="15"/>
      <c r="ABZ76" s="15"/>
      <c r="ACA76" s="15"/>
      <c r="ACB76" s="15"/>
      <c r="ACC76" s="15"/>
      <c r="ACD76" s="15"/>
      <c r="ACE76" s="15"/>
      <c r="ACF76" s="15"/>
      <c r="ACG76" s="15"/>
      <c r="ACH76" s="15"/>
      <c r="ACI76" s="15"/>
      <c r="ACJ76" s="15"/>
      <c r="ACK76" s="15"/>
      <c r="ACL76" s="15"/>
      <c r="ACM76" s="15"/>
      <c r="ACN76" s="15"/>
      <c r="ACO76" s="15"/>
      <c r="ACP76" s="15"/>
      <c r="ACQ76" s="15"/>
      <c r="ACR76" s="15"/>
      <c r="ACS76" s="15"/>
      <c r="ACT76" s="15"/>
      <c r="ACU76" s="15"/>
      <c r="ACV76" s="15"/>
      <c r="ACW76" s="15"/>
      <c r="ACX76" s="15"/>
      <c r="ACY76" s="15"/>
      <c r="ACZ76" s="15"/>
      <c r="ADA76" s="15"/>
      <c r="ADB76" s="15"/>
      <c r="ADC76" s="15"/>
      <c r="ADD76" s="15"/>
      <c r="ADE76" s="15"/>
      <c r="ADF76" s="15"/>
      <c r="ADG76" s="15"/>
      <c r="ADH76" s="15"/>
      <c r="ADI76" s="15"/>
      <c r="ADJ76" s="15"/>
      <c r="ADK76" s="15"/>
      <c r="ADL76" s="15"/>
      <c r="ADM76" s="15"/>
      <c r="ADN76" s="15"/>
      <c r="ADO76" s="15"/>
      <c r="ADP76" s="15"/>
      <c r="ADQ76" s="15"/>
      <c r="ADR76" s="15"/>
      <c r="ADS76" s="15"/>
      <c r="ADT76" s="15"/>
      <c r="ADU76" s="15"/>
      <c r="ADV76" s="15"/>
      <c r="ADW76" s="15"/>
      <c r="ADX76" s="15"/>
      <c r="ADY76" s="15"/>
      <c r="ADZ76" s="15"/>
      <c r="AEA76" s="15"/>
      <c r="AEB76" s="15"/>
      <c r="AEC76" s="15"/>
      <c r="AED76" s="15"/>
      <c r="AEE76" s="15"/>
      <c r="AEF76" s="15"/>
      <c r="AEG76" s="15"/>
      <c r="AEH76" s="15"/>
      <c r="AEI76" s="15"/>
      <c r="AEJ76" s="15"/>
      <c r="AEK76" s="15"/>
      <c r="AEL76" s="15"/>
      <c r="AEM76" s="15"/>
      <c r="AEN76" s="15"/>
      <c r="AEO76" s="15"/>
      <c r="AEP76" s="15"/>
      <c r="AEQ76" s="15"/>
      <c r="AER76" s="15"/>
      <c r="AES76" s="15"/>
      <c r="AET76" s="15"/>
      <c r="AEU76" s="15"/>
      <c r="AEV76" s="15"/>
      <c r="AEW76" s="15"/>
      <c r="AEX76" s="15"/>
      <c r="AEY76" s="15"/>
      <c r="AEZ76" s="15"/>
      <c r="AFA76" s="15"/>
      <c r="AFB76" s="15"/>
      <c r="AFC76" s="15"/>
      <c r="AFD76" s="15"/>
      <c r="AFE76" s="15"/>
      <c r="AFF76" s="15"/>
      <c r="AFG76" s="15"/>
      <c r="AFH76" s="15"/>
      <c r="AFI76" s="15"/>
      <c r="AFJ76" s="15"/>
      <c r="AFK76" s="15"/>
      <c r="AFL76" s="15"/>
      <c r="AFM76" s="15"/>
      <c r="AFN76" s="15"/>
      <c r="AFO76" s="15"/>
      <c r="AFP76" s="15"/>
      <c r="AFQ76" s="15"/>
      <c r="AFR76" s="15"/>
      <c r="AFS76" s="15"/>
      <c r="AFT76" s="15"/>
      <c r="AFU76" s="15"/>
      <c r="AFV76" s="15"/>
      <c r="AFW76" s="15"/>
      <c r="AFX76" s="15"/>
      <c r="AFY76" s="15"/>
      <c r="AFZ76" s="15"/>
      <c r="AGA76" s="15"/>
      <c r="AGB76" s="15"/>
      <c r="AGC76" s="15"/>
      <c r="AGD76" s="15"/>
      <c r="AGE76" s="15"/>
      <c r="AGF76" s="15"/>
      <c r="AGG76" s="15"/>
      <c r="AGH76" s="15"/>
      <c r="AGI76" s="15"/>
      <c r="AGJ76" s="15"/>
      <c r="AGK76" s="15"/>
      <c r="AGL76" s="15"/>
      <c r="AGM76" s="15"/>
      <c r="AGN76" s="15"/>
      <c r="AGO76" s="15"/>
      <c r="AGP76" s="15"/>
      <c r="AGQ76" s="15"/>
      <c r="AGR76" s="15"/>
      <c r="AGS76" s="15"/>
      <c r="AGT76" s="15"/>
      <c r="AGU76" s="15"/>
      <c r="AGV76" s="15"/>
      <c r="AGW76" s="15"/>
      <c r="AGX76" s="15"/>
      <c r="AGY76" s="15"/>
      <c r="AGZ76" s="15"/>
      <c r="AHA76" s="15"/>
      <c r="AHB76" s="15"/>
      <c r="AHC76" s="15"/>
      <c r="AHD76" s="15"/>
      <c r="AHE76" s="15"/>
      <c r="AHF76" s="15"/>
      <c r="AHG76" s="15"/>
      <c r="AHH76" s="15"/>
      <c r="AHI76" s="15"/>
      <c r="AHJ76" s="15"/>
      <c r="AHK76" s="15"/>
      <c r="AHL76" s="15"/>
      <c r="AHM76" s="15"/>
      <c r="AHN76" s="15"/>
      <c r="AHO76" s="15"/>
      <c r="AHP76" s="15"/>
      <c r="AHQ76" s="15"/>
      <c r="AHR76" s="15"/>
      <c r="AHS76" s="15"/>
      <c r="AHT76" s="15"/>
      <c r="AHU76" s="15"/>
      <c r="AHV76" s="15"/>
      <c r="AHW76" s="15"/>
      <c r="AHX76" s="15"/>
      <c r="AHY76" s="15"/>
      <c r="AHZ76" s="15"/>
      <c r="AIA76" s="15"/>
      <c r="AIB76" s="15"/>
      <c r="AIC76" s="15"/>
      <c r="AID76" s="15"/>
      <c r="AIE76" s="15"/>
      <c r="AIF76" s="15"/>
      <c r="AIG76" s="15"/>
      <c r="AIH76" s="15"/>
      <c r="AII76" s="15"/>
      <c r="AIJ76" s="15"/>
      <c r="AIK76" s="15"/>
      <c r="AIL76" s="15"/>
      <c r="AIM76" s="15"/>
      <c r="AIN76" s="15"/>
      <c r="AIO76" s="15"/>
      <c r="AIP76" s="15"/>
      <c r="AIQ76" s="15"/>
      <c r="AIR76" s="15"/>
      <c r="AIS76" s="15"/>
      <c r="AIT76" s="15"/>
      <c r="AIU76" s="15"/>
      <c r="AIV76" s="15"/>
      <c r="AIW76" s="15"/>
      <c r="AIX76" s="15"/>
      <c r="AIY76" s="15"/>
      <c r="AIZ76" s="15"/>
      <c r="AJA76" s="15"/>
      <c r="AJB76" s="15"/>
      <c r="AJC76" s="15"/>
      <c r="AJD76" s="15"/>
      <c r="AJE76" s="15"/>
      <c r="AJF76" s="15"/>
      <c r="AJG76" s="15"/>
      <c r="AJH76" s="15"/>
      <c r="AJI76" s="15"/>
      <c r="AJJ76" s="15"/>
      <c r="AJK76" s="15"/>
      <c r="AJL76" s="15"/>
      <c r="AJM76" s="15"/>
      <c r="AJN76" s="15"/>
      <c r="AJO76" s="15"/>
      <c r="AJP76" s="15"/>
      <c r="AJQ76" s="15"/>
      <c r="AJR76" s="15"/>
      <c r="AJS76" s="15"/>
      <c r="AJT76" s="15"/>
      <c r="AJU76" s="15"/>
      <c r="AJV76" s="15"/>
      <c r="AJW76" s="15"/>
      <c r="AJX76" s="15"/>
      <c r="AJY76" s="15"/>
      <c r="AJZ76" s="15"/>
      <c r="AKA76" s="15"/>
      <c r="AKB76" s="15"/>
      <c r="AKC76" s="15"/>
      <c r="AKD76" s="15"/>
      <c r="AKE76" s="15"/>
      <c r="AKF76" s="15"/>
      <c r="AKG76" s="15"/>
      <c r="AKH76" s="15"/>
      <c r="AKI76" s="15"/>
      <c r="AKJ76" s="15"/>
      <c r="AKK76" s="15"/>
      <c r="AKL76" s="15"/>
      <c r="AKM76" s="15"/>
      <c r="AKN76" s="15"/>
      <c r="AKO76" s="15"/>
      <c r="AKP76" s="15"/>
      <c r="AKQ76" s="15"/>
      <c r="AKR76" s="15"/>
      <c r="AKS76" s="15"/>
      <c r="AKT76" s="15"/>
      <c r="AKU76" s="15"/>
      <c r="AKV76" s="15"/>
      <c r="AKW76" s="15"/>
      <c r="AKX76" s="15"/>
      <c r="AKY76" s="15"/>
      <c r="AKZ76" s="15"/>
      <c r="ALA76" s="15"/>
      <c r="ALB76" s="15"/>
      <c r="ALC76" s="15"/>
      <c r="ALD76" s="15"/>
      <c r="ALE76" s="15"/>
      <c r="ALF76" s="15"/>
      <c r="ALG76" s="15"/>
      <c r="ALH76" s="15"/>
      <c r="ALI76" s="15"/>
      <c r="ALJ76" s="15"/>
      <c r="ALK76" s="15"/>
      <c r="ALL76" s="15"/>
      <c r="ALM76" s="15"/>
      <c r="ALN76" s="15"/>
      <c r="ALO76" s="15"/>
      <c r="ALP76" s="15"/>
      <c r="ALQ76" s="15"/>
      <c r="ALR76" s="15"/>
      <c r="ALS76" s="15"/>
      <c r="ALT76" s="15"/>
      <c r="ALU76" s="15"/>
      <c r="ALV76" s="15"/>
      <c r="ALW76" s="15"/>
      <c r="ALX76" s="15"/>
      <c r="ALY76" s="15"/>
      <c r="ALZ76" s="15"/>
      <c r="AMA76" s="15"/>
      <c r="AMB76" s="15"/>
      <c r="AMC76" s="15"/>
      <c r="AMD76" s="15"/>
      <c r="AME76" s="15"/>
      <c r="AMF76" s="15"/>
      <c r="AMG76" s="15"/>
      <c r="AMH76" s="15"/>
      <c r="AMI76" s="15"/>
      <c r="AMJ76" s="15"/>
      <c r="AMK76" s="15"/>
      <c r="AML76" s="15"/>
      <c r="AMM76" s="15"/>
      <c r="AMN76" s="15"/>
      <c r="AMO76" s="15"/>
      <c r="AMP76" s="15"/>
      <c r="AMQ76" s="15"/>
      <c r="AMR76" s="15"/>
      <c r="AMS76" s="15"/>
      <c r="AMT76" s="15"/>
      <c r="AMU76" s="15"/>
      <c r="AMV76" s="15"/>
      <c r="AMW76" s="15"/>
      <c r="AMX76" s="15"/>
      <c r="AMY76" s="15"/>
      <c r="AMZ76" s="15"/>
      <c r="ANA76" s="15"/>
      <c r="ANB76" s="15"/>
      <c r="ANC76" s="15"/>
      <c r="AND76" s="15"/>
      <c r="ANE76" s="15"/>
      <c r="ANF76" s="15"/>
      <c r="ANG76" s="15"/>
      <c r="ANH76" s="15"/>
      <c r="ANI76" s="15"/>
      <c r="ANJ76" s="15"/>
      <c r="ANK76" s="15"/>
      <c r="ANL76" s="15"/>
      <c r="ANM76" s="15"/>
      <c r="ANN76" s="15"/>
      <c r="ANO76" s="15"/>
      <c r="ANP76" s="15"/>
      <c r="ANQ76" s="15"/>
      <c r="ANR76" s="15"/>
      <c r="ANS76" s="15"/>
      <c r="ANT76" s="15"/>
      <c r="ANU76" s="15"/>
      <c r="ANV76" s="15"/>
      <c r="ANW76" s="15"/>
      <c r="ANX76" s="15"/>
      <c r="ANY76" s="15"/>
      <c r="ANZ76" s="15"/>
      <c r="AOA76" s="15"/>
      <c r="AOB76" s="15"/>
      <c r="AOC76" s="15"/>
      <c r="AOD76" s="15"/>
      <c r="AOE76" s="15"/>
      <c r="AOF76" s="15"/>
      <c r="AOG76" s="15"/>
      <c r="AOH76" s="15"/>
      <c r="AOI76" s="15"/>
      <c r="AOJ76" s="15"/>
      <c r="AOK76" s="15"/>
      <c r="AOL76" s="15"/>
      <c r="AOM76" s="15"/>
      <c r="AON76" s="15"/>
      <c r="AOO76" s="15"/>
      <c r="AOP76" s="15"/>
      <c r="AOQ76" s="15"/>
      <c r="AOR76" s="15"/>
      <c r="AOS76" s="15"/>
      <c r="AOT76" s="15"/>
      <c r="AOU76" s="15"/>
      <c r="AOV76" s="15"/>
      <c r="AOW76" s="15"/>
      <c r="AOX76" s="15"/>
      <c r="AOY76" s="15"/>
      <c r="AOZ76" s="15"/>
      <c r="APA76" s="15"/>
      <c r="APB76" s="15"/>
      <c r="APC76" s="15"/>
      <c r="APD76" s="15"/>
      <c r="APE76" s="15"/>
      <c r="APF76" s="15"/>
      <c r="APG76" s="15"/>
      <c r="APH76" s="15"/>
      <c r="API76" s="15"/>
      <c r="APJ76" s="15"/>
      <c r="APK76" s="15"/>
      <c r="APL76" s="15"/>
      <c r="APM76" s="15"/>
      <c r="APN76" s="15"/>
      <c r="APO76" s="15"/>
      <c r="APP76" s="15"/>
      <c r="APQ76" s="15"/>
      <c r="APR76" s="15"/>
      <c r="APS76" s="15"/>
      <c r="APT76" s="15"/>
      <c r="APU76" s="15"/>
      <c r="APV76" s="15"/>
      <c r="APW76" s="15"/>
      <c r="APX76" s="15"/>
      <c r="APY76" s="15"/>
      <c r="APZ76" s="15"/>
      <c r="AQA76" s="15"/>
      <c r="AQB76" s="15"/>
      <c r="AQC76" s="15"/>
      <c r="AQD76" s="15"/>
      <c r="AQE76" s="15"/>
      <c r="AQF76" s="15"/>
      <c r="AQG76" s="15"/>
      <c r="AQH76" s="15"/>
      <c r="AQI76" s="15"/>
      <c r="AQJ76" s="15"/>
      <c r="AQK76" s="15"/>
      <c r="AQL76" s="15"/>
      <c r="AQM76" s="15"/>
      <c r="AQN76" s="15"/>
      <c r="AQO76" s="15"/>
      <c r="AQP76" s="15"/>
      <c r="AQQ76" s="15"/>
      <c r="AQR76" s="15"/>
      <c r="AQS76" s="15"/>
      <c r="AQT76" s="15"/>
      <c r="AQU76" s="15"/>
      <c r="AQV76" s="15"/>
      <c r="AQW76" s="15"/>
      <c r="AQX76" s="15"/>
      <c r="AQY76" s="15"/>
      <c r="AQZ76" s="15"/>
      <c r="ARA76" s="15"/>
      <c r="ARB76" s="15"/>
      <c r="ARC76" s="15"/>
      <c r="ARD76" s="15"/>
      <c r="ARE76" s="15"/>
      <c r="ARF76" s="15"/>
      <c r="ARG76" s="15"/>
      <c r="ARH76" s="15"/>
      <c r="ARI76" s="15"/>
      <c r="ARJ76" s="15"/>
      <c r="ARK76" s="15"/>
      <c r="ARL76" s="15"/>
      <c r="ARM76" s="15"/>
      <c r="ARN76" s="15"/>
      <c r="ARO76" s="15"/>
      <c r="ARP76" s="15"/>
      <c r="ARQ76" s="15"/>
      <c r="ARR76" s="15"/>
      <c r="ARS76" s="15"/>
      <c r="ART76" s="15"/>
      <c r="ARU76" s="15"/>
      <c r="ARV76" s="15"/>
      <c r="ARW76" s="15"/>
      <c r="ARX76" s="15"/>
      <c r="ARY76" s="15"/>
      <c r="ARZ76" s="15"/>
      <c r="ASA76" s="15"/>
      <c r="ASB76" s="15"/>
      <c r="ASC76" s="15"/>
      <c r="ASD76" s="15"/>
      <c r="ASE76" s="15"/>
      <c r="ASF76" s="15"/>
      <c r="ASG76" s="15"/>
      <c r="ASH76" s="15"/>
      <c r="ASI76" s="15"/>
      <c r="ASJ76" s="15"/>
      <c r="ASK76" s="15"/>
      <c r="ASL76" s="15"/>
      <c r="ASM76" s="15"/>
      <c r="ASN76" s="15"/>
      <c r="ASO76" s="15"/>
      <c r="ASP76" s="15"/>
      <c r="ASQ76" s="15"/>
      <c r="ASR76" s="15"/>
      <c r="ASS76" s="15"/>
      <c r="AST76" s="15"/>
      <c r="ASU76" s="15"/>
      <c r="ASV76" s="15"/>
      <c r="ASW76" s="15"/>
      <c r="ASX76" s="15"/>
      <c r="ASY76" s="15"/>
      <c r="ASZ76" s="15"/>
      <c r="ATA76" s="15"/>
      <c r="ATB76" s="15"/>
      <c r="ATC76" s="15"/>
      <c r="ATD76" s="15"/>
      <c r="ATE76" s="15"/>
      <c r="ATF76" s="15"/>
      <c r="ATG76" s="15"/>
      <c r="ATH76" s="15"/>
      <c r="ATI76" s="15"/>
      <c r="ATJ76" s="15"/>
      <c r="ATK76" s="15"/>
      <c r="ATL76" s="15"/>
      <c r="ATM76" s="15"/>
      <c r="ATN76" s="15"/>
      <c r="ATO76" s="15"/>
      <c r="ATP76" s="15"/>
      <c r="ATQ76" s="15"/>
      <c r="ATR76" s="15"/>
      <c r="ATS76" s="15"/>
      <c r="ATT76" s="15"/>
      <c r="ATU76" s="15"/>
      <c r="ATV76" s="15"/>
      <c r="ATW76" s="15"/>
      <c r="ATX76" s="15"/>
      <c r="ATY76" s="15"/>
      <c r="ATZ76" s="15"/>
      <c r="AUA76" s="15"/>
      <c r="AUB76" s="15"/>
      <c r="AUC76" s="15"/>
      <c r="AUD76" s="15"/>
      <c r="AUE76" s="15"/>
      <c r="AUF76" s="15"/>
      <c r="AUG76" s="15"/>
      <c r="AUH76" s="15"/>
      <c r="AUI76" s="15"/>
      <c r="AUJ76" s="15"/>
      <c r="AUK76" s="15"/>
      <c r="AUL76" s="15"/>
      <c r="AUM76" s="15"/>
      <c r="AUN76" s="15"/>
      <c r="AUO76" s="15"/>
      <c r="AUP76" s="15"/>
      <c r="AUQ76" s="15"/>
      <c r="AUR76" s="15"/>
      <c r="AUS76" s="15"/>
      <c r="AUT76" s="15"/>
      <c r="AUU76" s="15"/>
      <c r="AUV76" s="15"/>
      <c r="AUW76" s="15"/>
      <c r="AUX76" s="15"/>
      <c r="AUY76" s="15"/>
      <c r="AUZ76" s="15"/>
      <c r="AVA76" s="15"/>
      <c r="AVB76" s="15"/>
      <c r="AVC76" s="15"/>
      <c r="AVD76" s="15"/>
      <c r="AVE76" s="15"/>
      <c r="AVF76" s="15"/>
      <c r="AVG76" s="15"/>
      <c r="AVH76" s="15"/>
      <c r="AVI76" s="15"/>
      <c r="AVJ76" s="15"/>
      <c r="AVK76" s="15"/>
      <c r="AVL76" s="15"/>
      <c r="AVM76" s="15"/>
      <c r="AVN76" s="15"/>
      <c r="AVO76" s="15"/>
      <c r="AVP76" s="15"/>
      <c r="AVQ76" s="15"/>
      <c r="AVR76" s="15"/>
      <c r="AVS76" s="15"/>
      <c r="AVT76" s="15"/>
      <c r="AVU76" s="15"/>
      <c r="AVV76" s="15"/>
      <c r="AVW76" s="15"/>
      <c r="AVX76" s="15"/>
      <c r="AVY76" s="15"/>
      <c r="AVZ76" s="15"/>
      <c r="AWA76" s="15"/>
      <c r="AWB76" s="15"/>
      <c r="AWC76" s="15"/>
      <c r="AWD76" s="15"/>
      <c r="AWE76" s="15"/>
      <c r="AWF76" s="15"/>
      <c r="AWG76" s="15"/>
      <c r="AWH76" s="15"/>
      <c r="AWI76" s="15"/>
      <c r="AWJ76" s="15"/>
      <c r="AWK76" s="15"/>
      <c r="AWL76" s="15"/>
      <c r="AWM76" s="15"/>
      <c r="AWN76" s="15"/>
      <c r="AWO76" s="15"/>
      <c r="AWP76" s="15"/>
      <c r="AWQ76" s="15"/>
      <c r="AWR76" s="15"/>
      <c r="AWS76" s="15"/>
      <c r="AWT76" s="15"/>
      <c r="AWU76" s="15"/>
      <c r="AWV76" s="15"/>
      <c r="AWW76" s="15"/>
      <c r="AWX76" s="15"/>
      <c r="AWY76" s="15"/>
      <c r="AWZ76" s="15"/>
      <c r="AXA76" s="15"/>
      <c r="AXB76" s="15"/>
      <c r="AXC76" s="15"/>
      <c r="AXD76" s="15"/>
      <c r="AXE76" s="15"/>
      <c r="AXF76" s="15"/>
      <c r="AXG76" s="15"/>
      <c r="AXH76" s="15"/>
      <c r="AXI76" s="15"/>
      <c r="AXJ76" s="15"/>
      <c r="AXK76" s="15"/>
      <c r="AXL76" s="15"/>
      <c r="AXM76" s="15"/>
      <c r="AXN76" s="15"/>
      <c r="AXO76" s="15"/>
      <c r="AXP76" s="15"/>
      <c r="AXQ76" s="15"/>
      <c r="AXR76" s="15"/>
      <c r="AXS76" s="15"/>
      <c r="AXT76" s="15"/>
      <c r="AXU76" s="15"/>
      <c r="AXV76" s="15"/>
      <c r="AXW76" s="15"/>
      <c r="AXX76" s="15"/>
      <c r="AXY76" s="15"/>
      <c r="AXZ76" s="15"/>
      <c r="AYA76" s="15"/>
      <c r="AYB76" s="15"/>
      <c r="AYC76" s="15"/>
      <c r="AYD76" s="15"/>
      <c r="AYE76" s="15"/>
      <c r="AYF76" s="15"/>
      <c r="AYG76" s="15"/>
      <c r="AYH76" s="15"/>
      <c r="AYI76" s="15"/>
      <c r="AYJ76" s="15"/>
      <c r="AYK76" s="15"/>
      <c r="AYL76" s="15"/>
      <c r="AYM76" s="15"/>
      <c r="AYN76" s="15"/>
      <c r="AYO76" s="15"/>
      <c r="AYP76" s="15"/>
      <c r="AYQ76" s="15"/>
      <c r="AYR76" s="15"/>
      <c r="AYS76" s="15"/>
      <c r="AYT76" s="15"/>
      <c r="AYU76" s="15"/>
      <c r="AYV76" s="15"/>
      <c r="AYW76" s="15"/>
      <c r="AYX76" s="15"/>
      <c r="AYY76" s="15"/>
      <c r="AYZ76" s="15"/>
      <c r="AZA76" s="15"/>
      <c r="AZB76" s="15"/>
      <c r="AZC76" s="15"/>
      <c r="AZD76" s="15"/>
      <c r="AZE76" s="15"/>
      <c r="AZF76" s="15"/>
      <c r="AZG76" s="15"/>
      <c r="AZH76" s="15"/>
      <c r="AZI76" s="15"/>
      <c r="AZJ76" s="15"/>
      <c r="AZK76" s="15"/>
      <c r="AZL76" s="15"/>
      <c r="AZM76" s="15"/>
      <c r="AZN76" s="15"/>
      <c r="AZO76" s="15"/>
      <c r="AZP76" s="15"/>
      <c r="AZQ76" s="15"/>
      <c r="AZR76" s="15"/>
      <c r="AZS76" s="15"/>
      <c r="AZT76" s="15"/>
      <c r="AZU76" s="15"/>
      <c r="AZV76" s="15"/>
      <c r="AZW76" s="15"/>
      <c r="AZX76" s="15"/>
      <c r="AZY76" s="15"/>
      <c r="AZZ76" s="15"/>
      <c r="BAA76" s="15"/>
      <c r="BAB76" s="15"/>
      <c r="BAC76" s="15"/>
      <c r="BAD76" s="15"/>
      <c r="BAE76" s="15"/>
      <c r="BAF76" s="15"/>
      <c r="BAG76" s="15"/>
      <c r="BAH76" s="15"/>
      <c r="BAI76" s="15"/>
      <c r="BAJ76" s="15"/>
      <c r="BAK76" s="15"/>
      <c r="BAL76" s="15"/>
      <c r="BAM76" s="15"/>
      <c r="BAN76" s="15"/>
      <c r="BAO76" s="15"/>
      <c r="BAP76" s="15"/>
      <c r="BAQ76" s="15"/>
      <c r="BAR76" s="15"/>
      <c r="BAS76" s="15"/>
      <c r="BAT76" s="15"/>
      <c r="BAU76" s="15"/>
      <c r="BAV76" s="15"/>
      <c r="BAW76" s="15"/>
      <c r="BAX76" s="15"/>
      <c r="BAY76" s="15"/>
      <c r="BAZ76" s="15"/>
      <c r="BBA76" s="15"/>
      <c r="BBB76" s="15"/>
      <c r="BBC76" s="15"/>
      <c r="BBD76" s="15"/>
      <c r="BBE76" s="15"/>
      <c r="BBF76" s="15"/>
      <c r="BBG76" s="15"/>
      <c r="BBH76" s="15"/>
      <c r="BBI76" s="15"/>
      <c r="BBJ76" s="15"/>
      <c r="BBK76" s="15"/>
      <c r="BBL76" s="15"/>
      <c r="BBM76" s="15"/>
      <c r="BBN76" s="15"/>
      <c r="BBO76" s="15"/>
      <c r="BBP76" s="15"/>
      <c r="BBQ76" s="15"/>
      <c r="BBR76" s="15"/>
      <c r="BBS76" s="15"/>
      <c r="BBT76" s="15"/>
      <c r="BBU76" s="15"/>
      <c r="BBV76" s="15"/>
      <c r="BBW76" s="15"/>
      <c r="BBX76" s="15"/>
      <c r="BBY76" s="15"/>
      <c r="BBZ76" s="15"/>
      <c r="BCA76" s="15"/>
      <c r="BCB76" s="15"/>
      <c r="BCC76" s="15"/>
      <c r="BCD76" s="15"/>
      <c r="BCE76" s="15"/>
      <c r="BCF76" s="15"/>
      <c r="BCG76" s="15"/>
      <c r="BCH76" s="15"/>
      <c r="BCI76" s="15"/>
      <c r="BCJ76" s="15"/>
      <c r="BCK76" s="15"/>
      <c r="BCL76" s="15"/>
      <c r="BCM76" s="15"/>
      <c r="BCN76" s="15"/>
      <c r="BCO76" s="15"/>
      <c r="BCP76" s="15"/>
      <c r="BCQ76" s="15"/>
      <c r="BCR76" s="15"/>
      <c r="BCS76" s="15"/>
      <c r="BCT76" s="15"/>
      <c r="BCU76" s="15"/>
      <c r="BCV76" s="15"/>
      <c r="BCW76" s="15"/>
      <c r="BCX76" s="15"/>
      <c r="BCY76" s="15"/>
      <c r="BCZ76" s="15"/>
      <c r="BDA76" s="15"/>
      <c r="BDB76" s="15"/>
      <c r="BDC76" s="15"/>
      <c r="BDD76" s="15"/>
      <c r="BDE76" s="15"/>
      <c r="BDF76" s="15"/>
      <c r="BDG76" s="15"/>
      <c r="BDH76" s="15"/>
      <c r="BDI76" s="15"/>
      <c r="BDJ76" s="15"/>
      <c r="BDK76" s="15"/>
      <c r="BDL76" s="15"/>
      <c r="BDM76" s="15"/>
      <c r="BDN76" s="15"/>
      <c r="BDO76" s="15"/>
      <c r="BDP76" s="15"/>
      <c r="BDQ76" s="15"/>
      <c r="BDR76" s="15"/>
      <c r="BDS76" s="15"/>
      <c r="BDT76" s="15"/>
      <c r="BDU76" s="15"/>
      <c r="BDV76" s="15"/>
      <c r="BDW76" s="15"/>
      <c r="BDX76" s="15"/>
      <c r="BDY76" s="15"/>
      <c r="BDZ76" s="15"/>
      <c r="BEA76" s="15"/>
      <c r="BEB76" s="15"/>
      <c r="BEC76" s="15"/>
      <c r="BED76" s="15"/>
      <c r="BEE76" s="15"/>
      <c r="BEF76" s="15"/>
      <c r="BEG76" s="15"/>
      <c r="BEH76" s="15"/>
      <c r="BEI76" s="15"/>
      <c r="BEJ76" s="15"/>
      <c r="BEK76" s="15"/>
      <c r="BEL76" s="15"/>
      <c r="BEM76" s="15"/>
      <c r="BEN76" s="15"/>
      <c r="BEO76" s="15"/>
      <c r="BEP76" s="15"/>
      <c r="BEQ76" s="15"/>
      <c r="BER76" s="15"/>
      <c r="BES76" s="15"/>
      <c r="BET76" s="15"/>
      <c r="BEU76" s="15"/>
      <c r="BEV76" s="15"/>
      <c r="BEW76" s="15"/>
      <c r="BEX76" s="15"/>
      <c r="BEY76" s="15"/>
      <c r="BEZ76" s="15"/>
      <c r="BFA76" s="15"/>
      <c r="BFB76" s="15"/>
      <c r="BFC76" s="15"/>
      <c r="BFD76" s="15"/>
      <c r="BFE76" s="15"/>
      <c r="BFF76" s="15"/>
      <c r="BFG76" s="15"/>
      <c r="BFH76" s="15"/>
      <c r="BFI76" s="15"/>
      <c r="BFJ76" s="15"/>
      <c r="BFK76" s="15"/>
      <c r="BFL76" s="15"/>
      <c r="BFM76" s="15"/>
      <c r="BFN76" s="15"/>
      <c r="BFO76" s="15"/>
      <c r="BFP76" s="15"/>
      <c r="BFQ76" s="15"/>
      <c r="BFR76" s="15"/>
      <c r="BFS76" s="15"/>
      <c r="BFT76" s="15"/>
      <c r="BFU76" s="15"/>
      <c r="BFV76" s="15"/>
      <c r="BFW76" s="15"/>
      <c r="BFX76" s="15"/>
      <c r="BFY76" s="15"/>
      <c r="BFZ76" s="15"/>
      <c r="BGA76" s="15"/>
      <c r="BGB76" s="15"/>
      <c r="BGC76" s="15"/>
      <c r="BGD76" s="15"/>
      <c r="BGE76" s="15"/>
      <c r="BGF76" s="15"/>
      <c r="BGG76" s="15"/>
      <c r="BGH76" s="15"/>
      <c r="BGI76" s="15"/>
      <c r="BGJ76" s="15"/>
      <c r="BGK76" s="15"/>
      <c r="BGL76" s="15"/>
      <c r="BGM76" s="15"/>
      <c r="BGN76" s="15"/>
      <c r="BGO76" s="15"/>
      <c r="BGP76" s="15"/>
      <c r="BGQ76" s="15"/>
      <c r="BGR76" s="15"/>
      <c r="BGS76" s="15"/>
      <c r="BGT76" s="15"/>
      <c r="BGU76" s="15"/>
      <c r="BGV76" s="15"/>
      <c r="BGW76" s="15"/>
      <c r="BGX76" s="15"/>
      <c r="BGY76" s="15"/>
      <c r="BGZ76" s="15"/>
      <c r="BHA76" s="15"/>
      <c r="BHB76" s="15"/>
      <c r="BHC76" s="15"/>
      <c r="BHD76" s="15"/>
      <c r="BHE76" s="15"/>
      <c r="BHF76" s="15"/>
      <c r="BHG76" s="15"/>
      <c r="BHH76" s="15"/>
      <c r="BHI76" s="15"/>
      <c r="BHJ76" s="15"/>
      <c r="BHK76" s="15"/>
      <c r="BHL76" s="15"/>
      <c r="BHM76" s="15"/>
      <c r="BHN76" s="15"/>
      <c r="BHO76" s="15"/>
      <c r="BHP76" s="15"/>
      <c r="BHQ76" s="15"/>
      <c r="BHR76" s="15"/>
      <c r="BHS76" s="15"/>
      <c r="BHT76" s="15"/>
      <c r="BHU76" s="15"/>
      <c r="BHV76" s="15"/>
      <c r="BHW76" s="15"/>
      <c r="BHX76" s="15"/>
      <c r="BHY76" s="15"/>
      <c r="BHZ76" s="15"/>
      <c r="BIA76" s="15"/>
      <c r="BIB76" s="15"/>
      <c r="BIC76" s="15"/>
      <c r="BID76" s="15"/>
      <c r="BIE76" s="15"/>
      <c r="BIF76" s="15"/>
      <c r="BIG76" s="15"/>
      <c r="BIH76" s="15"/>
      <c r="BII76" s="15"/>
      <c r="BIJ76" s="15"/>
      <c r="BIK76" s="15"/>
      <c r="BIL76" s="15"/>
      <c r="BIM76" s="15"/>
      <c r="BIN76" s="15"/>
      <c r="BIO76" s="15"/>
      <c r="BIP76" s="15"/>
      <c r="BIQ76" s="15"/>
      <c r="BIR76" s="15"/>
      <c r="BIS76" s="15"/>
      <c r="BIT76" s="15"/>
      <c r="BIU76" s="15"/>
      <c r="BIV76" s="15"/>
      <c r="BIW76" s="15"/>
      <c r="BIX76" s="15"/>
      <c r="BIY76" s="15"/>
      <c r="BIZ76" s="15"/>
      <c r="BJA76" s="15"/>
      <c r="BJB76" s="15"/>
      <c r="BJC76" s="15"/>
      <c r="BJD76" s="15"/>
      <c r="BJE76" s="15"/>
      <c r="BJF76" s="15"/>
      <c r="BJG76" s="15"/>
      <c r="BJH76" s="15"/>
      <c r="BJI76" s="15"/>
      <c r="BJJ76" s="15"/>
      <c r="BJK76" s="15"/>
      <c r="BJL76" s="15"/>
      <c r="BJM76" s="15"/>
      <c r="BJN76" s="15"/>
      <c r="BJO76" s="15"/>
      <c r="BJP76" s="15"/>
      <c r="BJQ76" s="15"/>
      <c r="BJR76" s="15"/>
      <c r="BJS76" s="15"/>
      <c r="BJT76" s="15"/>
      <c r="BJU76" s="15"/>
      <c r="BJV76" s="15"/>
      <c r="BJW76" s="15"/>
      <c r="BJX76" s="15"/>
      <c r="BJY76" s="15"/>
      <c r="BJZ76" s="15"/>
      <c r="BKA76" s="15"/>
      <c r="BKB76" s="15"/>
      <c r="BKC76" s="15"/>
      <c r="BKD76" s="15"/>
      <c r="BKE76" s="15"/>
      <c r="BKF76" s="15"/>
      <c r="BKG76" s="15"/>
      <c r="BKH76" s="15"/>
      <c r="BKI76" s="15"/>
      <c r="BKJ76" s="15"/>
      <c r="BKK76" s="15"/>
      <c r="BKL76" s="15"/>
      <c r="BKM76" s="15"/>
      <c r="BKN76" s="15"/>
      <c r="BKO76" s="15"/>
      <c r="BKP76" s="15"/>
      <c r="BKQ76" s="15"/>
      <c r="BKR76" s="15"/>
      <c r="BKS76" s="15"/>
      <c r="BKT76" s="15"/>
      <c r="BKU76" s="15"/>
      <c r="BKV76" s="15"/>
      <c r="BKW76" s="15"/>
      <c r="BKX76" s="15"/>
      <c r="BKY76" s="15"/>
      <c r="BKZ76" s="15"/>
      <c r="BLA76" s="15"/>
      <c r="BLB76" s="15"/>
      <c r="BLC76" s="15"/>
      <c r="BLD76" s="15"/>
      <c r="BLE76" s="15"/>
      <c r="BLF76" s="15"/>
      <c r="BLG76" s="15"/>
      <c r="BLH76" s="15"/>
      <c r="BLI76" s="15"/>
      <c r="BLJ76" s="15"/>
      <c r="BLK76" s="15"/>
      <c r="BLL76" s="15"/>
      <c r="BLM76" s="15"/>
      <c r="BLN76" s="15"/>
      <c r="BLO76" s="15"/>
      <c r="BLP76" s="15"/>
      <c r="BLQ76" s="15"/>
      <c r="BLR76" s="15"/>
      <c r="BLS76" s="15"/>
      <c r="BLT76" s="15"/>
      <c r="BLU76" s="15"/>
      <c r="BLV76" s="15"/>
      <c r="BLW76" s="15"/>
      <c r="BLX76" s="15"/>
      <c r="BLY76" s="15"/>
      <c r="BLZ76" s="15"/>
      <c r="BMA76" s="15"/>
      <c r="BMB76" s="15"/>
      <c r="BMC76" s="15"/>
      <c r="BMD76" s="15"/>
      <c r="BME76" s="15"/>
      <c r="BMF76" s="15"/>
      <c r="BMG76" s="15"/>
      <c r="BMH76" s="15"/>
      <c r="BMI76" s="15"/>
      <c r="BMJ76" s="15"/>
      <c r="BMK76" s="15"/>
      <c r="BML76" s="15"/>
      <c r="BMM76" s="15"/>
      <c r="BMN76" s="15"/>
      <c r="BMO76" s="15"/>
      <c r="BMP76" s="15"/>
      <c r="BMQ76" s="15"/>
      <c r="BMR76" s="15"/>
      <c r="BMS76" s="15"/>
      <c r="BMT76" s="15"/>
      <c r="BMU76" s="15"/>
      <c r="BMV76" s="15"/>
      <c r="BMW76" s="15"/>
      <c r="BMX76" s="15"/>
      <c r="BMY76" s="15"/>
      <c r="BMZ76" s="15"/>
      <c r="BNA76" s="15"/>
      <c r="BNB76" s="15"/>
      <c r="BNC76" s="15"/>
      <c r="BND76" s="15"/>
      <c r="BNE76" s="15"/>
      <c r="BNF76" s="15"/>
      <c r="BNG76" s="15"/>
      <c r="BNH76" s="15"/>
      <c r="BNI76" s="15"/>
      <c r="BNJ76" s="15"/>
      <c r="BNK76" s="15"/>
      <c r="BNL76" s="15"/>
      <c r="BNM76" s="15"/>
      <c r="BNN76" s="15"/>
      <c r="BNO76" s="15"/>
      <c r="BNP76" s="15"/>
      <c r="BNQ76" s="15"/>
      <c r="BNR76" s="15"/>
      <c r="BNS76" s="15"/>
      <c r="BNT76" s="15"/>
      <c r="BNU76" s="15"/>
      <c r="BNV76" s="15"/>
      <c r="BNW76" s="15"/>
      <c r="BNX76" s="15"/>
      <c r="BNY76" s="15"/>
      <c r="BNZ76" s="15"/>
      <c r="BOA76" s="15"/>
      <c r="BOB76" s="15"/>
      <c r="BOC76" s="15"/>
      <c r="BOD76" s="15"/>
      <c r="BOE76" s="15"/>
      <c r="BOF76" s="15"/>
      <c r="BOG76" s="15"/>
      <c r="BOH76" s="15"/>
      <c r="BOI76" s="15"/>
      <c r="BOJ76" s="15"/>
      <c r="BOK76" s="15"/>
      <c r="BOL76" s="15"/>
      <c r="BOM76" s="15"/>
      <c r="BON76" s="15"/>
      <c r="BOO76" s="15"/>
      <c r="BOP76" s="15"/>
      <c r="BOQ76" s="15"/>
      <c r="BOR76" s="15"/>
      <c r="BOS76" s="15"/>
      <c r="BOT76" s="15"/>
      <c r="BOU76" s="15"/>
      <c r="BOV76" s="15"/>
      <c r="BOW76" s="15"/>
      <c r="BOX76" s="15"/>
      <c r="BOY76" s="15"/>
      <c r="BOZ76" s="15"/>
      <c r="BPA76" s="15"/>
      <c r="BPB76" s="15"/>
      <c r="BPC76" s="15"/>
      <c r="BPD76" s="15"/>
      <c r="BPE76" s="15"/>
      <c r="BPF76" s="15"/>
      <c r="BPG76" s="15"/>
      <c r="BPH76" s="15"/>
      <c r="BPI76" s="15"/>
      <c r="BPJ76" s="15"/>
      <c r="BPK76" s="15"/>
      <c r="BPL76" s="15"/>
      <c r="BPM76" s="15"/>
      <c r="BPN76" s="15"/>
      <c r="BPO76" s="15"/>
      <c r="BPP76" s="15"/>
      <c r="BPQ76" s="15"/>
      <c r="BPR76" s="15"/>
      <c r="BPS76" s="15"/>
      <c r="BPT76" s="15"/>
      <c r="BPU76" s="15"/>
      <c r="BPV76" s="15"/>
      <c r="BPW76" s="15"/>
      <c r="BPX76" s="15"/>
      <c r="BPY76" s="15"/>
      <c r="BPZ76" s="15"/>
      <c r="BQA76" s="15"/>
      <c r="BQB76" s="15"/>
      <c r="BQC76" s="15"/>
      <c r="BQD76" s="15"/>
      <c r="BQE76" s="15"/>
      <c r="BQF76" s="15"/>
      <c r="BQG76" s="15"/>
      <c r="BQH76" s="15"/>
      <c r="BQI76" s="15"/>
      <c r="BQJ76" s="15"/>
      <c r="BQK76" s="15"/>
      <c r="BQL76" s="15"/>
      <c r="BQM76" s="15"/>
      <c r="BQN76" s="15"/>
      <c r="BQO76" s="15"/>
      <c r="BQP76" s="15"/>
      <c r="BQQ76" s="15"/>
      <c r="BQR76" s="15"/>
      <c r="BQS76" s="15"/>
      <c r="BQT76" s="15"/>
      <c r="BQU76" s="15"/>
      <c r="BQV76" s="15"/>
      <c r="BQW76" s="15"/>
      <c r="BQX76" s="15"/>
      <c r="BQY76" s="15"/>
      <c r="BQZ76" s="15"/>
      <c r="BRA76" s="15"/>
      <c r="BRB76" s="15"/>
      <c r="BRC76" s="15"/>
      <c r="BRD76" s="15"/>
      <c r="BRE76" s="15"/>
      <c r="BRF76" s="15"/>
      <c r="BRG76" s="15"/>
      <c r="BRH76" s="15"/>
      <c r="BRI76" s="15"/>
      <c r="BRJ76" s="15"/>
      <c r="BRK76" s="15"/>
      <c r="BRL76" s="15"/>
      <c r="BRM76" s="15"/>
      <c r="BRN76" s="15"/>
      <c r="BRO76" s="15"/>
      <c r="BRP76" s="15"/>
      <c r="BRQ76" s="15"/>
      <c r="BRR76" s="15"/>
      <c r="BRS76" s="15"/>
      <c r="BRT76" s="15"/>
      <c r="BRU76" s="15"/>
      <c r="BRV76" s="15"/>
      <c r="BRW76" s="15"/>
      <c r="BRX76" s="15"/>
      <c r="BRY76" s="15"/>
      <c r="BRZ76" s="15"/>
      <c r="BSA76" s="15"/>
      <c r="BSB76" s="15"/>
      <c r="BSC76" s="15"/>
      <c r="BSD76" s="15"/>
      <c r="BSE76" s="15"/>
      <c r="BSF76" s="15"/>
      <c r="BSG76" s="15"/>
      <c r="BSH76" s="15"/>
      <c r="BSI76" s="15"/>
      <c r="BSJ76" s="15"/>
      <c r="BSK76" s="15"/>
      <c r="BSL76" s="15"/>
      <c r="BSM76" s="15"/>
      <c r="BSN76" s="15"/>
      <c r="BSO76" s="15"/>
      <c r="BSP76" s="15"/>
      <c r="BSQ76" s="15"/>
      <c r="BSR76" s="15"/>
      <c r="BSS76" s="15"/>
      <c r="BST76" s="15"/>
      <c r="BSU76" s="15"/>
      <c r="BSV76" s="15"/>
      <c r="BSW76" s="15"/>
      <c r="BSX76" s="15"/>
      <c r="BSY76" s="15"/>
      <c r="BSZ76" s="15"/>
      <c r="BTA76" s="15"/>
      <c r="BTB76" s="15"/>
      <c r="BTC76" s="15"/>
      <c r="BTD76" s="15"/>
      <c r="BTE76" s="15"/>
      <c r="BTF76" s="15"/>
      <c r="BTG76" s="15"/>
      <c r="BTH76" s="15"/>
      <c r="BTI76" s="15"/>
      <c r="BTJ76" s="15"/>
      <c r="BTK76" s="15"/>
      <c r="BTL76" s="15"/>
      <c r="BTM76" s="15"/>
      <c r="BTN76" s="15"/>
      <c r="BTO76" s="15"/>
      <c r="BTP76" s="15"/>
      <c r="BTQ76" s="15"/>
      <c r="BTR76" s="15"/>
      <c r="BTS76" s="15"/>
      <c r="BTT76" s="15"/>
      <c r="BTU76" s="15"/>
      <c r="BTV76" s="15"/>
      <c r="BTW76" s="15"/>
      <c r="BTX76" s="15"/>
      <c r="BTY76" s="15"/>
      <c r="BTZ76" s="15"/>
      <c r="BUA76" s="15"/>
      <c r="BUB76" s="15"/>
      <c r="BUC76" s="15"/>
      <c r="BUD76" s="15"/>
      <c r="BUE76" s="15"/>
      <c r="BUF76" s="15"/>
      <c r="BUG76" s="15"/>
      <c r="BUH76" s="15"/>
      <c r="BUI76" s="15"/>
      <c r="BUJ76" s="15"/>
      <c r="BUK76" s="15"/>
      <c r="BUL76" s="15"/>
      <c r="BUM76" s="15"/>
      <c r="BUN76" s="15"/>
      <c r="BUO76" s="15"/>
      <c r="BUP76" s="15"/>
      <c r="BUQ76" s="15"/>
      <c r="BUR76" s="15"/>
      <c r="BUS76" s="15"/>
      <c r="BUT76" s="15"/>
      <c r="BUU76" s="15"/>
      <c r="BUV76" s="15"/>
      <c r="BUW76" s="15"/>
      <c r="BUX76" s="15"/>
      <c r="BUY76" s="15"/>
      <c r="BUZ76" s="15"/>
      <c r="BVA76" s="15"/>
      <c r="BVB76" s="15"/>
      <c r="BVC76" s="15"/>
      <c r="BVD76" s="15"/>
      <c r="BVE76" s="15"/>
      <c r="BVF76" s="15"/>
      <c r="BVG76" s="15"/>
      <c r="BVH76" s="15"/>
      <c r="BVI76" s="15"/>
      <c r="BVJ76" s="15"/>
      <c r="BVK76" s="15"/>
      <c r="BVL76" s="15"/>
      <c r="BVM76" s="15"/>
      <c r="BVN76" s="15"/>
      <c r="BVO76" s="15"/>
      <c r="BVP76" s="15"/>
      <c r="BVQ76" s="15"/>
      <c r="BVR76" s="15"/>
      <c r="BVS76" s="15"/>
      <c r="BVT76" s="15"/>
      <c r="BVU76" s="15"/>
      <c r="BVV76" s="15"/>
      <c r="BVW76" s="15"/>
      <c r="BVX76" s="15"/>
      <c r="BVY76" s="15"/>
      <c r="BVZ76" s="15"/>
      <c r="BWA76" s="15"/>
      <c r="BWB76" s="15"/>
      <c r="BWC76" s="15"/>
      <c r="BWD76" s="15"/>
      <c r="BWE76" s="15"/>
      <c r="BWF76" s="15"/>
      <c r="BWG76" s="15"/>
      <c r="BWH76" s="15"/>
      <c r="BWI76" s="15"/>
      <c r="BWJ76" s="15"/>
      <c r="BWK76" s="15"/>
      <c r="BWL76" s="15"/>
      <c r="BWM76" s="15"/>
      <c r="BWN76" s="15"/>
      <c r="BWO76" s="15"/>
      <c r="BWP76" s="15"/>
      <c r="BWQ76" s="15"/>
      <c r="BWR76" s="15"/>
      <c r="BWS76" s="15"/>
      <c r="BWT76" s="15"/>
      <c r="BWU76" s="15"/>
      <c r="BWV76" s="15"/>
      <c r="BWW76" s="15"/>
      <c r="BWX76" s="15"/>
      <c r="BWY76" s="15"/>
      <c r="BWZ76" s="15"/>
      <c r="BXA76" s="15"/>
      <c r="BXB76" s="15"/>
      <c r="BXC76" s="15"/>
      <c r="BXD76" s="15"/>
      <c r="BXE76" s="15"/>
      <c r="BXF76" s="15"/>
      <c r="BXG76" s="15"/>
      <c r="BXH76" s="15"/>
      <c r="BXI76" s="15"/>
      <c r="BXJ76" s="15"/>
      <c r="BXK76" s="15"/>
      <c r="BXL76" s="15"/>
      <c r="BXM76" s="15"/>
      <c r="BXN76" s="15"/>
      <c r="BXO76" s="15"/>
      <c r="BXP76" s="15"/>
      <c r="BXQ76" s="15"/>
      <c r="BXR76" s="15"/>
      <c r="BXS76" s="15"/>
      <c r="BXT76" s="15"/>
      <c r="BXU76" s="15"/>
      <c r="BXV76" s="15"/>
      <c r="BXW76" s="15"/>
      <c r="BXX76" s="15"/>
      <c r="BXY76" s="15"/>
      <c r="BXZ76" s="15"/>
      <c r="BYA76" s="15"/>
      <c r="BYB76" s="15"/>
      <c r="BYC76" s="15"/>
      <c r="BYD76" s="15"/>
      <c r="BYE76" s="15"/>
      <c r="BYF76" s="15"/>
      <c r="BYG76" s="15"/>
      <c r="BYH76" s="15"/>
      <c r="BYI76" s="15"/>
      <c r="BYJ76" s="15"/>
      <c r="BYK76" s="15"/>
      <c r="BYL76" s="15"/>
      <c r="BYM76" s="15"/>
      <c r="BYN76" s="15"/>
      <c r="BYO76" s="15"/>
      <c r="BYP76" s="15"/>
      <c r="BYQ76" s="15"/>
      <c r="BYR76" s="15"/>
      <c r="BYS76" s="15"/>
      <c r="BYT76" s="15"/>
      <c r="BYU76" s="15"/>
      <c r="BYV76" s="15"/>
      <c r="BYW76" s="15"/>
      <c r="BYX76" s="15"/>
      <c r="BYY76" s="15"/>
      <c r="BYZ76" s="15"/>
      <c r="BZA76" s="15"/>
      <c r="BZB76" s="15"/>
      <c r="BZC76" s="15"/>
      <c r="BZD76" s="15"/>
      <c r="BZE76" s="15"/>
      <c r="BZF76" s="15"/>
      <c r="BZG76" s="15"/>
      <c r="BZH76" s="15"/>
      <c r="BZI76" s="15"/>
      <c r="BZJ76" s="15"/>
      <c r="BZK76" s="15"/>
      <c r="BZL76" s="15"/>
      <c r="BZM76" s="15"/>
      <c r="BZN76" s="15"/>
      <c r="BZO76" s="15"/>
      <c r="BZP76" s="15"/>
      <c r="BZQ76" s="15"/>
      <c r="BZR76" s="15"/>
      <c r="BZS76" s="15"/>
      <c r="BZT76" s="15"/>
      <c r="BZU76" s="15"/>
      <c r="BZV76" s="15"/>
      <c r="BZW76" s="15"/>
      <c r="BZX76" s="15"/>
      <c r="BZY76" s="15"/>
      <c r="BZZ76" s="15"/>
      <c r="CAA76" s="15"/>
      <c r="CAB76" s="15"/>
      <c r="CAC76" s="15"/>
      <c r="CAD76" s="15"/>
      <c r="CAE76" s="15"/>
      <c r="CAF76" s="15"/>
      <c r="CAG76" s="15"/>
      <c r="CAH76" s="15"/>
      <c r="CAI76" s="15"/>
      <c r="CAJ76" s="15"/>
      <c r="CAK76" s="15"/>
      <c r="CAL76" s="15"/>
      <c r="CAM76" s="15"/>
      <c r="CAN76" s="15"/>
      <c r="CAO76" s="15"/>
      <c r="CAP76" s="15"/>
      <c r="CAQ76" s="15"/>
      <c r="CAR76" s="15"/>
      <c r="CAS76" s="15"/>
      <c r="CAT76" s="15"/>
      <c r="CAU76" s="15"/>
      <c r="CAV76" s="15"/>
      <c r="CAW76" s="15"/>
      <c r="CAX76" s="15"/>
      <c r="CAY76" s="15"/>
      <c r="CAZ76" s="15"/>
      <c r="CBA76" s="15"/>
      <c r="CBB76" s="15"/>
      <c r="CBC76" s="15"/>
      <c r="CBD76" s="15"/>
      <c r="CBE76" s="15"/>
      <c r="CBF76" s="15"/>
      <c r="CBG76" s="15"/>
      <c r="CBH76" s="15"/>
      <c r="CBI76" s="15"/>
      <c r="CBJ76" s="15"/>
      <c r="CBK76" s="15"/>
      <c r="CBL76" s="15"/>
      <c r="CBM76" s="15"/>
      <c r="CBN76" s="15"/>
      <c r="CBO76" s="15"/>
      <c r="CBP76" s="15"/>
      <c r="CBQ76" s="15"/>
      <c r="CBR76" s="15"/>
      <c r="CBS76" s="15"/>
      <c r="CBT76" s="15"/>
      <c r="CBU76" s="15"/>
      <c r="CBV76" s="15"/>
      <c r="CBW76" s="15"/>
      <c r="CBX76" s="15"/>
      <c r="CBY76" s="15"/>
      <c r="CBZ76" s="15"/>
      <c r="CCA76" s="15"/>
      <c r="CCB76" s="15"/>
      <c r="CCC76" s="15"/>
      <c r="CCD76" s="15"/>
      <c r="CCE76" s="15"/>
      <c r="CCF76" s="15"/>
      <c r="CCG76" s="15"/>
      <c r="CCH76" s="15"/>
      <c r="CCI76" s="15"/>
      <c r="CCJ76" s="15"/>
      <c r="CCK76" s="15"/>
      <c r="CCL76" s="15"/>
      <c r="CCM76" s="15"/>
      <c r="CCN76" s="15"/>
      <c r="CCO76" s="15"/>
      <c r="CCP76" s="15"/>
      <c r="CCQ76" s="15"/>
      <c r="CCR76" s="15"/>
      <c r="CCS76" s="15"/>
      <c r="CCT76" s="15"/>
      <c r="CCU76" s="15"/>
      <c r="CCV76" s="15"/>
      <c r="CCW76" s="15"/>
      <c r="CCX76" s="15"/>
      <c r="CCY76" s="15"/>
      <c r="CCZ76" s="15"/>
      <c r="CDA76" s="15"/>
      <c r="CDB76" s="15"/>
      <c r="CDC76" s="15"/>
      <c r="CDD76" s="15"/>
      <c r="CDE76" s="15"/>
      <c r="CDF76" s="15"/>
      <c r="CDG76" s="15"/>
      <c r="CDH76" s="15"/>
      <c r="CDI76" s="15"/>
      <c r="CDJ76" s="15"/>
      <c r="CDK76" s="15"/>
      <c r="CDL76" s="15"/>
      <c r="CDM76" s="15"/>
      <c r="CDN76" s="15"/>
      <c r="CDO76" s="15"/>
      <c r="CDP76" s="15"/>
      <c r="CDQ76" s="15"/>
      <c r="CDR76" s="15"/>
      <c r="CDS76" s="15"/>
      <c r="CDT76" s="15"/>
      <c r="CDU76" s="15"/>
      <c r="CDV76" s="15"/>
      <c r="CDW76" s="15"/>
      <c r="CDX76" s="15"/>
      <c r="CDY76" s="15"/>
      <c r="CDZ76" s="15"/>
      <c r="CEA76" s="15"/>
      <c r="CEB76" s="15"/>
      <c r="CEC76" s="15"/>
      <c r="CED76" s="15"/>
      <c r="CEE76" s="15"/>
      <c r="CEF76" s="15"/>
      <c r="CEG76" s="15"/>
      <c r="CEH76" s="15"/>
      <c r="CEI76" s="15"/>
      <c r="CEJ76" s="15"/>
      <c r="CEK76" s="15"/>
      <c r="CEL76" s="15"/>
      <c r="CEM76" s="15"/>
      <c r="CEN76" s="15"/>
      <c r="CEO76" s="15"/>
      <c r="CEP76" s="15"/>
      <c r="CEQ76" s="15"/>
      <c r="CER76" s="15"/>
      <c r="CES76" s="15"/>
      <c r="CET76" s="15"/>
      <c r="CEU76" s="15"/>
      <c r="CEV76" s="15"/>
      <c r="CEW76" s="15"/>
      <c r="CEX76" s="15"/>
      <c r="CEY76" s="15"/>
      <c r="CEZ76" s="15"/>
      <c r="CFA76" s="15"/>
      <c r="CFB76" s="15"/>
      <c r="CFC76" s="15"/>
      <c r="CFD76" s="15"/>
      <c r="CFE76" s="15"/>
      <c r="CFF76" s="15"/>
      <c r="CFG76" s="15"/>
      <c r="CFH76" s="15"/>
      <c r="CFI76" s="15"/>
      <c r="CFJ76" s="15"/>
      <c r="CFK76" s="15"/>
      <c r="CFL76" s="15"/>
      <c r="CFM76" s="15"/>
      <c r="CFN76" s="15"/>
      <c r="CFO76" s="15"/>
      <c r="CFP76" s="15"/>
      <c r="CFQ76" s="15"/>
      <c r="CFR76" s="15"/>
      <c r="CFS76" s="15"/>
      <c r="CFT76" s="15"/>
      <c r="CFU76" s="15"/>
      <c r="CFV76" s="15"/>
      <c r="CFW76" s="15"/>
      <c r="CFX76" s="15"/>
      <c r="CFY76" s="15"/>
      <c r="CFZ76" s="15"/>
      <c r="CGA76" s="15"/>
      <c r="CGB76" s="15"/>
      <c r="CGC76" s="15"/>
      <c r="CGD76" s="15"/>
      <c r="CGE76" s="15"/>
      <c r="CGF76" s="15"/>
      <c r="CGG76" s="15"/>
      <c r="CGH76" s="15"/>
      <c r="CGI76" s="15"/>
      <c r="CGJ76" s="15"/>
      <c r="CGK76" s="15"/>
      <c r="CGL76" s="15"/>
      <c r="CGM76" s="15"/>
      <c r="CGN76" s="15"/>
      <c r="CGO76" s="15"/>
      <c r="CGP76" s="15"/>
      <c r="CGQ76" s="15"/>
      <c r="CGR76" s="15"/>
      <c r="CGS76" s="15"/>
      <c r="CGT76" s="15"/>
      <c r="CGU76" s="15"/>
      <c r="CGV76" s="15"/>
      <c r="CGW76" s="15"/>
      <c r="CGX76" s="15"/>
      <c r="CGY76" s="15"/>
      <c r="CGZ76" s="15"/>
      <c r="CHA76" s="15"/>
      <c r="CHB76" s="15"/>
      <c r="CHC76" s="15"/>
      <c r="CHD76" s="15"/>
      <c r="CHE76" s="15"/>
      <c r="CHF76" s="15"/>
      <c r="CHG76" s="15"/>
      <c r="CHH76" s="15"/>
      <c r="CHI76" s="15"/>
      <c r="CHJ76" s="15"/>
      <c r="CHK76" s="15"/>
      <c r="CHL76" s="15"/>
      <c r="CHM76" s="15"/>
      <c r="CHN76" s="15"/>
      <c r="CHO76" s="15"/>
      <c r="CHP76" s="15"/>
      <c r="CHQ76" s="15"/>
      <c r="CHR76" s="15"/>
      <c r="CHS76" s="15"/>
      <c r="CHT76" s="15"/>
      <c r="CHU76" s="15"/>
      <c r="CHV76" s="15"/>
      <c r="CHW76" s="15"/>
      <c r="CHX76" s="15"/>
      <c r="CHY76" s="15"/>
      <c r="CHZ76" s="15"/>
      <c r="CIA76" s="15"/>
      <c r="CIB76" s="15"/>
      <c r="CIC76" s="15"/>
      <c r="CID76" s="15"/>
      <c r="CIE76" s="15"/>
      <c r="CIF76" s="15"/>
      <c r="CIG76" s="15"/>
      <c r="CIH76" s="15"/>
      <c r="CII76" s="15"/>
      <c r="CIJ76" s="15"/>
      <c r="CIK76" s="15"/>
      <c r="CIL76" s="15"/>
      <c r="CIM76" s="15"/>
      <c r="CIN76" s="15"/>
      <c r="CIO76" s="15"/>
      <c r="CIP76" s="15"/>
      <c r="CIQ76" s="15"/>
      <c r="CIR76" s="15"/>
      <c r="CIS76" s="15"/>
      <c r="CIT76" s="15"/>
      <c r="CIU76" s="15"/>
      <c r="CIV76" s="15"/>
      <c r="CIW76" s="15"/>
      <c r="CIX76" s="15"/>
      <c r="CIY76" s="15"/>
      <c r="CIZ76" s="15"/>
      <c r="CJA76" s="15"/>
      <c r="CJB76" s="15"/>
      <c r="CJC76" s="15"/>
      <c r="CJD76" s="15"/>
      <c r="CJE76" s="15"/>
      <c r="CJF76" s="15"/>
      <c r="CJG76" s="15"/>
      <c r="CJH76" s="15"/>
      <c r="CJI76" s="15"/>
      <c r="CJJ76" s="15"/>
      <c r="CJK76" s="15"/>
      <c r="CJL76" s="15"/>
      <c r="CJM76" s="15"/>
      <c r="CJN76" s="15"/>
      <c r="CJO76" s="15"/>
      <c r="CJP76" s="15"/>
      <c r="CJQ76" s="15"/>
      <c r="CJR76" s="15"/>
      <c r="CJS76" s="15"/>
      <c r="CJT76" s="15"/>
      <c r="CJU76" s="15"/>
      <c r="CJV76" s="15"/>
      <c r="CJW76" s="15"/>
      <c r="CJX76" s="15"/>
      <c r="CJY76" s="15"/>
      <c r="CJZ76" s="15"/>
      <c r="CKA76" s="15"/>
      <c r="CKB76" s="15"/>
      <c r="CKC76" s="15"/>
      <c r="CKD76" s="15"/>
      <c r="CKE76" s="15"/>
      <c r="CKF76" s="15"/>
      <c r="CKG76" s="15"/>
      <c r="CKH76" s="15"/>
      <c r="CKI76" s="15"/>
      <c r="CKJ76" s="15"/>
      <c r="CKK76" s="15"/>
      <c r="CKL76" s="15"/>
      <c r="CKM76" s="15"/>
      <c r="CKN76" s="15"/>
      <c r="CKO76" s="15"/>
      <c r="CKP76" s="15"/>
      <c r="CKQ76" s="15"/>
      <c r="CKR76" s="15"/>
      <c r="CKS76" s="15"/>
      <c r="CKT76" s="15"/>
      <c r="CKU76" s="15"/>
      <c r="CKV76" s="15"/>
      <c r="CKW76" s="15"/>
      <c r="CKX76" s="15"/>
      <c r="CKY76" s="15"/>
      <c r="CKZ76" s="15"/>
      <c r="CLA76" s="15"/>
      <c r="CLB76" s="15"/>
      <c r="CLC76" s="15"/>
      <c r="CLD76" s="15"/>
      <c r="CLE76" s="15"/>
      <c r="CLF76" s="15"/>
      <c r="CLG76" s="15"/>
      <c r="CLH76" s="15"/>
      <c r="CLI76" s="15"/>
      <c r="CLJ76" s="15"/>
      <c r="CLK76" s="15"/>
      <c r="CLL76" s="15"/>
      <c r="CLM76" s="15"/>
      <c r="CLN76" s="15"/>
      <c r="CLO76" s="15"/>
      <c r="CLP76" s="15"/>
      <c r="CLQ76" s="15"/>
      <c r="CLR76" s="15"/>
      <c r="CLS76" s="15"/>
      <c r="CLT76" s="15"/>
      <c r="CLU76" s="15"/>
      <c r="CLV76" s="15"/>
      <c r="CLW76" s="15"/>
      <c r="CLX76" s="15"/>
      <c r="CLY76" s="15"/>
      <c r="CLZ76" s="15"/>
      <c r="CMA76" s="15"/>
      <c r="CMB76" s="15"/>
      <c r="CMC76" s="15"/>
      <c r="CMD76" s="15"/>
      <c r="CME76" s="15"/>
      <c r="CMF76" s="15"/>
      <c r="CMG76" s="15"/>
      <c r="CMH76" s="15"/>
      <c r="CMI76" s="15"/>
      <c r="CMJ76" s="15"/>
      <c r="CMK76" s="15"/>
      <c r="CML76" s="15"/>
      <c r="CMM76" s="15"/>
      <c r="CMN76" s="15"/>
      <c r="CMO76" s="15"/>
      <c r="CMP76" s="15"/>
      <c r="CMQ76" s="15"/>
      <c r="CMR76" s="15"/>
      <c r="CMS76" s="15"/>
      <c r="CMT76" s="15"/>
      <c r="CMU76" s="15"/>
      <c r="CMV76" s="15"/>
      <c r="CMW76" s="15"/>
      <c r="CMX76" s="15"/>
      <c r="CMY76" s="15"/>
      <c r="CMZ76" s="15"/>
      <c r="CNA76" s="15"/>
      <c r="CNB76" s="15"/>
      <c r="CNC76" s="15"/>
      <c r="CND76" s="15"/>
      <c r="CNE76" s="15"/>
      <c r="CNF76" s="15"/>
      <c r="CNG76" s="15"/>
      <c r="CNH76" s="15"/>
      <c r="CNI76" s="15"/>
      <c r="CNJ76" s="15"/>
      <c r="CNK76" s="15"/>
      <c r="CNL76" s="15"/>
      <c r="CNM76" s="15"/>
      <c r="CNN76" s="15"/>
      <c r="CNO76" s="15"/>
      <c r="CNP76" s="15"/>
      <c r="CNQ76" s="15"/>
      <c r="CNR76" s="15"/>
      <c r="CNS76" s="15"/>
      <c r="CNT76" s="15"/>
      <c r="CNU76" s="15"/>
      <c r="CNV76" s="15"/>
      <c r="CNW76" s="15"/>
      <c r="CNX76" s="15"/>
      <c r="CNY76" s="15"/>
      <c r="CNZ76" s="15"/>
      <c r="COA76" s="15"/>
      <c r="COB76" s="15"/>
      <c r="COC76" s="15"/>
      <c r="COD76" s="15"/>
      <c r="COE76" s="15"/>
      <c r="COF76" s="15"/>
      <c r="COG76" s="15"/>
      <c r="COH76" s="15"/>
      <c r="COI76" s="15"/>
      <c r="COJ76" s="15"/>
      <c r="COK76" s="15"/>
      <c r="COL76" s="15"/>
      <c r="COM76" s="15"/>
      <c r="CON76" s="15"/>
      <c r="COO76" s="15"/>
      <c r="COP76" s="15"/>
      <c r="COQ76" s="15"/>
      <c r="COR76" s="15"/>
      <c r="COS76" s="15"/>
      <c r="COT76" s="15"/>
      <c r="COU76" s="15"/>
      <c r="COV76" s="15"/>
      <c r="COW76" s="15"/>
      <c r="COX76" s="15"/>
      <c r="COY76" s="15"/>
      <c r="COZ76" s="15"/>
      <c r="CPA76" s="15"/>
      <c r="CPB76" s="15"/>
      <c r="CPC76" s="15"/>
      <c r="CPD76" s="15"/>
      <c r="CPE76" s="15"/>
      <c r="CPF76" s="15"/>
      <c r="CPG76" s="15"/>
      <c r="CPH76" s="15"/>
      <c r="CPI76" s="15"/>
      <c r="CPJ76" s="15"/>
      <c r="CPK76" s="15"/>
      <c r="CPL76" s="15"/>
      <c r="CPM76" s="15"/>
      <c r="CPN76" s="15"/>
      <c r="CPO76" s="15"/>
      <c r="CPP76" s="15"/>
      <c r="CPQ76" s="15"/>
      <c r="CPR76" s="15"/>
      <c r="CPS76" s="15"/>
      <c r="CPT76" s="15"/>
      <c r="CPU76" s="15"/>
      <c r="CPV76" s="15"/>
      <c r="CPW76" s="15"/>
      <c r="CPX76" s="15"/>
      <c r="CPY76" s="15"/>
      <c r="CPZ76" s="15"/>
      <c r="CQA76" s="15"/>
      <c r="CQB76" s="15"/>
      <c r="CQC76" s="15"/>
      <c r="CQD76" s="15"/>
      <c r="CQE76" s="15"/>
      <c r="CQF76" s="15"/>
      <c r="CQG76" s="15"/>
      <c r="CQH76" s="15"/>
      <c r="CQI76" s="15"/>
      <c r="CQJ76" s="15"/>
      <c r="CQK76" s="15"/>
      <c r="CQL76" s="15"/>
      <c r="CQM76" s="15"/>
      <c r="CQN76" s="15"/>
      <c r="CQO76" s="15"/>
      <c r="CQP76" s="15"/>
      <c r="CQQ76" s="15"/>
      <c r="CQR76" s="15"/>
      <c r="CQS76" s="15"/>
      <c r="CQT76" s="15"/>
      <c r="CQU76" s="15"/>
      <c r="CQV76" s="15"/>
      <c r="CQW76" s="15"/>
      <c r="CQX76" s="15"/>
      <c r="CQY76" s="15"/>
      <c r="CQZ76" s="15"/>
      <c r="CRA76" s="15"/>
      <c r="CRB76" s="15"/>
      <c r="CRC76" s="15"/>
      <c r="CRD76" s="15"/>
      <c r="CRE76" s="15"/>
      <c r="CRF76" s="15"/>
      <c r="CRG76" s="15"/>
      <c r="CRH76" s="15"/>
      <c r="CRI76" s="15"/>
      <c r="CRJ76" s="15"/>
      <c r="CRK76" s="15"/>
      <c r="CRL76" s="15"/>
      <c r="CRM76" s="15"/>
      <c r="CRN76" s="15"/>
      <c r="CRO76" s="15"/>
      <c r="CRP76" s="15"/>
      <c r="CRQ76" s="15"/>
      <c r="CRR76" s="15"/>
      <c r="CRS76" s="15"/>
      <c r="CRT76" s="15"/>
      <c r="CRU76" s="15"/>
      <c r="CRV76" s="15"/>
      <c r="CRW76" s="15"/>
      <c r="CRX76" s="15"/>
      <c r="CRY76" s="15"/>
      <c r="CRZ76" s="15"/>
      <c r="CSA76" s="15"/>
      <c r="CSB76" s="15"/>
      <c r="CSC76" s="15"/>
      <c r="CSD76" s="15"/>
      <c r="CSE76" s="15"/>
      <c r="CSF76" s="15"/>
      <c r="CSG76" s="15"/>
      <c r="CSH76" s="15"/>
      <c r="CSI76" s="15"/>
      <c r="CSJ76" s="15"/>
      <c r="CSK76" s="15"/>
      <c r="CSL76" s="15"/>
      <c r="CSM76" s="15"/>
      <c r="CSN76" s="15"/>
      <c r="CSO76" s="15"/>
      <c r="CSP76" s="15"/>
      <c r="CSQ76" s="15"/>
      <c r="CSR76" s="15"/>
      <c r="CSS76" s="15"/>
      <c r="CST76" s="15"/>
      <c r="CSU76" s="15"/>
      <c r="CSV76" s="15"/>
      <c r="CSW76" s="15"/>
      <c r="CSX76" s="15"/>
      <c r="CSY76" s="15"/>
      <c r="CSZ76" s="15"/>
      <c r="CTA76" s="15"/>
      <c r="CTB76" s="15"/>
      <c r="CTC76" s="15"/>
      <c r="CTD76" s="15"/>
      <c r="CTE76" s="15"/>
      <c r="CTF76" s="15"/>
      <c r="CTG76" s="15"/>
      <c r="CTH76" s="15"/>
      <c r="CTI76" s="15"/>
      <c r="CTJ76" s="15"/>
      <c r="CTK76" s="15"/>
      <c r="CTL76" s="15"/>
      <c r="CTM76" s="15"/>
      <c r="CTN76" s="15"/>
      <c r="CTO76" s="15"/>
      <c r="CTP76" s="15"/>
      <c r="CTQ76" s="15"/>
      <c r="CTR76" s="15"/>
      <c r="CTS76" s="15"/>
      <c r="CTT76" s="15"/>
      <c r="CTU76" s="15"/>
      <c r="CTV76" s="15"/>
      <c r="CTW76" s="15"/>
      <c r="CTX76" s="15"/>
      <c r="CTY76" s="15"/>
      <c r="CTZ76" s="15"/>
      <c r="CUA76" s="15"/>
      <c r="CUB76" s="15"/>
      <c r="CUC76" s="15"/>
      <c r="CUD76" s="15"/>
      <c r="CUE76" s="15"/>
      <c r="CUF76" s="15"/>
      <c r="CUG76" s="15"/>
      <c r="CUH76" s="15"/>
      <c r="CUI76" s="15"/>
      <c r="CUJ76" s="15"/>
      <c r="CUK76" s="15"/>
      <c r="CUL76" s="15"/>
      <c r="CUM76" s="15"/>
      <c r="CUN76" s="15"/>
      <c r="CUO76" s="15"/>
      <c r="CUP76" s="15"/>
      <c r="CUQ76" s="15"/>
      <c r="CUR76" s="15"/>
      <c r="CUS76" s="15"/>
      <c r="CUT76" s="15"/>
      <c r="CUU76" s="15"/>
      <c r="CUV76" s="15"/>
      <c r="CUW76" s="15"/>
      <c r="CUX76" s="15"/>
      <c r="CUY76" s="15"/>
      <c r="CUZ76" s="15"/>
      <c r="CVA76" s="15"/>
      <c r="CVB76" s="15"/>
      <c r="CVC76" s="15"/>
      <c r="CVD76" s="15"/>
      <c r="CVE76" s="15"/>
      <c r="CVF76" s="15"/>
      <c r="CVG76" s="15"/>
      <c r="CVH76" s="15"/>
      <c r="CVI76" s="15"/>
      <c r="CVJ76" s="15"/>
      <c r="CVK76" s="15"/>
      <c r="CVL76" s="15"/>
      <c r="CVM76" s="15"/>
      <c r="CVN76" s="15"/>
      <c r="CVO76" s="15"/>
      <c r="CVP76" s="15"/>
      <c r="CVQ76" s="15"/>
      <c r="CVR76" s="15"/>
      <c r="CVS76" s="15"/>
      <c r="CVT76" s="15"/>
      <c r="CVU76" s="15"/>
      <c r="CVV76" s="15"/>
      <c r="CVW76" s="15"/>
      <c r="CVX76" s="15"/>
      <c r="CVY76" s="15"/>
      <c r="CVZ76" s="15"/>
      <c r="CWA76" s="15"/>
      <c r="CWB76" s="15"/>
      <c r="CWC76" s="15"/>
      <c r="CWD76" s="15"/>
      <c r="CWE76" s="15"/>
      <c r="CWF76" s="15"/>
      <c r="CWG76" s="15"/>
      <c r="CWH76" s="15"/>
      <c r="CWI76" s="15"/>
      <c r="CWJ76" s="15"/>
      <c r="CWK76" s="15"/>
      <c r="CWL76" s="15"/>
      <c r="CWM76" s="15"/>
      <c r="CWN76" s="15"/>
      <c r="CWO76" s="15"/>
      <c r="CWP76" s="15"/>
      <c r="CWQ76" s="15"/>
      <c r="CWR76" s="15"/>
      <c r="CWS76" s="15"/>
      <c r="CWT76" s="15"/>
      <c r="CWU76" s="15"/>
      <c r="CWV76" s="15"/>
      <c r="CWW76" s="15"/>
      <c r="CWX76" s="15"/>
      <c r="CWY76" s="15"/>
      <c r="CWZ76" s="15"/>
      <c r="CXA76" s="15"/>
      <c r="CXB76" s="15"/>
      <c r="CXC76" s="15"/>
      <c r="CXD76" s="15"/>
      <c r="CXE76" s="15"/>
      <c r="CXF76" s="15"/>
      <c r="CXG76" s="15"/>
      <c r="CXH76" s="15"/>
      <c r="CXI76" s="15"/>
      <c r="CXJ76" s="15"/>
      <c r="CXK76" s="15"/>
      <c r="CXL76" s="15"/>
      <c r="CXM76" s="15"/>
      <c r="CXN76" s="15"/>
      <c r="CXO76" s="15"/>
      <c r="CXP76" s="15"/>
      <c r="CXQ76" s="15"/>
      <c r="CXR76" s="15"/>
      <c r="CXS76" s="15"/>
      <c r="CXT76" s="15"/>
      <c r="CXU76" s="15"/>
      <c r="CXV76" s="15"/>
      <c r="CXW76" s="15"/>
      <c r="CXX76" s="15"/>
      <c r="CXY76" s="15"/>
      <c r="CXZ76" s="15"/>
      <c r="CYA76" s="15"/>
      <c r="CYB76" s="15"/>
      <c r="CYC76" s="15"/>
      <c r="CYD76" s="15"/>
      <c r="CYE76" s="15"/>
      <c r="CYF76" s="15"/>
      <c r="CYG76" s="15"/>
      <c r="CYH76" s="15"/>
      <c r="CYI76" s="15"/>
      <c r="CYJ76" s="15"/>
      <c r="CYK76" s="15"/>
      <c r="CYL76" s="15"/>
      <c r="CYM76" s="15"/>
      <c r="CYN76" s="15"/>
      <c r="CYO76" s="15"/>
      <c r="CYP76" s="15"/>
      <c r="CYQ76" s="15"/>
      <c r="CYR76" s="15"/>
      <c r="CYS76" s="15"/>
      <c r="CYT76" s="15"/>
      <c r="CYU76" s="15"/>
      <c r="CYV76" s="15"/>
      <c r="CYW76" s="15"/>
      <c r="CYX76" s="15"/>
      <c r="CYY76" s="15"/>
      <c r="CYZ76" s="15"/>
      <c r="CZA76" s="15"/>
      <c r="CZB76" s="15"/>
      <c r="CZC76" s="15"/>
      <c r="CZD76" s="15"/>
      <c r="CZE76" s="15"/>
      <c r="CZF76" s="15"/>
      <c r="CZG76" s="15"/>
      <c r="CZH76" s="15"/>
      <c r="CZI76" s="15"/>
      <c r="CZJ76" s="15"/>
      <c r="CZK76" s="15"/>
      <c r="CZL76" s="15"/>
      <c r="CZM76" s="15"/>
      <c r="CZN76" s="15"/>
      <c r="CZO76" s="15"/>
      <c r="CZP76" s="15"/>
      <c r="CZQ76" s="15"/>
      <c r="CZR76" s="15"/>
      <c r="CZS76" s="15"/>
      <c r="CZT76" s="15"/>
      <c r="CZU76" s="15"/>
      <c r="CZV76" s="15"/>
      <c r="CZW76" s="15"/>
      <c r="CZX76" s="15"/>
      <c r="CZY76" s="15"/>
      <c r="CZZ76" s="15"/>
      <c r="DAA76" s="15"/>
      <c r="DAB76" s="15"/>
      <c r="DAC76" s="15"/>
      <c r="DAD76" s="15"/>
      <c r="DAE76" s="15"/>
      <c r="DAF76" s="15"/>
      <c r="DAG76" s="15"/>
      <c r="DAH76" s="15"/>
      <c r="DAI76" s="15"/>
      <c r="DAJ76" s="15"/>
      <c r="DAK76" s="15"/>
      <c r="DAL76" s="15"/>
      <c r="DAM76" s="15"/>
      <c r="DAN76" s="15"/>
      <c r="DAO76" s="15"/>
      <c r="DAP76" s="15"/>
      <c r="DAQ76" s="15"/>
      <c r="DAR76" s="15"/>
      <c r="DAS76" s="15"/>
      <c r="DAT76" s="15"/>
      <c r="DAU76" s="15"/>
      <c r="DAV76" s="15"/>
      <c r="DAW76" s="15"/>
      <c r="DAX76" s="15"/>
      <c r="DAY76" s="15"/>
      <c r="DAZ76" s="15"/>
      <c r="DBA76" s="15"/>
      <c r="DBB76" s="15"/>
      <c r="DBC76" s="15"/>
      <c r="DBD76" s="15"/>
      <c r="DBE76" s="15"/>
      <c r="DBF76" s="15"/>
      <c r="DBG76" s="15"/>
      <c r="DBH76" s="15"/>
      <c r="DBI76" s="15"/>
      <c r="DBJ76" s="15"/>
      <c r="DBK76" s="15"/>
      <c r="DBL76" s="15"/>
      <c r="DBM76" s="15"/>
      <c r="DBN76" s="15"/>
      <c r="DBO76" s="15"/>
      <c r="DBP76" s="15"/>
      <c r="DBQ76" s="15"/>
      <c r="DBR76" s="15"/>
      <c r="DBS76" s="15"/>
      <c r="DBT76" s="15"/>
      <c r="DBU76" s="15"/>
      <c r="DBV76" s="15"/>
      <c r="DBW76" s="15"/>
      <c r="DBX76" s="15"/>
      <c r="DBY76" s="15"/>
      <c r="DBZ76" s="15"/>
      <c r="DCA76" s="15"/>
      <c r="DCB76" s="15"/>
      <c r="DCC76" s="15"/>
      <c r="DCD76" s="15"/>
      <c r="DCE76" s="15"/>
      <c r="DCF76" s="15"/>
      <c r="DCG76" s="15"/>
      <c r="DCH76" s="15"/>
      <c r="DCI76" s="15"/>
      <c r="DCJ76" s="15"/>
      <c r="DCK76" s="15"/>
      <c r="DCL76" s="15"/>
      <c r="DCM76" s="15"/>
      <c r="DCN76" s="15"/>
      <c r="DCO76" s="15"/>
      <c r="DCP76" s="15"/>
      <c r="DCQ76" s="15"/>
      <c r="DCR76" s="15"/>
      <c r="DCS76" s="15"/>
      <c r="DCT76" s="15"/>
      <c r="DCU76" s="15"/>
      <c r="DCV76" s="15"/>
      <c r="DCW76" s="15"/>
      <c r="DCX76" s="15"/>
      <c r="DCY76" s="15"/>
      <c r="DCZ76" s="15"/>
      <c r="DDA76" s="15"/>
      <c r="DDB76" s="15"/>
      <c r="DDC76" s="15"/>
      <c r="DDD76" s="15"/>
      <c r="DDE76" s="15"/>
      <c r="DDF76" s="15"/>
      <c r="DDG76" s="15"/>
      <c r="DDH76" s="15"/>
      <c r="DDI76" s="15"/>
      <c r="DDJ76" s="15"/>
      <c r="DDK76" s="15"/>
      <c r="DDL76" s="15"/>
      <c r="DDM76" s="15"/>
      <c r="DDN76" s="15"/>
      <c r="DDO76" s="15"/>
      <c r="DDP76" s="15"/>
      <c r="DDQ76" s="15"/>
      <c r="DDR76" s="15"/>
      <c r="DDS76" s="15"/>
      <c r="DDT76" s="15"/>
      <c r="DDU76" s="15"/>
      <c r="DDV76" s="15"/>
      <c r="DDW76" s="15"/>
      <c r="DDX76" s="15"/>
      <c r="DDY76" s="15"/>
      <c r="DDZ76" s="15"/>
      <c r="DEA76" s="15"/>
      <c r="DEB76" s="15"/>
      <c r="DEC76" s="15"/>
      <c r="DED76" s="15"/>
      <c r="DEE76" s="15"/>
      <c r="DEF76" s="15"/>
      <c r="DEG76" s="15"/>
      <c r="DEH76" s="15"/>
      <c r="DEI76" s="15"/>
      <c r="DEJ76" s="15"/>
      <c r="DEK76" s="15"/>
      <c r="DEL76" s="15"/>
      <c r="DEM76" s="15"/>
      <c r="DEN76" s="15"/>
      <c r="DEO76" s="15"/>
      <c r="DEP76" s="15"/>
      <c r="DEQ76" s="15"/>
      <c r="DER76" s="15"/>
      <c r="DES76" s="15"/>
      <c r="DET76" s="15"/>
      <c r="DEU76" s="15"/>
      <c r="DEV76" s="15"/>
      <c r="DEW76" s="15"/>
      <c r="DEX76" s="15"/>
      <c r="DEY76" s="15"/>
      <c r="DEZ76" s="15"/>
      <c r="DFA76" s="15"/>
      <c r="DFB76" s="15"/>
      <c r="DFC76" s="15"/>
      <c r="DFD76" s="15"/>
      <c r="DFE76" s="15"/>
      <c r="DFF76" s="15"/>
      <c r="DFG76" s="15"/>
      <c r="DFH76" s="15"/>
      <c r="DFI76" s="15"/>
      <c r="DFJ76" s="15"/>
      <c r="DFK76" s="15"/>
      <c r="DFL76" s="15"/>
      <c r="DFM76" s="15"/>
      <c r="DFN76" s="15"/>
      <c r="DFO76" s="15"/>
      <c r="DFP76" s="15"/>
      <c r="DFQ76" s="15"/>
      <c r="DFR76" s="15"/>
      <c r="DFS76" s="15"/>
      <c r="DFT76" s="15"/>
      <c r="DFU76" s="15"/>
      <c r="DFV76" s="15"/>
      <c r="DFW76" s="15"/>
      <c r="DFX76" s="15"/>
      <c r="DFY76" s="15"/>
      <c r="DFZ76" s="15"/>
      <c r="DGA76" s="15"/>
      <c r="DGB76" s="15"/>
      <c r="DGC76" s="15"/>
      <c r="DGD76" s="15"/>
      <c r="DGE76" s="15"/>
      <c r="DGF76" s="15"/>
      <c r="DGG76" s="15"/>
      <c r="DGH76" s="15"/>
      <c r="DGI76" s="15"/>
      <c r="DGJ76" s="15"/>
      <c r="DGK76" s="15"/>
      <c r="DGL76" s="15"/>
      <c r="DGM76" s="15"/>
      <c r="DGN76" s="15"/>
      <c r="DGO76" s="15"/>
      <c r="DGP76" s="15"/>
      <c r="DGQ76" s="15"/>
      <c r="DGR76" s="15"/>
      <c r="DGS76" s="15"/>
      <c r="DGT76" s="15"/>
      <c r="DGU76" s="15"/>
      <c r="DGV76" s="15"/>
      <c r="DGW76" s="15"/>
      <c r="DGX76" s="15"/>
      <c r="DGY76" s="15"/>
      <c r="DGZ76" s="15"/>
      <c r="DHA76" s="15"/>
      <c r="DHB76" s="15"/>
      <c r="DHC76" s="15"/>
      <c r="DHD76" s="15"/>
      <c r="DHE76" s="15"/>
      <c r="DHF76" s="15"/>
      <c r="DHG76" s="15"/>
      <c r="DHH76" s="15"/>
      <c r="DHI76" s="15"/>
      <c r="DHJ76" s="15"/>
      <c r="DHK76" s="15"/>
      <c r="DHL76" s="15"/>
      <c r="DHM76" s="15"/>
      <c r="DHN76" s="15"/>
      <c r="DHO76" s="15"/>
      <c r="DHP76" s="15"/>
      <c r="DHQ76" s="15"/>
      <c r="DHR76" s="15"/>
      <c r="DHS76" s="15"/>
      <c r="DHT76" s="15"/>
      <c r="DHU76" s="15"/>
      <c r="DHV76" s="15"/>
      <c r="DHW76" s="15"/>
      <c r="DHX76" s="15"/>
      <c r="DHY76" s="15"/>
      <c r="DHZ76" s="15"/>
      <c r="DIA76" s="15"/>
      <c r="DIB76" s="15"/>
      <c r="DIC76" s="15"/>
      <c r="DID76" s="15"/>
      <c r="DIE76" s="15"/>
      <c r="DIF76" s="15"/>
      <c r="DIG76" s="15"/>
      <c r="DIH76" s="15"/>
      <c r="DII76" s="15"/>
      <c r="DIJ76" s="15"/>
      <c r="DIK76" s="15"/>
      <c r="DIL76" s="15"/>
      <c r="DIM76" s="15"/>
      <c r="DIN76" s="15"/>
      <c r="DIO76" s="15"/>
      <c r="DIP76" s="15"/>
      <c r="DIQ76" s="15"/>
      <c r="DIR76" s="15"/>
      <c r="DIS76" s="15"/>
      <c r="DIT76" s="15"/>
      <c r="DIU76" s="15"/>
      <c r="DIV76" s="15"/>
      <c r="DIW76" s="15"/>
      <c r="DIX76" s="15"/>
      <c r="DIY76" s="15"/>
      <c r="DIZ76" s="15"/>
      <c r="DJA76" s="15"/>
      <c r="DJB76" s="15"/>
      <c r="DJC76" s="15"/>
      <c r="DJD76" s="15"/>
      <c r="DJE76" s="15"/>
      <c r="DJF76" s="15"/>
      <c r="DJG76" s="15"/>
      <c r="DJH76" s="15"/>
      <c r="DJI76" s="15"/>
      <c r="DJJ76" s="15"/>
      <c r="DJK76" s="15"/>
      <c r="DJL76" s="15"/>
      <c r="DJM76" s="15"/>
      <c r="DJN76" s="15"/>
      <c r="DJO76" s="15"/>
      <c r="DJP76" s="15"/>
      <c r="DJQ76" s="15"/>
      <c r="DJR76" s="15"/>
      <c r="DJS76" s="15"/>
      <c r="DJT76" s="15"/>
      <c r="DJU76" s="15"/>
      <c r="DJV76" s="15"/>
      <c r="DJW76" s="15"/>
      <c r="DJX76" s="15"/>
      <c r="DJY76" s="15"/>
      <c r="DJZ76" s="15"/>
      <c r="DKA76" s="15"/>
      <c r="DKB76" s="15"/>
      <c r="DKC76" s="15"/>
      <c r="DKD76" s="15"/>
      <c r="DKE76" s="15"/>
      <c r="DKF76" s="15"/>
      <c r="DKG76" s="15"/>
      <c r="DKH76" s="15"/>
      <c r="DKI76" s="15"/>
      <c r="DKJ76" s="15"/>
      <c r="DKK76" s="15"/>
      <c r="DKL76" s="15"/>
      <c r="DKM76" s="15"/>
      <c r="DKN76" s="15"/>
      <c r="DKO76" s="15"/>
      <c r="DKP76" s="15"/>
      <c r="DKQ76" s="15"/>
      <c r="DKR76" s="15"/>
      <c r="DKS76" s="15"/>
      <c r="DKT76" s="15"/>
      <c r="DKU76" s="15"/>
      <c r="DKV76" s="15"/>
      <c r="DKW76" s="15"/>
      <c r="DKX76" s="15"/>
      <c r="DKY76" s="15"/>
      <c r="DKZ76" s="15"/>
      <c r="DLA76" s="15"/>
      <c r="DLB76" s="15"/>
      <c r="DLC76" s="15"/>
      <c r="DLD76" s="15"/>
      <c r="DLE76" s="15"/>
      <c r="DLF76" s="15"/>
      <c r="DLG76" s="15"/>
      <c r="DLH76" s="15"/>
      <c r="DLI76" s="15"/>
      <c r="DLJ76" s="15"/>
      <c r="DLK76" s="15"/>
      <c r="DLL76" s="15"/>
      <c r="DLM76" s="15"/>
      <c r="DLN76" s="15"/>
      <c r="DLO76" s="15"/>
      <c r="DLP76" s="15"/>
      <c r="DLQ76" s="15"/>
      <c r="DLR76" s="15"/>
      <c r="DLS76" s="15"/>
      <c r="DLT76" s="15"/>
      <c r="DLU76" s="15"/>
      <c r="DLV76" s="15"/>
      <c r="DLW76" s="15"/>
      <c r="DLX76" s="15"/>
      <c r="DLY76" s="15"/>
      <c r="DLZ76" s="15"/>
      <c r="DMA76" s="15"/>
      <c r="DMB76" s="15"/>
      <c r="DMC76" s="15"/>
      <c r="DMD76" s="15"/>
      <c r="DME76" s="15"/>
      <c r="DMF76" s="15"/>
      <c r="DMG76" s="15"/>
      <c r="DMH76" s="15"/>
      <c r="DMI76" s="15"/>
      <c r="DMJ76" s="15"/>
      <c r="DMK76" s="15"/>
      <c r="DML76" s="15"/>
      <c r="DMM76" s="15"/>
      <c r="DMN76" s="15"/>
      <c r="DMO76" s="15"/>
      <c r="DMP76" s="15"/>
      <c r="DMQ76" s="15"/>
      <c r="DMR76" s="15"/>
      <c r="DMS76" s="15"/>
      <c r="DMT76" s="15"/>
      <c r="DMU76" s="15"/>
      <c r="DMV76" s="15"/>
      <c r="DMW76" s="15"/>
      <c r="DMX76" s="15"/>
      <c r="DMY76" s="15"/>
      <c r="DMZ76" s="15"/>
      <c r="DNA76" s="15"/>
      <c r="DNB76" s="15"/>
      <c r="DNC76" s="15"/>
      <c r="DND76" s="15"/>
      <c r="DNE76" s="15"/>
      <c r="DNF76" s="15"/>
      <c r="DNG76" s="15"/>
      <c r="DNH76" s="15"/>
      <c r="DNI76" s="15"/>
      <c r="DNJ76" s="15"/>
      <c r="DNK76" s="15"/>
      <c r="DNL76" s="15"/>
      <c r="DNM76" s="15"/>
      <c r="DNN76" s="15"/>
      <c r="DNO76" s="15"/>
      <c r="DNP76" s="15"/>
      <c r="DNQ76" s="15"/>
      <c r="DNR76" s="15"/>
      <c r="DNS76" s="15"/>
      <c r="DNT76" s="15"/>
      <c r="DNU76" s="15"/>
      <c r="DNV76" s="15"/>
      <c r="DNW76" s="15"/>
      <c r="DNX76" s="15"/>
      <c r="DNY76" s="15"/>
      <c r="DNZ76" s="15"/>
      <c r="DOA76" s="15"/>
      <c r="DOB76" s="15"/>
      <c r="DOC76" s="15"/>
      <c r="DOD76" s="15"/>
      <c r="DOE76" s="15"/>
      <c r="DOF76" s="15"/>
      <c r="DOG76" s="15"/>
      <c r="DOH76" s="15"/>
      <c r="DOI76" s="15"/>
      <c r="DOJ76" s="15"/>
      <c r="DOK76" s="15"/>
      <c r="DOL76" s="15"/>
      <c r="DOM76" s="15"/>
      <c r="DON76" s="15"/>
      <c r="DOO76" s="15"/>
      <c r="DOP76" s="15"/>
      <c r="DOQ76" s="15"/>
      <c r="DOR76" s="15"/>
      <c r="DOS76" s="15"/>
      <c r="DOT76" s="15"/>
      <c r="DOU76" s="15"/>
      <c r="DOV76" s="15"/>
      <c r="DOW76" s="15"/>
      <c r="DOX76" s="15"/>
      <c r="DOY76" s="15"/>
      <c r="DOZ76" s="15"/>
      <c r="DPA76" s="15"/>
      <c r="DPB76" s="15"/>
      <c r="DPC76" s="15"/>
      <c r="DPD76" s="15"/>
      <c r="DPE76" s="15"/>
      <c r="DPF76" s="15"/>
      <c r="DPG76" s="15"/>
      <c r="DPH76" s="15"/>
      <c r="DPI76" s="15"/>
      <c r="DPJ76" s="15"/>
      <c r="DPK76" s="15"/>
      <c r="DPL76" s="15"/>
      <c r="DPM76" s="15"/>
      <c r="DPN76" s="15"/>
      <c r="DPO76" s="15"/>
      <c r="DPP76" s="15"/>
      <c r="DPQ76" s="15"/>
      <c r="DPR76" s="15"/>
      <c r="DPS76" s="15"/>
      <c r="DPT76" s="15"/>
      <c r="DPU76" s="15"/>
      <c r="DPV76" s="15"/>
      <c r="DPW76" s="15"/>
      <c r="DPX76" s="15"/>
      <c r="DPY76" s="15"/>
      <c r="DPZ76" s="15"/>
      <c r="DQA76" s="15"/>
      <c r="DQB76" s="15"/>
      <c r="DQC76" s="15"/>
      <c r="DQD76" s="15"/>
      <c r="DQE76" s="15"/>
      <c r="DQF76" s="15"/>
      <c r="DQG76" s="15"/>
      <c r="DQH76" s="15"/>
      <c r="DQI76" s="15"/>
      <c r="DQJ76" s="15"/>
      <c r="DQK76" s="15"/>
      <c r="DQL76" s="15"/>
      <c r="DQM76" s="15"/>
      <c r="DQN76" s="15"/>
      <c r="DQO76" s="15"/>
      <c r="DQP76" s="15"/>
      <c r="DQQ76" s="15"/>
      <c r="DQR76" s="15"/>
      <c r="DQS76" s="15"/>
      <c r="DQT76" s="15"/>
      <c r="DQU76" s="15"/>
      <c r="DQV76" s="15"/>
      <c r="DQW76" s="15"/>
      <c r="DQX76" s="15"/>
      <c r="DQY76" s="15"/>
      <c r="DQZ76" s="15"/>
      <c r="DRA76" s="15"/>
      <c r="DRB76" s="15"/>
      <c r="DRC76" s="15"/>
      <c r="DRD76" s="15"/>
      <c r="DRE76" s="15"/>
      <c r="DRF76" s="15"/>
      <c r="DRG76" s="15"/>
      <c r="DRH76" s="15"/>
      <c r="DRI76" s="15"/>
      <c r="DRJ76" s="15"/>
      <c r="DRK76" s="15"/>
      <c r="DRL76" s="15"/>
      <c r="DRM76" s="15"/>
      <c r="DRN76" s="15"/>
      <c r="DRO76" s="15"/>
      <c r="DRP76" s="15"/>
      <c r="DRQ76" s="15"/>
      <c r="DRR76" s="15"/>
      <c r="DRS76" s="15"/>
      <c r="DRT76" s="15"/>
      <c r="DRU76" s="15"/>
      <c r="DRV76" s="15"/>
      <c r="DRW76" s="15"/>
      <c r="DRX76" s="15"/>
      <c r="DRY76" s="15"/>
      <c r="DRZ76" s="15"/>
      <c r="DSA76" s="15"/>
      <c r="DSB76" s="15"/>
      <c r="DSC76" s="15"/>
      <c r="DSD76" s="15"/>
      <c r="DSE76" s="15"/>
      <c r="DSF76" s="15"/>
      <c r="DSG76" s="15"/>
      <c r="DSH76" s="15"/>
      <c r="DSI76" s="15"/>
      <c r="DSJ76" s="15"/>
      <c r="DSK76" s="15"/>
      <c r="DSL76" s="15"/>
      <c r="DSM76" s="15"/>
      <c r="DSN76" s="15"/>
      <c r="DSO76" s="15"/>
      <c r="DSP76" s="15"/>
      <c r="DSQ76" s="15"/>
      <c r="DSR76" s="15"/>
      <c r="DSS76" s="15"/>
      <c r="DST76" s="15"/>
      <c r="DSU76" s="15"/>
      <c r="DSV76" s="15"/>
      <c r="DSW76" s="15"/>
      <c r="DSX76" s="15"/>
      <c r="DSY76" s="15"/>
      <c r="DSZ76" s="15"/>
      <c r="DTA76" s="15"/>
      <c r="DTB76" s="15"/>
      <c r="DTC76" s="15"/>
      <c r="DTD76" s="15"/>
      <c r="DTE76" s="15"/>
      <c r="DTF76" s="15"/>
      <c r="DTG76" s="15"/>
      <c r="DTH76" s="15"/>
      <c r="DTI76" s="15"/>
      <c r="DTJ76" s="15"/>
      <c r="DTK76" s="15"/>
      <c r="DTL76" s="15"/>
      <c r="DTM76" s="15"/>
      <c r="DTN76" s="15"/>
      <c r="DTO76" s="15"/>
      <c r="DTP76" s="15"/>
      <c r="DTQ76" s="15"/>
      <c r="DTR76" s="15"/>
      <c r="DTS76" s="15"/>
      <c r="DTT76" s="15"/>
      <c r="DTU76" s="15"/>
      <c r="DTV76" s="15"/>
      <c r="DTW76" s="15"/>
      <c r="DTX76" s="15"/>
      <c r="DTY76" s="15"/>
      <c r="DTZ76" s="15"/>
      <c r="DUA76" s="15"/>
      <c r="DUB76" s="15"/>
      <c r="DUC76" s="15"/>
      <c r="DUD76" s="15"/>
      <c r="DUE76" s="15"/>
      <c r="DUF76" s="15"/>
      <c r="DUG76" s="15"/>
      <c r="DUH76" s="15"/>
      <c r="DUI76" s="15"/>
      <c r="DUJ76" s="15"/>
      <c r="DUK76" s="15"/>
      <c r="DUL76" s="15"/>
      <c r="DUM76" s="15"/>
      <c r="DUN76" s="15"/>
      <c r="DUO76" s="15"/>
      <c r="DUP76" s="15"/>
      <c r="DUQ76" s="15"/>
      <c r="DUR76" s="15"/>
      <c r="DUS76" s="15"/>
      <c r="DUT76" s="15"/>
      <c r="DUU76" s="15"/>
      <c r="DUV76" s="15"/>
      <c r="DUW76" s="15"/>
      <c r="DUX76" s="15"/>
      <c r="DUY76" s="15"/>
      <c r="DUZ76" s="15"/>
      <c r="DVA76" s="15"/>
      <c r="DVB76" s="15"/>
      <c r="DVC76" s="15"/>
      <c r="DVD76" s="15"/>
      <c r="DVE76" s="15"/>
      <c r="DVF76" s="15"/>
      <c r="DVG76" s="15"/>
      <c r="DVH76" s="15"/>
      <c r="DVI76" s="15"/>
      <c r="DVJ76" s="15"/>
      <c r="DVK76" s="15"/>
      <c r="DVL76" s="15"/>
      <c r="DVM76" s="15"/>
      <c r="DVN76" s="15"/>
      <c r="DVO76" s="15"/>
      <c r="DVP76" s="15"/>
      <c r="DVQ76" s="15"/>
      <c r="DVR76" s="15"/>
      <c r="DVS76" s="15"/>
      <c r="DVT76" s="15"/>
      <c r="DVU76" s="15"/>
      <c r="DVV76" s="15"/>
      <c r="DVW76" s="15"/>
      <c r="DVX76" s="15"/>
      <c r="DVY76" s="15"/>
      <c r="DVZ76" s="15"/>
      <c r="DWA76" s="15"/>
      <c r="DWB76" s="15"/>
      <c r="DWC76" s="15"/>
      <c r="DWD76" s="15"/>
      <c r="DWE76" s="15"/>
      <c r="DWF76" s="15"/>
      <c r="DWG76" s="15"/>
      <c r="DWH76" s="15"/>
      <c r="DWI76" s="15"/>
      <c r="DWJ76" s="15"/>
      <c r="DWK76" s="15"/>
      <c r="DWL76" s="15"/>
      <c r="DWM76" s="15"/>
      <c r="DWN76" s="15"/>
      <c r="DWO76" s="15"/>
      <c r="DWP76" s="15"/>
      <c r="DWQ76" s="15"/>
      <c r="DWR76" s="15"/>
      <c r="DWS76" s="15"/>
      <c r="DWT76" s="15"/>
      <c r="DWU76" s="15"/>
      <c r="DWV76" s="15"/>
      <c r="DWW76" s="15"/>
      <c r="DWX76" s="15"/>
      <c r="DWY76" s="15"/>
      <c r="DWZ76" s="15"/>
      <c r="DXA76" s="15"/>
      <c r="DXB76" s="15"/>
      <c r="DXC76" s="15"/>
      <c r="DXD76" s="15"/>
      <c r="DXE76" s="15"/>
      <c r="DXF76" s="15"/>
      <c r="DXG76" s="15"/>
      <c r="DXH76" s="15"/>
      <c r="DXI76" s="15"/>
      <c r="DXJ76" s="15"/>
      <c r="DXK76" s="15"/>
      <c r="DXL76" s="15"/>
      <c r="DXM76" s="15"/>
      <c r="DXN76" s="15"/>
      <c r="DXO76" s="15"/>
      <c r="DXP76" s="15"/>
      <c r="DXQ76" s="15"/>
      <c r="DXR76" s="15"/>
      <c r="DXS76" s="15"/>
      <c r="DXT76" s="15"/>
      <c r="DXU76" s="15"/>
      <c r="DXV76" s="15"/>
      <c r="DXW76" s="15"/>
      <c r="DXX76" s="15"/>
      <c r="DXY76" s="15"/>
      <c r="DXZ76" s="15"/>
      <c r="DYA76" s="15"/>
      <c r="DYB76" s="15"/>
      <c r="DYC76" s="15"/>
      <c r="DYD76" s="15"/>
      <c r="DYE76" s="15"/>
      <c r="DYF76" s="15"/>
      <c r="DYG76" s="15"/>
      <c r="DYH76" s="15"/>
      <c r="DYI76" s="15"/>
      <c r="DYJ76" s="15"/>
      <c r="DYK76" s="15"/>
      <c r="DYL76" s="15"/>
      <c r="DYM76" s="15"/>
      <c r="DYN76" s="15"/>
      <c r="DYO76" s="15"/>
      <c r="DYP76" s="15"/>
      <c r="DYQ76" s="15"/>
      <c r="DYR76" s="15"/>
      <c r="DYS76" s="15"/>
      <c r="DYT76" s="15"/>
      <c r="DYU76" s="15"/>
      <c r="DYV76" s="15"/>
      <c r="DYW76" s="15"/>
      <c r="DYX76" s="15"/>
      <c r="DYY76" s="15"/>
      <c r="DYZ76" s="15"/>
      <c r="DZA76" s="15"/>
      <c r="DZB76" s="15"/>
      <c r="DZC76" s="15"/>
      <c r="DZD76" s="15"/>
      <c r="DZE76" s="15"/>
      <c r="DZF76" s="15"/>
      <c r="DZG76" s="15"/>
      <c r="DZH76" s="15"/>
      <c r="DZI76" s="15"/>
      <c r="DZJ76" s="15"/>
      <c r="DZK76" s="15"/>
      <c r="DZL76" s="15"/>
      <c r="DZM76" s="15"/>
      <c r="DZN76" s="15"/>
      <c r="DZO76" s="15"/>
      <c r="DZP76" s="15"/>
      <c r="DZQ76" s="15"/>
      <c r="DZR76" s="15"/>
      <c r="DZS76" s="15"/>
      <c r="DZT76" s="15"/>
      <c r="DZU76" s="15"/>
      <c r="DZV76" s="15"/>
      <c r="DZW76" s="15"/>
      <c r="DZX76" s="15"/>
      <c r="DZY76" s="15"/>
      <c r="DZZ76" s="15"/>
      <c r="EAA76" s="15"/>
      <c r="EAB76" s="15"/>
      <c r="EAC76" s="15"/>
      <c r="EAD76" s="15"/>
      <c r="EAE76" s="15"/>
      <c r="EAF76" s="15"/>
      <c r="EAG76" s="15"/>
      <c r="EAH76" s="15"/>
      <c r="EAI76" s="15"/>
      <c r="EAJ76" s="15"/>
      <c r="EAK76" s="15"/>
      <c r="EAL76" s="15"/>
      <c r="EAM76" s="15"/>
      <c r="EAN76" s="15"/>
      <c r="EAO76" s="15"/>
      <c r="EAP76" s="15"/>
      <c r="EAQ76" s="15"/>
      <c r="EAR76" s="15"/>
      <c r="EAS76" s="15"/>
      <c r="EAT76" s="15"/>
      <c r="EAU76" s="15"/>
      <c r="EAV76" s="15"/>
      <c r="EAW76" s="15"/>
      <c r="EAX76" s="15"/>
      <c r="EAY76" s="15"/>
      <c r="EAZ76" s="15"/>
      <c r="EBA76" s="15"/>
      <c r="EBB76" s="15"/>
      <c r="EBC76" s="15"/>
      <c r="EBD76" s="15"/>
      <c r="EBE76" s="15"/>
      <c r="EBF76" s="15"/>
      <c r="EBG76" s="15"/>
      <c r="EBH76" s="15"/>
      <c r="EBI76" s="15"/>
      <c r="EBJ76" s="15"/>
      <c r="EBK76" s="15"/>
      <c r="EBL76" s="15"/>
      <c r="EBM76" s="15"/>
      <c r="EBN76" s="15"/>
      <c r="EBO76" s="15"/>
      <c r="EBP76" s="15"/>
      <c r="EBQ76" s="15"/>
      <c r="EBR76" s="15"/>
      <c r="EBS76" s="15"/>
      <c r="EBT76" s="15"/>
      <c r="EBU76" s="15"/>
      <c r="EBV76" s="15"/>
      <c r="EBW76" s="15"/>
      <c r="EBX76" s="15"/>
      <c r="EBY76" s="15"/>
      <c r="EBZ76" s="15"/>
      <c r="ECA76" s="15"/>
      <c r="ECB76" s="15"/>
      <c r="ECC76" s="15"/>
      <c r="ECD76" s="15"/>
      <c r="ECE76" s="15"/>
      <c r="ECF76" s="15"/>
      <c r="ECG76" s="15"/>
      <c r="ECH76" s="15"/>
      <c r="ECI76" s="15"/>
      <c r="ECJ76" s="15"/>
      <c r="ECK76" s="15"/>
      <c r="ECL76" s="15"/>
      <c r="ECM76" s="15"/>
      <c r="ECN76" s="15"/>
      <c r="ECO76" s="15"/>
      <c r="ECP76" s="15"/>
      <c r="ECQ76" s="15"/>
      <c r="ECR76" s="15"/>
      <c r="ECS76" s="15"/>
      <c r="ECT76" s="15"/>
      <c r="ECU76" s="15"/>
      <c r="ECV76" s="15"/>
      <c r="ECW76" s="15"/>
      <c r="ECX76" s="15"/>
      <c r="ECY76" s="15"/>
      <c r="ECZ76" s="15"/>
      <c r="EDA76" s="15"/>
      <c r="EDB76" s="15"/>
      <c r="EDC76" s="15"/>
      <c r="EDD76" s="15"/>
      <c r="EDE76" s="15"/>
      <c r="EDF76" s="15"/>
      <c r="EDG76" s="15"/>
      <c r="EDH76" s="15"/>
      <c r="EDI76" s="15"/>
      <c r="EDJ76" s="15"/>
      <c r="EDK76" s="15"/>
      <c r="EDL76" s="15"/>
      <c r="EDM76" s="15"/>
      <c r="EDN76" s="15"/>
      <c r="EDO76" s="15"/>
      <c r="EDP76" s="15"/>
      <c r="EDQ76" s="15"/>
      <c r="EDR76" s="15"/>
      <c r="EDS76" s="15"/>
      <c r="EDT76" s="15"/>
      <c r="EDU76" s="15"/>
      <c r="EDV76" s="15"/>
      <c r="EDW76" s="15"/>
      <c r="EDX76" s="15"/>
      <c r="EDY76" s="15"/>
      <c r="EDZ76" s="15"/>
      <c r="EEA76" s="15"/>
      <c r="EEB76" s="15"/>
      <c r="EEC76" s="15"/>
      <c r="EED76" s="15"/>
      <c r="EEE76" s="15"/>
      <c r="EEF76" s="15"/>
      <c r="EEG76" s="15"/>
      <c r="EEH76" s="15"/>
      <c r="EEI76" s="15"/>
      <c r="EEJ76" s="15"/>
      <c r="EEK76" s="15"/>
      <c r="EEL76" s="15"/>
      <c r="EEM76" s="15"/>
      <c r="EEN76" s="15"/>
      <c r="EEO76" s="15"/>
      <c r="EEP76" s="15"/>
      <c r="EEQ76" s="15"/>
      <c r="EER76" s="15"/>
      <c r="EES76" s="15"/>
      <c r="EET76" s="15"/>
      <c r="EEU76" s="15"/>
      <c r="EEV76" s="15"/>
      <c r="EEW76" s="15"/>
      <c r="EEX76" s="15"/>
      <c r="EEY76" s="15"/>
      <c r="EEZ76" s="15"/>
      <c r="EFA76" s="15"/>
      <c r="EFB76" s="15"/>
      <c r="EFC76" s="15"/>
      <c r="EFD76" s="15"/>
      <c r="EFE76" s="15"/>
      <c r="EFF76" s="15"/>
      <c r="EFG76" s="15"/>
      <c r="EFH76" s="15"/>
      <c r="EFI76" s="15"/>
      <c r="EFJ76" s="15"/>
      <c r="EFK76" s="15"/>
      <c r="EFL76" s="15"/>
      <c r="EFM76" s="15"/>
      <c r="EFN76" s="15"/>
      <c r="EFO76" s="15"/>
      <c r="EFP76" s="15"/>
      <c r="EFQ76" s="15"/>
      <c r="EFR76" s="15"/>
      <c r="EFS76" s="15"/>
      <c r="EFT76" s="15"/>
      <c r="EFU76" s="15"/>
      <c r="EFV76" s="15"/>
      <c r="EFW76" s="15"/>
      <c r="EFX76" s="15"/>
      <c r="EFY76" s="15"/>
      <c r="EFZ76" s="15"/>
      <c r="EGA76" s="15"/>
      <c r="EGB76" s="15"/>
      <c r="EGC76" s="15"/>
      <c r="EGD76" s="15"/>
      <c r="EGE76" s="15"/>
      <c r="EGF76" s="15"/>
      <c r="EGG76" s="15"/>
      <c r="EGH76" s="15"/>
      <c r="EGI76" s="15"/>
      <c r="EGJ76" s="15"/>
      <c r="EGK76" s="15"/>
      <c r="EGL76" s="15"/>
      <c r="EGM76" s="15"/>
      <c r="EGN76" s="15"/>
      <c r="EGO76" s="15"/>
      <c r="EGP76" s="15"/>
      <c r="EGQ76" s="15"/>
      <c r="EGR76" s="15"/>
      <c r="EGS76" s="15"/>
      <c r="EGT76" s="15"/>
      <c r="EGU76" s="15"/>
      <c r="EGV76" s="15"/>
      <c r="EGW76" s="15"/>
      <c r="EGX76" s="15"/>
      <c r="EGY76" s="15"/>
      <c r="EGZ76" s="15"/>
      <c r="EHA76" s="15"/>
      <c r="EHB76" s="15"/>
      <c r="EHC76" s="15"/>
      <c r="EHD76" s="15"/>
      <c r="EHE76" s="15"/>
      <c r="EHF76" s="15"/>
      <c r="EHG76" s="15"/>
      <c r="EHH76" s="15"/>
      <c r="EHI76" s="15"/>
      <c r="EHJ76" s="15"/>
      <c r="EHK76" s="15"/>
      <c r="EHL76" s="15"/>
      <c r="EHM76" s="15"/>
      <c r="EHN76" s="15"/>
      <c r="EHO76" s="15"/>
      <c r="EHP76" s="15"/>
      <c r="EHQ76" s="15"/>
      <c r="EHR76" s="15"/>
      <c r="EHS76" s="15"/>
      <c r="EHT76" s="15"/>
      <c r="EHU76" s="15"/>
      <c r="EHV76" s="15"/>
      <c r="EHW76" s="15"/>
      <c r="EHX76" s="15"/>
      <c r="EHY76" s="15"/>
      <c r="EHZ76" s="15"/>
      <c r="EIA76" s="15"/>
      <c r="EIB76" s="15"/>
      <c r="EIC76" s="15"/>
      <c r="EID76" s="15"/>
      <c r="EIE76" s="15"/>
      <c r="EIF76" s="15"/>
      <c r="EIG76" s="15"/>
      <c r="EIH76" s="15"/>
      <c r="EII76" s="15"/>
      <c r="EIJ76" s="15"/>
      <c r="EIK76" s="15"/>
      <c r="EIL76" s="15"/>
      <c r="EIM76" s="15"/>
      <c r="EIN76" s="15"/>
      <c r="EIO76" s="15"/>
      <c r="EIP76" s="15"/>
      <c r="EIQ76" s="15"/>
      <c r="EIR76" s="15"/>
      <c r="EIS76" s="15"/>
      <c r="EIT76" s="15"/>
      <c r="EIU76" s="15"/>
      <c r="EIV76" s="15"/>
      <c r="EIW76" s="15"/>
      <c r="EIX76" s="15"/>
      <c r="EIY76" s="15"/>
      <c r="EIZ76" s="15"/>
      <c r="EJA76" s="15"/>
      <c r="EJB76" s="15"/>
      <c r="EJC76" s="15"/>
      <c r="EJD76" s="15"/>
      <c r="EJE76" s="15"/>
      <c r="EJF76" s="15"/>
      <c r="EJG76" s="15"/>
      <c r="EJH76" s="15"/>
      <c r="EJI76" s="15"/>
      <c r="EJJ76" s="15"/>
      <c r="EJK76" s="15"/>
      <c r="EJL76" s="15"/>
      <c r="EJM76" s="15"/>
      <c r="EJN76" s="15"/>
      <c r="EJO76" s="15"/>
      <c r="EJP76" s="15"/>
      <c r="EJQ76" s="15"/>
      <c r="EJR76" s="15"/>
      <c r="EJS76" s="15"/>
      <c r="EJT76" s="15"/>
      <c r="EJU76" s="15"/>
      <c r="EJV76" s="15"/>
      <c r="EJW76" s="15"/>
      <c r="EJX76" s="15"/>
      <c r="EJY76" s="15"/>
      <c r="EJZ76" s="15"/>
      <c r="EKA76" s="15"/>
      <c r="EKB76" s="15"/>
      <c r="EKC76" s="15"/>
      <c r="EKD76" s="15"/>
      <c r="EKE76" s="15"/>
      <c r="EKF76" s="15"/>
      <c r="EKG76" s="15"/>
      <c r="EKH76" s="15"/>
      <c r="EKI76" s="15"/>
      <c r="EKJ76" s="15"/>
      <c r="EKK76" s="15"/>
      <c r="EKL76" s="15"/>
      <c r="EKM76" s="15"/>
      <c r="EKN76" s="15"/>
      <c r="EKO76" s="15"/>
      <c r="EKP76" s="15"/>
      <c r="EKQ76" s="15"/>
      <c r="EKR76" s="15"/>
      <c r="EKS76" s="15"/>
      <c r="EKT76" s="15"/>
      <c r="EKU76" s="15"/>
      <c r="EKV76" s="15"/>
      <c r="EKW76" s="15"/>
      <c r="EKX76" s="15"/>
      <c r="EKY76" s="15"/>
      <c r="EKZ76" s="15"/>
      <c r="ELA76" s="15"/>
      <c r="ELB76" s="15"/>
      <c r="ELC76" s="15"/>
      <c r="ELD76" s="15"/>
      <c r="ELE76" s="15"/>
      <c r="ELF76" s="15"/>
      <c r="ELG76" s="15"/>
      <c r="ELH76" s="15"/>
      <c r="ELI76" s="15"/>
      <c r="ELJ76" s="15"/>
      <c r="ELK76" s="15"/>
      <c r="ELL76" s="15"/>
      <c r="ELM76" s="15"/>
      <c r="ELN76" s="15"/>
      <c r="ELO76" s="15"/>
      <c r="ELP76" s="15"/>
      <c r="ELQ76" s="15"/>
      <c r="ELR76" s="15"/>
      <c r="ELS76" s="15"/>
      <c r="ELT76" s="15"/>
      <c r="ELU76" s="15"/>
      <c r="ELV76" s="15"/>
      <c r="ELW76" s="15"/>
      <c r="ELX76" s="15"/>
      <c r="ELY76" s="15"/>
      <c r="ELZ76" s="15"/>
      <c r="EMA76" s="15"/>
      <c r="EMB76" s="15"/>
      <c r="EMC76" s="15"/>
      <c r="EMD76" s="15"/>
      <c r="EME76" s="15"/>
      <c r="EMF76" s="15"/>
      <c r="EMG76" s="15"/>
      <c r="EMH76" s="15"/>
      <c r="EMI76" s="15"/>
      <c r="EMJ76" s="15"/>
      <c r="EMK76" s="15"/>
      <c r="EML76" s="15"/>
      <c r="EMM76" s="15"/>
      <c r="EMN76" s="15"/>
      <c r="EMO76" s="15"/>
      <c r="EMP76" s="15"/>
      <c r="EMQ76" s="15"/>
      <c r="EMR76" s="15"/>
      <c r="EMS76" s="15"/>
      <c r="EMT76" s="15"/>
      <c r="EMU76" s="15"/>
      <c r="EMV76" s="15"/>
      <c r="EMW76" s="15"/>
      <c r="EMX76" s="15"/>
      <c r="EMY76" s="15"/>
      <c r="EMZ76" s="15"/>
      <c r="ENA76" s="15"/>
      <c r="ENB76" s="15"/>
      <c r="ENC76" s="15"/>
      <c r="END76" s="15"/>
      <c r="ENE76" s="15"/>
      <c r="ENF76" s="15"/>
      <c r="ENG76" s="15"/>
      <c r="ENH76" s="15"/>
      <c r="ENI76" s="15"/>
      <c r="ENJ76" s="15"/>
      <c r="ENK76" s="15"/>
      <c r="ENL76" s="15"/>
      <c r="ENM76" s="15"/>
      <c r="ENN76" s="15"/>
      <c r="ENO76" s="15"/>
      <c r="ENP76" s="15"/>
      <c r="ENQ76" s="15"/>
      <c r="ENR76" s="15"/>
      <c r="ENS76" s="15"/>
      <c r="ENT76" s="15"/>
      <c r="ENU76" s="15"/>
      <c r="ENV76" s="15"/>
      <c r="ENW76" s="15"/>
      <c r="ENX76" s="15"/>
      <c r="ENY76" s="15"/>
      <c r="ENZ76" s="15"/>
      <c r="EOA76" s="15"/>
      <c r="EOB76" s="15"/>
      <c r="EOC76" s="15"/>
      <c r="EOD76" s="15"/>
      <c r="EOE76" s="15"/>
      <c r="EOF76" s="15"/>
      <c r="EOG76" s="15"/>
      <c r="EOH76" s="15"/>
      <c r="EOI76" s="15"/>
      <c r="EOJ76" s="15"/>
      <c r="EOK76" s="15"/>
      <c r="EOL76" s="15"/>
      <c r="EOM76" s="15"/>
      <c r="EON76" s="15"/>
      <c r="EOO76" s="15"/>
      <c r="EOP76" s="15"/>
      <c r="EOQ76" s="15"/>
      <c r="EOR76" s="15"/>
      <c r="EOS76" s="15"/>
      <c r="EOT76" s="15"/>
      <c r="EOU76" s="15"/>
      <c r="EOV76" s="15"/>
      <c r="EOW76" s="15"/>
      <c r="EOX76" s="15"/>
      <c r="EOY76" s="15"/>
      <c r="EOZ76" s="15"/>
      <c r="EPA76" s="15"/>
      <c r="EPB76" s="15"/>
      <c r="EPC76" s="15"/>
      <c r="EPD76" s="15"/>
      <c r="EPE76" s="15"/>
      <c r="EPF76" s="15"/>
      <c r="EPG76" s="15"/>
      <c r="EPH76" s="15"/>
      <c r="EPI76" s="15"/>
      <c r="EPJ76" s="15"/>
      <c r="EPK76" s="15"/>
      <c r="EPL76" s="15"/>
      <c r="EPM76" s="15"/>
      <c r="EPN76" s="15"/>
      <c r="EPO76" s="15"/>
      <c r="EPP76" s="15"/>
      <c r="EPQ76" s="15"/>
      <c r="EPR76" s="15"/>
      <c r="EPS76" s="15"/>
      <c r="EPT76" s="15"/>
      <c r="EPU76" s="15"/>
      <c r="EPV76" s="15"/>
      <c r="EPW76" s="15"/>
      <c r="EPX76" s="15"/>
      <c r="EPY76" s="15"/>
      <c r="EPZ76" s="15"/>
      <c r="EQA76" s="15"/>
      <c r="EQB76" s="15"/>
      <c r="EQC76" s="15"/>
      <c r="EQD76" s="15"/>
      <c r="EQE76" s="15"/>
      <c r="EQF76" s="15"/>
      <c r="EQG76" s="15"/>
      <c r="EQH76" s="15"/>
      <c r="EQI76" s="15"/>
      <c r="EQJ76" s="15"/>
      <c r="EQK76" s="15"/>
      <c r="EQL76" s="15"/>
      <c r="EQM76" s="15"/>
      <c r="EQN76" s="15"/>
      <c r="EQO76" s="15"/>
      <c r="EQP76" s="15"/>
      <c r="EQQ76" s="15"/>
      <c r="EQR76" s="15"/>
      <c r="EQS76" s="15"/>
      <c r="EQT76" s="15"/>
      <c r="EQU76" s="15"/>
      <c r="EQV76" s="15"/>
      <c r="EQW76" s="15"/>
      <c r="EQX76" s="15"/>
      <c r="EQY76" s="15"/>
      <c r="EQZ76" s="15"/>
      <c r="ERA76" s="15"/>
      <c r="ERB76" s="15"/>
      <c r="ERC76" s="15"/>
      <c r="ERD76" s="15"/>
      <c r="ERE76" s="15"/>
      <c r="ERF76" s="15"/>
      <c r="ERG76" s="15"/>
      <c r="ERH76" s="15"/>
      <c r="ERI76" s="15"/>
      <c r="ERJ76" s="15"/>
      <c r="ERK76" s="15"/>
      <c r="ERL76" s="15"/>
      <c r="ERM76" s="15"/>
      <c r="ERN76" s="15"/>
      <c r="ERO76" s="15"/>
      <c r="ERP76" s="15"/>
      <c r="ERQ76" s="15"/>
      <c r="ERR76" s="15"/>
      <c r="ERS76" s="15"/>
      <c r="ERT76" s="15"/>
      <c r="ERU76" s="15"/>
      <c r="ERV76" s="15"/>
      <c r="ERW76" s="15"/>
      <c r="ERX76" s="15"/>
      <c r="ERY76" s="15"/>
      <c r="ERZ76" s="15"/>
      <c r="ESA76" s="15"/>
      <c r="ESB76" s="15"/>
      <c r="ESC76" s="15"/>
      <c r="ESD76" s="15"/>
      <c r="ESE76" s="15"/>
      <c r="ESF76" s="15"/>
      <c r="ESG76" s="15"/>
      <c r="ESH76" s="15"/>
      <c r="ESI76" s="15"/>
      <c r="ESJ76" s="15"/>
      <c r="ESK76" s="15"/>
      <c r="ESL76" s="15"/>
      <c r="ESM76" s="15"/>
      <c r="ESN76" s="15"/>
      <c r="ESO76" s="15"/>
      <c r="ESP76" s="15"/>
      <c r="ESQ76" s="15"/>
      <c r="ESR76" s="15"/>
      <c r="ESS76" s="15"/>
      <c r="EST76" s="15"/>
      <c r="ESU76" s="15"/>
      <c r="ESV76" s="15"/>
      <c r="ESW76" s="15"/>
      <c r="ESX76" s="15"/>
      <c r="ESY76" s="15"/>
      <c r="ESZ76" s="15"/>
      <c r="ETA76" s="15"/>
      <c r="ETB76" s="15"/>
      <c r="ETC76" s="15"/>
      <c r="ETD76" s="15"/>
      <c r="ETE76" s="15"/>
      <c r="ETF76" s="15"/>
      <c r="ETG76" s="15"/>
      <c r="ETH76" s="15"/>
      <c r="ETI76" s="15"/>
      <c r="ETJ76" s="15"/>
      <c r="ETK76" s="15"/>
      <c r="ETL76" s="15"/>
      <c r="ETM76" s="15"/>
      <c r="ETN76" s="15"/>
      <c r="ETO76" s="15"/>
      <c r="ETP76" s="15"/>
      <c r="ETQ76" s="15"/>
      <c r="ETR76" s="15"/>
      <c r="ETS76" s="15"/>
      <c r="ETT76" s="15"/>
      <c r="ETU76" s="15"/>
      <c r="ETV76" s="15"/>
      <c r="ETW76" s="15"/>
      <c r="ETX76" s="15"/>
      <c r="ETY76" s="15"/>
      <c r="ETZ76" s="15"/>
      <c r="EUA76" s="15"/>
      <c r="EUB76" s="15"/>
      <c r="EUC76" s="15"/>
      <c r="EUD76" s="15"/>
      <c r="EUE76" s="15"/>
      <c r="EUF76" s="15"/>
      <c r="EUG76" s="15"/>
      <c r="EUH76" s="15"/>
      <c r="EUI76" s="15"/>
      <c r="EUJ76" s="15"/>
      <c r="EUK76" s="15"/>
      <c r="EUL76" s="15"/>
      <c r="EUM76" s="15"/>
      <c r="EUN76" s="15"/>
      <c r="EUO76" s="15"/>
      <c r="EUP76" s="15"/>
      <c r="EUQ76" s="15"/>
      <c r="EUR76" s="15"/>
      <c r="EUS76" s="15"/>
      <c r="EUT76" s="15"/>
      <c r="EUU76" s="15"/>
      <c r="EUV76" s="15"/>
      <c r="EUW76" s="15"/>
      <c r="EUX76" s="15"/>
      <c r="EUY76" s="15"/>
      <c r="EUZ76" s="15"/>
      <c r="EVA76" s="15"/>
      <c r="EVB76" s="15"/>
      <c r="EVC76" s="15"/>
      <c r="EVD76" s="15"/>
      <c r="EVE76" s="15"/>
      <c r="EVF76" s="15"/>
      <c r="EVG76" s="15"/>
      <c r="EVH76" s="15"/>
      <c r="EVI76" s="15"/>
      <c r="EVJ76" s="15"/>
      <c r="EVK76" s="15"/>
      <c r="EVL76" s="15"/>
      <c r="EVM76" s="15"/>
      <c r="EVN76" s="15"/>
      <c r="EVO76" s="15"/>
      <c r="EVP76" s="15"/>
      <c r="EVQ76" s="15"/>
      <c r="EVR76" s="15"/>
      <c r="EVS76" s="15"/>
      <c r="EVT76" s="15"/>
      <c r="EVU76" s="15"/>
      <c r="EVV76" s="15"/>
      <c r="EVW76" s="15"/>
      <c r="EVX76" s="15"/>
      <c r="EVY76" s="15"/>
      <c r="EVZ76" s="15"/>
      <c r="EWA76" s="15"/>
      <c r="EWB76" s="15"/>
      <c r="EWC76" s="15"/>
      <c r="EWD76" s="15"/>
      <c r="EWE76" s="15"/>
      <c r="EWF76" s="15"/>
      <c r="EWG76" s="15"/>
      <c r="EWH76" s="15"/>
      <c r="EWI76" s="15"/>
      <c r="EWJ76" s="15"/>
      <c r="EWK76" s="15"/>
      <c r="EWL76" s="15"/>
      <c r="EWM76" s="15"/>
      <c r="EWN76" s="15"/>
      <c r="EWO76" s="15"/>
      <c r="EWP76" s="15"/>
      <c r="EWQ76" s="15"/>
      <c r="EWR76" s="15"/>
      <c r="EWS76" s="15"/>
      <c r="EWT76" s="15"/>
      <c r="EWU76" s="15"/>
      <c r="EWV76" s="15"/>
      <c r="EWW76" s="15"/>
      <c r="EWX76" s="15"/>
      <c r="EWY76" s="15"/>
      <c r="EWZ76" s="15"/>
      <c r="EXA76" s="15"/>
      <c r="EXB76" s="15"/>
      <c r="EXC76" s="15"/>
      <c r="EXD76" s="15"/>
      <c r="EXE76" s="15"/>
      <c r="EXF76" s="15"/>
      <c r="EXG76" s="15"/>
      <c r="EXH76" s="15"/>
      <c r="EXI76" s="15"/>
      <c r="EXJ76" s="15"/>
      <c r="EXK76" s="15"/>
      <c r="EXL76" s="15"/>
      <c r="EXM76" s="15"/>
      <c r="EXN76" s="15"/>
      <c r="EXO76" s="15"/>
      <c r="EXP76" s="15"/>
      <c r="EXQ76" s="15"/>
      <c r="EXR76" s="15"/>
      <c r="EXS76" s="15"/>
      <c r="EXT76" s="15"/>
      <c r="EXU76" s="15"/>
      <c r="EXV76" s="15"/>
      <c r="EXW76" s="15"/>
      <c r="EXX76" s="15"/>
      <c r="EXY76" s="15"/>
      <c r="EXZ76" s="15"/>
      <c r="EYA76" s="15"/>
      <c r="EYB76" s="15"/>
      <c r="EYC76" s="15"/>
      <c r="EYD76" s="15"/>
      <c r="EYE76" s="15"/>
      <c r="EYF76" s="15"/>
      <c r="EYG76" s="15"/>
      <c r="EYH76" s="15"/>
      <c r="EYI76" s="15"/>
      <c r="EYJ76" s="15"/>
      <c r="EYK76" s="15"/>
      <c r="EYL76" s="15"/>
      <c r="EYM76" s="15"/>
      <c r="EYN76" s="15"/>
      <c r="EYO76" s="15"/>
      <c r="EYP76" s="15"/>
      <c r="EYQ76" s="15"/>
      <c r="EYR76" s="15"/>
      <c r="EYS76" s="15"/>
      <c r="EYT76" s="15"/>
      <c r="EYU76" s="15"/>
      <c r="EYV76" s="15"/>
      <c r="EYW76" s="15"/>
      <c r="EYX76" s="15"/>
      <c r="EYY76" s="15"/>
      <c r="EYZ76" s="15"/>
      <c r="EZA76" s="15"/>
      <c r="EZB76" s="15"/>
      <c r="EZC76" s="15"/>
      <c r="EZD76" s="15"/>
      <c r="EZE76" s="15"/>
      <c r="EZF76" s="15"/>
      <c r="EZG76" s="15"/>
      <c r="EZH76" s="15"/>
      <c r="EZI76" s="15"/>
      <c r="EZJ76" s="15"/>
      <c r="EZK76" s="15"/>
      <c r="EZL76" s="15"/>
      <c r="EZM76" s="15"/>
      <c r="EZN76" s="15"/>
      <c r="EZO76" s="15"/>
      <c r="EZP76" s="15"/>
      <c r="EZQ76" s="15"/>
      <c r="EZR76" s="15"/>
      <c r="EZS76" s="15"/>
      <c r="EZT76" s="15"/>
      <c r="EZU76" s="15"/>
      <c r="EZV76" s="15"/>
      <c r="EZW76" s="15"/>
      <c r="EZX76" s="15"/>
      <c r="EZY76" s="15"/>
      <c r="EZZ76" s="15"/>
      <c r="FAA76" s="15"/>
      <c r="FAB76" s="15"/>
      <c r="FAC76" s="15"/>
      <c r="FAD76" s="15"/>
      <c r="FAE76" s="15"/>
      <c r="FAF76" s="15"/>
      <c r="FAG76" s="15"/>
      <c r="FAH76" s="15"/>
      <c r="FAI76" s="15"/>
      <c r="FAJ76" s="15"/>
      <c r="FAK76" s="15"/>
      <c r="FAL76" s="15"/>
      <c r="FAM76" s="15"/>
      <c r="FAN76" s="15"/>
      <c r="FAO76" s="15"/>
      <c r="FAP76" s="15"/>
      <c r="FAQ76" s="15"/>
      <c r="FAR76" s="15"/>
      <c r="FAS76" s="15"/>
      <c r="FAT76" s="15"/>
      <c r="FAU76" s="15"/>
      <c r="FAV76" s="15"/>
      <c r="FAW76" s="15"/>
      <c r="FAX76" s="15"/>
      <c r="FAY76" s="15"/>
      <c r="FAZ76" s="15"/>
      <c r="FBA76" s="15"/>
      <c r="FBB76" s="15"/>
      <c r="FBC76" s="15"/>
      <c r="FBD76" s="15"/>
      <c r="FBE76" s="15"/>
      <c r="FBF76" s="15"/>
      <c r="FBG76" s="15"/>
      <c r="FBH76" s="15"/>
      <c r="FBI76" s="15"/>
      <c r="FBJ76" s="15"/>
      <c r="FBK76" s="15"/>
      <c r="FBL76" s="15"/>
      <c r="FBM76" s="15"/>
      <c r="FBN76" s="15"/>
      <c r="FBO76" s="15"/>
      <c r="FBP76" s="15"/>
      <c r="FBQ76" s="15"/>
      <c r="FBR76" s="15"/>
      <c r="FBS76" s="15"/>
      <c r="FBT76" s="15"/>
      <c r="FBU76" s="15"/>
      <c r="FBV76" s="15"/>
      <c r="FBW76" s="15"/>
      <c r="FBX76" s="15"/>
      <c r="FBY76" s="15"/>
      <c r="FBZ76" s="15"/>
      <c r="FCA76" s="15"/>
      <c r="FCB76" s="15"/>
      <c r="FCC76" s="15"/>
      <c r="FCD76" s="15"/>
      <c r="FCE76" s="15"/>
      <c r="FCF76" s="15"/>
      <c r="FCG76" s="15"/>
      <c r="FCH76" s="15"/>
      <c r="FCI76" s="15"/>
      <c r="FCJ76" s="15"/>
      <c r="FCK76" s="15"/>
      <c r="FCL76" s="15"/>
      <c r="FCM76" s="15"/>
      <c r="FCN76" s="15"/>
      <c r="FCO76" s="15"/>
      <c r="FCP76" s="15"/>
      <c r="FCQ76" s="15"/>
      <c r="FCR76" s="15"/>
      <c r="FCS76" s="15"/>
      <c r="FCT76" s="15"/>
      <c r="FCU76" s="15"/>
      <c r="FCV76" s="15"/>
      <c r="FCW76" s="15"/>
      <c r="FCX76" s="15"/>
      <c r="FCY76" s="15"/>
      <c r="FCZ76" s="15"/>
      <c r="FDA76" s="15"/>
      <c r="FDB76" s="15"/>
      <c r="FDC76" s="15"/>
      <c r="FDD76" s="15"/>
      <c r="FDE76" s="15"/>
      <c r="FDF76" s="15"/>
      <c r="FDG76" s="15"/>
      <c r="FDH76" s="15"/>
      <c r="FDI76" s="15"/>
      <c r="FDJ76" s="15"/>
      <c r="FDK76" s="15"/>
      <c r="FDL76" s="15"/>
      <c r="FDM76" s="15"/>
      <c r="FDN76" s="15"/>
      <c r="FDO76" s="15"/>
      <c r="FDP76" s="15"/>
      <c r="FDQ76" s="15"/>
      <c r="FDR76" s="15"/>
      <c r="FDS76" s="15"/>
      <c r="FDT76" s="15"/>
      <c r="FDU76" s="15"/>
      <c r="FDV76" s="15"/>
      <c r="FDW76" s="15"/>
      <c r="FDX76" s="15"/>
      <c r="FDY76" s="15"/>
      <c r="FDZ76" s="15"/>
      <c r="FEA76" s="15"/>
      <c r="FEB76" s="15"/>
      <c r="FEC76" s="15"/>
      <c r="FED76" s="15"/>
      <c r="FEE76" s="15"/>
      <c r="FEF76" s="15"/>
      <c r="FEG76" s="15"/>
      <c r="FEH76" s="15"/>
      <c r="FEI76" s="15"/>
      <c r="FEJ76" s="15"/>
      <c r="FEK76" s="15"/>
      <c r="FEL76" s="15"/>
      <c r="FEM76" s="15"/>
      <c r="FEN76" s="15"/>
      <c r="FEO76" s="15"/>
      <c r="FEP76" s="15"/>
      <c r="FEQ76" s="15"/>
      <c r="FER76" s="15"/>
      <c r="FES76" s="15"/>
      <c r="FET76" s="15"/>
      <c r="FEU76" s="15"/>
      <c r="FEV76" s="15"/>
      <c r="FEW76" s="15"/>
      <c r="FEX76" s="15"/>
      <c r="FEY76" s="15"/>
      <c r="FEZ76" s="15"/>
      <c r="FFA76" s="15"/>
      <c r="FFB76" s="15"/>
      <c r="FFC76" s="15"/>
      <c r="FFD76" s="15"/>
      <c r="FFE76" s="15"/>
      <c r="FFF76" s="15"/>
      <c r="FFG76" s="15"/>
      <c r="FFH76" s="15"/>
      <c r="FFI76" s="15"/>
      <c r="FFJ76" s="15"/>
      <c r="FFK76" s="15"/>
      <c r="FFL76" s="15"/>
      <c r="FFM76" s="15"/>
      <c r="FFN76" s="15"/>
      <c r="FFO76" s="15"/>
      <c r="FFP76" s="15"/>
      <c r="FFQ76" s="15"/>
      <c r="FFR76" s="15"/>
      <c r="FFS76" s="15"/>
      <c r="FFT76" s="15"/>
      <c r="FFU76" s="15"/>
      <c r="FFV76" s="15"/>
      <c r="FFW76" s="15"/>
      <c r="FFX76" s="15"/>
      <c r="FFY76" s="15"/>
      <c r="FFZ76" s="15"/>
      <c r="FGA76" s="15"/>
      <c r="FGB76" s="15"/>
      <c r="FGC76" s="15"/>
      <c r="FGD76" s="15"/>
      <c r="FGE76" s="15"/>
      <c r="FGF76" s="15"/>
      <c r="FGG76" s="15"/>
      <c r="FGH76" s="15"/>
      <c r="FGI76" s="15"/>
      <c r="FGJ76" s="15"/>
      <c r="FGK76" s="15"/>
      <c r="FGL76" s="15"/>
      <c r="FGM76" s="15"/>
      <c r="FGN76" s="15"/>
      <c r="FGO76" s="15"/>
      <c r="FGP76" s="15"/>
      <c r="FGQ76" s="15"/>
      <c r="FGR76" s="15"/>
      <c r="FGS76" s="15"/>
      <c r="FGT76" s="15"/>
      <c r="FGU76" s="15"/>
      <c r="FGV76" s="15"/>
      <c r="FGW76" s="15"/>
      <c r="FGX76" s="15"/>
      <c r="FGY76" s="15"/>
      <c r="FGZ76" s="15"/>
      <c r="FHA76" s="15"/>
      <c r="FHB76" s="15"/>
      <c r="FHC76" s="15"/>
      <c r="FHD76" s="15"/>
      <c r="FHE76" s="15"/>
      <c r="FHF76" s="15"/>
      <c r="FHG76" s="15"/>
      <c r="FHH76" s="15"/>
      <c r="FHI76" s="15"/>
      <c r="FHJ76" s="15"/>
      <c r="FHK76" s="15"/>
      <c r="FHL76" s="15"/>
      <c r="FHM76" s="15"/>
      <c r="FHN76" s="15"/>
      <c r="FHO76" s="15"/>
      <c r="FHP76" s="15"/>
      <c r="FHQ76" s="15"/>
      <c r="FHR76" s="15"/>
      <c r="FHS76" s="15"/>
      <c r="FHT76" s="15"/>
      <c r="FHU76" s="15"/>
      <c r="FHV76" s="15"/>
      <c r="FHW76" s="15"/>
      <c r="FHX76" s="15"/>
      <c r="FHY76" s="15"/>
      <c r="FHZ76" s="15"/>
      <c r="FIA76" s="15"/>
      <c r="FIB76" s="15"/>
      <c r="FIC76" s="15"/>
      <c r="FID76" s="15"/>
      <c r="FIE76" s="15"/>
      <c r="FIF76" s="15"/>
      <c r="FIG76" s="15"/>
      <c r="FIH76" s="15"/>
      <c r="FII76" s="15"/>
      <c r="FIJ76" s="15"/>
      <c r="FIK76" s="15"/>
      <c r="FIL76" s="15"/>
      <c r="FIM76" s="15"/>
      <c r="FIN76" s="15"/>
      <c r="FIO76" s="15"/>
      <c r="FIP76" s="15"/>
      <c r="FIQ76" s="15"/>
      <c r="FIR76" s="15"/>
      <c r="FIS76" s="15"/>
      <c r="FIT76" s="15"/>
      <c r="FIU76" s="15"/>
      <c r="FIV76" s="15"/>
      <c r="FIW76" s="15"/>
      <c r="FIX76" s="15"/>
      <c r="FIY76" s="15"/>
      <c r="FIZ76" s="15"/>
      <c r="FJA76" s="15"/>
      <c r="FJB76" s="15"/>
      <c r="FJC76" s="15"/>
      <c r="FJD76" s="15"/>
      <c r="FJE76" s="15"/>
      <c r="FJF76" s="15"/>
      <c r="FJG76" s="15"/>
      <c r="FJH76" s="15"/>
      <c r="FJI76" s="15"/>
      <c r="FJJ76" s="15"/>
      <c r="FJK76" s="15"/>
      <c r="FJL76" s="15"/>
      <c r="FJM76" s="15"/>
      <c r="FJN76" s="15"/>
      <c r="FJO76" s="15"/>
      <c r="FJP76" s="15"/>
      <c r="FJQ76" s="15"/>
      <c r="FJR76" s="15"/>
      <c r="FJS76" s="15"/>
      <c r="FJT76" s="15"/>
      <c r="FJU76" s="15"/>
      <c r="FJV76" s="15"/>
      <c r="FJW76" s="15"/>
      <c r="FJX76" s="15"/>
      <c r="FJY76" s="15"/>
      <c r="FJZ76" s="15"/>
      <c r="FKA76" s="15"/>
      <c r="FKB76" s="15"/>
      <c r="FKC76" s="15"/>
      <c r="FKD76" s="15"/>
      <c r="FKE76" s="15"/>
      <c r="FKF76" s="15"/>
      <c r="FKG76" s="15"/>
      <c r="FKH76" s="15"/>
      <c r="FKI76" s="15"/>
      <c r="FKJ76" s="15"/>
      <c r="FKK76" s="15"/>
      <c r="FKL76" s="15"/>
      <c r="FKM76" s="15"/>
      <c r="FKN76" s="15"/>
      <c r="FKO76" s="15"/>
      <c r="FKP76" s="15"/>
      <c r="FKQ76" s="15"/>
      <c r="FKR76" s="15"/>
      <c r="FKS76" s="15"/>
      <c r="FKT76" s="15"/>
      <c r="FKU76" s="15"/>
      <c r="FKV76" s="15"/>
      <c r="FKW76" s="15"/>
      <c r="FKX76" s="15"/>
      <c r="FKY76" s="15"/>
      <c r="FKZ76" s="15"/>
      <c r="FLA76" s="15"/>
      <c r="FLB76" s="15"/>
      <c r="FLC76" s="15"/>
      <c r="FLD76" s="15"/>
      <c r="FLE76" s="15"/>
      <c r="FLF76" s="15"/>
      <c r="FLG76" s="15"/>
      <c r="FLH76" s="15"/>
      <c r="FLI76" s="15"/>
      <c r="FLJ76" s="15"/>
      <c r="FLK76" s="15"/>
      <c r="FLL76" s="15"/>
      <c r="FLM76" s="15"/>
      <c r="FLN76" s="15"/>
      <c r="FLO76" s="15"/>
      <c r="FLP76" s="15"/>
      <c r="FLQ76" s="15"/>
      <c r="FLR76" s="15"/>
      <c r="FLS76" s="15"/>
      <c r="FLT76" s="15"/>
      <c r="FLU76" s="15"/>
      <c r="FLV76" s="15"/>
      <c r="FLW76" s="15"/>
      <c r="FLX76" s="15"/>
      <c r="FLY76" s="15"/>
      <c r="FLZ76" s="15"/>
      <c r="FMA76" s="15"/>
      <c r="FMB76" s="15"/>
      <c r="FMC76" s="15"/>
      <c r="FMD76" s="15"/>
      <c r="FME76" s="15"/>
      <c r="FMF76" s="15"/>
      <c r="FMG76" s="15"/>
      <c r="FMH76" s="15"/>
      <c r="FMI76" s="15"/>
      <c r="FMJ76" s="15"/>
      <c r="FMK76" s="15"/>
      <c r="FML76" s="15"/>
      <c r="FMM76" s="15"/>
      <c r="FMN76" s="15"/>
      <c r="FMO76" s="15"/>
      <c r="FMP76" s="15"/>
      <c r="FMQ76" s="15"/>
      <c r="FMR76" s="15"/>
      <c r="FMS76" s="15"/>
      <c r="FMT76" s="15"/>
      <c r="FMU76" s="15"/>
      <c r="FMV76" s="15"/>
      <c r="FMW76" s="15"/>
      <c r="FMX76" s="15"/>
      <c r="FMY76" s="15"/>
      <c r="FMZ76" s="15"/>
      <c r="FNA76" s="15"/>
      <c r="FNB76" s="15"/>
      <c r="FNC76" s="15"/>
      <c r="FND76" s="15"/>
      <c r="FNE76" s="15"/>
      <c r="FNF76" s="15"/>
      <c r="FNG76" s="15"/>
      <c r="FNH76" s="15"/>
      <c r="FNI76" s="15"/>
      <c r="FNJ76" s="15"/>
      <c r="FNK76" s="15"/>
      <c r="FNL76" s="15"/>
      <c r="FNM76" s="15"/>
      <c r="FNN76" s="15"/>
      <c r="FNO76" s="15"/>
      <c r="FNP76" s="15"/>
      <c r="FNQ76" s="15"/>
      <c r="FNR76" s="15"/>
      <c r="FNS76" s="15"/>
      <c r="FNT76" s="15"/>
      <c r="FNU76" s="15"/>
      <c r="FNV76" s="15"/>
      <c r="FNW76" s="15"/>
      <c r="FNX76" s="15"/>
      <c r="FNY76" s="15"/>
      <c r="FNZ76" s="15"/>
      <c r="FOA76" s="15"/>
      <c r="FOB76" s="15"/>
      <c r="FOC76" s="15"/>
      <c r="FOD76" s="15"/>
      <c r="FOE76" s="15"/>
      <c r="FOF76" s="15"/>
      <c r="FOG76" s="15"/>
      <c r="FOH76" s="15"/>
      <c r="FOI76" s="15"/>
      <c r="FOJ76" s="15"/>
      <c r="FOK76" s="15"/>
      <c r="FOL76" s="15"/>
      <c r="FOM76" s="15"/>
      <c r="FON76" s="15"/>
      <c r="FOO76" s="15"/>
      <c r="FOP76" s="15"/>
      <c r="FOQ76" s="15"/>
      <c r="FOR76" s="15"/>
      <c r="FOS76" s="15"/>
      <c r="FOT76" s="15"/>
      <c r="FOU76" s="15"/>
      <c r="FOV76" s="15"/>
      <c r="FOW76" s="15"/>
      <c r="FOX76" s="15"/>
      <c r="FOY76" s="15"/>
      <c r="FOZ76" s="15"/>
      <c r="FPA76" s="15"/>
      <c r="FPB76" s="15"/>
      <c r="FPC76" s="15"/>
      <c r="FPD76" s="15"/>
      <c r="FPE76" s="15"/>
      <c r="FPF76" s="15"/>
      <c r="FPG76" s="15"/>
      <c r="FPH76" s="15"/>
      <c r="FPI76" s="15"/>
      <c r="FPJ76" s="15"/>
      <c r="FPK76" s="15"/>
      <c r="FPL76" s="15"/>
      <c r="FPM76" s="15"/>
      <c r="FPN76" s="15"/>
      <c r="FPO76" s="15"/>
      <c r="FPP76" s="15"/>
      <c r="FPQ76" s="15"/>
      <c r="FPR76" s="15"/>
      <c r="FPS76" s="15"/>
      <c r="FPT76" s="15"/>
      <c r="FPU76" s="15"/>
      <c r="FPV76" s="15"/>
      <c r="FPW76" s="15"/>
      <c r="FPX76" s="15"/>
      <c r="FPY76" s="15"/>
      <c r="FPZ76" s="15"/>
      <c r="FQA76" s="15"/>
      <c r="FQB76" s="15"/>
      <c r="FQC76" s="15"/>
      <c r="FQD76" s="15"/>
      <c r="FQE76" s="15"/>
      <c r="FQF76" s="15"/>
      <c r="FQG76" s="15"/>
      <c r="FQH76" s="15"/>
      <c r="FQI76" s="15"/>
      <c r="FQJ76" s="15"/>
      <c r="FQK76" s="15"/>
      <c r="FQL76" s="15"/>
      <c r="FQM76" s="15"/>
      <c r="FQN76" s="15"/>
      <c r="FQO76" s="15"/>
      <c r="FQP76" s="15"/>
      <c r="FQQ76" s="15"/>
      <c r="FQR76" s="15"/>
      <c r="FQS76" s="15"/>
      <c r="FQT76" s="15"/>
      <c r="FQU76" s="15"/>
      <c r="FQV76" s="15"/>
      <c r="FQW76" s="15"/>
      <c r="FQX76" s="15"/>
      <c r="FQY76" s="15"/>
      <c r="FQZ76" s="15"/>
      <c r="FRA76" s="15"/>
      <c r="FRB76" s="15"/>
      <c r="FRC76" s="15"/>
      <c r="FRD76" s="15"/>
      <c r="FRE76" s="15"/>
      <c r="FRF76" s="15"/>
      <c r="FRG76" s="15"/>
      <c r="FRH76" s="15"/>
      <c r="FRI76" s="15"/>
      <c r="FRJ76" s="15"/>
      <c r="FRK76" s="15"/>
      <c r="FRL76" s="15"/>
      <c r="FRM76" s="15"/>
      <c r="FRN76" s="15"/>
      <c r="FRO76" s="15"/>
      <c r="FRP76" s="15"/>
      <c r="FRQ76" s="15"/>
      <c r="FRR76" s="15"/>
      <c r="FRS76" s="15"/>
      <c r="FRT76" s="15"/>
      <c r="FRU76" s="15"/>
      <c r="FRV76" s="15"/>
      <c r="FRW76" s="15"/>
      <c r="FRX76" s="15"/>
      <c r="FRY76" s="15"/>
      <c r="FRZ76" s="15"/>
      <c r="FSA76" s="15"/>
      <c r="FSB76" s="15"/>
      <c r="FSC76" s="15"/>
      <c r="FSD76" s="15"/>
      <c r="FSE76" s="15"/>
      <c r="FSF76" s="15"/>
      <c r="FSG76" s="15"/>
      <c r="FSH76" s="15"/>
      <c r="FSI76" s="15"/>
      <c r="FSJ76" s="15"/>
      <c r="FSK76" s="15"/>
      <c r="FSL76" s="15"/>
      <c r="FSM76" s="15"/>
      <c r="FSN76" s="15"/>
      <c r="FSO76" s="15"/>
      <c r="FSP76" s="15"/>
      <c r="FSQ76" s="15"/>
      <c r="FSR76" s="15"/>
      <c r="FSS76" s="15"/>
      <c r="FST76" s="15"/>
      <c r="FSU76" s="15"/>
      <c r="FSV76" s="15"/>
      <c r="FSW76" s="15"/>
      <c r="FSX76" s="15"/>
      <c r="FSY76" s="15"/>
      <c r="FSZ76" s="15"/>
      <c r="FTA76" s="15"/>
      <c r="FTB76" s="15"/>
      <c r="FTC76" s="15"/>
      <c r="FTD76" s="15"/>
      <c r="FTE76" s="15"/>
      <c r="FTF76" s="15"/>
      <c r="FTG76" s="15"/>
      <c r="FTH76" s="15"/>
      <c r="FTI76" s="15"/>
      <c r="FTJ76" s="15"/>
      <c r="FTK76" s="15"/>
      <c r="FTL76" s="15"/>
      <c r="FTM76" s="15"/>
      <c r="FTN76" s="15"/>
      <c r="FTO76" s="15"/>
      <c r="FTP76" s="15"/>
      <c r="FTQ76" s="15"/>
      <c r="FTR76" s="15"/>
      <c r="FTS76" s="15"/>
      <c r="FTT76" s="15"/>
      <c r="FTU76" s="15"/>
      <c r="FTV76" s="15"/>
      <c r="FTW76" s="15"/>
      <c r="FTX76" s="15"/>
      <c r="FTY76" s="15"/>
      <c r="FTZ76" s="15"/>
      <c r="FUA76" s="15"/>
      <c r="FUB76" s="15"/>
      <c r="FUC76" s="15"/>
      <c r="FUD76" s="15"/>
      <c r="FUE76" s="15"/>
      <c r="FUF76" s="15"/>
      <c r="FUG76" s="15"/>
      <c r="FUH76" s="15"/>
      <c r="FUI76" s="15"/>
      <c r="FUJ76" s="15"/>
      <c r="FUK76" s="15"/>
      <c r="FUL76" s="15"/>
      <c r="FUM76" s="15"/>
      <c r="FUN76" s="15"/>
      <c r="FUO76" s="15"/>
      <c r="FUP76" s="15"/>
      <c r="FUQ76" s="15"/>
      <c r="FUR76" s="15"/>
      <c r="FUS76" s="15"/>
      <c r="FUT76" s="15"/>
      <c r="FUU76" s="15"/>
      <c r="FUV76" s="15"/>
      <c r="FUW76" s="15"/>
      <c r="FUX76" s="15"/>
      <c r="FUY76" s="15"/>
      <c r="FUZ76" s="15"/>
      <c r="FVA76" s="15"/>
      <c r="FVB76" s="15"/>
      <c r="FVC76" s="15"/>
      <c r="FVD76" s="15"/>
      <c r="FVE76" s="15"/>
      <c r="FVF76" s="15"/>
      <c r="FVG76" s="15"/>
      <c r="FVH76" s="15"/>
      <c r="FVI76" s="15"/>
      <c r="FVJ76" s="15"/>
      <c r="FVK76" s="15"/>
      <c r="FVL76" s="15"/>
      <c r="FVM76" s="15"/>
      <c r="FVN76" s="15"/>
      <c r="FVO76" s="15"/>
      <c r="FVP76" s="15"/>
      <c r="FVQ76" s="15"/>
      <c r="FVR76" s="15"/>
      <c r="FVS76" s="15"/>
      <c r="FVT76" s="15"/>
      <c r="FVU76" s="15"/>
      <c r="FVV76" s="15"/>
      <c r="FVW76" s="15"/>
      <c r="FVX76" s="15"/>
      <c r="FVY76" s="15"/>
      <c r="FVZ76" s="15"/>
      <c r="FWA76" s="15"/>
      <c r="FWB76" s="15"/>
      <c r="FWC76" s="15"/>
      <c r="FWD76" s="15"/>
      <c r="FWE76" s="15"/>
      <c r="FWF76" s="15"/>
      <c r="FWG76" s="15"/>
      <c r="FWH76" s="15"/>
      <c r="FWI76" s="15"/>
      <c r="FWJ76" s="15"/>
      <c r="FWK76" s="15"/>
      <c r="FWL76" s="15"/>
      <c r="FWM76" s="15"/>
      <c r="FWN76" s="15"/>
      <c r="FWO76" s="15"/>
      <c r="FWP76" s="15"/>
      <c r="FWQ76" s="15"/>
      <c r="FWR76" s="15"/>
      <c r="FWS76" s="15"/>
      <c r="FWT76" s="15"/>
      <c r="FWU76" s="15"/>
      <c r="FWV76" s="15"/>
      <c r="FWW76" s="15"/>
      <c r="FWX76" s="15"/>
      <c r="FWY76" s="15"/>
      <c r="FWZ76" s="15"/>
      <c r="FXA76" s="15"/>
      <c r="FXB76" s="15"/>
      <c r="FXC76" s="15"/>
      <c r="FXD76" s="15"/>
      <c r="FXE76" s="15"/>
      <c r="FXF76" s="15"/>
      <c r="FXG76" s="15"/>
      <c r="FXH76" s="15"/>
      <c r="FXI76" s="15"/>
      <c r="FXJ76" s="15"/>
      <c r="FXK76" s="15"/>
      <c r="FXL76" s="15"/>
      <c r="FXM76" s="15"/>
      <c r="FXN76" s="15"/>
      <c r="FXO76" s="15"/>
      <c r="FXP76" s="15"/>
      <c r="FXQ76" s="15"/>
      <c r="FXR76" s="15"/>
      <c r="FXS76" s="15"/>
      <c r="FXT76" s="15"/>
      <c r="FXU76" s="15"/>
      <c r="FXV76" s="15"/>
      <c r="FXW76" s="15"/>
      <c r="FXX76" s="15"/>
      <c r="FXY76" s="15"/>
      <c r="FXZ76" s="15"/>
      <c r="FYA76" s="15"/>
      <c r="FYB76" s="15"/>
      <c r="FYC76" s="15"/>
      <c r="FYD76" s="15"/>
      <c r="FYE76" s="15"/>
      <c r="FYF76" s="15"/>
      <c r="FYG76" s="15"/>
      <c r="FYH76" s="15"/>
      <c r="FYI76" s="15"/>
      <c r="FYJ76" s="15"/>
      <c r="FYK76" s="15"/>
      <c r="FYL76" s="15"/>
      <c r="FYM76" s="15"/>
      <c r="FYN76" s="15"/>
      <c r="FYO76" s="15"/>
      <c r="FYP76" s="15"/>
      <c r="FYQ76" s="15"/>
      <c r="FYR76" s="15"/>
      <c r="FYS76" s="15"/>
      <c r="FYT76" s="15"/>
      <c r="FYU76" s="15"/>
      <c r="FYV76" s="15"/>
      <c r="FYW76" s="15"/>
      <c r="FYX76" s="15"/>
      <c r="FYY76" s="15"/>
      <c r="FYZ76" s="15"/>
      <c r="FZA76" s="15"/>
      <c r="FZB76" s="15"/>
      <c r="FZC76" s="15"/>
      <c r="FZD76" s="15"/>
      <c r="FZE76" s="15"/>
      <c r="FZF76" s="15"/>
      <c r="FZG76" s="15"/>
      <c r="FZH76" s="15"/>
      <c r="FZI76" s="15"/>
      <c r="FZJ76" s="15"/>
      <c r="FZK76" s="15"/>
      <c r="FZL76" s="15"/>
      <c r="FZM76" s="15"/>
      <c r="FZN76" s="15"/>
      <c r="FZO76" s="15"/>
      <c r="FZP76" s="15"/>
      <c r="FZQ76" s="15"/>
      <c r="FZR76" s="15"/>
      <c r="FZS76" s="15"/>
      <c r="FZT76" s="15"/>
      <c r="FZU76" s="15"/>
      <c r="FZV76" s="15"/>
      <c r="FZW76" s="15"/>
      <c r="FZX76" s="15"/>
      <c r="FZY76" s="15"/>
      <c r="FZZ76" s="15"/>
      <c r="GAA76" s="15"/>
      <c r="GAB76" s="15"/>
      <c r="GAC76" s="15"/>
      <c r="GAD76" s="15"/>
      <c r="GAE76" s="15"/>
      <c r="GAF76" s="15"/>
      <c r="GAG76" s="15"/>
      <c r="GAH76" s="15"/>
      <c r="GAI76" s="15"/>
      <c r="GAJ76" s="15"/>
      <c r="GAK76" s="15"/>
      <c r="GAL76" s="15"/>
      <c r="GAM76" s="15"/>
      <c r="GAN76" s="15"/>
      <c r="GAO76" s="15"/>
      <c r="GAP76" s="15"/>
      <c r="GAQ76" s="15"/>
      <c r="GAR76" s="15"/>
      <c r="GAS76" s="15"/>
      <c r="GAT76" s="15"/>
      <c r="GAU76" s="15"/>
      <c r="GAV76" s="15"/>
      <c r="GAW76" s="15"/>
      <c r="GAX76" s="15"/>
      <c r="GAY76" s="15"/>
      <c r="GAZ76" s="15"/>
      <c r="GBA76" s="15"/>
      <c r="GBB76" s="15"/>
      <c r="GBC76" s="15"/>
      <c r="GBD76" s="15"/>
      <c r="GBE76" s="15"/>
      <c r="GBF76" s="15"/>
      <c r="GBG76" s="15"/>
      <c r="GBH76" s="15"/>
      <c r="GBI76" s="15"/>
      <c r="GBJ76" s="15"/>
      <c r="GBK76" s="15"/>
      <c r="GBL76" s="15"/>
      <c r="GBM76" s="15"/>
      <c r="GBN76" s="15"/>
      <c r="GBO76" s="15"/>
      <c r="GBP76" s="15"/>
      <c r="GBQ76" s="15"/>
      <c r="GBR76" s="15"/>
      <c r="GBS76" s="15"/>
      <c r="GBT76" s="15"/>
      <c r="GBU76" s="15"/>
      <c r="GBV76" s="15"/>
      <c r="GBW76" s="15"/>
      <c r="GBX76" s="15"/>
      <c r="GBY76" s="15"/>
      <c r="GBZ76" s="15"/>
      <c r="GCA76" s="15"/>
      <c r="GCB76" s="15"/>
      <c r="GCC76" s="15"/>
      <c r="GCD76" s="15"/>
      <c r="GCE76" s="15"/>
      <c r="GCF76" s="15"/>
      <c r="GCG76" s="15"/>
      <c r="GCH76" s="15"/>
      <c r="GCI76" s="15"/>
      <c r="GCJ76" s="15"/>
      <c r="GCK76" s="15"/>
      <c r="GCL76" s="15"/>
      <c r="GCM76" s="15"/>
      <c r="GCN76" s="15"/>
      <c r="GCO76" s="15"/>
      <c r="GCP76" s="15"/>
      <c r="GCQ76" s="15"/>
      <c r="GCR76" s="15"/>
      <c r="GCS76" s="15"/>
      <c r="GCT76" s="15"/>
      <c r="GCU76" s="15"/>
      <c r="GCV76" s="15"/>
      <c r="GCW76" s="15"/>
      <c r="GCX76" s="15"/>
      <c r="GCY76" s="15"/>
      <c r="GCZ76" s="15"/>
      <c r="GDA76" s="15"/>
      <c r="GDB76" s="15"/>
      <c r="GDC76" s="15"/>
      <c r="GDD76" s="15"/>
      <c r="GDE76" s="15"/>
      <c r="GDF76" s="15"/>
      <c r="GDG76" s="15"/>
      <c r="GDH76" s="15"/>
      <c r="GDI76" s="15"/>
      <c r="GDJ76" s="15"/>
      <c r="GDK76" s="15"/>
      <c r="GDL76" s="15"/>
      <c r="GDM76" s="15"/>
      <c r="GDN76" s="15"/>
      <c r="GDO76" s="15"/>
      <c r="GDP76" s="15"/>
      <c r="GDQ76" s="15"/>
      <c r="GDR76" s="15"/>
      <c r="GDS76" s="15"/>
      <c r="GDT76" s="15"/>
      <c r="GDU76" s="15"/>
      <c r="GDV76" s="15"/>
      <c r="GDW76" s="15"/>
      <c r="GDX76" s="15"/>
      <c r="GDY76" s="15"/>
      <c r="GDZ76" s="15"/>
      <c r="GEA76" s="15"/>
      <c r="GEB76" s="15"/>
      <c r="GEC76" s="15"/>
      <c r="GED76" s="15"/>
      <c r="GEE76" s="15"/>
      <c r="GEF76" s="15"/>
      <c r="GEG76" s="15"/>
      <c r="GEH76" s="15"/>
      <c r="GEI76" s="15"/>
      <c r="GEJ76" s="15"/>
      <c r="GEK76" s="15"/>
      <c r="GEL76" s="15"/>
      <c r="GEM76" s="15"/>
      <c r="GEN76" s="15"/>
      <c r="GEO76" s="15"/>
      <c r="GEP76" s="15"/>
      <c r="GEQ76" s="15"/>
      <c r="GER76" s="15"/>
      <c r="GES76" s="15"/>
      <c r="GET76" s="15"/>
      <c r="GEU76" s="15"/>
      <c r="GEV76" s="15"/>
      <c r="GEW76" s="15"/>
      <c r="GEX76" s="15"/>
      <c r="GEY76" s="15"/>
      <c r="GEZ76" s="15"/>
      <c r="GFA76" s="15"/>
      <c r="GFB76" s="15"/>
      <c r="GFC76" s="15"/>
      <c r="GFD76" s="15"/>
      <c r="GFE76" s="15"/>
      <c r="GFF76" s="15"/>
      <c r="GFG76" s="15"/>
      <c r="GFH76" s="15"/>
      <c r="GFI76" s="15"/>
      <c r="GFJ76" s="15"/>
      <c r="GFK76" s="15"/>
      <c r="GFL76" s="15"/>
      <c r="GFM76" s="15"/>
      <c r="GFN76" s="15"/>
      <c r="GFO76" s="15"/>
      <c r="GFP76" s="15"/>
      <c r="GFQ76" s="15"/>
      <c r="GFR76" s="15"/>
      <c r="GFS76" s="15"/>
      <c r="GFT76" s="15"/>
      <c r="GFU76" s="15"/>
      <c r="GFV76" s="15"/>
      <c r="GFW76" s="15"/>
      <c r="GFX76" s="15"/>
      <c r="GFY76" s="15"/>
      <c r="GFZ76" s="15"/>
      <c r="GGA76" s="15"/>
      <c r="GGB76" s="15"/>
      <c r="GGC76" s="15"/>
      <c r="GGD76" s="15"/>
      <c r="GGE76" s="15"/>
      <c r="GGF76" s="15"/>
      <c r="GGG76" s="15"/>
      <c r="GGH76" s="15"/>
      <c r="GGI76" s="15"/>
      <c r="GGJ76" s="15"/>
      <c r="GGK76" s="15"/>
      <c r="GGL76" s="15"/>
      <c r="GGM76" s="15"/>
      <c r="GGN76" s="15"/>
      <c r="GGO76" s="15"/>
      <c r="GGP76" s="15"/>
      <c r="GGQ76" s="15"/>
      <c r="GGR76" s="15"/>
      <c r="GGS76" s="15"/>
      <c r="GGT76" s="15"/>
      <c r="GGU76" s="15"/>
      <c r="GGV76" s="15"/>
      <c r="GGW76" s="15"/>
      <c r="GGX76" s="15"/>
      <c r="GGY76" s="15"/>
      <c r="GGZ76" s="15"/>
      <c r="GHA76" s="15"/>
      <c r="GHB76" s="15"/>
      <c r="GHC76" s="15"/>
      <c r="GHD76" s="15"/>
      <c r="GHE76" s="15"/>
      <c r="GHF76" s="15"/>
      <c r="GHG76" s="15"/>
      <c r="GHH76" s="15"/>
      <c r="GHI76" s="15"/>
      <c r="GHJ76" s="15"/>
      <c r="GHK76" s="15"/>
      <c r="GHL76" s="15"/>
      <c r="GHM76" s="15"/>
      <c r="GHN76" s="15"/>
      <c r="GHO76" s="15"/>
      <c r="GHP76" s="15"/>
      <c r="GHQ76" s="15"/>
      <c r="GHR76" s="15"/>
      <c r="GHS76" s="15"/>
      <c r="GHT76" s="15"/>
      <c r="GHU76" s="15"/>
      <c r="GHV76" s="15"/>
      <c r="GHW76" s="15"/>
      <c r="GHX76" s="15"/>
      <c r="GHY76" s="15"/>
      <c r="GHZ76" s="15"/>
      <c r="GIA76" s="15"/>
      <c r="GIB76" s="15"/>
      <c r="GIC76" s="15"/>
      <c r="GID76" s="15"/>
      <c r="GIE76" s="15"/>
      <c r="GIF76" s="15"/>
      <c r="GIG76" s="15"/>
      <c r="GIH76" s="15"/>
      <c r="GII76" s="15"/>
      <c r="GIJ76" s="15"/>
      <c r="GIK76" s="15"/>
      <c r="GIL76" s="15"/>
      <c r="GIM76" s="15"/>
      <c r="GIN76" s="15"/>
      <c r="GIO76" s="15"/>
      <c r="GIP76" s="15"/>
      <c r="GIQ76" s="15"/>
      <c r="GIR76" s="15"/>
      <c r="GIS76" s="15"/>
      <c r="GIT76" s="15"/>
      <c r="GIU76" s="15"/>
      <c r="GIV76" s="15"/>
      <c r="GIW76" s="15"/>
      <c r="GIX76" s="15"/>
      <c r="GIY76" s="15"/>
      <c r="GIZ76" s="15"/>
      <c r="GJA76" s="15"/>
      <c r="GJB76" s="15"/>
      <c r="GJC76" s="15"/>
      <c r="GJD76" s="15"/>
      <c r="GJE76" s="15"/>
      <c r="GJF76" s="15"/>
      <c r="GJG76" s="15"/>
      <c r="GJH76" s="15"/>
      <c r="GJI76" s="15"/>
      <c r="GJJ76" s="15"/>
      <c r="GJK76" s="15"/>
      <c r="GJL76" s="15"/>
      <c r="GJM76" s="15"/>
      <c r="GJN76" s="15"/>
      <c r="GJO76" s="15"/>
      <c r="GJP76" s="15"/>
      <c r="GJQ76" s="15"/>
      <c r="GJR76" s="15"/>
      <c r="GJS76" s="15"/>
      <c r="GJT76" s="15"/>
      <c r="GJU76" s="15"/>
      <c r="GJV76" s="15"/>
      <c r="GJW76" s="15"/>
      <c r="GJX76" s="15"/>
      <c r="GJY76" s="15"/>
      <c r="GJZ76" s="15"/>
      <c r="GKA76" s="15"/>
      <c r="GKB76" s="15"/>
      <c r="GKC76" s="15"/>
      <c r="GKD76" s="15"/>
      <c r="GKE76" s="15"/>
      <c r="GKF76" s="15"/>
      <c r="GKG76" s="15"/>
      <c r="GKH76" s="15"/>
      <c r="GKI76" s="15"/>
      <c r="GKJ76" s="15"/>
      <c r="GKK76" s="15"/>
      <c r="GKL76" s="15"/>
      <c r="GKM76" s="15"/>
      <c r="GKN76" s="15"/>
      <c r="GKO76" s="15"/>
      <c r="GKP76" s="15"/>
      <c r="GKQ76" s="15"/>
      <c r="GKR76" s="15"/>
      <c r="GKS76" s="15"/>
      <c r="GKT76" s="15"/>
      <c r="GKU76" s="15"/>
      <c r="GKV76" s="15"/>
      <c r="GKW76" s="15"/>
      <c r="GKX76" s="15"/>
      <c r="GKY76" s="15"/>
      <c r="GKZ76" s="15"/>
      <c r="GLA76" s="15"/>
      <c r="GLB76" s="15"/>
      <c r="GLC76" s="15"/>
      <c r="GLD76" s="15"/>
      <c r="GLE76" s="15"/>
      <c r="GLF76" s="15"/>
      <c r="GLG76" s="15"/>
      <c r="GLH76" s="15"/>
      <c r="GLI76" s="15"/>
      <c r="GLJ76" s="15"/>
      <c r="GLK76" s="15"/>
      <c r="GLL76" s="15"/>
      <c r="GLM76" s="15"/>
      <c r="GLN76" s="15"/>
      <c r="GLO76" s="15"/>
      <c r="GLP76" s="15"/>
      <c r="GLQ76" s="15"/>
      <c r="GLR76" s="15"/>
      <c r="GLS76" s="15"/>
      <c r="GLT76" s="15"/>
      <c r="GLU76" s="15"/>
      <c r="GLV76" s="15"/>
      <c r="GLW76" s="15"/>
      <c r="GLX76" s="15"/>
      <c r="GLY76" s="15"/>
      <c r="GLZ76" s="15"/>
      <c r="GMA76" s="15"/>
      <c r="GMB76" s="15"/>
      <c r="GMC76" s="15"/>
      <c r="GMD76" s="15"/>
      <c r="GME76" s="15"/>
      <c r="GMF76" s="15"/>
      <c r="GMG76" s="15"/>
      <c r="GMH76" s="15"/>
      <c r="GMI76" s="15"/>
      <c r="GMJ76" s="15"/>
      <c r="GMK76" s="15"/>
      <c r="GML76" s="15"/>
      <c r="GMM76" s="15"/>
      <c r="GMN76" s="15"/>
      <c r="GMO76" s="15"/>
      <c r="GMP76" s="15"/>
      <c r="GMQ76" s="15"/>
      <c r="GMR76" s="15"/>
      <c r="GMS76" s="15"/>
      <c r="GMT76" s="15"/>
      <c r="GMU76" s="15"/>
      <c r="GMV76" s="15"/>
      <c r="GMW76" s="15"/>
      <c r="GMX76" s="15"/>
      <c r="GMY76" s="15"/>
      <c r="GMZ76" s="15"/>
      <c r="GNA76" s="15"/>
      <c r="GNB76" s="15"/>
      <c r="GNC76" s="15"/>
      <c r="GND76" s="15"/>
      <c r="GNE76" s="15"/>
      <c r="GNF76" s="15"/>
      <c r="GNG76" s="15"/>
      <c r="GNH76" s="15"/>
      <c r="GNI76" s="15"/>
      <c r="GNJ76" s="15"/>
      <c r="GNK76" s="15"/>
      <c r="GNL76" s="15"/>
      <c r="GNM76" s="15"/>
      <c r="GNN76" s="15"/>
      <c r="GNO76" s="15"/>
      <c r="GNP76" s="15"/>
      <c r="GNQ76" s="15"/>
      <c r="GNR76" s="15"/>
      <c r="GNS76" s="15"/>
      <c r="GNT76" s="15"/>
      <c r="GNU76" s="15"/>
      <c r="GNV76" s="15"/>
      <c r="GNW76" s="15"/>
      <c r="GNX76" s="15"/>
      <c r="GNY76" s="15"/>
      <c r="GNZ76" s="15"/>
      <c r="GOA76" s="15"/>
      <c r="GOB76" s="15"/>
      <c r="GOC76" s="15"/>
      <c r="GOD76" s="15"/>
      <c r="GOE76" s="15"/>
      <c r="GOF76" s="15"/>
      <c r="GOG76" s="15"/>
      <c r="GOH76" s="15"/>
      <c r="GOI76" s="15"/>
      <c r="GOJ76" s="15"/>
      <c r="GOK76" s="15"/>
      <c r="GOL76" s="15"/>
      <c r="GOM76" s="15"/>
      <c r="GON76" s="15"/>
      <c r="GOO76" s="15"/>
      <c r="GOP76" s="15"/>
      <c r="GOQ76" s="15"/>
      <c r="GOR76" s="15"/>
      <c r="GOS76" s="15"/>
      <c r="GOT76" s="15"/>
      <c r="GOU76" s="15"/>
      <c r="GOV76" s="15"/>
      <c r="GOW76" s="15"/>
      <c r="GOX76" s="15"/>
      <c r="GOY76" s="15"/>
      <c r="GOZ76" s="15"/>
      <c r="GPA76" s="15"/>
      <c r="GPB76" s="15"/>
      <c r="GPC76" s="15"/>
      <c r="GPD76" s="15"/>
      <c r="GPE76" s="15"/>
      <c r="GPF76" s="15"/>
      <c r="GPG76" s="15"/>
      <c r="GPH76" s="15"/>
      <c r="GPI76" s="15"/>
      <c r="GPJ76" s="15"/>
      <c r="GPK76" s="15"/>
      <c r="GPL76" s="15"/>
      <c r="GPM76" s="15"/>
      <c r="GPN76" s="15"/>
      <c r="GPO76" s="15"/>
      <c r="GPP76" s="15"/>
      <c r="GPQ76" s="15"/>
      <c r="GPR76" s="15"/>
      <c r="GPS76" s="15"/>
      <c r="GPT76" s="15"/>
      <c r="GPU76" s="15"/>
      <c r="GPV76" s="15"/>
      <c r="GPW76" s="15"/>
      <c r="GPX76" s="15"/>
      <c r="GPY76" s="15"/>
      <c r="GPZ76" s="15"/>
      <c r="GQA76" s="15"/>
      <c r="GQB76" s="15"/>
      <c r="GQC76" s="15"/>
      <c r="GQD76" s="15"/>
      <c r="GQE76" s="15"/>
      <c r="GQF76" s="15"/>
      <c r="GQG76" s="15"/>
      <c r="GQH76" s="15"/>
      <c r="GQI76" s="15"/>
      <c r="GQJ76" s="15"/>
      <c r="GQK76" s="15"/>
      <c r="GQL76" s="15"/>
      <c r="GQM76" s="15"/>
      <c r="GQN76" s="15"/>
      <c r="GQO76" s="15"/>
      <c r="GQP76" s="15"/>
      <c r="GQQ76" s="15"/>
      <c r="GQR76" s="15"/>
      <c r="GQS76" s="15"/>
      <c r="GQT76" s="15"/>
      <c r="GQU76" s="15"/>
      <c r="GQV76" s="15"/>
      <c r="GQW76" s="15"/>
      <c r="GQX76" s="15"/>
      <c r="GQY76" s="15"/>
      <c r="GQZ76" s="15"/>
      <c r="GRA76" s="15"/>
      <c r="GRB76" s="15"/>
      <c r="GRC76" s="15"/>
      <c r="GRD76" s="15"/>
      <c r="GRE76" s="15"/>
      <c r="GRF76" s="15"/>
      <c r="GRG76" s="15"/>
      <c r="GRH76" s="15"/>
      <c r="GRI76" s="15"/>
      <c r="GRJ76" s="15"/>
      <c r="GRK76" s="15"/>
      <c r="GRL76" s="15"/>
      <c r="GRM76" s="15"/>
      <c r="GRN76" s="15"/>
      <c r="GRO76" s="15"/>
      <c r="GRP76" s="15"/>
      <c r="GRQ76" s="15"/>
      <c r="GRR76" s="15"/>
      <c r="GRS76" s="15"/>
      <c r="GRT76" s="15"/>
      <c r="GRU76" s="15"/>
      <c r="GRV76" s="15"/>
      <c r="GRW76" s="15"/>
      <c r="GRX76" s="15"/>
      <c r="GRY76" s="15"/>
      <c r="GRZ76" s="15"/>
      <c r="GSA76" s="15"/>
      <c r="GSB76" s="15"/>
      <c r="GSC76" s="15"/>
      <c r="GSD76" s="15"/>
      <c r="GSE76" s="15"/>
      <c r="GSF76" s="15"/>
      <c r="GSG76" s="15"/>
      <c r="GSH76" s="15"/>
      <c r="GSI76" s="15"/>
      <c r="GSJ76" s="15"/>
      <c r="GSK76" s="15"/>
      <c r="GSL76" s="15"/>
      <c r="GSM76" s="15"/>
      <c r="GSN76" s="15"/>
      <c r="GSO76" s="15"/>
      <c r="GSP76" s="15"/>
      <c r="GSQ76" s="15"/>
      <c r="GSR76" s="15"/>
      <c r="GSS76" s="15"/>
      <c r="GST76" s="15"/>
      <c r="GSU76" s="15"/>
      <c r="GSV76" s="15"/>
      <c r="GSW76" s="15"/>
      <c r="GSX76" s="15"/>
      <c r="GSY76" s="15"/>
      <c r="GSZ76" s="15"/>
      <c r="GTA76" s="15"/>
      <c r="GTB76" s="15"/>
      <c r="GTC76" s="15"/>
      <c r="GTD76" s="15"/>
      <c r="GTE76" s="15"/>
      <c r="GTF76" s="15"/>
      <c r="GTG76" s="15"/>
      <c r="GTH76" s="15"/>
      <c r="GTI76" s="15"/>
      <c r="GTJ76" s="15"/>
      <c r="GTK76" s="15"/>
      <c r="GTL76" s="15"/>
      <c r="GTM76" s="15"/>
      <c r="GTN76" s="15"/>
      <c r="GTO76" s="15"/>
      <c r="GTP76" s="15"/>
      <c r="GTQ76" s="15"/>
      <c r="GTR76" s="15"/>
      <c r="GTS76" s="15"/>
      <c r="GTT76" s="15"/>
      <c r="GTU76" s="15"/>
      <c r="GTV76" s="15"/>
      <c r="GTW76" s="15"/>
      <c r="GTX76" s="15"/>
      <c r="GTY76" s="15"/>
      <c r="GTZ76" s="15"/>
      <c r="GUA76" s="15"/>
      <c r="GUB76" s="15"/>
      <c r="GUC76" s="15"/>
      <c r="GUD76" s="15"/>
      <c r="GUE76" s="15"/>
      <c r="GUF76" s="15"/>
      <c r="GUG76" s="15"/>
      <c r="GUH76" s="15"/>
      <c r="GUI76" s="15"/>
      <c r="GUJ76" s="15"/>
      <c r="GUK76" s="15"/>
      <c r="GUL76" s="15"/>
      <c r="GUM76" s="15"/>
      <c r="GUN76" s="15"/>
      <c r="GUO76" s="15"/>
      <c r="GUP76" s="15"/>
      <c r="GUQ76" s="15"/>
      <c r="GUR76" s="15"/>
      <c r="GUS76" s="15"/>
      <c r="GUT76" s="15"/>
      <c r="GUU76" s="15"/>
      <c r="GUV76" s="15"/>
      <c r="GUW76" s="15"/>
      <c r="GUX76" s="15"/>
      <c r="GUY76" s="15"/>
      <c r="GUZ76" s="15"/>
      <c r="GVA76" s="15"/>
      <c r="GVB76" s="15"/>
      <c r="GVC76" s="15"/>
      <c r="GVD76" s="15"/>
      <c r="GVE76" s="15"/>
      <c r="GVF76" s="15"/>
      <c r="GVG76" s="15"/>
      <c r="GVH76" s="15"/>
      <c r="GVI76" s="15"/>
      <c r="GVJ76" s="15"/>
      <c r="GVK76" s="15"/>
      <c r="GVL76" s="15"/>
      <c r="GVM76" s="15"/>
      <c r="GVN76" s="15"/>
      <c r="GVO76" s="15"/>
      <c r="GVP76" s="15"/>
      <c r="GVQ76" s="15"/>
      <c r="GVR76" s="15"/>
      <c r="GVS76" s="15"/>
      <c r="GVT76" s="15"/>
      <c r="GVU76" s="15"/>
      <c r="GVV76" s="15"/>
      <c r="GVW76" s="15"/>
      <c r="GVX76" s="15"/>
      <c r="GVY76" s="15"/>
      <c r="GVZ76" s="15"/>
      <c r="GWA76" s="15"/>
      <c r="GWB76" s="15"/>
      <c r="GWC76" s="15"/>
      <c r="GWD76" s="15"/>
      <c r="GWE76" s="15"/>
      <c r="GWF76" s="15"/>
      <c r="GWG76" s="15"/>
      <c r="GWH76" s="15"/>
      <c r="GWI76" s="15"/>
      <c r="GWJ76" s="15"/>
      <c r="GWK76" s="15"/>
      <c r="GWL76" s="15"/>
      <c r="GWM76" s="15"/>
      <c r="GWN76" s="15"/>
      <c r="GWO76" s="15"/>
      <c r="GWP76" s="15"/>
      <c r="GWQ76" s="15"/>
      <c r="GWR76" s="15"/>
      <c r="GWS76" s="15"/>
      <c r="GWT76" s="15"/>
      <c r="GWU76" s="15"/>
      <c r="GWV76" s="15"/>
      <c r="GWW76" s="15"/>
      <c r="GWX76" s="15"/>
      <c r="GWY76" s="15"/>
      <c r="GWZ76" s="15"/>
      <c r="GXA76" s="15"/>
      <c r="GXB76" s="15"/>
      <c r="GXC76" s="15"/>
      <c r="GXD76" s="15"/>
      <c r="GXE76" s="15"/>
      <c r="GXF76" s="15"/>
      <c r="GXG76" s="15"/>
      <c r="GXH76" s="15"/>
      <c r="GXI76" s="15"/>
      <c r="GXJ76" s="15"/>
      <c r="GXK76" s="15"/>
      <c r="GXL76" s="15"/>
      <c r="GXM76" s="15"/>
      <c r="GXN76" s="15"/>
      <c r="GXO76" s="15"/>
      <c r="GXP76" s="15"/>
      <c r="GXQ76" s="15"/>
      <c r="GXR76" s="15"/>
      <c r="GXS76" s="15"/>
      <c r="GXT76" s="15"/>
      <c r="GXU76" s="15"/>
      <c r="GXV76" s="15"/>
      <c r="GXW76" s="15"/>
      <c r="GXX76" s="15"/>
      <c r="GXY76" s="15"/>
      <c r="GXZ76" s="15"/>
      <c r="GYA76" s="15"/>
      <c r="GYB76" s="15"/>
      <c r="GYC76" s="15"/>
      <c r="GYD76" s="15"/>
      <c r="GYE76" s="15"/>
      <c r="GYF76" s="15"/>
      <c r="GYG76" s="15"/>
      <c r="GYH76" s="15"/>
      <c r="GYI76" s="15"/>
      <c r="GYJ76" s="15"/>
      <c r="GYK76" s="15"/>
      <c r="GYL76" s="15"/>
      <c r="GYM76" s="15"/>
      <c r="GYN76" s="15"/>
      <c r="GYO76" s="15"/>
      <c r="GYP76" s="15"/>
      <c r="GYQ76" s="15"/>
      <c r="GYR76" s="15"/>
      <c r="GYS76" s="15"/>
      <c r="GYT76" s="15"/>
      <c r="GYU76" s="15"/>
      <c r="GYV76" s="15"/>
      <c r="GYW76" s="15"/>
      <c r="GYX76" s="15"/>
      <c r="GYY76" s="15"/>
      <c r="GYZ76" s="15"/>
      <c r="GZA76" s="15"/>
      <c r="GZB76" s="15"/>
      <c r="GZC76" s="15"/>
      <c r="GZD76" s="15"/>
      <c r="GZE76" s="15"/>
      <c r="GZF76" s="15"/>
      <c r="GZG76" s="15"/>
      <c r="GZH76" s="15"/>
      <c r="GZI76" s="15"/>
      <c r="GZJ76" s="15"/>
      <c r="GZK76" s="15"/>
      <c r="GZL76" s="15"/>
      <c r="GZM76" s="15"/>
      <c r="GZN76" s="15"/>
      <c r="GZO76" s="15"/>
      <c r="GZP76" s="15"/>
      <c r="GZQ76" s="15"/>
      <c r="GZR76" s="15"/>
      <c r="GZS76" s="15"/>
      <c r="GZT76" s="15"/>
      <c r="GZU76" s="15"/>
      <c r="GZV76" s="15"/>
      <c r="GZW76" s="15"/>
      <c r="GZX76" s="15"/>
      <c r="GZY76" s="15"/>
      <c r="GZZ76" s="15"/>
      <c r="HAA76" s="15"/>
      <c r="HAB76" s="15"/>
      <c r="HAC76" s="15"/>
      <c r="HAD76" s="15"/>
      <c r="HAE76" s="15"/>
      <c r="HAF76" s="15"/>
      <c r="HAG76" s="15"/>
      <c r="HAH76" s="15"/>
      <c r="HAI76" s="15"/>
      <c r="HAJ76" s="15"/>
      <c r="HAK76" s="15"/>
      <c r="HAL76" s="15"/>
      <c r="HAM76" s="15"/>
      <c r="HAN76" s="15"/>
      <c r="HAO76" s="15"/>
      <c r="HAP76" s="15"/>
      <c r="HAQ76" s="15"/>
      <c r="HAR76" s="15"/>
      <c r="HAS76" s="15"/>
      <c r="HAT76" s="15"/>
      <c r="HAU76" s="15"/>
      <c r="HAV76" s="15"/>
      <c r="HAW76" s="15"/>
      <c r="HAX76" s="15"/>
      <c r="HAY76" s="15"/>
      <c r="HAZ76" s="15"/>
      <c r="HBA76" s="15"/>
      <c r="HBB76" s="15"/>
      <c r="HBC76" s="15"/>
      <c r="HBD76" s="15"/>
      <c r="HBE76" s="15"/>
      <c r="HBF76" s="15"/>
      <c r="HBG76" s="15"/>
      <c r="HBH76" s="15"/>
      <c r="HBI76" s="15"/>
      <c r="HBJ76" s="15"/>
      <c r="HBK76" s="15"/>
      <c r="HBL76" s="15"/>
      <c r="HBM76" s="15"/>
      <c r="HBN76" s="15"/>
      <c r="HBO76" s="15"/>
      <c r="HBP76" s="15"/>
      <c r="HBQ76" s="15"/>
      <c r="HBR76" s="15"/>
      <c r="HBS76" s="15"/>
      <c r="HBT76" s="15"/>
      <c r="HBU76" s="15"/>
      <c r="HBV76" s="15"/>
      <c r="HBW76" s="15"/>
      <c r="HBX76" s="15"/>
      <c r="HBY76" s="15"/>
      <c r="HBZ76" s="15"/>
      <c r="HCA76" s="15"/>
      <c r="HCB76" s="15"/>
      <c r="HCC76" s="15"/>
      <c r="HCD76" s="15"/>
      <c r="HCE76" s="15"/>
      <c r="HCF76" s="15"/>
      <c r="HCG76" s="15"/>
      <c r="HCH76" s="15"/>
      <c r="HCI76" s="15"/>
      <c r="HCJ76" s="15"/>
      <c r="HCK76" s="15"/>
      <c r="HCL76" s="15"/>
      <c r="HCM76" s="15"/>
      <c r="HCN76" s="15"/>
      <c r="HCO76" s="15"/>
      <c r="HCP76" s="15"/>
      <c r="HCQ76" s="15"/>
      <c r="HCR76" s="15"/>
      <c r="HCS76" s="15"/>
      <c r="HCT76" s="15"/>
      <c r="HCU76" s="15"/>
      <c r="HCV76" s="15"/>
      <c r="HCW76" s="15"/>
      <c r="HCX76" s="15"/>
      <c r="HCY76" s="15"/>
      <c r="HCZ76" s="15"/>
      <c r="HDA76" s="15"/>
      <c r="HDB76" s="15"/>
      <c r="HDC76" s="15"/>
      <c r="HDD76" s="15"/>
      <c r="HDE76" s="15"/>
      <c r="HDF76" s="15"/>
      <c r="HDG76" s="15"/>
      <c r="HDH76" s="15"/>
      <c r="HDI76" s="15"/>
      <c r="HDJ76" s="15"/>
      <c r="HDK76" s="15"/>
      <c r="HDL76" s="15"/>
      <c r="HDM76" s="15"/>
      <c r="HDN76" s="15"/>
      <c r="HDO76" s="15"/>
      <c r="HDP76" s="15"/>
      <c r="HDQ76" s="15"/>
      <c r="HDR76" s="15"/>
      <c r="HDS76" s="15"/>
      <c r="HDT76" s="15"/>
      <c r="HDU76" s="15"/>
      <c r="HDV76" s="15"/>
      <c r="HDW76" s="15"/>
      <c r="HDX76" s="15"/>
      <c r="HDY76" s="15"/>
      <c r="HDZ76" s="15"/>
      <c r="HEA76" s="15"/>
      <c r="HEB76" s="15"/>
      <c r="HEC76" s="15"/>
      <c r="HED76" s="15"/>
      <c r="HEE76" s="15"/>
      <c r="HEF76" s="15"/>
      <c r="HEG76" s="15"/>
      <c r="HEH76" s="15"/>
      <c r="HEI76" s="15"/>
      <c r="HEJ76" s="15"/>
      <c r="HEK76" s="15"/>
      <c r="HEL76" s="15"/>
      <c r="HEM76" s="15"/>
      <c r="HEN76" s="15"/>
      <c r="HEO76" s="15"/>
      <c r="HEP76" s="15"/>
      <c r="HEQ76" s="15"/>
      <c r="HER76" s="15"/>
      <c r="HES76" s="15"/>
      <c r="HET76" s="15"/>
      <c r="HEU76" s="15"/>
      <c r="HEV76" s="15"/>
      <c r="HEW76" s="15"/>
      <c r="HEX76" s="15"/>
      <c r="HEY76" s="15"/>
      <c r="HEZ76" s="15"/>
      <c r="HFA76" s="15"/>
      <c r="HFB76" s="15"/>
      <c r="HFC76" s="15"/>
      <c r="HFD76" s="15"/>
      <c r="HFE76" s="15"/>
      <c r="HFF76" s="15"/>
      <c r="HFG76" s="15"/>
      <c r="HFH76" s="15"/>
      <c r="HFI76" s="15"/>
      <c r="HFJ76" s="15"/>
      <c r="HFK76" s="15"/>
      <c r="HFL76" s="15"/>
      <c r="HFM76" s="15"/>
      <c r="HFN76" s="15"/>
      <c r="HFO76" s="15"/>
      <c r="HFP76" s="15"/>
      <c r="HFQ76" s="15"/>
      <c r="HFR76" s="15"/>
      <c r="HFS76" s="15"/>
      <c r="HFT76" s="15"/>
      <c r="HFU76" s="15"/>
      <c r="HFV76" s="15"/>
      <c r="HFW76" s="15"/>
      <c r="HFX76" s="15"/>
      <c r="HFY76" s="15"/>
      <c r="HFZ76" s="15"/>
      <c r="HGA76" s="15"/>
      <c r="HGB76" s="15"/>
      <c r="HGC76" s="15"/>
      <c r="HGD76" s="15"/>
      <c r="HGE76" s="15"/>
      <c r="HGF76" s="15"/>
      <c r="HGG76" s="15"/>
      <c r="HGH76" s="15"/>
      <c r="HGI76" s="15"/>
      <c r="HGJ76" s="15"/>
      <c r="HGK76" s="15"/>
      <c r="HGL76" s="15"/>
      <c r="HGM76" s="15"/>
      <c r="HGN76" s="15"/>
      <c r="HGO76" s="15"/>
      <c r="HGP76" s="15"/>
      <c r="HGQ76" s="15"/>
      <c r="HGR76" s="15"/>
      <c r="HGS76" s="15"/>
      <c r="HGT76" s="15"/>
      <c r="HGU76" s="15"/>
      <c r="HGV76" s="15"/>
      <c r="HGW76" s="15"/>
      <c r="HGX76" s="15"/>
      <c r="HGY76" s="15"/>
      <c r="HGZ76" s="15"/>
      <c r="HHA76" s="15"/>
      <c r="HHB76" s="15"/>
      <c r="HHC76" s="15"/>
      <c r="HHD76" s="15"/>
      <c r="HHE76" s="15"/>
      <c r="HHF76" s="15"/>
      <c r="HHG76" s="15"/>
      <c r="HHH76" s="15"/>
      <c r="HHI76" s="15"/>
      <c r="HHJ76" s="15"/>
      <c r="HHK76" s="15"/>
      <c r="HHL76" s="15"/>
      <c r="HHM76" s="15"/>
      <c r="HHN76" s="15"/>
      <c r="HHO76" s="15"/>
      <c r="HHP76" s="15"/>
      <c r="HHQ76" s="15"/>
      <c r="HHR76" s="15"/>
      <c r="HHS76" s="15"/>
      <c r="HHT76" s="15"/>
      <c r="HHU76" s="15"/>
      <c r="HHV76" s="15"/>
      <c r="HHW76" s="15"/>
      <c r="HHX76" s="15"/>
      <c r="HHY76" s="15"/>
      <c r="HHZ76" s="15"/>
      <c r="HIA76" s="15"/>
      <c r="HIB76" s="15"/>
      <c r="HIC76" s="15"/>
      <c r="HID76" s="15"/>
      <c r="HIE76" s="15"/>
      <c r="HIF76" s="15"/>
      <c r="HIG76" s="15"/>
      <c r="HIH76" s="15"/>
      <c r="HII76" s="15"/>
      <c r="HIJ76" s="15"/>
      <c r="HIK76" s="15"/>
      <c r="HIL76" s="15"/>
      <c r="HIM76" s="15"/>
      <c r="HIN76" s="15"/>
      <c r="HIO76" s="15"/>
      <c r="HIP76" s="15"/>
      <c r="HIQ76" s="15"/>
      <c r="HIR76" s="15"/>
      <c r="HIS76" s="15"/>
      <c r="HIT76" s="15"/>
      <c r="HIU76" s="15"/>
      <c r="HIV76" s="15"/>
      <c r="HIW76" s="15"/>
      <c r="HIX76" s="15"/>
      <c r="HIY76" s="15"/>
      <c r="HIZ76" s="15"/>
      <c r="HJA76" s="15"/>
      <c r="HJB76" s="15"/>
      <c r="HJC76" s="15"/>
      <c r="HJD76" s="15"/>
      <c r="HJE76" s="15"/>
      <c r="HJF76" s="15"/>
      <c r="HJG76" s="15"/>
      <c r="HJH76" s="15"/>
      <c r="HJI76" s="15"/>
      <c r="HJJ76" s="15"/>
      <c r="HJK76" s="15"/>
      <c r="HJL76" s="15"/>
      <c r="HJM76" s="15"/>
      <c r="HJN76" s="15"/>
      <c r="HJO76" s="15"/>
      <c r="HJP76" s="15"/>
      <c r="HJQ76" s="15"/>
      <c r="HJR76" s="15"/>
      <c r="HJS76" s="15"/>
      <c r="HJT76" s="15"/>
      <c r="HJU76" s="15"/>
      <c r="HJV76" s="15"/>
      <c r="HJW76" s="15"/>
      <c r="HJX76" s="15"/>
      <c r="HJY76" s="15"/>
      <c r="HJZ76" s="15"/>
      <c r="HKA76" s="15"/>
      <c r="HKB76" s="15"/>
      <c r="HKC76" s="15"/>
      <c r="HKD76" s="15"/>
      <c r="HKE76" s="15"/>
      <c r="HKF76" s="15"/>
      <c r="HKG76" s="15"/>
      <c r="HKH76" s="15"/>
      <c r="HKI76" s="15"/>
      <c r="HKJ76" s="15"/>
      <c r="HKK76" s="15"/>
      <c r="HKL76" s="15"/>
      <c r="HKM76" s="15"/>
      <c r="HKN76" s="15"/>
      <c r="HKO76" s="15"/>
      <c r="HKP76" s="15"/>
      <c r="HKQ76" s="15"/>
      <c r="HKR76" s="15"/>
      <c r="HKS76" s="15"/>
      <c r="HKT76" s="15"/>
      <c r="HKU76" s="15"/>
      <c r="HKV76" s="15"/>
      <c r="HKW76" s="15"/>
      <c r="HKX76" s="15"/>
      <c r="HKY76" s="15"/>
      <c r="HKZ76" s="15"/>
      <c r="HLA76" s="15"/>
      <c r="HLB76" s="15"/>
      <c r="HLC76" s="15"/>
      <c r="HLD76" s="15"/>
      <c r="HLE76" s="15"/>
      <c r="HLF76" s="15"/>
      <c r="HLG76" s="15"/>
      <c r="HLH76" s="15"/>
      <c r="HLI76" s="15"/>
      <c r="HLJ76" s="15"/>
      <c r="HLK76" s="15"/>
      <c r="HLL76" s="15"/>
      <c r="HLM76" s="15"/>
      <c r="HLN76" s="15"/>
      <c r="HLO76" s="15"/>
      <c r="HLP76" s="15"/>
      <c r="HLQ76" s="15"/>
      <c r="HLR76" s="15"/>
      <c r="HLS76" s="15"/>
      <c r="HLT76" s="15"/>
      <c r="HLU76" s="15"/>
      <c r="HLV76" s="15"/>
      <c r="HLW76" s="15"/>
      <c r="HLX76" s="15"/>
      <c r="HLY76" s="15"/>
      <c r="HLZ76" s="15"/>
      <c r="HMA76" s="15"/>
      <c r="HMB76" s="15"/>
      <c r="HMC76" s="15"/>
      <c r="HMD76" s="15"/>
      <c r="HME76" s="15"/>
      <c r="HMF76" s="15"/>
      <c r="HMG76" s="15"/>
      <c r="HMH76" s="15"/>
      <c r="HMI76" s="15"/>
      <c r="HMJ76" s="15"/>
      <c r="HMK76" s="15"/>
      <c r="HML76" s="15"/>
      <c r="HMM76" s="15"/>
      <c r="HMN76" s="15"/>
      <c r="HMO76" s="15"/>
      <c r="HMP76" s="15"/>
      <c r="HMQ76" s="15"/>
      <c r="HMR76" s="15"/>
      <c r="HMS76" s="15"/>
      <c r="HMT76" s="15"/>
      <c r="HMU76" s="15"/>
      <c r="HMV76" s="15"/>
      <c r="HMW76" s="15"/>
      <c r="HMX76" s="15"/>
      <c r="HMY76" s="15"/>
      <c r="HMZ76" s="15"/>
      <c r="HNA76" s="15"/>
      <c r="HNB76" s="15"/>
      <c r="HNC76" s="15"/>
      <c r="HND76" s="15"/>
      <c r="HNE76" s="15"/>
      <c r="HNF76" s="15"/>
      <c r="HNG76" s="15"/>
      <c r="HNH76" s="15"/>
      <c r="HNI76" s="15"/>
      <c r="HNJ76" s="15"/>
      <c r="HNK76" s="15"/>
      <c r="HNL76" s="15"/>
      <c r="HNM76" s="15"/>
      <c r="HNN76" s="15"/>
      <c r="HNO76" s="15"/>
      <c r="HNP76" s="15"/>
      <c r="HNQ76" s="15"/>
      <c r="HNR76" s="15"/>
      <c r="HNS76" s="15"/>
      <c r="HNT76" s="15"/>
      <c r="HNU76" s="15"/>
      <c r="HNV76" s="15"/>
      <c r="HNW76" s="15"/>
      <c r="HNX76" s="15"/>
      <c r="HNY76" s="15"/>
      <c r="HNZ76" s="15"/>
      <c r="HOA76" s="15"/>
      <c r="HOB76" s="15"/>
      <c r="HOC76" s="15"/>
      <c r="HOD76" s="15"/>
      <c r="HOE76" s="15"/>
      <c r="HOF76" s="15"/>
      <c r="HOG76" s="15"/>
      <c r="HOH76" s="15"/>
      <c r="HOI76" s="15"/>
      <c r="HOJ76" s="15"/>
      <c r="HOK76" s="15"/>
      <c r="HOL76" s="15"/>
      <c r="HOM76" s="15"/>
      <c r="HON76" s="15"/>
      <c r="HOO76" s="15"/>
      <c r="HOP76" s="15"/>
      <c r="HOQ76" s="15"/>
      <c r="HOR76" s="15"/>
      <c r="HOS76" s="15"/>
      <c r="HOT76" s="15"/>
      <c r="HOU76" s="15"/>
      <c r="HOV76" s="15"/>
      <c r="HOW76" s="15"/>
      <c r="HOX76" s="15"/>
      <c r="HOY76" s="15"/>
      <c r="HOZ76" s="15"/>
      <c r="HPA76" s="15"/>
      <c r="HPB76" s="15"/>
      <c r="HPC76" s="15"/>
      <c r="HPD76" s="15"/>
      <c r="HPE76" s="15"/>
      <c r="HPF76" s="15"/>
      <c r="HPG76" s="15"/>
      <c r="HPH76" s="15"/>
      <c r="HPI76" s="15"/>
      <c r="HPJ76" s="15"/>
      <c r="HPK76" s="15"/>
      <c r="HPL76" s="15"/>
      <c r="HPM76" s="15"/>
      <c r="HPN76" s="15"/>
      <c r="HPO76" s="15"/>
      <c r="HPP76" s="15"/>
      <c r="HPQ76" s="15"/>
      <c r="HPR76" s="15"/>
      <c r="HPS76" s="15"/>
      <c r="HPT76" s="15"/>
      <c r="HPU76" s="15"/>
      <c r="HPV76" s="15"/>
      <c r="HPW76" s="15"/>
      <c r="HPX76" s="15"/>
      <c r="HPY76" s="15"/>
      <c r="HPZ76" s="15"/>
      <c r="HQA76" s="15"/>
      <c r="HQB76" s="15"/>
      <c r="HQC76" s="15"/>
      <c r="HQD76" s="15"/>
      <c r="HQE76" s="15"/>
      <c r="HQF76" s="15"/>
      <c r="HQG76" s="15"/>
      <c r="HQH76" s="15"/>
      <c r="HQI76" s="15"/>
      <c r="HQJ76" s="15"/>
      <c r="HQK76" s="15"/>
      <c r="HQL76" s="15"/>
      <c r="HQM76" s="15"/>
      <c r="HQN76" s="15"/>
      <c r="HQO76" s="15"/>
      <c r="HQP76" s="15"/>
      <c r="HQQ76" s="15"/>
      <c r="HQR76" s="15"/>
      <c r="HQS76" s="15"/>
      <c r="HQT76" s="15"/>
      <c r="HQU76" s="15"/>
      <c r="HQV76" s="15"/>
      <c r="HQW76" s="15"/>
      <c r="HQX76" s="15"/>
      <c r="HQY76" s="15"/>
      <c r="HQZ76" s="15"/>
      <c r="HRA76" s="15"/>
      <c r="HRB76" s="15"/>
      <c r="HRC76" s="15"/>
      <c r="HRD76" s="15"/>
      <c r="HRE76" s="15"/>
      <c r="HRF76" s="15"/>
      <c r="HRG76" s="15"/>
      <c r="HRH76" s="15"/>
      <c r="HRI76" s="15"/>
      <c r="HRJ76" s="15"/>
      <c r="HRK76" s="15"/>
      <c r="HRL76" s="15"/>
      <c r="HRM76" s="15"/>
      <c r="HRN76" s="15"/>
      <c r="HRO76" s="15"/>
      <c r="HRP76" s="15"/>
      <c r="HRQ76" s="15"/>
      <c r="HRR76" s="15"/>
      <c r="HRS76" s="15"/>
      <c r="HRT76" s="15"/>
      <c r="HRU76" s="15"/>
      <c r="HRV76" s="15"/>
      <c r="HRW76" s="15"/>
      <c r="HRX76" s="15"/>
      <c r="HRY76" s="15"/>
      <c r="HRZ76" s="15"/>
      <c r="HSA76" s="15"/>
      <c r="HSB76" s="15"/>
      <c r="HSC76" s="15"/>
      <c r="HSD76" s="15"/>
      <c r="HSE76" s="15"/>
      <c r="HSF76" s="15"/>
      <c r="HSG76" s="15"/>
      <c r="HSH76" s="15"/>
      <c r="HSI76" s="15"/>
      <c r="HSJ76" s="15"/>
      <c r="HSK76" s="15"/>
      <c r="HSL76" s="15"/>
      <c r="HSM76" s="15"/>
      <c r="HSN76" s="15"/>
      <c r="HSO76" s="15"/>
      <c r="HSP76" s="15"/>
      <c r="HSQ76" s="15"/>
      <c r="HSR76" s="15"/>
      <c r="HSS76" s="15"/>
      <c r="HST76" s="15"/>
      <c r="HSU76" s="15"/>
      <c r="HSV76" s="15"/>
      <c r="HSW76" s="15"/>
      <c r="HSX76" s="15"/>
      <c r="HSY76" s="15"/>
      <c r="HSZ76" s="15"/>
      <c r="HTA76" s="15"/>
      <c r="HTB76" s="15"/>
      <c r="HTC76" s="15"/>
      <c r="HTD76" s="15"/>
      <c r="HTE76" s="15"/>
      <c r="HTF76" s="15"/>
      <c r="HTG76" s="15"/>
      <c r="HTH76" s="15"/>
      <c r="HTI76" s="15"/>
      <c r="HTJ76" s="15"/>
      <c r="HTK76" s="15"/>
      <c r="HTL76" s="15"/>
      <c r="HTM76" s="15"/>
      <c r="HTN76" s="15"/>
      <c r="HTO76" s="15"/>
      <c r="HTP76" s="15"/>
      <c r="HTQ76" s="15"/>
      <c r="HTR76" s="15"/>
      <c r="HTS76" s="15"/>
      <c r="HTT76" s="15"/>
      <c r="HTU76" s="15"/>
      <c r="HTV76" s="15"/>
      <c r="HTW76" s="15"/>
      <c r="HTX76" s="15"/>
      <c r="HTY76" s="15"/>
      <c r="HTZ76" s="15"/>
      <c r="HUA76" s="15"/>
      <c r="HUB76" s="15"/>
      <c r="HUC76" s="15"/>
      <c r="HUD76" s="15"/>
      <c r="HUE76" s="15"/>
      <c r="HUF76" s="15"/>
      <c r="HUG76" s="15"/>
      <c r="HUH76" s="15"/>
      <c r="HUI76" s="15"/>
      <c r="HUJ76" s="15"/>
      <c r="HUK76" s="15"/>
      <c r="HUL76" s="15"/>
      <c r="HUM76" s="15"/>
      <c r="HUN76" s="15"/>
      <c r="HUO76" s="15"/>
      <c r="HUP76" s="15"/>
      <c r="HUQ76" s="15"/>
      <c r="HUR76" s="15"/>
      <c r="HUS76" s="15"/>
      <c r="HUT76" s="15"/>
      <c r="HUU76" s="15"/>
      <c r="HUV76" s="15"/>
      <c r="HUW76" s="15"/>
      <c r="HUX76" s="15"/>
      <c r="HUY76" s="15"/>
      <c r="HUZ76" s="15"/>
      <c r="HVA76" s="15"/>
      <c r="HVB76" s="15"/>
      <c r="HVC76" s="15"/>
      <c r="HVD76" s="15"/>
      <c r="HVE76" s="15"/>
      <c r="HVF76" s="15"/>
      <c r="HVG76" s="15"/>
      <c r="HVH76" s="15"/>
      <c r="HVI76" s="15"/>
      <c r="HVJ76" s="15"/>
      <c r="HVK76" s="15"/>
      <c r="HVL76" s="15"/>
      <c r="HVM76" s="15"/>
      <c r="HVN76" s="15"/>
      <c r="HVO76" s="15"/>
      <c r="HVP76" s="15"/>
      <c r="HVQ76" s="15"/>
      <c r="HVR76" s="15"/>
      <c r="HVS76" s="15"/>
      <c r="HVT76" s="15"/>
      <c r="HVU76" s="15"/>
      <c r="HVV76" s="15"/>
      <c r="HVW76" s="15"/>
      <c r="HVX76" s="15"/>
      <c r="HVY76" s="15"/>
      <c r="HVZ76" s="15"/>
      <c r="HWA76" s="15"/>
      <c r="HWB76" s="15"/>
      <c r="HWC76" s="15"/>
      <c r="HWD76" s="15"/>
      <c r="HWE76" s="15"/>
      <c r="HWF76" s="15"/>
      <c r="HWG76" s="15"/>
      <c r="HWH76" s="15"/>
      <c r="HWI76" s="15"/>
      <c r="HWJ76" s="15"/>
      <c r="HWK76" s="15"/>
      <c r="HWL76" s="15"/>
      <c r="HWM76" s="15"/>
      <c r="HWN76" s="15"/>
      <c r="HWO76" s="15"/>
      <c r="HWP76" s="15"/>
      <c r="HWQ76" s="15"/>
      <c r="HWR76" s="15"/>
      <c r="HWS76" s="15"/>
      <c r="HWT76" s="15"/>
      <c r="HWU76" s="15"/>
      <c r="HWV76" s="15"/>
      <c r="HWW76" s="15"/>
      <c r="HWX76" s="15"/>
      <c r="HWY76" s="15"/>
      <c r="HWZ76" s="15"/>
      <c r="HXA76" s="15"/>
      <c r="HXB76" s="15"/>
      <c r="HXC76" s="15"/>
      <c r="HXD76" s="15"/>
      <c r="HXE76" s="15"/>
      <c r="HXF76" s="15"/>
      <c r="HXG76" s="15"/>
      <c r="HXH76" s="15"/>
      <c r="HXI76" s="15"/>
      <c r="HXJ76" s="15"/>
      <c r="HXK76" s="15"/>
      <c r="HXL76" s="15"/>
      <c r="HXM76" s="15"/>
      <c r="HXN76" s="15"/>
      <c r="HXO76" s="15"/>
      <c r="HXP76" s="15"/>
      <c r="HXQ76" s="15"/>
      <c r="HXR76" s="15"/>
      <c r="HXS76" s="15"/>
      <c r="HXT76" s="15"/>
      <c r="HXU76" s="15"/>
      <c r="HXV76" s="15"/>
      <c r="HXW76" s="15"/>
      <c r="HXX76" s="15"/>
      <c r="HXY76" s="15"/>
      <c r="HXZ76" s="15"/>
      <c r="HYA76" s="15"/>
      <c r="HYB76" s="15"/>
      <c r="HYC76" s="15"/>
      <c r="HYD76" s="15"/>
      <c r="HYE76" s="15"/>
      <c r="HYF76" s="15"/>
      <c r="HYG76" s="15"/>
      <c r="HYH76" s="15"/>
      <c r="HYI76" s="15"/>
      <c r="HYJ76" s="15"/>
      <c r="HYK76" s="15"/>
      <c r="HYL76" s="15"/>
      <c r="HYM76" s="15"/>
      <c r="HYN76" s="15"/>
      <c r="HYO76" s="15"/>
      <c r="HYP76" s="15"/>
      <c r="HYQ76" s="15"/>
      <c r="HYR76" s="15"/>
      <c r="HYS76" s="15"/>
      <c r="HYT76" s="15"/>
      <c r="HYU76" s="15"/>
      <c r="HYV76" s="15"/>
      <c r="HYW76" s="15"/>
      <c r="HYX76" s="15"/>
      <c r="HYY76" s="15"/>
      <c r="HYZ76" s="15"/>
      <c r="HZA76" s="15"/>
      <c r="HZB76" s="15"/>
      <c r="HZC76" s="15"/>
      <c r="HZD76" s="15"/>
      <c r="HZE76" s="15"/>
      <c r="HZF76" s="15"/>
      <c r="HZG76" s="15"/>
      <c r="HZH76" s="15"/>
      <c r="HZI76" s="15"/>
      <c r="HZJ76" s="15"/>
      <c r="HZK76" s="15"/>
      <c r="HZL76" s="15"/>
      <c r="HZM76" s="15"/>
      <c r="HZN76" s="15"/>
      <c r="HZO76" s="15"/>
      <c r="HZP76" s="15"/>
      <c r="HZQ76" s="15"/>
      <c r="HZR76" s="15"/>
      <c r="HZS76" s="15"/>
      <c r="HZT76" s="15"/>
      <c r="HZU76" s="15"/>
      <c r="HZV76" s="15"/>
      <c r="HZW76" s="15"/>
      <c r="HZX76" s="15"/>
      <c r="HZY76" s="15"/>
      <c r="HZZ76" s="15"/>
      <c r="IAA76" s="15"/>
      <c r="IAB76" s="15"/>
      <c r="IAC76" s="15"/>
      <c r="IAD76" s="15"/>
      <c r="IAE76" s="15"/>
      <c r="IAF76" s="15"/>
      <c r="IAG76" s="15"/>
      <c r="IAH76" s="15"/>
      <c r="IAI76" s="15"/>
      <c r="IAJ76" s="15"/>
      <c r="IAK76" s="15"/>
      <c r="IAL76" s="15"/>
      <c r="IAM76" s="15"/>
      <c r="IAN76" s="15"/>
      <c r="IAO76" s="15"/>
      <c r="IAP76" s="15"/>
      <c r="IAQ76" s="15"/>
      <c r="IAR76" s="15"/>
      <c r="IAS76" s="15"/>
      <c r="IAT76" s="15"/>
      <c r="IAU76" s="15"/>
      <c r="IAV76" s="15"/>
      <c r="IAW76" s="15"/>
      <c r="IAX76" s="15"/>
      <c r="IAY76" s="15"/>
      <c r="IAZ76" s="15"/>
      <c r="IBA76" s="15"/>
      <c r="IBB76" s="15"/>
      <c r="IBC76" s="15"/>
      <c r="IBD76" s="15"/>
      <c r="IBE76" s="15"/>
      <c r="IBF76" s="15"/>
      <c r="IBG76" s="15"/>
      <c r="IBH76" s="15"/>
      <c r="IBI76" s="15"/>
      <c r="IBJ76" s="15"/>
      <c r="IBK76" s="15"/>
      <c r="IBL76" s="15"/>
      <c r="IBM76" s="15"/>
      <c r="IBN76" s="15"/>
      <c r="IBO76" s="15"/>
      <c r="IBP76" s="15"/>
      <c r="IBQ76" s="15"/>
      <c r="IBR76" s="15"/>
      <c r="IBS76" s="15"/>
      <c r="IBT76" s="15"/>
      <c r="IBU76" s="15"/>
      <c r="IBV76" s="15"/>
      <c r="IBW76" s="15"/>
      <c r="IBX76" s="15"/>
      <c r="IBY76" s="15"/>
      <c r="IBZ76" s="15"/>
      <c r="ICA76" s="15"/>
      <c r="ICB76" s="15"/>
      <c r="ICC76" s="15"/>
      <c r="ICD76" s="15"/>
      <c r="ICE76" s="15"/>
      <c r="ICF76" s="15"/>
      <c r="ICG76" s="15"/>
      <c r="ICH76" s="15"/>
      <c r="ICI76" s="15"/>
      <c r="ICJ76" s="15"/>
      <c r="ICK76" s="15"/>
      <c r="ICL76" s="15"/>
      <c r="ICM76" s="15"/>
      <c r="ICN76" s="15"/>
      <c r="ICO76" s="15"/>
      <c r="ICP76" s="15"/>
      <c r="ICQ76" s="15"/>
      <c r="ICR76" s="15"/>
      <c r="ICS76" s="15"/>
      <c r="ICT76" s="15"/>
      <c r="ICU76" s="15"/>
      <c r="ICV76" s="15"/>
      <c r="ICW76" s="15"/>
      <c r="ICX76" s="15"/>
      <c r="ICY76" s="15"/>
      <c r="ICZ76" s="15"/>
      <c r="IDA76" s="15"/>
      <c r="IDB76" s="15"/>
      <c r="IDC76" s="15"/>
      <c r="IDD76" s="15"/>
      <c r="IDE76" s="15"/>
      <c r="IDF76" s="15"/>
      <c r="IDG76" s="15"/>
      <c r="IDH76" s="15"/>
      <c r="IDI76" s="15"/>
      <c r="IDJ76" s="15"/>
      <c r="IDK76" s="15"/>
      <c r="IDL76" s="15"/>
      <c r="IDM76" s="15"/>
      <c r="IDN76" s="15"/>
      <c r="IDO76" s="15"/>
      <c r="IDP76" s="15"/>
      <c r="IDQ76" s="15"/>
      <c r="IDR76" s="15"/>
      <c r="IDS76" s="15"/>
      <c r="IDT76" s="15"/>
      <c r="IDU76" s="15"/>
      <c r="IDV76" s="15"/>
      <c r="IDW76" s="15"/>
      <c r="IDX76" s="15"/>
      <c r="IDY76" s="15"/>
      <c r="IDZ76" s="15"/>
      <c r="IEA76" s="15"/>
      <c r="IEB76" s="15"/>
      <c r="IEC76" s="15"/>
      <c r="IED76" s="15"/>
      <c r="IEE76" s="15"/>
      <c r="IEF76" s="15"/>
      <c r="IEG76" s="15"/>
      <c r="IEH76" s="15"/>
      <c r="IEI76" s="15"/>
      <c r="IEJ76" s="15"/>
      <c r="IEK76" s="15"/>
      <c r="IEL76" s="15"/>
      <c r="IEM76" s="15"/>
      <c r="IEN76" s="15"/>
      <c r="IEO76" s="15"/>
      <c r="IEP76" s="15"/>
      <c r="IEQ76" s="15"/>
      <c r="IER76" s="15"/>
      <c r="IES76" s="15"/>
      <c r="IET76" s="15"/>
      <c r="IEU76" s="15"/>
      <c r="IEV76" s="15"/>
      <c r="IEW76" s="15"/>
      <c r="IEX76" s="15"/>
      <c r="IEY76" s="15"/>
      <c r="IEZ76" s="15"/>
      <c r="IFA76" s="15"/>
      <c r="IFB76" s="15"/>
      <c r="IFC76" s="15"/>
      <c r="IFD76" s="15"/>
      <c r="IFE76" s="15"/>
      <c r="IFF76" s="15"/>
      <c r="IFG76" s="15"/>
      <c r="IFH76" s="15"/>
      <c r="IFI76" s="15"/>
      <c r="IFJ76" s="15"/>
      <c r="IFK76" s="15"/>
      <c r="IFL76" s="15"/>
      <c r="IFM76" s="15"/>
      <c r="IFN76" s="15"/>
      <c r="IFO76" s="15"/>
      <c r="IFP76" s="15"/>
      <c r="IFQ76" s="15"/>
      <c r="IFR76" s="15"/>
      <c r="IFS76" s="15"/>
      <c r="IFT76" s="15"/>
      <c r="IFU76" s="15"/>
      <c r="IFV76" s="15"/>
      <c r="IFW76" s="15"/>
      <c r="IFX76" s="15"/>
      <c r="IFY76" s="15"/>
      <c r="IFZ76" s="15"/>
      <c r="IGA76" s="15"/>
      <c r="IGB76" s="15"/>
      <c r="IGC76" s="15"/>
      <c r="IGD76" s="15"/>
      <c r="IGE76" s="15"/>
      <c r="IGF76" s="15"/>
      <c r="IGG76" s="15"/>
      <c r="IGH76" s="15"/>
      <c r="IGI76" s="15"/>
      <c r="IGJ76" s="15"/>
      <c r="IGK76" s="15"/>
      <c r="IGL76" s="15"/>
      <c r="IGM76" s="15"/>
      <c r="IGN76" s="15"/>
      <c r="IGO76" s="15"/>
      <c r="IGP76" s="15"/>
      <c r="IGQ76" s="15"/>
      <c r="IGR76" s="15"/>
      <c r="IGS76" s="15"/>
      <c r="IGT76" s="15"/>
      <c r="IGU76" s="15"/>
      <c r="IGV76" s="15"/>
      <c r="IGW76" s="15"/>
      <c r="IGX76" s="15"/>
      <c r="IGY76" s="15"/>
      <c r="IGZ76" s="15"/>
      <c r="IHA76" s="15"/>
      <c r="IHB76" s="15"/>
      <c r="IHC76" s="15"/>
      <c r="IHD76" s="15"/>
      <c r="IHE76" s="15"/>
      <c r="IHF76" s="15"/>
      <c r="IHG76" s="15"/>
      <c r="IHH76" s="15"/>
      <c r="IHI76" s="15"/>
      <c r="IHJ76" s="15"/>
      <c r="IHK76" s="15"/>
      <c r="IHL76" s="15"/>
      <c r="IHM76" s="15"/>
      <c r="IHN76" s="15"/>
      <c r="IHO76" s="15"/>
      <c r="IHP76" s="15"/>
      <c r="IHQ76" s="15"/>
      <c r="IHR76" s="15"/>
      <c r="IHS76" s="15"/>
      <c r="IHT76" s="15"/>
      <c r="IHU76" s="15"/>
      <c r="IHV76" s="15"/>
      <c r="IHW76" s="15"/>
      <c r="IHX76" s="15"/>
      <c r="IHY76" s="15"/>
      <c r="IHZ76" s="15"/>
      <c r="IIA76" s="15"/>
      <c r="IIB76" s="15"/>
      <c r="IIC76" s="15"/>
      <c r="IID76" s="15"/>
      <c r="IIE76" s="15"/>
      <c r="IIF76" s="15"/>
      <c r="IIG76" s="15"/>
      <c r="IIH76" s="15"/>
      <c r="III76" s="15"/>
      <c r="IIJ76" s="15"/>
      <c r="IIK76" s="15"/>
      <c r="IIL76" s="15"/>
      <c r="IIM76" s="15"/>
      <c r="IIN76" s="15"/>
      <c r="IIO76" s="15"/>
      <c r="IIP76" s="15"/>
      <c r="IIQ76" s="15"/>
      <c r="IIR76" s="15"/>
      <c r="IIS76" s="15"/>
      <c r="IIT76" s="15"/>
      <c r="IIU76" s="15"/>
      <c r="IIV76" s="15"/>
      <c r="IIW76" s="15"/>
      <c r="IIX76" s="15"/>
      <c r="IIY76" s="15"/>
      <c r="IIZ76" s="15"/>
      <c r="IJA76" s="15"/>
      <c r="IJB76" s="15"/>
      <c r="IJC76" s="15"/>
      <c r="IJD76" s="15"/>
      <c r="IJE76" s="15"/>
      <c r="IJF76" s="15"/>
      <c r="IJG76" s="15"/>
      <c r="IJH76" s="15"/>
      <c r="IJI76" s="15"/>
      <c r="IJJ76" s="15"/>
      <c r="IJK76" s="15"/>
      <c r="IJL76" s="15"/>
      <c r="IJM76" s="15"/>
      <c r="IJN76" s="15"/>
      <c r="IJO76" s="15"/>
      <c r="IJP76" s="15"/>
      <c r="IJQ76" s="15"/>
      <c r="IJR76" s="15"/>
      <c r="IJS76" s="15"/>
      <c r="IJT76" s="15"/>
      <c r="IJU76" s="15"/>
      <c r="IJV76" s="15"/>
      <c r="IJW76" s="15"/>
      <c r="IJX76" s="15"/>
      <c r="IJY76" s="15"/>
      <c r="IJZ76" s="15"/>
      <c r="IKA76" s="15"/>
      <c r="IKB76" s="15"/>
      <c r="IKC76" s="15"/>
      <c r="IKD76" s="15"/>
      <c r="IKE76" s="15"/>
      <c r="IKF76" s="15"/>
      <c r="IKG76" s="15"/>
      <c r="IKH76" s="15"/>
      <c r="IKI76" s="15"/>
      <c r="IKJ76" s="15"/>
      <c r="IKK76" s="15"/>
      <c r="IKL76" s="15"/>
      <c r="IKM76" s="15"/>
      <c r="IKN76" s="15"/>
      <c r="IKO76" s="15"/>
      <c r="IKP76" s="15"/>
      <c r="IKQ76" s="15"/>
      <c r="IKR76" s="15"/>
      <c r="IKS76" s="15"/>
      <c r="IKT76" s="15"/>
      <c r="IKU76" s="15"/>
      <c r="IKV76" s="15"/>
      <c r="IKW76" s="15"/>
      <c r="IKX76" s="15"/>
      <c r="IKY76" s="15"/>
      <c r="IKZ76" s="15"/>
      <c r="ILA76" s="15"/>
      <c r="ILB76" s="15"/>
      <c r="ILC76" s="15"/>
      <c r="ILD76" s="15"/>
      <c r="ILE76" s="15"/>
      <c r="ILF76" s="15"/>
      <c r="ILG76" s="15"/>
      <c r="ILH76" s="15"/>
      <c r="ILI76" s="15"/>
      <c r="ILJ76" s="15"/>
      <c r="ILK76" s="15"/>
      <c r="ILL76" s="15"/>
      <c r="ILM76" s="15"/>
      <c r="ILN76" s="15"/>
      <c r="ILO76" s="15"/>
      <c r="ILP76" s="15"/>
      <c r="ILQ76" s="15"/>
      <c r="ILR76" s="15"/>
      <c r="ILS76" s="15"/>
      <c r="ILT76" s="15"/>
      <c r="ILU76" s="15"/>
      <c r="ILV76" s="15"/>
      <c r="ILW76" s="15"/>
      <c r="ILX76" s="15"/>
      <c r="ILY76" s="15"/>
      <c r="ILZ76" s="15"/>
      <c r="IMA76" s="15"/>
      <c r="IMB76" s="15"/>
      <c r="IMC76" s="15"/>
      <c r="IMD76" s="15"/>
      <c r="IME76" s="15"/>
      <c r="IMF76" s="15"/>
      <c r="IMG76" s="15"/>
      <c r="IMH76" s="15"/>
      <c r="IMI76" s="15"/>
      <c r="IMJ76" s="15"/>
      <c r="IMK76" s="15"/>
      <c r="IML76" s="15"/>
      <c r="IMM76" s="15"/>
      <c r="IMN76" s="15"/>
      <c r="IMO76" s="15"/>
      <c r="IMP76" s="15"/>
      <c r="IMQ76" s="15"/>
      <c r="IMR76" s="15"/>
      <c r="IMS76" s="15"/>
      <c r="IMT76" s="15"/>
      <c r="IMU76" s="15"/>
      <c r="IMV76" s="15"/>
      <c r="IMW76" s="15"/>
      <c r="IMX76" s="15"/>
      <c r="IMY76" s="15"/>
      <c r="IMZ76" s="15"/>
      <c r="INA76" s="15"/>
      <c r="INB76" s="15"/>
      <c r="INC76" s="15"/>
      <c r="IND76" s="15"/>
      <c r="INE76" s="15"/>
      <c r="INF76" s="15"/>
      <c r="ING76" s="15"/>
      <c r="INH76" s="15"/>
      <c r="INI76" s="15"/>
      <c r="INJ76" s="15"/>
      <c r="INK76" s="15"/>
      <c r="INL76" s="15"/>
      <c r="INM76" s="15"/>
      <c r="INN76" s="15"/>
      <c r="INO76" s="15"/>
      <c r="INP76" s="15"/>
      <c r="INQ76" s="15"/>
      <c r="INR76" s="15"/>
      <c r="INS76" s="15"/>
      <c r="INT76" s="15"/>
      <c r="INU76" s="15"/>
      <c r="INV76" s="15"/>
      <c r="INW76" s="15"/>
      <c r="INX76" s="15"/>
      <c r="INY76" s="15"/>
      <c r="INZ76" s="15"/>
      <c r="IOA76" s="15"/>
      <c r="IOB76" s="15"/>
      <c r="IOC76" s="15"/>
      <c r="IOD76" s="15"/>
      <c r="IOE76" s="15"/>
      <c r="IOF76" s="15"/>
      <c r="IOG76" s="15"/>
      <c r="IOH76" s="15"/>
      <c r="IOI76" s="15"/>
      <c r="IOJ76" s="15"/>
      <c r="IOK76" s="15"/>
      <c r="IOL76" s="15"/>
      <c r="IOM76" s="15"/>
      <c r="ION76" s="15"/>
      <c r="IOO76" s="15"/>
      <c r="IOP76" s="15"/>
      <c r="IOQ76" s="15"/>
      <c r="IOR76" s="15"/>
      <c r="IOS76" s="15"/>
      <c r="IOT76" s="15"/>
      <c r="IOU76" s="15"/>
      <c r="IOV76" s="15"/>
      <c r="IOW76" s="15"/>
      <c r="IOX76" s="15"/>
      <c r="IOY76" s="15"/>
      <c r="IOZ76" s="15"/>
      <c r="IPA76" s="15"/>
      <c r="IPB76" s="15"/>
      <c r="IPC76" s="15"/>
      <c r="IPD76" s="15"/>
      <c r="IPE76" s="15"/>
      <c r="IPF76" s="15"/>
      <c r="IPG76" s="15"/>
      <c r="IPH76" s="15"/>
      <c r="IPI76" s="15"/>
      <c r="IPJ76" s="15"/>
      <c r="IPK76" s="15"/>
      <c r="IPL76" s="15"/>
      <c r="IPM76" s="15"/>
      <c r="IPN76" s="15"/>
      <c r="IPO76" s="15"/>
      <c r="IPP76" s="15"/>
      <c r="IPQ76" s="15"/>
      <c r="IPR76" s="15"/>
      <c r="IPS76" s="15"/>
      <c r="IPT76" s="15"/>
      <c r="IPU76" s="15"/>
      <c r="IPV76" s="15"/>
      <c r="IPW76" s="15"/>
      <c r="IPX76" s="15"/>
      <c r="IPY76" s="15"/>
      <c r="IPZ76" s="15"/>
      <c r="IQA76" s="15"/>
      <c r="IQB76" s="15"/>
      <c r="IQC76" s="15"/>
      <c r="IQD76" s="15"/>
      <c r="IQE76" s="15"/>
      <c r="IQF76" s="15"/>
      <c r="IQG76" s="15"/>
      <c r="IQH76" s="15"/>
      <c r="IQI76" s="15"/>
      <c r="IQJ76" s="15"/>
      <c r="IQK76" s="15"/>
      <c r="IQL76" s="15"/>
      <c r="IQM76" s="15"/>
      <c r="IQN76" s="15"/>
      <c r="IQO76" s="15"/>
      <c r="IQP76" s="15"/>
      <c r="IQQ76" s="15"/>
      <c r="IQR76" s="15"/>
      <c r="IQS76" s="15"/>
      <c r="IQT76" s="15"/>
      <c r="IQU76" s="15"/>
      <c r="IQV76" s="15"/>
      <c r="IQW76" s="15"/>
      <c r="IQX76" s="15"/>
      <c r="IQY76" s="15"/>
      <c r="IQZ76" s="15"/>
      <c r="IRA76" s="15"/>
      <c r="IRB76" s="15"/>
      <c r="IRC76" s="15"/>
      <c r="IRD76" s="15"/>
      <c r="IRE76" s="15"/>
      <c r="IRF76" s="15"/>
      <c r="IRG76" s="15"/>
      <c r="IRH76" s="15"/>
      <c r="IRI76" s="15"/>
      <c r="IRJ76" s="15"/>
      <c r="IRK76" s="15"/>
      <c r="IRL76" s="15"/>
      <c r="IRM76" s="15"/>
      <c r="IRN76" s="15"/>
      <c r="IRO76" s="15"/>
      <c r="IRP76" s="15"/>
      <c r="IRQ76" s="15"/>
      <c r="IRR76" s="15"/>
      <c r="IRS76" s="15"/>
      <c r="IRT76" s="15"/>
      <c r="IRU76" s="15"/>
      <c r="IRV76" s="15"/>
      <c r="IRW76" s="15"/>
      <c r="IRX76" s="15"/>
      <c r="IRY76" s="15"/>
      <c r="IRZ76" s="15"/>
      <c r="ISA76" s="15"/>
      <c r="ISB76" s="15"/>
      <c r="ISC76" s="15"/>
      <c r="ISD76" s="15"/>
      <c r="ISE76" s="15"/>
      <c r="ISF76" s="15"/>
      <c r="ISG76" s="15"/>
      <c r="ISH76" s="15"/>
      <c r="ISI76" s="15"/>
      <c r="ISJ76" s="15"/>
      <c r="ISK76" s="15"/>
      <c r="ISL76" s="15"/>
      <c r="ISM76" s="15"/>
      <c r="ISN76" s="15"/>
      <c r="ISO76" s="15"/>
      <c r="ISP76" s="15"/>
      <c r="ISQ76" s="15"/>
      <c r="ISR76" s="15"/>
      <c r="ISS76" s="15"/>
      <c r="IST76" s="15"/>
      <c r="ISU76" s="15"/>
      <c r="ISV76" s="15"/>
      <c r="ISW76" s="15"/>
      <c r="ISX76" s="15"/>
      <c r="ISY76" s="15"/>
      <c r="ISZ76" s="15"/>
      <c r="ITA76" s="15"/>
      <c r="ITB76" s="15"/>
      <c r="ITC76" s="15"/>
      <c r="ITD76" s="15"/>
      <c r="ITE76" s="15"/>
      <c r="ITF76" s="15"/>
      <c r="ITG76" s="15"/>
      <c r="ITH76" s="15"/>
      <c r="ITI76" s="15"/>
      <c r="ITJ76" s="15"/>
      <c r="ITK76" s="15"/>
      <c r="ITL76" s="15"/>
      <c r="ITM76" s="15"/>
      <c r="ITN76" s="15"/>
      <c r="ITO76" s="15"/>
      <c r="ITP76" s="15"/>
      <c r="ITQ76" s="15"/>
      <c r="ITR76" s="15"/>
      <c r="ITS76" s="15"/>
      <c r="ITT76" s="15"/>
      <c r="ITU76" s="15"/>
      <c r="ITV76" s="15"/>
      <c r="ITW76" s="15"/>
      <c r="ITX76" s="15"/>
      <c r="ITY76" s="15"/>
      <c r="ITZ76" s="15"/>
      <c r="IUA76" s="15"/>
      <c r="IUB76" s="15"/>
      <c r="IUC76" s="15"/>
      <c r="IUD76" s="15"/>
      <c r="IUE76" s="15"/>
      <c r="IUF76" s="15"/>
      <c r="IUG76" s="15"/>
      <c r="IUH76" s="15"/>
      <c r="IUI76" s="15"/>
      <c r="IUJ76" s="15"/>
      <c r="IUK76" s="15"/>
      <c r="IUL76" s="15"/>
      <c r="IUM76" s="15"/>
      <c r="IUN76" s="15"/>
      <c r="IUO76" s="15"/>
      <c r="IUP76" s="15"/>
      <c r="IUQ76" s="15"/>
      <c r="IUR76" s="15"/>
      <c r="IUS76" s="15"/>
      <c r="IUT76" s="15"/>
      <c r="IUU76" s="15"/>
      <c r="IUV76" s="15"/>
      <c r="IUW76" s="15"/>
      <c r="IUX76" s="15"/>
      <c r="IUY76" s="15"/>
      <c r="IUZ76" s="15"/>
      <c r="IVA76" s="15"/>
      <c r="IVB76" s="15"/>
      <c r="IVC76" s="15"/>
      <c r="IVD76" s="15"/>
      <c r="IVE76" s="15"/>
      <c r="IVF76" s="15"/>
      <c r="IVG76" s="15"/>
      <c r="IVH76" s="15"/>
      <c r="IVI76" s="15"/>
      <c r="IVJ76" s="15"/>
      <c r="IVK76" s="15"/>
      <c r="IVL76" s="15"/>
      <c r="IVM76" s="15"/>
      <c r="IVN76" s="15"/>
      <c r="IVO76" s="15"/>
      <c r="IVP76" s="15"/>
      <c r="IVQ76" s="15"/>
      <c r="IVR76" s="15"/>
      <c r="IVS76" s="15"/>
      <c r="IVT76" s="15"/>
      <c r="IVU76" s="15"/>
      <c r="IVV76" s="15"/>
      <c r="IVW76" s="15"/>
      <c r="IVX76" s="15"/>
      <c r="IVY76" s="15"/>
      <c r="IVZ76" s="15"/>
      <c r="IWA76" s="15"/>
      <c r="IWB76" s="15"/>
      <c r="IWC76" s="15"/>
      <c r="IWD76" s="15"/>
      <c r="IWE76" s="15"/>
      <c r="IWF76" s="15"/>
      <c r="IWG76" s="15"/>
      <c r="IWH76" s="15"/>
      <c r="IWI76" s="15"/>
      <c r="IWJ76" s="15"/>
      <c r="IWK76" s="15"/>
      <c r="IWL76" s="15"/>
      <c r="IWM76" s="15"/>
      <c r="IWN76" s="15"/>
      <c r="IWO76" s="15"/>
      <c r="IWP76" s="15"/>
      <c r="IWQ76" s="15"/>
      <c r="IWR76" s="15"/>
      <c r="IWS76" s="15"/>
      <c r="IWT76" s="15"/>
      <c r="IWU76" s="15"/>
      <c r="IWV76" s="15"/>
      <c r="IWW76" s="15"/>
      <c r="IWX76" s="15"/>
      <c r="IWY76" s="15"/>
      <c r="IWZ76" s="15"/>
      <c r="IXA76" s="15"/>
      <c r="IXB76" s="15"/>
      <c r="IXC76" s="15"/>
      <c r="IXD76" s="15"/>
      <c r="IXE76" s="15"/>
      <c r="IXF76" s="15"/>
      <c r="IXG76" s="15"/>
      <c r="IXH76" s="15"/>
      <c r="IXI76" s="15"/>
      <c r="IXJ76" s="15"/>
      <c r="IXK76" s="15"/>
      <c r="IXL76" s="15"/>
      <c r="IXM76" s="15"/>
      <c r="IXN76" s="15"/>
      <c r="IXO76" s="15"/>
      <c r="IXP76" s="15"/>
      <c r="IXQ76" s="15"/>
      <c r="IXR76" s="15"/>
      <c r="IXS76" s="15"/>
      <c r="IXT76" s="15"/>
      <c r="IXU76" s="15"/>
      <c r="IXV76" s="15"/>
      <c r="IXW76" s="15"/>
      <c r="IXX76" s="15"/>
      <c r="IXY76" s="15"/>
      <c r="IXZ76" s="15"/>
      <c r="IYA76" s="15"/>
      <c r="IYB76" s="15"/>
      <c r="IYC76" s="15"/>
      <c r="IYD76" s="15"/>
      <c r="IYE76" s="15"/>
      <c r="IYF76" s="15"/>
      <c r="IYG76" s="15"/>
      <c r="IYH76" s="15"/>
      <c r="IYI76" s="15"/>
      <c r="IYJ76" s="15"/>
      <c r="IYK76" s="15"/>
      <c r="IYL76" s="15"/>
      <c r="IYM76" s="15"/>
      <c r="IYN76" s="15"/>
      <c r="IYO76" s="15"/>
      <c r="IYP76" s="15"/>
      <c r="IYQ76" s="15"/>
      <c r="IYR76" s="15"/>
      <c r="IYS76" s="15"/>
      <c r="IYT76" s="15"/>
      <c r="IYU76" s="15"/>
      <c r="IYV76" s="15"/>
      <c r="IYW76" s="15"/>
      <c r="IYX76" s="15"/>
      <c r="IYY76" s="15"/>
      <c r="IYZ76" s="15"/>
      <c r="IZA76" s="15"/>
      <c r="IZB76" s="15"/>
      <c r="IZC76" s="15"/>
      <c r="IZD76" s="15"/>
      <c r="IZE76" s="15"/>
      <c r="IZF76" s="15"/>
      <c r="IZG76" s="15"/>
      <c r="IZH76" s="15"/>
      <c r="IZI76" s="15"/>
      <c r="IZJ76" s="15"/>
      <c r="IZK76" s="15"/>
      <c r="IZL76" s="15"/>
      <c r="IZM76" s="15"/>
      <c r="IZN76" s="15"/>
      <c r="IZO76" s="15"/>
      <c r="IZP76" s="15"/>
      <c r="IZQ76" s="15"/>
      <c r="IZR76" s="15"/>
      <c r="IZS76" s="15"/>
      <c r="IZT76" s="15"/>
      <c r="IZU76" s="15"/>
      <c r="IZV76" s="15"/>
      <c r="IZW76" s="15"/>
      <c r="IZX76" s="15"/>
      <c r="IZY76" s="15"/>
      <c r="IZZ76" s="15"/>
      <c r="JAA76" s="15"/>
      <c r="JAB76" s="15"/>
      <c r="JAC76" s="15"/>
      <c r="JAD76" s="15"/>
      <c r="JAE76" s="15"/>
      <c r="JAF76" s="15"/>
      <c r="JAG76" s="15"/>
      <c r="JAH76" s="15"/>
      <c r="JAI76" s="15"/>
      <c r="JAJ76" s="15"/>
      <c r="JAK76" s="15"/>
      <c r="JAL76" s="15"/>
      <c r="JAM76" s="15"/>
      <c r="JAN76" s="15"/>
      <c r="JAO76" s="15"/>
      <c r="JAP76" s="15"/>
      <c r="JAQ76" s="15"/>
      <c r="JAR76" s="15"/>
      <c r="JAS76" s="15"/>
      <c r="JAT76" s="15"/>
      <c r="JAU76" s="15"/>
      <c r="JAV76" s="15"/>
      <c r="JAW76" s="15"/>
      <c r="JAX76" s="15"/>
      <c r="JAY76" s="15"/>
      <c r="JAZ76" s="15"/>
      <c r="JBA76" s="15"/>
      <c r="JBB76" s="15"/>
      <c r="JBC76" s="15"/>
      <c r="JBD76" s="15"/>
      <c r="JBE76" s="15"/>
      <c r="JBF76" s="15"/>
      <c r="JBG76" s="15"/>
      <c r="JBH76" s="15"/>
      <c r="JBI76" s="15"/>
      <c r="JBJ76" s="15"/>
      <c r="JBK76" s="15"/>
      <c r="JBL76" s="15"/>
      <c r="JBM76" s="15"/>
      <c r="JBN76" s="15"/>
      <c r="JBO76" s="15"/>
      <c r="JBP76" s="15"/>
      <c r="JBQ76" s="15"/>
      <c r="JBR76" s="15"/>
      <c r="JBS76" s="15"/>
      <c r="JBT76" s="15"/>
      <c r="JBU76" s="15"/>
      <c r="JBV76" s="15"/>
      <c r="JBW76" s="15"/>
      <c r="JBX76" s="15"/>
      <c r="JBY76" s="15"/>
      <c r="JBZ76" s="15"/>
      <c r="JCA76" s="15"/>
      <c r="JCB76" s="15"/>
      <c r="JCC76" s="15"/>
      <c r="JCD76" s="15"/>
      <c r="JCE76" s="15"/>
      <c r="JCF76" s="15"/>
      <c r="JCG76" s="15"/>
      <c r="JCH76" s="15"/>
      <c r="JCI76" s="15"/>
      <c r="JCJ76" s="15"/>
      <c r="JCK76" s="15"/>
      <c r="JCL76" s="15"/>
      <c r="JCM76" s="15"/>
      <c r="JCN76" s="15"/>
      <c r="JCO76" s="15"/>
      <c r="JCP76" s="15"/>
      <c r="JCQ76" s="15"/>
      <c r="JCR76" s="15"/>
      <c r="JCS76" s="15"/>
      <c r="JCT76" s="15"/>
      <c r="JCU76" s="15"/>
      <c r="JCV76" s="15"/>
      <c r="JCW76" s="15"/>
      <c r="JCX76" s="15"/>
      <c r="JCY76" s="15"/>
      <c r="JCZ76" s="15"/>
      <c r="JDA76" s="15"/>
      <c r="JDB76" s="15"/>
      <c r="JDC76" s="15"/>
      <c r="JDD76" s="15"/>
      <c r="JDE76" s="15"/>
      <c r="JDF76" s="15"/>
      <c r="JDG76" s="15"/>
      <c r="JDH76" s="15"/>
      <c r="JDI76" s="15"/>
      <c r="JDJ76" s="15"/>
      <c r="JDK76" s="15"/>
      <c r="JDL76" s="15"/>
      <c r="JDM76" s="15"/>
      <c r="JDN76" s="15"/>
      <c r="JDO76" s="15"/>
      <c r="JDP76" s="15"/>
      <c r="JDQ76" s="15"/>
      <c r="JDR76" s="15"/>
      <c r="JDS76" s="15"/>
      <c r="JDT76" s="15"/>
      <c r="JDU76" s="15"/>
      <c r="JDV76" s="15"/>
      <c r="JDW76" s="15"/>
      <c r="JDX76" s="15"/>
      <c r="JDY76" s="15"/>
      <c r="JDZ76" s="15"/>
      <c r="JEA76" s="15"/>
      <c r="JEB76" s="15"/>
      <c r="JEC76" s="15"/>
      <c r="JED76" s="15"/>
      <c r="JEE76" s="15"/>
      <c r="JEF76" s="15"/>
      <c r="JEG76" s="15"/>
      <c r="JEH76" s="15"/>
      <c r="JEI76" s="15"/>
      <c r="JEJ76" s="15"/>
      <c r="JEK76" s="15"/>
      <c r="JEL76" s="15"/>
      <c r="JEM76" s="15"/>
      <c r="JEN76" s="15"/>
      <c r="JEO76" s="15"/>
      <c r="JEP76" s="15"/>
      <c r="JEQ76" s="15"/>
      <c r="JER76" s="15"/>
      <c r="JES76" s="15"/>
      <c r="JET76" s="15"/>
      <c r="JEU76" s="15"/>
      <c r="JEV76" s="15"/>
      <c r="JEW76" s="15"/>
      <c r="JEX76" s="15"/>
      <c r="JEY76" s="15"/>
      <c r="JEZ76" s="15"/>
      <c r="JFA76" s="15"/>
      <c r="JFB76" s="15"/>
      <c r="JFC76" s="15"/>
      <c r="JFD76" s="15"/>
      <c r="JFE76" s="15"/>
      <c r="JFF76" s="15"/>
      <c r="JFG76" s="15"/>
      <c r="JFH76" s="15"/>
      <c r="JFI76" s="15"/>
      <c r="JFJ76" s="15"/>
      <c r="JFK76" s="15"/>
      <c r="JFL76" s="15"/>
      <c r="JFM76" s="15"/>
      <c r="JFN76" s="15"/>
      <c r="JFO76" s="15"/>
      <c r="JFP76" s="15"/>
      <c r="JFQ76" s="15"/>
      <c r="JFR76" s="15"/>
      <c r="JFS76" s="15"/>
      <c r="JFT76" s="15"/>
      <c r="JFU76" s="15"/>
      <c r="JFV76" s="15"/>
      <c r="JFW76" s="15"/>
      <c r="JFX76" s="15"/>
      <c r="JFY76" s="15"/>
      <c r="JFZ76" s="15"/>
      <c r="JGA76" s="15"/>
      <c r="JGB76" s="15"/>
      <c r="JGC76" s="15"/>
      <c r="JGD76" s="15"/>
      <c r="JGE76" s="15"/>
      <c r="JGF76" s="15"/>
      <c r="JGG76" s="15"/>
      <c r="JGH76" s="15"/>
      <c r="JGI76" s="15"/>
      <c r="JGJ76" s="15"/>
      <c r="JGK76" s="15"/>
      <c r="JGL76" s="15"/>
      <c r="JGM76" s="15"/>
      <c r="JGN76" s="15"/>
      <c r="JGO76" s="15"/>
      <c r="JGP76" s="15"/>
      <c r="JGQ76" s="15"/>
      <c r="JGR76" s="15"/>
      <c r="JGS76" s="15"/>
      <c r="JGT76" s="15"/>
      <c r="JGU76" s="15"/>
      <c r="JGV76" s="15"/>
      <c r="JGW76" s="15"/>
      <c r="JGX76" s="15"/>
      <c r="JGY76" s="15"/>
      <c r="JGZ76" s="15"/>
      <c r="JHA76" s="15"/>
      <c r="JHB76" s="15"/>
      <c r="JHC76" s="15"/>
      <c r="JHD76" s="15"/>
      <c r="JHE76" s="15"/>
      <c r="JHF76" s="15"/>
      <c r="JHG76" s="15"/>
      <c r="JHH76" s="15"/>
      <c r="JHI76" s="15"/>
      <c r="JHJ76" s="15"/>
      <c r="JHK76" s="15"/>
      <c r="JHL76" s="15"/>
      <c r="JHM76" s="15"/>
      <c r="JHN76" s="15"/>
      <c r="JHO76" s="15"/>
      <c r="JHP76" s="15"/>
      <c r="JHQ76" s="15"/>
      <c r="JHR76" s="15"/>
      <c r="JHS76" s="15"/>
      <c r="JHT76" s="15"/>
      <c r="JHU76" s="15"/>
      <c r="JHV76" s="15"/>
      <c r="JHW76" s="15"/>
      <c r="JHX76" s="15"/>
      <c r="JHY76" s="15"/>
      <c r="JHZ76" s="15"/>
      <c r="JIA76" s="15"/>
      <c r="JIB76" s="15"/>
      <c r="JIC76" s="15"/>
      <c r="JID76" s="15"/>
      <c r="JIE76" s="15"/>
      <c r="JIF76" s="15"/>
      <c r="JIG76" s="15"/>
      <c r="JIH76" s="15"/>
      <c r="JII76" s="15"/>
      <c r="JIJ76" s="15"/>
      <c r="JIK76" s="15"/>
      <c r="JIL76" s="15"/>
      <c r="JIM76" s="15"/>
      <c r="JIN76" s="15"/>
      <c r="JIO76" s="15"/>
      <c r="JIP76" s="15"/>
      <c r="JIQ76" s="15"/>
      <c r="JIR76" s="15"/>
      <c r="JIS76" s="15"/>
      <c r="JIT76" s="15"/>
      <c r="JIU76" s="15"/>
      <c r="JIV76" s="15"/>
      <c r="JIW76" s="15"/>
      <c r="JIX76" s="15"/>
      <c r="JIY76" s="15"/>
      <c r="JIZ76" s="15"/>
      <c r="JJA76" s="15"/>
      <c r="JJB76" s="15"/>
      <c r="JJC76" s="15"/>
      <c r="JJD76" s="15"/>
      <c r="JJE76" s="15"/>
      <c r="JJF76" s="15"/>
      <c r="JJG76" s="15"/>
      <c r="JJH76" s="15"/>
      <c r="JJI76" s="15"/>
      <c r="JJJ76" s="15"/>
      <c r="JJK76" s="15"/>
      <c r="JJL76" s="15"/>
      <c r="JJM76" s="15"/>
      <c r="JJN76" s="15"/>
      <c r="JJO76" s="15"/>
      <c r="JJP76" s="15"/>
      <c r="JJQ76" s="15"/>
      <c r="JJR76" s="15"/>
      <c r="JJS76" s="15"/>
      <c r="JJT76" s="15"/>
      <c r="JJU76" s="15"/>
      <c r="JJV76" s="15"/>
      <c r="JJW76" s="15"/>
      <c r="JJX76" s="15"/>
      <c r="JJY76" s="15"/>
      <c r="JJZ76" s="15"/>
      <c r="JKA76" s="15"/>
      <c r="JKB76" s="15"/>
      <c r="JKC76" s="15"/>
      <c r="JKD76" s="15"/>
      <c r="JKE76" s="15"/>
      <c r="JKF76" s="15"/>
      <c r="JKG76" s="15"/>
      <c r="JKH76" s="15"/>
      <c r="JKI76" s="15"/>
      <c r="JKJ76" s="15"/>
      <c r="JKK76" s="15"/>
      <c r="JKL76" s="15"/>
      <c r="JKM76" s="15"/>
      <c r="JKN76" s="15"/>
      <c r="JKO76" s="15"/>
      <c r="JKP76" s="15"/>
      <c r="JKQ76" s="15"/>
      <c r="JKR76" s="15"/>
      <c r="JKS76" s="15"/>
      <c r="JKT76" s="15"/>
      <c r="JKU76" s="15"/>
      <c r="JKV76" s="15"/>
      <c r="JKW76" s="15"/>
      <c r="JKX76" s="15"/>
      <c r="JKY76" s="15"/>
      <c r="JKZ76" s="15"/>
      <c r="JLA76" s="15"/>
      <c r="JLB76" s="15"/>
      <c r="JLC76" s="15"/>
      <c r="JLD76" s="15"/>
      <c r="JLE76" s="15"/>
      <c r="JLF76" s="15"/>
      <c r="JLG76" s="15"/>
      <c r="JLH76" s="15"/>
      <c r="JLI76" s="15"/>
      <c r="JLJ76" s="15"/>
      <c r="JLK76" s="15"/>
      <c r="JLL76" s="15"/>
      <c r="JLM76" s="15"/>
      <c r="JLN76" s="15"/>
      <c r="JLO76" s="15"/>
      <c r="JLP76" s="15"/>
      <c r="JLQ76" s="15"/>
      <c r="JLR76" s="15"/>
      <c r="JLS76" s="15"/>
      <c r="JLT76" s="15"/>
      <c r="JLU76" s="15"/>
      <c r="JLV76" s="15"/>
      <c r="JLW76" s="15"/>
      <c r="JLX76" s="15"/>
      <c r="JLY76" s="15"/>
      <c r="JLZ76" s="15"/>
      <c r="JMA76" s="15"/>
      <c r="JMB76" s="15"/>
      <c r="JMC76" s="15"/>
      <c r="JMD76" s="15"/>
      <c r="JME76" s="15"/>
      <c r="JMF76" s="15"/>
      <c r="JMG76" s="15"/>
      <c r="JMH76" s="15"/>
      <c r="JMI76" s="15"/>
      <c r="JMJ76" s="15"/>
      <c r="JMK76" s="15"/>
      <c r="JML76" s="15"/>
      <c r="JMM76" s="15"/>
      <c r="JMN76" s="15"/>
      <c r="JMO76" s="15"/>
      <c r="JMP76" s="15"/>
      <c r="JMQ76" s="15"/>
      <c r="JMR76" s="15"/>
      <c r="JMS76" s="15"/>
      <c r="JMT76" s="15"/>
      <c r="JMU76" s="15"/>
      <c r="JMV76" s="15"/>
      <c r="JMW76" s="15"/>
      <c r="JMX76" s="15"/>
      <c r="JMY76" s="15"/>
      <c r="JMZ76" s="15"/>
      <c r="JNA76" s="15"/>
      <c r="JNB76" s="15"/>
      <c r="JNC76" s="15"/>
      <c r="JND76" s="15"/>
      <c r="JNE76" s="15"/>
      <c r="JNF76" s="15"/>
      <c r="JNG76" s="15"/>
      <c r="JNH76" s="15"/>
      <c r="JNI76" s="15"/>
      <c r="JNJ76" s="15"/>
      <c r="JNK76" s="15"/>
      <c r="JNL76" s="15"/>
      <c r="JNM76" s="15"/>
      <c r="JNN76" s="15"/>
      <c r="JNO76" s="15"/>
      <c r="JNP76" s="15"/>
      <c r="JNQ76" s="15"/>
      <c r="JNR76" s="15"/>
      <c r="JNS76" s="15"/>
      <c r="JNT76" s="15"/>
      <c r="JNU76" s="15"/>
      <c r="JNV76" s="15"/>
      <c r="JNW76" s="15"/>
      <c r="JNX76" s="15"/>
      <c r="JNY76" s="15"/>
      <c r="JNZ76" s="15"/>
      <c r="JOA76" s="15"/>
      <c r="JOB76" s="15"/>
      <c r="JOC76" s="15"/>
      <c r="JOD76" s="15"/>
      <c r="JOE76" s="15"/>
      <c r="JOF76" s="15"/>
      <c r="JOG76" s="15"/>
      <c r="JOH76" s="15"/>
      <c r="JOI76" s="15"/>
      <c r="JOJ76" s="15"/>
      <c r="JOK76" s="15"/>
      <c r="JOL76" s="15"/>
      <c r="JOM76" s="15"/>
      <c r="JON76" s="15"/>
      <c r="JOO76" s="15"/>
      <c r="JOP76" s="15"/>
      <c r="JOQ76" s="15"/>
      <c r="JOR76" s="15"/>
      <c r="JOS76" s="15"/>
      <c r="JOT76" s="15"/>
      <c r="JOU76" s="15"/>
      <c r="JOV76" s="15"/>
      <c r="JOW76" s="15"/>
      <c r="JOX76" s="15"/>
      <c r="JOY76" s="15"/>
      <c r="JOZ76" s="15"/>
      <c r="JPA76" s="15"/>
      <c r="JPB76" s="15"/>
      <c r="JPC76" s="15"/>
      <c r="JPD76" s="15"/>
      <c r="JPE76" s="15"/>
      <c r="JPF76" s="15"/>
      <c r="JPG76" s="15"/>
      <c r="JPH76" s="15"/>
      <c r="JPI76" s="15"/>
      <c r="JPJ76" s="15"/>
      <c r="JPK76" s="15"/>
      <c r="JPL76" s="15"/>
      <c r="JPM76" s="15"/>
      <c r="JPN76" s="15"/>
      <c r="JPO76" s="15"/>
      <c r="JPP76" s="15"/>
      <c r="JPQ76" s="15"/>
      <c r="JPR76" s="15"/>
      <c r="JPS76" s="15"/>
      <c r="JPT76" s="15"/>
      <c r="JPU76" s="15"/>
      <c r="JPV76" s="15"/>
      <c r="JPW76" s="15"/>
      <c r="JPX76" s="15"/>
      <c r="JPY76" s="15"/>
      <c r="JPZ76" s="15"/>
      <c r="JQA76" s="15"/>
      <c r="JQB76" s="15"/>
      <c r="JQC76" s="15"/>
      <c r="JQD76" s="15"/>
      <c r="JQE76" s="15"/>
      <c r="JQF76" s="15"/>
      <c r="JQG76" s="15"/>
      <c r="JQH76" s="15"/>
      <c r="JQI76" s="15"/>
      <c r="JQJ76" s="15"/>
      <c r="JQK76" s="15"/>
      <c r="JQL76" s="15"/>
      <c r="JQM76" s="15"/>
      <c r="JQN76" s="15"/>
      <c r="JQO76" s="15"/>
      <c r="JQP76" s="15"/>
      <c r="JQQ76" s="15"/>
      <c r="JQR76" s="15"/>
      <c r="JQS76" s="15"/>
      <c r="JQT76" s="15"/>
      <c r="JQU76" s="15"/>
      <c r="JQV76" s="15"/>
      <c r="JQW76" s="15"/>
      <c r="JQX76" s="15"/>
      <c r="JQY76" s="15"/>
      <c r="JQZ76" s="15"/>
      <c r="JRA76" s="15"/>
      <c r="JRB76" s="15"/>
      <c r="JRC76" s="15"/>
      <c r="JRD76" s="15"/>
      <c r="JRE76" s="15"/>
      <c r="JRF76" s="15"/>
      <c r="JRG76" s="15"/>
      <c r="JRH76" s="15"/>
      <c r="JRI76" s="15"/>
      <c r="JRJ76" s="15"/>
      <c r="JRK76" s="15"/>
      <c r="JRL76" s="15"/>
      <c r="JRM76" s="15"/>
      <c r="JRN76" s="15"/>
      <c r="JRO76" s="15"/>
      <c r="JRP76" s="15"/>
      <c r="JRQ76" s="15"/>
      <c r="JRR76" s="15"/>
      <c r="JRS76" s="15"/>
      <c r="JRT76" s="15"/>
      <c r="JRU76" s="15"/>
      <c r="JRV76" s="15"/>
      <c r="JRW76" s="15"/>
      <c r="JRX76" s="15"/>
      <c r="JRY76" s="15"/>
      <c r="JRZ76" s="15"/>
      <c r="JSA76" s="15"/>
      <c r="JSB76" s="15"/>
      <c r="JSC76" s="15"/>
      <c r="JSD76" s="15"/>
      <c r="JSE76" s="15"/>
      <c r="JSF76" s="15"/>
      <c r="JSG76" s="15"/>
      <c r="JSH76" s="15"/>
      <c r="JSI76" s="15"/>
      <c r="JSJ76" s="15"/>
      <c r="JSK76" s="15"/>
      <c r="JSL76" s="15"/>
      <c r="JSM76" s="15"/>
      <c r="JSN76" s="15"/>
      <c r="JSO76" s="15"/>
      <c r="JSP76" s="15"/>
      <c r="JSQ76" s="15"/>
      <c r="JSR76" s="15"/>
      <c r="JSS76" s="15"/>
      <c r="JST76" s="15"/>
      <c r="JSU76" s="15"/>
      <c r="JSV76" s="15"/>
      <c r="JSW76" s="15"/>
      <c r="JSX76" s="15"/>
      <c r="JSY76" s="15"/>
      <c r="JSZ76" s="15"/>
      <c r="JTA76" s="15"/>
      <c r="JTB76" s="15"/>
      <c r="JTC76" s="15"/>
      <c r="JTD76" s="15"/>
      <c r="JTE76" s="15"/>
      <c r="JTF76" s="15"/>
      <c r="JTG76" s="15"/>
      <c r="JTH76" s="15"/>
      <c r="JTI76" s="15"/>
      <c r="JTJ76" s="15"/>
      <c r="JTK76" s="15"/>
      <c r="JTL76" s="15"/>
      <c r="JTM76" s="15"/>
      <c r="JTN76" s="15"/>
      <c r="JTO76" s="15"/>
      <c r="JTP76" s="15"/>
      <c r="JTQ76" s="15"/>
      <c r="JTR76" s="15"/>
      <c r="JTS76" s="15"/>
      <c r="JTT76" s="15"/>
      <c r="JTU76" s="15"/>
      <c r="JTV76" s="15"/>
      <c r="JTW76" s="15"/>
      <c r="JTX76" s="15"/>
      <c r="JTY76" s="15"/>
      <c r="JTZ76" s="15"/>
      <c r="JUA76" s="15"/>
      <c r="JUB76" s="15"/>
      <c r="JUC76" s="15"/>
      <c r="JUD76" s="15"/>
      <c r="JUE76" s="15"/>
      <c r="JUF76" s="15"/>
      <c r="JUG76" s="15"/>
      <c r="JUH76" s="15"/>
      <c r="JUI76" s="15"/>
      <c r="JUJ76" s="15"/>
      <c r="JUK76" s="15"/>
      <c r="JUL76" s="15"/>
      <c r="JUM76" s="15"/>
      <c r="JUN76" s="15"/>
      <c r="JUO76" s="15"/>
      <c r="JUP76" s="15"/>
      <c r="JUQ76" s="15"/>
      <c r="JUR76" s="15"/>
      <c r="JUS76" s="15"/>
      <c r="JUT76" s="15"/>
      <c r="JUU76" s="15"/>
      <c r="JUV76" s="15"/>
      <c r="JUW76" s="15"/>
      <c r="JUX76" s="15"/>
      <c r="JUY76" s="15"/>
      <c r="JUZ76" s="15"/>
      <c r="JVA76" s="15"/>
      <c r="JVB76" s="15"/>
      <c r="JVC76" s="15"/>
      <c r="JVD76" s="15"/>
      <c r="JVE76" s="15"/>
      <c r="JVF76" s="15"/>
      <c r="JVG76" s="15"/>
      <c r="JVH76" s="15"/>
      <c r="JVI76" s="15"/>
      <c r="JVJ76" s="15"/>
      <c r="JVK76" s="15"/>
      <c r="JVL76" s="15"/>
      <c r="JVM76" s="15"/>
      <c r="JVN76" s="15"/>
      <c r="JVO76" s="15"/>
      <c r="JVP76" s="15"/>
      <c r="JVQ76" s="15"/>
      <c r="JVR76" s="15"/>
      <c r="JVS76" s="15"/>
      <c r="JVT76" s="15"/>
      <c r="JVU76" s="15"/>
      <c r="JVV76" s="15"/>
      <c r="JVW76" s="15"/>
      <c r="JVX76" s="15"/>
      <c r="JVY76" s="15"/>
      <c r="JVZ76" s="15"/>
      <c r="JWA76" s="15"/>
      <c r="JWB76" s="15"/>
      <c r="JWC76" s="15"/>
      <c r="JWD76" s="15"/>
      <c r="JWE76" s="15"/>
      <c r="JWF76" s="15"/>
      <c r="JWG76" s="15"/>
      <c r="JWH76" s="15"/>
      <c r="JWI76" s="15"/>
      <c r="JWJ76" s="15"/>
      <c r="JWK76" s="15"/>
      <c r="JWL76" s="15"/>
      <c r="JWM76" s="15"/>
      <c r="JWN76" s="15"/>
      <c r="JWO76" s="15"/>
      <c r="JWP76" s="15"/>
      <c r="JWQ76" s="15"/>
      <c r="JWR76" s="15"/>
      <c r="JWS76" s="15"/>
      <c r="JWT76" s="15"/>
      <c r="JWU76" s="15"/>
      <c r="JWV76" s="15"/>
      <c r="JWW76" s="15"/>
      <c r="JWX76" s="15"/>
      <c r="JWY76" s="15"/>
      <c r="JWZ76" s="15"/>
      <c r="JXA76" s="15"/>
      <c r="JXB76" s="15"/>
      <c r="JXC76" s="15"/>
      <c r="JXD76" s="15"/>
      <c r="JXE76" s="15"/>
      <c r="JXF76" s="15"/>
      <c r="JXG76" s="15"/>
      <c r="JXH76" s="15"/>
      <c r="JXI76" s="15"/>
      <c r="JXJ76" s="15"/>
      <c r="JXK76" s="15"/>
      <c r="JXL76" s="15"/>
      <c r="JXM76" s="15"/>
      <c r="JXN76" s="15"/>
      <c r="JXO76" s="15"/>
      <c r="JXP76" s="15"/>
      <c r="JXQ76" s="15"/>
      <c r="JXR76" s="15"/>
      <c r="JXS76" s="15"/>
      <c r="JXT76" s="15"/>
      <c r="JXU76" s="15"/>
      <c r="JXV76" s="15"/>
      <c r="JXW76" s="15"/>
      <c r="JXX76" s="15"/>
      <c r="JXY76" s="15"/>
      <c r="JXZ76" s="15"/>
      <c r="JYA76" s="15"/>
      <c r="JYB76" s="15"/>
      <c r="JYC76" s="15"/>
      <c r="JYD76" s="15"/>
      <c r="JYE76" s="15"/>
      <c r="JYF76" s="15"/>
      <c r="JYG76" s="15"/>
      <c r="JYH76" s="15"/>
      <c r="JYI76" s="15"/>
      <c r="JYJ76" s="15"/>
      <c r="JYK76" s="15"/>
      <c r="JYL76" s="15"/>
      <c r="JYM76" s="15"/>
      <c r="JYN76" s="15"/>
      <c r="JYO76" s="15"/>
      <c r="JYP76" s="15"/>
      <c r="JYQ76" s="15"/>
      <c r="JYR76" s="15"/>
      <c r="JYS76" s="15"/>
      <c r="JYT76" s="15"/>
      <c r="JYU76" s="15"/>
      <c r="JYV76" s="15"/>
      <c r="JYW76" s="15"/>
      <c r="JYX76" s="15"/>
      <c r="JYY76" s="15"/>
      <c r="JYZ76" s="15"/>
      <c r="JZA76" s="15"/>
      <c r="JZB76" s="15"/>
      <c r="JZC76" s="15"/>
      <c r="JZD76" s="15"/>
      <c r="JZE76" s="15"/>
      <c r="JZF76" s="15"/>
      <c r="JZG76" s="15"/>
      <c r="JZH76" s="15"/>
      <c r="JZI76" s="15"/>
      <c r="JZJ76" s="15"/>
      <c r="JZK76" s="15"/>
      <c r="JZL76" s="15"/>
      <c r="JZM76" s="15"/>
      <c r="JZN76" s="15"/>
      <c r="JZO76" s="15"/>
      <c r="JZP76" s="15"/>
      <c r="JZQ76" s="15"/>
      <c r="JZR76" s="15"/>
      <c r="JZS76" s="15"/>
      <c r="JZT76" s="15"/>
      <c r="JZU76" s="15"/>
      <c r="JZV76" s="15"/>
      <c r="JZW76" s="15"/>
      <c r="JZX76" s="15"/>
      <c r="JZY76" s="15"/>
      <c r="JZZ76" s="15"/>
      <c r="KAA76" s="15"/>
      <c r="KAB76" s="15"/>
      <c r="KAC76" s="15"/>
      <c r="KAD76" s="15"/>
      <c r="KAE76" s="15"/>
      <c r="KAF76" s="15"/>
      <c r="KAG76" s="15"/>
      <c r="KAH76" s="15"/>
      <c r="KAI76" s="15"/>
      <c r="KAJ76" s="15"/>
      <c r="KAK76" s="15"/>
      <c r="KAL76" s="15"/>
      <c r="KAM76" s="15"/>
      <c r="KAN76" s="15"/>
      <c r="KAO76" s="15"/>
      <c r="KAP76" s="15"/>
      <c r="KAQ76" s="15"/>
      <c r="KAR76" s="15"/>
      <c r="KAS76" s="15"/>
      <c r="KAT76" s="15"/>
      <c r="KAU76" s="15"/>
      <c r="KAV76" s="15"/>
      <c r="KAW76" s="15"/>
      <c r="KAX76" s="15"/>
      <c r="KAY76" s="15"/>
      <c r="KAZ76" s="15"/>
      <c r="KBA76" s="15"/>
      <c r="KBB76" s="15"/>
      <c r="KBC76" s="15"/>
      <c r="KBD76" s="15"/>
      <c r="KBE76" s="15"/>
      <c r="KBF76" s="15"/>
      <c r="KBG76" s="15"/>
      <c r="KBH76" s="15"/>
      <c r="KBI76" s="15"/>
      <c r="KBJ76" s="15"/>
      <c r="KBK76" s="15"/>
      <c r="KBL76" s="15"/>
      <c r="KBM76" s="15"/>
      <c r="KBN76" s="15"/>
      <c r="KBO76" s="15"/>
      <c r="KBP76" s="15"/>
      <c r="KBQ76" s="15"/>
      <c r="KBR76" s="15"/>
      <c r="KBS76" s="15"/>
      <c r="KBT76" s="15"/>
      <c r="KBU76" s="15"/>
      <c r="KBV76" s="15"/>
      <c r="KBW76" s="15"/>
      <c r="KBX76" s="15"/>
      <c r="KBY76" s="15"/>
      <c r="KBZ76" s="15"/>
      <c r="KCA76" s="15"/>
      <c r="KCB76" s="15"/>
      <c r="KCC76" s="15"/>
      <c r="KCD76" s="15"/>
      <c r="KCE76" s="15"/>
      <c r="KCF76" s="15"/>
      <c r="KCG76" s="15"/>
      <c r="KCH76" s="15"/>
      <c r="KCI76" s="15"/>
      <c r="KCJ76" s="15"/>
      <c r="KCK76" s="15"/>
      <c r="KCL76" s="15"/>
      <c r="KCM76" s="15"/>
      <c r="KCN76" s="15"/>
      <c r="KCO76" s="15"/>
      <c r="KCP76" s="15"/>
      <c r="KCQ76" s="15"/>
      <c r="KCR76" s="15"/>
      <c r="KCS76" s="15"/>
      <c r="KCT76" s="15"/>
      <c r="KCU76" s="15"/>
      <c r="KCV76" s="15"/>
      <c r="KCW76" s="15"/>
      <c r="KCX76" s="15"/>
      <c r="KCY76" s="15"/>
      <c r="KCZ76" s="15"/>
      <c r="KDA76" s="15"/>
      <c r="KDB76" s="15"/>
      <c r="KDC76" s="15"/>
      <c r="KDD76" s="15"/>
      <c r="KDE76" s="15"/>
      <c r="KDF76" s="15"/>
      <c r="KDG76" s="15"/>
      <c r="KDH76" s="15"/>
      <c r="KDI76" s="15"/>
      <c r="KDJ76" s="15"/>
      <c r="KDK76" s="15"/>
      <c r="KDL76" s="15"/>
      <c r="KDM76" s="15"/>
      <c r="KDN76" s="15"/>
      <c r="KDO76" s="15"/>
      <c r="KDP76" s="15"/>
      <c r="KDQ76" s="15"/>
      <c r="KDR76" s="15"/>
      <c r="KDS76" s="15"/>
      <c r="KDT76" s="15"/>
      <c r="KDU76" s="15"/>
      <c r="KDV76" s="15"/>
      <c r="KDW76" s="15"/>
      <c r="KDX76" s="15"/>
      <c r="KDY76" s="15"/>
      <c r="KDZ76" s="15"/>
      <c r="KEA76" s="15"/>
      <c r="KEB76" s="15"/>
      <c r="KEC76" s="15"/>
      <c r="KED76" s="15"/>
      <c r="KEE76" s="15"/>
      <c r="KEF76" s="15"/>
      <c r="KEG76" s="15"/>
      <c r="KEH76" s="15"/>
      <c r="KEI76" s="15"/>
      <c r="KEJ76" s="15"/>
      <c r="KEK76" s="15"/>
      <c r="KEL76" s="15"/>
      <c r="KEM76" s="15"/>
      <c r="KEN76" s="15"/>
      <c r="KEO76" s="15"/>
      <c r="KEP76" s="15"/>
      <c r="KEQ76" s="15"/>
      <c r="KER76" s="15"/>
      <c r="KES76" s="15"/>
      <c r="KET76" s="15"/>
      <c r="KEU76" s="15"/>
      <c r="KEV76" s="15"/>
      <c r="KEW76" s="15"/>
      <c r="KEX76" s="15"/>
      <c r="KEY76" s="15"/>
      <c r="KEZ76" s="15"/>
      <c r="KFA76" s="15"/>
      <c r="KFB76" s="15"/>
      <c r="KFC76" s="15"/>
      <c r="KFD76" s="15"/>
      <c r="KFE76" s="15"/>
      <c r="KFF76" s="15"/>
      <c r="KFG76" s="15"/>
      <c r="KFH76" s="15"/>
      <c r="KFI76" s="15"/>
      <c r="KFJ76" s="15"/>
      <c r="KFK76" s="15"/>
      <c r="KFL76" s="15"/>
      <c r="KFM76" s="15"/>
      <c r="KFN76" s="15"/>
      <c r="KFO76" s="15"/>
      <c r="KFP76" s="15"/>
      <c r="KFQ76" s="15"/>
      <c r="KFR76" s="15"/>
      <c r="KFS76" s="15"/>
      <c r="KFT76" s="15"/>
      <c r="KFU76" s="15"/>
      <c r="KFV76" s="15"/>
      <c r="KFW76" s="15"/>
      <c r="KFX76" s="15"/>
      <c r="KFY76" s="15"/>
      <c r="KFZ76" s="15"/>
      <c r="KGA76" s="15"/>
      <c r="KGB76" s="15"/>
      <c r="KGC76" s="15"/>
      <c r="KGD76" s="15"/>
      <c r="KGE76" s="15"/>
      <c r="KGF76" s="15"/>
      <c r="KGG76" s="15"/>
      <c r="KGH76" s="15"/>
      <c r="KGI76" s="15"/>
      <c r="KGJ76" s="15"/>
      <c r="KGK76" s="15"/>
      <c r="KGL76" s="15"/>
      <c r="KGM76" s="15"/>
      <c r="KGN76" s="15"/>
      <c r="KGO76" s="15"/>
      <c r="KGP76" s="15"/>
      <c r="KGQ76" s="15"/>
      <c r="KGR76" s="15"/>
      <c r="KGS76" s="15"/>
      <c r="KGT76" s="15"/>
      <c r="KGU76" s="15"/>
      <c r="KGV76" s="15"/>
      <c r="KGW76" s="15"/>
      <c r="KGX76" s="15"/>
      <c r="KGY76" s="15"/>
      <c r="KGZ76" s="15"/>
      <c r="KHA76" s="15"/>
      <c r="KHB76" s="15"/>
      <c r="KHC76" s="15"/>
      <c r="KHD76" s="15"/>
      <c r="KHE76" s="15"/>
      <c r="KHF76" s="15"/>
      <c r="KHG76" s="15"/>
      <c r="KHH76" s="15"/>
      <c r="KHI76" s="15"/>
      <c r="KHJ76" s="15"/>
      <c r="KHK76" s="15"/>
      <c r="KHL76" s="15"/>
      <c r="KHM76" s="15"/>
      <c r="KHN76" s="15"/>
      <c r="KHO76" s="15"/>
      <c r="KHP76" s="15"/>
      <c r="KHQ76" s="15"/>
      <c r="KHR76" s="15"/>
      <c r="KHS76" s="15"/>
      <c r="KHT76" s="15"/>
      <c r="KHU76" s="15"/>
      <c r="KHV76" s="15"/>
      <c r="KHW76" s="15"/>
      <c r="KHX76" s="15"/>
      <c r="KHY76" s="15"/>
      <c r="KHZ76" s="15"/>
      <c r="KIA76" s="15"/>
      <c r="KIB76" s="15"/>
      <c r="KIC76" s="15"/>
      <c r="KID76" s="15"/>
      <c r="KIE76" s="15"/>
      <c r="KIF76" s="15"/>
      <c r="KIG76" s="15"/>
      <c r="KIH76" s="15"/>
      <c r="KII76" s="15"/>
      <c r="KIJ76" s="15"/>
      <c r="KIK76" s="15"/>
      <c r="KIL76" s="15"/>
      <c r="KIM76" s="15"/>
      <c r="KIN76" s="15"/>
      <c r="KIO76" s="15"/>
      <c r="KIP76" s="15"/>
      <c r="KIQ76" s="15"/>
      <c r="KIR76" s="15"/>
      <c r="KIS76" s="15"/>
      <c r="KIT76" s="15"/>
      <c r="KIU76" s="15"/>
      <c r="KIV76" s="15"/>
      <c r="KIW76" s="15"/>
      <c r="KIX76" s="15"/>
      <c r="KIY76" s="15"/>
      <c r="KIZ76" s="15"/>
      <c r="KJA76" s="15"/>
      <c r="KJB76" s="15"/>
      <c r="KJC76" s="15"/>
      <c r="KJD76" s="15"/>
      <c r="KJE76" s="15"/>
      <c r="KJF76" s="15"/>
      <c r="KJG76" s="15"/>
      <c r="KJH76" s="15"/>
      <c r="KJI76" s="15"/>
      <c r="KJJ76" s="15"/>
      <c r="KJK76" s="15"/>
      <c r="KJL76" s="15"/>
      <c r="KJM76" s="15"/>
      <c r="KJN76" s="15"/>
      <c r="KJO76" s="15"/>
      <c r="KJP76" s="15"/>
      <c r="KJQ76" s="15"/>
      <c r="KJR76" s="15"/>
      <c r="KJS76" s="15"/>
      <c r="KJT76" s="15"/>
      <c r="KJU76" s="15"/>
      <c r="KJV76" s="15"/>
      <c r="KJW76" s="15"/>
      <c r="KJX76" s="15"/>
      <c r="KJY76" s="15"/>
      <c r="KJZ76" s="15"/>
      <c r="KKA76" s="15"/>
      <c r="KKB76" s="15"/>
      <c r="KKC76" s="15"/>
      <c r="KKD76" s="15"/>
      <c r="KKE76" s="15"/>
      <c r="KKF76" s="15"/>
      <c r="KKG76" s="15"/>
      <c r="KKH76" s="15"/>
      <c r="KKI76" s="15"/>
      <c r="KKJ76" s="15"/>
      <c r="KKK76" s="15"/>
      <c r="KKL76" s="15"/>
      <c r="KKM76" s="15"/>
      <c r="KKN76" s="15"/>
      <c r="KKO76" s="15"/>
      <c r="KKP76" s="15"/>
      <c r="KKQ76" s="15"/>
      <c r="KKR76" s="15"/>
      <c r="KKS76" s="15"/>
      <c r="KKT76" s="15"/>
      <c r="KKU76" s="15"/>
      <c r="KKV76" s="15"/>
      <c r="KKW76" s="15"/>
      <c r="KKX76" s="15"/>
      <c r="KKY76" s="15"/>
      <c r="KKZ76" s="15"/>
      <c r="KLA76" s="15"/>
      <c r="KLB76" s="15"/>
      <c r="KLC76" s="15"/>
      <c r="KLD76" s="15"/>
      <c r="KLE76" s="15"/>
      <c r="KLF76" s="15"/>
      <c r="KLG76" s="15"/>
      <c r="KLH76" s="15"/>
      <c r="KLI76" s="15"/>
      <c r="KLJ76" s="15"/>
      <c r="KLK76" s="15"/>
      <c r="KLL76" s="15"/>
      <c r="KLM76" s="15"/>
      <c r="KLN76" s="15"/>
      <c r="KLO76" s="15"/>
      <c r="KLP76" s="15"/>
      <c r="KLQ76" s="15"/>
      <c r="KLR76" s="15"/>
      <c r="KLS76" s="15"/>
      <c r="KLT76" s="15"/>
      <c r="KLU76" s="15"/>
      <c r="KLV76" s="15"/>
      <c r="KLW76" s="15"/>
      <c r="KLX76" s="15"/>
      <c r="KLY76" s="15"/>
      <c r="KLZ76" s="15"/>
      <c r="KMA76" s="15"/>
      <c r="KMB76" s="15"/>
      <c r="KMC76" s="15"/>
      <c r="KMD76" s="15"/>
      <c r="KME76" s="15"/>
      <c r="KMF76" s="15"/>
      <c r="KMG76" s="15"/>
      <c r="KMH76" s="15"/>
      <c r="KMI76" s="15"/>
      <c r="KMJ76" s="15"/>
      <c r="KMK76" s="15"/>
      <c r="KML76" s="15"/>
      <c r="KMM76" s="15"/>
      <c r="KMN76" s="15"/>
      <c r="KMO76" s="15"/>
      <c r="KMP76" s="15"/>
      <c r="KMQ76" s="15"/>
      <c r="KMR76" s="15"/>
      <c r="KMS76" s="15"/>
      <c r="KMT76" s="15"/>
      <c r="KMU76" s="15"/>
      <c r="KMV76" s="15"/>
      <c r="KMW76" s="15"/>
      <c r="KMX76" s="15"/>
      <c r="KMY76" s="15"/>
      <c r="KMZ76" s="15"/>
      <c r="KNA76" s="15"/>
      <c r="KNB76" s="15"/>
      <c r="KNC76" s="15"/>
      <c r="KND76" s="15"/>
      <c r="KNE76" s="15"/>
      <c r="KNF76" s="15"/>
      <c r="KNG76" s="15"/>
      <c r="KNH76" s="15"/>
      <c r="KNI76" s="15"/>
      <c r="KNJ76" s="15"/>
      <c r="KNK76" s="15"/>
      <c r="KNL76" s="15"/>
      <c r="KNM76" s="15"/>
      <c r="KNN76" s="15"/>
      <c r="KNO76" s="15"/>
      <c r="KNP76" s="15"/>
      <c r="KNQ76" s="15"/>
      <c r="KNR76" s="15"/>
      <c r="KNS76" s="15"/>
      <c r="KNT76" s="15"/>
      <c r="KNU76" s="15"/>
      <c r="KNV76" s="15"/>
      <c r="KNW76" s="15"/>
      <c r="KNX76" s="15"/>
      <c r="KNY76" s="15"/>
      <c r="KNZ76" s="15"/>
      <c r="KOA76" s="15"/>
      <c r="KOB76" s="15"/>
      <c r="KOC76" s="15"/>
      <c r="KOD76" s="15"/>
      <c r="KOE76" s="15"/>
      <c r="KOF76" s="15"/>
      <c r="KOG76" s="15"/>
      <c r="KOH76" s="15"/>
      <c r="KOI76" s="15"/>
      <c r="KOJ76" s="15"/>
      <c r="KOK76" s="15"/>
      <c r="KOL76" s="15"/>
      <c r="KOM76" s="15"/>
      <c r="KON76" s="15"/>
      <c r="KOO76" s="15"/>
      <c r="KOP76" s="15"/>
      <c r="KOQ76" s="15"/>
      <c r="KOR76" s="15"/>
      <c r="KOS76" s="15"/>
      <c r="KOT76" s="15"/>
      <c r="KOU76" s="15"/>
      <c r="KOV76" s="15"/>
      <c r="KOW76" s="15"/>
      <c r="KOX76" s="15"/>
      <c r="KOY76" s="15"/>
      <c r="KOZ76" s="15"/>
      <c r="KPA76" s="15"/>
      <c r="KPB76" s="15"/>
      <c r="KPC76" s="15"/>
      <c r="KPD76" s="15"/>
      <c r="KPE76" s="15"/>
      <c r="KPF76" s="15"/>
      <c r="KPG76" s="15"/>
      <c r="KPH76" s="15"/>
      <c r="KPI76" s="15"/>
      <c r="KPJ76" s="15"/>
      <c r="KPK76" s="15"/>
      <c r="KPL76" s="15"/>
      <c r="KPM76" s="15"/>
      <c r="KPN76" s="15"/>
      <c r="KPO76" s="15"/>
      <c r="KPP76" s="15"/>
      <c r="KPQ76" s="15"/>
      <c r="KPR76" s="15"/>
      <c r="KPS76" s="15"/>
      <c r="KPT76" s="15"/>
      <c r="KPU76" s="15"/>
      <c r="KPV76" s="15"/>
      <c r="KPW76" s="15"/>
      <c r="KPX76" s="15"/>
      <c r="KPY76" s="15"/>
      <c r="KPZ76" s="15"/>
      <c r="KQA76" s="15"/>
      <c r="KQB76" s="15"/>
      <c r="KQC76" s="15"/>
      <c r="KQD76" s="15"/>
      <c r="KQE76" s="15"/>
      <c r="KQF76" s="15"/>
      <c r="KQG76" s="15"/>
      <c r="KQH76" s="15"/>
      <c r="KQI76" s="15"/>
      <c r="KQJ76" s="15"/>
      <c r="KQK76" s="15"/>
      <c r="KQL76" s="15"/>
      <c r="KQM76" s="15"/>
      <c r="KQN76" s="15"/>
      <c r="KQO76" s="15"/>
      <c r="KQP76" s="15"/>
      <c r="KQQ76" s="15"/>
      <c r="KQR76" s="15"/>
      <c r="KQS76" s="15"/>
      <c r="KQT76" s="15"/>
      <c r="KQU76" s="15"/>
      <c r="KQV76" s="15"/>
      <c r="KQW76" s="15"/>
      <c r="KQX76" s="15"/>
      <c r="KQY76" s="15"/>
      <c r="KQZ76" s="15"/>
      <c r="KRA76" s="15"/>
      <c r="KRB76" s="15"/>
      <c r="KRC76" s="15"/>
      <c r="KRD76" s="15"/>
      <c r="KRE76" s="15"/>
      <c r="KRF76" s="15"/>
      <c r="KRG76" s="15"/>
      <c r="KRH76" s="15"/>
      <c r="KRI76" s="15"/>
      <c r="KRJ76" s="15"/>
      <c r="KRK76" s="15"/>
      <c r="KRL76" s="15"/>
      <c r="KRM76" s="15"/>
      <c r="KRN76" s="15"/>
      <c r="KRO76" s="15"/>
      <c r="KRP76" s="15"/>
      <c r="KRQ76" s="15"/>
      <c r="KRR76" s="15"/>
      <c r="KRS76" s="15"/>
      <c r="KRT76" s="15"/>
      <c r="KRU76" s="15"/>
      <c r="KRV76" s="15"/>
      <c r="KRW76" s="15"/>
      <c r="KRX76" s="15"/>
      <c r="KRY76" s="15"/>
      <c r="KRZ76" s="15"/>
      <c r="KSA76" s="15"/>
      <c r="KSB76" s="15"/>
      <c r="KSC76" s="15"/>
      <c r="KSD76" s="15"/>
      <c r="KSE76" s="15"/>
      <c r="KSF76" s="15"/>
      <c r="KSG76" s="15"/>
      <c r="KSH76" s="15"/>
      <c r="KSI76" s="15"/>
      <c r="KSJ76" s="15"/>
      <c r="KSK76" s="15"/>
      <c r="KSL76" s="15"/>
      <c r="KSM76" s="15"/>
      <c r="KSN76" s="15"/>
      <c r="KSO76" s="15"/>
      <c r="KSP76" s="15"/>
      <c r="KSQ76" s="15"/>
      <c r="KSR76" s="15"/>
      <c r="KSS76" s="15"/>
      <c r="KST76" s="15"/>
      <c r="KSU76" s="15"/>
      <c r="KSV76" s="15"/>
      <c r="KSW76" s="15"/>
      <c r="KSX76" s="15"/>
      <c r="KSY76" s="15"/>
      <c r="KSZ76" s="15"/>
      <c r="KTA76" s="15"/>
      <c r="KTB76" s="15"/>
      <c r="KTC76" s="15"/>
      <c r="KTD76" s="15"/>
      <c r="KTE76" s="15"/>
      <c r="KTF76" s="15"/>
      <c r="KTG76" s="15"/>
      <c r="KTH76" s="15"/>
      <c r="KTI76" s="15"/>
      <c r="KTJ76" s="15"/>
      <c r="KTK76" s="15"/>
      <c r="KTL76" s="15"/>
      <c r="KTM76" s="15"/>
      <c r="KTN76" s="15"/>
      <c r="KTO76" s="15"/>
      <c r="KTP76" s="15"/>
      <c r="KTQ76" s="15"/>
      <c r="KTR76" s="15"/>
      <c r="KTS76" s="15"/>
      <c r="KTT76" s="15"/>
      <c r="KTU76" s="15"/>
      <c r="KTV76" s="15"/>
      <c r="KTW76" s="15"/>
      <c r="KTX76" s="15"/>
      <c r="KTY76" s="15"/>
      <c r="KTZ76" s="15"/>
      <c r="KUA76" s="15"/>
      <c r="KUB76" s="15"/>
      <c r="KUC76" s="15"/>
      <c r="KUD76" s="15"/>
      <c r="KUE76" s="15"/>
      <c r="KUF76" s="15"/>
      <c r="KUG76" s="15"/>
      <c r="KUH76" s="15"/>
      <c r="KUI76" s="15"/>
      <c r="KUJ76" s="15"/>
      <c r="KUK76" s="15"/>
      <c r="KUL76" s="15"/>
      <c r="KUM76" s="15"/>
      <c r="KUN76" s="15"/>
      <c r="KUO76" s="15"/>
      <c r="KUP76" s="15"/>
      <c r="KUQ76" s="15"/>
      <c r="KUR76" s="15"/>
      <c r="KUS76" s="15"/>
      <c r="KUT76" s="15"/>
      <c r="KUU76" s="15"/>
      <c r="KUV76" s="15"/>
      <c r="KUW76" s="15"/>
      <c r="KUX76" s="15"/>
      <c r="KUY76" s="15"/>
      <c r="KUZ76" s="15"/>
      <c r="KVA76" s="15"/>
      <c r="KVB76" s="15"/>
      <c r="KVC76" s="15"/>
      <c r="KVD76" s="15"/>
      <c r="KVE76" s="15"/>
      <c r="KVF76" s="15"/>
      <c r="KVG76" s="15"/>
      <c r="KVH76" s="15"/>
      <c r="KVI76" s="15"/>
      <c r="KVJ76" s="15"/>
      <c r="KVK76" s="15"/>
      <c r="KVL76" s="15"/>
      <c r="KVM76" s="15"/>
      <c r="KVN76" s="15"/>
      <c r="KVO76" s="15"/>
      <c r="KVP76" s="15"/>
      <c r="KVQ76" s="15"/>
      <c r="KVR76" s="15"/>
      <c r="KVS76" s="15"/>
      <c r="KVT76" s="15"/>
      <c r="KVU76" s="15"/>
      <c r="KVV76" s="15"/>
      <c r="KVW76" s="15"/>
      <c r="KVX76" s="15"/>
      <c r="KVY76" s="15"/>
      <c r="KVZ76" s="15"/>
      <c r="KWA76" s="15"/>
      <c r="KWB76" s="15"/>
      <c r="KWC76" s="15"/>
      <c r="KWD76" s="15"/>
      <c r="KWE76" s="15"/>
      <c r="KWF76" s="15"/>
      <c r="KWG76" s="15"/>
      <c r="KWH76" s="15"/>
      <c r="KWI76" s="15"/>
      <c r="KWJ76" s="15"/>
      <c r="KWK76" s="15"/>
      <c r="KWL76" s="15"/>
      <c r="KWM76" s="15"/>
      <c r="KWN76" s="15"/>
      <c r="KWO76" s="15"/>
      <c r="KWP76" s="15"/>
      <c r="KWQ76" s="15"/>
      <c r="KWR76" s="15"/>
      <c r="KWS76" s="15"/>
      <c r="KWT76" s="15"/>
      <c r="KWU76" s="15"/>
      <c r="KWV76" s="15"/>
      <c r="KWW76" s="15"/>
      <c r="KWX76" s="15"/>
      <c r="KWY76" s="15"/>
      <c r="KWZ76" s="15"/>
      <c r="KXA76" s="15"/>
      <c r="KXB76" s="15"/>
      <c r="KXC76" s="15"/>
      <c r="KXD76" s="15"/>
      <c r="KXE76" s="15"/>
      <c r="KXF76" s="15"/>
      <c r="KXG76" s="15"/>
      <c r="KXH76" s="15"/>
      <c r="KXI76" s="15"/>
      <c r="KXJ76" s="15"/>
      <c r="KXK76" s="15"/>
      <c r="KXL76" s="15"/>
      <c r="KXM76" s="15"/>
      <c r="KXN76" s="15"/>
      <c r="KXO76" s="15"/>
      <c r="KXP76" s="15"/>
      <c r="KXQ76" s="15"/>
      <c r="KXR76" s="15"/>
      <c r="KXS76" s="15"/>
      <c r="KXT76" s="15"/>
      <c r="KXU76" s="15"/>
      <c r="KXV76" s="15"/>
      <c r="KXW76" s="15"/>
      <c r="KXX76" s="15"/>
      <c r="KXY76" s="15"/>
      <c r="KXZ76" s="15"/>
      <c r="KYA76" s="15"/>
      <c r="KYB76" s="15"/>
      <c r="KYC76" s="15"/>
      <c r="KYD76" s="15"/>
      <c r="KYE76" s="15"/>
      <c r="KYF76" s="15"/>
      <c r="KYG76" s="15"/>
      <c r="KYH76" s="15"/>
      <c r="KYI76" s="15"/>
      <c r="KYJ76" s="15"/>
      <c r="KYK76" s="15"/>
      <c r="KYL76" s="15"/>
      <c r="KYM76" s="15"/>
      <c r="KYN76" s="15"/>
      <c r="KYO76" s="15"/>
      <c r="KYP76" s="15"/>
      <c r="KYQ76" s="15"/>
      <c r="KYR76" s="15"/>
      <c r="KYS76" s="15"/>
      <c r="KYT76" s="15"/>
      <c r="KYU76" s="15"/>
      <c r="KYV76" s="15"/>
      <c r="KYW76" s="15"/>
      <c r="KYX76" s="15"/>
      <c r="KYY76" s="15"/>
      <c r="KYZ76" s="15"/>
      <c r="KZA76" s="15"/>
      <c r="KZB76" s="15"/>
      <c r="KZC76" s="15"/>
      <c r="KZD76" s="15"/>
      <c r="KZE76" s="15"/>
      <c r="KZF76" s="15"/>
      <c r="KZG76" s="15"/>
      <c r="KZH76" s="15"/>
      <c r="KZI76" s="15"/>
      <c r="KZJ76" s="15"/>
      <c r="KZK76" s="15"/>
      <c r="KZL76" s="15"/>
      <c r="KZM76" s="15"/>
      <c r="KZN76" s="15"/>
      <c r="KZO76" s="15"/>
      <c r="KZP76" s="15"/>
      <c r="KZQ76" s="15"/>
      <c r="KZR76" s="15"/>
      <c r="KZS76" s="15"/>
      <c r="KZT76" s="15"/>
      <c r="KZU76" s="15"/>
      <c r="KZV76" s="15"/>
      <c r="KZW76" s="15"/>
      <c r="KZX76" s="15"/>
      <c r="KZY76" s="15"/>
      <c r="KZZ76" s="15"/>
      <c r="LAA76" s="15"/>
      <c r="LAB76" s="15"/>
      <c r="LAC76" s="15"/>
      <c r="LAD76" s="15"/>
      <c r="LAE76" s="15"/>
      <c r="LAF76" s="15"/>
      <c r="LAG76" s="15"/>
      <c r="LAH76" s="15"/>
      <c r="LAI76" s="15"/>
      <c r="LAJ76" s="15"/>
      <c r="LAK76" s="15"/>
      <c r="LAL76" s="15"/>
      <c r="LAM76" s="15"/>
      <c r="LAN76" s="15"/>
      <c r="LAO76" s="15"/>
      <c r="LAP76" s="15"/>
      <c r="LAQ76" s="15"/>
      <c r="LAR76" s="15"/>
      <c r="LAS76" s="15"/>
      <c r="LAT76" s="15"/>
      <c r="LAU76" s="15"/>
      <c r="LAV76" s="15"/>
      <c r="LAW76" s="15"/>
      <c r="LAX76" s="15"/>
      <c r="LAY76" s="15"/>
      <c r="LAZ76" s="15"/>
      <c r="LBA76" s="15"/>
      <c r="LBB76" s="15"/>
      <c r="LBC76" s="15"/>
      <c r="LBD76" s="15"/>
      <c r="LBE76" s="15"/>
      <c r="LBF76" s="15"/>
      <c r="LBG76" s="15"/>
      <c r="LBH76" s="15"/>
      <c r="LBI76" s="15"/>
      <c r="LBJ76" s="15"/>
      <c r="LBK76" s="15"/>
      <c r="LBL76" s="15"/>
      <c r="LBM76" s="15"/>
      <c r="LBN76" s="15"/>
      <c r="LBO76" s="15"/>
      <c r="LBP76" s="15"/>
      <c r="LBQ76" s="15"/>
      <c r="LBR76" s="15"/>
      <c r="LBS76" s="15"/>
      <c r="LBT76" s="15"/>
      <c r="LBU76" s="15"/>
      <c r="LBV76" s="15"/>
      <c r="LBW76" s="15"/>
      <c r="LBX76" s="15"/>
      <c r="LBY76" s="15"/>
      <c r="LBZ76" s="15"/>
      <c r="LCA76" s="15"/>
      <c r="LCB76" s="15"/>
      <c r="LCC76" s="15"/>
      <c r="LCD76" s="15"/>
      <c r="LCE76" s="15"/>
      <c r="LCF76" s="15"/>
      <c r="LCG76" s="15"/>
      <c r="LCH76" s="15"/>
      <c r="LCI76" s="15"/>
      <c r="LCJ76" s="15"/>
      <c r="LCK76" s="15"/>
      <c r="LCL76" s="15"/>
      <c r="LCM76" s="15"/>
      <c r="LCN76" s="15"/>
      <c r="LCO76" s="15"/>
      <c r="LCP76" s="15"/>
      <c r="LCQ76" s="15"/>
      <c r="LCR76" s="15"/>
      <c r="LCS76" s="15"/>
      <c r="LCT76" s="15"/>
      <c r="LCU76" s="15"/>
      <c r="LCV76" s="15"/>
      <c r="LCW76" s="15"/>
      <c r="LCX76" s="15"/>
      <c r="LCY76" s="15"/>
      <c r="LCZ76" s="15"/>
      <c r="LDA76" s="15"/>
      <c r="LDB76" s="15"/>
      <c r="LDC76" s="15"/>
      <c r="LDD76" s="15"/>
      <c r="LDE76" s="15"/>
      <c r="LDF76" s="15"/>
      <c r="LDG76" s="15"/>
      <c r="LDH76" s="15"/>
      <c r="LDI76" s="15"/>
      <c r="LDJ76" s="15"/>
      <c r="LDK76" s="15"/>
      <c r="LDL76" s="15"/>
      <c r="LDM76" s="15"/>
      <c r="LDN76" s="15"/>
      <c r="LDO76" s="15"/>
      <c r="LDP76" s="15"/>
      <c r="LDQ76" s="15"/>
      <c r="LDR76" s="15"/>
      <c r="LDS76" s="15"/>
      <c r="LDT76" s="15"/>
      <c r="LDU76" s="15"/>
      <c r="LDV76" s="15"/>
      <c r="LDW76" s="15"/>
      <c r="LDX76" s="15"/>
      <c r="LDY76" s="15"/>
      <c r="LDZ76" s="15"/>
      <c r="LEA76" s="15"/>
      <c r="LEB76" s="15"/>
      <c r="LEC76" s="15"/>
      <c r="LED76" s="15"/>
      <c r="LEE76" s="15"/>
      <c r="LEF76" s="15"/>
      <c r="LEG76" s="15"/>
      <c r="LEH76" s="15"/>
      <c r="LEI76" s="15"/>
      <c r="LEJ76" s="15"/>
      <c r="LEK76" s="15"/>
      <c r="LEL76" s="15"/>
      <c r="LEM76" s="15"/>
      <c r="LEN76" s="15"/>
      <c r="LEO76" s="15"/>
      <c r="LEP76" s="15"/>
      <c r="LEQ76" s="15"/>
      <c r="LER76" s="15"/>
      <c r="LES76" s="15"/>
      <c r="LET76" s="15"/>
      <c r="LEU76" s="15"/>
      <c r="LEV76" s="15"/>
      <c r="LEW76" s="15"/>
      <c r="LEX76" s="15"/>
      <c r="LEY76" s="15"/>
      <c r="LEZ76" s="15"/>
      <c r="LFA76" s="15"/>
      <c r="LFB76" s="15"/>
      <c r="LFC76" s="15"/>
      <c r="LFD76" s="15"/>
      <c r="LFE76" s="15"/>
      <c r="LFF76" s="15"/>
      <c r="LFG76" s="15"/>
      <c r="LFH76" s="15"/>
      <c r="LFI76" s="15"/>
      <c r="LFJ76" s="15"/>
      <c r="LFK76" s="15"/>
      <c r="LFL76" s="15"/>
      <c r="LFM76" s="15"/>
      <c r="LFN76" s="15"/>
      <c r="LFO76" s="15"/>
      <c r="LFP76" s="15"/>
      <c r="LFQ76" s="15"/>
      <c r="LFR76" s="15"/>
      <c r="LFS76" s="15"/>
      <c r="LFT76" s="15"/>
      <c r="LFU76" s="15"/>
      <c r="LFV76" s="15"/>
      <c r="LFW76" s="15"/>
      <c r="LFX76" s="15"/>
      <c r="LFY76" s="15"/>
      <c r="LFZ76" s="15"/>
      <c r="LGA76" s="15"/>
      <c r="LGB76" s="15"/>
      <c r="LGC76" s="15"/>
      <c r="LGD76" s="15"/>
      <c r="LGE76" s="15"/>
      <c r="LGF76" s="15"/>
      <c r="LGG76" s="15"/>
      <c r="LGH76" s="15"/>
      <c r="LGI76" s="15"/>
      <c r="LGJ76" s="15"/>
      <c r="LGK76" s="15"/>
      <c r="LGL76" s="15"/>
      <c r="LGM76" s="15"/>
      <c r="LGN76" s="15"/>
      <c r="LGO76" s="15"/>
      <c r="LGP76" s="15"/>
      <c r="LGQ76" s="15"/>
      <c r="LGR76" s="15"/>
      <c r="LGS76" s="15"/>
      <c r="LGT76" s="15"/>
      <c r="LGU76" s="15"/>
      <c r="LGV76" s="15"/>
      <c r="LGW76" s="15"/>
      <c r="LGX76" s="15"/>
      <c r="LGY76" s="15"/>
      <c r="LGZ76" s="15"/>
      <c r="LHA76" s="15"/>
      <c r="LHB76" s="15"/>
      <c r="LHC76" s="15"/>
      <c r="LHD76" s="15"/>
      <c r="LHE76" s="15"/>
      <c r="LHF76" s="15"/>
      <c r="LHG76" s="15"/>
      <c r="LHH76" s="15"/>
      <c r="LHI76" s="15"/>
      <c r="LHJ76" s="15"/>
      <c r="LHK76" s="15"/>
      <c r="LHL76" s="15"/>
      <c r="LHM76" s="15"/>
      <c r="LHN76" s="15"/>
      <c r="LHO76" s="15"/>
      <c r="LHP76" s="15"/>
      <c r="LHQ76" s="15"/>
      <c r="LHR76" s="15"/>
      <c r="LHS76" s="15"/>
      <c r="LHT76" s="15"/>
      <c r="LHU76" s="15"/>
      <c r="LHV76" s="15"/>
      <c r="LHW76" s="15"/>
      <c r="LHX76" s="15"/>
      <c r="LHY76" s="15"/>
      <c r="LHZ76" s="15"/>
      <c r="LIA76" s="15"/>
      <c r="LIB76" s="15"/>
      <c r="LIC76" s="15"/>
      <c r="LID76" s="15"/>
      <c r="LIE76" s="15"/>
      <c r="LIF76" s="15"/>
      <c r="LIG76" s="15"/>
      <c r="LIH76" s="15"/>
      <c r="LII76" s="15"/>
      <c r="LIJ76" s="15"/>
      <c r="LIK76" s="15"/>
      <c r="LIL76" s="15"/>
      <c r="LIM76" s="15"/>
      <c r="LIN76" s="15"/>
      <c r="LIO76" s="15"/>
      <c r="LIP76" s="15"/>
      <c r="LIQ76" s="15"/>
      <c r="LIR76" s="15"/>
      <c r="LIS76" s="15"/>
      <c r="LIT76" s="15"/>
      <c r="LIU76" s="15"/>
      <c r="LIV76" s="15"/>
      <c r="LIW76" s="15"/>
      <c r="LIX76" s="15"/>
      <c r="LIY76" s="15"/>
      <c r="LIZ76" s="15"/>
      <c r="LJA76" s="15"/>
      <c r="LJB76" s="15"/>
      <c r="LJC76" s="15"/>
      <c r="LJD76" s="15"/>
      <c r="LJE76" s="15"/>
      <c r="LJF76" s="15"/>
      <c r="LJG76" s="15"/>
      <c r="LJH76" s="15"/>
      <c r="LJI76" s="15"/>
      <c r="LJJ76" s="15"/>
      <c r="LJK76" s="15"/>
      <c r="LJL76" s="15"/>
      <c r="LJM76" s="15"/>
      <c r="LJN76" s="15"/>
      <c r="LJO76" s="15"/>
      <c r="LJP76" s="15"/>
      <c r="LJQ76" s="15"/>
      <c r="LJR76" s="15"/>
      <c r="LJS76" s="15"/>
      <c r="LJT76" s="15"/>
      <c r="LJU76" s="15"/>
      <c r="LJV76" s="15"/>
      <c r="LJW76" s="15"/>
      <c r="LJX76" s="15"/>
      <c r="LJY76" s="15"/>
      <c r="LJZ76" s="15"/>
      <c r="LKA76" s="15"/>
      <c r="LKB76" s="15"/>
      <c r="LKC76" s="15"/>
      <c r="LKD76" s="15"/>
      <c r="LKE76" s="15"/>
      <c r="LKF76" s="15"/>
      <c r="LKG76" s="15"/>
      <c r="LKH76" s="15"/>
      <c r="LKI76" s="15"/>
      <c r="LKJ76" s="15"/>
      <c r="LKK76" s="15"/>
      <c r="LKL76" s="15"/>
      <c r="LKM76" s="15"/>
      <c r="LKN76" s="15"/>
      <c r="LKO76" s="15"/>
      <c r="LKP76" s="15"/>
      <c r="LKQ76" s="15"/>
      <c r="LKR76" s="15"/>
      <c r="LKS76" s="15"/>
      <c r="LKT76" s="15"/>
      <c r="LKU76" s="15"/>
      <c r="LKV76" s="15"/>
      <c r="LKW76" s="15"/>
      <c r="LKX76" s="15"/>
      <c r="LKY76" s="15"/>
      <c r="LKZ76" s="15"/>
      <c r="LLA76" s="15"/>
      <c r="LLB76" s="15"/>
      <c r="LLC76" s="15"/>
      <c r="LLD76" s="15"/>
      <c r="LLE76" s="15"/>
      <c r="LLF76" s="15"/>
      <c r="LLG76" s="15"/>
      <c r="LLH76" s="15"/>
      <c r="LLI76" s="15"/>
      <c r="LLJ76" s="15"/>
      <c r="LLK76" s="15"/>
      <c r="LLL76" s="15"/>
      <c r="LLM76" s="15"/>
      <c r="LLN76" s="15"/>
      <c r="LLO76" s="15"/>
      <c r="LLP76" s="15"/>
      <c r="LLQ76" s="15"/>
      <c r="LLR76" s="15"/>
      <c r="LLS76" s="15"/>
      <c r="LLT76" s="15"/>
      <c r="LLU76" s="15"/>
      <c r="LLV76" s="15"/>
      <c r="LLW76" s="15"/>
      <c r="LLX76" s="15"/>
      <c r="LLY76" s="15"/>
      <c r="LLZ76" s="15"/>
      <c r="LMA76" s="15"/>
      <c r="LMB76" s="15"/>
      <c r="LMC76" s="15"/>
      <c r="LMD76" s="15"/>
      <c r="LME76" s="15"/>
      <c r="LMF76" s="15"/>
      <c r="LMG76" s="15"/>
      <c r="LMH76" s="15"/>
      <c r="LMI76" s="15"/>
      <c r="LMJ76" s="15"/>
      <c r="LMK76" s="15"/>
      <c r="LML76" s="15"/>
      <c r="LMM76" s="15"/>
      <c r="LMN76" s="15"/>
      <c r="LMO76" s="15"/>
      <c r="LMP76" s="15"/>
      <c r="LMQ76" s="15"/>
      <c r="LMR76" s="15"/>
      <c r="LMS76" s="15"/>
      <c r="LMT76" s="15"/>
      <c r="LMU76" s="15"/>
      <c r="LMV76" s="15"/>
      <c r="LMW76" s="15"/>
      <c r="LMX76" s="15"/>
      <c r="LMY76" s="15"/>
      <c r="LMZ76" s="15"/>
      <c r="LNA76" s="15"/>
      <c r="LNB76" s="15"/>
      <c r="LNC76" s="15"/>
      <c r="LND76" s="15"/>
      <c r="LNE76" s="15"/>
      <c r="LNF76" s="15"/>
      <c r="LNG76" s="15"/>
      <c r="LNH76" s="15"/>
      <c r="LNI76" s="15"/>
      <c r="LNJ76" s="15"/>
      <c r="LNK76" s="15"/>
      <c r="LNL76" s="15"/>
      <c r="LNM76" s="15"/>
      <c r="LNN76" s="15"/>
      <c r="LNO76" s="15"/>
      <c r="LNP76" s="15"/>
      <c r="LNQ76" s="15"/>
      <c r="LNR76" s="15"/>
      <c r="LNS76" s="15"/>
      <c r="LNT76" s="15"/>
      <c r="LNU76" s="15"/>
      <c r="LNV76" s="15"/>
      <c r="LNW76" s="15"/>
      <c r="LNX76" s="15"/>
      <c r="LNY76" s="15"/>
      <c r="LNZ76" s="15"/>
      <c r="LOA76" s="15"/>
      <c r="LOB76" s="15"/>
      <c r="LOC76" s="15"/>
      <c r="LOD76" s="15"/>
      <c r="LOE76" s="15"/>
      <c r="LOF76" s="15"/>
      <c r="LOG76" s="15"/>
      <c r="LOH76" s="15"/>
      <c r="LOI76" s="15"/>
      <c r="LOJ76" s="15"/>
      <c r="LOK76" s="15"/>
      <c r="LOL76" s="15"/>
      <c r="LOM76" s="15"/>
      <c r="LON76" s="15"/>
      <c r="LOO76" s="15"/>
      <c r="LOP76" s="15"/>
      <c r="LOQ76" s="15"/>
      <c r="LOR76" s="15"/>
      <c r="LOS76" s="15"/>
      <c r="LOT76" s="15"/>
      <c r="LOU76" s="15"/>
      <c r="LOV76" s="15"/>
      <c r="LOW76" s="15"/>
      <c r="LOX76" s="15"/>
      <c r="LOY76" s="15"/>
      <c r="LOZ76" s="15"/>
      <c r="LPA76" s="15"/>
      <c r="LPB76" s="15"/>
      <c r="LPC76" s="15"/>
      <c r="LPD76" s="15"/>
      <c r="LPE76" s="15"/>
      <c r="LPF76" s="15"/>
      <c r="LPG76" s="15"/>
      <c r="LPH76" s="15"/>
      <c r="LPI76" s="15"/>
      <c r="LPJ76" s="15"/>
      <c r="LPK76" s="15"/>
      <c r="LPL76" s="15"/>
      <c r="LPM76" s="15"/>
      <c r="LPN76" s="15"/>
      <c r="LPO76" s="15"/>
      <c r="LPP76" s="15"/>
      <c r="LPQ76" s="15"/>
      <c r="LPR76" s="15"/>
      <c r="LPS76" s="15"/>
      <c r="LPT76" s="15"/>
      <c r="LPU76" s="15"/>
      <c r="LPV76" s="15"/>
      <c r="LPW76" s="15"/>
      <c r="LPX76" s="15"/>
      <c r="LPY76" s="15"/>
      <c r="LPZ76" s="15"/>
      <c r="LQA76" s="15"/>
      <c r="LQB76" s="15"/>
      <c r="LQC76" s="15"/>
      <c r="LQD76" s="15"/>
      <c r="LQE76" s="15"/>
      <c r="LQF76" s="15"/>
      <c r="LQG76" s="15"/>
      <c r="LQH76" s="15"/>
      <c r="LQI76" s="15"/>
      <c r="LQJ76" s="15"/>
      <c r="LQK76" s="15"/>
      <c r="LQL76" s="15"/>
      <c r="LQM76" s="15"/>
      <c r="LQN76" s="15"/>
      <c r="LQO76" s="15"/>
      <c r="LQP76" s="15"/>
      <c r="LQQ76" s="15"/>
      <c r="LQR76" s="15"/>
      <c r="LQS76" s="15"/>
      <c r="LQT76" s="15"/>
      <c r="LQU76" s="15"/>
      <c r="LQV76" s="15"/>
      <c r="LQW76" s="15"/>
      <c r="LQX76" s="15"/>
      <c r="LQY76" s="15"/>
      <c r="LQZ76" s="15"/>
      <c r="LRA76" s="15"/>
      <c r="LRB76" s="15"/>
      <c r="LRC76" s="15"/>
      <c r="LRD76" s="15"/>
      <c r="LRE76" s="15"/>
      <c r="LRF76" s="15"/>
      <c r="LRG76" s="15"/>
      <c r="LRH76" s="15"/>
      <c r="LRI76" s="15"/>
      <c r="LRJ76" s="15"/>
      <c r="LRK76" s="15"/>
      <c r="LRL76" s="15"/>
      <c r="LRM76" s="15"/>
      <c r="LRN76" s="15"/>
      <c r="LRO76" s="15"/>
      <c r="LRP76" s="15"/>
      <c r="LRQ76" s="15"/>
      <c r="LRR76" s="15"/>
      <c r="LRS76" s="15"/>
      <c r="LRT76" s="15"/>
      <c r="LRU76" s="15"/>
      <c r="LRV76" s="15"/>
      <c r="LRW76" s="15"/>
      <c r="LRX76" s="15"/>
      <c r="LRY76" s="15"/>
      <c r="LRZ76" s="15"/>
      <c r="LSA76" s="15"/>
      <c r="LSB76" s="15"/>
      <c r="LSC76" s="15"/>
      <c r="LSD76" s="15"/>
      <c r="LSE76" s="15"/>
      <c r="LSF76" s="15"/>
      <c r="LSG76" s="15"/>
      <c r="LSH76" s="15"/>
      <c r="LSI76" s="15"/>
      <c r="LSJ76" s="15"/>
      <c r="LSK76" s="15"/>
      <c r="LSL76" s="15"/>
      <c r="LSM76" s="15"/>
      <c r="LSN76" s="15"/>
      <c r="LSO76" s="15"/>
      <c r="LSP76" s="15"/>
      <c r="LSQ76" s="15"/>
      <c r="LSR76" s="15"/>
      <c r="LSS76" s="15"/>
      <c r="LST76" s="15"/>
      <c r="LSU76" s="15"/>
      <c r="LSV76" s="15"/>
      <c r="LSW76" s="15"/>
      <c r="LSX76" s="15"/>
      <c r="LSY76" s="15"/>
      <c r="LSZ76" s="15"/>
      <c r="LTA76" s="15"/>
      <c r="LTB76" s="15"/>
      <c r="LTC76" s="15"/>
      <c r="LTD76" s="15"/>
      <c r="LTE76" s="15"/>
      <c r="LTF76" s="15"/>
      <c r="LTG76" s="15"/>
      <c r="LTH76" s="15"/>
      <c r="LTI76" s="15"/>
      <c r="LTJ76" s="15"/>
      <c r="LTK76" s="15"/>
      <c r="LTL76" s="15"/>
      <c r="LTM76" s="15"/>
      <c r="LTN76" s="15"/>
      <c r="LTO76" s="15"/>
      <c r="LTP76" s="15"/>
      <c r="LTQ76" s="15"/>
      <c r="LTR76" s="15"/>
      <c r="LTS76" s="15"/>
      <c r="LTT76" s="15"/>
      <c r="LTU76" s="15"/>
      <c r="LTV76" s="15"/>
      <c r="LTW76" s="15"/>
      <c r="LTX76" s="15"/>
      <c r="LTY76" s="15"/>
      <c r="LTZ76" s="15"/>
      <c r="LUA76" s="15"/>
      <c r="LUB76" s="15"/>
      <c r="LUC76" s="15"/>
      <c r="LUD76" s="15"/>
      <c r="LUE76" s="15"/>
      <c r="LUF76" s="15"/>
      <c r="LUG76" s="15"/>
      <c r="LUH76" s="15"/>
      <c r="LUI76" s="15"/>
      <c r="LUJ76" s="15"/>
      <c r="LUK76" s="15"/>
      <c r="LUL76" s="15"/>
      <c r="LUM76" s="15"/>
      <c r="LUN76" s="15"/>
      <c r="LUO76" s="15"/>
      <c r="LUP76" s="15"/>
      <c r="LUQ76" s="15"/>
      <c r="LUR76" s="15"/>
      <c r="LUS76" s="15"/>
      <c r="LUT76" s="15"/>
      <c r="LUU76" s="15"/>
      <c r="LUV76" s="15"/>
      <c r="LUW76" s="15"/>
      <c r="LUX76" s="15"/>
      <c r="LUY76" s="15"/>
      <c r="LUZ76" s="15"/>
      <c r="LVA76" s="15"/>
      <c r="LVB76" s="15"/>
      <c r="LVC76" s="15"/>
      <c r="LVD76" s="15"/>
      <c r="LVE76" s="15"/>
      <c r="LVF76" s="15"/>
      <c r="LVG76" s="15"/>
      <c r="LVH76" s="15"/>
      <c r="LVI76" s="15"/>
      <c r="LVJ76" s="15"/>
      <c r="LVK76" s="15"/>
      <c r="LVL76" s="15"/>
      <c r="LVM76" s="15"/>
      <c r="LVN76" s="15"/>
      <c r="LVO76" s="15"/>
      <c r="LVP76" s="15"/>
      <c r="LVQ76" s="15"/>
      <c r="LVR76" s="15"/>
      <c r="LVS76" s="15"/>
      <c r="LVT76" s="15"/>
      <c r="LVU76" s="15"/>
      <c r="LVV76" s="15"/>
      <c r="LVW76" s="15"/>
      <c r="LVX76" s="15"/>
      <c r="LVY76" s="15"/>
      <c r="LVZ76" s="15"/>
      <c r="LWA76" s="15"/>
      <c r="LWB76" s="15"/>
      <c r="LWC76" s="15"/>
      <c r="LWD76" s="15"/>
      <c r="LWE76" s="15"/>
      <c r="LWF76" s="15"/>
      <c r="LWG76" s="15"/>
      <c r="LWH76" s="15"/>
      <c r="LWI76" s="15"/>
      <c r="LWJ76" s="15"/>
      <c r="LWK76" s="15"/>
      <c r="LWL76" s="15"/>
      <c r="LWM76" s="15"/>
      <c r="LWN76" s="15"/>
      <c r="LWO76" s="15"/>
      <c r="LWP76" s="15"/>
      <c r="LWQ76" s="15"/>
      <c r="LWR76" s="15"/>
      <c r="LWS76" s="15"/>
      <c r="LWT76" s="15"/>
      <c r="LWU76" s="15"/>
      <c r="LWV76" s="15"/>
      <c r="LWW76" s="15"/>
      <c r="LWX76" s="15"/>
      <c r="LWY76" s="15"/>
      <c r="LWZ76" s="15"/>
      <c r="LXA76" s="15"/>
      <c r="LXB76" s="15"/>
      <c r="LXC76" s="15"/>
      <c r="LXD76" s="15"/>
      <c r="LXE76" s="15"/>
      <c r="LXF76" s="15"/>
      <c r="LXG76" s="15"/>
      <c r="LXH76" s="15"/>
      <c r="LXI76" s="15"/>
      <c r="LXJ76" s="15"/>
      <c r="LXK76" s="15"/>
      <c r="LXL76" s="15"/>
      <c r="LXM76" s="15"/>
      <c r="LXN76" s="15"/>
      <c r="LXO76" s="15"/>
      <c r="LXP76" s="15"/>
      <c r="LXQ76" s="15"/>
      <c r="LXR76" s="15"/>
      <c r="LXS76" s="15"/>
      <c r="LXT76" s="15"/>
      <c r="LXU76" s="15"/>
      <c r="LXV76" s="15"/>
      <c r="LXW76" s="15"/>
      <c r="LXX76" s="15"/>
      <c r="LXY76" s="15"/>
      <c r="LXZ76" s="15"/>
      <c r="LYA76" s="15"/>
      <c r="LYB76" s="15"/>
      <c r="LYC76" s="15"/>
      <c r="LYD76" s="15"/>
      <c r="LYE76" s="15"/>
      <c r="LYF76" s="15"/>
      <c r="LYG76" s="15"/>
      <c r="LYH76" s="15"/>
      <c r="LYI76" s="15"/>
      <c r="LYJ76" s="15"/>
      <c r="LYK76" s="15"/>
      <c r="LYL76" s="15"/>
      <c r="LYM76" s="15"/>
      <c r="LYN76" s="15"/>
      <c r="LYO76" s="15"/>
      <c r="LYP76" s="15"/>
      <c r="LYQ76" s="15"/>
      <c r="LYR76" s="15"/>
      <c r="LYS76" s="15"/>
      <c r="LYT76" s="15"/>
      <c r="LYU76" s="15"/>
      <c r="LYV76" s="15"/>
      <c r="LYW76" s="15"/>
      <c r="LYX76" s="15"/>
      <c r="LYY76" s="15"/>
      <c r="LYZ76" s="15"/>
      <c r="LZA76" s="15"/>
      <c r="LZB76" s="15"/>
      <c r="LZC76" s="15"/>
      <c r="LZD76" s="15"/>
      <c r="LZE76" s="15"/>
      <c r="LZF76" s="15"/>
      <c r="LZG76" s="15"/>
      <c r="LZH76" s="15"/>
      <c r="LZI76" s="15"/>
      <c r="LZJ76" s="15"/>
      <c r="LZK76" s="15"/>
      <c r="LZL76" s="15"/>
      <c r="LZM76" s="15"/>
      <c r="LZN76" s="15"/>
      <c r="LZO76" s="15"/>
      <c r="LZP76" s="15"/>
      <c r="LZQ76" s="15"/>
      <c r="LZR76" s="15"/>
      <c r="LZS76" s="15"/>
      <c r="LZT76" s="15"/>
      <c r="LZU76" s="15"/>
      <c r="LZV76" s="15"/>
      <c r="LZW76" s="15"/>
      <c r="LZX76" s="15"/>
      <c r="LZY76" s="15"/>
      <c r="LZZ76" s="15"/>
      <c r="MAA76" s="15"/>
      <c r="MAB76" s="15"/>
      <c r="MAC76" s="15"/>
      <c r="MAD76" s="15"/>
      <c r="MAE76" s="15"/>
      <c r="MAF76" s="15"/>
      <c r="MAG76" s="15"/>
      <c r="MAH76" s="15"/>
      <c r="MAI76" s="15"/>
      <c r="MAJ76" s="15"/>
      <c r="MAK76" s="15"/>
      <c r="MAL76" s="15"/>
      <c r="MAM76" s="15"/>
      <c r="MAN76" s="15"/>
      <c r="MAO76" s="15"/>
      <c r="MAP76" s="15"/>
      <c r="MAQ76" s="15"/>
      <c r="MAR76" s="15"/>
      <c r="MAS76" s="15"/>
      <c r="MAT76" s="15"/>
      <c r="MAU76" s="15"/>
      <c r="MAV76" s="15"/>
      <c r="MAW76" s="15"/>
      <c r="MAX76" s="15"/>
      <c r="MAY76" s="15"/>
      <c r="MAZ76" s="15"/>
      <c r="MBA76" s="15"/>
      <c r="MBB76" s="15"/>
      <c r="MBC76" s="15"/>
      <c r="MBD76" s="15"/>
      <c r="MBE76" s="15"/>
      <c r="MBF76" s="15"/>
      <c r="MBG76" s="15"/>
      <c r="MBH76" s="15"/>
      <c r="MBI76" s="15"/>
      <c r="MBJ76" s="15"/>
      <c r="MBK76" s="15"/>
      <c r="MBL76" s="15"/>
      <c r="MBM76" s="15"/>
      <c r="MBN76" s="15"/>
      <c r="MBO76" s="15"/>
      <c r="MBP76" s="15"/>
      <c r="MBQ76" s="15"/>
      <c r="MBR76" s="15"/>
      <c r="MBS76" s="15"/>
      <c r="MBT76" s="15"/>
      <c r="MBU76" s="15"/>
      <c r="MBV76" s="15"/>
      <c r="MBW76" s="15"/>
      <c r="MBX76" s="15"/>
      <c r="MBY76" s="15"/>
      <c r="MBZ76" s="15"/>
      <c r="MCA76" s="15"/>
      <c r="MCB76" s="15"/>
      <c r="MCC76" s="15"/>
      <c r="MCD76" s="15"/>
      <c r="MCE76" s="15"/>
      <c r="MCF76" s="15"/>
      <c r="MCG76" s="15"/>
      <c r="MCH76" s="15"/>
      <c r="MCI76" s="15"/>
      <c r="MCJ76" s="15"/>
      <c r="MCK76" s="15"/>
      <c r="MCL76" s="15"/>
      <c r="MCM76" s="15"/>
      <c r="MCN76" s="15"/>
      <c r="MCO76" s="15"/>
      <c r="MCP76" s="15"/>
      <c r="MCQ76" s="15"/>
      <c r="MCR76" s="15"/>
      <c r="MCS76" s="15"/>
      <c r="MCT76" s="15"/>
      <c r="MCU76" s="15"/>
      <c r="MCV76" s="15"/>
      <c r="MCW76" s="15"/>
      <c r="MCX76" s="15"/>
      <c r="MCY76" s="15"/>
      <c r="MCZ76" s="15"/>
      <c r="MDA76" s="15"/>
      <c r="MDB76" s="15"/>
      <c r="MDC76" s="15"/>
      <c r="MDD76" s="15"/>
      <c r="MDE76" s="15"/>
      <c r="MDF76" s="15"/>
      <c r="MDG76" s="15"/>
      <c r="MDH76" s="15"/>
      <c r="MDI76" s="15"/>
      <c r="MDJ76" s="15"/>
      <c r="MDK76" s="15"/>
      <c r="MDL76" s="15"/>
      <c r="MDM76" s="15"/>
      <c r="MDN76" s="15"/>
      <c r="MDO76" s="15"/>
      <c r="MDP76" s="15"/>
      <c r="MDQ76" s="15"/>
      <c r="MDR76" s="15"/>
      <c r="MDS76" s="15"/>
      <c r="MDT76" s="15"/>
      <c r="MDU76" s="15"/>
      <c r="MDV76" s="15"/>
      <c r="MDW76" s="15"/>
      <c r="MDX76" s="15"/>
      <c r="MDY76" s="15"/>
      <c r="MDZ76" s="15"/>
      <c r="MEA76" s="15"/>
      <c r="MEB76" s="15"/>
      <c r="MEC76" s="15"/>
      <c r="MED76" s="15"/>
      <c r="MEE76" s="15"/>
      <c r="MEF76" s="15"/>
      <c r="MEG76" s="15"/>
      <c r="MEH76" s="15"/>
      <c r="MEI76" s="15"/>
      <c r="MEJ76" s="15"/>
      <c r="MEK76" s="15"/>
      <c r="MEL76" s="15"/>
      <c r="MEM76" s="15"/>
      <c r="MEN76" s="15"/>
      <c r="MEO76" s="15"/>
      <c r="MEP76" s="15"/>
      <c r="MEQ76" s="15"/>
      <c r="MER76" s="15"/>
      <c r="MES76" s="15"/>
      <c r="MET76" s="15"/>
      <c r="MEU76" s="15"/>
      <c r="MEV76" s="15"/>
      <c r="MEW76" s="15"/>
      <c r="MEX76" s="15"/>
      <c r="MEY76" s="15"/>
      <c r="MEZ76" s="15"/>
      <c r="MFA76" s="15"/>
      <c r="MFB76" s="15"/>
      <c r="MFC76" s="15"/>
      <c r="MFD76" s="15"/>
      <c r="MFE76" s="15"/>
      <c r="MFF76" s="15"/>
      <c r="MFG76" s="15"/>
      <c r="MFH76" s="15"/>
      <c r="MFI76" s="15"/>
      <c r="MFJ76" s="15"/>
      <c r="MFK76" s="15"/>
      <c r="MFL76" s="15"/>
      <c r="MFM76" s="15"/>
      <c r="MFN76" s="15"/>
      <c r="MFO76" s="15"/>
      <c r="MFP76" s="15"/>
      <c r="MFQ76" s="15"/>
      <c r="MFR76" s="15"/>
      <c r="MFS76" s="15"/>
      <c r="MFT76" s="15"/>
      <c r="MFU76" s="15"/>
      <c r="MFV76" s="15"/>
      <c r="MFW76" s="15"/>
      <c r="MFX76" s="15"/>
      <c r="MFY76" s="15"/>
      <c r="MFZ76" s="15"/>
      <c r="MGA76" s="15"/>
      <c r="MGB76" s="15"/>
      <c r="MGC76" s="15"/>
      <c r="MGD76" s="15"/>
      <c r="MGE76" s="15"/>
      <c r="MGF76" s="15"/>
      <c r="MGG76" s="15"/>
      <c r="MGH76" s="15"/>
      <c r="MGI76" s="15"/>
      <c r="MGJ76" s="15"/>
      <c r="MGK76" s="15"/>
      <c r="MGL76" s="15"/>
      <c r="MGM76" s="15"/>
      <c r="MGN76" s="15"/>
      <c r="MGO76" s="15"/>
      <c r="MGP76" s="15"/>
      <c r="MGQ76" s="15"/>
      <c r="MGR76" s="15"/>
      <c r="MGS76" s="15"/>
      <c r="MGT76" s="15"/>
      <c r="MGU76" s="15"/>
      <c r="MGV76" s="15"/>
      <c r="MGW76" s="15"/>
      <c r="MGX76" s="15"/>
      <c r="MGY76" s="15"/>
      <c r="MGZ76" s="15"/>
      <c r="MHA76" s="15"/>
      <c r="MHB76" s="15"/>
      <c r="MHC76" s="15"/>
      <c r="MHD76" s="15"/>
      <c r="MHE76" s="15"/>
      <c r="MHF76" s="15"/>
      <c r="MHG76" s="15"/>
      <c r="MHH76" s="15"/>
      <c r="MHI76" s="15"/>
      <c r="MHJ76" s="15"/>
      <c r="MHK76" s="15"/>
      <c r="MHL76" s="15"/>
      <c r="MHM76" s="15"/>
      <c r="MHN76" s="15"/>
      <c r="MHO76" s="15"/>
      <c r="MHP76" s="15"/>
      <c r="MHQ76" s="15"/>
      <c r="MHR76" s="15"/>
      <c r="MHS76" s="15"/>
      <c r="MHT76" s="15"/>
      <c r="MHU76" s="15"/>
      <c r="MHV76" s="15"/>
      <c r="MHW76" s="15"/>
      <c r="MHX76" s="15"/>
      <c r="MHY76" s="15"/>
      <c r="MHZ76" s="15"/>
      <c r="MIA76" s="15"/>
      <c r="MIB76" s="15"/>
      <c r="MIC76" s="15"/>
      <c r="MID76" s="15"/>
      <c r="MIE76" s="15"/>
      <c r="MIF76" s="15"/>
      <c r="MIG76" s="15"/>
      <c r="MIH76" s="15"/>
      <c r="MII76" s="15"/>
      <c r="MIJ76" s="15"/>
      <c r="MIK76" s="15"/>
      <c r="MIL76" s="15"/>
      <c r="MIM76" s="15"/>
      <c r="MIN76" s="15"/>
      <c r="MIO76" s="15"/>
      <c r="MIP76" s="15"/>
      <c r="MIQ76" s="15"/>
      <c r="MIR76" s="15"/>
      <c r="MIS76" s="15"/>
      <c r="MIT76" s="15"/>
      <c r="MIU76" s="15"/>
      <c r="MIV76" s="15"/>
      <c r="MIW76" s="15"/>
      <c r="MIX76" s="15"/>
      <c r="MIY76" s="15"/>
      <c r="MIZ76" s="15"/>
      <c r="MJA76" s="15"/>
      <c r="MJB76" s="15"/>
      <c r="MJC76" s="15"/>
      <c r="MJD76" s="15"/>
      <c r="MJE76" s="15"/>
      <c r="MJF76" s="15"/>
      <c r="MJG76" s="15"/>
      <c r="MJH76" s="15"/>
      <c r="MJI76" s="15"/>
      <c r="MJJ76" s="15"/>
      <c r="MJK76" s="15"/>
      <c r="MJL76" s="15"/>
      <c r="MJM76" s="15"/>
      <c r="MJN76" s="15"/>
      <c r="MJO76" s="15"/>
      <c r="MJP76" s="15"/>
      <c r="MJQ76" s="15"/>
      <c r="MJR76" s="15"/>
      <c r="MJS76" s="15"/>
      <c r="MJT76" s="15"/>
      <c r="MJU76" s="15"/>
      <c r="MJV76" s="15"/>
      <c r="MJW76" s="15"/>
      <c r="MJX76" s="15"/>
      <c r="MJY76" s="15"/>
      <c r="MJZ76" s="15"/>
      <c r="MKA76" s="15"/>
      <c r="MKB76" s="15"/>
      <c r="MKC76" s="15"/>
      <c r="MKD76" s="15"/>
      <c r="MKE76" s="15"/>
      <c r="MKF76" s="15"/>
      <c r="MKG76" s="15"/>
      <c r="MKH76" s="15"/>
      <c r="MKI76" s="15"/>
      <c r="MKJ76" s="15"/>
      <c r="MKK76" s="15"/>
      <c r="MKL76" s="15"/>
      <c r="MKM76" s="15"/>
      <c r="MKN76" s="15"/>
      <c r="MKO76" s="15"/>
      <c r="MKP76" s="15"/>
      <c r="MKQ76" s="15"/>
      <c r="MKR76" s="15"/>
      <c r="MKS76" s="15"/>
      <c r="MKT76" s="15"/>
      <c r="MKU76" s="15"/>
      <c r="MKV76" s="15"/>
      <c r="MKW76" s="15"/>
      <c r="MKX76" s="15"/>
      <c r="MKY76" s="15"/>
      <c r="MKZ76" s="15"/>
      <c r="MLA76" s="15"/>
      <c r="MLB76" s="15"/>
      <c r="MLC76" s="15"/>
      <c r="MLD76" s="15"/>
      <c r="MLE76" s="15"/>
      <c r="MLF76" s="15"/>
      <c r="MLG76" s="15"/>
      <c r="MLH76" s="15"/>
      <c r="MLI76" s="15"/>
      <c r="MLJ76" s="15"/>
      <c r="MLK76" s="15"/>
      <c r="MLL76" s="15"/>
      <c r="MLM76" s="15"/>
      <c r="MLN76" s="15"/>
      <c r="MLO76" s="15"/>
      <c r="MLP76" s="15"/>
      <c r="MLQ76" s="15"/>
      <c r="MLR76" s="15"/>
      <c r="MLS76" s="15"/>
      <c r="MLT76" s="15"/>
      <c r="MLU76" s="15"/>
      <c r="MLV76" s="15"/>
      <c r="MLW76" s="15"/>
      <c r="MLX76" s="15"/>
      <c r="MLY76" s="15"/>
      <c r="MLZ76" s="15"/>
      <c r="MMA76" s="15"/>
      <c r="MMB76" s="15"/>
      <c r="MMC76" s="15"/>
      <c r="MMD76" s="15"/>
      <c r="MME76" s="15"/>
      <c r="MMF76" s="15"/>
      <c r="MMG76" s="15"/>
      <c r="MMH76" s="15"/>
      <c r="MMI76" s="15"/>
      <c r="MMJ76" s="15"/>
      <c r="MMK76" s="15"/>
      <c r="MML76" s="15"/>
      <c r="MMM76" s="15"/>
      <c r="MMN76" s="15"/>
      <c r="MMO76" s="15"/>
      <c r="MMP76" s="15"/>
      <c r="MMQ76" s="15"/>
      <c r="MMR76" s="15"/>
      <c r="MMS76" s="15"/>
      <c r="MMT76" s="15"/>
      <c r="MMU76" s="15"/>
      <c r="MMV76" s="15"/>
      <c r="MMW76" s="15"/>
      <c r="MMX76" s="15"/>
      <c r="MMY76" s="15"/>
      <c r="MMZ76" s="15"/>
      <c r="MNA76" s="15"/>
      <c r="MNB76" s="15"/>
      <c r="MNC76" s="15"/>
      <c r="MND76" s="15"/>
      <c r="MNE76" s="15"/>
      <c r="MNF76" s="15"/>
      <c r="MNG76" s="15"/>
      <c r="MNH76" s="15"/>
      <c r="MNI76" s="15"/>
      <c r="MNJ76" s="15"/>
      <c r="MNK76" s="15"/>
      <c r="MNL76" s="15"/>
      <c r="MNM76" s="15"/>
      <c r="MNN76" s="15"/>
      <c r="MNO76" s="15"/>
      <c r="MNP76" s="15"/>
      <c r="MNQ76" s="15"/>
      <c r="MNR76" s="15"/>
      <c r="MNS76" s="15"/>
      <c r="MNT76" s="15"/>
      <c r="MNU76" s="15"/>
      <c r="MNV76" s="15"/>
      <c r="MNW76" s="15"/>
      <c r="MNX76" s="15"/>
      <c r="MNY76" s="15"/>
      <c r="MNZ76" s="15"/>
      <c r="MOA76" s="15"/>
      <c r="MOB76" s="15"/>
      <c r="MOC76" s="15"/>
      <c r="MOD76" s="15"/>
      <c r="MOE76" s="15"/>
      <c r="MOF76" s="15"/>
      <c r="MOG76" s="15"/>
      <c r="MOH76" s="15"/>
      <c r="MOI76" s="15"/>
      <c r="MOJ76" s="15"/>
      <c r="MOK76" s="15"/>
      <c r="MOL76" s="15"/>
      <c r="MOM76" s="15"/>
      <c r="MON76" s="15"/>
      <c r="MOO76" s="15"/>
      <c r="MOP76" s="15"/>
      <c r="MOQ76" s="15"/>
      <c r="MOR76" s="15"/>
      <c r="MOS76" s="15"/>
      <c r="MOT76" s="15"/>
      <c r="MOU76" s="15"/>
      <c r="MOV76" s="15"/>
      <c r="MOW76" s="15"/>
      <c r="MOX76" s="15"/>
      <c r="MOY76" s="15"/>
      <c r="MOZ76" s="15"/>
      <c r="MPA76" s="15"/>
      <c r="MPB76" s="15"/>
      <c r="MPC76" s="15"/>
      <c r="MPD76" s="15"/>
      <c r="MPE76" s="15"/>
      <c r="MPF76" s="15"/>
      <c r="MPG76" s="15"/>
      <c r="MPH76" s="15"/>
      <c r="MPI76" s="15"/>
      <c r="MPJ76" s="15"/>
      <c r="MPK76" s="15"/>
      <c r="MPL76" s="15"/>
      <c r="MPM76" s="15"/>
      <c r="MPN76" s="15"/>
      <c r="MPO76" s="15"/>
      <c r="MPP76" s="15"/>
      <c r="MPQ76" s="15"/>
      <c r="MPR76" s="15"/>
      <c r="MPS76" s="15"/>
      <c r="MPT76" s="15"/>
      <c r="MPU76" s="15"/>
      <c r="MPV76" s="15"/>
      <c r="MPW76" s="15"/>
      <c r="MPX76" s="15"/>
      <c r="MPY76" s="15"/>
      <c r="MPZ76" s="15"/>
      <c r="MQA76" s="15"/>
      <c r="MQB76" s="15"/>
      <c r="MQC76" s="15"/>
      <c r="MQD76" s="15"/>
      <c r="MQE76" s="15"/>
      <c r="MQF76" s="15"/>
      <c r="MQG76" s="15"/>
      <c r="MQH76" s="15"/>
      <c r="MQI76" s="15"/>
      <c r="MQJ76" s="15"/>
      <c r="MQK76" s="15"/>
      <c r="MQL76" s="15"/>
      <c r="MQM76" s="15"/>
      <c r="MQN76" s="15"/>
      <c r="MQO76" s="15"/>
      <c r="MQP76" s="15"/>
      <c r="MQQ76" s="15"/>
      <c r="MQR76" s="15"/>
      <c r="MQS76" s="15"/>
      <c r="MQT76" s="15"/>
      <c r="MQU76" s="15"/>
      <c r="MQV76" s="15"/>
      <c r="MQW76" s="15"/>
      <c r="MQX76" s="15"/>
      <c r="MQY76" s="15"/>
      <c r="MQZ76" s="15"/>
      <c r="MRA76" s="15"/>
      <c r="MRB76" s="15"/>
      <c r="MRC76" s="15"/>
      <c r="MRD76" s="15"/>
      <c r="MRE76" s="15"/>
      <c r="MRF76" s="15"/>
      <c r="MRG76" s="15"/>
      <c r="MRH76" s="15"/>
      <c r="MRI76" s="15"/>
      <c r="MRJ76" s="15"/>
      <c r="MRK76" s="15"/>
      <c r="MRL76" s="15"/>
      <c r="MRM76" s="15"/>
      <c r="MRN76" s="15"/>
      <c r="MRO76" s="15"/>
      <c r="MRP76" s="15"/>
      <c r="MRQ76" s="15"/>
      <c r="MRR76" s="15"/>
      <c r="MRS76" s="15"/>
      <c r="MRT76" s="15"/>
      <c r="MRU76" s="15"/>
      <c r="MRV76" s="15"/>
      <c r="MRW76" s="15"/>
      <c r="MRX76" s="15"/>
      <c r="MRY76" s="15"/>
      <c r="MRZ76" s="15"/>
      <c r="MSA76" s="15"/>
      <c r="MSB76" s="15"/>
      <c r="MSC76" s="15"/>
      <c r="MSD76" s="15"/>
      <c r="MSE76" s="15"/>
      <c r="MSF76" s="15"/>
      <c r="MSG76" s="15"/>
      <c r="MSH76" s="15"/>
      <c r="MSI76" s="15"/>
      <c r="MSJ76" s="15"/>
      <c r="MSK76" s="15"/>
      <c r="MSL76" s="15"/>
      <c r="MSM76" s="15"/>
      <c r="MSN76" s="15"/>
      <c r="MSO76" s="15"/>
      <c r="MSP76" s="15"/>
      <c r="MSQ76" s="15"/>
      <c r="MSR76" s="15"/>
      <c r="MSS76" s="15"/>
      <c r="MST76" s="15"/>
      <c r="MSU76" s="15"/>
      <c r="MSV76" s="15"/>
      <c r="MSW76" s="15"/>
      <c r="MSX76" s="15"/>
      <c r="MSY76" s="15"/>
      <c r="MSZ76" s="15"/>
      <c r="MTA76" s="15"/>
      <c r="MTB76" s="15"/>
      <c r="MTC76" s="15"/>
      <c r="MTD76" s="15"/>
      <c r="MTE76" s="15"/>
      <c r="MTF76" s="15"/>
      <c r="MTG76" s="15"/>
      <c r="MTH76" s="15"/>
      <c r="MTI76" s="15"/>
      <c r="MTJ76" s="15"/>
      <c r="MTK76" s="15"/>
      <c r="MTL76" s="15"/>
      <c r="MTM76" s="15"/>
      <c r="MTN76" s="15"/>
      <c r="MTO76" s="15"/>
      <c r="MTP76" s="15"/>
      <c r="MTQ76" s="15"/>
      <c r="MTR76" s="15"/>
      <c r="MTS76" s="15"/>
      <c r="MTT76" s="15"/>
      <c r="MTU76" s="15"/>
      <c r="MTV76" s="15"/>
      <c r="MTW76" s="15"/>
      <c r="MTX76" s="15"/>
      <c r="MTY76" s="15"/>
      <c r="MTZ76" s="15"/>
      <c r="MUA76" s="15"/>
      <c r="MUB76" s="15"/>
      <c r="MUC76" s="15"/>
      <c r="MUD76" s="15"/>
      <c r="MUE76" s="15"/>
      <c r="MUF76" s="15"/>
      <c r="MUG76" s="15"/>
      <c r="MUH76" s="15"/>
      <c r="MUI76" s="15"/>
      <c r="MUJ76" s="15"/>
      <c r="MUK76" s="15"/>
      <c r="MUL76" s="15"/>
      <c r="MUM76" s="15"/>
      <c r="MUN76" s="15"/>
      <c r="MUO76" s="15"/>
      <c r="MUP76" s="15"/>
      <c r="MUQ76" s="15"/>
      <c r="MUR76" s="15"/>
      <c r="MUS76" s="15"/>
      <c r="MUT76" s="15"/>
      <c r="MUU76" s="15"/>
      <c r="MUV76" s="15"/>
      <c r="MUW76" s="15"/>
      <c r="MUX76" s="15"/>
      <c r="MUY76" s="15"/>
      <c r="MUZ76" s="15"/>
      <c r="MVA76" s="15"/>
      <c r="MVB76" s="15"/>
      <c r="MVC76" s="15"/>
      <c r="MVD76" s="15"/>
      <c r="MVE76" s="15"/>
      <c r="MVF76" s="15"/>
      <c r="MVG76" s="15"/>
      <c r="MVH76" s="15"/>
      <c r="MVI76" s="15"/>
      <c r="MVJ76" s="15"/>
      <c r="MVK76" s="15"/>
      <c r="MVL76" s="15"/>
      <c r="MVM76" s="15"/>
      <c r="MVN76" s="15"/>
      <c r="MVO76" s="15"/>
      <c r="MVP76" s="15"/>
      <c r="MVQ76" s="15"/>
      <c r="MVR76" s="15"/>
      <c r="MVS76" s="15"/>
      <c r="MVT76" s="15"/>
      <c r="MVU76" s="15"/>
      <c r="MVV76" s="15"/>
      <c r="MVW76" s="15"/>
      <c r="MVX76" s="15"/>
      <c r="MVY76" s="15"/>
      <c r="MVZ76" s="15"/>
      <c r="MWA76" s="15"/>
      <c r="MWB76" s="15"/>
      <c r="MWC76" s="15"/>
      <c r="MWD76" s="15"/>
      <c r="MWE76" s="15"/>
      <c r="MWF76" s="15"/>
      <c r="MWG76" s="15"/>
      <c r="MWH76" s="15"/>
      <c r="MWI76" s="15"/>
      <c r="MWJ76" s="15"/>
      <c r="MWK76" s="15"/>
      <c r="MWL76" s="15"/>
      <c r="MWM76" s="15"/>
      <c r="MWN76" s="15"/>
      <c r="MWO76" s="15"/>
      <c r="MWP76" s="15"/>
      <c r="MWQ76" s="15"/>
      <c r="MWR76" s="15"/>
      <c r="MWS76" s="15"/>
      <c r="MWT76" s="15"/>
      <c r="MWU76" s="15"/>
      <c r="MWV76" s="15"/>
      <c r="MWW76" s="15"/>
      <c r="MWX76" s="15"/>
      <c r="MWY76" s="15"/>
      <c r="MWZ76" s="15"/>
      <c r="MXA76" s="15"/>
      <c r="MXB76" s="15"/>
      <c r="MXC76" s="15"/>
      <c r="MXD76" s="15"/>
      <c r="MXE76" s="15"/>
      <c r="MXF76" s="15"/>
      <c r="MXG76" s="15"/>
      <c r="MXH76" s="15"/>
      <c r="MXI76" s="15"/>
      <c r="MXJ76" s="15"/>
      <c r="MXK76" s="15"/>
      <c r="MXL76" s="15"/>
      <c r="MXM76" s="15"/>
      <c r="MXN76" s="15"/>
      <c r="MXO76" s="15"/>
      <c r="MXP76" s="15"/>
      <c r="MXQ76" s="15"/>
      <c r="MXR76" s="15"/>
      <c r="MXS76" s="15"/>
      <c r="MXT76" s="15"/>
      <c r="MXU76" s="15"/>
      <c r="MXV76" s="15"/>
      <c r="MXW76" s="15"/>
      <c r="MXX76" s="15"/>
      <c r="MXY76" s="15"/>
      <c r="MXZ76" s="15"/>
      <c r="MYA76" s="15"/>
      <c r="MYB76" s="15"/>
      <c r="MYC76" s="15"/>
      <c r="MYD76" s="15"/>
      <c r="MYE76" s="15"/>
      <c r="MYF76" s="15"/>
      <c r="MYG76" s="15"/>
      <c r="MYH76" s="15"/>
      <c r="MYI76" s="15"/>
      <c r="MYJ76" s="15"/>
      <c r="MYK76" s="15"/>
      <c r="MYL76" s="15"/>
      <c r="MYM76" s="15"/>
      <c r="MYN76" s="15"/>
      <c r="MYO76" s="15"/>
      <c r="MYP76" s="15"/>
      <c r="MYQ76" s="15"/>
      <c r="MYR76" s="15"/>
      <c r="MYS76" s="15"/>
      <c r="MYT76" s="15"/>
      <c r="MYU76" s="15"/>
      <c r="MYV76" s="15"/>
      <c r="MYW76" s="15"/>
      <c r="MYX76" s="15"/>
      <c r="MYY76" s="15"/>
      <c r="MYZ76" s="15"/>
      <c r="MZA76" s="15"/>
      <c r="MZB76" s="15"/>
      <c r="MZC76" s="15"/>
      <c r="MZD76" s="15"/>
      <c r="MZE76" s="15"/>
      <c r="MZF76" s="15"/>
      <c r="MZG76" s="15"/>
      <c r="MZH76" s="15"/>
      <c r="MZI76" s="15"/>
      <c r="MZJ76" s="15"/>
      <c r="MZK76" s="15"/>
      <c r="MZL76" s="15"/>
      <c r="MZM76" s="15"/>
      <c r="MZN76" s="15"/>
      <c r="MZO76" s="15"/>
      <c r="MZP76" s="15"/>
      <c r="MZQ76" s="15"/>
      <c r="MZR76" s="15"/>
      <c r="MZS76" s="15"/>
      <c r="MZT76" s="15"/>
      <c r="MZU76" s="15"/>
      <c r="MZV76" s="15"/>
      <c r="MZW76" s="15"/>
      <c r="MZX76" s="15"/>
      <c r="MZY76" s="15"/>
      <c r="MZZ76" s="15"/>
      <c r="NAA76" s="15"/>
      <c r="NAB76" s="15"/>
      <c r="NAC76" s="15"/>
      <c r="NAD76" s="15"/>
      <c r="NAE76" s="15"/>
      <c r="NAF76" s="15"/>
      <c r="NAG76" s="15"/>
      <c r="NAH76" s="15"/>
      <c r="NAI76" s="15"/>
      <c r="NAJ76" s="15"/>
      <c r="NAK76" s="15"/>
      <c r="NAL76" s="15"/>
      <c r="NAM76" s="15"/>
      <c r="NAN76" s="15"/>
      <c r="NAO76" s="15"/>
      <c r="NAP76" s="15"/>
      <c r="NAQ76" s="15"/>
      <c r="NAR76" s="15"/>
      <c r="NAS76" s="15"/>
      <c r="NAT76" s="15"/>
      <c r="NAU76" s="15"/>
      <c r="NAV76" s="15"/>
      <c r="NAW76" s="15"/>
      <c r="NAX76" s="15"/>
      <c r="NAY76" s="15"/>
      <c r="NAZ76" s="15"/>
      <c r="NBA76" s="15"/>
      <c r="NBB76" s="15"/>
      <c r="NBC76" s="15"/>
      <c r="NBD76" s="15"/>
      <c r="NBE76" s="15"/>
      <c r="NBF76" s="15"/>
      <c r="NBG76" s="15"/>
      <c r="NBH76" s="15"/>
      <c r="NBI76" s="15"/>
      <c r="NBJ76" s="15"/>
      <c r="NBK76" s="15"/>
      <c r="NBL76" s="15"/>
      <c r="NBM76" s="15"/>
      <c r="NBN76" s="15"/>
      <c r="NBO76" s="15"/>
      <c r="NBP76" s="15"/>
      <c r="NBQ76" s="15"/>
      <c r="NBR76" s="15"/>
      <c r="NBS76" s="15"/>
      <c r="NBT76" s="15"/>
      <c r="NBU76" s="15"/>
      <c r="NBV76" s="15"/>
      <c r="NBW76" s="15"/>
      <c r="NBX76" s="15"/>
      <c r="NBY76" s="15"/>
      <c r="NBZ76" s="15"/>
      <c r="NCA76" s="15"/>
      <c r="NCB76" s="15"/>
      <c r="NCC76" s="15"/>
      <c r="NCD76" s="15"/>
      <c r="NCE76" s="15"/>
      <c r="NCF76" s="15"/>
      <c r="NCG76" s="15"/>
      <c r="NCH76" s="15"/>
      <c r="NCI76" s="15"/>
      <c r="NCJ76" s="15"/>
      <c r="NCK76" s="15"/>
      <c r="NCL76" s="15"/>
      <c r="NCM76" s="15"/>
      <c r="NCN76" s="15"/>
      <c r="NCO76" s="15"/>
      <c r="NCP76" s="15"/>
      <c r="NCQ76" s="15"/>
      <c r="NCR76" s="15"/>
      <c r="NCS76" s="15"/>
      <c r="NCT76" s="15"/>
      <c r="NCU76" s="15"/>
      <c r="NCV76" s="15"/>
      <c r="NCW76" s="15"/>
      <c r="NCX76" s="15"/>
      <c r="NCY76" s="15"/>
      <c r="NCZ76" s="15"/>
      <c r="NDA76" s="15"/>
      <c r="NDB76" s="15"/>
      <c r="NDC76" s="15"/>
      <c r="NDD76" s="15"/>
      <c r="NDE76" s="15"/>
      <c r="NDF76" s="15"/>
      <c r="NDG76" s="15"/>
      <c r="NDH76" s="15"/>
      <c r="NDI76" s="15"/>
      <c r="NDJ76" s="15"/>
      <c r="NDK76" s="15"/>
      <c r="NDL76" s="15"/>
      <c r="NDM76" s="15"/>
      <c r="NDN76" s="15"/>
      <c r="NDO76" s="15"/>
      <c r="NDP76" s="15"/>
      <c r="NDQ76" s="15"/>
      <c r="NDR76" s="15"/>
      <c r="NDS76" s="15"/>
      <c r="NDT76" s="15"/>
      <c r="NDU76" s="15"/>
      <c r="NDV76" s="15"/>
      <c r="NDW76" s="15"/>
      <c r="NDX76" s="15"/>
      <c r="NDY76" s="15"/>
      <c r="NDZ76" s="15"/>
      <c r="NEA76" s="15"/>
      <c r="NEB76" s="15"/>
      <c r="NEC76" s="15"/>
      <c r="NED76" s="15"/>
      <c r="NEE76" s="15"/>
      <c r="NEF76" s="15"/>
      <c r="NEG76" s="15"/>
      <c r="NEH76" s="15"/>
      <c r="NEI76" s="15"/>
      <c r="NEJ76" s="15"/>
      <c r="NEK76" s="15"/>
      <c r="NEL76" s="15"/>
      <c r="NEM76" s="15"/>
      <c r="NEN76" s="15"/>
      <c r="NEO76" s="15"/>
      <c r="NEP76" s="15"/>
      <c r="NEQ76" s="15"/>
      <c r="NER76" s="15"/>
      <c r="NES76" s="15"/>
      <c r="NET76" s="15"/>
      <c r="NEU76" s="15"/>
      <c r="NEV76" s="15"/>
      <c r="NEW76" s="15"/>
      <c r="NEX76" s="15"/>
      <c r="NEY76" s="15"/>
      <c r="NEZ76" s="15"/>
      <c r="NFA76" s="15"/>
      <c r="NFB76" s="15"/>
      <c r="NFC76" s="15"/>
      <c r="NFD76" s="15"/>
      <c r="NFE76" s="15"/>
      <c r="NFF76" s="15"/>
      <c r="NFG76" s="15"/>
      <c r="NFH76" s="15"/>
      <c r="NFI76" s="15"/>
      <c r="NFJ76" s="15"/>
      <c r="NFK76" s="15"/>
      <c r="NFL76" s="15"/>
      <c r="NFM76" s="15"/>
      <c r="NFN76" s="15"/>
      <c r="NFO76" s="15"/>
      <c r="NFP76" s="15"/>
      <c r="NFQ76" s="15"/>
      <c r="NFR76" s="15"/>
      <c r="NFS76" s="15"/>
      <c r="NFT76" s="15"/>
      <c r="NFU76" s="15"/>
      <c r="NFV76" s="15"/>
      <c r="NFW76" s="15"/>
      <c r="NFX76" s="15"/>
      <c r="NFY76" s="15"/>
      <c r="NFZ76" s="15"/>
      <c r="NGA76" s="15"/>
      <c r="NGB76" s="15"/>
      <c r="NGC76" s="15"/>
      <c r="NGD76" s="15"/>
      <c r="NGE76" s="15"/>
      <c r="NGF76" s="15"/>
      <c r="NGG76" s="15"/>
      <c r="NGH76" s="15"/>
      <c r="NGI76" s="15"/>
      <c r="NGJ76" s="15"/>
      <c r="NGK76" s="15"/>
      <c r="NGL76" s="15"/>
      <c r="NGM76" s="15"/>
      <c r="NGN76" s="15"/>
      <c r="NGO76" s="15"/>
      <c r="NGP76" s="15"/>
      <c r="NGQ76" s="15"/>
      <c r="NGR76" s="15"/>
      <c r="NGS76" s="15"/>
      <c r="NGT76" s="15"/>
      <c r="NGU76" s="15"/>
      <c r="NGV76" s="15"/>
      <c r="NGW76" s="15"/>
      <c r="NGX76" s="15"/>
      <c r="NGY76" s="15"/>
      <c r="NGZ76" s="15"/>
      <c r="NHA76" s="15"/>
      <c r="NHB76" s="15"/>
      <c r="NHC76" s="15"/>
      <c r="NHD76" s="15"/>
      <c r="NHE76" s="15"/>
      <c r="NHF76" s="15"/>
      <c r="NHG76" s="15"/>
      <c r="NHH76" s="15"/>
      <c r="NHI76" s="15"/>
      <c r="NHJ76" s="15"/>
      <c r="NHK76" s="15"/>
      <c r="NHL76" s="15"/>
      <c r="NHM76" s="15"/>
      <c r="NHN76" s="15"/>
      <c r="NHO76" s="15"/>
      <c r="NHP76" s="15"/>
      <c r="NHQ76" s="15"/>
      <c r="NHR76" s="15"/>
      <c r="NHS76" s="15"/>
      <c r="NHT76" s="15"/>
      <c r="NHU76" s="15"/>
      <c r="NHV76" s="15"/>
      <c r="NHW76" s="15"/>
      <c r="NHX76" s="15"/>
      <c r="NHY76" s="15"/>
      <c r="NHZ76" s="15"/>
      <c r="NIA76" s="15"/>
      <c r="NIB76" s="15"/>
      <c r="NIC76" s="15"/>
      <c r="NID76" s="15"/>
      <c r="NIE76" s="15"/>
      <c r="NIF76" s="15"/>
      <c r="NIG76" s="15"/>
      <c r="NIH76" s="15"/>
      <c r="NII76" s="15"/>
      <c r="NIJ76" s="15"/>
      <c r="NIK76" s="15"/>
      <c r="NIL76" s="15"/>
      <c r="NIM76" s="15"/>
      <c r="NIN76" s="15"/>
      <c r="NIO76" s="15"/>
      <c r="NIP76" s="15"/>
      <c r="NIQ76" s="15"/>
      <c r="NIR76" s="15"/>
      <c r="NIS76" s="15"/>
      <c r="NIT76" s="15"/>
      <c r="NIU76" s="15"/>
      <c r="NIV76" s="15"/>
      <c r="NIW76" s="15"/>
      <c r="NIX76" s="15"/>
      <c r="NIY76" s="15"/>
      <c r="NIZ76" s="15"/>
      <c r="NJA76" s="15"/>
      <c r="NJB76" s="15"/>
      <c r="NJC76" s="15"/>
      <c r="NJD76" s="15"/>
      <c r="NJE76" s="15"/>
      <c r="NJF76" s="15"/>
      <c r="NJG76" s="15"/>
      <c r="NJH76" s="15"/>
      <c r="NJI76" s="15"/>
      <c r="NJJ76" s="15"/>
      <c r="NJK76" s="15"/>
      <c r="NJL76" s="15"/>
      <c r="NJM76" s="15"/>
      <c r="NJN76" s="15"/>
      <c r="NJO76" s="15"/>
      <c r="NJP76" s="15"/>
      <c r="NJQ76" s="15"/>
      <c r="NJR76" s="15"/>
      <c r="NJS76" s="15"/>
      <c r="NJT76" s="15"/>
      <c r="NJU76" s="15"/>
      <c r="NJV76" s="15"/>
      <c r="NJW76" s="15"/>
      <c r="NJX76" s="15"/>
      <c r="NJY76" s="15"/>
      <c r="NJZ76" s="15"/>
      <c r="NKA76" s="15"/>
      <c r="NKB76" s="15"/>
      <c r="NKC76" s="15"/>
      <c r="NKD76" s="15"/>
      <c r="NKE76" s="15"/>
      <c r="NKF76" s="15"/>
      <c r="NKG76" s="15"/>
      <c r="NKH76" s="15"/>
      <c r="NKI76" s="15"/>
      <c r="NKJ76" s="15"/>
      <c r="NKK76" s="15"/>
      <c r="NKL76" s="15"/>
      <c r="NKM76" s="15"/>
      <c r="NKN76" s="15"/>
      <c r="NKO76" s="15"/>
      <c r="NKP76" s="15"/>
      <c r="NKQ76" s="15"/>
      <c r="NKR76" s="15"/>
      <c r="NKS76" s="15"/>
      <c r="NKT76" s="15"/>
      <c r="NKU76" s="15"/>
      <c r="NKV76" s="15"/>
      <c r="NKW76" s="15"/>
      <c r="NKX76" s="15"/>
      <c r="NKY76" s="15"/>
      <c r="NKZ76" s="15"/>
      <c r="NLA76" s="15"/>
      <c r="NLB76" s="15"/>
      <c r="NLC76" s="15"/>
      <c r="NLD76" s="15"/>
      <c r="NLE76" s="15"/>
      <c r="NLF76" s="15"/>
      <c r="NLG76" s="15"/>
      <c r="NLH76" s="15"/>
      <c r="NLI76" s="15"/>
      <c r="NLJ76" s="15"/>
      <c r="NLK76" s="15"/>
      <c r="NLL76" s="15"/>
      <c r="NLM76" s="15"/>
      <c r="NLN76" s="15"/>
      <c r="NLO76" s="15"/>
      <c r="NLP76" s="15"/>
      <c r="NLQ76" s="15"/>
      <c r="NLR76" s="15"/>
      <c r="NLS76" s="15"/>
      <c r="NLT76" s="15"/>
      <c r="NLU76" s="15"/>
      <c r="NLV76" s="15"/>
      <c r="NLW76" s="15"/>
      <c r="NLX76" s="15"/>
      <c r="NLY76" s="15"/>
      <c r="NLZ76" s="15"/>
      <c r="NMA76" s="15"/>
      <c r="NMB76" s="15"/>
      <c r="NMC76" s="15"/>
      <c r="NMD76" s="15"/>
      <c r="NME76" s="15"/>
      <c r="NMF76" s="15"/>
      <c r="NMG76" s="15"/>
      <c r="NMH76" s="15"/>
      <c r="NMI76" s="15"/>
      <c r="NMJ76" s="15"/>
      <c r="NMK76" s="15"/>
      <c r="NML76" s="15"/>
      <c r="NMM76" s="15"/>
      <c r="NMN76" s="15"/>
      <c r="NMO76" s="15"/>
      <c r="NMP76" s="15"/>
      <c r="NMQ76" s="15"/>
      <c r="NMR76" s="15"/>
      <c r="NMS76" s="15"/>
      <c r="NMT76" s="15"/>
      <c r="NMU76" s="15"/>
      <c r="NMV76" s="15"/>
      <c r="NMW76" s="15"/>
      <c r="NMX76" s="15"/>
      <c r="NMY76" s="15"/>
      <c r="NMZ76" s="15"/>
      <c r="NNA76" s="15"/>
      <c r="NNB76" s="15"/>
      <c r="NNC76" s="15"/>
      <c r="NND76" s="15"/>
      <c r="NNE76" s="15"/>
      <c r="NNF76" s="15"/>
      <c r="NNG76" s="15"/>
      <c r="NNH76" s="15"/>
      <c r="NNI76" s="15"/>
      <c r="NNJ76" s="15"/>
      <c r="NNK76" s="15"/>
      <c r="NNL76" s="15"/>
      <c r="NNM76" s="15"/>
      <c r="NNN76" s="15"/>
      <c r="NNO76" s="15"/>
      <c r="NNP76" s="15"/>
      <c r="NNQ76" s="15"/>
      <c r="NNR76" s="15"/>
      <c r="NNS76" s="15"/>
      <c r="NNT76" s="15"/>
      <c r="NNU76" s="15"/>
      <c r="NNV76" s="15"/>
      <c r="NNW76" s="15"/>
      <c r="NNX76" s="15"/>
      <c r="NNY76" s="15"/>
      <c r="NNZ76" s="15"/>
      <c r="NOA76" s="15"/>
      <c r="NOB76" s="15"/>
      <c r="NOC76" s="15"/>
      <c r="NOD76" s="15"/>
      <c r="NOE76" s="15"/>
      <c r="NOF76" s="15"/>
      <c r="NOG76" s="15"/>
      <c r="NOH76" s="15"/>
      <c r="NOI76" s="15"/>
      <c r="NOJ76" s="15"/>
      <c r="NOK76" s="15"/>
      <c r="NOL76" s="15"/>
      <c r="NOM76" s="15"/>
      <c r="NON76" s="15"/>
      <c r="NOO76" s="15"/>
      <c r="NOP76" s="15"/>
      <c r="NOQ76" s="15"/>
      <c r="NOR76" s="15"/>
      <c r="NOS76" s="15"/>
      <c r="NOT76" s="15"/>
      <c r="NOU76" s="15"/>
      <c r="NOV76" s="15"/>
      <c r="NOW76" s="15"/>
      <c r="NOX76" s="15"/>
      <c r="NOY76" s="15"/>
      <c r="NOZ76" s="15"/>
      <c r="NPA76" s="15"/>
      <c r="NPB76" s="15"/>
      <c r="NPC76" s="15"/>
      <c r="NPD76" s="15"/>
      <c r="NPE76" s="15"/>
      <c r="NPF76" s="15"/>
      <c r="NPG76" s="15"/>
      <c r="NPH76" s="15"/>
      <c r="NPI76" s="15"/>
      <c r="NPJ76" s="15"/>
      <c r="NPK76" s="15"/>
      <c r="NPL76" s="15"/>
      <c r="NPM76" s="15"/>
      <c r="NPN76" s="15"/>
      <c r="NPO76" s="15"/>
      <c r="NPP76" s="15"/>
      <c r="NPQ76" s="15"/>
      <c r="NPR76" s="15"/>
      <c r="NPS76" s="15"/>
      <c r="NPT76" s="15"/>
      <c r="NPU76" s="15"/>
      <c r="NPV76" s="15"/>
      <c r="NPW76" s="15"/>
      <c r="NPX76" s="15"/>
      <c r="NPY76" s="15"/>
      <c r="NPZ76" s="15"/>
      <c r="NQA76" s="15"/>
      <c r="NQB76" s="15"/>
      <c r="NQC76" s="15"/>
      <c r="NQD76" s="15"/>
      <c r="NQE76" s="15"/>
      <c r="NQF76" s="15"/>
      <c r="NQG76" s="15"/>
      <c r="NQH76" s="15"/>
      <c r="NQI76" s="15"/>
      <c r="NQJ76" s="15"/>
      <c r="NQK76" s="15"/>
      <c r="NQL76" s="15"/>
      <c r="NQM76" s="15"/>
      <c r="NQN76" s="15"/>
      <c r="NQO76" s="15"/>
      <c r="NQP76" s="15"/>
      <c r="NQQ76" s="15"/>
      <c r="NQR76" s="15"/>
      <c r="NQS76" s="15"/>
      <c r="NQT76" s="15"/>
      <c r="NQU76" s="15"/>
      <c r="NQV76" s="15"/>
      <c r="NQW76" s="15"/>
      <c r="NQX76" s="15"/>
      <c r="NQY76" s="15"/>
      <c r="NQZ76" s="15"/>
      <c r="NRA76" s="15"/>
      <c r="NRB76" s="15"/>
      <c r="NRC76" s="15"/>
      <c r="NRD76" s="15"/>
      <c r="NRE76" s="15"/>
      <c r="NRF76" s="15"/>
      <c r="NRG76" s="15"/>
      <c r="NRH76" s="15"/>
      <c r="NRI76" s="15"/>
      <c r="NRJ76" s="15"/>
      <c r="NRK76" s="15"/>
      <c r="NRL76" s="15"/>
      <c r="NRM76" s="15"/>
      <c r="NRN76" s="15"/>
      <c r="NRO76" s="15"/>
      <c r="NRP76" s="15"/>
      <c r="NRQ76" s="15"/>
      <c r="NRR76" s="15"/>
      <c r="NRS76" s="15"/>
      <c r="NRT76" s="15"/>
      <c r="NRU76" s="15"/>
      <c r="NRV76" s="15"/>
      <c r="NRW76" s="15"/>
      <c r="NRX76" s="15"/>
      <c r="NRY76" s="15"/>
      <c r="NRZ76" s="15"/>
      <c r="NSA76" s="15"/>
      <c r="NSB76" s="15"/>
      <c r="NSC76" s="15"/>
      <c r="NSD76" s="15"/>
      <c r="NSE76" s="15"/>
      <c r="NSF76" s="15"/>
      <c r="NSG76" s="15"/>
      <c r="NSH76" s="15"/>
      <c r="NSI76" s="15"/>
      <c r="NSJ76" s="15"/>
      <c r="NSK76" s="15"/>
      <c r="NSL76" s="15"/>
      <c r="NSM76" s="15"/>
      <c r="NSN76" s="15"/>
      <c r="NSO76" s="15"/>
      <c r="NSP76" s="15"/>
      <c r="NSQ76" s="15"/>
      <c r="NSR76" s="15"/>
      <c r="NSS76" s="15"/>
      <c r="NST76" s="15"/>
      <c r="NSU76" s="15"/>
      <c r="NSV76" s="15"/>
      <c r="NSW76" s="15"/>
      <c r="NSX76" s="15"/>
      <c r="NSY76" s="15"/>
      <c r="NSZ76" s="15"/>
      <c r="NTA76" s="15"/>
      <c r="NTB76" s="15"/>
      <c r="NTC76" s="15"/>
      <c r="NTD76" s="15"/>
      <c r="NTE76" s="15"/>
      <c r="NTF76" s="15"/>
      <c r="NTG76" s="15"/>
      <c r="NTH76" s="15"/>
      <c r="NTI76" s="15"/>
      <c r="NTJ76" s="15"/>
      <c r="NTK76" s="15"/>
      <c r="NTL76" s="15"/>
      <c r="NTM76" s="15"/>
      <c r="NTN76" s="15"/>
      <c r="NTO76" s="15"/>
      <c r="NTP76" s="15"/>
      <c r="NTQ76" s="15"/>
      <c r="NTR76" s="15"/>
      <c r="NTS76" s="15"/>
      <c r="NTT76" s="15"/>
      <c r="NTU76" s="15"/>
      <c r="NTV76" s="15"/>
      <c r="NTW76" s="15"/>
      <c r="NTX76" s="15"/>
      <c r="NTY76" s="15"/>
      <c r="NTZ76" s="15"/>
      <c r="NUA76" s="15"/>
      <c r="NUB76" s="15"/>
      <c r="NUC76" s="15"/>
      <c r="NUD76" s="15"/>
      <c r="NUE76" s="15"/>
      <c r="NUF76" s="15"/>
      <c r="NUG76" s="15"/>
      <c r="NUH76" s="15"/>
      <c r="NUI76" s="15"/>
      <c r="NUJ76" s="15"/>
      <c r="NUK76" s="15"/>
      <c r="NUL76" s="15"/>
      <c r="NUM76" s="15"/>
      <c r="NUN76" s="15"/>
      <c r="NUO76" s="15"/>
      <c r="NUP76" s="15"/>
      <c r="NUQ76" s="15"/>
      <c r="NUR76" s="15"/>
      <c r="NUS76" s="15"/>
      <c r="NUT76" s="15"/>
      <c r="NUU76" s="15"/>
      <c r="NUV76" s="15"/>
      <c r="NUW76" s="15"/>
      <c r="NUX76" s="15"/>
      <c r="NUY76" s="15"/>
      <c r="NUZ76" s="15"/>
      <c r="NVA76" s="15"/>
      <c r="NVB76" s="15"/>
      <c r="NVC76" s="15"/>
      <c r="NVD76" s="15"/>
      <c r="NVE76" s="15"/>
      <c r="NVF76" s="15"/>
      <c r="NVG76" s="15"/>
      <c r="NVH76" s="15"/>
      <c r="NVI76" s="15"/>
      <c r="NVJ76" s="15"/>
      <c r="NVK76" s="15"/>
      <c r="NVL76" s="15"/>
      <c r="NVM76" s="15"/>
      <c r="NVN76" s="15"/>
      <c r="NVO76" s="15"/>
      <c r="NVP76" s="15"/>
      <c r="NVQ76" s="15"/>
      <c r="NVR76" s="15"/>
      <c r="NVS76" s="15"/>
      <c r="NVT76" s="15"/>
      <c r="NVU76" s="15"/>
      <c r="NVV76" s="15"/>
      <c r="NVW76" s="15"/>
      <c r="NVX76" s="15"/>
      <c r="NVY76" s="15"/>
      <c r="NVZ76" s="15"/>
      <c r="NWA76" s="15"/>
      <c r="NWB76" s="15"/>
      <c r="NWC76" s="15"/>
      <c r="NWD76" s="15"/>
      <c r="NWE76" s="15"/>
      <c r="NWF76" s="15"/>
      <c r="NWG76" s="15"/>
      <c r="NWH76" s="15"/>
      <c r="NWI76" s="15"/>
      <c r="NWJ76" s="15"/>
      <c r="NWK76" s="15"/>
      <c r="NWL76" s="15"/>
      <c r="NWM76" s="15"/>
      <c r="NWN76" s="15"/>
      <c r="NWO76" s="15"/>
      <c r="NWP76" s="15"/>
      <c r="NWQ76" s="15"/>
      <c r="NWR76" s="15"/>
      <c r="NWS76" s="15"/>
      <c r="NWT76" s="15"/>
      <c r="NWU76" s="15"/>
      <c r="NWV76" s="15"/>
      <c r="NWW76" s="15"/>
      <c r="NWX76" s="15"/>
      <c r="NWY76" s="15"/>
      <c r="NWZ76" s="15"/>
      <c r="NXA76" s="15"/>
      <c r="NXB76" s="15"/>
      <c r="NXC76" s="15"/>
      <c r="NXD76" s="15"/>
      <c r="NXE76" s="15"/>
      <c r="NXF76" s="15"/>
      <c r="NXG76" s="15"/>
      <c r="NXH76" s="15"/>
      <c r="NXI76" s="15"/>
      <c r="NXJ76" s="15"/>
      <c r="NXK76" s="15"/>
      <c r="NXL76" s="15"/>
      <c r="NXM76" s="15"/>
      <c r="NXN76" s="15"/>
      <c r="NXO76" s="15"/>
      <c r="NXP76" s="15"/>
      <c r="NXQ76" s="15"/>
      <c r="NXR76" s="15"/>
      <c r="NXS76" s="15"/>
      <c r="NXT76" s="15"/>
      <c r="NXU76" s="15"/>
      <c r="NXV76" s="15"/>
      <c r="NXW76" s="15"/>
      <c r="NXX76" s="15"/>
      <c r="NXY76" s="15"/>
      <c r="NXZ76" s="15"/>
      <c r="NYA76" s="15"/>
      <c r="NYB76" s="15"/>
      <c r="NYC76" s="15"/>
      <c r="NYD76" s="15"/>
      <c r="NYE76" s="15"/>
      <c r="NYF76" s="15"/>
      <c r="NYG76" s="15"/>
      <c r="NYH76" s="15"/>
      <c r="NYI76" s="15"/>
      <c r="NYJ76" s="15"/>
      <c r="NYK76" s="15"/>
      <c r="NYL76" s="15"/>
      <c r="NYM76" s="15"/>
      <c r="NYN76" s="15"/>
      <c r="NYO76" s="15"/>
      <c r="NYP76" s="15"/>
      <c r="NYQ76" s="15"/>
      <c r="NYR76" s="15"/>
      <c r="NYS76" s="15"/>
      <c r="NYT76" s="15"/>
      <c r="NYU76" s="15"/>
      <c r="NYV76" s="15"/>
      <c r="NYW76" s="15"/>
      <c r="NYX76" s="15"/>
      <c r="NYY76" s="15"/>
      <c r="NYZ76" s="15"/>
      <c r="NZA76" s="15"/>
      <c r="NZB76" s="15"/>
      <c r="NZC76" s="15"/>
      <c r="NZD76" s="15"/>
      <c r="NZE76" s="15"/>
      <c r="NZF76" s="15"/>
      <c r="NZG76" s="15"/>
      <c r="NZH76" s="15"/>
      <c r="NZI76" s="15"/>
      <c r="NZJ76" s="15"/>
      <c r="NZK76" s="15"/>
      <c r="NZL76" s="15"/>
      <c r="NZM76" s="15"/>
      <c r="NZN76" s="15"/>
      <c r="NZO76" s="15"/>
      <c r="NZP76" s="15"/>
      <c r="NZQ76" s="15"/>
      <c r="NZR76" s="15"/>
      <c r="NZS76" s="15"/>
      <c r="NZT76" s="15"/>
      <c r="NZU76" s="15"/>
      <c r="NZV76" s="15"/>
      <c r="NZW76" s="15"/>
      <c r="NZX76" s="15"/>
      <c r="NZY76" s="15"/>
      <c r="NZZ76" s="15"/>
      <c r="OAA76" s="15"/>
      <c r="OAB76" s="15"/>
      <c r="OAC76" s="15"/>
      <c r="OAD76" s="15"/>
      <c r="OAE76" s="15"/>
      <c r="OAF76" s="15"/>
      <c r="OAG76" s="15"/>
      <c r="OAH76" s="15"/>
      <c r="OAI76" s="15"/>
      <c r="OAJ76" s="15"/>
      <c r="OAK76" s="15"/>
      <c r="OAL76" s="15"/>
      <c r="OAM76" s="15"/>
      <c r="OAN76" s="15"/>
      <c r="OAO76" s="15"/>
      <c r="OAP76" s="15"/>
      <c r="OAQ76" s="15"/>
      <c r="OAR76" s="15"/>
      <c r="OAS76" s="15"/>
      <c r="OAT76" s="15"/>
      <c r="OAU76" s="15"/>
      <c r="OAV76" s="15"/>
      <c r="OAW76" s="15"/>
      <c r="OAX76" s="15"/>
      <c r="OAY76" s="15"/>
      <c r="OAZ76" s="15"/>
      <c r="OBA76" s="15"/>
      <c r="OBB76" s="15"/>
      <c r="OBC76" s="15"/>
      <c r="OBD76" s="15"/>
      <c r="OBE76" s="15"/>
      <c r="OBF76" s="15"/>
      <c r="OBG76" s="15"/>
      <c r="OBH76" s="15"/>
      <c r="OBI76" s="15"/>
      <c r="OBJ76" s="15"/>
      <c r="OBK76" s="15"/>
      <c r="OBL76" s="15"/>
      <c r="OBM76" s="15"/>
      <c r="OBN76" s="15"/>
      <c r="OBO76" s="15"/>
      <c r="OBP76" s="15"/>
      <c r="OBQ76" s="15"/>
      <c r="OBR76" s="15"/>
      <c r="OBS76" s="15"/>
      <c r="OBT76" s="15"/>
      <c r="OBU76" s="15"/>
      <c r="OBV76" s="15"/>
      <c r="OBW76" s="15"/>
      <c r="OBX76" s="15"/>
      <c r="OBY76" s="15"/>
      <c r="OBZ76" s="15"/>
      <c r="OCA76" s="15"/>
      <c r="OCB76" s="15"/>
      <c r="OCC76" s="15"/>
      <c r="OCD76" s="15"/>
      <c r="OCE76" s="15"/>
      <c r="OCF76" s="15"/>
      <c r="OCG76" s="15"/>
      <c r="OCH76" s="15"/>
      <c r="OCI76" s="15"/>
      <c r="OCJ76" s="15"/>
      <c r="OCK76" s="15"/>
      <c r="OCL76" s="15"/>
      <c r="OCM76" s="15"/>
      <c r="OCN76" s="15"/>
      <c r="OCO76" s="15"/>
      <c r="OCP76" s="15"/>
      <c r="OCQ76" s="15"/>
      <c r="OCR76" s="15"/>
      <c r="OCS76" s="15"/>
      <c r="OCT76" s="15"/>
      <c r="OCU76" s="15"/>
      <c r="OCV76" s="15"/>
      <c r="OCW76" s="15"/>
      <c r="OCX76" s="15"/>
      <c r="OCY76" s="15"/>
      <c r="OCZ76" s="15"/>
      <c r="ODA76" s="15"/>
      <c r="ODB76" s="15"/>
      <c r="ODC76" s="15"/>
      <c r="ODD76" s="15"/>
      <c r="ODE76" s="15"/>
      <c r="ODF76" s="15"/>
      <c r="ODG76" s="15"/>
      <c r="ODH76" s="15"/>
      <c r="ODI76" s="15"/>
      <c r="ODJ76" s="15"/>
      <c r="ODK76" s="15"/>
      <c r="ODL76" s="15"/>
      <c r="ODM76" s="15"/>
      <c r="ODN76" s="15"/>
      <c r="ODO76" s="15"/>
      <c r="ODP76" s="15"/>
      <c r="ODQ76" s="15"/>
      <c r="ODR76" s="15"/>
      <c r="ODS76" s="15"/>
      <c r="ODT76" s="15"/>
      <c r="ODU76" s="15"/>
      <c r="ODV76" s="15"/>
      <c r="ODW76" s="15"/>
      <c r="ODX76" s="15"/>
      <c r="ODY76" s="15"/>
      <c r="ODZ76" s="15"/>
      <c r="OEA76" s="15"/>
      <c r="OEB76" s="15"/>
      <c r="OEC76" s="15"/>
      <c r="OED76" s="15"/>
      <c r="OEE76" s="15"/>
      <c r="OEF76" s="15"/>
      <c r="OEG76" s="15"/>
      <c r="OEH76" s="15"/>
      <c r="OEI76" s="15"/>
      <c r="OEJ76" s="15"/>
      <c r="OEK76" s="15"/>
      <c r="OEL76" s="15"/>
      <c r="OEM76" s="15"/>
      <c r="OEN76" s="15"/>
      <c r="OEO76" s="15"/>
      <c r="OEP76" s="15"/>
      <c r="OEQ76" s="15"/>
      <c r="OER76" s="15"/>
      <c r="OES76" s="15"/>
      <c r="OET76" s="15"/>
      <c r="OEU76" s="15"/>
      <c r="OEV76" s="15"/>
      <c r="OEW76" s="15"/>
      <c r="OEX76" s="15"/>
      <c r="OEY76" s="15"/>
      <c r="OEZ76" s="15"/>
      <c r="OFA76" s="15"/>
      <c r="OFB76" s="15"/>
      <c r="OFC76" s="15"/>
      <c r="OFD76" s="15"/>
      <c r="OFE76" s="15"/>
      <c r="OFF76" s="15"/>
      <c r="OFG76" s="15"/>
      <c r="OFH76" s="15"/>
      <c r="OFI76" s="15"/>
      <c r="OFJ76" s="15"/>
      <c r="OFK76" s="15"/>
      <c r="OFL76" s="15"/>
      <c r="OFM76" s="15"/>
      <c r="OFN76" s="15"/>
      <c r="OFO76" s="15"/>
      <c r="OFP76" s="15"/>
      <c r="OFQ76" s="15"/>
      <c r="OFR76" s="15"/>
      <c r="OFS76" s="15"/>
      <c r="OFT76" s="15"/>
      <c r="OFU76" s="15"/>
      <c r="OFV76" s="15"/>
      <c r="OFW76" s="15"/>
      <c r="OFX76" s="15"/>
      <c r="OFY76" s="15"/>
      <c r="OFZ76" s="15"/>
      <c r="OGA76" s="15"/>
      <c r="OGB76" s="15"/>
      <c r="OGC76" s="15"/>
      <c r="OGD76" s="15"/>
      <c r="OGE76" s="15"/>
      <c r="OGF76" s="15"/>
      <c r="OGG76" s="15"/>
      <c r="OGH76" s="15"/>
      <c r="OGI76" s="15"/>
      <c r="OGJ76" s="15"/>
      <c r="OGK76" s="15"/>
      <c r="OGL76" s="15"/>
      <c r="OGM76" s="15"/>
      <c r="OGN76" s="15"/>
      <c r="OGO76" s="15"/>
      <c r="OGP76" s="15"/>
      <c r="OGQ76" s="15"/>
      <c r="OGR76" s="15"/>
      <c r="OGS76" s="15"/>
      <c r="OGT76" s="15"/>
      <c r="OGU76" s="15"/>
      <c r="OGV76" s="15"/>
      <c r="OGW76" s="15"/>
      <c r="OGX76" s="15"/>
      <c r="OGY76" s="15"/>
      <c r="OGZ76" s="15"/>
      <c r="OHA76" s="15"/>
      <c r="OHB76" s="15"/>
      <c r="OHC76" s="15"/>
      <c r="OHD76" s="15"/>
      <c r="OHE76" s="15"/>
      <c r="OHF76" s="15"/>
      <c r="OHG76" s="15"/>
      <c r="OHH76" s="15"/>
      <c r="OHI76" s="15"/>
      <c r="OHJ76" s="15"/>
      <c r="OHK76" s="15"/>
      <c r="OHL76" s="15"/>
      <c r="OHM76" s="15"/>
      <c r="OHN76" s="15"/>
      <c r="OHO76" s="15"/>
      <c r="OHP76" s="15"/>
      <c r="OHQ76" s="15"/>
      <c r="OHR76" s="15"/>
      <c r="OHS76" s="15"/>
      <c r="OHT76" s="15"/>
      <c r="OHU76" s="15"/>
      <c r="OHV76" s="15"/>
      <c r="OHW76" s="15"/>
      <c r="OHX76" s="15"/>
      <c r="OHY76" s="15"/>
      <c r="OHZ76" s="15"/>
      <c r="OIA76" s="15"/>
      <c r="OIB76" s="15"/>
      <c r="OIC76" s="15"/>
      <c r="OID76" s="15"/>
      <c r="OIE76" s="15"/>
      <c r="OIF76" s="15"/>
      <c r="OIG76" s="15"/>
      <c r="OIH76" s="15"/>
      <c r="OII76" s="15"/>
      <c r="OIJ76" s="15"/>
      <c r="OIK76" s="15"/>
      <c r="OIL76" s="15"/>
      <c r="OIM76" s="15"/>
      <c r="OIN76" s="15"/>
      <c r="OIO76" s="15"/>
      <c r="OIP76" s="15"/>
      <c r="OIQ76" s="15"/>
      <c r="OIR76" s="15"/>
      <c r="OIS76" s="15"/>
      <c r="OIT76" s="15"/>
      <c r="OIU76" s="15"/>
      <c r="OIV76" s="15"/>
      <c r="OIW76" s="15"/>
      <c r="OIX76" s="15"/>
      <c r="OIY76" s="15"/>
      <c r="OIZ76" s="15"/>
      <c r="OJA76" s="15"/>
      <c r="OJB76" s="15"/>
      <c r="OJC76" s="15"/>
      <c r="OJD76" s="15"/>
      <c r="OJE76" s="15"/>
      <c r="OJF76" s="15"/>
      <c r="OJG76" s="15"/>
      <c r="OJH76" s="15"/>
      <c r="OJI76" s="15"/>
      <c r="OJJ76" s="15"/>
      <c r="OJK76" s="15"/>
      <c r="OJL76" s="15"/>
      <c r="OJM76" s="15"/>
      <c r="OJN76" s="15"/>
      <c r="OJO76" s="15"/>
      <c r="OJP76" s="15"/>
      <c r="OJQ76" s="15"/>
      <c r="OJR76" s="15"/>
      <c r="OJS76" s="15"/>
      <c r="OJT76" s="15"/>
      <c r="OJU76" s="15"/>
      <c r="OJV76" s="15"/>
      <c r="OJW76" s="15"/>
      <c r="OJX76" s="15"/>
      <c r="OJY76" s="15"/>
      <c r="OJZ76" s="15"/>
      <c r="OKA76" s="15"/>
      <c r="OKB76" s="15"/>
      <c r="OKC76" s="15"/>
      <c r="OKD76" s="15"/>
      <c r="OKE76" s="15"/>
      <c r="OKF76" s="15"/>
      <c r="OKG76" s="15"/>
      <c r="OKH76" s="15"/>
      <c r="OKI76" s="15"/>
      <c r="OKJ76" s="15"/>
      <c r="OKK76" s="15"/>
      <c r="OKL76" s="15"/>
      <c r="OKM76" s="15"/>
      <c r="OKN76" s="15"/>
      <c r="OKO76" s="15"/>
      <c r="OKP76" s="15"/>
      <c r="OKQ76" s="15"/>
      <c r="OKR76" s="15"/>
      <c r="OKS76" s="15"/>
      <c r="OKT76" s="15"/>
      <c r="OKU76" s="15"/>
      <c r="OKV76" s="15"/>
      <c r="OKW76" s="15"/>
      <c r="OKX76" s="15"/>
      <c r="OKY76" s="15"/>
      <c r="OKZ76" s="15"/>
      <c r="OLA76" s="15"/>
      <c r="OLB76" s="15"/>
      <c r="OLC76" s="15"/>
      <c r="OLD76" s="15"/>
      <c r="OLE76" s="15"/>
      <c r="OLF76" s="15"/>
      <c r="OLG76" s="15"/>
      <c r="OLH76" s="15"/>
      <c r="OLI76" s="15"/>
      <c r="OLJ76" s="15"/>
      <c r="OLK76" s="15"/>
      <c r="OLL76" s="15"/>
      <c r="OLM76" s="15"/>
      <c r="OLN76" s="15"/>
      <c r="OLO76" s="15"/>
      <c r="OLP76" s="15"/>
      <c r="OLQ76" s="15"/>
      <c r="OLR76" s="15"/>
      <c r="OLS76" s="15"/>
      <c r="OLT76" s="15"/>
      <c r="OLU76" s="15"/>
      <c r="OLV76" s="15"/>
      <c r="OLW76" s="15"/>
      <c r="OLX76" s="15"/>
      <c r="OLY76" s="15"/>
      <c r="OLZ76" s="15"/>
      <c r="OMA76" s="15"/>
      <c r="OMB76" s="15"/>
      <c r="OMC76" s="15"/>
      <c r="OMD76" s="15"/>
      <c r="OME76" s="15"/>
      <c r="OMF76" s="15"/>
      <c r="OMG76" s="15"/>
      <c r="OMH76" s="15"/>
      <c r="OMI76" s="15"/>
      <c r="OMJ76" s="15"/>
      <c r="OMK76" s="15"/>
      <c r="OML76" s="15"/>
      <c r="OMM76" s="15"/>
      <c r="OMN76" s="15"/>
      <c r="OMO76" s="15"/>
      <c r="OMP76" s="15"/>
      <c r="OMQ76" s="15"/>
      <c r="OMR76" s="15"/>
      <c r="OMS76" s="15"/>
      <c r="OMT76" s="15"/>
      <c r="OMU76" s="15"/>
      <c r="OMV76" s="15"/>
      <c r="OMW76" s="15"/>
      <c r="OMX76" s="15"/>
      <c r="OMY76" s="15"/>
      <c r="OMZ76" s="15"/>
      <c r="ONA76" s="15"/>
      <c r="ONB76" s="15"/>
      <c r="ONC76" s="15"/>
      <c r="OND76" s="15"/>
      <c r="ONE76" s="15"/>
      <c r="ONF76" s="15"/>
      <c r="ONG76" s="15"/>
      <c r="ONH76" s="15"/>
      <c r="ONI76" s="15"/>
      <c r="ONJ76" s="15"/>
      <c r="ONK76" s="15"/>
      <c r="ONL76" s="15"/>
      <c r="ONM76" s="15"/>
      <c r="ONN76" s="15"/>
      <c r="ONO76" s="15"/>
      <c r="ONP76" s="15"/>
      <c r="ONQ76" s="15"/>
      <c r="ONR76" s="15"/>
      <c r="ONS76" s="15"/>
      <c r="ONT76" s="15"/>
      <c r="ONU76" s="15"/>
      <c r="ONV76" s="15"/>
      <c r="ONW76" s="15"/>
      <c r="ONX76" s="15"/>
      <c r="ONY76" s="15"/>
      <c r="ONZ76" s="15"/>
      <c r="OOA76" s="15"/>
      <c r="OOB76" s="15"/>
      <c r="OOC76" s="15"/>
      <c r="OOD76" s="15"/>
      <c r="OOE76" s="15"/>
      <c r="OOF76" s="15"/>
      <c r="OOG76" s="15"/>
      <c r="OOH76" s="15"/>
      <c r="OOI76" s="15"/>
      <c r="OOJ76" s="15"/>
      <c r="OOK76" s="15"/>
      <c r="OOL76" s="15"/>
      <c r="OOM76" s="15"/>
      <c r="OON76" s="15"/>
      <c r="OOO76" s="15"/>
      <c r="OOP76" s="15"/>
      <c r="OOQ76" s="15"/>
      <c r="OOR76" s="15"/>
      <c r="OOS76" s="15"/>
      <c r="OOT76" s="15"/>
      <c r="OOU76" s="15"/>
      <c r="OOV76" s="15"/>
      <c r="OOW76" s="15"/>
      <c r="OOX76" s="15"/>
      <c r="OOY76" s="15"/>
      <c r="OOZ76" s="15"/>
      <c r="OPA76" s="15"/>
      <c r="OPB76" s="15"/>
      <c r="OPC76" s="15"/>
      <c r="OPD76" s="15"/>
      <c r="OPE76" s="15"/>
      <c r="OPF76" s="15"/>
      <c r="OPG76" s="15"/>
      <c r="OPH76" s="15"/>
      <c r="OPI76" s="15"/>
      <c r="OPJ76" s="15"/>
      <c r="OPK76" s="15"/>
      <c r="OPL76" s="15"/>
      <c r="OPM76" s="15"/>
      <c r="OPN76" s="15"/>
      <c r="OPO76" s="15"/>
      <c r="OPP76" s="15"/>
      <c r="OPQ76" s="15"/>
      <c r="OPR76" s="15"/>
      <c r="OPS76" s="15"/>
      <c r="OPT76" s="15"/>
      <c r="OPU76" s="15"/>
      <c r="OPV76" s="15"/>
      <c r="OPW76" s="15"/>
      <c r="OPX76" s="15"/>
      <c r="OPY76" s="15"/>
      <c r="OPZ76" s="15"/>
      <c r="OQA76" s="15"/>
      <c r="OQB76" s="15"/>
      <c r="OQC76" s="15"/>
      <c r="OQD76" s="15"/>
      <c r="OQE76" s="15"/>
      <c r="OQF76" s="15"/>
      <c r="OQG76" s="15"/>
      <c r="OQH76" s="15"/>
      <c r="OQI76" s="15"/>
      <c r="OQJ76" s="15"/>
      <c r="OQK76" s="15"/>
      <c r="OQL76" s="15"/>
      <c r="OQM76" s="15"/>
      <c r="OQN76" s="15"/>
      <c r="OQO76" s="15"/>
      <c r="OQP76" s="15"/>
      <c r="OQQ76" s="15"/>
      <c r="OQR76" s="15"/>
      <c r="OQS76" s="15"/>
      <c r="OQT76" s="15"/>
      <c r="OQU76" s="15"/>
      <c r="OQV76" s="15"/>
      <c r="OQW76" s="15"/>
      <c r="OQX76" s="15"/>
      <c r="OQY76" s="15"/>
      <c r="OQZ76" s="15"/>
      <c r="ORA76" s="15"/>
      <c r="ORB76" s="15"/>
      <c r="ORC76" s="15"/>
      <c r="ORD76" s="15"/>
      <c r="ORE76" s="15"/>
      <c r="ORF76" s="15"/>
      <c r="ORG76" s="15"/>
      <c r="ORH76" s="15"/>
      <c r="ORI76" s="15"/>
      <c r="ORJ76" s="15"/>
      <c r="ORK76" s="15"/>
      <c r="ORL76" s="15"/>
      <c r="ORM76" s="15"/>
      <c r="ORN76" s="15"/>
      <c r="ORO76" s="15"/>
      <c r="ORP76" s="15"/>
      <c r="ORQ76" s="15"/>
      <c r="ORR76" s="15"/>
      <c r="ORS76" s="15"/>
      <c r="ORT76" s="15"/>
      <c r="ORU76" s="15"/>
      <c r="ORV76" s="15"/>
      <c r="ORW76" s="15"/>
      <c r="ORX76" s="15"/>
      <c r="ORY76" s="15"/>
      <c r="ORZ76" s="15"/>
      <c r="OSA76" s="15"/>
      <c r="OSB76" s="15"/>
      <c r="OSC76" s="15"/>
      <c r="OSD76" s="15"/>
      <c r="OSE76" s="15"/>
      <c r="OSF76" s="15"/>
      <c r="OSG76" s="15"/>
      <c r="OSH76" s="15"/>
      <c r="OSI76" s="15"/>
      <c r="OSJ76" s="15"/>
      <c r="OSK76" s="15"/>
      <c r="OSL76" s="15"/>
      <c r="OSM76" s="15"/>
      <c r="OSN76" s="15"/>
      <c r="OSO76" s="15"/>
      <c r="OSP76" s="15"/>
      <c r="OSQ76" s="15"/>
      <c r="OSR76" s="15"/>
      <c r="OSS76" s="15"/>
      <c r="OST76" s="15"/>
      <c r="OSU76" s="15"/>
      <c r="OSV76" s="15"/>
      <c r="OSW76" s="15"/>
      <c r="OSX76" s="15"/>
      <c r="OSY76" s="15"/>
      <c r="OSZ76" s="15"/>
      <c r="OTA76" s="15"/>
      <c r="OTB76" s="15"/>
      <c r="OTC76" s="15"/>
      <c r="OTD76" s="15"/>
      <c r="OTE76" s="15"/>
      <c r="OTF76" s="15"/>
      <c r="OTG76" s="15"/>
      <c r="OTH76" s="15"/>
      <c r="OTI76" s="15"/>
      <c r="OTJ76" s="15"/>
      <c r="OTK76" s="15"/>
      <c r="OTL76" s="15"/>
      <c r="OTM76" s="15"/>
      <c r="OTN76" s="15"/>
      <c r="OTO76" s="15"/>
      <c r="OTP76" s="15"/>
      <c r="OTQ76" s="15"/>
      <c r="OTR76" s="15"/>
      <c r="OTS76" s="15"/>
      <c r="OTT76" s="15"/>
      <c r="OTU76" s="15"/>
      <c r="OTV76" s="15"/>
      <c r="OTW76" s="15"/>
      <c r="OTX76" s="15"/>
      <c r="OTY76" s="15"/>
      <c r="OTZ76" s="15"/>
      <c r="OUA76" s="15"/>
      <c r="OUB76" s="15"/>
      <c r="OUC76" s="15"/>
      <c r="OUD76" s="15"/>
      <c r="OUE76" s="15"/>
      <c r="OUF76" s="15"/>
      <c r="OUG76" s="15"/>
      <c r="OUH76" s="15"/>
      <c r="OUI76" s="15"/>
      <c r="OUJ76" s="15"/>
      <c r="OUK76" s="15"/>
      <c r="OUL76" s="15"/>
      <c r="OUM76" s="15"/>
      <c r="OUN76" s="15"/>
      <c r="OUO76" s="15"/>
      <c r="OUP76" s="15"/>
      <c r="OUQ76" s="15"/>
      <c r="OUR76" s="15"/>
      <c r="OUS76" s="15"/>
      <c r="OUT76" s="15"/>
      <c r="OUU76" s="15"/>
      <c r="OUV76" s="15"/>
      <c r="OUW76" s="15"/>
      <c r="OUX76" s="15"/>
      <c r="OUY76" s="15"/>
      <c r="OUZ76" s="15"/>
      <c r="OVA76" s="15"/>
      <c r="OVB76" s="15"/>
      <c r="OVC76" s="15"/>
      <c r="OVD76" s="15"/>
      <c r="OVE76" s="15"/>
      <c r="OVF76" s="15"/>
      <c r="OVG76" s="15"/>
      <c r="OVH76" s="15"/>
      <c r="OVI76" s="15"/>
      <c r="OVJ76" s="15"/>
      <c r="OVK76" s="15"/>
      <c r="OVL76" s="15"/>
      <c r="OVM76" s="15"/>
      <c r="OVN76" s="15"/>
      <c r="OVO76" s="15"/>
      <c r="OVP76" s="15"/>
      <c r="OVQ76" s="15"/>
      <c r="OVR76" s="15"/>
      <c r="OVS76" s="15"/>
      <c r="OVT76" s="15"/>
      <c r="OVU76" s="15"/>
      <c r="OVV76" s="15"/>
      <c r="OVW76" s="15"/>
      <c r="OVX76" s="15"/>
      <c r="OVY76" s="15"/>
      <c r="OVZ76" s="15"/>
      <c r="OWA76" s="15"/>
      <c r="OWB76" s="15"/>
      <c r="OWC76" s="15"/>
      <c r="OWD76" s="15"/>
      <c r="OWE76" s="15"/>
      <c r="OWF76" s="15"/>
      <c r="OWG76" s="15"/>
      <c r="OWH76" s="15"/>
      <c r="OWI76" s="15"/>
      <c r="OWJ76" s="15"/>
      <c r="OWK76" s="15"/>
      <c r="OWL76" s="15"/>
      <c r="OWM76" s="15"/>
      <c r="OWN76" s="15"/>
      <c r="OWO76" s="15"/>
      <c r="OWP76" s="15"/>
      <c r="OWQ76" s="15"/>
      <c r="OWR76" s="15"/>
      <c r="OWS76" s="15"/>
      <c r="OWT76" s="15"/>
      <c r="OWU76" s="15"/>
      <c r="OWV76" s="15"/>
      <c r="OWW76" s="15"/>
      <c r="OWX76" s="15"/>
      <c r="OWY76" s="15"/>
      <c r="OWZ76" s="15"/>
      <c r="OXA76" s="15"/>
      <c r="OXB76" s="15"/>
      <c r="OXC76" s="15"/>
      <c r="OXD76" s="15"/>
      <c r="OXE76" s="15"/>
      <c r="OXF76" s="15"/>
      <c r="OXG76" s="15"/>
      <c r="OXH76" s="15"/>
      <c r="OXI76" s="15"/>
      <c r="OXJ76" s="15"/>
      <c r="OXK76" s="15"/>
      <c r="OXL76" s="15"/>
      <c r="OXM76" s="15"/>
      <c r="OXN76" s="15"/>
      <c r="OXO76" s="15"/>
      <c r="OXP76" s="15"/>
      <c r="OXQ76" s="15"/>
      <c r="OXR76" s="15"/>
      <c r="OXS76" s="15"/>
      <c r="OXT76" s="15"/>
      <c r="OXU76" s="15"/>
      <c r="OXV76" s="15"/>
      <c r="OXW76" s="15"/>
      <c r="OXX76" s="15"/>
      <c r="OXY76" s="15"/>
      <c r="OXZ76" s="15"/>
      <c r="OYA76" s="15"/>
      <c r="OYB76" s="15"/>
      <c r="OYC76" s="15"/>
      <c r="OYD76" s="15"/>
      <c r="OYE76" s="15"/>
      <c r="OYF76" s="15"/>
      <c r="OYG76" s="15"/>
      <c r="OYH76" s="15"/>
      <c r="OYI76" s="15"/>
      <c r="OYJ76" s="15"/>
      <c r="OYK76" s="15"/>
      <c r="OYL76" s="15"/>
      <c r="OYM76" s="15"/>
      <c r="OYN76" s="15"/>
      <c r="OYO76" s="15"/>
      <c r="OYP76" s="15"/>
      <c r="OYQ76" s="15"/>
      <c r="OYR76" s="15"/>
      <c r="OYS76" s="15"/>
      <c r="OYT76" s="15"/>
      <c r="OYU76" s="15"/>
      <c r="OYV76" s="15"/>
      <c r="OYW76" s="15"/>
      <c r="OYX76" s="15"/>
      <c r="OYY76" s="15"/>
      <c r="OYZ76" s="15"/>
      <c r="OZA76" s="15"/>
      <c r="OZB76" s="15"/>
      <c r="OZC76" s="15"/>
      <c r="OZD76" s="15"/>
      <c r="OZE76" s="15"/>
      <c r="OZF76" s="15"/>
      <c r="OZG76" s="15"/>
      <c r="OZH76" s="15"/>
      <c r="OZI76" s="15"/>
      <c r="OZJ76" s="15"/>
      <c r="OZK76" s="15"/>
      <c r="OZL76" s="15"/>
      <c r="OZM76" s="15"/>
      <c r="OZN76" s="15"/>
      <c r="OZO76" s="15"/>
      <c r="OZP76" s="15"/>
      <c r="OZQ76" s="15"/>
      <c r="OZR76" s="15"/>
      <c r="OZS76" s="15"/>
      <c r="OZT76" s="15"/>
      <c r="OZU76" s="15"/>
      <c r="OZV76" s="15"/>
      <c r="OZW76" s="15"/>
      <c r="OZX76" s="15"/>
      <c r="OZY76" s="15"/>
      <c r="OZZ76" s="15"/>
      <c r="PAA76" s="15"/>
      <c r="PAB76" s="15"/>
      <c r="PAC76" s="15"/>
      <c r="PAD76" s="15"/>
      <c r="PAE76" s="15"/>
      <c r="PAF76" s="15"/>
      <c r="PAG76" s="15"/>
      <c r="PAH76" s="15"/>
      <c r="PAI76" s="15"/>
      <c r="PAJ76" s="15"/>
      <c r="PAK76" s="15"/>
      <c r="PAL76" s="15"/>
      <c r="PAM76" s="15"/>
      <c r="PAN76" s="15"/>
      <c r="PAO76" s="15"/>
      <c r="PAP76" s="15"/>
      <c r="PAQ76" s="15"/>
      <c r="PAR76" s="15"/>
      <c r="PAS76" s="15"/>
      <c r="PAT76" s="15"/>
      <c r="PAU76" s="15"/>
      <c r="PAV76" s="15"/>
      <c r="PAW76" s="15"/>
      <c r="PAX76" s="15"/>
      <c r="PAY76" s="15"/>
      <c r="PAZ76" s="15"/>
      <c r="PBA76" s="15"/>
      <c r="PBB76" s="15"/>
      <c r="PBC76" s="15"/>
      <c r="PBD76" s="15"/>
      <c r="PBE76" s="15"/>
      <c r="PBF76" s="15"/>
      <c r="PBG76" s="15"/>
      <c r="PBH76" s="15"/>
      <c r="PBI76" s="15"/>
      <c r="PBJ76" s="15"/>
      <c r="PBK76" s="15"/>
      <c r="PBL76" s="15"/>
      <c r="PBM76" s="15"/>
      <c r="PBN76" s="15"/>
      <c r="PBO76" s="15"/>
      <c r="PBP76" s="15"/>
      <c r="PBQ76" s="15"/>
      <c r="PBR76" s="15"/>
      <c r="PBS76" s="15"/>
      <c r="PBT76" s="15"/>
      <c r="PBU76" s="15"/>
      <c r="PBV76" s="15"/>
      <c r="PBW76" s="15"/>
      <c r="PBX76" s="15"/>
      <c r="PBY76" s="15"/>
      <c r="PBZ76" s="15"/>
      <c r="PCA76" s="15"/>
      <c r="PCB76" s="15"/>
      <c r="PCC76" s="15"/>
      <c r="PCD76" s="15"/>
      <c r="PCE76" s="15"/>
      <c r="PCF76" s="15"/>
      <c r="PCG76" s="15"/>
      <c r="PCH76" s="15"/>
      <c r="PCI76" s="15"/>
      <c r="PCJ76" s="15"/>
      <c r="PCK76" s="15"/>
      <c r="PCL76" s="15"/>
      <c r="PCM76" s="15"/>
      <c r="PCN76" s="15"/>
      <c r="PCO76" s="15"/>
      <c r="PCP76" s="15"/>
      <c r="PCQ76" s="15"/>
      <c r="PCR76" s="15"/>
      <c r="PCS76" s="15"/>
      <c r="PCT76" s="15"/>
      <c r="PCU76" s="15"/>
      <c r="PCV76" s="15"/>
      <c r="PCW76" s="15"/>
      <c r="PCX76" s="15"/>
      <c r="PCY76" s="15"/>
      <c r="PCZ76" s="15"/>
      <c r="PDA76" s="15"/>
      <c r="PDB76" s="15"/>
      <c r="PDC76" s="15"/>
      <c r="PDD76" s="15"/>
      <c r="PDE76" s="15"/>
      <c r="PDF76" s="15"/>
      <c r="PDG76" s="15"/>
      <c r="PDH76" s="15"/>
      <c r="PDI76" s="15"/>
      <c r="PDJ76" s="15"/>
      <c r="PDK76" s="15"/>
      <c r="PDL76" s="15"/>
      <c r="PDM76" s="15"/>
      <c r="PDN76" s="15"/>
      <c r="PDO76" s="15"/>
      <c r="PDP76" s="15"/>
      <c r="PDQ76" s="15"/>
      <c r="PDR76" s="15"/>
      <c r="PDS76" s="15"/>
      <c r="PDT76" s="15"/>
      <c r="PDU76" s="15"/>
      <c r="PDV76" s="15"/>
      <c r="PDW76" s="15"/>
      <c r="PDX76" s="15"/>
      <c r="PDY76" s="15"/>
      <c r="PDZ76" s="15"/>
      <c r="PEA76" s="15"/>
      <c r="PEB76" s="15"/>
      <c r="PEC76" s="15"/>
      <c r="PED76" s="15"/>
      <c r="PEE76" s="15"/>
      <c r="PEF76" s="15"/>
      <c r="PEG76" s="15"/>
      <c r="PEH76" s="15"/>
      <c r="PEI76" s="15"/>
      <c r="PEJ76" s="15"/>
      <c r="PEK76" s="15"/>
      <c r="PEL76" s="15"/>
      <c r="PEM76" s="15"/>
      <c r="PEN76" s="15"/>
      <c r="PEO76" s="15"/>
      <c r="PEP76" s="15"/>
      <c r="PEQ76" s="15"/>
      <c r="PER76" s="15"/>
      <c r="PES76" s="15"/>
      <c r="PET76" s="15"/>
      <c r="PEU76" s="15"/>
      <c r="PEV76" s="15"/>
      <c r="PEW76" s="15"/>
      <c r="PEX76" s="15"/>
      <c r="PEY76" s="15"/>
      <c r="PEZ76" s="15"/>
      <c r="PFA76" s="15"/>
      <c r="PFB76" s="15"/>
      <c r="PFC76" s="15"/>
      <c r="PFD76" s="15"/>
      <c r="PFE76" s="15"/>
      <c r="PFF76" s="15"/>
      <c r="PFG76" s="15"/>
      <c r="PFH76" s="15"/>
      <c r="PFI76" s="15"/>
      <c r="PFJ76" s="15"/>
      <c r="PFK76" s="15"/>
      <c r="PFL76" s="15"/>
      <c r="PFM76" s="15"/>
      <c r="PFN76" s="15"/>
      <c r="PFO76" s="15"/>
      <c r="PFP76" s="15"/>
      <c r="PFQ76" s="15"/>
      <c r="PFR76" s="15"/>
      <c r="PFS76" s="15"/>
      <c r="PFT76" s="15"/>
      <c r="PFU76" s="15"/>
      <c r="PFV76" s="15"/>
      <c r="PFW76" s="15"/>
      <c r="PFX76" s="15"/>
      <c r="PFY76" s="15"/>
      <c r="PFZ76" s="15"/>
      <c r="PGA76" s="15"/>
      <c r="PGB76" s="15"/>
      <c r="PGC76" s="15"/>
      <c r="PGD76" s="15"/>
      <c r="PGE76" s="15"/>
      <c r="PGF76" s="15"/>
      <c r="PGG76" s="15"/>
      <c r="PGH76" s="15"/>
      <c r="PGI76" s="15"/>
      <c r="PGJ76" s="15"/>
      <c r="PGK76" s="15"/>
      <c r="PGL76" s="15"/>
      <c r="PGM76" s="15"/>
      <c r="PGN76" s="15"/>
      <c r="PGO76" s="15"/>
      <c r="PGP76" s="15"/>
      <c r="PGQ76" s="15"/>
      <c r="PGR76" s="15"/>
      <c r="PGS76" s="15"/>
      <c r="PGT76" s="15"/>
      <c r="PGU76" s="15"/>
      <c r="PGV76" s="15"/>
      <c r="PGW76" s="15"/>
      <c r="PGX76" s="15"/>
      <c r="PGY76" s="15"/>
      <c r="PGZ76" s="15"/>
      <c r="PHA76" s="15"/>
      <c r="PHB76" s="15"/>
      <c r="PHC76" s="15"/>
      <c r="PHD76" s="15"/>
      <c r="PHE76" s="15"/>
      <c r="PHF76" s="15"/>
      <c r="PHG76" s="15"/>
      <c r="PHH76" s="15"/>
      <c r="PHI76" s="15"/>
      <c r="PHJ76" s="15"/>
      <c r="PHK76" s="15"/>
      <c r="PHL76" s="15"/>
      <c r="PHM76" s="15"/>
      <c r="PHN76" s="15"/>
      <c r="PHO76" s="15"/>
      <c r="PHP76" s="15"/>
      <c r="PHQ76" s="15"/>
      <c r="PHR76" s="15"/>
      <c r="PHS76" s="15"/>
      <c r="PHT76" s="15"/>
      <c r="PHU76" s="15"/>
      <c r="PHV76" s="15"/>
      <c r="PHW76" s="15"/>
      <c r="PHX76" s="15"/>
      <c r="PHY76" s="15"/>
      <c r="PHZ76" s="15"/>
      <c r="PIA76" s="15"/>
      <c r="PIB76" s="15"/>
      <c r="PIC76" s="15"/>
      <c r="PID76" s="15"/>
      <c r="PIE76" s="15"/>
      <c r="PIF76" s="15"/>
      <c r="PIG76" s="15"/>
      <c r="PIH76" s="15"/>
      <c r="PII76" s="15"/>
      <c r="PIJ76" s="15"/>
      <c r="PIK76" s="15"/>
      <c r="PIL76" s="15"/>
      <c r="PIM76" s="15"/>
      <c r="PIN76" s="15"/>
      <c r="PIO76" s="15"/>
      <c r="PIP76" s="15"/>
      <c r="PIQ76" s="15"/>
      <c r="PIR76" s="15"/>
      <c r="PIS76" s="15"/>
      <c r="PIT76" s="15"/>
      <c r="PIU76" s="15"/>
      <c r="PIV76" s="15"/>
      <c r="PIW76" s="15"/>
      <c r="PIX76" s="15"/>
      <c r="PIY76" s="15"/>
      <c r="PIZ76" s="15"/>
      <c r="PJA76" s="15"/>
      <c r="PJB76" s="15"/>
      <c r="PJC76" s="15"/>
      <c r="PJD76" s="15"/>
      <c r="PJE76" s="15"/>
      <c r="PJF76" s="15"/>
      <c r="PJG76" s="15"/>
      <c r="PJH76" s="15"/>
      <c r="PJI76" s="15"/>
      <c r="PJJ76" s="15"/>
      <c r="PJK76" s="15"/>
      <c r="PJL76" s="15"/>
      <c r="PJM76" s="15"/>
      <c r="PJN76" s="15"/>
      <c r="PJO76" s="15"/>
      <c r="PJP76" s="15"/>
      <c r="PJQ76" s="15"/>
      <c r="PJR76" s="15"/>
      <c r="PJS76" s="15"/>
      <c r="PJT76" s="15"/>
      <c r="PJU76" s="15"/>
      <c r="PJV76" s="15"/>
      <c r="PJW76" s="15"/>
      <c r="PJX76" s="15"/>
      <c r="PJY76" s="15"/>
      <c r="PJZ76" s="15"/>
      <c r="PKA76" s="15"/>
      <c r="PKB76" s="15"/>
      <c r="PKC76" s="15"/>
      <c r="PKD76" s="15"/>
      <c r="PKE76" s="15"/>
      <c r="PKF76" s="15"/>
      <c r="PKG76" s="15"/>
      <c r="PKH76" s="15"/>
      <c r="PKI76" s="15"/>
      <c r="PKJ76" s="15"/>
      <c r="PKK76" s="15"/>
      <c r="PKL76" s="15"/>
      <c r="PKM76" s="15"/>
      <c r="PKN76" s="15"/>
      <c r="PKO76" s="15"/>
      <c r="PKP76" s="15"/>
      <c r="PKQ76" s="15"/>
      <c r="PKR76" s="15"/>
      <c r="PKS76" s="15"/>
      <c r="PKT76" s="15"/>
      <c r="PKU76" s="15"/>
      <c r="PKV76" s="15"/>
      <c r="PKW76" s="15"/>
      <c r="PKX76" s="15"/>
      <c r="PKY76" s="15"/>
      <c r="PKZ76" s="15"/>
      <c r="PLA76" s="15"/>
      <c r="PLB76" s="15"/>
      <c r="PLC76" s="15"/>
      <c r="PLD76" s="15"/>
      <c r="PLE76" s="15"/>
      <c r="PLF76" s="15"/>
      <c r="PLG76" s="15"/>
      <c r="PLH76" s="15"/>
      <c r="PLI76" s="15"/>
      <c r="PLJ76" s="15"/>
      <c r="PLK76" s="15"/>
      <c r="PLL76" s="15"/>
      <c r="PLM76" s="15"/>
      <c r="PLN76" s="15"/>
      <c r="PLO76" s="15"/>
      <c r="PLP76" s="15"/>
      <c r="PLQ76" s="15"/>
      <c r="PLR76" s="15"/>
      <c r="PLS76" s="15"/>
      <c r="PLT76" s="15"/>
      <c r="PLU76" s="15"/>
      <c r="PLV76" s="15"/>
      <c r="PLW76" s="15"/>
      <c r="PLX76" s="15"/>
      <c r="PLY76" s="15"/>
      <c r="PLZ76" s="15"/>
      <c r="PMA76" s="15"/>
      <c r="PMB76" s="15"/>
      <c r="PMC76" s="15"/>
      <c r="PMD76" s="15"/>
      <c r="PME76" s="15"/>
      <c r="PMF76" s="15"/>
      <c r="PMG76" s="15"/>
      <c r="PMH76" s="15"/>
      <c r="PMI76" s="15"/>
      <c r="PMJ76" s="15"/>
      <c r="PMK76" s="15"/>
      <c r="PML76" s="15"/>
      <c r="PMM76" s="15"/>
      <c r="PMN76" s="15"/>
      <c r="PMO76" s="15"/>
      <c r="PMP76" s="15"/>
      <c r="PMQ76" s="15"/>
      <c r="PMR76" s="15"/>
      <c r="PMS76" s="15"/>
      <c r="PMT76" s="15"/>
      <c r="PMU76" s="15"/>
      <c r="PMV76" s="15"/>
      <c r="PMW76" s="15"/>
      <c r="PMX76" s="15"/>
      <c r="PMY76" s="15"/>
      <c r="PMZ76" s="15"/>
      <c r="PNA76" s="15"/>
      <c r="PNB76" s="15"/>
      <c r="PNC76" s="15"/>
      <c r="PND76" s="15"/>
      <c r="PNE76" s="15"/>
      <c r="PNF76" s="15"/>
      <c r="PNG76" s="15"/>
      <c r="PNH76" s="15"/>
      <c r="PNI76" s="15"/>
      <c r="PNJ76" s="15"/>
      <c r="PNK76" s="15"/>
      <c r="PNL76" s="15"/>
      <c r="PNM76" s="15"/>
      <c r="PNN76" s="15"/>
      <c r="PNO76" s="15"/>
      <c r="PNP76" s="15"/>
      <c r="PNQ76" s="15"/>
      <c r="PNR76" s="15"/>
      <c r="PNS76" s="15"/>
      <c r="PNT76" s="15"/>
      <c r="PNU76" s="15"/>
      <c r="PNV76" s="15"/>
      <c r="PNW76" s="15"/>
      <c r="PNX76" s="15"/>
      <c r="PNY76" s="15"/>
      <c r="PNZ76" s="15"/>
      <c r="POA76" s="15"/>
      <c r="POB76" s="15"/>
      <c r="POC76" s="15"/>
      <c r="POD76" s="15"/>
      <c r="POE76" s="15"/>
      <c r="POF76" s="15"/>
      <c r="POG76" s="15"/>
      <c r="POH76" s="15"/>
      <c r="POI76" s="15"/>
      <c r="POJ76" s="15"/>
      <c r="POK76" s="15"/>
      <c r="POL76" s="15"/>
      <c r="POM76" s="15"/>
      <c r="PON76" s="15"/>
      <c r="POO76" s="15"/>
      <c r="POP76" s="15"/>
      <c r="POQ76" s="15"/>
      <c r="POR76" s="15"/>
      <c r="POS76" s="15"/>
      <c r="POT76" s="15"/>
      <c r="POU76" s="15"/>
      <c r="POV76" s="15"/>
      <c r="POW76" s="15"/>
      <c r="POX76" s="15"/>
      <c r="POY76" s="15"/>
      <c r="POZ76" s="15"/>
      <c r="PPA76" s="15"/>
      <c r="PPB76" s="15"/>
      <c r="PPC76" s="15"/>
      <c r="PPD76" s="15"/>
      <c r="PPE76" s="15"/>
      <c r="PPF76" s="15"/>
      <c r="PPG76" s="15"/>
      <c r="PPH76" s="15"/>
      <c r="PPI76" s="15"/>
      <c r="PPJ76" s="15"/>
      <c r="PPK76" s="15"/>
      <c r="PPL76" s="15"/>
      <c r="PPM76" s="15"/>
      <c r="PPN76" s="15"/>
      <c r="PPO76" s="15"/>
      <c r="PPP76" s="15"/>
      <c r="PPQ76" s="15"/>
      <c r="PPR76" s="15"/>
      <c r="PPS76" s="15"/>
      <c r="PPT76" s="15"/>
      <c r="PPU76" s="15"/>
      <c r="PPV76" s="15"/>
      <c r="PPW76" s="15"/>
      <c r="PPX76" s="15"/>
      <c r="PPY76" s="15"/>
      <c r="PPZ76" s="15"/>
      <c r="PQA76" s="15"/>
      <c r="PQB76" s="15"/>
      <c r="PQC76" s="15"/>
      <c r="PQD76" s="15"/>
      <c r="PQE76" s="15"/>
      <c r="PQF76" s="15"/>
      <c r="PQG76" s="15"/>
      <c r="PQH76" s="15"/>
      <c r="PQI76" s="15"/>
      <c r="PQJ76" s="15"/>
      <c r="PQK76" s="15"/>
      <c r="PQL76" s="15"/>
      <c r="PQM76" s="15"/>
      <c r="PQN76" s="15"/>
      <c r="PQO76" s="15"/>
      <c r="PQP76" s="15"/>
      <c r="PQQ76" s="15"/>
      <c r="PQR76" s="15"/>
      <c r="PQS76" s="15"/>
      <c r="PQT76" s="15"/>
      <c r="PQU76" s="15"/>
      <c r="PQV76" s="15"/>
      <c r="PQW76" s="15"/>
      <c r="PQX76" s="15"/>
      <c r="PQY76" s="15"/>
      <c r="PQZ76" s="15"/>
      <c r="PRA76" s="15"/>
      <c r="PRB76" s="15"/>
      <c r="PRC76" s="15"/>
      <c r="PRD76" s="15"/>
      <c r="PRE76" s="15"/>
      <c r="PRF76" s="15"/>
      <c r="PRG76" s="15"/>
      <c r="PRH76" s="15"/>
      <c r="PRI76" s="15"/>
      <c r="PRJ76" s="15"/>
      <c r="PRK76" s="15"/>
      <c r="PRL76" s="15"/>
      <c r="PRM76" s="15"/>
      <c r="PRN76" s="15"/>
      <c r="PRO76" s="15"/>
      <c r="PRP76" s="15"/>
      <c r="PRQ76" s="15"/>
      <c r="PRR76" s="15"/>
      <c r="PRS76" s="15"/>
      <c r="PRT76" s="15"/>
      <c r="PRU76" s="15"/>
      <c r="PRV76" s="15"/>
      <c r="PRW76" s="15"/>
      <c r="PRX76" s="15"/>
      <c r="PRY76" s="15"/>
      <c r="PRZ76" s="15"/>
      <c r="PSA76" s="15"/>
      <c r="PSB76" s="15"/>
      <c r="PSC76" s="15"/>
      <c r="PSD76" s="15"/>
      <c r="PSE76" s="15"/>
      <c r="PSF76" s="15"/>
      <c r="PSG76" s="15"/>
      <c r="PSH76" s="15"/>
      <c r="PSI76" s="15"/>
      <c r="PSJ76" s="15"/>
      <c r="PSK76" s="15"/>
      <c r="PSL76" s="15"/>
      <c r="PSM76" s="15"/>
      <c r="PSN76" s="15"/>
      <c r="PSO76" s="15"/>
      <c r="PSP76" s="15"/>
      <c r="PSQ76" s="15"/>
      <c r="PSR76" s="15"/>
      <c r="PSS76" s="15"/>
      <c r="PST76" s="15"/>
      <c r="PSU76" s="15"/>
      <c r="PSV76" s="15"/>
      <c r="PSW76" s="15"/>
      <c r="PSX76" s="15"/>
      <c r="PSY76" s="15"/>
      <c r="PSZ76" s="15"/>
      <c r="PTA76" s="15"/>
      <c r="PTB76" s="15"/>
      <c r="PTC76" s="15"/>
      <c r="PTD76" s="15"/>
      <c r="PTE76" s="15"/>
      <c r="PTF76" s="15"/>
      <c r="PTG76" s="15"/>
      <c r="PTH76" s="15"/>
      <c r="PTI76" s="15"/>
      <c r="PTJ76" s="15"/>
      <c r="PTK76" s="15"/>
      <c r="PTL76" s="15"/>
      <c r="PTM76" s="15"/>
      <c r="PTN76" s="15"/>
      <c r="PTO76" s="15"/>
      <c r="PTP76" s="15"/>
      <c r="PTQ76" s="15"/>
      <c r="PTR76" s="15"/>
      <c r="PTS76" s="15"/>
      <c r="PTT76" s="15"/>
      <c r="PTU76" s="15"/>
      <c r="PTV76" s="15"/>
      <c r="PTW76" s="15"/>
      <c r="PTX76" s="15"/>
      <c r="PTY76" s="15"/>
      <c r="PTZ76" s="15"/>
      <c r="PUA76" s="15"/>
      <c r="PUB76" s="15"/>
      <c r="PUC76" s="15"/>
      <c r="PUD76" s="15"/>
      <c r="PUE76" s="15"/>
      <c r="PUF76" s="15"/>
      <c r="PUG76" s="15"/>
      <c r="PUH76" s="15"/>
      <c r="PUI76" s="15"/>
      <c r="PUJ76" s="15"/>
      <c r="PUK76" s="15"/>
      <c r="PUL76" s="15"/>
      <c r="PUM76" s="15"/>
      <c r="PUN76" s="15"/>
      <c r="PUO76" s="15"/>
      <c r="PUP76" s="15"/>
      <c r="PUQ76" s="15"/>
      <c r="PUR76" s="15"/>
      <c r="PUS76" s="15"/>
      <c r="PUT76" s="15"/>
      <c r="PUU76" s="15"/>
      <c r="PUV76" s="15"/>
      <c r="PUW76" s="15"/>
      <c r="PUX76" s="15"/>
      <c r="PUY76" s="15"/>
      <c r="PUZ76" s="15"/>
      <c r="PVA76" s="15"/>
      <c r="PVB76" s="15"/>
      <c r="PVC76" s="15"/>
      <c r="PVD76" s="15"/>
      <c r="PVE76" s="15"/>
      <c r="PVF76" s="15"/>
      <c r="PVG76" s="15"/>
      <c r="PVH76" s="15"/>
      <c r="PVI76" s="15"/>
      <c r="PVJ76" s="15"/>
      <c r="PVK76" s="15"/>
      <c r="PVL76" s="15"/>
      <c r="PVM76" s="15"/>
      <c r="PVN76" s="15"/>
      <c r="PVO76" s="15"/>
      <c r="PVP76" s="15"/>
      <c r="PVQ76" s="15"/>
      <c r="PVR76" s="15"/>
      <c r="PVS76" s="15"/>
      <c r="PVT76" s="15"/>
      <c r="PVU76" s="15"/>
      <c r="PVV76" s="15"/>
      <c r="PVW76" s="15"/>
      <c r="PVX76" s="15"/>
      <c r="PVY76" s="15"/>
      <c r="PVZ76" s="15"/>
      <c r="PWA76" s="15"/>
      <c r="PWB76" s="15"/>
      <c r="PWC76" s="15"/>
      <c r="PWD76" s="15"/>
      <c r="PWE76" s="15"/>
      <c r="PWF76" s="15"/>
      <c r="PWG76" s="15"/>
      <c r="PWH76" s="15"/>
      <c r="PWI76" s="15"/>
      <c r="PWJ76" s="15"/>
      <c r="PWK76" s="15"/>
      <c r="PWL76" s="15"/>
      <c r="PWM76" s="15"/>
      <c r="PWN76" s="15"/>
      <c r="PWO76" s="15"/>
      <c r="PWP76" s="15"/>
      <c r="PWQ76" s="15"/>
      <c r="PWR76" s="15"/>
      <c r="PWS76" s="15"/>
      <c r="PWT76" s="15"/>
      <c r="PWU76" s="15"/>
      <c r="PWV76" s="15"/>
      <c r="PWW76" s="15"/>
      <c r="PWX76" s="15"/>
      <c r="PWY76" s="15"/>
      <c r="PWZ76" s="15"/>
      <c r="PXA76" s="15"/>
      <c r="PXB76" s="15"/>
      <c r="PXC76" s="15"/>
      <c r="PXD76" s="15"/>
      <c r="PXE76" s="15"/>
      <c r="PXF76" s="15"/>
      <c r="PXG76" s="15"/>
      <c r="PXH76" s="15"/>
      <c r="PXI76" s="15"/>
      <c r="PXJ76" s="15"/>
      <c r="PXK76" s="15"/>
      <c r="PXL76" s="15"/>
      <c r="PXM76" s="15"/>
      <c r="PXN76" s="15"/>
      <c r="PXO76" s="15"/>
      <c r="PXP76" s="15"/>
      <c r="PXQ76" s="15"/>
      <c r="PXR76" s="15"/>
      <c r="PXS76" s="15"/>
      <c r="PXT76" s="15"/>
      <c r="PXU76" s="15"/>
      <c r="PXV76" s="15"/>
      <c r="PXW76" s="15"/>
      <c r="PXX76" s="15"/>
      <c r="PXY76" s="15"/>
      <c r="PXZ76" s="15"/>
      <c r="PYA76" s="15"/>
      <c r="PYB76" s="15"/>
      <c r="PYC76" s="15"/>
      <c r="PYD76" s="15"/>
      <c r="PYE76" s="15"/>
      <c r="PYF76" s="15"/>
      <c r="PYG76" s="15"/>
      <c r="PYH76" s="15"/>
      <c r="PYI76" s="15"/>
      <c r="PYJ76" s="15"/>
      <c r="PYK76" s="15"/>
      <c r="PYL76" s="15"/>
      <c r="PYM76" s="15"/>
      <c r="PYN76" s="15"/>
      <c r="PYO76" s="15"/>
      <c r="PYP76" s="15"/>
      <c r="PYQ76" s="15"/>
      <c r="PYR76" s="15"/>
      <c r="PYS76" s="15"/>
      <c r="PYT76" s="15"/>
      <c r="PYU76" s="15"/>
      <c r="PYV76" s="15"/>
      <c r="PYW76" s="15"/>
      <c r="PYX76" s="15"/>
      <c r="PYY76" s="15"/>
      <c r="PYZ76" s="15"/>
      <c r="PZA76" s="15"/>
      <c r="PZB76" s="15"/>
      <c r="PZC76" s="15"/>
      <c r="PZD76" s="15"/>
      <c r="PZE76" s="15"/>
      <c r="PZF76" s="15"/>
      <c r="PZG76" s="15"/>
      <c r="PZH76" s="15"/>
      <c r="PZI76" s="15"/>
      <c r="PZJ76" s="15"/>
      <c r="PZK76" s="15"/>
      <c r="PZL76" s="15"/>
      <c r="PZM76" s="15"/>
      <c r="PZN76" s="15"/>
      <c r="PZO76" s="15"/>
      <c r="PZP76" s="15"/>
      <c r="PZQ76" s="15"/>
      <c r="PZR76" s="15"/>
      <c r="PZS76" s="15"/>
      <c r="PZT76" s="15"/>
      <c r="PZU76" s="15"/>
      <c r="PZV76" s="15"/>
      <c r="PZW76" s="15"/>
      <c r="PZX76" s="15"/>
      <c r="PZY76" s="15"/>
      <c r="PZZ76" s="15"/>
      <c r="QAA76" s="15"/>
      <c r="QAB76" s="15"/>
      <c r="QAC76" s="15"/>
      <c r="QAD76" s="15"/>
      <c r="QAE76" s="15"/>
      <c r="QAF76" s="15"/>
      <c r="QAG76" s="15"/>
      <c r="QAH76" s="15"/>
      <c r="QAI76" s="15"/>
      <c r="QAJ76" s="15"/>
      <c r="QAK76" s="15"/>
      <c r="QAL76" s="15"/>
      <c r="QAM76" s="15"/>
      <c r="QAN76" s="15"/>
      <c r="QAO76" s="15"/>
      <c r="QAP76" s="15"/>
      <c r="QAQ76" s="15"/>
      <c r="QAR76" s="15"/>
      <c r="QAS76" s="15"/>
      <c r="QAT76" s="15"/>
      <c r="QAU76" s="15"/>
      <c r="QAV76" s="15"/>
      <c r="QAW76" s="15"/>
      <c r="QAX76" s="15"/>
      <c r="QAY76" s="15"/>
      <c r="QAZ76" s="15"/>
      <c r="QBA76" s="15"/>
      <c r="QBB76" s="15"/>
      <c r="QBC76" s="15"/>
      <c r="QBD76" s="15"/>
      <c r="QBE76" s="15"/>
      <c r="QBF76" s="15"/>
      <c r="QBG76" s="15"/>
      <c r="QBH76" s="15"/>
      <c r="QBI76" s="15"/>
      <c r="QBJ76" s="15"/>
      <c r="QBK76" s="15"/>
      <c r="QBL76" s="15"/>
      <c r="QBM76" s="15"/>
      <c r="QBN76" s="15"/>
      <c r="QBO76" s="15"/>
      <c r="QBP76" s="15"/>
      <c r="QBQ76" s="15"/>
      <c r="QBR76" s="15"/>
      <c r="QBS76" s="15"/>
      <c r="QBT76" s="15"/>
      <c r="QBU76" s="15"/>
      <c r="QBV76" s="15"/>
      <c r="QBW76" s="15"/>
      <c r="QBX76" s="15"/>
      <c r="QBY76" s="15"/>
      <c r="QBZ76" s="15"/>
      <c r="QCA76" s="15"/>
      <c r="QCB76" s="15"/>
      <c r="QCC76" s="15"/>
      <c r="QCD76" s="15"/>
      <c r="QCE76" s="15"/>
      <c r="QCF76" s="15"/>
      <c r="QCG76" s="15"/>
      <c r="QCH76" s="15"/>
      <c r="QCI76" s="15"/>
      <c r="QCJ76" s="15"/>
      <c r="QCK76" s="15"/>
      <c r="QCL76" s="15"/>
      <c r="QCM76" s="15"/>
      <c r="QCN76" s="15"/>
      <c r="QCO76" s="15"/>
      <c r="QCP76" s="15"/>
      <c r="QCQ76" s="15"/>
      <c r="QCR76" s="15"/>
      <c r="QCS76" s="15"/>
      <c r="QCT76" s="15"/>
      <c r="QCU76" s="15"/>
      <c r="QCV76" s="15"/>
      <c r="QCW76" s="15"/>
      <c r="QCX76" s="15"/>
      <c r="QCY76" s="15"/>
      <c r="QCZ76" s="15"/>
      <c r="QDA76" s="15"/>
      <c r="QDB76" s="15"/>
      <c r="QDC76" s="15"/>
      <c r="QDD76" s="15"/>
      <c r="QDE76" s="15"/>
      <c r="QDF76" s="15"/>
      <c r="QDG76" s="15"/>
      <c r="QDH76" s="15"/>
      <c r="QDI76" s="15"/>
      <c r="QDJ76" s="15"/>
      <c r="QDK76" s="15"/>
      <c r="QDL76" s="15"/>
      <c r="QDM76" s="15"/>
      <c r="QDN76" s="15"/>
      <c r="QDO76" s="15"/>
      <c r="QDP76" s="15"/>
      <c r="QDQ76" s="15"/>
      <c r="QDR76" s="15"/>
      <c r="QDS76" s="15"/>
      <c r="QDT76" s="15"/>
      <c r="QDU76" s="15"/>
      <c r="QDV76" s="15"/>
      <c r="QDW76" s="15"/>
      <c r="QDX76" s="15"/>
      <c r="QDY76" s="15"/>
      <c r="QDZ76" s="15"/>
      <c r="QEA76" s="15"/>
      <c r="QEB76" s="15"/>
      <c r="QEC76" s="15"/>
      <c r="QED76" s="15"/>
      <c r="QEE76" s="15"/>
      <c r="QEF76" s="15"/>
      <c r="QEG76" s="15"/>
      <c r="QEH76" s="15"/>
      <c r="QEI76" s="15"/>
      <c r="QEJ76" s="15"/>
      <c r="QEK76" s="15"/>
      <c r="QEL76" s="15"/>
      <c r="QEM76" s="15"/>
      <c r="QEN76" s="15"/>
      <c r="QEO76" s="15"/>
      <c r="QEP76" s="15"/>
      <c r="QEQ76" s="15"/>
      <c r="QER76" s="15"/>
      <c r="QES76" s="15"/>
      <c r="QET76" s="15"/>
      <c r="QEU76" s="15"/>
      <c r="QEV76" s="15"/>
      <c r="QEW76" s="15"/>
      <c r="QEX76" s="15"/>
      <c r="QEY76" s="15"/>
      <c r="QEZ76" s="15"/>
      <c r="QFA76" s="15"/>
      <c r="QFB76" s="15"/>
      <c r="QFC76" s="15"/>
      <c r="QFD76" s="15"/>
      <c r="QFE76" s="15"/>
      <c r="QFF76" s="15"/>
      <c r="QFG76" s="15"/>
      <c r="QFH76" s="15"/>
      <c r="QFI76" s="15"/>
      <c r="QFJ76" s="15"/>
      <c r="QFK76" s="15"/>
      <c r="QFL76" s="15"/>
      <c r="QFM76" s="15"/>
      <c r="QFN76" s="15"/>
      <c r="QFO76" s="15"/>
      <c r="QFP76" s="15"/>
      <c r="QFQ76" s="15"/>
      <c r="QFR76" s="15"/>
      <c r="QFS76" s="15"/>
      <c r="QFT76" s="15"/>
      <c r="QFU76" s="15"/>
      <c r="QFV76" s="15"/>
      <c r="QFW76" s="15"/>
      <c r="QFX76" s="15"/>
      <c r="QFY76" s="15"/>
      <c r="QFZ76" s="15"/>
      <c r="QGA76" s="15"/>
      <c r="QGB76" s="15"/>
      <c r="QGC76" s="15"/>
      <c r="QGD76" s="15"/>
      <c r="QGE76" s="15"/>
      <c r="QGF76" s="15"/>
      <c r="QGG76" s="15"/>
      <c r="QGH76" s="15"/>
      <c r="QGI76" s="15"/>
      <c r="QGJ76" s="15"/>
      <c r="QGK76" s="15"/>
      <c r="QGL76" s="15"/>
      <c r="QGM76" s="15"/>
      <c r="QGN76" s="15"/>
      <c r="QGO76" s="15"/>
      <c r="QGP76" s="15"/>
      <c r="QGQ76" s="15"/>
      <c r="QGR76" s="15"/>
      <c r="QGS76" s="15"/>
      <c r="QGT76" s="15"/>
      <c r="QGU76" s="15"/>
      <c r="QGV76" s="15"/>
      <c r="QGW76" s="15"/>
      <c r="QGX76" s="15"/>
      <c r="QGY76" s="15"/>
      <c r="QGZ76" s="15"/>
      <c r="QHA76" s="15"/>
      <c r="QHB76" s="15"/>
      <c r="QHC76" s="15"/>
      <c r="QHD76" s="15"/>
      <c r="QHE76" s="15"/>
      <c r="QHF76" s="15"/>
      <c r="QHG76" s="15"/>
      <c r="QHH76" s="15"/>
      <c r="QHI76" s="15"/>
      <c r="QHJ76" s="15"/>
      <c r="QHK76" s="15"/>
      <c r="QHL76" s="15"/>
      <c r="QHM76" s="15"/>
      <c r="QHN76" s="15"/>
      <c r="QHO76" s="15"/>
      <c r="QHP76" s="15"/>
      <c r="QHQ76" s="15"/>
      <c r="QHR76" s="15"/>
      <c r="QHS76" s="15"/>
      <c r="QHT76" s="15"/>
      <c r="QHU76" s="15"/>
      <c r="QHV76" s="15"/>
      <c r="QHW76" s="15"/>
      <c r="QHX76" s="15"/>
      <c r="QHY76" s="15"/>
      <c r="QHZ76" s="15"/>
      <c r="QIA76" s="15"/>
      <c r="QIB76" s="15"/>
      <c r="QIC76" s="15"/>
      <c r="QID76" s="15"/>
      <c r="QIE76" s="15"/>
      <c r="QIF76" s="15"/>
      <c r="QIG76" s="15"/>
      <c r="QIH76" s="15"/>
      <c r="QII76" s="15"/>
      <c r="QIJ76" s="15"/>
      <c r="QIK76" s="15"/>
      <c r="QIL76" s="15"/>
      <c r="QIM76" s="15"/>
      <c r="QIN76" s="15"/>
      <c r="QIO76" s="15"/>
      <c r="QIP76" s="15"/>
      <c r="QIQ76" s="15"/>
      <c r="QIR76" s="15"/>
      <c r="QIS76" s="15"/>
      <c r="QIT76" s="15"/>
      <c r="QIU76" s="15"/>
      <c r="QIV76" s="15"/>
      <c r="QIW76" s="15"/>
      <c r="QIX76" s="15"/>
      <c r="QIY76" s="15"/>
      <c r="QIZ76" s="15"/>
      <c r="QJA76" s="15"/>
      <c r="QJB76" s="15"/>
      <c r="QJC76" s="15"/>
      <c r="QJD76" s="15"/>
      <c r="QJE76" s="15"/>
      <c r="QJF76" s="15"/>
      <c r="QJG76" s="15"/>
      <c r="QJH76" s="15"/>
      <c r="QJI76" s="15"/>
      <c r="QJJ76" s="15"/>
      <c r="QJK76" s="15"/>
      <c r="QJL76" s="15"/>
      <c r="QJM76" s="15"/>
      <c r="QJN76" s="15"/>
      <c r="QJO76" s="15"/>
      <c r="QJP76" s="15"/>
      <c r="QJQ76" s="15"/>
      <c r="QJR76" s="15"/>
      <c r="QJS76" s="15"/>
      <c r="QJT76" s="15"/>
      <c r="QJU76" s="15"/>
      <c r="QJV76" s="15"/>
      <c r="QJW76" s="15"/>
      <c r="QJX76" s="15"/>
      <c r="QJY76" s="15"/>
      <c r="QJZ76" s="15"/>
      <c r="QKA76" s="15"/>
      <c r="QKB76" s="15"/>
      <c r="QKC76" s="15"/>
      <c r="QKD76" s="15"/>
      <c r="QKE76" s="15"/>
      <c r="QKF76" s="15"/>
      <c r="QKG76" s="15"/>
      <c r="QKH76" s="15"/>
      <c r="QKI76" s="15"/>
      <c r="QKJ76" s="15"/>
      <c r="QKK76" s="15"/>
      <c r="QKL76" s="15"/>
      <c r="QKM76" s="15"/>
      <c r="QKN76" s="15"/>
      <c r="QKO76" s="15"/>
      <c r="QKP76" s="15"/>
      <c r="QKQ76" s="15"/>
      <c r="QKR76" s="15"/>
      <c r="QKS76" s="15"/>
      <c r="QKT76" s="15"/>
      <c r="QKU76" s="15"/>
      <c r="QKV76" s="15"/>
      <c r="QKW76" s="15"/>
      <c r="QKX76" s="15"/>
      <c r="QKY76" s="15"/>
      <c r="QKZ76" s="15"/>
      <c r="QLA76" s="15"/>
      <c r="QLB76" s="15"/>
      <c r="QLC76" s="15"/>
      <c r="QLD76" s="15"/>
      <c r="QLE76" s="15"/>
      <c r="QLF76" s="15"/>
      <c r="QLG76" s="15"/>
      <c r="QLH76" s="15"/>
      <c r="QLI76" s="15"/>
      <c r="QLJ76" s="15"/>
      <c r="QLK76" s="15"/>
      <c r="QLL76" s="15"/>
      <c r="QLM76" s="15"/>
      <c r="QLN76" s="15"/>
      <c r="QLO76" s="15"/>
      <c r="QLP76" s="15"/>
      <c r="QLQ76" s="15"/>
      <c r="QLR76" s="15"/>
      <c r="QLS76" s="15"/>
      <c r="QLT76" s="15"/>
      <c r="QLU76" s="15"/>
      <c r="QLV76" s="15"/>
      <c r="QLW76" s="15"/>
      <c r="QLX76" s="15"/>
      <c r="QLY76" s="15"/>
      <c r="QLZ76" s="15"/>
      <c r="QMA76" s="15"/>
      <c r="QMB76" s="15"/>
      <c r="QMC76" s="15"/>
      <c r="QMD76" s="15"/>
      <c r="QME76" s="15"/>
      <c r="QMF76" s="15"/>
      <c r="QMG76" s="15"/>
      <c r="QMH76" s="15"/>
      <c r="QMI76" s="15"/>
      <c r="QMJ76" s="15"/>
      <c r="QMK76" s="15"/>
      <c r="QML76" s="15"/>
      <c r="QMM76" s="15"/>
      <c r="QMN76" s="15"/>
      <c r="QMO76" s="15"/>
      <c r="QMP76" s="15"/>
      <c r="QMQ76" s="15"/>
      <c r="QMR76" s="15"/>
      <c r="QMS76" s="15"/>
      <c r="QMT76" s="15"/>
      <c r="QMU76" s="15"/>
      <c r="QMV76" s="15"/>
      <c r="QMW76" s="15"/>
      <c r="QMX76" s="15"/>
      <c r="QMY76" s="15"/>
      <c r="QMZ76" s="15"/>
      <c r="QNA76" s="15"/>
      <c r="QNB76" s="15"/>
      <c r="QNC76" s="15"/>
      <c r="QND76" s="15"/>
      <c r="QNE76" s="15"/>
      <c r="QNF76" s="15"/>
      <c r="QNG76" s="15"/>
      <c r="QNH76" s="15"/>
      <c r="QNI76" s="15"/>
      <c r="QNJ76" s="15"/>
      <c r="QNK76" s="15"/>
      <c r="QNL76" s="15"/>
      <c r="QNM76" s="15"/>
      <c r="QNN76" s="15"/>
      <c r="QNO76" s="15"/>
      <c r="QNP76" s="15"/>
      <c r="QNQ76" s="15"/>
      <c r="QNR76" s="15"/>
      <c r="QNS76" s="15"/>
      <c r="QNT76" s="15"/>
      <c r="QNU76" s="15"/>
      <c r="QNV76" s="15"/>
      <c r="QNW76" s="15"/>
      <c r="QNX76" s="15"/>
      <c r="QNY76" s="15"/>
      <c r="QNZ76" s="15"/>
      <c r="QOA76" s="15"/>
      <c r="QOB76" s="15"/>
      <c r="QOC76" s="15"/>
      <c r="QOD76" s="15"/>
      <c r="QOE76" s="15"/>
      <c r="QOF76" s="15"/>
      <c r="QOG76" s="15"/>
      <c r="QOH76" s="15"/>
      <c r="QOI76" s="15"/>
      <c r="QOJ76" s="15"/>
      <c r="QOK76" s="15"/>
      <c r="QOL76" s="15"/>
      <c r="QOM76" s="15"/>
      <c r="QON76" s="15"/>
      <c r="QOO76" s="15"/>
      <c r="QOP76" s="15"/>
      <c r="QOQ76" s="15"/>
      <c r="QOR76" s="15"/>
      <c r="QOS76" s="15"/>
      <c r="QOT76" s="15"/>
      <c r="QOU76" s="15"/>
      <c r="QOV76" s="15"/>
      <c r="QOW76" s="15"/>
      <c r="QOX76" s="15"/>
      <c r="QOY76" s="15"/>
      <c r="QOZ76" s="15"/>
      <c r="QPA76" s="15"/>
      <c r="QPB76" s="15"/>
      <c r="QPC76" s="15"/>
      <c r="QPD76" s="15"/>
      <c r="QPE76" s="15"/>
      <c r="QPF76" s="15"/>
      <c r="QPG76" s="15"/>
      <c r="QPH76" s="15"/>
      <c r="QPI76" s="15"/>
      <c r="QPJ76" s="15"/>
      <c r="QPK76" s="15"/>
      <c r="QPL76" s="15"/>
      <c r="QPM76" s="15"/>
      <c r="QPN76" s="15"/>
      <c r="QPO76" s="15"/>
      <c r="QPP76" s="15"/>
      <c r="QPQ76" s="15"/>
      <c r="QPR76" s="15"/>
      <c r="QPS76" s="15"/>
      <c r="QPT76" s="15"/>
      <c r="QPU76" s="15"/>
      <c r="QPV76" s="15"/>
      <c r="QPW76" s="15"/>
      <c r="QPX76" s="15"/>
      <c r="QPY76" s="15"/>
      <c r="QPZ76" s="15"/>
      <c r="QQA76" s="15"/>
      <c r="QQB76" s="15"/>
      <c r="QQC76" s="15"/>
      <c r="QQD76" s="15"/>
      <c r="QQE76" s="15"/>
      <c r="QQF76" s="15"/>
      <c r="QQG76" s="15"/>
      <c r="QQH76" s="15"/>
      <c r="QQI76" s="15"/>
      <c r="QQJ76" s="15"/>
      <c r="QQK76" s="15"/>
      <c r="QQL76" s="15"/>
      <c r="QQM76" s="15"/>
      <c r="QQN76" s="15"/>
      <c r="QQO76" s="15"/>
      <c r="QQP76" s="15"/>
      <c r="QQQ76" s="15"/>
      <c r="QQR76" s="15"/>
      <c r="QQS76" s="15"/>
      <c r="QQT76" s="15"/>
      <c r="QQU76" s="15"/>
      <c r="QQV76" s="15"/>
      <c r="QQW76" s="15"/>
      <c r="QQX76" s="15"/>
      <c r="QQY76" s="15"/>
      <c r="QQZ76" s="15"/>
      <c r="QRA76" s="15"/>
      <c r="QRB76" s="15"/>
      <c r="QRC76" s="15"/>
      <c r="QRD76" s="15"/>
      <c r="QRE76" s="15"/>
      <c r="QRF76" s="15"/>
      <c r="QRG76" s="15"/>
      <c r="QRH76" s="15"/>
      <c r="QRI76" s="15"/>
      <c r="QRJ76" s="15"/>
      <c r="QRK76" s="15"/>
      <c r="QRL76" s="15"/>
      <c r="QRM76" s="15"/>
      <c r="QRN76" s="15"/>
      <c r="QRO76" s="15"/>
      <c r="QRP76" s="15"/>
      <c r="QRQ76" s="15"/>
      <c r="QRR76" s="15"/>
      <c r="QRS76" s="15"/>
      <c r="QRT76" s="15"/>
      <c r="QRU76" s="15"/>
      <c r="QRV76" s="15"/>
      <c r="QRW76" s="15"/>
      <c r="QRX76" s="15"/>
      <c r="QRY76" s="15"/>
      <c r="QRZ76" s="15"/>
      <c r="QSA76" s="15"/>
      <c r="QSB76" s="15"/>
      <c r="QSC76" s="15"/>
      <c r="QSD76" s="15"/>
      <c r="QSE76" s="15"/>
      <c r="QSF76" s="15"/>
      <c r="QSG76" s="15"/>
      <c r="QSH76" s="15"/>
      <c r="QSI76" s="15"/>
      <c r="QSJ76" s="15"/>
      <c r="QSK76" s="15"/>
      <c r="QSL76" s="15"/>
      <c r="QSM76" s="15"/>
      <c r="QSN76" s="15"/>
      <c r="QSO76" s="15"/>
      <c r="QSP76" s="15"/>
      <c r="QSQ76" s="15"/>
      <c r="QSR76" s="15"/>
      <c r="QSS76" s="15"/>
      <c r="QST76" s="15"/>
      <c r="QSU76" s="15"/>
      <c r="QSV76" s="15"/>
      <c r="QSW76" s="15"/>
      <c r="QSX76" s="15"/>
      <c r="QSY76" s="15"/>
      <c r="QSZ76" s="15"/>
      <c r="QTA76" s="15"/>
      <c r="QTB76" s="15"/>
      <c r="QTC76" s="15"/>
      <c r="QTD76" s="15"/>
      <c r="QTE76" s="15"/>
      <c r="QTF76" s="15"/>
      <c r="QTG76" s="15"/>
      <c r="QTH76" s="15"/>
      <c r="QTI76" s="15"/>
      <c r="QTJ76" s="15"/>
      <c r="QTK76" s="15"/>
      <c r="QTL76" s="15"/>
      <c r="QTM76" s="15"/>
      <c r="QTN76" s="15"/>
      <c r="QTO76" s="15"/>
      <c r="QTP76" s="15"/>
      <c r="QTQ76" s="15"/>
      <c r="QTR76" s="15"/>
      <c r="QTS76" s="15"/>
      <c r="QTT76" s="15"/>
      <c r="QTU76" s="15"/>
      <c r="QTV76" s="15"/>
      <c r="QTW76" s="15"/>
      <c r="QTX76" s="15"/>
      <c r="QTY76" s="15"/>
      <c r="QTZ76" s="15"/>
      <c r="QUA76" s="15"/>
      <c r="QUB76" s="15"/>
      <c r="QUC76" s="15"/>
      <c r="QUD76" s="15"/>
      <c r="QUE76" s="15"/>
      <c r="QUF76" s="15"/>
      <c r="QUG76" s="15"/>
      <c r="QUH76" s="15"/>
      <c r="QUI76" s="15"/>
      <c r="QUJ76" s="15"/>
      <c r="QUK76" s="15"/>
      <c r="QUL76" s="15"/>
      <c r="QUM76" s="15"/>
      <c r="QUN76" s="15"/>
      <c r="QUO76" s="15"/>
      <c r="QUP76" s="15"/>
      <c r="QUQ76" s="15"/>
      <c r="QUR76" s="15"/>
      <c r="QUS76" s="15"/>
      <c r="QUT76" s="15"/>
      <c r="QUU76" s="15"/>
      <c r="QUV76" s="15"/>
      <c r="QUW76" s="15"/>
      <c r="QUX76" s="15"/>
      <c r="QUY76" s="15"/>
      <c r="QUZ76" s="15"/>
      <c r="QVA76" s="15"/>
      <c r="QVB76" s="15"/>
      <c r="QVC76" s="15"/>
      <c r="QVD76" s="15"/>
      <c r="QVE76" s="15"/>
      <c r="QVF76" s="15"/>
      <c r="QVG76" s="15"/>
      <c r="QVH76" s="15"/>
      <c r="QVI76" s="15"/>
      <c r="QVJ76" s="15"/>
      <c r="QVK76" s="15"/>
      <c r="QVL76" s="15"/>
      <c r="QVM76" s="15"/>
      <c r="QVN76" s="15"/>
      <c r="QVO76" s="15"/>
      <c r="QVP76" s="15"/>
      <c r="QVQ76" s="15"/>
      <c r="QVR76" s="15"/>
      <c r="QVS76" s="15"/>
      <c r="QVT76" s="15"/>
      <c r="QVU76" s="15"/>
      <c r="QVV76" s="15"/>
      <c r="QVW76" s="15"/>
      <c r="QVX76" s="15"/>
      <c r="QVY76" s="15"/>
      <c r="QVZ76" s="15"/>
      <c r="QWA76" s="15"/>
      <c r="QWB76" s="15"/>
      <c r="QWC76" s="15"/>
      <c r="QWD76" s="15"/>
      <c r="QWE76" s="15"/>
      <c r="QWF76" s="15"/>
      <c r="QWG76" s="15"/>
      <c r="QWH76" s="15"/>
      <c r="QWI76" s="15"/>
      <c r="QWJ76" s="15"/>
      <c r="QWK76" s="15"/>
      <c r="QWL76" s="15"/>
      <c r="QWM76" s="15"/>
      <c r="QWN76" s="15"/>
      <c r="QWO76" s="15"/>
      <c r="QWP76" s="15"/>
      <c r="QWQ76" s="15"/>
      <c r="QWR76" s="15"/>
      <c r="QWS76" s="15"/>
      <c r="QWT76" s="15"/>
      <c r="QWU76" s="15"/>
      <c r="QWV76" s="15"/>
      <c r="QWW76" s="15"/>
      <c r="QWX76" s="15"/>
      <c r="QWY76" s="15"/>
      <c r="QWZ76" s="15"/>
      <c r="QXA76" s="15"/>
      <c r="QXB76" s="15"/>
      <c r="QXC76" s="15"/>
      <c r="QXD76" s="15"/>
      <c r="QXE76" s="15"/>
      <c r="QXF76" s="15"/>
      <c r="QXG76" s="15"/>
      <c r="QXH76" s="15"/>
      <c r="QXI76" s="15"/>
      <c r="QXJ76" s="15"/>
      <c r="QXK76" s="15"/>
      <c r="QXL76" s="15"/>
      <c r="QXM76" s="15"/>
      <c r="QXN76" s="15"/>
      <c r="QXO76" s="15"/>
      <c r="QXP76" s="15"/>
      <c r="QXQ76" s="15"/>
      <c r="QXR76" s="15"/>
      <c r="QXS76" s="15"/>
      <c r="QXT76" s="15"/>
      <c r="QXU76" s="15"/>
      <c r="QXV76" s="15"/>
      <c r="QXW76" s="15"/>
      <c r="QXX76" s="15"/>
      <c r="QXY76" s="15"/>
      <c r="QXZ76" s="15"/>
      <c r="QYA76" s="15"/>
      <c r="QYB76" s="15"/>
      <c r="QYC76" s="15"/>
      <c r="QYD76" s="15"/>
      <c r="QYE76" s="15"/>
      <c r="QYF76" s="15"/>
      <c r="QYG76" s="15"/>
      <c r="QYH76" s="15"/>
      <c r="QYI76" s="15"/>
      <c r="QYJ76" s="15"/>
      <c r="QYK76" s="15"/>
      <c r="QYL76" s="15"/>
      <c r="QYM76" s="15"/>
      <c r="QYN76" s="15"/>
      <c r="QYO76" s="15"/>
      <c r="QYP76" s="15"/>
      <c r="QYQ76" s="15"/>
      <c r="QYR76" s="15"/>
      <c r="QYS76" s="15"/>
      <c r="QYT76" s="15"/>
      <c r="QYU76" s="15"/>
      <c r="QYV76" s="15"/>
      <c r="QYW76" s="15"/>
      <c r="QYX76" s="15"/>
      <c r="QYY76" s="15"/>
      <c r="QYZ76" s="15"/>
      <c r="QZA76" s="15"/>
      <c r="QZB76" s="15"/>
      <c r="QZC76" s="15"/>
      <c r="QZD76" s="15"/>
      <c r="QZE76" s="15"/>
      <c r="QZF76" s="15"/>
      <c r="QZG76" s="15"/>
      <c r="QZH76" s="15"/>
      <c r="QZI76" s="15"/>
      <c r="QZJ76" s="15"/>
      <c r="QZK76" s="15"/>
      <c r="QZL76" s="15"/>
      <c r="QZM76" s="15"/>
      <c r="QZN76" s="15"/>
      <c r="QZO76" s="15"/>
      <c r="QZP76" s="15"/>
      <c r="QZQ76" s="15"/>
      <c r="QZR76" s="15"/>
      <c r="QZS76" s="15"/>
      <c r="QZT76" s="15"/>
      <c r="QZU76" s="15"/>
      <c r="QZV76" s="15"/>
      <c r="QZW76" s="15"/>
      <c r="QZX76" s="15"/>
      <c r="QZY76" s="15"/>
      <c r="QZZ76" s="15"/>
      <c r="RAA76" s="15"/>
      <c r="RAB76" s="15"/>
      <c r="RAC76" s="15"/>
      <c r="RAD76" s="15"/>
      <c r="RAE76" s="15"/>
      <c r="RAF76" s="15"/>
      <c r="RAG76" s="15"/>
      <c r="RAH76" s="15"/>
      <c r="RAI76" s="15"/>
      <c r="RAJ76" s="15"/>
      <c r="RAK76" s="15"/>
      <c r="RAL76" s="15"/>
      <c r="RAM76" s="15"/>
      <c r="RAN76" s="15"/>
      <c r="RAO76" s="15"/>
      <c r="RAP76" s="15"/>
      <c r="RAQ76" s="15"/>
      <c r="RAR76" s="15"/>
      <c r="RAS76" s="15"/>
      <c r="RAT76" s="15"/>
      <c r="RAU76" s="15"/>
      <c r="RAV76" s="15"/>
      <c r="RAW76" s="15"/>
      <c r="RAX76" s="15"/>
      <c r="RAY76" s="15"/>
      <c r="RAZ76" s="15"/>
      <c r="RBA76" s="15"/>
      <c r="RBB76" s="15"/>
      <c r="RBC76" s="15"/>
      <c r="RBD76" s="15"/>
      <c r="RBE76" s="15"/>
      <c r="RBF76" s="15"/>
      <c r="RBG76" s="15"/>
      <c r="RBH76" s="15"/>
      <c r="RBI76" s="15"/>
      <c r="RBJ76" s="15"/>
      <c r="RBK76" s="15"/>
      <c r="RBL76" s="15"/>
      <c r="RBM76" s="15"/>
      <c r="RBN76" s="15"/>
      <c r="RBO76" s="15"/>
      <c r="RBP76" s="15"/>
      <c r="RBQ76" s="15"/>
      <c r="RBR76" s="15"/>
      <c r="RBS76" s="15"/>
      <c r="RBT76" s="15"/>
      <c r="RBU76" s="15"/>
      <c r="RBV76" s="15"/>
      <c r="RBW76" s="15"/>
      <c r="RBX76" s="15"/>
      <c r="RBY76" s="15"/>
      <c r="RBZ76" s="15"/>
      <c r="RCA76" s="15"/>
      <c r="RCB76" s="15"/>
      <c r="RCC76" s="15"/>
      <c r="RCD76" s="15"/>
      <c r="RCE76" s="15"/>
      <c r="RCF76" s="15"/>
      <c r="RCG76" s="15"/>
      <c r="RCH76" s="15"/>
      <c r="RCI76" s="15"/>
      <c r="RCJ76" s="15"/>
      <c r="RCK76" s="15"/>
      <c r="RCL76" s="15"/>
      <c r="RCM76" s="15"/>
      <c r="RCN76" s="15"/>
      <c r="RCO76" s="15"/>
      <c r="RCP76" s="15"/>
      <c r="RCQ76" s="15"/>
      <c r="RCR76" s="15"/>
      <c r="RCS76" s="15"/>
      <c r="RCT76" s="15"/>
      <c r="RCU76" s="15"/>
      <c r="RCV76" s="15"/>
      <c r="RCW76" s="15"/>
      <c r="RCX76" s="15"/>
      <c r="RCY76" s="15"/>
      <c r="RCZ76" s="15"/>
      <c r="RDA76" s="15"/>
      <c r="RDB76" s="15"/>
      <c r="RDC76" s="15"/>
      <c r="RDD76" s="15"/>
      <c r="RDE76" s="15"/>
      <c r="RDF76" s="15"/>
      <c r="RDG76" s="15"/>
      <c r="RDH76" s="15"/>
      <c r="RDI76" s="15"/>
      <c r="RDJ76" s="15"/>
      <c r="RDK76" s="15"/>
      <c r="RDL76" s="15"/>
      <c r="RDM76" s="15"/>
      <c r="RDN76" s="15"/>
      <c r="RDO76" s="15"/>
      <c r="RDP76" s="15"/>
      <c r="RDQ76" s="15"/>
      <c r="RDR76" s="15"/>
      <c r="RDS76" s="15"/>
      <c r="RDT76" s="15"/>
      <c r="RDU76" s="15"/>
      <c r="RDV76" s="15"/>
      <c r="RDW76" s="15"/>
      <c r="RDX76" s="15"/>
      <c r="RDY76" s="15"/>
      <c r="RDZ76" s="15"/>
      <c r="REA76" s="15"/>
      <c r="REB76" s="15"/>
      <c r="REC76" s="15"/>
      <c r="RED76" s="15"/>
      <c r="REE76" s="15"/>
      <c r="REF76" s="15"/>
      <c r="REG76" s="15"/>
      <c r="REH76" s="15"/>
      <c r="REI76" s="15"/>
      <c r="REJ76" s="15"/>
      <c r="REK76" s="15"/>
      <c r="REL76" s="15"/>
      <c r="REM76" s="15"/>
      <c r="REN76" s="15"/>
      <c r="REO76" s="15"/>
      <c r="REP76" s="15"/>
      <c r="REQ76" s="15"/>
      <c r="RER76" s="15"/>
      <c r="RES76" s="15"/>
      <c r="RET76" s="15"/>
      <c r="REU76" s="15"/>
      <c r="REV76" s="15"/>
      <c r="REW76" s="15"/>
      <c r="REX76" s="15"/>
      <c r="REY76" s="15"/>
      <c r="REZ76" s="15"/>
      <c r="RFA76" s="15"/>
      <c r="RFB76" s="15"/>
      <c r="RFC76" s="15"/>
      <c r="RFD76" s="15"/>
      <c r="RFE76" s="15"/>
      <c r="RFF76" s="15"/>
      <c r="RFG76" s="15"/>
      <c r="RFH76" s="15"/>
      <c r="RFI76" s="15"/>
      <c r="RFJ76" s="15"/>
      <c r="RFK76" s="15"/>
      <c r="RFL76" s="15"/>
      <c r="RFM76" s="15"/>
      <c r="RFN76" s="15"/>
      <c r="RFO76" s="15"/>
      <c r="RFP76" s="15"/>
      <c r="RFQ76" s="15"/>
      <c r="RFR76" s="15"/>
      <c r="RFS76" s="15"/>
      <c r="RFT76" s="15"/>
      <c r="RFU76" s="15"/>
      <c r="RFV76" s="15"/>
      <c r="RFW76" s="15"/>
      <c r="RFX76" s="15"/>
      <c r="RFY76" s="15"/>
      <c r="RFZ76" s="15"/>
      <c r="RGA76" s="15"/>
      <c r="RGB76" s="15"/>
      <c r="RGC76" s="15"/>
      <c r="RGD76" s="15"/>
      <c r="RGE76" s="15"/>
      <c r="RGF76" s="15"/>
      <c r="RGG76" s="15"/>
      <c r="RGH76" s="15"/>
      <c r="RGI76" s="15"/>
      <c r="RGJ76" s="15"/>
      <c r="RGK76" s="15"/>
      <c r="RGL76" s="15"/>
      <c r="RGM76" s="15"/>
      <c r="RGN76" s="15"/>
      <c r="RGO76" s="15"/>
      <c r="RGP76" s="15"/>
      <c r="RGQ76" s="15"/>
      <c r="RGR76" s="15"/>
      <c r="RGS76" s="15"/>
      <c r="RGT76" s="15"/>
      <c r="RGU76" s="15"/>
      <c r="RGV76" s="15"/>
      <c r="RGW76" s="15"/>
      <c r="RGX76" s="15"/>
      <c r="RGY76" s="15"/>
      <c r="RGZ76" s="15"/>
      <c r="RHA76" s="15"/>
      <c r="RHB76" s="15"/>
      <c r="RHC76" s="15"/>
      <c r="RHD76" s="15"/>
      <c r="RHE76" s="15"/>
      <c r="RHF76" s="15"/>
      <c r="RHG76" s="15"/>
      <c r="RHH76" s="15"/>
      <c r="RHI76" s="15"/>
      <c r="RHJ76" s="15"/>
      <c r="RHK76" s="15"/>
      <c r="RHL76" s="15"/>
      <c r="RHM76" s="15"/>
      <c r="RHN76" s="15"/>
      <c r="RHO76" s="15"/>
      <c r="RHP76" s="15"/>
      <c r="RHQ76" s="15"/>
      <c r="RHR76" s="15"/>
      <c r="RHS76" s="15"/>
      <c r="RHT76" s="15"/>
      <c r="RHU76" s="15"/>
      <c r="RHV76" s="15"/>
      <c r="RHW76" s="15"/>
      <c r="RHX76" s="15"/>
      <c r="RHY76" s="15"/>
      <c r="RHZ76" s="15"/>
      <c r="RIA76" s="15"/>
      <c r="RIB76" s="15"/>
      <c r="RIC76" s="15"/>
      <c r="RID76" s="15"/>
      <c r="RIE76" s="15"/>
      <c r="RIF76" s="15"/>
      <c r="RIG76" s="15"/>
      <c r="RIH76" s="15"/>
      <c r="RII76" s="15"/>
      <c r="RIJ76" s="15"/>
      <c r="RIK76" s="15"/>
      <c r="RIL76" s="15"/>
      <c r="RIM76" s="15"/>
      <c r="RIN76" s="15"/>
      <c r="RIO76" s="15"/>
      <c r="RIP76" s="15"/>
      <c r="RIQ76" s="15"/>
      <c r="RIR76" s="15"/>
      <c r="RIS76" s="15"/>
      <c r="RIT76" s="15"/>
      <c r="RIU76" s="15"/>
      <c r="RIV76" s="15"/>
      <c r="RIW76" s="15"/>
      <c r="RIX76" s="15"/>
      <c r="RIY76" s="15"/>
      <c r="RIZ76" s="15"/>
      <c r="RJA76" s="15"/>
      <c r="RJB76" s="15"/>
      <c r="RJC76" s="15"/>
      <c r="RJD76" s="15"/>
      <c r="RJE76" s="15"/>
      <c r="RJF76" s="15"/>
      <c r="RJG76" s="15"/>
      <c r="RJH76" s="15"/>
      <c r="RJI76" s="15"/>
      <c r="RJJ76" s="15"/>
      <c r="RJK76" s="15"/>
      <c r="RJL76" s="15"/>
      <c r="RJM76" s="15"/>
      <c r="RJN76" s="15"/>
      <c r="RJO76" s="15"/>
      <c r="RJP76" s="15"/>
      <c r="RJQ76" s="15"/>
      <c r="RJR76" s="15"/>
      <c r="RJS76" s="15"/>
      <c r="RJT76" s="15"/>
      <c r="RJU76" s="15"/>
      <c r="RJV76" s="15"/>
      <c r="RJW76" s="15"/>
      <c r="RJX76" s="15"/>
      <c r="RJY76" s="15"/>
      <c r="RJZ76" s="15"/>
      <c r="RKA76" s="15"/>
      <c r="RKB76" s="15"/>
      <c r="RKC76" s="15"/>
      <c r="RKD76" s="15"/>
      <c r="RKE76" s="15"/>
      <c r="RKF76" s="15"/>
      <c r="RKG76" s="15"/>
      <c r="RKH76" s="15"/>
      <c r="RKI76" s="15"/>
      <c r="RKJ76" s="15"/>
      <c r="RKK76" s="15"/>
      <c r="RKL76" s="15"/>
      <c r="RKM76" s="15"/>
      <c r="RKN76" s="15"/>
      <c r="RKO76" s="15"/>
      <c r="RKP76" s="15"/>
      <c r="RKQ76" s="15"/>
      <c r="RKR76" s="15"/>
      <c r="RKS76" s="15"/>
      <c r="RKT76" s="15"/>
      <c r="RKU76" s="15"/>
      <c r="RKV76" s="15"/>
      <c r="RKW76" s="15"/>
      <c r="RKX76" s="15"/>
      <c r="RKY76" s="15"/>
      <c r="RKZ76" s="15"/>
      <c r="RLA76" s="15"/>
      <c r="RLB76" s="15"/>
      <c r="RLC76" s="15"/>
      <c r="RLD76" s="15"/>
      <c r="RLE76" s="15"/>
      <c r="RLF76" s="15"/>
      <c r="RLG76" s="15"/>
      <c r="RLH76" s="15"/>
      <c r="RLI76" s="15"/>
      <c r="RLJ76" s="15"/>
      <c r="RLK76" s="15"/>
      <c r="RLL76" s="15"/>
      <c r="RLM76" s="15"/>
      <c r="RLN76" s="15"/>
      <c r="RLO76" s="15"/>
      <c r="RLP76" s="15"/>
      <c r="RLQ76" s="15"/>
      <c r="RLR76" s="15"/>
      <c r="RLS76" s="15"/>
      <c r="RLT76" s="15"/>
      <c r="RLU76" s="15"/>
      <c r="RLV76" s="15"/>
      <c r="RLW76" s="15"/>
      <c r="RLX76" s="15"/>
      <c r="RLY76" s="15"/>
      <c r="RLZ76" s="15"/>
      <c r="RMA76" s="15"/>
      <c r="RMB76" s="15"/>
      <c r="RMC76" s="15"/>
      <c r="RMD76" s="15"/>
      <c r="RME76" s="15"/>
      <c r="RMF76" s="15"/>
      <c r="RMG76" s="15"/>
      <c r="RMH76" s="15"/>
      <c r="RMI76" s="15"/>
      <c r="RMJ76" s="15"/>
      <c r="RMK76" s="15"/>
      <c r="RML76" s="15"/>
      <c r="RMM76" s="15"/>
      <c r="RMN76" s="15"/>
      <c r="RMO76" s="15"/>
      <c r="RMP76" s="15"/>
      <c r="RMQ76" s="15"/>
      <c r="RMR76" s="15"/>
      <c r="RMS76" s="15"/>
      <c r="RMT76" s="15"/>
      <c r="RMU76" s="15"/>
      <c r="RMV76" s="15"/>
      <c r="RMW76" s="15"/>
      <c r="RMX76" s="15"/>
      <c r="RMY76" s="15"/>
      <c r="RMZ76" s="15"/>
      <c r="RNA76" s="15"/>
      <c r="RNB76" s="15"/>
      <c r="RNC76" s="15"/>
      <c r="RND76" s="15"/>
      <c r="RNE76" s="15"/>
      <c r="RNF76" s="15"/>
      <c r="RNG76" s="15"/>
      <c r="RNH76" s="15"/>
      <c r="RNI76" s="15"/>
      <c r="RNJ76" s="15"/>
      <c r="RNK76" s="15"/>
      <c r="RNL76" s="15"/>
      <c r="RNM76" s="15"/>
      <c r="RNN76" s="15"/>
      <c r="RNO76" s="15"/>
      <c r="RNP76" s="15"/>
      <c r="RNQ76" s="15"/>
      <c r="RNR76" s="15"/>
      <c r="RNS76" s="15"/>
      <c r="RNT76" s="15"/>
      <c r="RNU76" s="15"/>
      <c r="RNV76" s="15"/>
      <c r="RNW76" s="15"/>
      <c r="RNX76" s="15"/>
      <c r="RNY76" s="15"/>
      <c r="RNZ76" s="15"/>
      <c r="ROA76" s="15"/>
      <c r="ROB76" s="15"/>
      <c r="ROC76" s="15"/>
      <c r="ROD76" s="15"/>
      <c r="ROE76" s="15"/>
      <c r="ROF76" s="15"/>
      <c r="ROG76" s="15"/>
      <c r="ROH76" s="15"/>
      <c r="ROI76" s="15"/>
      <c r="ROJ76" s="15"/>
      <c r="ROK76" s="15"/>
      <c r="ROL76" s="15"/>
      <c r="ROM76" s="15"/>
      <c r="RON76" s="15"/>
      <c r="ROO76" s="15"/>
      <c r="ROP76" s="15"/>
      <c r="ROQ76" s="15"/>
      <c r="ROR76" s="15"/>
      <c r="ROS76" s="15"/>
      <c r="ROT76" s="15"/>
      <c r="ROU76" s="15"/>
      <c r="ROV76" s="15"/>
      <c r="ROW76" s="15"/>
      <c r="ROX76" s="15"/>
      <c r="ROY76" s="15"/>
      <c r="ROZ76" s="15"/>
      <c r="RPA76" s="15"/>
      <c r="RPB76" s="15"/>
      <c r="RPC76" s="15"/>
      <c r="RPD76" s="15"/>
      <c r="RPE76" s="15"/>
      <c r="RPF76" s="15"/>
      <c r="RPG76" s="15"/>
      <c r="RPH76" s="15"/>
      <c r="RPI76" s="15"/>
      <c r="RPJ76" s="15"/>
      <c r="RPK76" s="15"/>
      <c r="RPL76" s="15"/>
      <c r="RPM76" s="15"/>
      <c r="RPN76" s="15"/>
      <c r="RPO76" s="15"/>
      <c r="RPP76" s="15"/>
      <c r="RPQ76" s="15"/>
      <c r="RPR76" s="15"/>
      <c r="RPS76" s="15"/>
      <c r="RPT76" s="15"/>
      <c r="RPU76" s="15"/>
      <c r="RPV76" s="15"/>
      <c r="RPW76" s="15"/>
      <c r="RPX76" s="15"/>
      <c r="RPY76" s="15"/>
      <c r="RPZ76" s="15"/>
      <c r="RQA76" s="15"/>
      <c r="RQB76" s="15"/>
      <c r="RQC76" s="15"/>
      <c r="RQD76" s="15"/>
      <c r="RQE76" s="15"/>
      <c r="RQF76" s="15"/>
      <c r="RQG76" s="15"/>
      <c r="RQH76" s="15"/>
      <c r="RQI76" s="15"/>
      <c r="RQJ76" s="15"/>
      <c r="RQK76" s="15"/>
      <c r="RQL76" s="15"/>
      <c r="RQM76" s="15"/>
      <c r="RQN76" s="15"/>
      <c r="RQO76" s="15"/>
      <c r="RQP76" s="15"/>
      <c r="RQQ76" s="15"/>
      <c r="RQR76" s="15"/>
      <c r="RQS76" s="15"/>
      <c r="RQT76" s="15"/>
      <c r="RQU76" s="15"/>
      <c r="RQV76" s="15"/>
      <c r="RQW76" s="15"/>
      <c r="RQX76" s="15"/>
      <c r="RQY76" s="15"/>
      <c r="RQZ76" s="15"/>
      <c r="RRA76" s="15"/>
      <c r="RRB76" s="15"/>
      <c r="RRC76" s="15"/>
      <c r="RRD76" s="15"/>
      <c r="RRE76" s="15"/>
      <c r="RRF76" s="15"/>
      <c r="RRG76" s="15"/>
      <c r="RRH76" s="15"/>
      <c r="RRI76" s="15"/>
      <c r="RRJ76" s="15"/>
      <c r="RRK76" s="15"/>
      <c r="RRL76" s="15"/>
      <c r="RRM76" s="15"/>
      <c r="RRN76" s="15"/>
      <c r="RRO76" s="15"/>
      <c r="RRP76" s="15"/>
      <c r="RRQ76" s="15"/>
      <c r="RRR76" s="15"/>
      <c r="RRS76" s="15"/>
      <c r="RRT76" s="15"/>
      <c r="RRU76" s="15"/>
      <c r="RRV76" s="15"/>
      <c r="RRW76" s="15"/>
      <c r="RRX76" s="15"/>
      <c r="RRY76" s="15"/>
      <c r="RRZ76" s="15"/>
      <c r="RSA76" s="15"/>
      <c r="RSB76" s="15"/>
      <c r="RSC76" s="15"/>
      <c r="RSD76" s="15"/>
      <c r="RSE76" s="15"/>
      <c r="RSF76" s="15"/>
      <c r="RSG76" s="15"/>
      <c r="RSH76" s="15"/>
      <c r="RSI76" s="15"/>
      <c r="RSJ76" s="15"/>
      <c r="RSK76" s="15"/>
      <c r="RSL76" s="15"/>
      <c r="RSM76" s="15"/>
      <c r="RSN76" s="15"/>
      <c r="RSO76" s="15"/>
      <c r="RSP76" s="15"/>
      <c r="RSQ76" s="15"/>
      <c r="RSR76" s="15"/>
      <c r="RSS76" s="15"/>
      <c r="RST76" s="15"/>
      <c r="RSU76" s="15"/>
      <c r="RSV76" s="15"/>
      <c r="RSW76" s="15"/>
      <c r="RSX76" s="15"/>
      <c r="RSY76" s="15"/>
      <c r="RSZ76" s="15"/>
      <c r="RTA76" s="15"/>
      <c r="RTB76" s="15"/>
      <c r="RTC76" s="15"/>
      <c r="RTD76" s="15"/>
      <c r="RTE76" s="15"/>
      <c r="RTF76" s="15"/>
      <c r="RTG76" s="15"/>
      <c r="RTH76" s="15"/>
      <c r="RTI76" s="15"/>
      <c r="RTJ76" s="15"/>
      <c r="RTK76" s="15"/>
      <c r="RTL76" s="15"/>
      <c r="RTM76" s="15"/>
      <c r="RTN76" s="15"/>
      <c r="RTO76" s="15"/>
      <c r="RTP76" s="15"/>
      <c r="RTQ76" s="15"/>
      <c r="RTR76" s="15"/>
      <c r="RTS76" s="15"/>
      <c r="RTT76" s="15"/>
      <c r="RTU76" s="15"/>
      <c r="RTV76" s="15"/>
      <c r="RTW76" s="15"/>
      <c r="RTX76" s="15"/>
      <c r="RTY76" s="15"/>
      <c r="RTZ76" s="15"/>
      <c r="RUA76" s="15"/>
      <c r="RUB76" s="15"/>
      <c r="RUC76" s="15"/>
      <c r="RUD76" s="15"/>
      <c r="RUE76" s="15"/>
      <c r="RUF76" s="15"/>
      <c r="RUG76" s="15"/>
      <c r="RUH76" s="15"/>
      <c r="RUI76" s="15"/>
      <c r="RUJ76" s="15"/>
      <c r="RUK76" s="15"/>
      <c r="RUL76" s="15"/>
      <c r="RUM76" s="15"/>
      <c r="RUN76" s="15"/>
      <c r="RUO76" s="15"/>
      <c r="RUP76" s="15"/>
      <c r="RUQ76" s="15"/>
      <c r="RUR76" s="15"/>
      <c r="RUS76" s="15"/>
      <c r="RUT76" s="15"/>
      <c r="RUU76" s="15"/>
      <c r="RUV76" s="15"/>
      <c r="RUW76" s="15"/>
      <c r="RUX76" s="15"/>
      <c r="RUY76" s="15"/>
      <c r="RUZ76" s="15"/>
      <c r="RVA76" s="15"/>
      <c r="RVB76" s="15"/>
      <c r="RVC76" s="15"/>
      <c r="RVD76" s="15"/>
      <c r="RVE76" s="15"/>
      <c r="RVF76" s="15"/>
      <c r="RVG76" s="15"/>
      <c r="RVH76" s="15"/>
      <c r="RVI76" s="15"/>
      <c r="RVJ76" s="15"/>
      <c r="RVK76" s="15"/>
      <c r="RVL76" s="15"/>
      <c r="RVM76" s="15"/>
      <c r="RVN76" s="15"/>
      <c r="RVO76" s="15"/>
      <c r="RVP76" s="15"/>
      <c r="RVQ76" s="15"/>
      <c r="RVR76" s="15"/>
      <c r="RVS76" s="15"/>
      <c r="RVT76" s="15"/>
      <c r="RVU76" s="15"/>
      <c r="RVV76" s="15"/>
      <c r="RVW76" s="15"/>
      <c r="RVX76" s="15"/>
      <c r="RVY76" s="15"/>
      <c r="RVZ76" s="15"/>
      <c r="RWA76" s="15"/>
      <c r="RWB76" s="15"/>
      <c r="RWC76" s="15"/>
      <c r="RWD76" s="15"/>
      <c r="RWE76" s="15"/>
      <c r="RWF76" s="15"/>
      <c r="RWG76" s="15"/>
      <c r="RWH76" s="15"/>
      <c r="RWI76" s="15"/>
      <c r="RWJ76" s="15"/>
      <c r="RWK76" s="15"/>
      <c r="RWL76" s="15"/>
      <c r="RWM76" s="15"/>
      <c r="RWN76" s="15"/>
      <c r="RWO76" s="15"/>
      <c r="RWP76" s="15"/>
      <c r="RWQ76" s="15"/>
      <c r="RWR76" s="15"/>
      <c r="RWS76" s="15"/>
      <c r="RWT76" s="15"/>
      <c r="RWU76" s="15"/>
      <c r="RWV76" s="15"/>
      <c r="RWW76" s="15"/>
      <c r="RWX76" s="15"/>
      <c r="RWY76" s="15"/>
      <c r="RWZ76" s="15"/>
      <c r="RXA76" s="15"/>
      <c r="RXB76" s="15"/>
      <c r="RXC76" s="15"/>
      <c r="RXD76" s="15"/>
      <c r="RXE76" s="15"/>
      <c r="RXF76" s="15"/>
      <c r="RXG76" s="15"/>
      <c r="RXH76" s="15"/>
      <c r="RXI76" s="15"/>
      <c r="RXJ76" s="15"/>
      <c r="RXK76" s="15"/>
      <c r="RXL76" s="15"/>
      <c r="RXM76" s="15"/>
      <c r="RXN76" s="15"/>
      <c r="RXO76" s="15"/>
      <c r="RXP76" s="15"/>
      <c r="RXQ76" s="15"/>
      <c r="RXR76" s="15"/>
      <c r="RXS76" s="15"/>
      <c r="RXT76" s="15"/>
      <c r="RXU76" s="15"/>
      <c r="RXV76" s="15"/>
      <c r="RXW76" s="15"/>
      <c r="RXX76" s="15"/>
      <c r="RXY76" s="15"/>
      <c r="RXZ76" s="15"/>
      <c r="RYA76" s="15"/>
      <c r="RYB76" s="15"/>
      <c r="RYC76" s="15"/>
      <c r="RYD76" s="15"/>
      <c r="RYE76" s="15"/>
      <c r="RYF76" s="15"/>
      <c r="RYG76" s="15"/>
      <c r="RYH76" s="15"/>
      <c r="RYI76" s="15"/>
      <c r="RYJ76" s="15"/>
      <c r="RYK76" s="15"/>
      <c r="RYL76" s="15"/>
      <c r="RYM76" s="15"/>
      <c r="RYN76" s="15"/>
      <c r="RYO76" s="15"/>
      <c r="RYP76" s="15"/>
      <c r="RYQ76" s="15"/>
      <c r="RYR76" s="15"/>
      <c r="RYS76" s="15"/>
      <c r="RYT76" s="15"/>
      <c r="RYU76" s="15"/>
      <c r="RYV76" s="15"/>
      <c r="RYW76" s="15"/>
      <c r="RYX76" s="15"/>
      <c r="RYY76" s="15"/>
      <c r="RYZ76" s="15"/>
      <c r="RZA76" s="15"/>
      <c r="RZB76" s="15"/>
      <c r="RZC76" s="15"/>
      <c r="RZD76" s="15"/>
      <c r="RZE76" s="15"/>
      <c r="RZF76" s="15"/>
      <c r="RZG76" s="15"/>
      <c r="RZH76" s="15"/>
      <c r="RZI76" s="15"/>
      <c r="RZJ76" s="15"/>
      <c r="RZK76" s="15"/>
      <c r="RZL76" s="15"/>
      <c r="RZM76" s="15"/>
      <c r="RZN76" s="15"/>
      <c r="RZO76" s="15"/>
      <c r="RZP76" s="15"/>
      <c r="RZQ76" s="15"/>
      <c r="RZR76" s="15"/>
      <c r="RZS76" s="15"/>
      <c r="RZT76" s="15"/>
      <c r="RZU76" s="15"/>
      <c r="RZV76" s="15"/>
      <c r="RZW76" s="15"/>
      <c r="RZX76" s="15"/>
      <c r="RZY76" s="15"/>
      <c r="RZZ76" s="15"/>
      <c r="SAA76" s="15"/>
      <c r="SAB76" s="15"/>
      <c r="SAC76" s="15"/>
      <c r="SAD76" s="15"/>
      <c r="SAE76" s="15"/>
      <c r="SAF76" s="15"/>
      <c r="SAG76" s="15"/>
      <c r="SAH76" s="15"/>
      <c r="SAI76" s="15"/>
      <c r="SAJ76" s="15"/>
      <c r="SAK76" s="15"/>
      <c r="SAL76" s="15"/>
      <c r="SAM76" s="15"/>
      <c r="SAN76" s="15"/>
      <c r="SAO76" s="15"/>
      <c r="SAP76" s="15"/>
      <c r="SAQ76" s="15"/>
      <c r="SAR76" s="15"/>
      <c r="SAS76" s="15"/>
      <c r="SAT76" s="15"/>
      <c r="SAU76" s="15"/>
      <c r="SAV76" s="15"/>
      <c r="SAW76" s="15"/>
      <c r="SAX76" s="15"/>
      <c r="SAY76" s="15"/>
      <c r="SAZ76" s="15"/>
      <c r="SBA76" s="15"/>
      <c r="SBB76" s="15"/>
      <c r="SBC76" s="15"/>
      <c r="SBD76" s="15"/>
      <c r="SBE76" s="15"/>
      <c r="SBF76" s="15"/>
      <c r="SBG76" s="15"/>
      <c r="SBH76" s="15"/>
      <c r="SBI76" s="15"/>
      <c r="SBJ76" s="15"/>
      <c r="SBK76" s="15"/>
      <c r="SBL76" s="15"/>
      <c r="SBM76" s="15"/>
      <c r="SBN76" s="15"/>
      <c r="SBO76" s="15"/>
      <c r="SBP76" s="15"/>
      <c r="SBQ76" s="15"/>
      <c r="SBR76" s="15"/>
      <c r="SBS76" s="15"/>
      <c r="SBT76" s="15"/>
      <c r="SBU76" s="15"/>
      <c r="SBV76" s="15"/>
      <c r="SBW76" s="15"/>
      <c r="SBX76" s="15"/>
      <c r="SBY76" s="15"/>
      <c r="SBZ76" s="15"/>
      <c r="SCA76" s="15"/>
      <c r="SCB76" s="15"/>
      <c r="SCC76" s="15"/>
      <c r="SCD76" s="15"/>
      <c r="SCE76" s="15"/>
      <c r="SCF76" s="15"/>
      <c r="SCG76" s="15"/>
      <c r="SCH76" s="15"/>
      <c r="SCI76" s="15"/>
      <c r="SCJ76" s="15"/>
      <c r="SCK76" s="15"/>
      <c r="SCL76" s="15"/>
      <c r="SCM76" s="15"/>
      <c r="SCN76" s="15"/>
      <c r="SCO76" s="15"/>
      <c r="SCP76" s="15"/>
      <c r="SCQ76" s="15"/>
      <c r="SCR76" s="15"/>
      <c r="SCS76" s="15"/>
      <c r="SCT76" s="15"/>
      <c r="SCU76" s="15"/>
      <c r="SCV76" s="15"/>
      <c r="SCW76" s="15"/>
      <c r="SCX76" s="15"/>
      <c r="SCY76" s="15"/>
      <c r="SCZ76" s="15"/>
      <c r="SDA76" s="15"/>
      <c r="SDB76" s="15"/>
      <c r="SDC76" s="15"/>
      <c r="SDD76" s="15"/>
      <c r="SDE76" s="15"/>
      <c r="SDF76" s="15"/>
      <c r="SDG76" s="15"/>
      <c r="SDH76" s="15"/>
      <c r="SDI76" s="15"/>
      <c r="SDJ76" s="15"/>
      <c r="SDK76" s="15"/>
      <c r="SDL76" s="15"/>
      <c r="SDM76" s="15"/>
      <c r="SDN76" s="15"/>
      <c r="SDO76" s="15"/>
      <c r="SDP76" s="15"/>
      <c r="SDQ76" s="15"/>
      <c r="SDR76" s="15"/>
      <c r="SDS76" s="15"/>
      <c r="SDT76" s="15"/>
      <c r="SDU76" s="15"/>
      <c r="SDV76" s="15"/>
      <c r="SDW76" s="15"/>
      <c r="SDX76" s="15"/>
      <c r="SDY76" s="15"/>
      <c r="SDZ76" s="15"/>
      <c r="SEA76" s="15"/>
      <c r="SEB76" s="15"/>
      <c r="SEC76" s="15"/>
      <c r="SED76" s="15"/>
      <c r="SEE76" s="15"/>
      <c r="SEF76" s="15"/>
      <c r="SEG76" s="15"/>
      <c r="SEH76" s="15"/>
      <c r="SEI76" s="15"/>
      <c r="SEJ76" s="15"/>
      <c r="SEK76" s="15"/>
      <c r="SEL76" s="15"/>
      <c r="SEM76" s="15"/>
      <c r="SEN76" s="15"/>
      <c r="SEO76" s="15"/>
      <c r="SEP76" s="15"/>
      <c r="SEQ76" s="15"/>
      <c r="SER76" s="15"/>
      <c r="SES76" s="15"/>
      <c r="SET76" s="15"/>
      <c r="SEU76" s="15"/>
      <c r="SEV76" s="15"/>
      <c r="SEW76" s="15"/>
      <c r="SEX76" s="15"/>
      <c r="SEY76" s="15"/>
      <c r="SEZ76" s="15"/>
      <c r="SFA76" s="15"/>
      <c r="SFB76" s="15"/>
      <c r="SFC76" s="15"/>
      <c r="SFD76" s="15"/>
      <c r="SFE76" s="15"/>
      <c r="SFF76" s="15"/>
      <c r="SFG76" s="15"/>
      <c r="SFH76" s="15"/>
      <c r="SFI76" s="15"/>
      <c r="SFJ76" s="15"/>
      <c r="SFK76" s="15"/>
      <c r="SFL76" s="15"/>
      <c r="SFM76" s="15"/>
      <c r="SFN76" s="15"/>
      <c r="SFO76" s="15"/>
      <c r="SFP76" s="15"/>
      <c r="SFQ76" s="15"/>
      <c r="SFR76" s="15"/>
      <c r="SFS76" s="15"/>
      <c r="SFT76" s="15"/>
      <c r="SFU76" s="15"/>
      <c r="SFV76" s="15"/>
      <c r="SFW76" s="15"/>
      <c r="SFX76" s="15"/>
      <c r="SFY76" s="15"/>
      <c r="SFZ76" s="15"/>
      <c r="SGA76" s="15"/>
      <c r="SGB76" s="15"/>
      <c r="SGC76" s="15"/>
      <c r="SGD76" s="15"/>
      <c r="SGE76" s="15"/>
      <c r="SGF76" s="15"/>
      <c r="SGG76" s="15"/>
      <c r="SGH76" s="15"/>
      <c r="SGI76" s="15"/>
      <c r="SGJ76" s="15"/>
      <c r="SGK76" s="15"/>
      <c r="SGL76" s="15"/>
      <c r="SGM76" s="15"/>
      <c r="SGN76" s="15"/>
      <c r="SGO76" s="15"/>
      <c r="SGP76" s="15"/>
      <c r="SGQ76" s="15"/>
      <c r="SGR76" s="15"/>
      <c r="SGS76" s="15"/>
      <c r="SGT76" s="15"/>
      <c r="SGU76" s="15"/>
      <c r="SGV76" s="15"/>
      <c r="SGW76" s="15"/>
      <c r="SGX76" s="15"/>
      <c r="SGY76" s="15"/>
      <c r="SGZ76" s="15"/>
      <c r="SHA76" s="15"/>
      <c r="SHB76" s="15"/>
      <c r="SHC76" s="15"/>
      <c r="SHD76" s="15"/>
      <c r="SHE76" s="15"/>
      <c r="SHF76" s="15"/>
      <c r="SHG76" s="15"/>
      <c r="SHH76" s="15"/>
      <c r="SHI76" s="15"/>
      <c r="SHJ76" s="15"/>
      <c r="SHK76" s="15"/>
      <c r="SHL76" s="15"/>
      <c r="SHM76" s="15"/>
      <c r="SHN76" s="15"/>
      <c r="SHO76" s="15"/>
      <c r="SHP76" s="15"/>
      <c r="SHQ76" s="15"/>
      <c r="SHR76" s="15"/>
      <c r="SHS76" s="15"/>
      <c r="SHT76" s="15"/>
      <c r="SHU76" s="15"/>
      <c r="SHV76" s="15"/>
      <c r="SHW76" s="15"/>
      <c r="SHX76" s="15"/>
      <c r="SHY76" s="15"/>
      <c r="SHZ76" s="15"/>
      <c r="SIA76" s="15"/>
      <c r="SIB76" s="15"/>
      <c r="SIC76" s="15"/>
      <c r="SID76" s="15"/>
      <c r="SIE76" s="15"/>
      <c r="SIF76" s="15"/>
      <c r="SIG76" s="15"/>
      <c r="SIH76" s="15"/>
      <c r="SII76" s="15"/>
      <c r="SIJ76" s="15"/>
      <c r="SIK76" s="15"/>
      <c r="SIL76" s="15"/>
      <c r="SIM76" s="15"/>
      <c r="SIN76" s="15"/>
      <c r="SIO76" s="15"/>
      <c r="SIP76" s="15"/>
      <c r="SIQ76" s="15"/>
      <c r="SIR76" s="15"/>
      <c r="SIS76" s="15"/>
      <c r="SIT76" s="15"/>
      <c r="SIU76" s="15"/>
      <c r="SIV76" s="15"/>
      <c r="SIW76" s="15"/>
      <c r="SIX76" s="15"/>
      <c r="SIY76" s="15"/>
      <c r="SIZ76" s="15"/>
      <c r="SJA76" s="15"/>
      <c r="SJB76" s="15"/>
      <c r="SJC76" s="15"/>
      <c r="SJD76" s="15"/>
      <c r="SJE76" s="15"/>
      <c r="SJF76" s="15"/>
      <c r="SJG76" s="15"/>
      <c r="SJH76" s="15"/>
      <c r="SJI76" s="15"/>
      <c r="SJJ76" s="15"/>
      <c r="SJK76" s="15"/>
      <c r="SJL76" s="15"/>
      <c r="SJM76" s="15"/>
      <c r="SJN76" s="15"/>
      <c r="SJO76" s="15"/>
      <c r="SJP76" s="15"/>
      <c r="SJQ76" s="15"/>
      <c r="SJR76" s="15"/>
      <c r="SJS76" s="15"/>
      <c r="SJT76" s="15"/>
      <c r="SJU76" s="15"/>
      <c r="SJV76" s="15"/>
      <c r="SJW76" s="15"/>
      <c r="SJX76" s="15"/>
      <c r="SJY76" s="15"/>
      <c r="SJZ76" s="15"/>
      <c r="SKA76" s="15"/>
      <c r="SKB76" s="15"/>
      <c r="SKC76" s="15"/>
      <c r="SKD76" s="15"/>
      <c r="SKE76" s="15"/>
      <c r="SKF76" s="15"/>
      <c r="SKG76" s="15"/>
      <c r="SKH76" s="15"/>
      <c r="SKI76" s="15"/>
      <c r="SKJ76" s="15"/>
      <c r="SKK76" s="15"/>
      <c r="SKL76" s="15"/>
      <c r="SKM76" s="15"/>
      <c r="SKN76" s="15"/>
      <c r="SKO76" s="15"/>
      <c r="SKP76" s="15"/>
      <c r="SKQ76" s="15"/>
      <c r="SKR76" s="15"/>
      <c r="SKS76" s="15"/>
      <c r="SKT76" s="15"/>
      <c r="SKU76" s="15"/>
      <c r="SKV76" s="15"/>
      <c r="SKW76" s="15"/>
      <c r="SKX76" s="15"/>
      <c r="SKY76" s="15"/>
      <c r="SKZ76" s="15"/>
      <c r="SLA76" s="15"/>
      <c r="SLB76" s="15"/>
      <c r="SLC76" s="15"/>
      <c r="SLD76" s="15"/>
      <c r="SLE76" s="15"/>
      <c r="SLF76" s="15"/>
      <c r="SLG76" s="15"/>
      <c r="SLH76" s="15"/>
      <c r="SLI76" s="15"/>
      <c r="SLJ76" s="15"/>
      <c r="SLK76" s="15"/>
      <c r="SLL76" s="15"/>
      <c r="SLM76" s="15"/>
      <c r="SLN76" s="15"/>
      <c r="SLO76" s="15"/>
      <c r="SLP76" s="15"/>
      <c r="SLQ76" s="15"/>
      <c r="SLR76" s="15"/>
      <c r="SLS76" s="15"/>
      <c r="SLT76" s="15"/>
      <c r="SLU76" s="15"/>
      <c r="SLV76" s="15"/>
      <c r="SLW76" s="15"/>
      <c r="SLX76" s="15"/>
      <c r="SLY76" s="15"/>
      <c r="SLZ76" s="15"/>
      <c r="SMA76" s="15"/>
      <c r="SMB76" s="15"/>
      <c r="SMC76" s="15"/>
      <c r="SMD76" s="15"/>
      <c r="SME76" s="15"/>
      <c r="SMF76" s="15"/>
      <c r="SMG76" s="15"/>
      <c r="SMH76" s="15"/>
      <c r="SMI76" s="15"/>
      <c r="SMJ76" s="15"/>
      <c r="SMK76" s="15"/>
      <c r="SML76" s="15"/>
      <c r="SMM76" s="15"/>
      <c r="SMN76" s="15"/>
      <c r="SMO76" s="15"/>
      <c r="SMP76" s="15"/>
      <c r="SMQ76" s="15"/>
      <c r="SMR76" s="15"/>
      <c r="SMS76" s="15"/>
      <c r="SMT76" s="15"/>
      <c r="SMU76" s="15"/>
      <c r="SMV76" s="15"/>
      <c r="SMW76" s="15"/>
      <c r="SMX76" s="15"/>
      <c r="SMY76" s="15"/>
      <c r="SMZ76" s="15"/>
      <c r="SNA76" s="15"/>
      <c r="SNB76" s="15"/>
      <c r="SNC76" s="15"/>
      <c r="SND76" s="15"/>
      <c r="SNE76" s="15"/>
      <c r="SNF76" s="15"/>
      <c r="SNG76" s="15"/>
      <c r="SNH76" s="15"/>
      <c r="SNI76" s="15"/>
      <c r="SNJ76" s="15"/>
      <c r="SNK76" s="15"/>
      <c r="SNL76" s="15"/>
      <c r="SNM76" s="15"/>
      <c r="SNN76" s="15"/>
      <c r="SNO76" s="15"/>
      <c r="SNP76" s="15"/>
      <c r="SNQ76" s="15"/>
      <c r="SNR76" s="15"/>
      <c r="SNS76" s="15"/>
      <c r="SNT76" s="15"/>
      <c r="SNU76" s="15"/>
      <c r="SNV76" s="15"/>
      <c r="SNW76" s="15"/>
      <c r="SNX76" s="15"/>
      <c r="SNY76" s="15"/>
      <c r="SNZ76" s="15"/>
      <c r="SOA76" s="15"/>
      <c r="SOB76" s="15"/>
      <c r="SOC76" s="15"/>
      <c r="SOD76" s="15"/>
      <c r="SOE76" s="15"/>
      <c r="SOF76" s="15"/>
      <c r="SOG76" s="15"/>
      <c r="SOH76" s="15"/>
      <c r="SOI76" s="15"/>
      <c r="SOJ76" s="15"/>
      <c r="SOK76" s="15"/>
      <c r="SOL76" s="15"/>
      <c r="SOM76" s="15"/>
      <c r="SON76" s="15"/>
      <c r="SOO76" s="15"/>
      <c r="SOP76" s="15"/>
      <c r="SOQ76" s="15"/>
      <c r="SOR76" s="15"/>
      <c r="SOS76" s="15"/>
      <c r="SOT76" s="15"/>
      <c r="SOU76" s="15"/>
      <c r="SOV76" s="15"/>
      <c r="SOW76" s="15"/>
      <c r="SOX76" s="15"/>
      <c r="SOY76" s="15"/>
      <c r="SOZ76" s="15"/>
      <c r="SPA76" s="15"/>
      <c r="SPB76" s="15"/>
      <c r="SPC76" s="15"/>
      <c r="SPD76" s="15"/>
      <c r="SPE76" s="15"/>
      <c r="SPF76" s="15"/>
      <c r="SPG76" s="15"/>
      <c r="SPH76" s="15"/>
      <c r="SPI76" s="15"/>
      <c r="SPJ76" s="15"/>
      <c r="SPK76" s="15"/>
      <c r="SPL76" s="15"/>
      <c r="SPM76" s="15"/>
      <c r="SPN76" s="15"/>
      <c r="SPO76" s="15"/>
      <c r="SPP76" s="15"/>
      <c r="SPQ76" s="15"/>
      <c r="SPR76" s="15"/>
      <c r="SPS76" s="15"/>
      <c r="SPT76" s="15"/>
      <c r="SPU76" s="15"/>
      <c r="SPV76" s="15"/>
      <c r="SPW76" s="15"/>
      <c r="SPX76" s="15"/>
      <c r="SPY76" s="15"/>
      <c r="SPZ76" s="15"/>
      <c r="SQA76" s="15"/>
      <c r="SQB76" s="15"/>
      <c r="SQC76" s="15"/>
      <c r="SQD76" s="15"/>
      <c r="SQE76" s="15"/>
      <c r="SQF76" s="15"/>
      <c r="SQG76" s="15"/>
      <c r="SQH76" s="15"/>
      <c r="SQI76" s="15"/>
      <c r="SQJ76" s="15"/>
      <c r="SQK76" s="15"/>
      <c r="SQL76" s="15"/>
      <c r="SQM76" s="15"/>
      <c r="SQN76" s="15"/>
      <c r="SQO76" s="15"/>
      <c r="SQP76" s="15"/>
      <c r="SQQ76" s="15"/>
      <c r="SQR76" s="15"/>
      <c r="SQS76" s="15"/>
      <c r="SQT76" s="15"/>
      <c r="SQU76" s="15"/>
      <c r="SQV76" s="15"/>
      <c r="SQW76" s="15"/>
      <c r="SQX76" s="15"/>
      <c r="SQY76" s="15"/>
      <c r="SQZ76" s="15"/>
      <c r="SRA76" s="15"/>
      <c r="SRB76" s="15"/>
      <c r="SRC76" s="15"/>
      <c r="SRD76" s="15"/>
      <c r="SRE76" s="15"/>
      <c r="SRF76" s="15"/>
      <c r="SRG76" s="15"/>
      <c r="SRH76" s="15"/>
      <c r="SRI76" s="15"/>
      <c r="SRJ76" s="15"/>
      <c r="SRK76" s="15"/>
      <c r="SRL76" s="15"/>
      <c r="SRM76" s="15"/>
      <c r="SRN76" s="15"/>
      <c r="SRO76" s="15"/>
      <c r="SRP76" s="15"/>
      <c r="SRQ76" s="15"/>
      <c r="SRR76" s="15"/>
      <c r="SRS76" s="15"/>
      <c r="SRT76" s="15"/>
      <c r="SRU76" s="15"/>
      <c r="SRV76" s="15"/>
      <c r="SRW76" s="15"/>
      <c r="SRX76" s="15"/>
      <c r="SRY76" s="15"/>
      <c r="SRZ76" s="15"/>
      <c r="SSA76" s="15"/>
      <c r="SSB76" s="15"/>
      <c r="SSC76" s="15"/>
      <c r="SSD76" s="15"/>
      <c r="SSE76" s="15"/>
      <c r="SSF76" s="15"/>
      <c r="SSG76" s="15"/>
      <c r="SSH76" s="15"/>
      <c r="SSI76" s="15"/>
      <c r="SSJ76" s="15"/>
      <c r="SSK76" s="15"/>
      <c r="SSL76" s="15"/>
      <c r="SSM76" s="15"/>
      <c r="SSN76" s="15"/>
      <c r="SSO76" s="15"/>
      <c r="SSP76" s="15"/>
      <c r="SSQ76" s="15"/>
      <c r="SSR76" s="15"/>
      <c r="SSS76" s="15"/>
      <c r="SST76" s="15"/>
      <c r="SSU76" s="15"/>
      <c r="SSV76" s="15"/>
      <c r="SSW76" s="15"/>
      <c r="SSX76" s="15"/>
      <c r="SSY76" s="15"/>
      <c r="SSZ76" s="15"/>
      <c r="STA76" s="15"/>
      <c r="STB76" s="15"/>
      <c r="STC76" s="15"/>
      <c r="STD76" s="15"/>
      <c r="STE76" s="15"/>
      <c r="STF76" s="15"/>
      <c r="STG76" s="15"/>
      <c r="STH76" s="15"/>
      <c r="STI76" s="15"/>
      <c r="STJ76" s="15"/>
      <c r="STK76" s="15"/>
      <c r="STL76" s="15"/>
      <c r="STM76" s="15"/>
      <c r="STN76" s="15"/>
      <c r="STO76" s="15"/>
      <c r="STP76" s="15"/>
      <c r="STQ76" s="15"/>
      <c r="STR76" s="15"/>
      <c r="STS76" s="15"/>
      <c r="STT76" s="15"/>
      <c r="STU76" s="15"/>
      <c r="STV76" s="15"/>
      <c r="STW76" s="15"/>
      <c r="STX76" s="15"/>
      <c r="STY76" s="15"/>
      <c r="STZ76" s="15"/>
      <c r="SUA76" s="15"/>
      <c r="SUB76" s="15"/>
      <c r="SUC76" s="15"/>
      <c r="SUD76" s="15"/>
      <c r="SUE76" s="15"/>
      <c r="SUF76" s="15"/>
      <c r="SUG76" s="15"/>
      <c r="SUH76" s="15"/>
      <c r="SUI76" s="15"/>
      <c r="SUJ76" s="15"/>
      <c r="SUK76" s="15"/>
      <c r="SUL76" s="15"/>
      <c r="SUM76" s="15"/>
      <c r="SUN76" s="15"/>
      <c r="SUO76" s="15"/>
      <c r="SUP76" s="15"/>
      <c r="SUQ76" s="15"/>
      <c r="SUR76" s="15"/>
      <c r="SUS76" s="15"/>
      <c r="SUT76" s="15"/>
      <c r="SUU76" s="15"/>
      <c r="SUV76" s="15"/>
      <c r="SUW76" s="15"/>
      <c r="SUX76" s="15"/>
      <c r="SUY76" s="15"/>
      <c r="SUZ76" s="15"/>
      <c r="SVA76" s="15"/>
      <c r="SVB76" s="15"/>
      <c r="SVC76" s="15"/>
      <c r="SVD76" s="15"/>
      <c r="SVE76" s="15"/>
      <c r="SVF76" s="15"/>
      <c r="SVG76" s="15"/>
      <c r="SVH76" s="15"/>
      <c r="SVI76" s="15"/>
      <c r="SVJ76" s="15"/>
      <c r="SVK76" s="15"/>
      <c r="SVL76" s="15"/>
      <c r="SVM76" s="15"/>
      <c r="SVN76" s="15"/>
      <c r="SVO76" s="15"/>
      <c r="SVP76" s="15"/>
      <c r="SVQ76" s="15"/>
      <c r="SVR76" s="15"/>
      <c r="SVS76" s="15"/>
      <c r="SVT76" s="15"/>
      <c r="SVU76" s="15"/>
      <c r="SVV76" s="15"/>
      <c r="SVW76" s="15"/>
      <c r="SVX76" s="15"/>
      <c r="SVY76" s="15"/>
      <c r="SVZ76" s="15"/>
      <c r="SWA76" s="15"/>
      <c r="SWB76" s="15"/>
      <c r="SWC76" s="15"/>
      <c r="SWD76" s="15"/>
      <c r="SWE76" s="15"/>
      <c r="SWF76" s="15"/>
      <c r="SWG76" s="15"/>
      <c r="SWH76" s="15"/>
      <c r="SWI76" s="15"/>
      <c r="SWJ76" s="15"/>
      <c r="SWK76" s="15"/>
      <c r="SWL76" s="15"/>
      <c r="SWM76" s="15"/>
      <c r="SWN76" s="15"/>
      <c r="SWO76" s="15"/>
      <c r="SWP76" s="15"/>
      <c r="SWQ76" s="15"/>
      <c r="SWR76" s="15"/>
      <c r="SWS76" s="15"/>
      <c r="SWT76" s="15"/>
      <c r="SWU76" s="15"/>
      <c r="SWV76" s="15"/>
      <c r="SWW76" s="15"/>
      <c r="SWX76" s="15"/>
      <c r="SWY76" s="15"/>
      <c r="SWZ76" s="15"/>
      <c r="SXA76" s="15"/>
      <c r="SXB76" s="15"/>
      <c r="SXC76" s="15"/>
      <c r="SXD76" s="15"/>
      <c r="SXE76" s="15"/>
      <c r="SXF76" s="15"/>
      <c r="SXG76" s="15"/>
      <c r="SXH76" s="15"/>
      <c r="SXI76" s="15"/>
      <c r="SXJ76" s="15"/>
      <c r="SXK76" s="15"/>
      <c r="SXL76" s="15"/>
      <c r="SXM76" s="15"/>
      <c r="SXN76" s="15"/>
      <c r="SXO76" s="15"/>
      <c r="SXP76" s="15"/>
      <c r="SXQ76" s="15"/>
      <c r="SXR76" s="15"/>
      <c r="SXS76" s="15"/>
      <c r="SXT76" s="15"/>
      <c r="SXU76" s="15"/>
      <c r="SXV76" s="15"/>
      <c r="SXW76" s="15"/>
      <c r="SXX76" s="15"/>
      <c r="SXY76" s="15"/>
      <c r="SXZ76" s="15"/>
      <c r="SYA76" s="15"/>
      <c r="SYB76" s="15"/>
      <c r="SYC76" s="15"/>
      <c r="SYD76" s="15"/>
      <c r="SYE76" s="15"/>
      <c r="SYF76" s="15"/>
      <c r="SYG76" s="15"/>
      <c r="SYH76" s="15"/>
      <c r="SYI76" s="15"/>
      <c r="SYJ76" s="15"/>
      <c r="SYK76" s="15"/>
      <c r="SYL76" s="15"/>
      <c r="SYM76" s="15"/>
      <c r="SYN76" s="15"/>
      <c r="SYO76" s="15"/>
      <c r="SYP76" s="15"/>
      <c r="SYQ76" s="15"/>
      <c r="SYR76" s="15"/>
      <c r="SYS76" s="15"/>
      <c r="SYT76" s="15"/>
      <c r="SYU76" s="15"/>
      <c r="SYV76" s="15"/>
      <c r="SYW76" s="15"/>
      <c r="SYX76" s="15"/>
      <c r="SYY76" s="15"/>
      <c r="SYZ76" s="15"/>
      <c r="SZA76" s="15"/>
      <c r="SZB76" s="15"/>
      <c r="SZC76" s="15"/>
      <c r="SZD76" s="15"/>
      <c r="SZE76" s="15"/>
      <c r="SZF76" s="15"/>
      <c r="SZG76" s="15"/>
      <c r="SZH76" s="15"/>
      <c r="SZI76" s="15"/>
      <c r="SZJ76" s="15"/>
      <c r="SZK76" s="15"/>
      <c r="SZL76" s="15"/>
      <c r="SZM76" s="15"/>
      <c r="SZN76" s="15"/>
      <c r="SZO76" s="15"/>
      <c r="SZP76" s="15"/>
      <c r="SZQ76" s="15"/>
      <c r="SZR76" s="15"/>
      <c r="SZS76" s="15"/>
      <c r="SZT76" s="15"/>
      <c r="SZU76" s="15"/>
      <c r="SZV76" s="15"/>
      <c r="SZW76" s="15"/>
      <c r="SZX76" s="15"/>
      <c r="SZY76" s="15"/>
      <c r="SZZ76" s="15"/>
      <c r="TAA76" s="15"/>
      <c r="TAB76" s="15"/>
      <c r="TAC76" s="15"/>
      <c r="TAD76" s="15"/>
      <c r="TAE76" s="15"/>
      <c r="TAF76" s="15"/>
      <c r="TAG76" s="15"/>
      <c r="TAH76" s="15"/>
      <c r="TAI76" s="15"/>
      <c r="TAJ76" s="15"/>
      <c r="TAK76" s="15"/>
      <c r="TAL76" s="15"/>
      <c r="TAM76" s="15"/>
      <c r="TAN76" s="15"/>
      <c r="TAO76" s="15"/>
      <c r="TAP76" s="15"/>
      <c r="TAQ76" s="15"/>
      <c r="TAR76" s="15"/>
      <c r="TAS76" s="15"/>
      <c r="TAT76" s="15"/>
      <c r="TAU76" s="15"/>
      <c r="TAV76" s="15"/>
      <c r="TAW76" s="15"/>
      <c r="TAX76" s="15"/>
      <c r="TAY76" s="15"/>
      <c r="TAZ76" s="15"/>
      <c r="TBA76" s="15"/>
      <c r="TBB76" s="15"/>
      <c r="TBC76" s="15"/>
      <c r="TBD76" s="15"/>
      <c r="TBE76" s="15"/>
      <c r="TBF76" s="15"/>
      <c r="TBG76" s="15"/>
      <c r="TBH76" s="15"/>
      <c r="TBI76" s="15"/>
      <c r="TBJ76" s="15"/>
      <c r="TBK76" s="15"/>
      <c r="TBL76" s="15"/>
      <c r="TBM76" s="15"/>
      <c r="TBN76" s="15"/>
      <c r="TBO76" s="15"/>
      <c r="TBP76" s="15"/>
      <c r="TBQ76" s="15"/>
      <c r="TBR76" s="15"/>
      <c r="TBS76" s="15"/>
      <c r="TBT76" s="15"/>
      <c r="TBU76" s="15"/>
      <c r="TBV76" s="15"/>
      <c r="TBW76" s="15"/>
      <c r="TBX76" s="15"/>
      <c r="TBY76" s="15"/>
      <c r="TBZ76" s="15"/>
      <c r="TCA76" s="15"/>
      <c r="TCB76" s="15"/>
      <c r="TCC76" s="15"/>
      <c r="TCD76" s="15"/>
      <c r="TCE76" s="15"/>
      <c r="TCF76" s="15"/>
      <c r="TCG76" s="15"/>
      <c r="TCH76" s="15"/>
      <c r="TCI76" s="15"/>
      <c r="TCJ76" s="15"/>
      <c r="TCK76" s="15"/>
      <c r="TCL76" s="15"/>
      <c r="TCM76" s="15"/>
      <c r="TCN76" s="15"/>
      <c r="TCO76" s="15"/>
      <c r="TCP76" s="15"/>
      <c r="TCQ76" s="15"/>
      <c r="TCR76" s="15"/>
      <c r="TCS76" s="15"/>
      <c r="TCT76" s="15"/>
      <c r="TCU76" s="15"/>
      <c r="TCV76" s="15"/>
      <c r="TCW76" s="15"/>
      <c r="TCX76" s="15"/>
      <c r="TCY76" s="15"/>
      <c r="TCZ76" s="15"/>
      <c r="TDA76" s="15"/>
      <c r="TDB76" s="15"/>
      <c r="TDC76" s="15"/>
      <c r="TDD76" s="15"/>
      <c r="TDE76" s="15"/>
      <c r="TDF76" s="15"/>
      <c r="TDG76" s="15"/>
      <c r="TDH76" s="15"/>
      <c r="TDI76" s="15"/>
      <c r="TDJ76" s="15"/>
      <c r="TDK76" s="15"/>
      <c r="TDL76" s="15"/>
      <c r="TDM76" s="15"/>
      <c r="TDN76" s="15"/>
      <c r="TDO76" s="15"/>
      <c r="TDP76" s="15"/>
      <c r="TDQ76" s="15"/>
      <c r="TDR76" s="15"/>
      <c r="TDS76" s="15"/>
      <c r="TDT76" s="15"/>
      <c r="TDU76" s="15"/>
      <c r="TDV76" s="15"/>
      <c r="TDW76" s="15"/>
      <c r="TDX76" s="15"/>
      <c r="TDY76" s="15"/>
      <c r="TDZ76" s="15"/>
      <c r="TEA76" s="15"/>
      <c r="TEB76" s="15"/>
      <c r="TEC76" s="15"/>
      <c r="TED76" s="15"/>
      <c r="TEE76" s="15"/>
      <c r="TEF76" s="15"/>
      <c r="TEG76" s="15"/>
      <c r="TEH76" s="15"/>
      <c r="TEI76" s="15"/>
      <c r="TEJ76" s="15"/>
      <c r="TEK76" s="15"/>
      <c r="TEL76" s="15"/>
      <c r="TEM76" s="15"/>
      <c r="TEN76" s="15"/>
      <c r="TEO76" s="15"/>
      <c r="TEP76" s="15"/>
      <c r="TEQ76" s="15"/>
      <c r="TER76" s="15"/>
      <c r="TES76" s="15"/>
      <c r="TET76" s="15"/>
      <c r="TEU76" s="15"/>
      <c r="TEV76" s="15"/>
      <c r="TEW76" s="15"/>
      <c r="TEX76" s="15"/>
      <c r="TEY76" s="15"/>
      <c r="TEZ76" s="15"/>
      <c r="TFA76" s="15"/>
      <c r="TFB76" s="15"/>
      <c r="TFC76" s="15"/>
      <c r="TFD76" s="15"/>
      <c r="TFE76" s="15"/>
      <c r="TFF76" s="15"/>
      <c r="TFG76" s="15"/>
      <c r="TFH76" s="15"/>
      <c r="TFI76" s="15"/>
      <c r="TFJ76" s="15"/>
      <c r="TFK76" s="15"/>
      <c r="TFL76" s="15"/>
      <c r="TFM76" s="15"/>
      <c r="TFN76" s="15"/>
      <c r="TFO76" s="15"/>
      <c r="TFP76" s="15"/>
      <c r="TFQ76" s="15"/>
      <c r="TFR76" s="15"/>
      <c r="TFS76" s="15"/>
      <c r="TFT76" s="15"/>
      <c r="TFU76" s="15"/>
      <c r="TFV76" s="15"/>
      <c r="TFW76" s="15"/>
      <c r="TFX76" s="15"/>
      <c r="TFY76" s="15"/>
      <c r="TFZ76" s="15"/>
      <c r="TGA76" s="15"/>
      <c r="TGB76" s="15"/>
      <c r="TGC76" s="15"/>
      <c r="TGD76" s="15"/>
      <c r="TGE76" s="15"/>
      <c r="TGF76" s="15"/>
      <c r="TGG76" s="15"/>
      <c r="TGH76" s="15"/>
      <c r="TGI76" s="15"/>
      <c r="TGJ76" s="15"/>
      <c r="TGK76" s="15"/>
      <c r="TGL76" s="15"/>
      <c r="TGM76" s="15"/>
      <c r="TGN76" s="15"/>
      <c r="TGO76" s="15"/>
      <c r="TGP76" s="15"/>
      <c r="TGQ76" s="15"/>
      <c r="TGR76" s="15"/>
      <c r="TGS76" s="15"/>
      <c r="TGT76" s="15"/>
      <c r="TGU76" s="15"/>
      <c r="TGV76" s="15"/>
      <c r="TGW76" s="15"/>
      <c r="TGX76" s="15"/>
      <c r="TGY76" s="15"/>
      <c r="TGZ76" s="15"/>
      <c r="THA76" s="15"/>
      <c r="THB76" s="15"/>
      <c r="THC76" s="15"/>
      <c r="THD76" s="15"/>
      <c r="THE76" s="15"/>
      <c r="THF76" s="15"/>
      <c r="THG76" s="15"/>
      <c r="THH76" s="15"/>
      <c r="THI76" s="15"/>
      <c r="THJ76" s="15"/>
      <c r="THK76" s="15"/>
      <c r="THL76" s="15"/>
      <c r="THM76" s="15"/>
      <c r="THN76" s="15"/>
      <c r="THO76" s="15"/>
      <c r="THP76" s="15"/>
      <c r="THQ76" s="15"/>
      <c r="THR76" s="15"/>
      <c r="THS76" s="15"/>
      <c r="THT76" s="15"/>
      <c r="THU76" s="15"/>
      <c r="THV76" s="15"/>
      <c r="THW76" s="15"/>
      <c r="THX76" s="15"/>
      <c r="THY76" s="15"/>
      <c r="THZ76" s="15"/>
      <c r="TIA76" s="15"/>
      <c r="TIB76" s="15"/>
      <c r="TIC76" s="15"/>
      <c r="TID76" s="15"/>
      <c r="TIE76" s="15"/>
      <c r="TIF76" s="15"/>
      <c r="TIG76" s="15"/>
      <c r="TIH76" s="15"/>
      <c r="TII76" s="15"/>
      <c r="TIJ76" s="15"/>
      <c r="TIK76" s="15"/>
      <c r="TIL76" s="15"/>
      <c r="TIM76" s="15"/>
      <c r="TIN76" s="15"/>
      <c r="TIO76" s="15"/>
      <c r="TIP76" s="15"/>
      <c r="TIQ76" s="15"/>
      <c r="TIR76" s="15"/>
      <c r="TIS76" s="15"/>
      <c r="TIT76" s="15"/>
      <c r="TIU76" s="15"/>
      <c r="TIV76" s="15"/>
      <c r="TIW76" s="15"/>
      <c r="TIX76" s="15"/>
      <c r="TIY76" s="15"/>
      <c r="TIZ76" s="15"/>
      <c r="TJA76" s="15"/>
      <c r="TJB76" s="15"/>
      <c r="TJC76" s="15"/>
      <c r="TJD76" s="15"/>
      <c r="TJE76" s="15"/>
      <c r="TJF76" s="15"/>
      <c r="TJG76" s="15"/>
      <c r="TJH76" s="15"/>
      <c r="TJI76" s="15"/>
      <c r="TJJ76" s="15"/>
      <c r="TJK76" s="15"/>
      <c r="TJL76" s="15"/>
      <c r="TJM76" s="15"/>
      <c r="TJN76" s="15"/>
      <c r="TJO76" s="15"/>
      <c r="TJP76" s="15"/>
      <c r="TJQ76" s="15"/>
      <c r="TJR76" s="15"/>
      <c r="TJS76" s="15"/>
      <c r="TJT76" s="15"/>
      <c r="TJU76" s="15"/>
      <c r="TJV76" s="15"/>
      <c r="TJW76" s="15"/>
      <c r="TJX76" s="15"/>
      <c r="TJY76" s="15"/>
      <c r="TJZ76" s="15"/>
      <c r="TKA76" s="15"/>
      <c r="TKB76" s="15"/>
      <c r="TKC76" s="15"/>
      <c r="TKD76" s="15"/>
      <c r="TKE76" s="15"/>
      <c r="TKF76" s="15"/>
      <c r="TKG76" s="15"/>
      <c r="TKH76" s="15"/>
      <c r="TKI76" s="15"/>
      <c r="TKJ76" s="15"/>
      <c r="TKK76" s="15"/>
      <c r="TKL76" s="15"/>
      <c r="TKM76" s="15"/>
      <c r="TKN76" s="15"/>
      <c r="TKO76" s="15"/>
      <c r="TKP76" s="15"/>
      <c r="TKQ76" s="15"/>
      <c r="TKR76" s="15"/>
      <c r="TKS76" s="15"/>
      <c r="TKT76" s="15"/>
      <c r="TKU76" s="15"/>
      <c r="TKV76" s="15"/>
      <c r="TKW76" s="15"/>
      <c r="TKX76" s="15"/>
      <c r="TKY76" s="15"/>
      <c r="TKZ76" s="15"/>
      <c r="TLA76" s="15"/>
      <c r="TLB76" s="15"/>
      <c r="TLC76" s="15"/>
      <c r="TLD76" s="15"/>
      <c r="TLE76" s="15"/>
      <c r="TLF76" s="15"/>
      <c r="TLG76" s="15"/>
      <c r="TLH76" s="15"/>
      <c r="TLI76" s="15"/>
      <c r="TLJ76" s="15"/>
      <c r="TLK76" s="15"/>
      <c r="TLL76" s="15"/>
      <c r="TLM76" s="15"/>
      <c r="TLN76" s="15"/>
      <c r="TLO76" s="15"/>
      <c r="TLP76" s="15"/>
      <c r="TLQ76" s="15"/>
      <c r="TLR76" s="15"/>
      <c r="TLS76" s="15"/>
      <c r="TLT76" s="15"/>
      <c r="TLU76" s="15"/>
      <c r="TLV76" s="15"/>
      <c r="TLW76" s="15"/>
      <c r="TLX76" s="15"/>
      <c r="TLY76" s="15"/>
      <c r="TLZ76" s="15"/>
      <c r="TMA76" s="15"/>
      <c r="TMB76" s="15"/>
      <c r="TMC76" s="15"/>
      <c r="TMD76" s="15"/>
      <c r="TME76" s="15"/>
      <c r="TMF76" s="15"/>
      <c r="TMG76" s="15"/>
      <c r="TMH76" s="15"/>
      <c r="TMI76" s="15"/>
      <c r="TMJ76" s="15"/>
      <c r="TMK76" s="15"/>
      <c r="TML76" s="15"/>
      <c r="TMM76" s="15"/>
      <c r="TMN76" s="15"/>
      <c r="TMO76" s="15"/>
      <c r="TMP76" s="15"/>
      <c r="TMQ76" s="15"/>
      <c r="TMR76" s="15"/>
      <c r="TMS76" s="15"/>
      <c r="TMT76" s="15"/>
      <c r="TMU76" s="15"/>
      <c r="TMV76" s="15"/>
      <c r="TMW76" s="15"/>
      <c r="TMX76" s="15"/>
      <c r="TMY76" s="15"/>
      <c r="TMZ76" s="15"/>
      <c r="TNA76" s="15"/>
      <c r="TNB76" s="15"/>
      <c r="TNC76" s="15"/>
      <c r="TND76" s="15"/>
      <c r="TNE76" s="15"/>
      <c r="TNF76" s="15"/>
      <c r="TNG76" s="15"/>
      <c r="TNH76" s="15"/>
      <c r="TNI76" s="15"/>
      <c r="TNJ76" s="15"/>
      <c r="TNK76" s="15"/>
      <c r="TNL76" s="15"/>
      <c r="TNM76" s="15"/>
      <c r="TNN76" s="15"/>
      <c r="TNO76" s="15"/>
      <c r="TNP76" s="15"/>
      <c r="TNQ76" s="15"/>
      <c r="TNR76" s="15"/>
      <c r="TNS76" s="15"/>
      <c r="TNT76" s="15"/>
      <c r="TNU76" s="15"/>
      <c r="TNV76" s="15"/>
      <c r="TNW76" s="15"/>
      <c r="TNX76" s="15"/>
      <c r="TNY76" s="15"/>
      <c r="TNZ76" s="15"/>
      <c r="TOA76" s="15"/>
      <c r="TOB76" s="15"/>
      <c r="TOC76" s="15"/>
      <c r="TOD76" s="15"/>
      <c r="TOE76" s="15"/>
      <c r="TOF76" s="15"/>
      <c r="TOG76" s="15"/>
      <c r="TOH76" s="15"/>
      <c r="TOI76" s="15"/>
      <c r="TOJ76" s="15"/>
      <c r="TOK76" s="15"/>
      <c r="TOL76" s="15"/>
      <c r="TOM76" s="15"/>
      <c r="TON76" s="15"/>
      <c r="TOO76" s="15"/>
      <c r="TOP76" s="15"/>
      <c r="TOQ76" s="15"/>
      <c r="TOR76" s="15"/>
      <c r="TOS76" s="15"/>
      <c r="TOT76" s="15"/>
      <c r="TOU76" s="15"/>
      <c r="TOV76" s="15"/>
      <c r="TOW76" s="15"/>
      <c r="TOX76" s="15"/>
      <c r="TOY76" s="15"/>
      <c r="TOZ76" s="15"/>
      <c r="TPA76" s="15"/>
      <c r="TPB76" s="15"/>
      <c r="TPC76" s="15"/>
      <c r="TPD76" s="15"/>
      <c r="TPE76" s="15"/>
      <c r="TPF76" s="15"/>
      <c r="TPG76" s="15"/>
      <c r="TPH76" s="15"/>
      <c r="TPI76" s="15"/>
      <c r="TPJ76" s="15"/>
      <c r="TPK76" s="15"/>
      <c r="TPL76" s="15"/>
      <c r="TPM76" s="15"/>
      <c r="TPN76" s="15"/>
      <c r="TPO76" s="15"/>
      <c r="TPP76" s="15"/>
      <c r="TPQ76" s="15"/>
      <c r="TPR76" s="15"/>
      <c r="TPS76" s="15"/>
      <c r="TPT76" s="15"/>
      <c r="TPU76" s="15"/>
      <c r="TPV76" s="15"/>
      <c r="TPW76" s="15"/>
      <c r="TPX76" s="15"/>
      <c r="TPY76" s="15"/>
      <c r="TPZ76" s="15"/>
      <c r="TQA76" s="15"/>
      <c r="TQB76" s="15"/>
      <c r="TQC76" s="15"/>
      <c r="TQD76" s="15"/>
      <c r="TQE76" s="15"/>
      <c r="TQF76" s="15"/>
      <c r="TQG76" s="15"/>
      <c r="TQH76" s="15"/>
      <c r="TQI76" s="15"/>
      <c r="TQJ76" s="15"/>
      <c r="TQK76" s="15"/>
      <c r="TQL76" s="15"/>
      <c r="TQM76" s="15"/>
      <c r="TQN76" s="15"/>
      <c r="TQO76" s="15"/>
      <c r="TQP76" s="15"/>
      <c r="TQQ76" s="15"/>
      <c r="TQR76" s="15"/>
      <c r="TQS76" s="15"/>
      <c r="TQT76" s="15"/>
      <c r="TQU76" s="15"/>
      <c r="TQV76" s="15"/>
      <c r="TQW76" s="15"/>
      <c r="TQX76" s="15"/>
      <c r="TQY76" s="15"/>
      <c r="TQZ76" s="15"/>
      <c r="TRA76" s="15"/>
      <c r="TRB76" s="15"/>
      <c r="TRC76" s="15"/>
      <c r="TRD76" s="15"/>
      <c r="TRE76" s="15"/>
      <c r="TRF76" s="15"/>
      <c r="TRG76" s="15"/>
      <c r="TRH76" s="15"/>
      <c r="TRI76" s="15"/>
      <c r="TRJ76" s="15"/>
      <c r="TRK76" s="15"/>
      <c r="TRL76" s="15"/>
      <c r="TRM76" s="15"/>
      <c r="TRN76" s="15"/>
      <c r="TRO76" s="15"/>
      <c r="TRP76" s="15"/>
      <c r="TRQ76" s="15"/>
      <c r="TRR76" s="15"/>
      <c r="TRS76" s="15"/>
      <c r="TRT76" s="15"/>
      <c r="TRU76" s="15"/>
      <c r="TRV76" s="15"/>
      <c r="TRW76" s="15"/>
      <c r="TRX76" s="15"/>
      <c r="TRY76" s="15"/>
      <c r="TRZ76" s="15"/>
      <c r="TSA76" s="15"/>
      <c r="TSB76" s="15"/>
      <c r="TSC76" s="15"/>
      <c r="TSD76" s="15"/>
      <c r="TSE76" s="15"/>
      <c r="TSF76" s="15"/>
      <c r="TSG76" s="15"/>
      <c r="TSH76" s="15"/>
      <c r="TSI76" s="15"/>
      <c r="TSJ76" s="15"/>
      <c r="TSK76" s="15"/>
      <c r="TSL76" s="15"/>
      <c r="TSM76" s="15"/>
      <c r="TSN76" s="15"/>
      <c r="TSO76" s="15"/>
      <c r="TSP76" s="15"/>
      <c r="TSQ76" s="15"/>
      <c r="TSR76" s="15"/>
      <c r="TSS76" s="15"/>
      <c r="TST76" s="15"/>
      <c r="TSU76" s="15"/>
      <c r="TSV76" s="15"/>
      <c r="TSW76" s="15"/>
      <c r="TSX76" s="15"/>
      <c r="TSY76" s="15"/>
      <c r="TSZ76" s="15"/>
      <c r="TTA76" s="15"/>
      <c r="TTB76" s="15"/>
      <c r="TTC76" s="15"/>
      <c r="TTD76" s="15"/>
      <c r="TTE76" s="15"/>
      <c r="TTF76" s="15"/>
      <c r="TTG76" s="15"/>
      <c r="TTH76" s="15"/>
      <c r="TTI76" s="15"/>
      <c r="TTJ76" s="15"/>
      <c r="TTK76" s="15"/>
      <c r="TTL76" s="15"/>
      <c r="TTM76" s="15"/>
      <c r="TTN76" s="15"/>
      <c r="TTO76" s="15"/>
      <c r="TTP76" s="15"/>
      <c r="TTQ76" s="15"/>
      <c r="TTR76" s="15"/>
      <c r="TTS76" s="15"/>
      <c r="TTT76" s="15"/>
      <c r="TTU76" s="15"/>
      <c r="TTV76" s="15"/>
      <c r="TTW76" s="15"/>
      <c r="TTX76" s="15"/>
      <c r="TTY76" s="15"/>
      <c r="TTZ76" s="15"/>
      <c r="TUA76" s="15"/>
      <c r="TUB76" s="15"/>
      <c r="TUC76" s="15"/>
      <c r="TUD76" s="15"/>
      <c r="TUE76" s="15"/>
      <c r="TUF76" s="15"/>
      <c r="TUG76" s="15"/>
      <c r="TUH76" s="15"/>
      <c r="TUI76" s="15"/>
      <c r="TUJ76" s="15"/>
      <c r="TUK76" s="15"/>
      <c r="TUL76" s="15"/>
      <c r="TUM76" s="15"/>
      <c r="TUN76" s="15"/>
      <c r="TUO76" s="15"/>
      <c r="TUP76" s="15"/>
      <c r="TUQ76" s="15"/>
      <c r="TUR76" s="15"/>
      <c r="TUS76" s="15"/>
      <c r="TUT76" s="15"/>
      <c r="TUU76" s="15"/>
      <c r="TUV76" s="15"/>
      <c r="TUW76" s="15"/>
      <c r="TUX76" s="15"/>
      <c r="TUY76" s="15"/>
      <c r="TUZ76" s="15"/>
      <c r="TVA76" s="15"/>
      <c r="TVB76" s="15"/>
      <c r="TVC76" s="15"/>
      <c r="TVD76" s="15"/>
      <c r="TVE76" s="15"/>
      <c r="TVF76" s="15"/>
      <c r="TVG76" s="15"/>
      <c r="TVH76" s="15"/>
      <c r="TVI76" s="15"/>
      <c r="TVJ76" s="15"/>
      <c r="TVK76" s="15"/>
      <c r="TVL76" s="15"/>
      <c r="TVM76" s="15"/>
      <c r="TVN76" s="15"/>
      <c r="TVO76" s="15"/>
      <c r="TVP76" s="15"/>
      <c r="TVQ76" s="15"/>
      <c r="TVR76" s="15"/>
      <c r="TVS76" s="15"/>
      <c r="TVT76" s="15"/>
      <c r="TVU76" s="15"/>
      <c r="TVV76" s="15"/>
      <c r="TVW76" s="15"/>
      <c r="TVX76" s="15"/>
      <c r="TVY76" s="15"/>
      <c r="TVZ76" s="15"/>
      <c r="TWA76" s="15"/>
      <c r="TWB76" s="15"/>
      <c r="TWC76" s="15"/>
      <c r="TWD76" s="15"/>
      <c r="TWE76" s="15"/>
      <c r="TWF76" s="15"/>
      <c r="TWG76" s="15"/>
      <c r="TWH76" s="15"/>
      <c r="TWI76" s="15"/>
      <c r="TWJ76" s="15"/>
      <c r="TWK76" s="15"/>
      <c r="TWL76" s="15"/>
      <c r="TWM76" s="15"/>
      <c r="TWN76" s="15"/>
      <c r="TWO76" s="15"/>
      <c r="TWP76" s="15"/>
      <c r="TWQ76" s="15"/>
      <c r="TWR76" s="15"/>
      <c r="TWS76" s="15"/>
      <c r="TWT76" s="15"/>
      <c r="TWU76" s="15"/>
      <c r="TWV76" s="15"/>
      <c r="TWW76" s="15"/>
      <c r="TWX76" s="15"/>
      <c r="TWY76" s="15"/>
      <c r="TWZ76" s="15"/>
      <c r="TXA76" s="15"/>
      <c r="TXB76" s="15"/>
      <c r="TXC76" s="15"/>
      <c r="TXD76" s="15"/>
      <c r="TXE76" s="15"/>
      <c r="TXF76" s="15"/>
      <c r="TXG76" s="15"/>
      <c r="TXH76" s="15"/>
      <c r="TXI76" s="15"/>
      <c r="TXJ76" s="15"/>
      <c r="TXK76" s="15"/>
      <c r="TXL76" s="15"/>
      <c r="TXM76" s="15"/>
      <c r="TXN76" s="15"/>
      <c r="TXO76" s="15"/>
      <c r="TXP76" s="15"/>
      <c r="TXQ76" s="15"/>
      <c r="TXR76" s="15"/>
      <c r="TXS76" s="15"/>
      <c r="TXT76" s="15"/>
      <c r="TXU76" s="15"/>
      <c r="TXV76" s="15"/>
      <c r="TXW76" s="15"/>
      <c r="TXX76" s="15"/>
      <c r="TXY76" s="15"/>
      <c r="TXZ76" s="15"/>
      <c r="TYA76" s="15"/>
      <c r="TYB76" s="15"/>
      <c r="TYC76" s="15"/>
      <c r="TYD76" s="15"/>
      <c r="TYE76" s="15"/>
      <c r="TYF76" s="15"/>
      <c r="TYG76" s="15"/>
      <c r="TYH76" s="15"/>
      <c r="TYI76" s="15"/>
      <c r="TYJ76" s="15"/>
      <c r="TYK76" s="15"/>
      <c r="TYL76" s="15"/>
      <c r="TYM76" s="15"/>
      <c r="TYN76" s="15"/>
      <c r="TYO76" s="15"/>
      <c r="TYP76" s="15"/>
      <c r="TYQ76" s="15"/>
      <c r="TYR76" s="15"/>
      <c r="TYS76" s="15"/>
      <c r="TYT76" s="15"/>
      <c r="TYU76" s="15"/>
      <c r="TYV76" s="15"/>
      <c r="TYW76" s="15"/>
      <c r="TYX76" s="15"/>
      <c r="TYY76" s="15"/>
      <c r="TYZ76" s="15"/>
      <c r="TZA76" s="15"/>
      <c r="TZB76" s="15"/>
      <c r="TZC76" s="15"/>
      <c r="TZD76" s="15"/>
      <c r="TZE76" s="15"/>
      <c r="TZF76" s="15"/>
      <c r="TZG76" s="15"/>
      <c r="TZH76" s="15"/>
      <c r="TZI76" s="15"/>
      <c r="TZJ76" s="15"/>
      <c r="TZK76" s="15"/>
      <c r="TZL76" s="15"/>
      <c r="TZM76" s="15"/>
      <c r="TZN76" s="15"/>
      <c r="TZO76" s="15"/>
      <c r="TZP76" s="15"/>
      <c r="TZQ76" s="15"/>
      <c r="TZR76" s="15"/>
      <c r="TZS76" s="15"/>
      <c r="TZT76" s="15"/>
      <c r="TZU76" s="15"/>
      <c r="TZV76" s="15"/>
      <c r="TZW76" s="15"/>
      <c r="TZX76" s="15"/>
      <c r="TZY76" s="15"/>
      <c r="TZZ76" s="15"/>
      <c r="UAA76" s="15"/>
      <c r="UAB76" s="15"/>
      <c r="UAC76" s="15"/>
      <c r="UAD76" s="15"/>
      <c r="UAE76" s="15"/>
      <c r="UAF76" s="15"/>
      <c r="UAG76" s="15"/>
      <c r="UAH76" s="15"/>
      <c r="UAI76" s="15"/>
      <c r="UAJ76" s="15"/>
      <c r="UAK76" s="15"/>
      <c r="UAL76" s="15"/>
      <c r="UAM76" s="15"/>
      <c r="UAN76" s="15"/>
      <c r="UAO76" s="15"/>
      <c r="UAP76" s="15"/>
      <c r="UAQ76" s="15"/>
      <c r="UAR76" s="15"/>
      <c r="UAS76" s="15"/>
      <c r="UAT76" s="15"/>
      <c r="UAU76" s="15"/>
      <c r="UAV76" s="15"/>
      <c r="UAW76" s="15"/>
      <c r="UAX76" s="15"/>
      <c r="UAY76" s="15"/>
      <c r="UAZ76" s="15"/>
      <c r="UBA76" s="15"/>
      <c r="UBB76" s="15"/>
      <c r="UBC76" s="15"/>
      <c r="UBD76" s="15"/>
      <c r="UBE76" s="15"/>
      <c r="UBF76" s="15"/>
      <c r="UBG76" s="15"/>
      <c r="UBH76" s="15"/>
      <c r="UBI76" s="15"/>
      <c r="UBJ76" s="15"/>
      <c r="UBK76" s="15"/>
      <c r="UBL76" s="15"/>
      <c r="UBM76" s="15"/>
      <c r="UBN76" s="15"/>
      <c r="UBO76" s="15"/>
      <c r="UBP76" s="15"/>
      <c r="UBQ76" s="15"/>
      <c r="UBR76" s="15"/>
      <c r="UBS76" s="15"/>
      <c r="UBT76" s="15"/>
      <c r="UBU76" s="15"/>
      <c r="UBV76" s="15"/>
      <c r="UBW76" s="15"/>
      <c r="UBX76" s="15"/>
      <c r="UBY76" s="15"/>
      <c r="UBZ76" s="15"/>
      <c r="UCA76" s="15"/>
      <c r="UCB76" s="15"/>
      <c r="UCC76" s="15"/>
      <c r="UCD76" s="15"/>
      <c r="UCE76" s="15"/>
      <c r="UCF76" s="15"/>
      <c r="UCG76" s="15"/>
      <c r="UCH76" s="15"/>
      <c r="UCI76" s="15"/>
      <c r="UCJ76" s="15"/>
      <c r="UCK76" s="15"/>
      <c r="UCL76" s="15"/>
      <c r="UCM76" s="15"/>
      <c r="UCN76" s="15"/>
      <c r="UCO76" s="15"/>
      <c r="UCP76" s="15"/>
      <c r="UCQ76" s="15"/>
      <c r="UCR76" s="15"/>
      <c r="UCS76" s="15"/>
      <c r="UCT76" s="15"/>
      <c r="UCU76" s="15"/>
      <c r="UCV76" s="15"/>
      <c r="UCW76" s="15"/>
      <c r="UCX76" s="15"/>
      <c r="UCY76" s="15"/>
      <c r="UCZ76" s="15"/>
      <c r="UDA76" s="15"/>
      <c r="UDB76" s="15"/>
      <c r="UDC76" s="15"/>
      <c r="UDD76" s="15"/>
      <c r="UDE76" s="15"/>
      <c r="UDF76" s="15"/>
      <c r="UDG76" s="15"/>
      <c r="UDH76" s="15"/>
      <c r="UDI76" s="15"/>
      <c r="UDJ76" s="15"/>
      <c r="UDK76" s="15"/>
      <c r="UDL76" s="15"/>
      <c r="UDM76" s="15"/>
      <c r="UDN76" s="15"/>
      <c r="UDO76" s="15"/>
      <c r="UDP76" s="15"/>
      <c r="UDQ76" s="15"/>
      <c r="UDR76" s="15"/>
      <c r="UDS76" s="15"/>
      <c r="UDT76" s="15"/>
      <c r="UDU76" s="15"/>
      <c r="UDV76" s="15"/>
      <c r="UDW76" s="15"/>
      <c r="UDX76" s="15"/>
      <c r="UDY76" s="15"/>
      <c r="UDZ76" s="15"/>
      <c r="UEA76" s="15"/>
      <c r="UEB76" s="15"/>
      <c r="UEC76" s="15"/>
      <c r="UED76" s="15"/>
      <c r="UEE76" s="15"/>
      <c r="UEF76" s="15"/>
      <c r="UEG76" s="15"/>
      <c r="UEH76" s="15"/>
      <c r="UEI76" s="15"/>
      <c r="UEJ76" s="15"/>
      <c r="UEK76" s="15"/>
      <c r="UEL76" s="15"/>
      <c r="UEM76" s="15"/>
      <c r="UEN76" s="15"/>
      <c r="UEO76" s="15"/>
      <c r="UEP76" s="15"/>
      <c r="UEQ76" s="15"/>
      <c r="UER76" s="15"/>
      <c r="UES76" s="15"/>
      <c r="UET76" s="15"/>
      <c r="UEU76" s="15"/>
      <c r="UEV76" s="15"/>
      <c r="UEW76" s="15"/>
      <c r="UEX76" s="15"/>
      <c r="UEY76" s="15"/>
      <c r="UEZ76" s="15"/>
      <c r="UFA76" s="15"/>
      <c r="UFB76" s="15"/>
      <c r="UFC76" s="15"/>
      <c r="UFD76" s="15"/>
      <c r="UFE76" s="15"/>
      <c r="UFF76" s="15"/>
      <c r="UFG76" s="15"/>
      <c r="UFH76" s="15"/>
      <c r="UFI76" s="15"/>
      <c r="UFJ76" s="15"/>
      <c r="UFK76" s="15"/>
      <c r="UFL76" s="15"/>
      <c r="UFM76" s="15"/>
      <c r="UFN76" s="15"/>
      <c r="UFO76" s="15"/>
      <c r="UFP76" s="15"/>
      <c r="UFQ76" s="15"/>
      <c r="UFR76" s="15"/>
      <c r="UFS76" s="15"/>
      <c r="UFT76" s="15"/>
      <c r="UFU76" s="15"/>
      <c r="UFV76" s="15"/>
      <c r="UFW76" s="15"/>
      <c r="UFX76" s="15"/>
      <c r="UFY76" s="15"/>
      <c r="UFZ76" s="15"/>
      <c r="UGA76" s="15"/>
      <c r="UGB76" s="15"/>
      <c r="UGC76" s="15"/>
      <c r="UGD76" s="15"/>
      <c r="UGE76" s="15"/>
      <c r="UGF76" s="15"/>
      <c r="UGG76" s="15"/>
      <c r="UGH76" s="15"/>
      <c r="UGI76" s="15"/>
      <c r="UGJ76" s="15"/>
      <c r="UGK76" s="15"/>
      <c r="UGL76" s="15"/>
      <c r="UGM76" s="15"/>
      <c r="UGN76" s="15"/>
      <c r="UGO76" s="15"/>
      <c r="UGP76" s="15"/>
      <c r="UGQ76" s="15"/>
      <c r="UGR76" s="15"/>
      <c r="UGS76" s="15"/>
      <c r="UGT76" s="15"/>
      <c r="UGU76" s="15"/>
      <c r="UGV76" s="15"/>
      <c r="UGW76" s="15"/>
      <c r="UGX76" s="15"/>
      <c r="UGY76" s="15"/>
      <c r="UGZ76" s="15"/>
      <c r="UHA76" s="15"/>
      <c r="UHB76" s="15"/>
      <c r="UHC76" s="15"/>
      <c r="UHD76" s="15"/>
      <c r="UHE76" s="15"/>
      <c r="UHF76" s="15"/>
      <c r="UHG76" s="15"/>
      <c r="UHH76" s="15"/>
      <c r="UHI76" s="15"/>
      <c r="UHJ76" s="15"/>
      <c r="UHK76" s="15"/>
      <c r="UHL76" s="15"/>
      <c r="UHM76" s="15"/>
      <c r="UHN76" s="15"/>
      <c r="UHO76" s="15"/>
      <c r="UHP76" s="15"/>
      <c r="UHQ76" s="15"/>
      <c r="UHR76" s="15"/>
      <c r="UHS76" s="15"/>
      <c r="UHT76" s="15"/>
      <c r="UHU76" s="15"/>
      <c r="UHV76" s="15"/>
      <c r="UHW76" s="15"/>
      <c r="UHX76" s="15"/>
      <c r="UHY76" s="15"/>
      <c r="UHZ76" s="15"/>
      <c r="UIA76" s="15"/>
      <c r="UIB76" s="15"/>
      <c r="UIC76" s="15"/>
      <c r="UID76" s="15"/>
      <c r="UIE76" s="15"/>
      <c r="UIF76" s="15"/>
      <c r="UIG76" s="15"/>
      <c r="UIH76" s="15"/>
      <c r="UII76" s="15"/>
      <c r="UIJ76" s="15"/>
      <c r="UIK76" s="15"/>
      <c r="UIL76" s="15"/>
      <c r="UIM76" s="15"/>
      <c r="UIN76" s="15"/>
      <c r="UIO76" s="15"/>
      <c r="UIP76" s="15"/>
      <c r="UIQ76" s="15"/>
      <c r="UIR76" s="15"/>
      <c r="UIS76" s="15"/>
      <c r="UIT76" s="15"/>
      <c r="UIU76" s="15"/>
      <c r="UIV76" s="15"/>
      <c r="UIW76" s="15"/>
      <c r="UIX76" s="15"/>
      <c r="UIY76" s="15"/>
      <c r="UIZ76" s="15"/>
      <c r="UJA76" s="15"/>
      <c r="UJB76" s="15"/>
      <c r="UJC76" s="15"/>
      <c r="UJD76" s="15"/>
      <c r="UJE76" s="15"/>
      <c r="UJF76" s="15"/>
      <c r="UJG76" s="15"/>
      <c r="UJH76" s="15"/>
      <c r="UJI76" s="15"/>
      <c r="UJJ76" s="15"/>
      <c r="UJK76" s="15"/>
      <c r="UJL76" s="15"/>
      <c r="UJM76" s="15"/>
      <c r="UJN76" s="15"/>
      <c r="UJO76" s="15"/>
      <c r="UJP76" s="15"/>
      <c r="UJQ76" s="15"/>
      <c r="UJR76" s="15"/>
      <c r="UJS76" s="15"/>
      <c r="UJT76" s="15"/>
      <c r="UJU76" s="15"/>
      <c r="UJV76" s="15"/>
      <c r="UJW76" s="15"/>
      <c r="UJX76" s="15"/>
      <c r="UJY76" s="15"/>
      <c r="UJZ76" s="15"/>
      <c r="UKA76" s="15"/>
      <c r="UKB76" s="15"/>
      <c r="UKC76" s="15"/>
      <c r="UKD76" s="15"/>
      <c r="UKE76" s="15"/>
      <c r="UKF76" s="15"/>
      <c r="UKG76" s="15"/>
      <c r="UKH76" s="15"/>
      <c r="UKI76" s="15"/>
      <c r="UKJ76" s="15"/>
      <c r="UKK76" s="15"/>
      <c r="UKL76" s="15"/>
      <c r="UKM76" s="15"/>
      <c r="UKN76" s="15"/>
      <c r="UKO76" s="15"/>
      <c r="UKP76" s="15"/>
      <c r="UKQ76" s="15"/>
      <c r="UKR76" s="15"/>
      <c r="UKS76" s="15"/>
      <c r="UKT76" s="15"/>
      <c r="UKU76" s="15"/>
      <c r="UKV76" s="15"/>
      <c r="UKW76" s="15"/>
      <c r="UKX76" s="15"/>
      <c r="UKY76" s="15"/>
      <c r="UKZ76" s="15"/>
      <c r="ULA76" s="15"/>
      <c r="ULB76" s="15"/>
      <c r="ULC76" s="15"/>
      <c r="ULD76" s="15"/>
      <c r="ULE76" s="15"/>
      <c r="ULF76" s="15"/>
      <c r="ULG76" s="15"/>
      <c r="ULH76" s="15"/>
      <c r="ULI76" s="15"/>
      <c r="ULJ76" s="15"/>
      <c r="ULK76" s="15"/>
      <c r="ULL76" s="15"/>
      <c r="ULM76" s="15"/>
      <c r="ULN76" s="15"/>
      <c r="ULO76" s="15"/>
      <c r="ULP76" s="15"/>
      <c r="ULQ76" s="15"/>
      <c r="ULR76" s="15"/>
      <c r="ULS76" s="15"/>
      <c r="ULT76" s="15"/>
      <c r="ULU76" s="15"/>
      <c r="ULV76" s="15"/>
      <c r="ULW76" s="15"/>
      <c r="ULX76" s="15"/>
      <c r="ULY76" s="15"/>
      <c r="ULZ76" s="15"/>
      <c r="UMA76" s="15"/>
      <c r="UMB76" s="15"/>
      <c r="UMC76" s="15"/>
      <c r="UMD76" s="15"/>
      <c r="UME76" s="15"/>
      <c r="UMF76" s="15"/>
      <c r="UMG76" s="15"/>
      <c r="UMH76" s="15"/>
      <c r="UMI76" s="15"/>
      <c r="UMJ76" s="15"/>
      <c r="UMK76" s="15"/>
      <c r="UML76" s="15"/>
      <c r="UMM76" s="15"/>
      <c r="UMN76" s="15"/>
      <c r="UMO76" s="15"/>
      <c r="UMP76" s="15"/>
      <c r="UMQ76" s="15"/>
      <c r="UMR76" s="15"/>
      <c r="UMS76" s="15"/>
      <c r="UMT76" s="15"/>
      <c r="UMU76" s="15"/>
      <c r="UMV76" s="15"/>
      <c r="UMW76" s="15"/>
      <c r="UMX76" s="15"/>
      <c r="UMY76" s="15"/>
      <c r="UMZ76" s="15"/>
      <c r="UNA76" s="15"/>
      <c r="UNB76" s="15"/>
      <c r="UNC76" s="15"/>
      <c r="UND76" s="15"/>
      <c r="UNE76" s="15"/>
      <c r="UNF76" s="15"/>
      <c r="UNG76" s="15"/>
      <c r="UNH76" s="15"/>
      <c r="UNI76" s="15"/>
      <c r="UNJ76" s="15"/>
      <c r="UNK76" s="15"/>
      <c r="UNL76" s="15"/>
      <c r="UNM76" s="15"/>
      <c r="UNN76" s="15"/>
      <c r="UNO76" s="15"/>
      <c r="UNP76" s="15"/>
      <c r="UNQ76" s="15"/>
      <c r="UNR76" s="15"/>
      <c r="UNS76" s="15"/>
      <c r="UNT76" s="15"/>
      <c r="UNU76" s="15"/>
      <c r="UNV76" s="15"/>
      <c r="UNW76" s="15"/>
      <c r="UNX76" s="15"/>
      <c r="UNY76" s="15"/>
      <c r="UNZ76" s="15"/>
      <c r="UOA76" s="15"/>
      <c r="UOB76" s="15"/>
      <c r="UOC76" s="15"/>
      <c r="UOD76" s="15"/>
      <c r="UOE76" s="15"/>
      <c r="UOF76" s="15"/>
      <c r="UOG76" s="15"/>
      <c r="UOH76" s="15"/>
      <c r="UOI76" s="15"/>
      <c r="UOJ76" s="15"/>
      <c r="UOK76" s="15"/>
      <c r="UOL76" s="15"/>
      <c r="UOM76" s="15"/>
      <c r="UON76" s="15"/>
      <c r="UOO76" s="15"/>
      <c r="UOP76" s="15"/>
      <c r="UOQ76" s="15"/>
      <c r="UOR76" s="15"/>
      <c r="UOS76" s="15"/>
      <c r="UOT76" s="15"/>
      <c r="UOU76" s="15"/>
      <c r="UOV76" s="15"/>
      <c r="UOW76" s="15"/>
      <c r="UOX76" s="15"/>
      <c r="UOY76" s="15"/>
      <c r="UOZ76" s="15"/>
      <c r="UPA76" s="15"/>
      <c r="UPB76" s="15"/>
      <c r="UPC76" s="15"/>
      <c r="UPD76" s="15"/>
      <c r="UPE76" s="15"/>
      <c r="UPF76" s="15"/>
      <c r="UPG76" s="15"/>
      <c r="UPH76" s="15"/>
      <c r="UPI76" s="15"/>
      <c r="UPJ76" s="15"/>
      <c r="UPK76" s="15"/>
      <c r="UPL76" s="15"/>
      <c r="UPM76" s="15"/>
      <c r="UPN76" s="15"/>
      <c r="UPO76" s="15"/>
      <c r="UPP76" s="15"/>
      <c r="UPQ76" s="15"/>
      <c r="UPR76" s="15"/>
      <c r="UPS76" s="15"/>
      <c r="UPT76" s="15"/>
      <c r="UPU76" s="15"/>
      <c r="UPV76" s="15"/>
      <c r="UPW76" s="15"/>
      <c r="UPX76" s="15"/>
      <c r="UPY76" s="15"/>
      <c r="UPZ76" s="15"/>
      <c r="UQA76" s="15"/>
      <c r="UQB76" s="15"/>
      <c r="UQC76" s="15"/>
      <c r="UQD76" s="15"/>
      <c r="UQE76" s="15"/>
      <c r="UQF76" s="15"/>
      <c r="UQG76" s="15"/>
      <c r="UQH76" s="15"/>
      <c r="UQI76" s="15"/>
      <c r="UQJ76" s="15"/>
      <c r="UQK76" s="15"/>
      <c r="UQL76" s="15"/>
      <c r="UQM76" s="15"/>
      <c r="UQN76" s="15"/>
      <c r="UQO76" s="15"/>
      <c r="UQP76" s="15"/>
      <c r="UQQ76" s="15"/>
      <c r="UQR76" s="15"/>
      <c r="UQS76" s="15"/>
      <c r="UQT76" s="15"/>
      <c r="UQU76" s="15"/>
      <c r="UQV76" s="15"/>
      <c r="UQW76" s="15"/>
      <c r="UQX76" s="15"/>
      <c r="UQY76" s="15"/>
      <c r="UQZ76" s="15"/>
      <c r="URA76" s="15"/>
      <c r="URB76" s="15"/>
      <c r="URC76" s="15"/>
      <c r="URD76" s="15"/>
      <c r="URE76" s="15"/>
      <c r="URF76" s="15"/>
      <c r="URG76" s="15"/>
      <c r="URH76" s="15"/>
      <c r="URI76" s="15"/>
      <c r="URJ76" s="15"/>
      <c r="URK76" s="15"/>
      <c r="URL76" s="15"/>
      <c r="URM76" s="15"/>
      <c r="URN76" s="15"/>
      <c r="URO76" s="15"/>
      <c r="URP76" s="15"/>
      <c r="URQ76" s="15"/>
      <c r="URR76" s="15"/>
      <c r="URS76" s="15"/>
      <c r="URT76" s="15"/>
      <c r="URU76" s="15"/>
      <c r="URV76" s="15"/>
      <c r="URW76" s="15"/>
      <c r="URX76" s="15"/>
      <c r="URY76" s="15"/>
      <c r="URZ76" s="15"/>
      <c r="USA76" s="15"/>
      <c r="USB76" s="15"/>
      <c r="USC76" s="15"/>
      <c r="USD76" s="15"/>
      <c r="USE76" s="15"/>
      <c r="USF76" s="15"/>
      <c r="USG76" s="15"/>
      <c r="USH76" s="15"/>
      <c r="USI76" s="15"/>
      <c r="USJ76" s="15"/>
      <c r="USK76" s="15"/>
      <c r="USL76" s="15"/>
      <c r="USM76" s="15"/>
      <c r="USN76" s="15"/>
      <c r="USO76" s="15"/>
      <c r="USP76" s="15"/>
      <c r="USQ76" s="15"/>
      <c r="USR76" s="15"/>
      <c r="USS76" s="15"/>
      <c r="UST76" s="15"/>
      <c r="USU76" s="15"/>
      <c r="USV76" s="15"/>
      <c r="USW76" s="15"/>
      <c r="USX76" s="15"/>
      <c r="USY76" s="15"/>
      <c r="USZ76" s="15"/>
      <c r="UTA76" s="15"/>
      <c r="UTB76" s="15"/>
      <c r="UTC76" s="15"/>
      <c r="UTD76" s="15"/>
      <c r="UTE76" s="15"/>
      <c r="UTF76" s="15"/>
      <c r="UTG76" s="15"/>
      <c r="UTH76" s="15"/>
      <c r="UTI76" s="15"/>
      <c r="UTJ76" s="15"/>
      <c r="UTK76" s="15"/>
      <c r="UTL76" s="15"/>
      <c r="UTM76" s="15"/>
      <c r="UTN76" s="15"/>
      <c r="UTO76" s="15"/>
      <c r="UTP76" s="15"/>
      <c r="UTQ76" s="15"/>
      <c r="UTR76" s="15"/>
      <c r="UTS76" s="15"/>
      <c r="UTT76" s="15"/>
      <c r="UTU76" s="15"/>
      <c r="UTV76" s="15"/>
      <c r="UTW76" s="15"/>
      <c r="UTX76" s="15"/>
      <c r="UTY76" s="15"/>
      <c r="UTZ76" s="15"/>
      <c r="UUA76" s="15"/>
      <c r="UUB76" s="15"/>
      <c r="UUC76" s="15"/>
      <c r="UUD76" s="15"/>
      <c r="UUE76" s="15"/>
      <c r="UUF76" s="15"/>
      <c r="UUG76" s="15"/>
      <c r="UUH76" s="15"/>
      <c r="UUI76" s="15"/>
      <c r="UUJ76" s="15"/>
      <c r="UUK76" s="15"/>
      <c r="UUL76" s="15"/>
      <c r="UUM76" s="15"/>
      <c r="UUN76" s="15"/>
      <c r="UUO76" s="15"/>
      <c r="UUP76" s="15"/>
      <c r="UUQ76" s="15"/>
      <c r="UUR76" s="15"/>
      <c r="UUS76" s="15"/>
      <c r="UUT76" s="15"/>
      <c r="UUU76" s="15"/>
      <c r="UUV76" s="15"/>
      <c r="UUW76" s="15"/>
      <c r="UUX76" s="15"/>
      <c r="UUY76" s="15"/>
      <c r="UUZ76" s="15"/>
      <c r="UVA76" s="15"/>
      <c r="UVB76" s="15"/>
      <c r="UVC76" s="15"/>
      <c r="UVD76" s="15"/>
      <c r="UVE76" s="15"/>
      <c r="UVF76" s="15"/>
      <c r="UVG76" s="15"/>
      <c r="UVH76" s="15"/>
      <c r="UVI76" s="15"/>
      <c r="UVJ76" s="15"/>
      <c r="UVK76" s="15"/>
      <c r="UVL76" s="15"/>
      <c r="UVM76" s="15"/>
      <c r="UVN76" s="15"/>
      <c r="UVO76" s="15"/>
      <c r="UVP76" s="15"/>
      <c r="UVQ76" s="15"/>
      <c r="UVR76" s="15"/>
      <c r="UVS76" s="15"/>
      <c r="UVT76" s="15"/>
      <c r="UVU76" s="15"/>
      <c r="UVV76" s="15"/>
      <c r="UVW76" s="15"/>
      <c r="UVX76" s="15"/>
      <c r="UVY76" s="15"/>
      <c r="UVZ76" s="15"/>
      <c r="UWA76" s="15"/>
      <c r="UWB76" s="15"/>
      <c r="UWC76" s="15"/>
      <c r="UWD76" s="15"/>
      <c r="UWE76" s="15"/>
      <c r="UWF76" s="15"/>
      <c r="UWG76" s="15"/>
      <c r="UWH76" s="15"/>
      <c r="UWI76" s="15"/>
      <c r="UWJ76" s="15"/>
      <c r="UWK76" s="15"/>
      <c r="UWL76" s="15"/>
      <c r="UWM76" s="15"/>
      <c r="UWN76" s="15"/>
      <c r="UWO76" s="15"/>
      <c r="UWP76" s="15"/>
      <c r="UWQ76" s="15"/>
      <c r="UWR76" s="15"/>
      <c r="UWS76" s="15"/>
      <c r="UWT76" s="15"/>
      <c r="UWU76" s="15"/>
      <c r="UWV76" s="15"/>
      <c r="UWW76" s="15"/>
      <c r="UWX76" s="15"/>
      <c r="UWY76" s="15"/>
      <c r="UWZ76" s="15"/>
      <c r="UXA76" s="15"/>
      <c r="UXB76" s="15"/>
      <c r="UXC76" s="15"/>
      <c r="UXD76" s="15"/>
      <c r="UXE76" s="15"/>
      <c r="UXF76" s="15"/>
      <c r="UXG76" s="15"/>
      <c r="UXH76" s="15"/>
      <c r="UXI76" s="15"/>
      <c r="UXJ76" s="15"/>
      <c r="UXK76" s="15"/>
      <c r="UXL76" s="15"/>
      <c r="UXM76" s="15"/>
      <c r="UXN76" s="15"/>
      <c r="UXO76" s="15"/>
      <c r="UXP76" s="15"/>
      <c r="UXQ76" s="15"/>
      <c r="UXR76" s="15"/>
      <c r="UXS76" s="15"/>
      <c r="UXT76" s="15"/>
      <c r="UXU76" s="15"/>
      <c r="UXV76" s="15"/>
      <c r="UXW76" s="15"/>
      <c r="UXX76" s="15"/>
      <c r="UXY76" s="15"/>
      <c r="UXZ76" s="15"/>
      <c r="UYA76" s="15"/>
      <c r="UYB76" s="15"/>
      <c r="UYC76" s="15"/>
      <c r="UYD76" s="15"/>
      <c r="UYE76" s="15"/>
      <c r="UYF76" s="15"/>
      <c r="UYG76" s="15"/>
      <c r="UYH76" s="15"/>
      <c r="UYI76" s="15"/>
      <c r="UYJ76" s="15"/>
      <c r="UYK76" s="15"/>
      <c r="UYL76" s="15"/>
      <c r="UYM76" s="15"/>
      <c r="UYN76" s="15"/>
      <c r="UYO76" s="15"/>
      <c r="UYP76" s="15"/>
      <c r="UYQ76" s="15"/>
      <c r="UYR76" s="15"/>
      <c r="UYS76" s="15"/>
      <c r="UYT76" s="15"/>
      <c r="UYU76" s="15"/>
      <c r="UYV76" s="15"/>
      <c r="UYW76" s="15"/>
      <c r="UYX76" s="15"/>
      <c r="UYY76" s="15"/>
      <c r="UYZ76" s="15"/>
      <c r="UZA76" s="15"/>
      <c r="UZB76" s="15"/>
      <c r="UZC76" s="15"/>
      <c r="UZD76" s="15"/>
      <c r="UZE76" s="15"/>
      <c r="UZF76" s="15"/>
      <c r="UZG76" s="15"/>
      <c r="UZH76" s="15"/>
      <c r="UZI76" s="15"/>
      <c r="UZJ76" s="15"/>
      <c r="UZK76" s="15"/>
      <c r="UZL76" s="15"/>
      <c r="UZM76" s="15"/>
      <c r="UZN76" s="15"/>
      <c r="UZO76" s="15"/>
      <c r="UZP76" s="15"/>
      <c r="UZQ76" s="15"/>
      <c r="UZR76" s="15"/>
      <c r="UZS76" s="15"/>
      <c r="UZT76" s="15"/>
      <c r="UZU76" s="15"/>
      <c r="UZV76" s="15"/>
      <c r="UZW76" s="15"/>
      <c r="UZX76" s="15"/>
      <c r="UZY76" s="15"/>
      <c r="UZZ76" s="15"/>
      <c r="VAA76" s="15"/>
      <c r="VAB76" s="15"/>
      <c r="VAC76" s="15"/>
      <c r="VAD76" s="15"/>
      <c r="VAE76" s="15"/>
      <c r="VAF76" s="15"/>
      <c r="VAG76" s="15"/>
      <c r="VAH76" s="15"/>
      <c r="VAI76" s="15"/>
      <c r="VAJ76" s="15"/>
      <c r="VAK76" s="15"/>
      <c r="VAL76" s="15"/>
      <c r="VAM76" s="15"/>
      <c r="VAN76" s="15"/>
      <c r="VAO76" s="15"/>
      <c r="VAP76" s="15"/>
      <c r="VAQ76" s="15"/>
      <c r="VAR76" s="15"/>
      <c r="VAS76" s="15"/>
      <c r="VAT76" s="15"/>
      <c r="VAU76" s="15"/>
      <c r="VAV76" s="15"/>
      <c r="VAW76" s="15"/>
      <c r="VAX76" s="15"/>
      <c r="VAY76" s="15"/>
      <c r="VAZ76" s="15"/>
      <c r="VBA76" s="15"/>
      <c r="VBB76" s="15"/>
      <c r="VBC76" s="15"/>
      <c r="VBD76" s="15"/>
      <c r="VBE76" s="15"/>
      <c r="VBF76" s="15"/>
      <c r="VBG76" s="15"/>
      <c r="VBH76" s="15"/>
      <c r="VBI76" s="15"/>
      <c r="VBJ76" s="15"/>
      <c r="VBK76" s="15"/>
      <c r="VBL76" s="15"/>
      <c r="VBM76" s="15"/>
      <c r="VBN76" s="15"/>
      <c r="VBO76" s="15"/>
      <c r="VBP76" s="15"/>
      <c r="VBQ76" s="15"/>
      <c r="VBR76" s="15"/>
      <c r="VBS76" s="15"/>
      <c r="VBT76" s="15"/>
      <c r="VBU76" s="15"/>
      <c r="VBV76" s="15"/>
      <c r="VBW76" s="15"/>
      <c r="VBX76" s="15"/>
      <c r="VBY76" s="15"/>
      <c r="VBZ76" s="15"/>
      <c r="VCA76" s="15"/>
      <c r="VCB76" s="15"/>
      <c r="VCC76" s="15"/>
      <c r="VCD76" s="15"/>
      <c r="VCE76" s="15"/>
      <c r="VCF76" s="15"/>
      <c r="VCG76" s="15"/>
      <c r="VCH76" s="15"/>
      <c r="VCI76" s="15"/>
      <c r="VCJ76" s="15"/>
      <c r="VCK76" s="15"/>
      <c r="VCL76" s="15"/>
      <c r="VCM76" s="15"/>
      <c r="VCN76" s="15"/>
      <c r="VCO76" s="15"/>
      <c r="VCP76" s="15"/>
      <c r="VCQ76" s="15"/>
      <c r="VCR76" s="15"/>
      <c r="VCS76" s="15"/>
      <c r="VCT76" s="15"/>
      <c r="VCU76" s="15"/>
      <c r="VCV76" s="15"/>
      <c r="VCW76" s="15"/>
      <c r="VCX76" s="15"/>
      <c r="VCY76" s="15"/>
      <c r="VCZ76" s="15"/>
      <c r="VDA76" s="15"/>
      <c r="VDB76" s="15"/>
      <c r="VDC76" s="15"/>
      <c r="VDD76" s="15"/>
      <c r="VDE76" s="15"/>
      <c r="VDF76" s="15"/>
      <c r="VDG76" s="15"/>
      <c r="VDH76" s="15"/>
      <c r="VDI76" s="15"/>
      <c r="VDJ76" s="15"/>
      <c r="VDK76" s="15"/>
      <c r="VDL76" s="15"/>
      <c r="VDM76" s="15"/>
      <c r="VDN76" s="15"/>
      <c r="VDO76" s="15"/>
      <c r="VDP76" s="15"/>
      <c r="VDQ76" s="15"/>
      <c r="VDR76" s="15"/>
      <c r="VDS76" s="15"/>
      <c r="VDT76" s="15"/>
      <c r="VDU76" s="15"/>
      <c r="VDV76" s="15"/>
      <c r="VDW76" s="15"/>
      <c r="VDX76" s="15"/>
      <c r="VDY76" s="15"/>
      <c r="VDZ76" s="15"/>
      <c r="VEA76" s="15"/>
      <c r="VEB76" s="15"/>
      <c r="VEC76" s="15"/>
      <c r="VED76" s="15"/>
      <c r="VEE76" s="15"/>
      <c r="VEF76" s="15"/>
      <c r="VEG76" s="15"/>
      <c r="VEH76" s="15"/>
      <c r="VEI76" s="15"/>
      <c r="VEJ76" s="15"/>
      <c r="VEK76" s="15"/>
      <c r="VEL76" s="15"/>
      <c r="VEM76" s="15"/>
      <c r="VEN76" s="15"/>
      <c r="VEO76" s="15"/>
      <c r="VEP76" s="15"/>
      <c r="VEQ76" s="15"/>
      <c r="VER76" s="15"/>
      <c r="VES76" s="15"/>
      <c r="VET76" s="15"/>
      <c r="VEU76" s="15"/>
      <c r="VEV76" s="15"/>
      <c r="VEW76" s="15"/>
      <c r="VEX76" s="15"/>
      <c r="VEY76" s="15"/>
      <c r="VEZ76" s="15"/>
      <c r="VFA76" s="15"/>
      <c r="VFB76" s="15"/>
      <c r="VFC76" s="15"/>
      <c r="VFD76" s="15"/>
      <c r="VFE76" s="15"/>
      <c r="VFF76" s="15"/>
      <c r="VFG76" s="15"/>
      <c r="VFH76" s="15"/>
      <c r="VFI76" s="15"/>
      <c r="VFJ76" s="15"/>
      <c r="VFK76" s="15"/>
      <c r="VFL76" s="15"/>
      <c r="VFM76" s="15"/>
      <c r="VFN76" s="15"/>
      <c r="VFO76" s="15"/>
      <c r="VFP76" s="15"/>
      <c r="VFQ76" s="15"/>
      <c r="VFR76" s="15"/>
      <c r="VFS76" s="15"/>
      <c r="VFT76" s="15"/>
      <c r="VFU76" s="15"/>
      <c r="VFV76" s="15"/>
      <c r="VFW76" s="15"/>
      <c r="VFX76" s="15"/>
      <c r="VFY76" s="15"/>
      <c r="VFZ76" s="15"/>
      <c r="VGA76" s="15"/>
      <c r="VGB76" s="15"/>
      <c r="VGC76" s="15"/>
      <c r="VGD76" s="15"/>
      <c r="VGE76" s="15"/>
      <c r="VGF76" s="15"/>
      <c r="VGG76" s="15"/>
      <c r="VGH76" s="15"/>
      <c r="VGI76" s="15"/>
      <c r="VGJ76" s="15"/>
      <c r="VGK76" s="15"/>
      <c r="VGL76" s="15"/>
      <c r="VGM76" s="15"/>
      <c r="VGN76" s="15"/>
      <c r="VGO76" s="15"/>
      <c r="VGP76" s="15"/>
      <c r="VGQ76" s="15"/>
      <c r="VGR76" s="15"/>
      <c r="VGS76" s="15"/>
      <c r="VGT76" s="15"/>
      <c r="VGU76" s="15"/>
      <c r="VGV76" s="15"/>
      <c r="VGW76" s="15"/>
      <c r="VGX76" s="15"/>
      <c r="VGY76" s="15"/>
      <c r="VGZ76" s="15"/>
      <c r="VHA76" s="15"/>
      <c r="VHB76" s="15"/>
      <c r="VHC76" s="15"/>
      <c r="VHD76" s="15"/>
      <c r="VHE76" s="15"/>
      <c r="VHF76" s="15"/>
      <c r="VHG76" s="15"/>
      <c r="VHH76" s="15"/>
      <c r="VHI76" s="15"/>
      <c r="VHJ76" s="15"/>
      <c r="VHK76" s="15"/>
      <c r="VHL76" s="15"/>
      <c r="VHM76" s="15"/>
      <c r="VHN76" s="15"/>
      <c r="VHO76" s="15"/>
      <c r="VHP76" s="15"/>
      <c r="VHQ76" s="15"/>
      <c r="VHR76" s="15"/>
      <c r="VHS76" s="15"/>
      <c r="VHT76" s="15"/>
      <c r="VHU76" s="15"/>
      <c r="VHV76" s="15"/>
      <c r="VHW76" s="15"/>
      <c r="VHX76" s="15"/>
      <c r="VHY76" s="15"/>
      <c r="VHZ76" s="15"/>
      <c r="VIA76" s="15"/>
      <c r="VIB76" s="15"/>
      <c r="VIC76" s="15"/>
      <c r="VID76" s="15"/>
      <c r="VIE76" s="15"/>
      <c r="VIF76" s="15"/>
      <c r="VIG76" s="15"/>
      <c r="VIH76" s="15"/>
      <c r="VII76" s="15"/>
      <c r="VIJ76" s="15"/>
      <c r="VIK76" s="15"/>
      <c r="VIL76" s="15"/>
      <c r="VIM76" s="15"/>
      <c r="VIN76" s="15"/>
      <c r="VIO76" s="15"/>
      <c r="VIP76" s="15"/>
      <c r="VIQ76" s="15"/>
      <c r="VIR76" s="15"/>
      <c r="VIS76" s="15"/>
      <c r="VIT76" s="15"/>
      <c r="VIU76" s="15"/>
      <c r="VIV76" s="15"/>
      <c r="VIW76" s="15"/>
      <c r="VIX76" s="15"/>
      <c r="VIY76" s="15"/>
      <c r="VIZ76" s="15"/>
      <c r="VJA76" s="15"/>
      <c r="VJB76" s="15"/>
      <c r="VJC76" s="15"/>
      <c r="VJD76" s="15"/>
      <c r="VJE76" s="15"/>
      <c r="VJF76" s="15"/>
      <c r="VJG76" s="15"/>
      <c r="VJH76" s="15"/>
      <c r="VJI76" s="15"/>
      <c r="VJJ76" s="15"/>
      <c r="VJK76" s="15"/>
      <c r="VJL76" s="15"/>
      <c r="VJM76" s="15"/>
      <c r="VJN76" s="15"/>
      <c r="VJO76" s="15"/>
      <c r="VJP76" s="15"/>
      <c r="VJQ76" s="15"/>
      <c r="VJR76" s="15"/>
      <c r="VJS76" s="15"/>
      <c r="VJT76" s="15"/>
      <c r="VJU76" s="15"/>
      <c r="VJV76" s="15"/>
      <c r="VJW76" s="15"/>
      <c r="VJX76" s="15"/>
      <c r="VJY76" s="15"/>
      <c r="VJZ76" s="15"/>
      <c r="VKA76" s="15"/>
      <c r="VKB76" s="15"/>
      <c r="VKC76" s="15"/>
      <c r="VKD76" s="15"/>
      <c r="VKE76" s="15"/>
      <c r="VKF76" s="15"/>
      <c r="VKG76" s="15"/>
      <c r="VKH76" s="15"/>
      <c r="VKI76" s="15"/>
      <c r="VKJ76" s="15"/>
      <c r="VKK76" s="15"/>
      <c r="VKL76" s="15"/>
      <c r="VKM76" s="15"/>
      <c r="VKN76" s="15"/>
      <c r="VKO76" s="15"/>
      <c r="VKP76" s="15"/>
      <c r="VKQ76" s="15"/>
      <c r="VKR76" s="15"/>
      <c r="VKS76" s="15"/>
      <c r="VKT76" s="15"/>
      <c r="VKU76" s="15"/>
      <c r="VKV76" s="15"/>
      <c r="VKW76" s="15"/>
      <c r="VKX76" s="15"/>
      <c r="VKY76" s="15"/>
      <c r="VKZ76" s="15"/>
      <c r="VLA76" s="15"/>
      <c r="VLB76" s="15"/>
      <c r="VLC76" s="15"/>
      <c r="VLD76" s="15"/>
      <c r="VLE76" s="15"/>
      <c r="VLF76" s="15"/>
      <c r="VLG76" s="15"/>
      <c r="VLH76" s="15"/>
      <c r="VLI76" s="15"/>
      <c r="VLJ76" s="15"/>
      <c r="VLK76" s="15"/>
      <c r="VLL76" s="15"/>
      <c r="VLM76" s="15"/>
      <c r="VLN76" s="15"/>
      <c r="VLO76" s="15"/>
      <c r="VLP76" s="15"/>
      <c r="VLQ76" s="15"/>
      <c r="VLR76" s="15"/>
      <c r="VLS76" s="15"/>
      <c r="VLT76" s="15"/>
      <c r="VLU76" s="15"/>
      <c r="VLV76" s="15"/>
      <c r="VLW76" s="15"/>
      <c r="VLX76" s="15"/>
      <c r="VLY76" s="15"/>
      <c r="VLZ76" s="15"/>
      <c r="VMA76" s="15"/>
      <c r="VMB76" s="15"/>
      <c r="VMC76" s="15"/>
      <c r="VMD76" s="15"/>
      <c r="VME76" s="15"/>
      <c r="VMF76" s="15"/>
      <c r="VMG76" s="15"/>
      <c r="VMH76" s="15"/>
      <c r="VMI76" s="15"/>
      <c r="VMJ76" s="15"/>
      <c r="VMK76" s="15"/>
      <c r="VML76" s="15"/>
      <c r="VMM76" s="15"/>
      <c r="VMN76" s="15"/>
      <c r="VMO76" s="15"/>
      <c r="VMP76" s="15"/>
      <c r="VMQ76" s="15"/>
      <c r="VMR76" s="15"/>
      <c r="VMS76" s="15"/>
      <c r="VMT76" s="15"/>
      <c r="VMU76" s="15"/>
      <c r="VMV76" s="15"/>
      <c r="VMW76" s="15"/>
      <c r="VMX76" s="15"/>
      <c r="VMY76" s="15"/>
      <c r="VMZ76" s="15"/>
      <c r="VNA76" s="15"/>
      <c r="VNB76" s="15"/>
      <c r="VNC76" s="15"/>
      <c r="VND76" s="15"/>
      <c r="VNE76" s="15"/>
      <c r="VNF76" s="15"/>
      <c r="VNG76" s="15"/>
      <c r="VNH76" s="15"/>
      <c r="VNI76" s="15"/>
      <c r="VNJ76" s="15"/>
      <c r="VNK76" s="15"/>
      <c r="VNL76" s="15"/>
      <c r="VNM76" s="15"/>
      <c r="VNN76" s="15"/>
      <c r="VNO76" s="15"/>
      <c r="VNP76" s="15"/>
      <c r="VNQ76" s="15"/>
      <c r="VNR76" s="15"/>
      <c r="VNS76" s="15"/>
      <c r="VNT76" s="15"/>
      <c r="VNU76" s="15"/>
      <c r="VNV76" s="15"/>
      <c r="VNW76" s="15"/>
      <c r="VNX76" s="15"/>
      <c r="VNY76" s="15"/>
      <c r="VNZ76" s="15"/>
      <c r="VOA76" s="15"/>
      <c r="VOB76" s="15"/>
      <c r="VOC76" s="15"/>
      <c r="VOD76" s="15"/>
      <c r="VOE76" s="15"/>
      <c r="VOF76" s="15"/>
      <c r="VOG76" s="15"/>
      <c r="VOH76" s="15"/>
      <c r="VOI76" s="15"/>
      <c r="VOJ76" s="15"/>
      <c r="VOK76" s="15"/>
      <c r="VOL76" s="15"/>
      <c r="VOM76" s="15"/>
      <c r="VON76" s="15"/>
      <c r="VOO76" s="15"/>
      <c r="VOP76" s="15"/>
      <c r="VOQ76" s="15"/>
      <c r="VOR76" s="15"/>
      <c r="VOS76" s="15"/>
      <c r="VOT76" s="15"/>
      <c r="VOU76" s="15"/>
      <c r="VOV76" s="15"/>
      <c r="VOW76" s="15"/>
      <c r="VOX76" s="15"/>
      <c r="VOY76" s="15"/>
      <c r="VOZ76" s="15"/>
      <c r="VPA76" s="15"/>
      <c r="VPB76" s="15"/>
      <c r="VPC76" s="15"/>
      <c r="VPD76" s="15"/>
      <c r="VPE76" s="15"/>
      <c r="VPF76" s="15"/>
      <c r="VPG76" s="15"/>
      <c r="VPH76" s="15"/>
      <c r="VPI76" s="15"/>
      <c r="VPJ76" s="15"/>
      <c r="VPK76" s="15"/>
      <c r="VPL76" s="15"/>
      <c r="VPM76" s="15"/>
      <c r="VPN76" s="15"/>
      <c r="VPO76" s="15"/>
      <c r="VPP76" s="15"/>
      <c r="VPQ76" s="15"/>
      <c r="VPR76" s="15"/>
      <c r="VPS76" s="15"/>
      <c r="VPT76" s="15"/>
      <c r="VPU76" s="15"/>
      <c r="VPV76" s="15"/>
      <c r="VPW76" s="15"/>
      <c r="VPX76" s="15"/>
      <c r="VPY76" s="15"/>
      <c r="VPZ76" s="15"/>
      <c r="VQA76" s="15"/>
      <c r="VQB76" s="15"/>
      <c r="VQC76" s="15"/>
      <c r="VQD76" s="15"/>
      <c r="VQE76" s="15"/>
      <c r="VQF76" s="15"/>
      <c r="VQG76" s="15"/>
      <c r="VQH76" s="15"/>
      <c r="VQI76" s="15"/>
      <c r="VQJ76" s="15"/>
      <c r="VQK76" s="15"/>
      <c r="VQL76" s="15"/>
      <c r="VQM76" s="15"/>
      <c r="VQN76" s="15"/>
      <c r="VQO76" s="15"/>
      <c r="VQP76" s="15"/>
      <c r="VQQ76" s="15"/>
      <c r="VQR76" s="15"/>
      <c r="VQS76" s="15"/>
      <c r="VQT76" s="15"/>
      <c r="VQU76" s="15"/>
      <c r="VQV76" s="15"/>
      <c r="VQW76" s="15"/>
      <c r="VQX76" s="15"/>
      <c r="VQY76" s="15"/>
      <c r="VQZ76" s="15"/>
      <c r="VRA76" s="15"/>
      <c r="VRB76" s="15"/>
      <c r="VRC76" s="15"/>
      <c r="VRD76" s="15"/>
      <c r="VRE76" s="15"/>
      <c r="VRF76" s="15"/>
      <c r="VRG76" s="15"/>
      <c r="VRH76" s="15"/>
      <c r="VRI76" s="15"/>
      <c r="VRJ76" s="15"/>
      <c r="VRK76" s="15"/>
      <c r="VRL76" s="15"/>
      <c r="VRM76" s="15"/>
      <c r="VRN76" s="15"/>
      <c r="VRO76" s="15"/>
      <c r="VRP76" s="15"/>
      <c r="VRQ76" s="15"/>
      <c r="VRR76" s="15"/>
      <c r="VRS76" s="15"/>
      <c r="VRT76" s="15"/>
      <c r="VRU76" s="15"/>
      <c r="VRV76" s="15"/>
      <c r="VRW76" s="15"/>
      <c r="VRX76" s="15"/>
      <c r="VRY76" s="15"/>
      <c r="VRZ76" s="15"/>
      <c r="VSA76" s="15"/>
      <c r="VSB76" s="15"/>
      <c r="VSC76" s="15"/>
      <c r="VSD76" s="15"/>
      <c r="VSE76" s="15"/>
      <c r="VSF76" s="15"/>
      <c r="VSG76" s="15"/>
      <c r="VSH76" s="15"/>
      <c r="VSI76" s="15"/>
      <c r="VSJ76" s="15"/>
      <c r="VSK76" s="15"/>
      <c r="VSL76" s="15"/>
      <c r="VSM76" s="15"/>
      <c r="VSN76" s="15"/>
      <c r="VSO76" s="15"/>
      <c r="VSP76" s="15"/>
      <c r="VSQ76" s="15"/>
      <c r="VSR76" s="15"/>
      <c r="VSS76" s="15"/>
      <c r="VST76" s="15"/>
      <c r="VSU76" s="15"/>
      <c r="VSV76" s="15"/>
      <c r="VSW76" s="15"/>
      <c r="VSX76" s="15"/>
      <c r="VSY76" s="15"/>
      <c r="VSZ76" s="15"/>
      <c r="VTA76" s="15"/>
      <c r="VTB76" s="15"/>
      <c r="VTC76" s="15"/>
      <c r="VTD76" s="15"/>
      <c r="VTE76" s="15"/>
      <c r="VTF76" s="15"/>
      <c r="VTG76" s="15"/>
      <c r="VTH76" s="15"/>
      <c r="VTI76" s="15"/>
      <c r="VTJ76" s="15"/>
      <c r="VTK76" s="15"/>
      <c r="VTL76" s="15"/>
      <c r="VTM76" s="15"/>
      <c r="VTN76" s="15"/>
      <c r="VTO76" s="15"/>
      <c r="VTP76" s="15"/>
      <c r="VTQ76" s="15"/>
      <c r="VTR76" s="15"/>
      <c r="VTS76" s="15"/>
      <c r="VTT76" s="15"/>
      <c r="VTU76" s="15"/>
      <c r="VTV76" s="15"/>
      <c r="VTW76" s="15"/>
      <c r="VTX76" s="15"/>
      <c r="VTY76" s="15"/>
      <c r="VTZ76" s="15"/>
      <c r="VUA76" s="15"/>
      <c r="VUB76" s="15"/>
      <c r="VUC76" s="15"/>
      <c r="VUD76" s="15"/>
      <c r="VUE76" s="15"/>
      <c r="VUF76" s="15"/>
      <c r="VUG76" s="15"/>
      <c r="VUH76" s="15"/>
      <c r="VUI76" s="15"/>
      <c r="VUJ76" s="15"/>
      <c r="VUK76" s="15"/>
      <c r="VUL76" s="15"/>
      <c r="VUM76" s="15"/>
      <c r="VUN76" s="15"/>
      <c r="VUO76" s="15"/>
      <c r="VUP76" s="15"/>
      <c r="VUQ76" s="15"/>
      <c r="VUR76" s="15"/>
      <c r="VUS76" s="15"/>
      <c r="VUT76" s="15"/>
      <c r="VUU76" s="15"/>
      <c r="VUV76" s="15"/>
      <c r="VUW76" s="15"/>
      <c r="VUX76" s="15"/>
      <c r="VUY76" s="15"/>
      <c r="VUZ76" s="15"/>
      <c r="VVA76" s="15"/>
      <c r="VVB76" s="15"/>
      <c r="VVC76" s="15"/>
      <c r="VVD76" s="15"/>
      <c r="VVE76" s="15"/>
      <c r="VVF76" s="15"/>
      <c r="VVG76" s="15"/>
      <c r="VVH76" s="15"/>
      <c r="VVI76" s="15"/>
      <c r="VVJ76" s="15"/>
      <c r="VVK76" s="15"/>
      <c r="VVL76" s="15"/>
      <c r="VVM76" s="15"/>
      <c r="VVN76" s="15"/>
      <c r="VVO76" s="15"/>
      <c r="VVP76" s="15"/>
      <c r="VVQ76" s="15"/>
      <c r="VVR76" s="15"/>
      <c r="VVS76" s="15"/>
      <c r="VVT76" s="15"/>
      <c r="VVU76" s="15"/>
      <c r="VVV76" s="15"/>
      <c r="VVW76" s="15"/>
      <c r="VVX76" s="15"/>
      <c r="VVY76" s="15"/>
      <c r="VVZ76" s="15"/>
      <c r="VWA76" s="15"/>
      <c r="VWB76" s="15"/>
      <c r="VWC76" s="15"/>
      <c r="VWD76" s="15"/>
      <c r="VWE76" s="15"/>
      <c r="VWF76" s="15"/>
      <c r="VWG76" s="15"/>
      <c r="VWH76" s="15"/>
      <c r="VWI76" s="15"/>
      <c r="VWJ76" s="15"/>
      <c r="VWK76" s="15"/>
      <c r="VWL76" s="15"/>
      <c r="VWM76" s="15"/>
      <c r="VWN76" s="15"/>
      <c r="VWO76" s="15"/>
      <c r="VWP76" s="15"/>
      <c r="VWQ76" s="15"/>
      <c r="VWR76" s="15"/>
      <c r="VWS76" s="15"/>
      <c r="VWT76" s="15"/>
      <c r="VWU76" s="15"/>
      <c r="VWV76" s="15"/>
      <c r="VWW76" s="15"/>
      <c r="VWX76" s="15"/>
      <c r="VWY76" s="15"/>
      <c r="VWZ76" s="15"/>
      <c r="VXA76" s="15"/>
      <c r="VXB76" s="15"/>
      <c r="VXC76" s="15"/>
      <c r="VXD76" s="15"/>
      <c r="VXE76" s="15"/>
      <c r="VXF76" s="15"/>
      <c r="VXG76" s="15"/>
      <c r="VXH76" s="15"/>
      <c r="VXI76" s="15"/>
      <c r="VXJ76" s="15"/>
      <c r="VXK76" s="15"/>
      <c r="VXL76" s="15"/>
      <c r="VXM76" s="15"/>
      <c r="VXN76" s="15"/>
      <c r="VXO76" s="15"/>
      <c r="VXP76" s="15"/>
      <c r="VXQ76" s="15"/>
      <c r="VXR76" s="15"/>
      <c r="VXS76" s="15"/>
      <c r="VXT76" s="15"/>
      <c r="VXU76" s="15"/>
      <c r="VXV76" s="15"/>
      <c r="VXW76" s="15"/>
      <c r="VXX76" s="15"/>
      <c r="VXY76" s="15"/>
      <c r="VXZ76" s="15"/>
      <c r="VYA76" s="15"/>
      <c r="VYB76" s="15"/>
      <c r="VYC76" s="15"/>
      <c r="VYD76" s="15"/>
      <c r="VYE76" s="15"/>
      <c r="VYF76" s="15"/>
      <c r="VYG76" s="15"/>
      <c r="VYH76" s="15"/>
      <c r="VYI76" s="15"/>
      <c r="VYJ76" s="15"/>
      <c r="VYK76" s="15"/>
      <c r="VYL76" s="15"/>
      <c r="VYM76" s="15"/>
      <c r="VYN76" s="15"/>
      <c r="VYO76" s="15"/>
      <c r="VYP76" s="15"/>
      <c r="VYQ76" s="15"/>
      <c r="VYR76" s="15"/>
      <c r="VYS76" s="15"/>
      <c r="VYT76" s="15"/>
      <c r="VYU76" s="15"/>
      <c r="VYV76" s="15"/>
      <c r="VYW76" s="15"/>
      <c r="VYX76" s="15"/>
      <c r="VYY76" s="15"/>
      <c r="VYZ76" s="15"/>
      <c r="VZA76" s="15"/>
      <c r="VZB76" s="15"/>
      <c r="VZC76" s="15"/>
      <c r="VZD76" s="15"/>
      <c r="VZE76" s="15"/>
      <c r="VZF76" s="15"/>
      <c r="VZG76" s="15"/>
      <c r="VZH76" s="15"/>
      <c r="VZI76" s="15"/>
      <c r="VZJ76" s="15"/>
      <c r="VZK76" s="15"/>
      <c r="VZL76" s="15"/>
      <c r="VZM76" s="15"/>
      <c r="VZN76" s="15"/>
      <c r="VZO76" s="15"/>
      <c r="VZP76" s="15"/>
      <c r="VZQ76" s="15"/>
      <c r="VZR76" s="15"/>
      <c r="VZS76" s="15"/>
      <c r="VZT76" s="15"/>
      <c r="VZU76" s="15"/>
      <c r="VZV76" s="15"/>
      <c r="VZW76" s="15"/>
      <c r="VZX76" s="15"/>
      <c r="VZY76" s="15"/>
      <c r="VZZ76" s="15"/>
      <c r="WAA76" s="15"/>
      <c r="WAB76" s="15"/>
      <c r="WAC76" s="15"/>
      <c r="WAD76" s="15"/>
      <c r="WAE76" s="15"/>
      <c r="WAF76" s="15"/>
      <c r="WAG76" s="15"/>
      <c r="WAH76" s="15"/>
      <c r="WAI76" s="15"/>
      <c r="WAJ76" s="15"/>
      <c r="WAK76" s="15"/>
      <c r="WAL76" s="15"/>
      <c r="WAM76" s="15"/>
      <c r="WAN76" s="15"/>
      <c r="WAO76" s="15"/>
      <c r="WAP76" s="15"/>
      <c r="WAQ76" s="15"/>
      <c r="WAR76" s="15"/>
      <c r="WAS76" s="15"/>
      <c r="WAT76" s="15"/>
      <c r="WAU76" s="15"/>
      <c r="WAV76" s="15"/>
      <c r="WAW76" s="15"/>
      <c r="WAX76" s="15"/>
      <c r="WAY76" s="15"/>
      <c r="WAZ76" s="15"/>
      <c r="WBA76" s="15"/>
      <c r="WBB76" s="15"/>
      <c r="WBC76" s="15"/>
      <c r="WBD76" s="15"/>
      <c r="WBE76" s="15"/>
      <c r="WBF76" s="15"/>
      <c r="WBG76" s="15"/>
      <c r="WBH76" s="15"/>
      <c r="WBI76" s="15"/>
      <c r="WBJ76" s="15"/>
      <c r="WBK76" s="15"/>
      <c r="WBL76" s="15"/>
      <c r="WBM76" s="15"/>
      <c r="WBN76" s="15"/>
      <c r="WBO76" s="15"/>
      <c r="WBP76" s="15"/>
      <c r="WBQ76" s="15"/>
      <c r="WBR76" s="15"/>
      <c r="WBS76" s="15"/>
      <c r="WBT76" s="15"/>
      <c r="WBU76" s="15"/>
      <c r="WBV76" s="15"/>
      <c r="WBW76" s="15"/>
      <c r="WBX76" s="15"/>
      <c r="WBY76" s="15"/>
      <c r="WBZ76" s="15"/>
      <c r="WCA76" s="15"/>
      <c r="WCB76" s="15"/>
      <c r="WCC76" s="15"/>
      <c r="WCD76" s="15"/>
      <c r="WCE76" s="15"/>
      <c r="WCF76" s="15"/>
      <c r="WCG76" s="15"/>
      <c r="WCH76" s="15"/>
      <c r="WCI76" s="15"/>
      <c r="WCJ76" s="15"/>
      <c r="WCK76" s="15"/>
      <c r="WCL76" s="15"/>
      <c r="WCM76" s="15"/>
      <c r="WCN76" s="15"/>
      <c r="WCO76" s="15"/>
      <c r="WCP76" s="15"/>
      <c r="WCQ76" s="15"/>
      <c r="WCR76" s="15"/>
      <c r="WCS76" s="15"/>
      <c r="WCT76" s="15"/>
      <c r="WCU76" s="15"/>
      <c r="WCV76" s="15"/>
      <c r="WCW76" s="15"/>
      <c r="WCX76" s="15"/>
      <c r="WCY76" s="15"/>
      <c r="WCZ76" s="15"/>
      <c r="WDA76" s="15"/>
      <c r="WDB76" s="15"/>
      <c r="WDC76" s="15"/>
      <c r="WDD76" s="15"/>
      <c r="WDE76" s="15"/>
      <c r="WDF76" s="15"/>
      <c r="WDG76" s="15"/>
      <c r="WDH76" s="15"/>
      <c r="WDI76" s="15"/>
      <c r="WDJ76" s="15"/>
      <c r="WDK76" s="15"/>
      <c r="WDL76" s="15"/>
      <c r="WDM76" s="15"/>
      <c r="WDN76" s="15"/>
      <c r="WDO76" s="15"/>
      <c r="WDP76" s="15"/>
      <c r="WDQ76" s="15"/>
      <c r="WDR76" s="15"/>
      <c r="WDS76" s="15"/>
      <c r="WDT76" s="15"/>
      <c r="WDU76" s="15"/>
      <c r="WDV76" s="15"/>
      <c r="WDW76" s="15"/>
      <c r="WDX76" s="15"/>
      <c r="WDY76" s="15"/>
      <c r="WDZ76" s="15"/>
      <c r="WEA76" s="15"/>
      <c r="WEB76" s="15"/>
      <c r="WEC76" s="15"/>
      <c r="WED76" s="15"/>
      <c r="WEE76" s="15"/>
      <c r="WEF76" s="15"/>
      <c r="WEG76" s="15"/>
      <c r="WEH76" s="15"/>
      <c r="WEI76" s="15"/>
      <c r="WEJ76" s="15"/>
      <c r="WEK76" s="15"/>
      <c r="WEL76" s="15"/>
      <c r="WEM76" s="15"/>
      <c r="WEN76" s="15"/>
      <c r="WEO76" s="15"/>
      <c r="WEP76" s="15"/>
      <c r="WEQ76" s="15"/>
      <c r="WER76" s="15"/>
      <c r="WES76" s="15"/>
      <c r="WET76" s="15"/>
      <c r="WEU76" s="15"/>
      <c r="WEV76" s="15"/>
      <c r="WEW76" s="15"/>
      <c r="WEX76" s="15"/>
      <c r="WEY76" s="15"/>
      <c r="WEZ76" s="15"/>
      <c r="WFA76" s="15"/>
      <c r="WFB76" s="15"/>
      <c r="WFC76" s="15"/>
      <c r="WFD76" s="15"/>
      <c r="WFE76" s="15"/>
      <c r="WFF76" s="15"/>
      <c r="WFG76" s="15"/>
      <c r="WFH76" s="15"/>
      <c r="WFI76" s="15"/>
      <c r="WFJ76" s="15"/>
      <c r="WFK76" s="15"/>
      <c r="WFL76" s="15"/>
      <c r="WFM76" s="15"/>
      <c r="WFN76" s="15"/>
      <c r="WFO76" s="15"/>
      <c r="WFP76" s="15"/>
      <c r="WFQ76" s="15"/>
      <c r="WFR76" s="15"/>
      <c r="WFS76" s="15"/>
      <c r="WFT76" s="15"/>
      <c r="WFU76" s="15"/>
      <c r="WFV76" s="15"/>
      <c r="WFW76" s="15"/>
      <c r="WFX76" s="15"/>
      <c r="WFY76" s="15"/>
      <c r="WFZ76" s="15"/>
      <c r="WGA76" s="15"/>
      <c r="WGB76" s="15"/>
      <c r="WGC76" s="15"/>
      <c r="WGD76" s="15"/>
      <c r="WGE76" s="15"/>
      <c r="WGF76" s="15"/>
      <c r="WGG76" s="15"/>
      <c r="WGH76" s="15"/>
      <c r="WGI76" s="15"/>
      <c r="WGJ76" s="15"/>
      <c r="WGK76" s="15"/>
      <c r="WGL76" s="15"/>
      <c r="WGM76" s="15"/>
      <c r="WGN76" s="15"/>
      <c r="WGO76" s="15"/>
      <c r="WGP76" s="15"/>
      <c r="WGQ76" s="15"/>
      <c r="WGR76" s="15"/>
      <c r="WGS76" s="15"/>
      <c r="WGT76" s="15"/>
      <c r="WGU76" s="15"/>
      <c r="WGV76" s="15"/>
      <c r="WGW76" s="15"/>
      <c r="WGX76" s="15"/>
      <c r="WGY76" s="15"/>
      <c r="WGZ76" s="15"/>
      <c r="WHA76" s="15"/>
      <c r="WHB76" s="15"/>
      <c r="WHC76" s="15"/>
      <c r="WHD76" s="15"/>
      <c r="WHE76" s="15"/>
      <c r="WHF76" s="15"/>
      <c r="WHG76" s="15"/>
      <c r="WHH76" s="15"/>
      <c r="WHI76" s="15"/>
      <c r="WHJ76" s="15"/>
      <c r="WHK76" s="15"/>
      <c r="WHL76" s="15"/>
      <c r="WHM76" s="15"/>
      <c r="WHN76" s="15"/>
      <c r="WHO76" s="15"/>
      <c r="WHP76" s="15"/>
      <c r="WHQ76" s="15"/>
      <c r="WHR76" s="15"/>
      <c r="WHS76" s="15"/>
      <c r="WHT76" s="15"/>
      <c r="WHU76" s="15"/>
      <c r="WHV76" s="15"/>
      <c r="WHW76" s="15"/>
      <c r="WHX76" s="15"/>
      <c r="WHY76" s="15"/>
      <c r="WHZ76" s="15"/>
      <c r="WIA76" s="15"/>
      <c r="WIB76" s="15"/>
      <c r="WIC76" s="15"/>
      <c r="WID76" s="15"/>
      <c r="WIE76" s="15"/>
      <c r="WIF76" s="15"/>
      <c r="WIG76" s="15"/>
      <c r="WIH76" s="15"/>
      <c r="WII76" s="15"/>
      <c r="WIJ76" s="15"/>
      <c r="WIK76" s="15"/>
      <c r="WIL76" s="15"/>
      <c r="WIM76" s="15"/>
      <c r="WIN76" s="15"/>
      <c r="WIO76" s="15"/>
      <c r="WIP76" s="15"/>
      <c r="WIQ76" s="15"/>
      <c r="WIR76" s="15"/>
      <c r="WIS76" s="15"/>
      <c r="WIT76" s="15"/>
      <c r="WIU76" s="15"/>
      <c r="WIV76" s="15"/>
      <c r="WIW76" s="15"/>
      <c r="WIX76" s="15"/>
      <c r="WIY76" s="15"/>
      <c r="WIZ76" s="15"/>
      <c r="WJA76" s="15"/>
      <c r="WJB76" s="15"/>
      <c r="WJC76" s="15"/>
      <c r="WJD76" s="15"/>
      <c r="WJE76" s="15"/>
      <c r="WJF76" s="15"/>
      <c r="WJG76" s="15"/>
      <c r="WJH76" s="15"/>
      <c r="WJI76" s="15"/>
      <c r="WJJ76" s="15"/>
      <c r="WJK76" s="15"/>
      <c r="WJL76" s="15"/>
      <c r="WJM76" s="15"/>
      <c r="WJN76" s="15"/>
      <c r="WJO76" s="15"/>
      <c r="WJP76" s="15"/>
      <c r="WJQ76" s="15"/>
      <c r="WJR76" s="15"/>
      <c r="WJS76" s="15"/>
      <c r="WJT76" s="15"/>
      <c r="WJU76" s="15"/>
      <c r="WJV76" s="15"/>
      <c r="WJW76" s="15"/>
      <c r="WJX76" s="15"/>
      <c r="WJY76" s="15"/>
      <c r="WJZ76" s="15"/>
      <c r="WKA76" s="15"/>
      <c r="WKB76" s="15"/>
      <c r="WKC76" s="15"/>
      <c r="WKD76" s="15"/>
      <c r="WKE76" s="15"/>
      <c r="WKF76" s="15"/>
      <c r="WKG76" s="15"/>
      <c r="WKH76" s="15"/>
      <c r="WKI76" s="15"/>
      <c r="WKJ76" s="15"/>
      <c r="WKK76" s="15"/>
      <c r="WKL76" s="15"/>
      <c r="WKM76" s="15"/>
      <c r="WKN76" s="15"/>
      <c r="WKO76" s="15"/>
      <c r="WKP76" s="15"/>
      <c r="WKQ76" s="15"/>
      <c r="WKR76" s="15"/>
      <c r="WKS76" s="15"/>
      <c r="WKT76" s="15"/>
      <c r="WKU76" s="15"/>
      <c r="WKV76" s="15"/>
      <c r="WKW76" s="15"/>
      <c r="WKX76" s="15"/>
      <c r="WKY76" s="15"/>
      <c r="WKZ76" s="15"/>
      <c r="WLA76" s="15"/>
      <c r="WLB76" s="15"/>
      <c r="WLC76" s="15"/>
      <c r="WLD76" s="15"/>
      <c r="WLE76" s="15"/>
      <c r="WLF76" s="15"/>
      <c r="WLG76" s="15"/>
      <c r="WLH76" s="15"/>
      <c r="WLI76" s="15"/>
      <c r="WLJ76" s="15"/>
      <c r="WLK76" s="15"/>
      <c r="WLL76" s="15"/>
      <c r="WLM76" s="15"/>
      <c r="WLN76" s="15"/>
      <c r="WLO76" s="15"/>
      <c r="WLP76" s="15"/>
      <c r="WLQ76" s="15"/>
      <c r="WLR76" s="15"/>
      <c r="WLS76" s="15"/>
      <c r="WLT76" s="15"/>
      <c r="WLU76" s="15"/>
      <c r="WLV76" s="15"/>
      <c r="WLW76" s="15"/>
      <c r="WLX76" s="15"/>
      <c r="WLY76" s="15"/>
      <c r="WLZ76" s="15"/>
      <c r="WMA76" s="15"/>
      <c r="WMB76" s="15"/>
      <c r="WMC76" s="15"/>
      <c r="WMD76" s="15"/>
      <c r="WME76" s="15"/>
      <c r="WMF76" s="15"/>
      <c r="WMG76" s="15"/>
      <c r="WMH76" s="15"/>
      <c r="WMI76" s="15"/>
      <c r="WMJ76" s="15"/>
      <c r="WMK76" s="15"/>
      <c r="WML76" s="15"/>
      <c r="WMM76" s="15"/>
      <c r="WMN76" s="15"/>
      <c r="WMO76" s="15"/>
      <c r="WMP76" s="15"/>
      <c r="WMQ76" s="15"/>
      <c r="WMR76" s="15"/>
      <c r="WMS76" s="15"/>
      <c r="WMT76" s="15"/>
      <c r="WMU76" s="15"/>
      <c r="WMV76" s="15"/>
      <c r="WMW76" s="15"/>
      <c r="WMX76" s="15"/>
      <c r="WMY76" s="15"/>
      <c r="WMZ76" s="15"/>
      <c r="WNA76" s="15"/>
      <c r="WNB76" s="15"/>
      <c r="WNC76" s="15"/>
      <c r="WND76" s="15"/>
      <c r="WNE76" s="15"/>
      <c r="WNF76" s="15"/>
      <c r="WNG76" s="15"/>
      <c r="WNH76" s="15"/>
      <c r="WNI76" s="15"/>
      <c r="WNJ76" s="15"/>
      <c r="WNK76" s="15"/>
      <c r="WNL76" s="15"/>
      <c r="WNM76" s="15"/>
      <c r="WNN76" s="15"/>
      <c r="WNO76" s="15"/>
      <c r="WNP76" s="15"/>
      <c r="WNQ76" s="15"/>
      <c r="WNR76" s="15"/>
      <c r="WNS76" s="15"/>
      <c r="WNT76" s="15"/>
      <c r="WNU76" s="15"/>
      <c r="WNV76" s="15"/>
      <c r="WNW76" s="15"/>
      <c r="WNX76" s="15"/>
      <c r="WNY76" s="15"/>
      <c r="WNZ76" s="15"/>
      <c r="WOA76" s="15"/>
      <c r="WOB76" s="15"/>
      <c r="WOC76" s="15"/>
      <c r="WOD76" s="15"/>
      <c r="WOE76" s="15"/>
      <c r="WOF76" s="15"/>
      <c r="WOG76" s="15"/>
      <c r="WOH76" s="15"/>
      <c r="WOI76" s="15"/>
      <c r="WOJ76" s="15"/>
      <c r="WOK76" s="15"/>
      <c r="WOL76" s="15"/>
      <c r="WOM76" s="15"/>
      <c r="WON76" s="15"/>
      <c r="WOO76" s="15"/>
      <c r="WOP76" s="15"/>
      <c r="WOQ76" s="15"/>
      <c r="WOR76" s="15"/>
      <c r="WOS76" s="15"/>
      <c r="WOT76" s="15"/>
      <c r="WOU76" s="15"/>
      <c r="WOV76" s="15"/>
      <c r="WOW76" s="15"/>
      <c r="WOX76" s="15"/>
      <c r="WOY76" s="15"/>
      <c r="WOZ76" s="15"/>
      <c r="WPA76" s="15"/>
      <c r="WPB76" s="15"/>
      <c r="WPC76" s="15"/>
      <c r="WPD76" s="15"/>
      <c r="WPE76" s="15"/>
      <c r="WPF76" s="15"/>
      <c r="WPG76" s="15"/>
      <c r="WPH76" s="15"/>
      <c r="WPI76" s="15"/>
      <c r="WPJ76" s="15"/>
      <c r="WPK76" s="15"/>
      <c r="WPL76" s="15"/>
      <c r="WPM76" s="15"/>
      <c r="WPN76" s="15"/>
      <c r="WPO76" s="15"/>
      <c r="WPP76" s="15"/>
      <c r="WPQ76" s="15"/>
      <c r="WPR76" s="15"/>
      <c r="WPS76" s="15"/>
      <c r="WPT76" s="15"/>
      <c r="WPU76" s="15"/>
      <c r="WPV76" s="15"/>
      <c r="WPW76" s="15"/>
      <c r="WPX76" s="15"/>
      <c r="WPY76" s="15"/>
      <c r="WPZ76" s="15"/>
      <c r="WQA76" s="15"/>
      <c r="WQB76" s="15"/>
      <c r="WQC76" s="15"/>
      <c r="WQD76" s="15"/>
      <c r="WQE76" s="15"/>
      <c r="WQF76" s="15"/>
      <c r="WQG76" s="15"/>
      <c r="WQH76" s="15"/>
      <c r="WQI76" s="15"/>
      <c r="WQJ76" s="15"/>
      <c r="WQK76" s="15"/>
      <c r="WQL76" s="15"/>
      <c r="WQM76" s="15"/>
      <c r="WQN76" s="15"/>
      <c r="WQO76" s="15"/>
      <c r="WQP76" s="15"/>
      <c r="WQQ76" s="15"/>
      <c r="WQR76" s="15"/>
      <c r="WQS76" s="15"/>
      <c r="WQT76" s="15"/>
      <c r="WQU76" s="15"/>
      <c r="WQV76" s="15"/>
      <c r="WQW76" s="15"/>
      <c r="WQX76" s="15"/>
      <c r="WQY76" s="15"/>
      <c r="WQZ76" s="15"/>
      <c r="WRA76" s="15"/>
      <c r="WRB76" s="15"/>
      <c r="WRC76" s="15"/>
      <c r="WRD76" s="15"/>
      <c r="WRE76" s="15"/>
      <c r="WRF76" s="15"/>
      <c r="WRG76" s="15"/>
      <c r="WRH76" s="15"/>
      <c r="WRI76" s="15"/>
      <c r="WRJ76" s="15"/>
      <c r="WRK76" s="15"/>
      <c r="WRL76" s="15"/>
      <c r="WRM76" s="15"/>
      <c r="WRN76" s="15"/>
      <c r="WRO76" s="15"/>
      <c r="WRP76" s="15"/>
      <c r="WRQ76" s="15"/>
      <c r="WRR76" s="15"/>
      <c r="WRS76" s="15"/>
      <c r="WRT76" s="15"/>
      <c r="WRU76" s="15"/>
      <c r="WRV76" s="15"/>
      <c r="WRW76" s="15"/>
      <c r="WRX76" s="15"/>
      <c r="WRY76" s="15"/>
      <c r="WRZ76" s="15"/>
      <c r="WSA76" s="15"/>
      <c r="WSB76" s="15"/>
      <c r="WSC76" s="15"/>
      <c r="WSD76" s="15"/>
      <c r="WSE76" s="15"/>
      <c r="WSF76" s="15"/>
      <c r="WSG76" s="15"/>
      <c r="WSH76" s="15"/>
      <c r="WSI76" s="15"/>
      <c r="WSJ76" s="15"/>
      <c r="WSK76" s="15"/>
      <c r="WSL76" s="15"/>
      <c r="WSM76" s="15"/>
      <c r="WSN76" s="15"/>
      <c r="WSO76" s="15"/>
      <c r="WSP76" s="15"/>
      <c r="WSQ76" s="15"/>
      <c r="WSR76" s="15"/>
      <c r="WSS76" s="15"/>
      <c r="WST76" s="15"/>
      <c r="WSU76" s="15"/>
      <c r="WSV76" s="15"/>
      <c r="WSW76" s="15"/>
      <c r="WSX76" s="15"/>
      <c r="WSY76" s="15"/>
      <c r="WSZ76" s="15"/>
      <c r="WTA76" s="15"/>
      <c r="WTB76" s="15"/>
      <c r="WTC76" s="15"/>
      <c r="WTD76" s="15"/>
      <c r="WTE76" s="15"/>
      <c r="WTF76" s="15"/>
      <c r="WTG76" s="15"/>
      <c r="WTH76" s="15"/>
      <c r="WTI76" s="15"/>
      <c r="WTJ76" s="15"/>
      <c r="WTK76" s="15"/>
      <c r="WTL76" s="15"/>
      <c r="WTM76" s="15"/>
      <c r="WTN76" s="15"/>
      <c r="WTO76" s="15"/>
      <c r="WTP76" s="15"/>
      <c r="WTQ76" s="15"/>
      <c r="WTR76" s="15"/>
      <c r="WTS76" s="15"/>
      <c r="WTT76" s="15"/>
      <c r="WTU76" s="15"/>
      <c r="WTV76" s="15"/>
      <c r="WTW76" s="15"/>
      <c r="WTX76" s="15"/>
      <c r="WTY76" s="15"/>
      <c r="WTZ76" s="15"/>
      <c r="WUA76" s="15"/>
      <c r="WUB76" s="15"/>
      <c r="WUC76" s="15"/>
      <c r="WUD76" s="15"/>
      <c r="WUE76" s="15"/>
      <c r="WUF76" s="15"/>
      <c r="WUG76" s="15"/>
      <c r="WUH76" s="15"/>
      <c r="WUI76" s="15"/>
      <c r="WUJ76" s="15"/>
      <c r="WUK76" s="15"/>
      <c r="WUL76" s="15"/>
      <c r="WUM76" s="15"/>
      <c r="WUN76" s="15"/>
      <c r="WUO76" s="15"/>
      <c r="WUP76" s="15"/>
      <c r="WUQ76" s="15"/>
      <c r="WUR76" s="15"/>
      <c r="WUS76" s="15"/>
      <c r="WUT76" s="15"/>
      <c r="WUU76" s="15"/>
      <c r="WUV76" s="15"/>
      <c r="WUW76" s="15"/>
      <c r="WUX76" s="15"/>
      <c r="WUY76" s="15"/>
      <c r="WUZ76" s="15"/>
      <c r="WVA76" s="15"/>
      <c r="WVB76" s="15"/>
      <c r="WVC76" s="15"/>
      <c r="WVD76" s="15"/>
      <c r="WVE76" s="15"/>
      <c r="WVF76" s="15"/>
      <c r="WVG76" s="15"/>
      <c r="WVH76" s="15"/>
      <c r="WVI76" s="15"/>
      <c r="WVJ76" s="15"/>
      <c r="WVK76" s="15"/>
      <c r="WVL76" s="15"/>
      <c r="WVM76" s="15"/>
      <c r="WVN76" s="15"/>
      <c r="WVO76" s="15"/>
      <c r="WVP76" s="15"/>
      <c r="WVQ76" s="15"/>
      <c r="WVR76" s="15"/>
      <c r="WVS76" s="15"/>
      <c r="WVT76" s="15"/>
      <c r="WVU76" s="15"/>
      <c r="WVV76" s="15"/>
      <c r="WVW76" s="15"/>
      <c r="WVX76" s="15"/>
      <c r="WVY76" s="15"/>
      <c r="WVZ76" s="15"/>
      <c r="WWA76" s="15"/>
      <c r="WWB76" s="15"/>
      <c r="WWC76" s="15"/>
      <c r="WWD76" s="15"/>
      <c r="WWE76" s="15"/>
      <c r="WWF76" s="15"/>
      <c r="WWG76" s="15"/>
      <c r="WWH76" s="15"/>
      <c r="WWI76" s="15"/>
      <c r="WWJ76" s="15"/>
      <c r="WWK76" s="15"/>
      <c r="WWL76" s="15"/>
      <c r="WWM76" s="15"/>
      <c r="WWN76" s="15"/>
      <c r="WWO76" s="15"/>
      <c r="WWP76" s="15"/>
      <c r="WWQ76" s="15"/>
      <c r="WWR76" s="15"/>
      <c r="WWS76" s="15"/>
      <c r="WWT76" s="15"/>
      <c r="WWU76" s="15"/>
      <c r="WWV76" s="15"/>
      <c r="WWW76" s="15"/>
      <c r="WWX76" s="15"/>
      <c r="WWY76" s="15"/>
      <c r="WWZ76" s="15"/>
      <c r="WXA76" s="15"/>
      <c r="WXB76" s="15"/>
      <c r="WXC76" s="15"/>
      <c r="WXD76" s="15"/>
      <c r="WXE76" s="15"/>
      <c r="WXF76" s="15"/>
      <c r="WXG76" s="15"/>
      <c r="WXH76" s="15"/>
      <c r="WXI76" s="15"/>
      <c r="WXJ76" s="15"/>
      <c r="WXK76" s="15"/>
      <c r="WXL76" s="15"/>
      <c r="WXM76" s="15"/>
      <c r="WXN76" s="15"/>
      <c r="WXO76" s="15"/>
      <c r="WXP76" s="15"/>
      <c r="WXQ76" s="15"/>
      <c r="WXR76" s="15"/>
      <c r="WXS76" s="15"/>
      <c r="WXT76" s="15"/>
      <c r="WXU76" s="15"/>
      <c r="WXV76" s="15"/>
      <c r="WXW76" s="15"/>
      <c r="WXX76" s="15"/>
      <c r="WXY76" s="15"/>
      <c r="WXZ76" s="15"/>
      <c r="WYA76" s="15"/>
      <c r="WYB76" s="15"/>
      <c r="WYC76" s="15"/>
      <c r="WYD76" s="15"/>
      <c r="WYE76" s="15"/>
      <c r="WYF76" s="15"/>
      <c r="WYG76" s="15"/>
      <c r="WYH76" s="15"/>
      <c r="WYI76" s="15"/>
      <c r="WYJ76" s="15"/>
      <c r="WYK76" s="15"/>
      <c r="WYL76" s="15"/>
      <c r="WYM76" s="15"/>
      <c r="WYN76" s="15"/>
      <c r="WYO76" s="15"/>
      <c r="WYP76" s="15"/>
      <c r="WYQ76" s="15"/>
      <c r="WYR76" s="15"/>
      <c r="WYS76" s="15"/>
      <c r="WYT76" s="15"/>
      <c r="WYU76" s="15"/>
      <c r="WYV76" s="15"/>
      <c r="WYW76" s="15"/>
      <c r="WYX76" s="15"/>
      <c r="WYY76" s="15"/>
      <c r="WYZ76" s="15"/>
      <c r="WZA76" s="15"/>
      <c r="WZB76" s="15"/>
      <c r="WZC76" s="15"/>
      <c r="WZD76" s="15"/>
      <c r="WZE76" s="15"/>
      <c r="WZF76" s="15"/>
      <c r="WZG76" s="15"/>
      <c r="WZH76" s="15"/>
      <c r="WZI76" s="15"/>
      <c r="WZJ76" s="15"/>
      <c r="WZK76" s="15"/>
      <c r="WZL76" s="15"/>
      <c r="WZM76" s="15"/>
      <c r="WZN76" s="15"/>
      <c r="WZO76" s="15"/>
      <c r="WZP76" s="15"/>
      <c r="WZQ76" s="15"/>
      <c r="WZR76" s="15"/>
      <c r="WZS76" s="15"/>
      <c r="WZT76" s="15"/>
      <c r="WZU76" s="15"/>
      <c r="WZV76" s="15"/>
      <c r="WZW76" s="15"/>
      <c r="WZX76" s="15"/>
      <c r="WZY76" s="15"/>
      <c r="WZZ76" s="15"/>
      <c r="XAA76" s="15"/>
      <c r="XAB76" s="15"/>
      <c r="XAC76" s="15"/>
      <c r="XAD76" s="15"/>
      <c r="XAE76" s="15"/>
      <c r="XAF76" s="15"/>
      <c r="XAG76" s="15"/>
      <c r="XAH76" s="15"/>
      <c r="XAI76" s="15"/>
      <c r="XAJ76" s="15"/>
      <c r="XAK76" s="15"/>
      <c r="XAL76" s="15"/>
      <c r="XAM76" s="15"/>
      <c r="XAN76" s="15"/>
      <c r="XAO76" s="15"/>
      <c r="XAP76" s="15"/>
      <c r="XAQ76" s="15"/>
      <c r="XAR76" s="15"/>
      <c r="XAS76" s="15"/>
      <c r="XAT76" s="15"/>
      <c r="XAU76" s="15"/>
      <c r="XAV76" s="15"/>
      <c r="XAW76" s="15"/>
      <c r="XAX76" s="15"/>
      <c r="XAY76" s="15"/>
      <c r="XAZ76" s="15"/>
      <c r="XBA76" s="15"/>
      <c r="XBB76" s="15"/>
      <c r="XBC76" s="15"/>
      <c r="XBD76" s="15"/>
      <c r="XBE76" s="15"/>
      <c r="XBF76" s="15"/>
      <c r="XBG76" s="15"/>
      <c r="XBH76" s="15"/>
      <c r="XBI76" s="15"/>
      <c r="XBJ76" s="15"/>
      <c r="XBK76" s="15"/>
      <c r="XBL76" s="15"/>
      <c r="XBM76" s="15"/>
      <c r="XBN76" s="15"/>
      <c r="XBO76" s="15"/>
      <c r="XBP76" s="15"/>
      <c r="XBQ76" s="15"/>
      <c r="XBR76" s="15"/>
      <c r="XBS76" s="15"/>
      <c r="XBT76" s="15"/>
      <c r="XBU76" s="15"/>
      <c r="XBV76" s="15"/>
      <c r="XBW76" s="15"/>
      <c r="XBX76" s="15"/>
      <c r="XBY76" s="15"/>
      <c r="XBZ76" s="15"/>
      <c r="XCA76" s="15"/>
      <c r="XCB76" s="15"/>
      <c r="XCC76" s="15"/>
      <c r="XCD76" s="15"/>
      <c r="XCE76" s="15"/>
      <c r="XCF76" s="15"/>
      <c r="XCG76" s="15"/>
      <c r="XCH76" s="15"/>
      <c r="XCI76" s="15"/>
      <c r="XCJ76" s="15"/>
      <c r="XCK76" s="15"/>
      <c r="XCL76" s="15"/>
      <c r="XCM76" s="15"/>
      <c r="XCN76" s="15"/>
      <c r="XCO76" s="15"/>
      <c r="XCP76" s="15"/>
      <c r="XCQ76" s="15"/>
      <c r="XCR76" s="15"/>
      <c r="XCS76" s="15"/>
      <c r="XCT76" s="15"/>
      <c r="XCU76" s="15"/>
      <c r="XCV76" s="15"/>
      <c r="XCW76" s="15"/>
      <c r="XCX76" s="15"/>
      <c r="XCY76" s="15"/>
      <c r="XCZ76" s="15"/>
      <c r="XDA76" s="15"/>
      <c r="XDB76" s="15"/>
      <c r="XDC76" s="15"/>
      <c r="XDD76" s="15"/>
      <c r="XDE76" s="15"/>
      <c r="XDF76" s="15"/>
      <c r="XDG76" s="15"/>
      <c r="XDH76" s="15"/>
      <c r="XDI76" s="15"/>
      <c r="XDJ76" s="15"/>
      <c r="XDK76" s="15"/>
      <c r="XDL76" s="15"/>
      <c r="XDM76" s="15"/>
      <c r="XDN76" s="15"/>
      <c r="XDO76" s="15"/>
      <c r="XDP76" s="15"/>
      <c r="XDQ76" s="15"/>
      <c r="XDR76" s="15"/>
      <c r="XDS76" s="15"/>
      <c r="XDT76" s="15"/>
      <c r="XDU76" s="15"/>
      <c r="XDV76" s="15"/>
      <c r="XDW76" s="15"/>
      <c r="XDX76" s="15"/>
      <c r="XDY76" s="15"/>
      <c r="XDZ76" s="15"/>
      <c r="XEA76" s="15"/>
      <c r="XEB76" s="15"/>
      <c r="XEC76" s="15"/>
      <c r="XED76" s="15"/>
      <c r="XEE76" s="15"/>
      <c r="XEF76" s="15"/>
      <c r="XEG76" s="15"/>
      <c r="XEH76" s="15"/>
      <c r="XEI76" s="15"/>
      <c r="XEJ76" s="15"/>
      <c r="XEK76" s="15"/>
      <c r="XEL76" s="15"/>
      <c r="XEM76" s="15"/>
      <c r="XEN76" s="15"/>
      <c r="XEO76" s="15"/>
      <c r="XEP76" s="15"/>
      <c r="XEQ76" s="15"/>
      <c r="XER76" s="15"/>
      <c r="XES76" s="15"/>
      <c r="XET76" s="15"/>
      <c r="XEU76" s="15"/>
      <c r="XEV76" s="15"/>
      <c r="XEW76" s="15"/>
      <c r="XEX76" s="15"/>
      <c r="XEY76" s="15"/>
      <c r="XEZ76" s="15"/>
      <c r="XFA76" s="15"/>
      <c r="XFB76" s="15"/>
      <c r="XFC76" s="15"/>
      <c r="XFD76" s="15"/>
    </row>
  </sheetData>
  <sheetProtection password="8355" sheet="1" objects="1" scenarios="1"/>
  <printOptions horizontalCentered="1"/>
  <pageMargins left="0.31496062992125984" right="0.31496062992125984" top="0.74803149606299213" bottom="0.74803149606299213" header="0.31496062992125984" footer="0.31496062992125984"/>
  <pageSetup paperSize="9" scale="53" fitToWidth="0" orientation="portrait" r:id="rId1"/>
  <headerFooter alignWithMargins="0">
    <oddHeader>&amp;CKPN Investor Relations</oddHeader>
    <oddFooter>&amp;L&amp;8
Q4 2015&amp;C&amp;8&amp;A&amp;R&amp;8  &amp;P/&amp;N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76"/>
  <sheetViews>
    <sheetView view="pageBreakPreview" zoomScale="85" zoomScaleNormal="100" zoomScaleSheetLayoutView="85" workbookViewId="0"/>
  </sheetViews>
  <sheetFormatPr defaultColWidth="9.140625" defaultRowHeight="15"/>
  <cols>
    <col min="1" max="1" width="1.28515625" style="116" customWidth="1"/>
    <col min="2" max="2" width="1.7109375" style="116" customWidth="1"/>
    <col min="3" max="3" width="54.140625" style="116" bestFit="1" customWidth="1"/>
    <col min="4" max="4" width="10.5703125" style="116" customWidth="1"/>
    <col min="5" max="5" width="12" style="442" bestFit="1" customWidth="1"/>
    <col min="6" max="6" width="15.140625" style="116" bestFit="1" customWidth="1"/>
    <col min="7" max="7" width="10.5703125" style="116" customWidth="1"/>
    <col min="8" max="8" width="1.7109375" style="116" customWidth="1"/>
    <col min="9" max="9" width="10.5703125" style="116" customWidth="1"/>
    <col min="10" max="10" width="12" style="442" bestFit="1" customWidth="1"/>
    <col min="11" max="11" width="15.140625" style="116" bestFit="1" customWidth="1"/>
    <col min="12" max="12" width="10.5703125" style="116" customWidth="1"/>
    <col min="13" max="13" width="1.7109375" style="116" customWidth="1"/>
    <col min="14" max="15" width="10.5703125" style="238" customWidth="1"/>
    <col min="16" max="16" width="1.7109375" style="116" customWidth="1"/>
    <col min="17" max="17" width="1.28515625" style="116" customWidth="1"/>
    <col min="18" max="16384" width="9.140625" style="116"/>
  </cols>
  <sheetData>
    <row r="1" spans="1:16384" ht="9" customHeight="1">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15"/>
      <c r="DT1" s="15"/>
      <c r="DU1" s="15"/>
      <c r="DV1" s="15"/>
      <c r="DW1" s="15"/>
      <c r="DX1" s="15"/>
      <c r="DY1" s="15"/>
      <c r="DZ1" s="15"/>
      <c r="EA1" s="15"/>
      <c r="EB1" s="15"/>
      <c r="EC1" s="15"/>
      <c r="ED1" s="15"/>
      <c r="EE1" s="15"/>
      <c r="EF1" s="15"/>
      <c r="EG1" s="15"/>
      <c r="EH1" s="15"/>
      <c r="EI1" s="15"/>
      <c r="EJ1" s="15"/>
      <c r="EK1" s="15"/>
      <c r="EL1" s="15"/>
      <c r="EM1" s="15"/>
      <c r="EN1" s="15"/>
      <c r="EO1" s="15"/>
      <c r="EP1" s="15"/>
      <c r="EQ1" s="15"/>
      <c r="ER1" s="15"/>
      <c r="ES1" s="15"/>
      <c r="ET1" s="15"/>
      <c r="EU1" s="15"/>
      <c r="EV1" s="15"/>
      <c r="EW1" s="15"/>
      <c r="EX1" s="15"/>
      <c r="EY1" s="15"/>
      <c r="EZ1" s="15"/>
      <c r="FA1" s="15"/>
      <c r="FB1" s="15"/>
      <c r="FC1" s="15"/>
      <c r="FD1" s="15"/>
      <c r="FE1" s="15"/>
      <c r="FF1" s="15"/>
      <c r="FG1" s="15"/>
      <c r="FH1" s="15"/>
      <c r="FI1" s="15"/>
      <c r="FJ1" s="15"/>
      <c r="FK1" s="15"/>
      <c r="FL1" s="15"/>
      <c r="FM1" s="15"/>
      <c r="FN1" s="15"/>
      <c r="FO1" s="15"/>
      <c r="FP1" s="15"/>
      <c r="FQ1" s="15"/>
      <c r="FR1" s="15"/>
      <c r="FS1" s="15"/>
      <c r="FT1" s="15"/>
      <c r="FU1" s="15"/>
      <c r="FV1" s="15"/>
      <c r="FW1" s="15"/>
      <c r="FX1" s="15"/>
      <c r="FY1" s="15"/>
      <c r="FZ1" s="15"/>
      <c r="GA1" s="15"/>
      <c r="GB1" s="15"/>
      <c r="GC1" s="15"/>
      <c r="GD1" s="15"/>
      <c r="GE1" s="15"/>
      <c r="GF1" s="15"/>
      <c r="GG1" s="15"/>
      <c r="GH1" s="15"/>
      <c r="GI1" s="15"/>
      <c r="GJ1" s="15"/>
      <c r="GK1" s="15"/>
      <c r="GL1" s="15"/>
      <c r="GM1" s="15"/>
      <c r="GN1" s="15"/>
      <c r="GO1" s="15"/>
      <c r="GP1" s="15"/>
      <c r="GQ1" s="15"/>
      <c r="GR1" s="15"/>
      <c r="GS1" s="15"/>
      <c r="GT1" s="15"/>
      <c r="GU1" s="15"/>
      <c r="GV1" s="15"/>
      <c r="GW1" s="15"/>
      <c r="GX1" s="15"/>
      <c r="GY1" s="15"/>
      <c r="GZ1" s="15"/>
      <c r="HA1" s="15"/>
      <c r="HB1" s="15"/>
      <c r="HC1" s="15"/>
      <c r="HD1" s="15"/>
      <c r="HE1" s="15"/>
      <c r="HF1" s="15"/>
      <c r="HG1" s="15"/>
      <c r="HH1" s="15"/>
      <c r="HI1" s="15"/>
      <c r="HJ1" s="15"/>
      <c r="HK1" s="15"/>
      <c r="HL1" s="15"/>
      <c r="HM1" s="15"/>
      <c r="HN1" s="15"/>
      <c r="HO1" s="15"/>
      <c r="HP1" s="15"/>
      <c r="HQ1" s="15"/>
      <c r="HR1" s="15"/>
      <c r="HS1" s="15"/>
      <c r="HT1" s="15"/>
      <c r="HU1" s="15"/>
      <c r="HV1" s="15"/>
      <c r="HW1" s="15"/>
      <c r="HX1" s="15"/>
      <c r="HY1" s="15"/>
      <c r="HZ1" s="15"/>
      <c r="IA1" s="15"/>
      <c r="IB1" s="15"/>
      <c r="IC1" s="15"/>
      <c r="ID1" s="15"/>
      <c r="IE1" s="15"/>
      <c r="IF1" s="15"/>
      <c r="IG1" s="15"/>
      <c r="IH1" s="15"/>
      <c r="II1" s="15"/>
      <c r="IJ1" s="15"/>
      <c r="IK1" s="15"/>
      <c r="IL1" s="15"/>
      <c r="IM1" s="15"/>
      <c r="IN1" s="15"/>
      <c r="IO1" s="15"/>
      <c r="IP1" s="15"/>
      <c r="IQ1" s="15"/>
      <c r="IR1" s="15"/>
      <c r="IS1" s="15"/>
      <c r="IT1" s="15"/>
      <c r="IU1" s="15"/>
      <c r="IV1" s="15"/>
      <c r="IW1" s="15"/>
      <c r="IX1" s="15"/>
      <c r="IY1" s="15"/>
      <c r="IZ1" s="15"/>
      <c r="JA1" s="15"/>
      <c r="JB1" s="15"/>
      <c r="JC1" s="15"/>
      <c r="JD1" s="15"/>
      <c r="JE1" s="15"/>
      <c r="JF1" s="15"/>
      <c r="JG1" s="15"/>
      <c r="JH1" s="15"/>
      <c r="JI1" s="15"/>
      <c r="JJ1" s="15"/>
      <c r="JK1" s="15"/>
      <c r="JL1" s="15"/>
      <c r="JM1" s="15"/>
      <c r="JN1" s="15"/>
      <c r="JO1" s="15"/>
      <c r="JP1" s="15"/>
      <c r="JQ1" s="15"/>
      <c r="JR1" s="15"/>
      <c r="JS1" s="15"/>
      <c r="JT1" s="15"/>
      <c r="JU1" s="15"/>
      <c r="JV1" s="15"/>
      <c r="JW1" s="15"/>
      <c r="JX1" s="15"/>
      <c r="JY1" s="15"/>
      <c r="JZ1" s="15"/>
      <c r="KA1" s="15"/>
      <c r="KB1" s="15"/>
      <c r="KC1" s="15"/>
      <c r="KD1" s="15"/>
      <c r="KE1" s="15"/>
      <c r="KF1" s="15"/>
      <c r="KG1" s="15"/>
      <c r="KH1" s="15"/>
      <c r="KI1" s="15"/>
      <c r="KJ1" s="15"/>
      <c r="KK1" s="15"/>
      <c r="KL1" s="15"/>
      <c r="KM1" s="15"/>
      <c r="KN1" s="15"/>
      <c r="KO1" s="15"/>
      <c r="KP1" s="15"/>
      <c r="KQ1" s="15"/>
      <c r="KR1" s="15"/>
      <c r="KS1" s="15"/>
      <c r="KT1" s="15"/>
      <c r="KU1" s="15"/>
      <c r="KV1" s="15"/>
      <c r="KW1" s="15"/>
      <c r="KX1" s="15"/>
      <c r="KY1" s="15"/>
      <c r="KZ1" s="15"/>
      <c r="LA1" s="15"/>
      <c r="LB1" s="15"/>
      <c r="LC1" s="15"/>
      <c r="LD1" s="15"/>
      <c r="LE1" s="15"/>
      <c r="LF1" s="15"/>
      <c r="LG1" s="15"/>
      <c r="LH1" s="15"/>
      <c r="LI1" s="15"/>
      <c r="LJ1" s="15"/>
      <c r="LK1" s="15"/>
      <c r="LL1" s="15"/>
      <c r="LM1" s="15"/>
      <c r="LN1" s="15"/>
      <c r="LO1" s="15"/>
      <c r="LP1" s="15"/>
      <c r="LQ1" s="15"/>
      <c r="LR1" s="15"/>
      <c r="LS1" s="15"/>
      <c r="LT1" s="15"/>
      <c r="LU1" s="15"/>
      <c r="LV1" s="15"/>
      <c r="LW1" s="15"/>
      <c r="LX1" s="15"/>
      <c r="LY1" s="15"/>
      <c r="LZ1" s="15"/>
      <c r="MA1" s="15"/>
      <c r="MB1" s="15"/>
      <c r="MC1" s="15"/>
      <c r="MD1" s="15"/>
      <c r="ME1" s="15"/>
      <c r="MF1" s="15"/>
      <c r="MG1" s="15"/>
      <c r="MH1" s="15"/>
      <c r="MI1" s="15"/>
      <c r="MJ1" s="15"/>
      <c r="MK1" s="15"/>
      <c r="ML1" s="15"/>
      <c r="MM1" s="15"/>
      <c r="MN1" s="15"/>
      <c r="MO1" s="15"/>
      <c r="MP1" s="15"/>
      <c r="MQ1" s="15"/>
      <c r="MR1" s="15"/>
      <c r="MS1" s="15"/>
      <c r="MT1" s="15"/>
      <c r="MU1" s="15"/>
      <c r="MV1" s="15"/>
      <c r="MW1" s="15"/>
      <c r="MX1" s="15"/>
      <c r="MY1" s="15"/>
      <c r="MZ1" s="15"/>
      <c r="NA1" s="15"/>
      <c r="NB1" s="15"/>
      <c r="NC1" s="15"/>
      <c r="ND1" s="15"/>
      <c r="NE1" s="15"/>
      <c r="NF1" s="15"/>
      <c r="NG1" s="15"/>
      <c r="NH1" s="15"/>
      <c r="NI1" s="15"/>
      <c r="NJ1" s="15"/>
      <c r="NK1" s="15"/>
      <c r="NL1" s="15"/>
      <c r="NM1" s="15"/>
      <c r="NN1" s="15"/>
      <c r="NO1" s="15"/>
      <c r="NP1" s="15"/>
      <c r="NQ1" s="15"/>
      <c r="NR1" s="15"/>
      <c r="NS1" s="15"/>
      <c r="NT1" s="15"/>
      <c r="NU1" s="15"/>
      <c r="NV1" s="15"/>
      <c r="NW1" s="15"/>
      <c r="NX1" s="15"/>
      <c r="NY1" s="15"/>
      <c r="NZ1" s="15"/>
      <c r="OA1" s="15"/>
      <c r="OB1" s="15"/>
      <c r="OC1" s="15"/>
      <c r="OD1" s="15"/>
      <c r="OE1" s="15"/>
      <c r="OF1" s="15"/>
      <c r="OG1" s="15"/>
      <c r="OH1" s="15"/>
      <c r="OI1" s="15"/>
      <c r="OJ1" s="15"/>
      <c r="OK1" s="15"/>
      <c r="OL1" s="15"/>
      <c r="OM1" s="15"/>
      <c r="ON1" s="15"/>
      <c r="OO1" s="15"/>
      <c r="OP1" s="15"/>
      <c r="OQ1" s="15"/>
      <c r="OR1" s="15"/>
      <c r="OS1" s="15"/>
      <c r="OT1" s="15"/>
      <c r="OU1" s="15"/>
      <c r="OV1" s="15"/>
      <c r="OW1" s="15"/>
      <c r="OX1" s="15"/>
      <c r="OY1" s="15"/>
      <c r="OZ1" s="15"/>
      <c r="PA1" s="15"/>
      <c r="PB1" s="15"/>
      <c r="PC1" s="15"/>
      <c r="PD1" s="15"/>
      <c r="PE1" s="15"/>
      <c r="PF1" s="15"/>
      <c r="PG1" s="15"/>
      <c r="PH1" s="15"/>
      <c r="PI1" s="15"/>
      <c r="PJ1" s="15"/>
      <c r="PK1" s="15"/>
      <c r="PL1" s="15"/>
      <c r="PM1" s="15"/>
      <c r="PN1" s="15"/>
      <c r="PO1" s="15"/>
      <c r="PP1" s="15"/>
      <c r="PQ1" s="15"/>
      <c r="PR1" s="15"/>
      <c r="PS1" s="15"/>
      <c r="PT1" s="15"/>
      <c r="PU1" s="15"/>
      <c r="PV1" s="15"/>
      <c r="PW1" s="15"/>
      <c r="PX1" s="15"/>
      <c r="PY1" s="15"/>
      <c r="PZ1" s="15"/>
      <c r="QA1" s="15"/>
      <c r="QB1" s="15"/>
      <c r="QC1" s="15"/>
      <c r="QD1" s="15"/>
      <c r="QE1" s="15"/>
      <c r="QF1" s="15"/>
      <c r="QG1" s="15"/>
      <c r="QH1" s="15"/>
      <c r="QI1" s="15"/>
      <c r="QJ1" s="15"/>
      <c r="QK1" s="15"/>
      <c r="QL1" s="15"/>
      <c r="QM1" s="15"/>
      <c r="QN1" s="15"/>
      <c r="QO1" s="15"/>
      <c r="QP1" s="15"/>
      <c r="QQ1" s="15"/>
      <c r="QR1" s="15"/>
      <c r="QS1" s="15"/>
      <c r="QT1" s="15"/>
      <c r="QU1" s="15"/>
      <c r="QV1" s="15"/>
      <c r="QW1" s="15"/>
      <c r="QX1" s="15"/>
      <c r="QY1" s="15"/>
      <c r="QZ1" s="15"/>
      <c r="RA1" s="15"/>
      <c r="RB1" s="15"/>
      <c r="RC1" s="15"/>
      <c r="RD1" s="15"/>
      <c r="RE1" s="15"/>
      <c r="RF1" s="15"/>
      <c r="RG1" s="15"/>
      <c r="RH1" s="15"/>
      <c r="RI1" s="15"/>
      <c r="RJ1" s="15"/>
      <c r="RK1" s="15"/>
      <c r="RL1" s="15"/>
      <c r="RM1" s="15"/>
      <c r="RN1" s="15"/>
      <c r="RO1" s="15"/>
      <c r="RP1" s="15"/>
      <c r="RQ1" s="15"/>
      <c r="RR1" s="15"/>
      <c r="RS1" s="15"/>
      <c r="RT1" s="15"/>
      <c r="RU1" s="15"/>
      <c r="RV1" s="15"/>
      <c r="RW1" s="15"/>
      <c r="RX1" s="15"/>
      <c r="RY1" s="15"/>
      <c r="RZ1" s="15"/>
      <c r="SA1" s="15"/>
      <c r="SB1" s="15"/>
      <c r="SC1" s="15"/>
      <c r="SD1" s="15"/>
      <c r="SE1" s="15"/>
      <c r="SF1" s="15"/>
      <c r="SG1" s="15"/>
      <c r="SH1" s="15"/>
      <c r="SI1" s="15"/>
      <c r="SJ1" s="15"/>
      <c r="SK1" s="15"/>
      <c r="SL1" s="15"/>
      <c r="SM1" s="15"/>
      <c r="SN1" s="15"/>
      <c r="SO1" s="15"/>
      <c r="SP1" s="15"/>
      <c r="SQ1" s="15"/>
      <c r="SR1" s="15"/>
      <c r="SS1" s="15"/>
      <c r="ST1" s="15"/>
      <c r="SU1" s="15"/>
      <c r="SV1" s="15"/>
      <c r="SW1" s="15"/>
      <c r="SX1" s="15"/>
      <c r="SY1" s="15"/>
      <c r="SZ1" s="15"/>
      <c r="TA1" s="15"/>
      <c r="TB1" s="15"/>
      <c r="TC1" s="15"/>
      <c r="TD1" s="15"/>
      <c r="TE1" s="15"/>
      <c r="TF1" s="15"/>
      <c r="TG1" s="15"/>
      <c r="TH1" s="15"/>
      <c r="TI1" s="15"/>
      <c r="TJ1" s="15"/>
      <c r="TK1" s="15"/>
      <c r="TL1" s="15"/>
      <c r="TM1" s="15"/>
      <c r="TN1" s="15"/>
      <c r="TO1" s="15"/>
      <c r="TP1" s="15"/>
      <c r="TQ1" s="15"/>
      <c r="TR1" s="15"/>
      <c r="TS1" s="15"/>
      <c r="TT1" s="15"/>
      <c r="TU1" s="15"/>
      <c r="TV1" s="15"/>
      <c r="TW1" s="15"/>
      <c r="TX1" s="15"/>
      <c r="TY1" s="15"/>
      <c r="TZ1" s="15"/>
      <c r="UA1" s="15"/>
      <c r="UB1" s="15"/>
      <c r="UC1" s="15"/>
      <c r="UD1" s="15"/>
      <c r="UE1" s="15"/>
      <c r="UF1" s="15"/>
      <c r="UG1" s="15"/>
      <c r="UH1" s="15"/>
      <c r="UI1" s="15"/>
      <c r="UJ1" s="15"/>
      <c r="UK1" s="15"/>
      <c r="UL1" s="15"/>
      <c r="UM1" s="15"/>
      <c r="UN1" s="15"/>
      <c r="UO1" s="15"/>
      <c r="UP1" s="15"/>
      <c r="UQ1" s="15"/>
      <c r="UR1" s="15"/>
      <c r="US1" s="15"/>
      <c r="UT1" s="15"/>
      <c r="UU1" s="15"/>
      <c r="UV1" s="15"/>
      <c r="UW1" s="15"/>
      <c r="UX1" s="15"/>
      <c r="UY1" s="15"/>
      <c r="UZ1" s="15"/>
      <c r="VA1" s="15"/>
      <c r="VB1" s="15"/>
      <c r="VC1" s="15"/>
      <c r="VD1" s="15"/>
      <c r="VE1" s="15"/>
      <c r="VF1" s="15"/>
      <c r="VG1" s="15"/>
      <c r="VH1" s="15"/>
      <c r="VI1" s="15"/>
      <c r="VJ1" s="15"/>
      <c r="VK1" s="15"/>
      <c r="VL1" s="15"/>
      <c r="VM1" s="15"/>
      <c r="VN1" s="15"/>
      <c r="VO1" s="15"/>
      <c r="VP1" s="15"/>
      <c r="VQ1" s="15"/>
      <c r="VR1" s="15"/>
      <c r="VS1" s="15"/>
      <c r="VT1" s="15"/>
      <c r="VU1" s="15"/>
      <c r="VV1" s="15"/>
      <c r="VW1" s="15"/>
      <c r="VX1" s="15"/>
      <c r="VY1" s="15"/>
      <c r="VZ1" s="15"/>
      <c r="WA1" s="15"/>
      <c r="WB1" s="15"/>
      <c r="WC1" s="15"/>
      <c r="WD1" s="15"/>
      <c r="WE1" s="15"/>
      <c r="WF1" s="15"/>
      <c r="WG1" s="15"/>
      <c r="WH1" s="15"/>
      <c r="WI1" s="15"/>
      <c r="WJ1" s="15"/>
      <c r="WK1" s="15"/>
      <c r="WL1" s="15"/>
      <c r="WM1" s="15"/>
      <c r="WN1" s="15"/>
      <c r="WO1" s="15"/>
      <c r="WP1" s="15"/>
      <c r="WQ1" s="15"/>
      <c r="WR1" s="15"/>
      <c r="WS1" s="15"/>
      <c r="WT1" s="15"/>
      <c r="WU1" s="15"/>
      <c r="WV1" s="15"/>
      <c r="WW1" s="15"/>
      <c r="WX1" s="15"/>
      <c r="WY1" s="15"/>
      <c r="WZ1" s="15"/>
      <c r="XA1" s="15"/>
      <c r="XB1" s="15"/>
      <c r="XC1" s="15"/>
      <c r="XD1" s="15"/>
      <c r="XE1" s="15"/>
      <c r="XF1" s="15"/>
      <c r="XG1" s="15"/>
      <c r="XH1" s="15"/>
      <c r="XI1" s="15"/>
      <c r="XJ1" s="15"/>
      <c r="XK1" s="15"/>
      <c r="XL1" s="15"/>
      <c r="XM1" s="15"/>
      <c r="XN1" s="15"/>
      <c r="XO1" s="15"/>
      <c r="XP1" s="15"/>
      <c r="XQ1" s="15"/>
      <c r="XR1" s="15"/>
      <c r="XS1" s="15"/>
      <c r="XT1" s="15"/>
      <c r="XU1" s="15"/>
      <c r="XV1" s="15"/>
      <c r="XW1" s="15"/>
      <c r="XX1" s="15"/>
      <c r="XY1" s="15"/>
      <c r="XZ1" s="15"/>
      <c r="YA1" s="15"/>
      <c r="YB1" s="15"/>
      <c r="YC1" s="15"/>
      <c r="YD1" s="15"/>
      <c r="YE1" s="15"/>
      <c r="YF1" s="15"/>
      <c r="YG1" s="15"/>
      <c r="YH1" s="15"/>
      <c r="YI1" s="15"/>
      <c r="YJ1" s="15"/>
      <c r="YK1" s="15"/>
      <c r="YL1" s="15"/>
      <c r="YM1" s="15"/>
      <c r="YN1" s="15"/>
      <c r="YO1" s="15"/>
      <c r="YP1" s="15"/>
      <c r="YQ1" s="15"/>
      <c r="YR1" s="15"/>
      <c r="YS1" s="15"/>
      <c r="YT1" s="15"/>
      <c r="YU1" s="15"/>
      <c r="YV1" s="15"/>
      <c r="YW1" s="15"/>
      <c r="YX1" s="15"/>
      <c r="YY1" s="15"/>
      <c r="YZ1" s="15"/>
      <c r="ZA1" s="15"/>
      <c r="ZB1" s="15"/>
      <c r="ZC1" s="15"/>
      <c r="ZD1" s="15"/>
      <c r="ZE1" s="15"/>
      <c r="ZF1" s="15"/>
      <c r="ZG1" s="15"/>
      <c r="ZH1" s="15"/>
      <c r="ZI1" s="15"/>
      <c r="ZJ1" s="15"/>
      <c r="ZK1" s="15"/>
      <c r="ZL1" s="15"/>
      <c r="ZM1" s="15"/>
      <c r="ZN1" s="15"/>
      <c r="ZO1" s="15"/>
      <c r="ZP1" s="15"/>
      <c r="ZQ1" s="15"/>
      <c r="ZR1" s="15"/>
      <c r="ZS1" s="15"/>
      <c r="ZT1" s="15"/>
      <c r="ZU1" s="15"/>
      <c r="ZV1" s="15"/>
      <c r="ZW1" s="15"/>
      <c r="ZX1" s="15"/>
      <c r="ZY1" s="15"/>
      <c r="ZZ1" s="15"/>
      <c r="AAA1" s="15"/>
      <c r="AAB1" s="15"/>
      <c r="AAC1" s="15"/>
      <c r="AAD1" s="15"/>
      <c r="AAE1" s="15"/>
      <c r="AAF1" s="15"/>
      <c r="AAG1" s="15"/>
      <c r="AAH1" s="15"/>
      <c r="AAI1" s="15"/>
      <c r="AAJ1" s="15"/>
      <c r="AAK1" s="15"/>
      <c r="AAL1" s="15"/>
      <c r="AAM1" s="15"/>
      <c r="AAN1" s="15"/>
      <c r="AAO1" s="15"/>
      <c r="AAP1" s="15"/>
      <c r="AAQ1" s="15"/>
      <c r="AAR1" s="15"/>
      <c r="AAS1" s="15"/>
      <c r="AAT1" s="15"/>
      <c r="AAU1" s="15"/>
      <c r="AAV1" s="15"/>
      <c r="AAW1" s="15"/>
      <c r="AAX1" s="15"/>
      <c r="AAY1" s="15"/>
      <c r="AAZ1" s="15"/>
      <c r="ABA1" s="15"/>
      <c r="ABB1" s="15"/>
      <c r="ABC1" s="15"/>
      <c r="ABD1" s="15"/>
      <c r="ABE1" s="15"/>
      <c r="ABF1" s="15"/>
      <c r="ABG1" s="15"/>
      <c r="ABH1" s="15"/>
      <c r="ABI1" s="15"/>
      <c r="ABJ1" s="15"/>
      <c r="ABK1" s="15"/>
      <c r="ABL1" s="15"/>
      <c r="ABM1" s="15"/>
      <c r="ABN1" s="15"/>
      <c r="ABO1" s="15"/>
      <c r="ABP1" s="15"/>
      <c r="ABQ1" s="15"/>
      <c r="ABR1" s="15"/>
      <c r="ABS1" s="15"/>
      <c r="ABT1" s="15"/>
      <c r="ABU1" s="15"/>
      <c r="ABV1" s="15"/>
      <c r="ABW1" s="15"/>
      <c r="ABX1" s="15"/>
      <c r="ABY1" s="15"/>
      <c r="ABZ1" s="15"/>
      <c r="ACA1" s="15"/>
      <c r="ACB1" s="15"/>
      <c r="ACC1" s="15"/>
      <c r="ACD1" s="15"/>
      <c r="ACE1" s="15"/>
      <c r="ACF1" s="15"/>
      <c r="ACG1" s="15"/>
      <c r="ACH1" s="15"/>
      <c r="ACI1" s="15"/>
      <c r="ACJ1" s="15"/>
      <c r="ACK1" s="15"/>
      <c r="ACL1" s="15"/>
      <c r="ACM1" s="15"/>
      <c r="ACN1" s="15"/>
      <c r="ACO1" s="15"/>
      <c r="ACP1" s="15"/>
      <c r="ACQ1" s="15"/>
      <c r="ACR1" s="15"/>
      <c r="ACS1" s="15"/>
      <c r="ACT1" s="15"/>
      <c r="ACU1" s="15"/>
      <c r="ACV1" s="15"/>
      <c r="ACW1" s="15"/>
      <c r="ACX1" s="15"/>
      <c r="ACY1" s="15"/>
      <c r="ACZ1" s="15"/>
      <c r="ADA1" s="15"/>
      <c r="ADB1" s="15"/>
      <c r="ADC1" s="15"/>
      <c r="ADD1" s="15"/>
      <c r="ADE1" s="15"/>
      <c r="ADF1" s="15"/>
      <c r="ADG1" s="15"/>
      <c r="ADH1" s="15"/>
      <c r="ADI1" s="15"/>
      <c r="ADJ1" s="15"/>
      <c r="ADK1" s="15"/>
      <c r="ADL1" s="15"/>
      <c r="ADM1" s="15"/>
      <c r="ADN1" s="15"/>
      <c r="ADO1" s="15"/>
      <c r="ADP1" s="15"/>
      <c r="ADQ1" s="15"/>
      <c r="ADR1" s="15"/>
      <c r="ADS1" s="15"/>
      <c r="ADT1" s="15"/>
      <c r="ADU1" s="15"/>
      <c r="ADV1" s="15"/>
      <c r="ADW1" s="15"/>
      <c r="ADX1" s="15"/>
      <c r="ADY1" s="15"/>
      <c r="ADZ1" s="15"/>
      <c r="AEA1" s="15"/>
      <c r="AEB1" s="15"/>
      <c r="AEC1" s="15"/>
      <c r="AED1" s="15"/>
      <c r="AEE1" s="15"/>
      <c r="AEF1" s="15"/>
      <c r="AEG1" s="15"/>
      <c r="AEH1" s="15"/>
      <c r="AEI1" s="15"/>
      <c r="AEJ1" s="15"/>
      <c r="AEK1" s="15"/>
      <c r="AEL1" s="15"/>
      <c r="AEM1" s="15"/>
      <c r="AEN1" s="15"/>
      <c r="AEO1" s="15"/>
      <c r="AEP1" s="15"/>
      <c r="AEQ1" s="15"/>
      <c r="AER1" s="15"/>
      <c r="AES1" s="15"/>
      <c r="AET1" s="15"/>
      <c r="AEU1" s="15"/>
      <c r="AEV1" s="15"/>
      <c r="AEW1" s="15"/>
      <c r="AEX1" s="15"/>
      <c r="AEY1" s="15"/>
      <c r="AEZ1" s="15"/>
      <c r="AFA1" s="15"/>
      <c r="AFB1" s="15"/>
      <c r="AFC1" s="15"/>
      <c r="AFD1" s="15"/>
      <c r="AFE1" s="15"/>
      <c r="AFF1" s="15"/>
      <c r="AFG1" s="15"/>
      <c r="AFH1" s="15"/>
      <c r="AFI1" s="15"/>
      <c r="AFJ1" s="15"/>
      <c r="AFK1" s="15"/>
      <c r="AFL1" s="15"/>
      <c r="AFM1" s="15"/>
      <c r="AFN1" s="15"/>
      <c r="AFO1" s="15"/>
      <c r="AFP1" s="15"/>
      <c r="AFQ1" s="15"/>
      <c r="AFR1" s="15"/>
      <c r="AFS1" s="15"/>
      <c r="AFT1" s="15"/>
      <c r="AFU1" s="15"/>
      <c r="AFV1" s="15"/>
      <c r="AFW1" s="15"/>
      <c r="AFX1" s="15"/>
      <c r="AFY1" s="15"/>
      <c r="AFZ1" s="15"/>
      <c r="AGA1" s="15"/>
      <c r="AGB1" s="15"/>
      <c r="AGC1" s="15"/>
      <c r="AGD1" s="15"/>
      <c r="AGE1" s="15"/>
      <c r="AGF1" s="15"/>
      <c r="AGG1" s="15"/>
      <c r="AGH1" s="15"/>
      <c r="AGI1" s="15"/>
      <c r="AGJ1" s="15"/>
      <c r="AGK1" s="15"/>
      <c r="AGL1" s="15"/>
      <c r="AGM1" s="15"/>
      <c r="AGN1" s="15"/>
      <c r="AGO1" s="15"/>
      <c r="AGP1" s="15"/>
      <c r="AGQ1" s="15"/>
      <c r="AGR1" s="15"/>
      <c r="AGS1" s="15"/>
      <c r="AGT1" s="15"/>
      <c r="AGU1" s="15"/>
      <c r="AGV1" s="15"/>
      <c r="AGW1" s="15"/>
      <c r="AGX1" s="15"/>
      <c r="AGY1" s="15"/>
      <c r="AGZ1" s="15"/>
      <c r="AHA1" s="15"/>
      <c r="AHB1" s="15"/>
      <c r="AHC1" s="15"/>
      <c r="AHD1" s="15"/>
      <c r="AHE1" s="15"/>
      <c r="AHF1" s="15"/>
      <c r="AHG1" s="15"/>
      <c r="AHH1" s="15"/>
      <c r="AHI1" s="15"/>
      <c r="AHJ1" s="15"/>
      <c r="AHK1" s="15"/>
      <c r="AHL1" s="15"/>
      <c r="AHM1" s="15"/>
      <c r="AHN1" s="15"/>
      <c r="AHO1" s="15"/>
      <c r="AHP1" s="15"/>
      <c r="AHQ1" s="15"/>
      <c r="AHR1" s="15"/>
      <c r="AHS1" s="15"/>
      <c r="AHT1" s="15"/>
      <c r="AHU1" s="15"/>
      <c r="AHV1" s="15"/>
      <c r="AHW1" s="15"/>
      <c r="AHX1" s="15"/>
      <c r="AHY1" s="15"/>
      <c r="AHZ1" s="15"/>
      <c r="AIA1" s="15"/>
      <c r="AIB1" s="15"/>
      <c r="AIC1" s="15"/>
      <c r="AID1" s="15"/>
      <c r="AIE1" s="15"/>
      <c r="AIF1" s="15"/>
      <c r="AIG1" s="15"/>
      <c r="AIH1" s="15"/>
      <c r="AII1" s="15"/>
      <c r="AIJ1" s="15"/>
      <c r="AIK1" s="15"/>
      <c r="AIL1" s="15"/>
      <c r="AIM1" s="15"/>
      <c r="AIN1" s="15"/>
      <c r="AIO1" s="15"/>
      <c r="AIP1" s="15"/>
      <c r="AIQ1" s="15"/>
      <c r="AIR1" s="15"/>
      <c r="AIS1" s="15"/>
      <c r="AIT1" s="15"/>
      <c r="AIU1" s="15"/>
      <c r="AIV1" s="15"/>
      <c r="AIW1" s="15"/>
      <c r="AIX1" s="15"/>
      <c r="AIY1" s="15"/>
      <c r="AIZ1" s="15"/>
      <c r="AJA1" s="15"/>
      <c r="AJB1" s="15"/>
      <c r="AJC1" s="15"/>
      <c r="AJD1" s="15"/>
      <c r="AJE1" s="15"/>
      <c r="AJF1" s="15"/>
      <c r="AJG1" s="15"/>
      <c r="AJH1" s="15"/>
      <c r="AJI1" s="15"/>
      <c r="AJJ1" s="15"/>
      <c r="AJK1" s="15"/>
      <c r="AJL1" s="15"/>
      <c r="AJM1" s="15"/>
      <c r="AJN1" s="15"/>
      <c r="AJO1" s="15"/>
      <c r="AJP1" s="15"/>
      <c r="AJQ1" s="15"/>
      <c r="AJR1" s="15"/>
      <c r="AJS1" s="15"/>
      <c r="AJT1" s="15"/>
      <c r="AJU1" s="15"/>
      <c r="AJV1" s="15"/>
      <c r="AJW1" s="15"/>
      <c r="AJX1" s="15"/>
      <c r="AJY1" s="15"/>
      <c r="AJZ1" s="15"/>
      <c r="AKA1" s="15"/>
      <c r="AKB1" s="15"/>
      <c r="AKC1" s="15"/>
      <c r="AKD1" s="15"/>
      <c r="AKE1" s="15"/>
      <c r="AKF1" s="15"/>
      <c r="AKG1" s="15"/>
      <c r="AKH1" s="15"/>
      <c r="AKI1" s="15"/>
      <c r="AKJ1" s="15"/>
      <c r="AKK1" s="15"/>
      <c r="AKL1" s="15"/>
      <c r="AKM1" s="15"/>
      <c r="AKN1" s="15"/>
      <c r="AKO1" s="15"/>
      <c r="AKP1" s="15"/>
      <c r="AKQ1" s="15"/>
      <c r="AKR1" s="15"/>
      <c r="AKS1" s="15"/>
      <c r="AKT1" s="15"/>
      <c r="AKU1" s="15"/>
      <c r="AKV1" s="15"/>
      <c r="AKW1" s="15"/>
      <c r="AKX1" s="15"/>
      <c r="AKY1" s="15"/>
      <c r="AKZ1" s="15"/>
      <c r="ALA1" s="15"/>
      <c r="ALB1" s="15"/>
      <c r="ALC1" s="15"/>
      <c r="ALD1" s="15"/>
      <c r="ALE1" s="15"/>
      <c r="ALF1" s="15"/>
      <c r="ALG1" s="15"/>
      <c r="ALH1" s="15"/>
      <c r="ALI1" s="15"/>
      <c r="ALJ1" s="15"/>
      <c r="ALK1" s="15"/>
      <c r="ALL1" s="15"/>
      <c r="ALM1" s="15"/>
      <c r="ALN1" s="15"/>
      <c r="ALO1" s="15"/>
      <c r="ALP1" s="15"/>
      <c r="ALQ1" s="15"/>
      <c r="ALR1" s="15"/>
      <c r="ALS1" s="15"/>
      <c r="ALT1" s="15"/>
      <c r="ALU1" s="15"/>
      <c r="ALV1" s="15"/>
      <c r="ALW1" s="15"/>
      <c r="ALX1" s="15"/>
      <c r="ALY1" s="15"/>
      <c r="ALZ1" s="15"/>
      <c r="AMA1" s="15"/>
      <c r="AMB1" s="15"/>
      <c r="AMC1" s="15"/>
      <c r="AMD1" s="15"/>
      <c r="AME1" s="15"/>
      <c r="AMF1" s="15"/>
      <c r="AMG1" s="15"/>
      <c r="AMH1" s="15"/>
      <c r="AMI1" s="15"/>
      <c r="AMJ1" s="15"/>
      <c r="AMK1" s="15"/>
      <c r="AML1" s="15"/>
      <c r="AMM1" s="15"/>
      <c r="AMN1" s="15"/>
      <c r="AMO1" s="15"/>
      <c r="AMP1" s="15"/>
      <c r="AMQ1" s="15"/>
      <c r="AMR1" s="15"/>
      <c r="AMS1" s="15"/>
      <c r="AMT1" s="15"/>
      <c r="AMU1" s="15"/>
      <c r="AMV1" s="15"/>
      <c r="AMW1" s="15"/>
      <c r="AMX1" s="15"/>
      <c r="AMY1" s="15"/>
      <c r="AMZ1" s="15"/>
      <c r="ANA1" s="15"/>
      <c r="ANB1" s="15"/>
      <c r="ANC1" s="15"/>
      <c r="AND1" s="15"/>
      <c r="ANE1" s="15"/>
      <c r="ANF1" s="15"/>
      <c r="ANG1" s="15"/>
      <c r="ANH1" s="15"/>
      <c r="ANI1" s="15"/>
      <c r="ANJ1" s="15"/>
      <c r="ANK1" s="15"/>
      <c r="ANL1" s="15"/>
      <c r="ANM1" s="15"/>
      <c r="ANN1" s="15"/>
      <c r="ANO1" s="15"/>
      <c r="ANP1" s="15"/>
      <c r="ANQ1" s="15"/>
      <c r="ANR1" s="15"/>
      <c r="ANS1" s="15"/>
      <c r="ANT1" s="15"/>
      <c r="ANU1" s="15"/>
      <c r="ANV1" s="15"/>
      <c r="ANW1" s="15"/>
      <c r="ANX1" s="15"/>
      <c r="ANY1" s="15"/>
      <c r="ANZ1" s="15"/>
      <c r="AOA1" s="15"/>
      <c r="AOB1" s="15"/>
      <c r="AOC1" s="15"/>
      <c r="AOD1" s="15"/>
      <c r="AOE1" s="15"/>
      <c r="AOF1" s="15"/>
      <c r="AOG1" s="15"/>
      <c r="AOH1" s="15"/>
      <c r="AOI1" s="15"/>
      <c r="AOJ1" s="15"/>
      <c r="AOK1" s="15"/>
      <c r="AOL1" s="15"/>
      <c r="AOM1" s="15"/>
      <c r="AON1" s="15"/>
      <c r="AOO1" s="15"/>
      <c r="AOP1" s="15"/>
      <c r="AOQ1" s="15"/>
      <c r="AOR1" s="15"/>
      <c r="AOS1" s="15"/>
      <c r="AOT1" s="15"/>
      <c r="AOU1" s="15"/>
      <c r="AOV1" s="15"/>
      <c r="AOW1" s="15"/>
      <c r="AOX1" s="15"/>
      <c r="AOY1" s="15"/>
      <c r="AOZ1" s="15"/>
      <c r="APA1" s="15"/>
      <c r="APB1" s="15"/>
      <c r="APC1" s="15"/>
      <c r="APD1" s="15"/>
      <c r="APE1" s="15"/>
      <c r="APF1" s="15"/>
      <c r="APG1" s="15"/>
      <c r="APH1" s="15"/>
      <c r="API1" s="15"/>
      <c r="APJ1" s="15"/>
      <c r="APK1" s="15"/>
      <c r="APL1" s="15"/>
      <c r="APM1" s="15"/>
      <c r="APN1" s="15"/>
      <c r="APO1" s="15"/>
      <c r="APP1" s="15"/>
      <c r="APQ1" s="15"/>
      <c r="APR1" s="15"/>
      <c r="APS1" s="15"/>
      <c r="APT1" s="15"/>
      <c r="APU1" s="15"/>
      <c r="APV1" s="15"/>
      <c r="APW1" s="15"/>
      <c r="APX1" s="15"/>
      <c r="APY1" s="15"/>
      <c r="APZ1" s="15"/>
      <c r="AQA1" s="15"/>
      <c r="AQB1" s="15"/>
      <c r="AQC1" s="15"/>
      <c r="AQD1" s="15"/>
      <c r="AQE1" s="15"/>
      <c r="AQF1" s="15"/>
      <c r="AQG1" s="15"/>
      <c r="AQH1" s="15"/>
      <c r="AQI1" s="15"/>
      <c r="AQJ1" s="15"/>
      <c r="AQK1" s="15"/>
      <c r="AQL1" s="15"/>
      <c r="AQM1" s="15"/>
      <c r="AQN1" s="15"/>
      <c r="AQO1" s="15"/>
      <c r="AQP1" s="15"/>
      <c r="AQQ1" s="15"/>
      <c r="AQR1" s="15"/>
      <c r="AQS1" s="15"/>
      <c r="AQT1" s="15"/>
      <c r="AQU1" s="15"/>
      <c r="AQV1" s="15"/>
      <c r="AQW1" s="15"/>
      <c r="AQX1" s="15"/>
      <c r="AQY1" s="15"/>
      <c r="AQZ1" s="15"/>
      <c r="ARA1" s="15"/>
      <c r="ARB1" s="15"/>
      <c r="ARC1" s="15"/>
      <c r="ARD1" s="15"/>
      <c r="ARE1" s="15"/>
      <c r="ARF1" s="15"/>
      <c r="ARG1" s="15"/>
      <c r="ARH1" s="15"/>
      <c r="ARI1" s="15"/>
      <c r="ARJ1" s="15"/>
      <c r="ARK1" s="15"/>
      <c r="ARL1" s="15"/>
      <c r="ARM1" s="15"/>
      <c r="ARN1" s="15"/>
      <c r="ARO1" s="15"/>
      <c r="ARP1" s="15"/>
      <c r="ARQ1" s="15"/>
      <c r="ARR1" s="15"/>
      <c r="ARS1" s="15"/>
      <c r="ART1" s="15"/>
      <c r="ARU1" s="15"/>
      <c r="ARV1" s="15"/>
      <c r="ARW1" s="15"/>
      <c r="ARX1" s="15"/>
      <c r="ARY1" s="15"/>
      <c r="ARZ1" s="15"/>
      <c r="ASA1" s="15"/>
      <c r="ASB1" s="15"/>
      <c r="ASC1" s="15"/>
      <c r="ASD1" s="15"/>
      <c r="ASE1" s="15"/>
      <c r="ASF1" s="15"/>
      <c r="ASG1" s="15"/>
      <c r="ASH1" s="15"/>
      <c r="ASI1" s="15"/>
      <c r="ASJ1" s="15"/>
      <c r="ASK1" s="15"/>
      <c r="ASL1" s="15"/>
      <c r="ASM1" s="15"/>
      <c r="ASN1" s="15"/>
      <c r="ASO1" s="15"/>
      <c r="ASP1" s="15"/>
      <c r="ASQ1" s="15"/>
      <c r="ASR1" s="15"/>
      <c r="ASS1" s="15"/>
      <c r="AST1" s="15"/>
      <c r="ASU1" s="15"/>
      <c r="ASV1" s="15"/>
      <c r="ASW1" s="15"/>
      <c r="ASX1" s="15"/>
      <c r="ASY1" s="15"/>
      <c r="ASZ1" s="15"/>
      <c r="ATA1" s="15"/>
      <c r="ATB1" s="15"/>
      <c r="ATC1" s="15"/>
      <c r="ATD1" s="15"/>
      <c r="ATE1" s="15"/>
      <c r="ATF1" s="15"/>
      <c r="ATG1" s="15"/>
      <c r="ATH1" s="15"/>
      <c r="ATI1" s="15"/>
      <c r="ATJ1" s="15"/>
      <c r="ATK1" s="15"/>
      <c r="ATL1" s="15"/>
      <c r="ATM1" s="15"/>
      <c r="ATN1" s="15"/>
      <c r="ATO1" s="15"/>
      <c r="ATP1" s="15"/>
      <c r="ATQ1" s="15"/>
      <c r="ATR1" s="15"/>
      <c r="ATS1" s="15"/>
      <c r="ATT1" s="15"/>
      <c r="ATU1" s="15"/>
      <c r="ATV1" s="15"/>
      <c r="ATW1" s="15"/>
      <c r="ATX1" s="15"/>
      <c r="ATY1" s="15"/>
      <c r="ATZ1" s="15"/>
      <c r="AUA1" s="15"/>
      <c r="AUB1" s="15"/>
      <c r="AUC1" s="15"/>
      <c r="AUD1" s="15"/>
      <c r="AUE1" s="15"/>
      <c r="AUF1" s="15"/>
      <c r="AUG1" s="15"/>
      <c r="AUH1" s="15"/>
      <c r="AUI1" s="15"/>
      <c r="AUJ1" s="15"/>
      <c r="AUK1" s="15"/>
      <c r="AUL1" s="15"/>
      <c r="AUM1" s="15"/>
      <c r="AUN1" s="15"/>
      <c r="AUO1" s="15"/>
      <c r="AUP1" s="15"/>
      <c r="AUQ1" s="15"/>
      <c r="AUR1" s="15"/>
      <c r="AUS1" s="15"/>
      <c r="AUT1" s="15"/>
      <c r="AUU1" s="15"/>
      <c r="AUV1" s="15"/>
      <c r="AUW1" s="15"/>
      <c r="AUX1" s="15"/>
      <c r="AUY1" s="15"/>
      <c r="AUZ1" s="15"/>
      <c r="AVA1" s="15"/>
      <c r="AVB1" s="15"/>
      <c r="AVC1" s="15"/>
      <c r="AVD1" s="15"/>
      <c r="AVE1" s="15"/>
      <c r="AVF1" s="15"/>
      <c r="AVG1" s="15"/>
      <c r="AVH1" s="15"/>
      <c r="AVI1" s="15"/>
      <c r="AVJ1" s="15"/>
      <c r="AVK1" s="15"/>
      <c r="AVL1" s="15"/>
      <c r="AVM1" s="15"/>
      <c r="AVN1" s="15"/>
      <c r="AVO1" s="15"/>
      <c r="AVP1" s="15"/>
      <c r="AVQ1" s="15"/>
      <c r="AVR1" s="15"/>
      <c r="AVS1" s="15"/>
      <c r="AVT1" s="15"/>
      <c r="AVU1" s="15"/>
      <c r="AVV1" s="15"/>
      <c r="AVW1" s="15"/>
      <c r="AVX1" s="15"/>
      <c r="AVY1" s="15"/>
      <c r="AVZ1" s="15"/>
      <c r="AWA1" s="15"/>
      <c r="AWB1" s="15"/>
      <c r="AWC1" s="15"/>
      <c r="AWD1" s="15"/>
      <c r="AWE1" s="15"/>
      <c r="AWF1" s="15"/>
      <c r="AWG1" s="15"/>
      <c r="AWH1" s="15"/>
      <c r="AWI1" s="15"/>
      <c r="AWJ1" s="15"/>
      <c r="AWK1" s="15"/>
      <c r="AWL1" s="15"/>
      <c r="AWM1" s="15"/>
      <c r="AWN1" s="15"/>
      <c r="AWO1" s="15"/>
      <c r="AWP1" s="15"/>
      <c r="AWQ1" s="15"/>
      <c r="AWR1" s="15"/>
      <c r="AWS1" s="15"/>
      <c r="AWT1" s="15"/>
      <c r="AWU1" s="15"/>
      <c r="AWV1" s="15"/>
      <c r="AWW1" s="15"/>
      <c r="AWX1" s="15"/>
      <c r="AWY1" s="15"/>
      <c r="AWZ1" s="15"/>
      <c r="AXA1" s="15"/>
      <c r="AXB1" s="15"/>
      <c r="AXC1" s="15"/>
      <c r="AXD1" s="15"/>
      <c r="AXE1" s="15"/>
      <c r="AXF1" s="15"/>
      <c r="AXG1" s="15"/>
      <c r="AXH1" s="15"/>
      <c r="AXI1" s="15"/>
      <c r="AXJ1" s="15"/>
      <c r="AXK1" s="15"/>
      <c r="AXL1" s="15"/>
      <c r="AXM1" s="15"/>
      <c r="AXN1" s="15"/>
      <c r="AXO1" s="15"/>
      <c r="AXP1" s="15"/>
      <c r="AXQ1" s="15"/>
      <c r="AXR1" s="15"/>
      <c r="AXS1" s="15"/>
      <c r="AXT1" s="15"/>
      <c r="AXU1" s="15"/>
      <c r="AXV1" s="15"/>
      <c r="AXW1" s="15"/>
      <c r="AXX1" s="15"/>
      <c r="AXY1" s="15"/>
      <c r="AXZ1" s="15"/>
      <c r="AYA1" s="15"/>
      <c r="AYB1" s="15"/>
      <c r="AYC1" s="15"/>
      <c r="AYD1" s="15"/>
      <c r="AYE1" s="15"/>
      <c r="AYF1" s="15"/>
      <c r="AYG1" s="15"/>
      <c r="AYH1" s="15"/>
      <c r="AYI1" s="15"/>
      <c r="AYJ1" s="15"/>
      <c r="AYK1" s="15"/>
      <c r="AYL1" s="15"/>
      <c r="AYM1" s="15"/>
      <c r="AYN1" s="15"/>
      <c r="AYO1" s="15"/>
      <c r="AYP1" s="15"/>
      <c r="AYQ1" s="15"/>
      <c r="AYR1" s="15"/>
      <c r="AYS1" s="15"/>
      <c r="AYT1" s="15"/>
      <c r="AYU1" s="15"/>
      <c r="AYV1" s="15"/>
      <c r="AYW1" s="15"/>
      <c r="AYX1" s="15"/>
      <c r="AYY1" s="15"/>
      <c r="AYZ1" s="15"/>
      <c r="AZA1" s="15"/>
      <c r="AZB1" s="15"/>
      <c r="AZC1" s="15"/>
      <c r="AZD1" s="15"/>
      <c r="AZE1" s="15"/>
      <c r="AZF1" s="15"/>
      <c r="AZG1" s="15"/>
      <c r="AZH1" s="15"/>
      <c r="AZI1" s="15"/>
      <c r="AZJ1" s="15"/>
      <c r="AZK1" s="15"/>
      <c r="AZL1" s="15"/>
      <c r="AZM1" s="15"/>
      <c r="AZN1" s="15"/>
      <c r="AZO1" s="15"/>
      <c r="AZP1" s="15"/>
      <c r="AZQ1" s="15"/>
      <c r="AZR1" s="15"/>
      <c r="AZS1" s="15"/>
      <c r="AZT1" s="15"/>
      <c r="AZU1" s="15"/>
      <c r="AZV1" s="15"/>
      <c r="AZW1" s="15"/>
      <c r="AZX1" s="15"/>
      <c r="AZY1" s="15"/>
      <c r="AZZ1" s="15"/>
      <c r="BAA1" s="15"/>
      <c r="BAB1" s="15"/>
      <c r="BAC1" s="15"/>
      <c r="BAD1" s="15"/>
      <c r="BAE1" s="15"/>
      <c r="BAF1" s="15"/>
      <c r="BAG1" s="15"/>
      <c r="BAH1" s="15"/>
      <c r="BAI1" s="15"/>
      <c r="BAJ1" s="15"/>
      <c r="BAK1" s="15"/>
      <c r="BAL1" s="15"/>
      <c r="BAM1" s="15"/>
      <c r="BAN1" s="15"/>
      <c r="BAO1" s="15"/>
      <c r="BAP1" s="15"/>
      <c r="BAQ1" s="15"/>
      <c r="BAR1" s="15"/>
      <c r="BAS1" s="15"/>
      <c r="BAT1" s="15"/>
      <c r="BAU1" s="15"/>
      <c r="BAV1" s="15"/>
      <c r="BAW1" s="15"/>
      <c r="BAX1" s="15"/>
      <c r="BAY1" s="15"/>
      <c r="BAZ1" s="15"/>
      <c r="BBA1" s="15"/>
      <c r="BBB1" s="15"/>
      <c r="BBC1" s="15"/>
      <c r="BBD1" s="15"/>
      <c r="BBE1" s="15"/>
      <c r="BBF1" s="15"/>
      <c r="BBG1" s="15"/>
      <c r="BBH1" s="15"/>
      <c r="BBI1" s="15"/>
      <c r="BBJ1" s="15"/>
      <c r="BBK1" s="15"/>
      <c r="BBL1" s="15"/>
      <c r="BBM1" s="15"/>
      <c r="BBN1" s="15"/>
      <c r="BBO1" s="15"/>
      <c r="BBP1" s="15"/>
      <c r="BBQ1" s="15"/>
      <c r="BBR1" s="15"/>
      <c r="BBS1" s="15"/>
      <c r="BBT1" s="15"/>
      <c r="BBU1" s="15"/>
      <c r="BBV1" s="15"/>
      <c r="BBW1" s="15"/>
      <c r="BBX1" s="15"/>
      <c r="BBY1" s="15"/>
      <c r="BBZ1" s="15"/>
      <c r="BCA1" s="15"/>
      <c r="BCB1" s="15"/>
      <c r="BCC1" s="15"/>
      <c r="BCD1" s="15"/>
      <c r="BCE1" s="15"/>
      <c r="BCF1" s="15"/>
      <c r="BCG1" s="15"/>
      <c r="BCH1" s="15"/>
      <c r="BCI1" s="15"/>
      <c r="BCJ1" s="15"/>
      <c r="BCK1" s="15"/>
      <c r="BCL1" s="15"/>
      <c r="BCM1" s="15"/>
      <c r="BCN1" s="15"/>
      <c r="BCO1" s="15"/>
      <c r="BCP1" s="15"/>
      <c r="BCQ1" s="15"/>
      <c r="BCR1" s="15"/>
      <c r="BCS1" s="15"/>
      <c r="BCT1" s="15"/>
      <c r="BCU1" s="15"/>
      <c r="BCV1" s="15"/>
      <c r="BCW1" s="15"/>
      <c r="BCX1" s="15"/>
      <c r="BCY1" s="15"/>
      <c r="BCZ1" s="15"/>
      <c r="BDA1" s="15"/>
      <c r="BDB1" s="15"/>
      <c r="BDC1" s="15"/>
      <c r="BDD1" s="15"/>
      <c r="BDE1" s="15"/>
      <c r="BDF1" s="15"/>
      <c r="BDG1" s="15"/>
      <c r="BDH1" s="15"/>
      <c r="BDI1" s="15"/>
      <c r="BDJ1" s="15"/>
      <c r="BDK1" s="15"/>
      <c r="BDL1" s="15"/>
      <c r="BDM1" s="15"/>
      <c r="BDN1" s="15"/>
      <c r="BDO1" s="15"/>
      <c r="BDP1" s="15"/>
      <c r="BDQ1" s="15"/>
      <c r="BDR1" s="15"/>
      <c r="BDS1" s="15"/>
      <c r="BDT1" s="15"/>
      <c r="BDU1" s="15"/>
      <c r="BDV1" s="15"/>
      <c r="BDW1" s="15"/>
      <c r="BDX1" s="15"/>
      <c r="BDY1" s="15"/>
      <c r="BDZ1" s="15"/>
      <c r="BEA1" s="15"/>
      <c r="BEB1" s="15"/>
      <c r="BEC1" s="15"/>
      <c r="BED1" s="15"/>
      <c r="BEE1" s="15"/>
      <c r="BEF1" s="15"/>
      <c r="BEG1" s="15"/>
      <c r="BEH1" s="15"/>
      <c r="BEI1" s="15"/>
      <c r="BEJ1" s="15"/>
      <c r="BEK1" s="15"/>
      <c r="BEL1" s="15"/>
      <c r="BEM1" s="15"/>
      <c r="BEN1" s="15"/>
      <c r="BEO1" s="15"/>
      <c r="BEP1" s="15"/>
      <c r="BEQ1" s="15"/>
      <c r="BER1" s="15"/>
      <c r="BES1" s="15"/>
      <c r="BET1" s="15"/>
      <c r="BEU1" s="15"/>
      <c r="BEV1" s="15"/>
      <c r="BEW1" s="15"/>
      <c r="BEX1" s="15"/>
      <c r="BEY1" s="15"/>
      <c r="BEZ1" s="15"/>
      <c r="BFA1" s="15"/>
      <c r="BFB1" s="15"/>
      <c r="BFC1" s="15"/>
      <c r="BFD1" s="15"/>
      <c r="BFE1" s="15"/>
      <c r="BFF1" s="15"/>
      <c r="BFG1" s="15"/>
      <c r="BFH1" s="15"/>
      <c r="BFI1" s="15"/>
      <c r="BFJ1" s="15"/>
      <c r="BFK1" s="15"/>
      <c r="BFL1" s="15"/>
      <c r="BFM1" s="15"/>
      <c r="BFN1" s="15"/>
      <c r="BFO1" s="15"/>
      <c r="BFP1" s="15"/>
      <c r="BFQ1" s="15"/>
      <c r="BFR1" s="15"/>
      <c r="BFS1" s="15"/>
      <c r="BFT1" s="15"/>
      <c r="BFU1" s="15"/>
      <c r="BFV1" s="15"/>
      <c r="BFW1" s="15"/>
      <c r="BFX1" s="15"/>
      <c r="BFY1" s="15"/>
      <c r="BFZ1" s="15"/>
      <c r="BGA1" s="15"/>
      <c r="BGB1" s="15"/>
      <c r="BGC1" s="15"/>
      <c r="BGD1" s="15"/>
      <c r="BGE1" s="15"/>
      <c r="BGF1" s="15"/>
      <c r="BGG1" s="15"/>
      <c r="BGH1" s="15"/>
      <c r="BGI1" s="15"/>
      <c r="BGJ1" s="15"/>
      <c r="BGK1" s="15"/>
      <c r="BGL1" s="15"/>
      <c r="BGM1" s="15"/>
      <c r="BGN1" s="15"/>
      <c r="BGO1" s="15"/>
      <c r="BGP1" s="15"/>
      <c r="BGQ1" s="15"/>
      <c r="BGR1" s="15"/>
      <c r="BGS1" s="15"/>
      <c r="BGT1" s="15"/>
      <c r="BGU1" s="15"/>
      <c r="BGV1" s="15"/>
      <c r="BGW1" s="15"/>
      <c r="BGX1" s="15"/>
      <c r="BGY1" s="15"/>
      <c r="BGZ1" s="15"/>
      <c r="BHA1" s="15"/>
      <c r="BHB1" s="15"/>
      <c r="BHC1" s="15"/>
      <c r="BHD1" s="15"/>
      <c r="BHE1" s="15"/>
      <c r="BHF1" s="15"/>
      <c r="BHG1" s="15"/>
      <c r="BHH1" s="15"/>
      <c r="BHI1" s="15"/>
      <c r="BHJ1" s="15"/>
      <c r="BHK1" s="15"/>
      <c r="BHL1" s="15"/>
      <c r="BHM1" s="15"/>
      <c r="BHN1" s="15"/>
      <c r="BHO1" s="15"/>
      <c r="BHP1" s="15"/>
      <c r="BHQ1" s="15"/>
      <c r="BHR1" s="15"/>
      <c r="BHS1" s="15"/>
      <c r="BHT1" s="15"/>
      <c r="BHU1" s="15"/>
      <c r="BHV1" s="15"/>
      <c r="BHW1" s="15"/>
      <c r="BHX1" s="15"/>
      <c r="BHY1" s="15"/>
      <c r="BHZ1" s="15"/>
      <c r="BIA1" s="15"/>
      <c r="BIB1" s="15"/>
      <c r="BIC1" s="15"/>
      <c r="BID1" s="15"/>
      <c r="BIE1" s="15"/>
      <c r="BIF1" s="15"/>
      <c r="BIG1" s="15"/>
      <c r="BIH1" s="15"/>
      <c r="BII1" s="15"/>
      <c r="BIJ1" s="15"/>
      <c r="BIK1" s="15"/>
      <c r="BIL1" s="15"/>
      <c r="BIM1" s="15"/>
      <c r="BIN1" s="15"/>
      <c r="BIO1" s="15"/>
      <c r="BIP1" s="15"/>
      <c r="BIQ1" s="15"/>
      <c r="BIR1" s="15"/>
      <c r="BIS1" s="15"/>
      <c r="BIT1" s="15"/>
      <c r="BIU1" s="15"/>
      <c r="BIV1" s="15"/>
      <c r="BIW1" s="15"/>
      <c r="BIX1" s="15"/>
      <c r="BIY1" s="15"/>
      <c r="BIZ1" s="15"/>
      <c r="BJA1" s="15"/>
      <c r="BJB1" s="15"/>
      <c r="BJC1" s="15"/>
      <c r="BJD1" s="15"/>
      <c r="BJE1" s="15"/>
      <c r="BJF1" s="15"/>
      <c r="BJG1" s="15"/>
      <c r="BJH1" s="15"/>
      <c r="BJI1" s="15"/>
      <c r="BJJ1" s="15"/>
      <c r="BJK1" s="15"/>
      <c r="BJL1" s="15"/>
      <c r="BJM1" s="15"/>
      <c r="BJN1" s="15"/>
      <c r="BJO1" s="15"/>
      <c r="BJP1" s="15"/>
      <c r="BJQ1" s="15"/>
      <c r="BJR1" s="15"/>
      <c r="BJS1" s="15"/>
      <c r="BJT1" s="15"/>
      <c r="BJU1" s="15"/>
      <c r="BJV1" s="15"/>
      <c r="BJW1" s="15"/>
      <c r="BJX1" s="15"/>
      <c r="BJY1" s="15"/>
      <c r="BJZ1" s="15"/>
      <c r="BKA1" s="15"/>
      <c r="BKB1" s="15"/>
      <c r="BKC1" s="15"/>
      <c r="BKD1" s="15"/>
      <c r="BKE1" s="15"/>
      <c r="BKF1" s="15"/>
      <c r="BKG1" s="15"/>
      <c r="BKH1" s="15"/>
      <c r="BKI1" s="15"/>
      <c r="BKJ1" s="15"/>
      <c r="BKK1" s="15"/>
      <c r="BKL1" s="15"/>
      <c r="BKM1" s="15"/>
      <c r="BKN1" s="15"/>
      <c r="BKO1" s="15"/>
      <c r="BKP1" s="15"/>
      <c r="BKQ1" s="15"/>
      <c r="BKR1" s="15"/>
      <c r="BKS1" s="15"/>
      <c r="BKT1" s="15"/>
      <c r="BKU1" s="15"/>
      <c r="BKV1" s="15"/>
      <c r="BKW1" s="15"/>
      <c r="BKX1" s="15"/>
      <c r="BKY1" s="15"/>
      <c r="BKZ1" s="15"/>
      <c r="BLA1" s="15"/>
      <c r="BLB1" s="15"/>
      <c r="BLC1" s="15"/>
      <c r="BLD1" s="15"/>
      <c r="BLE1" s="15"/>
      <c r="BLF1" s="15"/>
      <c r="BLG1" s="15"/>
      <c r="BLH1" s="15"/>
      <c r="BLI1" s="15"/>
      <c r="BLJ1" s="15"/>
      <c r="BLK1" s="15"/>
      <c r="BLL1" s="15"/>
      <c r="BLM1" s="15"/>
      <c r="BLN1" s="15"/>
      <c r="BLO1" s="15"/>
      <c r="BLP1" s="15"/>
      <c r="BLQ1" s="15"/>
      <c r="BLR1" s="15"/>
      <c r="BLS1" s="15"/>
      <c r="BLT1" s="15"/>
      <c r="BLU1" s="15"/>
      <c r="BLV1" s="15"/>
      <c r="BLW1" s="15"/>
      <c r="BLX1" s="15"/>
      <c r="BLY1" s="15"/>
      <c r="BLZ1" s="15"/>
      <c r="BMA1" s="15"/>
      <c r="BMB1" s="15"/>
      <c r="BMC1" s="15"/>
      <c r="BMD1" s="15"/>
      <c r="BME1" s="15"/>
      <c r="BMF1" s="15"/>
      <c r="BMG1" s="15"/>
      <c r="BMH1" s="15"/>
      <c r="BMI1" s="15"/>
      <c r="BMJ1" s="15"/>
      <c r="BMK1" s="15"/>
      <c r="BML1" s="15"/>
      <c r="BMM1" s="15"/>
      <c r="BMN1" s="15"/>
      <c r="BMO1" s="15"/>
      <c r="BMP1" s="15"/>
      <c r="BMQ1" s="15"/>
      <c r="BMR1" s="15"/>
      <c r="BMS1" s="15"/>
      <c r="BMT1" s="15"/>
      <c r="BMU1" s="15"/>
      <c r="BMV1" s="15"/>
      <c r="BMW1" s="15"/>
      <c r="BMX1" s="15"/>
      <c r="BMY1" s="15"/>
      <c r="BMZ1" s="15"/>
      <c r="BNA1" s="15"/>
      <c r="BNB1" s="15"/>
      <c r="BNC1" s="15"/>
      <c r="BND1" s="15"/>
      <c r="BNE1" s="15"/>
      <c r="BNF1" s="15"/>
      <c r="BNG1" s="15"/>
      <c r="BNH1" s="15"/>
      <c r="BNI1" s="15"/>
      <c r="BNJ1" s="15"/>
      <c r="BNK1" s="15"/>
      <c r="BNL1" s="15"/>
      <c r="BNM1" s="15"/>
      <c r="BNN1" s="15"/>
      <c r="BNO1" s="15"/>
      <c r="BNP1" s="15"/>
      <c r="BNQ1" s="15"/>
      <c r="BNR1" s="15"/>
      <c r="BNS1" s="15"/>
      <c r="BNT1" s="15"/>
      <c r="BNU1" s="15"/>
      <c r="BNV1" s="15"/>
      <c r="BNW1" s="15"/>
      <c r="BNX1" s="15"/>
      <c r="BNY1" s="15"/>
      <c r="BNZ1" s="15"/>
      <c r="BOA1" s="15"/>
      <c r="BOB1" s="15"/>
      <c r="BOC1" s="15"/>
      <c r="BOD1" s="15"/>
      <c r="BOE1" s="15"/>
      <c r="BOF1" s="15"/>
      <c r="BOG1" s="15"/>
      <c r="BOH1" s="15"/>
      <c r="BOI1" s="15"/>
      <c r="BOJ1" s="15"/>
      <c r="BOK1" s="15"/>
      <c r="BOL1" s="15"/>
      <c r="BOM1" s="15"/>
      <c r="BON1" s="15"/>
      <c r="BOO1" s="15"/>
      <c r="BOP1" s="15"/>
      <c r="BOQ1" s="15"/>
      <c r="BOR1" s="15"/>
      <c r="BOS1" s="15"/>
      <c r="BOT1" s="15"/>
      <c r="BOU1" s="15"/>
      <c r="BOV1" s="15"/>
      <c r="BOW1" s="15"/>
      <c r="BOX1" s="15"/>
      <c r="BOY1" s="15"/>
      <c r="BOZ1" s="15"/>
      <c r="BPA1" s="15"/>
      <c r="BPB1" s="15"/>
      <c r="BPC1" s="15"/>
      <c r="BPD1" s="15"/>
      <c r="BPE1" s="15"/>
      <c r="BPF1" s="15"/>
      <c r="BPG1" s="15"/>
      <c r="BPH1" s="15"/>
      <c r="BPI1" s="15"/>
      <c r="BPJ1" s="15"/>
      <c r="BPK1" s="15"/>
      <c r="BPL1" s="15"/>
      <c r="BPM1" s="15"/>
      <c r="BPN1" s="15"/>
      <c r="BPO1" s="15"/>
      <c r="BPP1" s="15"/>
      <c r="BPQ1" s="15"/>
      <c r="BPR1" s="15"/>
      <c r="BPS1" s="15"/>
      <c r="BPT1" s="15"/>
      <c r="BPU1" s="15"/>
      <c r="BPV1" s="15"/>
      <c r="BPW1" s="15"/>
      <c r="BPX1" s="15"/>
      <c r="BPY1" s="15"/>
      <c r="BPZ1" s="15"/>
      <c r="BQA1" s="15"/>
      <c r="BQB1" s="15"/>
      <c r="BQC1" s="15"/>
      <c r="BQD1" s="15"/>
      <c r="BQE1" s="15"/>
      <c r="BQF1" s="15"/>
      <c r="BQG1" s="15"/>
      <c r="BQH1" s="15"/>
      <c r="BQI1" s="15"/>
      <c r="BQJ1" s="15"/>
      <c r="BQK1" s="15"/>
      <c r="BQL1" s="15"/>
      <c r="BQM1" s="15"/>
      <c r="BQN1" s="15"/>
      <c r="BQO1" s="15"/>
      <c r="BQP1" s="15"/>
      <c r="BQQ1" s="15"/>
      <c r="BQR1" s="15"/>
      <c r="BQS1" s="15"/>
      <c r="BQT1" s="15"/>
      <c r="BQU1" s="15"/>
      <c r="BQV1" s="15"/>
      <c r="BQW1" s="15"/>
      <c r="BQX1" s="15"/>
      <c r="BQY1" s="15"/>
      <c r="BQZ1" s="15"/>
      <c r="BRA1" s="15"/>
      <c r="BRB1" s="15"/>
      <c r="BRC1" s="15"/>
      <c r="BRD1" s="15"/>
      <c r="BRE1" s="15"/>
      <c r="BRF1" s="15"/>
      <c r="BRG1" s="15"/>
      <c r="BRH1" s="15"/>
      <c r="BRI1" s="15"/>
      <c r="BRJ1" s="15"/>
      <c r="BRK1" s="15"/>
      <c r="BRL1" s="15"/>
      <c r="BRM1" s="15"/>
      <c r="BRN1" s="15"/>
      <c r="BRO1" s="15"/>
      <c r="BRP1" s="15"/>
      <c r="BRQ1" s="15"/>
      <c r="BRR1" s="15"/>
      <c r="BRS1" s="15"/>
      <c r="BRT1" s="15"/>
      <c r="BRU1" s="15"/>
      <c r="BRV1" s="15"/>
      <c r="BRW1" s="15"/>
      <c r="BRX1" s="15"/>
      <c r="BRY1" s="15"/>
      <c r="BRZ1" s="15"/>
      <c r="BSA1" s="15"/>
      <c r="BSB1" s="15"/>
      <c r="BSC1" s="15"/>
      <c r="BSD1" s="15"/>
      <c r="BSE1" s="15"/>
      <c r="BSF1" s="15"/>
      <c r="BSG1" s="15"/>
      <c r="BSH1" s="15"/>
      <c r="BSI1" s="15"/>
      <c r="BSJ1" s="15"/>
      <c r="BSK1" s="15"/>
      <c r="BSL1" s="15"/>
      <c r="BSM1" s="15"/>
      <c r="BSN1" s="15"/>
      <c r="BSO1" s="15"/>
      <c r="BSP1" s="15"/>
      <c r="BSQ1" s="15"/>
      <c r="BSR1" s="15"/>
      <c r="BSS1" s="15"/>
      <c r="BST1" s="15"/>
      <c r="BSU1" s="15"/>
      <c r="BSV1" s="15"/>
      <c r="BSW1" s="15"/>
      <c r="BSX1" s="15"/>
      <c r="BSY1" s="15"/>
      <c r="BSZ1" s="15"/>
      <c r="BTA1" s="15"/>
      <c r="BTB1" s="15"/>
      <c r="BTC1" s="15"/>
      <c r="BTD1" s="15"/>
      <c r="BTE1" s="15"/>
      <c r="BTF1" s="15"/>
      <c r="BTG1" s="15"/>
      <c r="BTH1" s="15"/>
      <c r="BTI1" s="15"/>
      <c r="BTJ1" s="15"/>
      <c r="BTK1" s="15"/>
      <c r="BTL1" s="15"/>
      <c r="BTM1" s="15"/>
      <c r="BTN1" s="15"/>
      <c r="BTO1" s="15"/>
      <c r="BTP1" s="15"/>
      <c r="BTQ1" s="15"/>
      <c r="BTR1" s="15"/>
      <c r="BTS1" s="15"/>
      <c r="BTT1" s="15"/>
      <c r="BTU1" s="15"/>
      <c r="BTV1" s="15"/>
      <c r="BTW1" s="15"/>
      <c r="BTX1" s="15"/>
      <c r="BTY1" s="15"/>
      <c r="BTZ1" s="15"/>
      <c r="BUA1" s="15"/>
      <c r="BUB1" s="15"/>
      <c r="BUC1" s="15"/>
      <c r="BUD1" s="15"/>
      <c r="BUE1" s="15"/>
      <c r="BUF1" s="15"/>
      <c r="BUG1" s="15"/>
      <c r="BUH1" s="15"/>
      <c r="BUI1" s="15"/>
      <c r="BUJ1" s="15"/>
      <c r="BUK1" s="15"/>
      <c r="BUL1" s="15"/>
      <c r="BUM1" s="15"/>
      <c r="BUN1" s="15"/>
      <c r="BUO1" s="15"/>
      <c r="BUP1" s="15"/>
      <c r="BUQ1" s="15"/>
      <c r="BUR1" s="15"/>
      <c r="BUS1" s="15"/>
      <c r="BUT1" s="15"/>
      <c r="BUU1" s="15"/>
      <c r="BUV1" s="15"/>
      <c r="BUW1" s="15"/>
      <c r="BUX1" s="15"/>
      <c r="BUY1" s="15"/>
      <c r="BUZ1" s="15"/>
      <c r="BVA1" s="15"/>
      <c r="BVB1" s="15"/>
      <c r="BVC1" s="15"/>
      <c r="BVD1" s="15"/>
      <c r="BVE1" s="15"/>
      <c r="BVF1" s="15"/>
      <c r="BVG1" s="15"/>
      <c r="BVH1" s="15"/>
      <c r="BVI1" s="15"/>
      <c r="BVJ1" s="15"/>
      <c r="BVK1" s="15"/>
      <c r="BVL1" s="15"/>
      <c r="BVM1" s="15"/>
      <c r="BVN1" s="15"/>
      <c r="BVO1" s="15"/>
      <c r="BVP1" s="15"/>
      <c r="BVQ1" s="15"/>
      <c r="BVR1" s="15"/>
      <c r="BVS1" s="15"/>
      <c r="BVT1" s="15"/>
      <c r="BVU1" s="15"/>
      <c r="BVV1" s="15"/>
      <c r="BVW1" s="15"/>
      <c r="BVX1" s="15"/>
      <c r="BVY1" s="15"/>
      <c r="BVZ1" s="15"/>
      <c r="BWA1" s="15"/>
      <c r="BWB1" s="15"/>
      <c r="BWC1" s="15"/>
      <c r="BWD1" s="15"/>
      <c r="BWE1" s="15"/>
      <c r="BWF1" s="15"/>
      <c r="BWG1" s="15"/>
      <c r="BWH1" s="15"/>
      <c r="BWI1" s="15"/>
      <c r="BWJ1" s="15"/>
      <c r="BWK1" s="15"/>
      <c r="BWL1" s="15"/>
      <c r="BWM1" s="15"/>
      <c r="BWN1" s="15"/>
      <c r="BWO1" s="15"/>
      <c r="BWP1" s="15"/>
      <c r="BWQ1" s="15"/>
      <c r="BWR1" s="15"/>
      <c r="BWS1" s="15"/>
      <c r="BWT1" s="15"/>
      <c r="BWU1" s="15"/>
      <c r="BWV1" s="15"/>
      <c r="BWW1" s="15"/>
      <c r="BWX1" s="15"/>
      <c r="BWY1" s="15"/>
      <c r="BWZ1" s="15"/>
      <c r="BXA1" s="15"/>
      <c r="BXB1" s="15"/>
      <c r="BXC1" s="15"/>
      <c r="BXD1" s="15"/>
      <c r="BXE1" s="15"/>
      <c r="BXF1" s="15"/>
      <c r="BXG1" s="15"/>
      <c r="BXH1" s="15"/>
      <c r="BXI1" s="15"/>
      <c r="BXJ1" s="15"/>
      <c r="BXK1" s="15"/>
      <c r="BXL1" s="15"/>
      <c r="BXM1" s="15"/>
      <c r="BXN1" s="15"/>
      <c r="BXO1" s="15"/>
      <c r="BXP1" s="15"/>
      <c r="BXQ1" s="15"/>
      <c r="BXR1" s="15"/>
      <c r="BXS1" s="15"/>
      <c r="BXT1" s="15"/>
      <c r="BXU1" s="15"/>
      <c r="BXV1" s="15"/>
      <c r="BXW1" s="15"/>
      <c r="BXX1" s="15"/>
      <c r="BXY1" s="15"/>
      <c r="BXZ1" s="15"/>
      <c r="BYA1" s="15"/>
      <c r="BYB1" s="15"/>
      <c r="BYC1" s="15"/>
      <c r="BYD1" s="15"/>
      <c r="BYE1" s="15"/>
      <c r="BYF1" s="15"/>
      <c r="BYG1" s="15"/>
      <c r="BYH1" s="15"/>
      <c r="BYI1" s="15"/>
      <c r="BYJ1" s="15"/>
      <c r="BYK1" s="15"/>
      <c r="BYL1" s="15"/>
      <c r="BYM1" s="15"/>
      <c r="BYN1" s="15"/>
      <c r="BYO1" s="15"/>
      <c r="BYP1" s="15"/>
      <c r="BYQ1" s="15"/>
      <c r="BYR1" s="15"/>
      <c r="BYS1" s="15"/>
      <c r="BYT1" s="15"/>
      <c r="BYU1" s="15"/>
      <c r="BYV1" s="15"/>
      <c r="BYW1" s="15"/>
      <c r="BYX1" s="15"/>
      <c r="BYY1" s="15"/>
      <c r="BYZ1" s="15"/>
      <c r="BZA1" s="15"/>
      <c r="BZB1" s="15"/>
      <c r="BZC1" s="15"/>
      <c r="BZD1" s="15"/>
      <c r="BZE1" s="15"/>
      <c r="BZF1" s="15"/>
      <c r="BZG1" s="15"/>
      <c r="BZH1" s="15"/>
      <c r="BZI1" s="15"/>
      <c r="BZJ1" s="15"/>
      <c r="BZK1" s="15"/>
      <c r="BZL1" s="15"/>
      <c r="BZM1" s="15"/>
      <c r="BZN1" s="15"/>
      <c r="BZO1" s="15"/>
      <c r="BZP1" s="15"/>
      <c r="BZQ1" s="15"/>
      <c r="BZR1" s="15"/>
      <c r="BZS1" s="15"/>
      <c r="BZT1" s="15"/>
      <c r="BZU1" s="15"/>
      <c r="BZV1" s="15"/>
      <c r="BZW1" s="15"/>
      <c r="BZX1" s="15"/>
      <c r="BZY1" s="15"/>
      <c r="BZZ1" s="15"/>
      <c r="CAA1" s="15"/>
      <c r="CAB1" s="15"/>
      <c r="CAC1" s="15"/>
      <c r="CAD1" s="15"/>
      <c r="CAE1" s="15"/>
      <c r="CAF1" s="15"/>
      <c r="CAG1" s="15"/>
      <c r="CAH1" s="15"/>
      <c r="CAI1" s="15"/>
      <c r="CAJ1" s="15"/>
      <c r="CAK1" s="15"/>
      <c r="CAL1" s="15"/>
      <c r="CAM1" s="15"/>
      <c r="CAN1" s="15"/>
      <c r="CAO1" s="15"/>
      <c r="CAP1" s="15"/>
      <c r="CAQ1" s="15"/>
      <c r="CAR1" s="15"/>
      <c r="CAS1" s="15"/>
      <c r="CAT1" s="15"/>
      <c r="CAU1" s="15"/>
      <c r="CAV1" s="15"/>
      <c r="CAW1" s="15"/>
      <c r="CAX1" s="15"/>
      <c r="CAY1" s="15"/>
      <c r="CAZ1" s="15"/>
      <c r="CBA1" s="15"/>
      <c r="CBB1" s="15"/>
      <c r="CBC1" s="15"/>
      <c r="CBD1" s="15"/>
      <c r="CBE1" s="15"/>
      <c r="CBF1" s="15"/>
      <c r="CBG1" s="15"/>
      <c r="CBH1" s="15"/>
      <c r="CBI1" s="15"/>
      <c r="CBJ1" s="15"/>
      <c r="CBK1" s="15"/>
      <c r="CBL1" s="15"/>
      <c r="CBM1" s="15"/>
      <c r="CBN1" s="15"/>
      <c r="CBO1" s="15"/>
      <c r="CBP1" s="15"/>
      <c r="CBQ1" s="15"/>
      <c r="CBR1" s="15"/>
      <c r="CBS1" s="15"/>
      <c r="CBT1" s="15"/>
      <c r="CBU1" s="15"/>
      <c r="CBV1" s="15"/>
      <c r="CBW1" s="15"/>
      <c r="CBX1" s="15"/>
      <c r="CBY1" s="15"/>
      <c r="CBZ1" s="15"/>
      <c r="CCA1" s="15"/>
      <c r="CCB1" s="15"/>
      <c r="CCC1" s="15"/>
      <c r="CCD1" s="15"/>
      <c r="CCE1" s="15"/>
      <c r="CCF1" s="15"/>
      <c r="CCG1" s="15"/>
      <c r="CCH1" s="15"/>
      <c r="CCI1" s="15"/>
      <c r="CCJ1" s="15"/>
      <c r="CCK1" s="15"/>
      <c r="CCL1" s="15"/>
      <c r="CCM1" s="15"/>
      <c r="CCN1" s="15"/>
      <c r="CCO1" s="15"/>
      <c r="CCP1" s="15"/>
      <c r="CCQ1" s="15"/>
      <c r="CCR1" s="15"/>
      <c r="CCS1" s="15"/>
      <c r="CCT1" s="15"/>
      <c r="CCU1" s="15"/>
      <c r="CCV1" s="15"/>
      <c r="CCW1" s="15"/>
      <c r="CCX1" s="15"/>
      <c r="CCY1" s="15"/>
      <c r="CCZ1" s="15"/>
      <c r="CDA1" s="15"/>
      <c r="CDB1" s="15"/>
      <c r="CDC1" s="15"/>
      <c r="CDD1" s="15"/>
      <c r="CDE1" s="15"/>
      <c r="CDF1" s="15"/>
      <c r="CDG1" s="15"/>
      <c r="CDH1" s="15"/>
      <c r="CDI1" s="15"/>
      <c r="CDJ1" s="15"/>
      <c r="CDK1" s="15"/>
      <c r="CDL1" s="15"/>
      <c r="CDM1" s="15"/>
      <c r="CDN1" s="15"/>
      <c r="CDO1" s="15"/>
      <c r="CDP1" s="15"/>
      <c r="CDQ1" s="15"/>
      <c r="CDR1" s="15"/>
      <c r="CDS1" s="15"/>
      <c r="CDT1" s="15"/>
      <c r="CDU1" s="15"/>
      <c r="CDV1" s="15"/>
      <c r="CDW1" s="15"/>
      <c r="CDX1" s="15"/>
      <c r="CDY1" s="15"/>
      <c r="CDZ1" s="15"/>
      <c r="CEA1" s="15"/>
      <c r="CEB1" s="15"/>
      <c r="CEC1" s="15"/>
      <c r="CED1" s="15"/>
      <c r="CEE1" s="15"/>
      <c r="CEF1" s="15"/>
      <c r="CEG1" s="15"/>
      <c r="CEH1" s="15"/>
      <c r="CEI1" s="15"/>
      <c r="CEJ1" s="15"/>
      <c r="CEK1" s="15"/>
      <c r="CEL1" s="15"/>
      <c r="CEM1" s="15"/>
      <c r="CEN1" s="15"/>
      <c r="CEO1" s="15"/>
      <c r="CEP1" s="15"/>
      <c r="CEQ1" s="15"/>
      <c r="CER1" s="15"/>
      <c r="CES1" s="15"/>
      <c r="CET1" s="15"/>
      <c r="CEU1" s="15"/>
      <c r="CEV1" s="15"/>
      <c r="CEW1" s="15"/>
      <c r="CEX1" s="15"/>
      <c r="CEY1" s="15"/>
      <c r="CEZ1" s="15"/>
      <c r="CFA1" s="15"/>
      <c r="CFB1" s="15"/>
      <c r="CFC1" s="15"/>
      <c r="CFD1" s="15"/>
      <c r="CFE1" s="15"/>
      <c r="CFF1" s="15"/>
      <c r="CFG1" s="15"/>
      <c r="CFH1" s="15"/>
      <c r="CFI1" s="15"/>
      <c r="CFJ1" s="15"/>
      <c r="CFK1" s="15"/>
      <c r="CFL1" s="15"/>
      <c r="CFM1" s="15"/>
      <c r="CFN1" s="15"/>
      <c r="CFO1" s="15"/>
      <c r="CFP1" s="15"/>
      <c r="CFQ1" s="15"/>
      <c r="CFR1" s="15"/>
      <c r="CFS1" s="15"/>
      <c r="CFT1" s="15"/>
      <c r="CFU1" s="15"/>
      <c r="CFV1" s="15"/>
      <c r="CFW1" s="15"/>
      <c r="CFX1" s="15"/>
      <c r="CFY1" s="15"/>
      <c r="CFZ1" s="15"/>
      <c r="CGA1" s="15"/>
      <c r="CGB1" s="15"/>
      <c r="CGC1" s="15"/>
      <c r="CGD1" s="15"/>
      <c r="CGE1" s="15"/>
      <c r="CGF1" s="15"/>
      <c r="CGG1" s="15"/>
      <c r="CGH1" s="15"/>
      <c r="CGI1" s="15"/>
      <c r="CGJ1" s="15"/>
      <c r="CGK1" s="15"/>
      <c r="CGL1" s="15"/>
      <c r="CGM1" s="15"/>
      <c r="CGN1" s="15"/>
      <c r="CGO1" s="15"/>
      <c r="CGP1" s="15"/>
      <c r="CGQ1" s="15"/>
      <c r="CGR1" s="15"/>
      <c r="CGS1" s="15"/>
      <c r="CGT1" s="15"/>
      <c r="CGU1" s="15"/>
      <c r="CGV1" s="15"/>
      <c r="CGW1" s="15"/>
      <c r="CGX1" s="15"/>
      <c r="CGY1" s="15"/>
      <c r="CGZ1" s="15"/>
      <c r="CHA1" s="15"/>
      <c r="CHB1" s="15"/>
      <c r="CHC1" s="15"/>
      <c r="CHD1" s="15"/>
      <c r="CHE1" s="15"/>
      <c r="CHF1" s="15"/>
      <c r="CHG1" s="15"/>
      <c r="CHH1" s="15"/>
      <c r="CHI1" s="15"/>
      <c r="CHJ1" s="15"/>
      <c r="CHK1" s="15"/>
      <c r="CHL1" s="15"/>
      <c r="CHM1" s="15"/>
      <c r="CHN1" s="15"/>
      <c r="CHO1" s="15"/>
      <c r="CHP1" s="15"/>
      <c r="CHQ1" s="15"/>
      <c r="CHR1" s="15"/>
      <c r="CHS1" s="15"/>
      <c r="CHT1" s="15"/>
      <c r="CHU1" s="15"/>
      <c r="CHV1" s="15"/>
      <c r="CHW1" s="15"/>
      <c r="CHX1" s="15"/>
      <c r="CHY1" s="15"/>
      <c r="CHZ1" s="15"/>
      <c r="CIA1" s="15"/>
      <c r="CIB1" s="15"/>
      <c r="CIC1" s="15"/>
      <c r="CID1" s="15"/>
      <c r="CIE1" s="15"/>
      <c r="CIF1" s="15"/>
      <c r="CIG1" s="15"/>
      <c r="CIH1" s="15"/>
      <c r="CII1" s="15"/>
      <c r="CIJ1" s="15"/>
      <c r="CIK1" s="15"/>
      <c r="CIL1" s="15"/>
      <c r="CIM1" s="15"/>
      <c r="CIN1" s="15"/>
      <c r="CIO1" s="15"/>
      <c r="CIP1" s="15"/>
      <c r="CIQ1" s="15"/>
      <c r="CIR1" s="15"/>
      <c r="CIS1" s="15"/>
      <c r="CIT1" s="15"/>
      <c r="CIU1" s="15"/>
      <c r="CIV1" s="15"/>
      <c r="CIW1" s="15"/>
      <c r="CIX1" s="15"/>
      <c r="CIY1" s="15"/>
      <c r="CIZ1" s="15"/>
      <c r="CJA1" s="15"/>
      <c r="CJB1" s="15"/>
      <c r="CJC1" s="15"/>
      <c r="CJD1" s="15"/>
      <c r="CJE1" s="15"/>
      <c r="CJF1" s="15"/>
      <c r="CJG1" s="15"/>
      <c r="CJH1" s="15"/>
      <c r="CJI1" s="15"/>
      <c r="CJJ1" s="15"/>
      <c r="CJK1" s="15"/>
      <c r="CJL1" s="15"/>
      <c r="CJM1" s="15"/>
      <c r="CJN1" s="15"/>
      <c r="CJO1" s="15"/>
      <c r="CJP1" s="15"/>
      <c r="CJQ1" s="15"/>
      <c r="CJR1" s="15"/>
      <c r="CJS1" s="15"/>
      <c r="CJT1" s="15"/>
      <c r="CJU1" s="15"/>
      <c r="CJV1" s="15"/>
      <c r="CJW1" s="15"/>
      <c r="CJX1" s="15"/>
      <c r="CJY1" s="15"/>
      <c r="CJZ1" s="15"/>
      <c r="CKA1" s="15"/>
      <c r="CKB1" s="15"/>
      <c r="CKC1" s="15"/>
      <c r="CKD1" s="15"/>
      <c r="CKE1" s="15"/>
      <c r="CKF1" s="15"/>
      <c r="CKG1" s="15"/>
      <c r="CKH1" s="15"/>
      <c r="CKI1" s="15"/>
      <c r="CKJ1" s="15"/>
      <c r="CKK1" s="15"/>
      <c r="CKL1" s="15"/>
      <c r="CKM1" s="15"/>
      <c r="CKN1" s="15"/>
      <c r="CKO1" s="15"/>
      <c r="CKP1" s="15"/>
      <c r="CKQ1" s="15"/>
      <c r="CKR1" s="15"/>
      <c r="CKS1" s="15"/>
      <c r="CKT1" s="15"/>
      <c r="CKU1" s="15"/>
      <c r="CKV1" s="15"/>
      <c r="CKW1" s="15"/>
      <c r="CKX1" s="15"/>
      <c r="CKY1" s="15"/>
      <c r="CKZ1" s="15"/>
      <c r="CLA1" s="15"/>
      <c r="CLB1" s="15"/>
      <c r="CLC1" s="15"/>
      <c r="CLD1" s="15"/>
      <c r="CLE1" s="15"/>
      <c r="CLF1" s="15"/>
      <c r="CLG1" s="15"/>
      <c r="CLH1" s="15"/>
      <c r="CLI1" s="15"/>
      <c r="CLJ1" s="15"/>
      <c r="CLK1" s="15"/>
      <c r="CLL1" s="15"/>
      <c r="CLM1" s="15"/>
      <c r="CLN1" s="15"/>
      <c r="CLO1" s="15"/>
      <c r="CLP1" s="15"/>
      <c r="CLQ1" s="15"/>
      <c r="CLR1" s="15"/>
      <c r="CLS1" s="15"/>
      <c r="CLT1" s="15"/>
      <c r="CLU1" s="15"/>
      <c r="CLV1" s="15"/>
      <c r="CLW1" s="15"/>
      <c r="CLX1" s="15"/>
      <c r="CLY1" s="15"/>
      <c r="CLZ1" s="15"/>
      <c r="CMA1" s="15"/>
      <c r="CMB1" s="15"/>
      <c r="CMC1" s="15"/>
      <c r="CMD1" s="15"/>
      <c r="CME1" s="15"/>
      <c r="CMF1" s="15"/>
      <c r="CMG1" s="15"/>
      <c r="CMH1" s="15"/>
      <c r="CMI1" s="15"/>
      <c r="CMJ1" s="15"/>
      <c r="CMK1" s="15"/>
      <c r="CML1" s="15"/>
      <c r="CMM1" s="15"/>
      <c r="CMN1" s="15"/>
      <c r="CMO1" s="15"/>
      <c r="CMP1" s="15"/>
      <c r="CMQ1" s="15"/>
      <c r="CMR1" s="15"/>
      <c r="CMS1" s="15"/>
      <c r="CMT1" s="15"/>
      <c r="CMU1" s="15"/>
      <c r="CMV1" s="15"/>
      <c r="CMW1" s="15"/>
      <c r="CMX1" s="15"/>
      <c r="CMY1" s="15"/>
      <c r="CMZ1" s="15"/>
      <c r="CNA1" s="15"/>
      <c r="CNB1" s="15"/>
      <c r="CNC1" s="15"/>
      <c r="CND1" s="15"/>
      <c r="CNE1" s="15"/>
      <c r="CNF1" s="15"/>
      <c r="CNG1" s="15"/>
      <c r="CNH1" s="15"/>
      <c r="CNI1" s="15"/>
      <c r="CNJ1" s="15"/>
      <c r="CNK1" s="15"/>
      <c r="CNL1" s="15"/>
      <c r="CNM1" s="15"/>
      <c r="CNN1" s="15"/>
      <c r="CNO1" s="15"/>
      <c r="CNP1" s="15"/>
      <c r="CNQ1" s="15"/>
      <c r="CNR1" s="15"/>
      <c r="CNS1" s="15"/>
      <c r="CNT1" s="15"/>
      <c r="CNU1" s="15"/>
      <c r="CNV1" s="15"/>
      <c r="CNW1" s="15"/>
      <c r="CNX1" s="15"/>
      <c r="CNY1" s="15"/>
      <c r="CNZ1" s="15"/>
      <c r="COA1" s="15"/>
      <c r="COB1" s="15"/>
      <c r="COC1" s="15"/>
      <c r="COD1" s="15"/>
      <c r="COE1" s="15"/>
      <c r="COF1" s="15"/>
      <c r="COG1" s="15"/>
      <c r="COH1" s="15"/>
      <c r="COI1" s="15"/>
      <c r="COJ1" s="15"/>
      <c r="COK1" s="15"/>
      <c r="COL1" s="15"/>
      <c r="COM1" s="15"/>
      <c r="CON1" s="15"/>
      <c r="COO1" s="15"/>
      <c r="COP1" s="15"/>
      <c r="COQ1" s="15"/>
      <c r="COR1" s="15"/>
      <c r="COS1" s="15"/>
      <c r="COT1" s="15"/>
      <c r="COU1" s="15"/>
      <c r="COV1" s="15"/>
      <c r="COW1" s="15"/>
      <c r="COX1" s="15"/>
      <c r="COY1" s="15"/>
      <c r="COZ1" s="15"/>
      <c r="CPA1" s="15"/>
      <c r="CPB1" s="15"/>
      <c r="CPC1" s="15"/>
      <c r="CPD1" s="15"/>
      <c r="CPE1" s="15"/>
      <c r="CPF1" s="15"/>
      <c r="CPG1" s="15"/>
      <c r="CPH1" s="15"/>
      <c r="CPI1" s="15"/>
      <c r="CPJ1" s="15"/>
      <c r="CPK1" s="15"/>
      <c r="CPL1" s="15"/>
      <c r="CPM1" s="15"/>
      <c r="CPN1" s="15"/>
      <c r="CPO1" s="15"/>
      <c r="CPP1" s="15"/>
      <c r="CPQ1" s="15"/>
      <c r="CPR1" s="15"/>
      <c r="CPS1" s="15"/>
      <c r="CPT1" s="15"/>
      <c r="CPU1" s="15"/>
      <c r="CPV1" s="15"/>
      <c r="CPW1" s="15"/>
      <c r="CPX1" s="15"/>
      <c r="CPY1" s="15"/>
      <c r="CPZ1" s="15"/>
      <c r="CQA1" s="15"/>
      <c r="CQB1" s="15"/>
      <c r="CQC1" s="15"/>
      <c r="CQD1" s="15"/>
      <c r="CQE1" s="15"/>
      <c r="CQF1" s="15"/>
      <c r="CQG1" s="15"/>
      <c r="CQH1" s="15"/>
      <c r="CQI1" s="15"/>
      <c r="CQJ1" s="15"/>
      <c r="CQK1" s="15"/>
      <c r="CQL1" s="15"/>
      <c r="CQM1" s="15"/>
      <c r="CQN1" s="15"/>
      <c r="CQO1" s="15"/>
      <c r="CQP1" s="15"/>
      <c r="CQQ1" s="15"/>
      <c r="CQR1" s="15"/>
      <c r="CQS1" s="15"/>
      <c r="CQT1" s="15"/>
      <c r="CQU1" s="15"/>
      <c r="CQV1" s="15"/>
      <c r="CQW1" s="15"/>
      <c r="CQX1" s="15"/>
      <c r="CQY1" s="15"/>
      <c r="CQZ1" s="15"/>
      <c r="CRA1" s="15"/>
      <c r="CRB1" s="15"/>
      <c r="CRC1" s="15"/>
      <c r="CRD1" s="15"/>
      <c r="CRE1" s="15"/>
      <c r="CRF1" s="15"/>
      <c r="CRG1" s="15"/>
      <c r="CRH1" s="15"/>
      <c r="CRI1" s="15"/>
      <c r="CRJ1" s="15"/>
      <c r="CRK1" s="15"/>
      <c r="CRL1" s="15"/>
      <c r="CRM1" s="15"/>
      <c r="CRN1" s="15"/>
      <c r="CRO1" s="15"/>
      <c r="CRP1" s="15"/>
      <c r="CRQ1" s="15"/>
      <c r="CRR1" s="15"/>
      <c r="CRS1" s="15"/>
      <c r="CRT1" s="15"/>
      <c r="CRU1" s="15"/>
      <c r="CRV1" s="15"/>
      <c r="CRW1" s="15"/>
      <c r="CRX1" s="15"/>
      <c r="CRY1" s="15"/>
      <c r="CRZ1" s="15"/>
      <c r="CSA1" s="15"/>
      <c r="CSB1" s="15"/>
      <c r="CSC1" s="15"/>
      <c r="CSD1" s="15"/>
      <c r="CSE1" s="15"/>
      <c r="CSF1" s="15"/>
      <c r="CSG1" s="15"/>
      <c r="CSH1" s="15"/>
      <c r="CSI1" s="15"/>
      <c r="CSJ1" s="15"/>
      <c r="CSK1" s="15"/>
      <c r="CSL1" s="15"/>
      <c r="CSM1" s="15"/>
      <c r="CSN1" s="15"/>
      <c r="CSO1" s="15"/>
      <c r="CSP1" s="15"/>
      <c r="CSQ1" s="15"/>
      <c r="CSR1" s="15"/>
      <c r="CSS1" s="15"/>
      <c r="CST1" s="15"/>
      <c r="CSU1" s="15"/>
      <c r="CSV1" s="15"/>
      <c r="CSW1" s="15"/>
      <c r="CSX1" s="15"/>
      <c r="CSY1" s="15"/>
      <c r="CSZ1" s="15"/>
      <c r="CTA1" s="15"/>
      <c r="CTB1" s="15"/>
      <c r="CTC1" s="15"/>
      <c r="CTD1" s="15"/>
      <c r="CTE1" s="15"/>
      <c r="CTF1" s="15"/>
      <c r="CTG1" s="15"/>
      <c r="CTH1" s="15"/>
      <c r="CTI1" s="15"/>
      <c r="CTJ1" s="15"/>
      <c r="CTK1" s="15"/>
      <c r="CTL1" s="15"/>
      <c r="CTM1" s="15"/>
      <c r="CTN1" s="15"/>
      <c r="CTO1" s="15"/>
      <c r="CTP1" s="15"/>
      <c r="CTQ1" s="15"/>
      <c r="CTR1" s="15"/>
      <c r="CTS1" s="15"/>
      <c r="CTT1" s="15"/>
      <c r="CTU1" s="15"/>
      <c r="CTV1" s="15"/>
      <c r="CTW1" s="15"/>
      <c r="CTX1" s="15"/>
      <c r="CTY1" s="15"/>
      <c r="CTZ1" s="15"/>
      <c r="CUA1" s="15"/>
      <c r="CUB1" s="15"/>
      <c r="CUC1" s="15"/>
      <c r="CUD1" s="15"/>
      <c r="CUE1" s="15"/>
      <c r="CUF1" s="15"/>
      <c r="CUG1" s="15"/>
      <c r="CUH1" s="15"/>
      <c r="CUI1" s="15"/>
      <c r="CUJ1" s="15"/>
      <c r="CUK1" s="15"/>
      <c r="CUL1" s="15"/>
      <c r="CUM1" s="15"/>
      <c r="CUN1" s="15"/>
      <c r="CUO1" s="15"/>
      <c r="CUP1" s="15"/>
      <c r="CUQ1" s="15"/>
      <c r="CUR1" s="15"/>
      <c r="CUS1" s="15"/>
      <c r="CUT1" s="15"/>
      <c r="CUU1" s="15"/>
      <c r="CUV1" s="15"/>
      <c r="CUW1" s="15"/>
      <c r="CUX1" s="15"/>
      <c r="CUY1" s="15"/>
      <c r="CUZ1" s="15"/>
      <c r="CVA1" s="15"/>
      <c r="CVB1" s="15"/>
      <c r="CVC1" s="15"/>
      <c r="CVD1" s="15"/>
      <c r="CVE1" s="15"/>
      <c r="CVF1" s="15"/>
      <c r="CVG1" s="15"/>
      <c r="CVH1" s="15"/>
      <c r="CVI1" s="15"/>
      <c r="CVJ1" s="15"/>
      <c r="CVK1" s="15"/>
      <c r="CVL1" s="15"/>
      <c r="CVM1" s="15"/>
      <c r="CVN1" s="15"/>
      <c r="CVO1" s="15"/>
      <c r="CVP1" s="15"/>
      <c r="CVQ1" s="15"/>
      <c r="CVR1" s="15"/>
      <c r="CVS1" s="15"/>
      <c r="CVT1" s="15"/>
      <c r="CVU1" s="15"/>
      <c r="CVV1" s="15"/>
      <c r="CVW1" s="15"/>
      <c r="CVX1" s="15"/>
      <c r="CVY1" s="15"/>
      <c r="CVZ1" s="15"/>
      <c r="CWA1" s="15"/>
      <c r="CWB1" s="15"/>
      <c r="CWC1" s="15"/>
      <c r="CWD1" s="15"/>
      <c r="CWE1" s="15"/>
      <c r="CWF1" s="15"/>
      <c r="CWG1" s="15"/>
      <c r="CWH1" s="15"/>
      <c r="CWI1" s="15"/>
      <c r="CWJ1" s="15"/>
      <c r="CWK1" s="15"/>
      <c r="CWL1" s="15"/>
      <c r="CWM1" s="15"/>
      <c r="CWN1" s="15"/>
      <c r="CWO1" s="15"/>
      <c r="CWP1" s="15"/>
      <c r="CWQ1" s="15"/>
      <c r="CWR1" s="15"/>
      <c r="CWS1" s="15"/>
      <c r="CWT1" s="15"/>
      <c r="CWU1" s="15"/>
      <c r="CWV1" s="15"/>
      <c r="CWW1" s="15"/>
      <c r="CWX1" s="15"/>
      <c r="CWY1" s="15"/>
      <c r="CWZ1" s="15"/>
      <c r="CXA1" s="15"/>
      <c r="CXB1" s="15"/>
      <c r="CXC1" s="15"/>
      <c r="CXD1" s="15"/>
      <c r="CXE1" s="15"/>
      <c r="CXF1" s="15"/>
      <c r="CXG1" s="15"/>
      <c r="CXH1" s="15"/>
      <c r="CXI1" s="15"/>
      <c r="CXJ1" s="15"/>
      <c r="CXK1" s="15"/>
      <c r="CXL1" s="15"/>
      <c r="CXM1" s="15"/>
      <c r="CXN1" s="15"/>
      <c r="CXO1" s="15"/>
      <c r="CXP1" s="15"/>
      <c r="CXQ1" s="15"/>
      <c r="CXR1" s="15"/>
      <c r="CXS1" s="15"/>
      <c r="CXT1" s="15"/>
      <c r="CXU1" s="15"/>
      <c r="CXV1" s="15"/>
      <c r="CXW1" s="15"/>
      <c r="CXX1" s="15"/>
      <c r="CXY1" s="15"/>
      <c r="CXZ1" s="15"/>
      <c r="CYA1" s="15"/>
      <c r="CYB1" s="15"/>
      <c r="CYC1" s="15"/>
      <c r="CYD1" s="15"/>
      <c r="CYE1" s="15"/>
      <c r="CYF1" s="15"/>
      <c r="CYG1" s="15"/>
      <c r="CYH1" s="15"/>
      <c r="CYI1" s="15"/>
      <c r="CYJ1" s="15"/>
      <c r="CYK1" s="15"/>
      <c r="CYL1" s="15"/>
      <c r="CYM1" s="15"/>
      <c r="CYN1" s="15"/>
      <c r="CYO1" s="15"/>
      <c r="CYP1" s="15"/>
      <c r="CYQ1" s="15"/>
      <c r="CYR1" s="15"/>
      <c r="CYS1" s="15"/>
      <c r="CYT1" s="15"/>
      <c r="CYU1" s="15"/>
      <c r="CYV1" s="15"/>
      <c r="CYW1" s="15"/>
      <c r="CYX1" s="15"/>
      <c r="CYY1" s="15"/>
      <c r="CYZ1" s="15"/>
      <c r="CZA1" s="15"/>
      <c r="CZB1" s="15"/>
      <c r="CZC1" s="15"/>
      <c r="CZD1" s="15"/>
      <c r="CZE1" s="15"/>
      <c r="CZF1" s="15"/>
      <c r="CZG1" s="15"/>
      <c r="CZH1" s="15"/>
      <c r="CZI1" s="15"/>
      <c r="CZJ1" s="15"/>
      <c r="CZK1" s="15"/>
      <c r="CZL1" s="15"/>
      <c r="CZM1" s="15"/>
      <c r="CZN1" s="15"/>
      <c r="CZO1" s="15"/>
      <c r="CZP1" s="15"/>
      <c r="CZQ1" s="15"/>
      <c r="CZR1" s="15"/>
      <c r="CZS1" s="15"/>
      <c r="CZT1" s="15"/>
      <c r="CZU1" s="15"/>
      <c r="CZV1" s="15"/>
      <c r="CZW1" s="15"/>
      <c r="CZX1" s="15"/>
      <c r="CZY1" s="15"/>
      <c r="CZZ1" s="15"/>
      <c r="DAA1" s="15"/>
      <c r="DAB1" s="15"/>
      <c r="DAC1" s="15"/>
      <c r="DAD1" s="15"/>
      <c r="DAE1" s="15"/>
      <c r="DAF1" s="15"/>
      <c r="DAG1" s="15"/>
      <c r="DAH1" s="15"/>
      <c r="DAI1" s="15"/>
      <c r="DAJ1" s="15"/>
      <c r="DAK1" s="15"/>
      <c r="DAL1" s="15"/>
      <c r="DAM1" s="15"/>
      <c r="DAN1" s="15"/>
      <c r="DAO1" s="15"/>
      <c r="DAP1" s="15"/>
      <c r="DAQ1" s="15"/>
      <c r="DAR1" s="15"/>
      <c r="DAS1" s="15"/>
      <c r="DAT1" s="15"/>
      <c r="DAU1" s="15"/>
      <c r="DAV1" s="15"/>
      <c r="DAW1" s="15"/>
      <c r="DAX1" s="15"/>
      <c r="DAY1" s="15"/>
      <c r="DAZ1" s="15"/>
      <c r="DBA1" s="15"/>
      <c r="DBB1" s="15"/>
      <c r="DBC1" s="15"/>
      <c r="DBD1" s="15"/>
      <c r="DBE1" s="15"/>
      <c r="DBF1" s="15"/>
      <c r="DBG1" s="15"/>
      <c r="DBH1" s="15"/>
      <c r="DBI1" s="15"/>
      <c r="DBJ1" s="15"/>
      <c r="DBK1" s="15"/>
      <c r="DBL1" s="15"/>
      <c r="DBM1" s="15"/>
      <c r="DBN1" s="15"/>
      <c r="DBO1" s="15"/>
      <c r="DBP1" s="15"/>
      <c r="DBQ1" s="15"/>
      <c r="DBR1" s="15"/>
      <c r="DBS1" s="15"/>
      <c r="DBT1" s="15"/>
      <c r="DBU1" s="15"/>
      <c r="DBV1" s="15"/>
      <c r="DBW1" s="15"/>
      <c r="DBX1" s="15"/>
      <c r="DBY1" s="15"/>
      <c r="DBZ1" s="15"/>
      <c r="DCA1" s="15"/>
      <c r="DCB1" s="15"/>
      <c r="DCC1" s="15"/>
      <c r="DCD1" s="15"/>
      <c r="DCE1" s="15"/>
      <c r="DCF1" s="15"/>
      <c r="DCG1" s="15"/>
      <c r="DCH1" s="15"/>
      <c r="DCI1" s="15"/>
      <c r="DCJ1" s="15"/>
      <c r="DCK1" s="15"/>
      <c r="DCL1" s="15"/>
      <c r="DCM1" s="15"/>
      <c r="DCN1" s="15"/>
      <c r="DCO1" s="15"/>
      <c r="DCP1" s="15"/>
      <c r="DCQ1" s="15"/>
      <c r="DCR1" s="15"/>
      <c r="DCS1" s="15"/>
      <c r="DCT1" s="15"/>
      <c r="DCU1" s="15"/>
      <c r="DCV1" s="15"/>
      <c r="DCW1" s="15"/>
      <c r="DCX1" s="15"/>
      <c r="DCY1" s="15"/>
      <c r="DCZ1" s="15"/>
      <c r="DDA1" s="15"/>
      <c r="DDB1" s="15"/>
      <c r="DDC1" s="15"/>
      <c r="DDD1" s="15"/>
      <c r="DDE1" s="15"/>
      <c r="DDF1" s="15"/>
      <c r="DDG1" s="15"/>
      <c r="DDH1" s="15"/>
      <c r="DDI1" s="15"/>
      <c r="DDJ1" s="15"/>
      <c r="DDK1" s="15"/>
      <c r="DDL1" s="15"/>
      <c r="DDM1" s="15"/>
      <c r="DDN1" s="15"/>
      <c r="DDO1" s="15"/>
      <c r="DDP1" s="15"/>
      <c r="DDQ1" s="15"/>
      <c r="DDR1" s="15"/>
      <c r="DDS1" s="15"/>
      <c r="DDT1" s="15"/>
      <c r="DDU1" s="15"/>
      <c r="DDV1" s="15"/>
      <c r="DDW1" s="15"/>
      <c r="DDX1" s="15"/>
      <c r="DDY1" s="15"/>
      <c r="DDZ1" s="15"/>
      <c r="DEA1" s="15"/>
      <c r="DEB1" s="15"/>
      <c r="DEC1" s="15"/>
      <c r="DED1" s="15"/>
      <c r="DEE1" s="15"/>
      <c r="DEF1" s="15"/>
      <c r="DEG1" s="15"/>
      <c r="DEH1" s="15"/>
      <c r="DEI1" s="15"/>
      <c r="DEJ1" s="15"/>
      <c r="DEK1" s="15"/>
      <c r="DEL1" s="15"/>
      <c r="DEM1" s="15"/>
      <c r="DEN1" s="15"/>
      <c r="DEO1" s="15"/>
      <c r="DEP1" s="15"/>
      <c r="DEQ1" s="15"/>
      <c r="DER1" s="15"/>
      <c r="DES1" s="15"/>
      <c r="DET1" s="15"/>
      <c r="DEU1" s="15"/>
      <c r="DEV1" s="15"/>
      <c r="DEW1" s="15"/>
      <c r="DEX1" s="15"/>
      <c r="DEY1" s="15"/>
      <c r="DEZ1" s="15"/>
      <c r="DFA1" s="15"/>
      <c r="DFB1" s="15"/>
      <c r="DFC1" s="15"/>
      <c r="DFD1" s="15"/>
      <c r="DFE1" s="15"/>
      <c r="DFF1" s="15"/>
      <c r="DFG1" s="15"/>
      <c r="DFH1" s="15"/>
      <c r="DFI1" s="15"/>
      <c r="DFJ1" s="15"/>
      <c r="DFK1" s="15"/>
      <c r="DFL1" s="15"/>
      <c r="DFM1" s="15"/>
      <c r="DFN1" s="15"/>
      <c r="DFO1" s="15"/>
      <c r="DFP1" s="15"/>
      <c r="DFQ1" s="15"/>
      <c r="DFR1" s="15"/>
      <c r="DFS1" s="15"/>
      <c r="DFT1" s="15"/>
      <c r="DFU1" s="15"/>
      <c r="DFV1" s="15"/>
      <c r="DFW1" s="15"/>
      <c r="DFX1" s="15"/>
      <c r="DFY1" s="15"/>
      <c r="DFZ1" s="15"/>
      <c r="DGA1" s="15"/>
      <c r="DGB1" s="15"/>
      <c r="DGC1" s="15"/>
      <c r="DGD1" s="15"/>
      <c r="DGE1" s="15"/>
      <c r="DGF1" s="15"/>
      <c r="DGG1" s="15"/>
      <c r="DGH1" s="15"/>
      <c r="DGI1" s="15"/>
      <c r="DGJ1" s="15"/>
      <c r="DGK1" s="15"/>
      <c r="DGL1" s="15"/>
      <c r="DGM1" s="15"/>
      <c r="DGN1" s="15"/>
      <c r="DGO1" s="15"/>
      <c r="DGP1" s="15"/>
      <c r="DGQ1" s="15"/>
      <c r="DGR1" s="15"/>
      <c r="DGS1" s="15"/>
      <c r="DGT1" s="15"/>
      <c r="DGU1" s="15"/>
      <c r="DGV1" s="15"/>
      <c r="DGW1" s="15"/>
      <c r="DGX1" s="15"/>
      <c r="DGY1" s="15"/>
      <c r="DGZ1" s="15"/>
      <c r="DHA1" s="15"/>
      <c r="DHB1" s="15"/>
      <c r="DHC1" s="15"/>
      <c r="DHD1" s="15"/>
      <c r="DHE1" s="15"/>
      <c r="DHF1" s="15"/>
      <c r="DHG1" s="15"/>
      <c r="DHH1" s="15"/>
      <c r="DHI1" s="15"/>
      <c r="DHJ1" s="15"/>
      <c r="DHK1" s="15"/>
      <c r="DHL1" s="15"/>
      <c r="DHM1" s="15"/>
      <c r="DHN1" s="15"/>
      <c r="DHO1" s="15"/>
      <c r="DHP1" s="15"/>
      <c r="DHQ1" s="15"/>
      <c r="DHR1" s="15"/>
      <c r="DHS1" s="15"/>
      <c r="DHT1" s="15"/>
      <c r="DHU1" s="15"/>
      <c r="DHV1" s="15"/>
      <c r="DHW1" s="15"/>
      <c r="DHX1" s="15"/>
      <c r="DHY1" s="15"/>
      <c r="DHZ1" s="15"/>
      <c r="DIA1" s="15"/>
      <c r="DIB1" s="15"/>
      <c r="DIC1" s="15"/>
      <c r="DID1" s="15"/>
      <c r="DIE1" s="15"/>
      <c r="DIF1" s="15"/>
      <c r="DIG1" s="15"/>
      <c r="DIH1" s="15"/>
      <c r="DII1" s="15"/>
      <c r="DIJ1" s="15"/>
      <c r="DIK1" s="15"/>
      <c r="DIL1" s="15"/>
      <c r="DIM1" s="15"/>
      <c r="DIN1" s="15"/>
      <c r="DIO1" s="15"/>
      <c r="DIP1" s="15"/>
      <c r="DIQ1" s="15"/>
      <c r="DIR1" s="15"/>
      <c r="DIS1" s="15"/>
      <c r="DIT1" s="15"/>
      <c r="DIU1" s="15"/>
      <c r="DIV1" s="15"/>
      <c r="DIW1" s="15"/>
      <c r="DIX1" s="15"/>
      <c r="DIY1" s="15"/>
      <c r="DIZ1" s="15"/>
      <c r="DJA1" s="15"/>
      <c r="DJB1" s="15"/>
      <c r="DJC1" s="15"/>
      <c r="DJD1" s="15"/>
      <c r="DJE1" s="15"/>
      <c r="DJF1" s="15"/>
      <c r="DJG1" s="15"/>
      <c r="DJH1" s="15"/>
      <c r="DJI1" s="15"/>
      <c r="DJJ1" s="15"/>
      <c r="DJK1" s="15"/>
      <c r="DJL1" s="15"/>
      <c r="DJM1" s="15"/>
      <c r="DJN1" s="15"/>
      <c r="DJO1" s="15"/>
      <c r="DJP1" s="15"/>
      <c r="DJQ1" s="15"/>
      <c r="DJR1" s="15"/>
      <c r="DJS1" s="15"/>
      <c r="DJT1" s="15"/>
      <c r="DJU1" s="15"/>
      <c r="DJV1" s="15"/>
      <c r="DJW1" s="15"/>
      <c r="DJX1" s="15"/>
      <c r="DJY1" s="15"/>
      <c r="DJZ1" s="15"/>
      <c r="DKA1" s="15"/>
      <c r="DKB1" s="15"/>
      <c r="DKC1" s="15"/>
      <c r="DKD1" s="15"/>
      <c r="DKE1" s="15"/>
      <c r="DKF1" s="15"/>
      <c r="DKG1" s="15"/>
      <c r="DKH1" s="15"/>
      <c r="DKI1" s="15"/>
      <c r="DKJ1" s="15"/>
      <c r="DKK1" s="15"/>
      <c r="DKL1" s="15"/>
      <c r="DKM1" s="15"/>
      <c r="DKN1" s="15"/>
      <c r="DKO1" s="15"/>
      <c r="DKP1" s="15"/>
      <c r="DKQ1" s="15"/>
      <c r="DKR1" s="15"/>
      <c r="DKS1" s="15"/>
      <c r="DKT1" s="15"/>
      <c r="DKU1" s="15"/>
      <c r="DKV1" s="15"/>
      <c r="DKW1" s="15"/>
      <c r="DKX1" s="15"/>
      <c r="DKY1" s="15"/>
      <c r="DKZ1" s="15"/>
      <c r="DLA1" s="15"/>
      <c r="DLB1" s="15"/>
      <c r="DLC1" s="15"/>
      <c r="DLD1" s="15"/>
      <c r="DLE1" s="15"/>
      <c r="DLF1" s="15"/>
      <c r="DLG1" s="15"/>
      <c r="DLH1" s="15"/>
      <c r="DLI1" s="15"/>
      <c r="DLJ1" s="15"/>
      <c r="DLK1" s="15"/>
      <c r="DLL1" s="15"/>
      <c r="DLM1" s="15"/>
      <c r="DLN1" s="15"/>
      <c r="DLO1" s="15"/>
      <c r="DLP1" s="15"/>
      <c r="DLQ1" s="15"/>
      <c r="DLR1" s="15"/>
      <c r="DLS1" s="15"/>
      <c r="DLT1" s="15"/>
      <c r="DLU1" s="15"/>
      <c r="DLV1" s="15"/>
      <c r="DLW1" s="15"/>
      <c r="DLX1" s="15"/>
      <c r="DLY1" s="15"/>
      <c r="DLZ1" s="15"/>
      <c r="DMA1" s="15"/>
      <c r="DMB1" s="15"/>
      <c r="DMC1" s="15"/>
      <c r="DMD1" s="15"/>
      <c r="DME1" s="15"/>
      <c r="DMF1" s="15"/>
      <c r="DMG1" s="15"/>
      <c r="DMH1" s="15"/>
      <c r="DMI1" s="15"/>
      <c r="DMJ1" s="15"/>
      <c r="DMK1" s="15"/>
      <c r="DML1" s="15"/>
      <c r="DMM1" s="15"/>
      <c r="DMN1" s="15"/>
      <c r="DMO1" s="15"/>
      <c r="DMP1" s="15"/>
      <c r="DMQ1" s="15"/>
      <c r="DMR1" s="15"/>
      <c r="DMS1" s="15"/>
      <c r="DMT1" s="15"/>
      <c r="DMU1" s="15"/>
      <c r="DMV1" s="15"/>
      <c r="DMW1" s="15"/>
      <c r="DMX1" s="15"/>
      <c r="DMY1" s="15"/>
      <c r="DMZ1" s="15"/>
      <c r="DNA1" s="15"/>
      <c r="DNB1" s="15"/>
      <c r="DNC1" s="15"/>
      <c r="DND1" s="15"/>
      <c r="DNE1" s="15"/>
      <c r="DNF1" s="15"/>
      <c r="DNG1" s="15"/>
      <c r="DNH1" s="15"/>
      <c r="DNI1" s="15"/>
      <c r="DNJ1" s="15"/>
      <c r="DNK1" s="15"/>
      <c r="DNL1" s="15"/>
      <c r="DNM1" s="15"/>
      <c r="DNN1" s="15"/>
      <c r="DNO1" s="15"/>
      <c r="DNP1" s="15"/>
      <c r="DNQ1" s="15"/>
      <c r="DNR1" s="15"/>
      <c r="DNS1" s="15"/>
      <c r="DNT1" s="15"/>
      <c r="DNU1" s="15"/>
      <c r="DNV1" s="15"/>
      <c r="DNW1" s="15"/>
      <c r="DNX1" s="15"/>
      <c r="DNY1" s="15"/>
      <c r="DNZ1" s="15"/>
      <c r="DOA1" s="15"/>
      <c r="DOB1" s="15"/>
      <c r="DOC1" s="15"/>
      <c r="DOD1" s="15"/>
      <c r="DOE1" s="15"/>
      <c r="DOF1" s="15"/>
      <c r="DOG1" s="15"/>
      <c r="DOH1" s="15"/>
      <c r="DOI1" s="15"/>
      <c r="DOJ1" s="15"/>
      <c r="DOK1" s="15"/>
      <c r="DOL1" s="15"/>
      <c r="DOM1" s="15"/>
      <c r="DON1" s="15"/>
      <c r="DOO1" s="15"/>
      <c r="DOP1" s="15"/>
      <c r="DOQ1" s="15"/>
      <c r="DOR1" s="15"/>
      <c r="DOS1" s="15"/>
      <c r="DOT1" s="15"/>
      <c r="DOU1" s="15"/>
      <c r="DOV1" s="15"/>
      <c r="DOW1" s="15"/>
      <c r="DOX1" s="15"/>
      <c r="DOY1" s="15"/>
      <c r="DOZ1" s="15"/>
      <c r="DPA1" s="15"/>
      <c r="DPB1" s="15"/>
      <c r="DPC1" s="15"/>
      <c r="DPD1" s="15"/>
      <c r="DPE1" s="15"/>
      <c r="DPF1" s="15"/>
      <c r="DPG1" s="15"/>
      <c r="DPH1" s="15"/>
      <c r="DPI1" s="15"/>
      <c r="DPJ1" s="15"/>
      <c r="DPK1" s="15"/>
      <c r="DPL1" s="15"/>
      <c r="DPM1" s="15"/>
      <c r="DPN1" s="15"/>
      <c r="DPO1" s="15"/>
      <c r="DPP1" s="15"/>
      <c r="DPQ1" s="15"/>
      <c r="DPR1" s="15"/>
      <c r="DPS1" s="15"/>
      <c r="DPT1" s="15"/>
      <c r="DPU1" s="15"/>
      <c r="DPV1" s="15"/>
      <c r="DPW1" s="15"/>
      <c r="DPX1" s="15"/>
      <c r="DPY1" s="15"/>
      <c r="DPZ1" s="15"/>
      <c r="DQA1" s="15"/>
      <c r="DQB1" s="15"/>
      <c r="DQC1" s="15"/>
      <c r="DQD1" s="15"/>
      <c r="DQE1" s="15"/>
      <c r="DQF1" s="15"/>
      <c r="DQG1" s="15"/>
      <c r="DQH1" s="15"/>
      <c r="DQI1" s="15"/>
      <c r="DQJ1" s="15"/>
      <c r="DQK1" s="15"/>
      <c r="DQL1" s="15"/>
      <c r="DQM1" s="15"/>
      <c r="DQN1" s="15"/>
      <c r="DQO1" s="15"/>
      <c r="DQP1" s="15"/>
      <c r="DQQ1" s="15"/>
      <c r="DQR1" s="15"/>
      <c r="DQS1" s="15"/>
      <c r="DQT1" s="15"/>
      <c r="DQU1" s="15"/>
      <c r="DQV1" s="15"/>
      <c r="DQW1" s="15"/>
      <c r="DQX1" s="15"/>
      <c r="DQY1" s="15"/>
      <c r="DQZ1" s="15"/>
      <c r="DRA1" s="15"/>
      <c r="DRB1" s="15"/>
      <c r="DRC1" s="15"/>
      <c r="DRD1" s="15"/>
      <c r="DRE1" s="15"/>
      <c r="DRF1" s="15"/>
      <c r="DRG1" s="15"/>
      <c r="DRH1" s="15"/>
      <c r="DRI1" s="15"/>
      <c r="DRJ1" s="15"/>
      <c r="DRK1" s="15"/>
      <c r="DRL1" s="15"/>
      <c r="DRM1" s="15"/>
      <c r="DRN1" s="15"/>
      <c r="DRO1" s="15"/>
      <c r="DRP1" s="15"/>
      <c r="DRQ1" s="15"/>
      <c r="DRR1" s="15"/>
      <c r="DRS1" s="15"/>
      <c r="DRT1" s="15"/>
      <c r="DRU1" s="15"/>
      <c r="DRV1" s="15"/>
      <c r="DRW1" s="15"/>
      <c r="DRX1" s="15"/>
      <c r="DRY1" s="15"/>
      <c r="DRZ1" s="15"/>
      <c r="DSA1" s="15"/>
      <c r="DSB1" s="15"/>
      <c r="DSC1" s="15"/>
      <c r="DSD1" s="15"/>
      <c r="DSE1" s="15"/>
      <c r="DSF1" s="15"/>
      <c r="DSG1" s="15"/>
      <c r="DSH1" s="15"/>
      <c r="DSI1" s="15"/>
      <c r="DSJ1" s="15"/>
      <c r="DSK1" s="15"/>
      <c r="DSL1" s="15"/>
      <c r="DSM1" s="15"/>
      <c r="DSN1" s="15"/>
      <c r="DSO1" s="15"/>
      <c r="DSP1" s="15"/>
      <c r="DSQ1" s="15"/>
      <c r="DSR1" s="15"/>
      <c r="DSS1" s="15"/>
      <c r="DST1" s="15"/>
      <c r="DSU1" s="15"/>
      <c r="DSV1" s="15"/>
      <c r="DSW1" s="15"/>
      <c r="DSX1" s="15"/>
      <c r="DSY1" s="15"/>
      <c r="DSZ1" s="15"/>
      <c r="DTA1" s="15"/>
      <c r="DTB1" s="15"/>
      <c r="DTC1" s="15"/>
      <c r="DTD1" s="15"/>
      <c r="DTE1" s="15"/>
      <c r="DTF1" s="15"/>
      <c r="DTG1" s="15"/>
      <c r="DTH1" s="15"/>
      <c r="DTI1" s="15"/>
      <c r="DTJ1" s="15"/>
      <c r="DTK1" s="15"/>
      <c r="DTL1" s="15"/>
      <c r="DTM1" s="15"/>
      <c r="DTN1" s="15"/>
      <c r="DTO1" s="15"/>
      <c r="DTP1" s="15"/>
      <c r="DTQ1" s="15"/>
      <c r="DTR1" s="15"/>
      <c r="DTS1" s="15"/>
      <c r="DTT1" s="15"/>
      <c r="DTU1" s="15"/>
      <c r="DTV1" s="15"/>
      <c r="DTW1" s="15"/>
      <c r="DTX1" s="15"/>
      <c r="DTY1" s="15"/>
      <c r="DTZ1" s="15"/>
      <c r="DUA1" s="15"/>
      <c r="DUB1" s="15"/>
      <c r="DUC1" s="15"/>
      <c r="DUD1" s="15"/>
      <c r="DUE1" s="15"/>
      <c r="DUF1" s="15"/>
      <c r="DUG1" s="15"/>
      <c r="DUH1" s="15"/>
      <c r="DUI1" s="15"/>
      <c r="DUJ1" s="15"/>
      <c r="DUK1" s="15"/>
      <c r="DUL1" s="15"/>
      <c r="DUM1" s="15"/>
      <c r="DUN1" s="15"/>
      <c r="DUO1" s="15"/>
      <c r="DUP1" s="15"/>
      <c r="DUQ1" s="15"/>
      <c r="DUR1" s="15"/>
      <c r="DUS1" s="15"/>
      <c r="DUT1" s="15"/>
      <c r="DUU1" s="15"/>
      <c r="DUV1" s="15"/>
      <c r="DUW1" s="15"/>
      <c r="DUX1" s="15"/>
      <c r="DUY1" s="15"/>
      <c r="DUZ1" s="15"/>
      <c r="DVA1" s="15"/>
      <c r="DVB1" s="15"/>
      <c r="DVC1" s="15"/>
      <c r="DVD1" s="15"/>
      <c r="DVE1" s="15"/>
      <c r="DVF1" s="15"/>
      <c r="DVG1" s="15"/>
      <c r="DVH1" s="15"/>
      <c r="DVI1" s="15"/>
      <c r="DVJ1" s="15"/>
      <c r="DVK1" s="15"/>
      <c r="DVL1" s="15"/>
      <c r="DVM1" s="15"/>
      <c r="DVN1" s="15"/>
      <c r="DVO1" s="15"/>
      <c r="DVP1" s="15"/>
      <c r="DVQ1" s="15"/>
      <c r="DVR1" s="15"/>
      <c r="DVS1" s="15"/>
      <c r="DVT1" s="15"/>
      <c r="DVU1" s="15"/>
      <c r="DVV1" s="15"/>
      <c r="DVW1" s="15"/>
      <c r="DVX1" s="15"/>
      <c r="DVY1" s="15"/>
      <c r="DVZ1" s="15"/>
      <c r="DWA1" s="15"/>
      <c r="DWB1" s="15"/>
      <c r="DWC1" s="15"/>
      <c r="DWD1" s="15"/>
      <c r="DWE1" s="15"/>
      <c r="DWF1" s="15"/>
      <c r="DWG1" s="15"/>
      <c r="DWH1" s="15"/>
      <c r="DWI1" s="15"/>
      <c r="DWJ1" s="15"/>
      <c r="DWK1" s="15"/>
      <c r="DWL1" s="15"/>
      <c r="DWM1" s="15"/>
      <c r="DWN1" s="15"/>
      <c r="DWO1" s="15"/>
      <c r="DWP1" s="15"/>
      <c r="DWQ1" s="15"/>
      <c r="DWR1" s="15"/>
      <c r="DWS1" s="15"/>
      <c r="DWT1" s="15"/>
      <c r="DWU1" s="15"/>
      <c r="DWV1" s="15"/>
      <c r="DWW1" s="15"/>
      <c r="DWX1" s="15"/>
      <c r="DWY1" s="15"/>
      <c r="DWZ1" s="15"/>
      <c r="DXA1" s="15"/>
      <c r="DXB1" s="15"/>
      <c r="DXC1" s="15"/>
      <c r="DXD1" s="15"/>
      <c r="DXE1" s="15"/>
      <c r="DXF1" s="15"/>
      <c r="DXG1" s="15"/>
      <c r="DXH1" s="15"/>
      <c r="DXI1" s="15"/>
      <c r="DXJ1" s="15"/>
      <c r="DXK1" s="15"/>
      <c r="DXL1" s="15"/>
      <c r="DXM1" s="15"/>
      <c r="DXN1" s="15"/>
      <c r="DXO1" s="15"/>
      <c r="DXP1" s="15"/>
      <c r="DXQ1" s="15"/>
      <c r="DXR1" s="15"/>
      <c r="DXS1" s="15"/>
      <c r="DXT1" s="15"/>
      <c r="DXU1" s="15"/>
      <c r="DXV1" s="15"/>
      <c r="DXW1" s="15"/>
      <c r="DXX1" s="15"/>
      <c r="DXY1" s="15"/>
      <c r="DXZ1" s="15"/>
      <c r="DYA1" s="15"/>
      <c r="DYB1" s="15"/>
      <c r="DYC1" s="15"/>
      <c r="DYD1" s="15"/>
      <c r="DYE1" s="15"/>
      <c r="DYF1" s="15"/>
      <c r="DYG1" s="15"/>
      <c r="DYH1" s="15"/>
      <c r="DYI1" s="15"/>
      <c r="DYJ1" s="15"/>
      <c r="DYK1" s="15"/>
      <c r="DYL1" s="15"/>
      <c r="DYM1" s="15"/>
      <c r="DYN1" s="15"/>
      <c r="DYO1" s="15"/>
      <c r="DYP1" s="15"/>
      <c r="DYQ1" s="15"/>
      <c r="DYR1" s="15"/>
      <c r="DYS1" s="15"/>
      <c r="DYT1" s="15"/>
      <c r="DYU1" s="15"/>
      <c r="DYV1" s="15"/>
      <c r="DYW1" s="15"/>
      <c r="DYX1" s="15"/>
      <c r="DYY1" s="15"/>
      <c r="DYZ1" s="15"/>
      <c r="DZA1" s="15"/>
      <c r="DZB1" s="15"/>
      <c r="DZC1" s="15"/>
      <c r="DZD1" s="15"/>
      <c r="DZE1" s="15"/>
      <c r="DZF1" s="15"/>
      <c r="DZG1" s="15"/>
      <c r="DZH1" s="15"/>
      <c r="DZI1" s="15"/>
      <c r="DZJ1" s="15"/>
      <c r="DZK1" s="15"/>
      <c r="DZL1" s="15"/>
      <c r="DZM1" s="15"/>
      <c r="DZN1" s="15"/>
      <c r="DZO1" s="15"/>
      <c r="DZP1" s="15"/>
      <c r="DZQ1" s="15"/>
      <c r="DZR1" s="15"/>
      <c r="DZS1" s="15"/>
      <c r="DZT1" s="15"/>
      <c r="DZU1" s="15"/>
      <c r="DZV1" s="15"/>
      <c r="DZW1" s="15"/>
      <c r="DZX1" s="15"/>
      <c r="DZY1" s="15"/>
      <c r="DZZ1" s="15"/>
      <c r="EAA1" s="15"/>
      <c r="EAB1" s="15"/>
      <c r="EAC1" s="15"/>
      <c r="EAD1" s="15"/>
      <c r="EAE1" s="15"/>
      <c r="EAF1" s="15"/>
      <c r="EAG1" s="15"/>
      <c r="EAH1" s="15"/>
      <c r="EAI1" s="15"/>
      <c r="EAJ1" s="15"/>
      <c r="EAK1" s="15"/>
      <c r="EAL1" s="15"/>
      <c r="EAM1" s="15"/>
      <c r="EAN1" s="15"/>
      <c r="EAO1" s="15"/>
      <c r="EAP1" s="15"/>
      <c r="EAQ1" s="15"/>
      <c r="EAR1" s="15"/>
      <c r="EAS1" s="15"/>
      <c r="EAT1" s="15"/>
      <c r="EAU1" s="15"/>
      <c r="EAV1" s="15"/>
      <c r="EAW1" s="15"/>
      <c r="EAX1" s="15"/>
      <c r="EAY1" s="15"/>
      <c r="EAZ1" s="15"/>
      <c r="EBA1" s="15"/>
      <c r="EBB1" s="15"/>
      <c r="EBC1" s="15"/>
      <c r="EBD1" s="15"/>
      <c r="EBE1" s="15"/>
      <c r="EBF1" s="15"/>
      <c r="EBG1" s="15"/>
      <c r="EBH1" s="15"/>
      <c r="EBI1" s="15"/>
      <c r="EBJ1" s="15"/>
      <c r="EBK1" s="15"/>
      <c r="EBL1" s="15"/>
      <c r="EBM1" s="15"/>
      <c r="EBN1" s="15"/>
      <c r="EBO1" s="15"/>
      <c r="EBP1" s="15"/>
      <c r="EBQ1" s="15"/>
      <c r="EBR1" s="15"/>
      <c r="EBS1" s="15"/>
      <c r="EBT1" s="15"/>
      <c r="EBU1" s="15"/>
      <c r="EBV1" s="15"/>
      <c r="EBW1" s="15"/>
      <c r="EBX1" s="15"/>
      <c r="EBY1" s="15"/>
      <c r="EBZ1" s="15"/>
      <c r="ECA1" s="15"/>
      <c r="ECB1" s="15"/>
      <c r="ECC1" s="15"/>
      <c r="ECD1" s="15"/>
      <c r="ECE1" s="15"/>
      <c r="ECF1" s="15"/>
      <c r="ECG1" s="15"/>
      <c r="ECH1" s="15"/>
      <c r="ECI1" s="15"/>
      <c r="ECJ1" s="15"/>
      <c r="ECK1" s="15"/>
      <c r="ECL1" s="15"/>
      <c r="ECM1" s="15"/>
      <c r="ECN1" s="15"/>
      <c r="ECO1" s="15"/>
      <c r="ECP1" s="15"/>
      <c r="ECQ1" s="15"/>
      <c r="ECR1" s="15"/>
      <c r="ECS1" s="15"/>
      <c r="ECT1" s="15"/>
      <c r="ECU1" s="15"/>
      <c r="ECV1" s="15"/>
      <c r="ECW1" s="15"/>
      <c r="ECX1" s="15"/>
      <c r="ECY1" s="15"/>
      <c r="ECZ1" s="15"/>
      <c r="EDA1" s="15"/>
      <c r="EDB1" s="15"/>
      <c r="EDC1" s="15"/>
      <c r="EDD1" s="15"/>
      <c r="EDE1" s="15"/>
      <c r="EDF1" s="15"/>
      <c r="EDG1" s="15"/>
      <c r="EDH1" s="15"/>
      <c r="EDI1" s="15"/>
      <c r="EDJ1" s="15"/>
      <c r="EDK1" s="15"/>
      <c r="EDL1" s="15"/>
      <c r="EDM1" s="15"/>
      <c r="EDN1" s="15"/>
      <c r="EDO1" s="15"/>
      <c r="EDP1" s="15"/>
      <c r="EDQ1" s="15"/>
      <c r="EDR1" s="15"/>
      <c r="EDS1" s="15"/>
      <c r="EDT1" s="15"/>
      <c r="EDU1" s="15"/>
      <c r="EDV1" s="15"/>
      <c r="EDW1" s="15"/>
      <c r="EDX1" s="15"/>
      <c r="EDY1" s="15"/>
      <c r="EDZ1" s="15"/>
      <c r="EEA1" s="15"/>
      <c r="EEB1" s="15"/>
      <c r="EEC1" s="15"/>
      <c r="EED1" s="15"/>
      <c r="EEE1" s="15"/>
      <c r="EEF1" s="15"/>
      <c r="EEG1" s="15"/>
      <c r="EEH1" s="15"/>
      <c r="EEI1" s="15"/>
      <c r="EEJ1" s="15"/>
      <c r="EEK1" s="15"/>
      <c r="EEL1" s="15"/>
      <c r="EEM1" s="15"/>
      <c r="EEN1" s="15"/>
      <c r="EEO1" s="15"/>
      <c r="EEP1" s="15"/>
      <c r="EEQ1" s="15"/>
      <c r="EER1" s="15"/>
      <c r="EES1" s="15"/>
      <c r="EET1" s="15"/>
      <c r="EEU1" s="15"/>
      <c r="EEV1" s="15"/>
      <c r="EEW1" s="15"/>
      <c r="EEX1" s="15"/>
      <c r="EEY1" s="15"/>
      <c r="EEZ1" s="15"/>
      <c r="EFA1" s="15"/>
      <c r="EFB1" s="15"/>
      <c r="EFC1" s="15"/>
      <c r="EFD1" s="15"/>
      <c r="EFE1" s="15"/>
      <c r="EFF1" s="15"/>
      <c r="EFG1" s="15"/>
      <c r="EFH1" s="15"/>
      <c r="EFI1" s="15"/>
      <c r="EFJ1" s="15"/>
      <c r="EFK1" s="15"/>
      <c r="EFL1" s="15"/>
      <c r="EFM1" s="15"/>
      <c r="EFN1" s="15"/>
      <c r="EFO1" s="15"/>
      <c r="EFP1" s="15"/>
      <c r="EFQ1" s="15"/>
      <c r="EFR1" s="15"/>
      <c r="EFS1" s="15"/>
      <c r="EFT1" s="15"/>
      <c r="EFU1" s="15"/>
      <c r="EFV1" s="15"/>
      <c r="EFW1" s="15"/>
      <c r="EFX1" s="15"/>
      <c r="EFY1" s="15"/>
      <c r="EFZ1" s="15"/>
      <c r="EGA1" s="15"/>
      <c r="EGB1" s="15"/>
      <c r="EGC1" s="15"/>
      <c r="EGD1" s="15"/>
      <c r="EGE1" s="15"/>
      <c r="EGF1" s="15"/>
      <c r="EGG1" s="15"/>
      <c r="EGH1" s="15"/>
      <c r="EGI1" s="15"/>
      <c r="EGJ1" s="15"/>
      <c r="EGK1" s="15"/>
      <c r="EGL1" s="15"/>
      <c r="EGM1" s="15"/>
      <c r="EGN1" s="15"/>
      <c r="EGO1" s="15"/>
      <c r="EGP1" s="15"/>
      <c r="EGQ1" s="15"/>
      <c r="EGR1" s="15"/>
      <c r="EGS1" s="15"/>
      <c r="EGT1" s="15"/>
      <c r="EGU1" s="15"/>
      <c r="EGV1" s="15"/>
      <c r="EGW1" s="15"/>
      <c r="EGX1" s="15"/>
      <c r="EGY1" s="15"/>
      <c r="EGZ1" s="15"/>
      <c r="EHA1" s="15"/>
      <c r="EHB1" s="15"/>
      <c r="EHC1" s="15"/>
      <c r="EHD1" s="15"/>
      <c r="EHE1" s="15"/>
      <c r="EHF1" s="15"/>
      <c r="EHG1" s="15"/>
      <c r="EHH1" s="15"/>
      <c r="EHI1" s="15"/>
      <c r="EHJ1" s="15"/>
      <c r="EHK1" s="15"/>
      <c r="EHL1" s="15"/>
      <c r="EHM1" s="15"/>
      <c r="EHN1" s="15"/>
      <c r="EHO1" s="15"/>
      <c r="EHP1" s="15"/>
      <c r="EHQ1" s="15"/>
      <c r="EHR1" s="15"/>
      <c r="EHS1" s="15"/>
      <c r="EHT1" s="15"/>
      <c r="EHU1" s="15"/>
      <c r="EHV1" s="15"/>
      <c r="EHW1" s="15"/>
      <c r="EHX1" s="15"/>
      <c r="EHY1" s="15"/>
      <c r="EHZ1" s="15"/>
      <c r="EIA1" s="15"/>
      <c r="EIB1" s="15"/>
      <c r="EIC1" s="15"/>
      <c r="EID1" s="15"/>
      <c r="EIE1" s="15"/>
      <c r="EIF1" s="15"/>
      <c r="EIG1" s="15"/>
      <c r="EIH1" s="15"/>
      <c r="EII1" s="15"/>
      <c r="EIJ1" s="15"/>
      <c r="EIK1" s="15"/>
      <c r="EIL1" s="15"/>
      <c r="EIM1" s="15"/>
      <c r="EIN1" s="15"/>
      <c r="EIO1" s="15"/>
      <c r="EIP1" s="15"/>
      <c r="EIQ1" s="15"/>
      <c r="EIR1" s="15"/>
      <c r="EIS1" s="15"/>
      <c r="EIT1" s="15"/>
      <c r="EIU1" s="15"/>
      <c r="EIV1" s="15"/>
      <c r="EIW1" s="15"/>
      <c r="EIX1" s="15"/>
      <c r="EIY1" s="15"/>
      <c r="EIZ1" s="15"/>
      <c r="EJA1" s="15"/>
      <c r="EJB1" s="15"/>
      <c r="EJC1" s="15"/>
      <c r="EJD1" s="15"/>
      <c r="EJE1" s="15"/>
      <c r="EJF1" s="15"/>
      <c r="EJG1" s="15"/>
      <c r="EJH1" s="15"/>
      <c r="EJI1" s="15"/>
      <c r="EJJ1" s="15"/>
      <c r="EJK1" s="15"/>
      <c r="EJL1" s="15"/>
      <c r="EJM1" s="15"/>
      <c r="EJN1" s="15"/>
      <c r="EJO1" s="15"/>
      <c r="EJP1" s="15"/>
      <c r="EJQ1" s="15"/>
      <c r="EJR1" s="15"/>
      <c r="EJS1" s="15"/>
      <c r="EJT1" s="15"/>
      <c r="EJU1" s="15"/>
      <c r="EJV1" s="15"/>
      <c r="EJW1" s="15"/>
      <c r="EJX1" s="15"/>
      <c r="EJY1" s="15"/>
      <c r="EJZ1" s="15"/>
      <c r="EKA1" s="15"/>
      <c r="EKB1" s="15"/>
      <c r="EKC1" s="15"/>
      <c r="EKD1" s="15"/>
      <c r="EKE1" s="15"/>
      <c r="EKF1" s="15"/>
      <c r="EKG1" s="15"/>
      <c r="EKH1" s="15"/>
      <c r="EKI1" s="15"/>
      <c r="EKJ1" s="15"/>
      <c r="EKK1" s="15"/>
      <c r="EKL1" s="15"/>
      <c r="EKM1" s="15"/>
      <c r="EKN1" s="15"/>
      <c r="EKO1" s="15"/>
      <c r="EKP1" s="15"/>
      <c r="EKQ1" s="15"/>
      <c r="EKR1" s="15"/>
      <c r="EKS1" s="15"/>
      <c r="EKT1" s="15"/>
      <c r="EKU1" s="15"/>
      <c r="EKV1" s="15"/>
      <c r="EKW1" s="15"/>
      <c r="EKX1" s="15"/>
      <c r="EKY1" s="15"/>
      <c r="EKZ1" s="15"/>
      <c r="ELA1" s="15"/>
      <c r="ELB1" s="15"/>
      <c r="ELC1" s="15"/>
      <c r="ELD1" s="15"/>
      <c r="ELE1" s="15"/>
      <c r="ELF1" s="15"/>
      <c r="ELG1" s="15"/>
      <c r="ELH1" s="15"/>
      <c r="ELI1" s="15"/>
      <c r="ELJ1" s="15"/>
      <c r="ELK1" s="15"/>
      <c r="ELL1" s="15"/>
      <c r="ELM1" s="15"/>
      <c r="ELN1" s="15"/>
      <c r="ELO1" s="15"/>
      <c r="ELP1" s="15"/>
      <c r="ELQ1" s="15"/>
      <c r="ELR1" s="15"/>
      <c r="ELS1" s="15"/>
      <c r="ELT1" s="15"/>
      <c r="ELU1" s="15"/>
      <c r="ELV1" s="15"/>
      <c r="ELW1" s="15"/>
      <c r="ELX1" s="15"/>
      <c r="ELY1" s="15"/>
      <c r="ELZ1" s="15"/>
      <c r="EMA1" s="15"/>
      <c r="EMB1" s="15"/>
      <c r="EMC1" s="15"/>
      <c r="EMD1" s="15"/>
      <c r="EME1" s="15"/>
      <c r="EMF1" s="15"/>
      <c r="EMG1" s="15"/>
      <c r="EMH1" s="15"/>
      <c r="EMI1" s="15"/>
      <c r="EMJ1" s="15"/>
      <c r="EMK1" s="15"/>
      <c r="EML1" s="15"/>
      <c r="EMM1" s="15"/>
      <c r="EMN1" s="15"/>
      <c r="EMO1" s="15"/>
      <c r="EMP1" s="15"/>
      <c r="EMQ1" s="15"/>
      <c r="EMR1" s="15"/>
      <c r="EMS1" s="15"/>
      <c r="EMT1" s="15"/>
      <c r="EMU1" s="15"/>
      <c r="EMV1" s="15"/>
      <c r="EMW1" s="15"/>
      <c r="EMX1" s="15"/>
      <c r="EMY1" s="15"/>
      <c r="EMZ1" s="15"/>
      <c r="ENA1" s="15"/>
      <c r="ENB1" s="15"/>
      <c r="ENC1" s="15"/>
      <c r="END1" s="15"/>
      <c r="ENE1" s="15"/>
      <c r="ENF1" s="15"/>
      <c r="ENG1" s="15"/>
      <c r="ENH1" s="15"/>
      <c r="ENI1" s="15"/>
      <c r="ENJ1" s="15"/>
      <c r="ENK1" s="15"/>
      <c r="ENL1" s="15"/>
      <c r="ENM1" s="15"/>
      <c r="ENN1" s="15"/>
      <c r="ENO1" s="15"/>
      <c r="ENP1" s="15"/>
      <c r="ENQ1" s="15"/>
      <c r="ENR1" s="15"/>
      <c r="ENS1" s="15"/>
      <c r="ENT1" s="15"/>
      <c r="ENU1" s="15"/>
      <c r="ENV1" s="15"/>
      <c r="ENW1" s="15"/>
      <c r="ENX1" s="15"/>
      <c r="ENY1" s="15"/>
      <c r="ENZ1" s="15"/>
      <c r="EOA1" s="15"/>
      <c r="EOB1" s="15"/>
      <c r="EOC1" s="15"/>
      <c r="EOD1" s="15"/>
      <c r="EOE1" s="15"/>
      <c r="EOF1" s="15"/>
      <c r="EOG1" s="15"/>
      <c r="EOH1" s="15"/>
      <c r="EOI1" s="15"/>
      <c r="EOJ1" s="15"/>
      <c r="EOK1" s="15"/>
      <c r="EOL1" s="15"/>
      <c r="EOM1" s="15"/>
      <c r="EON1" s="15"/>
      <c r="EOO1" s="15"/>
      <c r="EOP1" s="15"/>
      <c r="EOQ1" s="15"/>
      <c r="EOR1" s="15"/>
      <c r="EOS1" s="15"/>
      <c r="EOT1" s="15"/>
      <c r="EOU1" s="15"/>
      <c r="EOV1" s="15"/>
      <c r="EOW1" s="15"/>
      <c r="EOX1" s="15"/>
      <c r="EOY1" s="15"/>
      <c r="EOZ1" s="15"/>
      <c r="EPA1" s="15"/>
      <c r="EPB1" s="15"/>
      <c r="EPC1" s="15"/>
      <c r="EPD1" s="15"/>
      <c r="EPE1" s="15"/>
      <c r="EPF1" s="15"/>
      <c r="EPG1" s="15"/>
      <c r="EPH1" s="15"/>
      <c r="EPI1" s="15"/>
      <c r="EPJ1" s="15"/>
      <c r="EPK1" s="15"/>
      <c r="EPL1" s="15"/>
      <c r="EPM1" s="15"/>
      <c r="EPN1" s="15"/>
      <c r="EPO1" s="15"/>
      <c r="EPP1" s="15"/>
      <c r="EPQ1" s="15"/>
      <c r="EPR1" s="15"/>
      <c r="EPS1" s="15"/>
      <c r="EPT1" s="15"/>
      <c r="EPU1" s="15"/>
      <c r="EPV1" s="15"/>
      <c r="EPW1" s="15"/>
      <c r="EPX1" s="15"/>
      <c r="EPY1" s="15"/>
      <c r="EPZ1" s="15"/>
      <c r="EQA1" s="15"/>
      <c r="EQB1" s="15"/>
      <c r="EQC1" s="15"/>
      <c r="EQD1" s="15"/>
      <c r="EQE1" s="15"/>
      <c r="EQF1" s="15"/>
      <c r="EQG1" s="15"/>
      <c r="EQH1" s="15"/>
      <c r="EQI1" s="15"/>
      <c r="EQJ1" s="15"/>
      <c r="EQK1" s="15"/>
      <c r="EQL1" s="15"/>
      <c r="EQM1" s="15"/>
      <c r="EQN1" s="15"/>
      <c r="EQO1" s="15"/>
      <c r="EQP1" s="15"/>
      <c r="EQQ1" s="15"/>
      <c r="EQR1" s="15"/>
      <c r="EQS1" s="15"/>
      <c r="EQT1" s="15"/>
      <c r="EQU1" s="15"/>
      <c r="EQV1" s="15"/>
      <c r="EQW1" s="15"/>
      <c r="EQX1" s="15"/>
      <c r="EQY1" s="15"/>
      <c r="EQZ1" s="15"/>
      <c r="ERA1" s="15"/>
      <c r="ERB1" s="15"/>
      <c r="ERC1" s="15"/>
      <c r="ERD1" s="15"/>
      <c r="ERE1" s="15"/>
      <c r="ERF1" s="15"/>
      <c r="ERG1" s="15"/>
      <c r="ERH1" s="15"/>
      <c r="ERI1" s="15"/>
      <c r="ERJ1" s="15"/>
      <c r="ERK1" s="15"/>
      <c r="ERL1" s="15"/>
      <c r="ERM1" s="15"/>
      <c r="ERN1" s="15"/>
      <c r="ERO1" s="15"/>
      <c r="ERP1" s="15"/>
      <c r="ERQ1" s="15"/>
      <c r="ERR1" s="15"/>
      <c r="ERS1" s="15"/>
      <c r="ERT1" s="15"/>
      <c r="ERU1" s="15"/>
      <c r="ERV1" s="15"/>
      <c r="ERW1" s="15"/>
      <c r="ERX1" s="15"/>
      <c r="ERY1" s="15"/>
      <c r="ERZ1" s="15"/>
      <c r="ESA1" s="15"/>
      <c r="ESB1" s="15"/>
      <c r="ESC1" s="15"/>
      <c r="ESD1" s="15"/>
      <c r="ESE1" s="15"/>
      <c r="ESF1" s="15"/>
      <c r="ESG1" s="15"/>
      <c r="ESH1" s="15"/>
      <c r="ESI1" s="15"/>
      <c r="ESJ1" s="15"/>
      <c r="ESK1" s="15"/>
      <c r="ESL1" s="15"/>
      <c r="ESM1" s="15"/>
      <c r="ESN1" s="15"/>
      <c r="ESO1" s="15"/>
      <c r="ESP1" s="15"/>
      <c r="ESQ1" s="15"/>
      <c r="ESR1" s="15"/>
      <c r="ESS1" s="15"/>
      <c r="EST1" s="15"/>
      <c r="ESU1" s="15"/>
      <c r="ESV1" s="15"/>
      <c r="ESW1" s="15"/>
      <c r="ESX1" s="15"/>
      <c r="ESY1" s="15"/>
      <c r="ESZ1" s="15"/>
      <c r="ETA1" s="15"/>
      <c r="ETB1" s="15"/>
      <c r="ETC1" s="15"/>
      <c r="ETD1" s="15"/>
      <c r="ETE1" s="15"/>
      <c r="ETF1" s="15"/>
      <c r="ETG1" s="15"/>
      <c r="ETH1" s="15"/>
      <c r="ETI1" s="15"/>
      <c r="ETJ1" s="15"/>
      <c r="ETK1" s="15"/>
      <c r="ETL1" s="15"/>
      <c r="ETM1" s="15"/>
      <c r="ETN1" s="15"/>
      <c r="ETO1" s="15"/>
      <c r="ETP1" s="15"/>
      <c r="ETQ1" s="15"/>
      <c r="ETR1" s="15"/>
      <c r="ETS1" s="15"/>
      <c r="ETT1" s="15"/>
      <c r="ETU1" s="15"/>
      <c r="ETV1" s="15"/>
      <c r="ETW1" s="15"/>
      <c r="ETX1" s="15"/>
      <c r="ETY1" s="15"/>
      <c r="ETZ1" s="15"/>
      <c r="EUA1" s="15"/>
      <c r="EUB1" s="15"/>
      <c r="EUC1" s="15"/>
      <c r="EUD1" s="15"/>
      <c r="EUE1" s="15"/>
      <c r="EUF1" s="15"/>
      <c r="EUG1" s="15"/>
      <c r="EUH1" s="15"/>
      <c r="EUI1" s="15"/>
      <c r="EUJ1" s="15"/>
      <c r="EUK1" s="15"/>
      <c r="EUL1" s="15"/>
      <c r="EUM1" s="15"/>
      <c r="EUN1" s="15"/>
      <c r="EUO1" s="15"/>
      <c r="EUP1" s="15"/>
      <c r="EUQ1" s="15"/>
      <c r="EUR1" s="15"/>
      <c r="EUS1" s="15"/>
      <c r="EUT1" s="15"/>
      <c r="EUU1" s="15"/>
      <c r="EUV1" s="15"/>
      <c r="EUW1" s="15"/>
      <c r="EUX1" s="15"/>
      <c r="EUY1" s="15"/>
      <c r="EUZ1" s="15"/>
      <c r="EVA1" s="15"/>
      <c r="EVB1" s="15"/>
      <c r="EVC1" s="15"/>
      <c r="EVD1" s="15"/>
      <c r="EVE1" s="15"/>
      <c r="EVF1" s="15"/>
      <c r="EVG1" s="15"/>
      <c r="EVH1" s="15"/>
      <c r="EVI1" s="15"/>
      <c r="EVJ1" s="15"/>
      <c r="EVK1" s="15"/>
      <c r="EVL1" s="15"/>
      <c r="EVM1" s="15"/>
      <c r="EVN1" s="15"/>
      <c r="EVO1" s="15"/>
      <c r="EVP1" s="15"/>
      <c r="EVQ1" s="15"/>
      <c r="EVR1" s="15"/>
      <c r="EVS1" s="15"/>
      <c r="EVT1" s="15"/>
      <c r="EVU1" s="15"/>
      <c r="EVV1" s="15"/>
      <c r="EVW1" s="15"/>
      <c r="EVX1" s="15"/>
      <c r="EVY1" s="15"/>
      <c r="EVZ1" s="15"/>
      <c r="EWA1" s="15"/>
      <c r="EWB1" s="15"/>
      <c r="EWC1" s="15"/>
      <c r="EWD1" s="15"/>
      <c r="EWE1" s="15"/>
      <c r="EWF1" s="15"/>
      <c r="EWG1" s="15"/>
      <c r="EWH1" s="15"/>
      <c r="EWI1" s="15"/>
      <c r="EWJ1" s="15"/>
      <c r="EWK1" s="15"/>
      <c r="EWL1" s="15"/>
      <c r="EWM1" s="15"/>
      <c r="EWN1" s="15"/>
      <c r="EWO1" s="15"/>
      <c r="EWP1" s="15"/>
      <c r="EWQ1" s="15"/>
      <c r="EWR1" s="15"/>
      <c r="EWS1" s="15"/>
      <c r="EWT1" s="15"/>
      <c r="EWU1" s="15"/>
      <c r="EWV1" s="15"/>
      <c r="EWW1" s="15"/>
      <c r="EWX1" s="15"/>
      <c r="EWY1" s="15"/>
      <c r="EWZ1" s="15"/>
      <c r="EXA1" s="15"/>
      <c r="EXB1" s="15"/>
      <c r="EXC1" s="15"/>
      <c r="EXD1" s="15"/>
      <c r="EXE1" s="15"/>
      <c r="EXF1" s="15"/>
      <c r="EXG1" s="15"/>
      <c r="EXH1" s="15"/>
      <c r="EXI1" s="15"/>
      <c r="EXJ1" s="15"/>
      <c r="EXK1" s="15"/>
      <c r="EXL1" s="15"/>
      <c r="EXM1" s="15"/>
      <c r="EXN1" s="15"/>
      <c r="EXO1" s="15"/>
      <c r="EXP1" s="15"/>
      <c r="EXQ1" s="15"/>
      <c r="EXR1" s="15"/>
      <c r="EXS1" s="15"/>
      <c r="EXT1" s="15"/>
      <c r="EXU1" s="15"/>
      <c r="EXV1" s="15"/>
      <c r="EXW1" s="15"/>
      <c r="EXX1" s="15"/>
      <c r="EXY1" s="15"/>
      <c r="EXZ1" s="15"/>
      <c r="EYA1" s="15"/>
      <c r="EYB1" s="15"/>
      <c r="EYC1" s="15"/>
      <c r="EYD1" s="15"/>
      <c r="EYE1" s="15"/>
      <c r="EYF1" s="15"/>
      <c r="EYG1" s="15"/>
      <c r="EYH1" s="15"/>
      <c r="EYI1" s="15"/>
      <c r="EYJ1" s="15"/>
      <c r="EYK1" s="15"/>
      <c r="EYL1" s="15"/>
      <c r="EYM1" s="15"/>
      <c r="EYN1" s="15"/>
      <c r="EYO1" s="15"/>
      <c r="EYP1" s="15"/>
      <c r="EYQ1" s="15"/>
      <c r="EYR1" s="15"/>
      <c r="EYS1" s="15"/>
      <c r="EYT1" s="15"/>
      <c r="EYU1" s="15"/>
      <c r="EYV1" s="15"/>
      <c r="EYW1" s="15"/>
      <c r="EYX1" s="15"/>
      <c r="EYY1" s="15"/>
      <c r="EYZ1" s="15"/>
      <c r="EZA1" s="15"/>
      <c r="EZB1" s="15"/>
      <c r="EZC1" s="15"/>
      <c r="EZD1" s="15"/>
      <c r="EZE1" s="15"/>
      <c r="EZF1" s="15"/>
      <c r="EZG1" s="15"/>
      <c r="EZH1" s="15"/>
      <c r="EZI1" s="15"/>
      <c r="EZJ1" s="15"/>
      <c r="EZK1" s="15"/>
      <c r="EZL1" s="15"/>
      <c r="EZM1" s="15"/>
      <c r="EZN1" s="15"/>
      <c r="EZO1" s="15"/>
      <c r="EZP1" s="15"/>
      <c r="EZQ1" s="15"/>
      <c r="EZR1" s="15"/>
      <c r="EZS1" s="15"/>
      <c r="EZT1" s="15"/>
      <c r="EZU1" s="15"/>
      <c r="EZV1" s="15"/>
      <c r="EZW1" s="15"/>
      <c r="EZX1" s="15"/>
      <c r="EZY1" s="15"/>
      <c r="EZZ1" s="15"/>
      <c r="FAA1" s="15"/>
      <c r="FAB1" s="15"/>
      <c r="FAC1" s="15"/>
      <c r="FAD1" s="15"/>
      <c r="FAE1" s="15"/>
      <c r="FAF1" s="15"/>
      <c r="FAG1" s="15"/>
      <c r="FAH1" s="15"/>
      <c r="FAI1" s="15"/>
      <c r="FAJ1" s="15"/>
      <c r="FAK1" s="15"/>
      <c r="FAL1" s="15"/>
      <c r="FAM1" s="15"/>
      <c r="FAN1" s="15"/>
      <c r="FAO1" s="15"/>
      <c r="FAP1" s="15"/>
      <c r="FAQ1" s="15"/>
      <c r="FAR1" s="15"/>
      <c r="FAS1" s="15"/>
      <c r="FAT1" s="15"/>
      <c r="FAU1" s="15"/>
      <c r="FAV1" s="15"/>
      <c r="FAW1" s="15"/>
      <c r="FAX1" s="15"/>
      <c r="FAY1" s="15"/>
      <c r="FAZ1" s="15"/>
      <c r="FBA1" s="15"/>
      <c r="FBB1" s="15"/>
      <c r="FBC1" s="15"/>
      <c r="FBD1" s="15"/>
      <c r="FBE1" s="15"/>
      <c r="FBF1" s="15"/>
      <c r="FBG1" s="15"/>
      <c r="FBH1" s="15"/>
      <c r="FBI1" s="15"/>
      <c r="FBJ1" s="15"/>
      <c r="FBK1" s="15"/>
      <c r="FBL1" s="15"/>
      <c r="FBM1" s="15"/>
      <c r="FBN1" s="15"/>
      <c r="FBO1" s="15"/>
      <c r="FBP1" s="15"/>
      <c r="FBQ1" s="15"/>
      <c r="FBR1" s="15"/>
      <c r="FBS1" s="15"/>
      <c r="FBT1" s="15"/>
      <c r="FBU1" s="15"/>
      <c r="FBV1" s="15"/>
      <c r="FBW1" s="15"/>
      <c r="FBX1" s="15"/>
      <c r="FBY1" s="15"/>
      <c r="FBZ1" s="15"/>
      <c r="FCA1" s="15"/>
      <c r="FCB1" s="15"/>
      <c r="FCC1" s="15"/>
      <c r="FCD1" s="15"/>
      <c r="FCE1" s="15"/>
      <c r="FCF1" s="15"/>
      <c r="FCG1" s="15"/>
      <c r="FCH1" s="15"/>
      <c r="FCI1" s="15"/>
      <c r="FCJ1" s="15"/>
      <c r="FCK1" s="15"/>
      <c r="FCL1" s="15"/>
      <c r="FCM1" s="15"/>
      <c r="FCN1" s="15"/>
      <c r="FCO1" s="15"/>
      <c r="FCP1" s="15"/>
      <c r="FCQ1" s="15"/>
      <c r="FCR1" s="15"/>
      <c r="FCS1" s="15"/>
      <c r="FCT1" s="15"/>
      <c r="FCU1" s="15"/>
      <c r="FCV1" s="15"/>
      <c r="FCW1" s="15"/>
      <c r="FCX1" s="15"/>
      <c r="FCY1" s="15"/>
      <c r="FCZ1" s="15"/>
      <c r="FDA1" s="15"/>
      <c r="FDB1" s="15"/>
      <c r="FDC1" s="15"/>
      <c r="FDD1" s="15"/>
      <c r="FDE1" s="15"/>
      <c r="FDF1" s="15"/>
      <c r="FDG1" s="15"/>
      <c r="FDH1" s="15"/>
      <c r="FDI1" s="15"/>
      <c r="FDJ1" s="15"/>
      <c r="FDK1" s="15"/>
      <c r="FDL1" s="15"/>
      <c r="FDM1" s="15"/>
      <c r="FDN1" s="15"/>
      <c r="FDO1" s="15"/>
      <c r="FDP1" s="15"/>
      <c r="FDQ1" s="15"/>
      <c r="FDR1" s="15"/>
      <c r="FDS1" s="15"/>
      <c r="FDT1" s="15"/>
      <c r="FDU1" s="15"/>
      <c r="FDV1" s="15"/>
      <c r="FDW1" s="15"/>
      <c r="FDX1" s="15"/>
      <c r="FDY1" s="15"/>
      <c r="FDZ1" s="15"/>
      <c r="FEA1" s="15"/>
      <c r="FEB1" s="15"/>
      <c r="FEC1" s="15"/>
      <c r="FED1" s="15"/>
      <c r="FEE1" s="15"/>
      <c r="FEF1" s="15"/>
      <c r="FEG1" s="15"/>
      <c r="FEH1" s="15"/>
      <c r="FEI1" s="15"/>
      <c r="FEJ1" s="15"/>
      <c r="FEK1" s="15"/>
      <c r="FEL1" s="15"/>
      <c r="FEM1" s="15"/>
      <c r="FEN1" s="15"/>
      <c r="FEO1" s="15"/>
      <c r="FEP1" s="15"/>
      <c r="FEQ1" s="15"/>
      <c r="FER1" s="15"/>
      <c r="FES1" s="15"/>
      <c r="FET1" s="15"/>
      <c r="FEU1" s="15"/>
      <c r="FEV1" s="15"/>
      <c r="FEW1" s="15"/>
      <c r="FEX1" s="15"/>
      <c r="FEY1" s="15"/>
      <c r="FEZ1" s="15"/>
      <c r="FFA1" s="15"/>
      <c r="FFB1" s="15"/>
      <c r="FFC1" s="15"/>
      <c r="FFD1" s="15"/>
      <c r="FFE1" s="15"/>
      <c r="FFF1" s="15"/>
      <c r="FFG1" s="15"/>
      <c r="FFH1" s="15"/>
      <c r="FFI1" s="15"/>
      <c r="FFJ1" s="15"/>
      <c r="FFK1" s="15"/>
      <c r="FFL1" s="15"/>
      <c r="FFM1" s="15"/>
      <c r="FFN1" s="15"/>
      <c r="FFO1" s="15"/>
      <c r="FFP1" s="15"/>
      <c r="FFQ1" s="15"/>
      <c r="FFR1" s="15"/>
      <c r="FFS1" s="15"/>
      <c r="FFT1" s="15"/>
      <c r="FFU1" s="15"/>
      <c r="FFV1" s="15"/>
      <c r="FFW1" s="15"/>
      <c r="FFX1" s="15"/>
      <c r="FFY1" s="15"/>
      <c r="FFZ1" s="15"/>
      <c r="FGA1" s="15"/>
      <c r="FGB1" s="15"/>
      <c r="FGC1" s="15"/>
      <c r="FGD1" s="15"/>
      <c r="FGE1" s="15"/>
      <c r="FGF1" s="15"/>
      <c r="FGG1" s="15"/>
      <c r="FGH1" s="15"/>
      <c r="FGI1" s="15"/>
      <c r="FGJ1" s="15"/>
      <c r="FGK1" s="15"/>
      <c r="FGL1" s="15"/>
      <c r="FGM1" s="15"/>
      <c r="FGN1" s="15"/>
      <c r="FGO1" s="15"/>
      <c r="FGP1" s="15"/>
      <c r="FGQ1" s="15"/>
      <c r="FGR1" s="15"/>
      <c r="FGS1" s="15"/>
      <c r="FGT1" s="15"/>
      <c r="FGU1" s="15"/>
      <c r="FGV1" s="15"/>
      <c r="FGW1" s="15"/>
      <c r="FGX1" s="15"/>
      <c r="FGY1" s="15"/>
      <c r="FGZ1" s="15"/>
      <c r="FHA1" s="15"/>
      <c r="FHB1" s="15"/>
      <c r="FHC1" s="15"/>
      <c r="FHD1" s="15"/>
      <c r="FHE1" s="15"/>
      <c r="FHF1" s="15"/>
      <c r="FHG1" s="15"/>
      <c r="FHH1" s="15"/>
      <c r="FHI1" s="15"/>
      <c r="FHJ1" s="15"/>
      <c r="FHK1" s="15"/>
      <c r="FHL1" s="15"/>
      <c r="FHM1" s="15"/>
      <c r="FHN1" s="15"/>
      <c r="FHO1" s="15"/>
      <c r="FHP1" s="15"/>
      <c r="FHQ1" s="15"/>
      <c r="FHR1" s="15"/>
      <c r="FHS1" s="15"/>
      <c r="FHT1" s="15"/>
      <c r="FHU1" s="15"/>
      <c r="FHV1" s="15"/>
      <c r="FHW1" s="15"/>
      <c r="FHX1" s="15"/>
      <c r="FHY1" s="15"/>
      <c r="FHZ1" s="15"/>
      <c r="FIA1" s="15"/>
      <c r="FIB1" s="15"/>
      <c r="FIC1" s="15"/>
      <c r="FID1" s="15"/>
      <c r="FIE1" s="15"/>
      <c r="FIF1" s="15"/>
      <c r="FIG1" s="15"/>
      <c r="FIH1" s="15"/>
      <c r="FII1" s="15"/>
      <c r="FIJ1" s="15"/>
      <c r="FIK1" s="15"/>
      <c r="FIL1" s="15"/>
      <c r="FIM1" s="15"/>
      <c r="FIN1" s="15"/>
      <c r="FIO1" s="15"/>
      <c r="FIP1" s="15"/>
      <c r="FIQ1" s="15"/>
      <c r="FIR1" s="15"/>
      <c r="FIS1" s="15"/>
      <c r="FIT1" s="15"/>
      <c r="FIU1" s="15"/>
      <c r="FIV1" s="15"/>
      <c r="FIW1" s="15"/>
      <c r="FIX1" s="15"/>
      <c r="FIY1" s="15"/>
      <c r="FIZ1" s="15"/>
      <c r="FJA1" s="15"/>
      <c r="FJB1" s="15"/>
      <c r="FJC1" s="15"/>
      <c r="FJD1" s="15"/>
      <c r="FJE1" s="15"/>
      <c r="FJF1" s="15"/>
      <c r="FJG1" s="15"/>
      <c r="FJH1" s="15"/>
      <c r="FJI1" s="15"/>
      <c r="FJJ1" s="15"/>
      <c r="FJK1" s="15"/>
      <c r="FJL1" s="15"/>
      <c r="FJM1" s="15"/>
      <c r="FJN1" s="15"/>
      <c r="FJO1" s="15"/>
      <c r="FJP1" s="15"/>
      <c r="FJQ1" s="15"/>
      <c r="FJR1" s="15"/>
      <c r="FJS1" s="15"/>
      <c r="FJT1" s="15"/>
      <c r="FJU1" s="15"/>
      <c r="FJV1" s="15"/>
      <c r="FJW1" s="15"/>
      <c r="FJX1" s="15"/>
      <c r="FJY1" s="15"/>
      <c r="FJZ1" s="15"/>
      <c r="FKA1" s="15"/>
      <c r="FKB1" s="15"/>
      <c r="FKC1" s="15"/>
      <c r="FKD1" s="15"/>
      <c r="FKE1" s="15"/>
      <c r="FKF1" s="15"/>
      <c r="FKG1" s="15"/>
      <c r="FKH1" s="15"/>
      <c r="FKI1" s="15"/>
      <c r="FKJ1" s="15"/>
      <c r="FKK1" s="15"/>
      <c r="FKL1" s="15"/>
      <c r="FKM1" s="15"/>
      <c r="FKN1" s="15"/>
      <c r="FKO1" s="15"/>
      <c r="FKP1" s="15"/>
      <c r="FKQ1" s="15"/>
      <c r="FKR1" s="15"/>
      <c r="FKS1" s="15"/>
      <c r="FKT1" s="15"/>
      <c r="FKU1" s="15"/>
      <c r="FKV1" s="15"/>
      <c r="FKW1" s="15"/>
      <c r="FKX1" s="15"/>
      <c r="FKY1" s="15"/>
      <c r="FKZ1" s="15"/>
      <c r="FLA1" s="15"/>
      <c r="FLB1" s="15"/>
      <c r="FLC1" s="15"/>
      <c r="FLD1" s="15"/>
      <c r="FLE1" s="15"/>
      <c r="FLF1" s="15"/>
      <c r="FLG1" s="15"/>
      <c r="FLH1" s="15"/>
      <c r="FLI1" s="15"/>
      <c r="FLJ1" s="15"/>
      <c r="FLK1" s="15"/>
      <c r="FLL1" s="15"/>
      <c r="FLM1" s="15"/>
      <c r="FLN1" s="15"/>
      <c r="FLO1" s="15"/>
      <c r="FLP1" s="15"/>
      <c r="FLQ1" s="15"/>
      <c r="FLR1" s="15"/>
      <c r="FLS1" s="15"/>
      <c r="FLT1" s="15"/>
      <c r="FLU1" s="15"/>
      <c r="FLV1" s="15"/>
      <c r="FLW1" s="15"/>
      <c r="FLX1" s="15"/>
      <c r="FLY1" s="15"/>
      <c r="FLZ1" s="15"/>
      <c r="FMA1" s="15"/>
      <c r="FMB1" s="15"/>
      <c r="FMC1" s="15"/>
      <c r="FMD1" s="15"/>
      <c r="FME1" s="15"/>
      <c r="FMF1" s="15"/>
      <c r="FMG1" s="15"/>
      <c r="FMH1" s="15"/>
      <c r="FMI1" s="15"/>
      <c r="FMJ1" s="15"/>
      <c r="FMK1" s="15"/>
      <c r="FML1" s="15"/>
      <c r="FMM1" s="15"/>
      <c r="FMN1" s="15"/>
      <c r="FMO1" s="15"/>
      <c r="FMP1" s="15"/>
      <c r="FMQ1" s="15"/>
      <c r="FMR1" s="15"/>
      <c r="FMS1" s="15"/>
      <c r="FMT1" s="15"/>
      <c r="FMU1" s="15"/>
      <c r="FMV1" s="15"/>
      <c r="FMW1" s="15"/>
      <c r="FMX1" s="15"/>
      <c r="FMY1" s="15"/>
      <c r="FMZ1" s="15"/>
      <c r="FNA1" s="15"/>
      <c r="FNB1" s="15"/>
      <c r="FNC1" s="15"/>
      <c r="FND1" s="15"/>
      <c r="FNE1" s="15"/>
      <c r="FNF1" s="15"/>
      <c r="FNG1" s="15"/>
      <c r="FNH1" s="15"/>
      <c r="FNI1" s="15"/>
      <c r="FNJ1" s="15"/>
      <c r="FNK1" s="15"/>
      <c r="FNL1" s="15"/>
      <c r="FNM1" s="15"/>
      <c r="FNN1" s="15"/>
      <c r="FNO1" s="15"/>
      <c r="FNP1" s="15"/>
      <c r="FNQ1" s="15"/>
      <c r="FNR1" s="15"/>
      <c r="FNS1" s="15"/>
      <c r="FNT1" s="15"/>
      <c r="FNU1" s="15"/>
      <c r="FNV1" s="15"/>
      <c r="FNW1" s="15"/>
      <c r="FNX1" s="15"/>
      <c r="FNY1" s="15"/>
      <c r="FNZ1" s="15"/>
      <c r="FOA1" s="15"/>
      <c r="FOB1" s="15"/>
      <c r="FOC1" s="15"/>
      <c r="FOD1" s="15"/>
      <c r="FOE1" s="15"/>
      <c r="FOF1" s="15"/>
      <c r="FOG1" s="15"/>
      <c r="FOH1" s="15"/>
      <c r="FOI1" s="15"/>
      <c r="FOJ1" s="15"/>
      <c r="FOK1" s="15"/>
      <c r="FOL1" s="15"/>
      <c r="FOM1" s="15"/>
      <c r="FON1" s="15"/>
      <c r="FOO1" s="15"/>
      <c r="FOP1" s="15"/>
      <c r="FOQ1" s="15"/>
      <c r="FOR1" s="15"/>
      <c r="FOS1" s="15"/>
      <c r="FOT1" s="15"/>
      <c r="FOU1" s="15"/>
      <c r="FOV1" s="15"/>
      <c r="FOW1" s="15"/>
      <c r="FOX1" s="15"/>
      <c r="FOY1" s="15"/>
      <c r="FOZ1" s="15"/>
      <c r="FPA1" s="15"/>
      <c r="FPB1" s="15"/>
      <c r="FPC1" s="15"/>
      <c r="FPD1" s="15"/>
      <c r="FPE1" s="15"/>
      <c r="FPF1" s="15"/>
      <c r="FPG1" s="15"/>
      <c r="FPH1" s="15"/>
      <c r="FPI1" s="15"/>
      <c r="FPJ1" s="15"/>
      <c r="FPK1" s="15"/>
      <c r="FPL1" s="15"/>
      <c r="FPM1" s="15"/>
      <c r="FPN1" s="15"/>
      <c r="FPO1" s="15"/>
      <c r="FPP1" s="15"/>
      <c r="FPQ1" s="15"/>
      <c r="FPR1" s="15"/>
      <c r="FPS1" s="15"/>
      <c r="FPT1" s="15"/>
      <c r="FPU1" s="15"/>
      <c r="FPV1" s="15"/>
      <c r="FPW1" s="15"/>
      <c r="FPX1" s="15"/>
      <c r="FPY1" s="15"/>
      <c r="FPZ1" s="15"/>
      <c r="FQA1" s="15"/>
      <c r="FQB1" s="15"/>
      <c r="FQC1" s="15"/>
      <c r="FQD1" s="15"/>
      <c r="FQE1" s="15"/>
      <c r="FQF1" s="15"/>
      <c r="FQG1" s="15"/>
      <c r="FQH1" s="15"/>
      <c r="FQI1" s="15"/>
      <c r="FQJ1" s="15"/>
      <c r="FQK1" s="15"/>
      <c r="FQL1" s="15"/>
      <c r="FQM1" s="15"/>
      <c r="FQN1" s="15"/>
      <c r="FQO1" s="15"/>
      <c r="FQP1" s="15"/>
      <c r="FQQ1" s="15"/>
      <c r="FQR1" s="15"/>
      <c r="FQS1" s="15"/>
      <c r="FQT1" s="15"/>
      <c r="FQU1" s="15"/>
      <c r="FQV1" s="15"/>
      <c r="FQW1" s="15"/>
      <c r="FQX1" s="15"/>
      <c r="FQY1" s="15"/>
      <c r="FQZ1" s="15"/>
      <c r="FRA1" s="15"/>
      <c r="FRB1" s="15"/>
      <c r="FRC1" s="15"/>
      <c r="FRD1" s="15"/>
      <c r="FRE1" s="15"/>
      <c r="FRF1" s="15"/>
      <c r="FRG1" s="15"/>
      <c r="FRH1" s="15"/>
      <c r="FRI1" s="15"/>
      <c r="FRJ1" s="15"/>
      <c r="FRK1" s="15"/>
      <c r="FRL1" s="15"/>
      <c r="FRM1" s="15"/>
      <c r="FRN1" s="15"/>
      <c r="FRO1" s="15"/>
      <c r="FRP1" s="15"/>
      <c r="FRQ1" s="15"/>
      <c r="FRR1" s="15"/>
      <c r="FRS1" s="15"/>
      <c r="FRT1" s="15"/>
      <c r="FRU1" s="15"/>
      <c r="FRV1" s="15"/>
      <c r="FRW1" s="15"/>
      <c r="FRX1" s="15"/>
      <c r="FRY1" s="15"/>
      <c r="FRZ1" s="15"/>
      <c r="FSA1" s="15"/>
      <c r="FSB1" s="15"/>
      <c r="FSC1" s="15"/>
      <c r="FSD1" s="15"/>
      <c r="FSE1" s="15"/>
      <c r="FSF1" s="15"/>
      <c r="FSG1" s="15"/>
      <c r="FSH1" s="15"/>
      <c r="FSI1" s="15"/>
      <c r="FSJ1" s="15"/>
      <c r="FSK1" s="15"/>
      <c r="FSL1" s="15"/>
      <c r="FSM1" s="15"/>
      <c r="FSN1" s="15"/>
      <c r="FSO1" s="15"/>
      <c r="FSP1" s="15"/>
      <c r="FSQ1" s="15"/>
      <c r="FSR1" s="15"/>
      <c r="FSS1" s="15"/>
      <c r="FST1" s="15"/>
      <c r="FSU1" s="15"/>
      <c r="FSV1" s="15"/>
      <c r="FSW1" s="15"/>
      <c r="FSX1" s="15"/>
      <c r="FSY1" s="15"/>
      <c r="FSZ1" s="15"/>
      <c r="FTA1" s="15"/>
      <c r="FTB1" s="15"/>
      <c r="FTC1" s="15"/>
      <c r="FTD1" s="15"/>
      <c r="FTE1" s="15"/>
      <c r="FTF1" s="15"/>
      <c r="FTG1" s="15"/>
      <c r="FTH1" s="15"/>
      <c r="FTI1" s="15"/>
      <c r="FTJ1" s="15"/>
      <c r="FTK1" s="15"/>
      <c r="FTL1" s="15"/>
      <c r="FTM1" s="15"/>
      <c r="FTN1" s="15"/>
      <c r="FTO1" s="15"/>
      <c r="FTP1" s="15"/>
      <c r="FTQ1" s="15"/>
      <c r="FTR1" s="15"/>
      <c r="FTS1" s="15"/>
      <c r="FTT1" s="15"/>
      <c r="FTU1" s="15"/>
      <c r="FTV1" s="15"/>
      <c r="FTW1" s="15"/>
      <c r="FTX1" s="15"/>
      <c r="FTY1" s="15"/>
      <c r="FTZ1" s="15"/>
      <c r="FUA1" s="15"/>
      <c r="FUB1" s="15"/>
      <c r="FUC1" s="15"/>
      <c r="FUD1" s="15"/>
      <c r="FUE1" s="15"/>
      <c r="FUF1" s="15"/>
      <c r="FUG1" s="15"/>
      <c r="FUH1" s="15"/>
      <c r="FUI1" s="15"/>
      <c r="FUJ1" s="15"/>
      <c r="FUK1" s="15"/>
      <c r="FUL1" s="15"/>
      <c r="FUM1" s="15"/>
      <c r="FUN1" s="15"/>
      <c r="FUO1" s="15"/>
      <c r="FUP1" s="15"/>
      <c r="FUQ1" s="15"/>
      <c r="FUR1" s="15"/>
      <c r="FUS1" s="15"/>
      <c r="FUT1" s="15"/>
      <c r="FUU1" s="15"/>
      <c r="FUV1" s="15"/>
      <c r="FUW1" s="15"/>
      <c r="FUX1" s="15"/>
      <c r="FUY1" s="15"/>
      <c r="FUZ1" s="15"/>
      <c r="FVA1" s="15"/>
      <c r="FVB1" s="15"/>
      <c r="FVC1" s="15"/>
      <c r="FVD1" s="15"/>
      <c r="FVE1" s="15"/>
      <c r="FVF1" s="15"/>
      <c r="FVG1" s="15"/>
      <c r="FVH1" s="15"/>
      <c r="FVI1" s="15"/>
      <c r="FVJ1" s="15"/>
      <c r="FVK1" s="15"/>
      <c r="FVL1" s="15"/>
      <c r="FVM1" s="15"/>
      <c r="FVN1" s="15"/>
      <c r="FVO1" s="15"/>
      <c r="FVP1" s="15"/>
      <c r="FVQ1" s="15"/>
      <c r="FVR1" s="15"/>
      <c r="FVS1" s="15"/>
      <c r="FVT1" s="15"/>
      <c r="FVU1" s="15"/>
      <c r="FVV1" s="15"/>
      <c r="FVW1" s="15"/>
      <c r="FVX1" s="15"/>
      <c r="FVY1" s="15"/>
      <c r="FVZ1" s="15"/>
      <c r="FWA1" s="15"/>
      <c r="FWB1" s="15"/>
      <c r="FWC1" s="15"/>
      <c r="FWD1" s="15"/>
      <c r="FWE1" s="15"/>
      <c r="FWF1" s="15"/>
      <c r="FWG1" s="15"/>
      <c r="FWH1" s="15"/>
      <c r="FWI1" s="15"/>
      <c r="FWJ1" s="15"/>
      <c r="FWK1" s="15"/>
      <c r="FWL1" s="15"/>
      <c r="FWM1" s="15"/>
      <c r="FWN1" s="15"/>
      <c r="FWO1" s="15"/>
      <c r="FWP1" s="15"/>
      <c r="FWQ1" s="15"/>
      <c r="FWR1" s="15"/>
      <c r="FWS1" s="15"/>
      <c r="FWT1" s="15"/>
      <c r="FWU1" s="15"/>
      <c r="FWV1" s="15"/>
      <c r="FWW1" s="15"/>
      <c r="FWX1" s="15"/>
      <c r="FWY1" s="15"/>
      <c r="FWZ1" s="15"/>
      <c r="FXA1" s="15"/>
      <c r="FXB1" s="15"/>
      <c r="FXC1" s="15"/>
      <c r="FXD1" s="15"/>
      <c r="FXE1" s="15"/>
      <c r="FXF1" s="15"/>
      <c r="FXG1" s="15"/>
      <c r="FXH1" s="15"/>
      <c r="FXI1" s="15"/>
      <c r="FXJ1" s="15"/>
      <c r="FXK1" s="15"/>
      <c r="FXL1" s="15"/>
      <c r="FXM1" s="15"/>
      <c r="FXN1" s="15"/>
      <c r="FXO1" s="15"/>
      <c r="FXP1" s="15"/>
      <c r="FXQ1" s="15"/>
      <c r="FXR1" s="15"/>
      <c r="FXS1" s="15"/>
      <c r="FXT1" s="15"/>
      <c r="FXU1" s="15"/>
      <c r="FXV1" s="15"/>
      <c r="FXW1" s="15"/>
      <c r="FXX1" s="15"/>
      <c r="FXY1" s="15"/>
      <c r="FXZ1" s="15"/>
      <c r="FYA1" s="15"/>
      <c r="FYB1" s="15"/>
      <c r="FYC1" s="15"/>
      <c r="FYD1" s="15"/>
      <c r="FYE1" s="15"/>
      <c r="FYF1" s="15"/>
      <c r="FYG1" s="15"/>
      <c r="FYH1" s="15"/>
      <c r="FYI1" s="15"/>
      <c r="FYJ1" s="15"/>
      <c r="FYK1" s="15"/>
      <c r="FYL1" s="15"/>
      <c r="FYM1" s="15"/>
      <c r="FYN1" s="15"/>
      <c r="FYO1" s="15"/>
      <c r="FYP1" s="15"/>
      <c r="FYQ1" s="15"/>
      <c r="FYR1" s="15"/>
      <c r="FYS1" s="15"/>
      <c r="FYT1" s="15"/>
      <c r="FYU1" s="15"/>
      <c r="FYV1" s="15"/>
      <c r="FYW1" s="15"/>
      <c r="FYX1" s="15"/>
      <c r="FYY1" s="15"/>
      <c r="FYZ1" s="15"/>
      <c r="FZA1" s="15"/>
      <c r="FZB1" s="15"/>
      <c r="FZC1" s="15"/>
      <c r="FZD1" s="15"/>
      <c r="FZE1" s="15"/>
      <c r="FZF1" s="15"/>
      <c r="FZG1" s="15"/>
      <c r="FZH1" s="15"/>
      <c r="FZI1" s="15"/>
      <c r="FZJ1" s="15"/>
      <c r="FZK1" s="15"/>
      <c r="FZL1" s="15"/>
      <c r="FZM1" s="15"/>
      <c r="FZN1" s="15"/>
      <c r="FZO1" s="15"/>
      <c r="FZP1" s="15"/>
      <c r="FZQ1" s="15"/>
      <c r="FZR1" s="15"/>
      <c r="FZS1" s="15"/>
      <c r="FZT1" s="15"/>
      <c r="FZU1" s="15"/>
      <c r="FZV1" s="15"/>
      <c r="FZW1" s="15"/>
      <c r="FZX1" s="15"/>
      <c r="FZY1" s="15"/>
      <c r="FZZ1" s="15"/>
      <c r="GAA1" s="15"/>
      <c r="GAB1" s="15"/>
      <c r="GAC1" s="15"/>
      <c r="GAD1" s="15"/>
      <c r="GAE1" s="15"/>
      <c r="GAF1" s="15"/>
      <c r="GAG1" s="15"/>
      <c r="GAH1" s="15"/>
      <c r="GAI1" s="15"/>
      <c r="GAJ1" s="15"/>
      <c r="GAK1" s="15"/>
      <c r="GAL1" s="15"/>
      <c r="GAM1" s="15"/>
      <c r="GAN1" s="15"/>
      <c r="GAO1" s="15"/>
      <c r="GAP1" s="15"/>
      <c r="GAQ1" s="15"/>
      <c r="GAR1" s="15"/>
      <c r="GAS1" s="15"/>
      <c r="GAT1" s="15"/>
      <c r="GAU1" s="15"/>
      <c r="GAV1" s="15"/>
      <c r="GAW1" s="15"/>
      <c r="GAX1" s="15"/>
      <c r="GAY1" s="15"/>
      <c r="GAZ1" s="15"/>
      <c r="GBA1" s="15"/>
      <c r="GBB1" s="15"/>
      <c r="GBC1" s="15"/>
      <c r="GBD1" s="15"/>
      <c r="GBE1" s="15"/>
      <c r="GBF1" s="15"/>
      <c r="GBG1" s="15"/>
      <c r="GBH1" s="15"/>
      <c r="GBI1" s="15"/>
      <c r="GBJ1" s="15"/>
      <c r="GBK1" s="15"/>
      <c r="GBL1" s="15"/>
      <c r="GBM1" s="15"/>
      <c r="GBN1" s="15"/>
      <c r="GBO1" s="15"/>
      <c r="GBP1" s="15"/>
      <c r="GBQ1" s="15"/>
      <c r="GBR1" s="15"/>
      <c r="GBS1" s="15"/>
      <c r="GBT1" s="15"/>
      <c r="GBU1" s="15"/>
      <c r="GBV1" s="15"/>
      <c r="GBW1" s="15"/>
      <c r="GBX1" s="15"/>
      <c r="GBY1" s="15"/>
      <c r="GBZ1" s="15"/>
      <c r="GCA1" s="15"/>
      <c r="GCB1" s="15"/>
      <c r="GCC1" s="15"/>
      <c r="GCD1" s="15"/>
      <c r="GCE1" s="15"/>
      <c r="GCF1" s="15"/>
      <c r="GCG1" s="15"/>
      <c r="GCH1" s="15"/>
      <c r="GCI1" s="15"/>
      <c r="GCJ1" s="15"/>
      <c r="GCK1" s="15"/>
      <c r="GCL1" s="15"/>
      <c r="GCM1" s="15"/>
      <c r="GCN1" s="15"/>
      <c r="GCO1" s="15"/>
      <c r="GCP1" s="15"/>
      <c r="GCQ1" s="15"/>
      <c r="GCR1" s="15"/>
      <c r="GCS1" s="15"/>
      <c r="GCT1" s="15"/>
      <c r="GCU1" s="15"/>
      <c r="GCV1" s="15"/>
      <c r="GCW1" s="15"/>
      <c r="GCX1" s="15"/>
      <c r="GCY1" s="15"/>
      <c r="GCZ1" s="15"/>
      <c r="GDA1" s="15"/>
      <c r="GDB1" s="15"/>
      <c r="GDC1" s="15"/>
      <c r="GDD1" s="15"/>
      <c r="GDE1" s="15"/>
      <c r="GDF1" s="15"/>
      <c r="GDG1" s="15"/>
      <c r="GDH1" s="15"/>
      <c r="GDI1" s="15"/>
      <c r="GDJ1" s="15"/>
      <c r="GDK1" s="15"/>
      <c r="GDL1" s="15"/>
      <c r="GDM1" s="15"/>
      <c r="GDN1" s="15"/>
      <c r="GDO1" s="15"/>
      <c r="GDP1" s="15"/>
      <c r="GDQ1" s="15"/>
      <c r="GDR1" s="15"/>
      <c r="GDS1" s="15"/>
      <c r="GDT1" s="15"/>
      <c r="GDU1" s="15"/>
      <c r="GDV1" s="15"/>
      <c r="GDW1" s="15"/>
      <c r="GDX1" s="15"/>
      <c r="GDY1" s="15"/>
      <c r="GDZ1" s="15"/>
      <c r="GEA1" s="15"/>
      <c r="GEB1" s="15"/>
      <c r="GEC1" s="15"/>
      <c r="GED1" s="15"/>
      <c r="GEE1" s="15"/>
      <c r="GEF1" s="15"/>
      <c r="GEG1" s="15"/>
      <c r="GEH1" s="15"/>
      <c r="GEI1" s="15"/>
      <c r="GEJ1" s="15"/>
      <c r="GEK1" s="15"/>
      <c r="GEL1" s="15"/>
      <c r="GEM1" s="15"/>
      <c r="GEN1" s="15"/>
      <c r="GEO1" s="15"/>
      <c r="GEP1" s="15"/>
      <c r="GEQ1" s="15"/>
      <c r="GER1" s="15"/>
      <c r="GES1" s="15"/>
      <c r="GET1" s="15"/>
      <c r="GEU1" s="15"/>
      <c r="GEV1" s="15"/>
      <c r="GEW1" s="15"/>
      <c r="GEX1" s="15"/>
      <c r="GEY1" s="15"/>
      <c r="GEZ1" s="15"/>
      <c r="GFA1" s="15"/>
      <c r="GFB1" s="15"/>
      <c r="GFC1" s="15"/>
      <c r="GFD1" s="15"/>
      <c r="GFE1" s="15"/>
      <c r="GFF1" s="15"/>
      <c r="GFG1" s="15"/>
      <c r="GFH1" s="15"/>
      <c r="GFI1" s="15"/>
      <c r="GFJ1" s="15"/>
      <c r="GFK1" s="15"/>
      <c r="GFL1" s="15"/>
      <c r="GFM1" s="15"/>
      <c r="GFN1" s="15"/>
      <c r="GFO1" s="15"/>
      <c r="GFP1" s="15"/>
      <c r="GFQ1" s="15"/>
      <c r="GFR1" s="15"/>
      <c r="GFS1" s="15"/>
      <c r="GFT1" s="15"/>
      <c r="GFU1" s="15"/>
      <c r="GFV1" s="15"/>
      <c r="GFW1" s="15"/>
      <c r="GFX1" s="15"/>
      <c r="GFY1" s="15"/>
      <c r="GFZ1" s="15"/>
      <c r="GGA1" s="15"/>
      <c r="GGB1" s="15"/>
      <c r="GGC1" s="15"/>
      <c r="GGD1" s="15"/>
      <c r="GGE1" s="15"/>
      <c r="GGF1" s="15"/>
      <c r="GGG1" s="15"/>
      <c r="GGH1" s="15"/>
      <c r="GGI1" s="15"/>
      <c r="GGJ1" s="15"/>
      <c r="GGK1" s="15"/>
      <c r="GGL1" s="15"/>
      <c r="GGM1" s="15"/>
      <c r="GGN1" s="15"/>
      <c r="GGO1" s="15"/>
      <c r="GGP1" s="15"/>
      <c r="GGQ1" s="15"/>
      <c r="GGR1" s="15"/>
      <c r="GGS1" s="15"/>
      <c r="GGT1" s="15"/>
      <c r="GGU1" s="15"/>
      <c r="GGV1" s="15"/>
      <c r="GGW1" s="15"/>
      <c r="GGX1" s="15"/>
      <c r="GGY1" s="15"/>
      <c r="GGZ1" s="15"/>
      <c r="GHA1" s="15"/>
      <c r="GHB1" s="15"/>
      <c r="GHC1" s="15"/>
      <c r="GHD1" s="15"/>
      <c r="GHE1" s="15"/>
      <c r="GHF1" s="15"/>
      <c r="GHG1" s="15"/>
      <c r="GHH1" s="15"/>
      <c r="GHI1" s="15"/>
      <c r="GHJ1" s="15"/>
      <c r="GHK1" s="15"/>
      <c r="GHL1" s="15"/>
      <c r="GHM1" s="15"/>
      <c r="GHN1" s="15"/>
      <c r="GHO1" s="15"/>
      <c r="GHP1" s="15"/>
      <c r="GHQ1" s="15"/>
      <c r="GHR1" s="15"/>
      <c r="GHS1" s="15"/>
      <c r="GHT1" s="15"/>
      <c r="GHU1" s="15"/>
      <c r="GHV1" s="15"/>
      <c r="GHW1" s="15"/>
      <c r="GHX1" s="15"/>
      <c r="GHY1" s="15"/>
      <c r="GHZ1" s="15"/>
      <c r="GIA1" s="15"/>
      <c r="GIB1" s="15"/>
      <c r="GIC1" s="15"/>
      <c r="GID1" s="15"/>
      <c r="GIE1" s="15"/>
      <c r="GIF1" s="15"/>
      <c r="GIG1" s="15"/>
      <c r="GIH1" s="15"/>
      <c r="GII1" s="15"/>
      <c r="GIJ1" s="15"/>
      <c r="GIK1" s="15"/>
      <c r="GIL1" s="15"/>
      <c r="GIM1" s="15"/>
      <c r="GIN1" s="15"/>
      <c r="GIO1" s="15"/>
      <c r="GIP1" s="15"/>
      <c r="GIQ1" s="15"/>
      <c r="GIR1" s="15"/>
      <c r="GIS1" s="15"/>
      <c r="GIT1" s="15"/>
      <c r="GIU1" s="15"/>
      <c r="GIV1" s="15"/>
      <c r="GIW1" s="15"/>
      <c r="GIX1" s="15"/>
      <c r="GIY1" s="15"/>
      <c r="GIZ1" s="15"/>
      <c r="GJA1" s="15"/>
      <c r="GJB1" s="15"/>
      <c r="GJC1" s="15"/>
      <c r="GJD1" s="15"/>
      <c r="GJE1" s="15"/>
      <c r="GJF1" s="15"/>
      <c r="GJG1" s="15"/>
      <c r="GJH1" s="15"/>
      <c r="GJI1" s="15"/>
      <c r="GJJ1" s="15"/>
      <c r="GJK1" s="15"/>
      <c r="GJL1" s="15"/>
      <c r="GJM1" s="15"/>
      <c r="GJN1" s="15"/>
      <c r="GJO1" s="15"/>
      <c r="GJP1" s="15"/>
      <c r="GJQ1" s="15"/>
      <c r="GJR1" s="15"/>
      <c r="GJS1" s="15"/>
      <c r="GJT1" s="15"/>
      <c r="GJU1" s="15"/>
      <c r="GJV1" s="15"/>
      <c r="GJW1" s="15"/>
      <c r="GJX1" s="15"/>
      <c r="GJY1" s="15"/>
      <c r="GJZ1" s="15"/>
      <c r="GKA1" s="15"/>
      <c r="GKB1" s="15"/>
      <c r="GKC1" s="15"/>
      <c r="GKD1" s="15"/>
      <c r="GKE1" s="15"/>
      <c r="GKF1" s="15"/>
      <c r="GKG1" s="15"/>
      <c r="GKH1" s="15"/>
      <c r="GKI1" s="15"/>
      <c r="GKJ1" s="15"/>
      <c r="GKK1" s="15"/>
      <c r="GKL1" s="15"/>
      <c r="GKM1" s="15"/>
      <c r="GKN1" s="15"/>
      <c r="GKO1" s="15"/>
      <c r="GKP1" s="15"/>
      <c r="GKQ1" s="15"/>
      <c r="GKR1" s="15"/>
      <c r="GKS1" s="15"/>
      <c r="GKT1" s="15"/>
      <c r="GKU1" s="15"/>
      <c r="GKV1" s="15"/>
      <c r="GKW1" s="15"/>
      <c r="GKX1" s="15"/>
      <c r="GKY1" s="15"/>
      <c r="GKZ1" s="15"/>
      <c r="GLA1" s="15"/>
      <c r="GLB1" s="15"/>
      <c r="GLC1" s="15"/>
      <c r="GLD1" s="15"/>
      <c r="GLE1" s="15"/>
      <c r="GLF1" s="15"/>
      <c r="GLG1" s="15"/>
      <c r="GLH1" s="15"/>
      <c r="GLI1" s="15"/>
      <c r="GLJ1" s="15"/>
      <c r="GLK1" s="15"/>
      <c r="GLL1" s="15"/>
      <c r="GLM1" s="15"/>
      <c r="GLN1" s="15"/>
      <c r="GLO1" s="15"/>
      <c r="GLP1" s="15"/>
      <c r="GLQ1" s="15"/>
      <c r="GLR1" s="15"/>
      <c r="GLS1" s="15"/>
      <c r="GLT1" s="15"/>
      <c r="GLU1" s="15"/>
      <c r="GLV1" s="15"/>
      <c r="GLW1" s="15"/>
      <c r="GLX1" s="15"/>
      <c r="GLY1" s="15"/>
      <c r="GLZ1" s="15"/>
      <c r="GMA1" s="15"/>
      <c r="GMB1" s="15"/>
      <c r="GMC1" s="15"/>
      <c r="GMD1" s="15"/>
      <c r="GME1" s="15"/>
      <c r="GMF1" s="15"/>
      <c r="GMG1" s="15"/>
      <c r="GMH1" s="15"/>
      <c r="GMI1" s="15"/>
      <c r="GMJ1" s="15"/>
      <c r="GMK1" s="15"/>
      <c r="GML1" s="15"/>
      <c r="GMM1" s="15"/>
      <c r="GMN1" s="15"/>
      <c r="GMO1" s="15"/>
      <c r="GMP1" s="15"/>
      <c r="GMQ1" s="15"/>
      <c r="GMR1" s="15"/>
      <c r="GMS1" s="15"/>
      <c r="GMT1" s="15"/>
      <c r="GMU1" s="15"/>
      <c r="GMV1" s="15"/>
      <c r="GMW1" s="15"/>
      <c r="GMX1" s="15"/>
      <c r="GMY1" s="15"/>
      <c r="GMZ1" s="15"/>
      <c r="GNA1" s="15"/>
      <c r="GNB1" s="15"/>
      <c r="GNC1" s="15"/>
      <c r="GND1" s="15"/>
      <c r="GNE1" s="15"/>
      <c r="GNF1" s="15"/>
      <c r="GNG1" s="15"/>
      <c r="GNH1" s="15"/>
      <c r="GNI1" s="15"/>
      <c r="GNJ1" s="15"/>
      <c r="GNK1" s="15"/>
      <c r="GNL1" s="15"/>
      <c r="GNM1" s="15"/>
      <c r="GNN1" s="15"/>
      <c r="GNO1" s="15"/>
      <c r="GNP1" s="15"/>
      <c r="GNQ1" s="15"/>
      <c r="GNR1" s="15"/>
      <c r="GNS1" s="15"/>
      <c r="GNT1" s="15"/>
      <c r="GNU1" s="15"/>
      <c r="GNV1" s="15"/>
      <c r="GNW1" s="15"/>
      <c r="GNX1" s="15"/>
      <c r="GNY1" s="15"/>
      <c r="GNZ1" s="15"/>
      <c r="GOA1" s="15"/>
      <c r="GOB1" s="15"/>
      <c r="GOC1" s="15"/>
      <c r="GOD1" s="15"/>
      <c r="GOE1" s="15"/>
      <c r="GOF1" s="15"/>
      <c r="GOG1" s="15"/>
      <c r="GOH1" s="15"/>
      <c r="GOI1" s="15"/>
      <c r="GOJ1" s="15"/>
      <c r="GOK1" s="15"/>
      <c r="GOL1" s="15"/>
      <c r="GOM1" s="15"/>
      <c r="GON1" s="15"/>
      <c r="GOO1" s="15"/>
      <c r="GOP1" s="15"/>
      <c r="GOQ1" s="15"/>
      <c r="GOR1" s="15"/>
      <c r="GOS1" s="15"/>
      <c r="GOT1" s="15"/>
      <c r="GOU1" s="15"/>
      <c r="GOV1" s="15"/>
      <c r="GOW1" s="15"/>
      <c r="GOX1" s="15"/>
      <c r="GOY1" s="15"/>
      <c r="GOZ1" s="15"/>
      <c r="GPA1" s="15"/>
      <c r="GPB1" s="15"/>
      <c r="GPC1" s="15"/>
      <c r="GPD1" s="15"/>
      <c r="GPE1" s="15"/>
      <c r="GPF1" s="15"/>
      <c r="GPG1" s="15"/>
      <c r="GPH1" s="15"/>
      <c r="GPI1" s="15"/>
      <c r="GPJ1" s="15"/>
      <c r="GPK1" s="15"/>
      <c r="GPL1" s="15"/>
      <c r="GPM1" s="15"/>
      <c r="GPN1" s="15"/>
      <c r="GPO1" s="15"/>
      <c r="GPP1" s="15"/>
      <c r="GPQ1" s="15"/>
      <c r="GPR1" s="15"/>
      <c r="GPS1" s="15"/>
      <c r="GPT1" s="15"/>
      <c r="GPU1" s="15"/>
      <c r="GPV1" s="15"/>
      <c r="GPW1" s="15"/>
      <c r="GPX1" s="15"/>
      <c r="GPY1" s="15"/>
      <c r="GPZ1" s="15"/>
      <c r="GQA1" s="15"/>
      <c r="GQB1" s="15"/>
      <c r="GQC1" s="15"/>
      <c r="GQD1" s="15"/>
      <c r="GQE1" s="15"/>
      <c r="GQF1" s="15"/>
      <c r="GQG1" s="15"/>
      <c r="GQH1" s="15"/>
      <c r="GQI1" s="15"/>
      <c r="GQJ1" s="15"/>
      <c r="GQK1" s="15"/>
      <c r="GQL1" s="15"/>
      <c r="GQM1" s="15"/>
      <c r="GQN1" s="15"/>
      <c r="GQO1" s="15"/>
      <c r="GQP1" s="15"/>
      <c r="GQQ1" s="15"/>
      <c r="GQR1" s="15"/>
      <c r="GQS1" s="15"/>
      <c r="GQT1" s="15"/>
      <c r="GQU1" s="15"/>
      <c r="GQV1" s="15"/>
      <c r="GQW1" s="15"/>
      <c r="GQX1" s="15"/>
      <c r="GQY1" s="15"/>
      <c r="GQZ1" s="15"/>
      <c r="GRA1" s="15"/>
      <c r="GRB1" s="15"/>
      <c r="GRC1" s="15"/>
      <c r="GRD1" s="15"/>
      <c r="GRE1" s="15"/>
      <c r="GRF1" s="15"/>
      <c r="GRG1" s="15"/>
      <c r="GRH1" s="15"/>
      <c r="GRI1" s="15"/>
      <c r="GRJ1" s="15"/>
      <c r="GRK1" s="15"/>
      <c r="GRL1" s="15"/>
      <c r="GRM1" s="15"/>
      <c r="GRN1" s="15"/>
      <c r="GRO1" s="15"/>
      <c r="GRP1" s="15"/>
      <c r="GRQ1" s="15"/>
      <c r="GRR1" s="15"/>
      <c r="GRS1" s="15"/>
      <c r="GRT1" s="15"/>
      <c r="GRU1" s="15"/>
      <c r="GRV1" s="15"/>
      <c r="GRW1" s="15"/>
      <c r="GRX1" s="15"/>
      <c r="GRY1" s="15"/>
      <c r="GRZ1" s="15"/>
      <c r="GSA1" s="15"/>
      <c r="GSB1" s="15"/>
      <c r="GSC1" s="15"/>
      <c r="GSD1" s="15"/>
      <c r="GSE1" s="15"/>
      <c r="GSF1" s="15"/>
      <c r="GSG1" s="15"/>
      <c r="GSH1" s="15"/>
      <c r="GSI1" s="15"/>
      <c r="GSJ1" s="15"/>
      <c r="GSK1" s="15"/>
      <c r="GSL1" s="15"/>
      <c r="GSM1" s="15"/>
      <c r="GSN1" s="15"/>
      <c r="GSO1" s="15"/>
      <c r="GSP1" s="15"/>
      <c r="GSQ1" s="15"/>
      <c r="GSR1" s="15"/>
      <c r="GSS1" s="15"/>
      <c r="GST1" s="15"/>
      <c r="GSU1" s="15"/>
      <c r="GSV1" s="15"/>
      <c r="GSW1" s="15"/>
      <c r="GSX1" s="15"/>
      <c r="GSY1" s="15"/>
      <c r="GSZ1" s="15"/>
      <c r="GTA1" s="15"/>
      <c r="GTB1" s="15"/>
      <c r="GTC1" s="15"/>
      <c r="GTD1" s="15"/>
      <c r="GTE1" s="15"/>
      <c r="GTF1" s="15"/>
      <c r="GTG1" s="15"/>
      <c r="GTH1" s="15"/>
      <c r="GTI1" s="15"/>
      <c r="GTJ1" s="15"/>
      <c r="GTK1" s="15"/>
      <c r="GTL1" s="15"/>
      <c r="GTM1" s="15"/>
      <c r="GTN1" s="15"/>
      <c r="GTO1" s="15"/>
      <c r="GTP1" s="15"/>
      <c r="GTQ1" s="15"/>
      <c r="GTR1" s="15"/>
      <c r="GTS1" s="15"/>
      <c r="GTT1" s="15"/>
      <c r="GTU1" s="15"/>
      <c r="GTV1" s="15"/>
      <c r="GTW1" s="15"/>
      <c r="GTX1" s="15"/>
      <c r="GTY1" s="15"/>
      <c r="GTZ1" s="15"/>
      <c r="GUA1" s="15"/>
      <c r="GUB1" s="15"/>
      <c r="GUC1" s="15"/>
      <c r="GUD1" s="15"/>
      <c r="GUE1" s="15"/>
      <c r="GUF1" s="15"/>
      <c r="GUG1" s="15"/>
      <c r="GUH1" s="15"/>
      <c r="GUI1" s="15"/>
      <c r="GUJ1" s="15"/>
      <c r="GUK1" s="15"/>
      <c r="GUL1" s="15"/>
      <c r="GUM1" s="15"/>
      <c r="GUN1" s="15"/>
      <c r="GUO1" s="15"/>
      <c r="GUP1" s="15"/>
      <c r="GUQ1" s="15"/>
      <c r="GUR1" s="15"/>
      <c r="GUS1" s="15"/>
      <c r="GUT1" s="15"/>
      <c r="GUU1" s="15"/>
      <c r="GUV1" s="15"/>
      <c r="GUW1" s="15"/>
      <c r="GUX1" s="15"/>
      <c r="GUY1" s="15"/>
      <c r="GUZ1" s="15"/>
      <c r="GVA1" s="15"/>
      <c r="GVB1" s="15"/>
      <c r="GVC1" s="15"/>
      <c r="GVD1" s="15"/>
      <c r="GVE1" s="15"/>
      <c r="GVF1" s="15"/>
      <c r="GVG1" s="15"/>
      <c r="GVH1" s="15"/>
      <c r="GVI1" s="15"/>
      <c r="GVJ1" s="15"/>
      <c r="GVK1" s="15"/>
      <c r="GVL1" s="15"/>
      <c r="GVM1" s="15"/>
      <c r="GVN1" s="15"/>
      <c r="GVO1" s="15"/>
      <c r="GVP1" s="15"/>
      <c r="GVQ1" s="15"/>
      <c r="GVR1" s="15"/>
      <c r="GVS1" s="15"/>
      <c r="GVT1" s="15"/>
      <c r="GVU1" s="15"/>
      <c r="GVV1" s="15"/>
      <c r="GVW1" s="15"/>
      <c r="GVX1" s="15"/>
      <c r="GVY1" s="15"/>
      <c r="GVZ1" s="15"/>
      <c r="GWA1" s="15"/>
      <c r="GWB1" s="15"/>
      <c r="GWC1" s="15"/>
      <c r="GWD1" s="15"/>
      <c r="GWE1" s="15"/>
      <c r="GWF1" s="15"/>
      <c r="GWG1" s="15"/>
      <c r="GWH1" s="15"/>
      <c r="GWI1" s="15"/>
      <c r="GWJ1" s="15"/>
      <c r="GWK1" s="15"/>
      <c r="GWL1" s="15"/>
      <c r="GWM1" s="15"/>
      <c r="GWN1" s="15"/>
      <c r="GWO1" s="15"/>
      <c r="GWP1" s="15"/>
      <c r="GWQ1" s="15"/>
      <c r="GWR1" s="15"/>
      <c r="GWS1" s="15"/>
      <c r="GWT1" s="15"/>
      <c r="GWU1" s="15"/>
      <c r="GWV1" s="15"/>
      <c r="GWW1" s="15"/>
      <c r="GWX1" s="15"/>
      <c r="GWY1" s="15"/>
      <c r="GWZ1" s="15"/>
      <c r="GXA1" s="15"/>
      <c r="GXB1" s="15"/>
      <c r="GXC1" s="15"/>
      <c r="GXD1" s="15"/>
      <c r="GXE1" s="15"/>
      <c r="GXF1" s="15"/>
      <c r="GXG1" s="15"/>
      <c r="GXH1" s="15"/>
      <c r="GXI1" s="15"/>
      <c r="GXJ1" s="15"/>
      <c r="GXK1" s="15"/>
      <c r="GXL1" s="15"/>
      <c r="GXM1" s="15"/>
      <c r="GXN1" s="15"/>
      <c r="GXO1" s="15"/>
      <c r="GXP1" s="15"/>
      <c r="GXQ1" s="15"/>
      <c r="GXR1" s="15"/>
      <c r="GXS1" s="15"/>
      <c r="GXT1" s="15"/>
      <c r="GXU1" s="15"/>
      <c r="GXV1" s="15"/>
      <c r="GXW1" s="15"/>
      <c r="GXX1" s="15"/>
      <c r="GXY1" s="15"/>
      <c r="GXZ1" s="15"/>
      <c r="GYA1" s="15"/>
      <c r="GYB1" s="15"/>
      <c r="GYC1" s="15"/>
      <c r="GYD1" s="15"/>
      <c r="GYE1" s="15"/>
      <c r="GYF1" s="15"/>
      <c r="GYG1" s="15"/>
      <c r="GYH1" s="15"/>
      <c r="GYI1" s="15"/>
      <c r="GYJ1" s="15"/>
      <c r="GYK1" s="15"/>
      <c r="GYL1" s="15"/>
      <c r="GYM1" s="15"/>
      <c r="GYN1" s="15"/>
      <c r="GYO1" s="15"/>
      <c r="GYP1" s="15"/>
      <c r="GYQ1" s="15"/>
      <c r="GYR1" s="15"/>
      <c r="GYS1" s="15"/>
      <c r="GYT1" s="15"/>
      <c r="GYU1" s="15"/>
      <c r="GYV1" s="15"/>
      <c r="GYW1" s="15"/>
      <c r="GYX1" s="15"/>
      <c r="GYY1" s="15"/>
      <c r="GYZ1" s="15"/>
      <c r="GZA1" s="15"/>
      <c r="GZB1" s="15"/>
      <c r="GZC1" s="15"/>
      <c r="GZD1" s="15"/>
      <c r="GZE1" s="15"/>
      <c r="GZF1" s="15"/>
      <c r="GZG1" s="15"/>
      <c r="GZH1" s="15"/>
      <c r="GZI1" s="15"/>
      <c r="GZJ1" s="15"/>
      <c r="GZK1" s="15"/>
      <c r="GZL1" s="15"/>
      <c r="GZM1" s="15"/>
      <c r="GZN1" s="15"/>
      <c r="GZO1" s="15"/>
      <c r="GZP1" s="15"/>
      <c r="GZQ1" s="15"/>
      <c r="GZR1" s="15"/>
      <c r="GZS1" s="15"/>
      <c r="GZT1" s="15"/>
      <c r="GZU1" s="15"/>
      <c r="GZV1" s="15"/>
      <c r="GZW1" s="15"/>
      <c r="GZX1" s="15"/>
      <c r="GZY1" s="15"/>
      <c r="GZZ1" s="15"/>
      <c r="HAA1" s="15"/>
      <c r="HAB1" s="15"/>
      <c r="HAC1" s="15"/>
      <c r="HAD1" s="15"/>
      <c r="HAE1" s="15"/>
      <c r="HAF1" s="15"/>
      <c r="HAG1" s="15"/>
      <c r="HAH1" s="15"/>
      <c r="HAI1" s="15"/>
      <c r="HAJ1" s="15"/>
      <c r="HAK1" s="15"/>
      <c r="HAL1" s="15"/>
      <c r="HAM1" s="15"/>
      <c r="HAN1" s="15"/>
      <c r="HAO1" s="15"/>
      <c r="HAP1" s="15"/>
      <c r="HAQ1" s="15"/>
      <c r="HAR1" s="15"/>
      <c r="HAS1" s="15"/>
      <c r="HAT1" s="15"/>
      <c r="HAU1" s="15"/>
      <c r="HAV1" s="15"/>
      <c r="HAW1" s="15"/>
      <c r="HAX1" s="15"/>
      <c r="HAY1" s="15"/>
      <c r="HAZ1" s="15"/>
      <c r="HBA1" s="15"/>
      <c r="HBB1" s="15"/>
      <c r="HBC1" s="15"/>
      <c r="HBD1" s="15"/>
      <c r="HBE1" s="15"/>
      <c r="HBF1" s="15"/>
      <c r="HBG1" s="15"/>
      <c r="HBH1" s="15"/>
      <c r="HBI1" s="15"/>
      <c r="HBJ1" s="15"/>
      <c r="HBK1" s="15"/>
      <c r="HBL1" s="15"/>
      <c r="HBM1" s="15"/>
      <c r="HBN1" s="15"/>
      <c r="HBO1" s="15"/>
      <c r="HBP1" s="15"/>
      <c r="HBQ1" s="15"/>
      <c r="HBR1" s="15"/>
      <c r="HBS1" s="15"/>
      <c r="HBT1" s="15"/>
      <c r="HBU1" s="15"/>
      <c r="HBV1" s="15"/>
      <c r="HBW1" s="15"/>
      <c r="HBX1" s="15"/>
      <c r="HBY1" s="15"/>
      <c r="HBZ1" s="15"/>
      <c r="HCA1" s="15"/>
      <c r="HCB1" s="15"/>
      <c r="HCC1" s="15"/>
      <c r="HCD1" s="15"/>
      <c r="HCE1" s="15"/>
      <c r="HCF1" s="15"/>
      <c r="HCG1" s="15"/>
      <c r="HCH1" s="15"/>
      <c r="HCI1" s="15"/>
      <c r="HCJ1" s="15"/>
      <c r="HCK1" s="15"/>
      <c r="HCL1" s="15"/>
      <c r="HCM1" s="15"/>
      <c r="HCN1" s="15"/>
      <c r="HCO1" s="15"/>
      <c r="HCP1" s="15"/>
      <c r="HCQ1" s="15"/>
      <c r="HCR1" s="15"/>
      <c r="HCS1" s="15"/>
      <c r="HCT1" s="15"/>
      <c r="HCU1" s="15"/>
      <c r="HCV1" s="15"/>
      <c r="HCW1" s="15"/>
      <c r="HCX1" s="15"/>
      <c r="HCY1" s="15"/>
      <c r="HCZ1" s="15"/>
      <c r="HDA1" s="15"/>
      <c r="HDB1" s="15"/>
      <c r="HDC1" s="15"/>
      <c r="HDD1" s="15"/>
      <c r="HDE1" s="15"/>
      <c r="HDF1" s="15"/>
      <c r="HDG1" s="15"/>
      <c r="HDH1" s="15"/>
      <c r="HDI1" s="15"/>
      <c r="HDJ1" s="15"/>
      <c r="HDK1" s="15"/>
      <c r="HDL1" s="15"/>
      <c r="HDM1" s="15"/>
      <c r="HDN1" s="15"/>
      <c r="HDO1" s="15"/>
      <c r="HDP1" s="15"/>
      <c r="HDQ1" s="15"/>
      <c r="HDR1" s="15"/>
      <c r="HDS1" s="15"/>
      <c r="HDT1" s="15"/>
      <c r="HDU1" s="15"/>
      <c r="HDV1" s="15"/>
      <c r="HDW1" s="15"/>
      <c r="HDX1" s="15"/>
      <c r="HDY1" s="15"/>
      <c r="HDZ1" s="15"/>
      <c r="HEA1" s="15"/>
      <c r="HEB1" s="15"/>
      <c r="HEC1" s="15"/>
      <c r="HED1" s="15"/>
      <c r="HEE1" s="15"/>
      <c r="HEF1" s="15"/>
      <c r="HEG1" s="15"/>
      <c r="HEH1" s="15"/>
      <c r="HEI1" s="15"/>
      <c r="HEJ1" s="15"/>
      <c r="HEK1" s="15"/>
      <c r="HEL1" s="15"/>
      <c r="HEM1" s="15"/>
      <c r="HEN1" s="15"/>
      <c r="HEO1" s="15"/>
      <c r="HEP1" s="15"/>
      <c r="HEQ1" s="15"/>
      <c r="HER1" s="15"/>
      <c r="HES1" s="15"/>
      <c r="HET1" s="15"/>
      <c r="HEU1" s="15"/>
      <c r="HEV1" s="15"/>
      <c r="HEW1" s="15"/>
      <c r="HEX1" s="15"/>
      <c r="HEY1" s="15"/>
      <c r="HEZ1" s="15"/>
      <c r="HFA1" s="15"/>
      <c r="HFB1" s="15"/>
      <c r="HFC1" s="15"/>
      <c r="HFD1" s="15"/>
      <c r="HFE1" s="15"/>
      <c r="HFF1" s="15"/>
      <c r="HFG1" s="15"/>
      <c r="HFH1" s="15"/>
      <c r="HFI1" s="15"/>
      <c r="HFJ1" s="15"/>
      <c r="HFK1" s="15"/>
      <c r="HFL1" s="15"/>
      <c r="HFM1" s="15"/>
      <c r="HFN1" s="15"/>
      <c r="HFO1" s="15"/>
      <c r="HFP1" s="15"/>
      <c r="HFQ1" s="15"/>
      <c r="HFR1" s="15"/>
      <c r="HFS1" s="15"/>
      <c r="HFT1" s="15"/>
      <c r="HFU1" s="15"/>
      <c r="HFV1" s="15"/>
      <c r="HFW1" s="15"/>
      <c r="HFX1" s="15"/>
      <c r="HFY1" s="15"/>
      <c r="HFZ1" s="15"/>
      <c r="HGA1" s="15"/>
      <c r="HGB1" s="15"/>
      <c r="HGC1" s="15"/>
      <c r="HGD1" s="15"/>
      <c r="HGE1" s="15"/>
      <c r="HGF1" s="15"/>
      <c r="HGG1" s="15"/>
      <c r="HGH1" s="15"/>
      <c r="HGI1" s="15"/>
      <c r="HGJ1" s="15"/>
      <c r="HGK1" s="15"/>
      <c r="HGL1" s="15"/>
      <c r="HGM1" s="15"/>
      <c r="HGN1" s="15"/>
      <c r="HGO1" s="15"/>
      <c r="HGP1" s="15"/>
      <c r="HGQ1" s="15"/>
      <c r="HGR1" s="15"/>
      <c r="HGS1" s="15"/>
      <c r="HGT1" s="15"/>
      <c r="HGU1" s="15"/>
      <c r="HGV1" s="15"/>
      <c r="HGW1" s="15"/>
      <c r="HGX1" s="15"/>
      <c r="HGY1" s="15"/>
      <c r="HGZ1" s="15"/>
      <c r="HHA1" s="15"/>
      <c r="HHB1" s="15"/>
      <c r="HHC1" s="15"/>
      <c r="HHD1" s="15"/>
      <c r="HHE1" s="15"/>
      <c r="HHF1" s="15"/>
      <c r="HHG1" s="15"/>
      <c r="HHH1" s="15"/>
      <c r="HHI1" s="15"/>
      <c r="HHJ1" s="15"/>
      <c r="HHK1" s="15"/>
      <c r="HHL1" s="15"/>
      <c r="HHM1" s="15"/>
      <c r="HHN1" s="15"/>
      <c r="HHO1" s="15"/>
      <c r="HHP1" s="15"/>
      <c r="HHQ1" s="15"/>
      <c r="HHR1" s="15"/>
      <c r="HHS1" s="15"/>
      <c r="HHT1" s="15"/>
      <c r="HHU1" s="15"/>
      <c r="HHV1" s="15"/>
      <c r="HHW1" s="15"/>
      <c r="HHX1" s="15"/>
      <c r="HHY1" s="15"/>
      <c r="HHZ1" s="15"/>
      <c r="HIA1" s="15"/>
      <c r="HIB1" s="15"/>
      <c r="HIC1" s="15"/>
      <c r="HID1" s="15"/>
      <c r="HIE1" s="15"/>
      <c r="HIF1" s="15"/>
      <c r="HIG1" s="15"/>
      <c r="HIH1" s="15"/>
      <c r="HII1" s="15"/>
      <c r="HIJ1" s="15"/>
      <c r="HIK1" s="15"/>
      <c r="HIL1" s="15"/>
      <c r="HIM1" s="15"/>
      <c r="HIN1" s="15"/>
      <c r="HIO1" s="15"/>
      <c r="HIP1" s="15"/>
      <c r="HIQ1" s="15"/>
      <c r="HIR1" s="15"/>
      <c r="HIS1" s="15"/>
      <c r="HIT1" s="15"/>
      <c r="HIU1" s="15"/>
      <c r="HIV1" s="15"/>
      <c r="HIW1" s="15"/>
      <c r="HIX1" s="15"/>
      <c r="HIY1" s="15"/>
      <c r="HIZ1" s="15"/>
      <c r="HJA1" s="15"/>
      <c r="HJB1" s="15"/>
      <c r="HJC1" s="15"/>
      <c r="HJD1" s="15"/>
      <c r="HJE1" s="15"/>
      <c r="HJF1" s="15"/>
      <c r="HJG1" s="15"/>
      <c r="HJH1" s="15"/>
      <c r="HJI1" s="15"/>
      <c r="HJJ1" s="15"/>
      <c r="HJK1" s="15"/>
      <c r="HJL1" s="15"/>
      <c r="HJM1" s="15"/>
      <c r="HJN1" s="15"/>
      <c r="HJO1" s="15"/>
      <c r="HJP1" s="15"/>
      <c r="HJQ1" s="15"/>
      <c r="HJR1" s="15"/>
      <c r="HJS1" s="15"/>
      <c r="HJT1" s="15"/>
      <c r="HJU1" s="15"/>
      <c r="HJV1" s="15"/>
      <c r="HJW1" s="15"/>
      <c r="HJX1" s="15"/>
      <c r="HJY1" s="15"/>
      <c r="HJZ1" s="15"/>
      <c r="HKA1" s="15"/>
      <c r="HKB1" s="15"/>
      <c r="HKC1" s="15"/>
      <c r="HKD1" s="15"/>
      <c r="HKE1" s="15"/>
      <c r="HKF1" s="15"/>
      <c r="HKG1" s="15"/>
      <c r="HKH1" s="15"/>
      <c r="HKI1" s="15"/>
      <c r="HKJ1" s="15"/>
      <c r="HKK1" s="15"/>
      <c r="HKL1" s="15"/>
      <c r="HKM1" s="15"/>
      <c r="HKN1" s="15"/>
      <c r="HKO1" s="15"/>
      <c r="HKP1" s="15"/>
      <c r="HKQ1" s="15"/>
      <c r="HKR1" s="15"/>
      <c r="HKS1" s="15"/>
      <c r="HKT1" s="15"/>
      <c r="HKU1" s="15"/>
      <c r="HKV1" s="15"/>
      <c r="HKW1" s="15"/>
      <c r="HKX1" s="15"/>
      <c r="HKY1" s="15"/>
      <c r="HKZ1" s="15"/>
      <c r="HLA1" s="15"/>
      <c r="HLB1" s="15"/>
      <c r="HLC1" s="15"/>
      <c r="HLD1" s="15"/>
      <c r="HLE1" s="15"/>
      <c r="HLF1" s="15"/>
      <c r="HLG1" s="15"/>
      <c r="HLH1" s="15"/>
      <c r="HLI1" s="15"/>
      <c r="HLJ1" s="15"/>
      <c r="HLK1" s="15"/>
      <c r="HLL1" s="15"/>
      <c r="HLM1" s="15"/>
      <c r="HLN1" s="15"/>
      <c r="HLO1" s="15"/>
      <c r="HLP1" s="15"/>
      <c r="HLQ1" s="15"/>
      <c r="HLR1" s="15"/>
      <c r="HLS1" s="15"/>
      <c r="HLT1" s="15"/>
      <c r="HLU1" s="15"/>
      <c r="HLV1" s="15"/>
      <c r="HLW1" s="15"/>
      <c r="HLX1" s="15"/>
      <c r="HLY1" s="15"/>
      <c r="HLZ1" s="15"/>
      <c r="HMA1" s="15"/>
      <c r="HMB1" s="15"/>
      <c r="HMC1" s="15"/>
      <c r="HMD1" s="15"/>
      <c r="HME1" s="15"/>
      <c r="HMF1" s="15"/>
      <c r="HMG1" s="15"/>
      <c r="HMH1" s="15"/>
      <c r="HMI1" s="15"/>
      <c r="HMJ1" s="15"/>
      <c r="HMK1" s="15"/>
      <c r="HML1" s="15"/>
      <c r="HMM1" s="15"/>
      <c r="HMN1" s="15"/>
      <c r="HMO1" s="15"/>
      <c r="HMP1" s="15"/>
      <c r="HMQ1" s="15"/>
      <c r="HMR1" s="15"/>
      <c r="HMS1" s="15"/>
      <c r="HMT1" s="15"/>
      <c r="HMU1" s="15"/>
      <c r="HMV1" s="15"/>
      <c r="HMW1" s="15"/>
      <c r="HMX1" s="15"/>
      <c r="HMY1" s="15"/>
      <c r="HMZ1" s="15"/>
      <c r="HNA1" s="15"/>
      <c r="HNB1" s="15"/>
      <c r="HNC1" s="15"/>
      <c r="HND1" s="15"/>
      <c r="HNE1" s="15"/>
      <c r="HNF1" s="15"/>
      <c r="HNG1" s="15"/>
      <c r="HNH1" s="15"/>
      <c r="HNI1" s="15"/>
      <c r="HNJ1" s="15"/>
      <c r="HNK1" s="15"/>
      <c r="HNL1" s="15"/>
      <c r="HNM1" s="15"/>
      <c r="HNN1" s="15"/>
      <c r="HNO1" s="15"/>
      <c r="HNP1" s="15"/>
      <c r="HNQ1" s="15"/>
      <c r="HNR1" s="15"/>
      <c r="HNS1" s="15"/>
      <c r="HNT1" s="15"/>
      <c r="HNU1" s="15"/>
      <c r="HNV1" s="15"/>
      <c r="HNW1" s="15"/>
      <c r="HNX1" s="15"/>
      <c r="HNY1" s="15"/>
      <c r="HNZ1" s="15"/>
      <c r="HOA1" s="15"/>
      <c r="HOB1" s="15"/>
      <c r="HOC1" s="15"/>
      <c r="HOD1" s="15"/>
      <c r="HOE1" s="15"/>
      <c r="HOF1" s="15"/>
      <c r="HOG1" s="15"/>
      <c r="HOH1" s="15"/>
      <c r="HOI1" s="15"/>
      <c r="HOJ1" s="15"/>
      <c r="HOK1" s="15"/>
      <c r="HOL1" s="15"/>
      <c r="HOM1" s="15"/>
      <c r="HON1" s="15"/>
      <c r="HOO1" s="15"/>
      <c r="HOP1" s="15"/>
      <c r="HOQ1" s="15"/>
      <c r="HOR1" s="15"/>
      <c r="HOS1" s="15"/>
      <c r="HOT1" s="15"/>
      <c r="HOU1" s="15"/>
      <c r="HOV1" s="15"/>
      <c r="HOW1" s="15"/>
      <c r="HOX1" s="15"/>
      <c r="HOY1" s="15"/>
      <c r="HOZ1" s="15"/>
      <c r="HPA1" s="15"/>
      <c r="HPB1" s="15"/>
      <c r="HPC1" s="15"/>
      <c r="HPD1" s="15"/>
      <c r="HPE1" s="15"/>
      <c r="HPF1" s="15"/>
      <c r="HPG1" s="15"/>
      <c r="HPH1" s="15"/>
      <c r="HPI1" s="15"/>
      <c r="HPJ1" s="15"/>
      <c r="HPK1" s="15"/>
      <c r="HPL1" s="15"/>
      <c r="HPM1" s="15"/>
      <c r="HPN1" s="15"/>
      <c r="HPO1" s="15"/>
      <c r="HPP1" s="15"/>
      <c r="HPQ1" s="15"/>
      <c r="HPR1" s="15"/>
      <c r="HPS1" s="15"/>
      <c r="HPT1" s="15"/>
      <c r="HPU1" s="15"/>
      <c r="HPV1" s="15"/>
      <c r="HPW1" s="15"/>
      <c r="HPX1" s="15"/>
      <c r="HPY1" s="15"/>
      <c r="HPZ1" s="15"/>
      <c r="HQA1" s="15"/>
      <c r="HQB1" s="15"/>
      <c r="HQC1" s="15"/>
      <c r="HQD1" s="15"/>
      <c r="HQE1" s="15"/>
      <c r="HQF1" s="15"/>
      <c r="HQG1" s="15"/>
      <c r="HQH1" s="15"/>
      <c r="HQI1" s="15"/>
      <c r="HQJ1" s="15"/>
      <c r="HQK1" s="15"/>
      <c r="HQL1" s="15"/>
      <c r="HQM1" s="15"/>
      <c r="HQN1" s="15"/>
      <c r="HQO1" s="15"/>
      <c r="HQP1" s="15"/>
      <c r="HQQ1" s="15"/>
      <c r="HQR1" s="15"/>
      <c r="HQS1" s="15"/>
      <c r="HQT1" s="15"/>
      <c r="HQU1" s="15"/>
      <c r="HQV1" s="15"/>
      <c r="HQW1" s="15"/>
      <c r="HQX1" s="15"/>
      <c r="HQY1" s="15"/>
      <c r="HQZ1" s="15"/>
      <c r="HRA1" s="15"/>
      <c r="HRB1" s="15"/>
      <c r="HRC1" s="15"/>
      <c r="HRD1" s="15"/>
      <c r="HRE1" s="15"/>
      <c r="HRF1" s="15"/>
      <c r="HRG1" s="15"/>
      <c r="HRH1" s="15"/>
      <c r="HRI1" s="15"/>
      <c r="HRJ1" s="15"/>
      <c r="HRK1" s="15"/>
      <c r="HRL1" s="15"/>
      <c r="HRM1" s="15"/>
      <c r="HRN1" s="15"/>
      <c r="HRO1" s="15"/>
      <c r="HRP1" s="15"/>
      <c r="HRQ1" s="15"/>
      <c r="HRR1" s="15"/>
      <c r="HRS1" s="15"/>
      <c r="HRT1" s="15"/>
      <c r="HRU1" s="15"/>
      <c r="HRV1" s="15"/>
      <c r="HRW1" s="15"/>
      <c r="HRX1" s="15"/>
      <c r="HRY1" s="15"/>
      <c r="HRZ1" s="15"/>
      <c r="HSA1" s="15"/>
      <c r="HSB1" s="15"/>
      <c r="HSC1" s="15"/>
      <c r="HSD1" s="15"/>
      <c r="HSE1" s="15"/>
      <c r="HSF1" s="15"/>
      <c r="HSG1" s="15"/>
      <c r="HSH1" s="15"/>
      <c r="HSI1" s="15"/>
      <c r="HSJ1" s="15"/>
      <c r="HSK1" s="15"/>
      <c r="HSL1" s="15"/>
      <c r="HSM1" s="15"/>
      <c r="HSN1" s="15"/>
      <c r="HSO1" s="15"/>
      <c r="HSP1" s="15"/>
      <c r="HSQ1" s="15"/>
      <c r="HSR1" s="15"/>
      <c r="HSS1" s="15"/>
      <c r="HST1" s="15"/>
      <c r="HSU1" s="15"/>
      <c r="HSV1" s="15"/>
      <c r="HSW1" s="15"/>
      <c r="HSX1" s="15"/>
      <c r="HSY1" s="15"/>
      <c r="HSZ1" s="15"/>
      <c r="HTA1" s="15"/>
      <c r="HTB1" s="15"/>
      <c r="HTC1" s="15"/>
      <c r="HTD1" s="15"/>
      <c r="HTE1" s="15"/>
      <c r="HTF1" s="15"/>
      <c r="HTG1" s="15"/>
      <c r="HTH1" s="15"/>
      <c r="HTI1" s="15"/>
      <c r="HTJ1" s="15"/>
      <c r="HTK1" s="15"/>
      <c r="HTL1" s="15"/>
      <c r="HTM1" s="15"/>
      <c r="HTN1" s="15"/>
      <c r="HTO1" s="15"/>
      <c r="HTP1" s="15"/>
      <c r="HTQ1" s="15"/>
      <c r="HTR1" s="15"/>
      <c r="HTS1" s="15"/>
      <c r="HTT1" s="15"/>
      <c r="HTU1" s="15"/>
      <c r="HTV1" s="15"/>
      <c r="HTW1" s="15"/>
      <c r="HTX1" s="15"/>
      <c r="HTY1" s="15"/>
      <c r="HTZ1" s="15"/>
      <c r="HUA1" s="15"/>
      <c r="HUB1" s="15"/>
      <c r="HUC1" s="15"/>
      <c r="HUD1" s="15"/>
      <c r="HUE1" s="15"/>
      <c r="HUF1" s="15"/>
      <c r="HUG1" s="15"/>
      <c r="HUH1" s="15"/>
      <c r="HUI1" s="15"/>
      <c r="HUJ1" s="15"/>
      <c r="HUK1" s="15"/>
      <c r="HUL1" s="15"/>
      <c r="HUM1" s="15"/>
      <c r="HUN1" s="15"/>
      <c r="HUO1" s="15"/>
      <c r="HUP1" s="15"/>
      <c r="HUQ1" s="15"/>
      <c r="HUR1" s="15"/>
      <c r="HUS1" s="15"/>
      <c r="HUT1" s="15"/>
      <c r="HUU1" s="15"/>
      <c r="HUV1" s="15"/>
      <c r="HUW1" s="15"/>
      <c r="HUX1" s="15"/>
      <c r="HUY1" s="15"/>
      <c r="HUZ1" s="15"/>
      <c r="HVA1" s="15"/>
      <c r="HVB1" s="15"/>
      <c r="HVC1" s="15"/>
      <c r="HVD1" s="15"/>
      <c r="HVE1" s="15"/>
      <c r="HVF1" s="15"/>
      <c r="HVG1" s="15"/>
      <c r="HVH1" s="15"/>
      <c r="HVI1" s="15"/>
      <c r="HVJ1" s="15"/>
      <c r="HVK1" s="15"/>
      <c r="HVL1" s="15"/>
      <c r="HVM1" s="15"/>
      <c r="HVN1" s="15"/>
      <c r="HVO1" s="15"/>
      <c r="HVP1" s="15"/>
      <c r="HVQ1" s="15"/>
      <c r="HVR1" s="15"/>
      <c r="HVS1" s="15"/>
      <c r="HVT1" s="15"/>
      <c r="HVU1" s="15"/>
      <c r="HVV1" s="15"/>
      <c r="HVW1" s="15"/>
      <c r="HVX1" s="15"/>
      <c r="HVY1" s="15"/>
      <c r="HVZ1" s="15"/>
      <c r="HWA1" s="15"/>
      <c r="HWB1" s="15"/>
      <c r="HWC1" s="15"/>
      <c r="HWD1" s="15"/>
      <c r="HWE1" s="15"/>
      <c r="HWF1" s="15"/>
      <c r="HWG1" s="15"/>
      <c r="HWH1" s="15"/>
      <c r="HWI1" s="15"/>
      <c r="HWJ1" s="15"/>
      <c r="HWK1" s="15"/>
      <c r="HWL1" s="15"/>
      <c r="HWM1" s="15"/>
      <c r="HWN1" s="15"/>
      <c r="HWO1" s="15"/>
      <c r="HWP1" s="15"/>
      <c r="HWQ1" s="15"/>
      <c r="HWR1" s="15"/>
      <c r="HWS1" s="15"/>
      <c r="HWT1" s="15"/>
      <c r="HWU1" s="15"/>
      <c r="HWV1" s="15"/>
      <c r="HWW1" s="15"/>
      <c r="HWX1" s="15"/>
      <c r="HWY1" s="15"/>
      <c r="HWZ1" s="15"/>
      <c r="HXA1" s="15"/>
      <c r="HXB1" s="15"/>
      <c r="HXC1" s="15"/>
      <c r="HXD1" s="15"/>
      <c r="HXE1" s="15"/>
      <c r="HXF1" s="15"/>
      <c r="HXG1" s="15"/>
      <c r="HXH1" s="15"/>
      <c r="HXI1" s="15"/>
      <c r="HXJ1" s="15"/>
      <c r="HXK1" s="15"/>
      <c r="HXL1" s="15"/>
      <c r="HXM1" s="15"/>
      <c r="HXN1" s="15"/>
      <c r="HXO1" s="15"/>
      <c r="HXP1" s="15"/>
      <c r="HXQ1" s="15"/>
      <c r="HXR1" s="15"/>
      <c r="HXS1" s="15"/>
      <c r="HXT1" s="15"/>
      <c r="HXU1" s="15"/>
      <c r="HXV1" s="15"/>
      <c r="HXW1" s="15"/>
      <c r="HXX1" s="15"/>
      <c r="HXY1" s="15"/>
      <c r="HXZ1" s="15"/>
      <c r="HYA1" s="15"/>
      <c r="HYB1" s="15"/>
      <c r="HYC1" s="15"/>
      <c r="HYD1" s="15"/>
      <c r="HYE1" s="15"/>
      <c r="HYF1" s="15"/>
      <c r="HYG1" s="15"/>
      <c r="HYH1" s="15"/>
      <c r="HYI1" s="15"/>
      <c r="HYJ1" s="15"/>
      <c r="HYK1" s="15"/>
      <c r="HYL1" s="15"/>
      <c r="HYM1" s="15"/>
      <c r="HYN1" s="15"/>
      <c r="HYO1" s="15"/>
      <c r="HYP1" s="15"/>
      <c r="HYQ1" s="15"/>
      <c r="HYR1" s="15"/>
      <c r="HYS1" s="15"/>
      <c r="HYT1" s="15"/>
      <c r="HYU1" s="15"/>
      <c r="HYV1" s="15"/>
      <c r="HYW1" s="15"/>
      <c r="HYX1" s="15"/>
      <c r="HYY1" s="15"/>
      <c r="HYZ1" s="15"/>
      <c r="HZA1" s="15"/>
      <c r="HZB1" s="15"/>
      <c r="HZC1" s="15"/>
      <c r="HZD1" s="15"/>
      <c r="HZE1" s="15"/>
      <c r="HZF1" s="15"/>
      <c r="HZG1" s="15"/>
      <c r="HZH1" s="15"/>
      <c r="HZI1" s="15"/>
      <c r="HZJ1" s="15"/>
      <c r="HZK1" s="15"/>
      <c r="HZL1" s="15"/>
      <c r="HZM1" s="15"/>
      <c r="HZN1" s="15"/>
      <c r="HZO1" s="15"/>
      <c r="HZP1" s="15"/>
      <c r="HZQ1" s="15"/>
      <c r="HZR1" s="15"/>
      <c r="HZS1" s="15"/>
      <c r="HZT1" s="15"/>
      <c r="HZU1" s="15"/>
      <c r="HZV1" s="15"/>
      <c r="HZW1" s="15"/>
      <c r="HZX1" s="15"/>
      <c r="HZY1" s="15"/>
      <c r="HZZ1" s="15"/>
      <c r="IAA1" s="15"/>
      <c r="IAB1" s="15"/>
      <c r="IAC1" s="15"/>
      <c r="IAD1" s="15"/>
      <c r="IAE1" s="15"/>
      <c r="IAF1" s="15"/>
      <c r="IAG1" s="15"/>
      <c r="IAH1" s="15"/>
      <c r="IAI1" s="15"/>
      <c r="IAJ1" s="15"/>
      <c r="IAK1" s="15"/>
      <c r="IAL1" s="15"/>
      <c r="IAM1" s="15"/>
      <c r="IAN1" s="15"/>
      <c r="IAO1" s="15"/>
      <c r="IAP1" s="15"/>
      <c r="IAQ1" s="15"/>
      <c r="IAR1" s="15"/>
      <c r="IAS1" s="15"/>
      <c r="IAT1" s="15"/>
      <c r="IAU1" s="15"/>
      <c r="IAV1" s="15"/>
      <c r="IAW1" s="15"/>
      <c r="IAX1" s="15"/>
      <c r="IAY1" s="15"/>
      <c r="IAZ1" s="15"/>
      <c r="IBA1" s="15"/>
      <c r="IBB1" s="15"/>
      <c r="IBC1" s="15"/>
      <c r="IBD1" s="15"/>
      <c r="IBE1" s="15"/>
      <c r="IBF1" s="15"/>
      <c r="IBG1" s="15"/>
      <c r="IBH1" s="15"/>
      <c r="IBI1" s="15"/>
      <c r="IBJ1" s="15"/>
      <c r="IBK1" s="15"/>
      <c r="IBL1" s="15"/>
      <c r="IBM1" s="15"/>
      <c r="IBN1" s="15"/>
      <c r="IBO1" s="15"/>
      <c r="IBP1" s="15"/>
      <c r="IBQ1" s="15"/>
      <c r="IBR1" s="15"/>
      <c r="IBS1" s="15"/>
      <c r="IBT1" s="15"/>
      <c r="IBU1" s="15"/>
      <c r="IBV1" s="15"/>
      <c r="IBW1" s="15"/>
      <c r="IBX1" s="15"/>
      <c r="IBY1" s="15"/>
      <c r="IBZ1" s="15"/>
      <c r="ICA1" s="15"/>
      <c r="ICB1" s="15"/>
      <c r="ICC1" s="15"/>
      <c r="ICD1" s="15"/>
      <c r="ICE1" s="15"/>
      <c r="ICF1" s="15"/>
      <c r="ICG1" s="15"/>
      <c r="ICH1" s="15"/>
      <c r="ICI1" s="15"/>
      <c r="ICJ1" s="15"/>
      <c r="ICK1" s="15"/>
      <c r="ICL1" s="15"/>
      <c r="ICM1" s="15"/>
      <c r="ICN1" s="15"/>
      <c r="ICO1" s="15"/>
      <c r="ICP1" s="15"/>
      <c r="ICQ1" s="15"/>
      <c r="ICR1" s="15"/>
      <c r="ICS1" s="15"/>
      <c r="ICT1" s="15"/>
      <c r="ICU1" s="15"/>
      <c r="ICV1" s="15"/>
      <c r="ICW1" s="15"/>
      <c r="ICX1" s="15"/>
      <c r="ICY1" s="15"/>
      <c r="ICZ1" s="15"/>
      <c r="IDA1" s="15"/>
      <c r="IDB1" s="15"/>
      <c r="IDC1" s="15"/>
      <c r="IDD1" s="15"/>
      <c r="IDE1" s="15"/>
      <c r="IDF1" s="15"/>
      <c r="IDG1" s="15"/>
      <c r="IDH1" s="15"/>
      <c r="IDI1" s="15"/>
      <c r="IDJ1" s="15"/>
      <c r="IDK1" s="15"/>
      <c r="IDL1" s="15"/>
      <c r="IDM1" s="15"/>
      <c r="IDN1" s="15"/>
      <c r="IDO1" s="15"/>
      <c r="IDP1" s="15"/>
      <c r="IDQ1" s="15"/>
      <c r="IDR1" s="15"/>
      <c r="IDS1" s="15"/>
      <c r="IDT1" s="15"/>
      <c r="IDU1" s="15"/>
      <c r="IDV1" s="15"/>
      <c r="IDW1" s="15"/>
      <c r="IDX1" s="15"/>
      <c r="IDY1" s="15"/>
      <c r="IDZ1" s="15"/>
      <c r="IEA1" s="15"/>
      <c r="IEB1" s="15"/>
      <c r="IEC1" s="15"/>
      <c r="IED1" s="15"/>
      <c r="IEE1" s="15"/>
      <c r="IEF1" s="15"/>
      <c r="IEG1" s="15"/>
      <c r="IEH1" s="15"/>
      <c r="IEI1" s="15"/>
      <c r="IEJ1" s="15"/>
      <c r="IEK1" s="15"/>
      <c r="IEL1" s="15"/>
      <c r="IEM1" s="15"/>
      <c r="IEN1" s="15"/>
      <c r="IEO1" s="15"/>
      <c r="IEP1" s="15"/>
      <c r="IEQ1" s="15"/>
      <c r="IER1" s="15"/>
      <c r="IES1" s="15"/>
      <c r="IET1" s="15"/>
      <c r="IEU1" s="15"/>
      <c r="IEV1" s="15"/>
      <c r="IEW1" s="15"/>
      <c r="IEX1" s="15"/>
      <c r="IEY1" s="15"/>
      <c r="IEZ1" s="15"/>
      <c r="IFA1" s="15"/>
      <c r="IFB1" s="15"/>
      <c r="IFC1" s="15"/>
      <c r="IFD1" s="15"/>
      <c r="IFE1" s="15"/>
      <c r="IFF1" s="15"/>
      <c r="IFG1" s="15"/>
      <c r="IFH1" s="15"/>
      <c r="IFI1" s="15"/>
      <c r="IFJ1" s="15"/>
      <c r="IFK1" s="15"/>
      <c r="IFL1" s="15"/>
      <c r="IFM1" s="15"/>
      <c r="IFN1" s="15"/>
      <c r="IFO1" s="15"/>
      <c r="IFP1" s="15"/>
      <c r="IFQ1" s="15"/>
      <c r="IFR1" s="15"/>
      <c r="IFS1" s="15"/>
      <c r="IFT1" s="15"/>
      <c r="IFU1" s="15"/>
      <c r="IFV1" s="15"/>
      <c r="IFW1" s="15"/>
      <c r="IFX1" s="15"/>
      <c r="IFY1" s="15"/>
      <c r="IFZ1" s="15"/>
      <c r="IGA1" s="15"/>
      <c r="IGB1" s="15"/>
      <c r="IGC1" s="15"/>
      <c r="IGD1" s="15"/>
      <c r="IGE1" s="15"/>
      <c r="IGF1" s="15"/>
      <c r="IGG1" s="15"/>
      <c r="IGH1" s="15"/>
      <c r="IGI1" s="15"/>
      <c r="IGJ1" s="15"/>
      <c r="IGK1" s="15"/>
      <c r="IGL1" s="15"/>
      <c r="IGM1" s="15"/>
      <c r="IGN1" s="15"/>
      <c r="IGO1" s="15"/>
      <c r="IGP1" s="15"/>
      <c r="IGQ1" s="15"/>
      <c r="IGR1" s="15"/>
      <c r="IGS1" s="15"/>
      <c r="IGT1" s="15"/>
      <c r="IGU1" s="15"/>
      <c r="IGV1" s="15"/>
      <c r="IGW1" s="15"/>
      <c r="IGX1" s="15"/>
      <c r="IGY1" s="15"/>
      <c r="IGZ1" s="15"/>
      <c r="IHA1" s="15"/>
      <c r="IHB1" s="15"/>
      <c r="IHC1" s="15"/>
      <c r="IHD1" s="15"/>
      <c r="IHE1" s="15"/>
      <c r="IHF1" s="15"/>
      <c r="IHG1" s="15"/>
      <c r="IHH1" s="15"/>
      <c r="IHI1" s="15"/>
      <c r="IHJ1" s="15"/>
      <c r="IHK1" s="15"/>
      <c r="IHL1" s="15"/>
      <c r="IHM1" s="15"/>
      <c r="IHN1" s="15"/>
      <c r="IHO1" s="15"/>
      <c r="IHP1" s="15"/>
      <c r="IHQ1" s="15"/>
      <c r="IHR1" s="15"/>
      <c r="IHS1" s="15"/>
      <c r="IHT1" s="15"/>
      <c r="IHU1" s="15"/>
      <c r="IHV1" s="15"/>
      <c r="IHW1" s="15"/>
      <c r="IHX1" s="15"/>
      <c r="IHY1" s="15"/>
      <c r="IHZ1" s="15"/>
      <c r="IIA1" s="15"/>
      <c r="IIB1" s="15"/>
      <c r="IIC1" s="15"/>
      <c r="IID1" s="15"/>
      <c r="IIE1" s="15"/>
      <c r="IIF1" s="15"/>
      <c r="IIG1" s="15"/>
      <c r="IIH1" s="15"/>
      <c r="III1" s="15"/>
      <c r="IIJ1" s="15"/>
      <c r="IIK1" s="15"/>
      <c r="IIL1" s="15"/>
      <c r="IIM1" s="15"/>
      <c r="IIN1" s="15"/>
      <c r="IIO1" s="15"/>
      <c r="IIP1" s="15"/>
      <c r="IIQ1" s="15"/>
      <c r="IIR1" s="15"/>
      <c r="IIS1" s="15"/>
      <c r="IIT1" s="15"/>
      <c r="IIU1" s="15"/>
      <c r="IIV1" s="15"/>
      <c r="IIW1" s="15"/>
      <c r="IIX1" s="15"/>
      <c r="IIY1" s="15"/>
      <c r="IIZ1" s="15"/>
      <c r="IJA1" s="15"/>
      <c r="IJB1" s="15"/>
      <c r="IJC1" s="15"/>
      <c r="IJD1" s="15"/>
      <c r="IJE1" s="15"/>
      <c r="IJF1" s="15"/>
      <c r="IJG1" s="15"/>
      <c r="IJH1" s="15"/>
      <c r="IJI1" s="15"/>
      <c r="IJJ1" s="15"/>
      <c r="IJK1" s="15"/>
      <c r="IJL1" s="15"/>
      <c r="IJM1" s="15"/>
      <c r="IJN1" s="15"/>
      <c r="IJO1" s="15"/>
      <c r="IJP1" s="15"/>
      <c r="IJQ1" s="15"/>
      <c r="IJR1" s="15"/>
      <c r="IJS1" s="15"/>
      <c r="IJT1" s="15"/>
      <c r="IJU1" s="15"/>
      <c r="IJV1" s="15"/>
      <c r="IJW1" s="15"/>
      <c r="IJX1" s="15"/>
      <c r="IJY1" s="15"/>
      <c r="IJZ1" s="15"/>
      <c r="IKA1" s="15"/>
      <c r="IKB1" s="15"/>
      <c r="IKC1" s="15"/>
      <c r="IKD1" s="15"/>
      <c r="IKE1" s="15"/>
      <c r="IKF1" s="15"/>
      <c r="IKG1" s="15"/>
      <c r="IKH1" s="15"/>
      <c r="IKI1" s="15"/>
      <c r="IKJ1" s="15"/>
      <c r="IKK1" s="15"/>
      <c r="IKL1" s="15"/>
      <c r="IKM1" s="15"/>
      <c r="IKN1" s="15"/>
      <c r="IKO1" s="15"/>
      <c r="IKP1" s="15"/>
      <c r="IKQ1" s="15"/>
      <c r="IKR1" s="15"/>
      <c r="IKS1" s="15"/>
      <c r="IKT1" s="15"/>
      <c r="IKU1" s="15"/>
      <c r="IKV1" s="15"/>
      <c r="IKW1" s="15"/>
      <c r="IKX1" s="15"/>
      <c r="IKY1" s="15"/>
      <c r="IKZ1" s="15"/>
      <c r="ILA1" s="15"/>
      <c r="ILB1" s="15"/>
      <c r="ILC1" s="15"/>
      <c r="ILD1" s="15"/>
      <c r="ILE1" s="15"/>
      <c r="ILF1" s="15"/>
      <c r="ILG1" s="15"/>
      <c r="ILH1" s="15"/>
      <c r="ILI1" s="15"/>
      <c r="ILJ1" s="15"/>
      <c r="ILK1" s="15"/>
      <c r="ILL1" s="15"/>
      <c r="ILM1" s="15"/>
      <c r="ILN1" s="15"/>
      <c r="ILO1" s="15"/>
      <c r="ILP1" s="15"/>
      <c r="ILQ1" s="15"/>
      <c r="ILR1" s="15"/>
      <c r="ILS1" s="15"/>
      <c r="ILT1" s="15"/>
      <c r="ILU1" s="15"/>
      <c r="ILV1" s="15"/>
      <c r="ILW1" s="15"/>
      <c r="ILX1" s="15"/>
      <c r="ILY1" s="15"/>
      <c r="ILZ1" s="15"/>
      <c r="IMA1" s="15"/>
      <c r="IMB1" s="15"/>
      <c r="IMC1" s="15"/>
      <c r="IMD1" s="15"/>
      <c r="IME1" s="15"/>
      <c r="IMF1" s="15"/>
      <c r="IMG1" s="15"/>
      <c r="IMH1" s="15"/>
      <c r="IMI1" s="15"/>
      <c r="IMJ1" s="15"/>
      <c r="IMK1" s="15"/>
      <c r="IML1" s="15"/>
      <c r="IMM1" s="15"/>
      <c r="IMN1" s="15"/>
      <c r="IMO1" s="15"/>
      <c r="IMP1" s="15"/>
      <c r="IMQ1" s="15"/>
      <c r="IMR1" s="15"/>
      <c r="IMS1" s="15"/>
      <c r="IMT1" s="15"/>
      <c r="IMU1" s="15"/>
      <c r="IMV1" s="15"/>
      <c r="IMW1" s="15"/>
      <c r="IMX1" s="15"/>
      <c r="IMY1" s="15"/>
      <c r="IMZ1" s="15"/>
      <c r="INA1" s="15"/>
      <c r="INB1" s="15"/>
      <c r="INC1" s="15"/>
      <c r="IND1" s="15"/>
      <c r="INE1" s="15"/>
      <c r="INF1" s="15"/>
      <c r="ING1" s="15"/>
      <c r="INH1" s="15"/>
      <c r="INI1" s="15"/>
      <c r="INJ1" s="15"/>
      <c r="INK1" s="15"/>
      <c r="INL1" s="15"/>
      <c r="INM1" s="15"/>
      <c r="INN1" s="15"/>
      <c r="INO1" s="15"/>
      <c r="INP1" s="15"/>
      <c r="INQ1" s="15"/>
      <c r="INR1" s="15"/>
      <c r="INS1" s="15"/>
      <c r="INT1" s="15"/>
      <c r="INU1" s="15"/>
      <c r="INV1" s="15"/>
      <c r="INW1" s="15"/>
      <c r="INX1" s="15"/>
      <c r="INY1" s="15"/>
      <c r="INZ1" s="15"/>
      <c r="IOA1" s="15"/>
      <c r="IOB1" s="15"/>
      <c r="IOC1" s="15"/>
      <c r="IOD1" s="15"/>
      <c r="IOE1" s="15"/>
      <c r="IOF1" s="15"/>
      <c r="IOG1" s="15"/>
      <c r="IOH1" s="15"/>
      <c r="IOI1" s="15"/>
      <c r="IOJ1" s="15"/>
      <c r="IOK1" s="15"/>
      <c r="IOL1" s="15"/>
      <c r="IOM1" s="15"/>
      <c r="ION1" s="15"/>
      <c r="IOO1" s="15"/>
      <c r="IOP1" s="15"/>
      <c r="IOQ1" s="15"/>
      <c r="IOR1" s="15"/>
      <c r="IOS1" s="15"/>
      <c r="IOT1" s="15"/>
      <c r="IOU1" s="15"/>
      <c r="IOV1" s="15"/>
      <c r="IOW1" s="15"/>
      <c r="IOX1" s="15"/>
      <c r="IOY1" s="15"/>
      <c r="IOZ1" s="15"/>
      <c r="IPA1" s="15"/>
      <c r="IPB1" s="15"/>
      <c r="IPC1" s="15"/>
      <c r="IPD1" s="15"/>
      <c r="IPE1" s="15"/>
      <c r="IPF1" s="15"/>
      <c r="IPG1" s="15"/>
      <c r="IPH1" s="15"/>
      <c r="IPI1" s="15"/>
      <c r="IPJ1" s="15"/>
      <c r="IPK1" s="15"/>
      <c r="IPL1" s="15"/>
      <c r="IPM1" s="15"/>
      <c r="IPN1" s="15"/>
      <c r="IPO1" s="15"/>
      <c r="IPP1" s="15"/>
      <c r="IPQ1" s="15"/>
      <c r="IPR1" s="15"/>
      <c r="IPS1" s="15"/>
      <c r="IPT1" s="15"/>
      <c r="IPU1" s="15"/>
      <c r="IPV1" s="15"/>
      <c r="IPW1" s="15"/>
      <c r="IPX1" s="15"/>
      <c r="IPY1" s="15"/>
      <c r="IPZ1" s="15"/>
      <c r="IQA1" s="15"/>
      <c r="IQB1" s="15"/>
      <c r="IQC1" s="15"/>
      <c r="IQD1" s="15"/>
      <c r="IQE1" s="15"/>
      <c r="IQF1" s="15"/>
      <c r="IQG1" s="15"/>
      <c r="IQH1" s="15"/>
      <c r="IQI1" s="15"/>
      <c r="IQJ1" s="15"/>
      <c r="IQK1" s="15"/>
      <c r="IQL1" s="15"/>
      <c r="IQM1" s="15"/>
      <c r="IQN1" s="15"/>
      <c r="IQO1" s="15"/>
      <c r="IQP1" s="15"/>
      <c r="IQQ1" s="15"/>
      <c r="IQR1" s="15"/>
      <c r="IQS1" s="15"/>
      <c r="IQT1" s="15"/>
      <c r="IQU1" s="15"/>
      <c r="IQV1" s="15"/>
      <c r="IQW1" s="15"/>
      <c r="IQX1" s="15"/>
      <c r="IQY1" s="15"/>
      <c r="IQZ1" s="15"/>
      <c r="IRA1" s="15"/>
      <c r="IRB1" s="15"/>
      <c r="IRC1" s="15"/>
      <c r="IRD1" s="15"/>
      <c r="IRE1" s="15"/>
      <c r="IRF1" s="15"/>
      <c r="IRG1" s="15"/>
      <c r="IRH1" s="15"/>
      <c r="IRI1" s="15"/>
      <c r="IRJ1" s="15"/>
      <c r="IRK1" s="15"/>
      <c r="IRL1" s="15"/>
      <c r="IRM1" s="15"/>
      <c r="IRN1" s="15"/>
      <c r="IRO1" s="15"/>
      <c r="IRP1" s="15"/>
      <c r="IRQ1" s="15"/>
      <c r="IRR1" s="15"/>
      <c r="IRS1" s="15"/>
      <c r="IRT1" s="15"/>
      <c r="IRU1" s="15"/>
      <c r="IRV1" s="15"/>
      <c r="IRW1" s="15"/>
      <c r="IRX1" s="15"/>
      <c r="IRY1" s="15"/>
      <c r="IRZ1" s="15"/>
      <c r="ISA1" s="15"/>
      <c r="ISB1" s="15"/>
      <c r="ISC1" s="15"/>
      <c r="ISD1" s="15"/>
      <c r="ISE1" s="15"/>
      <c r="ISF1" s="15"/>
      <c r="ISG1" s="15"/>
      <c r="ISH1" s="15"/>
      <c r="ISI1" s="15"/>
      <c r="ISJ1" s="15"/>
      <c r="ISK1" s="15"/>
      <c r="ISL1" s="15"/>
      <c r="ISM1" s="15"/>
      <c r="ISN1" s="15"/>
      <c r="ISO1" s="15"/>
      <c r="ISP1" s="15"/>
      <c r="ISQ1" s="15"/>
      <c r="ISR1" s="15"/>
      <c r="ISS1" s="15"/>
      <c r="IST1" s="15"/>
      <c r="ISU1" s="15"/>
      <c r="ISV1" s="15"/>
      <c r="ISW1" s="15"/>
      <c r="ISX1" s="15"/>
      <c r="ISY1" s="15"/>
      <c r="ISZ1" s="15"/>
      <c r="ITA1" s="15"/>
      <c r="ITB1" s="15"/>
      <c r="ITC1" s="15"/>
      <c r="ITD1" s="15"/>
      <c r="ITE1" s="15"/>
      <c r="ITF1" s="15"/>
      <c r="ITG1" s="15"/>
      <c r="ITH1" s="15"/>
      <c r="ITI1" s="15"/>
      <c r="ITJ1" s="15"/>
      <c r="ITK1" s="15"/>
      <c r="ITL1" s="15"/>
      <c r="ITM1" s="15"/>
      <c r="ITN1" s="15"/>
      <c r="ITO1" s="15"/>
      <c r="ITP1" s="15"/>
      <c r="ITQ1" s="15"/>
      <c r="ITR1" s="15"/>
      <c r="ITS1" s="15"/>
      <c r="ITT1" s="15"/>
      <c r="ITU1" s="15"/>
      <c r="ITV1" s="15"/>
      <c r="ITW1" s="15"/>
      <c r="ITX1" s="15"/>
      <c r="ITY1" s="15"/>
      <c r="ITZ1" s="15"/>
      <c r="IUA1" s="15"/>
      <c r="IUB1" s="15"/>
      <c r="IUC1" s="15"/>
      <c r="IUD1" s="15"/>
      <c r="IUE1" s="15"/>
      <c r="IUF1" s="15"/>
      <c r="IUG1" s="15"/>
      <c r="IUH1" s="15"/>
      <c r="IUI1" s="15"/>
      <c r="IUJ1" s="15"/>
      <c r="IUK1" s="15"/>
      <c r="IUL1" s="15"/>
      <c r="IUM1" s="15"/>
      <c r="IUN1" s="15"/>
      <c r="IUO1" s="15"/>
      <c r="IUP1" s="15"/>
      <c r="IUQ1" s="15"/>
      <c r="IUR1" s="15"/>
      <c r="IUS1" s="15"/>
      <c r="IUT1" s="15"/>
      <c r="IUU1" s="15"/>
      <c r="IUV1" s="15"/>
      <c r="IUW1" s="15"/>
      <c r="IUX1" s="15"/>
      <c r="IUY1" s="15"/>
      <c r="IUZ1" s="15"/>
      <c r="IVA1" s="15"/>
      <c r="IVB1" s="15"/>
      <c r="IVC1" s="15"/>
      <c r="IVD1" s="15"/>
      <c r="IVE1" s="15"/>
      <c r="IVF1" s="15"/>
      <c r="IVG1" s="15"/>
      <c r="IVH1" s="15"/>
      <c r="IVI1" s="15"/>
      <c r="IVJ1" s="15"/>
      <c r="IVK1" s="15"/>
      <c r="IVL1" s="15"/>
      <c r="IVM1" s="15"/>
      <c r="IVN1" s="15"/>
      <c r="IVO1" s="15"/>
      <c r="IVP1" s="15"/>
      <c r="IVQ1" s="15"/>
      <c r="IVR1" s="15"/>
      <c r="IVS1" s="15"/>
      <c r="IVT1" s="15"/>
      <c r="IVU1" s="15"/>
      <c r="IVV1" s="15"/>
      <c r="IVW1" s="15"/>
      <c r="IVX1" s="15"/>
      <c r="IVY1" s="15"/>
      <c r="IVZ1" s="15"/>
      <c r="IWA1" s="15"/>
      <c r="IWB1" s="15"/>
      <c r="IWC1" s="15"/>
      <c r="IWD1" s="15"/>
      <c r="IWE1" s="15"/>
      <c r="IWF1" s="15"/>
      <c r="IWG1" s="15"/>
      <c r="IWH1" s="15"/>
      <c r="IWI1" s="15"/>
      <c r="IWJ1" s="15"/>
      <c r="IWK1" s="15"/>
      <c r="IWL1" s="15"/>
      <c r="IWM1" s="15"/>
      <c r="IWN1" s="15"/>
      <c r="IWO1" s="15"/>
      <c r="IWP1" s="15"/>
      <c r="IWQ1" s="15"/>
      <c r="IWR1" s="15"/>
      <c r="IWS1" s="15"/>
      <c r="IWT1" s="15"/>
      <c r="IWU1" s="15"/>
      <c r="IWV1" s="15"/>
      <c r="IWW1" s="15"/>
      <c r="IWX1" s="15"/>
      <c r="IWY1" s="15"/>
      <c r="IWZ1" s="15"/>
      <c r="IXA1" s="15"/>
      <c r="IXB1" s="15"/>
      <c r="IXC1" s="15"/>
      <c r="IXD1" s="15"/>
      <c r="IXE1" s="15"/>
      <c r="IXF1" s="15"/>
      <c r="IXG1" s="15"/>
      <c r="IXH1" s="15"/>
      <c r="IXI1" s="15"/>
      <c r="IXJ1" s="15"/>
      <c r="IXK1" s="15"/>
      <c r="IXL1" s="15"/>
      <c r="IXM1" s="15"/>
      <c r="IXN1" s="15"/>
      <c r="IXO1" s="15"/>
      <c r="IXP1" s="15"/>
      <c r="IXQ1" s="15"/>
      <c r="IXR1" s="15"/>
      <c r="IXS1" s="15"/>
      <c r="IXT1" s="15"/>
      <c r="IXU1" s="15"/>
      <c r="IXV1" s="15"/>
      <c r="IXW1" s="15"/>
      <c r="IXX1" s="15"/>
      <c r="IXY1" s="15"/>
      <c r="IXZ1" s="15"/>
      <c r="IYA1" s="15"/>
      <c r="IYB1" s="15"/>
      <c r="IYC1" s="15"/>
      <c r="IYD1" s="15"/>
      <c r="IYE1" s="15"/>
      <c r="IYF1" s="15"/>
      <c r="IYG1" s="15"/>
      <c r="IYH1" s="15"/>
      <c r="IYI1" s="15"/>
      <c r="IYJ1" s="15"/>
      <c r="IYK1" s="15"/>
      <c r="IYL1" s="15"/>
      <c r="IYM1" s="15"/>
      <c r="IYN1" s="15"/>
      <c r="IYO1" s="15"/>
      <c r="IYP1" s="15"/>
      <c r="IYQ1" s="15"/>
      <c r="IYR1" s="15"/>
      <c r="IYS1" s="15"/>
      <c r="IYT1" s="15"/>
      <c r="IYU1" s="15"/>
      <c r="IYV1" s="15"/>
      <c r="IYW1" s="15"/>
      <c r="IYX1" s="15"/>
      <c r="IYY1" s="15"/>
      <c r="IYZ1" s="15"/>
      <c r="IZA1" s="15"/>
      <c r="IZB1" s="15"/>
      <c r="IZC1" s="15"/>
      <c r="IZD1" s="15"/>
      <c r="IZE1" s="15"/>
      <c r="IZF1" s="15"/>
      <c r="IZG1" s="15"/>
      <c r="IZH1" s="15"/>
      <c r="IZI1" s="15"/>
      <c r="IZJ1" s="15"/>
      <c r="IZK1" s="15"/>
      <c r="IZL1" s="15"/>
      <c r="IZM1" s="15"/>
      <c r="IZN1" s="15"/>
      <c r="IZO1" s="15"/>
      <c r="IZP1" s="15"/>
      <c r="IZQ1" s="15"/>
      <c r="IZR1" s="15"/>
      <c r="IZS1" s="15"/>
      <c r="IZT1" s="15"/>
      <c r="IZU1" s="15"/>
      <c r="IZV1" s="15"/>
      <c r="IZW1" s="15"/>
      <c r="IZX1" s="15"/>
      <c r="IZY1" s="15"/>
      <c r="IZZ1" s="15"/>
      <c r="JAA1" s="15"/>
      <c r="JAB1" s="15"/>
      <c r="JAC1" s="15"/>
      <c r="JAD1" s="15"/>
      <c r="JAE1" s="15"/>
      <c r="JAF1" s="15"/>
      <c r="JAG1" s="15"/>
      <c r="JAH1" s="15"/>
      <c r="JAI1" s="15"/>
      <c r="JAJ1" s="15"/>
      <c r="JAK1" s="15"/>
      <c r="JAL1" s="15"/>
      <c r="JAM1" s="15"/>
      <c r="JAN1" s="15"/>
      <c r="JAO1" s="15"/>
      <c r="JAP1" s="15"/>
      <c r="JAQ1" s="15"/>
      <c r="JAR1" s="15"/>
      <c r="JAS1" s="15"/>
      <c r="JAT1" s="15"/>
      <c r="JAU1" s="15"/>
      <c r="JAV1" s="15"/>
      <c r="JAW1" s="15"/>
      <c r="JAX1" s="15"/>
      <c r="JAY1" s="15"/>
      <c r="JAZ1" s="15"/>
      <c r="JBA1" s="15"/>
      <c r="JBB1" s="15"/>
      <c r="JBC1" s="15"/>
      <c r="JBD1" s="15"/>
      <c r="JBE1" s="15"/>
      <c r="JBF1" s="15"/>
      <c r="JBG1" s="15"/>
      <c r="JBH1" s="15"/>
      <c r="JBI1" s="15"/>
      <c r="JBJ1" s="15"/>
      <c r="JBK1" s="15"/>
      <c r="JBL1" s="15"/>
      <c r="JBM1" s="15"/>
      <c r="JBN1" s="15"/>
      <c r="JBO1" s="15"/>
      <c r="JBP1" s="15"/>
      <c r="JBQ1" s="15"/>
      <c r="JBR1" s="15"/>
      <c r="JBS1" s="15"/>
      <c r="JBT1" s="15"/>
      <c r="JBU1" s="15"/>
      <c r="JBV1" s="15"/>
      <c r="JBW1" s="15"/>
      <c r="JBX1" s="15"/>
      <c r="JBY1" s="15"/>
      <c r="JBZ1" s="15"/>
      <c r="JCA1" s="15"/>
      <c r="JCB1" s="15"/>
      <c r="JCC1" s="15"/>
      <c r="JCD1" s="15"/>
      <c r="JCE1" s="15"/>
      <c r="JCF1" s="15"/>
      <c r="JCG1" s="15"/>
      <c r="JCH1" s="15"/>
      <c r="JCI1" s="15"/>
      <c r="JCJ1" s="15"/>
      <c r="JCK1" s="15"/>
      <c r="JCL1" s="15"/>
      <c r="JCM1" s="15"/>
      <c r="JCN1" s="15"/>
      <c r="JCO1" s="15"/>
      <c r="JCP1" s="15"/>
      <c r="JCQ1" s="15"/>
      <c r="JCR1" s="15"/>
      <c r="JCS1" s="15"/>
      <c r="JCT1" s="15"/>
      <c r="JCU1" s="15"/>
      <c r="JCV1" s="15"/>
      <c r="JCW1" s="15"/>
      <c r="JCX1" s="15"/>
      <c r="JCY1" s="15"/>
      <c r="JCZ1" s="15"/>
      <c r="JDA1" s="15"/>
      <c r="JDB1" s="15"/>
      <c r="JDC1" s="15"/>
      <c r="JDD1" s="15"/>
      <c r="JDE1" s="15"/>
      <c r="JDF1" s="15"/>
      <c r="JDG1" s="15"/>
      <c r="JDH1" s="15"/>
      <c r="JDI1" s="15"/>
      <c r="JDJ1" s="15"/>
      <c r="JDK1" s="15"/>
      <c r="JDL1" s="15"/>
      <c r="JDM1" s="15"/>
      <c r="JDN1" s="15"/>
      <c r="JDO1" s="15"/>
      <c r="JDP1" s="15"/>
      <c r="JDQ1" s="15"/>
      <c r="JDR1" s="15"/>
      <c r="JDS1" s="15"/>
      <c r="JDT1" s="15"/>
      <c r="JDU1" s="15"/>
      <c r="JDV1" s="15"/>
      <c r="JDW1" s="15"/>
      <c r="JDX1" s="15"/>
      <c r="JDY1" s="15"/>
      <c r="JDZ1" s="15"/>
      <c r="JEA1" s="15"/>
      <c r="JEB1" s="15"/>
      <c r="JEC1" s="15"/>
      <c r="JED1" s="15"/>
      <c r="JEE1" s="15"/>
      <c r="JEF1" s="15"/>
      <c r="JEG1" s="15"/>
      <c r="JEH1" s="15"/>
      <c r="JEI1" s="15"/>
      <c r="JEJ1" s="15"/>
      <c r="JEK1" s="15"/>
      <c r="JEL1" s="15"/>
      <c r="JEM1" s="15"/>
      <c r="JEN1" s="15"/>
      <c r="JEO1" s="15"/>
      <c r="JEP1" s="15"/>
      <c r="JEQ1" s="15"/>
      <c r="JER1" s="15"/>
      <c r="JES1" s="15"/>
      <c r="JET1" s="15"/>
      <c r="JEU1" s="15"/>
      <c r="JEV1" s="15"/>
      <c r="JEW1" s="15"/>
      <c r="JEX1" s="15"/>
      <c r="JEY1" s="15"/>
      <c r="JEZ1" s="15"/>
      <c r="JFA1" s="15"/>
      <c r="JFB1" s="15"/>
      <c r="JFC1" s="15"/>
      <c r="JFD1" s="15"/>
      <c r="JFE1" s="15"/>
      <c r="JFF1" s="15"/>
      <c r="JFG1" s="15"/>
      <c r="JFH1" s="15"/>
      <c r="JFI1" s="15"/>
      <c r="JFJ1" s="15"/>
      <c r="JFK1" s="15"/>
      <c r="JFL1" s="15"/>
      <c r="JFM1" s="15"/>
      <c r="JFN1" s="15"/>
      <c r="JFO1" s="15"/>
      <c r="JFP1" s="15"/>
      <c r="JFQ1" s="15"/>
      <c r="JFR1" s="15"/>
      <c r="JFS1" s="15"/>
      <c r="JFT1" s="15"/>
      <c r="JFU1" s="15"/>
      <c r="JFV1" s="15"/>
      <c r="JFW1" s="15"/>
      <c r="JFX1" s="15"/>
      <c r="JFY1" s="15"/>
      <c r="JFZ1" s="15"/>
      <c r="JGA1" s="15"/>
      <c r="JGB1" s="15"/>
      <c r="JGC1" s="15"/>
      <c r="JGD1" s="15"/>
      <c r="JGE1" s="15"/>
      <c r="JGF1" s="15"/>
      <c r="JGG1" s="15"/>
      <c r="JGH1" s="15"/>
      <c r="JGI1" s="15"/>
      <c r="JGJ1" s="15"/>
      <c r="JGK1" s="15"/>
      <c r="JGL1" s="15"/>
      <c r="JGM1" s="15"/>
      <c r="JGN1" s="15"/>
      <c r="JGO1" s="15"/>
      <c r="JGP1" s="15"/>
      <c r="JGQ1" s="15"/>
      <c r="JGR1" s="15"/>
      <c r="JGS1" s="15"/>
      <c r="JGT1" s="15"/>
      <c r="JGU1" s="15"/>
      <c r="JGV1" s="15"/>
      <c r="JGW1" s="15"/>
      <c r="JGX1" s="15"/>
      <c r="JGY1" s="15"/>
      <c r="JGZ1" s="15"/>
      <c r="JHA1" s="15"/>
      <c r="JHB1" s="15"/>
      <c r="JHC1" s="15"/>
      <c r="JHD1" s="15"/>
      <c r="JHE1" s="15"/>
      <c r="JHF1" s="15"/>
      <c r="JHG1" s="15"/>
      <c r="JHH1" s="15"/>
      <c r="JHI1" s="15"/>
      <c r="JHJ1" s="15"/>
      <c r="JHK1" s="15"/>
      <c r="JHL1" s="15"/>
      <c r="JHM1" s="15"/>
      <c r="JHN1" s="15"/>
      <c r="JHO1" s="15"/>
      <c r="JHP1" s="15"/>
      <c r="JHQ1" s="15"/>
      <c r="JHR1" s="15"/>
      <c r="JHS1" s="15"/>
      <c r="JHT1" s="15"/>
      <c r="JHU1" s="15"/>
      <c r="JHV1" s="15"/>
      <c r="JHW1" s="15"/>
      <c r="JHX1" s="15"/>
      <c r="JHY1" s="15"/>
      <c r="JHZ1" s="15"/>
      <c r="JIA1" s="15"/>
      <c r="JIB1" s="15"/>
      <c r="JIC1" s="15"/>
      <c r="JID1" s="15"/>
      <c r="JIE1" s="15"/>
      <c r="JIF1" s="15"/>
      <c r="JIG1" s="15"/>
      <c r="JIH1" s="15"/>
      <c r="JII1" s="15"/>
      <c r="JIJ1" s="15"/>
      <c r="JIK1" s="15"/>
      <c r="JIL1" s="15"/>
      <c r="JIM1" s="15"/>
      <c r="JIN1" s="15"/>
      <c r="JIO1" s="15"/>
      <c r="JIP1" s="15"/>
      <c r="JIQ1" s="15"/>
      <c r="JIR1" s="15"/>
      <c r="JIS1" s="15"/>
      <c r="JIT1" s="15"/>
      <c r="JIU1" s="15"/>
      <c r="JIV1" s="15"/>
      <c r="JIW1" s="15"/>
      <c r="JIX1" s="15"/>
      <c r="JIY1" s="15"/>
      <c r="JIZ1" s="15"/>
      <c r="JJA1" s="15"/>
      <c r="JJB1" s="15"/>
      <c r="JJC1" s="15"/>
      <c r="JJD1" s="15"/>
      <c r="JJE1" s="15"/>
      <c r="JJF1" s="15"/>
      <c r="JJG1" s="15"/>
      <c r="JJH1" s="15"/>
      <c r="JJI1" s="15"/>
      <c r="JJJ1" s="15"/>
      <c r="JJK1" s="15"/>
      <c r="JJL1" s="15"/>
      <c r="JJM1" s="15"/>
      <c r="JJN1" s="15"/>
      <c r="JJO1" s="15"/>
      <c r="JJP1" s="15"/>
      <c r="JJQ1" s="15"/>
      <c r="JJR1" s="15"/>
      <c r="JJS1" s="15"/>
      <c r="JJT1" s="15"/>
      <c r="JJU1" s="15"/>
      <c r="JJV1" s="15"/>
      <c r="JJW1" s="15"/>
      <c r="JJX1" s="15"/>
      <c r="JJY1" s="15"/>
      <c r="JJZ1" s="15"/>
      <c r="JKA1" s="15"/>
      <c r="JKB1" s="15"/>
      <c r="JKC1" s="15"/>
      <c r="JKD1" s="15"/>
      <c r="JKE1" s="15"/>
      <c r="JKF1" s="15"/>
      <c r="JKG1" s="15"/>
      <c r="JKH1" s="15"/>
      <c r="JKI1" s="15"/>
      <c r="JKJ1" s="15"/>
      <c r="JKK1" s="15"/>
      <c r="JKL1" s="15"/>
      <c r="JKM1" s="15"/>
      <c r="JKN1" s="15"/>
      <c r="JKO1" s="15"/>
      <c r="JKP1" s="15"/>
      <c r="JKQ1" s="15"/>
      <c r="JKR1" s="15"/>
      <c r="JKS1" s="15"/>
      <c r="JKT1" s="15"/>
      <c r="JKU1" s="15"/>
      <c r="JKV1" s="15"/>
      <c r="JKW1" s="15"/>
      <c r="JKX1" s="15"/>
      <c r="JKY1" s="15"/>
      <c r="JKZ1" s="15"/>
      <c r="JLA1" s="15"/>
      <c r="JLB1" s="15"/>
      <c r="JLC1" s="15"/>
      <c r="JLD1" s="15"/>
      <c r="JLE1" s="15"/>
      <c r="JLF1" s="15"/>
      <c r="JLG1" s="15"/>
      <c r="JLH1" s="15"/>
      <c r="JLI1" s="15"/>
      <c r="JLJ1" s="15"/>
      <c r="JLK1" s="15"/>
      <c r="JLL1" s="15"/>
      <c r="JLM1" s="15"/>
      <c r="JLN1" s="15"/>
      <c r="JLO1" s="15"/>
      <c r="JLP1" s="15"/>
      <c r="JLQ1" s="15"/>
      <c r="JLR1" s="15"/>
      <c r="JLS1" s="15"/>
      <c r="JLT1" s="15"/>
      <c r="JLU1" s="15"/>
      <c r="JLV1" s="15"/>
      <c r="JLW1" s="15"/>
      <c r="JLX1" s="15"/>
      <c r="JLY1" s="15"/>
      <c r="JLZ1" s="15"/>
      <c r="JMA1" s="15"/>
      <c r="JMB1" s="15"/>
      <c r="JMC1" s="15"/>
      <c r="JMD1" s="15"/>
      <c r="JME1" s="15"/>
      <c r="JMF1" s="15"/>
      <c r="JMG1" s="15"/>
      <c r="JMH1" s="15"/>
      <c r="JMI1" s="15"/>
      <c r="JMJ1" s="15"/>
      <c r="JMK1" s="15"/>
      <c r="JML1" s="15"/>
      <c r="JMM1" s="15"/>
      <c r="JMN1" s="15"/>
      <c r="JMO1" s="15"/>
      <c r="JMP1" s="15"/>
      <c r="JMQ1" s="15"/>
      <c r="JMR1" s="15"/>
      <c r="JMS1" s="15"/>
      <c r="JMT1" s="15"/>
      <c r="JMU1" s="15"/>
      <c r="JMV1" s="15"/>
      <c r="JMW1" s="15"/>
      <c r="JMX1" s="15"/>
      <c r="JMY1" s="15"/>
      <c r="JMZ1" s="15"/>
      <c r="JNA1" s="15"/>
      <c r="JNB1" s="15"/>
      <c r="JNC1" s="15"/>
      <c r="JND1" s="15"/>
      <c r="JNE1" s="15"/>
      <c r="JNF1" s="15"/>
      <c r="JNG1" s="15"/>
      <c r="JNH1" s="15"/>
      <c r="JNI1" s="15"/>
      <c r="JNJ1" s="15"/>
      <c r="JNK1" s="15"/>
      <c r="JNL1" s="15"/>
      <c r="JNM1" s="15"/>
      <c r="JNN1" s="15"/>
      <c r="JNO1" s="15"/>
      <c r="JNP1" s="15"/>
      <c r="JNQ1" s="15"/>
      <c r="JNR1" s="15"/>
      <c r="JNS1" s="15"/>
      <c r="JNT1" s="15"/>
      <c r="JNU1" s="15"/>
      <c r="JNV1" s="15"/>
      <c r="JNW1" s="15"/>
      <c r="JNX1" s="15"/>
      <c r="JNY1" s="15"/>
      <c r="JNZ1" s="15"/>
      <c r="JOA1" s="15"/>
      <c r="JOB1" s="15"/>
      <c r="JOC1" s="15"/>
      <c r="JOD1" s="15"/>
      <c r="JOE1" s="15"/>
      <c r="JOF1" s="15"/>
      <c r="JOG1" s="15"/>
      <c r="JOH1" s="15"/>
      <c r="JOI1" s="15"/>
      <c r="JOJ1" s="15"/>
      <c r="JOK1" s="15"/>
      <c r="JOL1" s="15"/>
      <c r="JOM1" s="15"/>
      <c r="JON1" s="15"/>
      <c r="JOO1" s="15"/>
      <c r="JOP1" s="15"/>
      <c r="JOQ1" s="15"/>
      <c r="JOR1" s="15"/>
      <c r="JOS1" s="15"/>
      <c r="JOT1" s="15"/>
      <c r="JOU1" s="15"/>
      <c r="JOV1" s="15"/>
      <c r="JOW1" s="15"/>
      <c r="JOX1" s="15"/>
      <c r="JOY1" s="15"/>
      <c r="JOZ1" s="15"/>
      <c r="JPA1" s="15"/>
      <c r="JPB1" s="15"/>
      <c r="JPC1" s="15"/>
      <c r="JPD1" s="15"/>
      <c r="JPE1" s="15"/>
      <c r="JPF1" s="15"/>
      <c r="JPG1" s="15"/>
      <c r="JPH1" s="15"/>
      <c r="JPI1" s="15"/>
      <c r="JPJ1" s="15"/>
      <c r="JPK1" s="15"/>
      <c r="JPL1" s="15"/>
      <c r="JPM1" s="15"/>
      <c r="JPN1" s="15"/>
      <c r="JPO1" s="15"/>
      <c r="JPP1" s="15"/>
      <c r="JPQ1" s="15"/>
      <c r="JPR1" s="15"/>
      <c r="JPS1" s="15"/>
      <c r="JPT1" s="15"/>
      <c r="JPU1" s="15"/>
      <c r="JPV1" s="15"/>
      <c r="JPW1" s="15"/>
      <c r="JPX1" s="15"/>
      <c r="JPY1" s="15"/>
      <c r="JPZ1" s="15"/>
      <c r="JQA1" s="15"/>
      <c r="JQB1" s="15"/>
      <c r="JQC1" s="15"/>
      <c r="JQD1" s="15"/>
      <c r="JQE1" s="15"/>
      <c r="JQF1" s="15"/>
      <c r="JQG1" s="15"/>
      <c r="JQH1" s="15"/>
      <c r="JQI1" s="15"/>
      <c r="JQJ1" s="15"/>
      <c r="JQK1" s="15"/>
      <c r="JQL1" s="15"/>
      <c r="JQM1" s="15"/>
      <c r="JQN1" s="15"/>
      <c r="JQO1" s="15"/>
      <c r="JQP1" s="15"/>
      <c r="JQQ1" s="15"/>
      <c r="JQR1" s="15"/>
      <c r="JQS1" s="15"/>
      <c r="JQT1" s="15"/>
      <c r="JQU1" s="15"/>
      <c r="JQV1" s="15"/>
      <c r="JQW1" s="15"/>
      <c r="JQX1" s="15"/>
      <c r="JQY1" s="15"/>
      <c r="JQZ1" s="15"/>
      <c r="JRA1" s="15"/>
      <c r="JRB1" s="15"/>
      <c r="JRC1" s="15"/>
      <c r="JRD1" s="15"/>
      <c r="JRE1" s="15"/>
      <c r="JRF1" s="15"/>
      <c r="JRG1" s="15"/>
      <c r="JRH1" s="15"/>
      <c r="JRI1" s="15"/>
      <c r="JRJ1" s="15"/>
      <c r="JRK1" s="15"/>
      <c r="JRL1" s="15"/>
      <c r="JRM1" s="15"/>
      <c r="JRN1" s="15"/>
      <c r="JRO1" s="15"/>
      <c r="JRP1" s="15"/>
      <c r="JRQ1" s="15"/>
      <c r="JRR1" s="15"/>
      <c r="JRS1" s="15"/>
      <c r="JRT1" s="15"/>
      <c r="JRU1" s="15"/>
      <c r="JRV1" s="15"/>
      <c r="JRW1" s="15"/>
      <c r="JRX1" s="15"/>
      <c r="JRY1" s="15"/>
      <c r="JRZ1" s="15"/>
      <c r="JSA1" s="15"/>
      <c r="JSB1" s="15"/>
      <c r="JSC1" s="15"/>
      <c r="JSD1" s="15"/>
      <c r="JSE1" s="15"/>
      <c r="JSF1" s="15"/>
      <c r="JSG1" s="15"/>
      <c r="JSH1" s="15"/>
      <c r="JSI1" s="15"/>
      <c r="JSJ1" s="15"/>
      <c r="JSK1" s="15"/>
      <c r="JSL1" s="15"/>
      <c r="JSM1" s="15"/>
      <c r="JSN1" s="15"/>
      <c r="JSO1" s="15"/>
      <c r="JSP1" s="15"/>
      <c r="JSQ1" s="15"/>
      <c r="JSR1" s="15"/>
      <c r="JSS1" s="15"/>
      <c r="JST1" s="15"/>
      <c r="JSU1" s="15"/>
      <c r="JSV1" s="15"/>
      <c r="JSW1" s="15"/>
      <c r="JSX1" s="15"/>
      <c r="JSY1" s="15"/>
      <c r="JSZ1" s="15"/>
      <c r="JTA1" s="15"/>
      <c r="JTB1" s="15"/>
      <c r="JTC1" s="15"/>
      <c r="JTD1" s="15"/>
      <c r="JTE1" s="15"/>
      <c r="JTF1" s="15"/>
      <c r="JTG1" s="15"/>
      <c r="JTH1" s="15"/>
      <c r="JTI1" s="15"/>
      <c r="JTJ1" s="15"/>
      <c r="JTK1" s="15"/>
      <c r="JTL1" s="15"/>
      <c r="JTM1" s="15"/>
      <c r="JTN1" s="15"/>
      <c r="JTO1" s="15"/>
      <c r="JTP1" s="15"/>
      <c r="JTQ1" s="15"/>
      <c r="JTR1" s="15"/>
      <c r="JTS1" s="15"/>
      <c r="JTT1" s="15"/>
      <c r="JTU1" s="15"/>
      <c r="JTV1" s="15"/>
      <c r="JTW1" s="15"/>
      <c r="JTX1" s="15"/>
      <c r="JTY1" s="15"/>
      <c r="JTZ1" s="15"/>
      <c r="JUA1" s="15"/>
      <c r="JUB1" s="15"/>
      <c r="JUC1" s="15"/>
      <c r="JUD1" s="15"/>
      <c r="JUE1" s="15"/>
      <c r="JUF1" s="15"/>
      <c r="JUG1" s="15"/>
      <c r="JUH1" s="15"/>
      <c r="JUI1" s="15"/>
      <c r="JUJ1" s="15"/>
      <c r="JUK1" s="15"/>
      <c r="JUL1" s="15"/>
      <c r="JUM1" s="15"/>
      <c r="JUN1" s="15"/>
      <c r="JUO1" s="15"/>
      <c r="JUP1" s="15"/>
      <c r="JUQ1" s="15"/>
      <c r="JUR1" s="15"/>
      <c r="JUS1" s="15"/>
      <c r="JUT1" s="15"/>
      <c r="JUU1" s="15"/>
      <c r="JUV1" s="15"/>
      <c r="JUW1" s="15"/>
      <c r="JUX1" s="15"/>
      <c r="JUY1" s="15"/>
      <c r="JUZ1" s="15"/>
      <c r="JVA1" s="15"/>
      <c r="JVB1" s="15"/>
      <c r="JVC1" s="15"/>
      <c r="JVD1" s="15"/>
      <c r="JVE1" s="15"/>
      <c r="JVF1" s="15"/>
      <c r="JVG1" s="15"/>
      <c r="JVH1" s="15"/>
      <c r="JVI1" s="15"/>
      <c r="JVJ1" s="15"/>
      <c r="JVK1" s="15"/>
      <c r="JVL1" s="15"/>
      <c r="JVM1" s="15"/>
      <c r="JVN1" s="15"/>
      <c r="JVO1" s="15"/>
      <c r="JVP1" s="15"/>
      <c r="JVQ1" s="15"/>
      <c r="JVR1" s="15"/>
      <c r="JVS1" s="15"/>
      <c r="JVT1" s="15"/>
      <c r="JVU1" s="15"/>
      <c r="JVV1" s="15"/>
      <c r="JVW1" s="15"/>
      <c r="JVX1" s="15"/>
      <c r="JVY1" s="15"/>
      <c r="JVZ1" s="15"/>
      <c r="JWA1" s="15"/>
      <c r="JWB1" s="15"/>
      <c r="JWC1" s="15"/>
      <c r="JWD1" s="15"/>
      <c r="JWE1" s="15"/>
      <c r="JWF1" s="15"/>
      <c r="JWG1" s="15"/>
      <c r="JWH1" s="15"/>
      <c r="JWI1" s="15"/>
      <c r="JWJ1" s="15"/>
      <c r="JWK1" s="15"/>
      <c r="JWL1" s="15"/>
      <c r="JWM1" s="15"/>
      <c r="JWN1" s="15"/>
      <c r="JWO1" s="15"/>
      <c r="JWP1" s="15"/>
      <c r="JWQ1" s="15"/>
      <c r="JWR1" s="15"/>
      <c r="JWS1" s="15"/>
      <c r="JWT1" s="15"/>
      <c r="JWU1" s="15"/>
      <c r="JWV1" s="15"/>
      <c r="JWW1" s="15"/>
      <c r="JWX1" s="15"/>
      <c r="JWY1" s="15"/>
      <c r="JWZ1" s="15"/>
      <c r="JXA1" s="15"/>
      <c r="JXB1" s="15"/>
      <c r="JXC1" s="15"/>
      <c r="JXD1" s="15"/>
      <c r="JXE1" s="15"/>
      <c r="JXF1" s="15"/>
      <c r="JXG1" s="15"/>
      <c r="JXH1" s="15"/>
      <c r="JXI1" s="15"/>
      <c r="JXJ1" s="15"/>
      <c r="JXK1" s="15"/>
      <c r="JXL1" s="15"/>
      <c r="JXM1" s="15"/>
      <c r="JXN1" s="15"/>
      <c r="JXO1" s="15"/>
      <c r="JXP1" s="15"/>
      <c r="JXQ1" s="15"/>
      <c r="JXR1" s="15"/>
      <c r="JXS1" s="15"/>
      <c r="JXT1" s="15"/>
      <c r="JXU1" s="15"/>
      <c r="JXV1" s="15"/>
      <c r="JXW1" s="15"/>
      <c r="JXX1" s="15"/>
      <c r="JXY1" s="15"/>
      <c r="JXZ1" s="15"/>
      <c r="JYA1" s="15"/>
      <c r="JYB1" s="15"/>
      <c r="JYC1" s="15"/>
      <c r="JYD1" s="15"/>
      <c r="JYE1" s="15"/>
      <c r="JYF1" s="15"/>
      <c r="JYG1" s="15"/>
      <c r="JYH1" s="15"/>
      <c r="JYI1" s="15"/>
      <c r="JYJ1" s="15"/>
      <c r="JYK1" s="15"/>
      <c r="JYL1" s="15"/>
      <c r="JYM1" s="15"/>
      <c r="JYN1" s="15"/>
      <c r="JYO1" s="15"/>
      <c r="JYP1" s="15"/>
      <c r="JYQ1" s="15"/>
      <c r="JYR1" s="15"/>
      <c r="JYS1" s="15"/>
      <c r="JYT1" s="15"/>
      <c r="JYU1" s="15"/>
      <c r="JYV1" s="15"/>
      <c r="JYW1" s="15"/>
      <c r="JYX1" s="15"/>
      <c r="JYY1" s="15"/>
      <c r="JYZ1" s="15"/>
      <c r="JZA1" s="15"/>
      <c r="JZB1" s="15"/>
      <c r="JZC1" s="15"/>
      <c r="JZD1" s="15"/>
      <c r="JZE1" s="15"/>
      <c r="JZF1" s="15"/>
      <c r="JZG1" s="15"/>
      <c r="JZH1" s="15"/>
      <c r="JZI1" s="15"/>
      <c r="JZJ1" s="15"/>
      <c r="JZK1" s="15"/>
      <c r="JZL1" s="15"/>
      <c r="JZM1" s="15"/>
      <c r="JZN1" s="15"/>
      <c r="JZO1" s="15"/>
      <c r="JZP1" s="15"/>
      <c r="JZQ1" s="15"/>
      <c r="JZR1" s="15"/>
      <c r="JZS1" s="15"/>
      <c r="JZT1" s="15"/>
      <c r="JZU1" s="15"/>
      <c r="JZV1" s="15"/>
      <c r="JZW1" s="15"/>
      <c r="JZX1" s="15"/>
      <c r="JZY1" s="15"/>
      <c r="JZZ1" s="15"/>
      <c r="KAA1" s="15"/>
      <c r="KAB1" s="15"/>
      <c r="KAC1" s="15"/>
      <c r="KAD1" s="15"/>
      <c r="KAE1" s="15"/>
      <c r="KAF1" s="15"/>
      <c r="KAG1" s="15"/>
      <c r="KAH1" s="15"/>
      <c r="KAI1" s="15"/>
      <c r="KAJ1" s="15"/>
      <c r="KAK1" s="15"/>
      <c r="KAL1" s="15"/>
      <c r="KAM1" s="15"/>
      <c r="KAN1" s="15"/>
      <c r="KAO1" s="15"/>
      <c r="KAP1" s="15"/>
      <c r="KAQ1" s="15"/>
      <c r="KAR1" s="15"/>
      <c r="KAS1" s="15"/>
      <c r="KAT1" s="15"/>
      <c r="KAU1" s="15"/>
      <c r="KAV1" s="15"/>
      <c r="KAW1" s="15"/>
      <c r="KAX1" s="15"/>
      <c r="KAY1" s="15"/>
      <c r="KAZ1" s="15"/>
      <c r="KBA1" s="15"/>
      <c r="KBB1" s="15"/>
      <c r="KBC1" s="15"/>
      <c r="KBD1" s="15"/>
      <c r="KBE1" s="15"/>
      <c r="KBF1" s="15"/>
      <c r="KBG1" s="15"/>
      <c r="KBH1" s="15"/>
      <c r="KBI1" s="15"/>
      <c r="KBJ1" s="15"/>
      <c r="KBK1" s="15"/>
      <c r="KBL1" s="15"/>
      <c r="KBM1" s="15"/>
      <c r="KBN1" s="15"/>
      <c r="KBO1" s="15"/>
      <c r="KBP1" s="15"/>
      <c r="KBQ1" s="15"/>
      <c r="KBR1" s="15"/>
      <c r="KBS1" s="15"/>
      <c r="KBT1" s="15"/>
      <c r="KBU1" s="15"/>
      <c r="KBV1" s="15"/>
      <c r="KBW1" s="15"/>
      <c r="KBX1" s="15"/>
      <c r="KBY1" s="15"/>
      <c r="KBZ1" s="15"/>
      <c r="KCA1" s="15"/>
      <c r="KCB1" s="15"/>
      <c r="KCC1" s="15"/>
      <c r="KCD1" s="15"/>
      <c r="KCE1" s="15"/>
      <c r="KCF1" s="15"/>
      <c r="KCG1" s="15"/>
      <c r="KCH1" s="15"/>
      <c r="KCI1" s="15"/>
      <c r="KCJ1" s="15"/>
      <c r="KCK1" s="15"/>
      <c r="KCL1" s="15"/>
      <c r="KCM1" s="15"/>
      <c r="KCN1" s="15"/>
      <c r="KCO1" s="15"/>
      <c r="KCP1" s="15"/>
      <c r="KCQ1" s="15"/>
      <c r="KCR1" s="15"/>
      <c r="KCS1" s="15"/>
      <c r="KCT1" s="15"/>
      <c r="KCU1" s="15"/>
      <c r="KCV1" s="15"/>
      <c r="KCW1" s="15"/>
      <c r="KCX1" s="15"/>
      <c r="KCY1" s="15"/>
      <c r="KCZ1" s="15"/>
      <c r="KDA1" s="15"/>
      <c r="KDB1" s="15"/>
      <c r="KDC1" s="15"/>
      <c r="KDD1" s="15"/>
      <c r="KDE1" s="15"/>
      <c r="KDF1" s="15"/>
      <c r="KDG1" s="15"/>
      <c r="KDH1" s="15"/>
      <c r="KDI1" s="15"/>
      <c r="KDJ1" s="15"/>
      <c r="KDK1" s="15"/>
      <c r="KDL1" s="15"/>
      <c r="KDM1" s="15"/>
      <c r="KDN1" s="15"/>
      <c r="KDO1" s="15"/>
      <c r="KDP1" s="15"/>
      <c r="KDQ1" s="15"/>
      <c r="KDR1" s="15"/>
      <c r="KDS1" s="15"/>
      <c r="KDT1" s="15"/>
      <c r="KDU1" s="15"/>
      <c r="KDV1" s="15"/>
      <c r="KDW1" s="15"/>
      <c r="KDX1" s="15"/>
      <c r="KDY1" s="15"/>
      <c r="KDZ1" s="15"/>
      <c r="KEA1" s="15"/>
      <c r="KEB1" s="15"/>
      <c r="KEC1" s="15"/>
      <c r="KED1" s="15"/>
      <c r="KEE1" s="15"/>
      <c r="KEF1" s="15"/>
      <c r="KEG1" s="15"/>
      <c r="KEH1" s="15"/>
      <c r="KEI1" s="15"/>
      <c r="KEJ1" s="15"/>
      <c r="KEK1" s="15"/>
      <c r="KEL1" s="15"/>
      <c r="KEM1" s="15"/>
      <c r="KEN1" s="15"/>
      <c r="KEO1" s="15"/>
      <c r="KEP1" s="15"/>
      <c r="KEQ1" s="15"/>
      <c r="KER1" s="15"/>
      <c r="KES1" s="15"/>
      <c r="KET1" s="15"/>
      <c r="KEU1" s="15"/>
      <c r="KEV1" s="15"/>
      <c r="KEW1" s="15"/>
      <c r="KEX1" s="15"/>
      <c r="KEY1" s="15"/>
      <c r="KEZ1" s="15"/>
      <c r="KFA1" s="15"/>
      <c r="KFB1" s="15"/>
      <c r="KFC1" s="15"/>
      <c r="KFD1" s="15"/>
      <c r="KFE1" s="15"/>
      <c r="KFF1" s="15"/>
      <c r="KFG1" s="15"/>
      <c r="KFH1" s="15"/>
      <c r="KFI1" s="15"/>
      <c r="KFJ1" s="15"/>
      <c r="KFK1" s="15"/>
      <c r="KFL1" s="15"/>
      <c r="KFM1" s="15"/>
      <c r="KFN1" s="15"/>
      <c r="KFO1" s="15"/>
      <c r="KFP1" s="15"/>
      <c r="KFQ1" s="15"/>
      <c r="KFR1" s="15"/>
      <c r="KFS1" s="15"/>
      <c r="KFT1" s="15"/>
      <c r="KFU1" s="15"/>
      <c r="KFV1" s="15"/>
      <c r="KFW1" s="15"/>
      <c r="KFX1" s="15"/>
      <c r="KFY1" s="15"/>
      <c r="KFZ1" s="15"/>
      <c r="KGA1" s="15"/>
      <c r="KGB1" s="15"/>
      <c r="KGC1" s="15"/>
      <c r="KGD1" s="15"/>
      <c r="KGE1" s="15"/>
      <c r="KGF1" s="15"/>
      <c r="KGG1" s="15"/>
      <c r="KGH1" s="15"/>
      <c r="KGI1" s="15"/>
      <c r="KGJ1" s="15"/>
      <c r="KGK1" s="15"/>
      <c r="KGL1" s="15"/>
      <c r="KGM1" s="15"/>
      <c r="KGN1" s="15"/>
      <c r="KGO1" s="15"/>
      <c r="KGP1" s="15"/>
      <c r="KGQ1" s="15"/>
      <c r="KGR1" s="15"/>
      <c r="KGS1" s="15"/>
      <c r="KGT1" s="15"/>
      <c r="KGU1" s="15"/>
      <c r="KGV1" s="15"/>
      <c r="KGW1" s="15"/>
      <c r="KGX1" s="15"/>
      <c r="KGY1" s="15"/>
      <c r="KGZ1" s="15"/>
      <c r="KHA1" s="15"/>
      <c r="KHB1" s="15"/>
      <c r="KHC1" s="15"/>
      <c r="KHD1" s="15"/>
      <c r="KHE1" s="15"/>
      <c r="KHF1" s="15"/>
      <c r="KHG1" s="15"/>
      <c r="KHH1" s="15"/>
      <c r="KHI1" s="15"/>
      <c r="KHJ1" s="15"/>
      <c r="KHK1" s="15"/>
      <c r="KHL1" s="15"/>
      <c r="KHM1" s="15"/>
      <c r="KHN1" s="15"/>
      <c r="KHO1" s="15"/>
      <c r="KHP1" s="15"/>
      <c r="KHQ1" s="15"/>
      <c r="KHR1" s="15"/>
      <c r="KHS1" s="15"/>
      <c r="KHT1" s="15"/>
      <c r="KHU1" s="15"/>
      <c r="KHV1" s="15"/>
      <c r="KHW1" s="15"/>
      <c r="KHX1" s="15"/>
      <c r="KHY1" s="15"/>
      <c r="KHZ1" s="15"/>
      <c r="KIA1" s="15"/>
      <c r="KIB1" s="15"/>
      <c r="KIC1" s="15"/>
      <c r="KID1" s="15"/>
      <c r="KIE1" s="15"/>
      <c r="KIF1" s="15"/>
      <c r="KIG1" s="15"/>
      <c r="KIH1" s="15"/>
      <c r="KII1" s="15"/>
      <c r="KIJ1" s="15"/>
      <c r="KIK1" s="15"/>
      <c r="KIL1" s="15"/>
      <c r="KIM1" s="15"/>
      <c r="KIN1" s="15"/>
      <c r="KIO1" s="15"/>
      <c r="KIP1" s="15"/>
      <c r="KIQ1" s="15"/>
      <c r="KIR1" s="15"/>
      <c r="KIS1" s="15"/>
      <c r="KIT1" s="15"/>
      <c r="KIU1" s="15"/>
      <c r="KIV1" s="15"/>
      <c r="KIW1" s="15"/>
      <c r="KIX1" s="15"/>
      <c r="KIY1" s="15"/>
      <c r="KIZ1" s="15"/>
      <c r="KJA1" s="15"/>
      <c r="KJB1" s="15"/>
      <c r="KJC1" s="15"/>
      <c r="KJD1" s="15"/>
      <c r="KJE1" s="15"/>
      <c r="KJF1" s="15"/>
      <c r="KJG1" s="15"/>
      <c r="KJH1" s="15"/>
      <c r="KJI1" s="15"/>
      <c r="KJJ1" s="15"/>
      <c r="KJK1" s="15"/>
      <c r="KJL1" s="15"/>
      <c r="KJM1" s="15"/>
      <c r="KJN1" s="15"/>
      <c r="KJO1" s="15"/>
      <c r="KJP1" s="15"/>
      <c r="KJQ1" s="15"/>
      <c r="KJR1" s="15"/>
      <c r="KJS1" s="15"/>
      <c r="KJT1" s="15"/>
      <c r="KJU1" s="15"/>
      <c r="KJV1" s="15"/>
      <c r="KJW1" s="15"/>
      <c r="KJX1" s="15"/>
      <c r="KJY1" s="15"/>
      <c r="KJZ1" s="15"/>
      <c r="KKA1" s="15"/>
      <c r="KKB1" s="15"/>
      <c r="KKC1" s="15"/>
      <c r="KKD1" s="15"/>
      <c r="KKE1" s="15"/>
      <c r="KKF1" s="15"/>
      <c r="KKG1" s="15"/>
      <c r="KKH1" s="15"/>
      <c r="KKI1" s="15"/>
      <c r="KKJ1" s="15"/>
      <c r="KKK1" s="15"/>
      <c r="KKL1" s="15"/>
      <c r="KKM1" s="15"/>
      <c r="KKN1" s="15"/>
      <c r="KKO1" s="15"/>
      <c r="KKP1" s="15"/>
      <c r="KKQ1" s="15"/>
      <c r="KKR1" s="15"/>
      <c r="KKS1" s="15"/>
      <c r="KKT1" s="15"/>
      <c r="KKU1" s="15"/>
      <c r="KKV1" s="15"/>
      <c r="KKW1" s="15"/>
      <c r="KKX1" s="15"/>
      <c r="KKY1" s="15"/>
      <c r="KKZ1" s="15"/>
      <c r="KLA1" s="15"/>
      <c r="KLB1" s="15"/>
      <c r="KLC1" s="15"/>
      <c r="KLD1" s="15"/>
      <c r="KLE1" s="15"/>
      <c r="KLF1" s="15"/>
      <c r="KLG1" s="15"/>
      <c r="KLH1" s="15"/>
      <c r="KLI1" s="15"/>
      <c r="KLJ1" s="15"/>
      <c r="KLK1" s="15"/>
      <c r="KLL1" s="15"/>
      <c r="KLM1" s="15"/>
      <c r="KLN1" s="15"/>
      <c r="KLO1" s="15"/>
      <c r="KLP1" s="15"/>
      <c r="KLQ1" s="15"/>
      <c r="KLR1" s="15"/>
      <c r="KLS1" s="15"/>
      <c r="KLT1" s="15"/>
      <c r="KLU1" s="15"/>
      <c r="KLV1" s="15"/>
      <c r="KLW1" s="15"/>
      <c r="KLX1" s="15"/>
      <c r="KLY1" s="15"/>
      <c r="KLZ1" s="15"/>
      <c r="KMA1" s="15"/>
      <c r="KMB1" s="15"/>
      <c r="KMC1" s="15"/>
      <c r="KMD1" s="15"/>
      <c r="KME1" s="15"/>
      <c r="KMF1" s="15"/>
      <c r="KMG1" s="15"/>
      <c r="KMH1" s="15"/>
      <c r="KMI1" s="15"/>
      <c r="KMJ1" s="15"/>
      <c r="KMK1" s="15"/>
      <c r="KML1" s="15"/>
      <c r="KMM1" s="15"/>
      <c r="KMN1" s="15"/>
      <c r="KMO1" s="15"/>
      <c r="KMP1" s="15"/>
      <c r="KMQ1" s="15"/>
      <c r="KMR1" s="15"/>
      <c r="KMS1" s="15"/>
      <c r="KMT1" s="15"/>
      <c r="KMU1" s="15"/>
      <c r="KMV1" s="15"/>
      <c r="KMW1" s="15"/>
      <c r="KMX1" s="15"/>
      <c r="KMY1" s="15"/>
      <c r="KMZ1" s="15"/>
      <c r="KNA1" s="15"/>
      <c r="KNB1" s="15"/>
      <c r="KNC1" s="15"/>
      <c r="KND1" s="15"/>
      <c r="KNE1" s="15"/>
      <c r="KNF1" s="15"/>
      <c r="KNG1" s="15"/>
      <c r="KNH1" s="15"/>
      <c r="KNI1" s="15"/>
      <c r="KNJ1" s="15"/>
      <c r="KNK1" s="15"/>
      <c r="KNL1" s="15"/>
      <c r="KNM1" s="15"/>
      <c r="KNN1" s="15"/>
      <c r="KNO1" s="15"/>
      <c r="KNP1" s="15"/>
      <c r="KNQ1" s="15"/>
      <c r="KNR1" s="15"/>
      <c r="KNS1" s="15"/>
      <c r="KNT1" s="15"/>
      <c r="KNU1" s="15"/>
      <c r="KNV1" s="15"/>
      <c r="KNW1" s="15"/>
      <c r="KNX1" s="15"/>
      <c r="KNY1" s="15"/>
      <c r="KNZ1" s="15"/>
      <c r="KOA1" s="15"/>
      <c r="KOB1" s="15"/>
      <c r="KOC1" s="15"/>
      <c r="KOD1" s="15"/>
      <c r="KOE1" s="15"/>
      <c r="KOF1" s="15"/>
      <c r="KOG1" s="15"/>
      <c r="KOH1" s="15"/>
      <c r="KOI1" s="15"/>
      <c r="KOJ1" s="15"/>
      <c r="KOK1" s="15"/>
      <c r="KOL1" s="15"/>
      <c r="KOM1" s="15"/>
      <c r="KON1" s="15"/>
      <c r="KOO1" s="15"/>
      <c r="KOP1" s="15"/>
      <c r="KOQ1" s="15"/>
      <c r="KOR1" s="15"/>
      <c r="KOS1" s="15"/>
      <c r="KOT1" s="15"/>
      <c r="KOU1" s="15"/>
      <c r="KOV1" s="15"/>
      <c r="KOW1" s="15"/>
      <c r="KOX1" s="15"/>
      <c r="KOY1" s="15"/>
      <c r="KOZ1" s="15"/>
      <c r="KPA1" s="15"/>
      <c r="KPB1" s="15"/>
      <c r="KPC1" s="15"/>
      <c r="KPD1" s="15"/>
      <c r="KPE1" s="15"/>
      <c r="KPF1" s="15"/>
      <c r="KPG1" s="15"/>
      <c r="KPH1" s="15"/>
      <c r="KPI1" s="15"/>
      <c r="KPJ1" s="15"/>
      <c r="KPK1" s="15"/>
      <c r="KPL1" s="15"/>
      <c r="KPM1" s="15"/>
      <c r="KPN1" s="15"/>
      <c r="KPO1" s="15"/>
      <c r="KPP1" s="15"/>
      <c r="KPQ1" s="15"/>
      <c r="KPR1" s="15"/>
      <c r="KPS1" s="15"/>
      <c r="KPT1" s="15"/>
      <c r="KPU1" s="15"/>
      <c r="KPV1" s="15"/>
      <c r="KPW1" s="15"/>
      <c r="KPX1" s="15"/>
      <c r="KPY1" s="15"/>
      <c r="KPZ1" s="15"/>
      <c r="KQA1" s="15"/>
      <c r="KQB1" s="15"/>
      <c r="KQC1" s="15"/>
      <c r="KQD1" s="15"/>
      <c r="KQE1" s="15"/>
      <c r="KQF1" s="15"/>
      <c r="KQG1" s="15"/>
      <c r="KQH1" s="15"/>
      <c r="KQI1" s="15"/>
      <c r="KQJ1" s="15"/>
      <c r="KQK1" s="15"/>
      <c r="KQL1" s="15"/>
      <c r="KQM1" s="15"/>
      <c r="KQN1" s="15"/>
      <c r="KQO1" s="15"/>
      <c r="KQP1" s="15"/>
      <c r="KQQ1" s="15"/>
      <c r="KQR1" s="15"/>
      <c r="KQS1" s="15"/>
      <c r="KQT1" s="15"/>
      <c r="KQU1" s="15"/>
      <c r="KQV1" s="15"/>
      <c r="KQW1" s="15"/>
      <c r="KQX1" s="15"/>
      <c r="KQY1" s="15"/>
      <c r="KQZ1" s="15"/>
      <c r="KRA1" s="15"/>
      <c r="KRB1" s="15"/>
      <c r="KRC1" s="15"/>
      <c r="KRD1" s="15"/>
      <c r="KRE1" s="15"/>
      <c r="KRF1" s="15"/>
      <c r="KRG1" s="15"/>
      <c r="KRH1" s="15"/>
      <c r="KRI1" s="15"/>
      <c r="KRJ1" s="15"/>
      <c r="KRK1" s="15"/>
      <c r="KRL1" s="15"/>
      <c r="KRM1" s="15"/>
      <c r="KRN1" s="15"/>
      <c r="KRO1" s="15"/>
      <c r="KRP1" s="15"/>
      <c r="KRQ1" s="15"/>
      <c r="KRR1" s="15"/>
      <c r="KRS1" s="15"/>
      <c r="KRT1" s="15"/>
      <c r="KRU1" s="15"/>
      <c r="KRV1" s="15"/>
      <c r="KRW1" s="15"/>
      <c r="KRX1" s="15"/>
      <c r="KRY1" s="15"/>
      <c r="KRZ1" s="15"/>
      <c r="KSA1" s="15"/>
      <c r="KSB1" s="15"/>
      <c r="KSC1" s="15"/>
      <c r="KSD1" s="15"/>
      <c r="KSE1" s="15"/>
      <c r="KSF1" s="15"/>
      <c r="KSG1" s="15"/>
      <c r="KSH1" s="15"/>
      <c r="KSI1" s="15"/>
      <c r="KSJ1" s="15"/>
      <c r="KSK1" s="15"/>
      <c r="KSL1" s="15"/>
      <c r="KSM1" s="15"/>
      <c r="KSN1" s="15"/>
      <c r="KSO1" s="15"/>
      <c r="KSP1" s="15"/>
      <c r="KSQ1" s="15"/>
      <c r="KSR1" s="15"/>
      <c r="KSS1" s="15"/>
      <c r="KST1" s="15"/>
      <c r="KSU1" s="15"/>
      <c r="KSV1" s="15"/>
      <c r="KSW1" s="15"/>
      <c r="KSX1" s="15"/>
      <c r="KSY1" s="15"/>
      <c r="KSZ1" s="15"/>
      <c r="KTA1" s="15"/>
      <c r="KTB1" s="15"/>
      <c r="KTC1" s="15"/>
      <c r="KTD1" s="15"/>
      <c r="KTE1" s="15"/>
      <c r="KTF1" s="15"/>
      <c r="KTG1" s="15"/>
      <c r="KTH1" s="15"/>
      <c r="KTI1" s="15"/>
      <c r="KTJ1" s="15"/>
      <c r="KTK1" s="15"/>
      <c r="KTL1" s="15"/>
      <c r="KTM1" s="15"/>
      <c r="KTN1" s="15"/>
      <c r="KTO1" s="15"/>
      <c r="KTP1" s="15"/>
      <c r="KTQ1" s="15"/>
      <c r="KTR1" s="15"/>
      <c r="KTS1" s="15"/>
      <c r="KTT1" s="15"/>
      <c r="KTU1" s="15"/>
      <c r="KTV1" s="15"/>
      <c r="KTW1" s="15"/>
      <c r="KTX1" s="15"/>
      <c r="KTY1" s="15"/>
      <c r="KTZ1" s="15"/>
      <c r="KUA1" s="15"/>
      <c r="KUB1" s="15"/>
      <c r="KUC1" s="15"/>
      <c r="KUD1" s="15"/>
      <c r="KUE1" s="15"/>
      <c r="KUF1" s="15"/>
      <c r="KUG1" s="15"/>
      <c r="KUH1" s="15"/>
      <c r="KUI1" s="15"/>
      <c r="KUJ1" s="15"/>
      <c r="KUK1" s="15"/>
      <c r="KUL1" s="15"/>
      <c r="KUM1" s="15"/>
      <c r="KUN1" s="15"/>
      <c r="KUO1" s="15"/>
      <c r="KUP1" s="15"/>
      <c r="KUQ1" s="15"/>
      <c r="KUR1" s="15"/>
      <c r="KUS1" s="15"/>
      <c r="KUT1" s="15"/>
      <c r="KUU1" s="15"/>
      <c r="KUV1" s="15"/>
      <c r="KUW1" s="15"/>
      <c r="KUX1" s="15"/>
      <c r="KUY1" s="15"/>
      <c r="KUZ1" s="15"/>
      <c r="KVA1" s="15"/>
      <c r="KVB1" s="15"/>
      <c r="KVC1" s="15"/>
      <c r="KVD1" s="15"/>
      <c r="KVE1" s="15"/>
      <c r="KVF1" s="15"/>
      <c r="KVG1" s="15"/>
      <c r="KVH1" s="15"/>
      <c r="KVI1" s="15"/>
      <c r="KVJ1" s="15"/>
      <c r="KVK1" s="15"/>
      <c r="KVL1" s="15"/>
      <c r="KVM1" s="15"/>
      <c r="KVN1" s="15"/>
      <c r="KVO1" s="15"/>
      <c r="KVP1" s="15"/>
      <c r="KVQ1" s="15"/>
      <c r="KVR1" s="15"/>
      <c r="KVS1" s="15"/>
      <c r="KVT1" s="15"/>
      <c r="KVU1" s="15"/>
      <c r="KVV1" s="15"/>
      <c r="KVW1" s="15"/>
      <c r="KVX1" s="15"/>
      <c r="KVY1" s="15"/>
      <c r="KVZ1" s="15"/>
      <c r="KWA1" s="15"/>
      <c r="KWB1" s="15"/>
      <c r="KWC1" s="15"/>
      <c r="KWD1" s="15"/>
      <c r="KWE1" s="15"/>
      <c r="KWF1" s="15"/>
      <c r="KWG1" s="15"/>
      <c r="KWH1" s="15"/>
      <c r="KWI1" s="15"/>
      <c r="KWJ1" s="15"/>
      <c r="KWK1" s="15"/>
      <c r="KWL1" s="15"/>
      <c r="KWM1" s="15"/>
      <c r="KWN1" s="15"/>
      <c r="KWO1" s="15"/>
      <c r="KWP1" s="15"/>
      <c r="KWQ1" s="15"/>
      <c r="KWR1" s="15"/>
      <c r="KWS1" s="15"/>
      <c r="KWT1" s="15"/>
      <c r="KWU1" s="15"/>
      <c r="KWV1" s="15"/>
      <c r="KWW1" s="15"/>
      <c r="KWX1" s="15"/>
      <c r="KWY1" s="15"/>
      <c r="KWZ1" s="15"/>
      <c r="KXA1" s="15"/>
      <c r="KXB1" s="15"/>
      <c r="KXC1" s="15"/>
      <c r="KXD1" s="15"/>
      <c r="KXE1" s="15"/>
      <c r="KXF1" s="15"/>
      <c r="KXG1" s="15"/>
      <c r="KXH1" s="15"/>
      <c r="KXI1" s="15"/>
      <c r="KXJ1" s="15"/>
      <c r="KXK1" s="15"/>
      <c r="KXL1" s="15"/>
      <c r="KXM1" s="15"/>
      <c r="KXN1" s="15"/>
      <c r="KXO1" s="15"/>
      <c r="KXP1" s="15"/>
      <c r="KXQ1" s="15"/>
      <c r="KXR1" s="15"/>
      <c r="KXS1" s="15"/>
      <c r="KXT1" s="15"/>
      <c r="KXU1" s="15"/>
      <c r="KXV1" s="15"/>
      <c r="KXW1" s="15"/>
      <c r="KXX1" s="15"/>
      <c r="KXY1" s="15"/>
      <c r="KXZ1" s="15"/>
      <c r="KYA1" s="15"/>
      <c r="KYB1" s="15"/>
      <c r="KYC1" s="15"/>
      <c r="KYD1" s="15"/>
      <c r="KYE1" s="15"/>
      <c r="KYF1" s="15"/>
      <c r="KYG1" s="15"/>
      <c r="KYH1" s="15"/>
      <c r="KYI1" s="15"/>
      <c r="KYJ1" s="15"/>
      <c r="KYK1" s="15"/>
      <c r="KYL1" s="15"/>
      <c r="KYM1" s="15"/>
      <c r="KYN1" s="15"/>
      <c r="KYO1" s="15"/>
      <c r="KYP1" s="15"/>
      <c r="KYQ1" s="15"/>
      <c r="KYR1" s="15"/>
      <c r="KYS1" s="15"/>
      <c r="KYT1" s="15"/>
      <c r="KYU1" s="15"/>
      <c r="KYV1" s="15"/>
      <c r="KYW1" s="15"/>
      <c r="KYX1" s="15"/>
      <c r="KYY1" s="15"/>
      <c r="KYZ1" s="15"/>
      <c r="KZA1" s="15"/>
      <c r="KZB1" s="15"/>
      <c r="KZC1" s="15"/>
      <c r="KZD1" s="15"/>
      <c r="KZE1" s="15"/>
      <c r="KZF1" s="15"/>
      <c r="KZG1" s="15"/>
      <c r="KZH1" s="15"/>
      <c r="KZI1" s="15"/>
      <c r="KZJ1" s="15"/>
      <c r="KZK1" s="15"/>
      <c r="KZL1" s="15"/>
      <c r="KZM1" s="15"/>
      <c r="KZN1" s="15"/>
      <c r="KZO1" s="15"/>
      <c r="KZP1" s="15"/>
      <c r="KZQ1" s="15"/>
      <c r="KZR1" s="15"/>
      <c r="KZS1" s="15"/>
      <c r="KZT1" s="15"/>
      <c r="KZU1" s="15"/>
      <c r="KZV1" s="15"/>
      <c r="KZW1" s="15"/>
      <c r="KZX1" s="15"/>
      <c r="KZY1" s="15"/>
      <c r="KZZ1" s="15"/>
      <c r="LAA1" s="15"/>
      <c r="LAB1" s="15"/>
      <c r="LAC1" s="15"/>
      <c r="LAD1" s="15"/>
      <c r="LAE1" s="15"/>
      <c r="LAF1" s="15"/>
      <c r="LAG1" s="15"/>
      <c r="LAH1" s="15"/>
      <c r="LAI1" s="15"/>
      <c r="LAJ1" s="15"/>
      <c r="LAK1" s="15"/>
      <c r="LAL1" s="15"/>
      <c r="LAM1" s="15"/>
      <c r="LAN1" s="15"/>
      <c r="LAO1" s="15"/>
      <c r="LAP1" s="15"/>
      <c r="LAQ1" s="15"/>
      <c r="LAR1" s="15"/>
      <c r="LAS1" s="15"/>
      <c r="LAT1" s="15"/>
      <c r="LAU1" s="15"/>
      <c r="LAV1" s="15"/>
      <c r="LAW1" s="15"/>
      <c r="LAX1" s="15"/>
      <c r="LAY1" s="15"/>
      <c r="LAZ1" s="15"/>
      <c r="LBA1" s="15"/>
      <c r="LBB1" s="15"/>
      <c r="LBC1" s="15"/>
      <c r="LBD1" s="15"/>
      <c r="LBE1" s="15"/>
      <c r="LBF1" s="15"/>
      <c r="LBG1" s="15"/>
      <c r="LBH1" s="15"/>
      <c r="LBI1" s="15"/>
      <c r="LBJ1" s="15"/>
      <c r="LBK1" s="15"/>
      <c r="LBL1" s="15"/>
      <c r="LBM1" s="15"/>
      <c r="LBN1" s="15"/>
      <c r="LBO1" s="15"/>
      <c r="LBP1" s="15"/>
      <c r="LBQ1" s="15"/>
      <c r="LBR1" s="15"/>
      <c r="LBS1" s="15"/>
      <c r="LBT1" s="15"/>
      <c r="LBU1" s="15"/>
      <c r="LBV1" s="15"/>
      <c r="LBW1" s="15"/>
      <c r="LBX1" s="15"/>
      <c r="LBY1" s="15"/>
      <c r="LBZ1" s="15"/>
      <c r="LCA1" s="15"/>
      <c r="LCB1" s="15"/>
      <c r="LCC1" s="15"/>
      <c r="LCD1" s="15"/>
      <c r="LCE1" s="15"/>
      <c r="LCF1" s="15"/>
      <c r="LCG1" s="15"/>
      <c r="LCH1" s="15"/>
      <c r="LCI1" s="15"/>
      <c r="LCJ1" s="15"/>
      <c r="LCK1" s="15"/>
      <c r="LCL1" s="15"/>
      <c r="LCM1" s="15"/>
      <c r="LCN1" s="15"/>
      <c r="LCO1" s="15"/>
      <c r="LCP1" s="15"/>
      <c r="LCQ1" s="15"/>
      <c r="LCR1" s="15"/>
      <c r="LCS1" s="15"/>
      <c r="LCT1" s="15"/>
      <c r="LCU1" s="15"/>
      <c r="LCV1" s="15"/>
      <c r="LCW1" s="15"/>
      <c r="LCX1" s="15"/>
      <c r="LCY1" s="15"/>
      <c r="LCZ1" s="15"/>
      <c r="LDA1" s="15"/>
      <c r="LDB1" s="15"/>
      <c r="LDC1" s="15"/>
      <c r="LDD1" s="15"/>
      <c r="LDE1" s="15"/>
      <c r="LDF1" s="15"/>
      <c r="LDG1" s="15"/>
      <c r="LDH1" s="15"/>
      <c r="LDI1" s="15"/>
      <c r="LDJ1" s="15"/>
      <c r="LDK1" s="15"/>
      <c r="LDL1" s="15"/>
      <c r="LDM1" s="15"/>
      <c r="LDN1" s="15"/>
      <c r="LDO1" s="15"/>
      <c r="LDP1" s="15"/>
      <c r="LDQ1" s="15"/>
      <c r="LDR1" s="15"/>
      <c r="LDS1" s="15"/>
      <c r="LDT1" s="15"/>
      <c r="LDU1" s="15"/>
      <c r="LDV1" s="15"/>
      <c r="LDW1" s="15"/>
      <c r="LDX1" s="15"/>
      <c r="LDY1" s="15"/>
      <c r="LDZ1" s="15"/>
      <c r="LEA1" s="15"/>
      <c r="LEB1" s="15"/>
      <c r="LEC1" s="15"/>
      <c r="LED1" s="15"/>
      <c r="LEE1" s="15"/>
      <c r="LEF1" s="15"/>
      <c r="LEG1" s="15"/>
      <c r="LEH1" s="15"/>
      <c r="LEI1" s="15"/>
      <c r="LEJ1" s="15"/>
      <c r="LEK1" s="15"/>
      <c r="LEL1" s="15"/>
      <c r="LEM1" s="15"/>
      <c r="LEN1" s="15"/>
      <c r="LEO1" s="15"/>
      <c r="LEP1" s="15"/>
      <c r="LEQ1" s="15"/>
      <c r="LER1" s="15"/>
      <c r="LES1" s="15"/>
      <c r="LET1" s="15"/>
      <c r="LEU1" s="15"/>
      <c r="LEV1" s="15"/>
      <c r="LEW1" s="15"/>
      <c r="LEX1" s="15"/>
      <c r="LEY1" s="15"/>
      <c r="LEZ1" s="15"/>
      <c r="LFA1" s="15"/>
      <c r="LFB1" s="15"/>
      <c r="LFC1" s="15"/>
      <c r="LFD1" s="15"/>
      <c r="LFE1" s="15"/>
      <c r="LFF1" s="15"/>
      <c r="LFG1" s="15"/>
      <c r="LFH1" s="15"/>
      <c r="LFI1" s="15"/>
      <c r="LFJ1" s="15"/>
      <c r="LFK1" s="15"/>
      <c r="LFL1" s="15"/>
      <c r="LFM1" s="15"/>
      <c r="LFN1" s="15"/>
      <c r="LFO1" s="15"/>
      <c r="LFP1" s="15"/>
      <c r="LFQ1" s="15"/>
      <c r="LFR1" s="15"/>
      <c r="LFS1" s="15"/>
      <c r="LFT1" s="15"/>
      <c r="LFU1" s="15"/>
      <c r="LFV1" s="15"/>
      <c r="LFW1" s="15"/>
      <c r="LFX1" s="15"/>
      <c r="LFY1" s="15"/>
      <c r="LFZ1" s="15"/>
      <c r="LGA1" s="15"/>
      <c r="LGB1" s="15"/>
      <c r="LGC1" s="15"/>
      <c r="LGD1" s="15"/>
      <c r="LGE1" s="15"/>
      <c r="LGF1" s="15"/>
      <c r="LGG1" s="15"/>
      <c r="LGH1" s="15"/>
      <c r="LGI1" s="15"/>
      <c r="LGJ1" s="15"/>
      <c r="LGK1" s="15"/>
      <c r="LGL1" s="15"/>
      <c r="LGM1" s="15"/>
      <c r="LGN1" s="15"/>
      <c r="LGO1" s="15"/>
      <c r="LGP1" s="15"/>
      <c r="LGQ1" s="15"/>
      <c r="LGR1" s="15"/>
      <c r="LGS1" s="15"/>
      <c r="LGT1" s="15"/>
      <c r="LGU1" s="15"/>
      <c r="LGV1" s="15"/>
      <c r="LGW1" s="15"/>
      <c r="LGX1" s="15"/>
      <c r="LGY1" s="15"/>
      <c r="LGZ1" s="15"/>
      <c r="LHA1" s="15"/>
      <c r="LHB1" s="15"/>
      <c r="LHC1" s="15"/>
      <c r="LHD1" s="15"/>
      <c r="LHE1" s="15"/>
      <c r="LHF1" s="15"/>
      <c r="LHG1" s="15"/>
      <c r="LHH1" s="15"/>
      <c r="LHI1" s="15"/>
      <c r="LHJ1" s="15"/>
      <c r="LHK1" s="15"/>
      <c r="LHL1" s="15"/>
      <c r="LHM1" s="15"/>
      <c r="LHN1" s="15"/>
      <c r="LHO1" s="15"/>
      <c r="LHP1" s="15"/>
      <c r="LHQ1" s="15"/>
      <c r="LHR1" s="15"/>
      <c r="LHS1" s="15"/>
      <c r="LHT1" s="15"/>
      <c r="LHU1" s="15"/>
      <c r="LHV1" s="15"/>
      <c r="LHW1" s="15"/>
      <c r="LHX1" s="15"/>
      <c r="LHY1" s="15"/>
      <c r="LHZ1" s="15"/>
      <c r="LIA1" s="15"/>
      <c r="LIB1" s="15"/>
      <c r="LIC1" s="15"/>
      <c r="LID1" s="15"/>
      <c r="LIE1" s="15"/>
      <c r="LIF1" s="15"/>
      <c r="LIG1" s="15"/>
      <c r="LIH1" s="15"/>
      <c r="LII1" s="15"/>
      <c r="LIJ1" s="15"/>
      <c r="LIK1" s="15"/>
      <c r="LIL1" s="15"/>
      <c r="LIM1" s="15"/>
      <c r="LIN1" s="15"/>
      <c r="LIO1" s="15"/>
      <c r="LIP1" s="15"/>
      <c r="LIQ1" s="15"/>
      <c r="LIR1" s="15"/>
      <c r="LIS1" s="15"/>
      <c r="LIT1" s="15"/>
      <c r="LIU1" s="15"/>
      <c r="LIV1" s="15"/>
      <c r="LIW1" s="15"/>
      <c r="LIX1" s="15"/>
      <c r="LIY1" s="15"/>
      <c r="LIZ1" s="15"/>
      <c r="LJA1" s="15"/>
      <c r="LJB1" s="15"/>
      <c r="LJC1" s="15"/>
      <c r="LJD1" s="15"/>
      <c r="LJE1" s="15"/>
      <c r="LJF1" s="15"/>
      <c r="LJG1" s="15"/>
      <c r="LJH1" s="15"/>
      <c r="LJI1" s="15"/>
      <c r="LJJ1" s="15"/>
      <c r="LJK1" s="15"/>
      <c r="LJL1" s="15"/>
      <c r="LJM1" s="15"/>
      <c r="LJN1" s="15"/>
      <c r="LJO1" s="15"/>
      <c r="LJP1" s="15"/>
      <c r="LJQ1" s="15"/>
      <c r="LJR1" s="15"/>
      <c r="LJS1" s="15"/>
      <c r="LJT1" s="15"/>
      <c r="LJU1" s="15"/>
      <c r="LJV1" s="15"/>
      <c r="LJW1" s="15"/>
      <c r="LJX1" s="15"/>
      <c r="LJY1" s="15"/>
      <c r="LJZ1" s="15"/>
      <c r="LKA1" s="15"/>
      <c r="LKB1" s="15"/>
      <c r="LKC1" s="15"/>
      <c r="LKD1" s="15"/>
      <c r="LKE1" s="15"/>
      <c r="LKF1" s="15"/>
      <c r="LKG1" s="15"/>
      <c r="LKH1" s="15"/>
      <c r="LKI1" s="15"/>
      <c r="LKJ1" s="15"/>
      <c r="LKK1" s="15"/>
      <c r="LKL1" s="15"/>
      <c r="LKM1" s="15"/>
      <c r="LKN1" s="15"/>
      <c r="LKO1" s="15"/>
      <c r="LKP1" s="15"/>
      <c r="LKQ1" s="15"/>
      <c r="LKR1" s="15"/>
      <c r="LKS1" s="15"/>
      <c r="LKT1" s="15"/>
      <c r="LKU1" s="15"/>
      <c r="LKV1" s="15"/>
      <c r="LKW1" s="15"/>
      <c r="LKX1" s="15"/>
      <c r="LKY1" s="15"/>
      <c r="LKZ1" s="15"/>
      <c r="LLA1" s="15"/>
      <c r="LLB1" s="15"/>
      <c r="LLC1" s="15"/>
      <c r="LLD1" s="15"/>
      <c r="LLE1" s="15"/>
      <c r="LLF1" s="15"/>
      <c r="LLG1" s="15"/>
      <c r="LLH1" s="15"/>
      <c r="LLI1" s="15"/>
      <c r="LLJ1" s="15"/>
      <c r="LLK1" s="15"/>
      <c r="LLL1" s="15"/>
      <c r="LLM1" s="15"/>
      <c r="LLN1" s="15"/>
      <c r="LLO1" s="15"/>
      <c r="LLP1" s="15"/>
      <c r="LLQ1" s="15"/>
      <c r="LLR1" s="15"/>
      <c r="LLS1" s="15"/>
      <c r="LLT1" s="15"/>
      <c r="LLU1" s="15"/>
      <c r="LLV1" s="15"/>
      <c r="LLW1" s="15"/>
      <c r="LLX1" s="15"/>
      <c r="LLY1" s="15"/>
      <c r="LLZ1" s="15"/>
      <c r="LMA1" s="15"/>
      <c r="LMB1" s="15"/>
      <c r="LMC1" s="15"/>
      <c r="LMD1" s="15"/>
      <c r="LME1" s="15"/>
      <c r="LMF1" s="15"/>
      <c r="LMG1" s="15"/>
      <c r="LMH1" s="15"/>
      <c r="LMI1" s="15"/>
      <c r="LMJ1" s="15"/>
      <c r="LMK1" s="15"/>
      <c r="LML1" s="15"/>
      <c r="LMM1" s="15"/>
      <c r="LMN1" s="15"/>
      <c r="LMO1" s="15"/>
      <c r="LMP1" s="15"/>
      <c r="LMQ1" s="15"/>
      <c r="LMR1" s="15"/>
      <c r="LMS1" s="15"/>
      <c r="LMT1" s="15"/>
      <c r="LMU1" s="15"/>
      <c r="LMV1" s="15"/>
      <c r="LMW1" s="15"/>
      <c r="LMX1" s="15"/>
      <c r="LMY1" s="15"/>
      <c r="LMZ1" s="15"/>
      <c r="LNA1" s="15"/>
      <c r="LNB1" s="15"/>
      <c r="LNC1" s="15"/>
      <c r="LND1" s="15"/>
      <c r="LNE1" s="15"/>
      <c r="LNF1" s="15"/>
      <c r="LNG1" s="15"/>
      <c r="LNH1" s="15"/>
      <c r="LNI1" s="15"/>
      <c r="LNJ1" s="15"/>
      <c r="LNK1" s="15"/>
      <c r="LNL1" s="15"/>
      <c r="LNM1" s="15"/>
      <c r="LNN1" s="15"/>
      <c r="LNO1" s="15"/>
      <c r="LNP1" s="15"/>
      <c r="LNQ1" s="15"/>
      <c r="LNR1" s="15"/>
      <c r="LNS1" s="15"/>
      <c r="LNT1" s="15"/>
      <c r="LNU1" s="15"/>
      <c r="LNV1" s="15"/>
      <c r="LNW1" s="15"/>
      <c r="LNX1" s="15"/>
      <c r="LNY1" s="15"/>
      <c r="LNZ1" s="15"/>
      <c r="LOA1" s="15"/>
      <c r="LOB1" s="15"/>
      <c r="LOC1" s="15"/>
      <c r="LOD1" s="15"/>
      <c r="LOE1" s="15"/>
      <c r="LOF1" s="15"/>
      <c r="LOG1" s="15"/>
      <c r="LOH1" s="15"/>
      <c r="LOI1" s="15"/>
      <c r="LOJ1" s="15"/>
      <c r="LOK1" s="15"/>
      <c r="LOL1" s="15"/>
      <c r="LOM1" s="15"/>
      <c r="LON1" s="15"/>
      <c r="LOO1" s="15"/>
      <c r="LOP1" s="15"/>
      <c r="LOQ1" s="15"/>
      <c r="LOR1" s="15"/>
      <c r="LOS1" s="15"/>
      <c r="LOT1" s="15"/>
      <c r="LOU1" s="15"/>
      <c r="LOV1" s="15"/>
      <c r="LOW1" s="15"/>
      <c r="LOX1" s="15"/>
      <c r="LOY1" s="15"/>
      <c r="LOZ1" s="15"/>
      <c r="LPA1" s="15"/>
      <c r="LPB1" s="15"/>
      <c r="LPC1" s="15"/>
      <c r="LPD1" s="15"/>
      <c r="LPE1" s="15"/>
      <c r="LPF1" s="15"/>
      <c r="LPG1" s="15"/>
      <c r="LPH1" s="15"/>
      <c r="LPI1" s="15"/>
      <c r="LPJ1" s="15"/>
      <c r="LPK1" s="15"/>
      <c r="LPL1" s="15"/>
      <c r="LPM1" s="15"/>
      <c r="LPN1" s="15"/>
      <c r="LPO1" s="15"/>
      <c r="LPP1" s="15"/>
      <c r="LPQ1" s="15"/>
      <c r="LPR1" s="15"/>
      <c r="LPS1" s="15"/>
      <c r="LPT1" s="15"/>
      <c r="LPU1" s="15"/>
      <c r="LPV1" s="15"/>
      <c r="LPW1" s="15"/>
      <c r="LPX1" s="15"/>
      <c r="LPY1" s="15"/>
      <c r="LPZ1" s="15"/>
      <c r="LQA1" s="15"/>
      <c r="LQB1" s="15"/>
      <c r="LQC1" s="15"/>
      <c r="LQD1" s="15"/>
      <c r="LQE1" s="15"/>
      <c r="LQF1" s="15"/>
      <c r="LQG1" s="15"/>
      <c r="LQH1" s="15"/>
      <c r="LQI1" s="15"/>
      <c r="LQJ1" s="15"/>
      <c r="LQK1" s="15"/>
      <c r="LQL1" s="15"/>
      <c r="LQM1" s="15"/>
      <c r="LQN1" s="15"/>
      <c r="LQO1" s="15"/>
      <c r="LQP1" s="15"/>
      <c r="LQQ1" s="15"/>
      <c r="LQR1" s="15"/>
      <c r="LQS1" s="15"/>
      <c r="LQT1" s="15"/>
      <c r="LQU1" s="15"/>
      <c r="LQV1" s="15"/>
      <c r="LQW1" s="15"/>
      <c r="LQX1" s="15"/>
      <c r="LQY1" s="15"/>
      <c r="LQZ1" s="15"/>
      <c r="LRA1" s="15"/>
      <c r="LRB1" s="15"/>
      <c r="LRC1" s="15"/>
      <c r="LRD1" s="15"/>
      <c r="LRE1" s="15"/>
      <c r="LRF1" s="15"/>
      <c r="LRG1" s="15"/>
      <c r="LRH1" s="15"/>
      <c r="LRI1" s="15"/>
      <c r="LRJ1" s="15"/>
      <c r="LRK1" s="15"/>
      <c r="LRL1" s="15"/>
      <c r="LRM1" s="15"/>
      <c r="LRN1" s="15"/>
      <c r="LRO1" s="15"/>
      <c r="LRP1" s="15"/>
      <c r="LRQ1" s="15"/>
      <c r="LRR1" s="15"/>
      <c r="LRS1" s="15"/>
      <c r="LRT1" s="15"/>
      <c r="LRU1" s="15"/>
      <c r="LRV1" s="15"/>
      <c r="LRW1" s="15"/>
      <c r="LRX1" s="15"/>
      <c r="LRY1" s="15"/>
      <c r="LRZ1" s="15"/>
      <c r="LSA1" s="15"/>
      <c r="LSB1" s="15"/>
      <c r="LSC1" s="15"/>
      <c r="LSD1" s="15"/>
      <c r="LSE1" s="15"/>
      <c r="LSF1" s="15"/>
      <c r="LSG1" s="15"/>
      <c r="LSH1" s="15"/>
      <c r="LSI1" s="15"/>
      <c r="LSJ1" s="15"/>
      <c r="LSK1" s="15"/>
      <c r="LSL1" s="15"/>
      <c r="LSM1" s="15"/>
      <c r="LSN1" s="15"/>
      <c r="LSO1" s="15"/>
      <c r="LSP1" s="15"/>
      <c r="LSQ1" s="15"/>
      <c r="LSR1" s="15"/>
      <c r="LSS1" s="15"/>
      <c r="LST1" s="15"/>
      <c r="LSU1" s="15"/>
      <c r="LSV1" s="15"/>
      <c r="LSW1" s="15"/>
      <c r="LSX1" s="15"/>
      <c r="LSY1" s="15"/>
      <c r="LSZ1" s="15"/>
      <c r="LTA1" s="15"/>
      <c r="LTB1" s="15"/>
      <c r="LTC1" s="15"/>
      <c r="LTD1" s="15"/>
      <c r="LTE1" s="15"/>
      <c r="LTF1" s="15"/>
      <c r="LTG1" s="15"/>
      <c r="LTH1" s="15"/>
      <c r="LTI1" s="15"/>
      <c r="LTJ1" s="15"/>
      <c r="LTK1" s="15"/>
      <c r="LTL1" s="15"/>
      <c r="LTM1" s="15"/>
      <c r="LTN1" s="15"/>
      <c r="LTO1" s="15"/>
      <c r="LTP1" s="15"/>
      <c r="LTQ1" s="15"/>
      <c r="LTR1" s="15"/>
      <c r="LTS1" s="15"/>
      <c r="LTT1" s="15"/>
      <c r="LTU1" s="15"/>
      <c r="LTV1" s="15"/>
      <c r="LTW1" s="15"/>
      <c r="LTX1" s="15"/>
      <c r="LTY1" s="15"/>
      <c r="LTZ1" s="15"/>
      <c r="LUA1" s="15"/>
      <c r="LUB1" s="15"/>
      <c r="LUC1" s="15"/>
      <c r="LUD1" s="15"/>
      <c r="LUE1" s="15"/>
      <c r="LUF1" s="15"/>
      <c r="LUG1" s="15"/>
      <c r="LUH1" s="15"/>
      <c r="LUI1" s="15"/>
      <c r="LUJ1" s="15"/>
      <c r="LUK1" s="15"/>
      <c r="LUL1" s="15"/>
      <c r="LUM1" s="15"/>
      <c r="LUN1" s="15"/>
      <c r="LUO1" s="15"/>
      <c r="LUP1" s="15"/>
      <c r="LUQ1" s="15"/>
      <c r="LUR1" s="15"/>
      <c r="LUS1" s="15"/>
      <c r="LUT1" s="15"/>
      <c r="LUU1" s="15"/>
      <c r="LUV1" s="15"/>
      <c r="LUW1" s="15"/>
      <c r="LUX1" s="15"/>
      <c r="LUY1" s="15"/>
      <c r="LUZ1" s="15"/>
      <c r="LVA1" s="15"/>
      <c r="LVB1" s="15"/>
      <c r="LVC1" s="15"/>
      <c r="LVD1" s="15"/>
      <c r="LVE1" s="15"/>
      <c r="LVF1" s="15"/>
      <c r="LVG1" s="15"/>
      <c r="LVH1" s="15"/>
      <c r="LVI1" s="15"/>
      <c r="LVJ1" s="15"/>
      <c r="LVK1" s="15"/>
      <c r="LVL1" s="15"/>
      <c r="LVM1" s="15"/>
      <c r="LVN1" s="15"/>
      <c r="LVO1" s="15"/>
      <c r="LVP1" s="15"/>
      <c r="LVQ1" s="15"/>
      <c r="LVR1" s="15"/>
      <c r="LVS1" s="15"/>
      <c r="LVT1" s="15"/>
      <c r="LVU1" s="15"/>
      <c r="LVV1" s="15"/>
      <c r="LVW1" s="15"/>
      <c r="LVX1" s="15"/>
      <c r="LVY1" s="15"/>
      <c r="LVZ1" s="15"/>
      <c r="LWA1" s="15"/>
      <c r="LWB1" s="15"/>
      <c r="LWC1" s="15"/>
      <c r="LWD1" s="15"/>
      <c r="LWE1" s="15"/>
      <c r="LWF1" s="15"/>
      <c r="LWG1" s="15"/>
      <c r="LWH1" s="15"/>
      <c r="LWI1" s="15"/>
      <c r="LWJ1" s="15"/>
      <c r="LWK1" s="15"/>
      <c r="LWL1" s="15"/>
      <c r="LWM1" s="15"/>
      <c r="LWN1" s="15"/>
      <c r="LWO1" s="15"/>
      <c r="LWP1" s="15"/>
      <c r="LWQ1" s="15"/>
      <c r="LWR1" s="15"/>
      <c r="LWS1" s="15"/>
      <c r="LWT1" s="15"/>
      <c r="LWU1" s="15"/>
      <c r="LWV1" s="15"/>
      <c r="LWW1" s="15"/>
      <c r="LWX1" s="15"/>
      <c r="LWY1" s="15"/>
      <c r="LWZ1" s="15"/>
      <c r="LXA1" s="15"/>
      <c r="LXB1" s="15"/>
      <c r="LXC1" s="15"/>
      <c r="LXD1" s="15"/>
      <c r="LXE1" s="15"/>
      <c r="LXF1" s="15"/>
      <c r="LXG1" s="15"/>
      <c r="LXH1" s="15"/>
      <c r="LXI1" s="15"/>
      <c r="LXJ1" s="15"/>
      <c r="LXK1" s="15"/>
      <c r="LXL1" s="15"/>
      <c r="LXM1" s="15"/>
      <c r="LXN1" s="15"/>
      <c r="LXO1" s="15"/>
      <c r="LXP1" s="15"/>
      <c r="LXQ1" s="15"/>
      <c r="LXR1" s="15"/>
      <c r="LXS1" s="15"/>
      <c r="LXT1" s="15"/>
      <c r="LXU1" s="15"/>
      <c r="LXV1" s="15"/>
      <c r="LXW1" s="15"/>
      <c r="LXX1" s="15"/>
      <c r="LXY1" s="15"/>
      <c r="LXZ1" s="15"/>
      <c r="LYA1" s="15"/>
      <c r="LYB1" s="15"/>
      <c r="LYC1" s="15"/>
      <c r="LYD1" s="15"/>
      <c r="LYE1" s="15"/>
      <c r="LYF1" s="15"/>
      <c r="LYG1" s="15"/>
      <c r="LYH1" s="15"/>
      <c r="LYI1" s="15"/>
      <c r="LYJ1" s="15"/>
      <c r="LYK1" s="15"/>
      <c r="LYL1" s="15"/>
      <c r="LYM1" s="15"/>
      <c r="LYN1" s="15"/>
      <c r="LYO1" s="15"/>
      <c r="LYP1" s="15"/>
      <c r="LYQ1" s="15"/>
      <c r="LYR1" s="15"/>
      <c r="LYS1" s="15"/>
      <c r="LYT1" s="15"/>
      <c r="LYU1" s="15"/>
      <c r="LYV1" s="15"/>
      <c r="LYW1" s="15"/>
      <c r="LYX1" s="15"/>
      <c r="LYY1" s="15"/>
      <c r="LYZ1" s="15"/>
      <c r="LZA1" s="15"/>
      <c r="LZB1" s="15"/>
      <c r="LZC1" s="15"/>
      <c r="LZD1" s="15"/>
      <c r="LZE1" s="15"/>
      <c r="LZF1" s="15"/>
      <c r="LZG1" s="15"/>
      <c r="LZH1" s="15"/>
      <c r="LZI1" s="15"/>
      <c r="LZJ1" s="15"/>
      <c r="LZK1" s="15"/>
      <c r="LZL1" s="15"/>
      <c r="LZM1" s="15"/>
      <c r="LZN1" s="15"/>
      <c r="LZO1" s="15"/>
      <c r="LZP1" s="15"/>
      <c r="LZQ1" s="15"/>
      <c r="LZR1" s="15"/>
      <c r="LZS1" s="15"/>
      <c r="LZT1" s="15"/>
      <c r="LZU1" s="15"/>
      <c r="LZV1" s="15"/>
      <c r="LZW1" s="15"/>
      <c r="LZX1" s="15"/>
      <c r="LZY1" s="15"/>
      <c r="LZZ1" s="15"/>
      <c r="MAA1" s="15"/>
      <c r="MAB1" s="15"/>
      <c r="MAC1" s="15"/>
      <c r="MAD1" s="15"/>
      <c r="MAE1" s="15"/>
      <c r="MAF1" s="15"/>
      <c r="MAG1" s="15"/>
      <c r="MAH1" s="15"/>
      <c r="MAI1" s="15"/>
      <c r="MAJ1" s="15"/>
      <c r="MAK1" s="15"/>
      <c r="MAL1" s="15"/>
      <c r="MAM1" s="15"/>
      <c r="MAN1" s="15"/>
      <c r="MAO1" s="15"/>
      <c r="MAP1" s="15"/>
      <c r="MAQ1" s="15"/>
      <c r="MAR1" s="15"/>
      <c r="MAS1" s="15"/>
      <c r="MAT1" s="15"/>
      <c r="MAU1" s="15"/>
      <c r="MAV1" s="15"/>
      <c r="MAW1" s="15"/>
      <c r="MAX1" s="15"/>
      <c r="MAY1" s="15"/>
      <c r="MAZ1" s="15"/>
      <c r="MBA1" s="15"/>
      <c r="MBB1" s="15"/>
      <c r="MBC1" s="15"/>
      <c r="MBD1" s="15"/>
      <c r="MBE1" s="15"/>
      <c r="MBF1" s="15"/>
      <c r="MBG1" s="15"/>
      <c r="MBH1" s="15"/>
      <c r="MBI1" s="15"/>
      <c r="MBJ1" s="15"/>
      <c r="MBK1" s="15"/>
      <c r="MBL1" s="15"/>
      <c r="MBM1" s="15"/>
      <c r="MBN1" s="15"/>
      <c r="MBO1" s="15"/>
      <c r="MBP1" s="15"/>
      <c r="MBQ1" s="15"/>
      <c r="MBR1" s="15"/>
      <c r="MBS1" s="15"/>
      <c r="MBT1" s="15"/>
      <c r="MBU1" s="15"/>
      <c r="MBV1" s="15"/>
      <c r="MBW1" s="15"/>
      <c r="MBX1" s="15"/>
      <c r="MBY1" s="15"/>
      <c r="MBZ1" s="15"/>
      <c r="MCA1" s="15"/>
      <c r="MCB1" s="15"/>
      <c r="MCC1" s="15"/>
      <c r="MCD1" s="15"/>
      <c r="MCE1" s="15"/>
      <c r="MCF1" s="15"/>
      <c r="MCG1" s="15"/>
      <c r="MCH1" s="15"/>
      <c r="MCI1" s="15"/>
      <c r="MCJ1" s="15"/>
      <c r="MCK1" s="15"/>
      <c r="MCL1" s="15"/>
      <c r="MCM1" s="15"/>
      <c r="MCN1" s="15"/>
      <c r="MCO1" s="15"/>
      <c r="MCP1" s="15"/>
      <c r="MCQ1" s="15"/>
      <c r="MCR1" s="15"/>
      <c r="MCS1" s="15"/>
      <c r="MCT1" s="15"/>
      <c r="MCU1" s="15"/>
      <c r="MCV1" s="15"/>
      <c r="MCW1" s="15"/>
      <c r="MCX1" s="15"/>
      <c r="MCY1" s="15"/>
      <c r="MCZ1" s="15"/>
      <c r="MDA1" s="15"/>
      <c r="MDB1" s="15"/>
      <c r="MDC1" s="15"/>
      <c r="MDD1" s="15"/>
      <c r="MDE1" s="15"/>
      <c r="MDF1" s="15"/>
      <c r="MDG1" s="15"/>
      <c r="MDH1" s="15"/>
      <c r="MDI1" s="15"/>
      <c r="MDJ1" s="15"/>
      <c r="MDK1" s="15"/>
      <c r="MDL1" s="15"/>
      <c r="MDM1" s="15"/>
      <c r="MDN1" s="15"/>
      <c r="MDO1" s="15"/>
      <c r="MDP1" s="15"/>
      <c r="MDQ1" s="15"/>
      <c r="MDR1" s="15"/>
      <c r="MDS1" s="15"/>
      <c r="MDT1" s="15"/>
      <c r="MDU1" s="15"/>
      <c r="MDV1" s="15"/>
      <c r="MDW1" s="15"/>
      <c r="MDX1" s="15"/>
      <c r="MDY1" s="15"/>
      <c r="MDZ1" s="15"/>
      <c r="MEA1" s="15"/>
      <c r="MEB1" s="15"/>
      <c r="MEC1" s="15"/>
      <c r="MED1" s="15"/>
      <c r="MEE1" s="15"/>
      <c r="MEF1" s="15"/>
      <c r="MEG1" s="15"/>
      <c r="MEH1" s="15"/>
      <c r="MEI1" s="15"/>
      <c r="MEJ1" s="15"/>
      <c r="MEK1" s="15"/>
      <c r="MEL1" s="15"/>
      <c r="MEM1" s="15"/>
      <c r="MEN1" s="15"/>
      <c r="MEO1" s="15"/>
      <c r="MEP1" s="15"/>
      <c r="MEQ1" s="15"/>
      <c r="MER1" s="15"/>
      <c r="MES1" s="15"/>
      <c r="MET1" s="15"/>
      <c r="MEU1" s="15"/>
      <c r="MEV1" s="15"/>
      <c r="MEW1" s="15"/>
      <c r="MEX1" s="15"/>
      <c r="MEY1" s="15"/>
      <c r="MEZ1" s="15"/>
      <c r="MFA1" s="15"/>
      <c r="MFB1" s="15"/>
      <c r="MFC1" s="15"/>
      <c r="MFD1" s="15"/>
      <c r="MFE1" s="15"/>
      <c r="MFF1" s="15"/>
      <c r="MFG1" s="15"/>
      <c r="MFH1" s="15"/>
      <c r="MFI1" s="15"/>
      <c r="MFJ1" s="15"/>
      <c r="MFK1" s="15"/>
      <c r="MFL1" s="15"/>
      <c r="MFM1" s="15"/>
      <c r="MFN1" s="15"/>
      <c r="MFO1" s="15"/>
      <c r="MFP1" s="15"/>
      <c r="MFQ1" s="15"/>
      <c r="MFR1" s="15"/>
      <c r="MFS1" s="15"/>
      <c r="MFT1" s="15"/>
      <c r="MFU1" s="15"/>
      <c r="MFV1" s="15"/>
      <c r="MFW1" s="15"/>
      <c r="MFX1" s="15"/>
      <c r="MFY1" s="15"/>
      <c r="MFZ1" s="15"/>
      <c r="MGA1" s="15"/>
      <c r="MGB1" s="15"/>
      <c r="MGC1" s="15"/>
      <c r="MGD1" s="15"/>
      <c r="MGE1" s="15"/>
      <c r="MGF1" s="15"/>
      <c r="MGG1" s="15"/>
      <c r="MGH1" s="15"/>
      <c r="MGI1" s="15"/>
      <c r="MGJ1" s="15"/>
      <c r="MGK1" s="15"/>
      <c r="MGL1" s="15"/>
      <c r="MGM1" s="15"/>
      <c r="MGN1" s="15"/>
      <c r="MGO1" s="15"/>
      <c r="MGP1" s="15"/>
      <c r="MGQ1" s="15"/>
      <c r="MGR1" s="15"/>
      <c r="MGS1" s="15"/>
      <c r="MGT1" s="15"/>
      <c r="MGU1" s="15"/>
      <c r="MGV1" s="15"/>
      <c r="MGW1" s="15"/>
      <c r="MGX1" s="15"/>
      <c r="MGY1" s="15"/>
      <c r="MGZ1" s="15"/>
      <c r="MHA1" s="15"/>
      <c r="MHB1" s="15"/>
      <c r="MHC1" s="15"/>
      <c r="MHD1" s="15"/>
      <c r="MHE1" s="15"/>
      <c r="MHF1" s="15"/>
      <c r="MHG1" s="15"/>
      <c r="MHH1" s="15"/>
      <c r="MHI1" s="15"/>
      <c r="MHJ1" s="15"/>
      <c r="MHK1" s="15"/>
      <c r="MHL1" s="15"/>
      <c r="MHM1" s="15"/>
      <c r="MHN1" s="15"/>
      <c r="MHO1" s="15"/>
      <c r="MHP1" s="15"/>
      <c r="MHQ1" s="15"/>
      <c r="MHR1" s="15"/>
      <c r="MHS1" s="15"/>
      <c r="MHT1" s="15"/>
      <c r="MHU1" s="15"/>
      <c r="MHV1" s="15"/>
      <c r="MHW1" s="15"/>
      <c r="MHX1" s="15"/>
      <c r="MHY1" s="15"/>
      <c r="MHZ1" s="15"/>
      <c r="MIA1" s="15"/>
      <c r="MIB1" s="15"/>
      <c r="MIC1" s="15"/>
      <c r="MID1" s="15"/>
      <c r="MIE1" s="15"/>
      <c r="MIF1" s="15"/>
      <c r="MIG1" s="15"/>
      <c r="MIH1" s="15"/>
      <c r="MII1" s="15"/>
      <c r="MIJ1" s="15"/>
      <c r="MIK1" s="15"/>
      <c r="MIL1" s="15"/>
      <c r="MIM1" s="15"/>
      <c r="MIN1" s="15"/>
      <c r="MIO1" s="15"/>
      <c r="MIP1" s="15"/>
      <c r="MIQ1" s="15"/>
      <c r="MIR1" s="15"/>
      <c r="MIS1" s="15"/>
      <c r="MIT1" s="15"/>
      <c r="MIU1" s="15"/>
      <c r="MIV1" s="15"/>
      <c r="MIW1" s="15"/>
      <c r="MIX1" s="15"/>
      <c r="MIY1" s="15"/>
      <c r="MIZ1" s="15"/>
      <c r="MJA1" s="15"/>
      <c r="MJB1" s="15"/>
      <c r="MJC1" s="15"/>
      <c r="MJD1" s="15"/>
      <c r="MJE1" s="15"/>
      <c r="MJF1" s="15"/>
      <c r="MJG1" s="15"/>
      <c r="MJH1" s="15"/>
      <c r="MJI1" s="15"/>
      <c r="MJJ1" s="15"/>
      <c r="MJK1" s="15"/>
      <c r="MJL1" s="15"/>
      <c r="MJM1" s="15"/>
      <c r="MJN1" s="15"/>
      <c r="MJO1" s="15"/>
      <c r="MJP1" s="15"/>
      <c r="MJQ1" s="15"/>
      <c r="MJR1" s="15"/>
      <c r="MJS1" s="15"/>
      <c r="MJT1" s="15"/>
      <c r="MJU1" s="15"/>
      <c r="MJV1" s="15"/>
      <c r="MJW1" s="15"/>
      <c r="MJX1" s="15"/>
      <c r="MJY1" s="15"/>
      <c r="MJZ1" s="15"/>
      <c r="MKA1" s="15"/>
      <c r="MKB1" s="15"/>
      <c r="MKC1" s="15"/>
      <c r="MKD1" s="15"/>
      <c r="MKE1" s="15"/>
      <c r="MKF1" s="15"/>
      <c r="MKG1" s="15"/>
      <c r="MKH1" s="15"/>
      <c r="MKI1" s="15"/>
      <c r="MKJ1" s="15"/>
      <c r="MKK1" s="15"/>
      <c r="MKL1" s="15"/>
      <c r="MKM1" s="15"/>
      <c r="MKN1" s="15"/>
      <c r="MKO1" s="15"/>
      <c r="MKP1" s="15"/>
      <c r="MKQ1" s="15"/>
      <c r="MKR1" s="15"/>
      <c r="MKS1" s="15"/>
      <c r="MKT1" s="15"/>
      <c r="MKU1" s="15"/>
      <c r="MKV1" s="15"/>
      <c r="MKW1" s="15"/>
      <c r="MKX1" s="15"/>
      <c r="MKY1" s="15"/>
      <c r="MKZ1" s="15"/>
      <c r="MLA1" s="15"/>
      <c r="MLB1" s="15"/>
      <c r="MLC1" s="15"/>
      <c r="MLD1" s="15"/>
      <c r="MLE1" s="15"/>
      <c r="MLF1" s="15"/>
      <c r="MLG1" s="15"/>
      <c r="MLH1" s="15"/>
      <c r="MLI1" s="15"/>
      <c r="MLJ1" s="15"/>
      <c r="MLK1" s="15"/>
      <c r="MLL1" s="15"/>
      <c r="MLM1" s="15"/>
      <c r="MLN1" s="15"/>
      <c r="MLO1" s="15"/>
      <c r="MLP1" s="15"/>
      <c r="MLQ1" s="15"/>
      <c r="MLR1" s="15"/>
      <c r="MLS1" s="15"/>
      <c r="MLT1" s="15"/>
      <c r="MLU1" s="15"/>
      <c r="MLV1" s="15"/>
      <c r="MLW1" s="15"/>
      <c r="MLX1" s="15"/>
      <c r="MLY1" s="15"/>
      <c r="MLZ1" s="15"/>
      <c r="MMA1" s="15"/>
      <c r="MMB1" s="15"/>
      <c r="MMC1" s="15"/>
      <c r="MMD1" s="15"/>
      <c r="MME1" s="15"/>
      <c r="MMF1" s="15"/>
      <c r="MMG1" s="15"/>
      <c r="MMH1" s="15"/>
      <c r="MMI1" s="15"/>
      <c r="MMJ1" s="15"/>
      <c r="MMK1" s="15"/>
      <c r="MML1" s="15"/>
      <c r="MMM1" s="15"/>
      <c r="MMN1" s="15"/>
      <c r="MMO1" s="15"/>
      <c r="MMP1" s="15"/>
      <c r="MMQ1" s="15"/>
      <c r="MMR1" s="15"/>
      <c r="MMS1" s="15"/>
      <c r="MMT1" s="15"/>
      <c r="MMU1" s="15"/>
      <c r="MMV1" s="15"/>
      <c r="MMW1" s="15"/>
      <c r="MMX1" s="15"/>
      <c r="MMY1" s="15"/>
      <c r="MMZ1" s="15"/>
      <c r="MNA1" s="15"/>
      <c r="MNB1" s="15"/>
      <c r="MNC1" s="15"/>
      <c r="MND1" s="15"/>
      <c r="MNE1" s="15"/>
      <c r="MNF1" s="15"/>
      <c r="MNG1" s="15"/>
      <c r="MNH1" s="15"/>
      <c r="MNI1" s="15"/>
      <c r="MNJ1" s="15"/>
      <c r="MNK1" s="15"/>
      <c r="MNL1" s="15"/>
      <c r="MNM1" s="15"/>
      <c r="MNN1" s="15"/>
      <c r="MNO1" s="15"/>
      <c r="MNP1" s="15"/>
      <c r="MNQ1" s="15"/>
      <c r="MNR1" s="15"/>
      <c r="MNS1" s="15"/>
      <c r="MNT1" s="15"/>
      <c r="MNU1" s="15"/>
      <c r="MNV1" s="15"/>
      <c r="MNW1" s="15"/>
      <c r="MNX1" s="15"/>
      <c r="MNY1" s="15"/>
      <c r="MNZ1" s="15"/>
      <c r="MOA1" s="15"/>
      <c r="MOB1" s="15"/>
      <c r="MOC1" s="15"/>
      <c r="MOD1" s="15"/>
      <c r="MOE1" s="15"/>
      <c r="MOF1" s="15"/>
      <c r="MOG1" s="15"/>
      <c r="MOH1" s="15"/>
      <c r="MOI1" s="15"/>
      <c r="MOJ1" s="15"/>
      <c r="MOK1" s="15"/>
      <c r="MOL1" s="15"/>
      <c r="MOM1" s="15"/>
      <c r="MON1" s="15"/>
      <c r="MOO1" s="15"/>
      <c r="MOP1" s="15"/>
      <c r="MOQ1" s="15"/>
      <c r="MOR1" s="15"/>
      <c r="MOS1" s="15"/>
      <c r="MOT1" s="15"/>
      <c r="MOU1" s="15"/>
      <c r="MOV1" s="15"/>
      <c r="MOW1" s="15"/>
      <c r="MOX1" s="15"/>
      <c r="MOY1" s="15"/>
      <c r="MOZ1" s="15"/>
      <c r="MPA1" s="15"/>
      <c r="MPB1" s="15"/>
      <c r="MPC1" s="15"/>
      <c r="MPD1" s="15"/>
      <c r="MPE1" s="15"/>
      <c r="MPF1" s="15"/>
      <c r="MPG1" s="15"/>
      <c r="MPH1" s="15"/>
      <c r="MPI1" s="15"/>
      <c r="MPJ1" s="15"/>
      <c r="MPK1" s="15"/>
      <c r="MPL1" s="15"/>
      <c r="MPM1" s="15"/>
      <c r="MPN1" s="15"/>
      <c r="MPO1" s="15"/>
      <c r="MPP1" s="15"/>
      <c r="MPQ1" s="15"/>
      <c r="MPR1" s="15"/>
      <c r="MPS1" s="15"/>
      <c r="MPT1" s="15"/>
      <c r="MPU1" s="15"/>
      <c r="MPV1" s="15"/>
      <c r="MPW1" s="15"/>
      <c r="MPX1" s="15"/>
      <c r="MPY1" s="15"/>
      <c r="MPZ1" s="15"/>
      <c r="MQA1" s="15"/>
      <c r="MQB1" s="15"/>
      <c r="MQC1" s="15"/>
      <c r="MQD1" s="15"/>
      <c r="MQE1" s="15"/>
      <c r="MQF1" s="15"/>
      <c r="MQG1" s="15"/>
      <c r="MQH1" s="15"/>
      <c r="MQI1" s="15"/>
      <c r="MQJ1" s="15"/>
      <c r="MQK1" s="15"/>
      <c r="MQL1" s="15"/>
      <c r="MQM1" s="15"/>
      <c r="MQN1" s="15"/>
      <c r="MQO1" s="15"/>
      <c r="MQP1" s="15"/>
      <c r="MQQ1" s="15"/>
      <c r="MQR1" s="15"/>
      <c r="MQS1" s="15"/>
      <c r="MQT1" s="15"/>
      <c r="MQU1" s="15"/>
      <c r="MQV1" s="15"/>
      <c r="MQW1" s="15"/>
      <c r="MQX1" s="15"/>
      <c r="MQY1" s="15"/>
      <c r="MQZ1" s="15"/>
      <c r="MRA1" s="15"/>
      <c r="MRB1" s="15"/>
      <c r="MRC1" s="15"/>
      <c r="MRD1" s="15"/>
      <c r="MRE1" s="15"/>
      <c r="MRF1" s="15"/>
      <c r="MRG1" s="15"/>
      <c r="MRH1" s="15"/>
      <c r="MRI1" s="15"/>
      <c r="MRJ1" s="15"/>
      <c r="MRK1" s="15"/>
      <c r="MRL1" s="15"/>
      <c r="MRM1" s="15"/>
      <c r="MRN1" s="15"/>
      <c r="MRO1" s="15"/>
      <c r="MRP1" s="15"/>
      <c r="MRQ1" s="15"/>
      <c r="MRR1" s="15"/>
      <c r="MRS1" s="15"/>
      <c r="MRT1" s="15"/>
      <c r="MRU1" s="15"/>
      <c r="MRV1" s="15"/>
      <c r="MRW1" s="15"/>
      <c r="MRX1" s="15"/>
      <c r="MRY1" s="15"/>
      <c r="MRZ1" s="15"/>
      <c r="MSA1" s="15"/>
      <c r="MSB1" s="15"/>
      <c r="MSC1" s="15"/>
      <c r="MSD1" s="15"/>
      <c r="MSE1" s="15"/>
      <c r="MSF1" s="15"/>
      <c r="MSG1" s="15"/>
      <c r="MSH1" s="15"/>
      <c r="MSI1" s="15"/>
      <c r="MSJ1" s="15"/>
      <c r="MSK1" s="15"/>
      <c r="MSL1" s="15"/>
      <c r="MSM1" s="15"/>
      <c r="MSN1" s="15"/>
      <c r="MSO1" s="15"/>
      <c r="MSP1" s="15"/>
      <c r="MSQ1" s="15"/>
      <c r="MSR1" s="15"/>
      <c r="MSS1" s="15"/>
      <c r="MST1" s="15"/>
      <c r="MSU1" s="15"/>
      <c r="MSV1" s="15"/>
      <c r="MSW1" s="15"/>
      <c r="MSX1" s="15"/>
      <c r="MSY1" s="15"/>
      <c r="MSZ1" s="15"/>
      <c r="MTA1" s="15"/>
      <c r="MTB1" s="15"/>
      <c r="MTC1" s="15"/>
      <c r="MTD1" s="15"/>
      <c r="MTE1" s="15"/>
      <c r="MTF1" s="15"/>
      <c r="MTG1" s="15"/>
      <c r="MTH1" s="15"/>
      <c r="MTI1" s="15"/>
      <c r="MTJ1" s="15"/>
      <c r="MTK1" s="15"/>
      <c r="MTL1" s="15"/>
      <c r="MTM1" s="15"/>
      <c r="MTN1" s="15"/>
      <c r="MTO1" s="15"/>
      <c r="MTP1" s="15"/>
      <c r="MTQ1" s="15"/>
      <c r="MTR1" s="15"/>
      <c r="MTS1" s="15"/>
      <c r="MTT1" s="15"/>
      <c r="MTU1" s="15"/>
      <c r="MTV1" s="15"/>
      <c r="MTW1" s="15"/>
      <c r="MTX1" s="15"/>
      <c r="MTY1" s="15"/>
      <c r="MTZ1" s="15"/>
      <c r="MUA1" s="15"/>
      <c r="MUB1" s="15"/>
      <c r="MUC1" s="15"/>
      <c r="MUD1" s="15"/>
      <c r="MUE1" s="15"/>
      <c r="MUF1" s="15"/>
      <c r="MUG1" s="15"/>
      <c r="MUH1" s="15"/>
      <c r="MUI1" s="15"/>
      <c r="MUJ1" s="15"/>
      <c r="MUK1" s="15"/>
      <c r="MUL1" s="15"/>
      <c r="MUM1" s="15"/>
      <c r="MUN1" s="15"/>
      <c r="MUO1" s="15"/>
      <c r="MUP1" s="15"/>
      <c r="MUQ1" s="15"/>
      <c r="MUR1" s="15"/>
      <c r="MUS1" s="15"/>
      <c r="MUT1" s="15"/>
      <c r="MUU1" s="15"/>
      <c r="MUV1" s="15"/>
      <c r="MUW1" s="15"/>
      <c r="MUX1" s="15"/>
      <c r="MUY1" s="15"/>
      <c r="MUZ1" s="15"/>
      <c r="MVA1" s="15"/>
      <c r="MVB1" s="15"/>
      <c r="MVC1" s="15"/>
      <c r="MVD1" s="15"/>
      <c r="MVE1" s="15"/>
      <c r="MVF1" s="15"/>
      <c r="MVG1" s="15"/>
      <c r="MVH1" s="15"/>
      <c r="MVI1" s="15"/>
      <c r="MVJ1" s="15"/>
      <c r="MVK1" s="15"/>
      <c r="MVL1" s="15"/>
      <c r="MVM1" s="15"/>
      <c r="MVN1" s="15"/>
      <c r="MVO1" s="15"/>
      <c r="MVP1" s="15"/>
      <c r="MVQ1" s="15"/>
      <c r="MVR1" s="15"/>
      <c r="MVS1" s="15"/>
      <c r="MVT1" s="15"/>
      <c r="MVU1" s="15"/>
      <c r="MVV1" s="15"/>
      <c r="MVW1" s="15"/>
      <c r="MVX1" s="15"/>
      <c r="MVY1" s="15"/>
      <c r="MVZ1" s="15"/>
      <c r="MWA1" s="15"/>
      <c r="MWB1" s="15"/>
      <c r="MWC1" s="15"/>
      <c r="MWD1" s="15"/>
      <c r="MWE1" s="15"/>
      <c r="MWF1" s="15"/>
      <c r="MWG1" s="15"/>
      <c r="MWH1" s="15"/>
      <c r="MWI1" s="15"/>
      <c r="MWJ1" s="15"/>
      <c r="MWK1" s="15"/>
      <c r="MWL1" s="15"/>
      <c r="MWM1" s="15"/>
      <c r="MWN1" s="15"/>
      <c r="MWO1" s="15"/>
      <c r="MWP1" s="15"/>
      <c r="MWQ1" s="15"/>
      <c r="MWR1" s="15"/>
      <c r="MWS1" s="15"/>
      <c r="MWT1" s="15"/>
      <c r="MWU1" s="15"/>
      <c r="MWV1" s="15"/>
      <c r="MWW1" s="15"/>
      <c r="MWX1" s="15"/>
      <c r="MWY1" s="15"/>
      <c r="MWZ1" s="15"/>
      <c r="MXA1" s="15"/>
      <c r="MXB1" s="15"/>
      <c r="MXC1" s="15"/>
      <c r="MXD1" s="15"/>
      <c r="MXE1" s="15"/>
      <c r="MXF1" s="15"/>
      <c r="MXG1" s="15"/>
      <c r="MXH1" s="15"/>
      <c r="MXI1" s="15"/>
      <c r="MXJ1" s="15"/>
      <c r="MXK1" s="15"/>
      <c r="MXL1" s="15"/>
      <c r="MXM1" s="15"/>
      <c r="MXN1" s="15"/>
      <c r="MXO1" s="15"/>
      <c r="MXP1" s="15"/>
      <c r="MXQ1" s="15"/>
      <c r="MXR1" s="15"/>
      <c r="MXS1" s="15"/>
      <c r="MXT1" s="15"/>
      <c r="MXU1" s="15"/>
      <c r="MXV1" s="15"/>
      <c r="MXW1" s="15"/>
      <c r="MXX1" s="15"/>
      <c r="MXY1" s="15"/>
      <c r="MXZ1" s="15"/>
      <c r="MYA1" s="15"/>
      <c r="MYB1" s="15"/>
      <c r="MYC1" s="15"/>
      <c r="MYD1" s="15"/>
      <c r="MYE1" s="15"/>
      <c r="MYF1" s="15"/>
      <c r="MYG1" s="15"/>
      <c r="MYH1" s="15"/>
      <c r="MYI1" s="15"/>
      <c r="MYJ1" s="15"/>
      <c r="MYK1" s="15"/>
      <c r="MYL1" s="15"/>
      <c r="MYM1" s="15"/>
      <c r="MYN1" s="15"/>
      <c r="MYO1" s="15"/>
      <c r="MYP1" s="15"/>
      <c r="MYQ1" s="15"/>
      <c r="MYR1" s="15"/>
      <c r="MYS1" s="15"/>
      <c r="MYT1" s="15"/>
      <c r="MYU1" s="15"/>
      <c r="MYV1" s="15"/>
      <c r="MYW1" s="15"/>
      <c r="MYX1" s="15"/>
      <c r="MYY1" s="15"/>
      <c r="MYZ1" s="15"/>
      <c r="MZA1" s="15"/>
      <c r="MZB1" s="15"/>
      <c r="MZC1" s="15"/>
      <c r="MZD1" s="15"/>
      <c r="MZE1" s="15"/>
      <c r="MZF1" s="15"/>
      <c r="MZG1" s="15"/>
      <c r="MZH1" s="15"/>
      <c r="MZI1" s="15"/>
      <c r="MZJ1" s="15"/>
      <c r="MZK1" s="15"/>
      <c r="MZL1" s="15"/>
      <c r="MZM1" s="15"/>
      <c r="MZN1" s="15"/>
      <c r="MZO1" s="15"/>
      <c r="MZP1" s="15"/>
      <c r="MZQ1" s="15"/>
      <c r="MZR1" s="15"/>
      <c r="MZS1" s="15"/>
      <c r="MZT1" s="15"/>
      <c r="MZU1" s="15"/>
      <c r="MZV1" s="15"/>
      <c r="MZW1" s="15"/>
      <c r="MZX1" s="15"/>
      <c r="MZY1" s="15"/>
      <c r="MZZ1" s="15"/>
      <c r="NAA1" s="15"/>
      <c r="NAB1" s="15"/>
      <c r="NAC1" s="15"/>
      <c r="NAD1" s="15"/>
      <c r="NAE1" s="15"/>
      <c r="NAF1" s="15"/>
      <c r="NAG1" s="15"/>
      <c r="NAH1" s="15"/>
      <c r="NAI1" s="15"/>
      <c r="NAJ1" s="15"/>
      <c r="NAK1" s="15"/>
      <c r="NAL1" s="15"/>
      <c r="NAM1" s="15"/>
      <c r="NAN1" s="15"/>
      <c r="NAO1" s="15"/>
      <c r="NAP1" s="15"/>
      <c r="NAQ1" s="15"/>
      <c r="NAR1" s="15"/>
      <c r="NAS1" s="15"/>
      <c r="NAT1" s="15"/>
      <c r="NAU1" s="15"/>
      <c r="NAV1" s="15"/>
      <c r="NAW1" s="15"/>
      <c r="NAX1" s="15"/>
      <c r="NAY1" s="15"/>
      <c r="NAZ1" s="15"/>
      <c r="NBA1" s="15"/>
      <c r="NBB1" s="15"/>
      <c r="NBC1" s="15"/>
      <c r="NBD1" s="15"/>
      <c r="NBE1" s="15"/>
      <c r="NBF1" s="15"/>
      <c r="NBG1" s="15"/>
      <c r="NBH1" s="15"/>
      <c r="NBI1" s="15"/>
      <c r="NBJ1" s="15"/>
      <c r="NBK1" s="15"/>
      <c r="NBL1" s="15"/>
      <c r="NBM1" s="15"/>
      <c r="NBN1" s="15"/>
      <c r="NBO1" s="15"/>
      <c r="NBP1" s="15"/>
      <c r="NBQ1" s="15"/>
      <c r="NBR1" s="15"/>
      <c r="NBS1" s="15"/>
      <c r="NBT1" s="15"/>
      <c r="NBU1" s="15"/>
      <c r="NBV1" s="15"/>
      <c r="NBW1" s="15"/>
      <c r="NBX1" s="15"/>
      <c r="NBY1" s="15"/>
      <c r="NBZ1" s="15"/>
      <c r="NCA1" s="15"/>
      <c r="NCB1" s="15"/>
      <c r="NCC1" s="15"/>
      <c r="NCD1" s="15"/>
      <c r="NCE1" s="15"/>
      <c r="NCF1" s="15"/>
      <c r="NCG1" s="15"/>
      <c r="NCH1" s="15"/>
      <c r="NCI1" s="15"/>
      <c r="NCJ1" s="15"/>
      <c r="NCK1" s="15"/>
      <c r="NCL1" s="15"/>
      <c r="NCM1" s="15"/>
      <c r="NCN1" s="15"/>
      <c r="NCO1" s="15"/>
      <c r="NCP1" s="15"/>
      <c r="NCQ1" s="15"/>
      <c r="NCR1" s="15"/>
      <c r="NCS1" s="15"/>
      <c r="NCT1" s="15"/>
      <c r="NCU1" s="15"/>
      <c r="NCV1" s="15"/>
      <c r="NCW1" s="15"/>
      <c r="NCX1" s="15"/>
      <c r="NCY1" s="15"/>
      <c r="NCZ1" s="15"/>
      <c r="NDA1" s="15"/>
      <c r="NDB1" s="15"/>
      <c r="NDC1" s="15"/>
      <c r="NDD1" s="15"/>
      <c r="NDE1" s="15"/>
      <c r="NDF1" s="15"/>
      <c r="NDG1" s="15"/>
      <c r="NDH1" s="15"/>
      <c r="NDI1" s="15"/>
      <c r="NDJ1" s="15"/>
      <c r="NDK1" s="15"/>
      <c r="NDL1" s="15"/>
      <c r="NDM1" s="15"/>
      <c r="NDN1" s="15"/>
      <c r="NDO1" s="15"/>
      <c r="NDP1" s="15"/>
      <c r="NDQ1" s="15"/>
      <c r="NDR1" s="15"/>
      <c r="NDS1" s="15"/>
      <c r="NDT1" s="15"/>
      <c r="NDU1" s="15"/>
      <c r="NDV1" s="15"/>
      <c r="NDW1" s="15"/>
      <c r="NDX1" s="15"/>
      <c r="NDY1" s="15"/>
      <c r="NDZ1" s="15"/>
      <c r="NEA1" s="15"/>
      <c r="NEB1" s="15"/>
      <c r="NEC1" s="15"/>
      <c r="NED1" s="15"/>
      <c r="NEE1" s="15"/>
      <c r="NEF1" s="15"/>
      <c r="NEG1" s="15"/>
      <c r="NEH1" s="15"/>
      <c r="NEI1" s="15"/>
      <c r="NEJ1" s="15"/>
      <c r="NEK1" s="15"/>
      <c r="NEL1" s="15"/>
      <c r="NEM1" s="15"/>
      <c r="NEN1" s="15"/>
      <c r="NEO1" s="15"/>
      <c r="NEP1" s="15"/>
      <c r="NEQ1" s="15"/>
      <c r="NER1" s="15"/>
      <c r="NES1" s="15"/>
      <c r="NET1" s="15"/>
      <c r="NEU1" s="15"/>
      <c r="NEV1" s="15"/>
      <c r="NEW1" s="15"/>
      <c r="NEX1" s="15"/>
      <c r="NEY1" s="15"/>
      <c r="NEZ1" s="15"/>
      <c r="NFA1" s="15"/>
      <c r="NFB1" s="15"/>
      <c r="NFC1" s="15"/>
      <c r="NFD1" s="15"/>
      <c r="NFE1" s="15"/>
      <c r="NFF1" s="15"/>
      <c r="NFG1" s="15"/>
      <c r="NFH1" s="15"/>
      <c r="NFI1" s="15"/>
      <c r="NFJ1" s="15"/>
      <c r="NFK1" s="15"/>
      <c r="NFL1" s="15"/>
      <c r="NFM1" s="15"/>
      <c r="NFN1" s="15"/>
      <c r="NFO1" s="15"/>
      <c r="NFP1" s="15"/>
      <c r="NFQ1" s="15"/>
      <c r="NFR1" s="15"/>
      <c r="NFS1" s="15"/>
      <c r="NFT1" s="15"/>
      <c r="NFU1" s="15"/>
      <c r="NFV1" s="15"/>
      <c r="NFW1" s="15"/>
      <c r="NFX1" s="15"/>
      <c r="NFY1" s="15"/>
      <c r="NFZ1" s="15"/>
      <c r="NGA1" s="15"/>
      <c r="NGB1" s="15"/>
      <c r="NGC1" s="15"/>
      <c r="NGD1" s="15"/>
      <c r="NGE1" s="15"/>
      <c r="NGF1" s="15"/>
      <c r="NGG1" s="15"/>
      <c r="NGH1" s="15"/>
      <c r="NGI1" s="15"/>
      <c r="NGJ1" s="15"/>
      <c r="NGK1" s="15"/>
      <c r="NGL1" s="15"/>
      <c r="NGM1" s="15"/>
      <c r="NGN1" s="15"/>
      <c r="NGO1" s="15"/>
      <c r="NGP1" s="15"/>
      <c r="NGQ1" s="15"/>
      <c r="NGR1" s="15"/>
      <c r="NGS1" s="15"/>
      <c r="NGT1" s="15"/>
      <c r="NGU1" s="15"/>
      <c r="NGV1" s="15"/>
      <c r="NGW1" s="15"/>
      <c r="NGX1" s="15"/>
      <c r="NGY1" s="15"/>
      <c r="NGZ1" s="15"/>
      <c r="NHA1" s="15"/>
      <c r="NHB1" s="15"/>
      <c r="NHC1" s="15"/>
      <c r="NHD1" s="15"/>
      <c r="NHE1" s="15"/>
      <c r="NHF1" s="15"/>
      <c r="NHG1" s="15"/>
      <c r="NHH1" s="15"/>
      <c r="NHI1" s="15"/>
      <c r="NHJ1" s="15"/>
      <c r="NHK1" s="15"/>
      <c r="NHL1" s="15"/>
      <c r="NHM1" s="15"/>
      <c r="NHN1" s="15"/>
      <c r="NHO1" s="15"/>
      <c r="NHP1" s="15"/>
      <c r="NHQ1" s="15"/>
      <c r="NHR1" s="15"/>
      <c r="NHS1" s="15"/>
      <c r="NHT1" s="15"/>
      <c r="NHU1" s="15"/>
      <c r="NHV1" s="15"/>
      <c r="NHW1" s="15"/>
      <c r="NHX1" s="15"/>
      <c r="NHY1" s="15"/>
      <c r="NHZ1" s="15"/>
      <c r="NIA1" s="15"/>
      <c r="NIB1" s="15"/>
      <c r="NIC1" s="15"/>
      <c r="NID1" s="15"/>
      <c r="NIE1" s="15"/>
      <c r="NIF1" s="15"/>
      <c r="NIG1" s="15"/>
      <c r="NIH1" s="15"/>
      <c r="NII1" s="15"/>
      <c r="NIJ1" s="15"/>
      <c r="NIK1" s="15"/>
      <c r="NIL1" s="15"/>
      <c r="NIM1" s="15"/>
      <c r="NIN1" s="15"/>
      <c r="NIO1" s="15"/>
      <c r="NIP1" s="15"/>
      <c r="NIQ1" s="15"/>
      <c r="NIR1" s="15"/>
      <c r="NIS1" s="15"/>
      <c r="NIT1" s="15"/>
      <c r="NIU1" s="15"/>
      <c r="NIV1" s="15"/>
      <c r="NIW1" s="15"/>
      <c r="NIX1" s="15"/>
      <c r="NIY1" s="15"/>
      <c r="NIZ1" s="15"/>
      <c r="NJA1" s="15"/>
      <c r="NJB1" s="15"/>
      <c r="NJC1" s="15"/>
      <c r="NJD1" s="15"/>
      <c r="NJE1" s="15"/>
      <c r="NJF1" s="15"/>
      <c r="NJG1" s="15"/>
      <c r="NJH1" s="15"/>
      <c r="NJI1" s="15"/>
      <c r="NJJ1" s="15"/>
      <c r="NJK1" s="15"/>
      <c r="NJL1" s="15"/>
      <c r="NJM1" s="15"/>
      <c r="NJN1" s="15"/>
      <c r="NJO1" s="15"/>
      <c r="NJP1" s="15"/>
      <c r="NJQ1" s="15"/>
      <c r="NJR1" s="15"/>
      <c r="NJS1" s="15"/>
      <c r="NJT1" s="15"/>
      <c r="NJU1" s="15"/>
      <c r="NJV1" s="15"/>
      <c r="NJW1" s="15"/>
      <c r="NJX1" s="15"/>
      <c r="NJY1" s="15"/>
      <c r="NJZ1" s="15"/>
      <c r="NKA1" s="15"/>
      <c r="NKB1" s="15"/>
      <c r="NKC1" s="15"/>
      <c r="NKD1" s="15"/>
      <c r="NKE1" s="15"/>
      <c r="NKF1" s="15"/>
      <c r="NKG1" s="15"/>
      <c r="NKH1" s="15"/>
      <c r="NKI1" s="15"/>
      <c r="NKJ1" s="15"/>
      <c r="NKK1" s="15"/>
      <c r="NKL1" s="15"/>
      <c r="NKM1" s="15"/>
      <c r="NKN1" s="15"/>
      <c r="NKO1" s="15"/>
      <c r="NKP1" s="15"/>
      <c r="NKQ1" s="15"/>
      <c r="NKR1" s="15"/>
      <c r="NKS1" s="15"/>
      <c r="NKT1" s="15"/>
      <c r="NKU1" s="15"/>
      <c r="NKV1" s="15"/>
      <c r="NKW1" s="15"/>
      <c r="NKX1" s="15"/>
      <c r="NKY1" s="15"/>
      <c r="NKZ1" s="15"/>
      <c r="NLA1" s="15"/>
      <c r="NLB1" s="15"/>
      <c r="NLC1" s="15"/>
      <c r="NLD1" s="15"/>
      <c r="NLE1" s="15"/>
      <c r="NLF1" s="15"/>
      <c r="NLG1" s="15"/>
      <c r="NLH1" s="15"/>
      <c r="NLI1" s="15"/>
      <c r="NLJ1" s="15"/>
      <c r="NLK1" s="15"/>
      <c r="NLL1" s="15"/>
      <c r="NLM1" s="15"/>
      <c r="NLN1" s="15"/>
      <c r="NLO1" s="15"/>
      <c r="NLP1" s="15"/>
      <c r="NLQ1" s="15"/>
      <c r="NLR1" s="15"/>
      <c r="NLS1" s="15"/>
      <c r="NLT1" s="15"/>
      <c r="NLU1" s="15"/>
      <c r="NLV1" s="15"/>
      <c r="NLW1" s="15"/>
      <c r="NLX1" s="15"/>
      <c r="NLY1" s="15"/>
      <c r="NLZ1" s="15"/>
      <c r="NMA1" s="15"/>
      <c r="NMB1" s="15"/>
      <c r="NMC1" s="15"/>
      <c r="NMD1" s="15"/>
      <c r="NME1" s="15"/>
      <c r="NMF1" s="15"/>
      <c r="NMG1" s="15"/>
      <c r="NMH1" s="15"/>
      <c r="NMI1" s="15"/>
      <c r="NMJ1" s="15"/>
      <c r="NMK1" s="15"/>
      <c r="NML1" s="15"/>
      <c r="NMM1" s="15"/>
      <c r="NMN1" s="15"/>
      <c r="NMO1" s="15"/>
      <c r="NMP1" s="15"/>
      <c r="NMQ1" s="15"/>
      <c r="NMR1" s="15"/>
      <c r="NMS1" s="15"/>
      <c r="NMT1" s="15"/>
      <c r="NMU1" s="15"/>
      <c r="NMV1" s="15"/>
      <c r="NMW1" s="15"/>
      <c r="NMX1" s="15"/>
      <c r="NMY1" s="15"/>
      <c r="NMZ1" s="15"/>
      <c r="NNA1" s="15"/>
      <c r="NNB1" s="15"/>
      <c r="NNC1" s="15"/>
      <c r="NND1" s="15"/>
      <c r="NNE1" s="15"/>
      <c r="NNF1" s="15"/>
      <c r="NNG1" s="15"/>
      <c r="NNH1" s="15"/>
      <c r="NNI1" s="15"/>
      <c r="NNJ1" s="15"/>
      <c r="NNK1" s="15"/>
      <c r="NNL1" s="15"/>
      <c r="NNM1" s="15"/>
      <c r="NNN1" s="15"/>
      <c r="NNO1" s="15"/>
      <c r="NNP1" s="15"/>
      <c r="NNQ1" s="15"/>
      <c r="NNR1" s="15"/>
      <c r="NNS1" s="15"/>
      <c r="NNT1" s="15"/>
      <c r="NNU1" s="15"/>
      <c r="NNV1" s="15"/>
      <c r="NNW1" s="15"/>
      <c r="NNX1" s="15"/>
      <c r="NNY1" s="15"/>
      <c r="NNZ1" s="15"/>
      <c r="NOA1" s="15"/>
      <c r="NOB1" s="15"/>
      <c r="NOC1" s="15"/>
      <c r="NOD1" s="15"/>
      <c r="NOE1" s="15"/>
      <c r="NOF1" s="15"/>
      <c r="NOG1" s="15"/>
      <c r="NOH1" s="15"/>
      <c r="NOI1" s="15"/>
      <c r="NOJ1" s="15"/>
      <c r="NOK1" s="15"/>
      <c r="NOL1" s="15"/>
      <c r="NOM1" s="15"/>
      <c r="NON1" s="15"/>
      <c r="NOO1" s="15"/>
      <c r="NOP1" s="15"/>
      <c r="NOQ1" s="15"/>
      <c r="NOR1" s="15"/>
      <c r="NOS1" s="15"/>
      <c r="NOT1" s="15"/>
      <c r="NOU1" s="15"/>
      <c r="NOV1" s="15"/>
      <c r="NOW1" s="15"/>
      <c r="NOX1" s="15"/>
      <c r="NOY1" s="15"/>
      <c r="NOZ1" s="15"/>
      <c r="NPA1" s="15"/>
      <c r="NPB1" s="15"/>
      <c r="NPC1" s="15"/>
      <c r="NPD1" s="15"/>
      <c r="NPE1" s="15"/>
      <c r="NPF1" s="15"/>
      <c r="NPG1" s="15"/>
      <c r="NPH1" s="15"/>
      <c r="NPI1" s="15"/>
      <c r="NPJ1" s="15"/>
      <c r="NPK1" s="15"/>
      <c r="NPL1" s="15"/>
      <c r="NPM1" s="15"/>
      <c r="NPN1" s="15"/>
      <c r="NPO1" s="15"/>
      <c r="NPP1" s="15"/>
      <c r="NPQ1" s="15"/>
      <c r="NPR1" s="15"/>
      <c r="NPS1" s="15"/>
      <c r="NPT1" s="15"/>
      <c r="NPU1" s="15"/>
      <c r="NPV1" s="15"/>
      <c r="NPW1" s="15"/>
      <c r="NPX1" s="15"/>
      <c r="NPY1" s="15"/>
      <c r="NPZ1" s="15"/>
      <c r="NQA1" s="15"/>
      <c r="NQB1" s="15"/>
      <c r="NQC1" s="15"/>
      <c r="NQD1" s="15"/>
      <c r="NQE1" s="15"/>
      <c r="NQF1" s="15"/>
      <c r="NQG1" s="15"/>
      <c r="NQH1" s="15"/>
      <c r="NQI1" s="15"/>
      <c r="NQJ1" s="15"/>
      <c r="NQK1" s="15"/>
      <c r="NQL1" s="15"/>
      <c r="NQM1" s="15"/>
      <c r="NQN1" s="15"/>
      <c r="NQO1" s="15"/>
      <c r="NQP1" s="15"/>
      <c r="NQQ1" s="15"/>
      <c r="NQR1" s="15"/>
      <c r="NQS1" s="15"/>
      <c r="NQT1" s="15"/>
      <c r="NQU1" s="15"/>
      <c r="NQV1" s="15"/>
      <c r="NQW1" s="15"/>
      <c r="NQX1" s="15"/>
      <c r="NQY1" s="15"/>
      <c r="NQZ1" s="15"/>
      <c r="NRA1" s="15"/>
      <c r="NRB1" s="15"/>
      <c r="NRC1" s="15"/>
      <c r="NRD1" s="15"/>
      <c r="NRE1" s="15"/>
      <c r="NRF1" s="15"/>
      <c r="NRG1" s="15"/>
      <c r="NRH1" s="15"/>
      <c r="NRI1" s="15"/>
      <c r="NRJ1" s="15"/>
      <c r="NRK1" s="15"/>
      <c r="NRL1" s="15"/>
      <c r="NRM1" s="15"/>
      <c r="NRN1" s="15"/>
      <c r="NRO1" s="15"/>
      <c r="NRP1" s="15"/>
      <c r="NRQ1" s="15"/>
      <c r="NRR1" s="15"/>
      <c r="NRS1" s="15"/>
      <c r="NRT1" s="15"/>
      <c r="NRU1" s="15"/>
      <c r="NRV1" s="15"/>
      <c r="NRW1" s="15"/>
      <c r="NRX1" s="15"/>
      <c r="NRY1" s="15"/>
      <c r="NRZ1" s="15"/>
      <c r="NSA1" s="15"/>
      <c r="NSB1" s="15"/>
      <c r="NSC1" s="15"/>
      <c r="NSD1" s="15"/>
      <c r="NSE1" s="15"/>
      <c r="NSF1" s="15"/>
      <c r="NSG1" s="15"/>
      <c r="NSH1" s="15"/>
      <c r="NSI1" s="15"/>
      <c r="NSJ1" s="15"/>
      <c r="NSK1" s="15"/>
      <c r="NSL1" s="15"/>
      <c r="NSM1" s="15"/>
      <c r="NSN1" s="15"/>
      <c r="NSO1" s="15"/>
      <c r="NSP1" s="15"/>
      <c r="NSQ1" s="15"/>
      <c r="NSR1" s="15"/>
      <c r="NSS1" s="15"/>
      <c r="NST1" s="15"/>
      <c r="NSU1" s="15"/>
      <c r="NSV1" s="15"/>
      <c r="NSW1" s="15"/>
      <c r="NSX1" s="15"/>
      <c r="NSY1" s="15"/>
      <c r="NSZ1" s="15"/>
      <c r="NTA1" s="15"/>
      <c r="NTB1" s="15"/>
      <c r="NTC1" s="15"/>
      <c r="NTD1" s="15"/>
      <c r="NTE1" s="15"/>
      <c r="NTF1" s="15"/>
      <c r="NTG1" s="15"/>
      <c r="NTH1" s="15"/>
      <c r="NTI1" s="15"/>
      <c r="NTJ1" s="15"/>
      <c r="NTK1" s="15"/>
      <c r="NTL1" s="15"/>
      <c r="NTM1" s="15"/>
      <c r="NTN1" s="15"/>
      <c r="NTO1" s="15"/>
      <c r="NTP1" s="15"/>
      <c r="NTQ1" s="15"/>
      <c r="NTR1" s="15"/>
      <c r="NTS1" s="15"/>
      <c r="NTT1" s="15"/>
      <c r="NTU1" s="15"/>
      <c r="NTV1" s="15"/>
      <c r="NTW1" s="15"/>
      <c r="NTX1" s="15"/>
      <c r="NTY1" s="15"/>
      <c r="NTZ1" s="15"/>
      <c r="NUA1" s="15"/>
      <c r="NUB1" s="15"/>
      <c r="NUC1" s="15"/>
      <c r="NUD1" s="15"/>
      <c r="NUE1" s="15"/>
      <c r="NUF1" s="15"/>
      <c r="NUG1" s="15"/>
      <c r="NUH1" s="15"/>
      <c r="NUI1" s="15"/>
      <c r="NUJ1" s="15"/>
      <c r="NUK1" s="15"/>
      <c r="NUL1" s="15"/>
      <c r="NUM1" s="15"/>
      <c r="NUN1" s="15"/>
      <c r="NUO1" s="15"/>
      <c r="NUP1" s="15"/>
      <c r="NUQ1" s="15"/>
      <c r="NUR1" s="15"/>
      <c r="NUS1" s="15"/>
      <c r="NUT1" s="15"/>
      <c r="NUU1" s="15"/>
      <c r="NUV1" s="15"/>
      <c r="NUW1" s="15"/>
      <c r="NUX1" s="15"/>
      <c r="NUY1" s="15"/>
      <c r="NUZ1" s="15"/>
      <c r="NVA1" s="15"/>
      <c r="NVB1" s="15"/>
      <c r="NVC1" s="15"/>
      <c r="NVD1" s="15"/>
      <c r="NVE1" s="15"/>
      <c r="NVF1" s="15"/>
      <c r="NVG1" s="15"/>
      <c r="NVH1" s="15"/>
      <c r="NVI1" s="15"/>
      <c r="NVJ1" s="15"/>
      <c r="NVK1" s="15"/>
      <c r="NVL1" s="15"/>
      <c r="NVM1" s="15"/>
      <c r="NVN1" s="15"/>
      <c r="NVO1" s="15"/>
      <c r="NVP1" s="15"/>
      <c r="NVQ1" s="15"/>
      <c r="NVR1" s="15"/>
      <c r="NVS1" s="15"/>
      <c r="NVT1" s="15"/>
      <c r="NVU1" s="15"/>
      <c r="NVV1" s="15"/>
      <c r="NVW1" s="15"/>
      <c r="NVX1" s="15"/>
      <c r="NVY1" s="15"/>
      <c r="NVZ1" s="15"/>
      <c r="NWA1" s="15"/>
      <c r="NWB1" s="15"/>
      <c r="NWC1" s="15"/>
      <c r="NWD1" s="15"/>
      <c r="NWE1" s="15"/>
      <c r="NWF1" s="15"/>
      <c r="NWG1" s="15"/>
      <c r="NWH1" s="15"/>
      <c r="NWI1" s="15"/>
      <c r="NWJ1" s="15"/>
      <c r="NWK1" s="15"/>
      <c r="NWL1" s="15"/>
      <c r="NWM1" s="15"/>
      <c r="NWN1" s="15"/>
      <c r="NWO1" s="15"/>
      <c r="NWP1" s="15"/>
      <c r="NWQ1" s="15"/>
      <c r="NWR1" s="15"/>
      <c r="NWS1" s="15"/>
      <c r="NWT1" s="15"/>
      <c r="NWU1" s="15"/>
      <c r="NWV1" s="15"/>
      <c r="NWW1" s="15"/>
      <c r="NWX1" s="15"/>
      <c r="NWY1" s="15"/>
      <c r="NWZ1" s="15"/>
      <c r="NXA1" s="15"/>
      <c r="NXB1" s="15"/>
      <c r="NXC1" s="15"/>
      <c r="NXD1" s="15"/>
      <c r="NXE1" s="15"/>
      <c r="NXF1" s="15"/>
      <c r="NXG1" s="15"/>
      <c r="NXH1" s="15"/>
      <c r="NXI1" s="15"/>
      <c r="NXJ1" s="15"/>
      <c r="NXK1" s="15"/>
      <c r="NXL1" s="15"/>
      <c r="NXM1" s="15"/>
      <c r="NXN1" s="15"/>
      <c r="NXO1" s="15"/>
      <c r="NXP1" s="15"/>
      <c r="NXQ1" s="15"/>
      <c r="NXR1" s="15"/>
      <c r="NXS1" s="15"/>
      <c r="NXT1" s="15"/>
      <c r="NXU1" s="15"/>
      <c r="NXV1" s="15"/>
      <c r="NXW1" s="15"/>
      <c r="NXX1" s="15"/>
      <c r="NXY1" s="15"/>
      <c r="NXZ1" s="15"/>
      <c r="NYA1" s="15"/>
      <c r="NYB1" s="15"/>
      <c r="NYC1" s="15"/>
      <c r="NYD1" s="15"/>
      <c r="NYE1" s="15"/>
      <c r="NYF1" s="15"/>
      <c r="NYG1" s="15"/>
      <c r="NYH1" s="15"/>
      <c r="NYI1" s="15"/>
      <c r="NYJ1" s="15"/>
      <c r="NYK1" s="15"/>
      <c r="NYL1" s="15"/>
      <c r="NYM1" s="15"/>
      <c r="NYN1" s="15"/>
      <c r="NYO1" s="15"/>
      <c r="NYP1" s="15"/>
      <c r="NYQ1" s="15"/>
      <c r="NYR1" s="15"/>
      <c r="NYS1" s="15"/>
      <c r="NYT1" s="15"/>
      <c r="NYU1" s="15"/>
      <c r="NYV1" s="15"/>
      <c r="NYW1" s="15"/>
      <c r="NYX1" s="15"/>
      <c r="NYY1" s="15"/>
      <c r="NYZ1" s="15"/>
      <c r="NZA1" s="15"/>
      <c r="NZB1" s="15"/>
      <c r="NZC1" s="15"/>
      <c r="NZD1" s="15"/>
      <c r="NZE1" s="15"/>
      <c r="NZF1" s="15"/>
      <c r="NZG1" s="15"/>
      <c r="NZH1" s="15"/>
      <c r="NZI1" s="15"/>
      <c r="NZJ1" s="15"/>
      <c r="NZK1" s="15"/>
      <c r="NZL1" s="15"/>
      <c r="NZM1" s="15"/>
      <c r="NZN1" s="15"/>
      <c r="NZO1" s="15"/>
      <c r="NZP1" s="15"/>
      <c r="NZQ1" s="15"/>
      <c r="NZR1" s="15"/>
      <c r="NZS1" s="15"/>
      <c r="NZT1" s="15"/>
      <c r="NZU1" s="15"/>
      <c r="NZV1" s="15"/>
      <c r="NZW1" s="15"/>
      <c r="NZX1" s="15"/>
      <c r="NZY1" s="15"/>
      <c r="NZZ1" s="15"/>
      <c r="OAA1" s="15"/>
      <c r="OAB1" s="15"/>
      <c r="OAC1" s="15"/>
      <c r="OAD1" s="15"/>
      <c r="OAE1" s="15"/>
      <c r="OAF1" s="15"/>
      <c r="OAG1" s="15"/>
      <c r="OAH1" s="15"/>
      <c r="OAI1" s="15"/>
      <c r="OAJ1" s="15"/>
      <c r="OAK1" s="15"/>
      <c r="OAL1" s="15"/>
      <c r="OAM1" s="15"/>
      <c r="OAN1" s="15"/>
      <c r="OAO1" s="15"/>
      <c r="OAP1" s="15"/>
      <c r="OAQ1" s="15"/>
      <c r="OAR1" s="15"/>
      <c r="OAS1" s="15"/>
      <c r="OAT1" s="15"/>
      <c r="OAU1" s="15"/>
      <c r="OAV1" s="15"/>
      <c r="OAW1" s="15"/>
      <c r="OAX1" s="15"/>
      <c r="OAY1" s="15"/>
      <c r="OAZ1" s="15"/>
      <c r="OBA1" s="15"/>
      <c r="OBB1" s="15"/>
      <c r="OBC1" s="15"/>
      <c r="OBD1" s="15"/>
      <c r="OBE1" s="15"/>
      <c r="OBF1" s="15"/>
      <c r="OBG1" s="15"/>
      <c r="OBH1" s="15"/>
      <c r="OBI1" s="15"/>
      <c r="OBJ1" s="15"/>
      <c r="OBK1" s="15"/>
      <c r="OBL1" s="15"/>
      <c r="OBM1" s="15"/>
      <c r="OBN1" s="15"/>
      <c r="OBO1" s="15"/>
      <c r="OBP1" s="15"/>
      <c r="OBQ1" s="15"/>
      <c r="OBR1" s="15"/>
      <c r="OBS1" s="15"/>
      <c r="OBT1" s="15"/>
      <c r="OBU1" s="15"/>
      <c r="OBV1" s="15"/>
      <c r="OBW1" s="15"/>
      <c r="OBX1" s="15"/>
      <c r="OBY1" s="15"/>
      <c r="OBZ1" s="15"/>
      <c r="OCA1" s="15"/>
      <c r="OCB1" s="15"/>
      <c r="OCC1" s="15"/>
      <c r="OCD1" s="15"/>
      <c r="OCE1" s="15"/>
      <c r="OCF1" s="15"/>
      <c r="OCG1" s="15"/>
      <c r="OCH1" s="15"/>
      <c r="OCI1" s="15"/>
      <c r="OCJ1" s="15"/>
      <c r="OCK1" s="15"/>
      <c r="OCL1" s="15"/>
      <c r="OCM1" s="15"/>
      <c r="OCN1" s="15"/>
      <c r="OCO1" s="15"/>
      <c r="OCP1" s="15"/>
      <c r="OCQ1" s="15"/>
      <c r="OCR1" s="15"/>
      <c r="OCS1" s="15"/>
      <c r="OCT1" s="15"/>
      <c r="OCU1" s="15"/>
      <c r="OCV1" s="15"/>
      <c r="OCW1" s="15"/>
      <c r="OCX1" s="15"/>
      <c r="OCY1" s="15"/>
      <c r="OCZ1" s="15"/>
      <c r="ODA1" s="15"/>
      <c r="ODB1" s="15"/>
      <c r="ODC1" s="15"/>
      <c r="ODD1" s="15"/>
      <c r="ODE1" s="15"/>
      <c r="ODF1" s="15"/>
      <c r="ODG1" s="15"/>
      <c r="ODH1" s="15"/>
      <c r="ODI1" s="15"/>
      <c r="ODJ1" s="15"/>
      <c r="ODK1" s="15"/>
      <c r="ODL1" s="15"/>
      <c r="ODM1" s="15"/>
      <c r="ODN1" s="15"/>
      <c r="ODO1" s="15"/>
      <c r="ODP1" s="15"/>
      <c r="ODQ1" s="15"/>
      <c r="ODR1" s="15"/>
      <c r="ODS1" s="15"/>
      <c r="ODT1" s="15"/>
      <c r="ODU1" s="15"/>
      <c r="ODV1" s="15"/>
      <c r="ODW1" s="15"/>
      <c r="ODX1" s="15"/>
      <c r="ODY1" s="15"/>
      <c r="ODZ1" s="15"/>
      <c r="OEA1" s="15"/>
      <c r="OEB1" s="15"/>
      <c r="OEC1" s="15"/>
      <c r="OED1" s="15"/>
      <c r="OEE1" s="15"/>
      <c r="OEF1" s="15"/>
      <c r="OEG1" s="15"/>
      <c r="OEH1" s="15"/>
      <c r="OEI1" s="15"/>
      <c r="OEJ1" s="15"/>
      <c r="OEK1" s="15"/>
      <c r="OEL1" s="15"/>
      <c r="OEM1" s="15"/>
      <c r="OEN1" s="15"/>
      <c r="OEO1" s="15"/>
      <c r="OEP1" s="15"/>
      <c r="OEQ1" s="15"/>
      <c r="OER1" s="15"/>
      <c r="OES1" s="15"/>
      <c r="OET1" s="15"/>
      <c r="OEU1" s="15"/>
      <c r="OEV1" s="15"/>
      <c r="OEW1" s="15"/>
      <c r="OEX1" s="15"/>
      <c r="OEY1" s="15"/>
      <c r="OEZ1" s="15"/>
      <c r="OFA1" s="15"/>
      <c r="OFB1" s="15"/>
      <c r="OFC1" s="15"/>
      <c r="OFD1" s="15"/>
      <c r="OFE1" s="15"/>
      <c r="OFF1" s="15"/>
      <c r="OFG1" s="15"/>
      <c r="OFH1" s="15"/>
      <c r="OFI1" s="15"/>
      <c r="OFJ1" s="15"/>
      <c r="OFK1" s="15"/>
      <c r="OFL1" s="15"/>
      <c r="OFM1" s="15"/>
      <c r="OFN1" s="15"/>
      <c r="OFO1" s="15"/>
      <c r="OFP1" s="15"/>
      <c r="OFQ1" s="15"/>
      <c r="OFR1" s="15"/>
      <c r="OFS1" s="15"/>
      <c r="OFT1" s="15"/>
      <c r="OFU1" s="15"/>
      <c r="OFV1" s="15"/>
      <c r="OFW1" s="15"/>
      <c r="OFX1" s="15"/>
      <c r="OFY1" s="15"/>
      <c r="OFZ1" s="15"/>
      <c r="OGA1" s="15"/>
      <c r="OGB1" s="15"/>
      <c r="OGC1" s="15"/>
      <c r="OGD1" s="15"/>
      <c r="OGE1" s="15"/>
      <c r="OGF1" s="15"/>
      <c r="OGG1" s="15"/>
      <c r="OGH1" s="15"/>
      <c r="OGI1" s="15"/>
      <c r="OGJ1" s="15"/>
      <c r="OGK1" s="15"/>
      <c r="OGL1" s="15"/>
      <c r="OGM1" s="15"/>
      <c r="OGN1" s="15"/>
      <c r="OGO1" s="15"/>
      <c r="OGP1" s="15"/>
      <c r="OGQ1" s="15"/>
      <c r="OGR1" s="15"/>
      <c r="OGS1" s="15"/>
      <c r="OGT1" s="15"/>
      <c r="OGU1" s="15"/>
      <c r="OGV1" s="15"/>
      <c r="OGW1" s="15"/>
      <c r="OGX1" s="15"/>
      <c r="OGY1" s="15"/>
      <c r="OGZ1" s="15"/>
      <c r="OHA1" s="15"/>
      <c r="OHB1" s="15"/>
      <c r="OHC1" s="15"/>
      <c r="OHD1" s="15"/>
      <c r="OHE1" s="15"/>
      <c r="OHF1" s="15"/>
      <c r="OHG1" s="15"/>
      <c r="OHH1" s="15"/>
      <c r="OHI1" s="15"/>
      <c r="OHJ1" s="15"/>
      <c r="OHK1" s="15"/>
      <c r="OHL1" s="15"/>
      <c r="OHM1" s="15"/>
      <c r="OHN1" s="15"/>
      <c r="OHO1" s="15"/>
      <c r="OHP1" s="15"/>
      <c r="OHQ1" s="15"/>
      <c r="OHR1" s="15"/>
      <c r="OHS1" s="15"/>
      <c r="OHT1" s="15"/>
      <c r="OHU1" s="15"/>
      <c r="OHV1" s="15"/>
      <c r="OHW1" s="15"/>
      <c r="OHX1" s="15"/>
      <c r="OHY1" s="15"/>
      <c r="OHZ1" s="15"/>
      <c r="OIA1" s="15"/>
      <c r="OIB1" s="15"/>
      <c r="OIC1" s="15"/>
      <c r="OID1" s="15"/>
      <c r="OIE1" s="15"/>
      <c r="OIF1" s="15"/>
      <c r="OIG1" s="15"/>
      <c r="OIH1" s="15"/>
      <c r="OII1" s="15"/>
      <c r="OIJ1" s="15"/>
      <c r="OIK1" s="15"/>
      <c r="OIL1" s="15"/>
      <c r="OIM1" s="15"/>
      <c r="OIN1" s="15"/>
      <c r="OIO1" s="15"/>
      <c r="OIP1" s="15"/>
      <c r="OIQ1" s="15"/>
      <c r="OIR1" s="15"/>
      <c r="OIS1" s="15"/>
      <c r="OIT1" s="15"/>
      <c r="OIU1" s="15"/>
      <c r="OIV1" s="15"/>
      <c r="OIW1" s="15"/>
      <c r="OIX1" s="15"/>
      <c r="OIY1" s="15"/>
      <c r="OIZ1" s="15"/>
      <c r="OJA1" s="15"/>
      <c r="OJB1" s="15"/>
      <c r="OJC1" s="15"/>
      <c r="OJD1" s="15"/>
      <c r="OJE1" s="15"/>
      <c r="OJF1" s="15"/>
      <c r="OJG1" s="15"/>
      <c r="OJH1" s="15"/>
      <c r="OJI1" s="15"/>
      <c r="OJJ1" s="15"/>
      <c r="OJK1" s="15"/>
      <c r="OJL1" s="15"/>
      <c r="OJM1" s="15"/>
      <c r="OJN1" s="15"/>
      <c r="OJO1" s="15"/>
      <c r="OJP1" s="15"/>
      <c r="OJQ1" s="15"/>
      <c r="OJR1" s="15"/>
      <c r="OJS1" s="15"/>
      <c r="OJT1" s="15"/>
      <c r="OJU1" s="15"/>
      <c r="OJV1" s="15"/>
      <c r="OJW1" s="15"/>
      <c r="OJX1" s="15"/>
      <c r="OJY1" s="15"/>
      <c r="OJZ1" s="15"/>
      <c r="OKA1" s="15"/>
      <c r="OKB1" s="15"/>
      <c r="OKC1" s="15"/>
      <c r="OKD1" s="15"/>
      <c r="OKE1" s="15"/>
      <c r="OKF1" s="15"/>
      <c r="OKG1" s="15"/>
      <c r="OKH1" s="15"/>
      <c r="OKI1" s="15"/>
      <c r="OKJ1" s="15"/>
      <c r="OKK1" s="15"/>
      <c r="OKL1" s="15"/>
      <c r="OKM1" s="15"/>
      <c r="OKN1" s="15"/>
      <c r="OKO1" s="15"/>
      <c r="OKP1" s="15"/>
      <c r="OKQ1" s="15"/>
      <c r="OKR1" s="15"/>
      <c r="OKS1" s="15"/>
      <c r="OKT1" s="15"/>
      <c r="OKU1" s="15"/>
      <c r="OKV1" s="15"/>
      <c r="OKW1" s="15"/>
      <c r="OKX1" s="15"/>
      <c r="OKY1" s="15"/>
      <c r="OKZ1" s="15"/>
      <c r="OLA1" s="15"/>
      <c r="OLB1" s="15"/>
      <c r="OLC1" s="15"/>
      <c r="OLD1" s="15"/>
      <c r="OLE1" s="15"/>
      <c r="OLF1" s="15"/>
      <c r="OLG1" s="15"/>
      <c r="OLH1" s="15"/>
      <c r="OLI1" s="15"/>
      <c r="OLJ1" s="15"/>
      <c r="OLK1" s="15"/>
      <c r="OLL1" s="15"/>
      <c r="OLM1" s="15"/>
      <c r="OLN1" s="15"/>
      <c r="OLO1" s="15"/>
      <c r="OLP1" s="15"/>
      <c r="OLQ1" s="15"/>
      <c r="OLR1" s="15"/>
      <c r="OLS1" s="15"/>
      <c r="OLT1" s="15"/>
      <c r="OLU1" s="15"/>
      <c r="OLV1" s="15"/>
      <c r="OLW1" s="15"/>
      <c r="OLX1" s="15"/>
      <c r="OLY1" s="15"/>
      <c r="OLZ1" s="15"/>
      <c r="OMA1" s="15"/>
      <c r="OMB1" s="15"/>
      <c r="OMC1" s="15"/>
      <c r="OMD1" s="15"/>
      <c r="OME1" s="15"/>
      <c r="OMF1" s="15"/>
      <c r="OMG1" s="15"/>
      <c r="OMH1" s="15"/>
      <c r="OMI1" s="15"/>
      <c r="OMJ1" s="15"/>
      <c r="OMK1" s="15"/>
      <c r="OML1" s="15"/>
      <c r="OMM1" s="15"/>
      <c r="OMN1" s="15"/>
      <c r="OMO1" s="15"/>
      <c r="OMP1" s="15"/>
      <c r="OMQ1" s="15"/>
      <c r="OMR1" s="15"/>
      <c r="OMS1" s="15"/>
      <c r="OMT1" s="15"/>
      <c r="OMU1" s="15"/>
      <c r="OMV1" s="15"/>
      <c r="OMW1" s="15"/>
      <c r="OMX1" s="15"/>
      <c r="OMY1" s="15"/>
      <c r="OMZ1" s="15"/>
      <c r="ONA1" s="15"/>
      <c r="ONB1" s="15"/>
      <c r="ONC1" s="15"/>
      <c r="OND1" s="15"/>
      <c r="ONE1" s="15"/>
      <c r="ONF1" s="15"/>
      <c r="ONG1" s="15"/>
      <c r="ONH1" s="15"/>
      <c r="ONI1" s="15"/>
      <c r="ONJ1" s="15"/>
      <c r="ONK1" s="15"/>
      <c r="ONL1" s="15"/>
      <c r="ONM1" s="15"/>
      <c r="ONN1" s="15"/>
      <c r="ONO1" s="15"/>
      <c r="ONP1" s="15"/>
      <c r="ONQ1" s="15"/>
      <c r="ONR1" s="15"/>
      <c r="ONS1" s="15"/>
      <c r="ONT1" s="15"/>
      <c r="ONU1" s="15"/>
      <c r="ONV1" s="15"/>
      <c r="ONW1" s="15"/>
      <c r="ONX1" s="15"/>
      <c r="ONY1" s="15"/>
      <c r="ONZ1" s="15"/>
      <c r="OOA1" s="15"/>
      <c r="OOB1" s="15"/>
      <c r="OOC1" s="15"/>
      <c r="OOD1" s="15"/>
      <c r="OOE1" s="15"/>
      <c r="OOF1" s="15"/>
      <c r="OOG1" s="15"/>
      <c r="OOH1" s="15"/>
      <c r="OOI1" s="15"/>
      <c r="OOJ1" s="15"/>
      <c r="OOK1" s="15"/>
      <c r="OOL1" s="15"/>
      <c r="OOM1" s="15"/>
      <c r="OON1" s="15"/>
      <c r="OOO1" s="15"/>
      <c r="OOP1" s="15"/>
      <c r="OOQ1" s="15"/>
      <c r="OOR1" s="15"/>
      <c r="OOS1" s="15"/>
      <c r="OOT1" s="15"/>
      <c r="OOU1" s="15"/>
      <c r="OOV1" s="15"/>
      <c r="OOW1" s="15"/>
      <c r="OOX1" s="15"/>
      <c r="OOY1" s="15"/>
      <c r="OOZ1" s="15"/>
      <c r="OPA1" s="15"/>
      <c r="OPB1" s="15"/>
      <c r="OPC1" s="15"/>
      <c r="OPD1" s="15"/>
      <c r="OPE1" s="15"/>
      <c r="OPF1" s="15"/>
      <c r="OPG1" s="15"/>
      <c r="OPH1" s="15"/>
      <c r="OPI1" s="15"/>
      <c r="OPJ1" s="15"/>
      <c r="OPK1" s="15"/>
      <c r="OPL1" s="15"/>
      <c r="OPM1" s="15"/>
      <c r="OPN1" s="15"/>
      <c r="OPO1" s="15"/>
      <c r="OPP1" s="15"/>
      <c r="OPQ1" s="15"/>
      <c r="OPR1" s="15"/>
      <c r="OPS1" s="15"/>
      <c r="OPT1" s="15"/>
      <c r="OPU1" s="15"/>
      <c r="OPV1" s="15"/>
      <c r="OPW1" s="15"/>
      <c r="OPX1" s="15"/>
      <c r="OPY1" s="15"/>
      <c r="OPZ1" s="15"/>
      <c r="OQA1" s="15"/>
      <c r="OQB1" s="15"/>
      <c r="OQC1" s="15"/>
      <c r="OQD1" s="15"/>
      <c r="OQE1" s="15"/>
      <c r="OQF1" s="15"/>
      <c r="OQG1" s="15"/>
      <c r="OQH1" s="15"/>
      <c r="OQI1" s="15"/>
      <c r="OQJ1" s="15"/>
      <c r="OQK1" s="15"/>
      <c r="OQL1" s="15"/>
      <c r="OQM1" s="15"/>
      <c r="OQN1" s="15"/>
      <c r="OQO1" s="15"/>
      <c r="OQP1" s="15"/>
      <c r="OQQ1" s="15"/>
      <c r="OQR1" s="15"/>
      <c r="OQS1" s="15"/>
      <c r="OQT1" s="15"/>
      <c r="OQU1" s="15"/>
      <c r="OQV1" s="15"/>
      <c r="OQW1" s="15"/>
      <c r="OQX1" s="15"/>
      <c r="OQY1" s="15"/>
      <c r="OQZ1" s="15"/>
      <c r="ORA1" s="15"/>
      <c r="ORB1" s="15"/>
      <c r="ORC1" s="15"/>
      <c r="ORD1" s="15"/>
      <c r="ORE1" s="15"/>
      <c r="ORF1" s="15"/>
      <c r="ORG1" s="15"/>
      <c r="ORH1" s="15"/>
      <c r="ORI1" s="15"/>
      <c r="ORJ1" s="15"/>
      <c r="ORK1" s="15"/>
      <c r="ORL1" s="15"/>
      <c r="ORM1" s="15"/>
      <c r="ORN1" s="15"/>
      <c r="ORO1" s="15"/>
      <c r="ORP1" s="15"/>
      <c r="ORQ1" s="15"/>
      <c r="ORR1" s="15"/>
      <c r="ORS1" s="15"/>
      <c r="ORT1" s="15"/>
      <c r="ORU1" s="15"/>
      <c r="ORV1" s="15"/>
      <c r="ORW1" s="15"/>
      <c r="ORX1" s="15"/>
      <c r="ORY1" s="15"/>
      <c r="ORZ1" s="15"/>
      <c r="OSA1" s="15"/>
      <c r="OSB1" s="15"/>
      <c r="OSC1" s="15"/>
      <c r="OSD1" s="15"/>
      <c r="OSE1" s="15"/>
      <c r="OSF1" s="15"/>
      <c r="OSG1" s="15"/>
      <c r="OSH1" s="15"/>
      <c r="OSI1" s="15"/>
      <c r="OSJ1" s="15"/>
      <c r="OSK1" s="15"/>
      <c r="OSL1" s="15"/>
      <c r="OSM1" s="15"/>
      <c r="OSN1" s="15"/>
      <c r="OSO1" s="15"/>
      <c r="OSP1" s="15"/>
      <c r="OSQ1" s="15"/>
      <c r="OSR1" s="15"/>
      <c r="OSS1" s="15"/>
      <c r="OST1" s="15"/>
      <c r="OSU1" s="15"/>
      <c r="OSV1" s="15"/>
      <c r="OSW1" s="15"/>
      <c r="OSX1" s="15"/>
      <c r="OSY1" s="15"/>
      <c r="OSZ1" s="15"/>
      <c r="OTA1" s="15"/>
      <c r="OTB1" s="15"/>
      <c r="OTC1" s="15"/>
      <c r="OTD1" s="15"/>
      <c r="OTE1" s="15"/>
      <c r="OTF1" s="15"/>
      <c r="OTG1" s="15"/>
      <c r="OTH1" s="15"/>
      <c r="OTI1" s="15"/>
      <c r="OTJ1" s="15"/>
      <c r="OTK1" s="15"/>
      <c r="OTL1" s="15"/>
      <c r="OTM1" s="15"/>
      <c r="OTN1" s="15"/>
      <c r="OTO1" s="15"/>
      <c r="OTP1" s="15"/>
      <c r="OTQ1" s="15"/>
      <c r="OTR1" s="15"/>
      <c r="OTS1" s="15"/>
      <c r="OTT1" s="15"/>
      <c r="OTU1" s="15"/>
      <c r="OTV1" s="15"/>
      <c r="OTW1" s="15"/>
      <c r="OTX1" s="15"/>
      <c r="OTY1" s="15"/>
      <c r="OTZ1" s="15"/>
      <c r="OUA1" s="15"/>
      <c r="OUB1" s="15"/>
      <c r="OUC1" s="15"/>
      <c r="OUD1" s="15"/>
      <c r="OUE1" s="15"/>
      <c r="OUF1" s="15"/>
      <c r="OUG1" s="15"/>
      <c r="OUH1" s="15"/>
      <c r="OUI1" s="15"/>
      <c r="OUJ1" s="15"/>
      <c r="OUK1" s="15"/>
      <c r="OUL1" s="15"/>
      <c r="OUM1" s="15"/>
      <c r="OUN1" s="15"/>
      <c r="OUO1" s="15"/>
      <c r="OUP1" s="15"/>
      <c r="OUQ1" s="15"/>
      <c r="OUR1" s="15"/>
      <c r="OUS1" s="15"/>
      <c r="OUT1" s="15"/>
      <c r="OUU1" s="15"/>
      <c r="OUV1" s="15"/>
      <c r="OUW1" s="15"/>
      <c r="OUX1" s="15"/>
      <c r="OUY1" s="15"/>
      <c r="OUZ1" s="15"/>
      <c r="OVA1" s="15"/>
      <c r="OVB1" s="15"/>
      <c r="OVC1" s="15"/>
      <c r="OVD1" s="15"/>
      <c r="OVE1" s="15"/>
      <c r="OVF1" s="15"/>
      <c r="OVG1" s="15"/>
      <c r="OVH1" s="15"/>
      <c r="OVI1" s="15"/>
      <c r="OVJ1" s="15"/>
      <c r="OVK1" s="15"/>
      <c r="OVL1" s="15"/>
      <c r="OVM1" s="15"/>
      <c r="OVN1" s="15"/>
      <c r="OVO1" s="15"/>
      <c r="OVP1" s="15"/>
      <c r="OVQ1" s="15"/>
      <c r="OVR1" s="15"/>
      <c r="OVS1" s="15"/>
      <c r="OVT1" s="15"/>
      <c r="OVU1" s="15"/>
      <c r="OVV1" s="15"/>
      <c r="OVW1" s="15"/>
      <c r="OVX1" s="15"/>
      <c r="OVY1" s="15"/>
      <c r="OVZ1" s="15"/>
      <c r="OWA1" s="15"/>
      <c r="OWB1" s="15"/>
      <c r="OWC1" s="15"/>
      <c r="OWD1" s="15"/>
      <c r="OWE1" s="15"/>
      <c r="OWF1" s="15"/>
      <c r="OWG1" s="15"/>
      <c r="OWH1" s="15"/>
      <c r="OWI1" s="15"/>
      <c r="OWJ1" s="15"/>
      <c r="OWK1" s="15"/>
      <c r="OWL1" s="15"/>
      <c r="OWM1" s="15"/>
      <c r="OWN1" s="15"/>
      <c r="OWO1" s="15"/>
      <c r="OWP1" s="15"/>
      <c r="OWQ1" s="15"/>
      <c r="OWR1" s="15"/>
      <c r="OWS1" s="15"/>
      <c r="OWT1" s="15"/>
      <c r="OWU1" s="15"/>
      <c r="OWV1" s="15"/>
      <c r="OWW1" s="15"/>
      <c r="OWX1" s="15"/>
      <c r="OWY1" s="15"/>
      <c r="OWZ1" s="15"/>
      <c r="OXA1" s="15"/>
      <c r="OXB1" s="15"/>
      <c r="OXC1" s="15"/>
      <c r="OXD1" s="15"/>
      <c r="OXE1" s="15"/>
      <c r="OXF1" s="15"/>
      <c r="OXG1" s="15"/>
      <c r="OXH1" s="15"/>
      <c r="OXI1" s="15"/>
      <c r="OXJ1" s="15"/>
      <c r="OXK1" s="15"/>
      <c r="OXL1" s="15"/>
      <c r="OXM1" s="15"/>
      <c r="OXN1" s="15"/>
      <c r="OXO1" s="15"/>
      <c r="OXP1" s="15"/>
      <c r="OXQ1" s="15"/>
      <c r="OXR1" s="15"/>
      <c r="OXS1" s="15"/>
      <c r="OXT1" s="15"/>
      <c r="OXU1" s="15"/>
      <c r="OXV1" s="15"/>
      <c r="OXW1" s="15"/>
      <c r="OXX1" s="15"/>
      <c r="OXY1" s="15"/>
      <c r="OXZ1" s="15"/>
      <c r="OYA1" s="15"/>
      <c r="OYB1" s="15"/>
      <c r="OYC1" s="15"/>
      <c r="OYD1" s="15"/>
      <c r="OYE1" s="15"/>
      <c r="OYF1" s="15"/>
      <c r="OYG1" s="15"/>
      <c r="OYH1" s="15"/>
      <c r="OYI1" s="15"/>
      <c r="OYJ1" s="15"/>
      <c r="OYK1" s="15"/>
      <c r="OYL1" s="15"/>
      <c r="OYM1" s="15"/>
      <c r="OYN1" s="15"/>
      <c r="OYO1" s="15"/>
      <c r="OYP1" s="15"/>
      <c r="OYQ1" s="15"/>
      <c r="OYR1" s="15"/>
      <c r="OYS1" s="15"/>
      <c r="OYT1" s="15"/>
      <c r="OYU1" s="15"/>
      <c r="OYV1" s="15"/>
      <c r="OYW1" s="15"/>
      <c r="OYX1" s="15"/>
      <c r="OYY1" s="15"/>
      <c r="OYZ1" s="15"/>
      <c r="OZA1" s="15"/>
      <c r="OZB1" s="15"/>
      <c r="OZC1" s="15"/>
      <c r="OZD1" s="15"/>
      <c r="OZE1" s="15"/>
      <c r="OZF1" s="15"/>
      <c r="OZG1" s="15"/>
      <c r="OZH1" s="15"/>
      <c r="OZI1" s="15"/>
      <c r="OZJ1" s="15"/>
      <c r="OZK1" s="15"/>
      <c r="OZL1" s="15"/>
      <c r="OZM1" s="15"/>
      <c r="OZN1" s="15"/>
      <c r="OZO1" s="15"/>
      <c r="OZP1" s="15"/>
      <c r="OZQ1" s="15"/>
      <c r="OZR1" s="15"/>
      <c r="OZS1" s="15"/>
      <c r="OZT1" s="15"/>
      <c r="OZU1" s="15"/>
      <c r="OZV1" s="15"/>
      <c r="OZW1" s="15"/>
      <c r="OZX1" s="15"/>
      <c r="OZY1" s="15"/>
      <c r="OZZ1" s="15"/>
      <c r="PAA1" s="15"/>
      <c r="PAB1" s="15"/>
      <c r="PAC1" s="15"/>
      <c r="PAD1" s="15"/>
      <c r="PAE1" s="15"/>
      <c r="PAF1" s="15"/>
      <c r="PAG1" s="15"/>
      <c r="PAH1" s="15"/>
      <c r="PAI1" s="15"/>
      <c r="PAJ1" s="15"/>
      <c r="PAK1" s="15"/>
      <c r="PAL1" s="15"/>
      <c r="PAM1" s="15"/>
      <c r="PAN1" s="15"/>
      <c r="PAO1" s="15"/>
      <c r="PAP1" s="15"/>
      <c r="PAQ1" s="15"/>
      <c r="PAR1" s="15"/>
      <c r="PAS1" s="15"/>
      <c r="PAT1" s="15"/>
      <c r="PAU1" s="15"/>
      <c r="PAV1" s="15"/>
      <c r="PAW1" s="15"/>
      <c r="PAX1" s="15"/>
      <c r="PAY1" s="15"/>
      <c r="PAZ1" s="15"/>
      <c r="PBA1" s="15"/>
      <c r="PBB1" s="15"/>
      <c r="PBC1" s="15"/>
      <c r="PBD1" s="15"/>
      <c r="PBE1" s="15"/>
      <c r="PBF1" s="15"/>
      <c r="PBG1" s="15"/>
      <c r="PBH1" s="15"/>
      <c r="PBI1" s="15"/>
      <c r="PBJ1" s="15"/>
      <c r="PBK1" s="15"/>
      <c r="PBL1" s="15"/>
      <c r="PBM1" s="15"/>
      <c r="PBN1" s="15"/>
      <c r="PBO1" s="15"/>
      <c r="PBP1" s="15"/>
      <c r="PBQ1" s="15"/>
      <c r="PBR1" s="15"/>
      <c r="PBS1" s="15"/>
      <c r="PBT1" s="15"/>
      <c r="PBU1" s="15"/>
      <c r="PBV1" s="15"/>
      <c r="PBW1" s="15"/>
      <c r="PBX1" s="15"/>
      <c r="PBY1" s="15"/>
      <c r="PBZ1" s="15"/>
      <c r="PCA1" s="15"/>
      <c r="PCB1" s="15"/>
      <c r="PCC1" s="15"/>
      <c r="PCD1" s="15"/>
      <c r="PCE1" s="15"/>
      <c r="PCF1" s="15"/>
      <c r="PCG1" s="15"/>
      <c r="PCH1" s="15"/>
      <c r="PCI1" s="15"/>
      <c r="PCJ1" s="15"/>
      <c r="PCK1" s="15"/>
      <c r="PCL1" s="15"/>
      <c r="PCM1" s="15"/>
      <c r="PCN1" s="15"/>
      <c r="PCO1" s="15"/>
      <c r="PCP1" s="15"/>
      <c r="PCQ1" s="15"/>
      <c r="PCR1" s="15"/>
      <c r="PCS1" s="15"/>
      <c r="PCT1" s="15"/>
      <c r="PCU1" s="15"/>
      <c r="PCV1" s="15"/>
      <c r="PCW1" s="15"/>
      <c r="PCX1" s="15"/>
      <c r="PCY1" s="15"/>
      <c r="PCZ1" s="15"/>
      <c r="PDA1" s="15"/>
      <c r="PDB1" s="15"/>
      <c r="PDC1" s="15"/>
      <c r="PDD1" s="15"/>
      <c r="PDE1" s="15"/>
      <c r="PDF1" s="15"/>
      <c r="PDG1" s="15"/>
      <c r="PDH1" s="15"/>
      <c r="PDI1" s="15"/>
      <c r="PDJ1" s="15"/>
      <c r="PDK1" s="15"/>
      <c r="PDL1" s="15"/>
      <c r="PDM1" s="15"/>
      <c r="PDN1" s="15"/>
      <c r="PDO1" s="15"/>
      <c r="PDP1" s="15"/>
      <c r="PDQ1" s="15"/>
      <c r="PDR1" s="15"/>
      <c r="PDS1" s="15"/>
      <c r="PDT1" s="15"/>
      <c r="PDU1" s="15"/>
      <c r="PDV1" s="15"/>
      <c r="PDW1" s="15"/>
      <c r="PDX1" s="15"/>
      <c r="PDY1" s="15"/>
      <c r="PDZ1" s="15"/>
      <c r="PEA1" s="15"/>
      <c r="PEB1" s="15"/>
      <c r="PEC1" s="15"/>
      <c r="PED1" s="15"/>
      <c r="PEE1" s="15"/>
      <c r="PEF1" s="15"/>
      <c r="PEG1" s="15"/>
      <c r="PEH1" s="15"/>
      <c r="PEI1" s="15"/>
      <c r="PEJ1" s="15"/>
      <c r="PEK1" s="15"/>
      <c r="PEL1" s="15"/>
      <c r="PEM1" s="15"/>
      <c r="PEN1" s="15"/>
      <c r="PEO1" s="15"/>
      <c r="PEP1" s="15"/>
      <c r="PEQ1" s="15"/>
      <c r="PER1" s="15"/>
      <c r="PES1" s="15"/>
      <c r="PET1" s="15"/>
      <c r="PEU1" s="15"/>
      <c r="PEV1" s="15"/>
      <c r="PEW1" s="15"/>
      <c r="PEX1" s="15"/>
      <c r="PEY1" s="15"/>
      <c r="PEZ1" s="15"/>
      <c r="PFA1" s="15"/>
      <c r="PFB1" s="15"/>
      <c r="PFC1" s="15"/>
      <c r="PFD1" s="15"/>
      <c r="PFE1" s="15"/>
      <c r="PFF1" s="15"/>
      <c r="PFG1" s="15"/>
      <c r="PFH1" s="15"/>
      <c r="PFI1" s="15"/>
      <c r="PFJ1" s="15"/>
      <c r="PFK1" s="15"/>
      <c r="PFL1" s="15"/>
      <c r="PFM1" s="15"/>
      <c r="PFN1" s="15"/>
      <c r="PFO1" s="15"/>
      <c r="PFP1" s="15"/>
      <c r="PFQ1" s="15"/>
      <c r="PFR1" s="15"/>
      <c r="PFS1" s="15"/>
      <c r="PFT1" s="15"/>
      <c r="PFU1" s="15"/>
      <c r="PFV1" s="15"/>
      <c r="PFW1" s="15"/>
      <c r="PFX1" s="15"/>
      <c r="PFY1" s="15"/>
      <c r="PFZ1" s="15"/>
      <c r="PGA1" s="15"/>
      <c r="PGB1" s="15"/>
      <c r="PGC1" s="15"/>
      <c r="PGD1" s="15"/>
      <c r="PGE1" s="15"/>
      <c r="PGF1" s="15"/>
      <c r="PGG1" s="15"/>
      <c r="PGH1" s="15"/>
      <c r="PGI1" s="15"/>
      <c r="PGJ1" s="15"/>
      <c r="PGK1" s="15"/>
      <c r="PGL1" s="15"/>
      <c r="PGM1" s="15"/>
      <c r="PGN1" s="15"/>
      <c r="PGO1" s="15"/>
      <c r="PGP1" s="15"/>
      <c r="PGQ1" s="15"/>
      <c r="PGR1" s="15"/>
      <c r="PGS1" s="15"/>
      <c r="PGT1" s="15"/>
      <c r="PGU1" s="15"/>
      <c r="PGV1" s="15"/>
      <c r="PGW1" s="15"/>
      <c r="PGX1" s="15"/>
      <c r="PGY1" s="15"/>
      <c r="PGZ1" s="15"/>
      <c r="PHA1" s="15"/>
      <c r="PHB1" s="15"/>
      <c r="PHC1" s="15"/>
      <c r="PHD1" s="15"/>
      <c r="PHE1" s="15"/>
      <c r="PHF1" s="15"/>
      <c r="PHG1" s="15"/>
      <c r="PHH1" s="15"/>
      <c r="PHI1" s="15"/>
      <c r="PHJ1" s="15"/>
      <c r="PHK1" s="15"/>
      <c r="PHL1" s="15"/>
      <c r="PHM1" s="15"/>
      <c r="PHN1" s="15"/>
      <c r="PHO1" s="15"/>
      <c r="PHP1" s="15"/>
      <c r="PHQ1" s="15"/>
      <c r="PHR1" s="15"/>
      <c r="PHS1" s="15"/>
      <c r="PHT1" s="15"/>
      <c r="PHU1" s="15"/>
      <c r="PHV1" s="15"/>
      <c r="PHW1" s="15"/>
      <c r="PHX1" s="15"/>
      <c r="PHY1" s="15"/>
      <c r="PHZ1" s="15"/>
      <c r="PIA1" s="15"/>
      <c r="PIB1" s="15"/>
      <c r="PIC1" s="15"/>
      <c r="PID1" s="15"/>
      <c r="PIE1" s="15"/>
      <c r="PIF1" s="15"/>
      <c r="PIG1" s="15"/>
      <c r="PIH1" s="15"/>
      <c r="PII1" s="15"/>
      <c r="PIJ1" s="15"/>
      <c r="PIK1" s="15"/>
      <c r="PIL1" s="15"/>
      <c r="PIM1" s="15"/>
      <c r="PIN1" s="15"/>
      <c r="PIO1" s="15"/>
      <c r="PIP1" s="15"/>
      <c r="PIQ1" s="15"/>
      <c r="PIR1" s="15"/>
      <c r="PIS1" s="15"/>
      <c r="PIT1" s="15"/>
      <c r="PIU1" s="15"/>
      <c r="PIV1" s="15"/>
      <c r="PIW1" s="15"/>
      <c r="PIX1" s="15"/>
      <c r="PIY1" s="15"/>
      <c r="PIZ1" s="15"/>
      <c r="PJA1" s="15"/>
      <c r="PJB1" s="15"/>
      <c r="PJC1" s="15"/>
      <c r="PJD1" s="15"/>
      <c r="PJE1" s="15"/>
      <c r="PJF1" s="15"/>
      <c r="PJG1" s="15"/>
      <c r="PJH1" s="15"/>
      <c r="PJI1" s="15"/>
      <c r="PJJ1" s="15"/>
      <c r="PJK1" s="15"/>
      <c r="PJL1" s="15"/>
      <c r="PJM1" s="15"/>
      <c r="PJN1" s="15"/>
      <c r="PJO1" s="15"/>
      <c r="PJP1" s="15"/>
      <c r="PJQ1" s="15"/>
      <c r="PJR1" s="15"/>
      <c r="PJS1" s="15"/>
      <c r="PJT1" s="15"/>
      <c r="PJU1" s="15"/>
      <c r="PJV1" s="15"/>
      <c r="PJW1" s="15"/>
      <c r="PJX1" s="15"/>
      <c r="PJY1" s="15"/>
      <c r="PJZ1" s="15"/>
      <c r="PKA1" s="15"/>
      <c r="PKB1" s="15"/>
      <c r="PKC1" s="15"/>
      <c r="PKD1" s="15"/>
      <c r="PKE1" s="15"/>
      <c r="PKF1" s="15"/>
      <c r="PKG1" s="15"/>
      <c r="PKH1" s="15"/>
      <c r="PKI1" s="15"/>
      <c r="PKJ1" s="15"/>
      <c r="PKK1" s="15"/>
      <c r="PKL1" s="15"/>
      <c r="PKM1" s="15"/>
      <c r="PKN1" s="15"/>
      <c r="PKO1" s="15"/>
      <c r="PKP1" s="15"/>
      <c r="PKQ1" s="15"/>
      <c r="PKR1" s="15"/>
      <c r="PKS1" s="15"/>
      <c r="PKT1" s="15"/>
      <c r="PKU1" s="15"/>
      <c r="PKV1" s="15"/>
      <c r="PKW1" s="15"/>
      <c r="PKX1" s="15"/>
      <c r="PKY1" s="15"/>
      <c r="PKZ1" s="15"/>
      <c r="PLA1" s="15"/>
      <c r="PLB1" s="15"/>
      <c r="PLC1" s="15"/>
      <c r="PLD1" s="15"/>
      <c r="PLE1" s="15"/>
      <c r="PLF1" s="15"/>
      <c r="PLG1" s="15"/>
      <c r="PLH1" s="15"/>
      <c r="PLI1" s="15"/>
      <c r="PLJ1" s="15"/>
      <c r="PLK1" s="15"/>
      <c r="PLL1" s="15"/>
      <c r="PLM1" s="15"/>
      <c r="PLN1" s="15"/>
      <c r="PLO1" s="15"/>
      <c r="PLP1" s="15"/>
      <c r="PLQ1" s="15"/>
      <c r="PLR1" s="15"/>
      <c r="PLS1" s="15"/>
      <c r="PLT1" s="15"/>
      <c r="PLU1" s="15"/>
      <c r="PLV1" s="15"/>
      <c r="PLW1" s="15"/>
      <c r="PLX1" s="15"/>
      <c r="PLY1" s="15"/>
      <c r="PLZ1" s="15"/>
      <c r="PMA1" s="15"/>
      <c r="PMB1" s="15"/>
      <c r="PMC1" s="15"/>
      <c r="PMD1" s="15"/>
      <c r="PME1" s="15"/>
      <c r="PMF1" s="15"/>
      <c r="PMG1" s="15"/>
      <c r="PMH1" s="15"/>
      <c r="PMI1" s="15"/>
      <c r="PMJ1" s="15"/>
      <c r="PMK1" s="15"/>
      <c r="PML1" s="15"/>
      <c r="PMM1" s="15"/>
      <c r="PMN1" s="15"/>
      <c r="PMO1" s="15"/>
      <c r="PMP1" s="15"/>
      <c r="PMQ1" s="15"/>
      <c r="PMR1" s="15"/>
      <c r="PMS1" s="15"/>
      <c r="PMT1" s="15"/>
      <c r="PMU1" s="15"/>
      <c r="PMV1" s="15"/>
      <c r="PMW1" s="15"/>
      <c r="PMX1" s="15"/>
      <c r="PMY1" s="15"/>
      <c r="PMZ1" s="15"/>
      <c r="PNA1" s="15"/>
      <c r="PNB1" s="15"/>
      <c r="PNC1" s="15"/>
      <c r="PND1" s="15"/>
      <c r="PNE1" s="15"/>
      <c r="PNF1" s="15"/>
      <c r="PNG1" s="15"/>
      <c r="PNH1" s="15"/>
      <c r="PNI1" s="15"/>
      <c r="PNJ1" s="15"/>
      <c r="PNK1" s="15"/>
      <c r="PNL1" s="15"/>
      <c r="PNM1" s="15"/>
      <c r="PNN1" s="15"/>
      <c r="PNO1" s="15"/>
      <c r="PNP1" s="15"/>
      <c r="PNQ1" s="15"/>
      <c r="PNR1" s="15"/>
      <c r="PNS1" s="15"/>
      <c r="PNT1" s="15"/>
      <c r="PNU1" s="15"/>
      <c r="PNV1" s="15"/>
      <c r="PNW1" s="15"/>
      <c r="PNX1" s="15"/>
      <c r="PNY1" s="15"/>
      <c r="PNZ1" s="15"/>
      <c r="POA1" s="15"/>
      <c r="POB1" s="15"/>
      <c r="POC1" s="15"/>
      <c r="POD1" s="15"/>
      <c r="POE1" s="15"/>
      <c r="POF1" s="15"/>
      <c r="POG1" s="15"/>
      <c r="POH1" s="15"/>
      <c r="POI1" s="15"/>
      <c r="POJ1" s="15"/>
      <c r="POK1" s="15"/>
      <c r="POL1" s="15"/>
      <c r="POM1" s="15"/>
      <c r="PON1" s="15"/>
      <c r="POO1" s="15"/>
      <c r="POP1" s="15"/>
      <c r="POQ1" s="15"/>
      <c r="POR1" s="15"/>
      <c r="POS1" s="15"/>
      <c r="POT1" s="15"/>
      <c r="POU1" s="15"/>
      <c r="POV1" s="15"/>
      <c r="POW1" s="15"/>
      <c r="POX1" s="15"/>
      <c r="POY1" s="15"/>
      <c r="POZ1" s="15"/>
      <c r="PPA1" s="15"/>
      <c r="PPB1" s="15"/>
      <c r="PPC1" s="15"/>
      <c r="PPD1" s="15"/>
      <c r="PPE1" s="15"/>
      <c r="PPF1" s="15"/>
      <c r="PPG1" s="15"/>
      <c r="PPH1" s="15"/>
      <c r="PPI1" s="15"/>
      <c r="PPJ1" s="15"/>
      <c r="PPK1" s="15"/>
      <c r="PPL1" s="15"/>
      <c r="PPM1" s="15"/>
      <c r="PPN1" s="15"/>
      <c r="PPO1" s="15"/>
      <c r="PPP1" s="15"/>
      <c r="PPQ1" s="15"/>
      <c r="PPR1" s="15"/>
      <c r="PPS1" s="15"/>
      <c r="PPT1" s="15"/>
      <c r="PPU1" s="15"/>
      <c r="PPV1" s="15"/>
      <c r="PPW1" s="15"/>
      <c r="PPX1" s="15"/>
      <c r="PPY1" s="15"/>
      <c r="PPZ1" s="15"/>
      <c r="PQA1" s="15"/>
      <c r="PQB1" s="15"/>
      <c r="PQC1" s="15"/>
      <c r="PQD1" s="15"/>
      <c r="PQE1" s="15"/>
      <c r="PQF1" s="15"/>
      <c r="PQG1" s="15"/>
      <c r="PQH1" s="15"/>
      <c r="PQI1" s="15"/>
      <c r="PQJ1" s="15"/>
      <c r="PQK1" s="15"/>
      <c r="PQL1" s="15"/>
      <c r="PQM1" s="15"/>
      <c r="PQN1" s="15"/>
      <c r="PQO1" s="15"/>
      <c r="PQP1" s="15"/>
      <c r="PQQ1" s="15"/>
      <c r="PQR1" s="15"/>
      <c r="PQS1" s="15"/>
      <c r="PQT1" s="15"/>
      <c r="PQU1" s="15"/>
      <c r="PQV1" s="15"/>
      <c r="PQW1" s="15"/>
      <c r="PQX1" s="15"/>
      <c r="PQY1" s="15"/>
      <c r="PQZ1" s="15"/>
      <c r="PRA1" s="15"/>
      <c r="PRB1" s="15"/>
      <c r="PRC1" s="15"/>
      <c r="PRD1" s="15"/>
      <c r="PRE1" s="15"/>
      <c r="PRF1" s="15"/>
      <c r="PRG1" s="15"/>
      <c r="PRH1" s="15"/>
      <c r="PRI1" s="15"/>
      <c r="PRJ1" s="15"/>
      <c r="PRK1" s="15"/>
      <c r="PRL1" s="15"/>
      <c r="PRM1" s="15"/>
      <c r="PRN1" s="15"/>
      <c r="PRO1" s="15"/>
      <c r="PRP1" s="15"/>
      <c r="PRQ1" s="15"/>
      <c r="PRR1" s="15"/>
      <c r="PRS1" s="15"/>
      <c r="PRT1" s="15"/>
      <c r="PRU1" s="15"/>
      <c r="PRV1" s="15"/>
      <c r="PRW1" s="15"/>
      <c r="PRX1" s="15"/>
      <c r="PRY1" s="15"/>
      <c r="PRZ1" s="15"/>
      <c r="PSA1" s="15"/>
      <c r="PSB1" s="15"/>
      <c r="PSC1" s="15"/>
      <c r="PSD1" s="15"/>
      <c r="PSE1" s="15"/>
      <c r="PSF1" s="15"/>
      <c r="PSG1" s="15"/>
      <c r="PSH1" s="15"/>
      <c r="PSI1" s="15"/>
      <c r="PSJ1" s="15"/>
      <c r="PSK1" s="15"/>
      <c r="PSL1" s="15"/>
      <c r="PSM1" s="15"/>
      <c r="PSN1" s="15"/>
      <c r="PSO1" s="15"/>
      <c r="PSP1" s="15"/>
      <c r="PSQ1" s="15"/>
      <c r="PSR1" s="15"/>
      <c r="PSS1" s="15"/>
      <c r="PST1" s="15"/>
      <c r="PSU1" s="15"/>
      <c r="PSV1" s="15"/>
      <c r="PSW1" s="15"/>
      <c r="PSX1" s="15"/>
      <c r="PSY1" s="15"/>
      <c r="PSZ1" s="15"/>
      <c r="PTA1" s="15"/>
      <c r="PTB1" s="15"/>
      <c r="PTC1" s="15"/>
      <c r="PTD1" s="15"/>
      <c r="PTE1" s="15"/>
      <c r="PTF1" s="15"/>
      <c r="PTG1" s="15"/>
      <c r="PTH1" s="15"/>
      <c r="PTI1" s="15"/>
      <c r="PTJ1" s="15"/>
      <c r="PTK1" s="15"/>
      <c r="PTL1" s="15"/>
      <c r="PTM1" s="15"/>
      <c r="PTN1" s="15"/>
      <c r="PTO1" s="15"/>
      <c r="PTP1" s="15"/>
      <c r="PTQ1" s="15"/>
      <c r="PTR1" s="15"/>
      <c r="PTS1" s="15"/>
      <c r="PTT1" s="15"/>
      <c r="PTU1" s="15"/>
      <c r="PTV1" s="15"/>
      <c r="PTW1" s="15"/>
      <c r="PTX1" s="15"/>
      <c r="PTY1" s="15"/>
      <c r="PTZ1" s="15"/>
      <c r="PUA1" s="15"/>
      <c r="PUB1" s="15"/>
      <c r="PUC1" s="15"/>
      <c r="PUD1" s="15"/>
      <c r="PUE1" s="15"/>
      <c r="PUF1" s="15"/>
      <c r="PUG1" s="15"/>
      <c r="PUH1" s="15"/>
      <c r="PUI1" s="15"/>
      <c r="PUJ1" s="15"/>
      <c r="PUK1" s="15"/>
      <c r="PUL1" s="15"/>
      <c r="PUM1" s="15"/>
      <c r="PUN1" s="15"/>
      <c r="PUO1" s="15"/>
      <c r="PUP1" s="15"/>
      <c r="PUQ1" s="15"/>
      <c r="PUR1" s="15"/>
      <c r="PUS1" s="15"/>
      <c r="PUT1" s="15"/>
      <c r="PUU1" s="15"/>
      <c r="PUV1" s="15"/>
      <c r="PUW1" s="15"/>
      <c r="PUX1" s="15"/>
      <c r="PUY1" s="15"/>
      <c r="PUZ1" s="15"/>
      <c r="PVA1" s="15"/>
      <c r="PVB1" s="15"/>
      <c r="PVC1" s="15"/>
      <c r="PVD1" s="15"/>
      <c r="PVE1" s="15"/>
      <c r="PVF1" s="15"/>
      <c r="PVG1" s="15"/>
      <c r="PVH1" s="15"/>
      <c r="PVI1" s="15"/>
      <c r="PVJ1" s="15"/>
      <c r="PVK1" s="15"/>
      <c r="PVL1" s="15"/>
      <c r="PVM1" s="15"/>
      <c r="PVN1" s="15"/>
      <c r="PVO1" s="15"/>
      <c r="PVP1" s="15"/>
      <c r="PVQ1" s="15"/>
      <c r="PVR1" s="15"/>
      <c r="PVS1" s="15"/>
      <c r="PVT1" s="15"/>
      <c r="PVU1" s="15"/>
      <c r="PVV1" s="15"/>
      <c r="PVW1" s="15"/>
      <c r="PVX1" s="15"/>
      <c r="PVY1" s="15"/>
      <c r="PVZ1" s="15"/>
      <c r="PWA1" s="15"/>
      <c r="PWB1" s="15"/>
      <c r="PWC1" s="15"/>
      <c r="PWD1" s="15"/>
      <c r="PWE1" s="15"/>
      <c r="PWF1" s="15"/>
      <c r="PWG1" s="15"/>
      <c r="PWH1" s="15"/>
      <c r="PWI1" s="15"/>
      <c r="PWJ1" s="15"/>
      <c r="PWK1" s="15"/>
      <c r="PWL1" s="15"/>
      <c r="PWM1" s="15"/>
      <c r="PWN1" s="15"/>
      <c r="PWO1" s="15"/>
      <c r="PWP1" s="15"/>
      <c r="PWQ1" s="15"/>
      <c r="PWR1" s="15"/>
      <c r="PWS1" s="15"/>
      <c r="PWT1" s="15"/>
      <c r="PWU1" s="15"/>
      <c r="PWV1" s="15"/>
      <c r="PWW1" s="15"/>
      <c r="PWX1" s="15"/>
      <c r="PWY1" s="15"/>
      <c r="PWZ1" s="15"/>
      <c r="PXA1" s="15"/>
      <c r="PXB1" s="15"/>
      <c r="PXC1" s="15"/>
      <c r="PXD1" s="15"/>
      <c r="PXE1" s="15"/>
      <c r="PXF1" s="15"/>
      <c r="PXG1" s="15"/>
      <c r="PXH1" s="15"/>
      <c r="PXI1" s="15"/>
      <c r="PXJ1" s="15"/>
      <c r="PXK1" s="15"/>
      <c r="PXL1" s="15"/>
      <c r="PXM1" s="15"/>
      <c r="PXN1" s="15"/>
      <c r="PXO1" s="15"/>
      <c r="PXP1" s="15"/>
      <c r="PXQ1" s="15"/>
      <c r="PXR1" s="15"/>
      <c r="PXS1" s="15"/>
      <c r="PXT1" s="15"/>
      <c r="PXU1" s="15"/>
      <c r="PXV1" s="15"/>
      <c r="PXW1" s="15"/>
      <c r="PXX1" s="15"/>
      <c r="PXY1" s="15"/>
      <c r="PXZ1" s="15"/>
      <c r="PYA1" s="15"/>
      <c r="PYB1" s="15"/>
      <c r="PYC1" s="15"/>
      <c r="PYD1" s="15"/>
      <c r="PYE1" s="15"/>
      <c r="PYF1" s="15"/>
      <c r="PYG1" s="15"/>
      <c r="PYH1" s="15"/>
      <c r="PYI1" s="15"/>
      <c r="PYJ1" s="15"/>
      <c r="PYK1" s="15"/>
      <c r="PYL1" s="15"/>
      <c r="PYM1" s="15"/>
      <c r="PYN1" s="15"/>
      <c r="PYO1" s="15"/>
      <c r="PYP1" s="15"/>
      <c r="PYQ1" s="15"/>
      <c r="PYR1" s="15"/>
      <c r="PYS1" s="15"/>
      <c r="PYT1" s="15"/>
      <c r="PYU1" s="15"/>
      <c r="PYV1" s="15"/>
      <c r="PYW1" s="15"/>
      <c r="PYX1" s="15"/>
      <c r="PYY1" s="15"/>
      <c r="PYZ1" s="15"/>
      <c r="PZA1" s="15"/>
      <c r="PZB1" s="15"/>
      <c r="PZC1" s="15"/>
      <c r="PZD1" s="15"/>
      <c r="PZE1" s="15"/>
      <c r="PZF1" s="15"/>
      <c r="PZG1" s="15"/>
      <c r="PZH1" s="15"/>
      <c r="PZI1" s="15"/>
      <c r="PZJ1" s="15"/>
      <c r="PZK1" s="15"/>
      <c r="PZL1" s="15"/>
      <c r="PZM1" s="15"/>
      <c r="PZN1" s="15"/>
      <c r="PZO1" s="15"/>
      <c r="PZP1" s="15"/>
      <c r="PZQ1" s="15"/>
      <c r="PZR1" s="15"/>
      <c r="PZS1" s="15"/>
      <c r="PZT1" s="15"/>
      <c r="PZU1" s="15"/>
      <c r="PZV1" s="15"/>
      <c r="PZW1" s="15"/>
      <c r="PZX1" s="15"/>
      <c r="PZY1" s="15"/>
      <c r="PZZ1" s="15"/>
      <c r="QAA1" s="15"/>
      <c r="QAB1" s="15"/>
      <c r="QAC1" s="15"/>
      <c r="QAD1" s="15"/>
      <c r="QAE1" s="15"/>
      <c r="QAF1" s="15"/>
      <c r="QAG1" s="15"/>
      <c r="QAH1" s="15"/>
      <c r="QAI1" s="15"/>
      <c r="QAJ1" s="15"/>
      <c r="QAK1" s="15"/>
      <c r="QAL1" s="15"/>
      <c r="QAM1" s="15"/>
      <c r="QAN1" s="15"/>
      <c r="QAO1" s="15"/>
      <c r="QAP1" s="15"/>
      <c r="QAQ1" s="15"/>
      <c r="QAR1" s="15"/>
      <c r="QAS1" s="15"/>
      <c r="QAT1" s="15"/>
      <c r="QAU1" s="15"/>
      <c r="QAV1" s="15"/>
      <c r="QAW1" s="15"/>
      <c r="QAX1" s="15"/>
      <c r="QAY1" s="15"/>
      <c r="QAZ1" s="15"/>
      <c r="QBA1" s="15"/>
      <c r="QBB1" s="15"/>
      <c r="QBC1" s="15"/>
      <c r="QBD1" s="15"/>
      <c r="QBE1" s="15"/>
      <c r="QBF1" s="15"/>
      <c r="QBG1" s="15"/>
      <c r="QBH1" s="15"/>
      <c r="QBI1" s="15"/>
      <c r="QBJ1" s="15"/>
      <c r="QBK1" s="15"/>
      <c r="QBL1" s="15"/>
      <c r="QBM1" s="15"/>
      <c r="QBN1" s="15"/>
      <c r="QBO1" s="15"/>
      <c r="QBP1" s="15"/>
      <c r="QBQ1" s="15"/>
      <c r="QBR1" s="15"/>
      <c r="QBS1" s="15"/>
      <c r="QBT1" s="15"/>
      <c r="QBU1" s="15"/>
      <c r="QBV1" s="15"/>
      <c r="QBW1" s="15"/>
      <c r="QBX1" s="15"/>
      <c r="QBY1" s="15"/>
      <c r="QBZ1" s="15"/>
      <c r="QCA1" s="15"/>
      <c r="QCB1" s="15"/>
      <c r="QCC1" s="15"/>
      <c r="QCD1" s="15"/>
      <c r="QCE1" s="15"/>
      <c r="QCF1" s="15"/>
      <c r="QCG1" s="15"/>
      <c r="QCH1" s="15"/>
      <c r="QCI1" s="15"/>
      <c r="QCJ1" s="15"/>
      <c r="QCK1" s="15"/>
      <c r="QCL1" s="15"/>
      <c r="QCM1" s="15"/>
      <c r="QCN1" s="15"/>
      <c r="QCO1" s="15"/>
      <c r="QCP1" s="15"/>
      <c r="QCQ1" s="15"/>
      <c r="QCR1" s="15"/>
      <c r="QCS1" s="15"/>
      <c r="QCT1" s="15"/>
      <c r="QCU1" s="15"/>
      <c r="QCV1" s="15"/>
      <c r="QCW1" s="15"/>
      <c r="QCX1" s="15"/>
      <c r="QCY1" s="15"/>
      <c r="QCZ1" s="15"/>
      <c r="QDA1" s="15"/>
      <c r="QDB1" s="15"/>
      <c r="QDC1" s="15"/>
      <c r="QDD1" s="15"/>
      <c r="QDE1" s="15"/>
      <c r="QDF1" s="15"/>
      <c r="QDG1" s="15"/>
      <c r="QDH1" s="15"/>
      <c r="QDI1" s="15"/>
      <c r="QDJ1" s="15"/>
      <c r="QDK1" s="15"/>
      <c r="QDL1" s="15"/>
      <c r="QDM1" s="15"/>
      <c r="QDN1" s="15"/>
      <c r="QDO1" s="15"/>
      <c r="QDP1" s="15"/>
      <c r="QDQ1" s="15"/>
      <c r="QDR1" s="15"/>
      <c r="QDS1" s="15"/>
      <c r="QDT1" s="15"/>
      <c r="QDU1" s="15"/>
      <c r="QDV1" s="15"/>
      <c r="QDW1" s="15"/>
      <c r="QDX1" s="15"/>
      <c r="QDY1" s="15"/>
      <c r="QDZ1" s="15"/>
      <c r="QEA1" s="15"/>
      <c r="QEB1" s="15"/>
      <c r="QEC1" s="15"/>
      <c r="QED1" s="15"/>
      <c r="QEE1" s="15"/>
      <c r="QEF1" s="15"/>
      <c r="QEG1" s="15"/>
      <c r="QEH1" s="15"/>
      <c r="QEI1" s="15"/>
      <c r="QEJ1" s="15"/>
      <c r="QEK1" s="15"/>
      <c r="QEL1" s="15"/>
      <c r="QEM1" s="15"/>
      <c r="QEN1" s="15"/>
      <c r="QEO1" s="15"/>
      <c r="QEP1" s="15"/>
      <c r="QEQ1" s="15"/>
      <c r="QER1" s="15"/>
      <c r="QES1" s="15"/>
      <c r="QET1" s="15"/>
      <c r="QEU1" s="15"/>
      <c r="QEV1" s="15"/>
      <c r="QEW1" s="15"/>
      <c r="QEX1" s="15"/>
      <c r="QEY1" s="15"/>
      <c r="QEZ1" s="15"/>
      <c r="QFA1" s="15"/>
      <c r="QFB1" s="15"/>
      <c r="QFC1" s="15"/>
      <c r="QFD1" s="15"/>
      <c r="QFE1" s="15"/>
      <c r="QFF1" s="15"/>
      <c r="QFG1" s="15"/>
      <c r="QFH1" s="15"/>
      <c r="QFI1" s="15"/>
      <c r="QFJ1" s="15"/>
      <c r="QFK1" s="15"/>
      <c r="QFL1" s="15"/>
      <c r="QFM1" s="15"/>
      <c r="QFN1" s="15"/>
      <c r="QFO1" s="15"/>
      <c r="QFP1" s="15"/>
      <c r="QFQ1" s="15"/>
      <c r="QFR1" s="15"/>
      <c r="QFS1" s="15"/>
      <c r="QFT1" s="15"/>
      <c r="QFU1" s="15"/>
      <c r="QFV1" s="15"/>
      <c r="QFW1" s="15"/>
      <c r="QFX1" s="15"/>
      <c r="QFY1" s="15"/>
      <c r="QFZ1" s="15"/>
      <c r="QGA1" s="15"/>
      <c r="QGB1" s="15"/>
      <c r="QGC1" s="15"/>
      <c r="QGD1" s="15"/>
      <c r="QGE1" s="15"/>
      <c r="QGF1" s="15"/>
      <c r="QGG1" s="15"/>
      <c r="QGH1" s="15"/>
      <c r="QGI1" s="15"/>
      <c r="QGJ1" s="15"/>
      <c r="QGK1" s="15"/>
      <c r="QGL1" s="15"/>
      <c r="QGM1" s="15"/>
      <c r="QGN1" s="15"/>
      <c r="QGO1" s="15"/>
      <c r="QGP1" s="15"/>
      <c r="QGQ1" s="15"/>
      <c r="QGR1" s="15"/>
      <c r="QGS1" s="15"/>
      <c r="QGT1" s="15"/>
      <c r="QGU1" s="15"/>
      <c r="QGV1" s="15"/>
      <c r="QGW1" s="15"/>
      <c r="QGX1" s="15"/>
      <c r="QGY1" s="15"/>
      <c r="QGZ1" s="15"/>
      <c r="QHA1" s="15"/>
      <c r="QHB1" s="15"/>
      <c r="QHC1" s="15"/>
      <c r="QHD1" s="15"/>
      <c r="QHE1" s="15"/>
      <c r="QHF1" s="15"/>
      <c r="QHG1" s="15"/>
      <c r="QHH1" s="15"/>
      <c r="QHI1" s="15"/>
      <c r="QHJ1" s="15"/>
      <c r="QHK1" s="15"/>
      <c r="QHL1" s="15"/>
      <c r="QHM1" s="15"/>
      <c r="QHN1" s="15"/>
      <c r="QHO1" s="15"/>
      <c r="QHP1" s="15"/>
      <c r="QHQ1" s="15"/>
      <c r="QHR1" s="15"/>
      <c r="QHS1" s="15"/>
      <c r="QHT1" s="15"/>
      <c r="QHU1" s="15"/>
      <c r="QHV1" s="15"/>
      <c r="QHW1" s="15"/>
      <c r="QHX1" s="15"/>
      <c r="QHY1" s="15"/>
      <c r="QHZ1" s="15"/>
      <c r="QIA1" s="15"/>
      <c r="QIB1" s="15"/>
      <c r="QIC1" s="15"/>
      <c r="QID1" s="15"/>
      <c r="QIE1" s="15"/>
      <c r="QIF1" s="15"/>
      <c r="QIG1" s="15"/>
      <c r="QIH1" s="15"/>
      <c r="QII1" s="15"/>
      <c r="QIJ1" s="15"/>
      <c r="QIK1" s="15"/>
      <c r="QIL1" s="15"/>
      <c r="QIM1" s="15"/>
      <c r="QIN1" s="15"/>
      <c r="QIO1" s="15"/>
      <c r="QIP1" s="15"/>
      <c r="QIQ1" s="15"/>
      <c r="QIR1" s="15"/>
      <c r="QIS1" s="15"/>
      <c r="QIT1" s="15"/>
      <c r="QIU1" s="15"/>
      <c r="QIV1" s="15"/>
      <c r="QIW1" s="15"/>
      <c r="QIX1" s="15"/>
      <c r="QIY1" s="15"/>
      <c r="QIZ1" s="15"/>
      <c r="QJA1" s="15"/>
      <c r="QJB1" s="15"/>
      <c r="QJC1" s="15"/>
      <c r="QJD1" s="15"/>
      <c r="QJE1" s="15"/>
      <c r="QJF1" s="15"/>
      <c r="QJG1" s="15"/>
      <c r="QJH1" s="15"/>
      <c r="QJI1" s="15"/>
      <c r="QJJ1" s="15"/>
      <c r="QJK1" s="15"/>
      <c r="QJL1" s="15"/>
      <c r="QJM1" s="15"/>
      <c r="QJN1" s="15"/>
      <c r="QJO1" s="15"/>
      <c r="QJP1" s="15"/>
      <c r="QJQ1" s="15"/>
      <c r="QJR1" s="15"/>
      <c r="QJS1" s="15"/>
      <c r="QJT1" s="15"/>
      <c r="QJU1" s="15"/>
      <c r="QJV1" s="15"/>
      <c r="QJW1" s="15"/>
      <c r="QJX1" s="15"/>
      <c r="QJY1" s="15"/>
      <c r="QJZ1" s="15"/>
      <c r="QKA1" s="15"/>
      <c r="QKB1" s="15"/>
      <c r="QKC1" s="15"/>
      <c r="QKD1" s="15"/>
      <c r="QKE1" s="15"/>
      <c r="QKF1" s="15"/>
      <c r="QKG1" s="15"/>
      <c r="QKH1" s="15"/>
      <c r="QKI1" s="15"/>
      <c r="QKJ1" s="15"/>
      <c r="QKK1" s="15"/>
      <c r="QKL1" s="15"/>
      <c r="QKM1" s="15"/>
      <c r="QKN1" s="15"/>
      <c r="QKO1" s="15"/>
      <c r="QKP1" s="15"/>
      <c r="QKQ1" s="15"/>
      <c r="QKR1" s="15"/>
      <c r="QKS1" s="15"/>
      <c r="QKT1" s="15"/>
      <c r="QKU1" s="15"/>
      <c r="QKV1" s="15"/>
      <c r="QKW1" s="15"/>
      <c r="QKX1" s="15"/>
      <c r="QKY1" s="15"/>
      <c r="QKZ1" s="15"/>
      <c r="QLA1" s="15"/>
      <c r="QLB1" s="15"/>
      <c r="QLC1" s="15"/>
      <c r="QLD1" s="15"/>
      <c r="QLE1" s="15"/>
      <c r="QLF1" s="15"/>
      <c r="QLG1" s="15"/>
      <c r="QLH1" s="15"/>
      <c r="QLI1" s="15"/>
      <c r="QLJ1" s="15"/>
      <c r="QLK1" s="15"/>
      <c r="QLL1" s="15"/>
      <c r="QLM1" s="15"/>
      <c r="QLN1" s="15"/>
      <c r="QLO1" s="15"/>
      <c r="QLP1" s="15"/>
      <c r="QLQ1" s="15"/>
      <c r="QLR1" s="15"/>
      <c r="QLS1" s="15"/>
      <c r="QLT1" s="15"/>
      <c r="QLU1" s="15"/>
      <c r="QLV1" s="15"/>
      <c r="QLW1" s="15"/>
      <c r="QLX1" s="15"/>
      <c r="QLY1" s="15"/>
      <c r="QLZ1" s="15"/>
      <c r="QMA1" s="15"/>
      <c r="QMB1" s="15"/>
      <c r="QMC1" s="15"/>
      <c r="QMD1" s="15"/>
      <c r="QME1" s="15"/>
      <c r="QMF1" s="15"/>
      <c r="QMG1" s="15"/>
      <c r="QMH1" s="15"/>
      <c r="QMI1" s="15"/>
      <c r="QMJ1" s="15"/>
      <c r="QMK1" s="15"/>
      <c r="QML1" s="15"/>
      <c r="QMM1" s="15"/>
      <c r="QMN1" s="15"/>
      <c r="QMO1" s="15"/>
      <c r="QMP1" s="15"/>
      <c r="QMQ1" s="15"/>
      <c r="QMR1" s="15"/>
      <c r="QMS1" s="15"/>
      <c r="QMT1" s="15"/>
      <c r="QMU1" s="15"/>
      <c r="QMV1" s="15"/>
      <c r="QMW1" s="15"/>
      <c r="QMX1" s="15"/>
      <c r="QMY1" s="15"/>
      <c r="QMZ1" s="15"/>
      <c r="QNA1" s="15"/>
      <c r="QNB1" s="15"/>
      <c r="QNC1" s="15"/>
      <c r="QND1" s="15"/>
      <c r="QNE1" s="15"/>
      <c r="QNF1" s="15"/>
      <c r="QNG1" s="15"/>
      <c r="QNH1" s="15"/>
      <c r="QNI1" s="15"/>
      <c r="QNJ1" s="15"/>
      <c r="QNK1" s="15"/>
      <c r="QNL1" s="15"/>
      <c r="QNM1" s="15"/>
      <c r="QNN1" s="15"/>
      <c r="QNO1" s="15"/>
      <c r="QNP1" s="15"/>
      <c r="QNQ1" s="15"/>
      <c r="QNR1" s="15"/>
      <c r="QNS1" s="15"/>
      <c r="QNT1" s="15"/>
      <c r="QNU1" s="15"/>
      <c r="QNV1" s="15"/>
      <c r="QNW1" s="15"/>
      <c r="QNX1" s="15"/>
      <c r="QNY1" s="15"/>
      <c r="QNZ1" s="15"/>
      <c r="QOA1" s="15"/>
      <c r="QOB1" s="15"/>
      <c r="QOC1" s="15"/>
      <c r="QOD1" s="15"/>
      <c r="QOE1" s="15"/>
      <c r="QOF1" s="15"/>
      <c r="QOG1" s="15"/>
      <c r="QOH1" s="15"/>
      <c r="QOI1" s="15"/>
      <c r="QOJ1" s="15"/>
      <c r="QOK1" s="15"/>
      <c r="QOL1" s="15"/>
      <c r="QOM1" s="15"/>
      <c r="QON1" s="15"/>
      <c r="QOO1" s="15"/>
      <c r="QOP1" s="15"/>
      <c r="QOQ1" s="15"/>
      <c r="QOR1" s="15"/>
      <c r="QOS1" s="15"/>
      <c r="QOT1" s="15"/>
      <c r="QOU1" s="15"/>
      <c r="QOV1" s="15"/>
      <c r="QOW1" s="15"/>
      <c r="QOX1" s="15"/>
      <c r="QOY1" s="15"/>
      <c r="QOZ1" s="15"/>
      <c r="QPA1" s="15"/>
      <c r="QPB1" s="15"/>
      <c r="QPC1" s="15"/>
      <c r="QPD1" s="15"/>
      <c r="QPE1" s="15"/>
      <c r="QPF1" s="15"/>
      <c r="QPG1" s="15"/>
      <c r="QPH1" s="15"/>
      <c r="QPI1" s="15"/>
      <c r="QPJ1" s="15"/>
      <c r="QPK1" s="15"/>
      <c r="QPL1" s="15"/>
      <c r="QPM1" s="15"/>
      <c r="QPN1" s="15"/>
      <c r="QPO1" s="15"/>
      <c r="QPP1" s="15"/>
      <c r="QPQ1" s="15"/>
      <c r="QPR1" s="15"/>
      <c r="QPS1" s="15"/>
      <c r="QPT1" s="15"/>
      <c r="QPU1" s="15"/>
      <c r="QPV1" s="15"/>
      <c r="QPW1" s="15"/>
      <c r="QPX1" s="15"/>
      <c r="QPY1" s="15"/>
      <c r="QPZ1" s="15"/>
      <c r="QQA1" s="15"/>
      <c r="QQB1" s="15"/>
      <c r="QQC1" s="15"/>
      <c r="QQD1" s="15"/>
      <c r="QQE1" s="15"/>
      <c r="QQF1" s="15"/>
      <c r="QQG1" s="15"/>
      <c r="QQH1" s="15"/>
      <c r="QQI1" s="15"/>
      <c r="QQJ1" s="15"/>
      <c r="QQK1" s="15"/>
      <c r="QQL1" s="15"/>
      <c r="QQM1" s="15"/>
      <c r="QQN1" s="15"/>
      <c r="QQO1" s="15"/>
      <c r="QQP1" s="15"/>
      <c r="QQQ1" s="15"/>
      <c r="QQR1" s="15"/>
      <c r="QQS1" s="15"/>
      <c r="QQT1" s="15"/>
      <c r="QQU1" s="15"/>
      <c r="QQV1" s="15"/>
      <c r="QQW1" s="15"/>
      <c r="QQX1" s="15"/>
      <c r="QQY1" s="15"/>
      <c r="QQZ1" s="15"/>
      <c r="QRA1" s="15"/>
      <c r="QRB1" s="15"/>
      <c r="QRC1" s="15"/>
      <c r="QRD1" s="15"/>
      <c r="QRE1" s="15"/>
      <c r="QRF1" s="15"/>
      <c r="QRG1" s="15"/>
      <c r="QRH1" s="15"/>
      <c r="QRI1" s="15"/>
      <c r="QRJ1" s="15"/>
      <c r="QRK1" s="15"/>
      <c r="QRL1" s="15"/>
      <c r="QRM1" s="15"/>
      <c r="QRN1" s="15"/>
      <c r="QRO1" s="15"/>
      <c r="QRP1" s="15"/>
      <c r="QRQ1" s="15"/>
      <c r="QRR1" s="15"/>
      <c r="QRS1" s="15"/>
      <c r="QRT1" s="15"/>
      <c r="QRU1" s="15"/>
      <c r="QRV1" s="15"/>
      <c r="QRW1" s="15"/>
      <c r="QRX1" s="15"/>
      <c r="QRY1" s="15"/>
      <c r="QRZ1" s="15"/>
      <c r="QSA1" s="15"/>
      <c r="QSB1" s="15"/>
      <c r="QSC1" s="15"/>
      <c r="QSD1" s="15"/>
      <c r="QSE1" s="15"/>
      <c r="QSF1" s="15"/>
      <c r="QSG1" s="15"/>
      <c r="QSH1" s="15"/>
      <c r="QSI1" s="15"/>
      <c r="QSJ1" s="15"/>
      <c r="QSK1" s="15"/>
      <c r="QSL1" s="15"/>
      <c r="QSM1" s="15"/>
      <c r="QSN1" s="15"/>
      <c r="QSO1" s="15"/>
      <c r="QSP1" s="15"/>
      <c r="QSQ1" s="15"/>
      <c r="QSR1" s="15"/>
      <c r="QSS1" s="15"/>
      <c r="QST1" s="15"/>
      <c r="QSU1" s="15"/>
      <c r="QSV1" s="15"/>
      <c r="QSW1" s="15"/>
      <c r="QSX1" s="15"/>
      <c r="QSY1" s="15"/>
      <c r="QSZ1" s="15"/>
      <c r="QTA1" s="15"/>
      <c r="QTB1" s="15"/>
      <c r="QTC1" s="15"/>
      <c r="QTD1" s="15"/>
      <c r="QTE1" s="15"/>
      <c r="QTF1" s="15"/>
      <c r="QTG1" s="15"/>
      <c r="QTH1" s="15"/>
      <c r="QTI1" s="15"/>
      <c r="QTJ1" s="15"/>
      <c r="QTK1" s="15"/>
      <c r="QTL1" s="15"/>
      <c r="QTM1" s="15"/>
      <c r="QTN1" s="15"/>
      <c r="QTO1" s="15"/>
      <c r="QTP1" s="15"/>
      <c r="QTQ1" s="15"/>
      <c r="QTR1" s="15"/>
      <c r="QTS1" s="15"/>
      <c r="QTT1" s="15"/>
      <c r="QTU1" s="15"/>
      <c r="QTV1" s="15"/>
      <c r="QTW1" s="15"/>
      <c r="QTX1" s="15"/>
      <c r="QTY1" s="15"/>
      <c r="QTZ1" s="15"/>
      <c r="QUA1" s="15"/>
      <c r="QUB1" s="15"/>
      <c r="QUC1" s="15"/>
      <c r="QUD1" s="15"/>
      <c r="QUE1" s="15"/>
      <c r="QUF1" s="15"/>
      <c r="QUG1" s="15"/>
      <c r="QUH1" s="15"/>
      <c r="QUI1" s="15"/>
      <c r="QUJ1" s="15"/>
      <c r="QUK1" s="15"/>
      <c r="QUL1" s="15"/>
      <c r="QUM1" s="15"/>
      <c r="QUN1" s="15"/>
      <c r="QUO1" s="15"/>
      <c r="QUP1" s="15"/>
      <c r="QUQ1" s="15"/>
      <c r="QUR1" s="15"/>
      <c r="QUS1" s="15"/>
      <c r="QUT1" s="15"/>
      <c r="QUU1" s="15"/>
      <c r="QUV1" s="15"/>
      <c r="QUW1" s="15"/>
      <c r="QUX1" s="15"/>
      <c r="QUY1" s="15"/>
      <c r="QUZ1" s="15"/>
      <c r="QVA1" s="15"/>
      <c r="QVB1" s="15"/>
      <c r="QVC1" s="15"/>
      <c r="QVD1" s="15"/>
      <c r="QVE1" s="15"/>
      <c r="QVF1" s="15"/>
      <c r="QVG1" s="15"/>
      <c r="QVH1" s="15"/>
      <c r="QVI1" s="15"/>
      <c r="QVJ1" s="15"/>
      <c r="QVK1" s="15"/>
      <c r="QVL1" s="15"/>
      <c r="QVM1" s="15"/>
      <c r="QVN1" s="15"/>
      <c r="QVO1" s="15"/>
      <c r="QVP1" s="15"/>
      <c r="QVQ1" s="15"/>
      <c r="QVR1" s="15"/>
      <c r="QVS1" s="15"/>
      <c r="QVT1" s="15"/>
      <c r="QVU1" s="15"/>
      <c r="QVV1" s="15"/>
      <c r="QVW1" s="15"/>
      <c r="QVX1" s="15"/>
      <c r="QVY1" s="15"/>
      <c r="QVZ1" s="15"/>
      <c r="QWA1" s="15"/>
      <c r="QWB1" s="15"/>
      <c r="QWC1" s="15"/>
      <c r="QWD1" s="15"/>
      <c r="QWE1" s="15"/>
      <c r="QWF1" s="15"/>
      <c r="QWG1" s="15"/>
      <c r="QWH1" s="15"/>
      <c r="QWI1" s="15"/>
      <c r="QWJ1" s="15"/>
      <c r="QWK1" s="15"/>
      <c r="QWL1" s="15"/>
      <c r="QWM1" s="15"/>
      <c r="QWN1" s="15"/>
      <c r="QWO1" s="15"/>
      <c r="QWP1" s="15"/>
      <c r="QWQ1" s="15"/>
      <c r="QWR1" s="15"/>
      <c r="QWS1" s="15"/>
      <c r="QWT1" s="15"/>
      <c r="QWU1" s="15"/>
      <c r="QWV1" s="15"/>
      <c r="QWW1" s="15"/>
      <c r="QWX1" s="15"/>
      <c r="QWY1" s="15"/>
      <c r="QWZ1" s="15"/>
      <c r="QXA1" s="15"/>
      <c r="QXB1" s="15"/>
      <c r="QXC1" s="15"/>
      <c r="QXD1" s="15"/>
      <c r="QXE1" s="15"/>
      <c r="QXF1" s="15"/>
      <c r="QXG1" s="15"/>
      <c r="QXH1" s="15"/>
      <c r="QXI1" s="15"/>
      <c r="QXJ1" s="15"/>
      <c r="QXK1" s="15"/>
      <c r="QXL1" s="15"/>
      <c r="QXM1" s="15"/>
      <c r="QXN1" s="15"/>
      <c r="QXO1" s="15"/>
      <c r="QXP1" s="15"/>
      <c r="QXQ1" s="15"/>
      <c r="QXR1" s="15"/>
      <c r="QXS1" s="15"/>
      <c r="QXT1" s="15"/>
      <c r="QXU1" s="15"/>
      <c r="QXV1" s="15"/>
      <c r="QXW1" s="15"/>
      <c r="QXX1" s="15"/>
      <c r="QXY1" s="15"/>
      <c r="QXZ1" s="15"/>
      <c r="QYA1" s="15"/>
      <c r="QYB1" s="15"/>
      <c r="QYC1" s="15"/>
      <c r="QYD1" s="15"/>
      <c r="QYE1" s="15"/>
      <c r="QYF1" s="15"/>
      <c r="QYG1" s="15"/>
      <c r="QYH1" s="15"/>
      <c r="QYI1" s="15"/>
      <c r="QYJ1" s="15"/>
      <c r="QYK1" s="15"/>
      <c r="QYL1" s="15"/>
      <c r="QYM1" s="15"/>
      <c r="QYN1" s="15"/>
      <c r="QYO1" s="15"/>
      <c r="QYP1" s="15"/>
      <c r="QYQ1" s="15"/>
      <c r="QYR1" s="15"/>
      <c r="QYS1" s="15"/>
      <c r="QYT1" s="15"/>
      <c r="QYU1" s="15"/>
      <c r="QYV1" s="15"/>
      <c r="QYW1" s="15"/>
      <c r="QYX1" s="15"/>
      <c r="QYY1" s="15"/>
      <c r="QYZ1" s="15"/>
      <c r="QZA1" s="15"/>
      <c r="QZB1" s="15"/>
      <c r="QZC1" s="15"/>
      <c r="QZD1" s="15"/>
      <c r="QZE1" s="15"/>
      <c r="QZF1" s="15"/>
      <c r="QZG1" s="15"/>
      <c r="QZH1" s="15"/>
      <c r="QZI1" s="15"/>
      <c r="QZJ1" s="15"/>
      <c r="QZK1" s="15"/>
      <c r="QZL1" s="15"/>
      <c r="QZM1" s="15"/>
      <c r="QZN1" s="15"/>
      <c r="QZO1" s="15"/>
      <c r="QZP1" s="15"/>
      <c r="QZQ1" s="15"/>
      <c r="QZR1" s="15"/>
      <c r="QZS1" s="15"/>
      <c r="QZT1" s="15"/>
      <c r="QZU1" s="15"/>
      <c r="QZV1" s="15"/>
      <c r="QZW1" s="15"/>
      <c r="QZX1" s="15"/>
      <c r="QZY1" s="15"/>
      <c r="QZZ1" s="15"/>
      <c r="RAA1" s="15"/>
      <c r="RAB1" s="15"/>
      <c r="RAC1" s="15"/>
      <c r="RAD1" s="15"/>
      <c r="RAE1" s="15"/>
      <c r="RAF1" s="15"/>
      <c r="RAG1" s="15"/>
      <c r="RAH1" s="15"/>
      <c r="RAI1" s="15"/>
      <c r="RAJ1" s="15"/>
      <c r="RAK1" s="15"/>
      <c r="RAL1" s="15"/>
      <c r="RAM1" s="15"/>
      <c r="RAN1" s="15"/>
      <c r="RAO1" s="15"/>
      <c r="RAP1" s="15"/>
      <c r="RAQ1" s="15"/>
      <c r="RAR1" s="15"/>
      <c r="RAS1" s="15"/>
      <c r="RAT1" s="15"/>
      <c r="RAU1" s="15"/>
      <c r="RAV1" s="15"/>
      <c r="RAW1" s="15"/>
      <c r="RAX1" s="15"/>
      <c r="RAY1" s="15"/>
      <c r="RAZ1" s="15"/>
      <c r="RBA1" s="15"/>
      <c r="RBB1" s="15"/>
      <c r="RBC1" s="15"/>
      <c r="RBD1" s="15"/>
      <c r="RBE1" s="15"/>
      <c r="RBF1" s="15"/>
      <c r="RBG1" s="15"/>
      <c r="RBH1" s="15"/>
      <c r="RBI1" s="15"/>
      <c r="RBJ1" s="15"/>
      <c r="RBK1" s="15"/>
      <c r="RBL1" s="15"/>
      <c r="RBM1" s="15"/>
      <c r="RBN1" s="15"/>
      <c r="RBO1" s="15"/>
      <c r="RBP1" s="15"/>
      <c r="RBQ1" s="15"/>
      <c r="RBR1" s="15"/>
      <c r="RBS1" s="15"/>
      <c r="RBT1" s="15"/>
      <c r="RBU1" s="15"/>
      <c r="RBV1" s="15"/>
      <c r="RBW1" s="15"/>
      <c r="RBX1" s="15"/>
      <c r="RBY1" s="15"/>
      <c r="RBZ1" s="15"/>
      <c r="RCA1" s="15"/>
      <c r="RCB1" s="15"/>
      <c r="RCC1" s="15"/>
      <c r="RCD1" s="15"/>
      <c r="RCE1" s="15"/>
      <c r="RCF1" s="15"/>
      <c r="RCG1" s="15"/>
      <c r="RCH1" s="15"/>
      <c r="RCI1" s="15"/>
      <c r="RCJ1" s="15"/>
      <c r="RCK1" s="15"/>
      <c r="RCL1" s="15"/>
      <c r="RCM1" s="15"/>
      <c r="RCN1" s="15"/>
      <c r="RCO1" s="15"/>
      <c r="RCP1" s="15"/>
      <c r="RCQ1" s="15"/>
      <c r="RCR1" s="15"/>
      <c r="RCS1" s="15"/>
      <c r="RCT1" s="15"/>
      <c r="RCU1" s="15"/>
      <c r="RCV1" s="15"/>
      <c r="RCW1" s="15"/>
      <c r="RCX1" s="15"/>
      <c r="RCY1" s="15"/>
      <c r="RCZ1" s="15"/>
      <c r="RDA1" s="15"/>
      <c r="RDB1" s="15"/>
      <c r="RDC1" s="15"/>
      <c r="RDD1" s="15"/>
      <c r="RDE1" s="15"/>
      <c r="RDF1" s="15"/>
      <c r="RDG1" s="15"/>
      <c r="RDH1" s="15"/>
      <c r="RDI1" s="15"/>
      <c r="RDJ1" s="15"/>
      <c r="RDK1" s="15"/>
      <c r="RDL1" s="15"/>
      <c r="RDM1" s="15"/>
      <c r="RDN1" s="15"/>
      <c r="RDO1" s="15"/>
      <c r="RDP1" s="15"/>
      <c r="RDQ1" s="15"/>
      <c r="RDR1" s="15"/>
      <c r="RDS1" s="15"/>
      <c r="RDT1" s="15"/>
      <c r="RDU1" s="15"/>
      <c r="RDV1" s="15"/>
      <c r="RDW1" s="15"/>
      <c r="RDX1" s="15"/>
      <c r="RDY1" s="15"/>
      <c r="RDZ1" s="15"/>
      <c r="REA1" s="15"/>
      <c r="REB1" s="15"/>
      <c r="REC1" s="15"/>
      <c r="RED1" s="15"/>
      <c r="REE1" s="15"/>
      <c r="REF1" s="15"/>
      <c r="REG1" s="15"/>
      <c r="REH1" s="15"/>
      <c r="REI1" s="15"/>
      <c r="REJ1" s="15"/>
      <c r="REK1" s="15"/>
      <c r="REL1" s="15"/>
      <c r="REM1" s="15"/>
      <c r="REN1" s="15"/>
      <c r="REO1" s="15"/>
      <c r="REP1" s="15"/>
      <c r="REQ1" s="15"/>
      <c r="RER1" s="15"/>
      <c r="RES1" s="15"/>
      <c r="RET1" s="15"/>
      <c r="REU1" s="15"/>
      <c r="REV1" s="15"/>
      <c r="REW1" s="15"/>
      <c r="REX1" s="15"/>
      <c r="REY1" s="15"/>
      <c r="REZ1" s="15"/>
      <c r="RFA1" s="15"/>
      <c r="RFB1" s="15"/>
      <c r="RFC1" s="15"/>
      <c r="RFD1" s="15"/>
      <c r="RFE1" s="15"/>
      <c r="RFF1" s="15"/>
      <c r="RFG1" s="15"/>
      <c r="RFH1" s="15"/>
      <c r="RFI1" s="15"/>
      <c r="RFJ1" s="15"/>
      <c r="RFK1" s="15"/>
      <c r="RFL1" s="15"/>
      <c r="RFM1" s="15"/>
      <c r="RFN1" s="15"/>
      <c r="RFO1" s="15"/>
      <c r="RFP1" s="15"/>
      <c r="RFQ1" s="15"/>
      <c r="RFR1" s="15"/>
      <c r="RFS1" s="15"/>
      <c r="RFT1" s="15"/>
      <c r="RFU1" s="15"/>
      <c r="RFV1" s="15"/>
      <c r="RFW1" s="15"/>
      <c r="RFX1" s="15"/>
      <c r="RFY1" s="15"/>
      <c r="RFZ1" s="15"/>
      <c r="RGA1" s="15"/>
      <c r="RGB1" s="15"/>
      <c r="RGC1" s="15"/>
      <c r="RGD1" s="15"/>
      <c r="RGE1" s="15"/>
      <c r="RGF1" s="15"/>
      <c r="RGG1" s="15"/>
      <c r="RGH1" s="15"/>
      <c r="RGI1" s="15"/>
      <c r="RGJ1" s="15"/>
      <c r="RGK1" s="15"/>
      <c r="RGL1" s="15"/>
      <c r="RGM1" s="15"/>
      <c r="RGN1" s="15"/>
      <c r="RGO1" s="15"/>
      <c r="RGP1" s="15"/>
      <c r="RGQ1" s="15"/>
      <c r="RGR1" s="15"/>
      <c r="RGS1" s="15"/>
      <c r="RGT1" s="15"/>
      <c r="RGU1" s="15"/>
      <c r="RGV1" s="15"/>
      <c r="RGW1" s="15"/>
      <c r="RGX1" s="15"/>
      <c r="RGY1" s="15"/>
      <c r="RGZ1" s="15"/>
      <c r="RHA1" s="15"/>
      <c r="RHB1" s="15"/>
      <c r="RHC1" s="15"/>
      <c r="RHD1" s="15"/>
      <c r="RHE1" s="15"/>
      <c r="RHF1" s="15"/>
      <c r="RHG1" s="15"/>
      <c r="RHH1" s="15"/>
      <c r="RHI1" s="15"/>
      <c r="RHJ1" s="15"/>
      <c r="RHK1" s="15"/>
      <c r="RHL1" s="15"/>
      <c r="RHM1" s="15"/>
      <c r="RHN1" s="15"/>
      <c r="RHO1" s="15"/>
      <c r="RHP1" s="15"/>
      <c r="RHQ1" s="15"/>
      <c r="RHR1" s="15"/>
      <c r="RHS1" s="15"/>
      <c r="RHT1" s="15"/>
      <c r="RHU1" s="15"/>
      <c r="RHV1" s="15"/>
      <c r="RHW1" s="15"/>
      <c r="RHX1" s="15"/>
      <c r="RHY1" s="15"/>
      <c r="RHZ1" s="15"/>
      <c r="RIA1" s="15"/>
      <c r="RIB1" s="15"/>
      <c r="RIC1" s="15"/>
      <c r="RID1" s="15"/>
      <c r="RIE1" s="15"/>
      <c r="RIF1" s="15"/>
      <c r="RIG1" s="15"/>
      <c r="RIH1" s="15"/>
      <c r="RII1" s="15"/>
      <c r="RIJ1" s="15"/>
      <c r="RIK1" s="15"/>
      <c r="RIL1" s="15"/>
      <c r="RIM1" s="15"/>
      <c r="RIN1" s="15"/>
      <c r="RIO1" s="15"/>
      <c r="RIP1" s="15"/>
      <c r="RIQ1" s="15"/>
      <c r="RIR1" s="15"/>
      <c r="RIS1" s="15"/>
      <c r="RIT1" s="15"/>
      <c r="RIU1" s="15"/>
      <c r="RIV1" s="15"/>
      <c r="RIW1" s="15"/>
      <c r="RIX1" s="15"/>
      <c r="RIY1" s="15"/>
      <c r="RIZ1" s="15"/>
      <c r="RJA1" s="15"/>
      <c r="RJB1" s="15"/>
      <c r="RJC1" s="15"/>
      <c r="RJD1" s="15"/>
      <c r="RJE1" s="15"/>
      <c r="RJF1" s="15"/>
      <c r="RJG1" s="15"/>
      <c r="RJH1" s="15"/>
      <c r="RJI1" s="15"/>
      <c r="RJJ1" s="15"/>
      <c r="RJK1" s="15"/>
      <c r="RJL1" s="15"/>
      <c r="RJM1" s="15"/>
      <c r="RJN1" s="15"/>
      <c r="RJO1" s="15"/>
      <c r="RJP1" s="15"/>
      <c r="RJQ1" s="15"/>
      <c r="RJR1" s="15"/>
      <c r="RJS1" s="15"/>
      <c r="RJT1" s="15"/>
      <c r="RJU1" s="15"/>
      <c r="RJV1" s="15"/>
      <c r="RJW1" s="15"/>
      <c r="RJX1" s="15"/>
      <c r="RJY1" s="15"/>
      <c r="RJZ1" s="15"/>
      <c r="RKA1" s="15"/>
      <c r="RKB1" s="15"/>
      <c r="RKC1" s="15"/>
      <c r="RKD1" s="15"/>
      <c r="RKE1" s="15"/>
      <c r="RKF1" s="15"/>
      <c r="RKG1" s="15"/>
      <c r="RKH1" s="15"/>
      <c r="RKI1" s="15"/>
      <c r="RKJ1" s="15"/>
      <c r="RKK1" s="15"/>
      <c r="RKL1" s="15"/>
      <c r="RKM1" s="15"/>
      <c r="RKN1" s="15"/>
      <c r="RKO1" s="15"/>
      <c r="RKP1" s="15"/>
      <c r="RKQ1" s="15"/>
      <c r="RKR1" s="15"/>
      <c r="RKS1" s="15"/>
      <c r="RKT1" s="15"/>
      <c r="RKU1" s="15"/>
      <c r="RKV1" s="15"/>
      <c r="RKW1" s="15"/>
      <c r="RKX1" s="15"/>
      <c r="RKY1" s="15"/>
      <c r="RKZ1" s="15"/>
      <c r="RLA1" s="15"/>
      <c r="RLB1" s="15"/>
      <c r="RLC1" s="15"/>
      <c r="RLD1" s="15"/>
      <c r="RLE1" s="15"/>
      <c r="RLF1" s="15"/>
      <c r="RLG1" s="15"/>
      <c r="RLH1" s="15"/>
      <c r="RLI1" s="15"/>
      <c r="RLJ1" s="15"/>
      <c r="RLK1" s="15"/>
      <c r="RLL1" s="15"/>
      <c r="RLM1" s="15"/>
      <c r="RLN1" s="15"/>
      <c r="RLO1" s="15"/>
      <c r="RLP1" s="15"/>
      <c r="RLQ1" s="15"/>
      <c r="RLR1" s="15"/>
      <c r="RLS1" s="15"/>
      <c r="RLT1" s="15"/>
      <c r="RLU1" s="15"/>
      <c r="RLV1" s="15"/>
      <c r="RLW1" s="15"/>
      <c r="RLX1" s="15"/>
      <c r="RLY1" s="15"/>
      <c r="RLZ1" s="15"/>
      <c r="RMA1" s="15"/>
      <c r="RMB1" s="15"/>
      <c r="RMC1" s="15"/>
      <c r="RMD1" s="15"/>
      <c r="RME1" s="15"/>
      <c r="RMF1" s="15"/>
      <c r="RMG1" s="15"/>
      <c r="RMH1" s="15"/>
      <c r="RMI1" s="15"/>
      <c r="RMJ1" s="15"/>
      <c r="RMK1" s="15"/>
      <c r="RML1" s="15"/>
      <c r="RMM1" s="15"/>
      <c r="RMN1" s="15"/>
      <c r="RMO1" s="15"/>
      <c r="RMP1" s="15"/>
      <c r="RMQ1" s="15"/>
      <c r="RMR1" s="15"/>
      <c r="RMS1" s="15"/>
      <c r="RMT1" s="15"/>
      <c r="RMU1" s="15"/>
      <c r="RMV1" s="15"/>
      <c r="RMW1" s="15"/>
      <c r="RMX1" s="15"/>
      <c r="RMY1" s="15"/>
      <c r="RMZ1" s="15"/>
      <c r="RNA1" s="15"/>
      <c r="RNB1" s="15"/>
      <c r="RNC1" s="15"/>
      <c r="RND1" s="15"/>
      <c r="RNE1" s="15"/>
      <c r="RNF1" s="15"/>
      <c r="RNG1" s="15"/>
      <c r="RNH1" s="15"/>
      <c r="RNI1" s="15"/>
      <c r="RNJ1" s="15"/>
      <c r="RNK1" s="15"/>
      <c r="RNL1" s="15"/>
      <c r="RNM1" s="15"/>
      <c r="RNN1" s="15"/>
      <c r="RNO1" s="15"/>
      <c r="RNP1" s="15"/>
      <c r="RNQ1" s="15"/>
      <c r="RNR1" s="15"/>
      <c r="RNS1" s="15"/>
      <c r="RNT1" s="15"/>
      <c r="RNU1" s="15"/>
      <c r="RNV1" s="15"/>
      <c r="RNW1" s="15"/>
      <c r="RNX1" s="15"/>
      <c r="RNY1" s="15"/>
      <c r="RNZ1" s="15"/>
      <c r="ROA1" s="15"/>
      <c r="ROB1" s="15"/>
      <c r="ROC1" s="15"/>
      <c r="ROD1" s="15"/>
      <c r="ROE1" s="15"/>
      <c r="ROF1" s="15"/>
      <c r="ROG1" s="15"/>
      <c r="ROH1" s="15"/>
      <c r="ROI1" s="15"/>
      <c r="ROJ1" s="15"/>
      <c r="ROK1" s="15"/>
      <c r="ROL1" s="15"/>
      <c r="ROM1" s="15"/>
      <c r="RON1" s="15"/>
      <c r="ROO1" s="15"/>
      <c r="ROP1" s="15"/>
      <c r="ROQ1" s="15"/>
      <c r="ROR1" s="15"/>
      <c r="ROS1" s="15"/>
      <c r="ROT1" s="15"/>
      <c r="ROU1" s="15"/>
      <c r="ROV1" s="15"/>
      <c r="ROW1" s="15"/>
      <c r="ROX1" s="15"/>
      <c r="ROY1" s="15"/>
      <c r="ROZ1" s="15"/>
      <c r="RPA1" s="15"/>
      <c r="RPB1" s="15"/>
      <c r="RPC1" s="15"/>
      <c r="RPD1" s="15"/>
      <c r="RPE1" s="15"/>
      <c r="RPF1" s="15"/>
      <c r="RPG1" s="15"/>
      <c r="RPH1" s="15"/>
      <c r="RPI1" s="15"/>
      <c r="RPJ1" s="15"/>
      <c r="RPK1" s="15"/>
      <c r="RPL1" s="15"/>
      <c r="RPM1" s="15"/>
      <c r="RPN1" s="15"/>
      <c r="RPO1" s="15"/>
      <c r="RPP1" s="15"/>
      <c r="RPQ1" s="15"/>
      <c r="RPR1" s="15"/>
      <c r="RPS1" s="15"/>
      <c r="RPT1" s="15"/>
      <c r="RPU1" s="15"/>
      <c r="RPV1" s="15"/>
      <c r="RPW1" s="15"/>
      <c r="RPX1" s="15"/>
      <c r="RPY1" s="15"/>
      <c r="RPZ1" s="15"/>
      <c r="RQA1" s="15"/>
      <c r="RQB1" s="15"/>
      <c r="RQC1" s="15"/>
      <c r="RQD1" s="15"/>
      <c r="RQE1" s="15"/>
      <c r="RQF1" s="15"/>
      <c r="RQG1" s="15"/>
      <c r="RQH1" s="15"/>
      <c r="RQI1" s="15"/>
      <c r="RQJ1" s="15"/>
      <c r="RQK1" s="15"/>
      <c r="RQL1" s="15"/>
      <c r="RQM1" s="15"/>
      <c r="RQN1" s="15"/>
      <c r="RQO1" s="15"/>
      <c r="RQP1" s="15"/>
      <c r="RQQ1" s="15"/>
      <c r="RQR1" s="15"/>
      <c r="RQS1" s="15"/>
      <c r="RQT1" s="15"/>
      <c r="RQU1" s="15"/>
      <c r="RQV1" s="15"/>
      <c r="RQW1" s="15"/>
      <c r="RQX1" s="15"/>
      <c r="RQY1" s="15"/>
      <c r="RQZ1" s="15"/>
      <c r="RRA1" s="15"/>
      <c r="RRB1" s="15"/>
      <c r="RRC1" s="15"/>
      <c r="RRD1" s="15"/>
      <c r="RRE1" s="15"/>
      <c r="RRF1" s="15"/>
      <c r="RRG1" s="15"/>
      <c r="RRH1" s="15"/>
      <c r="RRI1" s="15"/>
      <c r="RRJ1" s="15"/>
      <c r="RRK1" s="15"/>
      <c r="RRL1" s="15"/>
      <c r="RRM1" s="15"/>
      <c r="RRN1" s="15"/>
      <c r="RRO1" s="15"/>
      <c r="RRP1" s="15"/>
      <c r="RRQ1" s="15"/>
      <c r="RRR1" s="15"/>
      <c r="RRS1" s="15"/>
      <c r="RRT1" s="15"/>
      <c r="RRU1" s="15"/>
      <c r="RRV1" s="15"/>
      <c r="RRW1" s="15"/>
      <c r="RRX1" s="15"/>
      <c r="RRY1" s="15"/>
      <c r="RRZ1" s="15"/>
      <c r="RSA1" s="15"/>
      <c r="RSB1" s="15"/>
      <c r="RSC1" s="15"/>
      <c r="RSD1" s="15"/>
      <c r="RSE1" s="15"/>
      <c r="RSF1" s="15"/>
      <c r="RSG1" s="15"/>
      <c r="RSH1" s="15"/>
      <c r="RSI1" s="15"/>
      <c r="RSJ1" s="15"/>
      <c r="RSK1" s="15"/>
      <c r="RSL1" s="15"/>
      <c r="RSM1" s="15"/>
      <c r="RSN1" s="15"/>
      <c r="RSO1" s="15"/>
      <c r="RSP1" s="15"/>
      <c r="RSQ1" s="15"/>
      <c r="RSR1" s="15"/>
      <c r="RSS1" s="15"/>
      <c r="RST1" s="15"/>
      <c r="RSU1" s="15"/>
      <c r="RSV1" s="15"/>
      <c r="RSW1" s="15"/>
      <c r="RSX1" s="15"/>
      <c r="RSY1" s="15"/>
      <c r="RSZ1" s="15"/>
      <c r="RTA1" s="15"/>
      <c r="RTB1" s="15"/>
      <c r="RTC1" s="15"/>
      <c r="RTD1" s="15"/>
      <c r="RTE1" s="15"/>
      <c r="RTF1" s="15"/>
      <c r="RTG1" s="15"/>
      <c r="RTH1" s="15"/>
      <c r="RTI1" s="15"/>
      <c r="RTJ1" s="15"/>
      <c r="RTK1" s="15"/>
      <c r="RTL1" s="15"/>
      <c r="RTM1" s="15"/>
      <c r="RTN1" s="15"/>
      <c r="RTO1" s="15"/>
      <c r="RTP1" s="15"/>
      <c r="RTQ1" s="15"/>
      <c r="RTR1" s="15"/>
      <c r="RTS1" s="15"/>
      <c r="RTT1" s="15"/>
      <c r="RTU1" s="15"/>
      <c r="RTV1" s="15"/>
      <c r="RTW1" s="15"/>
      <c r="RTX1" s="15"/>
      <c r="RTY1" s="15"/>
      <c r="RTZ1" s="15"/>
      <c r="RUA1" s="15"/>
      <c r="RUB1" s="15"/>
      <c r="RUC1" s="15"/>
      <c r="RUD1" s="15"/>
      <c r="RUE1" s="15"/>
      <c r="RUF1" s="15"/>
      <c r="RUG1" s="15"/>
      <c r="RUH1" s="15"/>
      <c r="RUI1" s="15"/>
      <c r="RUJ1" s="15"/>
      <c r="RUK1" s="15"/>
      <c r="RUL1" s="15"/>
      <c r="RUM1" s="15"/>
      <c r="RUN1" s="15"/>
      <c r="RUO1" s="15"/>
      <c r="RUP1" s="15"/>
      <c r="RUQ1" s="15"/>
      <c r="RUR1" s="15"/>
      <c r="RUS1" s="15"/>
      <c r="RUT1" s="15"/>
      <c r="RUU1" s="15"/>
      <c r="RUV1" s="15"/>
      <c r="RUW1" s="15"/>
      <c r="RUX1" s="15"/>
      <c r="RUY1" s="15"/>
      <c r="RUZ1" s="15"/>
      <c r="RVA1" s="15"/>
      <c r="RVB1" s="15"/>
      <c r="RVC1" s="15"/>
      <c r="RVD1" s="15"/>
      <c r="RVE1" s="15"/>
      <c r="RVF1" s="15"/>
      <c r="RVG1" s="15"/>
      <c r="RVH1" s="15"/>
      <c r="RVI1" s="15"/>
      <c r="RVJ1" s="15"/>
      <c r="RVK1" s="15"/>
      <c r="RVL1" s="15"/>
      <c r="RVM1" s="15"/>
      <c r="RVN1" s="15"/>
      <c r="RVO1" s="15"/>
      <c r="RVP1" s="15"/>
      <c r="RVQ1" s="15"/>
      <c r="RVR1" s="15"/>
      <c r="RVS1" s="15"/>
      <c r="RVT1" s="15"/>
      <c r="RVU1" s="15"/>
      <c r="RVV1" s="15"/>
      <c r="RVW1" s="15"/>
      <c r="RVX1" s="15"/>
      <c r="RVY1" s="15"/>
      <c r="RVZ1" s="15"/>
      <c r="RWA1" s="15"/>
      <c r="RWB1" s="15"/>
      <c r="RWC1" s="15"/>
      <c r="RWD1" s="15"/>
      <c r="RWE1" s="15"/>
      <c r="RWF1" s="15"/>
      <c r="RWG1" s="15"/>
      <c r="RWH1" s="15"/>
      <c r="RWI1" s="15"/>
      <c r="RWJ1" s="15"/>
      <c r="RWK1" s="15"/>
      <c r="RWL1" s="15"/>
      <c r="RWM1" s="15"/>
      <c r="RWN1" s="15"/>
      <c r="RWO1" s="15"/>
      <c r="RWP1" s="15"/>
      <c r="RWQ1" s="15"/>
      <c r="RWR1" s="15"/>
      <c r="RWS1" s="15"/>
      <c r="RWT1" s="15"/>
      <c r="RWU1" s="15"/>
      <c r="RWV1" s="15"/>
      <c r="RWW1" s="15"/>
      <c r="RWX1" s="15"/>
      <c r="RWY1" s="15"/>
      <c r="RWZ1" s="15"/>
      <c r="RXA1" s="15"/>
      <c r="RXB1" s="15"/>
      <c r="RXC1" s="15"/>
      <c r="RXD1" s="15"/>
      <c r="RXE1" s="15"/>
      <c r="RXF1" s="15"/>
      <c r="RXG1" s="15"/>
      <c r="RXH1" s="15"/>
      <c r="RXI1" s="15"/>
      <c r="RXJ1" s="15"/>
      <c r="RXK1" s="15"/>
      <c r="RXL1" s="15"/>
      <c r="RXM1" s="15"/>
      <c r="RXN1" s="15"/>
      <c r="RXO1" s="15"/>
      <c r="RXP1" s="15"/>
      <c r="RXQ1" s="15"/>
      <c r="RXR1" s="15"/>
      <c r="RXS1" s="15"/>
      <c r="RXT1" s="15"/>
      <c r="RXU1" s="15"/>
      <c r="RXV1" s="15"/>
      <c r="RXW1" s="15"/>
      <c r="RXX1" s="15"/>
      <c r="RXY1" s="15"/>
      <c r="RXZ1" s="15"/>
      <c r="RYA1" s="15"/>
      <c r="RYB1" s="15"/>
      <c r="RYC1" s="15"/>
      <c r="RYD1" s="15"/>
      <c r="RYE1" s="15"/>
      <c r="RYF1" s="15"/>
      <c r="RYG1" s="15"/>
      <c r="RYH1" s="15"/>
      <c r="RYI1" s="15"/>
      <c r="RYJ1" s="15"/>
      <c r="RYK1" s="15"/>
      <c r="RYL1" s="15"/>
      <c r="RYM1" s="15"/>
      <c r="RYN1" s="15"/>
      <c r="RYO1" s="15"/>
      <c r="RYP1" s="15"/>
      <c r="RYQ1" s="15"/>
      <c r="RYR1" s="15"/>
      <c r="RYS1" s="15"/>
      <c r="RYT1" s="15"/>
      <c r="RYU1" s="15"/>
      <c r="RYV1" s="15"/>
      <c r="RYW1" s="15"/>
      <c r="RYX1" s="15"/>
      <c r="RYY1" s="15"/>
      <c r="RYZ1" s="15"/>
      <c r="RZA1" s="15"/>
      <c r="RZB1" s="15"/>
      <c r="RZC1" s="15"/>
      <c r="RZD1" s="15"/>
      <c r="RZE1" s="15"/>
      <c r="RZF1" s="15"/>
      <c r="RZG1" s="15"/>
      <c r="RZH1" s="15"/>
      <c r="RZI1" s="15"/>
      <c r="RZJ1" s="15"/>
      <c r="RZK1" s="15"/>
      <c r="RZL1" s="15"/>
      <c r="RZM1" s="15"/>
      <c r="RZN1" s="15"/>
      <c r="RZO1" s="15"/>
      <c r="RZP1" s="15"/>
      <c r="RZQ1" s="15"/>
      <c r="RZR1" s="15"/>
      <c r="RZS1" s="15"/>
      <c r="RZT1" s="15"/>
      <c r="RZU1" s="15"/>
      <c r="RZV1" s="15"/>
      <c r="RZW1" s="15"/>
      <c r="RZX1" s="15"/>
      <c r="RZY1" s="15"/>
      <c r="RZZ1" s="15"/>
      <c r="SAA1" s="15"/>
      <c r="SAB1" s="15"/>
      <c r="SAC1" s="15"/>
      <c r="SAD1" s="15"/>
      <c r="SAE1" s="15"/>
      <c r="SAF1" s="15"/>
      <c r="SAG1" s="15"/>
      <c r="SAH1" s="15"/>
      <c r="SAI1" s="15"/>
      <c r="SAJ1" s="15"/>
      <c r="SAK1" s="15"/>
      <c r="SAL1" s="15"/>
      <c r="SAM1" s="15"/>
      <c r="SAN1" s="15"/>
      <c r="SAO1" s="15"/>
      <c r="SAP1" s="15"/>
      <c r="SAQ1" s="15"/>
      <c r="SAR1" s="15"/>
      <c r="SAS1" s="15"/>
      <c r="SAT1" s="15"/>
      <c r="SAU1" s="15"/>
      <c r="SAV1" s="15"/>
      <c r="SAW1" s="15"/>
      <c r="SAX1" s="15"/>
      <c r="SAY1" s="15"/>
      <c r="SAZ1" s="15"/>
      <c r="SBA1" s="15"/>
      <c r="SBB1" s="15"/>
      <c r="SBC1" s="15"/>
      <c r="SBD1" s="15"/>
      <c r="SBE1" s="15"/>
      <c r="SBF1" s="15"/>
      <c r="SBG1" s="15"/>
      <c r="SBH1" s="15"/>
      <c r="SBI1" s="15"/>
      <c r="SBJ1" s="15"/>
      <c r="SBK1" s="15"/>
      <c r="SBL1" s="15"/>
      <c r="SBM1" s="15"/>
      <c r="SBN1" s="15"/>
      <c r="SBO1" s="15"/>
      <c r="SBP1" s="15"/>
      <c r="SBQ1" s="15"/>
      <c r="SBR1" s="15"/>
      <c r="SBS1" s="15"/>
      <c r="SBT1" s="15"/>
      <c r="SBU1" s="15"/>
      <c r="SBV1" s="15"/>
      <c r="SBW1" s="15"/>
      <c r="SBX1" s="15"/>
      <c r="SBY1" s="15"/>
      <c r="SBZ1" s="15"/>
      <c r="SCA1" s="15"/>
      <c r="SCB1" s="15"/>
      <c r="SCC1" s="15"/>
      <c r="SCD1" s="15"/>
      <c r="SCE1" s="15"/>
      <c r="SCF1" s="15"/>
      <c r="SCG1" s="15"/>
      <c r="SCH1" s="15"/>
      <c r="SCI1" s="15"/>
      <c r="SCJ1" s="15"/>
      <c r="SCK1" s="15"/>
      <c r="SCL1" s="15"/>
      <c r="SCM1" s="15"/>
      <c r="SCN1" s="15"/>
      <c r="SCO1" s="15"/>
      <c r="SCP1" s="15"/>
      <c r="SCQ1" s="15"/>
      <c r="SCR1" s="15"/>
      <c r="SCS1" s="15"/>
      <c r="SCT1" s="15"/>
      <c r="SCU1" s="15"/>
      <c r="SCV1" s="15"/>
      <c r="SCW1" s="15"/>
      <c r="SCX1" s="15"/>
      <c r="SCY1" s="15"/>
      <c r="SCZ1" s="15"/>
      <c r="SDA1" s="15"/>
      <c r="SDB1" s="15"/>
      <c r="SDC1" s="15"/>
      <c r="SDD1" s="15"/>
      <c r="SDE1" s="15"/>
      <c r="SDF1" s="15"/>
      <c r="SDG1" s="15"/>
      <c r="SDH1" s="15"/>
      <c r="SDI1" s="15"/>
      <c r="SDJ1" s="15"/>
      <c r="SDK1" s="15"/>
      <c r="SDL1" s="15"/>
      <c r="SDM1" s="15"/>
      <c r="SDN1" s="15"/>
      <c r="SDO1" s="15"/>
      <c r="SDP1" s="15"/>
      <c r="SDQ1" s="15"/>
      <c r="SDR1" s="15"/>
      <c r="SDS1" s="15"/>
      <c r="SDT1" s="15"/>
      <c r="SDU1" s="15"/>
      <c r="SDV1" s="15"/>
      <c r="SDW1" s="15"/>
      <c r="SDX1" s="15"/>
      <c r="SDY1" s="15"/>
      <c r="SDZ1" s="15"/>
      <c r="SEA1" s="15"/>
      <c r="SEB1" s="15"/>
      <c r="SEC1" s="15"/>
      <c r="SED1" s="15"/>
      <c r="SEE1" s="15"/>
      <c r="SEF1" s="15"/>
      <c r="SEG1" s="15"/>
      <c r="SEH1" s="15"/>
      <c r="SEI1" s="15"/>
      <c r="SEJ1" s="15"/>
      <c r="SEK1" s="15"/>
      <c r="SEL1" s="15"/>
      <c r="SEM1" s="15"/>
      <c r="SEN1" s="15"/>
      <c r="SEO1" s="15"/>
      <c r="SEP1" s="15"/>
      <c r="SEQ1" s="15"/>
      <c r="SER1" s="15"/>
      <c r="SES1" s="15"/>
      <c r="SET1" s="15"/>
      <c r="SEU1" s="15"/>
      <c r="SEV1" s="15"/>
      <c r="SEW1" s="15"/>
      <c r="SEX1" s="15"/>
      <c r="SEY1" s="15"/>
      <c r="SEZ1" s="15"/>
      <c r="SFA1" s="15"/>
      <c r="SFB1" s="15"/>
      <c r="SFC1" s="15"/>
      <c r="SFD1" s="15"/>
      <c r="SFE1" s="15"/>
      <c r="SFF1" s="15"/>
      <c r="SFG1" s="15"/>
      <c r="SFH1" s="15"/>
      <c r="SFI1" s="15"/>
      <c r="SFJ1" s="15"/>
      <c r="SFK1" s="15"/>
      <c r="SFL1" s="15"/>
      <c r="SFM1" s="15"/>
      <c r="SFN1" s="15"/>
      <c r="SFO1" s="15"/>
      <c r="SFP1" s="15"/>
      <c r="SFQ1" s="15"/>
      <c r="SFR1" s="15"/>
      <c r="SFS1" s="15"/>
      <c r="SFT1" s="15"/>
      <c r="SFU1" s="15"/>
      <c r="SFV1" s="15"/>
      <c r="SFW1" s="15"/>
      <c r="SFX1" s="15"/>
      <c r="SFY1" s="15"/>
      <c r="SFZ1" s="15"/>
      <c r="SGA1" s="15"/>
      <c r="SGB1" s="15"/>
      <c r="SGC1" s="15"/>
      <c r="SGD1" s="15"/>
      <c r="SGE1" s="15"/>
      <c r="SGF1" s="15"/>
      <c r="SGG1" s="15"/>
      <c r="SGH1" s="15"/>
      <c r="SGI1" s="15"/>
      <c r="SGJ1" s="15"/>
      <c r="SGK1" s="15"/>
      <c r="SGL1" s="15"/>
      <c r="SGM1" s="15"/>
      <c r="SGN1" s="15"/>
      <c r="SGO1" s="15"/>
      <c r="SGP1" s="15"/>
      <c r="SGQ1" s="15"/>
      <c r="SGR1" s="15"/>
      <c r="SGS1" s="15"/>
      <c r="SGT1" s="15"/>
      <c r="SGU1" s="15"/>
      <c r="SGV1" s="15"/>
      <c r="SGW1" s="15"/>
      <c r="SGX1" s="15"/>
      <c r="SGY1" s="15"/>
      <c r="SGZ1" s="15"/>
      <c r="SHA1" s="15"/>
      <c r="SHB1" s="15"/>
      <c r="SHC1" s="15"/>
      <c r="SHD1" s="15"/>
      <c r="SHE1" s="15"/>
      <c r="SHF1" s="15"/>
      <c r="SHG1" s="15"/>
      <c r="SHH1" s="15"/>
      <c r="SHI1" s="15"/>
      <c r="SHJ1" s="15"/>
      <c r="SHK1" s="15"/>
      <c r="SHL1" s="15"/>
      <c r="SHM1" s="15"/>
      <c r="SHN1" s="15"/>
      <c r="SHO1" s="15"/>
      <c r="SHP1" s="15"/>
      <c r="SHQ1" s="15"/>
      <c r="SHR1" s="15"/>
      <c r="SHS1" s="15"/>
      <c r="SHT1" s="15"/>
      <c r="SHU1" s="15"/>
      <c r="SHV1" s="15"/>
      <c r="SHW1" s="15"/>
      <c r="SHX1" s="15"/>
      <c r="SHY1" s="15"/>
      <c r="SHZ1" s="15"/>
      <c r="SIA1" s="15"/>
      <c r="SIB1" s="15"/>
      <c r="SIC1" s="15"/>
      <c r="SID1" s="15"/>
      <c r="SIE1" s="15"/>
      <c r="SIF1" s="15"/>
      <c r="SIG1" s="15"/>
      <c r="SIH1" s="15"/>
      <c r="SII1" s="15"/>
      <c r="SIJ1" s="15"/>
      <c r="SIK1" s="15"/>
      <c r="SIL1" s="15"/>
      <c r="SIM1" s="15"/>
      <c r="SIN1" s="15"/>
      <c r="SIO1" s="15"/>
      <c r="SIP1" s="15"/>
      <c r="SIQ1" s="15"/>
      <c r="SIR1" s="15"/>
      <c r="SIS1" s="15"/>
      <c r="SIT1" s="15"/>
      <c r="SIU1" s="15"/>
      <c r="SIV1" s="15"/>
      <c r="SIW1" s="15"/>
      <c r="SIX1" s="15"/>
      <c r="SIY1" s="15"/>
      <c r="SIZ1" s="15"/>
      <c r="SJA1" s="15"/>
      <c r="SJB1" s="15"/>
      <c r="SJC1" s="15"/>
      <c r="SJD1" s="15"/>
      <c r="SJE1" s="15"/>
      <c r="SJF1" s="15"/>
      <c r="SJG1" s="15"/>
      <c r="SJH1" s="15"/>
      <c r="SJI1" s="15"/>
      <c r="SJJ1" s="15"/>
      <c r="SJK1" s="15"/>
      <c r="SJL1" s="15"/>
      <c r="SJM1" s="15"/>
      <c r="SJN1" s="15"/>
      <c r="SJO1" s="15"/>
      <c r="SJP1" s="15"/>
      <c r="SJQ1" s="15"/>
      <c r="SJR1" s="15"/>
      <c r="SJS1" s="15"/>
      <c r="SJT1" s="15"/>
      <c r="SJU1" s="15"/>
      <c r="SJV1" s="15"/>
      <c r="SJW1" s="15"/>
      <c r="SJX1" s="15"/>
      <c r="SJY1" s="15"/>
      <c r="SJZ1" s="15"/>
      <c r="SKA1" s="15"/>
      <c r="SKB1" s="15"/>
      <c r="SKC1" s="15"/>
      <c r="SKD1" s="15"/>
      <c r="SKE1" s="15"/>
      <c r="SKF1" s="15"/>
      <c r="SKG1" s="15"/>
      <c r="SKH1" s="15"/>
      <c r="SKI1" s="15"/>
      <c r="SKJ1" s="15"/>
      <c r="SKK1" s="15"/>
      <c r="SKL1" s="15"/>
      <c r="SKM1" s="15"/>
      <c r="SKN1" s="15"/>
      <c r="SKO1" s="15"/>
      <c r="SKP1" s="15"/>
      <c r="SKQ1" s="15"/>
      <c r="SKR1" s="15"/>
      <c r="SKS1" s="15"/>
      <c r="SKT1" s="15"/>
      <c r="SKU1" s="15"/>
      <c r="SKV1" s="15"/>
      <c r="SKW1" s="15"/>
      <c r="SKX1" s="15"/>
      <c r="SKY1" s="15"/>
      <c r="SKZ1" s="15"/>
      <c r="SLA1" s="15"/>
      <c r="SLB1" s="15"/>
      <c r="SLC1" s="15"/>
      <c r="SLD1" s="15"/>
      <c r="SLE1" s="15"/>
      <c r="SLF1" s="15"/>
      <c r="SLG1" s="15"/>
      <c r="SLH1" s="15"/>
      <c r="SLI1" s="15"/>
      <c r="SLJ1" s="15"/>
      <c r="SLK1" s="15"/>
      <c r="SLL1" s="15"/>
      <c r="SLM1" s="15"/>
      <c r="SLN1" s="15"/>
      <c r="SLO1" s="15"/>
      <c r="SLP1" s="15"/>
      <c r="SLQ1" s="15"/>
      <c r="SLR1" s="15"/>
      <c r="SLS1" s="15"/>
      <c r="SLT1" s="15"/>
      <c r="SLU1" s="15"/>
      <c r="SLV1" s="15"/>
      <c r="SLW1" s="15"/>
      <c r="SLX1" s="15"/>
      <c r="SLY1" s="15"/>
      <c r="SLZ1" s="15"/>
      <c r="SMA1" s="15"/>
      <c r="SMB1" s="15"/>
      <c r="SMC1" s="15"/>
      <c r="SMD1" s="15"/>
      <c r="SME1" s="15"/>
      <c r="SMF1" s="15"/>
      <c r="SMG1" s="15"/>
      <c r="SMH1" s="15"/>
      <c r="SMI1" s="15"/>
      <c r="SMJ1" s="15"/>
      <c r="SMK1" s="15"/>
      <c r="SML1" s="15"/>
      <c r="SMM1" s="15"/>
      <c r="SMN1" s="15"/>
      <c r="SMO1" s="15"/>
      <c r="SMP1" s="15"/>
      <c r="SMQ1" s="15"/>
      <c r="SMR1" s="15"/>
      <c r="SMS1" s="15"/>
      <c r="SMT1" s="15"/>
      <c r="SMU1" s="15"/>
      <c r="SMV1" s="15"/>
      <c r="SMW1" s="15"/>
      <c r="SMX1" s="15"/>
      <c r="SMY1" s="15"/>
      <c r="SMZ1" s="15"/>
      <c r="SNA1" s="15"/>
      <c r="SNB1" s="15"/>
      <c r="SNC1" s="15"/>
      <c r="SND1" s="15"/>
      <c r="SNE1" s="15"/>
      <c r="SNF1" s="15"/>
      <c r="SNG1" s="15"/>
      <c r="SNH1" s="15"/>
      <c r="SNI1" s="15"/>
      <c r="SNJ1" s="15"/>
      <c r="SNK1" s="15"/>
      <c r="SNL1" s="15"/>
      <c r="SNM1" s="15"/>
      <c r="SNN1" s="15"/>
      <c r="SNO1" s="15"/>
      <c r="SNP1" s="15"/>
      <c r="SNQ1" s="15"/>
      <c r="SNR1" s="15"/>
      <c r="SNS1" s="15"/>
      <c r="SNT1" s="15"/>
      <c r="SNU1" s="15"/>
      <c r="SNV1" s="15"/>
      <c r="SNW1" s="15"/>
      <c r="SNX1" s="15"/>
      <c r="SNY1" s="15"/>
      <c r="SNZ1" s="15"/>
      <c r="SOA1" s="15"/>
      <c r="SOB1" s="15"/>
      <c r="SOC1" s="15"/>
      <c r="SOD1" s="15"/>
      <c r="SOE1" s="15"/>
      <c r="SOF1" s="15"/>
      <c r="SOG1" s="15"/>
      <c r="SOH1" s="15"/>
      <c r="SOI1" s="15"/>
      <c r="SOJ1" s="15"/>
      <c r="SOK1" s="15"/>
      <c r="SOL1" s="15"/>
      <c r="SOM1" s="15"/>
      <c r="SON1" s="15"/>
      <c r="SOO1" s="15"/>
      <c r="SOP1" s="15"/>
      <c r="SOQ1" s="15"/>
      <c r="SOR1" s="15"/>
      <c r="SOS1" s="15"/>
      <c r="SOT1" s="15"/>
      <c r="SOU1" s="15"/>
      <c r="SOV1" s="15"/>
      <c r="SOW1" s="15"/>
      <c r="SOX1" s="15"/>
      <c r="SOY1" s="15"/>
      <c r="SOZ1" s="15"/>
      <c r="SPA1" s="15"/>
      <c r="SPB1" s="15"/>
      <c r="SPC1" s="15"/>
      <c r="SPD1" s="15"/>
      <c r="SPE1" s="15"/>
      <c r="SPF1" s="15"/>
      <c r="SPG1" s="15"/>
      <c r="SPH1" s="15"/>
      <c r="SPI1" s="15"/>
      <c r="SPJ1" s="15"/>
      <c r="SPK1" s="15"/>
      <c r="SPL1" s="15"/>
      <c r="SPM1" s="15"/>
      <c r="SPN1" s="15"/>
      <c r="SPO1" s="15"/>
      <c r="SPP1" s="15"/>
      <c r="SPQ1" s="15"/>
      <c r="SPR1" s="15"/>
      <c r="SPS1" s="15"/>
      <c r="SPT1" s="15"/>
      <c r="SPU1" s="15"/>
      <c r="SPV1" s="15"/>
      <c r="SPW1" s="15"/>
      <c r="SPX1" s="15"/>
      <c r="SPY1" s="15"/>
      <c r="SPZ1" s="15"/>
      <c r="SQA1" s="15"/>
      <c r="SQB1" s="15"/>
      <c r="SQC1" s="15"/>
      <c r="SQD1" s="15"/>
      <c r="SQE1" s="15"/>
      <c r="SQF1" s="15"/>
      <c r="SQG1" s="15"/>
      <c r="SQH1" s="15"/>
      <c r="SQI1" s="15"/>
      <c r="SQJ1" s="15"/>
      <c r="SQK1" s="15"/>
      <c r="SQL1" s="15"/>
      <c r="SQM1" s="15"/>
      <c r="SQN1" s="15"/>
      <c r="SQO1" s="15"/>
      <c r="SQP1" s="15"/>
      <c r="SQQ1" s="15"/>
      <c r="SQR1" s="15"/>
      <c r="SQS1" s="15"/>
      <c r="SQT1" s="15"/>
      <c r="SQU1" s="15"/>
      <c r="SQV1" s="15"/>
      <c r="SQW1" s="15"/>
      <c r="SQX1" s="15"/>
      <c r="SQY1" s="15"/>
      <c r="SQZ1" s="15"/>
      <c r="SRA1" s="15"/>
      <c r="SRB1" s="15"/>
      <c r="SRC1" s="15"/>
      <c r="SRD1" s="15"/>
      <c r="SRE1" s="15"/>
      <c r="SRF1" s="15"/>
      <c r="SRG1" s="15"/>
      <c r="SRH1" s="15"/>
      <c r="SRI1" s="15"/>
      <c r="SRJ1" s="15"/>
      <c r="SRK1" s="15"/>
      <c r="SRL1" s="15"/>
      <c r="SRM1" s="15"/>
      <c r="SRN1" s="15"/>
      <c r="SRO1" s="15"/>
      <c r="SRP1" s="15"/>
      <c r="SRQ1" s="15"/>
      <c r="SRR1" s="15"/>
      <c r="SRS1" s="15"/>
      <c r="SRT1" s="15"/>
      <c r="SRU1" s="15"/>
      <c r="SRV1" s="15"/>
      <c r="SRW1" s="15"/>
      <c r="SRX1" s="15"/>
      <c r="SRY1" s="15"/>
      <c r="SRZ1" s="15"/>
      <c r="SSA1" s="15"/>
      <c r="SSB1" s="15"/>
      <c r="SSC1" s="15"/>
      <c r="SSD1" s="15"/>
      <c r="SSE1" s="15"/>
      <c r="SSF1" s="15"/>
      <c r="SSG1" s="15"/>
      <c r="SSH1" s="15"/>
      <c r="SSI1" s="15"/>
      <c r="SSJ1" s="15"/>
      <c r="SSK1" s="15"/>
      <c r="SSL1" s="15"/>
      <c r="SSM1" s="15"/>
      <c r="SSN1" s="15"/>
      <c r="SSO1" s="15"/>
      <c r="SSP1" s="15"/>
      <c r="SSQ1" s="15"/>
      <c r="SSR1" s="15"/>
      <c r="SSS1" s="15"/>
      <c r="SST1" s="15"/>
      <c r="SSU1" s="15"/>
      <c r="SSV1" s="15"/>
      <c r="SSW1" s="15"/>
      <c r="SSX1" s="15"/>
      <c r="SSY1" s="15"/>
      <c r="SSZ1" s="15"/>
      <c r="STA1" s="15"/>
      <c r="STB1" s="15"/>
      <c r="STC1" s="15"/>
      <c r="STD1" s="15"/>
      <c r="STE1" s="15"/>
      <c r="STF1" s="15"/>
      <c r="STG1" s="15"/>
      <c r="STH1" s="15"/>
      <c r="STI1" s="15"/>
      <c r="STJ1" s="15"/>
      <c r="STK1" s="15"/>
      <c r="STL1" s="15"/>
      <c r="STM1" s="15"/>
      <c r="STN1" s="15"/>
      <c r="STO1" s="15"/>
      <c r="STP1" s="15"/>
      <c r="STQ1" s="15"/>
      <c r="STR1" s="15"/>
      <c r="STS1" s="15"/>
      <c r="STT1" s="15"/>
      <c r="STU1" s="15"/>
      <c r="STV1" s="15"/>
      <c r="STW1" s="15"/>
      <c r="STX1" s="15"/>
      <c r="STY1" s="15"/>
      <c r="STZ1" s="15"/>
      <c r="SUA1" s="15"/>
      <c r="SUB1" s="15"/>
      <c r="SUC1" s="15"/>
      <c r="SUD1" s="15"/>
      <c r="SUE1" s="15"/>
      <c r="SUF1" s="15"/>
      <c r="SUG1" s="15"/>
      <c r="SUH1" s="15"/>
      <c r="SUI1" s="15"/>
      <c r="SUJ1" s="15"/>
      <c r="SUK1" s="15"/>
      <c r="SUL1" s="15"/>
      <c r="SUM1" s="15"/>
      <c r="SUN1" s="15"/>
      <c r="SUO1" s="15"/>
      <c r="SUP1" s="15"/>
      <c r="SUQ1" s="15"/>
      <c r="SUR1" s="15"/>
      <c r="SUS1" s="15"/>
      <c r="SUT1" s="15"/>
      <c r="SUU1" s="15"/>
      <c r="SUV1" s="15"/>
      <c r="SUW1" s="15"/>
      <c r="SUX1" s="15"/>
      <c r="SUY1" s="15"/>
      <c r="SUZ1" s="15"/>
      <c r="SVA1" s="15"/>
      <c r="SVB1" s="15"/>
      <c r="SVC1" s="15"/>
      <c r="SVD1" s="15"/>
      <c r="SVE1" s="15"/>
      <c r="SVF1" s="15"/>
      <c r="SVG1" s="15"/>
      <c r="SVH1" s="15"/>
      <c r="SVI1" s="15"/>
      <c r="SVJ1" s="15"/>
      <c r="SVK1" s="15"/>
      <c r="SVL1" s="15"/>
      <c r="SVM1" s="15"/>
      <c r="SVN1" s="15"/>
      <c r="SVO1" s="15"/>
      <c r="SVP1" s="15"/>
      <c r="SVQ1" s="15"/>
      <c r="SVR1" s="15"/>
      <c r="SVS1" s="15"/>
      <c r="SVT1" s="15"/>
      <c r="SVU1" s="15"/>
      <c r="SVV1" s="15"/>
      <c r="SVW1" s="15"/>
      <c r="SVX1" s="15"/>
      <c r="SVY1" s="15"/>
      <c r="SVZ1" s="15"/>
      <c r="SWA1" s="15"/>
      <c r="SWB1" s="15"/>
      <c r="SWC1" s="15"/>
      <c r="SWD1" s="15"/>
      <c r="SWE1" s="15"/>
      <c r="SWF1" s="15"/>
      <c r="SWG1" s="15"/>
      <c r="SWH1" s="15"/>
      <c r="SWI1" s="15"/>
      <c r="SWJ1" s="15"/>
      <c r="SWK1" s="15"/>
      <c r="SWL1" s="15"/>
      <c r="SWM1" s="15"/>
      <c r="SWN1" s="15"/>
      <c r="SWO1" s="15"/>
      <c r="SWP1" s="15"/>
      <c r="SWQ1" s="15"/>
      <c r="SWR1" s="15"/>
      <c r="SWS1" s="15"/>
      <c r="SWT1" s="15"/>
      <c r="SWU1" s="15"/>
      <c r="SWV1" s="15"/>
      <c r="SWW1" s="15"/>
      <c r="SWX1" s="15"/>
      <c r="SWY1" s="15"/>
      <c r="SWZ1" s="15"/>
      <c r="SXA1" s="15"/>
      <c r="SXB1" s="15"/>
      <c r="SXC1" s="15"/>
      <c r="SXD1" s="15"/>
      <c r="SXE1" s="15"/>
      <c r="SXF1" s="15"/>
      <c r="SXG1" s="15"/>
      <c r="SXH1" s="15"/>
      <c r="SXI1" s="15"/>
      <c r="SXJ1" s="15"/>
      <c r="SXK1" s="15"/>
      <c r="SXL1" s="15"/>
      <c r="SXM1" s="15"/>
      <c r="SXN1" s="15"/>
      <c r="SXO1" s="15"/>
      <c r="SXP1" s="15"/>
      <c r="SXQ1" s="15"/>
      <c r="SXR1" s="15"/>
      <c r="SXS1" s="15"/>
      <c r="SXT1" s="15"/>
      <c r="SXU1" s="15"/>
      <c r="SXV1" s="15"/>
      <c r="SXW1" s="15"/>
      <c r="SXX1" s="15"/>
      <c r="SXY1" s="15"/>
      <c r="SXZ1" s="15"/>
      <c r="SYA1" s="15"/>
      <c r="SYB1" s="15"/>
      <c r="SYC1" s="15"/>
      <c r="SYD1" s="15"/>
      <c r="SYE1" s="15"/>
      <c r="SYF1" s="15"/>
      <c r="SYG1" s="15"/>
      <c r="SYH1" s="15"/>
      <c r="SYI1" s="15"/>
      <c r="SYJ1" s="15"/>
      <c r="SYK1" s="15"/>
      <c r="SYL1" s="15"/>
      <c r="SYM1" s="15"/>
      <c r="SYN1" s="15"/>
      <c r="SYO1" s="15"/>
      <c r="SYP1" s="15"/>
      <c r="SYQ1" s="15"/>
      <c r="SYR1" s="15"/>
      <c r="SYS1" s="15"/>
      <c r="SYT1" s="15"/>
      <c r="SYU1" s="15"/>
      <c r="SYV1" s="15"/>
      <c r="SYW1" s="15"/>
      <c r="SYX1" s="15"/>
      <c r="SYY1" s="15"/>
      <c r="SYZ1" s="15"/>
      <c r="SZA1" s="15"/>
      <c r="SZB1" s="15"/>
      <c r="SZC1" s="15"/>
      <c r="SZD1" s="15"/>
      <c r="SZE1" s="15"/>
      <c r="SZF1" s="15"/>
      <c r="SZG1" s="15"/>
      <c r="SZH1" s="15"/>
      <c r="SZI1" s="15"/>
      <c r="SZJ1" s="15"/>
      <c r="SZK1" s="15"/>
      <c r="SZL1" s="15"/>
      <c r="SZM1" s="15"/>
      <c r="SZN1" s="15"/>
      <c r="SZO1" s="15"/>
      <c r="SZP1" s="15"/>
      <c r="SZQ1" s="15"/>
      <c r="SZR1" s="15"/>
      <c r="SZS1" s="15"/>
      <c r="SZT1" s="15"/>
      <c r="SZU1" s="15"/>
      <c r="SZV1" s="15"/>
      <c r="SZW1" s="15"/>
      <c r="SZX1" s="15"/>
      <c r="SZY1" s="15"/>
      <c r="SZZ1" s="15"/>
      <c r="TAA1" s="15"/>
      <c r="TAB1" s="15"/>
      <c r="TAC1" s="15"/>
      <c r="TAD1" s="15"/>
      <c r="TAE1" s="15"/>
      <c r="TAF1" s="15"/>
      <c r="TAG1" s="15"/>
      <c r="TAH1" s="15"/>
      <c r="TAI1" s="15"/>
      <c r="TAJ1" s="15"/>
      <c r="TAK1" s="15"/>
      <c r="TAL1" s="15"/>
      <c r="TAM1" s="15"/>
      <c r="TAN1" s="15"/>
      <c r="TAO1" s="15"/>
      <c r="TAP1" s="15"/>
      <c r="TAQ1" s="15"/>
      <c r="TAR1" s="15"/>
      <c r="TAS1" s="15"/>
      <c r="TAT1" s="15"/>
      <c r="TAU1" s="15"/>
      <c r="TAV1" s="15"/>
      <c r="TAW1" s="15"/>
      <c r="TAX1" s="15"/>
      <c r="TAY1" s="15"/>
      <c r="TAZ1" s="15"/>
      <c r="TBA1" s="15"/>
      <c r="TBB1" s="15"/>
      <c r="TBC1" s="15"/>
      <c r="TBD1" s="15"/>
      <c r="TBE1" s="15"/>
      <c r="TBF1" s="15"/>
      <c r="TBG1" s="15"/>
      <c r="TBH1" s="15"/>
      <c r="TBI1" s="15"/>
      <c r="TBJ1" s="15"/>
      <c r="TBK1" s="15"/>
      <c r="TBL1" s="15"/>
      <c r="TBM1" s="15"/>
      <c r="TBN1" s="15"/>
      <c r="TBO1" s="15"/>
      <c r="TBP1" s="15"/>
      <c r="TBQ1" s="15"/>
      <c r="TBR1" s="15"/>
      <c r="TBS1" s="15"/>
      <c r="TBT1" s="15"/>
      <c r="TBU1" s="15"/>
      <c r="TBV1" s="15"/>
      <c r="TBW1" s="15"/>
      <c r="TBX1" s="15"/>
      <c r="TBY1" s="15"/>
      <c r="TBZ1" s="15"/>
      <c r="TCA1" s="15"/>
      <c r="TCB1" s="15"/>
      <c r="TCC1" s="15"/>
      <c r="TCD1" s="15"/>
      <c r="TCE1" s="15"/>
      <c r="TCF1" s="15"/>
      <c r="TCG1" s="15"/>
      <c r="TCH1" s="15"/>
      <c r="TCI1" s="15"/>
      <c r="TCJ1" s="15"/>
      <c r="TCK1" s="15"/>
      <c r="TCL1" s="15"/>
      <c r="TCM1" s="15"/>
      <c r="TCN1" s="15"/>
      <c r="TCO1" s="15"/>
      <c r="TCP1" s="15"/>
      <c r="TCQ1" s="15"/>
      <c r="TCR1" s="15"/>
      <c r="TCS1" s="15"/>
      <c r="TCT1" s="15"/>
      <c r="TCU1" s="15"/>
      <c r="TCV1" s="15"/>
      <c r="TCW1" s="15"/>
      <c r="TCX1" s="15"/>
      <c r="TCY1" s="15"/>
      <c r="TCZ1" s="15"/>
      <c r="TDA1" s="15"/>
      <c r="TDB1" s="15"/>
      <c r="TDC1" s="15"/>
      <c r="TDD1" s="15"/>
      <c r="TDE1" s="15"/>
      <c r="TDF1" s="15"/>
      <c r="TDG1" s="15"/>
      <c r="TDH1" s="15"/>
      <c r="TDI1" s="15"/>
      <c r="TDJ1" s="15"/>
      <c r="TDK1" s="15"/>
      <c r="TDL1" s="15"/>
      <c r="TDM1" s="15"/>
      <c r="TDN1" s="15"/>
      <c r="TDO1" s="15"/>
      <c r="TDP1" s="15"/>
      <c r="TDQ1" s="15"/>
      <c r="TDR1" s="15"/>
      <c r="TDS1" s="15"/>
      <c r="TDT1" s="15"/>
      <c r="TDU1" s="15"/>
      <c r="TDV1" s="15"/>
      <c r="TDW1" s="15"/>
      <c r="TDX1" s="15"/>
      <c r="TDY1" s="15"/>
      <c r="TDZ1" s="15"/>
      <c r="TEA1" s="15"/>
      <c r="TEB1" s="15"/>
      <c r="TEC1" s="15"/>
      <c r="TED1" s="15"/>
      <c r="TEE1" s="15"/>
      <c r="TEF1" s="15"/>
      <c r="TEG1" s="15"/>
      <c r="TEH1" s="15"/>
      <c r="TEI1" s="15"/>
      <c r="TEJ1" s="15"/>
      <c r="TEK1" s="15"/>
      <c r="TEL1" s="15"/>
      <c r="TEM1" s="15"/>
      <c r="TEN1" s="15"/>
      <c r="TEO1" s="15"/>
      <c r="TEP1" s="15"/>
      <c r="TEQ1" s="15"/>
      <c r="TER1" s="15"/>
      <c r="TES1" s="15"/>
      <c r="TET1" s="15"/>
      <c r="TEU1" s="15"/>
      <c r="TEV1" s="15"/>
      <c r="TEW1" s="15"/>
      <c r="TEX1" s="15"/>
      <c r="TEY1" s="15"/>
      <c r="TEZ1" s="15"/>
      <c r="TFA1" s="15"/>
      <c r="TFB1" s="15"/>
      <c r="TFC1" s="15"/>
      <c r="TFD1" s="15"/>
      <c r="TFE1" s="15"/>
      <c r="TFF1" s="15"/>
      <c r="TFG1" s="15"/>
      <c r="TFH1" s="15"/>
      <c r="TFI1" s="15"/>
      <c r="TFJ1" s="15"/>
      <c r="TFK1" s="15"/>
      <c r="TFL1" s="15"/>
      <c r="TFM1" s="15"/>
      <c r="TFN1" s="15"/>
      <c r="TFO1" s="15"/>
      <c r="TFP1" s="15"/>
      <c r="TFQ1" s="15"/>
      <c r="TFR1" s="15"/>
      <c r="TFS1" s="15"/>
      <c r="TFT1" s="15"/>
      <c r="TFU1" s="15"/>
      <c r="TFV1" s="15"/>
      <c r="TFW1" s="15"/>
      <c r="TFX1" s="15"/>
      <c r="TFY1" s="15"/>
      <c r="TFZ1" s="15"/>
      <c r="TGA1" s="15"/>
      <c r="TGB1" s="15"/>
      <c r="TGC1" s="15"/>
      <c r="TGD1" s="15"/>
      <c r="TGE1" s="15"/>
      <c r="TGF1" s="15"/>
      <c r="TGG1" s="15"/>
      <c r="TGH1" s="15"/>
      <c r="TGI1" s="15"/>
      <c r="TGJ1" s="15"/>
      <c r="TGK1" s="15"/>
      <c r="TGL1" s="15"/>
      <c r="TGM1" s="15"/>
      <c r="TGN1" s="15"/>
      <c r="TGO1" s="15"/>
      <c r="TGP1" s="15"/>
      <c r="TGQ1" s="15"/>
      <c r="TGR1" s="15"/>
      <c r="TGS1" s="15"/>
      <c r="TGT1" s="15"/>
      <c r="TGU1" s="15"/>
      <c r="TGV1" s="15"/>
      <c r="TGW1" s="15"/>
      <c r="TGX1" s="15"/>
      <c r="TGY1" s="15"/>
      <c r="TGZ1" s="15"/>
      <c r="THA1" s="15"/>
      <c r="THB1" s="15"/>
      <c r="THC1" s="15"/>
      <c r="THD1" s="15"/>
      <c r="THE1" s="15"/>
      <c r="THF1" s="15"/>
      <c r="THG1" s="15"/>
      <c r="THH1" s="15"/>
      <c r="THI1" s="15"/>
      <c r="THJ1" s="15"/>
      <c r="THK1" s="15"/>
      <c r="THL1" s="15"/>
      <c r="THM1" s="15"/>
      <c r="THN1" s="15"/>
      <c r="THO1" s="15"/>
      <c r="THP1" s="15"/>
      <c r="THQ1" s="15"/>
      <c r="THR1" s="15"/>
      <c r="THS1" s="15"/>
      <c r="THT1" s="15"/>
      <c r="THU1" s="15"/>
      <c r="THV1" s="15"/>
      <c r="THW1" s="15"/>
      <c r="THX1" s="15"/>
      <c r="THY1" s="15"/>
      <c r="THZ1" s="15"/>
      <c r="TIA1" s="15"/>
      <c r="TIB1" s="15"/>
      <c r="TIC1" s="15"/>
      <c r="TID1" s="15"/>
      <c r="TIE1" s="15"/>
      <c r="TIF1" s="15"/>
      <c r="TIG1" s="15"/>
      <c r="TIH1" s="15"/>
      <c r="TII1" s="15"/>
      <c r="TIJ1" s="15"/>
      <c r="TIK1" s="15"/>
      <c r="TIL1" s="15"/>
      <c r="TIM1" s="15"/>
      <c r="TIN1" s="15"/>
      <c r="TIO1" s="15"/>
      <c r="TIP1" s="15"/>
      <c r="TIQ1" s="15"/>
      <c r="TIR1" s="15"/>
      <c r="TIS1" s="15"/>
      <c r="TIT1" s="15"/>
      <c r="TIU1" s="15"/>
      <c r="TIV1" s="15"/>
      <c r="TIW1" s="15"/>
      <c r="TIX1" s="15"/>
      <c r="TIY1" s="15"/>
      <c r="TIZ1" s="15"/>
      <c r="TJA1" s="15"/>
      <c r="TJB1" s="15"/>
      <c r="TJC1" s="15"/>
      <c r="TJD1" s="15"/>
      <c r="TJE1" s="15"/>
      <c r="TJF1" s="15"/>
      <c r="TJG1" s="15"/>
      <c r="TJH1" s="15"/>
      <c r="TJI1" s="15"/>
      <c r="TJJ1" s="15"/>
      <c r="TJK1" s="15"/>
      <c r="TJL1" s="15"/>
      <c r="TJM1" s="15"/>
      <c r="TJN1" s="15"/>
      <c r="TJO1" s="15"/>
      <c r="TJP1" s="15"/>
      <c r="TJQ1" s="15"/>
      <c r="TJR1" s="15"/>
      <c r="TJS1" s="15"/>
      <c r="TJT1" s="15"/>
      <c r="TJU1" s="15"/>
      <c r="TJV1" s="15"/>
      <c r="TJW1" s="15"/>
      <c r="TJX1" s="15"/>
      <c r="TJY1" s="15"/>
      <c r="TJZ1" s="15"/>
      <c r="TKA1" s="15"/>
      <c r="TKB1" s="15"/>
      <c r="TKC1" s="15"/>
      <c r="TKD1" s="15"/>
      <c r="TKE1" s="15"/>
      <c r="TKF1" s="15"/>
      <c r="TKG1" s="15"/>
      <c r="TKH1" s="15"/>
      <c r="TKI1" s="15"/>
      <c r="TKJ1" s="15"/>
      <c r="TKK1" s="15"/>
      <c r="TKL1" s="15"/>
      <c r="TKM1" s="15"/>
      <c r="TKN1" s="15"/>
      <c r="TKO1" s="15"/>
      <c r="TKP1" s="15"/>
      <c r="TKQ1" s="15"/>
      <c r="TKR1" s="15"/>
      <c r="TKS1" s="15"/>
      <c r="TKT1" s="15"/>
      <c r="TKU1" s="15"/>
      <c r="TKV1" s="15"/>
      <c r="TKW1" s="15"/>
      <c r="TKX1" s="15"/>
      <c r="TKY1" s="15"/>
      <c r="TKZ1" s="15"/>
      <c r="TLA1" s="15"/>
      <c r="TLB1" s="15"/>
      <c r="TLC1" s="15"/>
      <c r="TLD1" s="15"/>
      <c r="TLE1" s="15"/>
      <c r="TLF1" s="15"/>
      <c r="TLG1" s="15"/>
      <c r="TLH1" s="15"/>
      <c r="TLI1" s="15"/>
      <c r="TLJ1" s="15"/>
      <c r="TLK1" s="15"/>
      <c r="TLL1" s="15"/>
      <c r="TLM1" s="15"/>
      <c r="TLN1" s="15"/>
      <c r="TLO1" s="15"/>
      <c r="TLP1" s="15"/>
      <c r="TLQ1" s="15"/>
      <c r="TLR1" s="15"/>
      <c r="TLS1" s="15"/>
      <c r="TLT1" s="15"/>
      <c r="TLU1" s="15"/>
      <c r="TLV1" s="15"/>
      <c r="TLW1" s="15"/>
      <c r="TLX1" s="15"/>
      <c r="TLY1" s="15"/>
      <c r="TLZ1" s="15"/>
      <c r="TMA1" s="15"/>
      <c r="TMB1" s="15"/>
      <c r="TMC1" s="15"/>
      <c r="TMD1" s="15"/>
      <c r="TME1" s="15"/>
      <c r="TMF1" s="15"/>
      <c r="TMG1" s="15"/>
      <c r="TMH1" s="15"/>
      <c r="TMI1" s="15"/>
      <c r="TMJ1" s="15"/>
      <c r="TMK1" s="15"/>
      <c r="TML1" s="15"/>
      <c r="TMM1" s="15"/>
      <c r="TMN1" s="15"/>
      <c r="TMO1" s="15"/>
      <c r="TMP1" s="15"/>
      <c r="TMQ1" s="15"/>
      <c r="TMR1" s="15"/>
      <c r="TMS1" s="15"/>
      <c r="TMT1" s="15"/>
      <c r="TMU1" s="15"/>
      <c r="TMV1" s="15"/>
      <c r="TMW1" s="15"/>
      <c r="TMX1" s="15"/>
      <c r="TMY1" s="15"/>
      <c r="TMZ1" s="15"/>
      <c r="TNA1" s="15"/>
      <c r="TNB1" s="15"/>
      <c r="TNC1" s="15"/>
      <c r="TND1" s="15"/>
      <c r="TNE1" s="15"/>
      <c r="TNF1" s="15"/>
      <c r="TNG1" s="15"/>
      <c r="TNH1" s="15"/>
      <c r="TNI1" s="15"/>
      <c r="TNJ1" s="15"/>
      <c r="TNK1" s="15"/>
      <c r="TNL1" s="15"/>
      <c r="TNM1" s="15"/>
      <c r="TNN1" s="15"/>
      <c r="TNO1" s="15"/>
      <c r="TNP1" s="15"/>
      <c r="TNQ1" s="15"/>
      <c r="TNR1" s="15"/>
      <c r="TNS1" s="15"/>
      <c r="TNT1" s="15"/>
      <c r="TNU1" s="15"/>
      <c r="TNV1" s="15"/>
      <c r="TNW1" s="15"/>
      <c r="TNX1" s="15"/>
      <c r="TNY1" s="15"/>
      <c r="TNZ1" s="15"/>
      <c r="TOA1" s="15"/>
      <c r="TOB1" s="15"/>
      <c r="TOC1" s="15"/>
      <c r="TOD1" s="15"/>
      <c r="TOE1" s="15"/>
      <c r="TOF1" s="15"/>
      <c r="TOG1" s="15"/>
      <c r="TOH1" s="15"/>
      <c r="TOI1" s="15"/>
      <c r="TOJ1" s="15"/>
      <c r="TOK1" s="15"/>
      <c r="TOL1" s="15"/>
      <c r="TOM1" s="15"/>
      <c r="TON1" s="15"/>
      <c r="TOO1" s="15"/>
      <c r="TOP1" s="15"/>
      <c r="TOQ1" s="15"/>
      <c r="TOR1" s="15"/>
      <c r="TOS1" s="15"/>
      <c r="TOT1" s="15"/>
      <c r="TOU1" s="15"/>
      <c r="TOV1" s="15"/>
      <c r="TOW1" s="15"/>
      <c r="TOX1" s="15"/>
      <c r="TOY1" s="15"/>
      <c r="TOZ1" s="15"/>
      <c r="TPA1" s="15"/>
      <c r="TPB1" s="15"/>
      <c r="TPC1" s="15"/>
      <c r="TPD1" s="15"/>
      <c r="TPE1" s="15"/>
      <c r="TPF1" s="15"/>
      <c r="TPG1" s="15"/>
      <c r="TPH1" s="15"/>
      <c r="TPI1" s="15"/>
      <c r="TPJ1" s="15"/>
      <c r="TPK1" s="15"/>
      <c r="TPL1" s="15"/>
      <c r="TPM1" s="15"/>
      <c r="TPN1" s="15"/>
      <c r="TPO1" s="15"/>
      <c r="TPP1" s="15"/>
      <c r="TPQ1" s="15"/>
      <c r="TPR1" s="15"/>
      <c r="TPS1" s="15"/>
      <c r="TPT1" s="15"/>
      <c r="TPU1" s="15"/>
      <c r="TPV1" s="15"/>
      <c r="TPW1" s="15"/>
      <c r="TPX1" s="15"/>
      <c r="TPY1" s="15"/>
      <c r="TPZ1" s="15"/>
      <c r="TQA1" s="15"/>
      <c r="TQB1" s="15"/>
      <c r="TQC1" s="15"/>
      <c r="TQD1" s="15"/>
      <c r="TQE1" s="15"/>
      <c r="TQF1" s="15"/>
      <c r="TQG1" s="15"/>
      <c r="TQH1" s="15"/>
      <c r="TQI1" s="15"/>
      <c r="TQJ1" s="15"/>
      <c r="TQK1" s="15"/>
      <c r="TQL1" s="15"/>
      <c r="TQM1" s="15"/>
      <c r="TQN1" s="15"/>
      <c r="TQO1" s="15"/>
      <c r="TQP1" s="15"/>
      <c r="TQQ1" s="15"/>
      <c r="TQR1" s="15"/>
      <c r="TQS1" s="15"/>
      <c r="TQT1" s="15"/>
      <c r="TQU1" s="15"/>
      <c r="TQV1" s="15"/>
      <c r="TQW1" s="15"/>
      <c r="TQX1" s="15"/>
      <c r="TQY1" s="15"/>
      <c r="TQZ1" s="15"/>
      <c r="TRA1" s="15"/>
      <c r="TRB1" s="15"/>
      <c r="TRC1" s="15"/>
      <c r="TRD1" s="15"/>
      <c r="TRE1" s="15"/>
      <c r="TRF1" s="15"/>
      <c r="TRG1" s="15"/>
      <c r="TRH1" s="15"/>
      <c r="TRI1" s="15"/>
      <c r="TRJ1" s="15"/>
      <c r="TRK1" s="15"/>
      <c r="TRL1" s="15"/>
      <c r="TRM1" s="15"/>
      <c r="TRN1" s="15"/>
      <c r="TRO1" s="15"/>
      <c r="TRP1" s="15"/>
      <c r="TRQ1" s="15"/>
      <c r="TRR1" s="15"/>
      <c r="TRS1" s="15"/>
      <c r="TRT1" s="15"/>
      <c r="TRU1" s="15"/>
      <c r="TRV1" s="15"/>
      <c r="TRW1" s="15"/>
      <c r="TRX1" s="15"/>
      <c r="TRY1" s="15"/>
      <c r="TRZ1" s="15"/>
      <c r="TSA1" s="15"/>
      <c r="TSB1" s="15"/>
      <c r="TSC1" s="15"/>
      <c r="TSD1" s="15"/>
      <c r="TSE1" s="15"/>
      <c r="TSF1" s="15"/>
      <c r="TSG1" s="15"/>
      <c r="TSH1" s="15"/>
      <c r="TSI1" s="15"/>
      <c r="TSJ1" s="15"/>
      <c r="TSK1" s="15"/>
      <c r="TSL1" s="15"/>
      <c r="TSM1" s="15"/>
      <c r="TSN1" s="15"/>
      <c r="TSO1" s="15"/>
      <c r="TSP1" s="15"/>
      <c r="TSQ1" s="15"/>
      <c r="TSR1" s="15"/>
      <c r="TSS1" s="15"/>
      <c r="TST1" s="15"/>
      <c r="TSU1" s="15"/>
      <c r="TSV1" s="15"/>
      <c r="TSW1" s="15"/>
      <c r="TSX1" s="15"/>
      <c r="TSY1" s="15"/>
      <c r="TSZ1" s="15"/>
      <c r="TTA1" s="15"/>
      <c r="TTB1" s="15"/>
      <c r="TTC1" s="15"/>
      <c r="TTD1" s="15"/>
      <c r="TTE1" s="15"/>
      <c r="TTF1" s="15"/>
      <c r="TTG1" s="15"/>
      <c r="TTH1" s="15"/>
      <c r="TTI1" s="15"/>
      <c r="TTJ1" s="15"/>
      <c r="TTK1" s="15"/>
      <c r="TTL1" s="15"/>
      <c r="TTM1" s="15"/>
      <c r="TTN1" s="15"/>
      <c r="TTO1" s="15"/>
      <c r="TTP1" s="15"/>
      <c r="TTQ1" s="15"/>
      <c r="TTR1" s="15"/>
      <c r="TTS1" s="15"/>
      <c r="TTT1" s="15"/>
      <c r="TTU1" s="15"/>
      <c r="TTV1" s="15"/>
      <c r="TTW1" s="15"/>
      <c r="TTX1" s="15"/>
      <c r="TTY1" s="15"/>
      <c r="TTZ1" s="15"/>
      <c r="TUA1" s="15"/>
      <c r="TUB1" s="15"/>
      <c r="TUC1" s="15"/>
      <c r="TUD1" s="15"/>
      <c r="TUE1" s="15"/>
      <c r="TUF1" s="15"/>
      <c r="TUG1" s="15"/>
      <c r="TUH1" s="15"/>
      <c r="TUI1" s="15"/>
      <c r="TUJ1" s="15"/>
      <c r="TUK1" s="15"/>
      <c r="TUL1" s="15"/>
      <c r="TUM1" s="15"/>
      <c r="TUN1" s="15"/>
      <c r="TUO1" s="15"/>
      <c r="TUP1" s="15"/>
      <c r="TUQ1" s="15"/>
      <c r="TUR1" s="15"/>
      <c r="TUS1" s="15"/>
      <c r="TUT1" s="15"/>
      <c r="TUU1" s="15"/>
      <c r="TUV1" s="15"/>
      <c r="TUW1" s="15"/>
      <c r="TUX1" s="15"/>
      <c r="TUY1" s="15"/>
      <c r="TUZ1" s="15"/>
      <c r="TVA1" s="15"/>
      <c r="TVB1" s="15"/>
      <c r="TVC1" s="15"/>
      <c r="TVD1" s="15"/>
      <c r="TVE1" s="15"/>
      <c r="TVF1" s="15"/>
      <c r="TVG1" s="15"/>
      <c r="TVH1" s="15"/>
      <c r="TVI1" s="15"/>
      <c r="TVJ1" s="15"/>
      <c r="TVK1" s="15"/>
      <c r="TVL1" s="15"/>
      <c r="TVM1" s="15"/>
      <c r="TVN1" s="15"/>
      <c r="TVO1" s="15"/>
      <c r="TVP1" s="15"/>
      <c r="TVQ1" s="15"/>
      <c r="TVR1" s="15"/>
      <c r="TVS1" s="15"/>
      <c r="TVT1" s="15"/>
      <c r="TVU1" s="15"/>
      <c r="TVV1" s="15"/>
      <c r="TVW1" s="15"/>
      <c r="TVX1" s="15"/>
      <c r="TVY1" s="15"/>
      <c r="TVZ1" s="15"/>
      <c r="TWA1" s="15"/>
      <c r="TWB1" s="15"/>
      <c r="TWC1" s="15"/>
      <c r="TWD1" s="15"/>
      <c r="TWE1" s="15"/>
      <c r="TWF1" s="15"/>
      <c r="TWG1" s="15"/>
      <c r="TWH1" s="15"/>
      <c r="TWI1" s="15"/>
      <c r="TWJ1" s="15"/>
      <c r="TWK1" s="15"/>
      <c r="TWL1" s="15"/>
      <c r="TWM1" s="15"/>
      <c r="TWN1" s="15"/>
      <c r="TWO1" s="15"/>
      <c r="TWP1" s="15"/>
      <c r="TWQ1" s="15"/>
      <c r="TWR1" s="15"/>
      <c r="TWS1" s="15"/>
      <c r="TWT1" s="15"/>
      <c r="TWU1" s="15"/>
      <c r="TWV1" s="15"/>
      <c r="TWW1" s="15"/>
      <c r="TWX1" s="15"/>
      <c r="TWY1" s="15"/>
      <c r="TWZ1" s="15"/>
      <c r="TXA1" s="15"/>
      <c r="TXB1" s="15"/>
      <c r="TXC1" s="15"/>
      <c r="TXD1" s="15"/>
      <c r="TXE1" s="15"/>
      <c r="TXF1" s="15"/>
      <c r="TXG1" s="15"/>
      <c r="TXH1" s="15"/>
      <c r="TXI1" s="15"/>
      <c r="TXJ1" s="15"/>
      <c r="TXK1" s="15"/>
      <c r="TXL1" s="15"/>
      <c r="TXM1" s="15"/>
      <c r="TXN1" s="15"/>
      <c r="TXO1" s="15"/>
      <c r="TXP1" s="15"/>
      <c r="TXQ1" s="15"/>
      <c r="TXR1" s="15"/>
      <c r="TXS1" s="15"/>
      <c r="TXT1" s="15"/>
      <c r="TXU1" s="15"/>
      <c r="TXV1" s="15"/>
      <c r="TXW1" s="15"/>
      <c r="TXX1" s="15"/>
      <c r="TXY1" s="15"/>
      <c r="TXZ1" s="15"/>
      <c r="TYA1" s="15"/>
      <c r="TYB1" s="15"/>
      <c r="TYC1" s="15"/>
      <c r="TYD1" s="15"/>
      <c r="TYE1" s="15"/>
      <c r="TYF1" s="15"/>
      <c r="TYG1" s="15"/>
      <c r="TYH1" s="15"/>
      <c r="TYI1" s="15"/>
      <c r="TYJ1" s="15"/>
      <c r="TYK1" s="15"/>
      <c r="TYL1" s="15"/>
      <c r="TYM1" s="15"/>
      <c r="TYN1" s="15"/>
      <c r="TYO1" s="15"/>
      <c r="TYP1" s="15"/>
      <c r="TYQ1" s="15"/>
      <c r="TYR1" s="15"/>
      <c r="TYS1" s="15"/>
      <c r="TYT1" s="15"/>
      <c r="TYU1" s="15"/>
      <c r="TYV1" s="15"/>
      <c r="TYW1" s="15"/>
      <c r="TYX1" s="15"/>
      <c r="TYY1" s="15"/>
      <c r="TYZ1" s="15"/>
      <c r="TZA1" s="15"/>
      <c r="TZB1" s="15"/>
      <c r="TZC1" s="15"/>
      <c r="TZD1" s="15"/>
      <c r="TZE1" s="15"/>
      <c r="TZF1" s="15"/>
      <c r="TZG1" s="15"/>
      <c r="TZH1" s="15"/>
      <c r="TZI1" s="15"/>
      <c r="TZJ1" s="15"/>
      <c r="TZK1" s="15"/>
      <c r="TZL1" s="15"/>
      <c r="TZM1" s="15"/>
      <c r="TZN1" s="15"/>
      <c r="TZO1" s="15"/>
      <c r="TZP1" s="15"/>
      <c r="TZQ1" s="15"/>
      <c r="TZR1" s="15"/>
      <c r="TZS1" s="15"/>
      <c r="TZT1" s="15"/>
      <c r="TZU1" s="15"/>
      <c r="TZV1" s="15"/>
      <c r="TZW1" s="15"/>
      <c r="TZX1" s="15"/>
      <c r="TZY1" s="15"/>
      <c r="TZZ1" s="15"/>
      <c r="UAA1" s="15"/>
      <c r="UAB1" s="15"/>
      <c r="UAC1" s="15"/>
      <c r="UAD1" s="15"/>
      <c r="UAE1" s="15"/>
      <c r="UAF1" s="15"/>
      <c r="UAG1" s="15"/>
      <c r="UAH1" s="15"/>
      <c r="UAI1" s="15"/>
      <c r="UAJ1" s="15"/>
      <c r="UAK1" s="15"/>
      <c r="UAL1" s="15"/>
      <c r="UAM1" s="15"/>
      <c r="UAN1" s="15"/>
      <c r="UAO1" s="15"/>
      <c r="UAP1" s="15"/>
      <c r="UAQ1" s="15"/>
      <c r="UAR1" s="15"/>
      <c r="UAS1" s="15"/>
      <c r="UAT1" s="15"/>
      <c r="UAU1" s="15"/>
      <c r="UAV1" s="15"/>
      <c r="UAW1" s="15"/>
      <c r="UAX1" s="15"/>
      <c r="UAY1" s="15"/>
      <c r="UAZ1" s="15"/>
      <c r="UBA1" s="15"/>
      <c r="UBB1" s="15"/>
      <c r="UBC1" s="15"/>
      <c r="UBD1" s="15"/>
      <c r="UBE1" s="15"/>
      <c r="UBF1" s="15"/>
      <c r="UBG1" s="15"/>
      <c r="UBH1" s="15"/>
      <c r="UBI1" s="15"/>
      <c r="UBJ1" s="15"/>
      <c r="UBK1" s="15"/>
      <c r="UBL1" s="15"/>
      <c r="UBM1" s="15"/>
      <c r="UBN1" s="15"/>
      <c r="UBO1" s="15"/>
      <c r="UBP1" s="15"/>
      <c r="UBQ1" s="15"/>
      <c r="UBR1" s="15"/>
      <c r="UBS1" s="15"/>
      <c r="UBT1" s="15"/>
      <c r="UBU1" s="15"/>
      <c r="UBV1" s="15"/>
      <c r="UBW1" s="15"/>
      <c r="UBX1" s="15"/>
      <c r="UBY1" s="15"/>
      <c r="UBZ1" s="15"/>
      <c r="UCA1" s="15"/>
      <c r="UCB1" s="15"/>
      <c r="UCC1" s="15"/>
      <c r="UCD1" s="15"/>
      <c r="UCE1" s="15"/>
      <c r="UCF1" s="15"/>
      <c r="UCG1" s="15"/>
      <c r="UCH1" s="15"/>
      <c r="UCI1" s="15"/>
      <c r="UCJ1" s="15"/>
      <c r="UCK1" s="15"/>
      <c r="UCL1" s="15"/>
      <c r="UCM1" s="15"/>
      <c r="UCN1" s="15"/>
      <c r="UCO1" s="15"/>
      <c r="UCP1" s="15"/>
      <c r="UCQ1" s="15"/>
      <c r="UCR1" s="15"/>
      <c r="UCS1" s="15"/>
      <c r="UCT1" s="15"/>
      <c r="UCU1" s="15"/>
      <c r="UCV1" s="15"/>
      <c r="UCW1" s="15"/>
      <c r="UCX1" s="15"/>
      <c r="UCY1" s="15"/>
      <c r="UCZ1" s="15"/>
      <c r="UDA1" s="15"/>
      <c r="UDB1" s="15"/>
      <c r="UDC1" s="15"/>
      <c r="UDD1" s="15"/>
      <c r="UDE1" s="15"/>
      <c r="UDF1" s="15"/>
      <c r="UDG1" s="15"/>
      <c r="UDH1" s="15"/>
      <c r="UDI1" s="15"/>
      <c r="UDJ1" s="15"/>
      <c r="UDK1" s="15"/>
      <c r="UDL1" s="15"/>
      <c r="UDM1" s="15"/>
      <c r="UDN1" s="15"/>
      <c r="UDO1" s="15"/>
      <c r="UDP1" s="15"/>
      <c r="UDQ1" s="15"/>
      <c r="UDR1" s="15"/>
      <c r="UDS1" s="15"/>
      <c r="UDT1" s="15"/>
      <c r="UDU1" s="15"/>
      <c r="UDV1" s="15"/>
      <c r="UDW1" s="15"/>
      <c r="UDX1" s="15"/>
      <c r="UDY1" s="15"/>
      <c r="UDZ1" s="15"/>
      <c r="UEA1" s="15"/>
      <c r="UEB1" s="15"/>
      <c r="UEC1" s="15"/>
      <c r="UED1" s="15"/>
      <c r="UEE1" s="15"/>
      <c r="UEF1" s="15"/>
      <c r="UEG1" s="15"/>
      <c r="UEH1" s="15"/>
      <c r="UEI1" s="15"/>
      <c r="UEJ1" s="15"/>
      <c r="UEK1" s="15"/>
      <c r="UEL1" s="15"/>
      <c r="UEM1" s="15"/>
      <c r="UEN1" s="15"/>
      <c r="UEO1" s="15"/>
      <c r="UEP1" s="15"/>
      <c r="UEQ1" s="15"/>
      <c r="UER1" s="15"/>
      <c r="UES1" s="15"/>
      <c r="UET1" s="15"/>
      <c r="UEU1" s="15"/>
      <c r="UEV1" s="15"/>
      <c r="UEW1" s="15"/>
      <c r="UEX1" s="15"/>
      <c r="UEY1" s="15"/>
      <c r="UEZ1" s="15"/>
      <c r="UFA1" s="15"/>
      <c r="UFB1" s="15"/>
      <c r="UFC1" s="15"/>
      <c r="UFD1" s="15"/>
      <c r="UFE1" s="15"/>
      <c r="UFF1" s="15"/>
      <c r="UFG1" s="15"/>
      <c r="UFH1" s="15"/>
      <c r="UFI1" s="15"/>
      <c r="UFJ1" s="15"/>
      <c r="UFK1" s="15"/>
      <c r="UFL1" s="15"/>
      <c r="UFM1" s="15"/>
      <c r="UFN1" s="15"/>
      <c r="UFO1" s="15"/>
      <c r="UFP1" s="15"/>
      <c r="UFQ1" s="15"/>
      <c r="UFR1" s="15"/>
      <c r="UFS1" s="15"/>
      <c r="UFT1" s="15"/>
      <c r="UFU1" s="15"/>
      <c r="UFV1" s="15"/>
      <c r="UFW1" s="15"/>
      <c r="UFX1" s="15"/>
      <c r="UFY1" s="15"/>
      <c r="UFZ1" s="15"/>
      <c r="UGA1" s="15"/>
      <c r="UGB1" s="15"/>
      <c r="UGC1" s="15"/>
      <c r="UGD1" s="15"/>
      <c r="UGE1" s="15"/>
      <c r="UGF1" s="15"/>
      <c r="UGG1" s="15"/>
      <c r="UGH1" s="15"/>
      <c r="UGI1" s="15"/>
      <c r="UGJ1" s="15"/>
      <c r="UGK1" s="15"/>
      <c r="UGL1" s="15"/>
      <c r="UGM1" s="15"/>
      <c r="UGN1" s="15"/>
      <c r="UGO1" s="15"/>
      <c r="UGP1" s="15"/>
      <c r="UGQ1" s="15"/>
      <c r="UGR1" s="15"/>
      <c r="UGS1" s="15"/>
      <c r="UGT1" s="15"/>
      <c r="UGU1" s="15"/>
      <c r="UGV1" s="15"/>
      <c r="UGW1" s="15"/>
      <c r="UGX1" s="15"/>
      <c r="UGY1" s="15"/>
      <c r="UGZ1" s="15"/>
      <c r="UHA1" s="15"/>
      <c r="UHB1" s="15"/>
      <c r="UHC1" s="15"/>
      <c r="UHD1" s="15"/>
      <c r="UHE1" s="15"/>
      <c r="UHF1" s="15"/>
      <c r="UHG1" s="15"/>
      <c r="UHH1" s="15"/>
      <c r="UHI1" s="15"/>
      <c r="UHJ1" s="15"/>
      <c r="UHK1" s="15"/>
      <c r="UHL1" s="15"/>
      <c r="UHM1" s="15"/>
      <c r="UHN1" s="15"/>
      <c r="UHO1" s="15"/>
      <c r="UHP1" s="15"/>
      <c r="UHQ1" s="15"/>
      <c r="UHR1" s="15"/>
      <c r="UHS1" s="15"/>
      <c r="UHT1" s="15"/>
      <c r="UHU1" s="15"/>
      <c r="UHV1" s="15"/>
      <c r="UHW1" s="15"/>
      <c r="UHX1" s="15"/>
      <c r="UHY1" s="15"/>
      <c r="UHZ1" s="15"/>
      <c r="UIA1" s="15"/>
      <c r="UIB1" s="15"/>
      <c r="UIC1" s="15"/>
      <c r="UID1" s="15"/>
      <c r="UIE1" s="15"/>
      <c r="UIF1" s="15"/>
      <c r="UIG1" s="15"/>
      <c r="UIH1" s="15"/>
      <c r="UII1" s="15"/>
      <c r="UIJ1" s="15"/>
      <c r="UIK1" s="15"/>
      <c r="UIL1" s="15"/>
      <c r="UIM1" s="15"/>
      <c r="UIN1" s="15"/>
      <c r="UIO1" s="15"/>
      <c r="UIP1" s="15"/>
      <c r="UIQ1" s="15"/>
      <c r="UIR1" s="15"/>
      <c r="UIS1" s="15"/>
      <c r="UIT1" s="15"/>
      <c r="UIU1" s="15"/>
      <c r="UIV1" s="15"/>
      <c r="UIW1" s="15"/>
      <c r="UIX1" s="15"/>
      <c r="UIY1" s="15"/>
      <c r="UIZ1" s="15"/>
      <c r="UJA1" s="15"/>
      <c r="UJB1" s="15"/>
      <c r="UJC1" s="15"/>
      <c r="UJD1" s="15"/>
      <c r="UJE1" s="15"/>
      <c r="UJF1" s="15"/>
      <c r="UJG1" s="15"/>
      <c r="UJH1" s="15"/>
      <c r="UJI1" s="15"/>
      <c r="UJJ1" s="15"/>
      <c r="UJK1" s="15"/>
      <c r="UJL1" s="15"/>
      <c r="UJM1" s="15"/>
      <c r="UJN1" s="15"/>
      <c r="UJO1" s="15"/>
      <c r="UJP1" s="15"/>
      <c r="UJQ1" s="15"/>
      <c r="UJR1" s="15"/>
      <c r="UJS1" s="15"/>
      <c r="UJT1" s="15"/>
      <c r="UJU1" s="15"/>
      <c r="UJV1" s="15"/>
      <c r="UJW1" s="15"/>
      <c r="UJX1" s="15"/>
      <c r="UJY1" s="15"/>
      <c r="UJZ1" s="15"/>
      <c r="UKA1" s="15"/>
      <c r="UKB1" s="15"/>
      <c r="UKC1" s="15"/>
      <c r="UKD1" s="15"/>
      <c r="UKE1" s="15"/>
      <c r="UKF1" s="15"/>
      <c r="UKG1" s="15"/>
      <c r="UKH1" s="15"/>
      <c r="UKI1" s="15"/>
      <c r="UKJ1" s="15"/>
      <c r="UKK1" s="15"/>
      <c r="UKL1" s="15"/>
      <c r="UKM1" s="15"/>
      <c r="UKN1" s="15"/>
      <c r="UKO1" s="15"/>
      <c r="UKP1" s="15"/>
      <c r="UKQ1" s="15"/>
      <c r="UKR1" s="15"/>
      <c r="UKS1" s="15"/>
      <c r="UKT1" s="15"/>
      <c r="UKU1" s="15"/>
      <c r="UKV1" s="15"/>
      <c r="UKW1" s="15"/>
      <c r="UKX1" s="15"/>
      <c r="UKY1" s="15"/>
      <c r="UKZ1" s="15"/>
      <c r="ULA1" s="15"/>
      <c r="ULB1" s="15"/>
      <c r="ULC1" s="15"/>
      <c r="ULD1" s="15"/>
      <c r="ULE1" s="15"/>
      <c r="ULF1" s="15"/>
      <c r="ULG1" s="15"/>
      <c r="ULH1" s="15"/>
      <c r="ULI1" s="15"/>
      <c r="ULJ1" s="15"/>
      <c r="ULK1" s="15"/>
      <c r="ULL1" s="15"/>
      <c r="ULM1" s="15"/>
      <c r="ULN1" s="15"/>
      <c r="ULO1" s="15"/>
      <c r="ULP1" s="15"/>
      <c r="ULQ1" s="15"/>
      <c r="ULR1" s="15"/>
      <c r="ULS1" s="15"/>
      <c r="ULT1" s="15"/>
      <c r="ULU1" s="15"/>
      <c r="ULV1" s="15"/>
      <c r="ULW1" s="15"/>
      <c r="ULX1" s="15"/>
      <c r="ULY1" s="15"/>
      <c r="ULZ1" s="15"/>
      <c r="UMA1" s="15"/>
      <c r="UMB1" s="15"/>
      <c r="UMC1" s="15"/>
      <c r="UMD1" s="15"/>
      <c r="UME1" s="15"/>
      <c r="UMF1" s="15"/>
      <c r="UMG1" s="15"/>
      <c r="UMH1" s="15"/>
      <c r="UMI1" s="15"/>
      <c r="UMJ1" s="15"/>
      <c r="UMK1" s="15"/>
      <c r="UML1" s="15"/>
      <c r="UMM1" s="15"/>
      <c r="UMN1" s="15"/>
      <c r="UMO1" s="15"/>
      <c r="UMP1" s="15"/>
      <c r="UMQ1" s="15"/>
      <c r="UMR1" s="15"/>
      <c r="UMS1" s="15"/>
      <c r="UMT1" s="15"/>
      <c r="UMU1" s="15"/>
      <c r="UMV1" s="15"/>
      <c r="UMW1" s="15"/>
      <c r="UMX1" s="15"/>
      <c r="UMY1" s="15"/>
      <c r="UMZ1" s="15"/>
      <c r="UNA1" s="15"/>
      <c r="UNB1" s="15"/>
      <c r="UNC1" s="15"/>
      <c r="UND1" s="15"/>
      <c r="UNE1" s="15"/>
      <c r="UNF1" s="15"/>
      <c r="UNG1" s="15"/>
      <c r="UNH1" s="15"/>
      <c r="UNI1" s="15"/>
      <c r="UNJ1" s="15"/>
      <c r="UNK1" s="15"/>
      <c r="UNL1" s="15"/>
      <c r="UNM1" s="15"/>
      <c r="UNN1" s="15"/>
      <c r="UNO1" s="15"/>
      <c r="UNP1" s="15"/>
      <c r="UNQ1" s="15"/>
      <c r="UNR1" s="15"/>
      <c r="UNS1" s="15"/>
      <c r="UNT1" s="15"/>
      <c r="UNU1" s="15"/>
      <c r="UNV1" s="15"/>
      <c r="UNW1" s="15"/>
      <c r="UNX1" s="15"/>
      <c r="UNY1" s="15"/>
      <c r="UNZ1" s="15"/>
      <c r="UOA1" s="15"/>
      <c r="UOB1" s="15"/>
      <c r="UOC1" s="15"/>
      <c r="UOD1" s="15"/>
      <c r="UOE1" s="15"/>
      <c r="UOF1" s="15"/>
      <c r="UOG1" s="15"/>
      <c r="UOH1" s="15"/>
      <c r="UOI1" s="15"/>
      <c r="UOJ1" s="15"/>
      <c r="UOK1" s="15"/>
      <c r="UOL1" s="15"/>
      <c r="UOM1" s="15"/>
      <c r="UON1" s="15"/>
      <c r="UOO1" s="15"/>
      <c r="UOP1" s="15"/>
      <c r="UOQ1" s="15"/>
      <c r="UOR1" s="15"/>
      <c r="UOS1" s="15"/>
      <c r="UOT1" s="15"/>
      <c r="UOU1" s="15"/>
      <c r="UOV1" s="15"/>
      <c r="UOW1" s="15"/>
      <c r="UOX1" s="15"/>
      <c r="UOY1" s="15"/>
      <c r="UOZ1" s="15"/>
      <c r="UPA1" s="15"/>
      <c r="UPB1" s="15"/>
      <c r="UPC1" s="15"/>
      <c r="UPD1" s="15"/>
      <c r="UPE1" s="15"/>
      <c r="UPF1" s="15"/>
      <c r="UPG1" s="15"/>
      <c r="UPH1" s="15"/>
      <c r="UPI1" s="15"/>
      <c r="UPJ1" s="15"/>
      <c r="UPK1" s="15"/>
      <c r="UPL1" s="15"/>
      <c r="UPM1" s="15"/>
      <c r="UPN1" s="15"/>
      <c r="UPO1" s="15"/>
      <c r="UPP1" s="15"/>
      <c r="UPQ1" s="15"/>
      <c r="UPR1" s="15"/>
      <c r="UPS1" s="15"/>
      <c r="UPT1" s="15"/>
      <c r="UPU1" s="15"/>
      <c r="UPV1" s="15"/>
      <c r="UPW1" s="15"/>
      <c r="UPX1" s="15"/>
      <c r="UPY1" s="15"/>
      <c r="UPZ1" s="15"/>
      <c r="UQA1" s="15"/>
      <c r="UQB1" s="15"/>
      <c r="UQC1" s="15"/>
      <c r="UQD1" s="15"/>
      <c r="UQE1" s="15"/>
      <c r="UQF1" s="15"/>
      <c r="UQG1" s="15"/>
      <c r="UQH1" s="15"/>
      <c r="UQI1" s="15"/>
      <c r="UQJ1" s="15"/>
      <c r="UQK1" s="15"/>
      <c r="UQL1" s="15"/>
      <c r="UQM1" s="15"/>
      <c r="UQN1" s="15"/>
      <c r="UQO1" s="15"/>
      <c r="UQP1" s="15"/>
      <c r="UQQ1" s="15"/>
      <c r="UQR1" s="15"/>
      <c r="UQS1" s="15"/>
      <c r="UQT1" s="15"/>
      <c r="UQU1" s="15"/>
      <c r="UQV1" s="15"/>
      <c r="UQW1" s="15"/>
      <c r="UQX1" s="15"/>
      <c r="UQY1" s="15"/>
      <c r="UQZ1" s="15"/>
      <c r="URA1" s="15"/>
      <c r="URB1" s="15"/>
      <c r="URC1" s="15"/>
      <c r="URD1" s="15"/>
      <c r="URE1" s="15"/>
      <c r="URF1" s="15"/>
      <c r="URG1" s="15"/>
      <c r="URH1" s="15"/>
      <c r="URI1" s="15"/>
      <c r="URJ1" s="15"/>
      <c r="URK1" s="15"/>
      <c r="URL1" s="15"/>
      <c r="URM1" s="15"/>
      <c r="URN1" s="15"/>
      <c r="URO1" s="15"/>
      <c r="URP1" s="15"/>
      <c r="URQ1" s="15"/>
      <c r="URR1" s="15"/>
      <c r="URS1" s="15"/>
      <c r="URT1" s="15"/>
      <c r="URU1" s="15"/>
      <c r="URV1" s="15"/>
      <c r="URW1" s="15"/>
      <c r="URX1" s="15"/>
      <c r="URY1" s="15"/>
      <c r="URZ1" s="15"/>
      <c r="USA1" s="15"/>
      <c r="USB1" s="15"/>
      <c r="USC1" s="15"/>
      <c r="USD1" s="15"/>
      <c r="USE1" s="15"/>
      <c r="USF1" s="15"/>
      <c r="USG1" s="15"/>
      <c r="USH1" s="15"/>
      <c r="USI1" s="15"/>
      <c r="USJ1" s="15"/>
      <c r="USK1" s="15"/>
      <c r="USL1" s="15"/>
      <c r="USM1" s="15"/>
      <c r="USN1" s="15"/>
      <c r="USO1" s="15"/>
      <c r="USP1" s="15"/>
      <c r="USQ1" s="15"/>
      <c r="USR1" s="15"/>
      <c r="USS1" s="15"/>
      <c r="UST1" s="15"/>
      <c r="USU1" s="15"/>
      <c r="USV1" s="15"/>
      <c r="USW1" s="15"/>
      <c r="USX1" s="15"/>
      <c r="USY1" s="15"/>
      <c r="USZ1" s="15"/>
      <c r="UTA1" s="15"/>
      <c r="UTB1" s="15"/>
      <c r="UTC1" s="15"/>
      <c r="UTD1" s="15"/>
      <c r="UTE1" s="15"/>
      <c r="UTF1" s="15"/>
      <c r="UTG1" s="15"/>
      <c r="UTH1" s="15"/>
      <c r="UTI1" s="15"/>
      <c r="UTJ1" s="15"/>
      <c r="UTK1" s="15"/>
      <c r="UTL1" s="15"/>
      <c r="UTM1" s="15"/>
      <c r="UTN1" s="15"/>
      <c r="UTO1" s="15"/>
      <c r="UTP1" s="15"/>
      <c r="UTQ1" s="15"/>
      <c r="UTR1" s="15"/>
      <c r="UTS1" s="15"/>
      <c r="UTT1" s="15"/>
      <c r="UTU1" s="15"/>
      <c r="UTV1" s="15"/>
      <c r="UTW1" s="15"/>
      <c r="UTX1" s="15"/>
      <c r="UTY1" s="15"/>
      <c r="UTZ1" s="15"/>
      <c r="UUA1" s="15"/>
      <c r="UUB1" s="15"/>
      <c r="UUC1" s="15"/>
      <c r="UUD1" s="15"/>
      <c r="UUE1" s="15"/>
      <c r="UUF1" s="15"/>
      <c r="UUG1" s="15"/>
      <c r="UUH1" s="15"/>
      <c r="UUI1" s="15"/>
      <c r="UUJ1" s="15"/>
      <c r="UUK1" s="15"/>
      <c r="UUL1" s="15"/>
      <c r="UUM1" s="15"/>
      <c r="UUN1" s="15"/>
      <c r="UUO1" s="15"/>
      <c r="UUP1" s="15"/>
      <c r="UUQ1" s="15"/>
      <c r="UUR1" s="15"/>
      <c r="UUS1" s="15"/>
      <c r="UUT1" s="15"/>
      <c r="UUU1" s="15"/>
      <c r="UUV1" s="15"/>
      <c r="UUW1" s="15"/>
      <c r="UUX1" s="15"/>
      <c r="UUY1" s="15"/>
      <c r="UUZ1" s="15"/>
      <c r="UVA1" s="15"/>
      <c r="UVB1" s="15"/>
      <c r="UVC1" s="15"/>
      <c r="UVD1" s="15"/>
      <c r="UVE1" s="15"/>
      <c r="UVF1" s="15"/>
      <c r="UVG1" s="15"/>
      <c r="UVH1" s="15"/>
      <c r="UVI1" s="15"/>
      <c r="UVJ1" s="15"/>
      <c r="UVK1" s="15"/>
      <c r="UVL1" s="15"/>
      <c r="UVM1" s="15"/>
      <c r="UVN1" s="15"/>
      <c r="UVO1" s="15"/>
      <c r="UVP1" s="15"/>
      <c r="UVQ1" s="15"/>
      <c r="UVR1" s="15"/>
      <c r="UVS1" s="15"/>
      <c r="UVT1" s="15"/>
      <c r="UVU1" s="15"/>
      <c r="UVV1" s="15"/>
      <c r="UVW1" s="15"/>
      <c r="UVX1" s="15"/>
      <c r="UVY1" s="15"/>
      <c r="UVZ1" s="15"/>
      <c r="UWA1" s="15"/>
      <c r="UWB1" s="15"/>
      <c r="UWC1" s="15"/>
      <c r="UWD1" s="15"/>
      <c r="UWE1" s="15"/>
      <c r="UWF1" s="15"/>
      <c r="UWG1" s="15"/>
      <c r="UWH1" s="15"/>
      <c r="UWI1" s="15"/>
      <c r="UWJ1" s="15"/>
      <c r="UWK1" s="15"/>
      <c r="UWL1" s="15"/>
      <c r="UWM1" s="15"/>
      <c r="UWN1" s="15"/>
      <c r="UWO1" s="15"/>
      <c r="UWP1" s="15"/>
      <c r="UWQ1" s="15"/>
      <c r="UWR1" s="15"/>
      <c r="UWS1" s="15"/>
      <c r="UWT1" s="15"/>
      <c r="UWU1" s="15"/>
      <c r="UWV1" s="15"/>
      <c r="UWW1" s="15"/>
      <c r="UWX1" s="15"/>
      <c r="UWY1" s="15"/>
      <c r="UWZ1" s="15"/>
      <c r="UXA1" s="15"/>
      <c r="UXB1" s="15"/>
      <c r="UXC1" s="15"/>
      <c r="UXD1" s="15"/>
      <c r="UXE1" s="15"/>
      <c r="UXF1" s="15"/>
      <c r="UXG1" s="15"/>
      <c r="UXH1" s="15"/>
      <c r="UXI1" s="15"/>
      <c r="UXJ1" s="15"/>
      <c r="UXK1" s="15"/>
      <c r="UXL1" s="15"/>
      <c r="UXM1" s="15"/>
      <c r="UXN1" s="15"/>
      <c r="UXO1" s="15"/>
      <c r="UXP1" s="15"/>
      <c r="UXQ1" s="15"/>
      <c r="UXR1" s="15"/>
      <c r="UXS1" s="15"/>
      <c r="UXT1" s="15"/>
      <c r="UXU1" s="15"/>
      <c r="UXV1" s="15"/>
      <c r="UXW1" s="15"/>
      <c r="UXX1" s="15"/>
      <c r="UXY1" s="15"/>
      <c r="UXZ1" s="15"/>
      <c r="UYA1" s="15"/>
      <c r="UYB1" s="15"/>
      <c r="UYC1" s="15"/>
      <c r="UYD1" s="15"/>
      <c r="UYE1" s="15"/>
      <c r="UYF1" s="15"/>
      <c r="UYG1" s="15"/>
      <c r="UYH1" s="15"/>
      <c r="UYI1" s="15"/>
      <c r="UYJ1" s="15"/>
      <c r="UYK1" s="15"/>
      <c r="UYL1" s="15"/>
      <c r="UYM1" s="15"/>
      <c r="UYN1" s="15"/>
      <c r="UYO1" s="15"/>
      <c r="UYP1" s="15"/>
      <c r="UYQ1" s="15"/>
      <c r="UYR1" s="15"/>
      <c r="UYS1" s="15"/>
      <c r="UYT1" s="15"/>
      <c r="UYU1" s="15"/>
      <c r="UYV1" s="15"/>
      <c r="UYW1" s="15"/>
      <c r="UYX1" s="15"/>
      <c r="UYY1" s="15"/>
      <c r="UYZ1" s="15"/>
      <c r="UZA1" s="15"/>
      <c r="UZB1" s="15"/>
      <c r="UZC1" s="15"/>
      <c r="UZD1" s="15"/>
      <c r="UZE1" s="15"/>
      <c r="UZF1" s="15"/>
      <c r="UZG1" s="15"/>
      <c r="UZH1" s="15"/>
      <c r="UZI1" s="15"/>
      <c r="UZJ1" s="15"/>
      <c r="UZK1" s="15"/>
      <c r="UZL1" s="15"/>
      <c r="UZM1" s="15"/>
      <c r="UZN1" s="15"/>
      <c r="UZO1" s="15"/>
      <c r="UZP1" s="15"/>
      <c r="UZQ1" s="15"/>
      <c r="UZR1" s="15"/>
      <c r="UZS1" s="15"/>
      <c r="UZT1" s="15"/>
      <c r="UZU1" s="15"/>
      <c r="UZV1" s="15"/>
      <c r="UZW1" s="15"/>
      <c r="UZX1" s="15"/>
      <c r="UZY1" s="15"/>
      <c r="UZZ1" s="15"/>
      <c r="VAA1" s="15"/>
      <c r="VAB1" s="15"/>
      <c r="VAC1" s="15"/>
      <c r="VAD1" s="15"/>
      <c r="VAE1" s="15"/>
      <c r="VAF1" s="15"/>
      <c r="VAG1" s="15"/>
      <c r="VAH1" s="15"/>
      <c r="VAI1" s="15"/>
      <c r="VAJ1" s="15"/>
      <c r="VAK1" s="15"/>
      <c r="VAL1" s="15"/>
      <c r="VAM1" s="15"/>
      <c r="VAN1" s="15"/>
      <c r="VAO1" s="15"/>
      <c r="VAP1" s="15"/>
      <c r="VAQ1" s="15"/>
      <c r="VAR1" s="15"/>
      <c r="VAS1" s="15"/>
      <c r="VAT1" s="15"/>
      <c r="VAU1" s="15"/>
      <c r="VAV1" s="15"/>
      <c r="VAW1" s="15"/>
      <c r="VAX1" s="15"/>
      <c r="VAY1" s="15"/>
      <c r="VAZ1" s="15"/>
      <c r="VBA1" s="15"/>
      <c r="VBB1" s="15"/>
      <c r="VBC1" s="15"/>
      <c r="VBD1" s="15"/>
      <c r="VBE1" s="15"/>
      <c r="VBF1" s="15"/>
      <c r="VBG1" s="15"/>
      <c r="VBH1" s="15"/>
      <c r="VBI1" s="15"/>
      <c r="VBJ1" s="15"/>
      <c r="VBK1" s="15"/>
      <c r="VBL1" s="15"/>
      <c r="VBM1" s="15"/>
      <c r="VBN1" s="15"/>
      <c r="VBO1" s="15"/>
      <c r="VBP1" s="15"/>
      <c r="VBQ1" s="15"/>
      <c r="VBR1" s="15"/>
      <c r="VBS1" s="15"/>
      <c r="VBT1" s="15"/>
      <c r="VBU1" s="15"/>
      <c r="VBV1" s="15"/>
      <c r="VBW1" s="15"/>
      <c r="VBX1" s="15"/>
      <c r="VBY1" s="15"/>
      <c r="VBZ1" s="15"/>
      <c r="VCA1" s="15"/>
      <c r="VCB1" s="15"/>
      <c r="VCC1" s="15"/>
      <c r="VCD1" s="15"/>
      <c r="VCE1" s="15"/>
      <c r="VCF1" s="15"/>
      <c r="VCG1" s="15"/>
      <c r="VCH1" s="15"/>
      <c r="VCI1" s="15"/>
      <c r="VCJ1" s="15"/>
      <c r="VCK1" s="15"/>
      <c r="VCL1" s="15"/>
      <c r="VCM1" s="15"/>
      <c r="VCN1" s="15"/>
      <c r="VCO1" s="15"/>
      <c r="VCP1" s="15"/>
      <c r="VCQ1" s="15"/>
      <c r="VCR1" s="15"/>
      <c r="VCS1" s="15"/>
      <c r="VCT1" s="15"/>
      <c r="VCU1" s="15"/>
      <c r="VCV1" s="15"/>
      <c r="VCW1" s="15"/>
      <c r="VCX1" s="15"/>
      <c r="VCY1" s="15"/>
      <c r="VCZ1" s="15"/>
      <c r="VDA1" s="15"/>
      <c r="VDB1" s="15"/>
      <c r="VDC1" s="15"/>
      <c r="VDD1" s="15"/>
      <c r="VDE1" s="15"/>
      <c r="VDF1" s="15"/>
      <c r="VDG1" s="15"/>
      <c r="VDH1" s="15"/>
      <c r="VDI1" s="15"/>
      <c r="VDJ1" s="15"/>
      <c r="VDK1" s="15"/>
      <c r="VDL1" s="15"/>
      <c r="VDM1" s="15"/>
      <c r="VDN1" s="15"/>
      <c r="VDO1" s="15"/>
      <c r="VDP1" s="15"/>
      <c r="VDQ1" s="15"/>
      <c r="VDR1" s="15"/>
      <c r="VDS1" s="15"/>
      <c r="VDT1" s="15"/>
      <c r="VDU1" s="15"/>
      <c r="VDV1" s="15"/>
      <c r="VDW1" s="15"/>
      <c r="VDX1" s="15"/>
      <c r="VDY1" s="15"/>
      <c r="VDZ1" s="15"/>
      <c r="VEA1" s="15"/>
      <c r="VEB1" s="15"/>
      <c r="VEC1" s="15"/>
      <c r="VED1" s="15"/>
      <c r="VEE1" s="15"/>
      <c r="VEF1" s="15"/>
      <c r="VEG1" s="15"/>
      <c r="VEH1" s="15"/>
      <c r="VEI1" s="15"/>
      <c r="VEJ1" s="15"/>
      <c r="VEK1" s="15"/>
      <c r="VEL1" s="15"/>
      <c r="VEM1" s="15"/>
      <c r="VEN1" s="15"/>
      <c r="VEO1" s="15"/>
      <c r="VEP1" s="15"/>
      <c r="VEQ1" s="15"/>
      <c r="VER1" s="15"/>
      <c r="VES1" s="15"/>
      <c r="VET1" s="15"/>
      <c r="VEU1" s="15"/>
      <c r="VEV1" s="15"/>
      <c r="VEW1" s="15"/>
      <c r="VEX1" s="15"/>
      <c r="VEY1" s="15"/>
      <c r="VEZ1" s="15"/>
      <c r="VFA1" s="15"/>
      <c r="VFB1" s="15"/>
      <c r="VFC1" s="15"/>
      <c r="VFD1" s="15"/>
      <c r="VFE1" s="15"/>
      <c r="VFF1" s="15"/>
      <c r="VFG1" s="15"/>
      <c r="VFH1" s="15"/>
      <c r="VFI1" s="15"/>
      <c r="VFJ1" s="15"/>
      <c r="VFK1" s="15"/>
      <c r="VFL1" s="15"/>
      <c r="VFM1" s="15"/>
      <c r="VFN1" s="15"/>
      <c r="VFO1" s="15"/>
      <c r="VFP1" s="15"/>
      <c r="VFQ1" s="15"/>
      <c r="VFR1" s="15"/>
      <c r="VFS1" s="15"/>
      <c r="VFT1" s="15"/>
      <c r="VFU1" s="15"/>
      <c r="VFV1" s="15"/>
      <c r="VFW1" s="15"/>
      <c r="VFX1" s="15"/>
      <c r="VFY1" s="15"/>
      <c r="VFZ1" s="15"/>
      <c r="VGA1" s="15"/>
      <c r="VGB1" s="15"/>
      <c r="VGC1" s="15"/>
      <c r="VGD1" s="15"/>
      <c r="VGE1" s="15"/>
      <c r="VGF1" s="15"/>
      <c r="VGG1" s="15"/>
      <c r="VGH1" s="15"/>
      <c r="VGI1" s="15"/>
      <c r="VGJ1" s="15"/>
      <c r="VGK1" s="15"/>
      <c r="VGL1" s="15"/>
      <c r="VGM1" s="15"/>
      <c r="VGN1" s="15"/>
      <c r="VGO1" s="15"/>
      <c r="VGP1" s="15"/>
      <c r="VGQ1" s="15"/>
      <c r="VGR1" s="15"/>
      <c r="VGS1" s="15"/>
      <c r="VGT1" s="15"/>
      <c r="VGU1" s="15"/>
      <c r="VGV1" s="15"/>
      <c r="VGW1" s="15"/>
      <c r="VGX1" s="15"/>
      <c r="VGY1" s="15"/>
      <c r="VGZ1" s="15"/>
      <c r="VHA1" s="15"/>
      <c r="VHB1" s="15"/>
      <c r="VHC1" s="15"/>
      <c r="VHD1" s="15"/>
      <c r="VHE1" s="15"/>
      <c r="VHF1" s="15"/>
      <c r="VHG1" s="15"/>
      <c r="VHH1" s="15"/>
      <c r="VHI1" s="15"/>
      <c r="VHJ1" s="15"/>
      <c r="VHK1" s="15"/>
      <c r="VHL1" s="15"/>
      <c r="VHM1" s="15"/>
      <c r="VHN1" s="15"/>
      <c r="VHO1" s="15"/>
      <c r="VHP1" s="15"/>
      <c r="VHQ1" s="15"/>
      <c r="VHR1" s="15"/>
      <c r="VHS1" s="15"/>
      <c r="VHT1" s="15"/>
      <c r="VHU1" s="15"/>
      <c r="VHV1" s="15"/>
      <c r="VHW1" s="15"/>
      <c r="VHX1" s="15"/>
      <c r="VHY1" s="15"/>
      <c r="VHZ1" s="15"/>
      <c r="VIA1" s="15"/>
      <c r="VIB1" s="15"/>
      <c r="VIC1" s="15"/>
      <c r="VID1" s="15"/>
      <c r="VIE1" s="15"/>
      <c r="VIF1" s="15"/>
      <c r="VIG1" s="15"/>
      <c r="VIH1" s="15"/>
      <c r="VII1" s="15"/>
      <c r="VIJ1" s="15"/>
      <c r="VIK1" s="15"/>
      <c r="VIL1" s="15"/>
      <c r="VIM1" s="15"/>
      <c r="VIN1" s="15"/>
      <c r="VIO1" s="15"/>
      <c r="VIP1" s="15"/>
      <c r="VIQ1" s="15"/>
      <c r="VIR1" s="15"/>
      <c r="VIS1" s="15"/>
      <c r="VIT1" s="15"/>
      <c r="VIU1" s="15"/>
      <c r="VIV1" s="15"/>
      <c r="VIW1" s="15"/>
      <c r="VIX1" s="15"/>
      <c r="VIY1" s="15"/>
      <c r="VIZ1" s="15"/>
      <c r="VJA1" s="15"/>
      <c r="VJB1" s="15"/>
      <c r="VJC1" s="15"/>
      <c r="VJD1" s="15"/>
      <c r="VJE1" s="15"/>
      <c r="VJF1" s="15"/>
      <c r="VJG1" s="15"/>
      <c r="VJH1" s="15"/>
      <c r="VJI1" s="15"/>
      <c r="VJJ1" s="15"/>
      <c r="VJK1" s="15"/>
      <c r="VJL1" s="15"/>
      <c r="VJM1" s="15"/>
      <c r="VJN1" s="15"/>
      <c r="VJO1" s="15"/>
      <c r="VJP1" s="15"/>
      <c r="VJQ1" s="15"/>
      <c r="VJR1" s="15"/>
      <c r="VJS1" s="15"/>
      <c r="VJT1" s="15"/>
      <c r="VJU1" s="15"/>
      <c r="VJV1" s="15"/>
      <c r="VJW1" s="15"/>
      <c r="VJX1" s="15"/>
      <c r="VJY1" s="15"/>
      <c r="VJZ1" s="15"/>
      <c r="VKA1" s="15"/>
      <c r="VKB1" s="15"/>
      <c r="VKC1" s="15"/>
      <c r="VKD1" s="15"/>
      <c r="VKE1" s="15"/>
      <c r="VKF1" s="15"/>
      <c r="VKG1" s="15"/>
      <c r="VKH1" s="15"/>
      <c r="VKI1" s="15"/>
      <c r="VKJ1" s="15"/>
      <c r="VKK1" s="15"/>
      <c r="VKL1" s="15"/>
      <c r="VKM1" s="15"/>
      <c r="VKN1" s="15"/>
      <c r="VKO1" s="15"/>
      <c r="VKP1" s="15"/>
      <c r="VKQ1" s="15"/>
      <c r="VKR1" s="15"/>
      <c r="VKS1" s="15"/>
      <c r="VKT1" s="15"/>
      <c r="VKU1" s="15"/>
      <c r="VKV1" s="15"/>
      <c r="VKW1" s="15"/>
      <c r="VKX1" s="15"/>
      <c r="VKY1" s="15"/>
      <c r="VKZ1" s="15"/>
      <c r="VLA1" s="15"/>
      <c r="VLB1" s="15"/>
      <c r="VLC1" s="15"/>
      <c r="VLD1" s="15"/>
      <c r="VLE1" s="15"/>
      <c r="VLF1" s="15"/>
      <c r="VLG1" s="15"/>
      <c r="VLH1" s="15"/>
      <c r="VLI1" s="15"/>
      <c r="VLJ1" s="15"/>
      <c r="VLK1" s="15"/>
      <c r="VLL1" s="15"/>
      <c r="VLM1" s="15"/>
      <c r="VLN1" s="15"/>
      <c r="VLO1" s="15"/>
      <c r="VLP1" s="15"/>
      <c r="VLQ1" s="15"/>
      <c r="VLR1" s="15"/>
      <c r="VLS1" s="15"/>
      <c r="VLT1" s="15"/>
      <c r="VLU1" s="15"/>
      <c r="VLV1" s="15"/>
      <c r="VLW1" s="15"/>
      <c r="VLX1" s="15"/>
      <c r="VLY1" s="15"/>
      <c r="VLZ1" s="15"/>
      <c r="VMA1" s="15"/>
      <c r="VMB1" s="15"/>
      <c r="VMC1" s="15"/>
      <c r="VMD1" s="15"/>
      <c r="VME1" s="15"/>
      <c r="VMF1" s="15"/>
      <c r="VMG1" s="15"/>
      <c r="VMH1" s="15"/>
      <c r="VMI1" s="15"/>
      <c r="VMJ1" s="15"/>
      <c r="VMK1" s="15"/>
      <c r="VML1" s="15"/>
      <c r="VMM1" s="15"/>
      <c r="VMN1" s="15"/>
      <c r="VMO1" s="15"/>
      <c r="VMP1" s="15"/>
      <c r="VMQ1" s="15"/>
      <c r="VMR1" s="15"/>
      <c r="VMS1" s="15"/>
      <c r="VMT1" s="15"/>
      <c r="VMU1" s="15"/>
      <c r="VMV1" s="15"/>
      <c r="VMW1" s="15"/>
      <c r="VMX1" s="15"/>
      <c r="VMY1" s="15"/>
      <c r="VMZ1" s="15"/>
      <c r="VNA1" s="15"/>
      <c r="VNB1" s="15"/>
      <c r="VNC1" s="15"/>
      <c r="VND1" s="15"/>
      <c r="VNE1" s="15"/>
      <c r="VNF1" s="15"/>
      <c r="VNG1" s="15"/>
      <c r="VNH1" s="15"/>
      <c r="VNI1" s="15"/>
      <c r="VNJ1" s="15"/>
      <c r="VNK1" s="15"/>
      <c r="VNL1" s="15"/>
      <c r="VNM1" s="15"/>
      <c r="VNN1" s="15"/>
      <c r="VNO1" s="15"/>
      <c r="VNP1" s="15"/>
      <c r="VNQ1" s="15"/>
      <c r="VNR1" s="15"/>
      <c r="VNS1" s="15"/>
      <c r="VNT1" s="15"/>
      <c r="VNU1" s="15"/>
      <c r="VNV1" s="15"/>
      <c r="VNW1" s="15"/>
      <c r="VNX1" s="15"/>
      <c r="VNY1" s="15"/>
      <c r="VNZ1" s="15"/>
      <c r="VOA1" s="15"/>
      <c r="VOB1" s="15"/>
      <c r="VOC1" s="15"/>
      <c r="VOD1" s="15"/>
      <c r="VOE1" s="15"/>
      <c r="VOF1" s="15"/>
      <c r="VOG1" s="15"/>
      <c r="VOH1" s="15"/>
      <c r="VOI1" s="15"/>
      <c r="VOJ1" s="15"/>
      <c r="VOK1" s="15"/>
      <c r="VOL1" s="15"/>
      <c r="VOM1" s="15"/>
      <c r="VON1" s="15"/>
      <c r="VOO1" s="15"/>
      <c r="VOP1" s="15"/>
      <c r="VOQ1" s="15"/>
      <c r="VOR1" s="15"/>
      <c r="VOS1" s="15"/>
      <c r="VOT1" s="15"/>
      <c r="VOU1" s="15"/>
      <c r="VOV1" s="15"/>
      <c r="VOW1" s="15"/>
      <c r="VOX1" s="15"/>
      <c r="VOY1" s="15"/>
      <c r="VOZ1" s="15"/>
      <c r="VPA1" s="15"/>
      <c r="VPB1" s="15"/>
      <c r="VPC1" s="15"/>
      <c r="VPD1" s="15"/>
      <c r="VPE1" s="15"/>
      <c r="VPF1" s="15"/>
      <c r="VPG1" s="15"/>
      <c r="VPH1" s="15"/>
      <c r="VPI1" s="15"/>
      <c r="VPJ1" s="15"/>
      <c r="VPK1" s="15"/>
      <c r="VPL1" s="15"/>
      <c r="VPM1" s="15"/>
      <c r="VPN1" s="15"/>
      <c r="VPO1" s="15"/>
      <c r="VPP1" s="15"/>
      <c r="VPQ1" s="15"/>
      <c r="VPR1" s="15"/>
      <c r="VPS1" s="15"/>
      <c r="VPT1" s="15"/>
      <c r="VPU1" s="15"/>
      <c r="VPV1" s="15"/>
      <c r="VPW1" s="15"/>
      <c r="VPX1" s="15"/>
      <c r="VPY1" s="15"/>
      <c r="VPZ1" s="15"/>
      <c r="VQA1" s="15"/>
      <c r="VQB1" s="15"/>
      <c r="VQC1" s="15"/>
      <c r="VQD1" s="15"/>
      <c r="VQE1" s="15"/>
      <c r="VQF1" s="15"/>
      <c r="VQG1" s="15"/>
      <c r="VQH1" s="15"/>
      <c r="VQI1" s="15"/>
      <c r="VQJ1" s="15"/>
      <c r="VQK1" s="15"/>
      <c r="VQL1" s="15"/>
      <c r="VQM1" s="15"/>
      <c r="VQN1" s="15"/>
      <c r="VQO1" s="15"/>
      <c r="VQP1" s="15"/>
      <c r="VQQ1" s="15"/>
      <c r="VQR1" s="15"/>
      <c r="VQS1" s="15"/>
      <c r="VQT1" s="15"/>
      <c r="VQU1" s="15"/>
      <c r="VQV1" s="15"/>
      <c r="VQW1" s="15"/>
      <c r="VQX1" s="15"/>
      <c r="VQY1" s="15"/>
      <c r="VQZ1" s="15"/>
      <c r="VRA1" s="15"/>
      <c r="VRB1" s="15"/>
      <c r="VRC1" s="15"/>
      <c r="VRD1" s="15"/>
      <c r="VRE1" s="15"/>
      <c r="VRF1" s="15"/>
      <c r="VRG1" s="15"/>
      <c r="VRH1" s="15"/>
      <c r="VRI1" s="15"/>
      <c r="VRJ1" s="15"/>
      <c r="VRK1" s="15"/>
      <c r="VRL1" s="15"/>
      <c r="VRM1" s="15"/>
      <c r="VRN1" s="15"/>
      <c r="VRO1" s="15"/>
      <c r="VRP1" s="15"/>
      <c r="VRQ1" s="15"/>
      <c r="VRR1" s="15"/>
      <c r="VRS1" s="15"/>
      <c r="VRT1" s="15"/>
      <c r="VRU1" s="15"/>
      <c r="VRV1" s="15"/>
      <c r="VRW1" s="15"/>
      <c r="VRX1" s="15"/>
      <c r="VRY1" s="15"/>
      <c r="VRZ1" s="15"/>
      <c r="VSA1" s="15"/>
      <c r="VSB1" s="15"/>
      <c r="VSC1" s="15"/>
      <c r="VSD1" s="15"/>
      <c r="VSE1" s="15"/>
      <c r="VSF1" s="15"/>
      <c r="VSG1" s="15"/>
      <c r="VSH1" s="15"/>
      <c r="VSI1" s="15"/>
      <c r="VSJ1" s="15"/>
      <c r="VSK1" s="15"/>
      <c r="VSL1" s="15"/>
      <c r="VSM1" s="15"/>
      <c r="VSN1" s="15"/>
      <c r="VSO1" s="15"/>
      <c r="VSP1" s="15"/>
      <c r="VSQ1" s="15"/>
      <c r="VSR1" s="15"/>
      <c r="VSS1" s="15"/>
      <c r="VST1" s="15"/>
      <c r="VSU1" s="15"/>
      <c r="VSV1" s="15"/>
      <c r="VSW1" s="15"/>
      <c r="VSX1" s="15"/>
      <c r="VSY1" s="15"/>
      <c r="VSZ1" s="15"/>
      <c r="VTA1" s="15"/>
      <c r="VTB1" s="15"/>
      <c r="VTC1" s="15"/>
      <c r="VTD1" s="15"/>
      <c r="VTE1" s="15"/>
      <c r="VTF1" s="15"/>
      <c r="VTG1" s="15"/>
      <c r="VTH1" s="15"/>
      <c r="VTI1" s="15"/>
      <c r="VTJ1" s="15"/>
      <c r="VTK1" s="15"/>
      <c r="VTL1" s="15"/>
      <c r="VTM1" s="15"/>
      <c r="VTN1" s="15"/>
      <c r="VTO1" s="15"/>
      <c r="VTP1" s="15"/>
      <c r="VTQ1" s="15"/>
      <c r="VTR1" s="15"/>
      <c r="VTS1" s="15"/>
      <c r="VTT1" s="15"/>
      <c r="VTU1" s="15"/>
      <c r="VTV1" s="15"/>
      <c r="VTW1" s="15"/>
      <c r="VTX1" s="15"/>
      <c r="VTY1" s="15"/>
      <c r="VTZ1" s="15"/>
      <c r="VUA1" s="15"/>
      <c r="VUB1" s="15"/>
      <c r="VUC1" s="15"/>
      <c r="VUD1" s="15"/>
      <c r="VUE1" s="15"/>
      <c r="VUF1" s="15"/>
      <c r="VUG1" s="15"/>
      <c r="VUH1" s="15"/>
      <c r="VUI1" s="15"/>
      <c r="VUJ1" s="15"/>
      <c r="VUK1" s="15"/>
      <c r="VUL1" s="15"/>
      <c r="VUM1" s="15"/>
      <c r="VUN1" s="15"/>
      <c r="VUO1" s="15"/>
      <c r="VUP1" s="15"/>
      <c r="VUQ1" s="15"/>
      <c r="VUR1" s="15"/>
      <c r="VUS1" s="15"/>
      <c r="VUT1" s="15"/>
      <c r="VUU1" s="15"/>
      <c r="VUV1" s="15"/>
      <c r="VUW1" s="15"/>
      <c r="VUX1" s="15"/>
      <c r="VUY1" s="15"/>
      <c r="VUZ1" s="15"/>
      <c r="VVA1" s="15"/>
      <c r="VVB1" s="15"/>
      <c r="VVC1" s="15"/>
      <c r="VVD1" s="15"/>
      <c r="VVE1" s="15"/>
      <c r="VVF1" s="15"/>
      <c r="VVG1" s="15"/>
      <c r="VVH1" s="15"/>
      <c r="VVI1" s="15"/>
      <c r="VVJ1" s="15"/>
      <c r="VVK1" s="15"/>
      <c r="VVL1" s="15"/>
      <c r="VVM1" s="15"/>
      <c r="VVN1" s="15"/>
      <c r="VVO1" s="15"/>
      <c r="VVP1" s="15"/>
      <c r="VVQ1" s="15"/>
      <c r="VVR1" s="15"/>
      <c r="VVS1" s="15"/>
      <c r="VVT1" s="15"/>
      <c r="VVU1" s="15"/>
      <c r="VVV1" s="15"/>
      <c r="VVW1" s="15"/>
      <c r="VVX1" s="15"/>
      <c r="VVY1" s="15"/>
      <c r="VVZ1" s="15"/>
      <c r="VWA1" s="15"/>
      <c r="VWB1" s="15"/>
      <c r="VWC1" s="15"/>
      <c r="VWD1" s="15"/>
      <c r="VWE1" s="15"/>
      <c r="VWF1" s="15"/>
      <c r="VWG1" s="15"/>
      <c r="VWH1" s="15"/>
      <c r="VWI1" s="15"/>
      <c r="VWJ1" s="15"/>
      <c r="VWK1" s="15"/>
      <c r="VWL1" s="15"/>
      <c r="VWM1" s="15"/>
      <c r="VWN1" s="15"/>
      <c r="VWO1" s="15"/>
      <c r="VWP1" s="15"/>
      <c r="VWQ1" s="15"/>
      <c r="VWR1" s="15"/>
      <c r="VWS1" s="15"/>
      <c r="VWT1" s="15"/>
      <c r="VWU1" s="15"/>
      <c r="VWV1" s="15"/>
      <c r="VWW1" s="15"/>
      <c r="VWX1" s="15"/>
      <c r="VWY1" s="15"/>
      <c r="VWZ1" s="15"/>
      <c r="VXA1" s="15"/>
      <c r="VXB1" s="15"/>
      <c r="VXC1" s="15"/>
      <c r="VXD1" s="15"/>
      <c r="VXE1" s="15"/>
      <c r="VXF1" s="15"/>
      <c r="VXG1" s="15"/>
      <c r="VXH1" s="15"/>
      <c r="VXI1" s="15"/>
      <c r="VXJ1" s="15"/>
      <c r="VXK1" s="15"/>
      <c r="VXL1" s="15"/>
      <c r="VXM1" s="15"/>
      <c r="VXN1" s="15"/>
      <c r="VXO1" s="15"/>
      <c r="VXP1" s="15"/>
      <c r="VXQ1" s="15"/>
      <c r="VXR1" s="15"/>
      <c r="VXS1" s="15"/>
      <c r="VXT1" s="15"/>
      <c r="VXU1" s="15"/>
      <c r="VXV1" s="15"/>
      <c r="VXW1" s="15"/>
      <c r="VXX1" s="15"/>
      <c r="VXY1" s="15"/>
      <c r="VXZ1" s="15"/>
      <c r="VYA1" s="15"/>
      <c r="VYB1" s="15"/>
      <c r="VYC1" s="15"/>
      <c r="VYD1" s="15"/>
      <c r="VYE1" s="15"/>
      <c r="VYF1" s="15"/>
      <c r="VYG1" s="15"/>
      <c r="VYH1" s="15"/>
      <c r="VYI1" s="15"/>
      <c r="VYJ1" s="15"/>
      <c r="VYK1" s="15"/>
      <c r="VYL1" s="15"/>
      <c r="VYM1" s="15"/>
      <c r="VYN1" s="15"/>
      <c r="VYO1" s="15"/>
      <c r="VYP1" s="15"/>
      <c r="VYQ1" s="15"/>
      <c r="VYR1" s="15"/>
      <c r="VYS1" s="15"/>
      <c r="VYT1" s="15"/>
      <c r="VYU1" s="15"/>
      <c r="VYV1" s="15"/>
      <c r="VYW1" s="15"/>
      <c r="VYX1" s="15"/>
      <c r="VYY1" s="15"/>
      <c r="VYZ1" s="15"/>
      <c r="VZA1" s="15"/>
      <c r="VZB1" s="15"/>
      <c r="VZC1" s="15"/>
      <c r="VZD1" s="15"/>
      <c r="VZE1" s="15"/>
      <c r="VZF1" s="15"/>
      <c r="VZG1" s="15"/>
      <c r="VZH1" s="15"/>
      <c r="VZI1" s="15"/>
      <c r="VZJ1" s="15"/>
      <c r="VZK1" s="15"/>
      <c r="VZL1" s="15"/>
      <c r="VZM1" s="15"/>
      <c r="VZN1" s="15"/>
      <c r="VZO1" s="15"/>
      <c r="VZP1" s="15"/>
      <c r="VZQ1" s="15"/>
      <c r="VZR1" s="15"/>
      <c r="VZS1" s="15"/>
      <c r="VZT1" s="15"/>
      <c r="VZU1" s="15"/>
      <c r="VZV1" s="15"/>
      <c r="VZW1" s="15"/>
      <c r="VZX1" s="15"/>
      <c r="VZY1" s="15"/>
      <c r="VZZ1" s="15"/>
      <c r="WAA1" s="15"/>
      <c r="WAB1" s="15"/>
      <c r="WAC1" s="15"/>
      <c r="WAD1" s="15"/>
      <c r="WAE1" s="15"/>
      <c r="WAF1" s="15"/>
      <c r="WAG1" s="15"/>
      <c r="WAH1" s="15"/>
      <c r="WAI1" s="15"/>
      <c r="WAJ1" s="15"/>
      <c r="WAK1" s="15"/>
      <c r="WAL1" s="15"/>
      <c r="WAM1" s="15"/>
      <c r="WAN1" s="15"/>
      <c r="WAO1" s="15"/>
      <c r="WAP1" s="15"/>
      <c r="WAQ1" s="15"/>
      <c r="WAR1" s="15"/>
      <c r="WAS1" s="15"/>
      <c r="WAT1" s="15"/>
      <c r="WAU1" s="15"/>
      <c r="WAV1" s="15"/>
      <c r="WAW1" s="15"/>
      <c r="WAX1" s="15"/>
      <c r="WAY1" s="15"/>
      <c r="WAZ1" s="15"/>
      <c r="WBA1" s="15"/>
      <c r="WBB1" s="15"/>
      <c r="WBC1" s="15"/>
      <c r="WBD1" s="15"/>
      <c r="WBE1" s="15"/>
      <c r="WBF1" s="15"/>
      <c r="WBG1" s="15"/>
      <c r="WBH1" s="15"/>
      <c r="WBI1" s="15"/>
      <c r="WBJ1" s="15"/>
      <c r="WBK1" s="15"/>
      <c r="WBL1" s="15"/>
      <c r="WBM1" s="15"/>
      <c r="WBN1" s="15"/>
      <c r="WBO1" s="15"/>
      <c r="WBP1" s="15"/>
      <c r="WBQ1" s="15"/>
      <c r="WBR1" s="15"/>
      <c r="WBS1" s="15"/>
      <c r="WBT1" s="15"/>
      <c r="WBU1" s="15"/>
      <c r="WBV1" s="15"/>
      <c r="WBW1" s="15"/>
      <c r="WBX1" s="15"/>
      <c r="WBY1" s="15"/>
      <c r="WBZ1" s="15"/>
      <c r="WCA1" s="15"/>
      <c r="WCB1" s="15"/>
      <c r="WCC1" s="15"/>
      <c r="WCD1" s="15"/>
      <c r="WCE1" s="15"/>
      <c r="WCF1" s="15"/>
      <c r="WCG1" s="15"/>
      <c r="WCH1" s="15"/>
      <c r="WCI1" s="15"/>
      <c r="WCJ1" s="15"/>
      <c r="WCK1" s="15"/>
      <c r="WCL1" s="15"/>
      <c r="WCM1" s="15"/>
      <c r="WCN1" s="15"/>
      <c r="WCO1" s="15"/>
      <c r="WCP1" s="15"/>
      <c r="WCQ1" s="15"/>
      <c r="WCR1" s="15"/>
      <c r="WCS1" s="15"/>
      <c r="WCT1" s="15"/>
      <c r="WCU1" s="15"/>
      <c r="WCV1" s="15"/>
      <c r="WCW1" s="15"/>
      <c r="WCX1" s="15"/>
      <c r="WCY1" s="15"/>
      <c r="WCZ1" s="15"/>
      <c r="WDA1" s="15"/>
      <c r="WDB1" s="15"/>
      <c r="WDC1" s="15"/>
      <c r="WDD1" s="15"/>
      <c r="WDE1" s="15"/>
      <c r="WDF1" s="15"/>
      <c r="WDG1" s="15"/>
      <c r="WDH1" s="15"/>
      <c r="WDI1" s="15"/>
      <c r="WDJ1" s="15"/>
      <c r="WDK1" s="15"/>
      <c r="WDL1" s="15"/>
      <c r="WDM1" s="15"/>
      <c r="WDN1" s="15"/>
      <c r="WDO1" s="15"/>
      <c r="WDP1" s="15"/>
      <c r="WDQ1" s="15"/>
      <c r="WDR1" s="15"/>
      <c r="WDS1" s="15"/>
      <c r="WDT1" s="15"/>
      <c r="WDU1" s="15"/>
      <c r="WDV1" s="15"/>
      <c r="WDW1" s="15"/>
      <c r="WDX1" s="15"/>
      <c r="WDY1" s="15"/>
      <c r="WDZ1" s="15"/>
      <c r="WEA1" s="15"/>
      <c r="WEB1" s="15"/>
      <c r="WEC1" s="15"/>
      <c r="WED1" s="15"/>
      <c r="WEE1" s="15"/>
      <c r="WEF1" s="15"/>
      <c r="WEG1" s="15"/>
      <c r="WEH1" s="15"/>
      <c r="WEI1" s="15"/>
      <c r="WEJ1" s="15"/>
      <c r="WEK1" s="15"/>
      <c r="WEL1" s="15"/>
      <c r="WEM1" s="15"/>
      <c r="WEN1" s="15"/>
      <c r="WEO1" s="15"/>
      <c r="WEP1" s="15"/>
      <c r="WEQ1" s="15"/>
      <c r="WER1" s="15"/>
      <c r="WES1" s="15"/>
      <c r="WET1" s="15"/>
      <c r="WEU1" s="15"/>
      <c r="WEV1" s="15"/>
      <c r="WEW1" s="15"/>
      <c r="WEX1" s="15"/>
      <c r="WEY1" s="15"/>
      <c r="WEZ1" s="15"/>
      <c r="WFA1" s="15"/>
      <c r="WFB1" s="15"/>
      <c r="WFC1" s="15"/>
      <c r="WFD1" s="15"/>
      <c r="WFE1" s="15"/>
      <c r="WFF1" s="15"/>
      <c r="WFG1" s="15"/>
      <c r="WFH1" s="15"/>
      <c r="WFI1" s="15"/>
      <c r="WFJ1" s="15"/>
      <c r="WFK1" s="15"/>
      <c r="WFL1" s="15"/>
      <c r="WFM1" s="15"/>
      <c r="WFN1" s="15"/>
      <c r="WFO1" s="15"/>
      <c r="WFP1" s="15"/>
      <c r="WFQ1" s="15"/>
      <c r="WFR1" s="15"/>
      <c r="WFS1" s="15"/>
      <c r="WFT1" s="15"/>
      <c r="WFU1" s="15"/>
      <c r="WFV1" s="15"/>
      <c r="WFW1" s="15"/>
      <c r="WFX1" s="15"/>
      <c r="WFY1" s="15"/>
      <c r="WFZ1" s="15"/>
      <c r="WGA1" s="15"/>
      <c r="WGB1" s="15"/>
      <c r="WGC1" s="15"/>
      <c r="WGD1" s="15"/>
      <c r="WGE1" s="15"/>
      <c r="WGF1" s="15"/>
      <c r="WGG1" s="15"/>
      <c r="WGH1" s="15"/>
      <c r="WGI1" s="15"/>
      <c r="WGJ1" s="15"/>
      <c r="WGK1" s="15"/>
      <c r="WGL1" s="15"/>
      <c r="WGM1" s="15"/>
      <c r="WGN1" s="15"/>
      <c r="WGO1" s="15"/>
      <c r="WGP1" s="15"/>
      <c r="WGQ1" s="15"/>
      <c r="WGR1" s="15"/>
      <c r="WGS1" s="15"/>
      <c r="WGT1" s="15"/>
      <c r="WGU1" s="15"/>
      <c r="WGV1" s="15"/>
      <c r="WGW1" s="15"/>
      <c r="WGX1" s="15"/>
      <c r="WGY1" s="15"/>
      <c r="WGZ1" s="15"/>
      <c r="WHA1" s="15"/>
      <c r="WHB1" s="15"/>
      <c r="WHC1" s="15"/>
      <c r="WHD1" s="15"/>
      <c r="WHE1" s="15"/>
      <c r="WHF1" s="15"/>
      <c r="WHG1" s="15"/>
      <c r="WHH1" s="15"/>
      <c r="WHI1" s="15"/>
      <c r="WHJ1" s="15"/>
      <c r="WHK1" s="15"/>
      <c r="WHL1" s="15"/>
      <c r="WHM1" s="15"/>
      <c r="WHN1" s="15"/>
      <c r="WHO1" s="15"/>
      <c r="WHP1" s="15"/>
      <c r="WHQ1" s="15"/>
      <c r="WHR1" s="15"/>
      <c r="WHS1" s="15"/>
      <c r="WHT1" s="15"/>
      <c r="WHU1" s="15"/>
      <c r="WHV1" s="15"/>
      <c r="WHW1" s="15"/>
      <c r="WHX1" s="15"/>
      <c r="WHY1" s="15"/>
      <c r="WHZ1" s="15"/>
      <c r="WIA1" s="15"/>
      <c r="WIB1" s="15"/>
      <c r="WIC1" s="15"/>
      <c r="WID1" s="15"/>
      <c r="WIE1" s="15"/>
      <c r="WIF1" s="15"/>
      <c r="WIG1" s="15"/>
      <c r="WIH1" s="15"/>
      <c r="WII1" s="15"/>
      <c r="WIJ1" s="15"/>
      <c r="WIK1" s="15"/>
      <c r="WIL1" s="15"/>
      <c r="WIM1" s="15"/>
      <c r="WIN1" s="15"/>
      <c r="WIO1" s="15"/>
      <c r="WIP1" s="15"/>
      <c r="WIQ1" s="15"/>
      <c r="WIR1" s="15"/>
      <c r="WIS1" s="15"/>
      <c r="WIT1" s="15"/>
      <c r="WIU1" s="15"/>
      <c r="WIV1" s="15"/>
      <c r="WIW1" s="15"/>
      <c r="WIX1" s="15"/>
      <c r="WIY1" s="15"/>
      <c r="WIZ1" s="15"/>
      <c r="WJA1" s="15"/>
      <c r="WJB1" s="15"/>
      <c r="WJC1" s="15"/>
      <c r="WJD1" s="15"/>
      <c r="WJE1" s="15"/>
      <c r="WJF1" s="15"/>
      <c r="WJG1" s="15"/>
      <c r="WJH1" s="15"/>
      <c r="WJI1" s="15"/>
      <c r="WJJ1" s="15"/>
      <c r="WJK1" s="15"/>
      <c r="WJL1" s="15"/>
      <c r="WJM1" s="15"/>
      <c r="WJN1" s="15"/>
      <c r="WJO1" s="15"/>
      <c r="WJP1" s="15"/>
      <c r="WJQ1" s="15"/>
      <c r="WJR1" s="15"/>
      <c r="WJS1" s="15"/>
      <c r="WJT1" s="15"/>
      <c r="WJU1" s="15"/>
      <c r="WJV1" s="15"/>
      <c r="WJW1" s="15"/>
      <c r="WJX1" s="15"/>
      <c r="WJY1" s="15"/>
      <c r="WJZ1" s="15"/>
      <c r="WKA1" s="15"/>
      <c r="WKB1" s="15"/>
      <c r="WKC1" s="15"/>
      <c r="WKD1" s="15"/>
      <c r="WKE1" s="15"/>
      <c r="WKF1" s="15"/>
      <c r="WKG1" s="15"/>
      <c r="WKH1" s="15"/>
      <c r="WKI1" s="15"/>
      <c r="WKJ1" s="15"/>
      <c r="WKK1" s="15"/>
      <c r="WKL1" s="15"/>
      <c r="WKM1" s="15"/>
      <c r="WKN1" s="15"/>
      <c r="WKO1" s="15"/>
      <c r="WKP1" s="15"/>
      <c r="WKQ1" s="15"/>
      <c r="WKR1" s="15"/>
      <c r="WKS1" s="15"/>
      <c r="WKT1" s="15"/>
      <c r="WKU1" s="15"/>
      <c r="WKV1" s="15"/>
      <c r="WKW1" s="15"/>
      <c r="WKX1" s="15"/>
      <c r="WKY1" s="15"/>
      <c r="WKZ1" s="15"/>
      <c r="WLA1" s="15"/>
      <c r="WLB1" s="15"/>
      <c r="WLC1" s="15"/>
      <c r="WLD1" s="15"/>
      <c r="WLE1" s="15"/>
      <c r="WLF1" s="15"/>
      <c r="WLG1" s="15"/>
      <c r="WLH1" s="15"/>
      <c r="WLI1" s="15"/>
      <c r="WLJ1" s="15"/>
      <c r="WLK1" s="15"/>
      <c r="WLL1" s="15"/>
      <c r="WLM1" s="15"/>
      <c r="WLN1" s="15"/>
      <c r="WLO1" s="15"/>
      <c r="WLP1" s="15"/>
      <c r="WLQ1" s="15"/>
      <c r="WLR1" s="15"/>
      <c r="WLS1" s="15"/>
      <c r="WLT1" s="15"/>
      <c r="WLU1" s="15"/>
      <c r="WLV1" s="15"/>
      <c r="WLW1" s="15"/>
      <c r="WLX1" s="15"/>
      <c r="WLY1" s="15"/>
      <c r="WLZ1" s="15"/>
      <c r="WMA1" s="15"/>
      <c r="WMB1" s="15"/>
      <c r="WMC1" s="15"/>
      <c r="WMD1" s="15"/>
      <c r="WME1" s="15"/>
      <c r="WMF1" s="15"/>
      <c r="WMG1" s="15"/>
      <c r="WMH1" s="15"/>
      <c r="WMI1" s="15"/>
      <c r="WMJ1" s="15"/>
      <c r="WMK1" s="15"/>
      <c r="WML1" s="15"/>
      <c r="WMM1" s="15"/>
      <c r="WMN1" s="15"/>
      <c r="WMO1" s="15"/>
      <c r="WMP1" s="15"/>
      <c r="WMQ1" s="15"/>
      <c r="WMR1" s="15"/>
      <c r="WMS1" s="15"/>
      <c r="WMT1" s="15"/>
      <c r="WMU1" s="15"/>
      <c r="WMV1" s="15"/>
      <c r="WMW1" s="15"/>
      <c r="WMX1" s="15"/>
      <c r="WMY1" s="15"/>
      <c r="WMZ1" s="15"/>
      <c r="WNA1" s="15"/>
      <c r="WNB1" s="15"/>
      <c r="WNC1" s="15"/>
      <c r="WND1" s="15"/>
      <c r="WNE1" s="15"/>
      <c r="WNF1" s="15"/>
      <c r="WNG1" s="15"/>
      <c r="WNH1" s="15"/>
      <c r="WNI1" s="15"/>
      <c r="WNJ1" s="15"/>
      <c r="WNK1" s="15"/>
      <c r="WNL1" s="15"/>
      <c r="WNM1" s="15"/>
      <c r="WNN1" s="15"/>
      <c r="WNO1" s="15"/>
      <c r="WNP1" s="15"/>
      <c r="WNQ1" s="15"/>
      <c r="WNR1" s="15"/>
      <c r="WNS1" s="15"/>
      <c r="WNT1" s="15"/>
      <c r="WNU1" s="15"/>
      <c r="WNV1" s="15"/>
      <c r="WNW1" s="15"/>
      <c r="WNX1" s="15"/>
      <c r="WNY1" s="15"/>
      <c r="WNZ1" s="15"/>
      <c r="WOA1" s="15"/>
      <c r="WOB1" s="15"/>
      <c r="WOC1" s="15"/>
      <c r="WOD1" s="15"/>
      <c r="WOE1" s="15"/>
      <c r="WOF1" s="15"/>
      <c r="WOG1" s="15"/>
      <c r="WOH1" s="15"/>
      <c r="WOI1" s="15"/>
      <c r="WOJ1" s="15"/>
      <c r="WOK1" s="15"/>
      <c r="WOL1" s="15"/>
      <c r="WOM1" s="15"/>
      <c r="WON1" s="15"/>
      <c r="WOO1" s="15"/>
      <c r="WOP1" s="15"/>
      <c r="WOQ1" s="15"/>
      <c r="WOR1" s="15"/>
      <c r="WOS1" s="15"/>
      <c r="WOT1" s="15"/>
      <c r="WOU1" s="15"/>
      <c r="WOV1" s="15"/>
      <c r="WOW1" s="15"/>
      <c r="WOX1" s="15"/>
      <c r="WOY1" s="15"/>
      <c r="WOZ1" s="15"/>
      <c r="WPA1" s="15"/>
      <c r="WPB1" s="15"/>
      <c r="WPC1" s="15"/>
      <c r="WPD1" s="15"/>
      <c r="WPE1" s="15"/>
      <c r="WPF1" s="15"/>
      <c r="WPG1" s="15"/>
      <c r="WPH1" s="15"/>
      <c r="WPI1" s="15"/>
      <c r="WPJ1" s="15"/>
      <c r="WPK1" s="15"/>
      <c r="WPL1" s="15"/>
      <c r="WPM1" s="15"/>
      <c r="WPN1" s="15"/>
      <c r="WPO1" s="15"/>
      <c r="WPP1" s="15"/>
      <c r="WPQ1" s="15"/>
      <c r="WPR1" s="15"/>
      <c r="WPS1" s="15"/>
      <c r="WPT1" s="15"/>
      <c r="WPU1" s="15"/>
      <c r="WPV1" s="15"/>
      <c r="WPW1" s="15"/>
      <c r="WPX1" s="15"/>
      <c r="WPY1" s="15"/>
      <c r="WPZ1" s="15"/>
      <c r="WQA1" s="15"/>
      <c r="WQB1" s="15"/>
      <c r="WQC1" s="15"/>
      <c r="WQD1" s="15"/>
      <c r="WQE1" s="15"/>
      <c r="WQF1" s="15"/>
      <c r="WQG1" s="15"/>
      <c r="WQH1" s="15"/>
      <c r="WQI1" s="15"/>
      <c r="WQJ1" s="15"/>
      <c r="WQK1" s="15"/>
      <c r="WQL1" s="15"/>
      <c r="WQM1" s="15"/>
      <c r="WQN1" s="15"/>
      <c r="WQO1" s="15"/>
      <c r="WQP1" s="15"/>
      <c r="WQQ1" s="15"/>
      <c r="WQR1" s="15"/>
      <c r="WQS1" s="15"/>
      <c r="WQT1" s="15"/>
      <c r="WQU1" s="15"/>
      <c r="WQV1" s="15"/>
      <c r="WQW1" s="15"/>
      <c r="WQX1" s="15"/>
      <c r="WQY1" s="15"/>
      <c r="WQZ1" s="15"/>
      <c r="WRA1" s="15"/>
      <c r="WRB1" s="15"/>
      <c r="WRC1" s="15"/>
      <c r="WRD1" s="15"/>
      <c r="WRE1" s="15"/>
      <c r="WRF1" s="15"/>
      <c r="WRG1" s="15"/>
      <c r="WRH1" s="15"/>
      <c r="WRI1" s="15"/>
      <c r="WRJ1" s="15"/>
      <c r="WRK1" s="15"/>
      <c r="WRL1" s="15"/>
      <c r="WRM1" s="15"/>
      <c r="WRN1" s="15"/>
      <c r="WRO1" s="15"/>
      <c r="WRP1" s="15"/>
      <c r="WRQ1" s="15"/>
      <c r="WRR1" s="15"/>
      <c r="WRS1" s="15"/>
      <c r="WRT1" s="15"/>
      <c r="WRU1" s="15"/>
      <c r="WRV1" s="15"/>
      <c r="WRW1" s="15"/>
      <c r="WRX1" s="15"/>
      <c r="WRY1" s="15"/>
      <c r="WRZ1" s="15"/>
      <c r="WSA1" s="15"/>
      <c r="WSB1" s="15"/>
      <c r="WSC1" s="15"/>
      <c r="WSD1" s="15"/>
      <c r="WSE1" s="15"/>
      <c r="WSF1" s="15"/>
      <c r="WSG1" s="15"/>
      <c r="WSH1" s="15"/>
      <c r="WSI1" s="15"/>
      <c r="WSJ1" s="15"/>
      <c r="WSK1" s="15"/>
      <c r="WSL1" s="15"/>
      <c r="WSM1" s="15"/>
      <c r="WSN1" s="15"/>
      <c r="WSO1" s="15"/>
      <c r="WSP1" s="15"/>
      <c r="WSQ1" s="15"/>
      <c r="WSR1" s="15"/>
      <c r="WSS1" s="15"/>
      <c r="WST1" s="15"/>
      <c r="WSU1" s="15"/>
      <c r="WSV1" s="15"/>
      <c r="WSW1" s="15"/>
      <c r="WSX1" s="15"/>
      <c r="WSY1" s="15"/>
      <c r="WSZ1" s="15"/>
      <c r="WTA1" s="15"/>
      <c r="WTB1" s="15"/>
      <c r="WTC1" s="15"/>
      <c r="WTD1" s="15"/>
      <c r="WTE1" s="15"/>
      <c r="WTF1" s="15"/>
      <c r="WTG1" s="15"/>
      <c r="WTH1" s="15"/>
      <c r="WTI1" s="15"/>
      <c r="WTJ1" s="15"/>
      <c r="WTK1" s="15"/>
      <c r="WTL1" s="15"/>
      <c r="WTM1" s="15"/>
      <c r="WTN1" s="15"/>
      <c r="WTO1" s="15"/>
      <c r="WTP1" s="15"/>
      <c r="WTQ1" s="15"/>
      <c r="WTR1" s="15"/>
      <c r="WTS1" s="15"/>
      <c r="WTT1" s="15"/>
      <c r="WTU1" s="15"/>
      <c r="WTV1" s="15"/>
      <c r="WTW1" s="15"/>
      <c r="WTX1" s="15"/>
      <c r="WTY1" s="15"/>
      <c r="WTZ1" s="15"/>
      <c r="WUA1" s="15"/>
      <c r="WUB1" s="15"/>
      <c r="WUC1" s="15"/>
      <c r="WUD1" s="15"/>
      <c r="WUE1" s="15"/>
      <c r="WUF1" s="15"/>
      <c r="WUG1" s="15"/>
      <c r="WUH1" s="15"/>
      <c r="WUI1" s="15"/>
      <c r="WUJ1" s="15"/>
      <c r="WUK1" s="15"/>
      <c r="WUL1" s="15"/>
      <c r="WUM1" s="15"/>
      <c r="WUN1" s="15"/>
      <c r="WUO1" s="15"/>
      <c r="WUP1" s="15"/>
      <c r="WUQ1" s="15"/>
      <c r="WUR1" s="15"/>
      <c r="WUS1" s="15"/>
      <c r="WUT1" s="15"/>
      <c r="WUU1" s="15"/>
      <c r="WUV1" s="15"/>
      <c r="WUW1" s="15"/>
      <c r="WUX1" s="15"/>
      <c r="WUY1" s="15"/>
      <c r="WUZ1" s="15"/>
      <c r="WVA1" s="15"/>
      <c r="WVB1" s="15"/>
      <c r="WVC1" s="15"/>
      <c r="WVD1" s="15"/>
      <c r="WVE1" s="15"/>
      <c r="WVF1" s="15"/>
      <c r="WVG1" s="15"/>
      <c r="WVH1" s="15"/>
      <c r="WVI1" s="15"/>
      <c r="WVJ1" s="15"/>
      <c r="WVK1" s="15"/>
      <c r="WVL1" s="15"/>
      <c r="WVM1" s="15"/>
      <c r="WVN1" s="15"/>
      <c r="WVO1" s="15"/>
      <c r="WVP1" s="15"/>
      <c r="WVQ1" s="15"/>
      <c r="WVR1" s="15"/>
      <c r="WVS1" s="15"/>
      <c r="WVT1" s="15"/>
      <c r="WVU1" s="15"/>
      <c r="WVV1" s="15"/>
      <c r="WVW1" s="15"/>
      <c r="WVX1" s="15"/>
      <c r="WVY1" s="15"/>
      <c r="WVZ1" s="15"/>
      <c r="WWA1" s="15"/>
      <c r="WWB1" s="15"/>
      <c r="WWC1" s="15"/>
      <c r="WWD1" s="15"/>
      <c r="WWE1" s="15"/>
      <c r="WWF1" s="15"/>
      <c r="WWG1" s="15"/>
      <c r="WWH1" s="15"/>
      <c r="WWI1" s="15"/>
      <c r="WWJ1" s="15"/>
      <c r="WWK1" s="15"/>
      <c r="WWL1" s="15"/>
      <c r="WWM1" s="15"/>
      <c r="WWN1" s="15"/>
      <c r="WWO1" s="15"/>
      <c r="WWP1" s="15"/>
      <c r="WWQ1" s="15"/>
      <c r="WWR1" s="15"/>
      <c r="WWS1" s="15"/>
      <c r="WWT1" s="15"/>
      <c r="WWU1" s="15"/>
      <c r="WWV1" s="15"/>
      <c r="WWW1" s="15"/>
      <c r="WWX1" s="15"/>
      <c r="WWY1" s="15"/>
      <c r="WWZ1" s="15"/>
      <c r="WXA1" s="15"/>
      <c r="WXB1" s="15"/>
      <c r="WXC1" s="15"/>
      <c r="WXD1" s="15"/>
      <c r="WXE1" s="15"/>
      <c r="WXF1" s="15"/>
      <c r="WXG1" s="15"/>
      <c r="WXH1" s="15"/>
      <c r="WXI1" s="15"/>
      <c r="WXJ1" s="15"/>
      <c r="WXK1" s="15"/>
      <c r="WXL1" s="15"/>
      <c r="WXM1" s="15"/>
      <c r="WXN1" s="15"/>
      <c r="WXO1" s="15"/>
      <c r="WXP1" s="15"/>
      <c r="WXQ1" s="15"/>
      <c r="WXR1" s="15"/>
      <c r="WXS1" s="15"/>
      <c r="WXT1" s="15"/>
      <c r="WXU1" s="15"/>
      <c r="WXV1" s="15"/>
      <c r="WXW1" s="15"/>
      <c r="WXX1" s="15"/>
      <c r="WXY1" s="15"/>
      <c r="WXZ1" s="15"/>
      <c r="WYA1" s="15"/>
      <c r="WYB1" s="15"/>
      <c r="WYC1" s="15"/>
      <c r="WYD1" s="15"/>
      <c r="WYE1" s="15"/>
      <c r="WYF1" s="15"/>
      <c r="WYG1" s="15"/>
      <c r="WYH1" s="15"/>
      <c r="WYI1" s="15"/>
      <c r="WYJ1" s="15"/>
      <c r="WYK1" s="15"/>
      <c r="WYL1" s="15"/>
      <c r="WYM1" s="15"/>
      <c r="WYN1" s="15"/>
      <c r="WYO1" s="15"/>
      <c r="WYP1" s="15"/>
      <c r="WYQ1" s="15"/>
      <c r="WYR1" s="15"/>
      <c r="WYS1" s="15"/>
      <c r="WYT1" s="15"/>
      <c r="WYU1" s="15"/>
      <c r="WYV1" s="15"/>
      <c r="WYW1" s="15"/>
      <c r="WYX1" s="15"/>
      <c r="WYY1" s="15"/>
      <c r="WYZ1" s="15"/>
      <c r="WZA1" s="15"/>
      <c r="WZB1" s="15"/>
      <c r="WZC1" s="15"/>
      <c r="WZD1" s="15"/>
      <c r="WZE1" s="15"/>
      <c r="WZF1" s="15"/>
      <c r="WZG1" s="15"/>
      <c r="WZH1" s="15"/>
      <c r="WZI1" s="15"/>
      <c r="WZJ1" s="15"/>
      <c r="WZK1" s="15"/>
      <c r="WZL1" s="15"/>
      <c r="WZM1" s="15"/>
      <c r="WZN1" s="15"/>
      <c r="WZO1" s="15"/>
      <c r="WZP1" s="15"/>
      <c r="WZQ1" s="15"/>
      <c r="WZR1" s="15"/>
      <c r="WZS1" s="15"/>
      <c r="WZT1" s="15"/>
      <c r="WZU1" s="15"/>
      <c r="WZV1" s="15"/>
      <c r="WZW1" s="15"/>
      <c r="WZX1" s="15"/>
      <c r="WZY1" s="15"/>
      <c r="WZZ1" s="15"/>
      <c r="XAA1" s="15"/>
      <c r="XAB1" s="15"/>
      <c r="XAC1" s="15"/>
      <c r="XAD1" s="15"/>
      <c r="XAE1" s="15"/>
      <c r="XAF1" s="15"/>
      <c r="XAG1" s="15"/>
      <c r="XAH1" s="15"/>
      <c r="XAI1" s="15"/>
      <c r="XAJ1" s="15"/>
      <c r="XAK1" s="15"/>
      <c r="XAL1" s="15"/>
      <c r="XAM1" s="15"/>
      <c r="XAN1" s="15"/>
      <c r="XAO1" s="15"/>
      <c r="XAP1" s="15"/>
      <c r="XAQ1" s="15"/>
      <c r="XAR1" s="15"/>
      <c r="XAS1" s="15"/>
      <c r="XAT1" s="15"/>
      <c r="XAU1" s="15"/>
      <c r="XAV1" s="15"/>
      <c r="XAW1" s="15"/>
      <c r="XAX1" s="15"/>
      <c r="XAY1" s="15"/>
      <c r="XAZ1" s="15"/>
      <c r="XBA1" s="15"/>
      <c r="XBB1" s="15"/>
      <c r="XBC1" s="15"/>
      <c r="XBD1" s="15"/>
      <c r="XBE1" s="15"/>
      <c r="XBF1" s="15"/>
      <c r="XBG1" s="15"/>
      <c r="XBH1" s="15"/>
      <c r="XBI1" s="15"/>
      <c r="XBJ1" s="15"/>
      <c r="XBK1" s="15"/>
      <c r="XBL1" s="15"/>
      <c r="XBM1" s="15"/>
      <c r="XBN1" s="15"/>
      <c r="XBO1" s="15"/>
      <c r="XBP1" s="15"/>
      <c r="XBQ1" s="15"/>
      <c r="XBR1" s="15"/>
      <c r="XBS1" s="15"/>
      <c r="XBT1" s="15"/>
      <c r="XBU1" s="15"/>
      <c r="XBV1" s="15"/>
      <c r="XBW1" s="15"/>
      <c r="XBX1" s="15"/>
      <c r="XBY1" s="15"/>
      <c r="XBZ1" s="15"/>
      <c r="XCA1" s="15"/>
      <c r="XCB1" s="15"/>
      <c r="XCC1" s="15"/>
      <c r="XCD1" s="15"/>
      <c r="XCE1" s="15"/>
      <c r="XCF1" s="15"/>
      <c r="XCG1" s="15"/>
      <c r="XCH1" s="15"/>
      <c r="XCI1" s="15"/>
      <c r="XCJ1" s="15"/>
      <c r="XCK1" s="15"/>
      <c r="XCL1" s="15"/>
      <c r="XCM1" s="15"/>
      <c r="XCN1" s="15"/>
      <c r="XCO1" s="15"/>
      <c r="XCP1" s="15"/>
      <c r="XCQ1" s="15"/>
      <c r="XCR1" s="15"/>
      <c r="XCS1" s="15"/>
      <c r="XCT1" s="15"/>
      <c r="XCU1" s="15"/>
      <c r="XCV1" s="15"/>
      <c r="XCW1" s="15"/>
      <c r="XCX1" s="15"/>
      <c r="XCY1" s="15"/>
      <c r="XCZ1" s="15"/>
      <c r="XDA1" s="15"/>
      <c r="XDB1" s="15"/>
      <c r="XDC1" s="15"/>
      <c r="XDD1" s="15"/>
      <c r="XDE1" s="15"/>
      <c r="XDF1" s="15"/>
      <c r="XDG1" s="15"/>
      <c r="XDH1" s="15"/>
      <c r="XDI1" s="15"/>
      <c r="XDJ1" s="15"/>
      <c r="XDK1" s="15"/>
      <c r="XDL1" s="15"/>
      <c r="XDM1" s="15"/>
      <c r="XDN1" s="15"/>
      <c r="XDO1" s="15"/>
      <c r="XDP1" s="15"/>
      <c r="XDQ1" s="15"/>
      <c r="XDR1" s="15"/>
      <c r="XDS1" s="15"/>
      <c r="XDT1" s="15"/>
      <c r="XDU1" s="15"/>
      <c r="XDV1" s="15"/>
      <c r="XDW1" s="15"/>
      <c r="XDX1" s="15"/>
      <c r="XDY1" s="15"/>
      <c r="XDZ1" s="15"/>
      <c r="XEA1" s="15"/>
      <c r="XEB1" s="15"/>
      <c r="XEC1" s="15"/>
      <c r="XED1" s="15"/>
      <c r="XEE1" s="15"/>
      <c r="XEF1" s="15"/>
      <c r="XEG1" s="15"/>
      <c r="XEH1" s="15"/>
      <c r="XEI1" s="15"/>
      <c r="XEJ1" s="15"/>
      <c r="XEK1" s="15"/>
      <c r="XEL1" s="15"/>
      <c r="XEM1" s="15"/>
      <c r="XEN1" s="15"/>
      <c r="XEO1" s="15"/>
      <c r="XEP1" s="15"/>
      <c r="XEQ1" s="15"/>
      <c r="XER1" s="15"/>
      <c r="XES1" s="15"/>
      <c r="XET1" s="15"/>
      <c r="XEU1" s="15"/>
      <c r="XEV1" s="15"/>
      <c r="XEW1" s="15"/>
      <c r="XEX1" s="15"/>
      <c r="XEY1" s="15"/>
      <c r="XEZ1" s="15"/>
      <c r="XFA1" s="15"/>
      <c r="XFB1" s="15"/>
      <c r="XFC1" s="15"/>
      <c r="XFD1" s="15"/>
    </row>
    <row r="2" spans="1:16384" ht="18" customHeight="1">
      <c r="A2" s="15"/>
      <c r="B2" s="659"/>
      <c r="C2" s="118" t="s">
        <v>24</v>
      </c>
      <c r="D2" s="660" t="s">
        <v>371</v>
      </c>
      <c r="E2" s="661" t="str">
        <f>+J2</f>
        <v>Incidentals</v>
      </c>
      <c r="F2" s="662"/>
      <c r="G2" s="663" t="str">
        <f>+D2</f>
        <v>Q2 2015</v>
      </c>
      <c r="H2" s="664"/>
      <c r="I2" s="660" t="s">
        <v>275</v>
      </c>
      <c r="J2" s="661" t="str">
        <f>+'Growth analysis Q3'!E2</f>
        <v>Incidentals</v>
      </c>
      <c r="K2" s="662"/>
      <c r="L2" s="663" t="str">
        <f>+I2</f>
        <v>Q2 2014</v>
      </c>
      <c r="M2" s="665"/>
      <c r="N2" s="452" t="s">
        <v>196</v>
      </c>
      <c r="O2" s="452" t="s">
        <v>196</v>
      </c>
      <c r="P2" s="665"/>
      <c r="Q2" s="15"/>
    </row>
    <row r="3" spans="1:16384" ht="18" customHeight="1">
      <c r="A3" s="15"/>
      <c r="B3" s="659"/>
      <c r="C3" s="246" t="s">
        <v>274</v>
      </c>
      <c r="D3" s="666" t="s">
        <v>132</v>
      </c>
      <c r="E3" s="661"/>
      <c r="F3" s="667"/>
      <c r="G3" s="661" t="s">
        <v>271</v>
      </c>
      <c r="H3" s="664"/>
      <c r="I3" s="666" t="s">
        <v>132</v>
      </c>
      <c r="J3" s="661"/>
      <c r="K3" s="667"/>
      <c r="L3" s="661" t="s">
        <v>271</v>
      </c>
      <c r="M3" s="665"/>
      <c r="N3" s="452" t="s">
        <v>132</v>
      </c>
      <c r="O3" s="452" t="s">
        <v>271</v>
      </c>
      <c r="P3" s="665"/>
      <c r="Q3" s="15"/>
    </row>
    <row r="4" spans="1:16384" ht="18" customHeight="1">
      <c r="A4" s="15"/>
      <c r="B4" s="668"/>
      <c r="C4" s="668"/>
      <c r="D4" s="669"/>
      <c r="E4" s="670"/>
      <c r="F4" s="670"/>
      <c r="G4" s="670"/>
      <c r="H4" s="671"/>
      <c r="I4" s="669"/>
      <c r="J4" s="672"/>
      <c r="K4" s="672"/>
      <c r="L4" s="672"/>
      <c r="M4" s="673"/>
      <c r="N4" s="674"/>
      <c r="O4" s="675"/>
      <c r="P4" s="673"/>
      <c r="Q4" s="15"/>
    </row>
    <row r="5" spans="1:16384" ht="18" customHeight="1">
      <c r="A5" s="15"/>
      <c r="B5" s="668"/>
      <c r="C5" s="676" t="s">
        <v>171</v>
      </c>
      <c r="D5" s="677">
        <f>+Revenues!G5</f>
        <v>374</v>
      </c>
      <c r="E5" s="678">
        <v>0</v>
      </c>
      <c r="F5" s="678"/>
      <c r="G5" s="679">
        <f>+D5-E5</f>
        <v>374</v>
      </c>
      <c r="H5" s="680"/>
      <c r="I5" s="677">
        <f>+Revenues!M5</f>
        <v>354</v>
      </c>
      <c r="J5" s="678">
        <v>0</v>
      </c>
      <c r="K5" s="678"/>
      <c r="L5" s="679">
        <f t="shared" ref="L5:L24" si="0">+I5-J5</f>
        <v>354</v>
      </c>
      <c r="M5" s="680"/>
      <c r="N5" s="159">
        <f t="shared" ref="N5:N10" si="1">+IFERROR(IF(D5*I5&lt;0,"n.m.",IF(D5/I5-1&gt;100%,"&gt;100%",D5/I5-1)),"n.m.")</f>
        <v>5.6497175141242861E-2</v>
      </c>
      <c r="O5" s="756">
        <f t="shared" ref="O5:O10" si="2">+IFERROR(IF(G5*L5&lt;0,"n.m.",IF(G5/L5-1&gt;100%,"&gt;100%",G5/L5-1)),"n.m.")</f>
        <v>5.6497175141242861E-2</v>
      </c>
      <c r="P5" s="682"/>
      <c r="Q5" s="15"/>
    </row>
    <row r="6" spans="1:16384" s="684" customFormat="1" ht="18" customHeight="1">
      <c r="A6" s="15"/>
      <c r="B6" s="683"/>
      <c r="C6" s="676" t="s">
        <v>172</v>
      </c>
      <c r="D6" s="677">
        <f>+Revenues!G6</f>
        <v>478</v>
      </c>
      <c r="E6" s="678">
        <v>0</v>
      </c>
      <c r="F6" s="678"/>
      <c r="G6" s="679">
        <f t="shared" ref="G6:G24" si="3">+D6-E6</f>
        <v>478</v>
      </c>
      <c r="H6" s="680"/>
      <c r="I6" s="677">
        <f>+Revenues!M6</f>
        <v>476</v>
      </c>
      <c r="J6" s="678">
        <v>0</v>
      </c>
      <c r="K6" s="678"/>
      <c r="L6" s="679">
        <f t="shared" si="0"/>
        <v>476</v>
      </c>
      <c r="M6" s="680"/>
      <c r="N6" s="159">
        <f t="shared" si="1"/>
        <v>4.2016806722688926E-3</v>
      </c>
      <c r="O6" s="756">
        <f t="shared" si="2"/>
        <v>4.2016806722688926E-3</v>
      </c>
      <c r="P6" s="682"/>
      <c r="Q6" s="15"/>
    </row>
    <row r="7" spans="1:16384" ht="18" customHeight="1">
      <c r="A7" s="15"/>
      <c r="B7" s="668"/>
      <c r="C7" s="676" t="s">
        <v>19</v>
      </c>
      <c r="D7" s="677">
        <f>+Revenues!G7</f>
        <v>652</v>
      </c>
      <c r="E7" s="678">
        <v>-10</v>
      </c>
      <c r="F7" s="678"/>
      <c r="G7" s="679">
        <f t="shared" si="3"/>
        <v>662</v>
      </c>
      <c r="H7" s="680"/>
      <c r="I7" s="677">
        <f>+Revenues!M7</f>
        <v>732</v>
      </c>
      <c r="J7" s="678">
        <v>5</v>
      </c>
      <c r="K7" s="678"/>
      <c r="L7" s="679">
        <f t="shared" si="0"/>
        <v>727</v>
      </c>
      <c r="M7" s="680"/>
      <c r="N7" s="159">
        <f t="shared" si="1"/>
        <v>-0.10928961748633881</v>
      </c>
      <c r="O7" s="756">
        <f>+IFERROR(IF(G7*L7&lt;0,"n.m.",IF(G7/L7-1&gt;100%,"&gt;100%",G7/L7-1)),"n.m.")</f>
        <v>-8.9408528198074322E-2</v>
      </c>
      <c r="P7" s="682"/>
      <c r="Q7" s="15"/>
    </row>
    <row r="8" spans="1:16384" ht="18" customHeight="1">
      <c r="A8" s="15"/>
      <c r="B8" s="668"/>
      <c r="C8" s="685" t="s">
        <v>177</v>
      </c>
      <c r="D8" s="677">
        <f>+Revenues!G8</f>
        <v>544</v>
      </c>
      <c r="E8" s="678">
        <v>0</v>
      </c>
      <c r="F8" s="678"/>
      <c r="G8" s="679">
        <f t="shared" si="3"/>
        <v>544</v>
      </c>
      <c r="H8" s="680"/>
      <c r="I8" s="677">
        <f>+Revenues!M8</f>
        <v>570</v>
      </c>
      <c r="J8" s="678">
        <v>10</v>
      </c>
      <c r="K8" s="678"/>
      <c r="L8" s="679">
        <f t="shared" si="0"/>
        <v>560</v>
      </c>
      <c r="M8" s="680"/>
      <c r="N8" s="159">
        <f>+IFERROR(IF(D8*I8&lt;0,"n.m.",IF(D8/I8-1&gt;100%,"&gt;100%",D8/I8-1)),"n.m.")</f>
        <v>-4.5614035087719329E-2</v>
      </c>
      <c r="O8" s="756">
        <f t="shared" si="2"/>
        <v>-2.8571428571428581E-2</v>
      </c>
      <c r="P8" s="682"/>
      <c r="Q8" s="15"/>
    </row>
    <row r="9" spans="1:16384" ht="18" customHeight="1">
      <c r="A9" s="15"/>
      <c r="B9" s="668"/>
      <c r="C9" s="676" t="s">
        <v>188</v>
      </c>
      <c r="D9" s="677">
        <f>+Revenues!G9</f>
        <v>-513</v>
      </c>
      <c r="E9" s="678">
        <v>0</v>
      </c>
      <c r="F9" s="678"/>
      <c r="G9" s="679">
        <f t="shared" si="3"/>
        <v>-513</v>
      </c>
      <c r="H9" s="680"/>
      <c r="I9" s="677">
        <f>+Revenues!M9</f>
        <v>-529</v>
      </c>
      <c r="J9" s="678">
        <v>0</v>
      </c>
      <c r="K9" s="678"/>
      <c r="L9" s="679">
        <f t="shared" si="0"/>
        <v>-529</v>
      </c>
      <c r="M9" s="680"/>
      <c r="N9" s="159">
        <f t="shared" si="1"/>
        <v>-3.0245746691871411E-2</v>
      </c>
      <c r="O9" s="756">
        <f t="shared" si="2"/>
        <v>-3.0245746691871411E-2</v>
      </c>
      <c r="P9" s="682"/>
      <c r="Q9" s="15"/>
    </row>
    <row r="10" spans="1:16384" s="695" customFormat="1" ht="18" customHeight="1">
      <c r="A10" s="686"/>
      <c r="B10" s="687"/>
      <c r="C10" s="688" t="s">
        <v>94</v>
      </c>
      <c r="D10" s="689">
        <f>+Revenues!G10</f>
        <v>1535</v>
      </c>
      <c r="E10" s="690">
        <f>+E5+E6+E7+E8+E9</f>
        <v>-10</v>
      </c>
      <c r="F10" s="690"/>
      <c r="G10" s="691">
        <f t="shared" si="3"/>
        <v>1545</v>
      </c>
      <c r="H10" s="692"/>
      <c r="I10" s="689">
        <f>+Revenues!M10</f>
        <v>1603</v>
      </c>
      <c r="J10" s="690">
        <f>J5+J6+J7+J8+J9</f>
        <v>15</v>
      </c>
      <c r="K10" s="690"/>
      <c r="L10" s="691">
        <f t="shared" si="0"/>
        <v>1588</v>
      </c>
      <c r="M10" s="692"/>
      <c r="N10" s="153">
        <f t="shared" si="1"/>
        <v>-4.2420461634435469E-2</v>
      </c>
      <c r="O10" s="757">
        <f t="shared" si="2"/>
        <v>-2.7078085642317395E-2</v>
      </c>
      <c r="P10" s="694"/>
      <c r="Q10" s="686"/>
    </row>
    <row r="11" spans="1:16384" s="695" customFormat="1" ht="18" customHeight="1">
      <c r="A11" s="686"/>
      <c r="B11" s="687"/>
      <c r="C11" s="688"/>
      <c r="D11" s="689"/>
      <c r="E11" s="690"/>
      <c r="F11" s="690"/>
      <c r="G11" s="691"/>
      <c r="H11" s="692"/>
      <c r="I11" s="689"/>
      <c r="J11" s="690"/>
      <c r="K11" s="690"/>
      <c r="L11" s="691"/>
      <c r="M11" s="692"/>
      <c r="N11" s="153"/>
      <c r="O11" s="757"/>
      <c r="P11" s="694"/>
      <c r="Q11" s="686"/>
    </row>
    <row r="12" spans="1:16384" s="695" customFormat="1" ht="18" customHeight="1">
      <c r="A12" s="686"/>
      <c r="B12" s="247"/>
      <c r="C12" s="696" t="s">
        <v>103</v>
      </c>
      <c r="D12" s="689">
        <f>+Revenues!G12</f>
        <v>234</v>
      </c>
      <c r="E12" s="690">
        <v>0</v>
      </c>
      <c r="F12" s="690"/>
      <c r="G12" s="691">
        <f t="shared" si="3"/>
        <v>234</v>
      </c>
      <c r="H12" s="697"/>
      <c r="I12" s="689">
        <f>+Revenues!M12</f>
        <v>231</v>
      </c>
      <c r="J12" s="690">
        <v>0</v>
      </c>
      <c r="K12" s="690"/>
      <c r="L12" s="691">
        <f t="shared" si="0"/>
        <v>231</v>
      </c>
      <c r="M12" s="697"/>
      <c r="N12" s="153">
        <f>+IFERROR(IF(D12*I12&lt;0,"n.m.",IF(D12/I12-1&gt;100%,"&gt;100%",D12/I12-1)),"n.m.")</f>
        <v>1.298701298701288E-2</v>
      </c>
      <c r="O12" s="757">
        <f>+IFERROR(IF(G12*L12&lt;0,"n.m.",IF(G12/L12-1&gt;100%,"&gt;100%",G12/L12-1)),"n.m.")</f>
        <v>1.298701298701288E-2</v>
      </c>
      <c r="P12" s="698"/>
      <c r="Q12" s="686"/>
      <c r="T12" s="699"/>
    </row>
    <row r="13" spans="1:16384" s="695" customFormat="1" ht="18" customHeight="1">
      <c r="A13" s="686"/>
      <c r="B13" s="247"/>
      <c r="C13" s="696"/>
      <c r="D13" s="689"/>
      <c r="E13" s="690"/>
      <c r="F13" s="690"/>
      <c r="G13" s="691"/>
      <c r="H13" s="697"/>
      <c r="I13" s="689"/>
      <c r="J13" s="690"/>
      <c r="K13" s="690"/>
      <c r="L13" s="691"/>
      <c r="M13" s="697"/>
      <c r="N13" s="153"/>
      <c r="O13" s="757"/>
      <c r="P13" s="698"/>
      <c r="Q13" s="686"/>
      <c r="T13" s="699"/>
    </row>
    <row r="14" spans="1:16384" s="695" customFormat="1" ht="18" customHeight="1">
      <c r="A14" s="686"/>
      <c r="B14" s="247"/>
      <c r="C14" s="700" t="s">
        <v>473</v>
      </c>
      <c r="D14" s="689">
        <f>+Revenues!G14</f>
        <v>169</v>
      </c>
      <c r="E14" s="690">
        <v>0</v>
      </c>
      <c r="F14" s="690"/>
      <c r="G14" s="691">
        <f t="shared" si="3"/>
        <v>169</v>
      </c>
      <c r="H14" s="697"/>
      <c r="I14" s="689">
        <f>+Revenues!M14</f>
        <v>178</v>
      </c>
      <c r="J14" s="690">
        <v>0</v>
      </c>
      <c r="K14" s="690"/>
      <c r="L14" s="691">
        <f t="shared" si="0"/>
        <v>178</v>
      </c>
      <c r="M14" s="697"/>
      <c r="N14" s="153">
        <f>+IFERROR(IF(D14*I14&lt;0,"n.m.",IF(D14/I14-1&gt;100%,"&gt;100%",D14/I14-1)),"n.m.")</f>
        <v>-5.0561797752809001E-2</v>
      </c>
      <c r="O14" s="757">
        <f>+IFERROR(IF(G14*L14&lt;0,"n.m.",IF(G14/L14-1&gt;100%,"&gt;100%",G14/L14-1)),"n.m.")</f>
        <v>-5.0561797752809001E-2</v>
      </c>
      <c r="P14" s="698"/>
      <c r="Q14" s="686"/>
      <c r="T14" s="699"/>
    </row>
    <row r="15" spans="1:16384" s="695" customFormat="1" ht="18" customHeight="1">
      <c r="A15" s="686"/>
      <c r="B15" s="687"/>
      <c r="C15" s="700"/>
      <c r="D15" s="689"/>
      <c r="E15" s="690"/>
      <c r="F15" s="690"/>
      <c r="G15" s="691"/>
      <c r="H15" s="697"/>
      <c r="I15" s="689"/>
      <c r="J15" s="690"/>
      <c r="K15" s="690"/>
      <c r="L15" s="691"/>
      <c r="M15" s="697"/>
      <c r="N15" s="153"/>
      <c r="O15" s="757"/>
      <c r="P15" s="698"/>
      <c r="Q15" s="686"/>
    </row>
    <row r="16" spans="1:16384" s="695" customFormat="1" ht="18" customHeight="1">
      <c r="A16" s="686"/>
      <c r="B16" s="687"/>
      <c r="C16" s="702" t="s">
        <v>20</v>
      </c>
      <c r="D16" s="689">
        <f>+Revenues!G16</f>
        <v>4</v>
      </c>
      <c r="E16" s="690">
        <v>0</v>
      </c>
      <c r="F16" s="690"/>
      <c r="G16" s="691">
        <f t="shared" si="3"/>
        <v>4</v>
      </c>
      <c r="H16" s="697"/>
      <c r="I16" s="689">
        <f>+Revenues!M16</f>
        <v>48</v>
      </c>
      <c r="J16" s="690">
        <v>0</v>
      </c>
      <c r="K16" s="690"/>
      <c r="L16" s="691">
        <f t="shared" si="0"/>
        <v>48</v>
      </c>
      <c r="M16" s="697"/>
      <c r="N16" s="153">
        <f>+IFERROR(IF(D16*I16&lt;0,"n.m.",IF(D16/I16-1&gt;100%,"&gt;100%",D16/I16-1)),"n.m.")</f>
        <v>-0.91666666666666663</v>
      </c>
      <c r="O16" s="757">
        <f>+IFERROR(IF(G16*L16&lt;0,"n.m.",IF(G16/L16-1&gt;100%,"&gt;100%",G16/L16-1)),"n.m.")</f>
        <v>-0.91666666666666663</v>
      </c>
      <c r="P16" s="698"/>
      <c r="Q16" s="686"/>
    </row>
    <row r="17" spans="1:16384" s="695" customFormat="1" ht="18" customHeight="1">
      <c r="A17" s="686"/>
      <c r="B17" s="687"/>
      <c r="C17" s="700"/>
      <c r="D17" s="703"/>
      <c r="E17" s="690"/>
      <c r="F17" s="690"/>
      <c r="G17" s="704"/>
      <c r="H17" s="697"/>
      <c r="I17" s="703"/>
      <c r="J17" s="690"/>
      <c r="K17" s="690"/>
      <c r="L17" s="704"/>
      <c r="M17" s="697"/>
      <c r="N17" s="153"/>
      <c r="O17" s="757"/>
      <c r="P17" s="698"/>
      <c r="Q17" s="686"/>
    </row>
    <row r="18" spans="1:16384" s="695" customFormat="1" ht="18" customHeight="1">
      <c r="A18" s="686"/>
      <c r="B18" s="687"/>
      <c r="C18" s="702" t="s">
        <v>21</v>
      </c>
      <c r="D18" s="689">
        <f>+Revenues!G18</f>
        <v>-40</v>
      </c>
      <c r="E18" s="690">
        <v>0</v>
      </c>
      <c r="F18" s="690"/>
      <c r="G18" s="691">
        <f t="shared" si="3"/>
        <v>-40</v>
      </c>
      <c r="H18" s="697"/>
      <c r="I18" s="689">
        <f>+Revenues!M18</f>
        <v>-56</v>
      </c>
      <c r="J18" s="690">
        <v>0</v>
      </c>
      <c r="K18" s="690"/>
      <c r="L18" s="691">
        <f t="shared" si="0"/>
        <v>-56</v>
      </c>
      <c r="M18" s="697"/>
      <c r="N18" s="153">
        <f>+IFERROR(IF(D18*I18&lt;0,"n.m.",IF(D18/I18-1&gt;100%,"&gt;100%",D18/I18-1)),"n.m.")</f>
        <v>-0.2857142857142857</v>
      </c>
      <c r="O18" s="757">
        <f>+IFERROR(IF(G18*L18&lt;0,"n.m.",IF(G18/L18-1&gt;100%,"&gt;100%",G18/L18-1)),"n.m.")</f>
        <v>-0.2857142857142857</v>
      </c>
      <c r="P18" s="698"/>
      <c r="Q18" s="686"/>
    </row>
    <row r="19" spans="1:16384" s="695" customFormat="1" ht="18" customHeight="1">
      <c r="A19" s="686"/>
      <c r="B19" s="687"/>
      <c r="C19" s="700"/>
      <c r="D19" s="703"/>
      <c r="E19" s="690"/>
      <c r="F19" s="690"/>
      <c r="G19" s="704"/>
      <c r="H19" s="697"/>
      <c r="I19" s="703"/>
      <c r="J19" s="690"/>
      <c r="K19" s="690"/>
      <c r="L19" s="704"/>
      <c r="M19" s="697"/>
      <c r="N19" s="153"/>
      <c r="O19" s="757"/>
      <c r="P19" s="698"/>
      <c r="Q19" s="686"/>
    </row>
    <row r="20" spans="1:16384" s="695" customFormat="1" ht="18" customHeight="1">
      <c r="A20" s="686"/>
      <c r="B20" s="247"/>
      <c r="C20" s="705" t="s">
        <v>510</v>
      </c>
      <c r="D20" s="689">
        <f>+Revenues!G20</f>
        <v>1902</v>
      </c>
      <c r="E20" s="690">
        <f>+E10+E12+E14+E16+E18</f>
        <v>-10</v>
      </c>
      <c r="F20" s="690"/>
      <c r="G20" s="691">
        <f t="shared" si="3"/>
        <v>1912</v>
      </c>
      <c r="H20" s="697"/>
      <c r="I20" s="689">
        <f>+Revenues!M20</f>
        <v>2004</v>
      </c>
      <c r="J20" s="690">
        <f>+J12+J10+J16+J18+J14</f>
        <v>15</v>
      </c>
      <c r="K20" s="690"/>
      <c r="L20" s="691">
        <f t="shared" si="0"/>
        <v>1989</v>
      </c>
      <c r="M20" s="697"/>
      <c r="N20" s="153">
        <f>+IFERROR(IF(D20*I20&lt;0,"n.m.",IF(D20/I20-1&gt;100%,"&gt;100%",D20/I20-1)),"n.m.")</f>
        <v>-5.0898203592814384E-2</v>
      </c>
      <c r="O20" s="757">
        <f>+IFERROR(IF(G20*L20&lt;0,"n.m.",IF(G20/L20-1&gt;100%,"&gt;100%",G20/L20-1)),"n.m.")</f>
        <v>-3.8712921065862216E-2</v>
      </c>
      <c r="P20" s="698"/>
      <c r="Q20" s="686"/>
    </row>
    <row r="21" spans="1:16384" s="695" customFormat="1" ht="18" customHeight="1">
      <c r="A21" s="15"/>
      <c r="B21" s="247"/>
      <c r="C21" s="705"/>
      <c r="D21" s="689"/>
      <c r="E21" s="690"/>
      <c r="F21" s="690"/>
      <c r="G21" s="691"/>
      <c r="H21" s="697"/>
      <c r="I21" s="689"/>
      <c r="J21" s="690"/>
      <c r="K21" s="690"/>
      <c r="L21" s="691"/>
      <c r="M21" s="697"/>
      <c r="N21" s="153"/>
      <c r="O21" s="757"/>
      <c r="P21" s="698"/>
      <c r="Q21" s="15"/>
    </row>
    <row r="22" spans="1:16384" s="684" customFormat="1" ht="18" customHeight="1">
      <c r="A22" s="276"/>
      <c r="B22" s="683"/>
      <c r="C22" s="706" t="s">
        <v>434</v>
      </c>
      <c r="D22" s="707">
        <f>+Revenues!G22</f>
        <v>161</v>
      </c>
      <c r="E22" s="708">
        <v>0</v>
      </c>
      <c r="F22" s="708"/>
      <c r="G22" s="709">
        <f t="shared" si="3"/>
        <v>161</v>
      </c>
      <c r="H22" s="710"/>
      <c r="I22" s="707">
        <f>+Revenues!M22</f>
        <v>169</v>
      </c>
      <c r="J22" s="708">
        <v>0</v>
      </c>
      <c r="K22" s="708"/>
      <c r="L22" s="709">
        <f t="shared" si="0"/>
        <v>169</v>
      </c>
      <c r="M22" s="710"/>
      <c r="N22" s="284">
        <f>+IFERROR(IF(D22*I22&lt;0,"n.m.",IF(D22/I22-1&gt;100%,"&gt;100%",D22/I22-1)),"n.m.")</f>
        <v>-4.7337278106508895E-2</v>
      </c>
      <c r="O22" s="758">
        <f>+IFERROR(IF(G22*L22&lt;0,"n.m.",IF(G22/L22-1&gt;100%,"&gt;100%",G22/L22-1)),"n.m.")</f>
        <v>-4.7337278106508895E-2</v>
      </c>
      <c r="P22" s="712"/>
      <c r="Q22" s="276"/>
    </row>
    <row r="23" spans="1:16384" s="695" customFormat="1" ht="18" customHeight="1">
      <c r="A23" s="15"/>
      <c r="B23" s="247"/>
      <c r="C23" s="705"/>
      <c r="D23" s="689"/>
      <c r="E23" s="690"/>
      <c r="F23" s="690"/>
      <c r="G23" s="691"/>
      <c r="H23" s="697"/>
      <c r="I23" s="689"/>
      <c r="J23" s="690"/>
      <c r="K23" s="690"/>
      <c r="L23" s="691"/>
      <c r="M23" s="697"/>
      <c r="N23" s="153"/>
      <c r="O23" s="757"/>
      <c r="P23" s="698"/>
      <c r="Q23" s="15"/>
    </row>
    <row r="24" spans="1:16384" s="695" customFormat="1" ht="18" customHeight="1">
      <c r="A24" s="686"/>
      <c r="B24" s="247"/>
      <c r="C24" s="705" t="s">
        <v>439</v>
      </c>
      <c r="D24" s="689">
        <f>+Revenues!G24</f>
        <v>1741</v>
      </c>
      <c r="E24" s="690">
        <f>E20-E22</f>
        <v>-10</v>
      </c>
      <c r="F24" s="690"/>
      <c r="G24" s="691">
        <f t="shared" si="3"/>
        <v>1751</v>
      </c>
      <c r="H24" s="697"/>
      <c r="I24" s="689">
        <f>+Revenues!M24</f>
        <v>1835</v>
      </c>
      <c r="J24" s="690">
        <f>+J20-J22</f>
        <v>15</v>
      </c>
      <c r="K24" s="690"/>
      <c r="L24" s="691">
        <f t="shared" si="0"/>
        <v>1820</v>
      </c>
      <c r="M24" s="697"/>
      <c r="N24" s="153">
        <f>+IFERROR(IF(D24*I24&lt;0,"n.m.",IF(D24/I24-1&gt;100%,"&gt;100%",D24/I24-1)),"n.m.")</f>
        <v>-5.1226158038147118E-2</v>
      </c>
      <c r="O24" s="757">
        <f>+IFERROR(IF(G24*L24&lt;0,"n.m.",IF(G24/L24-1&gt;100%,"&gt;100%",G24/L24-1)),"n.m.")</f>
        <v>-3.7912087912087888E-2</v>
      </c>
      <c r="P24" s="698"/>
      <c r="Q24" s="686"/>
    </row>
    <row r="25" spans="1:16384" ht="18" customHeight="1">
      <c r="A25" s="15"/>
      <c r="B25" s="668"/>
      <c r="C25" s="676"/>
      <c r="D25" s="713"/>
      <c r="E25" s="714"/>
      <c r="F25" s="714"/>
      <c r="G25" s="713"/>
      <c r="H25" s="715"/>
      <c r="I25" s="713"/>
      <c r="J25" s="716"/>
      <c r="K25" s="713"/>
      <c r="L25" s="713"/>
      <c r="M25" s="717"/>
      <c r="N25" s="718"/>
      <c r="O25" s="718"/>
      <c r="P25" s="717"/>
      <c r="Q25" s="15"/>
    </row>
    <row r="26" spans="1:16384" ht="9" customHeight="1">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5"/>
      <c r="IP26" s="15"/>
      <c r="IQ26" s="15"/>
      <c r="IR26" s="15"/>
      <c r="IS26" s="15"/>
      <c r="IT26" s="15"/>
      <c r="IU26" s="15"/>
      <c r="IV26" s="15"/>
      <c r="IW26" s="15"/>
      <c r="IX26" s="15"/>
      <c r="IY26" s="15"/>
      <c r="IZ26" s="15"/>
      <c r="JA26" s="15"/>
      <c r="JB26" s="15"/>
      <c r="JC26" s="15"/>
      <c r="JD26" s="15"/>
      <c r="JE26" s="15"/>
      <c r="JF26" s="15"/>
      <c r="JG26" s="15"/>
      <c r="JH26" s="15"/>
      <c r="JI26" s="15"/>
      <c r="JJ26" s="15"/>
      <c r="JK26" s="15"/>
      <c r="JL26" s="15"/>
      <c r="JM26" s="15"/>
      <c r="JN26" s="15"/>
      <c r="JO26" s="15"/>
      <c r="JP26" s="15"/>
      <c r="JQ26" s="15"/>
      <c r="JR26" s="15"/>
      <c r="JS26" s="15"/>
      <c r="JT26" s="15"/>
      <c r="JU26" s="15"/>
      <c r="JV26" s="15"/>
      <c r="JW26" s="15"/>
      <c r="JX26" s="15"/>
      <c r="JY26" s="15"/>
      <c r="JZ26" s="15"/>
      <c r="KA26" s="15"/>
      <c r="KB26" s="15"/>
      <c r="KC26" s="15"/>
      <c r="KD26" s="15"/>
      <c r="KE26" s="15"/>
      <c r="KF26" s="15"/>
      <c r="KG26" s="15"/>
      <c r="KH26" s="15"/>
      <c r="KI26" s="15"/>
      <c r="KJ26" s="15"/>
      <c r="KK26" s="15"/>
      <c r="KL26" s="15"/>
      <c r="KM26" s="15"/>
      <c r="KN26" s="15"/>
      <c r="KO26" s="15"/>
      <c r="KP26" s="15"/>
      <c r="KQ26" s="15"/>
      <c r="KR26" s="15"/>
      <c r="KS26" s="15"/>
      <c r="KT26" s="15"/>
      <c r="KU26" s="15"/>
      <c r="KV26" s="15"/>
      <c r="KW26" s="15"/>
      <c r="KX26" s="15"/>
      <c r="KY26" s="15"/>
      <c r="KZ26" s="15"/>
      <c r="LA26" s="15"/>
      <c r="LB26" s="15"/>
      <c r="LC26" s="15"/>
      <c r="LD26" s="15"/>
      <c r="LE26" s="15"/>
      <c r="LF26" s="15"/>
      <c r="LG26" s="15"/>
      <c r="LH26" s="15"/>
      <c r="LI26" s="15"/>
      <c r="LJ26" s="15"/>
      <c r="LK26" s="15"/>
      <c r="LL26" s="15"/>
      <c r="LM26" s="15"/>
      <c r="LN26" s="15"/>
      <c r="LO26" s="15"/>
      <c r="LP26" s="15"/>
      <c r="LQ26" s="15"/>
      <c r="LR26" s="15"/>
      <c r="LS26" s="15"/>
      <c r="LT26" s="15"/>
      <c r="LU26" s="15"/>
      <c r="LV26" s="15"/>
      <c r="LW26" s="15"/>
      <c r="LX26" s="15"/>
      <c r="LY26" s="15"/>
      <c r="LZ26" s="15"/>
      <c r="MA26" s="15"/>
      <c r="MB26" s="15"/>
      <c r="MC26" s="15"/>
      <c r="MD26" s="15"/>
      <c r="ME26" s="15"/>
      <c r="MF26" s="15"/>
      <c r="MG26" s="15"/>
      <c r="MH26" s="15"/>
      <c r="MI26" s="15"/>
      <c r="MJ26" s="15"/>
      <c r="MK26" s="15"/>
      <c r="ML26" s="15"/>
      <c r="MM26" s="15"/>
      <c r="MN26" s="15"/>
      <c r="MO26" s="15"/>
      <c r="MP26" s="15"/>
      <c r="MQ26" s="15"/>
      <c r="MR26" s="15"/>
      <c r="MS26" s="15"/>
      <c r="MT26" s="15"/>
      <c r="MU26" s="15"/>
      <c r="MV26" s="15"/>
      <c r="MW26" s="15"/>
      <c r="MX26" s="15"/>
      <c r="MY26" s="15"/>
      <c r="MZ26" s="15"/>
      <c r="NA26" s="15"/>
      <c r="NB26" s="15"/>
      <c r="NC26" s="15"/>
      <c r="ND26" s="15"/>
      <c r="NE26" s="15"/>
      <c r="NF26" s="15"/>
      <c r="NG26" s="15"/>
      <c r="NH26" s="15"/>
      <c r="NI26" s="15"/>
      <c r="NJ26" s="15"/>
      <c r="NK26" s="15"/>
      <c r="NL26" s="15"/>
      <c r="NM26" s="15"/>
      <c r="NN26" s="15"/>
      <c r="NO26" s="15"/>
      <c r="NP26" s="15"/>
      <c r="NQ26" s="15"/>
      <c r="NR26" s="15"/>
      <c r="NS26" s="15"/>
      <c r="NT26" s="15"/>
      <c r="NU26" s="15"/>
      <c r="NV26" s="15"/>
      <c r="NW26" s="15"/>
      <c r="NX26" s="15"/>
      <c r="NY26" s="15"/>
      <c r="NZ26" s="15"/>
      <c r="OA26" s="15"/>
      <c r="OB26" s="15"/>
      <c r="OC26" s="15"/>
      <c r="OD26" s="15"/>
      <c r="OE26" s="15"/>
      <c r="OF26" s="15"/>
      <c r="OG26" s="15"/>
      <c r="OH26" s="15"/>
      <c r="OI26" s="15"/>
      <c r="OJ26" s="15"/>
      <c r="OK26" s="15"/>
      <c r="OL26" s="15"/>
      <c r="OM26" s="15"/>
      <c r="ON26" s="15"/>
      <c r="OO26" s="15"/>
      <c r="OP26" s="15"/>
      <c r="OQ26" s="15"/>
      <c r="OR26" s="15"/>
      <c r="OS26" s="15"/>
      <c r="OT26" s="15"/>
      <c r="OU26" s="15"/>
      <c r="OV26" s="15"/>
      <c r="OW26" s="15"/>
      <c r="OX26" s="15"/>
      <c r="OY26" s="15"/>
      <c r="OZ26" s="15"/>
      <c r="PA26" s="15"/>
      <c r="PB26" s="15"/>
      <c r="PC26" s="15"/>
      <c r="PD26" s="15"/>
      <c r="PE26" s="15"/>
      <c r="PF26" s="15"/>
      <c r="PG26" s="15"/>
      <c r="PH26" s="15"/>
      <c r="PI26" s="15"/>
      <c r="PJ26" s="15"/>
      <c r="PK26" s="15"/>
      <c r="PL26" s="15"/>
      <c r="PM26" s="15"/>
      <c r="PN26" s="15"/>
      <c r="PO26" s="15"/>
      <c r="PP26" s="15"/>
      <c r="PQ26" s="15"/>
      <c r="PR26" s="15"/>
      <c r="PS26" s="15"/>
      <c r="PT26" s="15"/>
      <c r="PU26" s="15"/>
      <c r="PV26" s="15"/>
      <c r="PW26" s="15"/>
      <c r="PX26" s="15"/>
      <c r="PY26" s="15"/>
      <c r="PZ26" s="15"/>
      <c r="QA26" s="15"/>
      <c r="QB26" s="15"/>
      <c r="QC26" s="15"/>
      <c r="QD26" s="15"/>
      <c r="QE26" s="15"/>
      <c r="QF26" s="15"/>
      <c r="QG26" s="15"/>
      <c r="QH26" s="15"/>
      <c r="QI26" s="15"/>
      <c r="QJ26" s="15"/>
      <c r="QK26" s="15"/>
      <c r="QL26" s="15"/>
      <c r="QM26" s="15"/>
      <c r="QN26" s="15"/>
      <c r="QO26" s="15"/>
      <c r="QP26" s="15"/>
      <c r="QQ26" s="15"/>
      <c r="QR26" s="15"/>
      <c r="QS26" s="15"/>
      <c r="QT26" s="15"/>
      <c r="QU26" s="15"/>
      <c r="QV26" s="15"/>
      <c r="QW26" s="15"/>
      <c r="QX26" s="15"/>
      <c r="QY26" s="15"/>
      <c r="QZ26" s="15"/>
      <c r="RA26" s="15"/>
      <c r="RB26" s="15"/>
      <c r="RC26" s="15"/>
      <c r="RD26" s="15"/>
      <c r="RE26" s="15"/>
      <c r="RF26" s="15"/>
      <c r="RG26" s="15"/>
      <c r="RH26" s="15"/>
      <c r="RI26" s="15"/>
      <c r="RJ26" s="15"/>
      <c r="RK26" s="15"/>
      <c r="RL26" s="15"/>
      <c r="RM26" s="15"/>
      <c r="RN26" s="15"/>
      <c r="RO26" s="15"/>
      <c r="RP26" s="15"/>
      <c r="RQ26" s="15"/>
      <c r="RR26" s="15"/>
      <c r="RS26" s="15"/>
      <c r="RT26" s="15"/>
      <c r="RU26" s="15"/>
      <c r="RV26" s="15"/>
      <c r="RW26" s="15"/>
      <c r="RX26" s="15"/>
      <c r="RY26" s="15"/>
      <c r="RZ26" s="15"/>
      <c r="SA26" s="15"/>
      <c r="SB26" s="15"/>
      <c r="SC26" s="15"/>
      <c r="SD26" s="15"/>
      <c r="SE26" s="15"/>
      <c r="SF26" s="15"/>
      <c r="SG26" s="15"/>
      <c r="SH26" s="15"/>
      <c r="SI26" s="15"/>
      <c r="SJ26" s="15"/>
      <c r="SK26" s="15"/>
      <c r="SL26" s="15"/>
      <c r="SM26" s="15"/>
      <c r="SN26" s="15"/>
      <c r="SO26" s="15"/>
      <c r="SP26" s="15"/>
      <c r="SQ26" s="15"/>
      <c r="SR26" s="15"/>
      <c r="SS26" s="15"/>
      <c r="ST26" s="15"/>
      <c r="SU26" s="15"/>
      <c r="SV26" s="15"/>
      <c r="SW26" s="15"/>
      <c r="SX26" s="15"/>
      <c r="SY26" s="15"/>
      <c r="SZ26" s="15"/>
      <c r="TA26" s="15"/>
      <c r="TB26" s="15"/>
      <c r="TC26" s="15"/>
      <c r="TD26" s="15"/>
      <c r="TE26" s="15"/>
      <c r="TF26" s="15"/>
      <c r="TG26" s="15"/>
      <c r="TH26" s="15"/>
      <c r="TI26" s="15"/>
      <c r="TJ26" s="15"/>
      <c r="TK26" s="15"/>
      <c r="TL26" s="15"/>
      <c r="TM26" s="15"/>
      <c r="TN26" s="15"/>
      <c r="TO26" s="15"/>
      <c r="TP26" s="15"/>
      <c r="TQ26" s="15"/>
      <c r="TR26" s="15"/>
      <c r="TS26" s="15"/>
      <c r="TT26" s="15"/>
      <c r="TU26" s="15"/>
      <c r="TV26" s="15"/>
      <c r="TW26" s="15"/>
      <c r="TX26" s="15"/>
      <c r="TY26" s="15"/>
      <c r="TZ26" s="15"/>
      <c r="UA26" s="15"/>
      <c r="UB26" s="15"/>
      <c r="UC26" s="15"/>
      <c r="UD26" s="15"/>
      <c r="UE26" s="15"/>
      <c r="UF26" s="15"/>
      <c r="UG26" s="15"/>
      <c r="UH26" s="15"/>
      <c r="UI26" s="15"/>
      <c r="UJ26" s="15"/>
      <c r="UK26" s="15"/>
      <c r="UL26" s="15"/>
      <c r="UM26" s="15"/>
      <c r="UN26" s="15"/>
      <c r="UO26" s="15"/>
      <c r="UP26" s="15"/>
      <c r="UQ26" s="15"/>
      <c r="UR26" s="15"/>
      <c r="US26" s="15"/>
      <c r="UT26" s="15"/>
      <c r="UU26" s="15"/>
      <c r="UV26" s="15"/>
      <c r="UW26" s="15"/>
      <c r="UX26" s="15"/>
      <c r="UY26" s="15"/>
      <c r="UZ26" s="15"/>
      <c r="VA26" s="15"/>
      <c r="VB26" s="15"/>
      <c r="VC26" s="15"/>
      <c r="VD26" s="15"/>
      <c r="VE26" s="15"/>
      <c r="VF26" s="15"/>
      <c r="VG26" s="15"/>
      <c r="VH26" s="15"/>
      <c r="VI26" s="15"/>
      <c r="VJ26" s="15"/>
      <c r="VK26" s="15"/>
      <c r="VL26" s="15"/>
      <c r="VM26" s="15"/>
      <c r="VN26" s="15"/>
      <c r="VO26" s="15"/>
      <c r="VP26" s="15"/>
      <c r="VQ26" s="15"/>
      <c r="VR26" s="15"/>
      <c r="VS26" s="15"/>
      <c r="VT26" s="15"/>
      <c r="VU26" s="15"/>
      <c r="VV26" s="15"/>
      <c r="VW26" s="15"/>
      <c r="VX26" s="15"/>
      <c r="VY26" s="15"/>
      <c r="VZ26" s="15"/>
      <c r="WA26" s="15"/>
      <c r="WB26" s="15"/>
      <c r="WC26" s="15"/>
      <c r="WD26" s="15"/>
      <c r="WE26" s="15"/>
      <c r="WF26" s="15"/>
      <c r="WG26" s="15"/>
      <c r="WH26" s="15"/>
      <c r="WI26" s="15"/>
      <c r="WJ26" s="15"/>
      <c r="WK26" s="15"/>
      <c r="WL26" s="15"/>
      <c r="WM26" s="15"/>
      <c r="WN26" s="15"/>
      <c r="WO26" s="15"/>
      <c r="WP26" s="15"/>
      <c r="WQ26" s="15"/>
      <c r="WR26" s="15"/>
      <c r="WS26" s="15"/>
      <c r="WT26" s="15"/>
      <c r="WU26" s="15"/>
      <c r="WV26" s="15"/>
      <c r="WW26" s="15"/>
      <c r="WX26" s="15"/>
      <c r="WY26" s="15"/>
      <c r="WZ26" s="15"/>
      <c r="XA26" s="15"/>
      <c r="XB26" s="15"/>
      <c r="XC26" s="15"/>
      <c r="XD26" s="15"/>
      <c r="XE26" s="15"/>
      <c r="XF26" s="15"/>
      <c r="XG26" s="15"/>
      <c r="XH26" s="15"/>
      <c r="XI26" s="15"/>
      <c r="XJ26" s="15"/>
      <c r="XK26" s="15"/>
      <c r="XL26" s="15"/>
      <c r="XM26" s="15"/>
      <c r="XN26" s="15"/>
      <c r="XO26" s="15"/>
      <c r="XP26" s="15"/>
      <c r="XQ26" s="15"/>
      <c r="XR26" s="15"/>
      <c r="XS26" s="15"/>
      <c r="XT26" s="15"/>
      <c r="XU26" s="15"/>
      <c r="XV26" s="15"/>
      <c r="XW26" s="15"/>
      <c r="XX26" s="15"/>
      <c r="XY26" s="15"/>
      <c r="XZ26" s="15"/>
      <c r="YA26" s="15"/>
      <c r="YB26" s="15"/>
      <c r="YC26" s="15"/>
      <c r="YD26" s="15"/>
      <c r="YE26" s="15"/>
      <c r="YF26" s="15"/>
      <c r="YG26" s="15"/>
      <c r="YH26" s="15"/>
      <c r="YI26" s="15"/>
      <c r="YJ26" s="15"/>
      <c r="YK26" s="15"/>
      <c r="YL26" s="15"/>
      <c r="YM26" s="15"/>
      <c r="YN26" s="15"/>
      <c r="YO26" s="15"/>
      <c r="YP26" s="15"/>
      <c r="YQ26" s="15"/>
      <c r="YR26" s="15"/>
      <c r="YS26" s="15"/>
      <c r="YT26" s="15"/>
      <c r="YU26" s="15"/>
      <c r="YV26" s="15"/>
      <c r="YW26" s="15"/>
      <c r="YX26" s="15"/>
      <c r="YY26" s="15"/>
      <c r="YZ26" s="15"/>
      <c r="ZA26" s="15"/>
      <c r="ZB26" s="15"/>
      <c r="ZC26" s="15"/>
      <c r="ZD26" s="15"/>
      <c r="ZE26" s="15"/>
      <c r="ZF26" s="15"/>
      <c r="ZG26" s="15"/>
      <c r="ZH26" s="15"/>
      <c r="ZI26" s="15"/>
      <c r="ZJ26" s="15"/>
      <c r="ZK26" s="15"/>
      <c r="ZL26" s="15"/>
      <c r="ZM26" s="15"/>
      <c r="ZN26" s="15"/>
      <c r="ZO26" s="15"/>
      <c r="ZP26" s="15"/>
      <c r="ZQ26" s="15"/>
      <c r="ZR26" s="15"/>
      <c r="ZS26" s="15"/>
      <c r="ZT26" s="15"/>
      <c r="ZU26" s="15"/>
      <c r="ZV26" s="15"/>
      <c r="ZW26" s="15"/>
      <c r="ZX26" s="15"/>
      <c r="ZY26" s="15"/>
      <c r="ZZ26" s="15"/>
      <c r="AAA26" s="15"/>
      <c r="AAB26" s="15"/>
      <c r="AAC26" s="15"/>
      <c r="AAD26" s="15"/>
      <c r="AAE26" s="15"/>
      <c r="AAF26" s="15"/>
      <c r="AAG26" s="15"/>
      <c r="AAH26" s="15"/>
      <c r="AAI26" s="15"/>
      <c r="AAJ26" s="15"/>
      <c r="AAK26" s="15"/>
      <c r="AAL26" s="15"/>
      <c r="AAM26" s="15"/>
      <c r="AAN26" s="15"/>
      <c r="AAO26" s="15"/>
      <c r="AAP26" s="15"/>
      <c r="AAQ26" s="15"/>
      <c r="AAR26" s="15"/>
      <c r="AAS26" s="15"/>
      <c r="AAT26" s="15"/>
      <c r="AAU26" s="15"/>
      <c r="AAV26" s="15"/>
      <c r="AAW26" s="15"/>
      <c r="AAX26" s="15"/>
      <c r="AAY26" s="15"/>
      <c r="AAZ26" s="15"/>
      <c r="ABA26" s="15"/>
      <c r="ABB26" s="15"/>
      <c r="ABC26" s="15"/>
      <c r="ABD26" s="15"/>
      <c r="ABE26" s="15"/>
      <c r="ABF26" s="15"/>
      <c r="ABG26" s="15"/>
      <c r="ABH26" s="15"/>
      <c r="ABI26" s="15"/>
      <c r="ABJ26" s="15"/>
      <c r="ABK26" s="15"/>
      <c r="ABL26" s="15"/>
      <c r="ABM26" s="15"/>
      <c r="ABN26" s="15"/>
      <c r="ABO26" s="15"/>
      <c r="ABP26" s="15"/>
      <c r="ABQ26" s="15"/>
      <c r="ABR26" s="15"/>
      <c r="ABS26" s="15"/>
      <c r="ABT26" s="15"/>
      <c r="ABU26" s="15"/>
      <c r="ABV26" s="15"/>
      <c r="ABW26" s="15"/>
      <c r="ABX26" s="15"/>
      <c r="ABY26" s="15"/>
      <c r="ABZ26" s="15"/>
      <c r="ACA26" s="15"/>
      <c r="ACB26" s="15"/>
      <c r="ACC26" s="15"/>
      <c r="ACD26" s="15"/>
      <c r="ACE26" s="15"/>
      <c r="ACF26" s="15"/>
      <c r="ACG26" s="15"/>
      <c r="ACH26" s="15"/>
      <c r="ACI26" s="15"/>
      <c r="ACJ26" s="15"/>
      <c r="ACK26" s="15"/>
      <c r="ACL26" s="15"/>
      <c r="ACM26" s="15"/>
      <c r="ACN26" s="15"/>
      <c r="ACO26" s="15"/>
      <c r="ACP26" s="15"/>
      <c r="ACQ26" s="15"/>
      <c r="ACR26" s="15"/>
      <c r="ACS26" s="15"/>
      <c r="ACT26" s="15"/>
      <c r="ACU26" s="15"/>
      <c r="ACV26" s="15"/>
      <c r="ACW26" s="15"/>
      <c r="ACX26" s="15"/>
      <c r="ACY26" s="15"/>
      <c r="ACZ26" s="15"/>
      <c r="ADA26" s="15"/>
      <c r="ADB26" s="15"/>
      <c r="ADC26" s="15"/>
      <c r="ADD26" s="15"/>
      <c r="ADE26" s="15"/>
      <c r="ADF26" s="15"/>
      <c r="ADG26" s="15"/>
      <c r="ADH26" s="15"/>
      <c r="ADI26" s="15"/>
      <c r="ADJ26" s="15"/>
      <c r="ADK26" s="15"/>
      <c r="ADL26" s="15"/>
      <c r="ADM26" s="15"/>
      <c r="ADN26" s="15"/>
      <c r="ADO26" s="15"/>
      <c r="ADP26" s="15"/>
      <c r="ADQ26" s="15"/>
      <c r="ADR26" s="15"/>
      <c r="ADS26" s="15"/>
      <c r="ADT26" s="15"/>
      <c r="ADU26" s="15"/>
      <c r="ADV26" s="15"/>
      <c r="ADW26" s="15"/>
      <c r="ADX26" s="15"/>
      <c r="ADY26" s="15"/>
      <c r="ADZ26" s="15"/>
      <c r="AEA26" s="15"/>
      <c r="AEB26" s="15"/>
      <c r="AEC26" s="15"/>
      <c r="AED26" s="15"/>
      <c r="AEE26" s="15"/>
      <c r="AEF26" s="15"/>
      <c r="AEG26" s="15"/>
      <c r="AEH26" s="15"/>
      <c r="AEI26" s="15"/>
      <c r="AEJ26" s="15"/>
      <c r="AEK26" s="15"/>
      <c r="AEL26" s="15"/>
      <c r="AEM26" s="15"/>
      <c r="AEN26" s="15"/>
      <c r="AEO26" s="15"/>
      <c r="AEP26" s="15"/>
      <c r="AEQ26" s="15"/>
      <c r="AER26" s="15"/>
      <c r="AES26" s="15"/>
      <c r="AET26" s="15"/>
      <c r="AEU26" s="15"/>
      <c r="AEV26" s="15"/>
      <c r="AEW26" s="15"/>
      <c r="AEX26" s="15"/>
      <c r="AEY26" s="15"/>
      <c r="AEZ26" s="15"/>
      <c r="AFA26" s="15"/>
      <c r="AFB26" s="15"/>
      <c r="AFC26" s="15"/>
      <c r="AFD26" s="15"/>
      <c r="AFE26" s="15"/>
      <c r="AFF26" s="15"/>
      <c r="AFG26" s="15"/>
      <c r="AFH26" s="15"/>
      <c r="AFI26" s="15"/>
      <c r="AFJ26" s="15"/>
      <c r="AFK26" s="15"/>
      <c r="AFL26" s="15"/>
      <c r="AFM26" s="15"/>
      <c r="AFN26" s="15"/>
      <c r="AFO26" s="15"/>
      <c r="AFP26" s="15"/>
      <c r="AFQ26" s="15"/>
      <c r="AFR26" s="15"/>
      <c r="AFS26" s="15"/>
      <c r="AFT26" s="15"/>
      <c r="AFU26" s="15"/>
      <c r="AFV26" s="15"/>
      <c r="AFW26" s="15"/>
      <c r="AFX26" s="15"/>
      <c r="AFY26" s="15"/>
      <c r="AFZ26" s="15"/>
      <c r="AGA26" s="15"/>
      <c r="AGB26" s="15"/>
      <c r="AGC26" s="15"/>
      <c r="AGD26" s="15"/>
      <c r="AGE26" s="15"/>
      <c r="AGF26" s="15"/>
      <c r="AGG26" s="15"/>
      <c r="AGH26" s="15"/>
      <c r="AGI26" s="15"/>
      <c r="AGJ26" s="15"/>
      <c r="AGK26" s="15"/>
      <c r="AGL26" s="15"/>
      <c r="AGM26" s="15"/>
      <c r="AGN26" s="15"/>
      <c r="AGO26" s="15"/>
      <c r="AGP26" s="15"/>
      <c r="AGQ26" s="15"/>
      <c r="AGR26" s="15"/>
      <c r="AGS26" s="15"/>
      <c r="AGT26" s="15"/>
      <c r="AGU26" s="15"/>
      <c r="AGV26" s="15"/>
      <c r="AGW26" s="15"/>
      <c r="AGX26" s="15"/>
      <c r="AGY26" s="15"/>
      <c r="AGZ26" s="15"/>
      <c r="AHA26" s="15"/>
      <c r="AHB26" s="15"/>
      <c r="AHC26" s="15"/>
      <c r="AHD26" s="15"/>
      <c r="AHE26" s="15"/>
      <c r="AHF26" s="15"/>
      <c r="AHG26" s="15"/>
      <c r="AHH26" s="15"/>
      <c r="AHI26" s="15"/>
      <c r="AHJ26" s="15"/>
      <c r="AHK26" s="15"/>
      <c r="AHL26" s="15"/>
      <c r="AHM26" s="15"/>
      <c r="AHN26" s="15"/>
      <c r="AHO26" s="15"/>
      <c r="AHP26" s="15"/>
      <c r="AHQ26" s="15"/>
      <c r="AHR26" s="15"/>
      <c r="AHS26" s="15"/>
      <c r="AHT26" s="15"/>
      <c r="AHU26" s="15"/>
      <c r="AHV26" s="15"/>
      <c r="AHW26" s="15"/>
      <c r="AHX26" s="15"/>
      <c r="AHY26" s="15"/>
      <c r="AHZ26" s="15"/>
      <c r="AIA26" s="15"/>
      <c r="AIB26" s="15"/>
      <c r="AIC26" s="15"/>
      <c r="AID26" s="15"/>
      <c r="AIE26" s="15"/>
      <c r="AIF26" s="15"/>
      <c r="AIG26" s="15"/>
      <c r="AIH26" s="15"/>
      <c r="AII26" s="15"/>
      <c r="AIJ26" s="15"/>
      <c r="AIK26" s="15"/>
      <c r="AIL26" s="15"/>
      <c r="AIM26" s="15"/>
      <c r="AIN26" s="15"/>
      <c r="AIO26" s="15"/>
      <c r="AIP26" s="15"/>
      <c r="AIQ26" s="15"/>
      <c r="AIR26" s="15"/>
      <c r="AIS26" s="15"/>
      <c r="AIT26" s="15"/>
      <c r="AIU26" s="15"/>
      <c r="AIV26" s="15"/>
      <c r="AIW26" s="15"/>
      <c r="AIX26" s="15"/>
      <c r="AIY26" s="15"/>
      <c r="AIZ26" s="15"/>
      <c r="AJA26" s="15"/>
      <c r="AJB26" s="15"/>
      <c r="AJC26" s="15"/>
      <c r="AJD26" s="15"/>
      <c r="AJE26" s="15"/>
      <c r="AJF26" s="15"/>
      <c r="AJG26" s="15"/>
      <c r="AJH26" s="15"/>
      <c r="AJI26" s="15"/>
      <c r="AJJ26" s="15"/>
      <c r="AJK26" s="15"/>
      <c r="AJL26" s="15"/>
      <c r="AJM26" s="15"/>
      <c r="AJN26" s="15"/>
      <c r="AJO26" s="15"/>
      <c r="AJP26" s="15"/>
      <c r="AJQ26" s="15"/>
      <c r="AJR26" s="15"/>
      <c r="AJS26" s="15"/>
      <c r="AJT26" s="15"/>
      <c r="AJU26" s="15"/>
      <c r="AJV26" s="15"/>
      <c r="AJW26" s="15"/>
      <c r="AJX26" s="15"/>
      <c r="AJY26" s="15"/>
      <c r="AJZ26" s="15"/>
      <c r="AKA26" s="15"/>
      <c r="AKB26" s="15"/>
      <c r="AKC26" s="15"/>
      <c r="AKD26" s="15"/>
      <c r="AKE26" s="15"/>
      <c r="AKF26" s="15"/>
      <c r="AKG26" s="15"/>
      <c r="AKH26" s="15"/>
      <c r="AKI26" s="15"/>
      <c r="AKJ26" s="15"/>
      <c r="AKK26" s="15"/>
      <c r="AKL26" s="15"/>
      <c r="AKM26" s="15"/>
      <c r="AKN26" s="15"/>
      <c r="AKO26" s="15"/>
      <c r="AKP26" s="15"/>
      <c r="AKQ26" s="15"/>
      <c r="AKR26" s="15"/>
      <c r="AKS26" s="15"/>
      <c r="AKT26" s="15"/>
      <c r="AKU26" s="15"/>
      <c r="AKV26" s="15"/>
      <c r="AKW26" s="15"/>
      <c r="AKX26" s="15"/>
      <c r="AKY26" s="15"/>
      <c r="AKZ26" s="15"/>
      <c r="ALA26" s="15"/>
      <c r="ALB26" s="15"/>
      <c r="ALC26" s="15"/>
      <c r="ALD26" s="15"/>
      <c r="ALE26" s="15"/>
      <c r="ALF26" s="15"/>
      <c r="ALG26" s="15"/>
      <c r="ALH26" s="15"/>
      <c r="ALI26" s="15"/>
      <c r="ALJ26" s="15"/>
      <c r="ALK26" s="15"/>
      <c r="ALL26" s="15"/>
      <c r="ALM26" s="15"/>
      <c r="ALN26" s="15"/>
      <c r="ALO26" s="15"/>
      <c r="ALP26" s="15"/>
      <c r="ALQ26" s="15"/>
      <c r="ALR26" s="15"/>
      <c r="ALS26" s="15"/>
      <c r="ALT26" s="15"/>
      <c r="ALU26" s="15"/>
      <c r="ALV26" s="15"/>
      <c r="ALW26" s="15"/>
      <c r="ALX26" s="15"/>
      <c r="ALY26" s="15"/>
      <c r="ALZ26" s="15"/>
      <c r="AMA26" s="15"/>
      <c r="AMB26" s="15"/>
      <c r="AMC26" s="15"/>
      <c r="AMD26" s="15"/>
      <c r="AME26" s="15"/>
      <c r="AMF26" s="15"/>
      <c r="AMG26" s="15"/>
      <c r="AMH26" s="15"/>
      <c r="AMI26" s="15"/>
      <c r="AMJ26" s="15"/>
      <c r="AMK26" s="15"/>
      <c r="AML26" s="15"/>
      <c r="AMM26" s="15"/>
      <c r="AMN26" s="15"/>
      <c r="AMO26" s="15"/>
      <c r="AMP26" s="15"/>
      <c r="AMQ26" s="15"/>
      <c r="AMR26" s="15"/>
      <c r="AMS26" s="15"/>
      <c r="AMT26" s="15"/>
      <c r="AMU26" s="15"/>
      <c r="AMV26" s="15"/>
      <c r="AMW26" s="15"/>
      <c r="AMX26" s="15"/>
      <c r="AMY26" s="15"/>
      <c r="AMZ26" s="15"/>
      <c r="ANA26" s="15"/>
      <c r="ANB26" s="15"/>
      <c r="ANC26" s="15"/>
      <c r="AND26" s="15"/>
      <c r="ANE26" s="15"/>
      <c r="ANF26" s="15"/>
      <c r="ANG26" s="15"/>
      <c r="ANH26" s="15"/>
      <c r="ANI26" s="15"/>
      <c r="ANJ26" s="15"/>
      <c r="ANK26" s="15"/>
      <c r="ANL26" s="15"/>
      <c r="ANM26" s="15"/>
      <c r="ANN26" s="15"/>
      <c r="ANO26" s="15"/>
      <c r="ANP26" s="15"/>
      <c r="ANQ26" s="15"/>
      <c r="ANR26" s="15"/>
      <c r="ANS26" s="15"/>
      <c r="ANT26" s="15"/>
      <c r="ANU26" s="15"/>
      <c r="ANV26" s="15"/>
      <c r="ANW26" s="15"/>
      <c r="ANX26" s="15"/>
      <c r="ANY26" s="15"/>
      <c r="ANZ26" s="15"/>
      <c r="AOA26" s="15"/>
      <c r="AOB26" s="15"/>
      <c r="AOC26" s="15"/>
      <c r="AOD26" s="15"/>
      <c r="AOE26" s="15"/>
      <c r="AOF26" s="15"/>
      <c r="AOG26" s="15"/>
      <c r="AOH26" s="15"/>
      <c r="AOI26" s="15"/>
      <c r="AOJ26" s="15"/>
      <c r="AOK26" s="15"/>
      <c r="AOL26" s="15"/>
      <c r="AOM26" s="15"/>
      <c r="AON26" s="15"/>
      <c r="AOO26" s="15"/>
      <c r="AOP26" s="15"/>
      <c r="AOQ26" s="15"/>
      <c r="AOR26" s="15"/>
      <c r="AOS26" s="15"/>
      <c r="AOT26" s="15"/>
      <c r="AOU26" s="15"/>
      <c r="AOV26" s="15"/>
      <c r="AOW26" s="15"/>
      <c r="AOX26" s="15"/>
      <c r="AOY26" s="15"/>
      <c r="AOZ26" s="15"/>
      <c r="APA26" s="15"/>
      <c r="APB26" s="15"/>
      <c r="APC26" s="15"/>
      <c r="APD26" s="15"/>
      <c r="APE26" s="15"/>
      <c r="APF26" s="15"/>
      <c r="APG26" s="15"/>
      <c r="APH26" s="15"/>
      <c r="API26" s="15"/>
      <c r="APJ26" s="15"/>
      <c r="APK26" s="15"/>
      <c r="APL26" s="15"/>
      <c r="APM26" s="15"/>
      <c r="APN26" s="15"/>
      <c r="APO26" s="15"/>
      <c r="APP26" s="15"/>
      <c r="APQ26" s="15"/>
      <c r="APR26" s="15"/>
      <c r="APS26" s="15"/>
      <c r="APT26" s="15"/>
      <c r="APU26" s="15"/>
      <c r="APV26" s="15"/>
      <c r="APW26" s="15"/>
      <c r="APX26" s="15"/>
      <c r="APY26" s="15"/>
      <c r="APZ26" s="15"/>
      <c r="AQA26" s="15"/>
      <c r="AQB26" s="15"/>
      <c r="AQC26" s="15"/>
      <c r="AQD26" s="15"/>
      <c r="AQE26" s="15"/>
      <c r="AQF26" s="15"/>
      <c r="AQG26" s="15"/>
      <c r="AQH26" s="15"/>
      <c r="AQI26" s="15"/>
      <c r="AQJ26" s="15"/>
      <c r="AQK26" s="15"/>
      <c r="AQL26" s="15"/>
      <c r="AQM26" s="15"/>
      <c r="AQN26" s="15"/>
      <c r="AQO26" s="15"/>
      <c r="AQP26" s="15"/>
      <c r="AQQ26" s="15"/>
      <c r="AQR26" s="15"/>
      <c r="AQS26" s="15"/>
      <c r="AQT26" s="15"/>
      <c r="AQU26" s="15"/>
      <c r="AQV26" s="15"/>
      <c r="AQW26" s="15"/>
      <c r="AQX26" s="15"/>
      <c r="AQY26" s="15"/>
      <c r="AQZ26" s="15"/>
      <c r="ARA26" s="15"/>
      <c r="ARB26" s="15"/>
      <c r="ARC26" s="15"/>
      <c r="ARD26" s="15"/>
      <c r="ARE26" s="15"/>
      <c r="ARF26" s="15"/>
      <c r="ARG26" s="15"/>
      <c r="ARH26" s="15"/>
      <c r="ARI26" s="15"/>
      <c r="ARJ26" s="15"/>
      <c r="ARK26" s="15"/>
      <c r="ARL26" s="15"/>
      <c r="ARM26" s="15"/>
      <c r="ARN26" s="15"/>
      <c r="ARO26" s="15"/>
      <c r="ARP26" s="15"/>
      <c r="ARQ26" s="15"/>
      <c r="ARR26" s="15"/>
      <c r="ARS26" s="15"/>
      <c r="ART26" s="15"/>
      <c r="ARU26" s="15"/>
      <c r="ARV26" s="15"/>
      <c r="ARW26" s="15"/>
      <c r="ARX26" s="15"/>
      <c r="ARY26" s="15"/>
      <c r="ARZ26" s="15"/>
      <c r="ASA26" s="15"/>
      <c r="ASB26" s="15"/>
      <c r="ASC26" s="15"/>
      <c r="ASD26" s="15"/>
      <c r="ASE26" s="15"/>
      <c r="ASF26" s="15"/>
      <c r="ASG26" s="15"/>
      <c r="ASH26" s="15"/>
      <c r="ASI26" s="15"/>
      <c r="ASJ26" s="15"/>
      <c r="ASK26" s="15"/>
      <c r="ASL26" s="15"/>
      <c r="ASM26" s="15"/>
      <c r="ASN26" s="15"/>
      <c r="ASO26" s="15"/>
      <c r="ASP26" s="15"/>
      <c r="ASQ26" s="15"/>
      <c r="ASR26" s="15"/>
      <c r="ASS26" s="15"/>
      <c r="AST26" s="15"/>
      <c r="ASU26" s="15"/>
      <c r="ASV26" s="15"/>
      <c r="ASW26" s="15"/>
      <c r="ASX26" s="15"/>
      <c r="ASY26" s="15"/>
      <c r="ASZ26" s="15"/>
      <c r="ATA26" s="15"/>
      <c r="ATB26" s="15"/>
      <c r="ATC26" s="15"/>
      <c r="ATD26" s="15"/>
      <c r="ATE26" s="15"/>
      <c r="ATF26" s="15"/>
      <c r="ATG26" s="15"/>
      <c r="ATH26" s="15"/>
      <c r="ATI26" s="15"/>
      <c r="ATJ26" s="15"/>
      <c r="ATK26" s="15"/>
      <c r="ATL26" s="15"/>
      <c r="ATM26" s="15"/>
      <c r="ATN26" s="15"/>
      <c r="ATO26" s="15"/>
      <c r="ATP26" s="15"/>
      <c r="ATQ26" s="15"/>
      <c r="ATR26" s="15"/>
      <c r="ATS26" s="15"/>
      <c r="ATT26" s="15"/>
      <c r="ATU26" s="15"/>
      <c r="ATV26" s="15"/>
      <c r="ATW26" s="15"/>
      <c r="ATX26" s="15"/>
      <c r="ATY26" s="15"/>
      <c r="ATZ26" s="15"/>
      <c r="AUA26" s="15"/>
      <c r="AUB26" s="15"/>
      <c r="AUC26" s="15"/>
      <c r="AUD26" s="15"/>
      <c r="AUE26" s="15"/>
      <c r="AUF26" s="15"/>
      <c r="AUG26" s="15"/>
      <c r="AUH26" s="15"/>
      <c r="AUI26" s="15"/>
      <c r="AUJ26" s="15"/>
      <c r="AUK26" s="15"/>
      <c r="AUL26" s="15"/>
      <c r="AUM26" s="15"/>
      <c r="AUN26" s="15"/>
      <c r="AUO26" s="15"/>
      <c r="AUP26" s="15"/>
      <c r="AUQ26" s="15"/>
      <c r="AUR26" s="15"/>
      <c r="AUS26" s="15"/>
      <c r="AUT26" s="15"/>
      <c r="AUU26" s="15"/>
      <c r="AUV26" s="15"/>
      <c r="AUW26" s="15"/>
      <c r="AUX26" s="15"/>
      <c r="AUY26" s="15"/>
      <c r="AUZ26" s="15"/>
      <c r="AVA26" s="15"/>
      <c r="AVB26" s="15"/>
      <c r="AVC26" s="15"/>
      <c r="AVD26" s="15"/>
      <c r="AVE26" s="15"/>
      <c r="AVF26" s="15"/>
      <c r="AVG26" s="15"/>
      <c r="AVH26" s="15"/>
      <c r="AVI26" s="15"/>
      <c r="AVJ26" s="15"/>
      <c r="AVK26" s="15"/>
      <c r="AVL26" s="15"/>
      <c r="AVM26" s="15"/>
      <c r="AVN26" s="15"/>
      <c r="AVO26" s="15"/>
      <c r="AVP26" s="15"/>
      <c r="AVQ26" s="15"/>
      <c r="AVR26" s="15"/>
      <c r="AVS26" s="15"/>
      <c r="AVT26" s="15"/>
      <c r="AVU26" s="15"/>
      <c r="AVV26" s="15"/>
      <c r="AVW26" s="15"/>
      <c r="AVX26" s="15"/>
      <c r="AVY26" s="15"/>
      <c r="AVZ26" s="15"/>
      <c r="AWA26" s="15"/>
      <c r="AWB26" s="15"/>
      <c r="AWC26" s="15"/>
      <c r="AWD26" s="15"/>
      <c r="AWE26" s="15"/>
      <c r="AWF26" s="15"/>
      <c r="AWG26" s="15"/>
      <c r="AWH26" s="15"/>
      <c r="AWI26" s="15"/>
      <c r="AWJ26" s="15"/>
      <c r="AWK26" s="15"/>
      <c r="AWL26" s="15"/>
      <c r="AWM26" s="15"/>
      <c r="AWN26" s="15"/>
      <c r="AWO26" s="15"/>
      <c r="AWP26" s="15"/>
      <c r="AWQ26" s="15"/>
      <c r="AWR26" s="15"/>
      <c r="AWS26" s="15"/>
      <c r="AWT26" s="15"/>
      <c r="AWU26" s="15"/>
      <c r="AWV26" s="15"/>
      <c r="AWW26" s="15"/>
      <c r="AWX26" s="15"/>
      <c r="AWY26" s="15"/>
      <c r="AWZ26" s="15"/>
      <c r="AXA26" s="15"/>
      <c r="AXB26" s="15"/>
      <c r="AXC26" s="15"/>
      <c r="AXD26" s="15"/>
      <c r="AXE26" s="15"/>
      <c r="AXF26" s="15"/>
      <c r="AXG26" s="15"/>
      <c r="AXH26" s="15"/>
      <c r="AXI26" s="15"/>
      <c r="AXJ26" s="15"/>
      <c r="AXK26" s="15"/>
      <c r="AXL26" s="15"/>
      <c r="AXM26" s="15"/>
      <c r="AXN26" s="15"/>
      <c r="AXO26" s="15"/>
      <c r="AXP26" s="15"/>
      <c r="AXQ26" s="15"/>
      <c r="AXR26" s="15"/>
      <c r="AXS26" s="15"/>
      <c r="AXT26" s="15"/>
      <c r="AXU26" s="15"/>
      <c r="AXV26" s="15"/>
      <c r="AXW26" s="15"/>
      <c r="AXX26" s="15"/>
      <c r="AXY26" s="15"/>
      <c r="AXZ26" s="15"/>
      <c r="AYA26" s="15"/>
      <c r="AYB26" s="15"/>
      <c r="AYC26" s="15"/>
      <c r="AYD26" s="15"/>
      <c r="AYE26" s="15"/>
      <c r="AYF26" s="15"/>
      <c r="AYG26" s="15"/>
      <c r="AYH26" s="15"/>
      <c r="AYI26" s="15"/>
      <c r="AYJ26" s="15"/>
      <c r="AYK26" s="15"/>
      <c r="AYL26" s="15"/>
      <c r="AYM26" s="15"/>
      <c r="AYN26" s="15"/>
      <c r="AYO26" s="15"/>
      <c r="AYP26" s="15"/>
      <c r="AYQ26" s="15"/>
      <c r="AYR26" s="15"/>
      <c r="AYS26" s="15"/>
      <c r="AYT26" s="15"/>
      <c r="AYU26" s="15"/>
      <c r="AYV26" s="15"/>
      <c r="AYW26" s="15"/>
      <c r="AYX26" s="15"/>
      <c r="AYY26" s="15"/>
      <c r="AYZ26" s="15"/>
      <c r="AZA26" s="15"/>
      <c r="AZB26" s="15"/>
      <c r="AZC26" s="15"/>
      <c r="AZD26" s="15"/>
      <c r="AZE26" s="15"/>
      <c r="AZF26" s="15"/>
      <c r="AZG26" s="15"/>
      <c r="AZH26" s="15"/>
      <c r="AZI26" s="15"/>
      <c r="AZJ26" s="15"/>
      <c r="AZK26" s="15"/>
      <c r="AZL26" s="15"/>
      <c r="AZM26" s="15"/>
      <c r="AZN26" s="15"/>
      <c r="AZO26" s="15"/>
      <c r="AZP26" s="15"/>
      <c r="AZQ26" s="15"/>
      <c r="AZR26" s="15"/>
      <c r="AZS26" s="15"/>
      <c r="AZT26" s="15"/>
      <c r="AZU26" s="15"/>
      <c r="AZV26" s="15"/>
      <c r="AZW26" s="15"/>
      <c r="AZX26" s="15"/>
      <c r="AZY26" s="15"/>
      <c r="AZZ26" s="15"/>
      <c r="BAA26" s="15"/>
      <c r="BAB26" s="15"/>
      <c r="BAC26" s="15"/>
      <c r="BAD26" s="15"/>
      <c r="BAE26" s="15"/>
      <c r="BAF26" s="15"/>
      <c r="BAG26" s="15"/>
      <c r="BAH26" s="15"/>
      <c r="BAI26" s="15"/>
      <c r="BAJ26" s="15"/>
      <c r="BAK26" s="15"/>
      <c r="BAL26" s="15"/>
      <c r="BAM26" s="15"/>
      <c r="BAN26" s="15"/>
      <c r="BAO26" s="15"/>
      <c r="BAP26" s="15"/>
      <c r="BAQ26" s="15"/>
      <c r="BAR26" s="15"/>
      <c r="BAS26" s="15"/>
      <c r="BAT26" s="15"/>
      <c r="BAU26" s="15"/>
      <c r="BAV26" s="15"/>
      <c r="BAW26" s="15"/>
      <c r="BAX26" s="15"/>
      <c r="BAY26" s="15"/>
      <c r="BAZ26" s="15"/>
      <c r="BBA26" s="15"/>
      <c r="BBB26" s="15"/>
      <c r="BBC26" s="15"/>
      <c r="BBD26" s="15"/>
      <c r="BBE26" s="15"/>
      <c r="BBF26" s="15"/>
      <c r="BBG26" s="15"/>
      <c r="BBH26" s="15"/>
      <c r="BBI26" s="15"/>
      <c r="BBJ26" s="15"/>
      <c r="BBK26" s="15"/>
      <c r="BBL26" s="15"/>
      <c r="BBM26" s="15"/>
      <c r="BBN26" s="15"/>
      <c r="BBO26" s="15"/>
      <c r="BBP26" s="15"/>
      <c r="BBQ26" s="15"/>
      <c r="BBR26" s="15"/>
      <c r="BBS26" s="15"/>
      <c r="BBT26" s="15"/>
      <c r="BBU26" s="15"/>
      <c r="BBV26" s="15"/>
      <c r="BBW26" s="15"/>
      <c r="BBX26" s="15"/>
      <c r="BBY26" s="15"/>
      <c r="BBZ26" s="15"/>
      <c r="BCA26" s="15"/>
      <c r="BCB26" s="15"/>
      <c r="BCC26" s="15"/>
      <c r="BCD26" s="15"/>
      <c r="BCE26" s="15"/>
      <c r="BCF26" s="15"/>
      <c r="BCG26" s="15"/>
      <c r="BCH26" s="15"/>
      <c r="BCI26" s="15"/>
      <c r="BCJ26" s="15"/>
      <c r="BCK26" s="15"/>
      <c r="BCL26" s="15"/>
      <c r="BCM26" s="15"/>
      <c r="BCN26" s="15"/>
      <c r="BCO26" s="15"/>
      <c r="BCP26" s="15"/>
      <c r="BCQ26" s="15"/>
      <c r="BCR26" s="15"/>
      <c r="BCS26" s="15"/>
      <c r="BCT26" s="15"/>
      <c r="BCU26" s="15"/>
      <c r="BCV26" s="15"/>
      <c r="BCW26" s="15"/>
      <c r="BCX26" s="15"/>
      <c r="BCY26" s="15"/>
      <c r="BCZ26" s="15"/>
      <c r="BDA26" s="15"/>
      <c r="BDB26" s="15"/>
      <c r="BDC26" s="15"/>
      <c r="BDD26" s="15"/>
      <c r="BDE26" s="15"/>
      <c r="BDF26" s="15"/>
      <c r="BDG26" s="15"/>
      <c r="BDH26" s="15"/>
      <c r="BDI26" s="15"/>
      <c r="BDJ26" s="15"/>
      <c r="BDK26" s="15"/>
      <c r="BDL26" s="15"/>
      <c r="BDM26" s="15"/>
      <c r="BDN26" s="15"/>
      <c r="BDO26" s="15"/>
      <c r="BDP26" s="15"/>
      <c r="BDQ26" s="15"/>
      <c r="BDR26" s="15"/>
      <c r="BDS26" s="15"/>
      <c r="BDT26" s="15"/>
      <c r="BDU26" s="15"/>
      <c r="BDV26" s="15"/>
      <c r="BDW26" s="15"/>
      <c r="BDX26" s="15"/>
      <c r="BDY26" s="15"/>
      <c r="BDZ26" s="15"/>
      <c r="BEA26" s="15"/>
      <c r="BEB26" s="15"/>
      <c r="BEC26" s="15"/>
      <c r="BED26" s="15"/>
      <c r="BEE26" s="15"/>
      <c r="BEF26" s="15"/>
      <c r="BEG26" s="15"/>
      <c r="BEH26" s="15"/>
      <c r="BEI26" s="15"/>
      <c r="BEJ26" s="15"/>
      <c r="BEK26" s="15"/>
      <c r="BEL26" s="15"/>
      <c r="BEM26" s="15"/>
      <c r="BEN26" s="15"/>
      <c r="BEO26" s="15"/>
      <c r="BEP26" s="15"/>
      <c r="BEQ26" s="15"/>
      <c r="BER26" s="15"/>
      <c r="BES26" s="15"/>
      <c r="BET26" s="15"/>
      <c r="BEU26" s="15"/>
      <c r="BEV26" s="15"/>
      <c r="BEW26" s="15"/>
      <c r="BEX26" s="15"/>
      <c r="BEY26" s="15"/>
      <c r="BEZ26" s="15"/>
      <c r="BFA26" s="15"/>
      <c r="BFB26" s="15"/>
      <c r="BFC26" s="15"/>
      <c r="BFD26" s="15"/>
      <c r="BFE26" s="15"/>
      <c r="BFF26" s="15"/>
      <c r="BFG26" s="15"/>
      <c r="BFH26" s="15"/>
      <c r="BFI26" s="15"/>
      <c r="BFJ26" s="15"/>
      <c r="BFK26" s="15"/>
      <c r="BFL26" s="15"/>
      <c r="BFM26" s="15"/>
      <c r="BFN26" s="15"/>
      <c r="BFO26" s="15"/>
      <c r="BFP26" s="15"/>
      <c r="BFQ26" s="15"/>
      <c r="BFR26" s="15"/>
      <c r="BFS26" s="15"/>
      <c r="BFT26" s="15"/>
      <c r="BFU26" s="15"/>
      <c r="BFV26" s="15"/>
      <c r="BFW26" s="15"/>
      <c r="BFX26" s="15"/>
      <c r="BFY26" s="15"/>
      <c r="BFZ26" s="15"/>
      <c r="BGA26" s="15"/>
      <c r="BGB26" s="15"/>
      <c r="BGC26" s="15"/>
      <c r="BGD26" s="15"/>
      <c r="BGE26" s="15"/>
      <c r="BGF26" s="15"/>
      <c r="BGG26" s="15"/>
      <c r="BGH26" s="15"/>
      <c r="BGI26" s="15"/>
      <c r="BGJ26" s="15"/>
      <c r="BGK26" s="15"/>
      <c r="BGL26" s="15"/>
      <c r="BGM26" s="15"/>
      <c r="BGN26" s="15"/>
      <c r="BGO26" s="15"/>
      <c r="BGP26" s="15"/>
      <c r="BGQ26" s="15"/>
      <c r="BGR26" s="15"/>
      <c r="BGS26" s="15"/>
      <c r="BGT26" s="15"/>
      <c r="BGU26" s="15"/>
      <c r="BGV26" s="15"/>
      <c r="BGW26" s="15"/>
      <c r="BGX26" s="15"/>
      <c r="BGY26" s="15"/>
      <c r="BGZ26" s="15"/>
      <c r="BHA26" s="15"/>
      <c r="BHB26" s="15"/>
      <c r="BHC26" s="15"/>
      <c r="BHD26" s="15"/>
      <c r="BHE26" s="15"/>
      <c r="BHF26" s="15"/>
      <c r="BHG26" s="15"/>
      <c r="BHH26" s="15"/>
      <c r="BHI26" s="15"/>
      <c r="BHJ26" s="15"/>
      <c r="BHK26" s="15"/>
      <c r="BHL26" s="15"/>
      <c r="BHM26" s="15"/>
      <c r="BHN26" s="15"/>
      <c r="BHO26" s="15"/>
      <c r="BHP26" s="15"/>
      <c r="BHQ26" s="15"/>
      <c r="BHR26" s="15"/>
      <c r="BHS26" s="15"/>
      <c r="BHT26" s="15"/>
      <c r="BHU26" s="15"/>
      <c r="BHV26" s="15"/>
      <c r="BHW26" s="15"/>
      <c r="BHX26" s="15"/>
      <c r="BHY26" s="15"/>
      <c r="BHZ26" s="15"/>
      <c r="BIA26" s="15"/>
      <c r="BIB26" s="15"/>
      <c r="BIC26" s="15"/>
      <c r="BID26" s="15"/>
      <c r="BIE26" s="15"/>
      <c r="BIF26" s="15"/>
      <c r="BIG26" s="15"/>
      <c r="BIH26" s="15"/>
      <c r="BII26" s="15"/>
      <c r="BIJ26" s="15"/>
      <c r="BIK26" s="15"/>
      <c r="BIL26" s="15"/>
      <c r="BIM26" s="15"/>
      <c r="BIN26" s="15"/>
      <c r="BIO26" s="15"/>
      <c r="BIP26" s="15"/>
      <c r="BIQ26" s="15"/>
      <c r="BIR26" s="15"/>
      <c r="BIS26" s="15"/>
      <c r="BIT26" s="15"/>
      <c r="BIU26" s="15"/>
      <c r="BIV26" s="15"/>
      <c r="BIW26" s="15"/>
      <c r="BIX26" s="15"/>
      <c r="BIY26" s="15"/>
      <c r="BIZ26" s="15"/>
      <c r="BJA26" s="15"/>
      <c r="BJB26" s="15"/>
      <c r="BJC26" s="15"/>
      <c r="BJD26" s="15"/>
      <c r="BJE26" s="15"/>
      <c r="BJF26" s="15"/>
      <c r="BJG26" s="15"/>
      <c r="BJH26" s="15"/>
      <c r="BJI26" s="15"/>
      <c r="BJJ26" s="15"/>
      <c r="BJK26" s="15"/>
      <c r="BJL26" s="15"/>
      <c r="BJM26" s="15"/>
      <c r="BJN26" s="15"/>
      <c r="BJO26" s="15"/>
      <c r="BJP26" s="15"/>
      <c r="BJQ26" s="15"/>
      <c r="BJR26" s="15"/>
      <c r="BJS26" s="15"/>
      <c r="BJT26" s="15"/>
      <c r="BJU26" s="15"/>
      <c r="BJV26" s="15"/>
      <c r="BJW26" s="15"/>
      <c r="BJX26" s="15"/>
      <c r="BJY26" s="15"/>
      <c r="BJZ26" s="15"/>
      <c r="BKA26" s="15"/>
      <c r="BKB26" s="15"/>
      <c r="BKC26" s="15"/>
      <c r="BKD26" s="15"/>
      <c r="BKE26" s="15"/>
      <c r="BKF26" s="15"/>
      <c r="BKG26" s="15"/>
      <c r="BKH26" s="15"/>
      <c r="BKI26" s="15"/>
      <c r="BKJ26" s="15"/>
      <c r="BKK26" s="15"/>
      <c r="BKL26" s="15"/>
      <c r="BKM26" s="15"/>
      <c r="BKN26" s="15"/>
      <c r="BKO26" s="15"/>
      <c r="BKP26" s="15"/>
      <c r="BKQ26" s="15"/>
      <c r="BKR26" s="15"/>
      <c r="BKS26" s="15"/>
      <c r="BKT26" s="15"/>
      <c r="BKU26" s="15"/>
      <c r="BKV26" s="15"/>
      <c r="BKW26" s="15"/>
      <c r="BKX26" s="15"/>
      <c r="BKY26" s="15"/>
      <c r="BKZ26" s="15"/>
      <c r="BLA26" s="15"/>
      <c r="BLB26" s="15"/>
      <c r="BLC26" s="15"/>
      <c r="BLD26" s="15"/>
      <c r="BLE26" s="15"/>
      <c r="BLF26" s="15"/>
      <c r="BLG26" s="15"/>
      <c r="BLH26" s="15"/>
      <c r="BLI26" s="15"/>
      <c r="BLJ26" s="15"/>
      <c r="BLK26" s="15"/>
      <c r="BLL26" s="15"/>
      <c r="BLM26" s="15"/>
      <c r="BLN26" s="15"/>
      <c r="BLO26" s="15"/>
      <c r="BLP26" s="15"/>
      <c r="BLQ26" s="15"/>
      <c r="BLR26" s="15"/>
      <c r="BLS26" s="15"/>
      <c r="BLT26" s="15"/>
      <c r="BLU26" s="15"/>
      <c r="BLV26" s="15"/>
      <c r="BLW26" s="15"/>
      <c r="BLX26" s="15"/>
      <c r="BLY26" s="15"/>
      <c r="BLZ26" s="15"/>
      <c r="BMA26" s="15"/>
      <c r="BMB26" s="15"/>
      <c r="BMC26" s="15"/>
      <c r="BMD26" s="15"/>
      <c r="BME26" s="15"/>
      <c r="BMF26" s="15"/>
      <c r="BMG26" s="15"/>
      <c r="BMH26" s="15"/>
      <c r="BMI26" s="15"/>
      <c r="BMJ26" s="15"/>
      <c r="BMK26" s="15"/>
      <c r="BML26" s="15"/>
      <c r="BMM26" s="15"/>
      <c r="BMN26" s="15"/>
      <c r="BMO26" s="15"/>
      <c r="BMP26" s="15"/>
      <c r="BMQ26" s="15"/>
      <c r="BMR26" s="15"/>
      <c r="BMS26" s="15"/>
      <c r="BMT26" s="15"/>
      <c r="BMU26" s="15"/>
      <c r="BMV26" s="15"/>
      <c r="BMW26" s="15"/>
      <c r="BMX26" s="15"/>
      <c r="BMY26" s="15"/>
      <c r="BMZ26" s="15"/>
      <c r="BNA26" s="15"/>
      <c r="BNB26" s="15"/>
      <c r="BNC26" s="15"/>
      <c r="BND26" s="15"/>
      <c r="BNE26" s="15"/>
      <c r="BNF26" s="15"/>
      <c r="BNG26" s="15"/>
      <c r="BNH26" s="15"/>
      <c r="BNI26" s="15"/>
      <c r="BNJ26" s="15"/>
      <c r="BNK26" s="15"/>
      <c r="BNL26" s="15"/>
      <c r="BNM26" s="15"/>
      <c r="BNN26" s="15"/>
      <c r="BNO26" s="15"/>
      <c r="BNP26" s="15"/>
      <c r="BNQ26" s="15"/>
      <c r="BNR26" s="15"/>
      <c r="BNS26" s="15"/>
      <c r="BNT26" s="15"/>
      <c r="BNU26" s="15"/>
      <c r="BNV26" s="15"/>
      <c r="BNW26" s="15"/>
      <c r="BNX26" s="15"/>
      <c r="BNY26" s="15"/>
      <c r="BNZ26" s="15"/>
      <c r="BOA26" s="15"/>
      <c r="BOB26" s="15"/>
      <c r="BOC26" s="15"/>
      <c r="BOD26" s="15"/>
      <c r="BOE26" s="15"/>
      <c r="BOF26" s="15"/>
      <c r="BOG26" s="15"/>
      <c r="BOH26" s="15"/>
      <c r="BOI26" s="15"/>
      <c r="BOJ26" s="15"/>
      <c r="BOK26" s="15"/>
      <c r="BOL26" s="15"/>
      <c r="BOM26" s="15"/>
      <c r="BON26" s="15"/>
      <c r="BOO26" s="15"/>
      <c r="BOP26" s="15"/>
      <c r="BOQ26" s="15"/>
      <c r="BOR26" s="15"/>
      <c r="BOS26" s="15"/>
      <c r="BOT26" s="15"/>
      <c r="BOU26" s="15"/>
      <c r="BOV26" s="15"/>
      <c r="BOW26" s="15"/>
      <c r="BOX26" s="15"/>
      <c r="BOY26" s="15"/>
      <c r="BOZ26" s="15"/>
      <c r="BPA26" s="15"/>
      <c r="BPB26" s="15"/>
      <c r="BPC26" s="15"/>
      <c r="BPD26" s="15"/>
      <c r="BPE26" s="15"/>
      <c r="BPF26" s="15"/>
      <c r="BPG26" s="15"/>
      <c r="BPH26" s="15"/>
      <c r="BPI26" s="15"/>
      <c r="BPJ26" s="15"/>
      <c r="BPK26" s="15"/>
      <c r="BPL26" s="15"/>
      <c r="BPM26" s="15"/>
      <c r="BPN26" s="15"/>
      <c r="BPO26" s="15"/>
      <c r="BPP26" s="15"/>
      <c r="BPQ26" s="15"/>
      <c r="BPR26" s="15"/>
      <c r="BPS26" s="15"/>
      <c r="BPT26" s="15"/>
      <c r="BPU26" s="15"/>
      <c r="BPV26" s="15"/>
      <c r="BPW26" s="15"/>
      <c r="BPX26" s="15"/>
      <c r="BPY26" s="15"/>
      <c r="BPZ26" s="15"/>
      <c r="BQA26" s="15"/>
      <c r="BQB26" s="15"/>
      <c r="BQC26" s="15"/>
      <c r="BQD26" s="15"/>
      <c r="BQE26" s="15"/>
      <c r="BQF26" s="15"/>
      <c r="BQG26" s="15"/>
      <c r="BQH26" s="15"/>
      <c r="BQI26" s="15"/>
      <c r="BQJ26" s="15"/>
      <c r="BQK26" s="15"/>
      <c r="BQL26" s="15"/>
      <c r="BQM26" s="15"/>
      <c r="BQN26" s="15"/>
      <c r="BQO26" s="15"/>
      <c r="BQP26" s="15"/>
      <c r="BQQ26" s="15"/>
      <c r="BQR26" s="15"/>
      <c r="BQS26" s="15"/>
      <c r="BQT26" s="15"/>
      <c r="BQU26" s="15"/>
      <c r="BQV26" s="15"/>
      <c r="BQW26" s="15"/>
      <c r="BQX26" s="15"/>
      <c r="BQY26" s="15"/>
      <c r="BQZ26" s="15"/>
      <c r="BRA26" s="15"/>
      <c r="BRB26" s="15"/>
      <c r="BRC26" s="15"/>
      <c r="BRD26" s="15"/>
      <c r="BRE26" s="15"/>
      <c r="BRF26" s="15"/>
      <c r="BRG26" s="15"/>
      <c r="BRH26" s="15"/>
      <c r="BRI26" s="15"/>
      <c r="BRJ26" s="15"/>
      <c r="BRK26" s="15"/>
      <c r="BRL26" s="15"/>
      <c r="BRM26" s="15"/>
      <c r="BRN26" s="15"/>
      <c r="BRO26" s="15"/>
      <c r="BRP26" s="15"/>
      <c r="BRQ26" s="15"/>
      <c r="BRR26" s="15"/>
      <c r="BRS26" s="15"/>
      <c r="BRT26" s="15"/>
      <c r="BRU26" s="15"/>
      <c r="BRV26" s="15"/>
      <c r="BRW26" s="15"/>
      <c r="BRX26" s="15"/>
      <c r="BRY26" s="15"/>
      <c r="BRZ26" s="15"/>
      <c r="BSA26" s="15"/>
      <c r="BSB26" s="15"/>
      <c r="BSC26" s="15"/>
      <c r="BSD26" s="15"/>
      <c r="BSE26" s="15"/>
      <c r="BSF26" s="15"/>
      <c r="BSG26" s="15"/>
      <c r="BSH26" s="15"/>
      <c r="BSI26" s="15"/>
      <c r="BSJ26" s="15"/>
      <c r="BSK26" s="15"/>
      <c r="BSL26" s="15"/>
      <c r="BSM26" s="15"/>
      <c r="BSN26" s="15"/>
      <c r="BSO26" s="15"/>
      <c r="BSP26" s="15"/>
      <c r="BSQ26" s="15"/>
      <c r="BSR26" s="15"/>
      <c r="BSS26" s="15"/>
      <c r="BST26" s="15"/>
      <c r="BSU26" s="15"/>
      <c r="BSV26" s="15"/>
      <c r="BSW26" s="15"/>
      <c r="BSX26" s="15"/>
      <c r="BSY26" s="15"/>
      <c r="BSZ26" s="15"/>
      <c r="BTA26" s="15"/>
      <c r="BTB26" s="15"/>
      <c r="BTC26" s="15"/>
      <c r="BTD26" s="15"/>
      <c r="BTE26" s="15"/>
      <c r="BTF26" s="15"/>
      <c r="BTG26" s="15"/>
      <c r="BTH26" s="15"/>
      <c r="BTI26" s="15"/>
      <c r="BTJ26" s="15"/>
      <c r="BTK26" s="15"/>
      <c r="BTL26" s="15"/>
      <c r="BTM26" s="15"/>
      <c r="BTN26" s="15"/>
      <c r="BTO26" s="15"/>
      <c r="BTP26" s="15"/>
      <c r="BTQ26" s="15"/>
      <c r="BTR26" s="15"/>
      <c r="BTS26" s="15"/>
      <c r="BTT26" s="15"/>
      <c r="BTU26" s="15"/>
      <c r="BTV26" s="15"/>
      <c r="BTW26" s="15"/>
      <c r="BTX26" s="15"/>
      <c r="BTY26" s="15"/>
      <c r="BTZ26" s="15"/>
      <c r="BUA26" s="15"/>
      <c r="BUB26" s="15"/>
      <c r="BUC26" s="15"/>
      <c r="BUD26" s="15"/>
      <c r="BUE26" s="15"/>
      <c r="BUF26" s="15"/>
      <c r="BUG26" s="15"/>
      <c r="BUH26" s="15"/>
      <c r="BUI26" s="15"/>
      <c r="BUJ26" s="15"/>
      <c r="BUK26" s="15"/>
      <c r="BUL26" s="15"/>
      <c r="BUM26" s="15"/>
      <c r="BUN26" s="15"/>
      <c r="BUO26" s="15"/>
      <c r="BUP26" s="15"/>
      <c r="BUQ26" s="15"/>
      <c r="BUR26" s="15"/>
      <c r="BUS26" s="15"/>
      <c r="BUT26" s="15"/>
      <c r="BUU26" s="15"/>
      <c r="BUV26" s="15"/>
      <c r="BUW26" s="15"/>
      <c r="BUX26" s="15"/>
      <c r="BUY26" s="15"/>
      <c r="BUZ26" s="15"/>
      <c r="BVA26" s="15"/>
      <c r="BVB26" s="15"/>
      <c r="BVC26" s="15"/>
      <c r="BVD26" s="15"/>
      <c r="BVE26" s="15"/>
      <c r="BVF26" s="15"/>
      <c r="BVG26" s="15"/>
      <c r="BVH26" s="15"/>
      <c r="BVI26" s="15"/>
      <c r="BVJ26" s="15"/>
      <c r="BVK26" s="15"/>
      <c r="BVL26" s="15"/>
      <c r="BVM26" s="15"/>
      <c r="BVN26" s="15"/>
      <c r="BVO26" s="15"/>
      <c r="BVP26" s="15"/>
      <c r="BVQ26" s="15"/>
      <c r="BVR26" s="15"/>
      <c r="BVS26" s="15"/>
      <c r="BVT26" s="15"/>
      <c r="BVU26" s="15"/>
      <c r="BVV26" s="15"/>
      <c r="BVW26" s="15"/>
      <c r="BVX26" s="15"/>
      <c r="BVY26" s="15"/>
      <c r="BVZ26" s="15"/>
      <c r="BWA26" s="15"/>
      <c r="BWB26" s="15"/>
      <c r="BWC26" s="15"/>
      <c r="BWD26" s="15"/>
      <c r="BWE26" s="15"/>
      <c r="BWF26" s="15"/>
      <c r="BWG26" s="15"/>
      <c r="BWH26" s="15"/>
      <c r="BWI26" s="15"/>
      <c r="BWJ26" s="15"/>
      <c r="BWK26" s="15"/>
      <c r="BWL26" s="15"/>
      <c r="BWM26" s="15"/>
      <c r="BWN26" s="15"/>
      <c r="BWO26" s="15"/>
      <c r="BWP26" s="15"/>
      <c r="BWQ26" s="15"/>
      <c r="BWR26" s="15"/>
      <c r="BWS26" s="15"/>
      <c r="BWT26" s="15"/>
      <c r="BWU26" s="15"/>
      <c r="BWV26" s="15"/>
      <c r="BWW26" s="15"/>
      <c r="BWX26" s="15"/>
      <c r="BWY26" s="15"/>
      <c r="BWZ26" s="15"/>
      <c r="BXA26" s="15"/>
      <c r="BXB26" s="15"/>
      <c r="BXC26" s="15"/>
      <c r="BXD26" s="15"/>
      <c r="BXE26" s="15"/>
      <c r="BXF26" s="15"/>
      <c r="BXG26" s="15"/>
      <c r="BXH26" s="15"/>
      <c r="BXI26" s="15"/>
      <c r="BXJ26" s="15"/>
      <c r="BXK26" s="15"/>
      <c r="BXL26" s="15"/>
      <c r="BXM26" s="15"/>
      <c r="BXN26" s="15"/>
      <c r="BXO26" s="15"/>
      <c r="BXP26" s="15"/>
      <c r="BXQ26" s="15"/>
      <c r="BXR26" s="15"/>
      <c r="BXS26" s="15"/>
      <c r="BXT26" s="15"/>
      <c r="BXU26" s="15"/>
      <c r="BXV26" s="15"/>
      <c r="BXW26" s="15"/>
      <c r="BXX26" s="15"/>
      <c r="BXY26" s="15"/>
      <c r="BXZ26" s="15"/>
      <c r="BYA26" s="15"/>
      <c r="BYB26" s="15"/>
      <c r="BYC26" s="15"/>
      <c r="BYD26" s="15"/>
      <c r="BYE26" s="15"/>
      <c r="BYF26" s="15"/>
      <c r="BYG26" s="15"/>
      <c r="BYH26" s="15"/>
      <c r="BYI26" s="15"/>
      <c r="BYJ26" s="15"/>
      <c r="BYK26" s="15"/>
      <c r="BYL26" s="15"/>
      <c r="BYM26" s="15"/>
      <c r="BYN26" s="15"/>
      <c r="BYO26" s="15"/>
      <c r="BYP26" s="15"/>
      <c r="BYQ26" s="15"/>
      <c r="BYR26" s="15"/>
      <c r="BYS26" s="15"/>
      <c r="BYT26" s="15"/>
      <c r="BYU26" s="15"/>
      <c r="BYV26" s="15"/>
      <c r="BYW26" s="15"/>
      <c r="BYX26" s="15"/>
      <c r="BYY26" s="15"/>
      <c r="BYZ26" s="15"/>
      <c r="BZA26" s="15"/>
      <c r="BZB26" s="15"/>
      <c r="BZC26" s="15"/>
      <c r="BZD26" s="15"/>
      <c r="BZE26" s="15"/>
      <c r="BZF26" s="15"/>
      <c r="BZG26" s="15"/>
      <c r="BZH26" s="15"/>
      <c r="BZI26" s="15"/>
      <c r="BZJ26" s="15"/>
      <c r="BZK26" s="15"/>
      <c r="BZL26" s="15"/>
      <c r="BZM26" s="15"/>
      <c r="BZN26" s="15"/>
      <c r="BZO26" s="15"/>
      <c r="BZP26" s="15"/>
      <c r="BZQ26" s="15"/>
      <c r="BZR26" s="15"/>
      <c r="BZS26" s="15"/>
      <c r="BZT26" s="15"/>
      <c r="BZU26" s="15"/>
      <c r="BZV26" s="15"/>
      <c r="BZW26" s="15"/>
      <c r="BZX26" s="15"/>
      <c r="BZY26" s="15"/>
      <c r="BZZ26" s="15"/>
      <c r="CAA26" s="15"/>
      <c r="CAB26" s="15"/>
      <c r="CAC26" s="15"/>
      <c r="CAD26" s="15"/>
      <c r="CAE26" s="15"/>
      <c r="CAF26" s="15"/>
      <c r="CAG26" s="15"/>
      <c r="CAH26" s="15"/>
      <c r="CAI26" s="15"/>
      <c r="CAJ26" s="15"/>
      <c r="CAK26" s="15"/>
      <c r="CAL26" s="15"/>
      <c r="CAM26" s="15"/>
      <c r="CAN26" s="15"/>
      <c r="CAO26" s="15"/>
      <c r="CAP26" s="15"/>
      <c r="CAQ26" s="15"/>
      <c r="CAR26" s="15"/>
      <c r="CAS26" s="15"/>
      <c r="CAT26" s="15"/>
      <c r="CAU26" s="15"/>
      <c r="CAV26" s="15"/>
      <c r="CAW26" s="15"/>
      <c r="CAX26" s="15"/>
      <c r="CAY26" s="15"/>
      <c r="CAZ26" s="15"/>
      <c r="CBA26" s="15"/>
      <c r="CBB26" s="15"/>
      <c r="CBC26" s="15"/>
      <c r="CBD26" s="15"/>
      <c r="CBE26" s="15"/>
      <c r="CBF26" s="15"/>
      <c r="CBG26" s="15"/>
      <c r="CBH26" s="15"/>
      <c r="CBI26" s="15"/>
      <c r="CBJ26" s="15"/>
      <c r="CBK26" s="15"/>
      <c r="CBL26" s="15"/>
      <c r="CBM26" s="15"/>
      <c r="CBN26" s="15"/>
      <c r="CBO26" s="15"/>
      <c r="CBP26" s="15"/>
      <c r="CBQ26" s="15"/>
      <c r="CBR26" s="15"/>
      <c r="CBS26" s="15"/>
      <c r="CBT26" s="15"/>
      <c r="CBU26" s="15"/>
      <c r="CBV26" s="15"/>
      <c r="CBW26" s="15"/>
      <c r="CBX26" s="15"/>
      <c r="CBY26" s="15"/>
      <c r="CBZ26" s="15"/>
      <c r="CCA26" s="15"/>
      <c r="CCB26" s="15"/>
      <c r="CCC26" s="15"/>
      <c r="CCD26" s="15"/>
      <c r="CCE26" s="15"/>
      <c r="CCF26" s="15"/>
      <c r="CCG26" s="15"/>
      <c r="CCH26" s="15"/>
      <c r="CCI26" s="15"/>
      <c r="CCJ26" s="15"/>
      <c r="CCK26" s="15"/>
      <c r="CCL26" s="15"/>
      <c r="CCM26" s="15"/>
      <c r="CCN26" s="15"/>
      <c r="CCO26" s="15"/>
      <c r="CCP26" s="15"/>
      <c r="CCQ26" s="15"/>
      <c r="CCR26" s="15"/>
      <c r="CCS26" s="15"/>
      <c r="CCT26" s="15"/>
      <c r="CCU26" s="15"/>
      <c r="CCV26" s="15"/>
      <c r="CCW26" s="15"/>
      <c r="CCX26" s="15"/>
      <c r="CCY26" s="15"/>
      <c r="CCZ26" s="15"/>
      <c r="CDA26" s="15"/>
      <c r="CDB26" s="15"/>
      <c r="CDC26" s="15"/>
      <c r="CDD26" s="15"/>
      <c r="CDE26" s="15"/>
      <c r="CDF26" s="15"/>
      <c r="CDG26" s="15"/>
      <c r="CDH26" s="15"/>
      <c r="CDI26" s="15"/>
      <c r="CDJ26" s="15"/>
      <c r="CDK26" s="15"/>
      <c r="CDL26" s="15"/>
      <c r="CDM26" s="15"/>
      <c r="CDN26" s="15"/>
      <c r="CDO26" s="15"/>
      <c r="CDP26" s="15"/>
      <c r="CDQ26" s="15"/>
      <c r="CDR26" s="15"/>
      <c r="CDS26" s="15"/>
      <c r="CDT26" s="15"/>
      <c r="CDU26" s="15"/>
      <c r="CDV26" s="15"/>
      <c r="CDW26" s="15"/>
      <c r="CDX26" s="15"/>
      <c r="CDY26" s="15"/>
      <c r="CDZ26" s="15"/>
      <c r="CEA26" s="15"/>
      <c r="CEB26" s="15"/>
      <c r="CEC26" s="15"/>
      <c r="CED26" s="15"/>
      <c r="CEE26" s="15"/>
      <c r="CEF26" s="15"/>
      <c r="CEG26" s="15"/>
      <c r="CEH26" s="15"/>
      <c r="CEI26" s="15"/>
      <c r="CEJ26" s="15"/>
      <c r="CEK26" s="15"/>
      <c r="CEL26" s="15"/>
      <c r="CEM26" s="15"/>
      <c r="CEN26" s="15"/>
      <c r="CEO26" s="15"/>
      <c r="CEP26" s="15"/>
      <c r="CEQ26" s="15"/>
      <c r="CER26" s="15"/>
      <c r="CES26" s="15"/>
      <c r="CET26" s="15"/>
      <c r="CEU26" s="15"/>
      <c r="CEV26" s="15"/>
      <c r="CEW26" s="15"/>
      <c r="CEX26" s="15"/>
      <c r="CEY26" s="15"/>
      <c r="CEZ26" s="15"/>
      <c r="CFA26" s="15"/>
      <c r="CFB26" s="15"/>
      <c r="CFC26" s="15"/>
      <c r="CFD26" s="15"/>
      <c r="CFE26" s="15"/>
      <c r="CFF26" s="15"/>
      <c r="CFG26" s="15"/>
      <c r="CFH26" s="15"/>
      <c r="CFI26" s="15"/>
      <c r="CFJ26" s="15"/>
      <c r="CFK26" s="15"/>
      <c r="CFL26" s="15"/>
      <c r="CFM26" s="15"/>
      <c r="CFN26" s="15"/>
      <c r="CFO26" s="15"/>
      <c r="CFP26" s="15"/>
      <c r="CFQ26" s="15"/>
      <c r="CFR26" s="15"/>
      <c r="CFS26" s="15"/>
      <c r="CFT26" s="15"/>
      <c r="CFU26" s="15"/>
      <c r="CFV26" s="15"/>
      <c r="CFW26" s="15"/>
      <c r="CFX26" s="15"/>
      <c r="CFY26" s="15"/>
      <c r="CFZ26" s="15"/>
      <c r="CGA26" s="15"/>
      <c r="CGB26" s="15"/>
      <c r="CGC26" s="15"/>
      <c r="CGD26" s="15"/>
      <c r="CGE26" s="15"/>
      <c r="CGF26" s="15"/>
      <c r="CGG26" s="15"/>
      <c r="CGH26" s="15"/>
      <c r="CGI26" s="15"/>
      <c r="CGJ26" s="15"/>
      <c r="CGK26" s="15"/>
      <c r="CGL26" s="15"/>
      <c r="CGM26" s="15"/>
      <c r="CGN26" s="15"/>
      <c r="CGO26" s="15"/>
      <c r="CGP26" s="15"/>
      <c r="CGQ26" s="15"/>
      <c r="CGR26" s="15"/>
      <c r="CGS26" s="15"/>
      <c r="CGT26" s="15"/>
      <c r="CGU26" s="15"/>
      <c r="CGV26" s="15"/>
      <c r="CGW26" s="15"/>
      <c r="CGX26" s="15"/>
      <c r="CGY26" s="15"/>
      <c r="CGZ26" s="15"/>
      <c r="CHA26" s="15"/>
      <c r="CHB26" s="15"/>
      <c r="CHC26" s="15"/>
      <c r="CHD26" s="15"/>
      <c r="CHE26" s="15"/>
      <c r="CHF26" s="15"/>
      <c r="CHG26" s="15"/>
      <c r="CHH26" s="15"/>
      <c r="CHI26" s="15"/>
      <c r="CHJ26" s="15"/>
      <c r="CHK26" s="15"/>
      <c r="CHL26" s="15"/>
      <c r="CHM26" s="15"/>
      <c r="CHN26" s="15"/>
      <c r="CHO26" s="15"/>
      <c r="CHP26" s="15"/>
      <c r="CHQ26" s="15"/>
      <c r="CHR26" s="15"/>
      <c r="CHS26" s="15"/>
      <c r="CHT26" s="15"/>
      <c r="CHU26" s="15"/>
      <c r="CHV26" s="15"/>
      <c r="CHW26" s="15"/>
      <c r="CHX26" s="15"/>
      <c r="CHY26" s="15"/>
      <c r="CHZ26" s="15"/>
      <c r="CIA26" s="15"/>
      <c r="CIB26" s="15"/>
      <c r="CIC26" s="15"/>
      <c r="CID26" s="15"/>
      <c r="CIE26" s="15"/>
      <c r="CIF26" s="15"/>
      <c r="CIG26" s="15"/>
      <c r="CIH26" s="15"/>
      <c r="CII26" s="15"/>
      <c r="CIJ26" s="15"/>
      <c r="CIK26" s="15"/>
      <c r="CIL26" s="15"/>
      <c r="CIM26" s="15"/>
      <c r="CIN26" s="15"/>
      <c r="CIO26" s="15"/>
      <c r="CIP26" s="15"/>
      <c r="CIQ26" s="15"/>
      <c r="CIR26" s="15"/>
      <c r="CIS26" s="15"/>
      <c r="CIT26" s="15"/>
      <c r="CIU26" s="15"/>
      <c r="CIV26" s="15"/>
      <c r="CIW26" s="15"/>
      <c r="CIX26" s="15"/>
      <c r="CIY26" s="15"/>
      <c r="CIZ26" s="15"/>
      <c r="CJA26" s="15"/>
      <c r="CJB26" s="15"/>
      <c r="CJC26" s="15"/>
      <c r="CJD26" s="15"/>
      <c r="CJE26" s="15"/>
      <c r="CJF26" s="15"/>
      <c r="CJG26" s="15"/>
      <c r="CJH26" s="15"/>
      <c r="CJI26" s="15"/>
      <c r="CJJ26" s="15"/>
      <c r="CJK26" s="15"/>
      <c r="CJL26" s="15"/>
      <c r="CJM26" s="15"/>
      <c r="CJN26" s="15"/>
      <c r="CJO26" s="15"/>
      <c r="CJP26" s="15"/>
      <c r="CJQ26" s="15"/>
      <c r="CJR26" s="15"/>
      <c r="CJS26" s="15"/>
      <c r="CJT26" s="15"/>
      <c r="CJU26" s="15"/>
      <c r="CJV26" s="15"/>
      <c r="CJW26" s="15"/>
      <c r="CJX26" s="15"/>
      <c r="CJY26" s="15"/>
      <c r="CJZ26" s="15"/>
      <c r="CKA26" s="15"/>
      <c r="CKB26" s="15"/>
      <c r="CKC26" s="15"/>
      <c r="CKD26" s="15"/>
      <c r="CKE26" s="15"/>
      <c r="CKF26" s="15"/>
      <c r="CKG26" s="15"/>
      <c r="CKH26" s="15"/>
      <c r="CKI26" s="15"/>
      <c r="CKJ26" s="15"/>
      <c r="CKK26" s="15"/>
      <c r="CKL26" s="15"/>
      <c r="CKM26" s="15"/>
      <c r="CKN26" s="15"/>
      <c r="CKO26" s="15"/>
      <c r="CKP26" s="15"/>
      <c r="CKQ26" s="15"/>
      <c r="CKR26" s="15"/>
      <c r="CKS26" s="15"/>
      <c r="CKT26" s="15"/>
      <c r="CKU26" s="15"/>
      <c r="CKV26" s="15"/>
      <c r="CKW26" s="15"/>
      <c r="CKX26" s="15"/>
      <c r="CKY26" s="15"/>
      <c r="CKZ26" s="15"/>
      <c r="CLA26" s="15"/>
      <c r="CLB26" s="15"/>
      <c r="CLC26" s="15"/>
      <c r="CLD26" s="15"/>
      <c r="CLE26" s="15"/>
      <c r="CLF26" s="15"/>
      <c r="CLG26" s="15"/>
      <c r="CLH26" s="15"/>
      <c r="CLI26" s="15"/>
      <c r="CLJ26" s="15"/>
      <c r="CLK26" s="15"/>
      <c r="CLL26" s="15"/>
      <c r="CLM26" s="15"/>
      <c r="CLN26" s="15"/>
      <c r="CLO26" s="15"/>
      <c r="CLP26" s="15"/>
      <c r="CLQ26" s="15"/>
      <c r="CLR26" s="15"/>
      <c r="CLS26" s="15"/>
      <c r="CLT26" s="15"/>
      <c r="CLU26" s="15"/>
      <c r="CLV26" s="15"/>
      <c r="CLW26" s="15"/>
      <c r="CLX26" s="15"/>
      <c r="CLY26" s="15"/>
      <c r="CLZ26" s="15"/>
      <c r="CMA26" s="15"/>
      <c r="CMB26" s="15"/>
      <c r="CMC26" s="15"/>
      <c r="CMD26" s="15"/>
      <c r="CME26" s="15"/>
      <c r="CMF26" s="15"/>
      <c r="CMG26" s="15"/>
      <c r="CMH26" s="15"/>
      <c r="CMI26" s="15"/>
      <c r="CMJ26" s="15"/>
      <c r="CMK26" s="15"/>
      <c r="CML26" s="15"/>
      <c r="CMM26" s="15"/>
      <c r="CMN26" s="15"/>
      <c r="CMO26" s="15"/>
      <c r="CMP26" s="15"/>
      <c r="CMQ26" s="15"/>
      <c r="CMR26" s="15"/>
      <c r="CMS26" s="15"/>
      <c r="CMT26" s="15"/>
      <c r="CMU26" s="15"/>
      <c r="CMV26" s="15"/>
      <c r="CMW26" s="15"/>
      <c r="CMX26" s="15"/>
      <c r="CMY26" s="15"/>
      <c r="CMZ26" s="15"/>
      <c r="CNA26" s="15"/>
      <c r="CNB26" s="15"/>
      <c r="CNC26" s="15"/>
      <c r="CND26" s="15"/>
      <c r="CNE26" s="15"/>
      <c r="CNF26" s="15"/>
      <c r="CNG26" s="15"/>
      <c r="CNH26" s="15"/>
      <c r="CNI26" s="15"/>
      <c r="CNJ26" s="15"/>
      <c r="CNK26" s="15"/>
      <c r="CNL26" s="15"/>
      <c r="CNM26" s="15"/>
      <c r="CNN26" s="15"/>
      <c r="CNO26" s="15"/>
      <c r="CNP26" s="15"/>
      <c r="CNQ26" s="15"/>
      <c r="CNR26" s="15"/>
      <c r="CNS26" s="15"/>
      <c r="CNT26" s="15"/>
      <c r="CNU26" s="15"/>
      <c r="CNV26" s="15"/>
      <c r="CNW26" s="15"/>
      <c r="CNX26" s="15"/>
      <c r="CNY26" s="15"/>
      <c r="CNZ26" s="15"/>
      <c r="COA26" s="15"/>
      <c r="COB26" s="15"/>
      <c r="COC26" s="15"/>
      <c r="COD26" s="15"/>
      <c r="COE26" s="15"/>
      <c r="COF26" s="15"/>
      <c r="COG26" s="15"/>
      <c r="COH26" s="15"/>
      <c r="COI26" s="15"/>
      <c r="COJ26" s="15"/>
      <c r="COK26" s="15"/>
      <c r="COL26" s="15"/>
      <c r="COM26" s="15"/>
      <c r="CON26" s="15"/>
      <c r="COO26" s="15"/>
      <c r="COP26" s="15"/>
      <c r="COQ26" s="15"/>
      <c r="COR26" s="15"/>
      <c r="COS26" s="15"/>
      <c r="COT26" s="15"/>
      <c r="COU26" s="15"/>
      <c r="COV26" s="15"/>
      <c r="COW26" s="15"/>
      <c r="COX26" s="15"/>
      <c r="COY26" s="15"/>
      <c r="COZ26" s="15"/>
      <c r="CPA26" s="15"/>
      <c r="CPB26" s="15"/>
      <c r="CPC26" s="15"/>
      <c r="CPD26" s="15"/>
      <c r="CPE26" s="15"/>
      <c r="CPF26" s="15"/>
      <c r="CPG26" s="15"/>
      <c r="CPH26" s="15"/>
      <c r="CPI26" s="15"/>
      <c r="CPJ26" s="15"/>
      <c r="CPK26" s="15"/>
      <c r="CPL26" s="15"/>
      <c r="CPM26" s="15"/>
      <c r="CPN26" s="15"/>
      <c r="CPO26" s="15"/>
      <c r="CPP26" s="15"/>
      <c r="CPQ26" s="15"/>
      <c r="CPR26" s="15"/>
      <c r="CPS26" s="15"/>
      <c r="CPT26" s="15"/>
      <c r="CPU26" s="15"/>
      <c r="CPV26" s="15"/>
      <c r="CPW26" s="15"/>
      <c r="CPX26" s="15"/>
      <c r="CPY26" s="15"/>
      <c r="CPZ26" s="15"/>
      <c r="CQA26" s="15"/>
      <c r="CQB26" s="15"/>
      <c r="CQC26" s="15"/>
      <c r="CQD26" s="15"/>
      <c r="CQE26" s="15"/>
      <c r="CQF26" s="15"/>
      <c r="CQG26" s="15"/>
      <c r="CQH26" s="15"/>
      <c r="CQI26" s="15"/>
      <c r="CQJ26" s="15"/>
      <c r="CQK26" s="15"/>
      <c r="CQL26" s="15"/>
      <c r="CQM26" s="15"/>
      <c r="CQN26" s="15"/>
      <c r="CQO26" s="15"/>
      <c r="CQP26" s="15"/>
      <c r="CQQ26" s="15"/>
      <c r="CQR26" s="15"/>
      <c r="CQS26" s="15"/>
      <c r="CQT26" s="15"/>
      <c r="CQU26" s="15"/>
      <c r="CQV26" s="15"/>
      <c r="CQW26" s="15"/>
      <c r="CQX26" s="15"/>
      <c r="CQY26" s="15"/>
      <c r="CQZ26" s="15"/>
      <c r="CRA26" s="15"/>
      <c r="CRB26" s="15"/>
      <c r="CRC26" s="15"/>
      <c r="CRD26" s="15"/>
      <c r="CRE26" s="15"/>
      <c r="CRF26" s="15"/>
      <c r="CRG26" s="15"/>
      <c r="CRH26" s="15"/>
      <c r="CRI26" s="15"/>
      <c r="CRJ26" s="15"/>
      <c r="CRK26" s="15"/>
      <c r="CRL26" s="15"/>
      <c r="CRM26" s="15"/>
      <c r="CRN26" s="15"/>
      <c r="CRO26" s="15"/>
      <c r="CRP26" s="15"/>
      <c r="CRQ26" s="15"/>
      <c r="CRR26" s="15"/>
      <c r="CRS26" s="15"/>
      <c r="CRT26" s="15"/>
      <c r="CRU26" s="15"/>
      <c r="CRV26" s="15"/>
      <c r="CRW26" s="15"/>
      <c r="CRX26" s="15"/>
      <c r="CRY26" s="15"/>
      <c r="CRZ26" s="15"/>
      <c r="CSA26" s="15"/>
      <c r="CSB26" s="15"/>
      <c r="CSC26" s="15"/>
      <c r="CSD26" s="15"/>
      <c r="CSE26" s="15"/>
      <c r="CSF26" s="15"/>
      <c r="CSG26" s="15"/>
      <c r="CSH26" s="15"/>
      <c r="CSI26" s="15"/>
      <c r="CSJ26" s="15"/>
      <c r="CSK26" s="15"/>
      <c r="CSL26" s="15"/>
      <c r="CSM26" s="15"/>
      <c r="CSN26" s="15"/>
      <c r="CSO26" s="15"/>
      <c r="CSP26" s="15"/>
      <c r="CSQ26" s="15"/>
      <c r="CSR26" s="15"/>
      <c r="CSS26" s="15"/>
      <c r="CST26" s="15"/>
      <c r="CSU26" s="15"/>
      <c r="CSV26" s="15"/>
      <c r="CSW26" s="15"/>
      <c r="CSX26" s="15"/>
      <c r="CSY26" s="15"/>
      <c r="CSZ26" s="15"/>
      <c r="CTA26" s="15"/>
      <c r="CTB26" s="15"/>
      <c r="CTC26" s="15"/>
      <c r="CTD26" s="15"/>
      <c r="CTE26" s="15"/>
      <c r="CTF26" s="15"/>
      <c r="CTG26" s="15"/>
      <c r="CTH26" s="15"/>
      <c r="CTI26" s="15"/>
      <c r="CTJ26" s="15"/>
      <c r="CTK26" s="15"/>
      <c r="CTL26" s="15"/>
      <c r="CTM26" s="15"/>
      <c r="CTN26" s="15"/>
      <c r="CTO26" s="15"/>
      <c r="CTP26" s="15"/>
      <c r="CTQ26" s="15"/>
      <c r="CTR26" s="15"/>
      <c r="CTS26" s="15"/>
      <c r="CTT26" s="15"/>
      <c r="CTU26" s="15"/>
      <c r="CTV26" s="15"/>
      <c r="CTW26" s="15"/>
      <c r="CTX26" s="15"/>
      <c r="CTY26" s="15"/>
      <c r="CTZ26" s="15"/>
      <c r="CUA26" s="15"/>
      <c r="CUB26" s="15"/>
      <c r="CUC26" s="15"/>
      <c r="CUD26" s="15"/>
      <c r="CUE26" s="15"/>
      <c r="CUF26" s="15"/>
      <c r="CUG26" s="15"/>
      <c r="CUH26" s="15"/>
      <c r="CUI26" s="15"/>
      <c r="CUJ26" s="15"/>
      <c r="CUK26" s="15"/>
      <c r="CUL26" s="15"/>
      <c r="CUM26" s="15"/>
      <c r="CUN26" s="15"/>
      <c r="CUO26" s="15"/>
      <c r="CUP26" s="15"/>
      <c r="CUQ26" s="15"/>
      <c r="CUR26" s="15"/>
      <c r="CUS26" s="15"/>
      <c r="CUT26" s="15"/>
      <c r="CUU26" s="15"/>
      <c r="CUV26" s="15"/>
      <c r="CUW26" s="15"/>
      <c r="CUX26" s="15"/>
      <c r="CUY26" s="15"/>
      <c r="CUZ26" s="15"/>
      <c r="CVA26" s="15"/>
      <c r="CVB26" s="15"/>
      <c r="CVC26" s="15"/>
      <c r="CVD26" s="15"/>
      <c r="CVE26" s="15"/>
      <c r="CVF26" s="15"/>
      <c r="CVG26" s="15"/>
      <c r="CVH26" s="15"/>
      <c r="CVI26" s="15"/>
      <c r="CVJ26" s="15"/>
      <c r="CVK26" s="15"/>
      <c r="CVL26" s="15"/>
      <c r="CVM26" s="15"/>
      <c r="CVN26" s="15"/>
      <c r="CVO26" s="15"/>
      <c r="CVP26" s="15"/>
      <c r="CVQ26" s="15"/>
      <c r="CVR26" s="15"/>
      <c r="CVS26" s="15"/>
      <c r="CVT26" s="15"/>
      <c r="CVU26" s="15"/>
      <c r="CVV26" s="15"/>
      <c r="CVW26" s="15"/>
      <c r="CVX26" s="15"/>
      <c r="CVY26" s="15"/>
      <c r="CVZ26" s="15"/>
      <c r="CWA26" s="15"/>
      <c r="CWB26" s="15"/>
      <c r="CWC26" s="15"/>
      <c r="CWD26" s="15"/>
      <c r="CWE26" s="15"/>
      <c r="CWF26" s="15"/>
      <c r="CWG26" s="15"/>
      <c r="CWH26" s="15"/>
      <c r="CWI26" s="15"/>
      <c r="CWJ26" s="15"/>
      <c r="CWK26" s="15"/>
      <c r="CWL26" s="15"/>
      <c r="CWM26" s="15"/>
      <c r="CWN26" s="15"/>
      <c r="CWO26" s="15"/>
      <c r="CWP26" s="15"/>
      <c r="CWQ26" s="15"/>
      <c r="CWR26" s="15"/>
      <c r="CWS26" s="15"/>
      <c r="CWT26" s="15"/>
      <c r="CWU26" s="15"/>
      <c r="CWV26" s="15"/>
      <c r="CWW26" s="15"/>
      <c r="CWX26" s="15"/>
      <c r="CWY26" s="15"/>
      <c r="CWZ26" s="15"/>
      <c r="CXA26" s="15"/>
      <c r="CXB26" s="15"/>
      <c r="CXC26" s="15"/>
      <c r="CXD26" s="15"/>
      <c r="CXE26" s="15"/>
      <c r="CXF26" s="15"/>
      <c r="CXG26" s="15"/>
      <c r="CXH26" s="15"/>
      <c r="CXI26" s="15"/>
      <c r="CXJ26" s="15"/>
      <c r="CXK26" s="15"/>
      <c r="CXL26" s="15"/>
      <c r="CXM26" s="15"/>
      <c r="CXN26" s="15"/>
      <c r="CXO26" s="15"/>
      <c r="CXP26" s="15"/>
      <c r="CXQ26" s="15"/>
      <c r="CXR26" s="15"/>
      <c r="CXS26" s="15"/>
      <c r="CXT26" s="15"/>
      <c r="CXU26" s="15"/>
      <c r="CXV26" s="15"/>
      <c r="CXW26" s="15"/>
      <c r="CXX26" s="15"/>
      <c r="CXY26" s="15"/>
      <c r="CXZ26" s="15"/>
      <c r="CYA26" s="15"/>
      <c r="CYB26" s="15"/>
      <c r="CYC26" s="15"/>
      <c r="CYD26" s="15"/>
      <c r="CYE26" s="15"/>
      <c r="CYF26" s="15"/>
      <c r="CYG26" s="15"/>
      <c r="CYH26" s="15"/>
      <c r="CYI26" s="15"/>
      <c r="CYJ26" s="15"/>
      <c r="CYK26" s="15"/>
      <c r="CYL26" s="15"/>
      <c r="CYM26" s="15"/>
      <c r="CYN26" s="15"/>
      <c r="CYO26" s="15"/>
      <c r="CYP26" s="15"/>
      <c r="CYQ26" s="15"/>
      <c r="CYR26" s="15"/>
      <c r="CYS26" s="15"/>
      <c r="CYT26" s="15"/>
      <c r="CYU26" s="15"/>
      <c r="CYV26" s="15"/>
      <c r="CYW26" s="15"/>
      <c r="CYX26" s="15"/>
      <c r="CYY26" s="15"/>
      <c r="CYZ26" s="15"/>
      <c r="CZA26" s="15"/>
      <c r="CZB26" s="15"/>
      <c r="CZC26" s="15"/>
      <c r="CZD26" s="15"/>
      <c r="CZE26" s="15"/>
      <c r="CZF26" s="15"/>
      <c r="CZG26" s="15"/>
      <c r="CZH26" s="15"/>
      <c r="CZI26" s="15"/>
      <c r="CZJ26" s="15"/>
      <c r="CZK26" s="15"/>
      <c r="CZL26" s="15"/>
      <c r="CZM26" s="15"/>
      <c r="CZN26" s="15"/>
      <c r="CZO26" s="15"/>
      <c r="CZP26" s="15"/>
      <c r="CZQ26" s="15"/>
      <c r="CZR26" s="15"/>
      <c r="CZS26" s="15"/>
      <c r="CZT26" s="15"/>
      <c r="CZU26" s="15"/>
      <c r="CZV26" s="15"/>
      <c r="CZW26" s="15"/>
      <c r="CZX26" s="15"/>
      <c r="CZY26" s="15"/>
      <c r="CZZ26" s="15"/>
      <c r="DAA26" s="15"/>
      <c r="DAB26" s="15"/>
      <c r="DAC26" s="15"/>
      <c r="DAD26" s="15"/>
      <c r="DAE26" s="15"/>
      <c r="DAF26" s="15"/>
      <c r="DAG26" s="15"/>
      <c r="DAH26" s="15"/>
      <c r="DAI26" s="15"/>
      <c r="DAJ26" s="15"/>
      <c r="DAK26" s="15"/>
      <c r="DAL26" s="15"/>
      <c r="DAM26" s="15"/>
      <c r="DAN26" s="15"/>
      <c r="DAO26" s="15"/>
      <c r="DAP26" s="15"/>
      <c r="DAQ26" s="15"/>
      <c r="DAR26" s="15"/>
      <c r="DAS26" s="15"/>
      <c r="DAT26" s="15"/>
      <c r="DAU26" s="15"/>
      <c r="DAV26" s="15"/>
      <c r="DAW26" s="15"/>
      <c r="DAX26" s="15"/>
      <c r="DAY26" s="15"/>
      <c r="DAZ26" s="15"/>
      <c r="DBA26" s="15"/>
      <c r="DBB26" s="15"/>
      <c r="DBC26" s="15"/>
      <c r="DBD26" s="15"/>
      <c r="DBE26" s="15"/>
      <c r="DBF26" s="15"/>
      <c r="DBG26" s="15"/>
      <c r="DBH26" s="15"/>
      <c r="DBI26" s="15"/>
      <c r="DBJ26" s="15"/>
      <c r="DBK26" s="15"/>
      <c r="DBL26" s="15"/>
      <c r="DBM26" s="15"/>
      <c r="DBN26" s="15"/>
      <c r="DBO26" s="15"/>
      <c r="DBP26" s="15"/>
      <c r="DBQ26" s="15"/>
      <c r="DBR26" s="15"/>
      <c r="DBS26" s="15"/>
      <c r="DBT26" s="15"/>
      <c r="DBU26" s="15"/>
      <c r="DBV26" s="15"/>
      <c r="DBW26" s="15"/>
      <c r="DBX26" s="15"/>
      <c r="DBY26" s="15"/>
      <c r="DBZ26" s="15"/>
      <c r="DCA26" s="15"/>
      <c r="DCB26" s="15"/>
      <c r="DCC26" s="15"/>
      <c r="DCD26" s="15"/>
      <c r="DCE26" s="15"/>
      <c r="DCF26" s="15"/>
      <c r="DCG26" s="15"/>
      <c r="DCH26" s="15"/>
      <c r="DCI26" s="15"/>
      <c r="DCJ26" s="15"/>
      <c r="DCK26" s="15"/>
      <c r="DCL26" s="15"/>
      <c r="DCM26" s="15"/>
      <c r="DCN26" s="15"/>
      <c r="DCO26" s="15"/>
      <c r="DCP26" s="15"/>
      <c r="DCQ26" s="15"/>
      <c r="DCR26" s="15"/>
      <c r="DCS26" s="15"/>
      <c r="DCT26" s="15"/>
      <c r="DCU26" s="15"/>
      <c r="DCV26" s="15"/>
      <c r="DCW26" s="15"/>
      <c r="DCX26" s="15"/>
      <c r="DCY26" s="15"/>
      <c r="DCZ26" s="15"/>
      <c r="DDA26" s="15"/>
      <c r="DDB26" s="15"/>
      <c r="DDC26" s="15"/>
      <c r="DDD26" s="15"/>
      <c r="DDE26" s="15"/>
      <c r="DDF26" s="15"/>
      <c r="DDG26" s="15"/>
      <c r="DDH26" s="15"/>
      <c r="DDI26" s="15"/>
      <c r="DDJ26" s="15"/>
      <c r="DDK26" s="15"/>
      <c r="DDL26" s="15"/>
      <c r="DDM26" s="15"/>
      <c r="DDN26" s="15"/>
      <c r="DDO26" s="15"/>
      <c r="DDP26" s="15"/>
      <c r="DDQ26" s="15"/>
      <c r="DDR26" s="15"/>
      <c r="DDS26" s="15"/>
      <c r="DDT26" s="15"/>
      <c r="DDU26" s="15"/>
      <c r="DDV26" s="15"/>
      <c r="DDW26" s="15"/>
      <c r="DDX26" s="15"/>
      <c r="DDY26" s="15"/>
      <c r="DDZ26" s="15"/>
      <c r="DEA26" s="15"/>
      <c r="DEB26" s="15"/>
      <c r="DEC26" s="15"/>
      <c r="DED26" s="15"/>
      <c r="DEE26" s="15"/>
      <c r="DEF26" s="15"/>
      <c r="DEG26" s="15"/>
      <c r="DEH26" s="15"/>
      <c r="DEI26" s="15"/>
      <c r="DEJ26" s="15"/>
      <c r="DEK26" s="15"/>
      <c r="DEL26" s="15"/>
      <c r="DEM26" s="15"/>
      <c r="DEN26" s="15"/>
      <c r="DEO26" s="15"/>
      <c r="DEP26" s="15"/>
      <c r="DEQ26" s="15"/>
      <c r="DER26" s="15"/>
      <c r="DES26" s="15"/>
      <c r="DET26" s="15"/>
      <c r="DEU26" s="15"/>
      <c r="DEV26" s="15"/>
      <c r="DEW26" s="15"/>
      <c r="DEX26" s="15"/>
      <c r="DEY26" s="15"/>
      <c r="DEZ26" s="15"/>
      <c r="DFA26" s="15"/>
      <c r="DFB26" s="15"/>
      <c r="DFC26" s="15"/>
      <c r="DFD26" s="15"/>
      <c r="DFE26" s="15"/>
      <c r="DFF26" s="15"/>
      <c r="DFG26" s="15"/>
      <c r="DFH26" s="15"/>
      <c r="DFI26" s="15"/>
      <c r="DFJ26" s="15"/>
      <c r="DFK26" s="15"/>
      <c r="DFL26" s="15"/>
      <c r="DFM26" s="15"/>
      <c r="DFN26" s="15"/>
      <c r="DFO26" s="15"/>
      <c r="DFP26" s="15"/>
      <c r="DFQ26" s="15"/>
      <c r="DFR26" s="15"/>
      <c r="DFS26" s="15"/>
      <c r="DFT26" s="15"/>
      <c r="DFU26" s="15"/>
      <c r="DFV26" s="15"/>
      <c r="DFW26" s="15"/>
      <c r="DFX26" s="15"/>
      <c r="DFY26" s="15"/>
      <c r="DFZ26" s="15"/>
      <c r="DGA26" s="15"/>
      <c r="DGB26" s="15"/>
      <c r="DGC26" s="15"/>
      <c r="DGD26" s="15"/>
      <c r="DGE26" s="15"/>
      <c r="DGF26" s="15"/>
      <c r="DGG26" s="15"/>
      <c r="DGH26" s="15"/>
      <c r="DGI26" s="15"/>
      <c r="DGJ26" s="15"/>
      <c r="DGK26" s="15"/>
      <c r="DGL26" s="15"/>
      <c r="DGM26" s="15"/>
      <c r="DGN26" s="15"/>
      <c r="DGO26" s="15"/>
      <c r="DGP26" s="15"/>
      <c r="DGQ26" s="15"/>
      <c r="DGR26" s="15"/>
      <c r="DGS26" s="15"/>
      <c r="DGT26" s="15"/>
      <c r="DGU26" s="15"/>
      <c r="DGV26" s="15"/>
      <c r="DGW26" s="15"/>
      <c r="DGX26" s="15"/>
      <c r="DGY26" s="15"/>
      <c r="DGZ26" s="15"/>
      <c r="DHA26" s="15"/>
      <c r="DHB26" s="15"/>
      <c r="DHC26" s="15"/>
      <c r="DHD26" s="15"/>
      <c r="DHE26" s="15"/>
      <c r="DHF26" s="15"/>
      <c r="DHG26" s="15"/>
      <c r="DHH26" s="15"/>
      <c r="DHI26" s="15"/>
      <c r="DHJ26" s="15"/>
      <c r="DHK26" s="15"/>
      <c r="DHL26" s="15"/>
      <c r="DHM26" s="15"/>
      <c r="DHN26" s="15"/>
      <c r="DHO26" s="15"/>
      <c r="DHP26" s="15"/>
      <c r="DHQ26" s="15"/>
      <c r="DHR26" s="15"/>
      <c r="DHS26" s="15"/>
      <c r="DHT26" s="15"/>
      <c r="DHU26" s="15"/>
      <c r="DHV26" s="15"/>
      <c r="DHW26" s="15"/>
      <c r="DHX26" s="15"/>
      <c r="DHY26" s="15"/>
      <c r="DHZ26" s="15"/>
      <c r="DIA26" s="15"/>
      <c r="DIB26" s="15"/>
      <c r="DIC26" s="15"/>
      <c r="DID26" s="15"/>
      <c r="DIE26" s="15"/>
      <c r="DIF26" s="15"/>
      <c r="DIG26" s="15"/>
      <c r="DIH26" s="15"/>
      <c r="DII26" s="15"/>
      <c r="DIJ26" s="15"/>
      <c r="DIK26" s="15"/>
      <c r="DIL26" s="15"/>
      <c r="DIM26" s="15"/>
      <c r="DIN26" s="15"/>
      <c r="DIO26" s="15"/>
      <c r="DIP26" s="15"/>
      <c r="DIQ26" s="15"/>
      <c r="DIR26" s="15"/>
      <c r="DIS26" s="15"/>
      <c r="DIT26" s="15"/>
      <c r="DIU26" s="15"/>
      <c r="DIV26" s="15"/>
      <c r="DIW26" s="15"/>
      <c r="DIX26" s="15"/>
      <c r="DIY26" s="15"/>
      <c r="DIZ26" s="15"/>
      <c r="DJA26" s="15"/>
      <c r="DJB26" s="15"/>
      <c r="DJC26" s="15"/>
      <c r="DJD26" s="15"/>
      <c r="DJE26" s="15"/>
      <c r="DJF26" s="15"/>
      <c r="DJG26" s="15"/>
      <c r="DJH26" s="15"/>
      <c r="DJI26" s="15"/>
      <c r="DJJ26" s="15"/>
      <c r="DJK26" s="15"/>
      <c r="DJL26" s="15"/>
      <c r="DJM26" s="15"/>
      <c r="DJN26" s="15"/>
      <c r="DJO26" s="15"/>
      <c r="DJP26" s="15"/>
      <c r="DJQ26" s="15"/>
      <c r="DJR26" s="15"/>
      <c r="DJS26" s="15"/>
      <c r="DJT26" s="15"/>
      <c r="DJU26" s="15"/>
      <c r="DJV26" s="15"/>
      <c r="DJW26" s="15"/>
      <c r="DJX26" s="15"/>
      <c r="DJY26" s="15"/>
      <c r="DJZ26" s="15"/>
      <c r="DKA26" s="15"/>
      <c r="DKB26" s="15"/>
      <c r="DKC26" s="15"/>
      <c r="DKD26" s="15"/>
      <c r="DKE26" s="15"/>
      <c r="DKF26" s="15"/>
      <c r="DKG26" s="15"/>
      <c r="DKH26" s="15"/>
      <c r="DKI26" s="15"/>
      <c r="DKJ26" s="15"/>
      <c r="DKK26" s="15"/>
      <c r="DKL26" s="15"/>
      <c r="DKM26" s="15"/>
      <c r="DKN26" s="15"/>
      <c r="DKO26" s="15"/>
      <c r="DKP26" s="15"/>
      <c r="DKQ26" s="15"/>
      <c r="DKR26" s="15"/>
      <c r="DKS26" s="15"/>
      <c r="DKT26" s="15"/>
      <c r="DKU26" s="15"/>
      <c r="DKV26" s="15"/>
      <c r="DKW26" s="15"/>
      <c r="DKX26" s="15"/>
      <c r="DKY26" s="15"/>
      <c r="DKZ26" s="15"/>
      <c r="DLA26" s="15"/>
      <c r="DLB26" s="15"/>
      <c r="DLC26" s="15"/>
      <c r="DLD26" s="15"/>
      <c r="DLE26" s="15"/>
      <c r="DLF26" s="15"/>
      <c r="DLG26" s="15"/>
      <c r="DLH26" s="15"/>
      <c r="DLI26" s="15"/>
      <c r="DLJ26" s="15"/>
      <c r="DLK26" s="15"/>
      <c r="DLL26" s="15"/>
      <c r="DLM26" s="15"/>
      <c r="DLN26" s="15"/>
      <c r="DLO26" s="15"/>
      <c r="DLP26" s="15"/>
      <c r="DLQ26" s="15"/>
      <c r="DLR26" s="15"/>
      <c r="DLS26" s="15"/>
      <c r="DLT26" s="15"/>
      <c r="DLU26" s="15"/>
      <c r="DLV26" s="15"/>
      <c r="DLW26" s="15"/>
      <c r="DLX26" s="15"/>
      <c r="DLY26" s="15"/>
      <c r="DLZ26" s="15"/>
      <c r="DMA26" s="15"/>
      <c r="DMB26" s="15"/>
      <c r="DMC26" s="15"/>
      <c r="DMD26" s="15"/>
      <c r="DME26" s="15"/>
      <c r="DMF26" s="15"/>
      <c r="DMG26" s="15"/>
      <c r="DMH26" s="15"/>
      <c r="DMI26" s="15"/>
      <c r="DMJ26" s="15"/>
      <c r="DMK26" s="15"/>
      <c r="DML26" s="15"/>
      <c r="DMM26" s="15"/>
      <c r="DMN26" s="15"/>
      <c r="DMO26" s="15"/>
      <c r="DMP26" s="15"/>
      <c r="DMQ26" s="15"/>
      <c r="DMR26" s="15"/>
      <c r="DMS26" s="15"/>
      <c r="DMT26" s="15"/>
      <c r="DMU26" s="15"/>
      <c r="DMV26" s="15"/>
      <c r="DMW26" s="15"/>
      <c r="DMX26" s="15"/>
      <c r="DMY26" s="15"/>
      <c r="DMZ26" s="15"/>
      <c r="DNA26" s="15"/>
      <c r="DNB26" s="15"/>
      <c r="DNC26" s="15"/>
      <c r="DND26" s="15"/>
      <c r="DNE26" s="15"/>
      <c r="DNF26" s="15"/>
      <c r="DNG26" s="15"/>
      <c r="DNH26" s="15"/>
      <c r="DNI26" s="15"/>
      <c r="DNJ26" s="15"/>
      <c r="DNK26" s="15"/>
      <c r="DNL26" s="15"/>
      <c r="DNM26" s="15"/>
      <c r="DNN26" s="15"/>
      <c r="DNO26" s="15"/>
      <c r="DNP26" s="15"/>
      <c r="DNQ26" s="15"/>
      <c r="DNR26" s="15"/>
      <c r="DNS26" s="15"/>
      <c r="DNT26" s="15"/>
      <c r="DNU26" s="15"/>
      <c r="DNV26" s="15"/>
      <c r="DNW26" s="15"/>
      <c r="DNX26" s="15"/>
      <c r="DNY26" s="15"/>
      <c r="DNZ26" s="15"/>
      <c r="DOA26" s="15"/>
      <c r="DOB26" s="15"/>
      <c r="DOC26" s="15"/>
      <c r="DOD26" s="15"/>
      <c r="DOE26" s="15"/>
      <c r="DOF26" s="15"/>
      <c r="DOG26" s="15"/>
      <c r="DOH26" s="15"/>
      <c r="DOI26" s="15"/>
      <c r="DOJ26" s="15"/>
      <c r="DOK26" s="15"/>
      <c r="DOL26" s="15"/>
      <c r="DOM26" s="15"/>
      <c r="DON26" s="15"/>
      <c r="DOO26" s="15"/>
      <c r="DOP26" s="15"/>
      <c r="DOQ26" s="15"/>
      <c r="DOR26" s="15"/>
      <c r="DOS26" s="15"/>
      <c r="DOT26" s="15"/>
      <c r="DOU26" s="15"/>
      <c r="DOV26" s="15"/>
      <c r="DOW26" s="15"/>
      <c r="DOX26" s="15"/>
      <c r="DOY26" s="15"/>
      <c r="DOZ26" s="15"/>
      <c r="DPA26" s="15"/>
      <c r="DPB26" s="15"/>
      <c r="DPC26" s="15"/>
      <c r="DPD26" s="15"/>
      <c r="DPE26" s="15"/>
      <c r="DPF26" s="15"/>
      <c r="DPG26" s="15"/>
      <c r="DPH26" s="15"/>
      <c r="DPI26" s="15"/>
      <c r="DPJ26" s="15"/>
      <c r="DPK26" s="15"/>
      <c r="DPL26" s="15"/>
      <c r="DPM26" s="15"/>
      <c r="DPN26" s="15"/>
      <c r="DPO26" s="15"/>
      <c r="DPP26" s="15"/>
      <c r="DPQ26" s="15"/>
      <c r="DPR26" s="15"/>
      <c r="DPS26" s="15"/>
      <c r="DPT26" s="15"/>
      <c r="DPU26" s="15"/>
      <c r="DPV26" s="15"/>
      <c r="DPW26" s="15"/>
      <c r="DPX26" s="15"/>
      <c r="DPY26" s="15"/>
      <c r="DPZ26" s="15"/>
      <c r="DQA26" s="15"/>
      <c r="DQB26" s="15"/>
      <c r="DQC26" s="15"/>
      <c r="DQD26" s="15"/>
      <c r="DQE26" s="15"/>
      <c r="DQF26" s="15"/>
      <c r="DQG26" s="15"/>
      <c r="DQH26" s="15"/>
      <c r="DQI26" s="15"/>
      <c r="DQJ26" s="15"/>
      <c r="DQK26" s="15"/>
      <c r="DQL26" s="15"/>
      <c r="DQM26" s="15"/>
      <c r="DQN26" s="15"/>
      <c r="DQO26" s="15"/>
      <c r="DQP26" s="15"/>
      <c r="DQQ26" s="15"/>
      <c r="DQR26" s="15"/>
      <c r="DQS26" s="15"/>
      <c r="DQT26" s="15"/>
      <c r="DQU26" s="15"/>
      <c r="DQV26" s="15"/>
      <c r="DQW26" s="15"/>
      <c r="DQX26" s="15"/>
      <c r="DQY26" s="15"/>
      <c r="DQZ26" s="15"/>
      <c r="DRA26" s="15"/>
      <c r="DRB26" s="15"/>
      <c r="DRC26" s="15"/>
      <c r="DRD26" s="15"/>
      <c r="DRE26" s="15"/>
      <c r="DRF26" s="15"/>
      <c r="DRG26" s="15"/>
      <c r="DRH26" s="15"/>
      <c r="DRI26" s="15"/>
      <c r="DRJ26" s="15"/>
      <c r="DRK26" s="15"/>
      <c r="DRL26" s="15"/>
      <c r="DRM26" s="15"/>
      <c r="DRN26" s="15"/>
      <c r="DRO26" s="15"/>
      <c r="DRP26" s="15"/>
      <c r="DRQ26" s="15"/>
      <c r="DRR26" s="15"/>
      <c r="DRS26" s="15"/>
      <c r="DRT26" s="15"/>
      <c r="DRU26" s="15"/>
      <c r="DRV26" s="15"/>
      <c r="DRW26" s="15"/>
      <c r="DRX26" s="15"/>
      <c r="DRY26" s="15"/>
      <c r="DRZ26" s="15"/>
      <c r="DSA26" s="15"/>
      <c r="DSB26" s="15"/>
      <c r="DSC26" s="15"/>
      <c r="DSD26" s="15"/>
      <c r="DSE26" s="15"/>
      <c r="DSF26" s="15"/>
      <c r="DSG26" s="15"/>
      <c r="DSH26" s="15"/>
      <c r="DSI26" s="15"/>
      <c r="DSJ26" s="15"/>
      <c r="DSK26" s="15"/>
      <c r="DSL26" s="15"/>
      <c r="DSM26" s="15"/>
      <c r="DSN26" s="15"/>
      <c r="DSO26" s="15"/>
      <c r="DSP26" s="15"/>
      <c r="DSQ26" s="15"/>
      <c r="DSR26" s="15"/>
      <c r="DSS26" s="15"/>
      <c r="DST26" s="15"/>
      <c r="DSU26" s="15"/>
      <c r="DSV26" s="15"/>
      <c r="DSW26" s="15"/>
      <c r="DSX26" s="15"/>
      <c r="DSY26" s="15"/>
      <c r="DSZ26" s="15"/>
      <c r="DTA26" s="15"/>
      <c r="DTB26" s="15"/>
      <c r="DTC26" s="15"/>
      <c r="DTD26" s="15"/>
      <c r="DTE26" s="15"/>
      <c r="DTF26" s="15"/>
      <c r="DTG26" s="15"/>
      <c r="DTH26" s="15"/>
      <c r="DTI26" s="15"/>
      <c r="DTJ26" s="15"/>
      <c r="DTK26" s="15"/>
      <c r="DTL26" s="15"/>
      <c r="DTM26" s="15"/>
      <c r="DTN26" s="15"/>
      <c r="DTO26" s="15"/>
      <c r="DTP26" s="15"/>
      <c r="DTQ26" s="15"/>
      <c r="DTR26" s="15"/>
      <c r="DTS26" s="15"/>
      <c r="DTT26" s="15"/>
      <c r="DTU26" s="15"/>
      <c r="DTV26" s="15"/>
      <c r="DTW26" s="15"/>
      <c r="DTX26" s="15"/>
      <c r="DTY26" s="15"/>
      <c r="DTZ26" s="15"/>
      <c r="DUA26" s="15"/>
      <c r="DUB26" s="15"/>
      <c r="DUC26" s="15"/>
      <c r="DUD26" s="15"/>
      <c r="DUE26" s="15"/>
      <c r="DUF26" s="15"/>
      <c r="DUG26" s="15"/>
      <c r="DUH26" s="15"/>
      <c r="DUI26" s="15"/>
      <c r="DUJ26" s="15"/>
      <c r="DUK26" s="15"/>
      <c r="DUL26" s="15"/>
      <c r="DUM26" s="15"/>
      <c r="DUN26" s="15"/>
      <c r="DUO26" s="15"/>
      <c r="DUP26" s="15"/>
      <c r="DUQ26" s="15"/>
      <c r="DUR26" s="15"/>
      <c r="DUS26" s="15"/>
      <c r="DUT26" s="15"/>
      <c r="DUU26" s="15"/>
      <c r="DUV26" s="15"/>
      <c r="DUW26" s="15"/>
      <c r="DUX26" s="15"/>
      <c r="DUY26" s="15"/>
      <c r="DUZ26" s="15"/>
      <c r="DVA26" s="15"/>
      <c r="DVB26" s="15"/>
      <c r="DVC26" s="15"/>
      <c r="DVD26" s="15"/>
      <c r="DVE26" s="15"/>
      <c r="DVF26" s="15"/>
      <c r="DVG26" s="15"/>
      <c r="DVH26" s="15"/>
      <c r="DVI26" s="15"/>
      <c r="DVJ26" s="15"/>
      <c r="DVK26" s="15"/>
      <c r="DVL26" s="15"/>
      <c r="DVM26" s="15"/>
      <c r="DVN26" s="15"/>
      <c r="DVO26" s="15"/>
      <c r="DVP26" s="15"/>
      <c r="DVQ26" s="15"/>
      <c r="DVR26" s="15"/>
      <c r="DVS26" s="15"/>
      <c r="DVT26" s="15"/>
      <c r="DVU26" s="15"/>
      <c r="DVV26" s="15"/>
      <c r="DVW26" s="15"/>
      <c r="DVX26" s="15"/>
      <c r="DVY26" s="15"/>
      <c r="DVZ26" s="15"/>
      <c r="DWA26" s="15"/>
      <c r="DWB26" s="15"/>
      <c r="DWC26" s="15"/>
      <c r="DWD26" s="15"/>
      <c r="DWE26" s="15"/>
      <c r="DWF26" s="15"/>
      <c r="DWG26" s="15"/>
      <c r="DWH26" s="15"/>
      <c r="DWI26" s="15"/>
      <c r="DWJ26" s="15"/>
      <c r="DWK26" s="15"/>
      <c r="DWL26" s="15"/>
      <c r="DWM26" s="15"/>
      <c r="DWN26" s="15"/>
      <c r="DWO26" s="15"/>
      <c r="DWP26" s="15"/>
      <c r="DWQ26" s="15"/>
      <c r="DWR26" s="15"/>
      <c r="DWS26" s="15"/>
      <c r="DWT26" s="15"/>
      <c r="DWU26" s="15"/>
      <c r="DWV26" s="15"/>
      <c r="DWW26" s="15"/>
      <c r="DWX26" s="15"/>
      <c r="DWY26" s="15"/>
      <c r="DWZ26" s="15"/>
      <c r="DXA26" s="15"/>
      <c r="DXB26" s="15"/>
      <c r="DXC26" s="15"/>
      <c r="DXD26" s="15"/>
      <c r="DXE26" s="15"/>
      <c r="DXF26" s="15"/>
      <c r="DXG26" s="15"/>
      <c r="DXH26" s="15"/>
      <c r="DXI26" s="15"/>
      <c r="DXJ26" s="15"/>
      <c r="DXK26" s="15"/>
      <c r="DXL26" s="15"/>
      <c r="DXM26" s="15"/>
      <c r="DXN26" s="15"/>
      <c r="DXO26" s="15"/>
      <c r="DXP26" s="15"/>
      <c r="DXQ26" s="15"/>
      <c r="DXR26" s="15"/>
      <c r="DXS26" s="15"/>
      <c r="DXT26" s="15"/>
      <c r="DXU26" s="15"/>
      <c r="DXV26" s="15"/>
      <c r="DXW26" s="15"/>
      <c r="DXX26" s="15"/>
      <c r="DXY26" s="15"/>
      <c r="DXZ26" s="15"/>
      <c r="DYA26" s="15"/>
      <c r="DYB26" s="15"/>
      <c r="DYC26" s="15"/>
      <c r="DYD26" s="15"/>
      <c r="DYE26" s="15"/>
      <c r="DYF26" s="15"/>
      <c r="DYG26" s="15"/>
      <c r="DYH26" s="15"/>
      <c r="DYI26" s="15"/>
      <c r="DYJ26" s="15"/>
      <c r="DYK26" s="15"/>
      <c r="DYL26" s="15"/>
      <c r="DYM26" s="15"/>
      <c r="DYN26" s="15"/>
      <c r="DYO26" s="15"/>
      <c r="DYP26" s="15"/>
      <c r="DYQ26" s="15"/>
      <c r="DYR26" s="15"/>
      <c r="DYS26" s="15"/>
      <c r="DYT26" s="15"/>
      <c r="DYU26" s="15"/>
      <c r="DYV26" s="15"/>
      <c r="DYW26" s="15"/>
      <c r="DYX26" s="15"/>
      <c r="DYY26" s="15"/>
      <c r="DYZ26" s="15"/>
      <c r="DZA26" s="15"/>
      <c r="DZB26" s="15"/>
      <c r="DZC26" s="15"/>
      <c r="DZD26" s="15"/>
      <c r="DZE26" s="15"/>
      <c r="DZF26" s="15"/>
      <c r="DZG26" s="15"/>
      <c r="DZH26" s="15"/>
      <c r="DZI26" s="15"/>
      <c r="DZJ26" s="15"/>
      <c r="DZK26" s="15"/>
      <c r="DZL26" s="15"/>
      <c r="DZM26" s="15"/>
      <c r="DZN26" s="15"/>
      <c r="DZO26" s="15"/>
      <c r="DZP26" s="15"/>
      <c r="DZQ26" s="15"/>
      <c r="DZR26" s="15"/>
      <c r="DZS26" s="15"/>
      <c r="DZT26" s="15"/>
      <c r="DZU26" s="15"/>
      <c r="DZV26" s="15"/>
      <c r="DZW26" s="15"/>
      <c r="DZX26" s="15"/>
      <c r="DZY26" s="15"/>
      <c r="DZZ26" s="15"/>
      <c r="EAA26" s="15"/>
      <c r="EAB26" s="15"/>
      <c r="EAC26" s="15"/>
      <c r="EAD26" s="15"/>
      <c r="EAE26" s="15"/>
      <c r="EAF26" s="15"/>
      <c r="EAG26" s="15"/>
      <c r="EAH26" s="15"/>
      <c r="EAI26" s="15"/>
      <c r="EAJ26" s="15"/>
      <c r="EAK26" s="15"/>
      <c r="EAL26" s="15"/>
      <c r="EAM26" s="15"/>
      <c r="EAN26" s="15"/>
      <c r="EAO26" s="15"/>
      <c r="EAP26" s="15"/>
      <c r="EAQ26" s="15"/>
      <c r="EAR26" s="15"/>
      <c r="EAS26" s="15"/>
      <c r="EAT26" s="15"/>
      <c r="EAU26" s="15"/>
      <c r="EAV26" s="15"/>
      <c r="EAW26" s="15"/>
      <c r="EAX26" s="15"/>
      <c r="EAY26" s="15"/>
      <c r="EAZ26" s="15"/>
      <c r="EBA26" s="15"/>
      <c r="EBB26" s="15"/>
      <c r="EBC26" s="15"/>
      <c r="EBD26" s="15"/>
      <c r="EBE26" s="15"/>
      <c r="EBF26" s="15"/>
      <c r="EBG26" s="15"/>
      <c r="EBH26" s="15"/>
      <c r="EBI26" s="15"/>
      <c r="EBJ26" s="15"/>
      <c r="EBK26" s="15"/>
      <c r="EBL26" s="15"/>
      <c r="EBM26" s="15"/>
      <c r="EBN26" s="15"/>
      <c r="EBO26" s="15"/>
      <c r="EBP26" s="15"/>
      <c r="EBQ26" s="15"/>
      <c r="EBR26" s="15"/>
      <c r="EBS26" s="15"/>
      <c r="EBT26" s="15"/>
      <c r="EBU26" s="15"/>
      <c r="EBV26" s="15"/>
      <c r="EBW26" s="15"/>
      <c r="EBX26" s="15"/>
      <c r="EBY26" s="15"/>
      <c r="EBZ26" s="15"/>
      <c r="ECA26" s="15"/>
      <c r="ECB26" s="15"/>
      <c r="ECC26" s="15"/>
      <c r="ECD26" s="15"/>
      <c r="ECE26" s="15"/>
      <c r="ECF26" s="15"/>
      <c r="ECG26" s="15"/>
      <c r="ECH26" s="15"/>
      <c r="ECI26" s="15"/>
      <c r="ECJ26" s="15"/>
      <c r="ECK26" s="15"/>
      <c r="ECL26" s="15"/>
      <c r="ECM26" s="15"/>
      <c r="ECN26" s="15"/>
      <c r="ECO26" s="15"/>
      <c r="ECP26" s="15"/>
      <c r="ECQ26" s="15"/>
      <c r="ECR26" s="15"/>
      <c r="ECS26" s="15"/>
      <c r="ECT26" s="15"/>
      <c r="ECU26" s="15"/>
      <c r="ECV26" s="15"/>
      <c r="ECW26" s="15"/>
      <c r="ECX26" s="15"/>
      <c r="ECY26" s="15"/>
      <c r="ECZ26" s="15"/>
      <c r="EDA26" s="15"/>
      <c r="EDB26" s="15"/>
      <c r="EDC26" s="15"/>
      <c r="EDD26" s="15"/>
      <c r="EDE26" s="15"/>
      <c r="EDF26" s="15"/>
      <c r="EDG26" s="15"/>
      <c r="EDH26" s="15"/>
      <c r="EDI26" s="15"/>
      <c r="EDJ26" s="15"/>
      <c r="EDK26" s="15"/>
      <c r="EDL26" s="15"/>
      <c r="EDM26" s="15"/>
      <c r="EDN26" s="15"/>
      <c r="EDO26" s="15"/>
      <c r="EDP26" s="15"/>
      <c r="EDQ26" s="15"/>
      <c r="EDR26" s="15"/>
      <c r="EDS26" s="15"/>
      <c r="EDT26" s="15"/>
      <c r="EDU26" s="15"/>
      <c r="EDV26" s="15"/>
      <c r="EDW26" s="15"/>
      <c r="EDX26" s="15"/>
      <c r="EDY26" s="15"/>
      <c r="EDZ26" s="15"/>
      <c r="EEA26" s="15"/>
      <c r="EEB26" s="15"/>
      <c r="EEC26" s="15"/>
      <c r="EED26" s="15"/>
      <c r="EEE26" s="15"/>
      <c r="EEF26" s="15"/>
      <c r="EEG26" s="15"/>
      <c r="EEH26" s="15"/>
      <c r="EEI26" s="15"/>
      <c r="EEJ26" s="15"/>
      <c r="EEK26" s="15"/>
      <c r="EEL26" s="15"/>
      <c r="EEM26" s="15"/>
      <c r="EEN26" s="15"/>
      <c r="EEO26" s="15"/>
      <c r="EEP26" s="15"/>
      <c r="EEQ26" s="15"/>
      <c r="EER26" s="15"/>
      <c r="EES26" s="15"/>
      <c r="EET26" s="15"/>
      <c r="EEU26" s="15"/>
      <c r="EEV26" s="15"/>
      <c r="EEW26" s="15"/>
      <c r="EEX26" s="15"/>
      <c r="EEY26" s="15"/>
      <c r="EEZ26" s="15"/>
      <c r="EFA26" s="15"/>
      <c r="EFB26" s="15"/>
      <c r="EFC26" s="15"/>
      <c r="EFD26" s="15"/>
      <c r="EFE26" s="15"/>
      <c r="EFF26" s="15"/>
      <c r="EFG26" s="15"/>
      <c r="EFH26" s="15"/>
      <c r="EFI26" s="15"/>
      <c r="EFJ26" s="15"/>
      <c r="EFK26" s="15"/>
      <c r="EFL26" s="15"/>
      <c r="EFM26" s="15"/>
      <c r="EFN26" s="15"/>
      <c r="EFO26" s="15"/>
      <c r="EFP26" s="15"/>
      <c r="EFQ26" s="15"/>
      <c r="EFR26" s="15"/>
      <c r="EFS26" s="15"/>
      <c r="EFT26" s="15"/>
      <c r="EFU26" s="15"/>
      <c r="EFV26" s="15"/>
      <c r="EFW26" s="15"/>
      <c r="EFX26" s="15"/>
      <c r="EFY26" s="15"/>
      <c r="EFZ26" s="15"/>
      <c r="EGA26" s="15"/>
      <c r="EGB26" s="15"/>
      <c r="EGC26" s="15"/>
      <c r="EGD26" s="15"/>
      <c r="EGE26" s="15"/>
      <c r="EGF26" s="15"/>
      <c r="EGG26" s="15"/>
      <c r="EGH26" s="15"/>
      <c r="EGI26" s="15"/>
      <c r="EGJ26" s="15"/>
      <c r="EGK26" s="15"/>
      <c r="EGL26" s="15"/>
      <c r="EGM26" s="15"/>
      <c r="EGN26" s="15"/>
      <c r="EGO26" s="15"/>
      <c r="EGP26" s="15"/>
      <c r="EGQ26" s="15"/>
      <c r="EGR26" s="15"/>
      <c r="EGS26" s="15"/>
      <c r="EGT26" s="15"/>
      <c r="EGU26" s="15"/>
      <c r="EGV26" s="15"/>
      <c r="EGW26" s="15"/>
      <c r="EGX26" s="15"/>
      <c r="EGY26" s="15"/>
      <c r="EGZ26" s="15"/>
      <c r="EHA26" s="15"/>
      <c r="EHB26" s="15"/>
      <c r="EHC26" s="15"/>
      <c r="EHD26" s="15"/>
      <c r="EHE26" s="15"/>
      <c r="EHF26" s="15"/>
      <c r="EHG26" s="15"/>
      <c r="EHH26" s="15"/>
      <c r="EHI26" s="15"/>
      <c r="EHJ26" s="15"/>
      <c r="EHK26" s="15"/>
      <c r="EHL26" s="15"/>
      <c r="EHM26" s="15"/>
      <c r="EHN26" s="15"/>
      <c r="EHO26" s="15"/>
      <c r="EHP26" s="15"/>
      <c r="EHQ26" s="15"/>
      <c r="EHR26" s="15"/>
      <c r="EHS26" s="15"/>
      <c r="EHT26" s="15"/>
      <c r="EHU26" s="15"/>
      <c r="EHV26" s="15"/>
      <c r="EHW26" s="15"/>
      <c r="EHX26" s="15"/>
      <c r="EHY26" s="15"/>
      <c r="EHZ26" s="15"/>
      <c r="EIA26" s="15"/>
      <c r="EIB26" s="15"/>
      <c r="EIC26" s="15"/>
      <c r="EID26" s="15"/>
      <c r="EIE26" s="15"/>
      <c r="EIF26" s="15"/>
      <c r="EIG26" s="15"/>
      <c r="EIH26" s="15"/>
      <c r="EII26" s="15"/>
      <c r="EIJ26" s="15"/>
      <c r="EIK26" s="15"/>
      <c r="EIL26" s="15"/>
      <c r="EIM26" s="15"/>
      <c r="EIN26" s="15"/>
      <c r="EIO26" s="15"/>
      <c r="EIP26" s="15"/>
      <c r="EIQ26" s="15"/>
      <c r="EIR26" s="15"/>
      <c r="EIS26" s="15"/>
      <c r="EIT26" s="15"/>
      <c r="EIU26" s="15"/>
      <c r="EIV26" s="15"/>
      <c r="EIW26" s="15"/>
      <c r="EIX26" s="15"/>
      <c r="EIY26" s="15"/>
      <c r="EIZ26" s="15"/>
      <c r="EJA26" s="15"/>
      <c r="EJB26" s="15"/>
      <c r="EJC26" s="15"/>
      <c r="EJD26" s="15"/>
      <c r="EJE26" s="15"/>
      <c r="EJF26" s="15"/>
      <c r="EJG26" s="15"/>
      <c r="EJH26" s="15"/>
      <c r="EJI26" s="15"/>
      <c r="EJJ26" s="15"/>
      <c r="EJK26" s="15"/>
      <c r="EJL26" s="15"/>
      <c r="EJM26" s="15"/>
      <c r="EJN26" s="15"/>
      <c r="EJO26" s="15"/>
      <c r="EJP26" s="15"/>
      <c r="EJQ26" s="15"/>
      <c r="EJR26" s="15"/>
      <c r="EJS26" s="15"/>
      <c r="EJT26" s="15"/>
      <c r="EJU26" s="15"/>
      <c r="EJV26" s="15"/>
      <c r="EJW26" s="15"/>
      <c r="EJX26" s="15"/>
      <c r="EJY26" s="15"/>
      <c r="EJZ26" s="15"/>
      <c r="EKA26" s="15"/>
      <c r="EKB26" s="15"/>
      <c r="EKC26" s="15"/>
      <c r="EKD26" s="15"/>
      <c r="EKE26" s="15"/>
      <c r="EKF26" s="15"/>
      <c r="EKG26" s="15"/>
      <c r="EKH26" s="15"/>
      <c r="EKI26" s="15"/>
      <c r="EKJ26" s="15"/>
      <c r="EKK26" s="15"/>
      <c r="EKL26" s="15"/>
      <c r="EKM26" s="15"/>
      <c r="EKN26" s="15"/>
      <c r="EKO26" s="15"/>
      <c r="EKP26" s="15"/>
      <c r="EKQ26" s="15"/>
      <c r="EKR26" s="15"/>
      <c r="EKS26" s="15"/>
      <c r="EKT26" s="15"/>
      <c r="EKU26" s="15"/>
      <c r="EKV26" s="15"/>
      <c r="EKW26" s="15"/>
      <c r="EKX26" s="15"/>
      <c r="EKY26" s="15"/>
      <c r="EKZ26" s="15"/>
      <c r="ELA26" s="15"/>
      <c r="ELB26" s="15"/>
      <c r="ELC26" s="15"/>
      <c r="ELD26" s="15"/>
      <c r="ELE26" s="15"/>
      <c r="ELF26" s="15"/>
      <c r="ELG26" s="15"/>
      <c r="ELH26" s="15"/>
      <c r="ELI26" s="15"/>
      <c r="ELJ26" s="15"/>
      <c r="ELK26" s="15"/>
      <c r="ELL26" s="15"/>
      <c r="ELM26" s="15"/>
      <c r="ELN26" s="15"/>
      <c r="ELO26" s="15"/>
      <c r="ELP26" s="15"/>
      <c r="ELQ26" s="15"/>
      <c r="ELR26" s="15"/>
      <c r="ELS26" s="15"/>
      <c r="ELT26" s="15"/>
      <c r="ELU26" s="15"/>
      <c r="ELV26" s="15"/>
      <c r="ELW26" s="15"/>
      <c r="ELX26" s="15"/>
      <c r="ELY26" s="15"/>
      <c r="ELZ26" s="15"/>
      <c r="EMA26" s="15"/>
      <c r="EMB26" s="15"/>
      <c r="EMC26" s="15"/>
      <c r="EMD26" s="15"/>
      <c r="EME26" s="15"/>
      <c r="EMF26" s="15"/>
      <c r="EMG26" s="15"/>
      <c r="EMH26" s="15"/>
      <c r="EMI26" s="15"/>
      <c r="EMJ26" s="15"/>
      <c r="EMK26" s="15"/>
      <c r="EML26" s="15"/>
      <c r="EMM26" s="15"/>
      <c r="EMN26" s="15"/>
      <c r="EMO26" s="15"/>
      <c r="EMP26" s="15"/>
      <c r="EMQ26" s="15"/>
      <c r="EMR26" s="15"/>
      <c r="EMS26" s="15"/>
      <c r="EMT26" s="15"/>
      <c r="EMU26" s="15"/>
      <c r="EMV26" s="15"/>
      <c r="EMW26" s="15"/>
      <c r="EMX26" s="15"/>
      <c r="EMY26" s="15"/>
      <c r="EMZ26" s="15"/>
      <c r="ENA26" s="15"/>
      <c r="ENB26" s="15"/>
      <c r="ENC26" s="15"/>
      <c r="END26" s="15"/>
      <c r="ENE26" s="15"/>
      <c r="ENF26" s="15"/>
      <c r="ENG26" s="15"/>
      <c r="ENH26" s="15"/>
      <c r="ENI26" s="15"/>
      <c r="ENJ26" s="15"/>
      <c r="ENK26" s="15"/>
      <c r="ENL26" s="15"/>
      <c r="ENM26" s="15"/>
      <c r="ENN26" s="15"/>
      <c r="ENO26" s="15"/>
      <c r="ENP26" s="15"/>
      <c r="ENQ26" s="15"/>
      <c r="ENR26" s="15"/>
      <c r="ENS26" s="15"/>
      <c r="ENT26" s="15"/>
      <c r="ENU26" s="15"/>
      <c r="ENV26" s="15"/>
      <c r="ENW26" s="15"/>
      <c r="ENX26" s="15"/>
      <c r="ENY26" s="15"/>
      <c r="ENZ26" s="15"/>
      <c r="EOA26" s="15"/>
      <c r="EOB26" s="15"/>
      <c r="EOC26" s="15"/>
      <c r="EOD26" s="15"/>
      <c r="EOE26" s="15"/>
      <c r="EOF26" s="15"/>
      <c r="EOG26" s="15"/>
      <c r="EOH26" s="15"/>
      <c r="EOI26" s="15"/>
      <c r="EOJ26" s="15"/>
      <c r="EOK26" s="15"/>
      <c r="EOL26" s="15"/>
      <c r="EOM26" s="15"/>
      <c r="EON26" s="15"/>
      <c r="EOO26" s="15"/>
      <c r="EOP26" s="15"/>
      <c r="EOQ26" s="15"/>
      <c r="EOR26" s="15"/>
      <c r="EOS26" s="15"/>
      <c r="EOT26" s="15"/>
      <c r="EOU26" s="15"/>
      <c r="EOV26" s="15"/>
      <c r="EOW26" s="15"/>
      <c r="EOX26" s="15"/>
      <c r="EOY26" s="15"/>
      <c r="EOZ26" s="15"/>
      <c r="EPA26" s="15"/>
      <c r="EPB26" s="15"/>
      <c r="EPC26" s="15"/>
      <c r="EPD26" s="15"/>
      <c r="EPE26" s="15"/>
      <c r="EPF26" s="15"/>
      <c r="EPG26" s="15"/>
      <c r="EPH26" s="15"/>
      <c r="EPI26" s="15"/>
      <c r="EPJ26" s="15"/>
      <c r="EPK26" s="15"/>
      <c r="EPL26" s="15"/>
      <c r="EPM26" s="15"/>
      <c r="EPN26" s="15"/>
      <c r="EPO26" s="15"/>
      <c r="EPP26" s="15"/>
      <c r="EPQ26" s="15"/>
      <c r="EPR26" s="15"/>
      <c r="EPS26" s="15"/>
      <c r="EPT26" s="15"/>
      <c r="EPU26" s="15"/>
      <c r="EPV26" s="15"/>
      <c r="EPW26" s="15"/>
      <c r="EPX26" s="15"/>
      <c r="EPY26" s="15"/>
      <c r="EPZ26" s="15"/>
      <c r="EQA26" s="15"/>
      <c r="EQB26" s="15"/>
      <c r="EQC26" s="15"/>
      <c r="EQD26" s="15"/>
      <c r="EQE26" s="15"/>
      <c r="EQF26" s="15"/>
      <c r="EQG26" s="15"/>
      <c r="EQH26" s="15"/>
      <c r="EQI26" s="15"/>
      <c r="EQJ26" s="15"/>
      <c r="EQK26" s="15"/>
      <c r="EQL26" s="15"/>
      <c r="EQM26" s="15"/>
      <c r="EQN26" s="15"/>
      <c r="EQO26" s="15"/>
      <c r="EQP26" s="15"/>
      <c r="EQQ26" s="15"/>
      <c r="EQR26" s="15"/>
      <c r="EQS26" s="15"/>
      <c r="EQT26" s="15"/>
      <c r="EQU26" s="15"/>
      <c r="EQV26" s="15"/>
      <c r="EQW26" s="15"/>
      <c r="EQX26" s="15"/>
      <c r="EQY26" s="15"/>
      <c r="EQZ26" s="15"/>
      <c r="ERA26" s="15"/>
      <c r="ERB26" s="15"/>
      <c r="ERC26" s="15"/>
      <c r="ERD26" s="15"/>
      <c r="ERE26" s="15"/>
      <c r="ERF26" s="15"/>
      <c r="ERG26" s="15"/>
      <c r="ERH26" s="15"/>
      <c r="ERI26" s="15"/>
      <c r="ERJ26" s="15"/>
      <c r="ERK26" s="15"/>
      <c r="ERL26" s="15"/>
      <c r="ERM26" s="15"/>
      <c r="ERN26" s="15"/>
      <c r="ERO26" s="15"/>
      <c r="ERP26" s="15"/>
      <c r="ERQ26" s="15"/>
      <c r="ERR26" s="15"/>
      <c r="ERS26" s="15"/>
      <c r="ERT26" s="15"/>
      <c r="ERU26" s="15"/>
      <c r="ERV26" s="15"/>
      <c r="ERW26" s="15"/>
      <c r="ERX26" s="15"/>
      <c r="ERY26" s="15"/>
      <c r="ERZ26" s="15"/>
      <c r="ESA26" s="15"/>
      <c r="ESB26" s="15"/>
      <c r="ESC26" s="15"/>
      <c r="ESD26" s="15"/>
      <c r="ESE26" s="15"/>
      <c r="ESF26" s="15"/>
      <c r="ESG26" s="15"/>
      <c r="ESH26" s="15"/>
      <c r="ESI26" s="15"/>
      <c r="ESJ26" s="15"/>
      <c r="ESK26" s="15"/>
      <c r="ESL26" s="15"/>
      <c r="ESM26" s="15"/>
      <c r="ESN26" s="15"/>
      <c r="ESO26" s="15"/>
      <c r="ESP26" s="15"/>
      <c r="ESQ26" s="15"/>
      <c r="ESR26" s="15"/>
      <c r="ESS26" s="15"/>
      <c r="EST26" s="15"/>
      <c r="ESU26" s="15"/>
      <c r="ESV26" s="15"/>
      <c r="ESW26" s="15"/>
      <c r="ESX26" s="15"/>
      <c r="ESY26" s="15"/>
      <c r="ESZ26" s="15"/>
      <c r="ETA26" s="15"/>
      <c r="ETB26" s="15"/>
      <c r="ETC26" s="15"/>
      <c r="ETD26" s="15"/>
      <c r="ETE26" s="15"/>
      <c r="ETF26" s="15"/>
      <c r="ETG26" s="15"/>
      <c r="ETH26" s="15"/>
      <c r="ETI26" s="15"/>
      <c r="ETJ26" s="15"/>
      <c r="ETK26" s="15"/>
      <c r="ETL26" s="15"/>
      <c r="ETM26" s="15"/>
      <c r="ETN26" s="15"/>
      <c r="ETO26" s="15"/>
      <c r="ETP26" s="15"/>
      <c r="ETQ26" s="15"/>
      <c r="ETR26" s="15"/>
      <c r="ETS26" s="15"/>
      <c r="ETT26" s="15"/>
      <c r="ETU26" s="15"/>
      <c r="ETV26" s="15"/>
      <c r="ETW26" s="15"/>
      <c r="ETX26" s="15"/>
      <c r="ETY26" s="15"/>
      <c r="ETZ26" s="15"/>
      <c r="EUA26" s="15"/>
      <c r="EUB26" s="15"/>
      <c r="EUC26" s="15"/>
      <c r="EUD26" s="15"/>
      <c r="EUE26" s="15"/>
      <c r="EUF26" s="15"/>
      <c r="EUG26" s="15"/>
      <c r="EUH26" s="15"/>
      <c r="EUI26" s="15"/>
      <c r="EUJ26" s="15"/>
      <c r="EUK26" s="15"/>
      <c r="EUL26" s="15"/>
      <c r="EUM26" s="15"/>
      <c r="EUN26" s="15"/>
      <c r="EUO26" s="15"/>
      <c r="EUP26" s="15"/>
      <c r="EUQ26" s="15"/>
      <c r="EUR26" s="15"/>
      <c r="EUS26" s="15"/>
      <c r="EUT26" s="15"/>
      <c r="EUU26" s="15"/>
      <c r="EUV26" s="15"/>
      <c r="EUW26" s="15"/>
      <c r="EUX26" s="15"/>
      <c r="EUY26" s="15"/>
      <c r="EUZ26" s="15"/>
      <c r="EVA26" s="15"/>
      <c r="EVB26" s="15"/>
      <c r="EVC26" s="15"/>
      <c r="EVD26" s="15"/>
      <c r="EVE26" s="15"/>
      <c r="EVF26" s="15"/>
      <c r="EVG26" s="15"/>
      <c r="EVH26" s="15"/>
      <c r="EVI26" s="15"/>
      <c r="EVJ26" s="15"/>
      <c r="EVK26" s="15"/>
      <c r="EVL26" s="15"/>
      <c r="EVM26" s="15"/>
      <c r="EVN26" s="15"/>
      <c r="EVO26" s="15"/>
      <c r="EVP26" s="15"/>
      <c r="EVQ26" s="15"/>
      <c r="EVR26" s="15"/>
      <c r="EVS26" s="15"/>
      <c r="EVT26" s="15"/>
      <c r="EVU26" s="15"/>
      <c r="EVV26" s="15"/>
      <c r="EVW26" s="15"/>
      <c r="EVX26" s="15"/>
      <c r="EVY26" s="15"/>
      <c r="EVZ26" s="15"/>
      <c r="EWA26" s="15"/>
      <c r="EWB26" s="15"/>
      <c r="EWC26" s="15"/>
      <c r="EWD26" s="15"/>
      <c r="EWE26" s="15"/>
      <c r="EWF26" s="15"/>
      <c r="EWG26" s="15"/>
      <c r="EWH26" s="15"/>
      <c r="EWI26" s="15"/>
      <c r="EWJ26" s="15"/>
      <c r="EWK26" s="15"/>
      <c r="EWL26" s="15"/>
      <c r="EWM26" s="15"/>
      <c r="EWN26" s="15"/>
      <c r="EWO26" s="15"/>
      <c r="EWP26" s="15"/>
      <c r="EWQ26" s="15"/>
      <c r="EWR26" s="15"/>
      <c r="EWS26" s="15"/>
      <c r="EWT26" s="15"/>
      <c r="EWU26" s="15"/>
      <c r="EWV26" s="15"/>
      <c r="EWW26" s="15"/>
      <c r="EWX26" s="15"/>
      <c r="EWY26" s="15"/>
      <c r="EWZ26" s="15"/>
      <c r="EXA26" s="15"/>
      <c r="EXB26" s="15"/>
      <c r="EXC26" s="15"/>
      <c r="EXD26" s="15"/>
      <c r="EXE26" s="15"/>
      <c r="EXF26" s="15"/>
      <c r="EXG26" s="15"/>
      <c r="EXH26" s="15"/>
      <c r="EXI26" s="15"/>
      <c r="EXJ26" s="15"/>
      <c r="EXK26" s="15"/>
      <c r="EXL26" s="15"/>
      <c r="EXM26" s="15"/>
      <c r="EXN26" s="15"/>
      <c r="EXO26" s="15"/>
      <c r="EXP26" s="15"/>
      <c r="EXQ26" s="15"/>
      <c r="EXR26" s="15"/>
      <c r="EXS26" s="15"/>
      <c r="EXT26" s="15"/>
      <c r="EXU26" s="15"/>
      <c r="EXV26" s="15"/>
      <c r="EXW26" s="15"/>
      <c r="EXX26" s="15"/>
      <c r="EXY26" s="15"/>
      <c r="EXZ26" s="15"/>
      <c r="EYA26" s="15"/>
      <c r="EYB26" s="15"/>
      <c r="EYC26" s="15"/>
      <c r="EYD26" s="15"/>
      <c r="EYE26" s="15"/>
      <c r="EYF26" s="15"/>
      <c r="EYG26" s="15"/>
      <c r="EYH26" s="15"/>
      <c r="EYI26" s="15"/>
      <c r="EYJ26" s="15"/>
      <c r="EYK26" s="15"/>
      <c r="EYL26" s="15"/>
      <c r="EYM26" s="15"/>
      <c r="EYN26" s="15"/>
      <c r="EYO26" s="15"/>
      <c r="EYP26" s="15"/>
      <c r="EYQ26" s="15"/>
      <c r="EYR26" s="15"/>
      <c r="EYS26" s="15"/>
      <c r="EYT26" s="15"/>
      <c r="EYU26" s="15"/>
      <c r="EYV26" s="15"/>
      <c r="EYW26" s="15"/>
      <c r="EYX26" s="15"/>
      <c r="EYY26" s="15"/>
      <c r="EYZ26" s="15"/>
      <c r="EZA26" s="15"/>
      <c r="EZB26" s="15"/>
      <c r="EZC26" s="15"/>
      <c r="EZD26" s="15"/>
      <c r="EZE26" s="15"/>
      <c r="EZF26" s="15"/>
      <c r="EZG26" s="15"/>
      <c r="EZH26" s="15"/>
      <c r="EZI26" s="15"/>
      <c r="EZJ26" s="15"/>
      <c r="EZK26" s="15"/>
      <c r="EZL26" s="15"/>
      <c r="EZM26" s="15"/>
      <c r="EZN26" s="15"/>
      <c r="EZO26" s="15"/>
      <c r="EZP26" s="15"/>
      <c r="EZQ26" s="15"/>
      <c r="EZR26" s="15"/>
      <c r="EZS26" s="15"/>
      <c r="EZT26" s="15"/>
      <c r="EZU26" s="15"/>
      <c r="EZV26" s="15"/>
      <c r="EZW26" s="15"/>
      <c r="EZX26" s="15"/>
      <c r="EZY26" s="15"/>
      <c r="EZZ26" s="15"/>
      <c r="FAA26" s="15"/>
      <c r="FAB26" s="15"/>
      <c r="FAC26" s="15"/>
      <c r="FAD26" s="15"/>
      <c r="FAE26" s="15"/>
      <c r="FAF26" s="15"/>
      <c r="FAG26" s="15"/>
      <c r="FAH26" s="15"/>
      <c r="FAI26" s="15"/>
      <c r="FAJ26" s="15"/>
      <c r="FAK26" s="15"/>
      <c r="FAL26" s="15"/>
      <c r="FAM26" s="15"/>
      <c r="FAN26" s="15"/>
      <c r="FAO26" s="15"/>
      <c r="FAP26" s="15"/>
      <c r="FAQ26" s="15"/>
      <c r="FAR26" s="15"/>
      <c r="FAS26" s="15"/>
      <c r="FAT26" s="15"/>
      <c r="FAU26" s="15"/>
      <c r="FAV26" s="15"/>
      <c r="FAW26" s="15"/>
      <c r="FAX26" s="15"/>
      <c r="FAY26" s="15"/>
      <c r="FAZ26" s="15"/>
      <c r="FBA26" s="15"/>
      <c r="FBB26" s="15"/>
      <c r="FBC26" s="15"/>
      <c r="FBD26" s="15"/>
      <c r="FBE26" s="15"/>
      <c r="FBF26" s="15"/>
      <c r="FBG26" s="15"/>
      <c r="FBH26" s="15"/>
      <c r="FBI26" s="15"/>
      <c r="FBJ26" s="15"/>
      <c r="FBK26" s="15"/>
      <c r="FBL26" s="15"/>
      <c r="FBM26" s="15"/>
      <c r="FBN26" s="15"/>
      <c r="FBO26" s="15"/>
      <c r="FBP26" s="15"/>
      <c r="FBQ26" s="15"/>
      <c r="FBR26" s="15"/>
      <c r="FBS26" s="15"/>
      <c r="FBT26" s="15"/>
      <c r="FBU26" s="15"/>
      <c r="FBV26" s="15"/>
      <c r="FBW26" s="15"/>
      <c r="FBX26" s="15"/>
      <c r="FBY26" s="15"/>
      <c r="FBZ26" s="15"/>
      <c r="FCA26" s="15"/>
      <c r="FCB26" s="15"/>
      <c r="FCC26" s="15"/>
      <c r="FCD26" s="15"/>
      <c r="FCE26" s="15"/>
      <c r="FCF26" s="15"/>
      <c r="FCG26" s="15"/>
      <c r="FCH26" s="15"/>
      <c r="FCI26" s="15"/>
      <c r="FCJ26" s="15"/>
      <c r="FCK26" s="15"/>
      <c r="FCL26" s="15"/>
      <c r="FCM26" s="15"/>
      <c r="FCN26" s="15"/>
      <c r="FCO26" s="15"/>
      <c r="FCP26" s="15"/>
      <c r="FCQ26" s="15"/>
      <c r="FCR26" s="15"/>
      <c r="FCS26" s="15"/>
      <c r="FCT26" s="15"/>
      <c r="FCU26" s="15"/>
      <c r="FCV26" s="15"/>
      <c r="FCW26" s="15"/>
      <c r="FCX26" s="15"/>
      <c r="FCY26" s="15"/>
      <c r="FCZ26" s="15"/>
      <c r="FDA26" s="15"/>
      <c r="FDB26" s="15"/>
      <c r="FDC26" s="15"/>
      <c r="FDD26" s="15"/>
      <c r="FDE26" s="15"/>
      <c r="FDF26" s="15"/>
      <c r="FDG26" s="15"/>
      <c r="FDH26" s="15"/>
      <c r="FDI26" s="15"/>
      <c r="FDJ26" s="15"/>
      <c r="FDK26" s="15"/>
      <c r="FDL26" s="15"/>
      <c r="FDM26" s="15"/>
      <c r="FDN26" s="15"/>
      <c r="FDO26" s="15"/>
      <c r="FDP26" s="15"/>
      <c r="FDQ26" s="15"/>
      <c r="FDR26" s="15"/>
      <c r="FDS26" s="15"/>
      <c r="FDT26" s="15"/>
      <c r="FDU26" s="15"/>
      <c r="FDV26" s="15"/>
      <c r="FDW26" s="15"/>
      <c r="FDX26" s="15"/>
      <c r="FDY26" s="15"/>
      <c r="FDZ26" s="15"/>
      <c r="FEA26" s="15"/>
      <c r="FEB26" s="15"/>
      <c r="FEC26" s="15"/>
      <c r="FED26" s="15"/>
      <c r="FEE26" s="15"/>
      <c r="FEF26" s="15"/>
      <c r="FEG26" s="15"/>
      <c r="FEH26" s="15"/>
      <c r="FEI26" s="15"/>
      <c r="FEJ26" s="15"/>
      <c r="FEK26" s="15"/>
      <c r="FEL26" s="15"/>
      <c r="FEM26" s="15"/>
      <c r="FEN26" s="15"/>
      <c r="FEO26" s="15"/>
      <c r="FEP26" s="15"/>
      <c r="FEQ26" s="15"/>
      <c r="FER26" s="15"/>
      <c r="FES26" s="15"/>
      <c r="FET26" s="15"/>
      <c r="FEU26" s="15"/>
      <c r="FEV26" s="15"/>
      <c r="FEW26" s="15"/>
      <c r="FEX26" s="15"/>
      <c r="FEY26" s="15"/>
      <c r="FEZ26" s="15"/>
      <c r="FFA26" s="15"/>
      <c r="FFB26" s="15"/>
      <c r="FFC26" s="15"/>
      <c r="FFD26" s="15"/>
      <c r="FFE26" s="15"/>
      <c r="FFF26" s="15"/>
      <c r="FFG26" s="15"/>
      <c r="FFH26" s="15"/>
      <c r="FFI26" s="15"/>
      <c r="FFJ26" s="15"/>
      <c r="FFK26" s="15"/>
      <c r="FFL26" s="15"/>
      <c r="FFM26" s="15"/>
      <c r="FFN26" s="15"/>
      <c r="FFO26" s="15"/>
      <c r="FFP26" s="15"/>
      <c r="FFQ26" s="15"/>
      <c r="FFR26" s="15"/>
      <c r="FFS26" s="15"/>
      <c r="FFT26" s="15"/>
      <c r="FFU26" s="15"/>
      <c r="FFV26" s="15"/>
      <c r="FFW26" s="15"/>
      <c r="FFX26" s="15"/>
      <c r="FFY26" s="15"/>
      <c r="FFZ26" s="15"/>
      <c r="FGA26" s="15"/>
      <c r="FGB26" s="15"/>
      <c r="FGC26" s="15"/>
      <c r="FGD26" s="15"/>
      <c r="FGE26" s="15"/>
      <c r="FGF26" s="15"/>
      <c r="FGG26" s="15"/>
      <c r="FGH26" s="15"/>
      <c r="FGI26" s="15"/>
      <c r="FGJ26" s="15"/>
      <c r="FGK26" s="15"/>
      <c r="FGL26" s="15"/>
      <c r="FGM26" s="15"/>
      <c r="FGN26" s="15"/>
      <c r="FGO26" s="15"/>
      <c r="FGP26" s="15"/>
      <c r="FGQ26" s="15"/>
      <c r="FGR26" s="15"/>
      <c r="FGS26" s="15"/>
      <c r="FGT26" s="15"/>
      <c r="FGU26" s="15"/>
      <c r="FGV26" s="15"/>
      <c r="FGW26" s="15"/>
      <c r="FGX26" s="15"/>
      <c r="FGY26" s="15"/>
      <c r="FGZ26" s="15"/>
      <c r="FHA26" s="15"/>
      <c r="FHB26" s="15"/>
      <c r="FHC26" s="15"/>
      <c r="FHD26" s="15"/>
      <c r="FHE26" s="15"/>
      <c r="FHF26" s="15"/>
      <c r="FHG26" s="15"/>
      <c r="FHH26" s="15"/>
      <c r="FHI26" s="15"/>
      <c r="FHJ26" s="15"/>
      <c r="FHK26" s="15"/>
      <c r="FHL26" s="15"/>
      <c r="FHM26" s="15"/>
      <c r="FHN26" s="15"/>
      <c r="FHO26" s="15"/>
      <c r="FHP26" s="15"/>
      <c r="FHQ26" s="15"/>
      <c r="FHR26" s="15"/>
      <c r="FHS26" s="15"/>
      <c r="FHT26" s="15"/>
      <c r="FHU26" s="15"/>
      <c r="FHV26" s="15"/>
      <c r="FHW26" s="15"/>
      <c r="FHX26" s="15"/>
      <c r="FHY26" s="15"/>
      <c r="FHZ26" s="15"/>
      <c r="FIA26" s="15"/>
      <c r="FIB26" s="15"/>
      <c r="FIC26" s="15"/>
      <c r="FID26" s="15"/>
      <c r="FIE26" s="15"/>
      <c r="FIF26" s="15"/>
      <c r="FIG26" s="15"/>
      <c r="FIH26" s="15"/>
      <c r="FII26" s="15"/>
      <c r="FIJ26" s="15"/>
      <c r="FIK26" s="15"/>
      <c r="FIL26" s="15"/>
      <c r="FIM26" s="15"/>
      <c r="FIN26" s="15"/>
      <c r="FIO26" s="15"/>
      <c r="FIP26" s="15"/>
      <c r="FIQ26" s="15"/>
      <c r="FIR26" s="15"/>
      <c r="FIS26" s="15"/>
      <c r="FIT26" s="15"/>
      <c r="FIU26" s="15"/>
      <c r="FIV26" s="15"/>
      <c r="FIW26" s="15"/>
      <c r="FIX26" s="15"/>
      <c r="FIY26" s="15"/>
      <c r="FIZ26" s="15"/>
      <c r="FJA26" s="15"/>
      <c r="FJB26" s="15"/>
      <c r="FJC26" s="15"/>
      <c r="FJD26" s="15"/>
      <c r="FJE26" s="15"/>
      <c r="FJF26" s="15"/>
      <c r="FJG26" s="15"/>
      <c r="FJH26" s="15"/>
      <c r="FJI26" s="15"/>
      <c r="FJJ26" s="15"/>
      <c r="FJK26" s="15"/>
      <c r="FJL26" s="15"/>
      <c r="FJM26" s="15"/>
      <c r="FJN26" s="15"/>
      <c r="FJO26" s="15"/>
      <c r="FJP26" s="15"/>
      <c r="FJQ26" s="15"/>
      <c r="FJR26" s="15"/>
      <c r="FJS26" s="15"/>
      <c r="FJT26" s="15"/>
      <c r="FJU26" s="15"/>
      <c r="FJV26" s="15"/>
      <c r="FJW26" s="15"/>
      <c r="FJX26" s="15"/>
      <c r="FJY26" s="15"/>
      <c r="FJZ26" s="15"/>
      <c r="FKA26" s="15"/>
      <c r="FKB26" s="15"/>
      <c r="FKC26" s="15"/>
      <c r="FKD26" s="15"/>
      <c r="FKE26" s="15"/>
      <c r="FKF26" s="15"/>
      <c r="FKG26" s="15"/>
      <c r="FKH26" s="15"/>
      <c r="FKI26" s="15"/>
      <c r="FKJ26" s="15"/>
      <c r="FKK26" s="15"/>
      <c r="FKL26" s="15"/>
      <c r="FKM26" s="15"/>
      <c r="FKN26" s="15"/>
      <c r="FKO26" s="15"/>
      <c r="FKP26" s="15"/>
      <c r="FKQ26" s="15"/>
      <c r="FKR26" s="15"/>
      <c r="FKS26" s="15"/>
      <c r="FKT26" s="15"/>
      <c r="FKU26" s="15"/>
      <c r="FKV26" s="15"/>
      <c r="FKW26" s="15"/>
      <c r="FKX26" s="15"/>
      <c r="FKY26" s="15"/>
      <c r="FKZ26" s="15"/>
      <c r="FLA26" s="15"/>
      <c r="FLB26" s="15"/>
      <c r="FLC26" s="15"/>
      <c r="FLD26" s="15"/>
      <c r="FLE26" s="15"/>
      <c r="FLF26" s="15"/>
      <c r="FLG26" s="15"/>
      <c r="FLH26" s="15"/>
      <c r="FLI26" s="15"/>
      <c r="FLJ26" s="15"/>
      <c r="FLK26" s="15"/>
      <c r="FLL26" s="15"/>
      <c r="FLM26" s="15"/>
      <c r="FLN26" s="15"/>
      <c r="FLO26" s="15"/>
      <c r="FLP26" s="15"/>
      <c r="FLQ26" s="15"/>
      <c r="FLR26" s="15"/>
      <c r="FLS26" s="15"/>
      <c r="FLT26" s="15"/>
      <c r="FLU26" s="15"/>
      <c r="FLV26" s="15"/>
      <c r="FLW26" s="15"/>
      <c r="FLX26" s="15"/>
      <c r="FLY26" s="15"/>
      <c r="FLZ26" s="15"/>
      <c r="FMA26" s="15"/>
      <c r="FMB26" s="15"/>
      <c r="FMC26" s="15"/>
      <c r="FMD26" s="15"/>
      <c r="FME26" s="15"/>
      <c r="FMF26" s="15"/>
      <c r="FMG26" s="15"/>
      <c r="FMH26" s="15"/>
      <c r="FMI26" s="15"/>
      <c r="FMJ26" s="15"/>
      <c r="FMK26" s="15"/>
      <c r="FML26" s="15"/>
      <c r="FMM26" s="15"/>
      <c r="FMN26" s="15"/>
      <c r="FMO26" s="15"/>
      <c r="FMP26" s="15"/>
      <c r="FMQ26" s="15"/>
      <c r="FMR26" s="15"/>
      <c r="FMS26" s="15"/>
      <c r="FMT26" s="15"/>
      <c r="FMU26" s="15"/>
      <c r="FMV26" s="15"/>
      <c r="FMW26" s="15"/>
      <c r="FMX26" s="15"/>
      <c r="FMY26" s="15"/>
      <c r="FMZ26" s="15"/>
      <c r="FNA26" s="15"/>
      <c r="FNB26" s="15"/>
      <c r="FNC26" s="15"/>
      <c r="FND26" s="15"/>
      <c r="FNE26" s="15"/>
      <c r="FNF26" s="15"/>
      <c r="FNG26" s="15"/>
      <c r="FNH26" s="15"/>
      <c r="FNI26" s="15"/>
      <c r="FNJ26" s="15"/>
      <c r="FNK26" s="15"/>
      <c r="FNL26" s="15"/>
      <c r="FNM26" s="15"/>
      <c r="FNN26" s="15"/>
      <c r="FNO26" s="15"/>
      <c r="FNP26" s="15"/>
      <c r="FNQ26" s="15"/>
      <c r="FNR26" s="15"/>
      <c r="FNS26" s="15"/>
      <c r="FNT26" s="15"/>
      <c r="FNU26" s="15"/>
      <c r="FNV26" s="15"/>
      <c r="FNW26" s="15"/>
      <c r="FNX26" s="15"/>
      <c r="FNY26" s="15"/>
      <c r="FNZ26" s="15"/>
      <c r="FOA26" s="15"/>
      <c r="FOB26" s="15"/>
      <c r="FOC26" s="15"/>
      <c r="FOD26" s="15"/>
      <c r="FOE26" s="15"/>
      <c r="FOF26" s="15"/>
      <c r="FOG26" s="15"/>
      <c r="FOH26" s="15"/>
      <c r="FOI26" s="15"/>
      <c r="FOJ26" s="15"/>
      <c r="FOK26" s="15"/>
      <c r="FOL26" s="15"/>
      <c r="FOM26" s="15"/>
      <c r="FON26" s="15"/>
      <c r="FOO26" s="15"/>
      <c r="FOP26" s="15"/>
      <c r="FOQ26" s="15"/>
      <c r="FOR26" s="15"/>
      <c r="FOS26" s="15"/>
      <c r="FOT26" s="15"/>
      <c r="FOU26" s="15"/>
      <c r="FOV26" s="15"/>
      <c r="FOW26" s="15"/>
      <c r="FOX26" s="15"/>
      <c r="FOY26" s="15"/>
      <c r="FOZ26" s="15"/>
      <c r="FPA26" s="15"/>
      <c r="FPB26" s="15"/>
      <c r="FPC26" s="15"/>
      <c r="FPD26" s="15"/>
      <c r="FPE26" s="15"/>
      <c r="FPF26" s="15"/>
      <c r="FPG26" s="15"/>
      <c r="FPH26" s="15"/>
      <c r="FPI26" s="15"/>
      <c r="FPJ26" s="15"/>
      <c r="FPK26" s="15"/>
      <c r="FPL26" s="15"/>
      <c r="FPM26" s="15"/>
      <c r="FPN26" s="15"/>
      <c r="FPO26" s="15"/>
      <c r="FPP26" s="15"/>
      <c r="FPQ26" s="15"/>
      <c r="FPR26" s="15"/>
      <c r="FPS26" s="15"/>
      <c r="FPT26" s="15"/>
      <c r="FPU26" s="15"/>
      <c r="FPV26" s="15"/>
      <c r="FPW26" s="15"/>
      <c r="FPX26" s="15"/>
      <c r="FPY26" s="15"/>
      <c r="FPZ26" s="15"/>
      <c r="FQA26" s="15"/>
      <c r="FQB26" s="15"/>
      <c r="FQC26" s="15"/>
      <c r="FQD26" s="15"/>
      <c r="FQE26" s="15"/>
      <c r="FQF26" s="15"/>
      <c r="FQG26" s="15"/>
      <c r="FQH26" s="15"/>
      <c r="FQI26" s="15"/>
      <c r="FQJ26" s="15"/>
      <c r="FQK26" s="15"/>
      <c r="FQL26" s="15"/>
      <c r="FQM26" s="15"/>
      <c r="FQN26" s="15"/>
      <c r="FQO26" s="15"/>
      <c r="FQP26" s="15"/>
      <c r="FQQ26" s="15"/>
      <c r="FQR26" s="15"/>
      <c r="FQS26" s="15"/>
      <c r="FQT26" s="15"/>
      <c r="FQU26" s="15"/>
      <c r="FQV26" s="15"/>
      <c r="FQW26" s="15"/>
      <c r="FQX26" s="15"/>
      <c r="FQY26" s="15"/>
      <c r="FQZ26" s="15"/>
      <c r="FRA26" s="15"/>
      <c r="FRB26" s="15"/>
      <c r="FRC26" s="15"/>
      <c r="FRD26" s="15"/>
      <c r="FRE26" s="15"/>
      <c r="FRF26" s="15"/>
      <c r="FRG26" s="15"/>
      <c r="FRH26" s="15"/>
      <c r="FRI26" s="15"/>
      <c r="FRJ26" s="15"/>
      <c r="FRK26" s="15"/>
      <c r="FRL26" s="15"/>
      <c r="FRM26" s="15"/>
      <c r="FRN26" s="15"/>
      <c r="FRO26" s="15"/>
      <c r="FRP26" s="15"/>
      <c r="FRQ26" s="15"/>
      <c r="FRR26" s="15"/>
      <c r="FRS26" s="15"/>
      <c r="FRT26" s="15"/>
      <c r="FRU26" s="15"/>
      <c r="FRV26" s="15"/>
      <c r="FRW26" s="15"/>
      <c r="FRX26" s="15"/>
      <c r="FRY26" s="15"/>
      <c r="FRZ26" s="15"/>
      <c r="FSA26" s="15"/>
      <c r="FSB26" s="15"/>
      <c r="FSC26" s="15"/>
      <c r="FSD26" s="15"/>
      <c r="FSE26" s="15"/>
      <c r="FSF26" s="15"/>
      <c r="FSG26" s="15"/>
      <c r="FSH26" s="15"/>
      <c r="FSI26" s="15"/>
      <c r="FSJ26" s="15"/>
      <c r="FSK26" s="15"/>
      <c r="FSL26" s="15"/>
      <c r="FSM26" s="15"/>
      <c r="FSN26" s="15"/>
      <c r="FSO26" s="15"/>
      <c r="FSP26" s="15"/>
      <c r="FSQ26" s="15"/>
      <c r="FSR26" s="15"/>
      <c r="FSS26" s="15"/>
      <c r="FST26" s="15"/>
      <c r="FSU26" s="15"/>
      <c r="FSV26" s="15"/>
      <c r="FSW26" s="15"/>
      <c r="FSX26" s="15"/>
      <c r="FSY26" s="15"/>
      <c r="FSZ26" s="15"/>
      <c r="FTA26" s="15"/>
      <c r="FTB26" s="15"/>
      <c r="FTC26" s="15"/>
      <c r="FTD26" s="15"/>
      <c r="FTE26" s="15"/>
      <c r="FTF26" s="15"/>
      <c r="FTG26" s="15"/>
      <c r="FTH26" s="15"/>
      <c r="FTI26" s="15"/>
      <c r="FTJ26" s="15"/>
      <c r="FTK26" s="15"/>
      <c r="FTL26" s="15"/>
      <c r="FTM26" s="15"/>
      <c r="FTN26" s="15"/>
      <c r="FTO26" s="15"/>
      <c r="FTP26" s="15"/>
      <c r="FTQ26" s="15"/>
      <c r="FTR26" s="15"/>
      <c r="FTS26" s="15"/>
      <c r="FTT26" s="15"/>
      <c r="FTU26" s="15"/>
      <c r="FTV26" s="15"/>
      <c r="FTW26" s="15"/>
      <c r="FTX26" s="15"/>
      <c r="FTY26" s="15"/>
      <c r="FTZ26" s="15"/>
      <c r="FUA26" s="15"/>
      <c r="FUB26" s="15"/>
      <c r="FUC26" s="15"/>
      <c r="FUD26" s="15"/>
      <c r="FUE26" s="15"/>
      <c r="FUF26" s="15"/>
      <c r="FUG26" s="15"/>
      <c r="FUH26" s="15"/>
      <c r="FUI26" s="15"/>
      <c r="FUJ26" s="15"/>
      <c r="FUK26" s="15"/>
      <c r="FUL26" s="15"/>
      <c r="FUM26" s="15"/>
      <c r="FUN26" s="15"/>
      <c r="FUO26" s="15"/>
      <c r="FUP26" s="15"/>
      <c r="FUQ26" s="15"/>
      <c r="FUR26" s="15"/>
      <c r="FUS26" s="15"/>
      <c r="FUT26" s="15"/>
      <c r="FUU26" s="15"/>
      <c r="FUV26" s="15"/>
      <c r="FUW26" s="15"/>
      <c r="FUX26" s="15"/>
      <c r="FUY26" s="15"/>
      <c r="FUZ26" s="15"/>
      <c r="FVA26" s="15"/>
      <c r="FVB26" s="15"/>
      <c r="FVC26" s="15"/>
      <c r="FVD26" s="15"/>
      <c r="FVE26" s="15"/>
      <c r="FVF26" s="15"/>
      <c r="FVG26" s="15"/>
      <c r="FVH26" s="15"/>
      <c r="FVI26" s="15"/>
      <c r="FVJ26" s="15"/>
      <c r="FVK26" s="15"/>
      <c r="FVL26" s="15"/>
      <c r="FVM26" s="15"/>
      <c r="FVN26" s="15"/>
      <c r="FVO26" s="15"/>
      <c r="FVP26" s="15"/>
      <c r="FVQ26" s="15"/>
      <c r="FVR26" s="15"/>
      <c r="FVS26" s="15"/>
      <c r="FVT26" s="15"/>
      <c r="FVU26" s="15"/>
      <c r="FVV26" s="15"/>
      <c r="FVW26" s="15"/>
      <c r="FVX26" s="15"/>
      <c r="FVY26" s="15"/>
      <c r="FVZ26" s="15"/>
      <c r="FWA26" s="15"/>
      <c r="FWB26" s="15"/>
      <c r="FWC26" s="15"/>
      <c r="FWD26" s="15"/>
      <c r="FWE26" s="15"/>
      <c r="FWF26" s="15"/>
      <c r="FWG26" s="15"/>
      <c r="FWH26" s="15"/>
      <c r="FWI26" s="15"/>
      <c r="FWJ26" s="15"/>
      <c r="FWK26" s="15"/>
      <c r="FWL26" s="15"/>
      <c r="FWM26" s="15"/>
      <c r="FWN26" s="15"/>
      <c r="FWO26" s="15"/>
      <c r="FWP26" s="15"/>
      <c r="FWQ26" s="15"/>
      <c r="FWR26" s="15"/>
      <c r="FWS26" s="15"/>
      <c r="FWT26" s="15"/>
      <c r="FWU26" s="15"/>
      <c r="FWV26" s="15"/>
      <c r="FWW26" s="15"/>
      <c r="FWX26" s="15"/>
      <c r="FWY26" s="15"/>
      <c r="FWZ26" s="15"/>
      <c r="FXA26" s="15"/>
      <c r="FXB26" s="15"/>
      <c r="FXC26" s="15"/>
      <c r="FXD26" s="15"/>
      <c r="FXE26" s="15"/>
      <c r="FXF26" s="15"/>
      <c r="FXG26" s="15"/>
      <c r="FXH26" s="15"/>
      <c r="FXI26" s="15"/>
      <c r="FXJ26" s="15"/>
      <c r="FXK26" s="15"/>
      <c r="FXL26" s="15"/>
      <c r="FXM26" s="15"/>
      <c r="FXN26" s="15"/>
      <c r="FXO26" s="15"/>
      <c r="FXP26" s="15"/>
      <c r="FXQ26" s="15"/>
      <c r="FXR26" s="15"/>
      <c r="FXS26" s="15"/>
      <c r="FXT26" s="15"/>
      <c r="FXU26" s="15"/>
      <c r="FXV26" s="15"/>
      <c r="FXW26" s="15"/>
      <c r="FXX26" s="15"/>
      <c r="FXY26" s="15"/>
      <c r="FXZ26" s="15"/>
      <c r="FYA26" s="15"/>
      <c r="FYB26" s="15"/>
      <c r="FYC26" s="15"/>
      <c r="FYD26" s="15"/>
      <c r="FYE26" s="15"/>
      <c r="FYF26" s="15"/>
      <c r="FYG26" s="15"/>
      <c r="FYH26" s="15"/>
      <c r="FYI26" s="15"/>
      <c r="FYJ26" s="15"/>
      <c r="FYK26" s="15"/>
      <c r="FYL26" s="15"/>
      <c r="FYM26" s="15"/>
      <c r="FYN26" s="15"/>
      <c r="FYO26" s="15"/>
      <c r="FYP26" s="15"/>
      <c r="FYQ26" s="15"/>
      <c r="FYR26" s="15"/>
      <c r="FYS26" s="15"/>
      <c r="FYT26" s="15"/>
      <c r="FYU26" s="15"/>
      <c r="FYV26" s="15"/>
      <c r="FYW26" s="15"/>
      <c r="FYX26" s="15"/>
      <c r="FYY26" s="15"/>
      <c r="FYZ26" s="15"/>
      <c r="FZA26" s="15"/>
      <c r="FZB26" s="15"/>
      <c r="FZC26" s="15"/>
      <c r="FZD26" s="15"/>
      <c r="FZE26" s="15"/>
      <c r="FZF26" s="15"/>
      <c r="FZG26" s="15"/>
      <c r="FZH26" s="15"/>
      <c r="FZI26" s="15"/>
      <c r="FZJ26" s="15"/>
      <c r="FZK26" s="15"/>
      <c r="FZL26" s="15"/>
      <c r="FZM26" s="15"/>
      <c r="FZN26" s="15"/>
      <c r="FZO26" s="15"/>
      <c r="FZP26" s="15"/>
      <c r="FZQ26" s="15"/>
      <c r="FZR26" s="15"/>
      <c r="FZS26" s="15"/>
      <c r="FZT26" s="15"/>
      <c r="FZU26" s="15"/>
      <c r="FZV26" s="15"/>
      <c r="FZW26" s="15"/>
      <c r="FZX26" s="15"/>
      <c r="FZY26" s="15"/>
      <c r="FZZ26" s="15"/>
      <c r="GAA26" s="15"/>
      <c r="GAB26" s="15"/>
      <c r="GAC26" s="15"/>
      <c r="GAD26" s="15"/>
      <c r="GAE26" s="15"/>
      <c r="GAF26" s="15"/>
      <c r="GAG26" s="15"/>
      <c r="GAH26" s="15"/>
      <c r="GAI26" s="15"/>
      <c r="GAJ26" s="15"/>
      <c r="GAK26" s="15"/>
      <c r="GAL26" s="15"/>
      <c r="GAM26" s="15"/>
      <c r="GAN26" s="15"/>
      <c r="GAO26" s="15"/>
      <c r="GAP26" s="15"/>
      <c r="GAQ26" s="15"/>
      <c r="GAR26" s="15"/>
      <c r="GAS26" s="15"/>
      <c r="GAT26" s="15"/>
      <c r="GAU26" s="15"/>
      <c r="GAV26" s="15"/>
      <c r="GAW26" s="15"/>
      <c r="GAX26" s="15"/>
      <c r="GAY26" s="15"/>
      <c r="GAZ26" s="15"/>
      <c r="GBA26" s="15"/>
      <c r="GBB26" s="15"/>
      <c r="GBC26" s="15"/>
      <c r="GBD26" s="15"/>
      <c r="GBE26" s="15"/>
      <c r="GBF26" s="15"/>
      <c r="GBG26" s="15"/>
      <c r="GBH26" s="15"/>
      <c r="GBI26" s="15"/>
      <c r="GBJ26" s="15"/>
      <c r="GBK26" s="15"/>
      <c r="GBL26" s="15"/>
      <c r="GBM26" s="15"/>
      <c r="GBN26" s="15"/>
      <c r="GBO26" s="15"/>
      <c r="GBP26" s="15"/>
      <c r="GBQ26" s="15"/>
      <c r="GBR26" s="15"/>
      <c r="GBS26" s="15"/>
      <c r="GBT26" s="15"/>
      <c r="GBU26" s="15"/>
      <c r="GBV26" s="15"/>
      <c r="GBW26" s="15"/>
      <c r="GBX26" s="15"/>
      <c r="GBY26" s="15"/>
      <c r="GBZ26" s="15"/>
      <c r="GCA26" s="15"/>
      <c r="GCB26" s="15"/>
      <c r="GCC26" s="15"/>
      <c r="GCD26" s="15"/>
      <c r="GCE26" s="15"/>
      <c r="GCF26" s="15"/>
      <c r="GCG26" s="15"/>
      <c r="GCH26" s="15"/>
      <c r="GCI26" s="15"/>
      <c r="GCJ26" s="15"/>
      <c r="GCK26" s="15"/>
      <c r="GCL26" s="15"/>
      <c r="GCM26" s="15"/>
      <c r="GCN26" s="15"/>
      <c r="GCO26" s="15"/>
      <c r="GCP26" s="15"/>
      <c r="GCQ26" s="15"/>
      <c r="GCR26" s="15"/>
      <c r="GCS26" s="15"/>
      <c r="GCT26" s="15"/>
      <c r="GCU26" s="15"/>
      <c r="GCV26" s="15"/>
      <c r="GCW26" s="15"/>
      <c r="GCX26" s="15"/>
      <c r="GCY26" s="15"/>
      <c r="GCZ26" s="15"/>
      <c r="GDA26" s="15"/>
      <c r="GDB26" s="15"/>
      <c r="GDC26" s="15"/>
      <c r="GDD26" s="15"/>
      <c r="GDE26" s="15"/>
      <c r="GDF26" s="15"/>
      <c r="GDG26" s="15"/>
      <c r="GDH26" s="15"/>
      <c r="GDI26" s="15"/>
      <c r="GDJ26" s="15"/>
      <c r="GDK26" s="15"/>
      <c r="GDL26" s="15"/>
      <c r="GDM26" s="15"/>
      <c r="GDN26" s="15"/>
      <c r="GDO26" s="15"/>
      <c r="GDP26" s="15"/>
      <c r="GDQ26" s="15"/>
      <c r="GDR26" s="15"/>
      <c r="GDS26" s="15"/>
      <c r="GDT26" s="15"/>
      <c r="GDU26" s="15"/>
      <c r="GDV26" s="15"/>
      <c r="GDW26" s="15"/>
      <c r="GDX26" s="15"/>
      <c r="GDY26" s="15"/>
      <c r="GDZ26" s="15"/>
      <c r="GEA26" s="15"/>
      <c r="GEB26" s="15"/>
      <c r="GEC26" s="15"/>
      <c r="GED26" s="15"/>
      <c r="GEE26" s="15"/>
      <c r="GEF26" s="15"/>
      <c r="GEG26" s="15"/>
      <c r="GEH26" s="15"/>
      <c r="GEI26" s="15"/>
      <c r="GEJ26" s="15"/>
      <c r="GEK26" s="15"/>
      <c r="GEL26" s="15"/>
      <c r="GEM26" s="15"/>
      <c r="GEN26" s="15"/>
      <c r="GEO26" s="15"/>
      <c r="GEP26" s="15"/>
      <c r="GEQ26" s="15"/>
      <c r="GER26" s="15"/>
      <c r="GES26" s="15"/>
      <c r="GET26" s="15"/>
      <c r="GEU26" s="15"/>
      <c r="GEV26" s="15"/>
      <c r="GEW26" s="15"/>
      <c r="GEX26" s="15"/>
      <c r="GEY26" s="15"/>
      <c r="GEZ26" s="15"/>
      <c r="GFA26" s="15"/>
      <c r="GFB26" s="15"/>
      <c r="GFC26" s="15"/>
      <c r="GFD26" s="15"/>
      <c r="GFE26" s="15"/>
      <c r="GFF26" s="15"/>
      <c r="GFG26" s="15"/>
      <c r="GFH26" s="15"/>
      <c r="GFI26" s="15"/>
      <c r="GFJ26" s="15"/>
      <c r="GFK26" s="15"/>
      <c r="GFL26" s="15"/>
      <c r="GFM26" s="15"/>
      <c r="GFN26" s="15"/>
      <c r="GFO26" s="15"/>
      <c r="GFP26" s="15"/>
      <c r="GFQ26" s="15"/>
      <c r="GFR26" s="15"/>
      <c r="GFS26" s="15"/>
      <c r="GFT26" s="15"/>
      <c r="GFU26" s="15"/>
      <c r="GFV26" s="15"/>
      <c r="GFW26" s="15"/>
      <c r="GFX26" s="15"/>
      <c r="GFY26" s="15"/>
      <c r="GFZ26" s="15"/>
      <c r="GGA26" s="15"/>
      <c r="GGB26" s="15"/>
      <c r="GGC26" s="15"/>
      <c r="GGD26" s="15"/>
      <c r="GGE26" s="15"/>
      <c r="GGF26" s="15"/>
      <c r="GGG26" s="15"/>
      <c r="GGH26" s="15"/>
      <c r="GGI26" s="15"/>
      <c r="GGJ26" s="15"/>
      <c r="GGK26" s="15"/>
      <c r="GGL26" s="15"/>
      <c r="GGM26" s="15"/>
      <c r="GGN26" s="15"/>
      <c r="GGO26" s="15"/>
      <c r="GGP26" s="15"/>
      <c r="GGQ26" s="15"/>
      <c r="GGR26" s="15"/>
      <c r="GGS26" s="15"/>
      <c r="GGT26" s="15"/>
      <c r="GGU26" s="15"/>
      <c r="GGV26" s="15"/>
      <c r="GGW26" s="15"/>
      <c r="GGX26" s="15"/>
      <c r="GGY26" s="15"/>
      <c r="GGZ26" s="15"/>
      <c r="GHA26" s="15"/>
      <c r="GHB26" s="15"/>
      <c r="GHC26" s="15"/>
      <c r="GHD26" s="15"/>
      <c r="GHE26" s="15"/>
      <c r="GHF26" s="15"/>
      <c r="GHG26" s="15"/>
      <c r="GHH26" s="15"/>
      <c r="GHI26" s="15"/>
      <c r="GHJ26" s="15"/>
      <c r="GHK26" s="15"/>
      <c r="GHL26" s="15"/>
      <c r="GHM26" s="15"/>
      <c r="GHN26" s="15"/>
      <c r="GHO26" s="15"/>
      <c r="GHP26" s="15"/>
      <c r="GHQ26" s="15"/>
      <c r="GHR26" s="15"/>
      <c r="GHS26" s="15"/>
      <c r="GHT26" s="15"/>
      <c r="GHU26" s="15"/>
      <c r="GHV26" s="15"/>
      <c r="GHW26" s="15"/>
      <c r="GHX26" s="15"/>
      <c r="GHY26" s="15"/>
      <c r="GHZ26" s="15"/>
      <c r="GIA26" s="15"/>
      <c r="GIB26" s="15"/>
      <c r="GIC26" s="15"/>
      <c r="GID26" s="15"/>
      <c r="GIE26" s="15"/>
      <c r="GIF26" s="15"/>
      <c r="GIG26" s="15"/>
      <c r="GIH26" s="15"/>
      <c r="GII26" s="15"/>
      <c r="GIJ26" s="15"/>
      <c r="GIK26" s="15"/>
      <c r="GIL26" s="15"/>
      <c r="GIM26" s="15"/>
      <c r="GIN26" s="15"/>
      <c r="GIO26" s="15"/>
      <c r="GIP26" s="15"/>
      <c r="GIQ26" s="15"/>
      <c r="GIR26" s="15"/>
      <c r="GIS26" s="15"/>
      <c r="GIT26" s="15"/>
      <c r="GIU26" s="15"/>
      <c r="GIV26" s="15"/>
      <c r="GIW26" s="15"/>
      <c r="GIX26" s="15"/>
      <c r="GIY26" s="15"/>
      <c r="GIZ26" s="15"/>
      <c r="GJA26" s="15"/>
      <c r="GJB26" s="15"/>
      <c r="GJC26" s="15"/>
      <c r="GJD26" s="15"/>
      <c r="GJE26" s="15"/>
      <c r="GJF26" s="15"/>
      <c r="GJG26" s="15"/>
      <c r="GJH26" s="15"/>
      <c r="GJI26" s="15"/>
      <c r="GJJ26" s="15"/>
      <c r="GJK26" s="15"/>
      <c r="GJL26" s="15"/>
      <c r="GJM26" s="15"/>
      <c r="GJN26" s="15"/>
      <c r="GJO26" s="15"/>
      <c r="GJP26" s="15"/>
      <c r="GJQ26" s="15"/>
      <c r="GJR26" s="15"/>
      <c r="GJS26" s="15"/>
      <c r="GJT26" s="15"/>
      <c r="GJU26" s="15"/>
      <c r="GJV26" s="15"/>
      <c r="GJW26" s="15"/>
      <c r="GJX26" s="15"/>
      <c r="GJY26" s="15"/>
      <c r="GJZ26" s="15"/>
      <c r="GKA26" s="15"/>
      <c r="GKB26" s="15"/>
      <c r="GKC26" s="15"/>
      <c r="GKD26" s="15"/>
      <c r="GKE26" s="15"/>
      <c r="GKF26" s="15"/>
      <c r="GKG26" s="15"/>
      <c r="GKH26" s="15"/>
      <c r="GKI26" s="15"/>
      <c r="GKJ26" s="15"/>
      <c r="GKK26" s="15"/>
      <c r="GKL26" s="15"/>
      <c r="GKM26" s="15"/>
      <c r="GKN26" s="15"/>
      <c r="GKO26" s="15"/>
      <c r="GKP26" s="15"/>
      <c r="GKQ26" s="15"/>
      <c r="GKR26" s="15"/>
      <c r="GKS26" s="15"/>
      <c r="GKT26" s="15"/>
      <c r="GKU26" s="15"/>
      <c r="GKV26" s="15"/>
      <c r="GKW26" s="15"/>
      <c r="GKX26" s="15"/>
      <c r="GKY26" s="15"/>
      <c r="GKZ26" s="15"/>
      <c r="GLA26" s="15"/>
      <c r="GLB26" s="15"/>
      <c r="GLC26" s="15"/>
      <c r="GLD26" s="15"/>
      <c r="GLE26" s="15"/>
      <c r="GLF26" s="15"/>
      <c r="GLG26" s="15"/>
      <c r="GLH26" s="15"/>
      <c r="GLI26" s="15"/>
      <c r="GLJ26" s="15"/>
      <c r="GLK26" s="15"/>
      <c r="GLL26" s="15"/>
      <c r="GLM26" s="15"/>
      <c r="GLN26" s="15"/>
      <c r="GLO26" s="15"/>
      <c r="GLP26" s="15"/>
      <c r="GLQ26" s="15"/>
      <c r="GLR26" s="15"/>
      <c r="GLS26" s="15"/>
      <c r="GLT26" s="15"/>
      <c r="GLU26" s="15"/>
      <c r="GLV26" s="15"/>
      <c r="GLW26" s="15"/>
      <c r="GLX26" s="15"/>
      <c r="GLY26" s="15"/>
      <c r="GLZ26" s="15"/>
      <c r="GMA26" s="15"/>
      <c r="GMB26" s="15"/>
      <c r="GMC26" s="15"/>
      <c r="GMD26" s="15"/>
      <c r="GME26" s="15"/>
      <c r="GMF26" s="15"/>
      <c r="GMG26" s="15"/>
      <c r="GMH26" s="15"/>
      <c r="GMI26" s="15"/>
      <c r="GMJ26" s="15"/>
      <c r="GMK26" s="15"/>
      <c r="GML26" s="15"/>
      <c r="GMM26" s="15"/>
      <c r="GMN26" s="15"/>
      <c r="GMO26" s="15"/>
      <c r="GMP26" s="15"/>
      <c r="GMQ26" s="15"/>
      <c r="GMR26" s="15"/>
      <c r="GMS26" s="15"/>
      <c r="GMT26" s="15"/>
      <c r="GMU26" s="15"/>
      <c r="GMV26" s="15"/>
      <c r="GMW26" s="15"/>
      <c r="GMX26" s="15"/>
      <c r="GMY26" s="15"/>
      <c r="GMZ26" s="15"/>
      <c r="GNA26" s="15"/>
      <c r="GNB26" s="15"/>
      <c r="GNC26" s="15"/>
      <c r="GND26" s="15"/>
      <c r="GNE26" s="15"/>
      <c r="GNF26" s="15"/>
      <c r="GNG26" s="15"/>
      <c r="GNH26" s="15"/>
      <c r="GNI26" s="15"/>
      <c r="GNJ26" s="15"/>
      <c r="GNK26" s="15"/>
      <c r="GNL26" s="15"/>
      <c r="GNM26" s="15"/>
      <c r="GNN26" s="15"/>
      <c r="GNO26" s="15"/>
      <c r="GNP26" s="15"/>
      <c r="GNQ26" s="15"/>
      <c r="GNR26" s="15"/>
      <c r="GNS26" s="15"/>
      <c r="GNT26" s="15"/>
      <c r="GNU26" s="15"/>
      <c r="GNV26" s="15"/>
      <c r="GNW26" s="15"/>
      <c r="GNX26" s="15"/>
      <c r="GNY26" s="15"/>
      <c r="GNZ26" s="15"/>
      <c r="GOA26" s="15"/>
      <c r="GOB26" s="15"/>
      <c r="GOC26" s="15"/>
      <c r="GOD26" s="15"/>
      <c r="GOE26" s="15"/>
      <c r="GOF26" s="15"/>
      <c r="GOG26" s="15"/>
      <c r="GOH26" s="15"/>
      <c r="GOI26" s="15"/>
      <c r="GOJ26" s="15"/>
      <c r="GOK26" s="15"/>
      <c r="GOL26" s="15"/>
      <c r="GOM26" s="15"/>
      <c r="GON26" s="15"/>
      <c r="GOO26" s="15"/>
      <c r="GOP26" s="15"/>
      <c r="GOQ26" s="15"/>
      <c r="GOR26" s="15"/>
      <c r="GOS26" s="15"/>
      <c r="GOT26" s="15"/>
      <c r="GOU26" s="15"/>
      <c r="GOV26" s="15"/>
      <c r="GOW26" s="15"/>
      <c r="GOX26" s="15"/>
      <c r="GOY26" s="15"/>
      <c r="GOZ26" s="15"/>
      <c r="GPA26" s="15"/>
      <c r="GPB26" s="15"/>
      <c r="GPC26" s="15"/>
      <c r="GPD26" s="15"/>
      <c r="GPE26" s="15"/>
      <c r="GPF26" s="15"/>
      <c r="GPG26" s="15"/>
      <c r="GPH26" s="15"/>
      <c r="GPI26" s="15"/>
      <c r="GPJ26" s="15"/>
      <c r="GPK26" s="15"/>
      <c r="GPL26" s="15"/>
      <c r="GPM26" s="15"/>
      <c r="GPN26" s="15"/>
      <c r="GPO26" s="15"/>
      <c r="GPP26" s="15"/>
      <c r="GPQ26" s="15"/>
      <c r="GPR26" s="15"/>
      <c r="GPS26" s="15"/>
      <c r="GPT26" s="15"/>
      <c r="GPU26" s="15"/>
      <c r="GPV26" s="15"/>
      <c r="GPW26" s="15"/>
      <c r="GPX26" s="15"/>
      <c r="GPY26" s="15"/>
      <c r="GPZ26" s="15"/>
      <c r="GQA26" s="15"/>
      <c r="GQB26" s="15"/>
      <c r="GQC26" s="15"/>
      <c r="GQD26" s="15"/>
      <c r="GQE26" s="15"/>
      <c r="GQF26" s="15"/>
      <c r="GQG26" s="15"/>
      <c r="GQH26" s="15"/>
      <c r="GQI26" s="15"/>
      <c r="GQJ26" s="15"/>
      <c r="GQK26" s="15"/>
      <c r="GQL26" s="15"/>
      <c r="GQM26" s="15"/>
      <c r="GQN26" s="15"/>
      <c r="GQO26" s="15"/>
      <c r="GQP26" s="15"/>
      <c r="GQQ26" s="15"/>
      <c r="GQR26" s="15"/>
      <c r="GQS26" s="15"/>
      <c r="GQT26" s="15"/>
      <c r="GQU26" s="15"/>
      <c r="GQV26" s="15"/>
      <c r="GQW26" s="15"/>
      <c r="GQX26" s="15"/>
      <c r="GQY26" s="15"/>
      <c r="GQZ26" s="15"/>
      <c r="GRA26" s="15"/>
      <c r="GRB26" s="15"/>
      <c r="GRC26" s="15"/>
      <c r="GRD26" s="15"/>
      <c r="GRE26" s="15"/>
      <c r="GRF26" s="15"/>
      <c r="GRG26" s="15"/>
      <c r="GRH26" s="15"/>
      <c r="GRI26" s="15"/>
      <c r="GRJ26" s="15"/>
      <c r="GRK26" s="15"/>
      <c r="GRL26" s="15"/>
      <c r="GRM26" s="15"/>
      <c r="GRN26" s="15"/>
      <c r="GRO26" s="15"/>
      <c r="GRP26" s="15"/>
      <c r="GRQ26" s="15"/>
      <c r="GRR26" s="15"/>
      <c r="GRS26" s="15"/>
      <c r="GRT26" s="15"/>
      <c r="GRU26" s="15"/>
      <c r="GRV26" s="15"/>
      <c r="GRW26" s="15"/>
      <c r="GRX26" s="15"/>
      <c r="GRY26" s="15"/>
      <c r="GRZ26" s="15"/>
      <c r="GSA26" s="15"/>
      <c r="GSB26" s="15"/>
      <c r="GSC26" s="15"/>
      <c r="GSD26" s="15"/>
      <c r="GSE26" s="15"/>
      <c r="GSF26" s="15"/>
      <c r="GSG26" s="15"/>
      <c r="GSH26" s="15"/>
      <c r="GSI26" s="15"/>
      <c r="GSJ26" s="15"/>
      <c r="GSK26" s="15"/>
      <c r="GSL26" s="15"/>
      <c r="GSM26" s="15"/>
      <c r="GSN26" s="15"/>
      <c r="GSO26" s="15"/>
      <c r="GSP26" s="15"/>
      <c r="GSQ26" s="15"/>
      <c r="GSR26" s="15"/>
      <c r="GSS26" s="15"/>
      <c r="GST26" s="15"/>
      <c r="GSU26" s="15"/>
      <c r="GSV26" s="15"/>
      <c r="GSW26" s="15"/>
      <c r="GSX26" s="15"/>
      <c r="GSY26" s="15"/>
      <c r="GSZ26" s="15"/>
      <c r="GTA26" s="15"/>
      <c r="GTB26" s="15"/>
      <c r="GTC26" s="15"/>
      <c r="GTD26" s="15"/>
      <c r="GTE26" s="15"/>
      <c r="GTF26" s="15"/>
      <c r="GTG26" s="15"/>
      <c r="GTH26" s="15"/>
      <c r="GTI26" s="15"/>
      <c r="GTJ26" s="15"/>
      <c r="GTK26" s="15"/>
      <c r="GTL26" s="15"/>
      <c r="GTM26" s="15"/>
      <c r="GTN26" s="15"/>
      <c r="GTO26" s="15"/>
      <c r="GTP26" s="15"/>
      <c r="GTQ26" s="15"/>
      <c r="GTR26" s="15"/>
      <c r="GTS26" s="15"/>
      <c r="GTT26" s="15"/>
      <c r="GTU26" s="15"/>
      <c r="GTV26" s="15"/>
      <c r="GTW26" s="15"/>
      <c r="GTX26" s="15"/>
      <c r="GTY26" s="15"/>
      <c r="GTZ26" s="15"/>
      <c r="GUA26" s="15"/>
      <c r="GUB26" s="15"/>
      <c r="GUC26" s="15"/>
      <c r="GUD26" s="15"/>
      <c r="GUE26" s="15"/>
      <c r="GUF26" s="15"/>
      <c r="GUG26" s="15"/>
      <c r="GUH26" s="15"/>
      <c r="GUI26" s="15"/>
      <c r="GUJ26" s="15"/>
      <c r="GUK26" s="15"/>
      <c r="GUL26" s="15"/>
      <c r="GUM26" s="15"/>
      <c r="GUN26" s="15"/>
      <c r="GUO26" s="15"/>
      <c r="GUP26" s="15"/>
      <c r="GUQ26" s="15"/>
      <c r="GUR26" s="15"/>
      <c r="GUS26" s="15"/>
      <c r="GUT26" s="15"/>
      <c r="GUU26" s="15"/>
      <c r="GUV26" s="15"/>
      <c r="GUW26" s="15"/>
      <c r="GUX26" s="15"/>
      <c r="GUY26" s="15"/>
      <c r="GUZ26" s="15"/>
      <c r="GVA26" s="15"/>
      <c r="GVB26" s="15"/>
      <c r="GVC26" s="15"/>
      <c r="GVD26" s="15"/>
      <c r="GVE26" s="15"/>
      <c r="GVF26" s="15"/>
      <c r="GVG26" s="15"/>
      <c r="GVH26" s="15"/>
      <c r="GVI26" s="15"/>
      <c r="GVJ26" s="15"/>
      <c r="GVK26" s="15"/>
      <c r="GVL26" s="15"/>
      <c r="GVM26" s="15"/>
      <c r="GVN26" s="15"/>
      <c r="GVO26" s="15"/>
      <c r="GVP26" s="15"/>
      <c r="GVQ26" s="15"/>
      <c r="GVR26" s="15"/>
      <c r="GVS26" s="15"/>
      <c r="GVT26" s="15"/>
      <c r="GVU26" s="15"/>
      <c r="GVV26" s="15"/>
      <c r="GVW26" s="15"/>
      <c r="GVX26" s="15"/>
      <c r="GVY26" s="15"/>
      <c r="GVZ26" s="15"/>
      <c r="GWA26" s="15"/>
      <c r="GWB26" s="15"/>
      <c r="GWC26" s="15"/>
      <c r="GWD26" s="15"/>
      <c r="GWE26" s="15"/>
      <c r="GWF26" s="15"/>
      <c r="GWG26" s="15"/>
      <c r="GWH26" s="15"/>
      <c r="GWI26" s="15"/>
      <c r="GWJ26" s="15"/>
      <c r="GWK26" s="15"/>
      <c r="GWL26" s="15"/>
      <c r="GWM26" s="15"/>
      <c r="GWN26" s="15"/>
      <c r="GWO26" s="15"/>
      <c r="GWP26" s="15"/>
      <c r="GWQ26" s="15"/>
      <c r="GWR26" s="15"/>
      <c r="GWS26" s="15"/>
      <c r="GWT26" s="15"/>
      <c r="GWU26" s="15"/>
      <c r="GWV26" s="15"/>
      <c r="GWW26" s="15"/>
      <c r="GWX26" s="15"/>
      <c r="GWY26" s="15"/>
      <c r="GWZ26" s="15"/>
      <c r="GXA26" s="15"/>
      <c r="GXB26" s="15"/>
      <c r="GXC26" s="15"/>
      <c r="GXD26" s="15"/>
      <c r="GXE26" s="15"/>
      <c r="GXF26" s="15"/>
      <c r="GXG26" s="15"/>
      <c r="GXH26" s="15"/>
      <c r="GXI26" s="15"/>
      <c r="GXJ26" s="15"/>
      <c r="GXK26" s="15"/>
      <c r="GXL26" s="15"/>
      <c r="GXM26" s="15"/>
      <c r="GXN26" s="15"/>
      <c r="GXO26" s="15"/>
      <c r="GXP26" s="15"/>
      <c r="GXQ26" s="15"/>
      <c r="GXR26" s="15"/>
      <c r="GXS26" s="15"/>
      <c r="GXT26" s="15"/>
      <c r="GXU26" s="15"/>
      <c r="GXV26" s="15"/>
      <c r="GXW26" s="15"/>
      <c r="GXX26" s="15"/>
      <c r="GXY26" s="15"/>
      <c r="GXZ26" s="15"/>
      <c r="GYA26" s="15"/>
      <c r="GYB26" s="15"/>
      <c r="GYC26" s="15"/>
      <c r="GYD26" s="15"/>
      <c r="GYE26" s="15"/>
      <c r="GYF26" s="15"/>
      <c r="GYG26" s="15"/>
      <c r="GYH26" s="15"/>
      <c r="GYI26" s="15"/>
      <c r="GYJ26" s="15"/>
      <c r="GYK26" s="15"/>
      <c r="GYL26" s="15"/>
      <c r="GYM26" s="15"/>
      <c r="GYN26" s="15"/>
      <c r="GYO26" s="15"/>
      <c r="GYP26" s="15"/>
      <c r="GYQ26" s="15"/>
      <c r="GYR26" s="15"/>
      <c r="GYS26" s="15"/>
      <c r="GYT26" s="15"/>
      <c r="GYU26" s="15"/>
      <c r="GYV26" s="15"/>
      <c r="GYW26" s="15"/>
      <c r="GYX26" s="15"/>
      <c r="GYY26" s="15"/>
      <c r="GYZ26" s="15"/>
      <c r="GZA26" s="15"/>
      <c r="GZB26" s="15"/>
      <c r="GZC26" s="15"/>
      <c r="GZD26" s="15"/>
      <c r="GZE26" s="15"/>
      <c r="GZF26" s="15"/>
      <c r="GZG26" s="15"/>
      <c r="GZH26" s="15"/>
      <c r="GZI26" s="15"/>
      <c r="GZJ26" s="15"/>
      <c r="GZK26" s="15"/>
      <c r="GZL26" s="15"/>
      <c r="GZM26" s="15"/>
      <c r="GZN26" s="15"/>
      <c r="GZO26" s="15"/>
      <c r="GZP26" s="15"/>
      <c r="GZQ26" s="15"/>
      <c r="GZR26" s="15"/>
      <c r="GZS26" s="15"/>
      <c r="GZT26" s="15"/>
      <c r="GZU26" s="15"/>
      <c r="GZV26" s="15"/>
      <c r="GZW26" s="15"/>
      <c r="GZX26" s="15"/>
      <c r="GZY26" s="15"/>
      <c r="GZZ26" s="15"/>
      <c r="HAA26" s="15"/>
      <c r="HAB26" s="15"/>
      <c r="HAC26" s="15"/>
      <c r="HAD26" s="15"/>
      <c r="HAE26" s="15"/>
      <c r="HAF26" s="15"/>
      <c r="HAG26" s="15"/>
      <c r="HAH26" s="15"/>
      <c r="HAI26" s="15"/>
      <c r="HAJ26" s="15"/>
      <c r="HAK26" s="15"/>
      <c r="HAL26" s="15"/>
      <c r="HAM26" s="15"/>
      <c r="HAN26" s="15"/>
      <c r="HAO26" s="15"/>
      <c r="HAP26" s="15"/>
      <c r="HAQ26" s="15"/>
      <c r="HAR26" s="15"/>
      <c r="HAS26" s="15"/>
      <c r="HAT26" s="15"/>
      <c r="HAU26" s="15"/>
      <c r="HAV26" s="15"/>
      <c r="HAW26" s="15"/>
      <c r="HAX26" s="15"/>
      <c r="HAY26" s="15"/>
      <c r="HAZ26" s="15"/>
      <c r="HBA26" s="15"/>
      <c r="HBB26" s="15"/>
      <c r="HBC26" s="15"/>
      <c r="HBD26" s="15"/>
      <c r="HBE26" s="15"/>
      <c r="HBF26" s="15"/>
      <c r="HBG26" s="15"/>
      <c r="HBH26" s="15"/>
      <c r="HBI26" s="15"/>
      <c r="HBJ26" s="15"/>
      <c r="HBK26" s="15"/>
      <c r="HBL26" s="15"/>
      <c r="HBM26" s="15"/>
      <c r="HBN26" s="15"/>
      <c r="HBO26" s="15"/>
      <c r="HBP26" s="15"/>
      <c r="HBQ26" s="15"/>
      <c r="HBR26" s="15"/>
      <c r="HBS26" s="15"/>
      <c r="HBT26" s="15"/>
      <c r="HBU26" s="15"/>
      <c r="HBV26" s="15"/>
      <c r="HBW26" s="15"/>
      <c r="HBX26" s="15"/>
      <c r="HBY26" s="15"/>
      <c r="HBZ26" s="15"/>
      <c r="HCA26" s="15"/>
      <c r="HCB26" s="15"/>
      <c r="HCC26" s="15"/>
      <c r="HCD26" s="15"/>
      <c r="HCE26" s="15"/>
      <c r="HCF26" s="15"/>
      <c r="HCG26" s="15"/>
      <c r="HCH26" s="15"/>
      <c r="HCI26" s="15"/>
      <c r="HCJ26" s="15"/>
      <c r="HCK26" s="15"/>
      <c r="HCL26" s="15"/>
      <c r="HCM26" s="15"/>
      <c r="HCN26" s="15"/>
      <c r="HCO26" s="15"/>
      <c r="HCP26" s="15"/>
      <c r="HCQ26" s="15"/>
      <c r="HCR26" s="15"/>
      <c r="HCS26" s="15"/>
      <c r="HCT26" s="15"/>
      <c r="HCU26" s="15"/>
      <c r="HCV26" s="15"/>
      <c r="HCW26" s="15"/>
      <c r="HCX26" s="15"/>
      <c r="HCY26" s="15"/>
      <c r="HCZ26" s="15"/>
      <c r="HDA26" s="15"/>
      <c r="HDB26" s="15"/>
      <c r="HDC26" s="15"/>
      <c r="HDD26" s="15"/>
      <c r="HDE26" s="15"/>
      <c r="HDF26" s="15"/>
      <c r="HDG26" s="15"/>
      <c r="HDH26" s="15"/>
      <c r="HDI26" s="15"/>
      <c r="HDJ26" s="15"/>
      <c r="HDK26" s="15"/>
      <c r="HDL26" s="15"/>
      <c r="HDM26" s="15"/>
      <c r="HDN26" s="15"/>
      <c r="HDO26" s="15"/>
      <c r="HDP26" s="15"/>
      <c r="HDQ26" s="15"/>
      <c r="HDR26" s="15"/>
      <c r="HDS26" s="15"/>
      <c r="HDT26" s="15"/>
      <c r="HDU26" s="15"/>
      <c r="HDV26" s="15"/>
      <c r="HDW26" s="15"/>
      <c r="HDX26" s="15"/>
      <c r="HDY26" s="15"/>
      <c r="HDZ26" s="15"/>
      <c r="HEA26" s="15"/>
      <c r="HEB26" s="15"/>
      <c r="HEC26" s="15"/>
      <c r="HED26" s="15"/>
      <c r="HEE26" s="15"/>
      <c r="HEF26" s="15"/>
      <c r="HEG26" s="15"/>
      <c r="HEH26" s="15"/>
      <c r="HEI26" s="15"/>
      <c r="HEJ26" s="15"/>
      <c r="HEK26" s="15"/>
      <c r="HEL26" s="15"/>
      <c r="HEM26" s="15"/>
      <c r="HEN26" s="15"/>
      <c r="HEO26" s="15"/>
      <c r="HEP26" s="15"/>
      <c r="HEQ26" s="15"/>
      <c r="HER26" s="15"/>
      <c r="HES26" s="15"/>
      <c r="HET26" s="15"/>
      <c r="HEU26" s="15"/>
      <c r="HEV26" s="15"/>
      <c r="HEW26" s="15"/>
      <c r="HEX26" s="15"/>
      <c r="HEY26" s="15"/>
      <c r="HEZ26" s="15"/>
      <c r="HFA26" s="15"/>
      <c r="HFB26" s="15"/>
      <c r="HFC26" s="15"/>
      <c r="HFD26" s="15"/>
      <c r="HFE26" s="15"/>
      <c r="HFF26" s="15"/>
      <c r="HFG26" s="15"/>
      <c r="HFH26" s="15"/>
      <c r="HFI26" s="15"/>
      <c r="HFJ26" s="15"/>
      <c r="HFK26" s="15"/>
      <c r="HFL26" s="15"/>
      <c r="HFM26" s="15"/>
      <c r="HFN26" s="15"/>
      <c r="HFO26" s="15"/>
      <c r="HFP26" s="15"/>
      <c r="HFQ26" s="15"/>
      <c r="HFR26" s="15"/>
      <c r="HFS26" s="15"/>
      <c r="HFT26" s="15"/>
      <c r="HFU26" s="15"/>
      <c r="HFV26" s="15"/>
      <c r="HFW26" s="15"/>
      <c r="HFX26" s="15"/>
      <c r="HFY26" s="15"/>
      <c r="HFZ26" s="15"/>
      <c r="HGA26" s="15"/>
      <c r="HGB26" s="15"/>
      <c r="HGC26" s="15"/>
      <c r="HGD26" s="15"/>
      <c r="HGE26" s="15"/>
      <c r="HGF26" s="15"/>
      <c r="HGG26" s="15"/>
      <c r="HGH26" s="15"/>
      <c r="HGI26" s="15"/>
      <c r="HGJ26" s="15"/>
      <c r="HGK26" s="15"/>
      <c r="HGL26" s="15"/>
      <c r="HGM26" s="15"/>
      <c r="HGN26" s="15"/>
      <c r="HGO26" s="15"/>
      <c r="HGP26" s="15"/>
      <c r="HGQ26" s="15"/>
      <c r="HGR26" s="15"/>
      <c r="HGS26" s="15"/>
      <c r="HGT26" s="15"/>
      <c r="HGU26" s="15"/>
      <c r="HGV26" s="15"/>
      <c r="HGW26" s="15"/>
      <c r="HGX26" s="15"/>
      <c r="HGY26" s="15"/>
      <c r="HGZ26" s="15"/>
      <c r="HHA26" s="15"/>
      <c r="HHB26" s="15"/>
      <c r="HHC26" s="15"/>
      <c r="HHD26" s="15"/>
      <c r="HHE26" s="15"/>
      <c r="HHF26" s="15"/>
      <c r="HHG26" s="15"/>
      <c r="HHH26" s="15"/>
      <c r="HHI26" s="15"/>
      <c r="HHJ26" s="15"/>
      <c r="HHK26" s="15"/>
      <c r="HHL26" s="15"/>
      <c r="HHM26" s="15"/>
      <c r="HHN26" s="15"/>
      <c r="HHO26" s="15"/>
      <c r="HHP26" s="15"/>
      <c r="HHQ26" s="15"/>
      <c r="HHR26" s="15"/>
      <c r="HHS26" s="15"/>
      <c r="HHT26" s="15"/>
      <c r="HHU26" s="15"/>
      <c r="HHV26" s="15"/>
      <c r="HHW26" s="15"/>
      <c r="HHX26" s="15"/>
      <c r="HHY26" s="15"/>
      <c r="HHZ26" s="15"/>
      <c r="HIA26" s="15"/>
      <c r="HIB26" s="15"/>
      <c r="HIC26" s="15"/>
      <c r="HID26" s="15"/>
      <c r="HIE26" s="15"/>
      <c r="HIF26" s="15"/>
      <c r="HIG26" s="15"/>
      <c r="HIH26" s="15"/>
      <c r="HII26" s="15"/>
      <c r="HIJ26" s="15"/>
      <c r="HIK26" s="15"/>
      <c r="HIL26" s="15"/>
      <c r="HIM26" s="15"/>
      <c r="HIN26" s="15"/>
      <c r="HIO26" s="15"/>
      <c r="HIP26" s="15"/>
      <c r="HIQ26" s="15"/>
      <c r="HIR26" s="15"/>
      <c r="HIS26" s="15"/>
      <c r="HIT26" s="15"/>
      <c r="HIU26" s="15"/>
      <c r="HIV26" s="15"/>
      <c r="HIW26" s="15"/>
      <c r="HIX26" s="15"/>
      <c r="HIY26" s="15"/>
      <c r="HIZ26" s="15"/>
      <c r="HJA26" s="15"/>
      <c r="HJB26" s="15"/>
      <c r="HJC26" s="15"/>
      <c r="HJD26" s="15"/>
      <c r="HJE26" s="15"/>
      <c r="HJF26" s="15"/>
      <c r="HJG26" s="15"/>
      <c r="HJH26" s="15"/>
      <c r="HJI26" s="15"/>
      <c r="HJJ26" s="15"/>
      <c r="HJK26" s="15"/>
      <c r="HJL26" s="15"/>
      <c r="HJM26" s="15"/>
      <c r="HJN26" s="15"/>
      <c r="HJO26" s="15"/>
      <c r="HJP26" s="15"/>
      <c r="HJQ26" s="15"/>
      <c r="HJR26" s="15"/>
      <c r="HJS26" s="15"/>
      <c r="HJT26" s="15"/>
      <c r="HJU26" s="15"/>
      <c r="HJV26" s="15"/>
      <c r="HJW26" s="15"/>
      <c r="HJX26" s="15"/>
      <c r="HJY26" s="15"/>
      <c r="HJZ26" s="15"/>
      <c r="HKA26" s="15"/>
      <c r="HKB26" s="15"/>
      <c r="HKC26" s="15"/>
      <c r="HKD26" s="15"/>
      <c r="HKE26" s="15"/>
      <c r="HKF26" s="15"/>
      <c r="HKG26" s="15"/>
      <c r="HKH26" s="15"/>
      <c r="HKI26" s="15"/>
      <c r="HKJ26" s="15"/>
      <c r="HKK26" s="15"/>
      <c r="HKL26" s="15"/>
      <c r="HKM26" s="15"/>
      <c r="HKN26" s="15"/>
      <c r="HKO26" s="15"/>
      <c r="HKP26" s="15"/>
      <c r="HKQ26" s="15"/>
      <c r="HKR26" s="15"/>
      <c r="HKS26" s="15"/>
      <c r="HKT26" s="15"/>
      <c r="HKU26" s="15"/>
      <c r="HKV26" s="15"/>
      <c r="HKW26" s="15"/>
      <c r="HKX26" s="15"/>
      <c r="HKY26" s="15"/>
      <c r="HKZ26" s="15"/>
      <c r="HLA26" s="15"/>
      <c r="HLB26" s="15"/>
      <c r="HLC26" s="15"/>
      <c r="HLD26" s="15"/>
      <c r="HLE26" s="15"/>
      <c r="HLF26" s="15"/>
      <c r="HLG26" s="15"/>
      <c r="HLH26" s="15"/>
      <c r="HLI26" s="15"/>
      <c r="HLJ26" s="15"/>
      <c r="HLK26" s="15"/>
      <c r="HLL26" s="15"/>
      <c r="HLM26" s="15"/>
      <c r="HLN26" s="15"/>
      <c r="HLO26" s="15"/>
      <c r="HLP26" s="15"/>
      <c r="HLQ26" s="15"/>
      <c r="HLR26" s="15"/>
      <c r="HLS26" s="15"/>
      <c r="HLT26" s="15"/>
      <c r="HLU26" s="15"/>
      <c r="HLV26" s="15"/>
      <c r="HLW26" s="15"/>
      <c r="HLX26" s="15"/>
      <c r="HLY26" s="15"/>
      <c r="HLZ26" s="15"/>
      <c r="HMA26" s="15"/>
      <c r="HMB26" s="15"/>
      <c r="HMC26" s="15"/>
      <c r="HMD26" s="15"/>
      <c r="HME26" s="15"/>
      <c r="HMF26" s="15"/>
      <c r="HMG26" s="15"/>
      <c r="HMH26" s="15"/>
      <c r="HMI26" s="15"/>
      <c r="HMJ26" s="15"/>
      <c r="HMK26" s="15"/>
      <c r="HML26" s="15"/>
      <c r="HMM26" s="15"/>
      <c r="HMN26" s="15"/>
      <c r="HMO26" s="15"/>
      <c r="HMP26" s="15"/>
      <c r="HMQ26" s="15"/>
      <c r="HMR26" s="15"/>
      <c r="HMS26" s="15"/>
      <c r="HMT26" s="15"/>
      <c r="HMU26" s="15"/>
      <c r="HMV26" s="15"/>
      <c r="HMW26" s="15"/>
      <c r="HMX26" s="15"/>
      <c r="HMY26" s="15"/>
      <c r="HMZ26" s="15"/>
      <c r="HNA26" s="15"/>
      <c r="HNB26" s="15"/>
      <c r="HNC26" s="15"/>
      <c r="HND26" s="15"/>
      <c r="HNE26" s="15"/>
      <c r="HNF26" s="15"/>
      <c r="HNG26" s="15"/>
      <c r="HNH26" s="15"/>
      <c r="HNI26" s="15"/>
      <c r="HNJ26" s="15"/>
      <c r="HNK26" s="15"/>
      <c r="HNL26" s="15"/>
      <c r="HNM26" s="15"/>
      <c r="HNN26" s="15"/>
      <c r="HNO26" s="15"/>
      <c r="HNP26" s="15"/>
      <c r="HNQ26" s="15"/>
      <c r="HNR26" s="15"/>
      <c r="HNS26" s="15"/>
      <c r="HNT26" s="15"/>
      <c r="HNU26" s="15"/>
      <c r="HNV26" s="15"/>
      <c r="HNW26" s="15"/>
      <c r="HNX26" s="15"/>
      <c r="HNY26" s="15"/>
      <c r="HNZ26" s="15"/>
      <c r="HOA26" s="15"/>
      <c r="HOB26" s="15"/>
      <c r="HOC26" s="15"/>
      <c r="HOD26" s="15"/>
      <c r="HOE26" s="15"/>
      <c r="HOF26" s="15"/>
      <c r="HOG26" s="15"/>
      <c r="HOH26" s="15"/>
      <c r="HOI26" s="15"/>
      <c r="HOJ26" s="15"/>
      <c r="HOK26" s="15"/>
      <c r="HOL26" s="15"/>
      <c r="HOM26" s="15"/>
      <c r="HON26" s="15"/>
      <c r="HOO26" s="15"/>
      <c r="HOP26" s="15"/>
      <c r="HOQ26" s="15"/>
      <c r="HOR26" s="15"/>
      <c r="HOS26" s="15"/>
      <c r="HOT26" s="15"/>
      <c r="HOU26" s="15"/>
      <c r="HOV26" s="15"/>
      <c r="HOW26" s="15"/>
      <c r="HOX26" s="15"/>
      <c r="HOY26" s="15"/>
      <c r="HOZ26" s="15"/>
      <c r="HPA26" s="15"/>
      <c r="HPB26" s="15"/>
      <c r="HPC26" s="15"/>
      <c r="HPD26" s="15"/>
      <c r="HPE26" s="15"/>
      <c r="HPF26" s="15"/>
      <c r="HPG26" s="15"/>
      <c r="HPH26" s="15"/>
      <c r="HPI26" s="15"/>
      <c r="HPJ26" s="15"/>
      <c r="HPK26" s="15"/>
      <c r="HPL26" s="15"/>
      <c r="HPM26" s="15"/>
      <c r="HPN26" s="15"/>
      <c r="HPO26" s="15"/>
      <c r="HPP26" s="15"/>
      <c r="HPQ26" s="15"/>
      <c r="HPR26" s="15"/>
      <c r="HPS26" s="15"/>
      <c r="HPT26" s="15"/>
      <c r="HPU26" s="15"/>
      <c r="HPV26" s="15"/>
      <c r="HPW26" s="15"/>
      <c r="HPX26" s="15"/>
      <c r="HPY26" s="15"/>
      <c r="HPZ26" s="15"/>
      <c r="HQA26" s="15"/>
      <c r="HQB26" s="15"/>
      <c r="HQC26" s="15"/>
      <c r="HQD26" s="15"/>
      <c r="HQE26" s="15"/>
      <c r="HQF26" s="15"/>
      <c r="HQG26" s="15"/>
      <c r="HQH26" s="15"/>
      <c r="HQI26" s="15"/>
      <c r="HQJ26" s="15"/>
      <c r="HQK26" s="15"/>
      <c r="HQL26" s="15"/>
      <c r="HQM26" s="15"/>
      <c r="HQN26" s="15"/>
      <c r="HQO26" s="15"/>
      <c r="HQP26" s="15"/>
      <c r="HQQ26" s="15"/>
      <c r="HQR26" s="15"/>
      <c r="HQS26" s="15"/>
      <c r="HQT26" s="15"/>
      <c r="HQU26" s="15"/>
      <c r="HQV26" s="15"/>
      <c r="HQW26" s="15"/>
      <c r="HQX26" s="15"/>
      <c r="HQY26" s="15"/>
      <c r="HQZ26" s="15"/>
      <c r="HRA26" s="15"/>
      <c r="HRB26" s="15"/>
      <c r="HRC26" s="15"/>
      <c r="HRD26" s="15"/>
      <c r="HRE26" s="15"/>
      <c r="HRF26" s="15"/>
      <c r="HRG26" s="15"/>
      <c r="HRH26" s="15"/>
      <c r="HRI26" s="15"/>
      <c r="HRJ26" s="15"/>
      <c r="HRK26" s="15"/>
      <c r="HRL26" s="15"/>
      <c r="HRM26" s="15"/>
      <c r="HRN26" s="15"/>
      <c r="HRO26" s="15"/>
      <c r="HRP26" s="15"/>
      <c r="HRQ26" s="15"/>
      <c r="HRR26" s="15"/>
      <c r="HRS26" s="15"/>
      <c r="HRT26" s="15"/>
      <c r="HRU26" s="15"/>
      <c r="HRV26" s="15"/>
      <c r="HRW26" s="15"/>
      <c r="HRX26" s="15"/>
      <c r="HRY26" s="15"/>
      <c r="HRZ26" s="15"/>
      <c r="HSA26" s="15"/>
      <c r="HSB26" s="15"/>
      <c r="HSC26" s="15"/>
      <c r="HSD26" s="15"/>
      <c r="HSE26" s="15"/>
      <c r="HSF26" s="15"/>
      <c r="HSG26" s="15"/>
      <c r="HSH26" s="15"/>
      <c r="HSI26" s="15"/>
      <c r="HSJ26" s="15"/>
      <c r="HSK26" s="15"/>
      <c r="HSL26" s="15"/>
      <c r="HSM26" s="15"/>
      <c r="HSN26" s="15"/>
      <c r="HSO26" s="15"/>
      <c r="HSP26" s="15"/>
      <c r="HSQ26" s="15"/>
      <c r="HSR26" s="15"/>
      <c r="HSS26" s="15"/>
      <c r="HST26" s="15"/>
      <c r="HSU26" s="15"/>
      <c r="HSV26" s="15"/>
      <c r="HSW26" s="15"/>
      <c r="HSX26" s="15"/>
      <c r="HSY26" s="15"/>
      <c r="HSZ26" s="15"/>
      <c r="HTA26" s="15"/>
      <c r="HTB26" s="15"/>
      <c r="HTC26" s="15"/>
      <c r="HTD26" s="15"/>
      <c r="HTE26" s="15"/>
      <c r="HTF26" s="15"/>
      <c r="HTG26" s="15"/>
      <c r="HTH26" s="15"/>
      <c r="HTI26" s="15"/>
      <c r="HTJ26" s="15"/>
      <c r="HTK26" s="15"/>
      <c r="HTL26" s="15"/>
      <c r="HTM26" s="15"/>
      <c r="HTN26" s="15"/>
      <c r="HTO26" s="15"/>
      <c r="HTP26" s="15"/>
      <c r="HTQ26" s="15"/>
      <c r="HTR26" s="15"/>
      <c r="HTS26" s="15"/>
      <c r="HTT26" s="15"/>
      <c r="HTU26" s="15"/>
      <c r="HTV26" s="15"/>
      <c r="HTW26" s="15"/>
      <c r="HTX26" s="15"/>
      <c r="HTY26" s="15"/>
      <c r="HTZ26" s="15"/>
      <c r="HUA26" s="15"/>
      <c r="HUB26" s="15"/>
      <c r="HUC26" s="15"/>
      <c r="HUD26" s="15"/>
      <c r="HUE26" s="15"/>
      <c r="HUF26" s="15"/>
      <c r="HUG26" s="15"/>
      <c r="HUH26" s="15"/>
      <c r="HUI26" s="15"/>
      <c r="HUJ26" s="15"/>
      <c r="HUK26" s="15"/>
      <c r="HUL26" s="15"/>
      <c r="HUM26" s="15"/>
      <c r="HUN26" s="15"/>
      <c r="HUO26" s="15"/>
      <c r="HUP26" s="15"/>
      <c r="HUQ26" s="15"/>
      <c r="HUR26" s="15"/>
      <c r="HUS26" s="15"/>
      <c r="HUT26" s="15"/>
      <c r="HUU26" s="15"/>
      <c r="HUV26" s="15"/>
      <c r="HUW26" s="15"/>
      <c r="HUX26" s="15"/>
      <c r="HUY26" s="15"/>
      <c r="HUZ26" s="15"/>
      <c r="HVA26" s="15"/>
      <c r="HVB26" s="15"/>
      <c r="HVC26" s="15"/>
      <c r="HVD26" s="15"/>
      <c r="HVE26" s="15"/>
      <c r="HVF26" s="15"/>
      <c r="HVG26" s="15"/>
      <c r="HVH26" s="15"/>
      <c r="HVI26" s="15"/>
      <c r="HVJ26" s="15"/>
      <c r="HVK26" s="15"/>
      <c r="HVL26" s="15"/>
      <c r="HVM26" s="15"/>
      <c r="HVN26" s="15"/>
      <c r="HVO26" s="15"/>
      <c r="HVP26" s="15"/>
      <c r="HVQ26" s="15"/>
      <c r="HVR26" s="15"/>
      <c r="HVS26" s="15"/>
      <c r="HVT26" s="15"/>
      <c r="HVU26" s="15"/>
      <c r="HVV26" s="15"/>
      <c r="HVW26" s="15"/>
      <c r="HVX26" s="15"/>
      <c r="HVY26" s="15"/>
      <c r="HVZ26" s="15"/>
      <c r="HWA26" s="15"/>
      <c r="HWB26" s="15"/>
      <c r="HWC26" s="15"/>
      <c r="HWD26" s="15"/>
      <c r="HWE26" s="15"/>
      <c r="HWF26" s="15"/>
      <c r="HWG26" s="15"/>
      <c r="HWH26" s="15"/>
      <c r="HWI26" s="15"/>
      <c r="HWJ26" s="15"/>
      <c r="HWK26" s="15"/>
      <c r="HWL26" s="15"/>
      <c r="HWM26" s="15"/>
      <c r="HWN26" s="15"/>
      <c r="HWO26" s="15"/>
      <c r="HWP26" s="15"/>
      <c r="HWQ26" s="15"/>
      <c r="HWR26" s="15"/>
      <c r="HWS26" s="15"/>
      <c r="HWT26" s="15"/>
      <c r="HWU26" s="15"/>
      <c r="HWV26" s="15"/>
      <c r="HWW26" s="15"/>
      <c r="HWX26" s="15"/>
      <c r="HWY26" s="15"/>
      <c r="HWZ26" s="15"/>
      <c r="HXA26" s="15"/>
      <c r="HXB26" s="15"/>
      <c r="HXC26" s="15"/>
      <c r="HXD26" s="15"/>
      <c r="HXE26" s="15"/>
      <c r="HXF26" s="15"/>
      <c r="HXG26" s="15"/>
      <c r="HXH26" s="15"/>
      <c r="HXI26" s="15"/>
      <c r="HXJ26" s="15"/>
      <c r="HXK26" s="15"/>
      <c r="HXL26" s="15"/>
      <c r="HXM26" s="15"/>
      <c r="HXN26" s="15"/>
      <c r="HXO26" s="15"/>
      <c r="HXP26" s="15"/>
      <c r="HXQ26" s="15"/>
      <c r="HXR26" s="15"/>
      <c r="HXS26" s="15"/>
      <c r="HXT26" s="15"/>
      <c r="HXU26" s="15"/>
      <c r="HXV26" s="15"/>
      <c r="HXW26" s="15"/>
      <c r="HXX26" s="15"/>
      <c r="HXY26" s="15"/>
      <c r="HXZ26" s="15"/>
      <c r="HYA26" s="15"/>
      <c r="HYB26" s="15"/>
      <c r="HYC26" s="15"/>
      <c r="HYD26" s="15"/>
      <c r="HYE26" s="15"/>
      <c r="HYF26" s="15"/>
      <c r="HYG26" s="15"/>
      <c r="HYH26" s="15"/>
      <c r="HYI26" s="15"/>
      <c r="HYJ26" s="15"/>
      <c r="HYK26" s="15"/>
      <c r="HYL26" s="15"/>
      <c r="HYM26" s="15"/>
      <c r="HYN26" s="15"/>
      <c r="HYO26" s="15"/>
      <c r="HYP26" s="15"/>
      <c r="HYQ26" s="15"/>
      <c r="HYR26" s="15"/>
      <c r="HYS26" s="15"/>
      <c r="HYT26" s="15"/>
      <c r="HYU26" s="15"/>
      <c r="HYV26" s="15"/>
      <c r="HYW26" s="15"/>
      <c r="HYX26" s="15"/>
      <c r="HYY26" s="15"/>
      <c r="HYZ26" s="15"/>
      <c r="HZA26" s="15"/>
      <c r="HZB26" s="15"/>
      <c r="HZC26" s="15"/>
      <c r="HZD26" s="15"/>
      <c r="HZE26" s="15"/>
      <c r="HZF26" s="15"/>
      <c r="HZG26" s="15"/>
      <c r="HZH26" s="15"/>
      <c r="HZI26" s="15"/>
      <c r="HZJ26" s="15"/>
      <c r="HZK26" s="15"/>
      <c r="HZL26" s="15"/>
      <c r="HZM26" s="15"/>
      <c r="HZN26" s="15"/>
      <c r="HZO26" s="15"/>
      <c r="HZP26" s="15"/>
      <c r="HZQ26" s="15"/>
      <c r="HZR26" s="15"/>
      <c r="HZS26" s="15"/>
      <c r="HZT26" s="15"/>
      <c r="HZU26" s="15"/>
      <c r="HZV26" s="15"/>
      <c r="HZW26" s="15"/>
      <c r="HZX26" s="15"/>
      <c r="HZY26" s="15"/>
      <c r="HZZ26" s="15"/>
      <c r="IAA26" s="15"/>
      <c r="IAB26" s="15"/>
      <c r="IAC26" s="15"/>
      <c r="IAD26" s="15"/>
      <c r="IAE26" s="15"/>
      <c r="IAF26" s="15"/>
      <c r="IAG26" s="15"/>
      <c r="IAH26" s="15"/>
      <c r="IAI26" s="15"/>
      <c r="IAJ26" s="15"/>
      <c r="IAK26" s="15"/>
      <c r="IAL26" s="15"/>
      <c r="IAM26" s="15"/>
      <c r="IAN26" s="15"/>
      <c r="IAO26" s="15"/>
      <c r="IAP26" s="15"/>
      <c r="IAQ26" s="15"/>
      <c r="IAR26" s="15"/>
      <c r="IAS26" s="15"/>
      <c r="IAT26" s="15"/>
      <c r="IAU26" s="15"/>
      <c r="IAV26" s="15"/>
      <c r="IAW26" s="15"/>
      <c r="IAX26" s="15"/>
      <c r="IAY26" s="15"/>
      <c r="IAZ26" s="15"/>
      <c r="IBA26" s="15"/>
      <c r="IBB26" s="15"/>
      <c r="IBC26" s="15"/>
      <c r="IBD26" s="15"/>
      <c r="IBE26" s="15"/>
      <c r="IBF26" s="15"/>
      <c r="IBG26" s="15"/>
      <c r="IBH26" s="15"/>
      <c r="IBI26" s="15"/>
      <c r="IBJ26" s="15"/>
      <c r="IBK26" s="15"/>
      <c r="IBL26" s="15"/>
      <c r="IBM26" s="15"/>
      <c r="IBN26" s="15"/>
      <c r="IBO26" s="15"/>
      <c r="IBP26" s="15"/>
      <c r="IBQ26" s="15"/>
      <c r="IBR26" s="15"/>
      <c r="IBS26" s="15"/>
      <c r="IBT26" s="15"/>
      <c r="IBU26" s="15"/>
      <c r="IBV26" s="15"/>
      <c r="IBW26" s="15"/>
      <c r="IBX26" s="15"/>
      <c r="IBY26" s="15"/>
      <c r="IBZ26" s="15"/>
      <c r="ICA26" s="15"/>
      <c r="ICB26" s="15"/>
      <c r="ICC26" s="15"/>
      <c r="ICD26" s="15"/>
      <c r="ICE26" s="15"/>
      <c r="ICF26" s="15"/>
      <c r="ICG26" s="15"/>
      <c r="ICH26" s="15"/>
      <c r="ICI26" s="15"/>
      <c r="ICJ26" s="15"/>
      <c r="ICK26" s="15"/>
      <c r="ICL26" s="15"/>
      <c r="ICM26" s="15"/>
      <c r="ICN26" s="15"/>
      <c r="ICO26" s="15"/>
      <c r="ICP26" s="15"/>
      <c r="ICQ26" s="15"/>
      <c r="ICR26" s="15"/>
      <c r="ICS26" s="15"/>
      <c r="ICT26" s="15"/>
      <c r="ICU26" s="15"/>
      <c r="ICV26" s="15"/>
      <c r="ICW26" s="15"/>
      <c r="ICX26" s="15"/>
      <c r="ICY26" s="15"/>
      <c r="ICZ26" s="15"/>
      <c r="IDA26" s="15"/>
      <c r="IDB26" s="15"/>
      <c r="IDC26" s="15"/>
      <c r="IDD26" s="15"/>
      <c r="IDE26" s="15"/>
      <c r="IDF26" s="15"/>
      <c r="IDG26" s="15"/>
      <c r="IDH26" s="15"/>
      <c r="IDI26" s="15"/>
      <c r="IDJ26" s="15"/>
      <c r="IDK26" s="15"/>
      <c r="IDL26" s="15"/>
      <c r="IDM26" s="15"/>
      <c r="IDN26" s="15"/>
      <c r="IDO26" s="15"/>
      <c r="IDP26" s="15"/>
      <c r="IDQ26" s="15"/>
      <c r="IDR26" s="15"/>
      <c r="IDS26" s="15"/>
      <c r="IDT26" s="15"/>
      <c r="IDU26" s="15"/>
      <c r="IDV26" s="15"/>
      <c r="IDW26" s="15"/>
      <c r="IDX26" s="15"/>
      <c r="IDY26" s="15"/>
      <c r="IDZ26" s="15"/>
      <c r="IEA26" s="15"/>
      <c r="IEB26" s="15"/>
      <c r="IEC26" s="15"/>
      <c r="IED26" s="15"/>
      <c r="IEE26" s="15"/>
      <c r="IEF26" s="15"/>
      <c r="IEG26" s="15"/>
      <c r="IEH26" s="15"/>
      <c r="IEI26" s="15"/>
      <c r="IEJ26" s="15"/>
      <c r="IEK26" s="15"/>
      <c r="IEL26" s="15"/>
      <c r="IEM26" s="15"/>
      <c r="IEN26" s="15"/>
      <c r="IEO26" s="15"/>
      <c r="IEP26" s="15"/>
      <c r="IEQ26" s="15"/>
      <c r="IER26" s="15"/>
      <c r="IES26" s="15"/>
      <c r="IET26" s="15"/>
      <c r="IEU26" s="15"/>
      <c r="IEV26" s="15"/>
      <c r="IEW26" s="15"/>
      <c r="IEX26" s="15"/>
      <c r="IEY26" s="15"/>
      <c r="IEZ26" s="15"/>
      <c r="IFA26" s="15"/>
      <c r="IFB26" s="15"/>
      <c r="IFC26" s="15"/>
      <c r="IFD26" s="15"/>
      <c r="IFE26" s="15"/>
      <c r="IFF26" s="15"/>
      <c r="IFG26" s="15"/>
      <c r="IFH26" s="15"/>
      <c r="IFI26" s="15"/>
      <c r="IFJ26" s="15"/>
      <c r="IFK26" s="15"/>
      <c r="IFL26" s="15"/>
      <c r="IFM26" s="15"/>
      <c r="IFN26" s="15"/>
      <c r="IFO26" s="15"/>
      <c r="IFP26" s="15"/>
      <c r="IFQ26" s="15"/>
      <c r="IFR26" s="15"/>
      <c r="IFS26" s="15"/>
      <c r="IFT26" s="15"/>
      <c r="IFU26" s="15"/>
      <c r="IFV26" s="15"/>
      <c r="IFW26" s="15"/>
      <c r="IFX26" s="15"/>
      <c r="IFY26" s="15"/>
      <c r="IFZ26" s="15"/>
      <c r="IGA26" s="15"/>
      <c r="IGB26" s="15"/>
      <c r="IGC26" s="15"/>
      <c r="IGD26" s="15"/>
      <c r="IGE26" s="15"/>
      <c r="IGF26" s="15"/>
      <c r="IGG26" s="15"/>
      <c r="IGH26" s="15"/>
      <c r="IGI26" s="15"/>
      <c r="IGJ26" s="15"/>
      <c r="IGK26" s="15"/>
      <c r="IGL26" s="15"/>
      <c r="IGM26" s="15"/>
      <c r="IGN26" s="15"/>
      <c r="IGO26" s="15"/>
      <c r="IGP26" s="15"/>
      <c r="IGQ26" s="15"/>
      <c r="IGR26" s="15"/>
      <c r="IGS26" s="15"/>
      <c r="IGT26" s="15"/>
      <c r="IGU26" s="15"/>
      <c r="IGV26" s="15"/>
      <c r="IGW26" s="15"/>
      <c r="IGX26" s="15"/>
      <c r="IGY26" s="15"/>
      <c r="IGZ26" s="15"/>
      <c r="IHA26" s="15"/>
      <c r="IHB26" s="15"/>
      <c r="IHC26" s="15"/>
      <c r="IHD26" s="15"/>
      <c r="IHE26" s="15"/>
      <c r="IHF26" s="15"/>
      <c r="IHG26" s="15"/>
      <c r="IHH26" s="15"/>
      <c r="IHI26" s="15"/>
      <c r="IHJ26" s="15"/>
      <c r="IHK26" s="15"/>
      <c r="IHL26" s="15"/>
      <c r="IHM26" s="15"/>
      <c r="IHN26" s="15"/>
      <c r="IHO26" s="15"/>
      <c r="IHP26" s="15"/>
      <c r="IHQ26" s="15"/>
      <c r="IHR26" s="15"/>
      <c r="IHS26" s="15"/>
      <c r="IHT26" s="15"/>
      <c r="IHU26" s="15"/>
      <c r="IHV26" s="15"/>
      <c r="IHW26" s="15"/>
      <c r="IHX26" s="15"/>
      <c r="IHY26" s="15"/>
      <c r="IHZ26" s="15"/>
      <c r="IIA26" s="15"/>
      <c r="IIB26" s="15"/>
      <c r="IIC26" s="15"/>
      <c r="IID26" s="15"/>
      <c r="IIE26" s="15"/>
      <c r="IIF26" s="15"/>
      <c r="IIG26" s="15"/>
      <c r="IIH26" s="15"/>
      <c r="III26" s="15"/>
      <c r="IIJ26" s="15"/>
      <c r="IIK26" s="15"/>
      <c r="IIL26" s="15"/>
      <c r="IIM26" s="15"/>
      <c r="IIN26" s="15"/>
      <c r="IIO26" s="15"/>
      <c r="IIP26" s="15"/>
      <c r="IIQ26" s="15"/>
      <c r="IIR26" s="15"/>
      <c r="IIS26" s="15"/>
      <c r="IIT26" s="15"/>
      <c r="IIU26" s="15"/>
      <c r="IIV26" s="15"/>
      <c r="IIW26" s="15"/>
      <c r="IIX26" s="15"/>
      <c r="IIY26" s="15"/>
      <c r="IIZ26" s="15"/>
      <c r="IJA26" s="15"/>
      <c r="IJB26" s="15"/>
      <c r="IJC26" s="15"/>
      <c r="IJD26" s="15"/>
      <c r="IJE26" s="15"/>
      <c r="IJF26" s="15"/>
      <c r="IJG26" s="15"/>
      <c r="IJH26" s="15"/>
      <c r="IJI26" s="15"/>
      <c r="IJJ26" s="15"/>
      <c r="IJK26" s="15"/>
      <c r="IJL26" s="15"/>
      <c r="IJM26" s="15"/>
      <c r="IJN26" s="15"/>
      <c r="IJO26" s="15"/>
      <c r="IJP26" s="15"/>
      <c r="IJQ26" s="15"/>
      <c r="IJR26" s="15"/>
      <c r="IJS26" s="15"/>
      <c r="IJT26" s="15"/>
      <c r="IJU26" s="15"/>
      <c r="IJV26" s="15"/>
      <c r="IJW26" s="15"/>
      <c r="IJX26" s="15"/>
      <c r="IJY26" s="15"/>
      <c r="IJZ26" s="15"/>
      <c r="IKA26" s="15"/>
      <c r="IKB26" s="15"/>
      <c r="IKC26" s="15"/>
      <c r="IKD26" s="15"/>
      <c r="IKE26" s="15"/>
      <c r="IKF26" s="15"/>
      <c r="IKG26" s="15"/>
      <c r="IKH26" s="15"/>
      <c r="IKI26" s="15"/>
      <c r="IKJ26" s="15"/>
      <c r="IKK26" s="15"/>
      <c r="IKL26" s="15"/>
      <c r="IKM26" s="15"/>
      <c r="IKN26" s="15"/>
      <c r="IKO26" s="15"/>
      <c r="IKP26" s="15"/>
      <c r="IKQ26" s="15"/>
      <c r="IKR26" s="15"/>
      <c r="IKS26" s="15"/>
      <c r="IKT26" s="15"/>
      <c r="IKU26" s="15"/>
      <c r="IKV26" s="15"/>
      <c r="IKW26" s="15"/>
      <c r="IKX26" s="15"/>
      <c r="IKY26" s="15"/>
      <c r="IKZ26" s="15"/>
      <c r="ILA26" s="15"/>
      <c r="ILB26" s="15"/>
      <c r="ILC26" s="15"/>
      <c r="ILD26" s="15"/>
      <c r="ILE26" s="15"/>
      <c r="ILF26" s="15"/>
      <c r="ILG26" s="15"/>
      <c r="ILH26" s="15"/>
      <c r="ILI26" s="15"/>
      <c r="ILJ26" s="15"/>
      <c r="ILK26" s="15"/>
      <c r="ILL26" s="15"/>
      <c r="ILM26" s="15"/>
      <c r="ILN26" s="15"/>
      <c r="ILO26" s="15"/>
      <c r="ILP26" s="15"/>
      <c r="ILQ26" s="15"/>
      <c r="ILR26" s="15"/>
      <c r="ILS26" s="15"/>
      <c r="ILT26" s="15"/>
      <c r="ILU26" s="15"/>
      <c r="ILV26" s="15"/>
      <c r="ILW26" s="15"/>
      <c r="ILX26" s="15"/>
      <c r="ILY26" s="15"/>
      <c r="ILZ26" s="15"/>
      <c r="IMA26" s="15"/>
      <c r="IMB26" s="15"/>
      <c r="IMC26" s="15"/>
      <c r="IMD26" s="15"/>
      <c r="IME26" s="15"/>
      <c r="IMF26" s="15"/>
      <c r="IMG26" s="15"/>
      <c r="IMH26" s="15"/>
      <c r="IMI26" s="15"/>
      <c r="IMJ26" s="15"/>
      <c r="IMK26" s="15"/>
      <c r="IML26" s="15"/>
      <c r="IMM26" s="15"/>
      <c r="IMN26" s="15"/>
      <c r="IMO26" s="15"/>
      <c r="IMP26" s="15"/>
      <c r="IMQ26" s="15"/>
      <c r="IMR26" s="15"/>
      <c r="IMS26" s="15"/>
      <c r="IMT26" s="15"/>
      <c r="IMU26" s="15"/>
      <c r="IMV26" s="15"/>
      <c r="IMW26" s="15"/>
      <c r="IMX26" s="15"/>
      <c r="IMY26" s="15"/>
      <c r="IMZ26" s="15"/>
      <c r="INA26" s="15"/>
      <c r="INB26" s="15"/>
      <c r="INC26" s="15"/>
      <c r="IND26" s="15"/>
      <c r="INE26" s="15"/>
      <c r="INF26" s="15"/>
      <c r="ING26" s="15"/>
      <c r="INH26" s="15"/>
      <c r="INI26" s="15"/>
      <c r="INJ26" s="15"/>
      <c r="INK26" s="15"/>
      <c r="INL26" s="15"/>
      <c r="INM26" s="15"/>
      <c r="INN26" s="15"/>
      <c r="INO26" s="15"/>
      <c r="INP26" s="15"/>
      <c r="INQ26" s="15"/>
      <c r="INR26" s="15"/>
      <c r="INS26" s="15"/>
      <c r="INT26" s="15"/>
      <c r="INU26" s="15"/>
      <c r="INV26" s="15"/>
      <c r="INW26" s="15"/>
      <c r="INX26" s="15"/>
      <c r="INY26" s="15"/>
      <c r="INZ26" s="15"/>
      <c r="IOA26" s="15"/>
      <c r="IOB26" s="15"/>
      <c r="IOC26" s="15"/>
      <c r="IOD26" s="15"/>
      <c r="IOE26" s="15"/>
      <c r="IOF26" s="15"/>
      <c r="IOG26" s="15"/>
      <c r="IOH26" s="15"/>
      <c r="IOI26" s="15"/>
      <c r="IOJ26" s="15"/>
      <c r="IOK26" s="15"/>
      <c r="IOL26" s="15"/>
      <c r="IOM26" s="15"/>
      <c r="ION26" s="15"/>
      <c r="IOO26" s="15"/>
      <c r="IOP26" s="15"/>
      <c r="IOQ26" s="15"/>
      <c r="IOR26" s="15"/>
      <c r="IOS26" s="15"/>
      <c r="IOT26" s="15"/>
      <c r="IOU26" s="15"/>
      <c r="IOV26" s="15"/>
      <c r="IOW26" s="15"/>
      <c r="IOX26" s="15"/>
      <c r="IOY26" s="15"/>
      <c r="IOZ26" s="15"/>
      <c r="IPA26" s="15"/>
      <c r="IPB26" s="15"/>
      <c r="IPC26" s="15"/>
      <c r="IPD26" s="15"/>
      <c r="IPE26" s="15"/>
      <c r="IPF26" s="15"/>
      <c r="IPG26" s="15"/>
      <c r="IPH26" s="15"/>
      <c r="IPI26" s="15"/>
      <c r="IPJ26" s="15"/>
      <c r="IPK26" s="15"/>
      <c r="IPL26" s="15"/>
      <c r="IPM26" s="15"/>
      <c r="IPN26" s="15"/>
      <c r="IPO26" s="15"/>
      <c r="IPP26" s="15"/>
      <c r="IPQ26" s="15"/>
      <c r="IPR26" s="15"/>
      <c r="IPS26" s="15"/>
      <c r="IPT26" s="15"/>
      <c r="IPU26" s="15"/>
      <c r="IPV26" s="15"/>
      <c r="IPW26" s="15"/>
      <c r="IPX26" s="15"/>
      <c r="IPY26" s="15"/>
      <c r="IPZ26" s="15"/>
      <c r="IQA26" s="15"/>
      <c r="IQB26" s="15"/>
      <c r="IQC26" s="15"/>
      <c r="IQD26" s="15"/>
      <c r="IQE26" s="15"/>
      <c r="IQF26" s="15"/>
      <c r="IQG26" s="15"/>
      <c r="IQH26" s="15"/>
      <c r="IQI26" s="15"/>
      <c r="IQJ26" s="15"/>
      <c r="IQK26" s="15"/>
      <c r="IQL26" s="15"/>
      <c r="IQM26" s="15"/>
      <c r="IQN26" s="15"/>
      <c r="IQO26" s="15"/>
      <c r="IQP26" s="15"/>
      <c r="IQQ26" s="15"/>
      <c r="IQR26" s="15"/>
      <c r="IQS26" s="15"/>
      <c r="IQT26" s="15"/>
      <c r="IQU26" s="15"/>
      <c r="IQV26" s="15"/>
      <c r="IQW26" s="15"/>
      <c r="IQX26" s="15"/>
      <c r="IQY26" s="15"/>
      <c r="IQZ26" s="15"/>
      <c r="IRA26" s="15"/>
      <c r="IRB26" s="15"/>
      <c r="IRC26" s="15"/>
      <c r="IRD26" s="15"/>
      <c r="IRE26" s="15"/>
      <c r="IRF26" s="15"/>
      <c r="IRG26" s="15"/>
      <c r="IRH26" s="15"/>
      <c r="IRI26" s="15"/>
      <c r="IRJ26" s="15"/>
      <c r="IRK26" s="15"/>
      <c r="IRL26" s="15"/>
      <c r="IRM26" s="15"/>
      <c r="IRN26" s="15"/>
      <c r="IRO26" s="15"/>
      <c r="IRP26" s="15"/>
      <c r="IRQ26" s="15"/>
      <c r="IRR26" s="15"/>
      <c r="IRS26" s="15"/>
      <c r="IRT26" s="15"/>
      <c r="IRU26" s="15"/>
      <c r="IRV26" s="15"/>
      <c r="IRW26" s="15"/>
      <c r="IRX26" s="15"/>
      <c r="IRY26" s="15"/>
      <c r="IRZ26" s="15"/>
      <c r="ISA26" s="15"/>
      <c r="ISB26" s="15"/>
      <c r="ISC26" s="15"/>
      <c r="ISD26" s="15"/>
      <c r="ISE26" s="15"/>
      <c r="ISF26" s="15"/>
      <c r="ISG26" s="15"/>
      <c r="ISH26" s="15"/>
      <c r="ISI26" s="15"/>
      <c r="ISJ26" s="15"/>
      <c r="ISK26" s="15"/>
      <c r="ISL26" s="15"/>
      <c r="ISM26" s="15"/>
      <c r="ISN26" s="15"/>
      <c r="ISO26" s="15"/>
      <c r="ISP26" s="15"/>
      <c r="ISQ26" s="15"/>
      <c r="ISR26" s="15"/>
      <c r="ISS26" s="15"/>
      <c r="IST26" s="15"/>
      <c r="ISU26" s="15"/>
      <c r="ISV26" s="15"/>
      <c r="ISW26" s="15"/>
      <c r="ISX26" s="15"/>
      <c r="ISY26" s="15"/>
      <c r="ISZ26" s="15"/>
      <c r="ITA26" s="15"/>
      <c r="ITB26" s="15"/>
      <c r="ITC26" s="15"/>
      <c r="ITD26" s="15"/>
      <c r="ITE26" s="15"/>
      <c r="ITF26" s="15"/>
      <c r="ITG26" s="15"/>
      <c r="ITH26" s="15"/>
      <c r="ITI26" s="15"/>
      <c r="ITJ26" s="15"/>
      <c r="ITK26" s="15"/>
      <c r="ITL26" s="15"/>
      <c r="ITM26" s="15"/>
      <c r="ITN26" s="15"/>
      <c r="ITO26" s="15"/>
      <c r="ITP26" s="15"/>
      <c r="ITQ26" s="15"/>
      <c r="ITR26" s="15"/>
      <c r="ITS26" s="15"/>
      <c r="ITT26" s="15"/>
      <c r="ITU26" s="15"/>
      <c r="ITV26" s="15"/>
      <c r="ITW26" s="15"/>
      <c r="ITX26" s="15"/>
      <c r="ITY26" s="15"/>
      <c r="ITZ26" s="15"/>
      <c r="IUA26" s="15"/>
      <c r="IUB26" s="15"/>
      <c r="IUC26" s="15"/>
      <c r="IUD26" s="15"/>
      <c r="IUE26" s="15"/>
      <c r="IUF26" s="15"/>
      <c r="IUG26" s="15"/>
      <c r="IUH26" s="15"/>
      <c r="IUI26" s="15"/>
      <c r="IUJ26" s="15"/>
      <c r="IUK26" s="15"/>
      <c r="IUL26" s="15"/>
      <c r="IUM26" s="15"/>
      <c r="IUN26" s="15"/>
      <c r="IUO26" s="15"/>
      <c r="IUP26" s="15"/>
      <c r="IUQ26" s="15"/>
      <c r="IUR26" s="15"/>
      <c r="IUS26" s="15"/>
      <c r="IUT26" s="15"/>
      <c r="IUU26" s="15"/>
      <c r="IUV26" s="15"/>
      <c r="IUW26" s="15"/>
      <c r="IUX26" s="15"/>
      <c r="IUY26" s="15"/>
      <c r="IUZ26" s="15"/>
      <c r="IVA26" s="15"/>
      <c r="IVB26" s="15"/>
      <c r="IVC26" s="15"/>
      <c r="IVD26" s="15"/>
      <c r="IVE26" s="15"/>
      <c r="IVF26" s="15"/>
      <c r="IVG26" s="15"/>
      <c r="IVH26" s="15"/>
      <c r="IVI26" s="15"/>
      <c r="IVJ26" s="15"/>
      <c r="IVK26" s="15"/>
      <c r="IVL26" s="15"/>
      <c r="IVM26" s="15"/>
      <c r="IVN26" s="15"/>
      <c r="IVO26" s="15"/>
      <c r="IVP26" s="15"/>
      <c r="IVQ26" s="15"/>
      <c r="IVR26" s="15"/>
      <c r="IVS26" s="15"/>
      <c r="IVT26" s="15"/>
      <c r="IVU26" s="15"/>
      <c r="IVV26" s="15"/>
      <c r="IVW26" s="15"/>
      <c r="IVX26" s="15"/>
      <c r="IVY26" s="15"/>
      <c r="IVZ26" s="15"/>
      <c r="IWA26" s="15"/>
      <c r="IWB26" s="15"/>
      <c r="IWC26" s="15"/>
      <c r="IWD26" s="15"/>
      <c r="IWE26" s="15"/>
      <c r="IWF26" s="15"/>
      <c r="IWG26" s="15"/>
      <c r="IWH26" s="15"/>
      <c r="IWI26" s="15"/>
      <c r="IWJ26" s="15"/>
      <c r="IWK26" s="15"/>
      <c r="IWL26" s="15"/>
      <c r="IWM26" s="15"/>
      <c r="IWN26" s="15"/>
      <c r="IWO26" s="15"/>
      <c r="IWP26" s="15"/>
      <c r="IWQ26" s="15"/>
      <c r="IWR26" s="15"/>
      <c r="IWS26" s="15"/>
      <c r="IWT26" s="15"/>
      <c r="IWU26" s="15"/>
      <c r="IWV26" s="15"/>
      <c r="IWW26" s="15"/>
      <c r="IWX26" s="15"/>
      <c r="IWY26" s="15"/>
      <c r="IWZ26" s="15"/>
      <c r="IXA26" s="15"/>
      <c r="IXB26" s="15"/>
      <c r="IXC26" s="15"/>
      <c r="IXD26" s="15"/>
      <c r="IXE26" s="15"/>
      <c r="IXF26" s="15"/>
      <c r="IXG26" s="15"/>
      <c r="IXH26" s="15"/>
      <c r="IXI26" s="15"/>
      <c r="IXJ26" s="15"/>
      <c r="IXK26" s="15"/>
      <c r="IXL26" s="15"/>
      <c r="IXM26" s="15"/>
      <c r="IXN26" s="15"/>
      <c r="IXO26" s="15"/>
      <c r="IXP26" s="15"/>
      <c r="IXQ26" s="15"/>
      <c r="IXR26" s="15"/>
      <c r="IXS26" s="15"/>
      <c r="IXT26" s="15"/>
      <c r="IXU26" s="15"/>
      <c r="IXV26" s="15"/>
      <c r="IXW26" s="15"/>
      <c r="IXX26" s="15"/>
      <c r="IXY26" s="15"/>
      <c r="IXZ26" s="15"/>
      <c r="IYA26" s="15"/>
      <c r="IYB26" s="15"/>
      <c r="IYC26" s="15"/>
      <c r="IYD26" s="15"/>
      <c r="IYE26" s="15"/>
      <c r="IYF26" s="15"/>
      <c r="IYG26" s="15"/>
      <c r="IYH26" s="15"/>
      <c r="IYI26" s="15"/>
      <c r="IYJ26" s="15"/>
      <c r="IYK26" s="15"/>
      <c r="IYL26" s="15"/>
      <c r="IYM26" s="15"/>
      <c r="IYN26" s="15"/>
      <c r="IYO26" s="15"/>
      <c r="IYP26" s="15"/>
      <c r="IYQ26" s="15"/>
      <c r="IYR26" s="15"/>
      <c r="IYS26" s="15"/>
      <c r="IYT26" s="15"/>
      <c r="IYU26" s="15"/>
      <c r="IYV26" s="15"/>
      <c r="IYW26" s="15"/>
      <c r="IYX26" s="15"/>
      <c r="IYY26" s="15"/>
      <c r="IYZ26" s="15"/>
      <c r="IZA26" s="15"/>
      <c r="IZB26" s="15"/>
      <c r="IZC26" s="15"/>
      <c r="IZD26" s="15"/>
      <c r="IZE26" s="15"/>
      <c r="IZF26" s="15"/>
      <c r="IZG26" s="15"/>
      <c r="IZH26" s="15"/>
      <c r="IZI26" s="15"/>
      <c r="IZJ26" s="15"/>
      <c r="IZK26" s="15"/>
      <c r="IZL26" s="15"/>
      <c r="IZM26" s="15"/>
      <c r="IZN26" s="15"/>
      <c r="IZO26" s="15"/>
      <c r="IZP26" s="15"/>
      <c r="IZQ26" s="15"/>
      <c r="IZR26" s="15"/>
      <c r="IZS26" s="15"/>
      <c r="IZT26" s="15"/>
      <c r="IZU26" s="15"/>
      <c r="IZV26" s="15"/>
      <c r="IZW26" s="15"/>
      <c r="IZX26" s="15"/>
      <c r="IZY26" s="15"/>
      <c r="IZZ26" s="15"/>
      <c r="JAA26" s="15"/>
      <c r="JAB26" s="15"/>
      <c r="JAC26" s="15"/>
      <c r="JAD26" s="15"/>
      <c r="JAE26" s="15"/>
      <c r="JAF26" s="15"/>
      <c r="JAG26" s="15"/>
      <c r="JAH26" s="15"/>
      <c r="JAI26" s="15"/>
      <c r="JAJ26" s="15"/>
      <c r="JAK26" s="15"/>
      <c r="JAL26" s="15"/>
      <c r="JAM26" s="15"/>
      <c r="JAN26" s="15"/>
      <c r="JAO26" s="15"/>
      <c r="JAP26" s="15"/>
      <c r="JAQ26" s="15"/>
      <c r="JAR26" s="15"/>
      <c r="JAS26" s="15"/>
      <c r="JAT26" s="15"/>
      <c r="JAU26" s="15"/>
      <c r="JAV26" s="15"/>
      <c r="JAW26" s="15"/>
      <c r="JAX26" s="15"/>
      <c r="JAY26" s="15"/>
      <c r="JAZ26" s="15"/>
      <c r="JBA26" s="15"/>
      <c r="JBB26" s="15"/>
      <c r="JBC26" s="15"/>
      <c r="JBD26" s="15"/>
      <c r="JBE26" s="15"/>
      <c r="JBF26" s="15"/>
      <c r="JBG26" s="15"/>
      <c r="JBH26" s="15"/>
      <c r="JBI26" s="15"/>
      <c r="JBJ26" s="15"/>
      <c r="JBK26" s="15"/>
      <c r="JBL26" s="15"/>
      <c r="JBM26" s="15"/>
      <c r="JBN26" s="15"/>
      <c r="JBO26" s="15"/>
      <c r="JBP26" s="15"/>
      <c r="JBQ26" s="15"/>
      <c r="JBR26" s="15"/>
      <c r="JBS26" s="15"/>
      <c r="JBT26" s="15"/>
      <c r="JBU26" s="15"/>
      <c r="JBV26" s="15"/>
      <c r="JBW26" s="15"/>
      <c r="JBX26" s="15"/>
      <c r="JBY26" s="15"/>
      <c r="JBZ26" s="15"/>
      <c r="JCA26" s="15"/>
      <c r="JCB26" s="15"/>
      <c r="JCC26" s="15"/>
      <c r="JCD26" s="15"/>
      <c r="JCE26" s="15"/>
      <c r="JCF26" s="15"/>
      <c r="JCG26" s="15"/>
      <c r="JCH26" s="15"/>
      <c r="JCI26" s="15"/>
      <c r="JCJ26" s="15"/>
      <c r="JCK26" s="15"/>
      <c r="JCL26" s="15"/>
      <c r="JCM26" s="15"/>
      <c r="JCN26" s="15"/>
      <c r="JCO26" s="15"/>
      <c r="JCP26" s="15"/>
      <c r="JCQ26" s="15"/>
      <c r="JCR26" s="15"/>
      <c r="JCS26" s="15"/>
      <c r="JCT26" s="15"/>
      <c r="JCU26" s="15"/>
      <c r="JCV26" s="15"/>
      <c r="JCW26" s="15"/>
      <c r="JCX26" s="15"/>
      <c r="JCY26" s="15"/>
      <c r="JCZ26" s="15"/>
      <c r="JDA26" s="15"/>
      <c r="JDB26" s="15"/>
      <c r="JDC26" s="15"/>
      <c r="JDD26" s="15"/>
      <c r="JDE26" s="15"/>
      <c r="JDF26" s="15"/>
      <c r="JDG26" s="15"/>
      <c r="JDH26" s="15"/>
      <c r="JDI26" s="15"/>
      <c r="JDJ26" s="15"/>
      <c r="JDK26" s="15"/>
      <c r="JDL26" s="15"/>
      <c r="JDM26" s="15"/>
      <c r="JDN26" s="15"/>
      <c r="JDO26" s="15"/>
      <c r="JDP26" s="15"/>
      <c r="JDQ26" s="15"/>
      <c r="JDR26" s="15"/>
      <c r="JDS26" s="15"/>
      <c r="JDT26" s="15"/>
      <c r="JDU26" s="15"/>
      <c r="JDV26" s="15"/>
      <c r="JDW26" s="15"/>
      <c r="JDX26" s="15"/>
      <c r="JDY26" s="15"/>
      <c r="JDZ26" s="15"/>
      <c r="JEA26" s="15"/>
      <c r="JEB26" s="15"/>
      <c r="JEC26" s="15"/>
      <c r="JED26" s="15"/>
      <c r="JEE26" s="15"/>
      <c r="JEF26" s="15"/>
      <c r="JEG26" s="15"/>
      <c r="JEH26" s="15"/>
      <c r="JEI26" s="15"/>
      <c r="JEJ26" s="15"/>
      <c r="JEK26" s="15"/>
      <c r="JEL26" s="15"/>
      <c r="JEM26" s="15"/>
      <c r="JEN26" s="15"/>
      <c r="JEO26" s="15"/>
      <c r="JEP26" s="15"/>
      <c r="JEQ26" s="15"/>
      <c r="JER26" s="15"/>
      <c r="JES26" s="15"/>
      <c r="JET26" s="15"/>
      <c r="JEU26" s="15"/>
      <c r="JEV26" s="15"/>
      <c r="JEW26" s="15"/>
      <c r="JEX26" s="15"/>
      <c r="JEY26" s="15"/>
      <c r="JEZ26" s="15"/>
      <c r="JFA26" s="15"/>
      <c r="JFB26" s="15"/>
      <c r="JFC26" s="15"/>
      <c r="JFD26" s="15"/>
      <c r="JFE26" s="15"/>
      <c r="JFF26" s="15"/>
      <c r="JFG26" s="15"/>
      <c r="JFH26" s="15"/>
      <c r="JFI26" s="15"/>
      <c r="JFJ26" s="15"/>
      <c r="JFK26" s="15"/>
      <c r="JFL26" s="15"/>
      <c r="JFM26" s="15"/>
      <c r="JFN26" s="15"/>
      <c r="JFO26" s="15"/>
      <c r="JFP26" s="15"/>
      <c r="JFQ26" s="15"/>
      <c r="JFR26" s="15"/>
      <c r="JFS26" s="15"/>
      <c r="JFT26" s="15"/>
      <c r="JFU26" s="15"/>
      <c r="JFV26" s="15"/>
      <c r="JFW26" s="15"/>
      <c r="JFX26" s="15"/>
      <c r="JFY26" s="15"/>
      <c r="JFZ26" s="15"/>
      <c r="JGA26" s="15"/>
      <c r="JGB26" s="15"/>
      <c r="JGC26" s="15"/>
      <c r="JGD26" s="15"/>
      <c r="JGE26" s="15"/>
      <c r="JGF26" s="15"/>
      <c r="JGG26" s="15"/>
      <c r="JGH26" s="15"/>
      <c r="JGI26" s="15"/>
      <c r="JGJ26" s="15"/>
      <c r="JGK26" s="15"/>
      <c r="JGL26" s="15"/>
      <c r="JGM26" s="15"/>
      <c r="JGN26" s="15"/>
      <c r="JGO26" s="15"/>
      <c r="JGP26" s="15"/>
      <c r="JGQ26" s="15"/>
      <c r="JGR26" s="15"/>
      <c r="JGS26" s="15"/>
      <c r="JGT26" s="15"/>
      <c r="JGU26" s="15"/>
      <c r="JGV26" s="15"/>
      <c r="JGW26" s="15"/>
      <c r="JGX26" s="15"/>
      <c r="JGY26" s="15"/>
      <c r="JGZ26" s="15"/>
      <c r="JHA26" s="15"/>
      <c r="JHB26" s="15"/>
      <c r="JHC26" s="15"/>
      <c r="JHD26" s="15"/>
      <c r="JHE26" s="15"/>
      <c r="JHF26" s="15"/>
      <c r="JHG26" s="15"/>
      <c r="JHH26" s="15"/>
      <c r="JHI26" s="15"/>
      <c r="JHJ26" s="15"/>
      <c r="JHK26" s="15"/>
      <c r="JHL26" s="15"/>
      <c r="JHM26" s="15"/>
      <c r="JHN26" s="15"/>
      <c r="JHO26" s="15"/>
      <c r="JHP26" s="15"/>
      <c r="JHQ26" s="15"/>
      <c r="JHR26" s="15"/>
      <c r="JHS26" s="15"/>
      <c r="JHT26" s="15"/>
      <c r="JHU26" s="15"/>
      <c r="JHV26" s="15"/>
      <c r="JHW26" s="15"/>
      <c r="JHX26" s="15"/>
      <c r="JHY26" s="15"/>
      <c r="JHZ26" s="15"/>
      <c r="JIA26" s="15"/>
      <c r="JIB26" s="15"/>
      <c r="JIC26" s="15"/>
      <c r="JID26" s="15"/>
      <c r="JIE26" s="15"/>
      <c r="JIF26" s="15"/>
      <c r="JIG26" s="15"/>
      <c r="JIH26" s="15"/>
      <c r="JII26" s="15"/>
      <c r="JIJ26" s="15"/>
      <c r="JIK26" s="15"/>
      <c r="JIL26" s="15"/>
      <c r="JIM26" s="15"/>
      <c r="JIN26" s="15"/>
      <c r="JIO26" s="15"/>
      <c r="JIP26" s="15"/>
      <c r="JIQ26" s="15"/>
      <c r="JIR26" s="15"/>
      <c r="JIS26" s="15"/>
      <c r="JIT26" s="15"/>
      <c r="JIU26" s="15"/>
      <c r="JIV26" s="15"/>
      <c r="JIW26" s="15"/>
      <c r="JIX26" s="15"/>
      <c r="JIY26" s="15"/>
      <c r="JIZ26" s="15"/>
      <c r="JJA26" s="15"/>
      <c r="JJB26" s="15"/>
      <c r="JJC26" s="15"/>
      <c r="JJD26" s="15"/>
      <c r="JJE26" s="15"/>
      <c r="JJF26" s="15"/>
      <c r="JJG26" s="15"/>
      <c r="JJH26" s="15"/>
      <c r="JJI26" s="15"/>
      <c r="JJJ26" s="15"/>
      <c r="JJK26" s="15"/>
      <c r="JJL26" s="15"/>
      <c r="JJM26" s="15"/>
      <c r="JJN26" s="15"/>
      <c r="JJO26" s="15"/>
      <c r="JJP26" s="15"/>
      <c r="JJQ26" s="15"/>
      <c r="JJR26" s="15"/>
      <c r="JJS26" s="15"/>
      <c r="JJT26" s="15"/>
      <c r="JJU26" s="15"/>
      <c r="JJV26" s="15"/>
      <c r="JJW26" s="15"/>
      <c r="JJX26" s="15"/>
      <c r="JJY26" s="15"/>
      <c r="JJZ26" s="15"/>
      <c r="JKA26" s="15"/>
      <c r="JKB26" s="15"/>
      <c r="JKC26" s="15"/>
      <c r="JKD26" s="15"/>
      <c r="JKE26" s="15"/>
      <c r="JKF26" s="15"/>
      <c r="JKG26" s="15"/>
      <c r="JKH26" s="15"/>
      <c r="JKI26" s="15"/>
      <c r="JKJ26" s="15"/>
      <c r="JKK26" s="15"/>
      <c r="JKL26" s="15"/>
      <c r="JKM26" s="15"/>
      <c r="JKN26" s="15"/>
      <c r="JKO26" s="15"/>
      <c r="JKP26" s="15"/>
      <c r="JKQ26" s="15"/>
      <c r="JKR26" s="15"/>
      <c r="JKS26" s="15"/>
      <c r="JKT26" s="15"/>
      <c r="JKU26" s="15"/>
      <c r="JKV26" s="15"/>
      <c r="JKW26" s="15"/>
      <c r="JKX26" s="15"/>
      <c r="JKY26" s="15"/>
      <c r="JKZ26" s="15"/>
      <c r="JLA26" s="15"/>
      <c r="JLB26" s="15"/>
      <c r="JLC26" s="15"/>
      <c r="JLD26" s="15"/>
      <c r="JLE26" s="15"/>
      <c r="JLF26" s="15"/>
      <c r="JLG26" s="15"/>
      <c r="JLH26" s="15"/>
      <c r="JLI26" s="15"/>
      <c r="JLJ26" s="15"/>
      <c r="JLK26" s="15"/>
      <c r="JLL26" s="15"/>
      <c r="JLM26" s="15"/>
      <c r="JLN26" s="15"/>
      <c r="JLO26" s="15"/>
      <c r="JLP26" s="15"/>
      <c r="JLQ26" s="15"/>
      <c r="JLR26" s="15"/>
      <c r="JLS26" s="15"/>
      <c r="JLT26" s="15"/>
      <c r="JLU26" s="15"/>
      <c r="JLV26" s="15"/>
      <c r="JLW26" s="15"/>
      <c r="JLX26" s="15"/>
      <c r="JLY26" s="15"/>
      <c r="JLZ26" s="15"/>
      <c r="JMA26" s="15"/>
      <c r="JMB26" s="15"/>
      <c r="JMC26" s="15"/>
      <c r="JMD26" s="15"/>
      <c r="JME26" s="15"/>
      <c r="JMF26" s="15"/>
      <c r="JMG26" s="15"/>
      <c r="JMH26" s="15"/>
      <c r="JMI26" s="15"/>
      <c r="JMJ26" s="15"/>
      <c r="JMK26" s="15"/>
      <c r="JML26" s="15"/>
      <c r="JMM26" s="15"/>
      <c r="JMN26" s="15"/>
      <c r="JMO26" s="15"/>
      <c r="JMP26" s="15"/>
      <c r="JMQ26" s="15"/>
      <c r="JMR26" s="15"/>
      <c r="JMS26" s="15"/>
      <c r="JMT26" s="15"/>
      <c r="JMU26" s="15"/>
      <c r="JMV26" s="15"/>
      <c r="JMW26" s="15"/>
      <c r="JMX26" s="15"/>
      <c r="JMY26" s="15"/>
      <c r="JMZ26" s="15"/>
      <c r="JNA26" s="15"/>
      <c r="JNB26" s="15"/>
      <c r="JNC26" s="15"/>
      <c r="JND26" s="15"/>
      <c r="JNE26" s="15"/>
      <c r="JNF26" s="15"/>
      <c r="JNG26" s="15"/>
      <c r="JNH26" s="15"/>
      <c r="JNI26" s="15"/>
      <c r="JNJ26" s="15"/>
      <c r="JNK26" s="15"/>
      <c r="JNL26" s="15"/>
      <c r="JNM26" s="15"/>
      <c r="JNN26" s="15"/>
      <c r="JNO26" s="15"/>
      <c r="JNP26" s="15"/>
      <c r="JNQ26" s="15"/>
      <c r="JNR26" s="15"/>
      <c r="JNS26" s="15"/>
      <c r="JNT26" s="15"/>
      <c r="JNU26" s="15"/>
      <c r="JNV26" s="15"/>
      <c r="JNW26" s="15"/>
      <c r="JNX26" s="15"/>
      <c r="JNY26" s="15"/>
      <c r="JNZ26" s="15"/>
      <c r="JOA26" s="15"/>
      <c r="JOB26" s="15"/>
      <c r="JOC26" s="15"/>
      <c r="JOD26" s="15"/>
      <c r="JOE26" s="15"/>
      <c r="JOF26" s="15"/>
      <c r="JOG26" s="15"/>
      <c r="JOH26" s="15"/>
      <c r="JOI26" s="15"/>
      <c r="JOJ26" s="15"/>
      <c r="JOK26" s="15"/>
      <c r="JOL26" s="15"/>
      <c r="JOM26" s="15"/>
      <c r="JON26" s="15"/>
      <c r="JOO26" s="15"/>
      <c r="JOP26" s="15"/>
      <c r="JOQ26" s="15"/>
      <c r="JOR26" s="15"/>
      <c r="JOS26" s="15"/>
      <c r="JOT26" s="15"/>
      <c r="JOU26" s="15"/>
      <c r="JOV26" s="15"/>
      <c r="JOW26" s="15"/>
      <c r="JOX26" s="15"/>
      <c r="JOY26" s="15"/>
      <c r="JOZ26" s="15"/>
      <c r="JPA26" s="15"/>
      <c r="JPB26" s="15"/>
      <c r="JPC26" s="15"/>
      <c r="JPD26" s="15"/>
      <c r="JPE26" s="15"/>
      <c r="JPF26" s="15"/>
      <c r="JPG26" s="15"/>
      <c r="JPH26" s="15"/>
      <c r="JPI26" s="15"/>
      <c r="JPJ26" s="15"/>
      <c r="JPK26" s="15"/>
      <c r="JPL26" s="15"/>
      <c r="JPM26" s="15"/>
      <c r="JPN26" s="15"/>
      <c r="JPO26" s="15"/>
      <c r="JPP26" s="15"/>
      <c r="JPQ26" s="15"/>
      <c r="JPR26" s="15"/>
      <c r="JPS26" s="15"/>
      <c r="JPT26" s="15"/>
      <c r="JPU26" s="15"/>
      <c r="JPV26" s="15"/>
      <c r="JPW26" s="15"/>
      <c r="JPX26" s="15"/>
      <c r="JPY26" s="15"/>
      <c r="JPZ26" s="15"/>
      <c r="JQA26" s="15"/>
      <c r="JQB26" s="15"/>
      <c r="JQC26" s="15"/>
      <c r="JQD26" s="15"/>
      <c r="JQE26" s="15"/>
      <c r="JQF26" s="15"/>
      <c r="JQG26" s="15"/>
      <c r="JQH26" s="15"/>
      <c r="JQI26" s="15"/>
      <c r="JQJ26" s="15"/>
      <c r="JQK26" s="15"/>
      <c r="JQL26" s="15"/>
      <c r="JQM26" s="15"/>
      <c r="JQN26" s="15"/>
      <c r="JQO26" s="15"/>
      <c r="JQP26" s="15"/>
      <c r="JQQ26" s="15"/>
      <c r="JQR26" s="15"/>
      <c r="JQS26" s="15"/>
      <c r="JQT26" s="15"/>
      <c r="JQU26" s="15"/>
      <c r="JQV26" s="15"/>
      <c r="JQW26" s="15"/>
      <c r="JQX26" s="15"/>
      <c r="JQY26" s="15"/>
      <c r="JQZ26" s="15"/>
      <c r="JRA26" s="15"/>
      <c r="JRB26" s="15"/>
      <c r="JRC26" s="15"/>
      <c r="JRD26" s="15"/>
      <c r="JRE26" s="15"/>
      <c r="JRF26" s="15"/>
      <c r="JRG26" s="15"/>
      <c r="JRH26" s="15"/>
      <c r="JRI26" s="15"/>
      <c r="JRJ26" s="15"/>
      <c r="JRK26" s="15"/>
      <c r="JRL26" s="15"/>
      <c r="JRM26" s="15"/>
      <c r="JRN26" s="15"/>
      <c r="JRO26" s="15"/>
      <c r="JRP26" s="15"/>
      <c r="JRQ26" s="15"/>
      <c r="JRR26" s="15"/>
      <c r="JRS26" s="15"/>
      <c r="JRT26" s="15"/>
      <c r="JRU26" s="15"/>
      <c r="JRV26" s="15"/>
      <c r="JRW26" s="15"/>
      <c r="JRX26" s="15"/>
      <c r="JRY26" s="15"/>
      <c r="JRZ26" s="15"/>
      <c r="JSA26" s="15"/>
      <c r="JSB26" s="15"/>
      <c r="JSC26" s="15"/>
      <c r="JSD26" s="15"/>
      <c r="JSE26" s="15"/>
      <c r="JSF26" s="15"/>
      <c r="JSG26" s="15"/>
      <c r="JSH26" s="15"/>
      <c r="JSI26" s="15"/>
      <c r="JSJ26" s="15"/>
      <c r="JSK26" s="15"/>
      <c r="JSL26" s="15"/>
      <c r="JSM26" s="15"/>
      <c r="JSN26" s="15"/>
      <c r="JSO26" s="15"/>
      <c r="JSP26" s="15"/>
      <c r="JSQ26" s="15"/>
      <c r="JSR26" s="15"/>
      <c r="JSS26" s="15"/>
      <c r="JST26" s="15"/>
      <c r="JSU26" s="15"/>
      <c r="JSV26" s="15"/>
      <c r="JSW26" s="15"/>
      <c r="JSX26" s="15"/>
      <c r="JSY26" s="15"/>
      <c r="JSZ26" s="15"/>
      <c r="JTA26" s="15"/>
      <c r="JTB26" s="15"/>
      <c r="JTC26" s="15"/>
      <c r="JTD26" s="15"/>
      <c r="JTE26" s="15"/>
      <c r="JTF26" s="15"/>
      <c r="JTG26" s="15"/>
      <c r="JTH26" s="15"/>
      <c r="JTI26" s="15"/>
      <c r="JTJ26" s="15"/>
      <c r="JTK26" s="15"/>
      <c r="JTL26" s="15"/>
      <c r="JTM26" s="15"/>
      <c r="JTN26" s="15"/>
      <c r="JTO26" s="15"/>
      <c r="JTP26" s="15"/>
      <c r="JTQ26" s="15"/>
      <c r="JTR26" s="15"/>
      <c r="JTS26" s="15"/>
      <c r="JTT26" s="15"/>
      <c r="JTU26" s="15"/>
      <c r="JTV26" s="15"/>
      <c r="JTW26" s="15"/>
      <c r="JTX26" s="15"/>
      <c r="JTY26" s="15"/>
      <c r="JTZ26" s="15"/>
      <c r="JUA26" s="15"/>
      <c r="JUB26" s="15"/>
      <c r="JUC26" s="15"/>
      <c r="JUD26" s="15"/>
      <c r="JUE26" s="15"/>
      <c r="JUF26" s="15"/>
      <c r="JUG26" s="15"/>
      <c r="JUH26" s="15"/>
      <c r="JUI26" s="15"/>
      <c r="JUJ26" s="15"/>
      <c r="JUK26" s="15"/>
      <c r="JUL26" s="15"/>
      <c r="JUM26" s="15"/>
      <c r="JUN26" s="15"/>
      <c r="JUO26" s="15"/>
      <c r="JUP26" s="15"/>
      <c r="JUQ26" s="15"/>
      <c r="JUR26" s="15"/>
      <c r="JUS26" s="15"/>
      <c r="JUT26" s="15"/>
      <c r="JUU26" s="15"/>
      <c r="JUV26" s="15"/>
      <c r="JUW26" s="15"/>
      <c r="JUX26" s="15"/>
      <c r="JUY26" s="15"/>
      <c r="JUZ26" s="15"/>
      <c r="JVA26" s="15"/>
      <c r="JVB26" s="15"/>
      <c r="JVC26" s="15"/>
      <c r="JVD26" s="15"/>
      <c r="JVE26" s="15"/>
      <c r="JVF26" s="15"/>
      <c r="JVG26" s="15"/>
      <c r="JVH26" s="15"/>
      <c r="JVI26" s="15"/>
      <c r="JVJ26" s="15"/>
      <c r="JVK26" s="15"/>
      <c r="JVL26" s="15"/>
      <c r="JVM26" s="15"/>
      <c r="JVN26" s="15"/>
      <c r="JVO26" s="15"/>
      <c r="JVP26" s="15"/>
      <c r="JVQ26" s="15"/>
      <c r="JVR26" s="15"/>
      <c r="JVS26" s="15"/>
      <c r="JVT26" s="15"/>
      <c r="JVU26" s="15"/>
      <c r="JVV26" s="15"/>
      <c r="JVW26" s="15"/>
      <c r="JVX26" s="15"/>
      <c r="JVY26" s="15"/>
      <c r="JVZ26" s="15"/>
      <c r="JWA26" s="15"/>
      <c r="JWB26" s="15"/>
      <c r="JWC26" s="15"/>
      <c r="JWD26" s="15"/>
      <c r="JWE26" s="15"/>
      <c r="JWF26" s="15"/>
      <c r="JWG26" s="15"/>
      <c r="JWH26" s="15"/>
      <c r="JWI26" s="15"/>
      <c r="JWJ26" s="15"/>
      <c r="JWK26" s="15"/>
      <c r="JWL26" s="15"/>
      <c r="JWM26" s="15"/>
      <c r="JWN26" s="15"/>
      <c r="JWO26" s="15"/>
      <c r="JWP26" s="15"/>
      <c r="JWQ26" s="15"/>
      <c r="JWR26" s="15"/>
      <c r="JWS26" s="15"/>
      <c r="JWT26" s="15"/>
      <c r="JWU26" s="15"/>
      <c r="JWV26" s="15"/>
      <c r="JWW26" s="15"/>
      <c r="JWX26" s="15"/>
      <c r="JWY26" s="15"/>
      <c r="JWZ26" s="15"/>
      <c r="JXA26" s="15"/>
      <c r="JXB26" s="15"/>
      <c r="JXC26" s="15"/>
      <c r="JXD26" s="15"/>
      <c r="JXE26" s="15"/>
      <c r="JXF26" s="15"/>
      <c r="JXG26" s="15"/>
      <c r="JXH26" s="15"/>
      <c r="JXI26" s="15"/>
      <c r="JXJ26" s="15"/>
      <c r="JXK26" s="15"/>
      <c r="JXL26" s="15"/>
      <c r="JXM26" s="15"/>
      <c r="JXN26" s="15"/>
      <c r="JXO26" s="15"/>
      <c r="JXP26" s="15"/>
      <c r="JXQ26" s="15"/>
      <c r="JXR26" s="15"/>
      <c r="JXS26" s="15"/>
      <c r="JXT26" s="15"/>
      <c r="JXU26" s="15"/>
      <c r="JXV26" s="15"/>
      <c r="JXW26" s="15"/>
      <c r="JXX26" s="15"/>
      <c r="JXY26" s="15"/>
      <c r="JXZ26" s="15"/>
      <c r="JYA26" s="15"/>
      <c r="JYB26" s="15"/>
      <c r="JYC26" s="15"/>
      <c r="JYD26" s="15"/>
      <c r="JYE26" s="15"/>
      <c r="JYF26" s="15"/>
      <c r="JYG26" s="15"/>
      <c r="JYH26" s="15"/>
      <c r="JYI26" s="15"/>
      <c r="JYJ26" s="15"/>
      <c r="JYK26" s="15"/>
      <c r="JYL26" s="15"/>
      <c r="JYM26" s="15"/>
      <c r="JYN26" s="15"/>
      <c r="JYO26" s="15"/>
      <c r="JYP26" s="15"/>
      <c r="JYQ26" s="15"/>
      <c r="JYR26" s="15"/>
      <c r="JYS26" s="15"/>
      <c r="JYT26" s="15"/>
      <c r="JYU26" s="15"/>
      <c r="JYV26" s="15"/>
      <c r="JYW26" s="15"/>
      <c r="JYX26" s="15"/>
      <c r="JYY26" s="15"/>
      <c r="JYZ26" s="15"/>
      <c r="JZA26" s="15"/>
      <c r="JZB26" s="15"/>
      <c r="JZC26" s="15"/>
      <c r="JZD26" s="15"/>
      <c r="JZE26" s="15"/>
      <c r="JZF26" s="15"/>
      <c r="JZG26" s="15"/>
      <c r="JZH26" s="15"/>
      <c r="JZI26" s="15"/>
      <c r="JZJ26" s="15"/>
      <c r="JZK26" s="15"/>
      <c r="JZL26" s="15"/>
      <c r="JZM26" s="15"/>
      <c r="JZN26" s="15"/>
      <c r="JZO26" s="15"/>
      <c r="JZP26" s="15"/>
      <c r="JZQ26" s="15"/>
      <c r="JZR26" s="15"/>
      <c r="JZS26" s="15"/>
      <c r="JZT26" s="15"/>
      <c r="JZU26" s="15"/>
      <c r="JZV26" s="15"/>
      <c r="JZW26" s="15"/>
      <c r="JZX26" s="15"/>
      <c r="JZY26" s="15"/>
      <c r="JZZ26" s="15"/>
      <c r="KAA26" s="15"/>
      <c r="KAB26" s="15"/>
      <c r="KAC26" s="15"/>
      <c r="KAD26" s="15"/>
      <c r="KAE26" s="15"/>
      <c r="KAF26" s="15"/>
      <c r="KAG26" s="15"/>
      <c r="KAH26" s="15"/>
      <c r="KAI26" s="15"/>
      <c r="KAJ26" s="15"/>
      <c r="KAK26" s="15"/>
      <c r="KAL26" s="15"/>
      <c r="KAM26" s="15"/>
      <c r="KAN26" s="15"/>
      <c r="KAO26" s="15"/>
      <c r="KAP26" s="15"/>
      <c r="KAQ26" s="15"/>
      <c r="KAR26" s="15"/>
      <c r="KAS26" s="15"/>
      <c r="KAT26" s="15"/>
      <c r="KAU26" s="15"/>
      <c r="KAV26" s="15"/>
      <c r="KAW26" s="15"/>
      <c r="KAX26" s="15"/>
      <c r="KAY26" s="15"/>
      <c r="KAZ26" s="15"/>
      <c r="KBA26" s="15"/>
      <c r="KBB26" s="15"/>
      <c r="KBC26" s="15"/>
      <c r="KBD26" s="15"/>
      <c r="KBE26" s="15"/>
      <c r="KBF26" s="15"/>
      <c r="KBG26" s="15"/>
      <c r="KBH26" s="15"/>
      <c r="KBI26" s="15"/>
      <c r="KBJ26" s="15"/>
      <c r="KBK26" s="15"/>
      <c r="KBL26" s="15"/>
      <c r="KBM26" s="15"/>
      <c r="KBN26" s="15"/>
      <c r="KBO26" s="15"/>
      <c r="KBP26" s="15"/>
      <c r="KBQ26" s="15"/>
      <c r="KBR26" s="15"/>
      <c r="KBS26" s="15"/>
      <c r="KBT26" s="15"/>
      <c r="KBU26" s="15"/>
      <c r="KBV26" s="15"/>
      <c r="KBW26" s="15"/>
      <c r="KBX26" s="15"/>
      <c r="KBY26" s="15"/>
      <c r="KBZ26" s="15"/>
      <c r="KCA26" s="15"/>
      <c r="KCB26" s="15"/>
      <c r="KCC26" s="15"/>
      <c r="KCD26" s="15"/>
      <c r="KCE26" s="15"/>
      <c r="KCF26" s="15"/>
      <c r="KCG26" s="15"/>
      <c r="KCH26" s="15"/>
      <c r="KCI26" s="15"/>
      <c r="KCJ26" s="15"/>
      <c r="KCK26" s="15"/>
      <c r="KCL26" s="15"/>
      <c r="KCM26" s="15"/>
      <c r="KCN26" s="15"/>
      <c r="KCO26" s="15"/>
      <c r="KCP26" s="15"/>
      <c r="KCQ26" s="15"/>
      <c r="KCR26" s="15"/>
      <c r="KCS26" s="15"/>
      <c r="KCT26" s="15"/>
      <c r="KCU26" s="15"/>
      <c r="KCV26" s="15"/>
      <c r="KCW26" s="15"/>
      <c r="KCX26" s="15"/>
      <c r="KCY26" s="15"/>
      <c r="KCZ26" s="15"/>
      <c r="KDA26" s="15"/>
      <c r="KDB26" s="15"/>
      <c r="KDC26" s="15"/>
      <c r="KDD26" s="15"/>
      <c r="KDE26" s="15"/>
      <c r="KDF26" s="15"/>
      <c r="KDG26" s="15"/>
      <c r="KDH26" s="15"/>
      <c r="KDI26" s="15"/>
      <c r="KDJ26" s="15"/>
      <c r="KDK26" s="15"/>
      <c r="KDL26" s="15"/>
      <c r="KDM26" s="15"/>
      <c r="KDN26" s="15"/>
      <c r="KDO26" s="15"/>
      <c r="KDP26" s="15"/>
      <c r="KDQ26" s="15"/>
      <c r="KDR26" s="15"/>
      <c r="KDS26" s="15"/>
      <c r="KDT26" s="15"/>
      <c r="KDU26" s="15"/>
      <c r="KDV26" s="15"/>
      <c r="KDW26" s="15"/>
      <c r="KDX26" s="15"/>
      <c r="KDY26" s="15"/>
      <c r="KDZ26" s="15"/>
      <c r="KEA26" s="15"/>
      <c r="KEB26" s="15"/>
      <c r="KEC26" s="15"/>
      <c r="KED26" s="15"/>
      <c r="KEE26" s="15"/>
      <c r="KEF26" s="15"/>
      <c r="KEG26" s="15"/>
      <c r="KEH26" s="15"/>
      <c r="KEI26" s="15"/>
      <c r="KEJ26" s="15"/>
      <c r="KEK26" s="15"/>
      <c r="KEL26" s="15"/>
      <c r="KEM26" s="15"/>
      <c r="KEN26" s="15"/>
      <c r="KEO26" s="15"/>
      <c r="KEP26" s="15"/>
      <c r="KEQ26" s="15"/>
      <c r="KER26" s="15"/>
      <c r="KES26" s="15"/>
      <c r="KET26" s="15"/>
      <c r="KEU26" s="15"/>
      <c r="KEV26" s="15"/>
      <c r="KEW26" s="15"/>
      <c r="KEX26" s="15"/>
      <c r="KEY26" s="15"/>
      <c r="KEZ26" s="15"/>
      <c r="KFA26" s="15"/>
      <c r="KFB26" s="15"/>
      <c r="KFC26" s="15"/>
      <c r="KFD26" s="15"/>
      <c r="KFE26" s="15"/>
      <c r="KFF26" s="15"/>
      <c r="KFG26" s="15"/>
      <c r="KFH26" s="15"/>
      <c r="KFI26" s="15"/>
      <c r="KFJ26" s="15"/>
      <c r="KFK26" s="15"/>
      <c r="KFL26" s="15"/>
      <c r="KFM26" s="15"/>
      <c r="KFN26" s="15"/>
      <c r="KFO26" s="15"/>
      <c r="KFP26" s="15"/>
      <c r="KFQ26" s="15"/>
      <c r="KFR26" s="15"/>
      <c r="KFS26" s="15"/>
      <c r="KFT26" s="15"/>
      <c r="KFU26" s="15"/>
      <c r="KFV26" s="15"/>
      <c r="KFW26" s="15"/>
      <c r="KFX26" s="15"/>
      <c r="KFY26" s="15"/>
      <c r="KFZ26" s="15"/>
      <c r="KGA26" s="15"/>
      <c r="KGB26" s="15"/>
      <c r="KGC26" s="15"/>
      <c r="KGD26" s="15"/>
      <c r="KGE26" s="15"/>
      <c r="KGF26" s="15"/>
      <c r="KGG26" s="15"/>
      <c r="KGH26" s="15"/>
      <c r="KGI26" s="15"/>
      <c r="KGJ26" s="15"/>
      <c r="KGK26" s="15"/>
      <c r="KGL26" s="15"/>
      <c r="KGM26" s="15"/>
      <c r="KGN26" s="15"/>
      <c r="KGO26" s="15"/>
      <c r="KGP26" s="15"/>
      <c r="KGQ26" s="15"/>
      <c r="KGR26" s="15"/>
      <c r="KGS26" s="15"/>
      <c r="KGT26" s="15"/>
      <c r="KGU26" s="15"/>
      <c r="KGV26" s="15"/>
      <c r="KGW26" s="15"/>
      <c r="KGX26" s="15"/>
      <c r="KGY26" s="15"/>
      <c r="KGZ26" s="15"/>
      <c r="KHA26" s="15"/>
      <c r="KHB26" s="15"/>
      <c r="KHC26" s="15"/>
      <c r="KHD26" s="15"/>
      <c r="KHE26" s="15"/>
      <c r="KHF26" s="15"/>
      <c r="KHG26" s="15"/>
      <c r="KHH26" s="15"/>
      <c r="KHI26" s="15"/>
      <c r="KHJ26" s="15"/>
      <c r="KHK26" s="15"/>
      <c r="KHL26" s="15"/>
      <c r="KHM26" s="15"/>
      <c r="KHN26" s="15"/>
      <c r="KHO26" s="15"/>
      <c r="KHP26" s="15"/>
      <c r="KHQ26" s="15"/>
      <c r="KHR26" s="15"/>
      <c r="KHS26" s="15"/>
      <c r="KHT26" s="15"/>
      <c r="KHU26" s="15"/>
      <c r="KHV26" s="15"/>
      <c r="KHW26" s="15"/>
      <c r="KHX26" s="15"/>
      <c r="KHY26" s="15"/>
      <c r="KHZ26" s="15"/>
      <c r="KIA26" s="15"/>
      <c r="KIB26" s="15"/>
      <c r="KIC26" s="15"/>
      <c r="KID26" s="15"/>
      <c r="KIE26" s="15"/>
      <c r="KIF26" s="15"/>
      <c r="KIG26" s="15"/>
      <c r="KIH26" s="15"/>
      <c r="KII26" s="15"/>
      <c r="KIJ26" s="15"/>
      <c r="KIK26" s="15"/>
      <c r="KIL26" s="15"/>
      <c r="KIM26" s="15"/>
      <c r="KIN26" s="15"/>
      <c r="KIO26" s="15"/>
      <c r="KIP26" s="15"/>
      <c r="KIQ26" s="15"/>
      <c r="KIR26" s="15"/>
      <c r="KIS26" s="15"/>
      <c r="KIT26" s="15"/>
      <c r="KIU26" s="15"/>
      <c r="KIV26" s="15"/>
      <c r="KIW26" s="15"/>
      <c r="KIX26" s="15"/>
      <c r="KIY26" s="15"/>
      <c r="KIZ26" s="15"/>
      <c r="KJA26" s="15"/>
      <c r="KJB26" s="15"/>
      <c r="KJC26" s="15"/>
      <c r="KJD26" s="15"/>
      <c r="KJE26" s="15"/>
      <c r="KJF26" s="15"/>
      <c r="KJG26" s="15"/>
      <c r="KJH26" s="15"/>
      <c r="KJI26" s="15"/>
      <c r="KJJ26" s="15"/>
      <c r="KJK26" s="15"/>
      <c r="KJL26" s="15"/>
      <c r="KJM26" s="15"/>
      <c r="KJN26" s="15"/>
      <c r="KJO26" s="15"/>
      <c r="KJP26" s="15"/>
      <c r="KJQ26" s="15"/>
      <c r="KJR26" s="15"/>
      <c r="KJS26" s="15"/>
      <c r="KJT26" s="15"/>
      <c r="KJU26" s="15"/>
      <c r="KJV26" s="15"/>
      <c r="KJW26" s="15"/>
      <c r="KJX26" s="15"/>
      <c r="KJY26" s="15"/>
      <c r="KJZ26" s="15"/>
      <c r="KKA26" s="15"/>
      <c r="KKB26" s="15"/>
      <c r="KKC26" s="15"/>
      <c r="KKD26" s="15"/>
      <c r="KKE26" s="15"/>
      <c r="KKF26" s="15"/>
      <c r="KKG26" s="15"/>
      <c r="KKH26" s="15"/>
      <c r="KKI26" s="15"/>
      <c r="KKJ26" s="15"/>
      <c r="KKK26" s="15"/>
      <c r="KKL26" s="15"/>
      <c r="KKM26" s="15"/>
      <c r="KKN26" s="15"/>
      <c r="KKO26" s="15"/>
      <c r="KKP26" s="15"/>
      <c r="KKQ26" s="15"/>
      <c r="KKR26" s="15"/>
      <c r="KKS26" s="15"/>
      <c r="KKT26" s="15"/>
      <c r="KKU26" s="15"/>
      <c r="KKV26" s="15"/>
      <c r="KKW26" s="15"/>
      <c r="KKX26" s="15"/>
      <c r="KKY26" s="15"/>
      <c r="KKZ26" s="15"/>
      <c r="KLA26" s="15"/>
      <c r="KLB26" s="15"/>
      <c r="KLC26" s="15"/>
      <c r="KLD26" s="15"/>
      <c r="KLE26" s="15"/>
      <c r="KLF26" s="15"/>
      <c r="KLG26" s="15"/>
      <c r="KLH26" s="15"/>
      <c r="KLI26" s="15"/>
      <c r="KLJ26" s="15"/>
      <c r="KLK26" s="15"/>
      <c r="KLL26" s="15"/>
      <c r="KLM26" s="15"/>
      <c r="KLN26" s="15"/>
      <c r="KLO26" s="15"/>
      <c r="KLP26" s="15"/>
      <c r="KLQ26" s="15"/>
      <c r="KLR26" s="15"/>
      <c r="KLS26" s="15"/>
      <c r="KLT26" s="15"/>
      <c r="KLU26" s="15"/>
      <c r="KLV26" s="15"/>
      <c r="KLW26" s="15"/>
      <c r="KLX26" s="15"/>
      <c r="KLY26" s="15"/>
      <c r="KLZ26" s="15"/>
      <c r="KMA26" s="15"/>
      <c r="KMB26" s="15"/>
      <c r="KMC26" s="15"/>
      <c r="KMD26" s="15"/>
      <c r="KME26" s="15"/>
      <c r="KMF26" s="15"/>
      <c r="KMG26" s="15"/>
      <c r="KMH26" s="15"/>
      <c r="KMI26" s="15"/>
      <c r="KMJ26" s="15"/>
      <c r="KMK26" s="15"/>
      <c r="KML26" s="15"/>
      <c r="KMM26" s="15"/>
      <c r="KMN26" s="15"/>
      <c r="KMO26" s="15"/>
      <c r="KMP26" s="15"/>
      <c r="KMQ26" s="15"/>
      <c r="KMR26" s="15"/>
      <c r="KMS26" s="15"/>
      <c r="KMT26" s="15"/>
      <c r="KMU26" s="15"/>
      <c r="KMV26" s="15"/>
      <c r="KMW26" s="15"/>
      <c r="KMX26" s="15"/>
      <c r="KMY26" s="15"/>
      <c r="KMZ26" s="15"/>
      <c r="KNA26" s="15"/>
      <c r="KNB26" s="15"/>
      <c r="KNC26" s="15"/>
      <c r="KND26" s="15"/>
      <c r="KNE26" s="15"/>
      <c r="KNF26" s="15"/>
      <c r="KNG26" s="15"/>
      <c r="KNH26" s="15"/>
      <c r="KNI26" s="15"/>
      <c r="KNJ26" s="15"/>
      <c r="KNK26" s="15"/>
      <c r="KNL26" s="15"/>
      <c r="KNM26" s="15"/>
      <c r="KNN26" s="15"/>
      <c r="KNO26" s="15"/>
      <c r="KNP26" s="15"/>
      <c r="KNQ26" s="15"/>
      <c r="KNR26" s="15"/>
      <c r="KNS26" s="15"/>
      <c r="KNT26" s="15"/>
      <c r="KNU26" s="15"/>
      <c r="KNV26" s="15"/>
      <c r="KNW26" s="15"/>
      <c r="KNX26" s="15"/>
      <c r="KNY26" s="15"/>
      <c r="KNZ26" s="15"/>
      <c r="KOA26" s="15"/>
      <c r="KOB26" s="15"/>
      <c r="KOC26" s="15"/>
      <c r="KOD26" s="15"/>
      <c r="KOE26" s="15"/>
      <c r="KOF26" s="15"/>
      <c r="KOG26" s="15"/>
      <c r="KOH26" s="15"/>
      <c r="KOI26" s="15"/>
      <c r="KOJ26" s="15"/>
      <c r="KOK26" s="15"/>
      <c r="KOL26" s="15"/>
      <c r="KOM26" s="15"/>
      <c r="KON26" s="15"/>
      <c r="KOO26" s="15"/>
      <c r="KOP26" s="15"/>
      <c r="KOQ26" s="15"/>
      <c r="KOR26" s="15"/>
      <c r="KOS26" s="15"/>
      <c r="KOT26" s="15"/>
      <c r="KOU26" s="15"/>
      <c r="KOV26" s="15"/>
      <c r="KOW26" s="15"/>
      <c r="KOX26" s="15"/>
      <c r="KOY26" s="15"/>
      <c r="KOZ26" s="15"/>
      <c r="KPA26" s="15"/>
      <c r="KPB26" s="15"/>
      <c r="KPC26" s="15"/>
      <c r="KPD26" s="15"/>
      <c r="KPE26" s="15"/>
      <c r="KPF26" s="15"/>
      <c r="KPG26" s="15"/>
      <c r="KPH26" s="15"/>
      <c r="KPI26" s="15"/>
      <c r="KPJ26" s="15"/>
      <c r="KPK26" s="15"/>
      <c r="KPL26" s="15"/>
      <c r="KPM26" s="15"/>
      <c r="KPN26" s="15"/>
      <c r="KPO26" s="15"/>
      <c r="KPP26" s="15"/>
      <c r="KPQ26" s="15"/>
      <c r="KPR26" s="15"/>
      <c r="KPS26" s="15"/>
      <c r="KPT26" s="15"/>
      <c r="KPU26" s="15"/>
      <c r="KPV26" s="15"/>
      <c r="KPW26" s="15"/>
      <c r="KPX26" s="15"/>
      <c r="KPY26" s="15"/>
      <c r="KPZ26" s="15"/>
      <c r="KQA26" s="15"/>
      <c r="KQB26" s="15"/>
      <c r="KQC26" s="15"/>
      <c r="KQD26" s="15"/>
      <c r="KQE26" s="15"/>
      <c r="KQF26" s="15"/>
      <c r="KQG26" s="15"/>
      <c r="KQH26" s="15"/>
      <c r="KQI26" s="15"/>
      <c r="KQJ26" s="15"/>
      <c r="KQK26" s="15"/>
      <c r="KQL26" s="15"/>
      <c r="KQM26" s="15"/>
      <c r="KQN26" s="15"/>
      <c r="KQO26" s="15"/>
      <c r="KQP26" s="15"/>
      <c r="KQQ26" s="15"/>
      <c r="KQR26" s="15"/>
      <c r="KQS26" s="15"/>
      <c r="KQT26" s="15"/>
      <c r="KQU26" s="15"/>
      <c r="KQV26" s="15"/>
      <c r="KQW26" s="15"/>
      <c r="KQX26" s="15"/>
      <c r="KQY26" s="15"/>
      <c r="KQZ26" s="15"/>
      <c r="KRA26" s="15"/>
      <c r="KRB26" s="15"/>
      <c r="KRC26" s="15"/>
      <c r="KRD26" s="15"/>
      <c r="KRE26" s="15"/>
      <c r="KRF26" s="15"/>
      <c r="KRG26" s="15"/>
      <c r="KRH26" s="15"/>
      <c r="KRI26" s="15"/>
      <c r="KRJ26" s="15"/>
      <c r="KRK26" s="15"/>
      <c r="KRL26" s="15"/>
      <c r="KRM26" s="15"/>
      <c r="KRN26" s="15"/>
      <c r="KRO26" s="15"/>
      <c r="KRP26" s="15"/>
      <c r="KRQ26" s="15"/>
      <c r="KRR26" s="15"/>
      <c r="KRS26" s="15"/>
      <c r="KRT26" s="15"/>
      <c r="KRU26" s="15"/>
      <c r="KRV26" s="15"/>
      <c r="KRW26" s="15"/>
      <c r="KRX26" s="15"/>
      <c r="KRY26" s="15"/>
      <c r="KRZ26" s="15"/>
      <c r="KSA26" s="15"/>
      <c r="KSB26" s="15"/>
      <c r="KSC26" s="15"/>
      <c r="KSD26" s="15"/>
      <c r="KSE26" s="15"/>
      <c r="KSF26" s="15"/>
      <c r="KSG26" s="15"/>
      <c r="KSH26" s="15"/>
      <c r="KSI26" s="15"/>
      <c r="KSJ26" s="15"/>
      <c r="KSK26" s="15"/>
      <c r="KSL26" s="15"/>
      <c r="KSM26" s="15"/>
      <c r="KSN26" s="15"/>
      <c r="KSO26" s="15"/>
      <c r="KSP26" s="15"/>
      <c r="KSQ26" s="15"/>
      <c r="KSR26" s="15"/>
      <c r="KSS26" s="15"/>
      <c r="KST26" s="15"/>
      <c r="KSU26" s="15"/>
      <c r="KSV26" s="15"/>
      <c r="KSW26" s="15"/>
      <c r="KSX26" s="15"/>
      <c r="KSY26" s="15"/>
      <c r="KSZ26" s="15"/>
      <c r="KTA26" s="15"/>
      <c r="KTB26" s="15"/>
      <c r="KTC26" s="15"/>
      <c r="KTD26" s="15"/>
      <c r="KTE26" s="15"/>
      <c r="KTF26" s="15"/>
      <c r="KTG26" s="15"/>
      <c r="KTH26" s="15"/>
      <c r="KTI26" s="15"/>
      <c r="KTJ26" s="15"/>
      <c r="KTK26" s="15"/>
      <c r="KTL26" s="15"/>
      <c r="KTM26" s="15"/>
      <c r="KTN26" s="15"/>
      <c r="KTO26" s="15"/>
      <c r="KTP26" s="15"/>
      <c r="KTQ26" s="15"/>
      <c r="KTR26" s="15"/>
      <c r="KTS26" s="15"/>
      <c r="KTT26" s="15"/>
      <c r="KTU26" s="15"/>
      <c r="KTV26" s="15"/>
      <c r="KTW26" s="15"/>
      <c r="KTX26" s="15"/>
      <c r="KTY26" s="15"/>
      <c r="KTZ26" s="15"/>
      <c r="KUA26" s="15"/>
      <c r="KUB26" s="15"/>
      <c r="KUC26" s="15"/>
      <c r="KUD26" s="15"/>
      <c r="KUE26" s="15"/>
      <c r="KUF26" s="15"/>
      <c r="KUG26" s="15"/>
      <c r="KUH26" s="15"/>
      <c r="KUI26" s="15"/>
      <c r="KUJ26" s="15"/>
      <c r="KUK26" s="15"/>
      <c r="KUL26" s="15"/>
      <c r="KUM26" s="15"/>
      <c r="KUN26" s="15"/>
      <c r="KUO26" s="15"/>
      <c r="KUP26" s="15"/>
      <c r="KUQ26" s="15"/>
      <c r="KUR26" s="15"/>
      <c r="KUS26" s="15"/>
      <c r="KUT26" s="15"/>
      <c r="KUU26" s="15"/>
      <c r="KUV26" s="15"/>
      <c r="KUW26" s="15"/>
      <c r="KUX26" s="15"/>
      <c r="KUY26" s="15"/>
      <c r="KUZ26" s="15"/>
      <c r="KVA26" s="15"/>
      <c r="KVB26" s="15"/>
      <c r="KVC26" s="15"/>
      <c r="KVD26" s="15"/>
      <c r="KVE26" s="15"/>
      <c r="KVF26" s="15"/>
      <c r="KVG26" s="15"/>
      <c r="KVH26" s="15"/>
      <c r="KVI26" s="15"/>
      <c r="KVJ26" s="15"/>
      <c r="KVK26" s="15"/>
      <c r="KVL26" s="15"/>
      <c r="KVM26" s="15"/>
      <c r="KVN26" s="15"/>
      <c r="KVO26" s="15"/>
      <c r="KVP26" s="15"/>
      <c r="KVQ26" s="15"/>
      <c r="KVR26" s="15"/>
      <c r="KVS26" s="15"/>
      <c r="KVT26" s="15"/>
      <c r="KVU26" s="15"/>
      <c r="KVV26" s="15"/>
      <c r="KVW26" s="15"/>
      <c r="KVX26" s="15"/>
      <c r="KVY26" s="15"/>
      <c r="KVZ26" s="15"/>
      <c r="KWA26" s="15"/>
      <c r="KWB26" s="15"/>
      <c r="KWC26" s="15"/>
      <c r="KWD26" s="15"/>
      <c r="KWE26" s="15"/>
      <c r="KWF26" s="15"/>
      <c r="KWG26" s="15"/>
      <c r="KWH26" s="15"/>
      <c r="KWI26" s="15"/>
      <c r="KWJ26" s="15"/>
      <c r="KWK26" s="15"/>
      <c r="KWL26" s="15"/>
      <c r="KWM26" s="15"/>
      <c r="KWN26" s="15"/>
      <c r="KWO26" s="15"/>
      <c r="KWP26" s="15"/>
      <c r="KWQ26" s="15"/>
      <c r="KWR26" s="15"/>
      <c r="KWS26" s="15"/>
      <c r="KWT26" s="15"/>
      <c r="KWU26" s="15"/>
      <c r="KWV26" s="15"/>
      <c r="KWW26" s="15"/>
      <c r="KWX26" s="15"/>
      <c r="KWY26" s="15"/>
      <c r="KWZ26" s="15"/>
      <c r="KXA26" s="15"/>
      <c r="KXB26" s="15"/>
      <c r="KXC26" s="15"/>
      <c r="KXD26" s="15"/>
      <c r="KXE26" s="15"/>
      <c r="KXF26" s="15"/>
      <c r="KXG26" s="15"/>
      <c r="KXH26" s="15"/>
      <c r="KXI26" s="15"/>
      <c r="KXJ26" s="15"/>
      <c r="KXK26" s="15"/>
      <c r="KXL26" s="15"/>
      <c r="KXM26" s="15"/>
      <c r="KXN26" s="15"/>
      <c r="KXO26" s="15"/>
      <c r="KXP26" s="15"/>
      <c r="KXQ26" s="15"/>
      <c r="KXR26" s="15"/>
      <c r="KXS26" s="15"/>
      <c r="KXT26" s="15"/>
      <c r="KXU26" s="15"/>
      <c r="KXV26" s="15"/>
      <c r="KXW26" s="15"/>
      <c r="KXX26" s="15"/>
      <c r="KXY26" s="15"/>
      <c r="KXZ26" s="15"/>
      <c r="KYA26" s="15"/>
      <c r="KYB26" s="15"/>
      <c r="KYC26" s="15"/>
      <c r="KYD26" s="15"/>
      <c r="KYE26" s="15"/>
      <c r="KYF26" s="15"/>
      <c r="KYG26" s="15"/>
      <c r="KYH26" s="15"/>
      <c r="KYI26" s="15"/>
      <c r="KYJ26" s="15"/>
      <c r="KYK26" s="15"/>
      <c r="KYL26" s="15"/>
      <c r="KYM26" s="15"/>
      <c r="KYN26" s="15"/>
      <c r="KYO26" s="15"/>
      <c r="KYP26" s="15"/>
      <c r="KYQ26" s="15"/>
      <c r="KYR26" s="15"/>
      <c r="KYS26" s="15"/>
      <c r="KYT26" s="15"/>
      <c r="KYU26" s="15"/>
      <c r="KYV26" s="15"/>
      <c r="KYW26" s="15"/>
      <c r="KYX26" s="15"/>
      <c r="KYY26" s="15"/>
      <c r="KYZ26" s="15"/>
      <c r="KZA26" s="15"/>
      <c r="KZB26" s="15"/>
      <c r="KZC26" s="15"/>
      <c r="KZD26" s="15"/>
      <c r="KZE26" s="15"/>
      <c r="KZF26" s="15"/>
      <c r="KZG26" s="15"/>
      <c r="KZH26" s="15"/>
      <c r="KZI26" s="15"/>
      <c r="KZJ26" s="15"/>
      <c r="KZK26" s="15"/>
      <c r="KZL26" s="15"/>
      <c r="KZM26" s="15"/>
      <c r="KZN26" s="15"/>
      <c r="KZO26" s="15"/>
      <c r="KZP26" s="15"/>
      <c r="KZQ26" s="15"/>
      <c r="KZR26" s="15"/>
      <c r="KZS26" s="15"/>
      <c r="KZT26" s="15"/>
      <c r="KZU26" s="15"/>
      <c r="KZV26" s="15"/>
      <c r="KZW26" s="15"/>
      <c r="KZX26" s="15"/>
      <c r="KZY26" s="15"/>
      <c r="KZZ26" s="15"/>
      <c r="LAA26" s="15"/>
      <c r="LAB26" s="15"/>
      <c r="LAC26" s="15"/>
      <c r="LAD26" s="15"/>
      <c r="LAE26" s="15"/>
      <c r="LAF26" s="15"/>
      <c r="LAG26" s="15"/>
      <c r="LAH26" s="15"/>
      <c r="LAI26" s="15"/>
      <c r="LAJ26" s="15"/>
      <c r="LAK26" s="15"/>
      <c r="LAL26" s="15"/>
      <c r="LAM26" s="15"/>
      <c r="LAN26" s="15"/>
      <c r="LAO26" s="15"/>
      <c r="LAP26" s="15"/>
      <c r="LAQ26" s="15"/>
      <c r="LAR26" s="15"/>
      <c r="LAS26" s="15"/>
      <c r="LAT26" s="15"/>
      <c r="LAU26" s="15"/>
      <c r="LAV26" s="15"/>
      <c r="LAW26" s="15"/>
      <c r="LAX26" s="15"/>
      <c r="LAY26" s="15"/>
      <c r="LAZ26" s="15"/>
      <c r="LBA26" s="15"/>
      <c r="LBB26" s="15"/>
      <c r="LBC26" s="15"/>
      <c r="LBD26" s="15"/>
      <c r="LBE26" s="15"/>
      <c r="LBF26" s="15"/>
      <c r="LBG26" s="15"/>
      <c r="LBH26" s="15"/>
      <c r="LBI26" s="15"/>
      <c r="LBJ26" s="15"/>
      <c r="LBK26" s="15"/>
      <c r="LBL26" s="15"/>
      <c r="LBM26" s="15"/>
      <c r="LBN26" s="15"/>
      <c r="LBO26" s="15"/>
      <c r="LBP26" s="15"/>
      <c r="LBQ26" s="15"/>
      <c r="LBR26" s="15"/>
      <c r="LBS26" s="15"/>
      <c r="LBT26" s="15"/>
      <c r="LBU26" s="15"/>
      <c r="LBV26" s="15"/>
      <c r="LBW26" s="15"/>
      <c r="LBX26" s="15"/>
      <c r="LBY26" s="15"/>
      <c r="LBZ26" s="15"/>
      <c r="LCA26" s="15"/>
      <c r="LCB26" s="15"/>
      <c r="LCC26" s="15"/>
      <c r="LCD26" s="15"/>
      <c r="LCE26" s="15"/>
      <c r="LCF26" s="15"/>
      <c r="LCG26" s="15"/>
      <c r="LCH26" s="15"/>
      <c r="LCI26" s="15"/>
      <c r="LCJ26" s="15"/>
      <c r="LCK26" s="15"/>
      <c r="LCL26" s="15"/>
      <c r="LCM26" s="15"/>
      <c r="LCN26" s="15"/>
      <c r="LCO26" s="15"/>
      <c r="LCP26" s="15"/>
      <c r="LCQ26" s="15"/>
      <c r="LCR26" s="15"/>
      <c r="LCS26" s="15"/>
      <c r="LCT26" s="15"/>
      <c r="LCU26" s="15"/>
      <c r="LCV26" s="15"/>
      <c r="LCW26" s="15"/>
      <c r="LCX26" s="15"/>
      <c r="LCY26" s="15"/>
      <c r="LCZ26" s="15"/>
      <c r="LDA26" s="15"/>
      <c r="LDB26" s="15"/>
      <c r="LDC26" s="15"/>
      <c r="LDD26" s="15"/>
      <c r="LDE26" s="15"/>
      <c r="LDF26" s="15"/>
      <c r="LDG26" s="15"/>
      <c r="LDH26" s="15"/>
      <c r="LDI26" s="15"/>
      <c r="LDJ26" s="15"/>
      <c r="LDK26" s="15"/>
      <c r="LDL26" s="15"/>
      <c r="LDM26" s="15"/>
      <c r="LDN26" s="15"/>
      <c r="LDO26" s="15"/>
      <c r="LDP26" s="15"/>
      <c r="LDQ26" s="15"/>
      <c r="LDR26" s="15"/>
      <c r="LDS26" s="15"/>
      <c r="LDT26" s="15"/>
      <c r="LDU26" s="15"/>
      <c r="LDV26" s="15"/>
      <c r="LDW26" s="15"/>
      <c r="LDX26" s="15"/>
      <c r="LDY26" s="15"/>
      <c r="LDZ26" s="15"/>
      <c r="LEA26" s="15"/>
      <c r="LEB26" s="15"/>
      <c r="LEC26" s="15"/>
      <c r="LED26" s="15"/>
      <c r="LEE26" s="15"/>
      <c r="LEF26" s="15"/>
      <c r="LEG26" s="15"/>
      <c r="LEH26" s="15"/>
      <c r="LEI26" s="15"/>
      <c r="LEJ26" s="15"/>
      <c r="LEK26" s="15"/>
      <c r="LEL26" s="15"/>
      <c r="LEM26" s="15"/>
      <c r="LEN26" s="15"/>
      <c r="LEO26" s="15"/>
      <c r="LEP26" s="15"/>
      <c r="LEQ26" s="15"/>
      <c r="LER26" s="15"/>
      <c r="LES26" s="15"/>
      <c r="LET26" s="15"/>
      <c r="LEU26" s="15"/>
      <c r="LEV26" s="15"/>
      <c r="LEW26" s="15"/>
      <c r="LEX26" s="15"/>
      <c r="LEY26" s="15"/>
      <c r="LEZ26" s="15"/>
      <c r="LFA26" s="15"/>
      <c r="LFB26" s="15"/>
      <c r="LFC26" s="15"/>
      <c r="LFD26" s="15"/>
      <c r="LFE26" s="15"/>
      <c r="LFF26" s="15"/>
      <c r="LFG26" s="15"/>
      <c r="LFH26" s="15"/>
      <c r="LFI26" s="15"/>
      <c r="LFJ26" s="15"/>
      <c r="LFK26" s="15"/>
      <c r="LFL26" s="15"/>
      <c r="LFM26" s="15"/>
      <c r="LFN26" s="15"/>
      <c r="LFO26" s="15"/>
      <c r="LFP26" s="15"/>
      <c r="LFQ26" s="15"/>
      <c r="LFR26" s="15"/>
      <c r="LFS26" s="15"/>
      <c r="LFT26" s="15"/>
      <c r="LFU26" s="15"/>
      <c r="LFV26" s="15"/>
      <c r="LFW26" s="15"/>
      <c r="LFX26" s="15"/>
      <c r="LFY26" s="15"/>
      <c r="LFZ26" s="15"/>
      <c r="LGA26" s="15"/>
      <c r="LGB26" s="15"/>
      <c r="LGC26" s="15"/>
      <c r="LGD26" s="15"/>
      <c r="LGE26" s="15"/>
      <c r="LGF26" s="15"/>
      <c r="LGG26" s="15"/>
      <c r="LGH26" s="15"/>
      <c r="LGI26" s="15"/>
      <c r="LGJ26" s="15"/>
      <c r="LGK26" s="15"/>
      <c r="LGL26" s="15"/>
      <c r="LGM26" s="15"/>
      <c r="LGN26" s="15"/>
      <c r="LGO26" s="15"/>
      <c r="LGP26" s="15"/>
      <c r="LGQ26" s="15"/>
      <c r="LGR26" s="15"/>
      <c r="LGS26" s="15"/>
      <c r="LGT26" s="15"/>
      <c r="LGU26" s="15"/>
      <c r="LGV26" s="15"/>
      <c r="LGW26" s="15"/>
      <c r="LGX26" s="15"/>
      <c r="LGY26" s="15"/>
      <c r="LGZ26" s="15"/>
      <c r="LHA26" s="15"/>
      <c r="LHB26" s="15"/>
      <c r="LHC26" s="15"/>
      <c r="LHD26" s="15"/>
      <c r="LHE26" s="15"/>
      <c r="LHF26" s="15"/>
      <c r="LHG26" s="15"/>
      <c r="LHH26" s="15"/>
      <c r="LHI26" s="15"/>
      <c r="LHJ26" s="15"/>
      <c r="LHK26" s="15"/>
      <c r="LHL26" s="15"/>
      <c r="LHM26" s="15"/>
      <c r="LHN26" s="15"/>
      <c r="LHO26" s="15"/>
      <c r="LHP26" s="15"/>
      <c r="LHQ26" s="15"/>
      <c r="LHR26" s="15"/>
      <c r="LHS26" s="15"/>
      <c r="LHT26" s="15"/>
      <c r="LHU26" s="15"/>
      <c r="LHV26" s="15"/>
      <c r="LHW26" s="15"/>
      <c r="LHX26" s="15"/>
      <c r="LHY26" s="15"/>
      <c r="LHZ26" s="15"/>
      <c r="LIA26" s="15"/>
      <c r="LIB26" s="15"/>
      <c r="LIC26" s="15"/>
      <c r="LID26" s="15"/>
      <c r="LIE26" s="15"/>
      <c r="LIF26" s="15"/>
      <c r="LIG26" s="15"/>
      <c r="LIH26" s="15"/>
      <c r="LII26" s="15"/>
      <c r="LIJ26" s="15"/>
      <c r="LIK26" s="15"/>
      <c r="LIL26" s="15"/>
      <c r="LIM26" s="15"/>
      <c r="LIN26" s="15"/>
      <c r="LIO26" s="15"/>
      <c r="LIP26" s="15"/>
      <c r="LIQ26" s="15"/>
      <c r="LIR26" s="15"/>
      <c r="LIS26" s="15"/>
      <c r="LIT26" s="15"/>
      <c r="LIU26" s="15"/>
      <c r="LIV26" s="15"/>
      <c r="LIW26" s="15"/>
      <c r="LIX26" s="15"/>
      <c r="LIY26" s="15"/>
      <c r="LIZ26" s="15"/>
      <c r="LJA26" s="15"/>
      <c r="LJB26" s="15"/>
      <c r="LJC26" s="15"/>
      <c r="LJD26" s="15"/>
      <c r="LJE26" s="15"/>
      <c r="LJF26" s="15"/>
      <c r="LJG26" s="15"/>
      <c r="LJH26" s="15"/>
      <c r="LJI26" s="15"/>
      <c r="LJJ26" s="15"/>
      <c r="LJK26" s="15"/>
      <c r="LJL26" s="15"/>
      <c r="LJM26" s="15"/>
      <c r="LJN26" s="15"/>
      <c r="LJO26" s="15"/>
      <c r="LJP26" s="15"/>
      <c r="LJQ26" s="15"/>
      <c r="LJR26" s="15"/>
      <c r="LJS26" s="15"/>
      <c r="LJT26" s="15"/>
      <c r="LJU26" s="15"/>
      <c r="LJV26" s="15"/>
      <c r="LJW26" s="15"/>
      <c r="LJX26" s="15"/>
      <c r="LJY26" s="15"/>
      <c r="LJZ26" s="15"/>
      <c r="LKA26" s="15"/>
      <c r="LKB26" s="15"/>
      <c r="LKC26" s="15"/>
      <c r="LKD26" s="15"/>
      <c r="LKE26" s="15"/>
      <c r="LKF26" s="15"/>
      <c r="LKG26" s="15"/>
      <c r="LKH26" s="15"/>
      <c r="LKI26" s="15"/>
      <c r="LKJ26" s="15"/>
      <c r="LKK26" s="15"/>
      <c r="LKL26" s="15"/>
      <c r="LKM26" s="15"/>
      <c r="LKN26" s="15"/>
      <c r="LKO26" s="15"/>
      <c r="LKP26" s="15"/>
      <c r="LKQ26" s="15"/>
      <c r="LKR26" s="15"/>
      <c r="LKS26" s="15"/>
      <c r="LKT26" s="15"/>
      <c r="LKU26" s="15"/>
      <c r="LKV26" s="15"/>
      <c r="LKW26" s="15"/>
      <c r="LKX26" s="15"/>
      <c r="LKY26" s="15"/>
      <c r="LKZ26" s="15"/>
      <c r="LLA26" s="15"/>
      <c r="LLB26" s="15"/>
      <c r="LLC26" s="15"/>
      <c r="LLD26" s="15"/>
      <c r="LLE26" s="15"/>
      <c r="LLF26" s="15"/>
      <c r="LLG26" s="15"/>
      <c r="LLH26" s="15"/>
      <c r="LLI26" s="15"/>
      <c r="LLJ26" s="15"/>
      <c r="LLK26" s="15"/>
      <c r="LLL26" s="15"/>
      <c r="LLM26" s="15"/>
      <c r="LLN26" s="15"/>
      <c r="LLO26" s="15"/>
      <c r="LLP26" s="15"/>
      <c r="LLQ26" s="15"/>
      <c r="LLR26" s="15"/>
      <c r="LLS26" s="15"/>
      <c r="LLT26" s="15"/>
      <c r="LLU26" s="15"/>
      <c r="LLV26" s="15"/>
      <c r="LLW26" s="15"/>
      <c r="LLX26" s="15"/>
      <c r="LLY26" s="15"/>
      <c r="LLZ26" s="15"/>
      <c r="LMA26" s="15"/>
      <c r="LMB26" s="15"/>
      <c r="LMC26" s="15"/>
      <c r="LMD26" s="15"/>
      <c r="LME26" s="15"/>
      <c r="LMF26" s="15"/>
      <c r="LMG26" s="15"/>
      <c r="LMH26" s="15"/>
      <c r="LMI26" s="15"/>
      <c r="LMJ26" s="15"/>
      <c r="LMK26" s="15"/>
      <c r="LML26" s="15"/>
      <c r="LMM26" s="15"/>
      <c r="LMN26" s="15"/>
      <c r="LMO26" s="15"/>
      <c r="LMP26" s="15"/>
      <c r="LMQ26" s="15"/>
      <c r="LMR26" s="15"/>
      <c r="LMS26" s="15"/>
      <c r="LMT26" s="15"/>
      <c r="LMU26" s="15"/>
      <c r="LMV26" s="15"/>
      <c r="LMW26" s="15"/>
      <c r="LMX26" s="15"/>
      <c r="LMY26" s="15"/>
      <c r="LMZ26" s="15"/>
      <c r="LNA26" s="15"/>
      <c r="LNB26" s="15"/>
      <c r="LNC26" s="15"/>
      <c r="LND26" s="15"/>
      <c r="LNE26" s="15"/>
      <c r="LNF26" s="15"/>
      <c r="LNG26" s="15"/>
      <c r="LNH26" s="15"/>
      <c r="LNI26" s="15"/>
      <c r="LNJ26" s="15"/>
      <c r="LNK26" s="15"/>
      <c r="LNL26" s="15"/>
      <c r="LNM26" s="15"/>
      <c r="LNN26" s="15"/>
      <c r="LNO26" s="15"/>
      <c r="LNP26" s="15"/>
      <c r="LNQ26" s="15"/>
      <c r="LNR26" s="15"/>
      <c r="LNS26" s="15"/>
      <c r="LNT26" s="15"/>
      <c r="LNU26" s="15"/>
      <c r="LNV26" s="15"/>
      <c r="LNW26" s="15"/>
      <c r="LNX26" s="15"/>
      <c r="LNY26" s="15"/>
      <c r="LNZ26" s="15"/>
      <c r="LOA26" s="15"/>
      <c r="LOB26" s="15"/>
      <c r="LOC26" s="15"/>
      <c r="LOD26" s="15"/>
      <c r="LOE26" s="15"/>
      <c r="LOF26" s="15"/>
      <c r="LOG26" s="15"/>
      <c r="LOH26" s="15"/>
      <c r="LOI26" s="15"/>
      <c r="LOJ26" s="15"/>
      <c r="LOK26" s="15"/>
      <c r="LOL26" s="15"/>
      <c r="LOM26" s="15"/>
      <c r="LON26" s="15"/>
      <c r="LOO26" s="15"/>
      <c r="LOP26" s="15"/>
      <c r="LOQ26" s="15"/>
      <c r="LOR26" s="15"/>
      <c r="LOS26" s="15"/>
      <c r="LOT26" s="15"/>
      <c r="LOU26" s="15"/>
      <c r="LOV26" s="15"/>
      <c r="LOW26" s="15"/>
      <c r="LOX26" s="15"/>
      <c r="LOY26" s="15"/>
      <c r="LOZ26" s="15"/>
      <c r="LPA26" s="15"/>
      <c r="LPB26" s="15"/>
      <c r="LPC26" s="15"/>
      <c r="LPD26" s="15"/>
      <c r="LPE26" s="15"/>
      <c r="LPF26" s="15"/>
      <c r="LPG26" s="15"/>
      <c r="LPH26" s="15"/>
      <c r="LPI26" s="15"/>
      <c r="LPJ26" s="15"/>
      <c r="LPK26" s="15"/>
      <c r="LPL26" s="15"/>
      <c r="LPM26" s="15"/>
      <c r="LPN26" s="15"/>
      <c r="LPO26" s="15"/>
      <c r="LPP26" s="15"/>
      <c r="LPQ26" s="15"/>
      <c r="LPR26" s="15"/>
      <c r="LPS26" s="15"/>
      <c r="LPT26" s="15"/>
      <c r="LPU26" s="15"/>
      <c r="LPV26" s="15"/>
      <c r="LPW26" s="15"/>
      <c r="LPX26" s="15"/>
      <c r="LPY26" s="15"/>
      <c r="LPZ26" s="15"/>
      <c r="LQA26" s="15"/>
      <c r="LQB26" s="15"/>
      <c r="LQC26" s="15"/>
      <c r="LQD26" s="15"/>
      <c r="LQE26" s="15"/>
      <c r="LQF26" s="15"/>
      <c r="LQG26" s="15"/>
      <c r="LQH26" s="15"/>
      <c r="LQI26" s="15"/>
      <c r="LQJ26" s="15"/>
      <c r="LQK26" s="15"/>
      <c r="LQL26" s="15"/>
      <c r="LQM26" s="15"/>
      <c r="LQN26" s="15"/>
      <c r="LQO26" s="15"/>
      <c r="LQP26" s="15"/>
      <c r="LQQ26" s="15"/>
      <c r="LQR26" s="15"/>
      <c r="LQS26" s="15"/>
      <c r="LQT26" s="15"/>
      <c r="LQU26" s="15"/>
      <c r="LQV26" s="15"/>
      <c r="LQW26" s="15"/>
      <c r="LQX26" s="15"/>
      <c r="LQY26" s="15"/>
      <c r="LQZ26" s="15"/>
      <c r="LRA26" s="15"/>
      <c r="LRB26" s="15"/>
      <c r="LRC26" s="15"/>
      <c r="LRD26" s="15"/>
      <c r="LRE26" s="15"/>
      <c r="LRF26" s="15"/>
      <c r="LRG26" s="15"/>
      <c r="LRH26" s="15"/>
      <c r="LRI26" s="15"/>
      <c r="LRJ26" s="15"/>
      <c r="LRK26" s="15"/>
      <c r="LRL26" s="15"/>
      <c r="LRM26" s="15"/>
      <c r="LRN26" s="15"/>
      <c r="LRO26" s="15"/>
      <c r="LRP26" s="15"/>
      <c r="LRQ26" s="15"/>
      <c r="LRR26" s="15"/>
      <c r="LRS26" s="15"/>
      <c r="LRT26" s="15"/>
      <c r="LRU26" s="15"/>
      <c r="LRV26" s="15"/>
      <c r="LRW26" s="15"/>
      <c r="LRX26" s="15"/>
      <c r="LRY26" s="15"/>
      <c r="LRZ26" s="15"/>
      <c r="LSA26" s="15"/>
      <c r="LSB26" s="15"/>
      <c r="LSC26" s="15"/>
      <c r="LSD26" s="15"/>
      <c r="LSE26" s="15"/>
      <c r="LSF26" s="15"/>
      <c r="LSG26" s="15"/>
      <c r="LSH26" s="15"/>
      <c r="LSI26" s="15"/>
      <c r="LSJ26" s="15"/>
      <c r="LSK26" s="15"/>
      <c r="LSL26" s="15"/>
      <c r="LSM26" s="15"/>
      <c r="LSN26" s="15"/>
      <c r="LSO26" s="15"/>
      <c r="LSP26" s="15"/>
      <c r="LSQ26" s="15"/>
      <c r="LSR26" s="15"/>
      <c r="LSS26" s="15"/>
      <c r="LST26" s="15"/>
      <c r="LSU26" s="15"/>
      <c r="LSV26" s="15"/>
      <c r="LSW26" s="15"/>
      <c r="LSX26" s="15"/>
      <c r="LSY26" s="15"/>
      <c r="LSZ26" s="15"/>
      <c r="LTA26" s="15"/>
      <c r="LTB26" s="15"/>
      <c r="LTC26" s="15"/>
      <c r="LTD26" s="15"/>
      <c r="LTE26" s="15"/>
      <c r="LTF26" s="15"/>
      <c r="LTG26" s="15"/>
      <c r="LTH26" s="15"/>
      <c r="LTI26" s="15"/>
      <c r="LTJ26" s="15"/>
      <c r="LTK26" s="15"/>
      <c r="LTL26" s="15"/>
      <c r="LTM26" s="15"/>
      <c r="LTN26" s="15"/>
      <c r="LTO26" s="15"/>
      <c r="LTP26" s="15"/>
      <c r="LTQ26" s="15"/>
      <c r="LTR26" s="15"/>
      <c r="LTS26" s="15"/>
      <c r="LTT26" s="15"/>
      <c r="LTU26" s="15"/>
      <c r="LTV26" s="15"/>
      <c r="LTW26" s="15"/>
      <c r="LTX26" s="15"/>
      <c r="LTY26" s="15"/>
      <c r="LTZ26" s="15"/>
      <c r="LUA26" s="15"/>
      <c r="LUB26" s="15"/>
      <c r="LUC26" s="15"/>
      <c r="LUD26" s="15"/>
      <c r="LUE26" s="15"/>
      <c r="LUF26" s="15"/>
      <c r="LUG26" s="15"/>
      <c r="LUH26" s="15"/>
      <c r="LUI26" s="15"/>
      <c r="LUJ26" s="15"/>
      <c r="LUK26" s="15"/>
      <c r="LUL26" s="15"/>
      <c r="LUM26" s="15"/>
      <c r="LUN26" s="15"/>
      <c r="LUO26" s="15"/>
      <c r="LUP26" s="15"/>
      <c r="LUQ26" s="15"/>
      <c r="LUR26" s="15"/>
      <c r="LUS26" s="15"/>
      <c r="LUT26" s="15"/>
      <c r="LUU26" s="15"/>
      <c r="LUV26" s="15"/>
      <c r="LUW26" s="15"/>
      <c r="LUX26" s="15"/>
      <c r="LUY26" s="15"/>
      <c r="LUZ26" s="15"/>
      <c r="LVA26" s="15"/>
      <c r="LVB26" s="15"/>
      <c r="LVC26" s="15"/>
      <c r="LVD26" s="15"/>
      <c r="LVE26" s="15"/>
      <c r="LVF26" s="15"/>
      <c r="LVG26" s="15"/>
      <c r="LVH26" s="15"/>
      <c r="LVI26" s="15"/>
      <c r="LVJ26" s="15"/>
      <c r="LVK26" s="15"/>
      <c r="LVL26" s="15"/>
      <c r="LVM26" s="15"/>
      <c r="LVN26" s="15"/>
      <c r="LVO26" s="15"/>
      <c r="LVP26" s="15"/>
      <c r="LVQ26" s="15"/>
      <c r="LVR26" s="15"/>
      <c r="LVS26" s="15"/>
      <c r="LVT26" s="15"/>
      <c r="LVU26" s="15"/>
      <c r="LVV26" s="15"/>
      <c r="LVW26" s="15"/>
      <c r="LVX26" s="15"/>
      <c r="LVY26" s="15"/>
      <c r="LVZ26" s="15"/>
      <c r="LWA26" s="15"/>
      <c r="LWB26" s="15"/>
      <c r="LWC26" s="15"/>
      <c r="LWD26" s="15"/>
      <c r="LWE26" s="15"/>
      <c r="LWF26" s="15"/>
      <c r="LWG26" s="15"/>
      <c r="LWH26" s="15"/>
      <c r="LWI26" s="15"/>
      <c r="LWJ26" s="15"/>
      <c r="LWK26" s="15"/>
      <c r="LWL26" s="15"/>
      <c r="LWM26" s="15"/>
      <c r="LWN26" s="15"/>
      <c r="LWO26" s="15"/>
      <c r="LWP26" s="15"/>
      <c r="LWQ26" s="15"/>
      <c r="LWR26" s="15"/>
      <c r="LWS26" s="15"/>
      <c r="LWT26" s="15"/>
      <c r="LWU26" s="15"/>
      <c r="LWV26" s="15"/>
      <c r="LWW26" s="15"/>
      <c r="LWX26" s="15"/>
      <c r="LWY26" s="15"/>
      <c r="LWZ26" s="15"/>
      <c r="LXA26" s="15"/>
      <c r="LXB26" s="15"/>
      <c r="LXC26" s="15"/>
      <c r="LXD26" s="15"/>
      <c r="LXE26" s="15"/>
      <c r="LXF26" s="15"/>
      <c r="LXG26" s="15"/>
      <c r="LXH26" s="15"/>
      <c r="LXI26" s="15"/>
      <c r="LXJ26" s="15"/>
      <c r="LXK26" s="15"/>
      <c r="LXL26" s="15"/>
      <c r="LXM26" s="15"/>
      <c r="LXN26" s="15"/>
      <c r="LXO26" s="15"/>
      <c r="LXP26" s="15"/>
      <c r="LXQ26" s="15"/>
      <c r="LXR26" s="15"/>
      <c r="LXS26" s="15"/>
      <c r="LXT26" s="15"/>
      <c r="LXU26" s="15"/>
      <c r="LXV26" s="15"/>
      <c r="LXW26" s="15"/>
      <c r="LXX26" s="15"/>
      <c r="LXY26" s="15"/>
      <c r="LXZ26" s="15"/>
      <c r="LYA26" s="15"/>
      <c r="LYB26" s="15"/>
      <c r="LYC26" s="15"/>
      <c r="LYD26" s="15"/>
      <c r="LYE26" s="15"/>
      <c r="LYF26" s="15"/>
      <c r="LYG26" s="15"/>
      <c r="LYH26" s="15"/>
      <c r="LYI26" s="15"/>
      <c r="LYJ26" s="15"/>
      <c r="LYK26" s="15"/>
      <c r="LYL26" s="15"/>
      <c r="LYM26" s="15"/>
      <c r="LYN26" s="15"/>
      <c r="LYO26" s="15"/>
      <c r="LYP26" s="15"/>
      <c r="LYQ26" s="15"/>
      <c r="LYR26" s="15"/>
      <c r="LYS26" s="15"/>
      <c r="LYT26" s="15"/>
      <c r="LYU26" s="15"/>
      <c r="LYV26" s="15"/>
      <c r="LYW26" s="15"/>
      <c r="LYX26" s="15"/>
      <c r="LYY26" s="15"/>
      <c r="LYZ26" s="15"/>
      <c r="LZA26" s="15"/>
      <c r="LZB26" s="15"/>
      <c r="LZC26" s="15"/>
      <c r="LZD26" s="15"/>
      <c r="LZE26" s="15"/>
      <c r="LZF26" s="15"/>
      <c r="LZG26" s="15"/>
      <c r="LZH26" s="15"/>
      <c r="LZI26" s="15"/>
      <c r="LZJ26" s="15"/>
      <c r="LZK26" s="15"/>
      <c r="LZL26" s="15"/>
      <c r="LZM26" s="15"/>
      <c r="LZN26" s="15"/>
      <c r="LZO26" s="15"/>
      <c r="LZP26" s="15"/>
      <c r="LZQ26" s="15"/>
      <c r="LZR26" s="15"/>
      <c r="LZS26" s="15"/>
      <c r="LZT26" s="15"/>
      <c r="LZU26" s="15"/>
      <c r="LZV26" s="15"/>
      <c r="LZW26" s="15"/>
      <c r="LZX26" s="15"/>
      <c r="LZY26" s="15"/>
      <c r="LZZ26" s="15"/>
      <c r="MAA26" s="15"/>
      <c r="MAB26" s="15"/>
      <c r="MAC26" s="15"/>
      <c r="MAD26" s="15"/>
      <c r="MAE26" s="15"/>
      <c r="MAF26" s="15"/>
      <c r="MAG26" s="15"/>
      <c r="MAH26" s="15"/>
      <c r="MAI26" s="15"/>
      <c r="MAJ26" s="15"/>
      <c r="MAK26" s="15"/>
      <c r="MAL26" s="15"/>
      <c r="MAM26" s="15"/>
      <c r="MAN26" s="15"/>
      <c r="MAO26" s="15"/>
      <c r="MAP26" s="15"/>
      <c r="MAQ26" s="15"/>
      <c r="MAR26" s="15"/>
      <c r="MAS26" s="15"/>
      <c r="MAT26" s="15"/>
      <c r="MAU26" s="15"/>
      <c r="MAV26" s="15"/>
      <c r="MAW26" s="15"/>
      <c r="MAX26" s="15"/>
      <c r="MAY26" s="15"/>
      <c r="MAZ26" s="15"/>
      <c r="MBA26" s="15"/>
      <c r="MBB26" s="15"/>
      <c r="MBC26" s="15"/>
      <c r="MBD26" s="15"/>
      <c r="MBE26" s="15"/>
      <c r="MBF26" s="15"/>
      <c r="MBG26" s="15"/>
      <c r="MBH26" s="15"/>
      <c r="MBI26" s="15"/>
      <c r="MBJ26" s="15"/>
      <c r="MBK26" s="15"/>
      <c r="MBL26" s="15"/>
      <c r="MBM26" s="15"/>
      <c r="MBN26" s="15"/>
      <c r="MBO26" s="15"/>
      <c r="MBP26" s="15"/>
      <c r="MBQ26" s="15"/>
      <c r="MBR26" s="15"/>
      <c r="MBS26" s="15"/>
      <c r="MBT26" s="15"/>
      <c r="MBU26" s="15"/>
      <c r="MBV26" s="15"/>
      <c r="MBW26" s="15"/>
      <c r="MBX26" s="15"/>
      <c r="MBY26" s="15"/>
      <c r="MBZ26" s="15"/>
      <c r="MCA26" s="15"/>
      <c r="MCB26" s="15"/>
      <c r="MCC26" s="15"/>
      <c r="MCD26" s="15"/>
      <c r="MCE26" s="15"/>
      <c r="MCF26" s="15"/>
      <c r="MCG26" s="15"/>
      <c r="MCH26" s="15"/>
      <c r="MCI26" s="15"/>
      <c r="MCJ26" s="15"/>
      <c r="MCK26" s="15"/>
      <c r="MCL26" s="15"/>
      <c r="MCM26" s="15"/>
      <c r="MCN26" s="15"/>
      <c r="MCO26" s="15"/>
      <c r="MCP26" s="15"/>
      <c r="MCQ26" s="15"/>
      <c r="MCR26" s="15"/>
      <c r="MCS26" s="15"/>
      <c r="MCT26" s="15"/>
      <c r="MCU26" s="15"/>
      <c r="MCV26" s="15"/>
      <c r="MCW26" s="15"/>
      <c r="MCX26" s="15"/>
      <c r="MCY26" s="15"/>
      <c r="MCZ26" s="15"/>
      <c r="MDA26" s="15"/>
      <c r="MDB26" s="15"/>
      <c r="MDC26" s="15"/>
      <c r="MDD26" s="15"/>
      <c r="MDE26" s="15"/>
      <c r="MDF26" s="15"/>
      <c r="MDG26" s="15"/>
      <c r="MDH26" s="15"/>
      <c r="MDI26" s="15"/>
      <c r="MDJ26" s="15"/>
      <c r="MDK26" s="15"/>
      <c r="MDL26" s="15"/>
      <c r="MDM26" s="15"/>
      <c r="MDN26" s="15"/>
      <c r="MDO26" s="15"/>
      <c r="MDP26" s="15"/>
      <c r="MDQ26" s="15"/>
      <c r="MDR26" s="15"/>
      <c r="MDS26" s="15"/>
      <c r="MDT26" s="15"/>
      <c r="MDU26" s="15"/>
      <c r="MDV26" s="15"/>
      <c r="MDW26" s="15"/>
      <c r="MDX26" s="15"/>
      <c r="MDY26" s="15"/>
      <c r="MDZ26" s="15"/>
      <c r="MEA26" s="15"/>
      <c r="MEB26" s="15"/>
      <c r="MEC26" s="15"/>
      <c r="MED26" s="15"/>
      <c r="MEE26" s="15"/>
      <c r="MEF26" s="15"/>
      <c r="MEG26" s="15"/>
      <c r="MEH26" s="15"/>
      <c r="MEI26" s="15"/>
      <c r="MEJ26" s="15"/>
      <c r="MEK26" s="15"/>
      <c r="MEL26" s="15"/>
      <c r="MEM26" s="15"/>
      <c r="MEN26" s="15"/>
      <c r="MEO26" s="15"/>
      <c r="MEP26" s="15"/>
      <c r="MEQ26" s="15"/>
      <c r="MER26" s="15"/>
      <c r="MES26" s="15"/>
      <c r="MET26" s="15"/>
      <c r="MEU26" s="15"/>
      <c r="MEV26" s="15"/>
      <c r="MEW26" s="15"/>
      <c r="MEX26" s="15"/>
      <c r="MEY26" s="15"/>
      <c r="MEZ26" s="15"/>
      <c r="MFA26" s="15"/>
      <c r="MFB26" s="15"/>
      <c r="MFC26" s="15"/>
      <c r="MFD26" s="15"/>
      <c r="MFE26" s="15"/>
      <c r="MFF26" s="15"/>
      <c r="MFG26" s="15"/>
      <c r="MFH26" s="15"/>
      <c r="MFI26" s="15"/>
      <c r="MFJ26" s="15"/>
      <c r="MFK26" s="15"/>
      <c r="MFL26" s="15"/>
      <c r="MFM26" s="15"/>
      <c r="MFN26" s="15"/>
      <c r="MFO26" s="15"/>
      <c r="MFP26" s="15"/>
      <c r="MFQ26" s="15"/>
      <c r="MFR26" s="15"/>
      <c r="MFS26" s="15"/>
      <c r="MFT26" s="15"/>
      <c r="MFU26" s="15"/>
      <c r="MFV26" s="15"/>
      <c r="MFW26" s="15"/>
      <c r="MFX26" s="15"/>
      <c r="MFY26" s="15"/>
      <c r="MFZ26" s="15"/>
      <c r="MGA26" s="15"/>
      <c r="MGB26" s="15"/>
      <c r="MGC26" s="15"/>
      <c r="MGD26" s="15"/>
      <c r="MGE26" s="15"/>
      <c r="MGF26" s="15"/>
      <c r="MGG26" s="15"/>
      <c r="MGH26" s="15"/>
      <c r="MGI26" s="15"/>
      <c r="MGJ26" s="15"/>
      <c r="MGK26" s="15"/>
      <c r="MGL26" s="15"/>
      <c r="MGM26" s="15"/>
      <c r="MGN26" s="15"/>
      <c r="MGO26" s="15"/>
      <c r="MGP26" s="15"/>
      <c r="MGQ26" s="15"/>
      <c r="MGR26" s="15"/>
      <c r="MGS26" s="15"/>
      <c r="MGT26" s="15"/>
      <c r="MGU26" s="15"/>
      <c r="MGV26" s="15"/>
      <c r="MGW26" s="15"/>
      <c r="MGX26" s="15"/>
      <c r="MGY26" s="15"/>
      <c r="MGZ26" s="15"/>
      <c r="MHA26" s="15"/>
      <c r="MHB26" s="15"/>
      <c r="MHC26" s="15"/>
      <c r="MHD26" s="15"/>
      <c r="MHE26" s="15"/>
      <c r="MHF26" s="15"/>
      <c r="MHG26" s="15"/>
      <c r="MHH26" s="15"/>
      <c r="MHI26" s="15"/>
      <c r="MHJ26" s="15"/>
      <c r="MHK26" s="15"/>
      <c r="MHL26" s="15"/>
      <c r="MHM26" s="15"/>
      <c r="MHN26" s="15"/>
      <c r="MHO26" s="15"/>
      <c r="MHP26" s="15"/>
      <c r="MHQ26" s="15"/>
      <c r="MHR26" s="15"/>
      <c r="MHS26" s="15"/>
      <c r="MHT26" s="15"/>
      <c r="MHU26" s="15"/>
      <c r="MHV26" s="15"/>
      <c r="MHW26" s="15"/>
      <c r="MHX26" s="15"/>
      <c r="MHY26" s="15"/>
      <c r="MHZ26" s="15"/>
      <c r="MIA26" s="15"/>
      <c r="MIB26" s="15"/>
      <c r="MIC26" s="15"/>
      <c r="MID26" s="15"/>
      <c r="MIE26" s="15"/>
      <c r="MIF26" s="15"/>
      <c r="MIG26" s="15"/>
      <c r="MIH26" s="15"/>
      <c r="MII26" s="15"/>
      <c r="MIJ26" s="15"/>
      <c r="MIK26" s="15"/>
      <c r="MIL26" s="15"/>
      <c r="MIM26" s="15"/>
      <c r="MIN26" s="15"/>
      <c r="MIO26" s="15"/>
      <c r="MIP26" s="15"/>
      <c r="MIQ26" s="15"/>
      <c r="MIR26" s="15"/>
      <c r="MIS26" s="15"/>
      <c r="MIT26" s="15"/>
      <c r="MIU26" s="15"/>
      <c r="MIV26" s="15"/>
      <c r="MIW26" s="15"/>
      <c r="MIX26" s="15"/>
      <c r="MIY26" s="15"/>
      <c r="MIZ26" s="15"/>
      <c r="MJA26" s="15"/>
      <c r="MJB26" s="15"/>
      <c r="MJC26" s="15"/>
      <c r="MJD26" s="15"/>
      <c r="MJE26" s="15"/>
      <c r="MJF26" s="15"/>
      <c r="MJG26" s="15"/>
      <c r="MJH26" s="15"/>
      <c r="MJI26" s="15"/>
      <c r="MJJ26" s="15"/>
      <c r="MJK26" s="15"/>
      <c r="MJL26" s="15"/>
      <c r="MJM26" s="15"/>
      <c r="MJN26" s="15"/>
      <c r="MJO26" s="15"/>
      <c r="MJP26" s="15"/>
      <c r="MJQ26" s="15"/>
      <c r="MJR26" s="15"/>
      <c r="MJS26" s="15"/>
      <c r="MJT26" s="15"/>
      <c r="MJU26" s="15"/>
      <c r="MJV26" s="15"/>
      <c r="MJW26" s="15"/>
      <c r="MJX26" s="15"/>
      <c r="MJY26" s="15"/>
      <c r="MJZ26" s="15"/>
      <c r="MKA26" s="15"/>
      <c r="MKB26" s="15"/>
      <c r="MKC26" s="15"/>
      <c r="MKD26" s="15"/>
      <c r="MKE26" s="15"/>
      <c r="MKF26" s="15"/>
      <c r="MKG26" s="15"/>
      <c r="MKH26" s="15"/>
      <c r="MKI26" s="15"/>
      <c r="MKJ26" s="15"/>
      <c r="MKK26" s="15"/>
      <c r="MKL26" s="15"/>
      <c r="MKM26" s="15"/>
      <c r="MKN26" s="15"/>
      <c r="MKO26" s="15"/>
      <c r="MKP26" s="15"/>
      <c r="MKQ26" s="15"/>
      <c r="MKR26" s="15"/>
      <c r="MKS26" s="15"/>
      <c r="MKT26" s="15"/>
      <c r="MKU26" s="15"/>
      <c r="MKV26" s="15"/>
      <c r="MKW26" s="15"/>
      <c r="MKX26" s="15"/>
      <c r="MKY26" s="15"/>
      <c r="MKZ26" s="15"/>
      <c r="MLA26" s="15"/>
      <c r="MLB26" s="15"/>
      <c r="MLC26" s="15"/>
      <c r="MLD26" s="15"/>
      <c r="MLE26" s="15"/>
      <c r="MLF26" s="15"/>
      <c r="MLG26" s="15"/>
      <c r="MLH26" s="15"/>
      <c r="MLI26" s="15"/>
      <c r="MLJ26" s="15"/>
      <c r="MLK26" s="15"/>
      <c r="MLL26" s="15"/>
      <c r="MLM26" s="15"/>
      <c r="MLN26" s="15"/>
      <c r="MLO26" s="15"/>
      <c r="MLP26" s="15"/>
      <c r="MLQ26" s="15"/>
      <c r="MLR26" s="15"/>
      <c r="MLS26" s="15"/>
      <c r="MLT26" s="15"/>
      <c r="MLU26" s="15"/>
      <c r="MLV26" s="15"/>
      <c r="MLW26" s="15"/>
      <c r="MLX26" s="15"/>
      <c r="MLY26" s="15"/>
      <c r="MLZ26" s="15"/>
      <c r="MMA26" s="15"/>
      <c r="MMB26" s="15"/>
      <c r="MMC26" s="15"/>
      <c r="MMD26" s="15"/>
      <c r="MME26" s="15"/>
      <c r="MMF26" s="15"/>
      <c r="MMG26" s="15"/>
      <c r="MMH26" s="15"/>
      <c r="MMI26" s="15"/>
      <c r="MMJ26" s="15"/>
      <c r="MMK26" s="15"/>
      <c r="MML26" s="15"/>
      <c r="MMM26" s="15"/>
      <c r="MMN26" s="15"/>
      <c r="MMO26" s="15"/>
      <c r="MMP26" s="15"/>
      <c r="MMQ26" s="15"/>
      <c r="MMR26" s="15"/>
      <c r="MMS26" s="15"/>
      <c r="MMT26" s="15"/>
      <c r="MMU26" s="15"/>
      <c r="MMV26" s="15"/>
      <c r="MMW26" s="15"/>
      <c r="MMX26" s="15"/>
      <c r="MMY26" s="15"/>
      <c r="MMZ26" s="15"/>
      <c r="MNA26" s="15"/>
      <c r="MNB26" s="15"/>
      <c r="MNC26" s="15"/>
      <c r="MND26" s="15"/>
      <c r="MNE26" s="15"/>
      <c r="MNF26" s="15"/>
      <c r="MNG26" s="15"/>
      <c r="MNH26" s="15"/>
      <c r="MNI26" s="15"/>
      <c r="MNJ26" s="15"/>
      <c r="MNK26" s="15"/>
      <c r="MNL26" s="15"/>
      <c r="MNM26" s="15"/>
      <c r="MNN26" s="15"/>
      <c r="MNO26" s="15"/>
      <c r="MNP26" s="15"/>
      <c r="MNQ26" s="15"/>
      <c r="MNR26" s="15"/>
      <c r="MNS26" s="15"/>
      <c r="MNT26" s="15"/>
      <c r="MNU26" s="15"/>
      <c r="MNV26" s="15"/>
      <c r="MNW26" s="15"/>
      <c r="MNX26" s="15"/>
      <c r="MNY26" s="15"/>
      <c r="MNZ26" s="15"/>
      <c r="MOA26" s="15"/>
      <c r="MOB26" s="15"/>
      <c r="MOC26" s="15"/>
      <c r="MOD26" s="15"/>
      <c r="MOE26" s="15"/>
      <c r="MOF26" s="15"/>
      <c r="MOG26" s="15"/>
      <c r="MOH26" s="15"/>
      <c r="MOI26" s="15"/>
      <c r="MOJ26" s="15"/>
      <c r="MOK26" s="15"/>
      <c r="MOL26" s="15"/>
      <c r="MOM26" s="15"/>
      <c r="MON26" s="15"/>
      <c r="MOO26" s="15"/>
      <c r="MOP26" s="15"/>
      <c r="MOQ26" s="15"/>
      <c r="MOR26" s="15"/>
      <c r="MOS26" s="15"/>
      <c r="MOT26" s="15"/>
      <c r="MOU26" s="15"/>
      <c r="MOV26" s="15"/>
      <c r="MOW26" s="15"/>
      <c r="MOX26" s="15"/>
      <c r="MOY26" s="15"/>
      <c r="MOZ26" s="15"/>
      <c r="MPA26" s="15"/>
      <c r="MPB26" s="15"/>
      <c r="MPC26" s="15"/>
      <c r="MPD26" s="15"/>
      <c r="MPE26" s="15"/>
      <c r="MPF26" s="15"/>
      <c r="MPG26" s="15"/>
      <c r="MPH26" s="15"/>
      <c r="MPI26" s="15"/>
      <c r="MPJ26" s="15"/>
      <c r="MPK26" s="15"/>
      <c r="MPL26" s="15"/>
      <c r="MPM26" s="15"/>
      <c r="MPN26" s="15"/>
      <c r="MPO26" s="15"/>
      <c r="MPP26" s="15"/>
      <c r="MPQ26" s="15"/>
      <c r="MPR26" s="15"/>
      <c r="MPS26" s="15"/>
      <c r="MPT26" s="15"/>
      <c r="MPU26" s="15"/>
      <c r="MPV26" s="15"/>
      <c r="MPW26" s="15"/>
      <c r="MPX26" s="15"/>
      <c r="MPY26" s="15"/>
      <c r="MPZ26" s="15"/>
      <c r="MQA26" s="15"/>
      <c r="MQB26" s="15"/>
      <c r="MQC26" s="15"/>
      <c r="MQD26" s="15"/>
      <c r="MQE26" s="15"/>
      <c r="MQF26" s="15"/>
      <c r="MQG26" s="15"/>
      <c r="MQH26" s="15"/>
      <c r="MQI26" s="15"/>
      <c r="MQJ26" s="15"/>
      <c r="MQK26" s="15"/>
      <c r="MQL26" s="15"/>
      <c r="MQM26" s="15"/>
      <c r="MQN26" s="15"/>
      <c r="MQO26" s="15"/>
      <c r="MQP26" s="15"/>
      <c r="MQQ26" s="15"/>
      <c r="MQR26" s="15"/>
      <c r="MQS26" s="15"/>
      <c r="MQT26" s="15"/>
      <c r="MQU26" s="15"/>
      <c r="MQV26" s="15"/>
      <c r="MQW26" s="15"/>
      <c r="MQX26" s="15"/>
      <c r="MQY26" s="15"/>
      <c r="MQZ26" s="15"/>
      <c r="MRA26" s="15"/>
      <c r="MRB26" s="15"/>
      <c r="MRC26" s="15"/>
      <c r="MRD26" s="15"/>
      <c r="MRE26" s="15"/>
      <c r="MRF26" s="15"/>
      <c r="MRG26" s="15"/>
      <c r="MRH26" s="15"/>
      <c r="MRI26" s="15"/>
      <c r="MRJ26" s="15"/>
      <c r="MRK26" s="15"/>
      <c r="MRL26" s="15"/>
      <c r="MRM26" s="15"/>
      <c r="MRN26" s="15"/>
      <c r="MRO26" s="15"/>
      <c r="MRP26" s="15"/>
      <c r="MRQ26" s="15"/>
      <c r="MRR26" s="15"/>
      <c r="MRS26" s="15"/>
      <c r="MRT26" s="15"/>
      <c r="MRU26" s="15"/>
      <c r="MRV26" s="15"/>
      <c r="MRW26" s="15"/>
      <c r="MRX26" s="15"/>
      <c r="MRY26" s="15"/>
      <c r="MRZ26" s="15"/>
      <c r="MSA26" s="15"/>
      <c r="MSB26" s="15"/>
      <c r="MSC26" s="15"/>
      <c r="MSD26" s="15"/>
      <c r="MSE26" s="15"/>
      <c r="MSF26" s="15"/>
      <c r="MSG26" s="15"/>
      <c r="MSH26" s="15"/>
      <c r="MSI26" s="15"/>
      <c r="MSJ26" s="15"/>
      <c r="MSK26" s="15"/>
      <c r="MSL26" s="15"/>
      <c r="MSM26" s="15"/>
      <c r="MSN26" s="15"/>
      <c r="MSO26" s="15"/>
      <c r="MSP26" s="15"/>
      <c r="MSQ26" s="15"/>
      <c r="MSR26" s="15"/>
      <c r="MSS26" s="15"/>
      <c r="MST26" s="15"/>
      <c r="MSU26" s="15"/>
      <c r="MSV26" s="15"/>
      <c r="MSW26" s="15"/>
      <c r="MSX26" s="15"/>
      <c r="MSY26" s="15"/>
      <c r="MSZ26" s="15"/>
      <c r="MTA26" s="15"/>
      <c r="MTB26" s="15"/>
      <c r="MTC26" s="15"/>
      <c r="MTD26" s="15"/>
      <c r="MTE26" s="15"/>
      <c r="MTF26" s="15"/>
      <c r="MTG26" s="15"/>
      <c r="MTH26" s="15"/>
      <c r="MTI26" s="15"/>
      <c r="MTJ26" s="15"/>
      <c r="MTK26" s="15"/>
      <c r="MTL26" s="15"/>
      <c r="MTM26" s="15"/>
      <c r="MTN26" s="15"/>
      <c r="MTO26" s="15"/>
      <c r="MTP26" s="15"/>
      <c r="MTQ26" s="15"/>
      <c r="MTR26" s="15"/>
      <c r="MTS26" s="15"/>
      <c r="MTT26" s="15"/>
      <c r="MTU26" s="15"/>
      <c r="MTV26" s="15"/>
      <c r="MTW26" s="15"/>
      <c r="MTX26" s="15"/>
      <c r="MTY26" s="15"/>
      <c r="MTZ26" s="15"/>
      <c r="MUA26" s="15"/>
      <c r="MUB26" s="15"/>
      <c r="MUC26" s="15"/>
      <c r="MUD26" s="15"/>
      <c r="MUE26" s="15"/>
      <c r="MUF26" s="15"/>
      <c r="MUG26" s="15"/>
      <c r="MUH26" s="15"/>
      <c r="MUI26" s="15"/>
      <c r="MUJ26" s="15"/>
      <c r="MUK26" s="15"/>
      <c r="MUL26" s="15"/>
      <c r="MUM26" s="15"/>
      <c r="MUN26" s="15"/>
      <c r="MUO26" s="15"/>
      <c r="MUP26" s="15"/>
      <c r="MUQ26" s="15"/>
      <c r="MUR26" s="15"/>
      <c r="MUS26" s="15"/>
      <c r="MUT26" s="15"/>
      <c r="MUU26" s="15"/>
      <c r="MUV26" s="15"/>
      <c r="MUW26" s="15"/>
      <c r="MUX26" s="15"/>
      <c r="MUY26" s="15"/>
      <c r="MUZ26" s="15"/>
      <c r="MVA26" s="15"/>
      <c r="MVB26" s="15"/>
      <c r="MVC26" s="15"/>
      <c r="MVD26" s="15"/>
      <c r="MVE26" s="15"/>
      <c r="MVF26" s="15"/>
      <c r="MVG26" s="15"/>
      <c r="MVH26" s="15"/>
      <c r="MVI26" s="15"/>
      <c r="MVJ26" s="15"/>
      <c r="MVK26" s="15"/>
      <c r="MVL26" s="15"/>
      <c r="MVM26" s="15"/>
      <c r="MVN26" s="15"/>
      <c r="MVO26" s="15"/>
      <c r="MVP26" s="15"/>
      <c r="MVQ26" s="15"/>
      <c r="MVR26" s="15"/>
      <c r="MVS26" s="15"/>
      <c r="MVT26" s="15"/>
      <c r="MVU26" s="15"/>
      <c r="MVV26" s="15"/>
      <c r="MVW26" s="15"/>
      <c r="MVX26" s="15"/>
      <c r="MVY26" s="15"/>
      <c r="MVZ26" s="15"/>
      <c r="MWA26" s="15"/>
      <c r="MWB26" s="15"/>
      <c r="MWC26" s="15"/>
      <c r="MWD26" s="15"/>
      <c r="MWE26" s="15"/>
      <c r="MWF26" s="15"/>
      <c r="MWG26" s="15"/>
      <c r="MWH26" s="15"/>
      <c r="MWI26" s="15"/>
      <c r="MWJ26" s="15"/>
      <c r="MWK26" s="15"/>
      <c r="MWL26" s="15"/>
      <c r="MWM26" s="15"/>
      <c r="MWN26" s="15"/>
      <c r="MWO26" s="15"/>
      <c r="MWP26" s="15"/>
      <c r="MWQ26" s="15"/>
      <c r="MWR26" s="15"/>
      <c r="MWS26" s="15"/>
      <c r="MWT26" s="15"/>
      <c r="MWU26" s="15"/>
      <c r="MWV26" s="15"/>
      <c r="MWW26" s="15"/>
      <c r="MWX26" s="15"/>
      <c r="MWY26" s="15"/>
      <c r="MWZ26" s="15"/>
      <c r="MXA26" s="15"/>
      <c r="MXB26" s="15"/>
      <c r="MXC26" s="15"/>
      <c r="MXD26" s="15"/>
      <c r="MXE26" s="15"/>
      <c r="MXF26" s="15"/>
      <c r="MXG26" s="15"/>
      <c r="MXH26" s="15"/>
      <c r="MXI26" s="15"/>
      <c r="MXJ26" s="15"/>
      <c r="MXK26" s="15"/>
      <c r="MXL26" s="15"/>
      <c r="MXM26" s="15"/>
      <c r="MXN26" s="15"/>
      <c r="MXO26" s="15"/>
      <c r="MXP26" s="15"/>
      <c r="MXQ26" s="15"/>
      <c r="MXR26" s="15"/>
      <c r="MXS26" s="15"/>
      <c r="MXT26" s="15"/>
      <c r="MXU26" s="15"/>
      <c r="MXV26" s="15"/>
      <c r="MXW26" s="15"/>
      <c r="MXX26" s="15"/>
      <c r="MXY26" s="15"/>
      <c r="MXZ26" s="15"/>
      <c r="MYA26" s="15"/>
      <c r="MYB26" s="15"/>
      <c r="MYC26" s="15"/>
      <c r="MYD26" s="15"/>
      <c r="MYE26" s="15"/>
      <c r="MYF26" s="15"/>
      <c r="MYG26" s="15"/>
      <c r="MYH26" s="15"/>
      <c r="MYI26" s="15"/>
      <c r="MYJ26" s="15"/>
      <c r="MYK26" s="15"/>
      <c r="MYL26" s="15"/>
      <c r="MYM26" s="15"/>
      <c r="MYN26" s="15"/>
      <c r="MYO26" s="15"/>
      <c r="MYP26" s="15"/>
      <c r="MYQ26" s="15"/>
      <c r="MYR26" s="15"/>
      <c r="MYS26" s="15"/>
      <c r="MYT26" s="15"/>
      <c r="MYU26" s="15"/>
      <c r="MYV26" s="15"/>
      <c r="MYW26" s="15"/>
      <c r="MYX26" s="15"/>
      <c r="MYY26" s="15"/>
      <c r="MYZ26" s="15"/>
      <c r="MZA26" s="15"/>
      <c r="MZB26" s="15"/>
      <c r="MZC26" s="15"/>
      <c r="MZD26" s="15"/>
      <c r="MZE26" s="15"/>
      <c r="MZF26" s="15"/>
      <c r="MZG26" s="15"/>
      <c r="MZH26" s="15"/>
      <c r="MZI26" s="15"/>
      <c r="MZJ26" s="15"/>
      <c r="MZK26" s="15"/>
      <c r="MZL26" s="15"/>
      <c r="MZM26" s="15"/>
      <c r="MZN26" s="15"/>
      <c r="MZO26" s="15"/>
      <c r="MZP26" s="15"/>
      <c r="MZQ26" s="15"/>
      <c r="MZR26" s="15"/>
      <c r="MZS26" s="15"/>
      <c r="MZT26" s="15"/>
      <c r="MZU26" s="15"/>
      <c r="MZV26" s="15"/>
      <c r="MZW26" s="15"/>
      <c r="MZX26" s="15"/>
      <c r="MZY26" s="15"/>
      <c r="MZZ26" s="15"/>
      <c r="NAA26" s="15"/>
      <c r="NAB26" s="15"/>
      <c r="NAC26" s="15"/>
      <c r="NAD26" s="15"/>
      <c r="NAE26" s="15"/>
      <c r="NAF26" s="15"/>
      <c r="NAG26" s="15"/>
      <c r="NAH26" s="15"/>
      <c r="NAI26" s="15"/>
      <c r="NAJ26" s="15"/>
      <c r="NAK26" s="15"/>
      <c r="NAL26" s="15"/>
      <c r="NAM26" s="15"/>
      <c r="NAN26" s="15"/>
      <c r="NAO26" s="15"/>
      <c r="NAP26" s="15"/>
      <c r="NAQ26" s="15"/>
      <c r="NAR26" s="15"/>
      <c r="NAS26" s="15"/>
      <c r="NAT26" s="15"/>
      <c r="NAU26" s="15"/>
      <c r="NAV26" s="15"/>
      <c r="NAW26" s="15"/>
      <c r="NAX26" s="15"/>
      <c r="NAY26" s="15"/>
      <c r="NAZ26" s="15"/>
      <c r="NBA26" s="15"/>
      <c r="NBB26" s="15"/>
      <c r="NBC26" s="15"/>
      <c r="NBD26" s="15"/>
      <c r="NBE26" s="15"/>
      <c r="NBF26" s="15"/>
      <c r="NBG26" s="15"/>
      <c r="NBH26" s="15"/>
      <c r="NBI26" s="15"/>
      <c r="NBJ26" s="15"/>
      <c r="NBK26" s="15"/>
      <c r="NBL26" s="15"/>
      <c r="NBM26" s="15"/>
      <c r="NBN26" s="15"/>
      <c r="NBO26" s="15"/>
      <c r="NBP26" s="15"/>
      <c r="NBQ26" s="15"/>
      <c r="NBR26" s="15"/>
      <c r="NBS26" s="15"/>
      <c r="NBT26" s="15"/>
      <c r="NBU26" s="15"/>
      <c r="NBV26" s="15"/>
      <c r="NBW26" s="15"/>
      <c r="NBX26" s="15"/>
      <c r="NBY26" s="15"/>
      <c r="NBZ26" s="15"/>
      <c r="NCA26" s="15"/>
      <c r="NCB26" s="15"/>
      <c r="NCC26" s="15"/>
      <c r="NCD26" s="15"/>
      <c r="NCE26" s="15"/>
      <c r="NCF26" s="15"/>
      <c r="NCG26" s="15"/>
      <c r="NCH26" s="15"/>
      <c r="NCI26" s="15"/>
      <c r="NCJ26" s="15"/>
      <c r="NCK26" s="15"/>
      <c r="NCL26" s="15"/>
      <c r="NCM26" s="15"/>
      <c r="NCN26" s="15"/>
      <c r="NCO26" s="15"/>
      <c r="NCP26" s="15"/>
      <c r="NCQ26" s="15"/>
      <c r="NCR26" s="15"/>
      <c r="NCS26" s="15"/>
      <c r="NCT26" s="15"/>
      <c r="NCU26" s="15"/>
      <c r="NCV26" s="15"/>
      <c r="NCW26" s="15"/>
      <c r="NCX26" s="15"/>
      <c r="NCY26" s="15"/>
      <c r="NCZ26" s="15"/>
      <c r="NDA26" s="15"/>
      <c r="NDB26" s="15"/>
      <c r="NDC26" s="15"/>
      <c r="NDD26" s="15"/>
      <c r="NDE26" s="15"/>
      <c r="NDF26" s="15"/>
      <c r="NDG26" s="15"/>
      <c r="NDH26" s="15"/>
      <c r="NDI26" s="15"/>
      <c r="NDJ26" s="15"/>
      <c r="NDK26" s="15"/>
      <c r="NDL26" s="15"/>
      <c r="NDM26" s="15"/>
      <c r="NDN26" s="15"/>
      <c r="NDO26" s="15"/>
      <c r="NDP26" s="15"/>
      <c r="NDQ26" s="15"/>
      <c r="NDR26" s="15"/>
      <c r="NDS26" s="15"/>
      <c r="NDT26" s="15"/>
      <c r="NDU26" s="15"/>
      <c r="NDV26" s="15"/>
      <c r="NDW26" s="15"/>
      <c r="NDX26" s="15"/>
      <c r="NDY26" s="15"/>
      <c r="NDZ26" s="15"/>
      <c r="NEA26" s="15"/>
      <c r="NEB26" s="15"/>
      <c r="NEC26" s="15"/>
      <c r="NED26" s="15"/>
      <c r="NEE26" s="15"/>
      <c r="NEF26" s="15"/>
      <c r="NEG26" s="15"/>
      <c r="NEH26" s="15"/>
      <c r="NEI26" s="15"/>
      <c r="NEJ26" s="15"/>
      <c r="NEK26" s="15"/>
      <c r="NEL26" s="15"/>
      <c r="NEM26" s="15"/>
      <c r="NEN26" s="15"/>
      <c r="NEO26" s="15"/>
      <c r="NEP26" s="15"/>
      <c r="NEQ26" s="15"/>
      <c r="NER26" s="15"/>
      <c r="NES26" s="15"/>
      <c r="NET26" s="15"/>
      <c r="NEU26" s="15"/>
      <c r="NEV26" s="15"/>
      <c r="NEW26" s="15"/>
      <c r="NEX26" s="15"/>
      <c r="NEY26" s="15"/>
      <c r="NEZ26" s="15"/>
      <c r="NFA26" s="15"/>
      <c r="NFB26" s="15"/>
      <c r="NFC26" s="15"/>
      <c r="NFD26" s="15"/>
      <c r="NFE26" s="15"/>
      <c r="NFF26" s="15"/>
      <c r="NFG26" s="15"/>
      <c r="NFH26" s="15"/>
      <c r="NFI26" s="15"/>
      <c r="NFJ26" s="15"/>
      <c r="NFK26" s="15"/>
      <c r="NFL26" s="15"/>
      <c r="NFM26" s="15"/>
      <c r="NFN26" s="15"/>
      <c r="NFO26" s="15"/>
      <c r="NFP26" s="15"/>
      <c r="NFQ26" s="15"/>
      <c r="NFR26" s="15"/>
      <c r="NFS26" s="15"/>
      <c r="NFT26" s="15"/>
      <c r="NFU26" s="15"/>
      <c r="NFV26" s="15"/>
      <c r="NFW26" s="15"/>
      <c r="NFX26" s="15"/>
      <c r="NFY26" s="15"/>
      <c r="NFZ26" s="15"/>
      <c r="NGA26" s="15"/>
      <c r="NGB26" s="15"/>
      <c r="NGC26" s="15"/>
      <c r="NGD26" s="15"/>
      <c r="NGE26" s="15"/>
      <c r="NGF26" s="15"/>
      <c r="NGG26" s="15"/>
      <c r="NGH26" s="15"/>
      <c r="NGI26" s="15"/>
      <c r="NGJ26" s="15"/>
      <c r="NGK26" s="15"/>
      <c r="NGL26" s="15"/>
      <c r="NGM26" s="15"/>
      <c r="NGN26" s="15"/>
      <c r="NGO26" s="15"/>
      <c r="NGP26" s="15"/>
      <c r="NGQ26" s="15"/>
      <c r="NGR26" s="15"/>
      <c r="NGS26" s="15"/>
      <c r="NGT26" s="15"/>
      <c r="NGU26" s="15"/>
      <c r="NGV26" s="15"/>
      <c r="NGW26" s="15"/>
      <c r="NGX26" s="15"/>
      <c r="NGY26" s="15"/>
      <c r="NGZ26" s="15"/>
      <c r="NHA26" s="15"/>
      <c r="NHB26" s="15"/>
      <c r="NHC26" s="15"/>
      <c r="NHD26" s="15"/>
      <c r="NHE26" s="15"/>
      <c r="NHF26" s="15"/>
      <c r="NHG26" s="15"/>
      <c r="NHH26" s="15"/>
      <c r="NHI26" s="15"/>
      <c r="NHJ26" s="15"/>
      <c r="NHK26" s="15"/>
      <c r="NHL26" s="15"/>
      <c r="NHM26" s="15"/>
      <c r="NHN26" s="15"/>
      <c r="NHO26" s="15"/>
      <c r="NHP26" s="15"/>
      <c r="NHQ26" s="15"/>
      <c r="NHR26" s="15"/>
      <c r="NHS26" s="15"/>
      <c r="NHT26" s="15"/>
      <c r="NHU26" s="15"/>
      <c r="NHV26" s="15"/>
      <c r="NHW26" s="15"/>
      <c r="NHX26" s="15"/>
      <c r="NHY26" s="15"/>
      <c r="NHZ26" s="15"/>
      <c r="NIA26" s="15"/>
      <c r="NIB26" s="15"/>
      <c r="NIC26" s="15"/>
      <c r="NID26" s="15"/>
      <c r="NIE26" s="15"/>
      <c r="NIF26" s="15"/>
      <c r="NIG26" s="15"/>
      <c r="NIH26" s="15"/>
      <c r="NII26" s="15"/>
      <c r="NIJ26" s="15"/>
      <c r="NIK26" s="15"/>
      <c r="NIL26" s="15"/>
      <c r="NIM26" s="15"/>
      <c r="NIN26" s="15"/>
      <c r="NIO26" s="15"/>
      <c r="NIP26" s="15"/>
      <c r="NIQ26" s="15"/>
      <c r="NIR26" s="15"/>
      <c r="NIS26" s="15"/>
      <c r="NIT26" s="15"/>
      <c r="NIU26" s="15"/>
      <c r="NIV26" s="15"/>
      <c r="NIW26" s="15"/>
      <c r="NIX26" s="15"/>
      <c r="NIY26" s="15"/>
      <c r="NIZ26" s="15"/>
      <c r="NJA26" s="15"/>
      <c r="NJB26" s="15"/>
      <c r="NJC26" s="15"/>
      <c r="NJD26" s="15"/>
      <c r="NJE26" s="15"/>
      <c r="NJF26" s="15"/>
      <c r="NJG26" s="15"/>
      <c r="NJH26" s="15"/>
      <c r="NJI26" s="15"/>
      <c r="NJJ26" s="15"/>
      <c r="NJK26" s="15"/>
      <c r="NJL26" s="15"/>
      <c r="NJM26" s="15"/>
      <c r="NJN26" s="15"/>
      <c r="NJO26" s="15"/>
      <c r="NJP26" s="15"/>
      <c r="NJQ26" s="15"/>
      <c r="NJR26" s="15"/>
      <c r="NJS26" s="15"/>
      <c r="NJT26" s="15"/>
      <c r="NJU26" s="15"/>
      <c r="NJV26" s="15"/>
      <c r="NJW26" s="15"/>
      <c r="NJX26" s="15"/>
      <c r="NJY26" s="15"/>
      <c r="NJZ26" s="15"/>
      <c r="NKA26" s="15"/>
      <c r="NKB26" s="15"/>
      <c r="NKC26" s="15"/>
      <c r="NKD26" s="15"/>
      <c r="NKE26" s="15"/>
      <c r="NKF26" s="15"/>
      <c r="NKG26" s="15"/>
      <c r="NKH26" s="15"/>
      <c r="NKI26" s="15"/>
      <c r="NKJ26" s="15"/>
      <c r="NKK26" s="15"/>
      <c r="NKL26" s="15"/>
      <c r="NKM26" s="15"/>
      <c r="NKN26" s="15"/>
      <c r="NKO26" s="15"/>
      <c r="NKP26" s="15"/>
      <c r="NKQ26" s="15"/>
      <c r="NKR26" s="15"/>
      <c r="NKS26" s="15"/>
      <c r="NKT26" s="15"/>
      <c r="NKU26" s="15"/>
      <c r="NKV26" s="15"/>
      <c r="NKW26" s="15"/>
      <c r="NKX26" s="15"/>
      <c r="NKY26" s="15"/>
      <c r="NKZ26" s="15"/>
      <c r="NLA26" s="15"/>
      <c r="NLB26" s="15"/>
      <c r="NLC26" s="15"/>
      <c r="NLD26" s="15"/>
      <c r="NLE26" s="15"/>
      <c r="NLF26" s="15"/>
      <c r="NLG26" s="15"/>
      <c r="NLH26" s="15"/>
      <c r="NLI26" s="15"/>
      <c r="NLJ26" s="15"/>
      <c r="NLK26" s="15"/>
      <c r="NLL26" s="15"/>
      <c r="NLM26" s="15"/>
      <c r="NLN26" s="15"/>
      <c r="NLO26" s="15"/>
      <c r="NLP26" s="15"/>
      <c r="NLQ26" s="15"/>
      <c r="NLR26" s="15"/>
      <c r="NLS26" s="15"/>
      <c r="NLT26" s="15"/>
      <c r="NLU26" s="15"/>
      <c r="NLV26" s="15"/>
      <c r="NLW26" s="15"/>
      <c r="NLX26" s="15"/>
      <c r="NLY26" s="15"/>
      <c r="NLZ26" s="15"/>
      <c r="NMA26" s="15"/>
      <c r="NMB26" s="15"/>
      <c r="NMC26" s="15"/>
      <c r="NMD26" s="15"/>
      <c r="NME26" s="15"/>
      <c r="NMF26" s="15"/>
      <c r="NMG26" s="15"/>
      <c r="NMH26" s="15"/>
      <c r="NMI26" s="15"/>
      <c r="NMJ26" s="15"/>
      <c r="NMK26" s="15"/>
      <c r="NML26" s="15"/>
      <c r="NMM26" s="15"/>
      <c r="NMN26" s="15"/>
      <c r="NMO26" s="15"/>
      <c r="NMP26" s="15"/>
      <c r="NMQ26" s="15"/>
      <c r="NMR26" s="15"/>
      <c r="NMS26" s="15"/>
      <c r="NMT26" s="15"/>
      <c r="NMU26" s="15"/>
      <c r="NMV26" s="15"/>
      <c r="NMW26" s="15"/>
      <c r="NMX26" s="15"/>
      <c r="NMY26" s="15"/>
      <c r="NMZ26" s="15"/>
      <c r="NNA26" s="15"/>
      <c r="NNB26" s="15"/>
      <c r="NNC26" s="15"/>
      <c r="NND26" s="15"/>
      <c r="NNE26" s="15"/>
      <c r="NNF26" s="15"/>
      <c r="NNG26" s="15"/>
      <c r="NNH26" s="15"/>
      <c r="NNI26" s="15"/>
      <c r="NNJ26" s="15"/>
      <c r="NNK26" s="15"/>
      <c r="NNL26" s="15"/>
      <c r="NNM26" s="15"/>
      <c r="NNN26" s="15"/>
      <c r="NNO26" s="15"/>
      <c r="NNP26" s="15"/>
      <c r="NNQ26" s="15"/>
      <c r="NNR26" s="15"/>
      <c r="NNS26" s="15"/>
      <c r="NNT26" s="15"/>
      <c r="NNU26" s="15"/>
      <c r="NNV26" s="15"/>
      <c r="NNW26" s="15"/>
      <c r="NNX26" s="15"/>
      <c r="NNY26" s="15"/>
      <c r="NNZ26" s="15"/>
      <c r="NOA26" s="15"/>
      <c r="NOB26" s="15"/>
      <c r="NOC26" s="15"/>
      <c r="NOD26" s="15"/>
      <c r="NOE26" s="15"/>
      <c r="NOF26" s="15"/>
      <c r="NOG26" s="15"/>
      <c r="NOH26" s="15"/>
      <c r="NOI26" s="15"/>
      <c r="NOJ26" s="15"/>
      <c r="NOK26" s="15"/>
      <c r="NOL26" s="15"/>
      <c r="NOM26" s="15"/>
      <c r="NON26" s="15"/>
      <c r="NOO26" s="15"/>
      <c r="NOP26" s="15"/>
      <c r="NOQ26" s="15"/>
      <c r="NOR26" s="15"/>
      <c r="NOS26" s="15"/>
      <c r="NOT26" s="15"/>
      <c r="NOU26" s="15"/>
      <c r="NOV26" s="15"/>
      <c r="NOW26" s="15"/>
      <c r="NOX26" s="15"/>
      <c r="NOY26" s="15"/>
      <c r="NOZ26" s="15"/>
      <c r="NPA26" s="15"/>
      <c r="NPB26" s="15"/>
      <c r="NPC26" s="15"/>
      <c r="NPD26" s="15"/>
      <c r="NPE26" s="15"/>
      <c r="NPF26" s="15"/>
      <c r="NPG26" s="15"/>
      <c r="NPH26" s="15"/>
      <c r="NPI26" s="15"/>
      <c r="NPJ26" s="15"/>
      <c r="NPK26" s="15"/>
      <c r="NPL26" s="15"/>
      <c r="NPM26" s="15"/>
      <c r="NPN26" s="15"/>
      <c r="NPO26" s="15"/>
      <c r="NPP26" s="15"/>
      <c r="NPQ26" s="15"/>
      <c r="NPR26" s="15"/>
      <c r="NPS26" s="15"/>
      <c r="NPT26" s="15"/>
      <c r="NPU26" s="15"/>
      <c r="NPV26" s="15"/>
      <c r="NPW26" s="15"/>
      <c r="NPX26" s="15"/>
      <c r="NPY26" s="15"/>
      <c r="NPZ26" s="15"/>
      <c r="NQA26" s="15"/>
      <c r="NQB26" s="15"/>
      <c r="NQC26" s="15"/>
      <c r="NQD26" s="15"/>
      <c r="NQE26" s="15"/>
      <c r="NQF26" s="15"/>
      <c r="NQG26" s="15"/>
      <c r="NQH26" s="15"/>
      <c r="NQI26" s="15"/>
      <c r="NQJ26" s="15"/>
      <c r="NQK26" s="15"/>
      <c r="NQL26" s="15"/>
      <c r="NQM26" s="15"/>
      <c r="NQN26" s="15"/>
      <c r="NQO26" s="15"/>
      <c r="NQP26" s="15"/>
      <c r="NQQ26" s="15"/>
      <c r="NQR26" s="15"/>
      <c r="NQS26" s="15"/>
      <c r="NQT26" s="15"/>
      <c r="NQU26" s="15"/>
      <c r="NQV26" s="15"/>
      <c r="NQW26" s="15"/>
      <c r="NQX26" s="15"/>
      <c r="NQY26" s="15"/>
      <c r="NQZ26" s="15"/>
      <c r="NRA26" s="15"/>
      <c r="NRB26" s="15"/>
      <c r="NRC26" s="15"/>
      <c r="NRD26" s="15"/>
      <c r="NRE26" s="15"/>
      <c r="NRF26" s="15"/>
      <c r="NRG26" s="15"/>
      <c r="NRH26" s="15"/>
      <c r="NRI26" s="15"/>
      <c r="NRJ26" s="15"/>
      <c r="NRK26" s="15"/>
      <c r="NRL26" s="15"/>
      <c r="NRM26" s="15"/>
      <c r="NRN26" s="15"/>
      <c r="NRO26" s="15"/>
      <c r="NRP26" s="15"/>
      <c r="NRQ26" s="15"/>
      <c r="NRR26" s="15"/>
      <c r="NRS26" s="15"/>
      <c r="NRT26" s="15"/>
      <c r="NRU26" s="15"/>
      <c r="NRV26" s="15"/>
      <c r="NRW26" s="15"/>
      <c r="NRX26" s="15"/>
      <c r="NRY26" s="15"/>
      <c r="NRZ26" s="15"/>
      <c r="NSA26" s="15"/>
      <c r="NSB26" s="15"/>
      <c r="NSC26" s="15"/>
      <c r="NSD26" s="15"/>
      <c r="NSE26" s="15"/>
      <c r="NSF26" s="15"/>
      <c r="NSG26" s="15"/>
      <c r="NSH26" s="15"/>
      <c r="NSI26" s="15"/>
      <c r="NSJ26" s="15"/>
      <c r="NSK26" s="15"/>
      <c r="NSL26" s="15"/>
      <c r="NSM26" s="15"/>
      <c r="NSN26" s="15"/>
      <c r="NSO26" s="15"/>
      <c r="NSP26" s="15"/>
      <c r="NSQ26" s="15"/>
      <c r="NSR26" s="15"/>
      <c r="NSS26" s="15"/>
      <c r="NST26" s="15"/>
      <c r="NSU26" s="15"/>
      <c r="NSV26" s="15"/>
      <c r="NSW26" s="15"/>
      <c r="NSX26" s="15"/>
      <c r="NSY26" s="15"/>
      <c r="NSZ26" s="15"/>
      <c r="NTA26" s="15"/>
      <c r="NTB26" s="15"/>
      <c r="NTC26" s="15"/>
      <c r="NTD26" s="15"/>
      <c r="NTE26" s="15"/>
      <c r="NTF26" s="15"/>
      <c r="NTG26" s="15"/>
      <c r="NTH26" s="15"/>
      <c r="NTI26" s="15"/>
      <c r="NTJ26" s="15"/>
      <c r="NTK26" s="15"/>
      <c r="NTL26" s="15"/>
      <c r="NTM26" s="15"/>
      <c r="NTN26" s="15"/>
      <c r="NTO26" s="15"/>
      <c r="NTP26" s="15"/>
      <c r="NTQ26" s="15"/>
      <c r="NTR26" s="15"/>
      <c r="NTS26" s="15"/>
      <c r="NTT26" s="15"/>
      <c r="NTU26" s="15"/>
      <c r="NTV26" s="15"/>
      <c r="NTW26" s="15"/>
      <c r="NTX26" s="15"/>
      <c r="NTY26" s="15"/>
      <c r="NTZ26" s="15"/>
      <c r="NUA26" s="15"/>
      <c r="NUB26" s="15"/>
      <c r="NUC26" s="15"/>
      <c r="NUD26" s="15"/>
      <c r="NUE26" s="15"/>
      <c r="NUF26" s="15"/>
      <c r="NUG26" s="15"/>
      <c r="NUH26" s="15"/>
      <c r="NUI26" s="15"/>
      <c r="NUJ26" s="15"/>
      <c r="NUK26" s="15"/>
      <c r="NUL26" s="15"/>
      <c r="NUM26" s="15"/>
      <c r="NUN26" s="15"/>
      <c r="NUO26" s="15"/>
      <c r="NUP26" s="15"/>
      <c r="NUQ26" s="15"/>
      <c r="NUR26" s="15"/>
      <c r="NUS26" s="15"/>
      <c r="NUT26" s="15"/>
      <c r="NUU26" s="15"/>
      <c r="NUV26" s="15"/>
      <c r="NUW26" s="15"/>
      <c r="NUX26" s="15"/>
      <c r="NUY26" s="15"/>
      <c r="NUZ26" s="15"/>
      <c r="NVA26" s="15"/>
      <c r="NVB26" s="15"/>
      <c r="NVC26" s="15"/>
      <c r="NVD26" s="15"/>
      <c r="NVE26" s="15"/>
      <c r="NVF26" s="15"/>
      <c r="NVG26" s="15"/>
      <c r="NVH26" s="15"/>
      <c r="NVI26" s="15"/>
      <c r="NVJ26" s="15"/>
      <c r="NVK26" s="15"/>
      <c r="NVL26" s="15"/>
      <c r="NVM26" s="15"/>
      <c r="NVN26" s="15"/>
      <c r="NVO26" s="15"/>
      <c r="NVP26" s="15"/>
      <c r="NVQ26" s="15"/>
      <c r="NVR26" s="15"/>
      <c r="NVS26" s="15"/>
      <c r="NVT26" s="15"/>
      <c r="NVU26" s="15"/>
      <c r="NVV26" s="15"/>
      <c r="NVW26" s="15"/>
      <c r="NVX26" s="15"/>
      <c r="NVY26" s="15"/>
      <c r="NVZ26" s="15"/>
      <c r="NWA26" s="15"/>
      <c r="NWB26" s="15"/>
      <c r="NWC26" s="15"/>
      <c r="NWD26" s="15"/>
      <c r="NWE26" s="15"/>
      <c r="NWF26" s="15"/>
      <c r="NWG26" s="15"/>
      <c r="NWH26" s="15"/>
      <c r="NWI26" s="15"/>
      <c r="NWJ26" s="15"/>
      <c r="NWK26" s="15"/>
      <c r="NWL26" s="15"/>
      <c r="NWM26" s="15"/>
      <c r="NWN26" s="15"/>
      <c r="NWO26" s="15"/>
      <c r="NWP26" s="15"/>
      <c r="NWQ26" s="15"/>
      <c r="NWR26" s="15"/>
      <c r="NWS26" s="15"/>
      <c r="NWT26" s="15"/>
      <c r="NWU26" s="15"/>
      <c r="NWV26" s="15"/>
      <c r="NWW26" s="15"/>
      <c r="NWX26" s="15"/>
      <c r="NWY26" s="15"/>
      <c r="NWZ26" s="15"/>
      <c r="NXA26" s="15"/>
      <c r="NXB26" s="15"/>
      <c r="NXC26" s="15"/>
      <c r="NXD26" s="15"/>
      <c r="NXE26" s="15"/>
      <c r="NXF26" s="15"/>
      <c r="NXG26" s="15"/>
      <c r="NXH26" s="15"/>
      <c r="NXI26" s="15"/>
      <c r="NXJ26" s="15"/>
      <c r="NXK26" s="15"/>
      <c r="NXL26" s="15"/>
      <c r="NXM26" s="15"/>
      <c r="NXN26" s="15"/>
      <c r="NXO26" s="15"/>
      <c r="NXP26" s="15"/>
      <c r="NXQ26" s="15"/>
      <c r="NXR26" s="15"/>
      <c r="NXS26" s="15"/>
      <c r="NXT26" s="15"/>
      <c r="NXU26" s="15"/>
      <c r="NXV26" s="15"/>
      <c r="NXW26" s="15"/>
      <c r="NXX26" s="15"/>
      <c r="NXY26" s="15"/>
      <c r="NXZ26" s="15"/>
      <c r="NYA26" s="15"/>
      <c r="NYB26" s="15"/>
      <c r="NYC26" s="15"/>
      <c r="NYD26" s="15"/>
      <c r="NYE26" s="15"/>
      <c r="NYF26" s="15"/>
      <c r="NYG26" s="15"/>
      <c r="NYH26" s="15"/>
      <c r="NYI26" s="15"/>
      <c r="NYJ26" s="15"/>
      <c r="NYK26" s="15"/>
      <c r="NYL26" s="15"/>
      <c r="NYM26" s="15"/>
      <c r="NYN26" s="15"/>
      <c r="NYO26" s="15"/>
      <c r="NYP26" s="15"/>
      <c r="NYQ26" s="15"/>
      <c r="NYR26" s="15"/>
      <c r="NYS26" s="15"/>
      <c r="NYT26" s="15"/>
      <c r="NYU26" s="15"/>
      <c r="NYV26" s="15"/>
      <c r="NYW26" s="15"/>
      <c r="NYX26" s="15"/>
      <c r="NYY26" s="15"/>
      <c r="NYZ26" s="15"/>
      <c r="NZA26" s="15"/>
      <c r="NZB26" s="15"/>
      <c r="NZC26" s="15"/>
      <c r="NZD26" s="15"/>
      <c r="NZE26" s="15"/>
      <c r="NZF26" s="15"/>
      <c r="NZG26" s="15"/>
      <c r="NZH26" s="15"/>
      <c r="NZI26" s="15"/>
      <c r="NZJ26" s="15"/>
      <c r="NZK26" s="15"/>
      <c r="NZL26" s="15"/>
      <c r="NZM26" s="15"/>
      <c r="NZN26" s="15"/>
      <c r="NZO26" s="15"/>
      <c r="NZP26" s="15"/>
      <c r="NZQ26" s="15"/>
      <c r="NZR26" s="15"/>
      <c r="NZS26" s="15"/>
      <c r="NZT26" s="15"/>
      <c r="NZU26" s="15"/>
      <c r="NZV26" s="15"/>
      <c r="NZW26" s="15"/>
      <c r="NZX26" s="15"/>
      <c r="NZY26" s="15"/>
      <c r="NZZ26" s="15"/>
      <c r="OAA26" s="15"/>
      <c r="OAB26" s="15"/>
      <c r="OAC26" s="15"/>
      <c r="OAD26" s="15"/>
      <c r="OAE26" s="15"/>
      <c r="OAF26" s="15"/>
      <c r="OAG26" s="15"/>
      <c r="OAH26" s="15"/>
      <c r="OAI26" s="15"/>
      <c r="OAJ26" s="15"/>
      <c r="OAK26" s="15"/>
      <c r="OAL26" s="15"/>
      <c r="OAM26" s="15"/>
      <c r="OAN26" s="15"/>
      <c r="OAO26" s="15"/>
      <c r="OAP26" s="15"/>
      <c r="OAQ26" s="15"/>
      <c r="OAR26" s="15"/>
      <c r="OAS26" s="15"/>
      <c r="OAT26" s="15"/>
      <c r="OAU26" s="15"/>
      <c r="OAV26" s="15"/>
      <c r="OAW26" s="15"/>
      <c r="OAX26" s="15"/>
      <c r="OAY26" s="15"/>
      <c r="OAZ26" s="15"/>
      <c r="OBA26" s="15"/>
      <c r="OBB26" s="15"/>
      <c r="OBC26" s="15"/>
      <c r="OBD26" s="15"/>
      <c r="OBE26" s="15"/>
      <c r="OBF26" s="15"/>
      <c r="OBG26" s="15"/>
      <c r="OBH26" s="15"/>
      <c r="OBI26" s="15"/>
      <c r="OBJ26" s="15"/>
      <c r="OBK26" s="15"/>
      <c r="OBL26" s="15"/>
      <c r="OBM26" s="15"/>
      <c r="OBN26" s="15"/>
      <c r="OBO26" s="15"/>
      <c r="OBP26" s="15"/>
      <c r="OBQ26" s="15"/>
      <c r="OBR26" s="15"/>
      <c r="OBS26" s="15"/>
      <c r="OBT26" s="15"/>
      <c r="OBU26" s="15"/>
      <c r="OBV26" s="15"/>
      <c r="OBW26" s="15"/>
      <c r="OBX26" s="15"/>
      <c r="OBY26" s="15"/>
      <c r="OBZ26" s="15"/>
      <c r="OCA26" s="15"/>
      <c r="OCB26" s="15"/>
      <c r="OCC26" s="15"/>
      <c r="OCD26" s="15"/>
      <c r="OCE26" s="15"/>
      <c r="OCF26" s="15"/>
      <c r="OCG26" s="15"/>
      <c r="OCH26" s="15"/>
      <c r="OCI26" s="15"/>
      <c r="OCJ26" s="15"/>
      <c r="OCK26" s="15"/>
      <c r="OCL26" s="15"/>
      <c r="OCM26" s="15"/>
      <c r="OCN26" s="15"/>
      <c r="OCO26" s="15"/>
      <c r="OCP26" s="15"/>
      <c r="OCQ26" s="15"/>
      <c r="OCR26" s="15"/>
      <c r="OCS26" s="15"/>
      <c r="OCT26" s="15"/>
      <c r="OCU26" s="15"/>
      <c r="OCV26" s="15"/>
      <c r="OCW26" s="15"/>
      <c r="OCX26" s="15"/>
      <c r="OCY26" s="15"/>
      <c r="OCZ26" s="15"/>
      <c r="ODA26" s="15"/>
      <c r="ODB26" s="15"/>
      <c r="ODC26" s="15"/>
      <c r="ODD26" s="15"/>
      <c r="ODE26" s="15"/>
      <c r="ODF26" s="15"/>
      <c r="ODG26" s="15"/>
      <c r="ODH26" s="15"/>
      <c r="ODI26" s="15"/>
      <c r="ODJ26" s="15"/>
      <c r="ODK26" s="15"/>
      <c r="ODL26" s="15"/>
      <c r="ODM26" s="15"/>
      <c r="ODN26" s="15"/>
      <c r="ODO26" s="15"/>
      <c r="ODP26" s="15"/>
      <c r="ODQ26" s="15"/>
      <c r="ODR26" s="15"/>
      <c r="ODS26" s="15"/>
      <c r="ODT26" s="15"/>
      <c r="ODU26" s="15"/>
      <c r="ODV26" s="15"/>
      <c r="ODW26" s="15"/>
      <c r="ODX26" s="15"/>
      <c r="ODY26" s="15"/>
      <c r="ODZ26" s="15"/>
      <c r="OEA26" s="15"/>
      <c r="OEB26" s="15"/>
      <c r="OEC26" s="15"/>
      <c r="OED26" s="15"/>
      <c r="OEE26" s="15"/>
      <c r="OEF26" s="15"/>
      <c r="OEG26" s="15"/>
      <c r="OEH26" s="15"/>
      <c r="OEI26" s="15"/>
      <c r="OEJ26" s="15"/>
      <c r="OEK26" s="15"/>
      <c r="OEL26" s="15"/>
      <c r="OEM26" s="15"/>
      <c r="OEN26" s="15"/>
      <c r="OEO26" s="15"/>
      <c r="OEP26" s="15"/>
      <c r="OEQ26" s="15"/>
      <c r="OER26" s="15"/>
      <c r="OES26" s="15"/>
      <c r="OET26" s="15"/>
      <c r="OEU26" s="15"/>
      <c r="OEV26" s="15"/>
      <c r="OEW26" s="15"/>
      <c r="OEX26" s="15"/>
      <c r="OEY26" s="15"/>
      <c r="OEZ26" s="15"/>
      <c r="OFA26" s="15"/>
      <c r="OFB26" s="15"/>
      <c r="OFC26" s="15"/>
      <c r="OFD26" s="15"/>
      <c r="OFE26" s="15"/>
      <c r="OFF26" s="15"/>
      <c r="OFG26" s="15"/>
      <c r="OFH26" s="15"/>
      <c r="OFI26" s="15"/>
      <c r="OFJ26" s="15"/>
      <c r="OFK26" s="15"/>
      <c r="OFL26" s="15"/>
      <c r="OFM26" s="15"/>
      <c r="OFN26" s="15"/>
      <c r="OFO26" s="15"/>
      <c r="OFP26" s="15"/>
      <c r="OFQ26" s="15"/>
      <c r="OFR26" s="15"/>
      <c r="OFS26" s="15"/>
      <c r="OFT26" s="15"/>
      <c r="OFU26" s="15"/>
      <c r="OFV26" s="15"/>
      <c r="OFW26" s="15"/>
      <c r="OFX26" s="15"/>
      <c r="OFY26" s="15"/>
      <c r="OFZ26" s="15"/>
      <c r="OGA26" s="15"/>
      <c r="OGB26" s="15"/>
      <c r="OGC26" s="15"/>
      <c r="OGD26" s="15"/>
      <c r="OGE26" s="15"/>
      <c r="OGF26" s="15"/>
      <c r="OGG26" s="15"/>
      <c r="OGH26" s="15"/>
      <c r="OGI26" s="15"/>
      <c r="OGJ26" s="15"/>
      <c r="OGK26" s="15"/>
      <c r="OGL26" s="15"/>
      <c r="OGM26" s="15"/>
      <c r="OGN26" s="15"/>
      <c r="OGO26" s="15"/>
      <c r="OGP26" s="15"/>
      <c r="OGQ26" s="15"/>
      <c r="OGR26" s="15"/>
      <c r="OGS26" s="15"/>
      <c r="OGT26" s="15"/>
      <c r="OGU26" s="15"/>
      <c r="OGV26" s="15"/>
      <c r="OGW26" s="15"/>
      <c r="OGX26" s="15"/>
      <c r="OGY26" s="15"/>
      <c r="OGZ26" s="15"/>
      <c r="OHA26" s="15"/>
      <c r="OHB26" s="15"/>
      <c r="OHC26" s="15"/>
      <c r="OHD26" s="15"/>
      <c r="OHE26" s="15"/>
      <c r="OHF26" s="15"/>
      <c r="OHG26" s="15"/>
      <c r="OHH26" s="15"/>
      <c r="OHI26" s="15"/>
      <c r="OHJ26" s="15"/>
      <c r="OHK26" s="15"/>
      <c r="OHL26" s="15"/>
      <c r="OHM26" s="15"/>
      <c r="OHN26" s="15"/>
      <c r="OHO26" s="15"/>
      <c r="OHP26" s="15"/>
      <c r="OHQ26" s="15"/>
      <c r="OHR26" s="15"/>
      <c r="OHS26" s="15"/>
      <c r="OHT26" s="15"/>
      <c r="OHU26" s="15"/>
      <c r="OHV26" s="15"/>
      <c r="OHW26" s="15"/>
      <c r="OHX26" s="15"/>
      <c r="OHY26" s="15"/>
      <c r="OHZ26" s="15"/>
      <c r="OIA26" s="15"/>
      <c r="OIB26" s="15"/>
      <c r="OIC26" s="15"/>
      <c r="OID26" s="15"/>
      <c r="OIE26" s="15"/>
      <c r="OIF26" s="15"/>
      <c r="OIG26" s="15"/>
      <c r="OIH26" s="15"/>
      <c r="OII26" s="15"/>
      <c r="OIJ26" s="15"/>
      <c r="OIK26" s="15"/>
      <c r="OIL26" s="15"/>
      <c r="OIM26" s="15"/>
      <c r="OIN26" s="15"/>
      <c r="OIO26" s="15"/>
      <c r="OIP26" s="15"/>
      <c r="OIQ26" s="15"/>
      <c r="OIR26" s="15"/>
      <c r="OIS26" s="15"/>
      <c r="OIT26" s="15"/>
      <c r="OIU26" s="15"/>
      <c r="OIV26" s="15"/>
      <c r="OIW26" s="15"/>
      <c r="OIX26" s="15"/>
      <c r="OIY26" s="15"/>
      <c r="OIZ26" s="15"/>
      <c r="OJA26" s="15"/>
      <c r="OJB26" s="15"/>
      <c r="OJC26" s="15"/>
      <c r="OJD26" s="15"/>
      <c r="OJE26" s="15"/>
      <c r="OJF26" s="15"/>
      <c r="OJG26" s="15"/>
      <c r="OJH26" s="15"/>
      <c r="OJI26" s="15"/>
      <c r="OJJ26" s="15"/>
      <c r="OJK26" s="15"/>
      <c r="OJL26" s="15"/>
      <c r="OJM26" s="15"/>
      <c r="OJN26" s="15"/>
      <c r="OJO26" s="15"/>
      <c r="OJP26" s="15"/>
      <c r="OJQ26" s="15"/>
      <c r="OJR26" s="15"/>
      <c r="OJS26" s="15"/>
      <c r="OJT26" s="15"/>
      <c r="OJU26" s="15"/>
      <c r="OJV26" s="15"/>
      <c r="OJW26" s="15"/>
      <c r="OJX26" s="15"/>
      <c r="OJY26" s="15"/>
      <c r="OJZ26" s="15"/>
      <c r="OKA26" s="15"/>
      <c r="OKB26" s="15"/>
      <c r="OKC26" s="15"/>
      <c r="OKD26" s="15"/>
      <c r="OKE26" s="15"/>
      <c r="OKF26" s="15"/>
      <c r="OKG26" s="15"/>
      <c r="OKH26" s="15"/>
      <c r="OKI26" s="15"/>
      <c r="OKJ26" s="15"/>
      <c r="OKK26" s="15"/>
      <c r="OKL26" s="15"/>
      <c r="OKM26" s="15"/>
      <c r="OKN26" s="15"/>
      <c r="OKO26" s="15"/>
      <c r="OKP26" s="15"/>
      <c r="OKQ26" s="15"/>
      <c r="OKR26" s="15"/>
      <c r="OKS26" s="15"/>
      <c r="OKT26" s="15"/>
      <c r="OKU26" s="15"/>
      <c r="OKV26" s="15"/>
      <c r="OKW26" s="15"/>
      <c r="OKX26" s="15"/>
      <c r="OKY26" s="15"/>
      <c r="OKZ26" s="15"/>
      <c r="OLA26" s="15"/>
      <c r="OLB26" s="15"/>
      <c r="OLC26" s="15"/>
      <c r="OLD26" s="15"/>
      <c r="OLE26" s="15"/>
      <c r="OLF26" s="15"/>
      <c r="OLG26" s="15"/>
      <c r="OLH26" s="15"/>
      <c r="OLI26" s="15"/>
      <c r="OLJ26" s="15"/>
      <c r="OLK26" s="15"/>
      <c r="OLL26" s="15"/>
      <c r="OLM26" s="15"/>
      <c r="OLN26" s="15"/>
      <c r="OLO26" s="15"/>
      <c r="OLP26" s="15"/>
      <c r="OLQ26" s="15"/>
      <c r="OLR26" s="15"/>
      <c r="OLS26" s="15"/>
      <c r="OLT26" s="15"/>
      <c r="OLU26" s="15"/>
      <c r="OLV26" s="15"/>
      <c r="OLW26" s="15"/>
      <c r="OLX26" s="15"/>
      <c r="OLY26" s="15"/>
      <c r="OLZ26" s="15"/>
      <c r="OMA26" s="15"/>
      <c r="OMB26" s="15"/>
      <c r="OMC26" s="15"/>
      <c r="OMD26" s="15"/>
      <c r="OME26" s="15"/>
      <c r="OMF26" s="15"/>
      <c r="OMG26" s="15"/>
      <c r="OMH26" s="15"/>
      <c r="OMI26" s="15"/>
      <c r="OMJ26" s="15"/>
      <c r="OMK26" s="15"/>
      <c r="OML26" s="15"/>
      <c r="OMM26" s="15"/>
      <c r="OMN26" s="15"/>
      <c r="OMO26" s="15"/>
      <c r="OMP26" s="15"/>
      <c r="OMQ26" s="15"/>
      <c r="OMR26" s="15"/>
      <c r="OMS26" s="15"/>
      <c r="OMT26" s="15"/>
      <c r="OMU26" s="15"/>
      <c r="OMV26" s="15"/>
      <c r="OMW26" s="15"/>
      <c r="OMX26" s="15"/>
      <c r="OMY26" s="15"/>
      <c r="OMZ26" s="15"/>
      <c r="ONA26" s="15"/>
      <c r="ONB26" s="15"/>
      <c r="ONC26" s="15"/>
      <c r="OND26" s="15"/>
      <c r="ONE26" s="15"/>
      <c r="ONF26" s="15"/>
      <c r="ONG26" s="15"/>
      <c r="ONH26" s="15"/>
      <c r="ONI26" s="15"/>
      <c r="ONJ26" s="15"/>
      <c r="ONK26" s="15"/>
      <c r="ONL26" s="15"/>
      <c r="ONM26" s="15"/>
      <c r="ONN26" s="15"/>
      <c r="ONO26" s="15"/>
      <c r="ONP26" s="15"/>
      <c r="ONQ26" s="15"/>
      <c r="ONR26" s="15"/>
      <c r="ONS26" s="15"/>
      <c r="ONT26" s="15"/>
      <c r="ONU26" s="15"/>
      <c r="ONV26" s="15"/>
      <c r="ONW26" s="15"/>
      <c r="ONX26" s="15"/>
      <c r="ONY26" s="15"/>
      <c r="ONZ26" s="15"/>
      <c r="OOA26" s="15"/>
      <c r="OOB26" s="15"/>
      <c r="OOC26" s="15"/>
      <c r="OOD26" s="15"/>
      <c r="OOE26" s="15"/>
      <c r="OOF26" s="15"/>
      <c r="OOG26" s="15"/>
      <c r="OOH26" s="15"/>
      <c r="OOI26" s="15"/>
      <c r="OOJ26" s="15"/>
      <c r="OOK26" s="15"/>
      <c r="OOL26" s="15"/>
      <c r="OOM26" s="15"/>
      <c r="OON26" s="15"/>
      <c r="OOO26" s="15"/>
      <c r="OOP26" s="15"/>
      <c r="OOQ26" s="15"/>
      <c r="OOR26" s="15"/>
      <c r="OOS26" s="15"/>
      <c r="OOT26" s="15"/>
      <c r="OOU26" s="15"/>
      <c r="OOV26" s="15"/>
      <c r="OOW26" s="15"/>
      <c r="OOX26" s="15"/>
      <c r="OOY26" s="15"/>
      <c r="OOZ26" s="15"/>
      <c r="OPA26" s="15"/>
      <c r="OPB26" s="15"/>
      <c r="OPC26" s="15"/>
      <c r="OPD26" s="15"/>
      <c r="OPE26" s="15"/>
      <c r="OPF26" s="15"/>
      <c r="OPG26" s="15"/>
      <c r="OPH26" s="15"/>
      <c r="OPI26" s="15"/>
      <c r="OPJ26" s="15"/>
      <c r="OPK26" s="15"/>
      <c r="OPL26" s="15"/>
      <c r="OPM26" s="15"/>
      <c r="OPN26" s="15"/>
      <c r="OPO26" s="15"/>
      <c r="OPP26" s="15"/>
      <c r="OPQ26" s="15"/>
      <c r="OPR26" s="15"/>
      <c r="OPS26" s="15"/>
      <c r="OPT26" s="15"/>
      <c r="OPU26" s="15"/>
      <c r="OPV26" s="15"/>
      <c r="OPW26" s="15"/>
      <c r="OPX26" s="15"/>
      <c r="OPY26" s="15"/>
      <c r="OPZ26" s="15"/>
      <c r="OQA26" s="15"/>
      <c r="OQB26" s="15"/>
      <c r="OQC26" s="15"/>
      <c r="OQD26" s="15"/>
      <c r="OQE26" s="15"/>
      <c r="OQF26" s="15"/>
      <c r="OQG26" s="15"/>
      <c r="OQH26" s="15"/>
      <c r="OQI26" s="15"/>
      <c r="OQJ26" s="15"/>
      <c r="OQK26" s="15"/>
      <c r="OQL26" s="15"/>
      <c r="OQM26" s="15"/>
      <c r="OQN26" s="15"/>
      <c r="OQO26" s="15"/>
      <c r="OQP26" s="15"/>
      <c r="OQQ26" s="15"/>
      <c r="OQR26" s="15"/>
      <c r="OQS26" s="15"/>
      <c r="OQT26" s="15"/>
      <c r="OQU26" s="15"/>
      <c r="OQV26" s="15"/>
      <c r="OQW26" s="15"/>
      <c r="OQX26" s="15"/>
      <c r="OQY26" s="15"/>
      <c r="OQZ26" s="15"/>
      <c r="ORA26" s="15"/>
      <c r="ORB26" s="15"/>
      <c r="ORC26" s="15"/>
      <c r="ORD26" s="15"/>
      <c r="ORE26" s="15"/>
      <c r="ORF26" s="15"/>
      <c r="ORG26" s="15"/>
      <c r="ORH26" s="15"/>
      <c r="ORI26" s="15"/>
      <c r="ORJ26" s="15"/>
      <c r="ORK26" s="15"/>
      <c r="ORL26" s="15"/>
      <c r="ORM26" s="15"/>
      <c r="ORN26" s="15"/>
      <c r="ORO26" s="15"/>
      <c r="ORP26" s="15"/>
      <c r="ORQ26" s="15"/>
      <c r="ORR26" s="15"/>
      <c r="ORS26" s="15"/>
      <c r="ORT26" s="15"/>
      <c r="ORU26" s="15"/>
      <c r="ORV26" s="15"/>
      <c r="ORW26" s="15"/>
      <c r="ORX26" s="15"/>
      <c r="ORY26" s="15"/>
      <c r="ORZ26" s="15"/>
      <c r="OSA26" s="15"/>
      <c r="OSB26" s="15"/>
      <c r="OSC26" s="15"/>
      <c r="OSD26" s="15"/>
      <c r="OSE26" s="15"/>
      <c r="OSF26" s="15"/>
      <c r="OSG26" s="15"/>
      <c r="OSH26" s="15"/>
      <c r="OSI26" s="15"/>
      <c r="OSJ26" s="15"/>
      <c r="OSK26" s="15"/>
      <c r="OSL26" s="15"/>
      <c r="OSM26" s="15"/>
      <c r="OSN26" s="15"/>
      <c r="OSO26" s="15"/>
      <c r="OSP26" s="15"/>
      <c r="OSQ26" s="15"/>
      <c r="OSR26" s="15"/>
      <c r="OSS26" s="15"/>
      <c r="OST26" s="15"/>
      <c r="OSU26" s="15"/>
      <c r="OSV26" s="15"/>
      <c r="OSW26" s="15"/>
      <c r="OSX26" s="15"/>
      <c r="OSY26" s="15"/>
      <c r="OSZ26" s="15"/>
      <c r="OTA26" s="15"/>
      <c r="OTB26" s="15"/>
      <c r="OTC26" s="15"/>
      <c r="OTD26" s="15"/>
      <c r="OTE26" s="15"/>
      <c r="OTF26" s="15"/>
      <c r="OTG26" s="15"/>
      <c r="OTH26" s="15"/>
      <c r="OTI26" s="15"/>
      <c r="OTJ26" s="15"/>
      <c r="OTK26" s="15"/>
      <c r="OTL26" s="15"/>
      <c r="OTM26" s="15"/>
      <c r="OTN26" s="15"/>
      <c r="OTO26" s="15"/>
      <c r="OTP26" s="15"/>
      <c r="OTQ26" s="15"/>
      <c r="OTR26" s="15"/>
      <c r="OTS26" s="15"/>
      <c r="OTT26" s="15"/>
      <c r="OTU26" s="15"/>
      <c r="OTV26" s="15"/>
      <c r="OTW26" s="15"/>
      <c r="OTX26" s="15"/>
      <c r="OTY26" s="15"/>
      <c r="OTZ26" s="15"/>
      <c r="OUA26" s="15"/>
      <c r="OUB26" s="15"/>
      <c r="OUC26" s="15"/>
      <c r="OUD26" s="15"/>
      <c r="OUE26" s="15"/>
      <c r="OUF26" s="15"/>
      <c r="OUG26" s="15"/>
      <c r="OUH26" s="15"/>
      <c r="OUI26" s="15"/>
      <c r="OUJ26" s="15"/>
      <c r="OUK26" s="15"/>
      <c r="OUL26" s="15"/>
      <c r="OUM26" s="15"/>
      <c r="OUN26" s="15"/>
      <c r="OUO26" s="15"/>
      <c r="OUP26" s="15"/>
      <c r="OUQ26" s="15"/>
      <c r="OUR26" s="15"/>
      <c r="OUS26" s="15"/>
      <c r="OUT26" s="15"/>
      <c r="OUU26" s="15"/>
      <c r="OUV26" s="15"/>
      <c r="OUW26" s="15"/>
      <c r="OUX26" s="15"/>
      <c r="OUY26" s="15"/>
      <c r="OUZ26" s="15"/>
      <c r="OVA26" s="15"/>
      <c r="OVB26" s="15"/>
      <c r="OVC26" s="15"/>
      <c r="OVD26" s="15"/>
      <c r="OVE26" s="15"/>
      <c r="OVF26" s="15"/>
      <c r="OVG26" s="15"/>
      <c r="OVH26" s="15"/>
      <c r="OVI26" s="15"/>
      <c r="OVJ26" s="15"/>
      <c r="OVK26" s="15"/>
      <c r="OVL26" s="15"/>
      <c r="OVM26" s="15"/>
      <c r="OVN26" s="15"/>
      <c r="OVO26" s="15"/>
      <c r="OVP26" s="15"/>
      <c r="OVQ26" s="15"/>
      <c r="OVR26" s="15"/>
      <c r="OVS26" s="15"/>
      <c r="OVT26" s="15"/>
      <c r="OVU26" s="15"/>
      <c r="OVV26" s="15"/>
      <c r="OVW26" s="15"/>
      <c r="OVX26" s="15"/>
      <c r="OVY26" s="15"/>
      <c r="OVZ26" s="15"/>
      <c r="OWA26" s="15"/>
      <c r="OWB26" s="15"/>
      <c r="OWC26" s="15"/>
      <c r="OWD26" s="15"/>
      <c r="OWE26" s="15"/>
      <c r="OWF26" s="15"/>
      <c r="OWG26" s="15"/>
      <c r="OWH26" s="15"/>
      <c r="OWI26" s="15"/>
      <c r="OWJ26" s="15"/>
      <c r="OWK26" s="15"/>
      <c r="OWL26" s="15"/>
      <c r="OWM26" s="15"/>
      <c r="OWN26" s="15"/>
      <c r="OWO26" s="15"/>
      <c r="OWP26" s="15"/>
      <c r="OWQ26" s="15"/>
      <c r="OWR26" s="15"/>
      <c r="OWS26" s="15"/>
      <c r="OWT26" s="15"/>
      <c r="OWU26" s="15"/>
      <c r="OWV26" s="15"/>
      <c r="OWW26" s="15"/>
      <c r="OWX26" s="15"/>
      <c r="OWY26" s="15"/>
      <c r="OWZ26" s="15"/>
      <c r="OXA26" s="15"/>
      <c r="OXB26" s="15"/>
      <c r="OXC26" s="15"/>
      <c r="OXD26" s="15"/>
      <c r="OXE26" s="15"/>
      <c r="OXF26" s="15"/>
      <c r="OXG26" s="15"/>
      <c r="OXH26" s="15"/>
      <c r="OXI26" s="15"/>
      <c r="OXJ26" s="15"/>
      <c r="OXK26" s="15"/>
      <c r="OXL26" s="15"/>
      <c r="OXM26" s="15"/>
      <c r="OXN26" s="15"/>
      <c r="OXO26" s="15"/>
      <c r="OXP26" s="15"/>
      <c r="OXQ26" s="15"/>
      <c r="OXR26" s="15"/>
      <c r="OXS26" s="15"/>
      <c r="OXT26" s="15"/>
      <c r="OXU26" s="15"/>
      <c r="OXV26" s="15"/>
      <c r="OXW26" s="15"/>
      <c r="OXX26" s="15"/>
      <c r="OXY26" s="15"/>
      <c r="OXZ26" s="15"/>
      <c r="OYA26" s="15"/>
      <c r="OYB26" s="15"/>
      <c r="OYC26" s="15"/>
      <c r="OYD26" s="15"/>
      <c r="OYE26" s="15"/>
      <c r="OYF26" s="15"/>
      <c r="OYG26" s="15"/>
      <c r="OYH26" s="15"/>
      <c r="OYI26" s="15"/>
      <c r="OYJ26" s="15"/>
      <c r="OYK26" s="15"/>
      <c r="OYL26" s="15"/>
      <c r="OYM26" s="15"/>
      <c r="OYN26" s="15"/>
      <c r="OYO26" s="15"/>
      <c r="OYP26" s="15"/>
      <c r="OYQ26" s="15"/>
      <c r="OYR26" s="15"/>
      <c r="OYS26" s="15"/>
      <c r="OYT26" s="15"/>
      <c r="OYU26" s="15"/>
      <c r="OYV26" s="15"/>
      <c r="OYW26" s="15"/>
      <c r="OYX26" s="15"/>
      <c r="OYY26" s="15"/>
      <c r="OYZ26" s="15"/>
      <c r="OZA26" s="15"/>
      <c r="OZB26" s="15"/>
      <c r="OZC26" s="15"/>
      <c r="OZD26" s="15"/>
      <c r="OZE26" s="15"/>
      <c r="OZF26" s="15"/>
      <c r="OZG26" s="15"/>
      <c r="OZH26" s="15"/>
      <c r="OZI26" s="15"/>
      <c r="OZJ26" s="15"/>
      <c r="OZK26" s="15"/>
      <c r="OZL26" s="15"/>
      <c r="OZM26" s="15"/>
      <c r="OZN26" s="15"/>
      <c r="OZO26" s="15"/>
      <c r="OZP26" s="15"/>
      <c r="OZQ26" s="15"/>
      <c r="OZR26" s="15"/>
      <c r="OZS26" s="15"/>
      <c r="OZT26" s="15"/>
      <c r="OZU26" s="15"/>
      <c r="OZV26" s="15"/>
      <c r="OZW26" s="15"/>
      <c r="OZX26" s="15"/>
      <c r="OZY26" s="15"/>
      <c r="OZZ26" s="15"/>
      <c r="PAA26" s="15"/>
      <c r="PAB26" s="15"/>
      <c r="PAC26" s="15"/>
      <c r="PAD26" s="15"/>
      <c r="PAE26" s="15"/>
      <c r="PAF26" s="15"/>
      <c r="PAG26" s="15"/>
      <c r="PAH26" s="15"/>
      <c r="PAI26" s="15"/>
      <c r="PAJ26" s="15"/>
      <c r="PAK26" s="15"/>
      <c r="PAL26" s="15"/>
      <c r="PAM26" s="15"/>
      <c r="PAN26" s="15"/>
      <c r="PAO26" s="15"/>
      <c r="PAP26" s="15"/>
      <c r="PAQ26" s="15"/>
      <c r="PAR26" s="15"/>
      <c r="PAS26" s="15"/>
      <c r="PAT26" s="15"/>
      <c r="PAU26" s="15"/>
      <c r="PAV26" s="15"/>
      <c r="PAW26" s="15"/>
      <c r="PAX26" s="15"/>
      <c r="PAY26" s="15"/>
      <c r="PAZ26" s="15"/>
      <c r="PBA26" s="15"/>
      <c r="PBB26" s="15"/>
      <c r="PBC26" s="15"/>
      <c r="PBD26" s="15"/>
      <c r="PBE26" s="15"/>
      <c r="PBF26" s="15"/>
      <c r="PBG26" s="15"/>
      <c r="PBH26" s="15"/>
      <c r="PBI26" s="15"/>
      <c r="PBJ26" s="15"/>
      <c r="PBK26" s="15"/>
      <c r="PBL26" s="15"/>
      <c r="PBM26" s="15"/>
      <c r="PBN26" s="15"/>
      <c r="PBO26" s="15"/>
      <c r="PBP26" s="15"/>
      <c r="PBQ26" s="15"/>
      <c r="PBR26" s="15"/>
      <c r="PBS26" s="15"/>
      <c r="PBT26" s="15"/>
      <c r="PBU26" s="15"/>
      <c r="PBV26" s="15"/>
      <c r="PBW26" s="15"/>
      <c r="PBX26" s="15"/>
      <c r="PBY26" s="15"/>
      <c r="PBZ26" s="15"/>
      <c r="PCA26" s="15"/>
      <c r="PCB26" s="15"/>
      <c r="PCC26" s="15"/>
      <c r="PCD26" s="15"/>
      <c r="PCE26" s="15"/>
      <c r="PCF26" s="15"/>
      <c r="PCG26" s="15"/>
      <c r="PCH26" s="15"/>
      <c r="PCI26" s="15"/>
      <c r="PCJ26" s="15"/>
      <c r="PCK26" s="15"/>
      <c r="PCL26" s="15"/>
      <c r="PCM26" s="15"/>
      <c r="PCN26" s="15"/>
      <c r="PCO26" s="15"/>
      <c r="PCP26" s="15"/>
      <c r="PCQ26" s="15"/>
      <c r="PCR26" s="15"/>
      <c r="PCS26" s="15"/>
      <c r="PCT26" s="15"/>
      <c r="PCU26" s="15"/>
      <c r="PCV26" s="15"/>
      <c r="PCW26" s="15"/>
      <c r="PCX26" s="15"/>
      <c r="PCY26" s="15"/>
      <c r="PCZ26" s="15"/>
      <c r="PDA26" s="15"/>
      <c r="PDB26" s="15"/>
      <c r="PDC26" s="15"/>
      <c r="PDD26" s="15"/>
      <c r="PDE26" s="15"/>
      <c r="PDF26" s="15"/>
      <c r="PDG26" s="15"/>
      <c r="PDH26" s="15"/>
      <c r="PDI26" s="15"/>
      <c r="PDJ26" s="15"/>
      <c r="PDK26" s="15"/>
      <c r="PDL26" s="15"/>
      <c r="PDM26" s="15"/>
      <c r="PDN26" s="15"/>
      <c r="PDO26" s="15"/>
      <c r="PDP26" s="15"/>
      <c r="PDQ26" s="15"/>
      <c r="PDR26" s="15"/>
      <c r="PDS26" s="15"/>
      <c r="PDT26" s="15"/>
      <c r="PDU26" s="15"/>
      <c r="PDV26" s="15"/>
      <c r="PDW26" s="15"/>
      <c r="PDX26" s="15"/>
      <c r="PDY26" s="15"/>
      <c r="PDZ26" s="15"/>
      <c r="PEA26" s="15"/>
      <c r="PEB26" s="15"/>
      <c r="PEC26" s="15"/>
      <c r="PED26" s="15"/>
      <c r="PEE26" s="15"/>
      <c r="PEF26" s="15"/>
      <c r="PEG26" s="15"/>
      <c r="PEH26" s="15"/>
      <c r="PEI26" s="15"/>
      <c r="PEJ26" s="15"/>
      <c r="PEK26" s="15"/>
      <c r="PEL26" s="15"/>
      <c r="PEM26" s="15"/>
      <c r="PEN26" s="15"/>
      <c r="PEO26" s="15"/>
      <c r="PEP26" s="15"/>
      <c r="PEQ26" s="15"/>
      <c r="PER26" s="15"/>
      <c r="PES26" s="15"/>
      <c r="PET26" s="15"/>
      <c r="PEU26" s="15"/>
      <c r="PEV26" s="15"/>
      <c r="PEW26" s="15"/>
      <c r="PEX26" s="15"/>
      <c r="PEY26" s="15"/>
      <c r="PEZ26" s="15"/>
      <c r="PFA26" s="15"/>
      <c r="PFB26" s="15"/>
      <c r="PFC26" s="15"/>
      <c r="PFD26" s="15"/>
      <c r="PFE26" s="15"/>
      <c r="PFF26" s="15"/>
      <c r="PFG26" s="15"/>
      <c r="PFH26" s="15"/>
      <c r="PFI26" s="15"/>
      <c r="PFJ26" s="15"/>
      <c r="PFK26" s="15"/>
      <c r="PFL26" s="15"/>
      <c r="PFM26" s="15"/>
      <c r="PFN26" s="15"/>
      <c r="PFO26" s="15"/>
      <c r="PFP26" s="15"/>
      <c r="PFQ26" s="15"/>
      <c r="PFR26" s="15"/>
      <c r="PFS26" s="15"/>
      <c r="PFT26" s="15"/>
      <c r="PFU26" s="15"/>
      <c r="PFV26" s="15"/>
      <c r="PFW26" s="15"/>
      <c r="PFX26" s="15"/>
      <c r="PFY26" s="15"/>
      <c r="PFZ26" s="15"/>
      <c r="PGA26" s="15"/>
      <c r="PGB26" s="15"/>
      <c r="PGC26" s="15"/>
      <c r="PGD26" s="15"/>
      <c r="PGE26" s="15"/>
      <c r="PGF26" s="15"/>
      <c r="PGG26" s="15"/>
      <c r="PGH26" s="15"/>
      <c r="PGI26" s="15"/>
      <c r="PGJ26" s="15"/>
      <c r="PGK26" s="15"/>
      <c r="PGL26" s="15"/>
      <c r="PGM26" s="15"/>
      <c r="PGN26" s="15"/>
      <c r="PGO26" s="15"/>
      <c r="PGP26" s="15"/>
      <c r="PGQ26" s="15"/>
      <c r="PGR26" s="15"/>
      <c r="PGS26" s="15"/>
      <c r="PGT26" s="15"/>
      <c r="PGU26" s="15"/>
      <c r="PGV26" s="15"/>
      <c r="PGW26" s="15"/>
      <c r="PGX26" s="15"/>
      <c r="PGY26" s="15"/>
      <c r="PGZ26" s="15"/>
      <c r="PHA26" s="15"/>
      <c r="PHB26" s="15"/>
      <c r="PHC26" s="15"/>
      <c r="PHD26" s="15"/>
      <c r="PHE26" s="15"/>
      <c r="PHF26" s="15"/>
      <c r="PHG26" s="15"/>
      <c r="PHH26" s="15"/>
      <c r="PHI26" s="15"/>
      <c r="PHJ26" s="15"/>
      <c r="PHK26" s="15"/>
      <c r="PHL26" s="15"/>
      <c r="PHM26" s="15"/>
      <c r="PHN26" s="15"/>
      <c r="PHO26" s="15"/>
      <c r="PHP26" s="15"/>
      <c r="PHQ26" s="15"/>
      <c r="PHR26" s="15"/>
      <c r="PHS26" s="15"/>
      <c r="PHT26" s="15"/>
      <c r="PHU26" s="15"/>
      <c r="PHV26" s="15"/>
      <c r="PHW26" s="15"/>
      <c r="PHX26" s="15"/>
      <c r="PHY26" s="15"/>
      <c r="PHZ26" s="15"/>
      <c r="PIA26" s="15"/>
      <c r="PIB26" s="15"/>
      <c r="PIC26" s="15"/>
      <c r="PID26" s="15"/>
      <c r="PIE26" s="15"/>
      <c r="PIF26" s="15"/>
      <c r="PIG26" s="15"/>
      <c r="PIH26" s="15"/>
      <c r="PII26" s="15"/>
      <c r="PIJ26" s="15"/>
      <c r="PIK26" s="15"/>
      <c r="PIL26" s="15"/>
      <c r="PIM26" s="15"/>
      <c r="PIN26" s="15"/>
      <c r="PIO26" s="15"/>
      <c r="PIP26" s="15"/>
      <c r="PIQ26" s="15"/>
      <c r="PIR26" s="15"/>
      <c r="PIS26" s="15"/>
      <c r="PIT26" s="15"/>
      <c r="PIU26" s="15"/>
      <c r="PIV26" s="15"/>
      <c r="PIW26" s="15"/>
      <c r="PIX26" s="15"/>
      <c r="PIY26" s="15"/>
      <c r="PIZ26" s="15"/>
      <c r="PJA26" s="15"/>
      <c r="PJB26" s="15"/>
      <c r="PJC26" s="15"/>
      <c r="PJD26" s="15"/>
      <c r="PJE26" s="15"/>
      <c r="PJF26" s="15"/>
      <c r="PJG26" s="15"/>
      <c r="PJH26" s="15"/>
      <c r="PJI26" s="15"/>
      <c r="PJJ26" s="15"/>
      <c r="PJK26" s="15"/>
      <c r="PJL26" s="15"/>
      <c r="PJM26" s="15"/>
      <c r="PJN26" s="15"/>
      <c r="PJO26" s="15"/>
      <c r="PJP26" s="15"/>
      <c r="PJQ26" s="15"/>
      <c r="PJR26" s="15"/>
      <c r="PJS26" s="15"/>
      <c r="PJT26" s="15"/>
      <c r="PJU26" s="15"/>
      <c r="PJV26" s="15"/>
      <c r="PJW26" s="15"/>
      <c r="PJX26" s="15"/>
      <c r="PJY26" s="15"/>
      <c r="PJZ26" s="15"/>
      <c r="PKA26" s="15"/>
      <c r="PKB26" s="15"/>
      <c r="PKC26" s="15"/>
      <c r="PKD26" s="15"/>
      <c r="PKE26" s="15"/>
      <c r="PKF26" s="15"/>
      <c r="PKG26" s="15"/>
      <c r="PKH26" s="15"/>
      <c r="PKI26" s="15"/>
      <c r="PKJ26" s="15"/>
      <c r="PKK26" s="15"/>
      <c r="PKL26" s="15"/>
      <c r="PKM26" s="15"/>
      <c r="PKN26" s="15"/>
      <c r="PKO26" s="15"/>
      <c r="PKP26" s="15"/>
      <c r="PKQ26" s="15"/>
      <c r="PKR26" s="15"/>
      <c r="PKS26" s="15"/>
      <c r="PKT26" s="15"/>
      <c r="PKU26" s="15"/>
      <c r="PKV26" s="15"/>
      <c r="PKW26" s="15"/>
      <c r="PKX26" s="15"/>
      <c r="PKY26" s="15"/>
      <c r="PKZ26" s="15"/>
      <c r="PLA26" s="15"/>
      <c r="PLB26" s="15"/>
      <c r="PLC26" s="15"/>
      <c r="PLD26" s="15"/>
      <c r="PLE26" s="15"/>
      <c r="PLF26" s="15"/>
      <c r="PLG26" s="15"/>
      <c r="PLH26" s="15"/>
      <c r="PLI26" s="15"/>
      <c r="PLJ26" s="15"/>
      <c r="PLK26" s="15"/>
      <c r="PLL26" s="15"/>
      <c r="PLM26" s="15"/>
      <c r="PLN26" s="15"/>
      <c r="PLO26" s="15"/>
      <c r="PLP26" s="15"/>
      <c r="PLQ26" s="15"/>
      <c r="PLR26" s="15"/>
      <c r="PLS26" s="15"/>
      <c r="PLT26" s="15"/>
      <c r="PLU26" s="15"/>
      <c r="PLV26" s="15"/>
      <c r="PLW26" s="15"/>
      <c r="PLX26" s="15"/>
      <c r="PLY26" s="15"/>
      <c r="PLZ26" s="15"/>
      <c r="PMA26" s="15"/>
      <c r="PMB26" s="15"/>
      <c r="PMC26" s="15"/>
      <c r="PMD26" s="15"/>
      <c r="PME26" s="15"/>
      <c r="PMF26" s="15"/>
      <c r="PMG26" s="15"/>
      <c r="PMH26" s="15"/>
      <c r="PMI26" s="15"/>
      <c r="PMJ26" s="15"/>
      <c r="PMK26" s="15"/>
      <c r="PML26" s="15"/>
      <c r="PMM26" s="15"/>
      <c r="PMN26" s="15"/>
      <c r="PMO26" s="15"/>
      <c r="PMP26" s="15"/>
      <c r="PMQ26" s="15"/>
      <c r="PMR26" s="15"/>
      <c r="PMS26" s="15"/>
      <c r="PMT26" s="15"/>
      <c r="PMU26" s="15"/>
      <c r="PMV26" s="15"/>
      <c r="PMW26" s="15"/>
      <c r="PMX26" s="15"/>
      <c r="PMY26" s="15"/>
      <c r="PMZ26" s="15"/>
      <c r="PNA26" s="15"/>
      <c r="PNB26" s="15"/>
      <c r="PNC26" s="15"/>
      <c r="PND26" s="15"/>
      <c r="PNE26" s="15"/>
      <c r="PNF26" s="15"/>
      <c r="PNG26" s="15"/>
      <c r="PNH26" s="15"/>
      <c r="PNI26" s="15"/>
      <c r="PNJ26" s="15"/>
      <c r="PNK26" s="15"/>
      <c r="PNL26" s="15"/>
      <c r="PNM26" s="15"/>
      <c r="PNN26" s="15"/>
      <c r="PNO26" s="15"/>
      <c r="PNP26" s="15"/>
      <c r="PNQ26" s="15"/>
      <c r="PNR26" s="15"/>
      <c r="PNS26" s="15"/>
      <c r="PNT26" s="15"/>
      <c r="PNU26" s="15"/>
      <c r="PNV26" s="15"/>
      <c r="PNW26" s="15"/>
      <c r="PNX26" s="15"/>
      <c r="PNY26" s="15"/>
      <c r="PNZ26" s="15"/>
      <c r="POA26" s="15"/>
      <c r="POB26" s="15"/>
      <c r="POC26" s="15"/>
      <c r="POD26" s="15"/>
      <c r="POE26" s="15"/>
      <c r="POF26" s="15"/>
      <c r="POG26" s="15"/>
      <c r="POH26" s="15"/>
      <c r="POI26" s="15"/>
      <c r="POJ26" s="15"/>
      <c r="POK26" s="15"/>
      <c r="POL26" s="15"/>
      <c r="POM26" s="15"/>
      <c r="PON26" s="15"/>
      <c r="POO26" s="15"/>
      <c r="POP26" s="15"/>
      <c r="POQ26" s="15"/>
      <c r="POR26" s="15"/>
      <c r="POS26" s="15"/>
      <c r="POT26" s="15"/>
      <c r="POU26" s="15"/>
      <c r="POV26" s="15"/>
      <c r="POW26" s="15"/>
      <c r="POX26" s="15"/>
      <c r="POY26" s="15"/>
      <c r="POZ26" s="15"/>
      <c r="PPA26" s="15"/>
      <c r="PPB26" s="15"/>
      <c r="PPC26" s="15"/>
      <c r="PPD26" s="15"/>
      <c r="PPE26" s="15"/>
      <c r="PPF26" s="15"/>
      <c r="PPG26" s="15"/>
      <c r="PPH26" s="15"/>
      <c r="PPI26" s="15"/>
      <c r="PPJ26" s="15"/>
      <c r="PPK26" s="15"/>
      <c r="PPL26" s="15"/>
      <c r="PPM26" s="15"/>
      <c r="PPN26" s="15"/>
      <c r="PPO26" s="15"/>
      <c r="PPP26" s="15"/>
      <c r="PPQ26" s="15"/>
      <c r="PPR26" s="15"/>
      <c r="PPS26" s="15"/>
      <c r="PPT26" s="15"/>
      <c r="PPU26" s="15"/>
      <c r="PPV26" s="15"/>
      <c r="PPW26" s="15"/>
      <c r="PPX26" s="15"/>
      <c r="PPY26" s="15"/>
      <c r="PPZ26" s="15"/>
      <c r="PQA26" s="15"/>
      <c r="PQB26" s="15"/>
      <c r="PQC26" s="15"/>
      <c r="PQD26" s="15"/>
      <c r="PQE26" s="15"/>
      <c r="PQF26" s="15"/>
      <c r="PQG26" s="15"/>
      <c r="PQH26" s="15"/>
      <c r="PQI26" s="15"/>
      <c r="PQJ26" s="15"/>
      <c r="PQK26" s="15"/>
      <c r="PQL26" s="15"/>
      <c r="PQM26" s="15"/>
      <c r="PQN26" s="15"/>
      <c r="PQO26" s="15"/>
      <c r="PQP26" s="15"/>
      <c r="PQQ26" s="15"/>
      <c r="PQR26" s="15"/>
      <c r="PQS26" s="15"/>
      <c r="PQT26" s="15"/>
      <c r="PQU26" s="15"/>
      <c r="PQV26" s="15"/>
      <c r="PQW26" s="15"/>
      <c r="PQX26" s="15"/>
      <c r="PQY26" s="15"/>
      <c r="PQZ26" s="15"/>
      <c r="PRA26" s="15"/>
      <c r="PRB26" s="15"/>
      <c r="PRC26" s="15"/>
      <c r="PRD26" s="15"/>
      <c r="PRE26" s="15"/>
      <c r="PRF26" s="15"/>
      <c r="PRG26" s="15"/>
      <c r="PRH26" s="15"/>
      <c r="PRI26" s="15"/>
      <c r="PRJ26" s="15"/>
      <c r="PRK26" s="15"/>
      <c r="PRL26" s="15"/>
      <c r="PRM26" s="15"/>
      <c r="PRN26" s="15"/>
      <c r="PRO26" s="15"/>
      <c r="PRP26" s="15"/>
      <c r="PRQ26" s="15"/>
      <c r="PRR26" s="15"/>
      <c r="PRS26" s="15"/>
      <c r="PRT26" s="15"/>
      <c r="PRU26" s="15"/>
      <c r="PRV26" s="15"/>
      <c r="PRW26" s="15"/>
      <c r="PRX26" s="15"/>
      <c r="PRY26" s="15"/>
      <c r="PRZ26" s="15"/>
      <c r="PSA26" s="15"/>
      <c r="PSB26" s="15"/>
      <c r="PSC26" s="15"/>
      <c r="PSD26" s="15"/>
      <c r="PSE26" s="15"/>
      <c r="PSF26" s="15"/>
      <c r="PSG26" s="15"/>
      <c r="PSH26" s="15"/>
      <c r="PSI26" s="15"/>
      <c r="PSJ26" s="15"/>
      <c r="PSK26" s="15"/>
      <c r="PSL26" s="15"/>
      <c r="PSM26" s="15"/>
      <c r="PSN26" s="15"/>
      <c r="PSO26" s="15"/>
      <c r="PSP26" s="15"/>
      <c r="PSQ26" s="15"/>
      <c r="PSR26" s="15"/>
      <c r="PSS26" s="15"/>
      <c r="PST26" s="15"/>
      <c r="PSU26" s="15"/>
      <c r="PSV26" s="15"/>
      <c r="PSW26" s="15"/>
      <c r="PSX26" s="15"/>
      <c r="PSY26" s="15"/>
      <c r="PSZ26" s="15"/>
      <c r="PTA26" s="15"/>
      <c r="PTB26" s="15"/>
      <c r="PTC26" s="15"/>
      <c r="PTD26" s="15"/>
      <c r="PTE26" s="15"/>
      <c r="PTF26" s="15"/>
      <c r="PTG26" s="15"/>
      <c r="PTH26" s="15"/>
      <c r="PTI26" s="15"/>
      <c r="PTJ26" s="15"/>
      <c r="PTK26" s="15"/>
      <c r="PTL26" s="15"/>
      <c r="PTM26" s="15"/>
      <c r="PTN26" s="15"/>
      <c r="PTO26" s="15"/>
      <c r="PTP26" s="15"/>
      <c r="PTQ26" s="15"/>
      <c r="PTR26" s="15"/>
      <c r="PTS26" s="15"/>
      <c r="PTT26" s="15"/>
      <c r="PTU26" s="15"/>
      <c r="PTV26" s="15"/>
      <c r="PTW26" s="15"/>
      <c r="PTX26" s="15"/>
      <c r="PTY26" s="15"/>
      <c r="PTZ26" s="15"/>
      <c r="PUA26" s="15"/>
      <c r="PUB26" s="15"/>
      <c r="PUC26" s="15"/>
      <c r="PUD26" s="15"/>
      <c r="PUE26" s="15"/>
      <c r="PUF26" s="15"/>
      <c r="PUG26" s="15"/>
      <c r="PUH26" s="15"/>
      <c r="PUI26" s="15"/>
      <c r="PUJ26" s="15"/>
      <c r="PUK26" s="15"/>
      <c r="PUL26" s="15"/>
      <c r="PUM26" s="15"/>
      <c r="PUN26" s="15"/>
      <c r="PUO26" s="15"/>
      <c r="PUP26" s="15"/>
      <c r="PUQ26" s="15"/>
      <c r="PUR26" s="15"/>
      <c r="PUS26" s="15"/>
      <c r="PUT26" s="15"/>
      <c r="PUU26" s="15"/>
      <c r="PUV26" s="15"/>
      <c r="PUW26" s="15"/>
      <c r="PUX26" s="15"/>
      <c r="PUY26" s="15"/>
      <c r="PUZ26" s="15"/>
      <c r="PVA26" s="15"/>
      <c r="PVB26" s="15"/>
      <c r="PVC26" s="15"/>
      <c r="PVD26" s="15"/>
      <c r="PVE26" s="15"/>
      <c r="PVF26" s="15"/>
      <c r="PVG26" s="15"/>
      <c r="PVH26" s="15"/>
      <c r="PVI26" s="15"/>
      <c r="PVJ26" s="15"/>
      <c r="PVK26" s="15"/>
      <c r="PVL26" s="15"/>
      <c r="PVM26" s="15"/>
      <c r="PVN26" s="15"/>
      <c r="PVO26" s="15"/>
      <c r="PVP26" s="15"/>
      <c r="PVQ26" s="15"/>
      <c r="PVR26" s="15"/>
      <c r="PVS26" s="15"/>
      <c r="PVT26" s="15"/>
      <c r="PVU26" s="15"/>
      <c r="PVV26" s="15"/>
      <c r="PVW26" s="15"/>
      <c r="PVX26" s="15"/>
      <c r="PVY26" s="15"/>
      <c r="PVZ26" s="15"/>
      <c r="PWA26" s="15"/>
      <c r="PWB26" s="15"/>
      <c r="PWC26" s="15"/>
      <c r="PWD26" s="15"/>
      <c r="PWE26" s="15"/>
      <c r="PWF26" s="15"/>
      <c r="PWG26" s="15"/>
      <c r="PWH26" s="15"/>
      <c r="PWI26" s="15"/>
      <c r="PWJ26" s="15"/>
      <c r="PWK26" s="15"/>
      <c r="PWL26" s="15"/>
      <c r="PWM26" s="15"/>
      <c r="PWN26" s="15"/>
      <c r="PWO26" s="15"/>
      <c r="PWP26" s="15"/>
      <c r="PWQ26" s="15"/>
      <c r="PWR26" s="15"/>
      <c r="PWS26" s="15"/>
      <c r="PWT26" s="15"/>
      <c r="PWU26" s="15"/>
      <c r="PWV26" s="15"/>
      <c r="PWW26" s="15"/>
      <c r="PWX26" s="15"/>
      <c r="PWY26" s="15"/>
      <c r="PWZ26" s="15"/>
      <c r="PXA26" s="15"/>
      <c r="PXB26" s="15"/>
      <c r="PXC26" s="15"/>
      <c r="PXD26" s="15"/>
      <c r="PXE26" s="15"/>
      <c r="PXF26" s="15"/>
      <c r="PXG26" s="15"/>
      <c r="PXH26" s="15"/>
      <c r="PXI26" s="15"/>
      <c r="PXJ26" s="15"/>
      <c r="PXK26" s="15"/>
      <c r="PXL26" s="15"/>
      <c r="PXM26" s="15"/>
      <c r="PXN26" s="15"/>
      <c r="PXO26" s="15"/>
      <c r="PXP26" s="15"/>
      <c r="PXQ26" s="15"/>
      <c r="PXR26" s="15"/>
      <c r="PXS26" s="15"/>
      <c r="PXT26" s="15"/>
      <c r="PXU26" s="15"/>
      <c r="PXV26" s="15"/>
      <c r="PXW26" s="15"/>
      <c r="PXX26" s="15"/>
      <c r="PXY26" s="15"/>
      <c r="PXZ26" s="15"/>
      <c r="PYA26" s="15"/>
      <c r="PYB26" s="15"/>
      <c r="PYC26" s="15"/>
      <c r="PYD26" s="15"/>
      <c r="PYE26" s="15"/>
      <c r="PYF26" s="15"/>
      <c r="PYG26" s="15"/>
      <c r="PYH26" s="15"/>
      <c r="PYI26" s="15"/>
      <c r="PYJ26" s="15"/>
      <c r="PYK26" s="15"/>
      <c r="PYL26" s="15"/>
      <c r="PYM26" s="15"/>
      <c r="PYN26" s="15"/>
      <c r="PYO26" s="15"/>
      <c r="PYP26" s="15"/>
      <c r="PYQ26" s="15"/>
      <c r="PYR26" s="15"/>
      <c r="PYS26" s="15"/>
      <c r="PYT26" s="15"/>
      <c r="PYU26" s="15"/>
      <c r="PYV26" s="15"/>
      <c r="PYW26" s="15"/>
      <c r="PYX26" s="15"/>
      <c r="PYY26" s="15"/>
      <c r="PYZ26" s="15"/>
      <c r="PZA26" s="15"/>
      <c r="PZB26" s="15"/>
      <c r="PZC26" s="15"/>
      <c r="PZD26" s="15"/>
      <c r="PZE26" s="15"/>
      <c r="PZF26" s="15"/>
      <c r="PZG26" s="15"/>
      <c r="PZH26" s="15"/>
      <c r="PZI26" s="15"/>
      <c r="PZJ26" s="15"/>
      <c r="PZK26" s="15"/>
      <c r="PZL26" s="15"/>
      <c r="PZM26" s="15"/>
      <c r="PZN26" s="15"/>
      <c r="PZO26" s="15"/>
      <c r="PZP26" s="15"/>
      <c r="PZQ26" s="15"/>
      <c r="PZR26" s="15"/>
      <c r="PZS26" s="15"/>
      <c r="PZT26" s="15"/>
      <c r="PZU26" s="15"/>
      <c r="PZV26" s="15"/>
      <c r="PZW26" s="15"/>
      <c r="PZX26" s="15"/>
      <c r="PZY26" s="15"/>
      <c r="PZZ26" s="15"/>
      <c r="QAA26" s="15"/>
      <c r="QAB26" s="15"/>
      <c r="QAC26" s="15"/>
      <c r="QAD26" s="15"/>
      <c r="QAE26" s="15"/>
      <c r="QAF26" s="15"/>
      <c r="QAG26" s="15"/>
      <c r="QAH26" s="15"/>
      <c r="QAI26" s="15"/>
      <c r="QAJ26" s="15"/>
      <c r="QAK26" s="15"/>
      <c r="QAL26" s="15"/>
      <c r="QAM26" s="15"/>
      <c r="QAN26" s="15"/>
      <c r="QAO26" s="15"/>
      <c r="QAP26" s="15"/>
      <c r="QAQ26" s="15"/>
      <c r="QAR26" s="15"/>
      <c r="QAS26" s="15"/>
      <c r="QAT26" s="15"/>
      <c r="QAU26" s="15"/>
      <c r="QAV26" s="15"/>
      <c r="QAW26" s="15"/>
      <c r="QAX26" s="15"/>
      <c r="QAY26" s="15"/>
      <c r="QAZ26" s="15"/>
      <c r="QBA26" s="15"/>
      <c r="QBB26" s="15"/>
      <c r="QBC26" s="15"/>
      <c r="QBD26" s="15"/>
      <c r="QBE26" s="15"/>
      <c r="QBF26" s="15"/>
      <c r="QBG26" s="15"/>
      <c r="QBH26" s="15"/>
      <c r="QBI26" s="15"/>
      <c r="QBJ26" s="15"/>
      <c r="QBK26" s="15"/>
      <c r="QBL26" s="15"/>
      <c r="QBM26" s="15"/>
      <c r="QBN26" s="15"/>
      <c r="QBO26" s="15"/>
      <c r="QBP26" s="15"/>
      <c r="QBQ26" s="15"/>
      <c r="QBR26" s="15"/>
      <c r="QBS26" s="15"/>
      <c r="QBT26" s="15"/>
      <c r="QBU26" s="15"/>
      <c r="QBV26" s="15"/>
      <c r="QBW26" s="15"/>
      <c r="QBX26" s="15"/>
      <c r="QBY26" s="15"/>
      <c r="QBZ26" s="15"/>
      <c r="QCA26" s="15"/>
      <c r="QCB26" s="15"/>
      <c r="QCC26" s="15"/>
      <c r="QCD26" s="15"/>
      <c r="QCE26" s="15"/>
      <c r="QCF26" s="15"/>
      <c r="QCG26" s="15"/>
      <c r="QCH26" s="15"/>
      <c r="QCI26" s="15"/>
      <c r="QCJ26" s="15"/>
      <c r="QCK26" s="15"/>
      <c r="QCL26" s="15"/>
      <c r="QCM26" s="15"/>
      <c r="QCN26" s="15"/>
      <c r="QCO26" s="15"/>
      <c r="QCP26" s="15"/>
      <c r="QCQ26" s="15"/>
      <c r="QCR26" s="15"/>
      <c r="QCS26" s="15"/>
      <c r="QCT26" s="15"/>
      <c r="QCU26" s="15"/>
      <c r="QCV26" s="15"/>
      <c r="QCW26" s="15"/>
      <c r="QCX26" s="15"/>
      <c r="QCY26" s="15"/>
      <c r="QCZ26" s="15"/>
      <c r="QDA26" s="15"/>
      <c r="QDB26" s="15"/>
      <c r="QDC26" s="15"/>
      <c r="QDD26" s="15"/>
      <c r="QDE26" s="15"/>
      <c r="QDF26" s="15"/>
      <c r="QDG26" s="15"/>
      <c r="QDH26" s="15"/>
      <c r="QDI26" s="15"/>
      <c r="QDJ26" s="15"/>
      <c r="QDK26" s="15"/>
      <c r="QDL26" s="15"/>
      <c r="QDM26" s="15"/>
      <c r="QDN26" s="15"/>
      <c r="QDO26" s="15"/>
      <c r="QDP26" s="15"/>
      <c r="QDQ26" s="15"/>
      <c r="QDR26" s="15"/>
      <c r="QDS26" s="15"/>
      <c r="QDT26" s="15"/>
      <c r="QDU26" s="15"/>
      <c r="QDV26" s="15"/>
      <c r="QDW26" s="15"/>
      <c r="QDX26" s="15"/>
      <c r="QDY26" s="15"/>
      <c r="QDZ26" s="15"/>
      <c r="QEA26" s="15"/>
      <c r="QEB26" s="15"/>
      <c r="QEC26" s="15"/>
      <c r="QED26" s="15"/>
      <c r="QEE26" s="15"/>
      <c r="QEF26" s="15"/>
      <c r="QEG26" s="15"/>
      <c r="QEH26" s="15"/>
      <c r="QEI26" s="15"/>
      <c r="QEJ26" s="15"/>
      <c r="QEK26" s="15"/>
      <c r="QEL26" s="15"/>
      <c r="QEM26" s="15"/>
      <c r="QEN26" s="15"/>
      <c r="QEO26" s="15"/>
      <c r="QEP26" s="15"/>
      <c r="QEQ26" s="15"/>
      <c r="QER26" s="15"/>
      <c r="QES26" s="15"/>
      <c r="QET26" s="15"/>
      <c r="QEU26" s="15"/>
      <c r="QEV26" s="15"/>
      <c r="QEW26" s="15"/>
      <c r="QEX26" s="15"/>
      <c r="QEY26" s="15"/>
      <c r="QEZ26" s="15"/>
      <c r="QFA26" s="15"/>
      <c r="QFB26" s="15"/>
      <c r="QFC26" s="15"/>
      <c r="QFD26" s="15"/>
      <c r="QFE26" s="15"/>
      <c r="QFF26" s="15"/>
      <c r="QFG26" s="15"/>
      <c r="QFH26" s="15"/>
      <c r="QFI26" s="15"/>
      <c r="QFJ26" s="15"/>
      <c r="QFK26" s="15"/>
      <c r="QFL26" s="15"/>
      <c r="QFM26" s="15"/>
      <c r="QFN26" s="15"/>
      <c r="QFO26" s="15"/>
      <c r="QFP26" s="15"/>
      <c r="QFQ26" s="15"/>
      <c r="QFR26" s="15"/>
      <c r="QFS26" s="15"/>
      <c r="QFT26" s="15"/>
      <c r="QFU26" s="15"/>
      <c r="QFV26" s="15"/>
      <c r="QFW26" s="15"/>
      <c r="QFX26" s="15"/>
      <c r="QFY26" s="15"/>
      <c r="QFZ26" s="15"/>
      <c r="QGA26" s="15"/>
      <c r="QGB26" s="15"/>
      <c r="QGC26" s="15"/>
      <c r="QGD26" s="15"/>
      <c r="QGE26" s="15"/>
      <c r="QGF26" s="15"/>
      <c r="QGG26" s="15"/>
      <c r="QGH26" s="15"/>
      <c r="QGI26" s="15"/>
      <c r="QGJ26" s="15"/>
      <c r="QGK26" s="15"/>
      <c r="QGL26" s="15"/>
      <c r="QGM26" s="15"/>
      <c r="QGN26" s="15"/>
      <c r="QGO26" s="15"/>
      <c r="QGP26" s="15"/>
      <c r="QGQ26" s="15"/>
      <c r="QGR26" s="15"/>
      <c r="QGS26" s="15"/>
      <c r="QGT26" s="15"/>
      <c r="QGU26" s="15"/>
      <c r="QGV26" s="15"/>
      <c r="QGW26" s="15"/>
      <c r="QGX26" s="15"/>
      <c r="QGY26" s="15"/>
      <c r="QGZ26" s="15"/>
      <c r="QHA26" s="15"/>
      <c r="QHB26" s="15"/>
      <c r="QHC26" s="15"/>
      <c r="QHD26" s="15"/>
      <c r="QHE26" s="15"/>
      <c r="QHF26" s="15"/>
      <c r="QHG26" s="15"/>
      <c r="QHH26" s="15"/>
      <c r="QHI26" s="15"/>
      <c r="QHJ26" s="15"/>
      <c r="QHK26" s="15"/>
      <c r="QHL26" s="15"/>
      <c r="QHM26" s="15"/>
      <c r="QHN26" s="15"/>
      <c r="QHO26" s="15"/>
      <c r="QHP26" s="15"/>
      <c r="QHQ26" s="15"/>
      <c r="QHR26" s="15"/>
      <c r="QHS26" s="15"/>
      <c r="QHT26" s="15"/>
      <c r="QHU26" s="15"/>
      <c r="QHV26" s="15"/>
      <c r="QHW26" s="15"/>
      <c r="QHX26" s="15"/>
      <c r="QHY26" s="15"/>
      <c r="QHZ26" s="15"/>
      <c r="QIA26" s="15"/>
      <c r="QIB26" s="15"/>
      <c r="QIC26" s="15"/>
      <c r="QID26" s="15"/>
      <c r="QIE26" s="15"/>
      <c r="QIF26" s="15"/>
      <c r="QIG26" s="15"/>
      <c r="QIH26" s="15"/>
      <c r="QII26" s="15"/>
      <c r="QIJ26" s="15"/>
      <c r="QIK26" s="15"/>
      <c r="QIL26" s="15"/>
      <c r="QIM26" s="15"/>
      <c r="QIN26" s="15"/>
      <c r="QIO26" s="15"/>
      <c r="QIP26" s="15"/>
      <c r="QIQ26" s="15"/>
      <c r="QIR26" s="15"/>
      <c r="QIS26" s="15"/>
      <c r="QIT26" s="15"/>
      <c r="QIU26" s="15"/>
      <c r="QIV26" s="15"/>
      <c r="QIW26" s="15"/>
      <c r="QIX26" s="15"/>
      <c r="QIY26" s="15"/>
      <c r="QIZ26" s="15"/>
      <c r="QJA26" s="15"/>
      <c r="QJB26" s="15"/>
      <c r="QJC26" s="15"/>
      <c r="QJD26" s="15"/>
      <c r="QJE26" s="15"/>
      <c r="QJF26" s="15"/>
      <c r="QJG26" s="15"/>
      <c r="QJH26" s="15"/>
      <c r="QJI26" s="15"/>
      <c r="QJJ26" s="15"/>
      <c r="QJK26" s="15"/>
      <c r="QJL26" s="15"/>
      <c r="QJM26" s="15"/>
      <c r="QJN26" s="15"/>
      <c r="QJO26" s="15"/>
      <c r="QJP26" s="15"/>
      <c r="QJQ26" s="15"/>
      <c r="QJR26" s="15"/>
      <c r="QJS26" s="15"/>
      <c r="QJT26" s="15"/>
      <c r="QJU26" s="15"/>
      <c r="QJV26" s="15"/>
      <c r="QJW26" s="15"/>
      <c r="QJX26" s="15"/>
      <c r="QJY26" s="15"/>
      <c r="QJZ26" s="15"/>
      <c r="QKA26" s="15"/>
      <c r="QKB26" s="15"/>
      <c r="QKC26" s="15"/>
      <c r="QKD26" s="15"/>
      <c r="QKE26" s="15"/>
      <c r="QKF26" s="15"/>
      <c r="QKG26" s="15"/>
      <c r="QKH26" s="15"/>
      <c r="QKI26" s="15"/>
      <c r="QKJ26" s="15"/>
      <c r="QKK26" s="15"/>
      <c r="QKL26" s="15"/>
      <c r="QKM26" s="15"/>
      <c r="QKN26" s="15"/>
      <c r="QKO26" s="15"/>
      <c r="QKP26" s="15"/>
      <c r="QKQ26" s="15"/>
      <c r="QKR26" s="15"/>
      <c r="QKS26" s="15"/>
      <c r="QKT26" s="15"/>
      <c r="QKU26" s="15"/>
      <c r="QKV26" s="15"/>
      <c r="QKW26" s="15"/>
      <c r="QKX26" s="15"/>
      <c r="QKY26" s="15"/>
      <c r="QKZ26" s="15"/>
      <c r="QLA26" s="15"/>
      <c r="QLB26" s="15"/>
      <c r="QLC26" s="15"/>
      <c r="QLD26" s="15"/>
      <c r="QLE26" s="15"/>
      <c r="QLF26" s="15"/>
      <c r="QLG26" s="15"/>
      <c r="QLH26" s="15"/>
      <c r="QLI26" s="15"/>
      <c r="QLJ26" s="15"/>
      <c r="QLK26" s="15"/>
      <c r="QLL26" s="15"/>
      <c r="QLM26" s="15"/>
      <c r="QLN26" s="15"/>
      <c r="QLO26" s="15"/>
      <c r="QLP26" s="15"/>
      <c r="QLQ26" s="15"/>
      <c r="QLR26" s="15"/>
      <c r="QLS26" s="15"/>
      <c r="QLT26" s="15"/>
      <c r="QLU26" s="15"/>
      <c r="QLV26" s="15"/>
      <c r="QLW26" s="15"/>
      <c r="QLX26" s="15"/>
      <c r="QLY26" s="15"/>
      <c r="QLZ26" s="15"/>
      <c r="QMA26" s="15"/>
      <c r="QMB26" s="15"/>
      <c r="QMC26" s="15"/>
      <c r="QMD26" s="15"/>
      <c r="QME26" s="15"/>
      <c r="QMF26" s="15"/>
      <c r="QMG26" s="15"/>
      <c r="QMH26" s="15"/>
      <c r="QMI26" s="15"/>
      <c r="QMJ26" s="15"/>
      <c r="QMK26" s="15"/>
      <c r="QML26" s="15"/>
      <c r="QMM26" s="15"/>
      <c r="QMN26" s="15"/>
      <c r="QMO26" s="15"/>
      <c r="QMP26" s="15"/>
      <c r="QMQ26" s="15"/>
      <c r="QMR26" s="15"/>
      <c r="QMS26" s="15"/>
      <c r="QMT26" s="15"/>
      <c r="QMU26" s="15"/>
      <c r="QMV26" s="15"/>
      <c r="QMW26" s="15"/>
      <c r="QMX26" s="15"/>
      <c r="QMY26" s="15"/>
      <c r="QMZ26" s="15"/>
      <c r="QNA26" s="15"/>
      <c r="QNB26" s="15"/>
      <c r="QNC26" s="15"/>
      <c r="QND26" s="15"/>
      <c r="QNE26" s="15"/>
      <c r="QNF26" s="15"/>
      <c r="QNG26" s="15"/>
      <c r="QNH26" s="15"/>
      <c r="QNI26" s="15"/>
      <c r="QNJ26" s="15"/>
      <c r="QNK26" s="15"/>
      <c r="QNL26" s="15"/>
      <c r="QNM26" s="15"/>
      <c r="QNN26" s="15"/>
      <c r="QNO26" s="15"/>
      <c r="QNP26" s="15"/>
      <c r="QNQ26" s="15"/>
      <c r="QNR26" s="15"/>
      <c r="QNS26" s="15"/>
      <c r="QNT26" s="15"/>
      <c r="QNU26" s="15"/>
      <c r="QNV26" s="15"/>
      <c r="QNW26" s="15"/>
      <c r="QNX26" s="15"/>
      <c r="QNY26" s="15"/>
      <c r="QNZ26" s="15"/>
      <c r="QOA26" s="15"/>
      <c r="QOB26" s="15"/>
      <c r="QOC26" s="15"/>
      <c r="QOD26" s="15"/>
      <c r="QOE26" s="15"/>
      <c r="QOF26" s="15"/>
      <c r="QOG26" s="15"/>
      <c r="QOH26" s="15"/>
      <c r="QOI26" s="15"/>
      <c r="QOJ26" s="15"/>
      <c r="QOK26" s="15"/>
      <c r="QOL26" s="15"/>
      <c r="QOM26" s="15"/>
      <c r="QON26" s="15"/>
      <c r="QOO26" s="15"/>
      <c r="QOP26" s="15"/>
      <c r="QOQ26" s="15"/>
      <c r="QOR26" s="15"/>
      <c r="QOS26" s="15"/>
      <c r="QOT26" s="15"/>
      <c r="QOU26" s="15"/>
      <c r="QOV26" s="15"/>
      <c r="QOW26" s="15"/>
      <c r="QOX26" s="15"/>
      <c r="QOY26" s="15"/>
      <c r="QOZ26" s="15"/>
      <c r="QPA26" s="15"/>
      <c r="QPB26" s="15"/>
      <c r="QPC26" s="15"/>
      <c r="QPD26" s="15"/>
      <c r="QPE26" s="15"/>
      <c r="QPF26" s="15"/>
      <c r="QPG26" s="15"/>
      <c r="QPH26" s="15"/>
      <c r="QPI26" s="15"/>
      <c r="QPJ26" s="15"/>
      <c r="QPK26" s="15"/>
      <c r="QPL26" s="15"/>
      <c r="QPM26" s="15"/>
      <c r="QPN26" s="15"/>
      <c r="QPO26" s="15"/>
      <c r="QPP26" s="15"/>
      <c r="QPQ26" s="15"/>
      <c r="QPR26" s="15"/>
      <c r="QPS26" s="15"/>
      <c r="QPT26" s="15"/>
      <c r="QPU26" s="15"/>
      <c r="QPV26" s="15"/>
      <c r="QPW26" s="15"/>
      <c r="QPX26" s="15"/>
      <c r="QPY26" s="15"/>
      <c r="QPZ26" s="15"/>
      <c r="QQA26" s="15"/>
      <c r="QQB26" s="15"/>
      <c r="QQC26" s="15"/>
      <c r="QQD26" s="15"/>
      <c r="QQE26" s="15"/>
      <c r="QQF26" s="15"/>
      <c r="QQG26" s="15"/>
      <c r="QQH26" s="15"/>
      <c r="QQI26" s="15"/>
      <c r="QQJ26" s="15"/>
      <c r="QQK26" s="15"/>
      <c r="QQL26" s="15"/>
      <c r="QQM26" s="15"/>
      <c r="QQN26" s="15"/>
      <c r="QQO26" s="15"/>
      <c r="QQP26" s="15"/>
      <c r="QQQ26" s="15"/>
      <c r="QQR26" s="15"/>
      <c r="QQS26" s="15"/>
      <c r="QQT26" s="15"/>
      <c r="QQU26" s="15"/>
      <c r="QQV26" s="15"/>
      <c r="QQW26" s="15"/>
      <c r="QQX26" s="15"/>
      <c r="QQY26" s="15"/>
      <c r="QQZ26" s="15"/>
      <c r="QRA26" s="15"/>
      <c r="QRB26" s="15"/>
      <c r="QRC26" s="15"/>
      <c r="QRD26" s="15"/>
      <c r="QRE26" s="15"/>
      <c r="QRF26" s="15"/>
      <c r="QRG26" s="15"/>
      <c r="QRH26" s="15"/>
      <c r="QRI26" s="15"/>
      <c r="QRJ26" s="15"/>
      <c r="QRK26" s="15"/>
      <c r="QRL26" s="15"/>
      <c r="QRM26" s="15"/>
      <c r="QRN26" s="15"/>
      <c r="QRO26" s="15"/>
      <c r="QRP26" s="15"/>
      <c r="QRQ26" s="15"/>
      <c r="QRR26" s="15"/>
      <c r="QRS26" s="15"/>
      <c r="QRT26" s="15"/>
      <c r="QRU26" s="15"/>
      <c r="QRV26" s="15"/>
      <c r="QRW26" s="15"/>
      <c r="QRX26" s="15"/>
      <c r="QRY26" s="15"/>
      <c r="QRZ26" s="15"/>
      <c r="QSA26" s="15"/>
      <c r="QSB26" s="15"/>
      <c r="QSC26" s="15"/>
      <c r="QSD26" s="15"/>
      <c r="QSE26" s="15"/>
      <c r="QSF26" s="15"/>
      <c r="QSG26" s="15"/>
      <c r="QSH26" s="15"/>
      <c r="QSI26" s="15"/>
      <c r="QSJ26" s="15"/>
      <c r="QSK26" s="15"/>
      <c r="QSL26" s="15"/>
      <c r="QSM26" s="15"/>
      <c r="QSN26" s="15"/>
      <c r="QSO26" s="15"/>
      <c r="QSP26" s="15"/>
      <c r="QSQ26" s="15"/>
      <c r="QSR26" s="15"/>
      <c r="QSS26" s="15"/>
      <c r="QST26" s="15"/>
      <c r="QSU26" s="15"/>
      <c r="QSV26" s="15"/>
      <c r="QSW26" s="15"/>
      <c r="QSX26" s="15"/>
      <c r="QSY26" s="15"/>
      <c r="QSZ26" s="15"/>
      <c r="QTA26" s="15"/>
      <c r="QTB26" s="15"/>
      <c r="QTC26" s="15"/>
      <c r="QTD26" s="15"/>
      <c r="QTE26" s="15"/>
      <c r="QTF26" s="15"/>
      <c r="QTG26" s="15"/>
      <c r="QTH26" s="15"/>
      <c r="QTI26" s="15"/>
      <c r="QTJ26" s="15"/>
      <c r="QTK26" s="15"/>
      <c r="QTL26" s="15"/>
      <c r="QTM26" s="15"/>
      <c r="QTN26" s="15"/>
      <c r="QTO26" s="15"/>
      <c r="QTP26" s="15"/>
      <c r="QTQ26" s="15"/>
      <c r="QTR26" s="15"/>
      <c r="QTS26" s="15"/>
      <c r="QTT26" s="15"/>
      <c r="QTU26" s="15"/>
      <c r="QTV26" s="15"/>
      <c r="QTW26" s="15"/>
      <c r="QTX26" s="15"/>
      <c r="QTY26" s="15"/>
      <c r="QTZ26" s="15"/>
      <c r="QUA26" s="15"/>
      <c r="QUB26" s="15"/>
      <c r="QUC26" s="15"/>
      <c r="QUD26" s="15"/>
      <c r="QUE26" s="15"/>
      <c r="QUF26" s="15"/>
      <c r="QUG26" s="15"/>
      <c r="QUH26" s="15"/>
      <c r="QUI26" s="15"/>
      <c r="QUJ26" s="15"/>
      <c r="QUK26" s="15"/>
      <c r="QUL26" s="15"/>
      <c r="QUM26" s="15"/>
      <c r="QUN26" s="15"/>
      <c r="QUO26" s="15"/>
      <c r="QUP26" s="15"/>
      <c r="QUQ26" s="15"/>
      <c r="QUR26" s="15"/>
      <c r="QUS26" s="15"/>
      <c r="QUT26" s="15"/>
      <c r="QUU26" s="15"/>
      <c r="QUV26" s="15"/>
      <c r="QUW26" s="15"/>
      <c r="QUX26" s="15"/>
      <c r="QUY26" s="15"/>
      <c r="QUZ26" s="15"/>
      <c r="QVA26" s="15"/>
      <c r="QVB26" s="15"/>
      <c r="QVC26" s="15"/>
      <c r="QVD26" s="15"/>
      <c r="QVE26" s="15"/>
      <c r="QVF26" s="15"/>
      <c r="QVG26" s="15"/>
      <c r="QVH26" s="15"/>
      <c r="QVI26" s="15"/>
      <c r="QVJ26" s="15"/>
      <c r="QVK26" s="15"/>
      <c r="QVL26" s="15"/>
      <c r="QVM26" s="15"/>
      <c r="QVN26" s="15"/>
      <c r="QVO26" s="15"/>
      <c r="QVP26" s="15"/>
      <c r="QVQ26" s="15"/>
      <c r="QVR26" s="15"/>
      <c r="QVS26" s="15"/>
      <c r="QVT26" s="15"/>
      <c r="QVU26" s="15"/>
      <c r="QVV26" s="15"/>
      <c r="QVW26" s="15"/>
      <c r="QVX26" s="15"/>
      <c r="QVY26" s="15"/>
      <c r="QVZ26" s="15"/>
      <c r="QWA26" s="15"/>
      <c r="QWB26" s="15"/>
      <c r="QWC26" s="15"/>
      <c r="QWD26" s="15"/>
      <c r="QWE26" s="15"/>
      <c r="QWF26" s="15"/>
      <c r="QWG26" s="15"/>
      <c r="QWH26" s="15"/>
      <c r="QWI26" s="15"/>
      <c r="QWJ26" s="15"/>
      <c r="QWK26" s="15"/>
      <c r="QWL26" s="15"/>
      <c r="QWM26" s="15"/>
      <c r="QWN26" s="15"/>
      <c r="QWO26" s="15"/>
      <c r="QWP26" s="15"/>
      <c r="QWQ26" s="15"/>
      <c r="QWR26" s="15"/>
      <c r="QWS26" s="15"/>
      <c r="QWT26" s="15"/>
      <c r="QWU26" s="15"/>
      <c r="QWV26" s="15"/>
      <c r="QWW26" s="15"/>
      <c r="QWX26" s="15"/>
      <c r="QWY26" s="15"/>
      <c r="QWZ26" s="15"/>
      <c r="QXA26" s="15"/>
      <c r="QXB26" s="15"/>
      <c r="QXC26" s="15"/>
      <c r="QXD26" s="15"/>
      <c r="QXE26" s="15"/>
      <c r="QXF26" s="15"/>
      <c r="QXG26" s="15"/>
      <c r="QXH26" s="15"/>
      <c r="QXI26" s="15"/>
      <c r="QXJ26" s="15"/>
      <c r="QXK26" s="15"/>
      <c r="QXL26" s="15"/>
      <c r="QXM26" s="15"/>
      <c r="QXN26" s="15"/>
      <c r="QXO26" s="15"/>
      <c r="QXP26" s="15"/>
      <c r="QXQ26" s="15"/>
      <c r="QXR26" s="15"/>
      <c r="QXS26" s="15"/>
      <c r="QXT26" s="15"/>
      <c r="QXU26" s="15"/>
      <c r="QXV26" s="15"/>
      <c r="QXW26" s="15"/>
      <c r="QXX26" s="15"/>
      <c r="QXY26" s="15"/>
      <c r="QXZ26" s="15"/>
      <c r="QYA26" s="15"/>
      <c r="QYB26" s="15"/>
      <c r="QYC26" s="15"/>
      <c r="QYD26" s="15"/>
      <c r="QYE26" s="15"/>
      <c r="QYF26" s="15"/>
      <c r="QYG26" s="15"/>
      <c r="QYH26" s="15"/>
      <c r="QYI26" s="15"/>
      <c r="QYJ26" s="15"/>
      <c r="QYK26" s="15"/>
      <c r="QYL26" s="15"/>
      <c r="QYM26" s="15"/>
      <c r="QYN26" s="15"/>
      <c r="QYO26" s="15"/>
      <c r="QYP26" s="15"/>
      <c r="QYQ26" s="15"/>
      <c r="QYR26" s="15"/>
      <c r="QYS26" s="15"/>
      <c r="QYT26" s="15"/>
      <c r="QYU26" s="15"/>
      <c r="QYV26" s="15"/>
      <c r="QYW26" s="15"/>
      <c r="QYX26" s="15"/>
      <c r="QYY26" s="15"/>
      <c r="QYZ26" s="15"/>
      <c r="QZA26" s="15"/>
      <c r="QZB26" s="15"/>
      <c r="QZC26" s="15"/>
      <c r="QZD26" s="15"/>
      <c r="QZE26" s="15"/>
      <c r="QZF26" s="15"/>
      <c r="QZG26" s="15"/>
      <c r="QZH26" s="15"/>
      <c r="QZI26" s="15"/>
      <c r="QZJ26" s="15"/>
      <c r="QZK26" s="15"/>
      <c r="QZL26" s="15"/>
      <c r="QZM26" s="15"/>
      <c r="QZN26" s="15"/>
      <c r="QZO26" s="15"/>
      <c r="QZP26" s="15"/>
      <c r="QZQ26" s="15"/>
      <c r="QZR26" s="15"/>
      <c r="QZS26" s="15"/>
      <c r="QZT26" s="15"/>
      <c r="QZU26" s="15"/>
      <c r="QZV26" s="15"/>
      <c r="QZW26" s="15"/>
      <c r="QZX26" s="15"/>
      <c r="QZY26" s="15"/>
      <c r="QZZ26" s="15"/>
      <c r="RAA26" s="15"/>
      <c r="RAB26" s="15"/>
      <c r="RAC26" s="15"/>
      <c r="RAD26" s="15"/>
      <c r="RAE26" s="15"/>
      <c r="RAF26" s="15"/>
      <c r="RAG26" s="15"/>
      <c r="RAH26" s="15"/>
      <c r="RAI26" s="15"/>
      <c r="RAJ26" s="15"/>
      <c r="RAK26" s="15"/>
      <c r="RAL26" s="15"/>
      <c r="RAM26" s="15"/>
      <c r="RAN26" s="15"/>
      <c r="RAO26" s="15"/>
      <c r="RAP26" s="15"/>
      <c r="RAQ26" s="15"/>
      <c r="RAR26" s="15"/>
      <c r="RAS26" s="15"/>
      <c r="RAT26" s="15"/>
      <c r="RAU26" s="15"/>
      <c r="RAV26" s="15"/>
      <c r="RAW26" s="15"/>
      <c r="RAX26" s="15"/>
      <c r="RAY26" s="15"/>
      <c r="RAZ26" s="15"/>
      <c r="RBA26" s="15"/>
      <c r="RBB26" s="15"/>
      <c r="RBC26" s="15"/>
      <c r="RBD26" s="15"/>
      <c r="RBE26" s="15"/>
      <c r="RBF26" s="15"/>
      <c r="RBG26" s="15"/>
      <c r="RBH26" s="15"/>
      <c r="RBI26" s="15"/>
      <c r="RBJ26" s="15"/>
      <c r="RBK26" s="15"/>
      <c r="RBL26" s="15"/>
      <c r="RBM26" s="15"/>
      <c r="RBN26" s="15"/>
      <c r="RBO26" s="15"/>
      <c r="RBP26" s="15"/>
      <c r="RBQ26" s="15"/>
      <c r="RBR26" s="15"/>
      <c r="RBS26" s="15"/>
      <c r="RBT26" s="15"/>
      <c r="RBU26" s="15"/>
      <c r="RBV26" s="15"/>
      <c r="RBW26" s="15"/>
      <c r="RBX26" s="15"/>
      <c r="RBY26" s="15"/>
      <c r="RBZ26" s="15"/>
      <c r="RCA26" s="15"/>
      <c r="RCB26" s="15"/>
      <c r="RCC26" s="15"/>
      <c r="RCD26" s="15"/>
      <c r="RCE26" s="15"/>
      <c r="RCF26" s="15"/>
      <c r="RCG26" s="15"/>
      <c r="RCH26" s="15"/>
      <c r="RCI26" s="15"/>
      <c r="RCJ26" s="15"/>
      <c r="RCK26" s="15"/>
      <c r="RCL26" s="15"/>
      <c r="RCM26" s="15"/>
      <c r="RCN26" s="15"/>
      <c r="RCO26" s="15"/>
      <c r="RCP26" s="15"/>
      <c r="RCQ26" s="15"/>
      <c r="RCR26" s="15"/>
      <c r="RCS26" s="15"/>
      <c r="RCT26" s="15"/>
      <c r="RCU26" s="15"/>
      <c r="RCV26" s="15"/>
      <c r="RCW26" s="15"/>
      <c r="RCX26" s="15"/>
      <c r="RCY26" s="15"/>
      <c r="RCZ26" s="15"/>
      <c r="RDA26" s="15"/>
      <c r="RDB26" s="15"/>
      <c r="RDC26" s="15"/>
      <c r="RDD26" s="15"/>
      <c r="RDE26" s="15"/>
      <c r="RDF26" s="15"/>
      <c r="RDG26" s="15"/>
      <c r="RDH26" s="15"/>
      <c r="RDI26" s="15"/>
      <c r="RDJ26" s="15"/>
      <c r="RDK26" s="15"/>
      <c r="RDL26" s="15"/>
      <c r="RDM26" s="15"/>
      <c r="RDN26" s="15"/>
      <c r="RDO26" s="15"/>
      <c r="RDP26" s="15"/>
      <c r="RDQ26" s="15"/>
      <c r="RDR26" s="15"/>
      <c r="RDS26" s="15"/>
      <c r="RDT26" s="15"/>
      <c r="RDU26" s="15"/>
      <c r="RDV26" s="15"/>
      <c r="RDW26" s="15"/>
      <c r="RDX26" s="15"/>
      <c r="RDY26" s="15"/>
      <c r="RDZ26" s="15"/>
      <c r="REA26" s="15"/>
      <c r="REB26" s="15"/>
      <c r="REC26" s="15"/>
      <c r="RED26" s="15"/>
      <c r="REE26" s="15"/>
      <c r="REF26" s="15"/>
      <c r="REG26" s="15"/>
      <c r="REH26" s="15"/>
      <c r="REI26" s="15"/>
      <c r="REJ26" s="15"/>
      <c r="REK26" s="15"/>
      <c r="REL26" s="15"/>
      <c r="REM26" s="15"/>
      <c r="REN26" s="15"/>
      <c r="REO26" s="15"/>
      <c r="REP26" s="15"/>
      <c r="REQ26" s="15"/>
      <c r="RER26" s="15"/>
      <c r="RES26" s="15"/>
      <c r="RET26" s="15"/>
      <c r="REU26" s="15"/>
      <c r="REV26" s="15"/>
      <c r="REW26" s="15"/>
      <c r="REX26" s="15"/>
      <c r="REY26" s="15"/>
      <c r="REZ26" s="15"/>
      <c r="RFA26" s="15"/>
      <c r="RFB26" s="15"/>
      <c r="RFC26" s="15"/>
      <c r="RFD26" s="15"/>
      <c r="RFE26" s="15"/>
      <c r="RFF26" s="15"/>
      <c r="RFG26" s="15"/>
      <c r="RFH26" s="15"/>
      <c r="RFI26" s="15"/>
      <c r="RFJ26" s="15"/>
      <c r="RFK26" s="15"/>
      <c r="RFL26" s="15"/>
      <c r="RFM26" s="15"/>
      <c r="RFN26" s="15"/>
      <c r="RFO26" s="15"/>
      <c r="RFP26" s="15"/>
      <c r="RFQ26" s="15"/>
      <c r="RFR26" s="15"/>
      <c r="RFS26" s="15"/>
      <c r="RFT26" s="15"/>
      <c r="RFU26" s="15"/>
      <c r="RFV26" s="15"/>
      <c r="RFW26" s="15"/>
      <c r="RFX26" s="15"/>
      <c r="RFY26" s="15"/>
      <c r="RFZ26" s="15"/>
      <c r="RGA26" s="15"/>
      <c r="RGB26" s="15"/>
      <c r="RGC26" s="15"/>
      <c r="RGD26" s="15"/>
      <c r="RGE26" s="15"/>
      <c r="RGF26" s="15"/>
      <c r="RGG26" s="15"/>
      <c r="RGH26" s="15"/>
      <c r="RGI26" s="15"/>
      <c r="RGJ26" s="15"/>
      <c r="RGK26" s="15"/>
      <c r="RGL26" s="15"/>
      <c r="RGM26" s="15"/>
      <c r="RGN26" s="15"/>
      <c r="RGO26" s="15"/>
      <c r="RGP26" s="15"/>
      <c r="RGQ26" s="15"/>
      <c r="RGR26" s="15"/>
      <c r="RGS26" s="15"/>
      <c r="RGT26" s="15"/>
      <c r="RGU26" s="15"/>
      <c r="RGV26" s="15"/>
      <c r="RGW26" s="15"/>
      <c r="RGX26" s="15"/>
      <c r="RGY26" s="15"/>
      <c r="RGZ26" s="15"/>
      <c r="RHA26" s="15"/>
      <c r="RHB26" s="15"/>
      <c r="RHC26" s="15"/>
      <c r="RHD26" s="15"/>
      <c r="RHE26" s="15"/>
      <c r="RHF26" s="15"/>
      <c r="RHG26" s="15"/>
      <c r="RHH26" s="15"/>
      <c r="RHI26" s="15"/>
      <c r="RHJ26" s="15"/>
      <c r="RHK26" s="15"/>
      <c r="RHL26" s="15"/>
      <c r="RHM26" s="15"/>
      <c r="RHN26" s="15"/>
      <c r="RHO26" s="15"/>
      <c r="RHP26" s="15"/>
      <c r="RHQ26" s="15"/>
      <c r="RHR26" s="15"/>
      <c r="RHS26" s="15"/>
      <c r="RHT26" s="15"/>
      <c r="RHU26" s="15"/>
      <c r="RHV26" s="15"/>
      <c r="RHW26" s="15"/>
      <c r="RHX26" s="15"/>
      <c r="RHY26" s="15"/>
      <c r="RHZ26" s="15"/>
      <c r="RIA26" s="15"/>
      <c r="RIB26" s="15"/>
      <c r="RIC26" s="15"/>
      <c r="RID26" s="15"/>
      <c r="RIE26" s="15"/>
      <c r="RIF26" s="15"/>
      <c r="RIG26" s="15"/>
      <c r="RIH26" s="15"/>
      <c r="RII26" s="15"/>
      <c r="RIJ26" s="15"/>
      <c r="RIK26" s="15"/>
      <c r="RIL26" s="15"/>
      <c r="RIM26" s="15"/>
      <c r="RIN26" s="15"/>
      <c r="RIO26" s="15"/>
      <c r="RIP26" s="15"/>
      <c r="RIQ26" s="15"/>
      <c r="RIR26" s="15"/>
      <c r="RIS26" s="15"/>
      <c r="RIT26" s="15"/>
      <c r="RIU26" s="15"/>
      <c r="RIV26" s="15"/>
      <c r="RIW26" s="15"/>
      <c r="RIX26" s="15"/>
      <c r="RIY26" s="15"/>
      <c r="RIZ26" s="15"/>
      <c r="RJA26" s="15"/>
      <c r="RJB26" s="15"/>
      <c r="RJC26" s="15"/>
      <c r="RJD26" s="15"/>
      <c r="RJE26" s="15"/>
      <c r="RJF26" s="15"/>
      <c r="RJG26" s="15"/>
      <c r="RJH26" s="15"/>
      <c r="RJI26" s="15"/>
      <c r="RJJ26" s="15"/>
      <c r="RJK26" s="15"/>
      <c r="RJL26" s="15"/>
      <c r="RJM26" s="15"/>
      <c r="RJN26" s="15"/>
      <c r="RJO26" s="15"/>
      <c r="RJP26" s="15"/>
      <c r="RJQ26" s="15"/>
      <c r="RJR26" s="15"/>
      <c r="RJS26" s="15"/>
      <c r="RJT26" s="15"/>
      <c r="RJU26" s="15"/>
      <c r="RJV26" s="15"/>
      <c r="RJW26" s="15"/>
      <c r="RJX26" s="15"/>
      <c r="RJY26" s="15"/>
      <c r="RJZ26" s="15"/>
      <c r="RKA26" s="15"/>
      <c r="RKB26" s="15"/>
      <c r="RKC26" s="15"/>
      <c r="RKD26" s="15"/>
      <c r="RKE26" s="15"/>
      <c r="RKF26" s="15"/>
      <c r="RKG26" s="15"/>
      <c r="RKH26" s="15"/>
      <c r="RKI26" s="15"/>
      <c r="RKJ26" s="15"/>
      <c r="RKK26" s="15"/>
      <c r="RKL26" s="15"/>
      <c r="RKM26" s="15"/>
      <c r="RKN26" s="15"/>
      <c r="RKO26" s="15"/>
      <c r="RKP26" s="15"/>
      <c r="RKQ26" s="15"/>
      <c r="RKR26" s="15"/>
      <c r="RKS26" s="15"/>
      <c r="RKT26" s="15"/>
      <c r="RKU26" s="15"/>
      <c r="RKV26" s="15"/>
      <c r="RKW26" s="15"/>
      <c r="RKX26" s="15"/>
      <c r="RKY26" s="15"/>
      <c r="RKZ26" s="15"/>
      <c r="RLA26" s="15"/>
      <c r="RLB26" s="15"/>
      <c r="RLC26" s="15"/>
      <c r="RLD26" s="15"/>
      <c r="RLE26" s="15"/>
      <c r="RLF26" s="15"/>
      <c r="RLG26" s="15"/>
      <c r="RLH26" s="15"/>
      <c r="RLI26" s="15"/>
      <c r="RLJ26" s="15"/>
      <c r="RLK26" s="15"/>
      <c r="RLL26" s="15"/>
      <c r="RLM26" s="15"/>
      <c r="RLN26" s="15"/>
      <c r="RLO26" s="15"/>
      <c r="RLP26" s="15"/>
      <c r="RLQ26" s="15"/>
      <c r="RLR26" s="15"/>
      <c r="RLS26" s="15"/>
      <c r="RLT26" s="15"/>
      <c r="RLU26" s="15"/>
      <c r="RLV26" s="15"/>
      <c r="RLW26" s="15"/>
      <c r="RLX26" s="15"/>
      <c r="RLY26" s="15"/>
      <c r="RLZ26" s="15"/>
      <c r="RMA26" s="15"/>
      <c r="RMB26" s="15"/>
      <c r="RMC26" s="15"/>
      <c r="RMD26" s="15"/>
      <c r="RME26" s="15"/>
      <c r="RMF26" s="15"/>
      <c r="RMG26" s="15"/>
      <c r="RMH26" s="15"/>
      <c r="RMI26" s="15"/>
      <c r="RMJ26" s="15"/>
      <c r="RMK26" s="15"/>
      <c r="RML26" s="15"/>
      <c r="RMM26" s="15"/>
      <c r="RMN26" s="15"/>
      <c r="RMO26" s="15"/>
      <c r="RMP26" s="15"/>
      <c r="RMQ26" s="15"/>
      <c r="RMR26" s="15"/>
      <c r="RMS26" s="15"/>
      <c r="RMT26" s="15"/>
      <c r="RMU26" s="15"/>
      <c r="RMV26" s="15"/>
      <c r="RMW26" s="15"/>
      <c r="RMX26" s="15"/>
      <c r="RMY26" s="15"/>
      <c r="RMZ26" s="15"/>
      <c r="RNA26" s="15"/>
      <c r="RNB26" s="15"/>
      <c r="RNC26" s="15"/>
      <c r="RND26" s="15"/>
      <c r="RNE26" s="15"/>
      <c r="RNF26" s="15"/>
      <c r="RNG26" s="15"/>
      <c r="RNH26" s="15"/>
      <c r="RNI26" s="15"/>
      <c r="RNJ26" s="15"/>
      <c r="RNK26" s="15"/>
      <c r="RNL26" s="15"/>
      <c r="RNM26" s="15"/>
      <c r="RNN26" s="15"/>
      <c r="RNO26" s="15"/>
      <c r="RNP26" s="15"/>
      <c r="RNQ26" s="15"/>
      <c r="RNR26" s="15"/>
      <c r="RNS26" s="15"/>
      <c r="RNT26" s="15"/>
      <c r="RNU26" s="15"/>
      <c r="RNV26" s="15"/>
      <c r="RNW26" s="15"/>
      <c r="RNX26" s="15"/>
      <c r="RNY26" s="15"/>
      <c r="RNZ26" s="15"/>
      <c r="ROA26" s="15"/>
      <c r="ROB26" s="15"/>
      <c r="ROC26" s="15"/>
      <c r="ROD26" s="15"/>
      <c r="ROE26" s="15"/>
      <c r="ROF26" s="15"/>
      <c r="ROG26" s="15"/>
      <c r="ROH26" s="15"/>
      <c r="ROI26" s="15"/>
      <c r="ROJ26" s="15"/>
      <c r="ROK26" s="15"/>
      <c r="ROL26" s="15"/>
      <c r="ROM26" s="15"/>
      <c r="RON26" s="15"/>
      <c r="ROO26" s="15"/>
      <c r="ROP26" s="15"/>
      <c r="ROQ26" s="15"/>
      <c r="ROR26" s="15"/>
      <c r="ROS26" s="15"/>
      <c r="ROT26" s="15"/>
      <c r="ROU26" s="15"/>
      <c r="ROV26" s="15"/>
      <c r="ROW26" s="15"/>
      <c r="ROX26" s="15"/>
      <c r="ROY26" s="15"/>
      <c r="ROZ26" s="15"/>
      <c r="RPA26" s="15"/>
      <c r="RPB26" s="15"/>
      <c r="RPC26" s="15"/>
      <c r="RPD26" s="15"/>
      <c r="RPE26" s="15"/>
      <c r="RPF26" s="15"/>
      <c r="RPG26" s="15"/>
      <c r="RPH26" s="15"/>
      <c r="RPI26" s="15"/>
      <c r="RPJ26" s="15"/>
      <c r="RPK26" s="15"/>
      <c r="RPL26" s="15"/>
      <c r="RPM26" s="15"/>
      <c r="RPN26" s="15"/>
      <c r="RPO26" s="15"/>
      <c r="RPP26" s="15"/>
      <c r="RPQ26" s="15"/>
      <c r="RPR26" s="15"/>
      <c r="RPS26" s="15"/>
      <c r="RPT26" s="15"/>
      <c r="RPU26" s="15"/>
      <c r="RPV26" s="15"/>
      <c r="RPW26" s="15"/>
      <c r="RPX26" s="15"/>
      <c r="RPY26" s="15"/>
      <c r="RPZ26" s="15"/>
      <c r="RQA26" s="15"/>
      <c r="RQB26" s="15"/>
      <c r="RQC26" s="15"/>
      <c r="RQD26" s="15"/>
      <c r="RQE26" s="15"/>
      <c r="RQF26" s="15"/>
      <c r="RQG26" s="15"/>
      <c r="RQH26" s="15"/>
      <c r="RQI26" s="15"/>
      <c r="RQJ26" s="15"/>
      <c r="RQK26" s="15"/>
      <c r="RQL26" s="15"/>
      <c r="RQM26" s="15"/>
      <c r="RQN26" s="15"/>
      <c r="RQO26" s="15"/>
      <c r="RQP26" s="15"/>
      <c r="RQQ26" s="15"/>
      <c r="RQR26" s="15"/>
      <c r="RQS26" s="15"/>
      <c r="RQT26" s="15"/>
      <c r="RQU26" s="15"/>
      <c r="RQV26" s="15"/>
      <c r="RQW26" s="15"/>
      <c r="RQX26" s="15"/>
      <c r="RQY26" s="15"/>
      <c r="RQZ26" s="15"/>
      <c r="RRA26" s="15"/>
      <c r="RRB26" s="15"/>
      <c r="RRC26" s="15"/>
      <c r="RRD26" s="15"/>
      <c r="RRE26" s="15"/>
      <c r="RRF26" s="15"/>
      <c r="RRG26" s="15"/>
      <c r="RRH26" s="15"/>
      <c r="RRI26" s="15"/>
      <c r="RRJ26" s="15"/>
      <c r="RRK26" s="15"/>
      <c r="RRL26" s="15"/>
      <c r="RRM26" s="15"/>
      <c r="RRN26" s="15"/>
      <c r="RRO26" s="15"/>
      <c r="RRP26" s="15"/>
      <c r="RRQ26" s="15"/>
      <c r="RRR26" s="15"/>
      <c r="RRS26" s="15"/>
      <c r="RRT26" s="15"/>
      <c r="RRU26" s="15"/>
      <c r="RRV26" s="15"/>
      <c r="RRW26" s="15"/>
      <c r="RRX26" s="15"/>
      <c r="RRY26" s="15"/>
      <c r="RRZ26" s="15"/>
      <c r="RSA26" s="15"/>
      <c r="RSB26" s="15"/>
      <c r="RSC26" s="15"/>
      <c r="RSD26" s="15"/>
      <c r="RSE26" s="15"/>
      <c r="RSF26" s="15"/>
      <c r="RSG26" s="15"/>
      <c r="RSH26" s="15"/>
      <c r="RSI26" s="15"/>
      <c r="RSJ26" s="15"/>
      <c r="RSK26" s="15"/>
      <c r="RSL26" s="15"/>
      <c r="RSM26" s="15"/>
      <c r="RSN26" s="15"/>
      <c r="RSO26" s="15"/>
      <c r="RSP26" s="15"/>
      <c r="RSQ26" s="15"/>
      <c r="RSR26" s="15"/>
      <c r="RSS26" s="15"/>
      <c r="RST26" s="15"/>
      <c r="RSU26" s="15"/>
      <c r="RSV26" s="15"/>
      <c r="RSW26" s="15"/>
      <c r="RSX26" s="15"/>
      <c r="RSY26" s="15"/>
      <c r="RSZ26" s="15"/>
      <c r="RTA26" s="15"/>
      <c r="RTB26" s="15"/>
      <c r="RTC26" s="15"/>
      <c r="RTD26" s="15"/>
      <c r="RTE26" s="15"/>
      <c r="RTF26" s="15"/>
      <c r="RTG26" s="15"/>
      <c r="RTH26" s="15"/>
      <c r="RTI26" s="15"/>
      <c r="RTJ26" s="15"/>
      <c r="RTK26" s="15"/>
      <c r="RTL26" s="15"/>
      <c r="RTM26" s="15"/>
      <c r="RTN26" s="15"/>
      <c r="RTO26" s="15"/>
      <c r="RTP26" s="15"/>
      <c r="RTQ26" s="15"/>
      <c r="RTR26" s="15"/>
      <c r="RTS26" s="15"/>
      <c r="RTT26" s="15"/>
      <c r="RTU26" s="15"/>
      <c r="RTV26" s="15"/>
      <c r="RTW26" s="15"/>
      <c r="RTX26" s="15"/>
      <c r="RTY26" s="15"/>
      <c r="RTZ26" s="15"/>
      <c r="RUA26" s="15"/>
      <c r="RUB26" s="15"/>
      <c r="RUC26" s="15"/>
      <c r="RUD26" s="15"/>
      <c r="RUE26" s="15"/>
      <c r="RUF26" s="15"/>
      <c r="RUG26" s="15"/>
      <c r="RUH26" s="15"/>
      <c r="RUI26" s="15"/>
      <c r="RUJ26" s="15"/>
      <c r="RUK26" s="15"/>
      <c r="RUL26" s="15"/>
      <c r="RUM26" s="15"/>
      <c r="RUN26" s="15"/>
      <c r="RUO26" s="15"/>
      <c r="RUP26" s="15"/>
      <c r="RUQ26" s="15"/>
      <c r="RUR26" s="15"/>
      <c r="RUS26" s="15"/>
      <c r="RUT26" s="15"/>
      <c r="RUU26" s="15"/>
      <c r="RUV26" s="15"/>
      <c r="RUW26" s="15"/>
      <c r="RUX26" s="15"/>
      <c r="RUY26" s="15"/>
      <c r="RUZ26" s="15"/>
      <c r="RVA26" s="15"/>
      <c r="RVB26" s="15"/>
      <c r="RVC26" s="15"/>
      <c r="RVD26" s="15"/>
      <c r="RVE26" s="15"/>
      <c r="RVF26" s="15"/>
      <c r="RVG26" s="15"/>
      <c r="RVH26" s="15"/>
      <c r="RVI26" s="15"/>
      <c r="RVJ26" s="15"/>
      <c r="RVK26" s="15"/>
      <c r="RVL26" s="15"/>
      <c r="RVM26" s="15"/>
      <c r="RVN26" s="15"/>
      <c r="RVO26" s="15"/>
      <c r="RVP26" s="15"/>
      <c r="RVQ26" s="15"/>
      <c r="RVR26" s="15"/>
      <c r="RVS26" s="15"/>
      <c r="RVT26" s="15"/>
      <c r="RVU26" s="15"/>
      <c r="RVV26" s="15"/>
      <c r="RVW26" s="15"/>
      <c r="RVX26" s="15"/>
      <c r="RVY26" s="15"/>
      <c r="RVZ26" s="15"/>
      <c r="RWA26" s="15"/>
      <c r="RWB26" s="15"/>
      <c r="RWC26" s="15"/>
      <c r="RWD26" s="15"/>
      <c r="RWE26" s="15"/>
      <c r="RWF26" s="15"/>
      <c r="RWG26" s="15"/>
      <c r="RWH26" s="15"/>
      <c r="RWI26" s="15"/>
      <c r="RWJ26" s="15"/>
      <c r="RWK26" s="15"/>
      <c r="RWL26" s="15"/>
      <c r="RWM26" s="15"/>
      <c r="RWN26" s="15"/>
      <c r="RWO26" s="15"/>
      <c r="RWP26" s="15"/>
      <c r="RWQ26" s="15"/>
      <c r="RWR26" s="15"/>
      <c r="RWS26" s="15"/>
      <c r="RWT26" s="15"/>
      <c r="RWU26" s="15"/>
      <c r="RWV26" s="15"/>
      <c r="RWW26" s="15"/>
      <c r="RWX26" s="15"/>
      <c r="RWY26" s="15"/>
      <c r="RWZ26" s="15"/>
      <c r="RXA26" s="15"/>
      <c r="RXB26" s="15"/>
      <c r="RXC26" s="15"/>
      <c r="RXD26" s="15"/>
      <c r="RXE26" s="15"/>
      <c r="RXF26" s="15"/>
      <c r="RXG26" s="15"/>
      <c r="RXH26" s="15"/>
      <c r="RXI26" s="15"/>
      <c r="RXJ26" s="15"/>
      <c r="RXK26" s="15"/>
      <c r="RXL26" s="15"/>
      <c r="RXM26" s="15"/>
      <c r="RXN26" s="15"/>
      <c r="RXO26" s="15"/>
      <c r="RXP26" s="15"/>
      <c r="RXQ26" s="15"/>
      <c r="RXR26" s="15"/>
      <c r="RXS26" s="15"/>
      <c r="RXT26" s="15"/>
      <c r="RXU26" s="15"/>
      <c r="RXV26" s="15"/>
      <c r="RXW26" s="15"/>
      <c r="RXX26" s="15"/>
      <c r="RXY26" s="15"/>
      <c r="RXZ26" s="15"/>
      <c r="RYA26" s="15"/>
      <c r="RYB26" s="15"/>
      <c r="RYC26" s="15"/>
      <c r="RYD26" s="15"/>
      <c r="RYE26" s="15"/>
      <c r="RYF26" s="15"/>
      <c r="RYG26" s="15"/>
      <c r="RYH26" s="15"/>
      <c r="RYI26" s="15"/>
      <c r="RYJ26" s="15"/>
      <c r="RYK26" s="15"/>
      <c r="RYL26" s="15"/>
      <c r="RYM26" s="15"/>
      <c r="RYN26" s="15"/>
      <c r="RYO26" s="15"/>
      <c r="RYP26" s="15"/>
      <c r="RYQ26" s="15"/>
      <c r="RYR26" s="15"/>
      <c r="RYS26" s="15"/>
      <c r="RYT26" s="15"/>
      <c r="RYU26" s="15"/>
      <c r="RYV26" s="15"/>
      <c r="RYW26" s="15"/>
      <c r="RYX26" s="15"/>
      <c r="RYY26" s="15"/>
      <c r="RYZ26" s="15"/>
      <c r="RZA26" s="15"/>
      <c r="RZB26" s="15"/>
      <c r="RZC26" s="15"/>
      <c r="RZD26" s="15"/>
      <c r="RZE26" s="15"/>
      <c r="RZF26" s="15"/>
      <c r="RZG26" s="15"/>
      <c r="RZH26" s="15"/>
      <c r="RZI26" s="15"/>
      <c r="RZJ26" s="15"/>
      <c r="RZK26" s="15"/>
      <c r="RZL26" s="15"/>
      <c r="RZM26" s="15"/>
      <c r="RZN26" s="15"/>
      <c r="RZO26" s="15"/>
      <c r="RZP26" s="15"/>
      <c r="RZQ26" s="15"/>
      <c r="RZR26" s="15"/>
      <c r="RZS26" s="15"/>
      <c r="RZT26" s="15"/>
      <c r="RZU26" s="15"/>
      <c r="RZV26" s="15"/>
      <c r="RZW26" s="15"/>
      <c r="RZX26" s="15"/>
      <c r="RZY26" s="15"/>
      <c r="RZZ26" s="15"/>
      <c r="SAA26" s="15"/>
      <c r="SAB26" s="15"/>
      <c r="SAC26" s="15"/>
      <c r="SAD26" s="15"/>
      <c r="SAE26" s="15"/>
      <c r="SAF26" s="15"/>
      <c r="SAG26" s="15"/>
      <c r="SAH26" s="15"/>
      <c r="SAI26" s="15"/>
      <c r="SAJ26" s="15"/>
      <c r="SAK26" s="15"/>
      <c r="SAL26" s="15"/>
      <c r="SAM26" s="15"/>
      <c r="SAN26" s="15"/>
      <c r="SAO26" s="15"/>
      <c r="SAP26" s="15"/>
      <c r="SAQ26" s="15"/>
      <c r="SAR26" s="15"/>
      <c r="SAS26" s="15"/>
      <c r="SAT26" s="15"/>
      <c r="SAU26" s="15"/>
      <c r="SAV26" s="15"/>
      <c r="SAW26" s="15"/>
      <c r="SAX26" s="15"/>
      <c r="SAY26" s="15"/>
      <c r="SAZ26" s="15"/>
      <c r="SBA26" s="15"/>
      <c r="SBB26" s="15"/>
      <c r="SBC26" s="15"/>
      <c r="SBD26" s="15"/>
      <c r="SBE26" s="15"/>
      <c r="SBF26" s="15"/>
      <c r="SBG26" s="15"/>
      <c r="SBH26" s="15"/>
      <c r="SBI26" s="15"/>
      <c r="SBJ26" s="15"/>
      <c r="SBK26" s="15"/>
      <c r="SBL26" s="15"/>
      <c r="SBM26" s="15"/>
      <c r="SBN26" s="15"/>
      <c r="SBO26" s="15"/>
      <c r="SBP26" s="15"/>
      <c r="SBQ26" s="15"/>
      <c r="SBR26" s="15"/>
      <c r="SBS26" s="15"/>
      <c r="SBT26" s="15"/>
      <c r="SBU26" s="15"/>
      <c r="SBV26" s="15"/>
      <c r="SBW26" s="15"/>
      <c r="SBX26" s="15"/>
      <c r="SBY26" s="15"/>
      <c r="SBZ26" s="15"/>
      <c r="SCA26" s="15"/>
      <c r="SCB26" s="15"/>
      <c r="SCC26" s="15"/>
      <c r="SCD26" s="15"/>
      <c r="SCE26" s="15"/>
      <c r="SCF26" s="15"/>
      <c r="SCG26" s="15"/>
      <c r="SCH26" s="15"/>
      <c r="SCI26" s="15"/>
      <c r="SCJ26" s="15"/>
      <c r="SCK26" s="15"/>
      <c r="SCL26" s="15"/>
      <c r="SCM26" s="15"/>
      <c r="SCN26" s="15"/>
      <c r="SCO26" s="15"/>
      <c r="SCP26" s="15"/>
      <c r="SCQ26" s="15"/>
      <c r="SCR26" s="15"/>
      <c r="SCS26" s="15"/>
      <c r="SCT26" s="15"/>
      <c r="SCU26" s="15"/>
      <c r="SCV26" s="15"/>
      <c r="SCW26" s="15"/>
      <c r="SCX26" s="15"/>
      <c r="SCY26" s="15"/>
      <c r="SCZ26" s="15"/>
      <c r="SDA26" s="15"/>
      <c r="SDB26" s="15"/>
      <c r="SDC26" s="15"/>
      <c r="SDD26" s="15"/>
      <c r="SDE26" s="15"/>
      <c r="SDF26" s="15"/>
      <c r="SDG26" s="15"/>
      <c r="SDH26" s="15"/>
      <c r="SDI26" s="15"/>
      <c r="SDJ26" s="15"/>
      <c r="SDK26" s="15"/>
      <c r="SDL26" s="15"/>
      <c r="SDM26" s="15"/>
      <c r="SDN26" s="15"/>
      <c r="SDO26" s="15"/>
      <c r="SDP26" s="15"/>
      <c r="SDQ26" s="15"/>
      <c r="SDR26" s="15"/>
      <c r="SDS26" s="15"/>
      <c r="SDT26" s="15"/>
      <c r="SDU26" s="15"/>
      <c r="SDV26" s="15"/>
      <c r="SDW26" s="15"/>
      <c r="SDX26" s="15"/>
      <c r="SDY26" s="15"/>
      <c r="SDZ26" s="15"/>
      <c r="SEA26" s="15"/>
      <c r="SEB26" s="15"/>
      <c r="SEC26" s="15"/>
      <c r="SED26" s="15"/>
      <c r="SEE26" s="15"/>
      <c r="SEF26" s="15"/>
      <c r="SEG26" s="15"/>
      <c r="SEH26" s="15"/>
      <c r="SEI26" s="15"/>
      <c r="SEJ26" s="15"/>
      <c r="SEK26" s="15"/>
      <c r="SEL26" s="15"/>
      <c r="SEM26" s="15"/>
      <c r="SEN26" s="15"/>
      <c r="SEO26" s="15"/>
      <c r="SEP26" s="15"/>
      <c r="SEQ26" s="15"/>
      <c r="SER26" s="15"/>
      <c r="SES26" s="15"/>
      <c r="SET26" s="15"/>
      <c r="SEU26" s="15"/>
      <c r="SEV26" s="15"/>
      <c r="SEW26" s="15"/>
      <c r="SEX26" s="15"/>
      <c r="SEY26" s="15"/>
      <c r="SEZ26" s="15"/>
      <c r="SFA26" s="15"/>
      <c r="SFB26" s="15"/>
      <c r="SFC26" s="15"/>
      <c r="SFD26" s="15"/>
      <c r="SFE26" s="15"/>
      <c r="SFF26" s="15"/>
      <c r="SFG26" s="15"/>
      <c r="SFH26" s="15"/>
      <c r="SFI26" s="15"/>
      <c r="SFJ26" s="15"/>
      <c r="SFK26" s="15"/>
      <c r="SFL26" s="15"/>
      <c r="SFM26" s="15"/>
      <c r="SFN26" s="15"/>
      <c r="SFO26" s="15"/>
      <c r="SFP26" s="15"/>
      <c r="SFQ26" s="15"/>
      <c r="SFR26" s="15"/>
      <c r="SFS26" s="15"/>
      <c r="SFT26" s="15"/>
      <c r="SFU26" s="15"/>
      <c r="SFV26" s="15"/>
      <c r="SFW26" s="15"/>
      <c r="SFX26" s="15"/>
      <c r="SFY26" s="15"/>
      <c r="SFZ26" s="15"/>
      <c r="SGA26" s="15"/>
      <c r="SGB26" s="15"/>
      <c r="SGC26" s="15"/>
      <c r="SGD26" s="15"/>
      <c r="SGE26" s="15"/>
      <c r="SGF26" s="15"/>
      <c r="SGG26" s="15"/>
      <c r="SGH26" s="15"/>
      <c r="SGI26" s="15"/>
      <c r="SGJ26" s="15"/>
      <c r="SGK26" s="15"/>
      <c r="SGL26" s="15"/>
      <c r="SGM26" s="15"/>
      <c r="SGN26" s="15"/>
      <c r="SGO26" s="15"/>
      <c r="SGP26" s="15"/>
      <c r="SGQ26" s="15"/>
      <c r="SGR26" s="15"/>
      <c r="SGS26" s="15"/>
      <c r="SGT26" s="15"/>
      <c r="SGU26" s="15"/>
      <c r="SGV26" s="15"/>
      <c r="SGW26" s="15"/>
      <c r="SGX26" s="15"/>
      <c r="SGY26" s="15"/>
      <c r="SGZ26" s="15"/>
      <c r="SHA26" s="15"/>
      <c r="SHB26" s="15"/>
      <c r="SHC26" s="15"/>
      <c r="SHD26" s="15"/>
      <c r="SHE26" s="15"/>
      <c r="SHF26" s="15"/>
      <c r="SHG26" s="15"/>
      <c r="SHH26" s="15"/>
      <c r="SHI26" s="15"/>
      <c r="SHJ26" s="15"/>
      <c r="SHK26" s="15"/>
      <c r="SHL26" s="15"/>
      <c r="SHM26" s="15"/>
      <c r="SHN26" s="15"/>
      <c r="SHO26" s="15"/>
      <c r="SHP26" s="15"/>
      <c r="SHQ26" s="15"/>
      <c r="SHR26" s="15"/>
      <c r="SHS26" s="15"/>
      <c r="SHT26" s="15"/>
      <c r="SHU26" s="15"/>
      <c r="SHV26" s="15"/>
      <c r="SHW26" s="15"/>
      <c r="SHX26" s="15"/>
      <c r="SHY26" s="15"/>
      <c r="SHZ26" s="15"/>
      <c r="SIA26" s="15"/>
      <c r="SIB26" s="15"/>
      <c r="SIC26" s="15"/>
      <c r="SID26" s="15"/>
      <c r="SIE26" s="15"/>
      <c r="SIF26" s="15"/>
      <c r="SIG26" s="15"/>
      <c r="SIH26" s="15"/>
      <c r="SII26" s="15"/>
      <c r="SIJ26" s="15"/>
      <c r="SIK26" s="15"/>
      <c r="SIL26" s="15"/>
      <c r="SIM26" s="15"/>
      <c r="SIN26" s="15"/>
      <c r="SIO26" s="15"/>
      <c r="SIP26" s="15"/>
      <c r="SIQ26" s="15"/>
      <c r="SIR26" s="15"/>
      <c r="SIS26" s="15"/>
      <c r="SIT26" s="15"/>
      <c r="SIU26" s="15"/>
      <c r="SIV26" s="15"/>
      <c r="SIW26" s="15"/>
      <c r="SIX26" s="15"/>
      <c r="SIY26" s="15"/>
      <c r="SIZ26" s="15"/>
      <c r="SJA26" s="15"/>
      <c r="SJB26" s="15"/>
      <c r="SJC26" s="15"/>
      <c r="SJD26" s="15"/>
      <c r="SJE26" s="15"/>
      <c r="SJF26" s="15"/>
      <c r="SJG26" s="15"/>
      <c r="SJH26" s="15"/>
      <c r="SJI26" s="15"/>
      <c r="SJJ26" s="15"/>
      <c r="SJK26" s="15"/>
      <c r="SJL26" s="15"/>
      <c r="SJM26" s="15"/>
      <c r="SJN26" s="15"/>
      <c r="SJO26" s="15"/>
      <c r="SJP26" s="15"/>
      <c r="SJQ26" s="15"/>
      <c r="SJR26" s="15"/>
      <c r="SJS26" s="15"/>
      <c r="SJT26" s="15"/>
      <c r="SJU26" s="15"/>
      <c r="SJV26" s="15"/>
      <c r="SJW26" s="15"/>
      <c r="SJX26" s="15"/>
      <c r="SJY26" s="15"/>
      <c r="SJZ26" s="15"/>
      <c r="SKA26" s="15"/>
      <c r="SKB26" s="15"/>
      <c r="SKC26" s="15"/>
      <c r="SKD26" s="15"/>
      <c r="SKE26" s="15"/>
      <c r="SKF26" s="15"/>
      <c r="SKG26" s="15"/>
      <c r="SKH26" s="15"/>
      <c r="SKI26" s="15"/>
      <c r="SKJ26" s="15"/>
      <c r="SKK26" s="15"/>
      <c r="SKL26" s="15"/>
      <c r="SKM26" s="15"/>
      <c r="SKN26" s="15"/>
      <c r="SKO26" s="15"/>
      <c r="SKP26" s="15"/>
      <c r="SKQ26" s="15"/>
      <c r="SKR26" s="15"/>
      <c r="SKS26" s="15"/>
      <c r="SKT26" s="15"/>
      <c r="SKU26" s="15"/>
      <c r="SKV26" s="15"/>
      <c r="SKW26" s="15"/>
      <c r="SKX26" s="15"/>
      <c r="SKY26" s="15"/>
      <c r="SKZ26" s="15"/>
      <c r="SLA26" s="15"/>
      <c r="SLB26" s="15"/>
      <c r="SLC26" s="15"/>
      <c r="SLD26" s="15"/>
      <c r="SLE26" s="15"/>
      <c r="SLF26" s="15"/>
      <c r="SLG26" s="15"/>
      <c r="SLH26" s="15"/>
      <c r="SLI26" s="15"/>
      <c r="SLJ26" s="15"/>
      <c r="SLK26" s="15"/>
      <c r="SLL26" s="15"/>
      <c r="SLM26" s="15"/>
      <c r="SLN26" s="15"/>
      <c r="SLO26" s="15"/>
      <c r="SLP26" s="15"/>
      <c r="SLQ26" s="15"/>
      <c r="SLR26" s="15"/>
      <c r="SLS26" s="15"/>
      <c r="SLT26" s="15"/>
      <c r="SLU26" s="15"/>
      <c r="SLV26" s="15"/>
      <c r="SLW26" s="15"/>
      <c r="SLX26" s="15"/>
      <c r="SLY26" s="15"/>
      <c r="SLZ26" s="15"/>
      <c r="SMA26" s="15"/>
      <c r="SMB26" s="15"/>
      <c r="SMC26" s="15"/>
      <c r="SMD26" s="15"/>
      <c r="SME26" s="15"/>
      <c r="SMF26" s="15"/>
      <c r="SMG26" s="15"/>
      <c r="SMH26" s="15"/>
      <c r="SMI26" s="15"/>
      <c r="SMJ26" s="15"/>
      <c r="SMK26" s="15"/>
      <c r="SML26" s="15"/>
      <c r="SMM26" s="15"/>
      <c r="SMN26" s="15"/>
      <c r="SMO26" s="15"/>
      <c r="SMP26" s="15"/>
      <c r="SMQ26" s="15"/>
      <c r="SMR26" s="15"/>
      <c r="SMS26" s="15"/>
      <c r="SMT26" s="15"/>
      <c r="SMU26" s="15"/>
      <c r="SMV26" s="15"/>
      <c r="SMW26" s="15"/>
      <c r="SMX26" s="15"/>
      <c r="SMY26" s="15"/>
      <c r="SMZ26" s="15"/>
      <c r="SNA26" s="15"/>
      <c r="SNB26" s="15"/>
      <c r="SNC26" s="15"/>
      <c r="SND26" s="15"/>
      <c r="SNE26" s="15"/>
      <c r="SNF26" s="15"/>
      <c r="SNG26" s="15"/>
      <c r="SNH26" s="15"/>
      <c r="SNI26" s="15"/>
      <c r="SNJ26" s="15"/>
      <c r="SNK26" s="15"/>
      <c r="SNL26" s="15"/>
      <c r="SNM26" s="15"/>
      <c r="SNN26" s="15"/>
      <c r="SNO26" s="15"/>
      <c r="SNP26" s="15"/>
      <c r="SNQ26" s="15"/>
      <c r="SNR26" s="15"/>
      <c r="SNS26" s="15"/>
      <c r="SNT26" s="15"/>
      <c r="SNU26" s="15"/>
      <c r="SNV26" s="15"/>
      <c r="SNW26" s="15"/>
      <c r="SNX26" s="15"/>
      <c r="SNY26" s="15"/>
      <c r="SNZ26" s="15"/>
      <c r="SOA26" s="15"/>
      <c r="SOB26" s="15"/>
      <c r="SOC26" s="15"/>
      <c r="SOD26" s="15"/>
      <c r="SOE26" s="15"/>
      <c r="SOF26" s="15"/>
      <c r="SOG26" s="15"/>
      <c r="SOH26" s="15"/>
      <c r="SOI26" s="15"/>
      <c r="SOJ26" s="15"/>
      <c r="SOK26" s="15"/>
      <c r="SOL26" s="15"/>
      <c r="SOM26" s="15"/>
      <c r="SON26" s="15"/>
      <c r="SOO26" s="15"/>
      <c r="SOP26" s="15"/>
      <c r="SOQ26" s="15"/>
      <c r="SOR26" s="15"/>
      <c r="SOS26" s="15"/>
      <c r="SOT26" s="15"/>
      <c r="SOU26" s="15"/>
      <c r="SOV26" s="15"/>
      <c r="SOW26" s="15"/>
      <c r="SOX26" s="15"/>
      <c r="SOY26" s="15"/>
      <c r="SOZ26" s="15"/>
      <c r="SPA26" s="15"/>
      <c r="SPB26" s="15"/>
      <c r="SPC26" s="15"/>
      <c r="SPD26" s="15"/>
      <c r="SPE26" s="15"/>
      <c r="SPF26" s="15"/>
      <c r="SPG26" s="15"/>
      <c r="SPH26" s="15"/>
      <c r="SPI26" s="15"/>
      <c r="SPJ26" s="15"/>
      <c r="SPK26" s="15"/>
      <c r="SPL26" s="15"/>
      <c r="SPM26" s="15"/>
      <c r="SPN26" s="15"/>
      <c r="SPO26" s="15"/>
      <c r="SPP26" s="15"/>
      <c r="SPQ26" s="15"/>
      <c r="SPR26" s="15"/>
      <c r="SPS26" s="15"/>
      <c r="SPT26" s="15"/>
      <c r="SPU26" s="15"/>
      <c r="SPV26" s="15"/>
      <c r="SPW26" s="15"/>
      <c r="SPX26" s="15"/>
      <c r="SPY26" s="15"/>
      <c r="SPZ26" s="15"/>
      <c r="SQA26" s="15"/>
      <c r="SQB26" s="15"/>
      <c r="SQC26" s="15"/>
      <c r="SQD26" s="15"/>
      <c r="SQE26" s="15"/>
      <c r="SQF26" s="15"/>
      <c r="SQG26" s="15"/>
      <c r="SQH26" s="15"/>
      <c r="SQI26" s="15"/>
      <c r="SQJ26" s="15"/>
      <c r="SQK26" s="15"/>
      <c r="SQL26" s="15"/>
      <c r="SQM26" s="15"/>
      <c r="SQN26" s="15"/>
      <c r="SQO26" s="15"/>
      <c r="SQP26" s="15"/>
      <c r="SQQ26" s="15"/>
      <c r="SQR26" s="15"/>
      <c r="SQS26" s="15"/>
      <c r="SQT26" s="15"/>
      <c r="SQU26" s="15"/>
      <c r="SQV26" s="15"/>
      <c r="SQW26" s="15"/>
      <c r="SQX26" s="15"/>
      <c r="SQY26" s="15"/>
      <c r="SQZ26" s="15"/>
      <c r="SRA26" s="15"/>
      <c r="SRB26" s="15"/>
      <c r="SRC26" s="15"/>
      <c r="SRD26" s="15"/>
      <c r="SRE26" s="15"/>
      <c r="SRF26" s="15"/>
      <c r="SRG26" s="15"/>
      <c r="SRH26" s="15"/>
      <c r="SRI26" s="15"/>
      <c r="SRJ26" s="15"/>
      <c r="SRK26" s="15"/>
      <c r="SRL26" s="15"/>
      <c r="SRM26" s="15"/>
      <c r="SRN26" s="15"/>
      <c r="SRO26" s="15"/>
      <c r="SRP26" s="15"/>
      <c r="SRQ26" s="15"/>
      <c r="SRR26" s="15"/>
      <c r="SRS26" s="15"/>
      <c r="SRT26" s="15"/>
      <c r="SRU26" s="15"/>
      <c r="SRV26" s="15"/>
      <c r="SRW26" s="15"/>
      <c r="SRX26" s="15"/>
      <c r="SRY26" s="15"/>
      <c r="SRZ26" s="15"/>
      <c r="SSA26" s="15"/>
      <c r="SSB26" s="15"/>
      <c r="SSC26" s="15"/>
      <c r="SSD26" s="15"/>
      <c r="SSE26" s="15"/>
      <c r="SSF26" s="15"/>
      <c r="SSG26" s="15"/>
      <c r="SSH26" s="15"/>
      <c r="SSI26" s="15"/>
      <c r="SSJ26" s="15"/>
      <c r="SSK26" s="15"/>
      <c r="SSL26" s="15"/>
      <c r="SSM26" s="15"/>
      <c r="SSN26" s="15"/>
      <c r="SSO26" s="15"/>
      <c r="SSP26" s="15"/>
      <c r="SSQ26" s="15"/>
      <c r="SSR26" s="15"/>
      <c r="SSS26" s="15"/>
      <c r="SST26" s="15"/>
      <c r="SSU26" s="15"/>
      <c r="SSV26" s="15"/>
      <c r="SSW26" s="15"/>
      <c r="SSX26" s="15"/>
      <c r="SSY26" s="15"/>
      <c r="SSZ26" s="15"/>
      <c r="STA26" s="15"/>
      <c r="STB26" s="15"/>
      <c r="STC26" s="15"/>
      <c r="STD26" s="15"/>
      <c r="STE26" s="15"/>
      <c r="STF26" s="15"/>
      <c r="STG26" s="15"/>
      <c r="STH26" s="15"/>
      <c r="STI26" s="15"/>
      <c r="STJ26" s="15"/>
      <c r="STK26" s="15"/>
      <c r="STL26" s="15"/>
      <c r="STM26" s="15"/>
      <c r="STN26" s="15"/>
      <c r="STO26" s="15"/>
      <c r="STP26" s="15"/>
      <c r="STQ26" s="15"/>
      <c r="STR26" s="15"/>
      <c r="STS26" s="15"/>
      <c r="STT26" s="15"/>
      <c r="STU26" s="15"/>
      <c r="STV26" s="15"/>
      <c r="STW26" s="15"/>
      <c r="STX26" s="15"/>
      <c r="STY26" s="15"/>
      <c r="STZ26" s="15"/>
      <c r="SUA26" s="15"/>
      <c r="SUB26" s="15"/>
      <c r="SUC26" s="15"/>
      <c r="SUD26" s="15"/>
      <c r="SUE26" s="15"/>
      <c r="SUF26" s="15"/>
      <c r="SUG26" s="15"/>
      <c r="SUH26" s="15"/>
      <c r="SUI26" s="15"/>
      <c r="SUJ26" s="15"/>
      <c r="SUK26" s="15"/>
      <c r="SUL26" s="15"/>
      <c r="SUM26" s="15"/>
      <c r="SUN26" s="15"/>
      <c r="SUO26" s="15"/>
      <c r="SUP26" s="15"/>
      <c r="SUQ26" s="15"/>
      <c r="SUR26" s="15"/>
      <c r="SUS26" s="15"/>
      <c r="SUT26" s="15"/>
      <c r="SUU26" s="15"/>
      <c r="SUV26" s="15"/>
      <c r="SUW26" s="15"/>
      <c r="SUX26" s="15"/>
      <c r="SUY26" s="15"/>
      <c r="SUZ26" s="15"/>
      <c r="SVA26" s="15"/>
      <c r="SVB26" s="15"/>
      <c r="SVC26" s="15"/>
      <c r="SVD26" s="15"/>
      <c r="SVE26" s="15"/>
      <c r="SVF26" s="15"/>
      <c r="SVG26" s="15"/>
      <c r="SVH26" s="15"/>
      <c r="SVI26" s="15"/>
      <c r="SVJ26" s="15"/>
      <c r="SVK26" s="15"/>
      <c r="SVL26" s="15"/>
      <c r="SVM26" s="15"/>
      <c r="SVN26" s="15"/>
      <c r="SVO26" s="15"/>
      <c r="SVP26" s="15"/>
      <c r="SVQ26" s="15"/>
      <c r="SVR26" s="15"/>
      <c r="SVS26" s="15"/>
      <c r="SVT26" s="15"/>
      <c r="SVU26" s="15"/>
      <c r="SVV26" s="15"/>
      <c r="SVW26" s="15"/>
      <c r="SVX26" s="15"/>
      <c r="SVY26" s="15"/>
      <c r="SVZ26" s="15"/>
      <c r="SWA26" s="15"/>
      <c r="SWB26" s="15"/>
      <c r="SWC26" s="15"/>
      <c r="SWD26" s="15"/>
      <c r="SWE26" s="15"/>
      <c r="SWF26" s="15"/>
      <c r="SWG26" s="15"/>
      <c r="SWH26" s="15"/>
      <c r="SWI26" s="15"/>
      <c r="SWJ26" s="15"/>
      <c r="SWK26" s="15"/>
      <c r="SWL26" s="15"/>
      <c r="SWM26" s="15"/>
      <c r="SWN26" s="15"/>
      <c r="SWO26" s="15"/>
      <c r="SWP26" s="15"/>
      <c r="SWQ26" s="15"/>
      <c r="SWR26" s="15"/>
      <c r="SWS26" s="15"/>
      <c r="SWT26" s="15"/>
      <c r="SWU26" s="15"/>
      <c r="SWV26" s="15"/>
      <c r="SWW26" s="15"/>
      <c r="SWX26" s="15"/>
      <c r="SWY26" s="15"/>
      <c r="SWZ26" s="15"/>
      <c r="SXA26" s="15"/>
      <c r="SXB26" s="15"/>
      <c r="SXC26" s="15"/>
      <c r="SXD26" s="15"/>
      <c r="SXE26" s="15"/>
      <c r="SXF26" s="15"/>
      <c r="SXG26" s="15"/>
      <c r="SXH26" s="15"/>
      <c r="SXI26" s="15"/>
      <c r="SXJ26" s="15"/>
      <c r="SXK26" s="15"/>
      <c r="SXL26" s="15"/>
      <c r="SXM26" s="15"/>
      <c r="SXN26" s="15"/>
      <c r="SXO26" s="15"/>
      <c r="SXP26" s="15"/>
      <c r="SXQ26" s="15"/>
      <c r="SXR26" s="15"/>
      <c r="SXS26" s="15"/>
      <c r="SXT26" s="15"/>
      <c r="SXU26" s="15"/>
      <c r="SXV26" s="15"/>
      <c r="SXW26" s="15"/>
      <c r="SXX26" s="15"/>
      <c r="SXY26" s="15"/>
      <c r="SXZ26" s="15"/>
      <c r="SYA26" s="15"/>
      <c r="SYB26" s="15"/>
      <c r="SYC26" s="15"/>
      <c r="SYD26" s="15"/>
      <c r="SYE26" s="15"/>
      <c r="SYF26" s="15"/>
      <c r="SYG26" s="15"/>
      <c r="SYH26" s="15"/>
      <c r="SYI26" s="15"/>
      <c r="SYJ26" s="15"/>
      <c r="SYK26" s="15"/>
      <c r="SYL26" s="15"/>
      <c r="SYM26" s="15"/>
      <c r="SYN26" s="15"/>
      <c r="SYO26" s="15"/>
      <c r="SYP26" s="15"/>
      <c r="SYQ26" s="15"/>
      <c r="SYR26" s="15"/>
      <c r="SYS26" s="15"/>
      <c r="SYT26" s="15"/>
      <c r="SYU26" s="15"/>
      <c r="SYV26" s="15"/>
      <c r="SYW26" s="15"/>
      <c r="SYX26" s="15"/>
      <c r="SYY26" s="15"/>
      <c r="SYZ26" s="15"/>
      <c r="SZA26" s="15"/>
      <c r="SZB26" s="15"/>
      <c r="SZC26" s="15"/>
      <c r="SZD26" s="15"/>
      <c r="SZE26" s="15"/>
      <c r="SZF26" s="15"/>
      <c r="SZG26" s="15"/>
      <c r="SZH26" s="15"/>
      <c r="SZI26" s="15"/>
      <c r="SZJ26" s="15"/>
      <c r="SZK26" s="15"/>
      <c r="SZL26" s="15"/>
      <c r="SZM26" s="15"/>
      <c r="SZN26" s="15"/>
      <c r="SZO26" s="15"/>
      <c r="SZP26" s="15"/>
      <c r="SZQ26" s="15"/>
      <c r="SZR26" s="15"/>
      <c r="SZS26" s="15"/>
      <c r="SZT26" s="15"/>
      <c r="SZU26" s="15"/>
      <c r="SZV26" s="15"/>
      <c r="SZW26" s="15"/>
      <c r="SZX26" s="15"/>
      <c r="SZY26" s="15"/>
      <c r="SZZ26" s="15"/>
      <c r="TAA26" s="15"/>
      <c r="TAB26" s="15"/>
      <c r="TAC26" s="15"/>
      <c r="TAD26" s="15"/>
      <c r="TAE26" s="15"/>
      <c r="TAF26" s="15"/>
      <c r="TAG26" s="15"/>
      <c r="TAH26" s="15"/>
      <c r="TAI26" s="15"/>
      <c r="TAJ26" s="15"/>
      <c r="TAK26" s="15"/>
      <c r="TAL26" s="15"/>
      <c r="TAM26" s="15"/>
      <c r="TAN26" s="15"/>
      <c r="TAO26" s="15"/>
      <c r="TAP26" s="15"/>
      <c r="TAQ26" s="15"/>
      <c r="TAR26" s="15"/>
      <c r="TAS26" s="15"/>
      <c r="TAT26" s="15"/>
      <c r="TAU26" s="15"/>
      <c r="TAV26" s="15"/>
      <c r="TAW26" s="15"/>
      <c r="TAX26" s="15"/>
      <c r="TAY26" s="15"/>
      <c r="TAZ26" s="15"/>
      <c r="TBA26" s="15"/>
      <c r="TBB26" s="15"/>
      <c r="TBC26" s="15"/>
      <c r="TBD26" s="15"/>
      <c r="TBE26" s="15"/>
      <c r="TBF26" s="15"/>
      <c r="TBG26" s="15"/>
      <c r="TBH26" s="15"/>
      <c r="TBI26" s="15"/>
      <c r="TBJ26" s="15"/>
      <c r="TBK26" s="15"/>
      <c r="TBL26" s="15"/>
      <c r="TBM26" s="15"/>
      <c r="TBN26" s="15"/>
      <c r="TBO26" s="15"/>
      <c r="TBP26" s="15"/>
      <c r="TBQ26" s="15"/>
      <c r="TBR26" s="15"/>
      <c r="TBS26" s="15"/>
      <c r="TBT26" s="15"/>
      <c r="TBU26" s="15"/>
      <c r="TBV26" s="15"/>
      <c r="TBW26" s="15"/>
      <c r="TBX26" s="15"/>
      <c r="TBY26" s="15"/>
      <c r="TBZ26" s="15"/>
      <c r="TCA26" s="15"/>
      <c r="TCB26" s="15"/>
      <c r="TCC26" s="15"/>
      <c r="TCD26" s="15"/>
      <c r="TCE26" s="15"/>
      <c r="TCF26" s="15"/>
      <c r="TCG26" s="15"/>
      <c r="TCH26" s="15"/>
      <c r="TCI26" s="15"/>
      <c r="TCJ26" s="15"/>
      <c r="TCK26" s="15"/>
      <c r="TCL26" s="15"/>
      <c r="TCM26" s="15"/>
      <c r="TCN26" s="15"/>
      <c r="TCO26" s="15"/>
      <c r="TCP26" s="15"/>
      <c r="TCQ26" s="15"/>
      <c r="TCR26" s="15"/>
      <c r="TCS26" s="15"/>
      <c r="TCT26" s="15"/>
      <c r="TCU26" s="15"/>
      <c r="TCV26" s="15"/>
      <c r="TCW26" s="15"/>
      <c r="TCX26" s="15"/>
      <c r="TCY26" s="15"/>
      <c r="TCZ26" s="15"/>
      <c r="TDA26" s="15"/>
      <c r="TDB26" s="15"/>
      <c r="TDC26" s="15"/>
      <c r="TDD26" s="15"/>
      <c r="TDE26" s="15"/>
      <c r="TDF26" s="15"/>
      <c r="TDG26" s="15"/>
      <c r="TDH26" s="15"/>
      <c r="TDI26" s="15"/>
      <c r="TDJ26" s="15"/>
      <c r="TDK26" s="15"/>
      <c r="TDL26" s="15"/>
      <c r="TDM26" s="15"/>
      <c r="TDN26" s="15"/>
      <c r="TDO26" s="15"/>
      <c r="TDP26" s="15"/>
      <c r="TDQ26" s="15"/>
      <c r="TDR26" s="15"/>
      <c r="TDS26" s="15"/>
      <c r="TDT26" s="15"/>
      <c r="TDU26" s="15"/>
      <c r="TDV26" s="15"/>
      <c r="TDW26" s="15"/>
      <c r="TDX26" s="15"/>
      <c r="TDY26" s="15"/>
      <c r="TDZ26" s="15"/>
      <c r="TEA26" s="15"/>
      <c r="TEB26" s="15"/>
      <c r="TEC26" s="15"/>
      <c r="TED26" s="15"/>
      <c r="TEE26" s="15"/>
      <c r="TEF26" s="15"/>
      <c r="TEG26" s="15"/>
      <c r="TEH26" s="15"/>
      <c r="TEI26" s="15"/>
      <c r="TEJ26" s="15"/>
      <c r="TEK26" s="15"/>
      <c r="TEL26" s="15"/>
      <c r="TEM26" s="15"/>
      <c r="TEN26" s="15"/>
      <c r="TEO26" s="15"/>
      <c r="TEP26" s="15"/>
      <c r="TEQ26" s="15"/>
      <c r="TER26" s="15"/>
      <c r="TES26" s="15"/>
      <c r="TET26" s="15"/>
      <c r="TEU26" s="15"/>
      <c r="TEV26" s="15"/>
      <c r="TEW26" s="15"/>
      <c r="TEX26" s="15"/>
      <c r="TEY26" s="15"/>
      <c r="TEZ26" s="15"/>
      <c r="TFA26" s="15"/>
      <c r="TFB26" s="15"/>
      <c r="TFC26" s="15"/>
      <c r="TFD26" s="15"/>
      <c r="TFE26" s="15"/>
      <c r="TFF26" s="15"/>
      <c r="TFG26" s="15"/>
      <c r="TFH26" s="15"/>
      <c r="TFI26" s="15"/>
      <c r="TFJ26" s="15"/>
      <c r="TFK26" s="15"/>
      <c r="TFL26" s="15"/>
      <c r="TFM26" s="15"/>
      <c r="TFN26" s="15"/>
      <c r="TFO26" s="15"/>
      <c r="TFP26" s="15"/>
      <c r="TFQ26" s="15"/>
      <c r="TFR26" s="15"/>
      <c r="TFS26" s="15"/>
      <c r="TFT26" s="15"/>
      <c r="TFU26" s="15"/>
      <c r="TFV26" s="15"/>
      <c r="TFW26" s="15"/>
      <c r="TFX26" s="15"/>
      <c r="TFY26" s="15"/>
      <c r="TFZ26" s="15"/>
      <c r="TGA26" s="15"/>
      <c r="TGB26" s="15"/>
      <c r="TGC26" s="15"/>
      <c r="TGD26" s="15"/>
      <c r="TGE26" s="15"/>
      <c r="TGF26" s="15"/>
      <c r="TGG26" s="15"/>
      <c r="TGH26" s="15"/>
      <c r="TGI26" s="15"/>
      <c r="TGJ26" s="15"/>
      <c r="TGK26" s="15"/>
      <c r="TGL26" s="15"/>
      <c r="TGM26" s="15"/>
      <c r="TGN26" s="15"/>
      <c r="TGO26" s="15"/>
      <c r="TGP26" s="15"/>
      <c r="TGQ26" s="15"/>
      <c r="TGR26" s="15"/>
      <c r="TGS26" s="15"/>
      <c r="TGT26" s="15"/>
      <c r="TGU26" s="15"/>
      <c r="TGV26" s="15"/>
      <c r="TGW26" s="15"/>
      <c r="TGX26" s="15"/>
      <c r="TGY26" s="15"/>
      <c r="TGZ26" s="15"/>
      <c r="THA26" s="15"/>
      <c r="THB26" s="15"/>
      <c r="THC26" s="15"/>
      <c r="THD26" s="15"/>
      <c r="THE26" s="15"/>
      <c r="THF26" s="15"/>
      <c r="THG26" s="15"/>
      <c r="THH26" s="15"/>
      <c r="THI26" s="15"/>
      <c r="THJ26" s="15"/>
      <c r="THK26" s="15"/>
      <c r="THL26" s="15"/>
      <c r="THM26" s="15"/>
      <c r="THN26" s="15"/>
      <c r="THO26" s="15"/>
      <c r="THP26" s="15"/>
      <c r="THQ26" s="15"/>
      <c r="THR26" s="15"/>
      <c r="THS26" s="15"/>
      <c r="THT26" s="15"/>
      <c r="THU26" s="15"/>
      <c r="THV26" s="15"/>
      <c r="THW26" s="15"/>
      <c r="THX26" s="15"/>
      <c r="THY26" s="15"/>
      <c r="THZ26" s="15"/>
      <c r="TIA26" s="15"/>
      <c r="TIB26" s="15"/>
      <c r="TIC26" s="15"/>
      <c r="TID26" s="15"/>
      <c r="TIE26" s="15"/>
      <c r="TIF26" s="15"/>
      <c r="TIG26" s="15"/>
      <c r="TIH26" s="15"/>
      <c r="TII26" s="15"/>
      <c r="TIJ26" s="15"/>
      <c r="TIK26" s="15"/>
      <c r="TIL26" s="15"/>
      <c r="TIM26" s="15"/>
      <c r="TIN26" s="15"/>
      <c r="TIO26" s="15"/>
      <c r="TIP26" s="15"/>
      <c r="TIQ26" s="15"/>
      <c r="TIR26" s="15"/>
      <c r="TIS26" s="15"/>
      <c r="TIT26" s="15"/>
      <c r="TIU26" s="15"/>
      <c r="TIV26" s="15"/>
      <c r="TIW26" s="15"/>
      <c r="TIX26" s="15"/>
      <c r="TIY26" s="15"/>
      <c r="TIZ26" s="15"/>
      <c r="TJA26" s="15"/>
      <c r="TJB26" s="15"/>
      <c r="TJC26" s="15"/>
      <c r="TJD26" s="15"/>
      <c r="TJE26" s="15"/>
      <c r="TJF26" s="15"/>
      <c r="TJG26" s="15"/>
      <c r="TJH26" s="15"/>
      <c r="TJI26" s="15"/>
      <c r="TJJ26" s="15"/>
      <c r="TJK26" s="15"/>
      <c r="TJL26" s="15"/>
      <c r="TJM26" s="15"/>
      <c r="TJN26" s="15"/>
      <c r="TJO26" s="15"/>
      <c r="TJP26" s="15"/>
      <c r="TJQ26" s="15"/>
      <c r="TJR26" s="15"/>
      <c r="TJS26" s="15"/>
      <c r="TJT26" s="15"/>
      <c r="TJU26" s="15"/>
      <c r="TJV26" s="15"/>
      <c r="TJW26" s="15"/>
      <c r="TJX26" s="15"/>
      <c r="TJY26" s="15"/>
      <c r="TJZ26" s="15"/>
      <c r="TKA26" s="15"/>
      <c r="TKB26" s="15"/>
      <c r="TKC26" s="15"/>
      <c r="TKD26" s="15"/>
      <c r="TKE26" s="15"/>
      <c r="TKF26" s="15"/>
      <c r="TKG26" s="15"/>
      <c r="TKH26" s="15"/>
      <c r="TKI26" s="15"/>
      <c r="TKJ26" s="15"/>
      <c r="TKK26" s="15"/>
      <c r="TKL26" s="15"/>
      <c r="TKM26" s="15"/>
      <c r="TKN26" s="15"/>
      <c r="TKO26" s="15"/>
      <c r="TKP26" s="15"/>
      <c r="TKQ26" s="15"/>
      <c r="TKR26" s="15"/>
      <c r="TKS26" s="15"/>
      <c r="TKT26" s="15"/>
      <c r="TKU26" s="15"/>
      <c r="TKV26" s="15"/>
      <c r="TKW26" s="15"/>
      <c r="TKX26" s="15"/>
      <c r="TKY26" s="15"/>
      <c r="TKZ26" s="15"/>
      <c r="TLA26" s="15"/>
      <c r="TLB26" s="15"/>
      <c r="TLC26" s="15"/>
      <c r="TLD26" s="15"/>
      <c r="TLE26" s="15"/>
      <c r="TLF26" s="15"/>
      <c r="TLG26" s="15"/>
      <c r="TLH26" s="15"/>
      <c r="TLI26" s="15"/>
      <c r="TLJ26" s="15"/>
      <c r="TLK26" s="15"/>
      <c r="TLL26" s="15"/>
      <c r="TLM26" s="15"/>
      <c r="TLN26" s="15"/>
      <c r="TLO26" s="15"/>
      <c r="TLP26" s="15"/>
      <c r="TLQ26" s="15"/>
      <c r="TLR26" s="15"/>
      <c r="TLS26" s="15"/>
      <c r="TLT26" s="15"/>
      <c r="TLU26" s="15"/>
      <c r="TLV26" s="15"/>
      <c r="TLW26" s="15"/>
      <c r="TLX26" s="15"/>
      <c r="TLY26" s="15"/>
      <c r="TLZ26" s="15"/>
      <c r="TMA26" s="15"/>
      <c r="TMB26" s="15"/>
      <c r="TMC26" s="15"/>
      <c r="TMD26" s="15"/>
      <c r="TME26" s="15"/>
      <c r="TMF26" s="15"/>
      <c r="TMG26" s="15"/>
      <c r="TMH26" s="15"/>
      <c r="TMI26" s="15"/>
      <c r="TMJ26" s="15"/>
      <c r="TMK26" s="15"/>
      <c r="TML26" s="15"/>
      <c r="TMM26" s="15"/>
      <c r="TMN26" s="15"/>
      <c r="TMO26" s="15"/>
      <c r="TMP26" s="15"/>
      <c r="TMQ26" s="15"/>
      <c r="TMR26" s="15"/>
      <c r="TMS26" s="15"/>
      <c r="TMT26" s="15"/>
      <c r="TMU26" s="15"/>
      <c r="TMV26" s="15"/>
      <c r="TMW26" s="15"/>
      <c r="TMX26" s="15"/>
      <c r="TMY26" s="15"/>
      <c r="TMZ26" s="15"/>
      <c r="TNA26" s="15"/>
      <c r="TNB26" s="15"/>
      <c r="TNC26" s="15"/>
      <c r="TND26" s="15"/>
      <c r="TNE26" s="15"/>
      <c r="TNF26" s="15"/>
      <c r="TNG26" s="15"/>
      <c r="TNH26" s="15"/>
      <c r="TNI26" s="15"/>
      <c r="TNJ26" s="15"/>
      <c r="TNK26" s="15"/>
      <c r="TNL26" s="15"/>
      <c r="TNM26" s="15"/>
      <c r="TNN26" s="15"/>
      <c r="TNO26" s="15"/>
      <c r="TNP26" s="15"/>
      <c r="TNQ26" s="15"/>
      <c r="TNR26" s="15"/>
      <c r="TNS26" s="15"/>
      <c r="TNT26" s="15"/>
      <c r="TNU26" s="15"/>
      <c r="TNV26" s="15"/>
      <c r="TNW26" s="15"/>
      <c r="TNX26" s="15"/>
      <c r="TNY26" s="15"/>
      <c r="TNZ26" s="15"/>
      <c r="TOA26" s="15"/>
      <c r="TOB26" s="15"/>
      <c r="TOC26" s="15"/>
      <c r="TOD26" s="15"/>
      <c r="TOE26" s="15"/>
      <c r="TOF26" s="15"/>
      <c r="TOG26" s="15"/>
      <c r="TOH26" s="15"/>
      <c r="TOI26" s="15"/>
      <c r="TOJ26" s="15"/>
      <c r="TOK26" s="15"/>
      <c r="TOL26" s="15"/>
      <c r="TOM26" s="15"/>
      <c r="TON26" s="15"/>
      <c r="TOO26" s="15"/>
      <c r="TOP26" s="15"/>
      <c r="TOQ26" s="15"/>
      <c r="TOR26" s="15"/>
      <c r="TOS26" s="15"/>
      <c r="TOT26" s="15"/>
      <c r="TOU26" s="15"/>
      <c r="TOV26" s="15"/>
      <c r="TOW26" s="15"/>
      <c r="TOX26" s="15"/>
      <c r="TOY26" s="15"/>
      <c r="TOZ26" s="15"/>
      <c r="TPA26" s="15"/>
      <c r="TPB26" s="15"/>
      <c r="TPC26" s="15"/>
      <c r="TPD26" s="15"/>
      <c r="TPE26" s="15"/>
      <c r="TPF26" s="15"/>
      <c r="TPG26" s="15"/>
      <c r="TPH26" s="15"/>
      <c r="TPI26" s="15"/>
      <c r="TPJ26" s="15"/>
      <c r="TPK26" s="15"/>
      <c r="TPL26" s="15"/>
      <c r="TPM26" s="15"/>
      <c r="TPN26" s="15"/>
      <c r="TPO26" s="15"/>
      <c r="TPP26" s="15"/>
      <c r="TPQ26" s="15"/>
      <c r="TPR26" s="15"/>
      <c r="TPS26" s="15"/>
      <c r="TPT26" s="15"/>
      <c r="TPU26" s="15"/>
      <c r="TPV26" s="15"/>
      <c r="TPW26" s="15"/>
      <c r="TPX26" s="15"/>
      <c r="TPY26" s="15"/>
      <c r="TPZ26" s="15"/>
      <c r="TQA26" s="15"/>
      <c r="TQB26" s="15"/>
      <c r="TQC26" s="15"/>
      <c r="TQD26" s="15"/>
      <c r="TQE26" s="15"/>
      <c r="TQF26" s="15"/>
      <c r="TQG26" s="15"/>
      <c r="TQH26" s="15"/>
      <c r="TQI26" s="15"/>
      <c r="TQJ26" s="15"/>
      <c r="TQK26" s="15"/>
      <c r="TQL26" s="15"/>
      <c r="TQM26" s="15"/>
      <c r="TQN26" s="15"/>
      <c r="TQO26" s="15"/>
      <c r="TQP26" s="15"/>
      <c r="TQQ26" s="15"/>
      <c r="TQR26" s="15"/>
      <c r="TQS26" s="15"/>
      <c r="TQT26" s="15"/>
      <c r="TQU26" s="15"/>
      <c r="TQV26" s="15"/>
      <c r="TQW26" s="15"/>
      <c r="TQX26" s="15"/>
      <c r="TQY26" s="15"/>
      <c r="TQZ26" s="15"/>
      <c r="TRA26" s="15"/>
      <c r="TRB26" s="15"/>
      <c r="TRC26" s="15"/>
      <c r="TRD26" s="15"/>
      <c r="TRE26" s="15"/>
      <c r="TRF26" s="15"/>
      <c r="TRG26" s="15"/>
      <c r="TRH26" s="15"/>
      <c r="TRI26" s="15"/>
      <c r="TRJ26" s="15"/>
      <c r="TRK26" s="15"/>
      <c r="TRL26" s="15"/>
      <c r="TRM26" s="15"/>
      <c r="TRN26" s="15"/>
      <c r="TRO26" s="15"/>
      <c r="TRP26" s="15"/>
      <c r="TRQ26" s="15"/>
      <c r="TRR26" s="15"/>
      <c r="TRS26" s="15"/>
      <c r="TRT26" s="15"/>
      <c r="TRU26" s="15"/>
      <c r="TRV26" s="15"/>
      <c r="TRW26" s="15"/>
      <c r="TRX26" s="15"/>
      <c r="TRY26" s="15"/>
      <c r="TRZ26" s="15"/>
      <c r="TSA26" s="15"/>
      <c r="TSB26" s="15"/>
      <c r="TSC26" s="15"/>
      <c r="TSD26" s="15"/>
      <c r="TSE26" s="15"/>
      <c r="TSF26" s="15"/>
      <c r="TSG26" s="15"/>
      <c r="TSH26" s="15"/>
      <c r="TSI26" s="15"/>
      <c r="TSJ26" s="15"/>
      <c r="TSK26" s="15"/>
      <c r="TSL26" s="15"/>
      <c r="TSM26" s="15"/>
      <c r="TSN26" s="15"/>
      <c r="TSO26" s="15"/>
      <c r="TSP26" s="15"/>
      <c r="TSQ26" s="15"/>
      <c r="TSR26" s="15"/>
      <c r="TSS26" s="15"/>
      <c r="TST26" s="15"/>
      <c r="TSU26" s="15"/>
      <c r="TSV26" s="15"/>
      <c r="TSW26" s="15"/>
      <c r="TSX26" s="15"/>
      <c r="TSY26" s="15"/>
      <c r="TSZ26" s="15"/>
      <c r="TTA26" s="15"/>
      <c r="TTB26" s="15"/>
      <c r="TTC26" s="15"/>
      <c r="TTD26" s="15"/>
      <c r="TTE26" s="15"/>
      <c r="TTF26" s="15"/>
      <c r="TTG26" s="15"/>
      <c r="TTH26" s="15"/>
      <c r="TTI26" s="15"/>
      <c r="TTJ26" s="15"/>
      <c r="TTK26" s="15"/>
      <c r="TTL26" s="15"/>
      <c r="TTM26" s="15"/>
      <c r="TTN26" s="15"/>
      <c r="TTO26" s="15"/>
      <c r="TTP26" s="15"/>
      <c r="TTQ26" s="15"/>
      <c r="TTR26" s="15"/>
      <c r="TTS26" s="15"/>
      <c r="TTT26" s="15"/>
      <c r="TTU26" s="15"/>
      <c r="TTV26" s="15"/>
      <c r="TTW26" s="15"/>
      <c r="TTX26" s="15"/>
      <c r="TTY26" s="15"/>
      <c r="TTZ26" s="15"/>
      <c r="TUA26" s="15"/>
      <c r="TUB26" s="15"/>
      <c r="TUC26" s="15"/>
      <c r="TUD26" s="15"/>
      <c r="TUE26" s="15"/>
      <c r="TUF26" s="15"/>
      <c r="TUG26" s="15"/>
      <c r="TUH26" s="15"/>
      <c r="TUI26" s="15"/>
      <c r="TUJ26" s="15"/>
      <c r="TUK26" s="15"/>
      <c r="TUL26" s="15"/>
      <c r="TUM26" s="15"/>
      <c r="TUN26" s="15"/>
      <c r="TUO26" s="15"/>
      <c r="TUP26" s="15"/>
      <c r="TUQ26" s="15"/>
      <c r="TUR26" s="15"/>
      <c r="TUS26" s="15"/>
      <c r="TUT26" s="15"/>
      <c r="TUU26" s="15"/>
      <c r="TUV26" s="15"/>
      <c r="TUW26" s="15"/>
      <c r="TUX26" s="15"/>
      <c r="TUY26" s="15"/>
      <c r="TUZ26" s="15"/>
      <c r="TVA26" s="15"/>
      <c r="TVB26" s="15"/>
      <c r="TVC26" s="15"/>
      <c r="TVD26" s="15"/>
      <c r="TVE26" s="15"/>
      <c r="TVF26" s="15"/>
      <c r="TVG26" s="15"/>
      <c r="TVH26" s="15"/>
      <c r="TVI26" s="15"/>
      <c r="TVJ26" s="15"/>
      <c r="TVK26" s="15"/>
      <c r="TVL26" s="15"/>
      <c r="TVM26" s="15"/>
      <c r="TVN26" s="15"/>
      <c r="TVO26" s="15"/>
      <c r="TVP26" s="15"/>
      <c r="TVQ26" s="15"/>
      <c r="TVR26" s="15"/>
      <c r="TVS26" s="15"/>
      <c r="TVT26" s="15"/>
      <c r="TVU26" s="15"/>
      <c r="TVV26" s="15"/>
      <c r="TVW26" s="15"/>
      <c r="TVX26" s="15"/>
      <c r="TVY26" s="15"/>
      <c r="TVZ26" s="15"/>
      <c r="TWA26" s="15"/>
      <c r="TWB26" s="15"/>
      <c r="TWC26" s="15"/>
      <c r="TWD26" s="15"/>
      <c r="TWE26" s="15"/>
      <c r="TWF26" s="15"/>
      <c r="TWG26" s="15"/>
      <c r="TWH26" s="15"/>
      <c r="TWI26" s="15"/>
      <c r="TWJ26" s="15"/>
      <c r="TWK26" s="15"/>
      <c r="TWL26" s="15"/>
      <c r="TWM26" s="15"/>
      <c r="TWN26" s="15"/>
      <c r="TWO26" s="15"/>
      <c r="TWP26" s="15"/>
      <c r="TWQ26" s="15"/>
      <c r="TWR26" s="15"/>
      <c r="TWS26" s="15"/>
      <c r="TWT26" s="15"/>
      <c r="TWU26" s="15"/>
      <c r="TWV26" s="15"/>
      <c r="TWW26" s="15"/>
      <c r="TWX26" s="15"/>
      <c r="TWY26" s="15"/>
      <c r="TWZ26" s="15"/>
      <c r="TXA26" s="15"/>
      <c r="TXB26" s="15"/>
      <c r="TXC26" s="15"/>
      <c r="TXD26" s="15"/>
      <c r="TXE26" s="15"/>
      <c r="TXF26" s="15"/>
      <c r="TXG26" s="15"/>
      <c r="TXH26" s="15"/>
      <c r="TXI26" s="15"/>
      <c r="TXJ26" s="15"/>
      <c r="TXK26" s="15"/>
      <c r="TXL26" s="15"/>
      <c r="TXM26" s="15"/>
      <c r="TXN26" s="15"/>
      <c r="TXO26" s="15"/>
      <c r="TXP26" s="15"/>
      <c r="TXQ26" s="15"/>
      <c r="TXR26" s="15"/>
      <c r="TXS26" s="15"/>
      <c r="TXT26" s="15"/>
      <c r="TXU26" s="15"/>
      <c r="TXV26" s="15"/>
      <c r="TXW26" s="15"/>
      <c r="TXX26" s="15"/>
      <c r="TXY26" s="15"/>
      <c r="TXZ26" s="15"/>
      <c r="TYA26" s="15"/>
      <c r="TYB26" s="15"/>
      <c r="TYC26" s="15"/>
      <c r="TYD26" s="15"/>
      <c r="TYE26" s="15"/>
      <c r="TYF26" s="15"/>
      <c r="TYG26" s="15"/>
      <c r="TYH26" s="15"/>
      <c r="TYI26" s="15"/>
      <c r="TYJ26" s="15"/>
      <c r="TYK26" s="15"/>
      <c r="TYL26" s="15"/>
      <c r="TYM26" s="15"/>
      <c r="TYN26" s="15"/>
      <c r="TYO26" s="15"/>
      <c r="TYP26" s="15"/>
      <c r="TYQ26" s="15"/>
      <c r="TYR26" s="15"/>
      <c r="TYS26" s="15"/>
      <c r="TYT26" s="15"/>
      <c r="TYU26" s="15"/>
      <c r="TYV26" s="15"/>
      <c r="TYW26" s="15"/>
      <c r="TYX26" s="15"/>
      <c r="TYY26" s="15"/>
      <c r="TYZ26" s="15"/>
      <c r="TZA26" s="15"/>
      <c r="TZB26" s="15"/>
      <c r="TZC26" s="15"/>
      <c r="TZD26" s="15"/>
      <c r="TZE26" s="15"/>
      <c r="TZF26" s="15"/>
      <c r="TZG26" s="15"/>
      <c r="TZH26" s="15"/>
      <c r="TZI26" s="15"/>
      <c r="TZJ26" s="15"/>
      <c r="TZK26" s="15"/>
      <c r="TZL26" s="15"/>
      <c r="TZM26" s="15"/>
      <c r="TZN26" s="15"/>
      <c r="TZO26" s="15"/>
      <c r="TZP26" s="15"/>
      <c r="TZQ26" s="15"/>
      <c r="TZR26" s="15"/>
      <c r="TZS26" s="15"/>
      <c r="TZT26" s="15"/>
      <c r="TZU26" s="15"/>
      <c r="TZV26" s="15"/>
      <c r="TZW26" s="15"/>
      <c r="TZX26" s="15"/>
      <c r="TZY26" s="15"/>
      <c r="TZZ26" s="15"/>
      <c r="UAA26" s="15"/>
      <c r="UAB26" s="15"/>
      <c r="UAC26" s="15"/>
      <c r="UAD26" s="15"/>
      <c r="UAE26" s="15"/>
      <c r="UAF26" s="15"/>
      <c r="UAG26" s="15"/>
      <c r="UAH26" s="15"/>
      <c r="UAI26" s="15"/>
      <c r="UAJ26" s="15"/>
      <c r="UAK26" s="15"/>
      <c r="UAL26" s="15"/>
      <c r="UAM26" s="15"/>
      <c r="UAN26" s="15"/>
      <c r="UAO26" s="15"/>
      <c r="UAP26" s="15"/>
      <c r="UAQ26" s="15"/>
      <c r="UAR26" s="15"/>
      <c r="UAS26" s="15"/>
      <c r="UAT26" s="15"/>
      <c r="UAU26" s="15"/>
      <c r="UAV26" s="15"/>
      <c r="UAW26" s="15"/>
      <c r="UAX26" s="15"/>
      <c r="UAY26" s="15"/>
      <c r="UAZ26" s="15"/>
      <c r="UBA26" s="15"/>
      <c r="UBB26" s="15"/>
      <c r="UBC26" s="15"/>
      <c r="UBD26" s="15"/>
      <c r="UBE26" s="15"/>
      <c r="UBF26" s="15"/>
      <c r="UBG26" s="15"/>
      <c r="UBH26" s="15"/>
      <c r="UBI26" s="15"/>
      <c r="UBJ26" s="15"/>
      <c r="UBK26" s="15"/>
      <c r="UBL26" s="15"/>
      <c r="UBM26" s="15"/>
      <c r="UBN26" s="15"/>
      <c r="UBO26" s="15"/>
      <c r="UBP26" s="15"/>
      <c r="UBQ26" s="15"/>
      <c r="UBR26" s="15"/>
      <c r="UBS26" s="15"/>
      <c r="UBT26" s="15"/>
      <c r="UBU26" s="15"/>
      <c r="UBV26" s="15"/>
      <c r="UBW26" s="15"/>
      <c r="UBX26" s="15"/>
      <c r="UBY26" s="15"/>
      <c r="UBZ26" s="15"/>
      <c r="UCA26" s="15"/>
      <c r="UCB26" s="15"/>
      <c r="UCC26" s="15"/>
      <c r="UCD26" s="15"/>
      <c r="UCE26" s="15"/>
      <c r="UCF26" s="15"/>
      <c r="UCG26" s="15"/>
      <c r="UCH26" s="15"/>
      <c r="UCI26" s="15"/>
      <c r="UCJ26" s="15"/>
      <c r="UCK26" s="15"/>
      <c r="UCL26" s="15"/>
      <c r="UCM26" s="15"/>
      <c r="UCN26" s="15"/>
      <c r="UCO26" s="15"/>
      <c r="UCP26" s="15"/>
      <c r="UCQ26" s="15"/>
      <c r="UCR26" s="15"/>
      <c r="UCS26" s="15"/>
      <c r="UCT26" s="15"/>
      <c r="UCU26" s="15"/>
      <c r="UCV26" s="15"/>
      <c r="UCW26" s="15"/>
      <c r="UCX26" s="15"/>
      <c r="UCY26" s="15"/>
      <c r="UCZ26" s="15"/>
      <c r="UDA26" s="15"/>
      <c r="UDB26" s="15"/>
      <c r="UDC26" s="15"/>
      <c r="UDD26" s="15"/>
      <c r="UDE26" s="15"/>
      <c r="UDF26" s="15"/>
      <c r="UDG26" s="15"/>
      <c r="UDH26" s="15"/>
      <c r="UDI26" s="15"/>
      <c r="UDJ26" s="15"/>
      <c r="UDK26" s="15"/>
      <c r="UDL26" s="15"/>
      <c r="UDM26" s="15"/>
      <c r="UDN26" s="15"/>
      <c r="UDO26" s="15"/>
      <c r="UDP26" s="15"/>
      <c r="UDQ26" s="15"/>
      <c r="UDR26" s="15"/>
      <c r="UDS26" s="15"/>
      <c r="UDT26" s="15"/>
      <c r="UDU26" s="15"/>
      <c r="UDV26" s="15"/>
      <c r="UDW26" s="15"/>
      <c r="UDX26" s="15"/>
      <c r="UDY26" s="15"/>
      <c r="UDZ26" s="15"/>
      <c r="UEA26" s="15"/>
      <c r="UEB26" s="15"/>
      <c r="UEC26" s="15"/>
      <c r="UED26" s="15"/>
      <c r="UEE26" s="15"/>
      <c r="UEF26" s="15"/>
      <c r="UEG26" s="15"/>
      <c r="UEH26" s="15"/>
      <c r="UEI26" s="15"/>
      <c r="UEJ26" s="15"/>
      <c r="UEK26" s="15"/>
      <c r="UEL26" s="15"/>
      <c r="UEM26" s="15"/>
      <c r="UEN26" s="15"/>
      <c r="UEO26" s="15"/>
      <c r="UEP26" s="15"/>
      <c r="UEQ26" s="15"/>
      <c r="UER26" s="15"/>
      <c r="UES26" s="15"/>
      <c r="UET26" s="15"/>
      <c r="UEU26" s="15"/>
      <c r="UEV26" s="15"/>
      <c r="UEW26" s="15"/>
      <c r="UEX26" s="15"/>
      <c r="UEY26" s="15"/>
      <c r="UEZ26" s="15"/>
      <c r="UFA26" s="15"/>
      <c r="UFB26" s="15"/>
      <c r="UFC26" s="15"/>
      <c r="UFD26" s="15"/>
      <c r="UFE26" s="15"/>
      <c r="UFF26" s="15"/>
      <c r="UFG26" s="15"/>
      <c r="UFH26" s="15"/>
      <c r="UFI26" s="15"/>
      <c r="UFJ26" s="15"/>
      <c r="UFK26" s="15"/>
      <c r="UFL26" s="15"/>
      <c r="UFM26" s="15"/>
      <c r="UFN26" s="15"/>
      <c r="UFO26" s="15"/>
      <c r="UFP26" s="15"/>
      <c r="UFQ26" s="15"/>
      <c r="UFR26" s="15"/>
      <c r="UFS26" s="15"/>
      <c r="UFT26" s="15"/>
      <c r="UFU26" s="15"/>
      <c r="UFV26" s="15"/>
      <c r="UFW26" s="15"/>
      <c r="UFX26" s="15"/>
      <c r="UFY26" s="15"/>
      <c r="UFZ26" s="15"/>
      <c r="UGA26" s="15"/>
      <c r="UGB26" s="15"/>
      <c r="UGC26" s="15"/>
      <c r="UGD26" s="15"/>
      <c r="UGE26" s="15"/>
      <c r="UGF26" s="15"/>
      <c r="UGG26" s="15"/>
      <c r="UGH26" s="15"/>
      <c r="UGI26" s="15"/>
      <c r="UGJ26" s="15"/>
      <c r="UGK26" s="15"/>
      <c r="UGL26" s="15"/>
      <c r="UGM26" s="15"/>
      <c r="UGN26" s="15"/>
      <c r="UGO26" s="15"/>
      <c r="UGP26" s="15"/>
      <c r="UGQ26" s="15"/>
      <c r="UGR26" s="15"/>
      <c r="UGS26" s="15"/>
      <c r="UGT26" s="15"/>
      <c r="UGU26" s="15"/>
      <c r="UGV26" s="15"/>
      <c r="UGW26" s="15"/>
      <c r="UGX26" s="15"/>
      <c r="UGY26" s="15"/>
      <c r="UGZ26" s="15"/>
      <c r="UHA26" s="15"/>
      <c r="UHB26" s="15"/>
      <c r="UHC26" s="15"/>
      <c r="UHD26" s="15"/>
      <c r="UHE26" s="15"/>
      <c r="UHF26" s="15"/>
      <c r="UHG26" s="15"/>
      <c r="UHH26" s="15"/>
      <c r="UHI26" s="15"/>
      <c r="UHJ26" s="15"/>
      <c r="UHK26" s="15"/>
      <c r="UHL26" s="15"/>
      <c r="UHM26" s="15"/>
      <c r="UHN26" s="15"/>
      <c r="UHO26" s="15"/>
      <c r="UHP26" s="15"/>
      <c r="UHQ26" s="15"/>
      <c r="UHR26" s="15"/>
      <c r="UHS26" s="15"/>
      <c r="UHT26" s="15"/>
      <c r="UHU26" s="15"/>
      <c r="UHV26" s="15"/>
      <c r="UHW26" s="15"/>
      <c r="UHX26" s="15"/>
      <c r="UHY26" s="15"/>
      <c r="UHZ26" s="15"/>
      <c r="UIA26" s="15"/>
      <c r="UIB26" s="15"/>
      <c r="UIC26" s="15"/>
      <c r="UID26" s="15"/>
      <c r="UIE26" s="15"/>
      <c r="UIF26" s="15"/>
      <c r="UIG26" s="15"/>
      <c r="UIH26" s="15"/>
      <c r="UII26" s="15"/>
      <c r="UIJ26" s="15"/>
      <c r="UIK26" s="15"/>
      <c r="UIL26" s="15"/>
      <c r="UIM26" s="15"/>
      <c r="UIN26" s="15"/>
      <c r="UIO26" s="15"/>
      <c r="UIP26" s="15"/>
      <c r="UIQ26" s="15"/>
      <c r="UIR26" s="15"/>
      <c r="UIS26" s="15"/>
      <c r="UIT26" s="15"/>
      <c r="UIU26" s="15"/>
      <c r="UIV26" s="15"/>
      <c r="UIW26" s="15"/>
      <c r="UIX26" s="15"/>
      <c r="UIY26" s="15"/>
      <c r="UIZ26" s="15"/>
      <c r="UJA26" s="15"/>
      <c r="UJB26" s="15"/>
      <c r="UJC26" s="15"/>
      <c r="UJD26" s="15"/>
      <c r="UJE26" s="15"/>
      <c r="UJF26" s="15"/>
      <c r="UJG26" s="15"/>
      <c r="UJH26" s="15"/>
      <c r="UJI26" s="15"/>
      <c r="UJJ26" s="15"/>
      <c r="UJK26" s="15"/>
      <c r="UJL26" s="15"/>
      <c r="UJM26" s="15"/>
      <c r="UJN26" s="15"/>
      <c r="UJO26" s="15"/>
      <c r="UJP26" s="15"/>
      <c r="UJQ26" s="15"/>
      <c r="UJR26" s="15"/>
      <c r="UJS26" s="15"/>
      <c r="UJT26" s="15"/>
      <c r="UJU26" s="15"/>
      <c r="UJV26" s="15"/>
      <c r="UJW26" s="15"/>
      <c r="UJX26" s="15"/>
      <c r="UJY26" s="15"/>
      <c r="UJZ26" s="15"/>
      <c r="UKA26" s="15"/>
      <c r="UKB26" s="15"/>
      <c r="UKC26" s="15"/>
      <c r="UKD26" s="15"/>
      <c r="UKE26" s="15"/>
      <c r="UKF26" s="15"/>
      <c r="UKG26" s="15"/>
      <c r="UKH26" s="15"/>
      <c r="UKI26" s="15"/>
      <c r="UKJ26" s="15"/>
      <c r="UKK26" s="15"/>
      <c r="UKL26" s="15"/>
      <c r="UKM26" s="15"/>
      <c r="UKN26" s="15"/>
      <c r="UKO26" s="15"/>
      <c r="UKP26" s="15"/>
      <c r="UKQ26" s="15"/>
      <c r="UKR26" s="15"/>
      <c r="UKS26" s="15"/>
      <c r="UKT26" s="15"/>
      <c r="UKU26" s="15"/>
      <c r="UKV26" s="15"/>
      <c r="UKW26" s="15"/>
      <c r="UKX26" s="15"/>
      <c r="UKY26" s="15"/>
      <c r="UKZ26" s="15"/>
      <c r="ULA26" s="15"/>
      <c r="ULB26" s="15"/>
      <c r="ULC26" s="15"/>
      <c r="ULD26" s="15"/>
      <c r="ULE26" s="15"/>
      <c r="ULF26" s="15"/>
      <c r="ULG26" s="15"/>
      <c r="ULH26" s="15"/>
      <c r="ULI26" s="15"/>
      <c r="ULJ26" s="15"/>
      <c r="ULK26" s="15"/>
      <c r="ULL26" s="15"/>
      <c r="ULM26" s="15"/>
      <c r="ULN26" s="15"/>
      <c r="ULO26" s="15"/>
      <c r="ULP26" s="15"/>
      <c r="ULQ26" s="15"/>
      <c r="ULR26" s="15"/>
      <c r="ULS26" s="15"/>
      <c r="ULT26" s="15"/>
      <c r="ULU26" s="15"/>
      <c r="ULV26" s="15"/>
      <c r="ULW26" s="15"/>
      <c r="ULX26" s="15"/>
      <c r="ULY26" s="15"/>
      <c r="ULZ26" s="15"/>
      <c r="UMA26" s="15"/>
      <c r="UMB26" s="15"/>
      <c r="UMC26" s="15"/>
      <c r="UMD26" s="15"/>
      <c r="UME26" s="15"/>
      <c r="UMF26" s="15"/>
      <c r="UMG26" s="15"/>
      <c r="UMH26" s="15"/>
      <c r="UMI26" s="15"/>
      <c r="UMJ26" s="15"/>
      <c r="UMK26" s="15"/>
      <c r="UML26" s="15"/>
      <c r="UMM26" s="15"/>
      <c r="UMN26" s="15"/>
      <c r="UMO26" s="15"/>
      <c r="UMP26" s="15"/>
      <c r="UMQ26" s="15"/>
      <c r="UMR26" s="15"/>
      <c r="UMS26" s="15"/>
      <c r="UMT26" s="15"/>
      <c r="UMU26" s="15"/>
      <c r="UMV26" s="15"/>
      <c r="UMW26" s="15"/>
      <c r="UMX26" s="15"/>
      <c r="UMY26" s="15"/>
      <c r="UMZ26" s="15"/>
      <c r="UNA26" s="15"/>
      <c r="UNB26" s="15"/>
      <c r="UNC26" s="15"/>
      <c r="UND26" s="15"/>
      <c r="UNE26" s="15"/>
      <c r="UNF26" s="15"/>
      <c r="UNG26" s="15"/>
      <c r="UNH26" s="15"/>
      <c r="UNI26" s="15"/>
      <c r="UNJ26" s="15"/>
      <c r="UNK26" s="15"/>
      <c r="UNL26" s="15"/>
      <c r="UNM26" s="15"/>
      <c r="UNN26" s="15"/>
      <c r="UNO26" s="15"/>
      <c r="UNP26" s="15"/>
      <c r="UNQ26" s="15"/>
      <c r="UNR26" s="15"/>
      <c r="UNS26" s="15"/>
      <c r="UNT26" s="15"/>
      <c r="UNU26" s="15"/>
      <c r="UNV26" s="15"/>
      <c r="UNW26" s="15"/>
      <c r="UNX26" s="15"/>
      <c r="UNY26" s="15"/>
      <c r="UNZ26" s="15"/>
      <c r="UOA26" s="15"/>
      <c r="UOB26" s="15"/>
      <c r="UOC26" s="15"/>
      <c r="UOD26" s="15"/>
      <c r="UOE26" s="15"/>
      <c r="UOF26" s="15"/>
      <c r="UOG26" s="15"/>
      <c r="UOH26" s="15"/>
      <c r="UOI26" s="15"/>
      <c r="UOJ26" s="15"/>
      <c r="UOK26" s="15"/>
      <c r="UOL26" s="15"/>
      <c r="UOM26" s="15"/>
      <c r="UON26" s="15"/>
      <c r="UOO26" s="15"/>
      <c r="UOP26" s="15"/>
      <c r="UOQ26" s="15"/>
      <c r="UOR26" s="15"/>
      <c r="UOS26" s="15"/>
      <c r="UOT26" s="15"/>
      <c r="UOU26" s="15"/>
      <c r="UOV26" s="15"/>
      <c r="UOW26" s="15"/>
      <c r="UOX26" s="15"/>
      <c r="UOY26" s="15"/>
      <c r="UOZ26" s="15"/>
      <c r="UPA26" s="15"/>
      <c r="UPB26" s="15"/>
      <c r="UPC26" s="15"/>
      <c r="UPD26" s="15"/>
      <c r="UPE26" s="15"/>
      <c r="UPF26" s="15"/>
      <c r="UPG26" s="15"/>
      <c r="UPH26" s="15"/>
      <c r="UPI26" s="15"/>
      <c r="UPJ26" s="15"/>
      <c r="UPK26" s="15"/>
      <c r="UPL26" s="15"/>
      <c r="UPM26" s="15"/>
      <c r="UPN26" s="15"/>
      <c r="UPO26" s="15"/>
      <c r="UPP26" s="15"/>
      <c r="UPQ26" s="15"/>
      <c r="UPR26" s="15"/>
      <c r="UPS26" s="15"/>
      <c r="UPT26" s="15"/>
      <c r="UPU26" s="15"/>
      <c r="UPV26" s="15"/>
      <c r="UPW26" s="15"/>
      <c r="UPX26" s="15"/>
      <c r="UPY26" s="15"/>
      <c r="UPZ26" s="15"/>
      <c r="UQA26" s="15"/>
      <c r="UQB26" s="15"/>
      <c r="UQC26" s="15"/>
      <c r="UQD26" s="15"/>
      <c r="UQE26" s="15"/>
      <c r="UQF26" s="15"/>
      <c r="UQG26" s="15"/>
      <c r="UQH26" s="15"/>
      <c r="UQI26" s="15"/>
      <c r="UQJ26" s="15"/>
      <c r="UQK26" s="15"/>
      <c r="UQL26" s="15"/>
      <c r="UQM26" s="15"/>
      <c r="UQN26" s="15"/>
      <c r="UQO26" s="15"/>
      <c r="UQP26" s="15"/>
      <c r="UQQ26" s="15"/>
      <c r="UQR26" s="15"/>
      <c r="UQS26" s="15"/>
      <c r="UQT26" s="15"/>
      <c r="UQU26" s="15"/>
      <c r="UQV26" s="15"/>
      <c r="UQW26" s="15"/>
      <c r="UQX26" s="15"/>
      <c r="UQY26" s="15"/>
      <c r="UQZ26" s="15"/>
      <c r="URA26" s="15"/>
      <c r="URB26" s="15"/>
      <c r="URC26" s="15"/>
      <c r="URD26" s="15"/>
      <c r="URE26" s="15"/>
      <c r="URF26" s="15"/>
      <c r="URG26" s="15"/>
      <c r="URH26" s="15"/>
      <c r="URI26" s="15"/>
      <c r="URJ26" s="15"/>
      <c r="URK26" s="15"/>
      <c r="URL26" s="15"/>
      <c r="URM26" s="15"/>
      <c r="URN26" s="15"/>
      <c r="URO26" s="15"/>
      <c r="URP26" s="15"/>
      <c r="URQ26" s="15"/>
      <c r="URR26" s="15"/>
      <c r="URS26" s="15"/>
      <c r="URT26" s="15"/>
      <c r="URU26" s="15"/>
      <c r="URV26" s="15"/>
      <c r="URW26" s="15"/>
      <c r="URX26" s="15"/>
      <c r="URY26" s="15"/>
      <c r="URZ26" s="15"/>
      <c r="USA26" s="15"/>
      <c r="USB26" s="15"/>
      <c r="USC26" s="15"/>
      <c r="USD26" s="15"/>
      <c r="USE26" s="15"/>
      <c r="USF26" s="15"/>
      <c r="USG26" s="15"/>
      <c r="USH26" s="15"/>
      <c r="USI26" s="15"/>
      <c r="USJ26" s="15"/>
      <c r="USK26" s="15"/>
      <c r="USL26" s="15"/>
      <c r="USM26" s="15"/>
      <c r="USN26" s="15"/>
      <c r="USO26" s="15"/>
      <c r="USP26" s="15"/>
      <c r="USQ26" s="15"/>
      <c r="USR26" s="15"/>
      <c r="USS26" s="15"/>
      <c r="UST26" s="15"/>
      <c r="USU26" s="15"/>
      <c r="USV26" s="15"/>
      <c r="USW26" s="15"/>
      <c r="USX26" s="15"/>
      <c r="USY26" s="15"/>
      <c r="USZ26" s="15"/>
      <c r="UTA26" s="15"/>
      <c r="UTB26" s="15"/>
      <c r="UTC26" s="15"/>
      <c r="UTD26" s="15"/>
      <c r="UTE26" s="15"/>
      <c r="UTF26" s="15"/>
      <c r="UTG26" s="15"/>
      <c r="UTH26" s="15"/>
      <c r="UTI26" s="15"/>
      <c r="UTJ26" s="15"/>
      <c r="UTK26" s="15"/>
      <c r="UTL26" s="15"/>
      <c r="UTM26" s="15"/>
      <c r="UTN26" s="15"/>
      <c r="UTO26" s="15"/>
      <c r="UTP26" s="15"/>
      <c r="UTQ26" s="15"/>
      <c r="UTR26" s="15"/>
      <c r="UTS26" s="15"/>
      <c r="UTT26" s="15"/>
      <c r="UTU26" s="15"/>
      <c r="UTV26" s="15"/>
      <c r="UTW26" s="15"/>
      <c r="UTX26" s="15"/>
      <c r="UTY26" s="15"/>
      <c r="UTZ26" s="15"/>
      <c r="UUA26" s="15"/>
      <c r="UUB26" s="15"/>
      <c r="UUC26" s="15"/>
      <c r="UUD26" s="15"/>
      <c r="UUE26" s="15"/>
      <c r="UUF26" s="15"/>
      <c r="UUG26" s="15"/>
      <c r="UUH26" s="15"/>
      <c r="UUI26" s="15"/>
      <c r="UUJ26" s="15"/>
      <c r="UUK26" s="15"/>
      <c r="UUL26" s="15"/>
      <c r="UUM26" s="15"/>
      <c r="UUN26" s="15"/>
      <c r="UUO26" s="15"/>
      <c r="UUP26" s="15"/>
      <c r="UUQ26" s="15"/>
      <c r="UUR26" s="15"/>
      <c r="UUS26" s="15"/>
      <c r="UUT26" s="15"/>
      <c r="UUU26" s="15"/>
      <c r="UUV26" s="15"/>
      <c r="UUW26" s="15"/>
      <c r="UUX26" s="15"/>
      <c r="UUY26" s="15"/>
      <c r="UUZ26" s="15"/>
      <c r="UVA26" s="15"/>
      <c r="UVB26" s="15"/>
      <c r="UVC26" s="15"/>
      <c r="UVD26" s="15"/>
      <c r="UVE26" s="15"/>
      <c r="UVF26" s="15"/>
      <c r="UVG26" s="15"/>
      <c r="UVH26" s="15"/>
      <c r="UVI26" s="15"/>
      <c r="UVJ26" s="15"/>
      <c r="UVK26" s="15"/>
      <c r="UVL26" s="15"/>
      <c r="UVM26" s="15"/>
      <c r="UVN26" s="15"/>
      <c r="UVO26" s="15"/>
      <c r="UVP26" s="15"/>
      <c r="UVQ26" s="15"/>
      <c r="UVR26" s="15"/>
      <c r="UVS26" s="15"/>
      <c r="UVT26" s="15"/>
      <c r="UVU26" s="15"/>
      <c r="UVV26" s="15"/>
      <c r="UVW26" s="15"/>
      <c r="UVX26" s="15"/>
      <c r="UVY26" s="15"/>
      <c r="UVZ26" s="15"/>
      <c r="UWA26" s="15"/>
      <c r="UWB26" s="15"/>
      <c r="UWC26" s="15"/>
      <c r="UWD26" s="15"/>
      <c r="UWE26" s="15"/>
      <c r="UWF26" s="15"/>
      <c r="UWG26" s="15"/>
      <c r="UWH26" s="15"/>
      <c r="UWI26" s="15"/>
      <c r="UWJ26" s="15"/>
      <c r="UWK26" s="15"/>
      <c r="UWL26" s="15"/>
      <c r="UWM26" s="15"/>
      <c r="UWN26" s="15"/>
      <c r="UWO26" s="15"/>
      <c r="UWP26" s="15"/>
      <c r="UWQ26" s="15"/>
      <c r="UWR26" s="15"/>
      <c r="UWS26" s="15"/>
      <c r="UWT26" s="15"/>
      <c r="UWU26" s="15"/>
      <c r="UWV26" s="15"/>
      <c r="UWW26" s="15"/>
      <c r="UWX26" s="15"/>
      <c r="UWY26" s="15"/>
      <c r="UWZ26" s="15"/>
      <c r="UXA26" s="15"/>
      <c r="UXB26" s="15"/>
      <c r="UXC26" s="15"/>
      <c r="UXD26" s="15"/>
      <c r="UXE26" s="15"/>
      <c r="UXF26" s="15"/>
      <c r="UXG26" s="15"/>
      <c r="UXH26" s="15"/>
      <c r="UXI26" s="15"/>
      <c r="UXJ26" s="15"/>
      <c r="UXK26" s="15"/>
      <c r="UXL26" s="15"/>
      <c r="UXM26" s="15"/>
      <c r="UXN26" s="15"/>
      <c r="UXO26" s="15"/>
      <c r="UXP26" s="15"/>
      <c r="UXQ26" s="15"/>
      <c r="UXR26" s="15"/>
      <c r="UXS26" s="15"/>
      <c r="UXT26" s="15"/>
      <c r="UXU26" s="15"/>
      <c r="UXV26" s="15"/>
      <c r="UXW26" s="15"/>
      <c r="UXX26" s="15"/>
      <c r="UXY26" s="15"/>
      <c r="UXZ26" s="15"/>
      <c r="UYA26" s="15"/>
      <c r="UYB26" s="15"/>
      <c r="UYC26" s="15"/>
      <c r="UYD26" s="15"/>
      <c r="UYE26" s="15"/>
      <c r="UYF26" s="15"/>
      <c r="UYG26" s="15"/>
      <c r="UYH26" s="15"/>
      <c r="UYI26" s="15"/>
      <c r="UYJ26" s="15"/>
      <c r="UYK26" s="15"/>
      <c r="UYL26" s="15"/>
      <c r="UYM26" s="15"/>
      <c r="UYN26" s="15"/>
      <c r="UYO26" s="15"/>
      <c r="UYP26" s="15"/>
      <c r="UYQ26" s="15"/>
      <c r="UYR26" s="15"/>
      <c r="UYS26" s="15"/>
      <c r="UYT26" s="15"/>
      <c r="UYU26" s="15"/>
      <c r="UYV26" s="15"/>
      <c r="UYW26" s="15"/>
      <c r="UYX26" s="15"/>
      <c r="UYY26" s="15"/>
      <c r="UYZ26" s="15"/>
      <c r="UZA26" s="15"/>
      <c r="UZB26" s="15"/>
      <c r="UZC26" s="15"/>
      <c r="UZD26" s="15"/>
      <c r="UZE26" s="15"/>
      <c r="UZF26" s="15"/>
      <c r="UZG26" s="15"/>
      <c r="UZH26" s="15"/>
      <c r="UZI26" s="15"/>
      <c r="UZJ26" s="15"/>
      <c r="UZK26" s="15"/>
      <c r="UZL26" s="15"/>
      <c r="UZM26" s="15"/>
      <c r="UZN26" s="15"/>
      <c r="UZO26" s="15"/>
      <c r="UZP26" s="15"/>
      <c r="UZQ26" s="15"/>
      <c r="UZR26" s="15"/>
      <c r="UZS26" s="15"/>
      <c r="UZT26" s="15"/>
      <c r="UZU26" s="15"/>
      <c r="UZV26" s="15"/>
      <c r="UZW26" s="15"/>
      <c r="UZX26" s="15"/>
      <c r="UZY26" s="15"/>
      <c r="UZZ26" s="15"/>
      <c r="VAA26" s="15"/>
      <c r="VAB26" s="15"/>
      <c r="VAC26" s="15"/>
      <c r="VAD26" s="15"/>
      <c r="VAE26" s="15"/>
      <c r="VAF26" s="15"/>
      <c r="VAG26" s="15"/>
      <c r="VAH26" s="15"/>
      <c r="VAI26" s="15"/>
      <c r="VAJ26" s="15"/>
      <c r="VAK26" s="15"/>
      <c r="VAL26" s="15"/>
      <c r="VAM26" s="15"/>
      <c r="VAN26" s="15"/>
      <c r="VAO26" s="15"/>
      <c r="VAP26" s="15"/>
      <c r="VAQ26" s="15"/>
      <c r="VAR26" s="15"/>
      <c r="VAS26" s="15"/>
      <c r="VAT26" s="15"/>
      <c r="VAU26" s="15"/>
      <c r="VAV26" s="15"/>
      <c r="VAW26" s="15"/>
      <c r="VAX26" s="15"/>
      <c r="VAY26" s="15"/>
      <c r="VAZ26" s="15"/>
      <c r="VBA26" s="15"/>
      <c r="VBB26" s="15"/>
      <c r="VBC26" s="15"/>
      <c r="VBD26" s="15"/>
      <c r="VBE26" s="15"/>
      <c r="VBF26" s="15"/>
      <c r="VBG26" s="15"/>
      <c r="VBH26" s="15"/>
      <c r="VBI26" s="15"/>
      <c r="VBJ26" s="15"/>
      <c r="VBK26" s="15"/>
      <c r="VBL26" s="15"/>
      <c r="VBM26" s="15"/>
      <c r="VBN26" s="15"/>
      <c r="VBO26" s="15"/>
      <c r="VBP26" s="15"/>
      <c r="VBQ26" s="15"/>
      <c r="VBR26" s="15"/>
      <c r="VBS26" s="15"/>
      <c r="VBT26" s="15"/>
      <c r="VBU26" s="15"/>
      <c r="VBV26" s="15"/>
      <c r="VBW26" s="15"/>
      <c r="VBX26" s="15"/>
      <c r="VBY26" s="15"/>
      <c r="VBZ26" s="15"/>
      <c r="VCA26" s="15"/>
      <c r="VCB26" s="15"/>
      <c r="VCC26" s="15"/>
      <c r="VCD26" s="15"/>
      <c r="VCE26" s="15"/>
      <c r="VCF26" s="15"/>
      <c r="VCG26" s="15"/>
      <c r="VCH26" s="15"/>
      <c r="VCI26" s="15"/>
      <c r="VCJ26" s="15"/>
      <c r="VCK26" s="15"/>
      <c r="VCL26" s="15"/>
      <c r="VCM26" s="15"/>
      <c r="VCN26" s="15"/>
      <c r="VCO26" s="15"/>
      <c r="VCP26" s="15"/>
      <c r="VCQ26" s="15"/>
      <c r="VCR26" s="15"/>
      <c r="VCS26" s="15"/>
      <c r="VCT26" s="15"/>
      <c r="VCU26" s="15"/>
      <c r="VCV26" s="15"/>
      <c r="VCW26" s="15"/>
      <c r="VCX26" s="15"/>
      <c r="VCY26" s="15"/>
      <c r="VCZ26" s="15"/>
      <c r="VDA26" s="15"/>
      <c r="VDB26" s="15"/>
      <c r="VDC26" s="15"/>
      <c r="VDD26" s="15"/>
      <c r="VDE26" s="15"/>
      <c r="VDF26" s="15"/>
      <c r="VDG26" s="15"/>
      <c r="VDH26" s="15"/>
      <c r="VDI26" s="15"/>
      <c r="VDJ26" s="15"/>
      <c r="VDK26" s="15"/>
      <c r="VDL26" s="15"/>
      <c r="VDM26" s="15"/>
      <c r="VDN26" s="15"/>
      <c r="VDO26" s="15"/>
      <c r="VDP26" s="15"/>
      <c r="VDQ26" s="15"/>
      <c r="VDR26" s="15"/>
      <c r="VDS26" s="15"/>
      <c r="VDT26" s="15"/>
      <c r="VDU26" s="15"/>
      <c r="VDV26" s="15"/>
      <c r="VDW26" s="15"/>
      <c r="VDX26" s="15"/>
      <c r="VDY26" s="15"/>
      <c r="VDZ26" s="15"/>
      <c r="VEA26" s="15"/>
      <c r="VEB26" s="15"/>
      <c r="VEC26" s="15"/>
      <c r="VED26" s="15"/>
      <c r="VEE26" s="15"/>
      <c r="VEF26" s="15"/>
      <c r="VEG26" s="15"/>
      <c r="VEH26" s="15"/>
      <c r="VEI26" s="15"/>
      <c r="VEJ26" s="15"/>
      <c r="VEK26" s="15"/>
      <c r="VEL26" s="15"/>
      <c r="VEM26" s="15"/>
      <c r="VEN26" s="15"/>
      <c r="VEO26" s="15"/>
      <c r="VEP26" s="15"/>
      <c r="VEQ26" s="15"/>
      <c r="VER26" s="15"/>
      <c r="VES26" s="15"/>
      <c r="VET26" s="15"/>
      <c r="VEU26" s="15"/>
      <c r="VEV26" s="15"/>
      <c r="VEW26" s="15"/>
      <c r="VEX26" s="15"/>
      <c r="VEY26" s="15"/>
      <c r="VEZ26" s="15"/>
      <c r="VFA26" s="15"/>
      <c r="VFB26" s="15"/>
      <c r="VFC26" s="15"/>
      <c r="VFD26" s="15"/>
      <c r="VFE26" s="15"/>
      <c r="VFF26" s="15"/>
      <c r="VFG26" s="15"/>
      <c r="VFH26" s="15"/>
      <c r="VFI26" s="15"/>
      <c r="VFJ26" s="15"/>
      <c r="VFK26" s="15"/>
      <c r="VFL26" s="15"/>
      <c r="VFM26" s="15"/>
      <c r="VFN26" s="15"/>
      <c r="VFO26" s="15"/>
      <c r="VFP26" s="15"/>
      <c r="VFQ26" s="15"/>
      <c r="VFR26" s="15"/>
      <c r="VFS26" s="15"/>
      <c r="VFT26" s="15"/>
      <c r="VFU26" s="15"/>
      <c r="VFV26" s="15"/>
      <c r="VFW26" s="15"/>
      <c r="VFX26" s="15"/>
      <c r="VFY26" s="15"/>
      <c r="VFZ26" s="15"/>
      <c r="VGA26" s="15"/>
      <c r="VGB26" s="15"/>
      <c r="VGC26" s="15"/>
      <c r="VGD26" s="15"/>
      <c r="VGE26" s="15"/>
      <c r="VGF26" s="15"/>
      <c r="VGG26" s="15"/>
      <c r="VGH26" s="15"/>
      <c r="VGI26" s="15"/>
      <c r="VGJ26" s="15"/>
      <c r="VGK26" s="15"/>
      <c r="VGL26" s="15"/>
      <c r="VGM26" s="15"/>
      <c r="VGN26" s="15"/>
      <c r="VGO26" s="15"/>
      <c r="VGP26" s="15"/>
      <c r="VGQ26" s="15"/>
      <c r="VGR26" s="15"/>
      <c r="VGS26" s="15"/>
      <c r="VGT26" s="15"/>
      <c r="VGU26" s="15"/>
      <c r="VGV26" s="15"/>
      <c r="VGW26" s="15"/>
      <c r="VGX26" s="15"/>
      <c r="VGY26" s="15"/>
      <c r="VGZ26" s="15"/>
      <c r="VHA26" s="15"/>
      <c r="VHB26" s="15"/>
      <c r="VHC26" s="15"/>
      <c r="VHD26" s="15"/>
      <c r="VHE26" s="15"/>
      <c r="VHF26" s="15"/>
      <c r="VHG26" s="15"/>
      <c r="VHH26" s="15"/>
      <c r="VHI26" s="15"/>
      <c r="VHJ26" s="15"/>
      <c r="VHK26" s="15"/>
      <c r="VHL26" s="15"/>
      <c r="VHM26" s="15"/>
      <c r="VHN26" s="15"/>
      <c r="VHO26" s="15"/>
      <c r="VHP26" s="15"/>
      <c r="VHQ26" s="15"/>
      <c r="VHR26" s="15"/>
      <c r="VHS26" s="15"/>
      <c r="VHT26" s="15"/>
      <c r="VHU26" s="15"/>
      <c r="VHV26" s="15"/>
      <c r="VHW26" s="15"/>
      <c r="VHX26" s="15"/>
      <c r="VHY26" s="15"/>
      <c r="VHZ26" s="15"/>
      <c r="VIA26" s="15"/>
      <c r="VIB26" s="15"/>
      <c r="VIC26" s="15"/>
      <c r="VID26" s="15"/>
      <c r="VIE26" s="15"/>
      <c r="VIF26" s="15"/>
      <c r="VIG26" s="15"/>
      <c r="VIH26" s="15"/>
      <c r="VII26" s="15"/>
      <c r="VIJ26" s="15"/>
      <c r="VIK26" s="15"/>
      <c r="VIL26" s="15"/>
      <c r="VIM26" s="15"/>
      <c r="VIN26" s="15"/>
      <c r="VIO26" s="15"/>
      <c r="VIP26" s="15"/>
      <c r="VIQ26" s="15"/>
      <c r="VIR26" s="15"/>
      <c r="VIS26" s="15"/>
      <c r="VIT26" s="15"/>
      <c r="VIU26" s="15"/>
      <c r="VIV26" s="15"/>
      <c r="VIW26" s="15"/>
      <c r="VIX26" s="15"/>
      <c r="VIY26" s="15"/>
      <c r="VIZ26" s="15"/>
      <c r="VJA26" s="15"/>
      <c r="VJB26" s="15"/>
      <c r="VJC26" s="15"/>
      <c r="VJD26" s="15"/>
      <c r="VJE26" s="15"/>
      <c r="VJF26" s="15"/>
      <c r="VJG26" s="15"/>
      <c r="VJH26" s="15"/>
      <c r="VJI26" s="15"/>
      <c r="VJJ26" s="15"/>
      <c r="VJK26" s="15"/>
      <c r="VJL26" s="15"/>
      <c r="VJM26" s="15"/>
      <c r="VJN26" s="15"/>
      <c r="VJO26" s="15"/>
      <c r="VJP26" s="15"/>
      <c r="VJQ26" s="15"/>
      <c r="VJR26" s="15"/>
      <c r="VJS26" s="15"/>
      <c r="VJT26" s="15"/>
      <c r="VJU26" s="15"/>
      <c r="VJV26" s="15"/>
      <c r="VJW26" s="15"/>
      <c r="VJX26" s="15"/>
      <c r="VJY26" s="15"/>
      <c r="VJZ26" s="15"/>
      <c r="VKA26" s="15"/>
      <c r="VKB26" s="15"/>
      <c r="VKC26" s="15"/>
      <c r="VKD26" s="15"/>
      <c r="VKE26" s="15"/>
      <c r="VKF26" s="15"/>
      <c r="VKG26" s="15"/>
      <c r="VKH26" s="15"/>
      <c r="VKI26" s="15"/>
      <c r="VKJ26" s="15"/>
      <c r="VKK26" s="15"/>
      <c r="VKL26" s="15"/>
      <c r="VKM26" s="15"/>
      <c r="VKN26" s="15"/>
      <c r="VKO26" s="15"/>
      <c r="VKP26" s="15"/>
      <c r="VKQ26" s="15"/>
      <c r="VKR26" s="15"/>
      <c r="VKS26" s="15"/>
      <c r="VKT26" s="15"/>
      <c r="VKU26" s="15"/>
      <c r="VKV26" s="15"/>
      <c r="VKW26" s="15"/>
      <c r="VKX26" s="15"/>
      <c r="VKY26" s="15"/>
      <c r="VKZ26" s="15"/>
      <c r="VLA26" s="15"/>
      <c r="VLB26" s="15"/>
      <c r="VLC26" s="15"/>
      <c r="VLD26" s="15"/>
      <c r="VLE26" s="15"/>
      <c r="VLF26" s="15"/>
      <c r="VLG26" s="15"/>
      <c r="VLH26" s="15"/>
      <c r="VLI26" s="15"/>
      <c r="VLJ26" s="15"/>
      <c r="VLK26" s="15"/>
      <c r="VLL26" s="15"/>
      <c r="VLM26" s="15"/>
      <c r="VLN26" s="15"/>
      <c r="VLO26" s="15"/>
      <c r="VLP26" s="15"/>
      <c r="VLQ26" s="15"/>
      <c r="VLR26" s="15"/>
      <c r="VLS26" s="15"/>
      <c r="VLT26" s="15"/>
      <c r="VLU26" s="15"/>
      <c r="VLV26" s="15"/>
      <c r="VLW26" s="15"/>
      <c r="VLX26" s="15"/>
      <c r="VLY26" s="15"/>
      <c r="VLZ26" s="15"/>
      <c r="VMA26" s="15"/>
      <c r="VMB26" s="15"/>
      <c r="VMC26" s="15"/>
      <c r="VMD26" s="15"/>
      <c r="VME26" s="15"/>
      <c r="VMF26" s="15"/>
      <c r="VMG26" s="15"/>
      <c r="VMH26" s="15"/>
      <c r="VMI26" s="15"/>
      <c r="VMJ26" s="15"/>
      <c r="VMK26" s="15"/>
      <c r="VML26" s="15"/>
      <c r="VMM26" s="15"/>
      <c r="VMN26" s="15"/>
      <c r="VMO26" s="15"/>
      <c r="VMP26" s="15"/>
      <c r="VMQ26" s="15"/>
      <c r="VMR26" s="15"/>
      <c r="VMS26" s="15"/>
      <c r="VMT26" s="15"/>
      <c r="VMU26" s="15"/>
      <c r="VMV26" s="15"/>
      <c r="VMW26" s="15"/>
      <c r="VMX26" s="15"/>
      <c r="VMY26" s="15"/>
      <c r="VMZ26" s="15"/>
      <c r="VNA26" s="15"/>
      <c r="VNB26" s="15"/>
      <c r="VNC26" s="15"/>
      <c r="VND26" s="15"/>
      <c r="VNE26" s="15"/>
      <c r="VNF26" s="15"/>
      <c r="VNG26" s="15"/>
      <c r="VNH26" s="15"/>
      <c r="VNI26" s="15"/>
      <c r="VNJ26" s="15"/>
      <c r="VNK26" s="15"/>
      <c r="VNL26" s="15"/>
      <c r="VNM26" s="15"/>
      <c r="VNN26" s="15"/>
      <c r="VNO26" s="15"/>
      <c r="VNP26" s="15"/>
      <c r="VNQ26" s="15"/>
      <c r="VNR26" s="15"/>
      <c r="VNS26" s="15"/>
      <c r="VNT26" s="15"/>
      <c r="VNU26" s="15"/>
      <c r="VNV26" s="15"/>
      <c r="VNW26" s="15"/>
      <c r="VNX26" s="15"/>
      <c r="VNY26" s="15"/>
      <c r="VNZ26" s="15"/>
      <c r="VOA26" s="15"/>
      <c r="VOB26" s="15"/>
      <c r="VOC26" s="15"/>
      <c r="VOD26" s="15"/>
      <c r="VOE26" s="15"/>
      <c r="VOF26" s="15"/>
      <c r="VOG26" s="15"/>
      <c r="VOH26" s="15"/>
      <c r="VOI26" s="15"/>
      <c r="VOJ26" s="15"/>
      <c r="VOK26" s="15"/>
      <c r="VOL26" s="15"/>
      <c r="VOM26" s="15"/>
      <c r="VON26" s="15"/>
      <c r="VOO26" s="15"/>
      <c r="VOP26" s="15"/>
      <c r="VOQ26" s="15"/>
      <c r="VOR26" s="15"/>
      <c r="VOS26" s="15"/>
      <c r="VOT26" s="15"/>
      <c r="VOU26" s="15"/>
      <c r="VOV26" s="15"/>
      <c r="VOW26" s="15"/>
      <c r="VOX26" s="15"/>
      <c r="VOY26" s="15"/>
      <c r="VOZ26" s="15"/>
      <c r="VPA26" s="15"/>
      <c r="VPB26" s="15"/>
      <c r="VPC26" s="15"/>
      <c r="VPD26" s="15"/>
      <c r="VPE26" s="15"/>
      <c r="VPF26" s="15"/>
      <c r="VPG26" s="15"/>
      <c r="VPH26" s="15"/>
      <c r="VPI26" s="15"/>
      <c r="VPJ26" s="15"/>
      <c r="VPK26" s="15"/>
      <c r="VPL26" s="15"/>
      <c r="VPM26" s="15"/>
      <c r="VPN26" s="15"/>
      <c r="VPO26" s="15"/>
      <c r="VPP26" s="15"/>
      <c r="VPQ26" s="15"/>
      <c r="VPR26" s="15"/>
      <c r="VPS26" s="15"/>
      <c r="VPT26" s="15"/>
      <c r="VPU26" s="15"/>
      <c r="VPV26" s="15"/>
      <c r="VPW26" s="15"/>
      <c r="VPX26" s="15"/>
      <c r="VPY26" s="15"/>
      <c r="VPZ26" s="15"/>
      <c r="VQA26" s="15"/>
      <c r="VQB26" s="15"/>
      <c r="VQC26" s="15"/>
      <c r="VQD26" s="15"/>
      <c r="VQE26" s="15"/>
      <c r="VQF26" s="15"/>
      <c r="VQG26" s="15"/>
      <c r="VQH26" s="15"/>
      <c r="VQI26" s="15"/>
      <c r="VQJ26" s="15"/>
      <c r="VQK26" s="15"/>
      <c r="VQL26" s="15"/>
      <c r="VQM26" s="15"/>
      <c r="VQN26" s="15"/>
      <c r="VQO26" s="15"/>
      <c r="VQP26" s="15"/>
      <c r="VQQ26" s="15"/>
      <c r="VQR26" s="15"/>
      <c r="VQS26" s="15"/>
      <c r="VQT26" s="15"/>
      <c r="VQU26" s="15"/>
      <c r="VQV26" s="15"/>
      <c r="VQW26" s="15"/>
      <c r="VQX26" s="15"/>
      <c r="VQY26" s="15"/>
      <c r="VQZ26" s="15"/>
      <c r="VRA26" s="15"/>
      <c r="VRB26" s="15"/>
      <c r="VRC26" s="15"/>
      <c r="VRD26" s="15"/>
      <c r="VRE26" s="15"/>
      <c r="VRF26" s="15"/>
      <c r="VRG26" s="15"/>
      <c r="VRH26" s="15"/>
      <c r="VRI26" s="15"/>
      <c r="VRJ26" s="15"/>
      <c r="VRK26" s="15"/>
      <c r="VRL26" s="15"/>
      <c r="VRM26" s="15"/>
      <c r="VRN26" s="15"/>
      <c r="VRO26" s="15"/>
      <c r="VRP26" s="15"/>
      <c r="VRQ26" s="15"/>
      <c r="VRR26" s="15"/>
      <c r="VRS26" s="15"/>
      <c r="VRT26" s="15"/>
      <c r="VRU26" s="15"/>
      <c r="VRV26" s="15"/>
      <c r="VRW26" s="15"/>
      <c r="VRX26" s="15"/>
      <c r="VRY26" s="15"/>
      <c r="VRZ26" s="15"/>
      <c r="VSA26" s="15"/>
      <c r="VSB26" s="15"/>
      <c r="VSC26" s="15"/>
      <c r="VSD26" s="15"/>
      <c r="VSE26" s="15"/>
      <c r="VSF26" s="15"/>
      <c r="VSG26" s="15"/>
      <c r="VSH26" s="15"/>
      <c r="VSI26" s="15"/>
      <c r="VSJ26" s="15"/>
      <c r="VSK26" s="15"/>
      <c r="VSL26" s="15"/>
      <c r="VSM26" s="15"/>
      <c r="VSN26" s="15"/>
      <c r="VSO26" s="15"/>
      <c r="VSP26" s="15"/>
      <c r="VSQ26" s="15"/>
      <c r="VSR26" s="15"/>
      <c r="VSS26" s="15"/>
      <c r="VST26" s="15"/>
      <c r="VSU26" s="15"/>
      <c r="VSV26" s="15"/>
      <c r="VSW26" s="15"/>
      <c r="VSX26" s="15"/>
      <c r="VSY26" s="15"/>
      <c r="VSZ26" s="15"/>
      <c r="VTA26" s="15"/>
      <c r="VTB26" s="15"/>
      <c r="VTC26" s="15"/>
      <c r="VTD26" s="15"/>
      <c r="VTE26" s="15"/>
      <c r="VTF26" s="15"/>
      <c r="VTG26" s="15"/>
      <c r="VTH26" s="15"/>
      <c r="VTI26" s="15"/>
      <c r="VTJ26" s="15"/>
      <c r="VTK26" s="15"/>
      <c r="VTL26" s="15"/>
      <c r="VTM26" s="15"/>
      <c r="VTN26" s="15"/>
      <c r="VTO26" s="15"/>
      <c r="VTP26" s="15"/>
      <c r="VTQ26" s="15"/>
      <c r="VTR26" s="15"/>
      <c r="VTS26" s="15"/>
      <c r="VTT26" s="15"/>
      <c r="VTU26" s="15"/>
      <c r="VTV26" s="15"/>
      <c r="VTW26" s="15"/>
      <c r="VTX26" s="15"/>
      <c r="VTY26" s="15"/>
      <c r="VTZ26" s="15"/>
      <c r="VUA26" s="15"/>
      <c r="VUB26" s="15"/>
      <c r="VUC26" s="15"/>
      <c r="VUD26" s="15"/>
      <c r="VUE26" s="15"/>
      <c r="VUF26" s="15"/>
      <c r="VUG26" s="15"/>
      <c r="VUH26" s="15"/>
      <c r="VUI26" s="15"/>
      <c r="VUJ26" s="15"/>
      <c r="VUK26" s="15"/>
      <c r="VUL26" s="15"/>
      <c r="VUM26" s="15"/>
      <c r="VUN26" s="15"/>
      <c r="VUO26" s="15"/>
      <c r="VUP26" s="15"/>
      <c r="VUQ26" s="15"/>
      <c r="VUR26" s="15"/>
      <c r="VUS26" s="15"/>
      <c r="VUT26" s="15"/>
      <c r="VUU26" s="15"/>
      <c r="VUV26" s="15"/>
      <c r="VUW26" s="15"/>
      <c r="VUX26" s="15"/>
      <c r="VUY26" s="15"/>
      <c r="VUZ26" s="15"/>
      <c r="VVA26" s="15"/>
      <c r="VVB26" s="15"/>
      <c r="VVC26" s="15"/>
      <c r="VVD26" s="15"/>
      <c r="VVE26" s="15"/>
      <c r="VVF26" s="15"/>
      <c r="VVG26" s="15"/>
      <c r="VVH26" s="15"/>
      <c r="VVI26" s="15"/>
      <c r="VVJ26" s="15"/>
      <c r="VVK26" s="15"/>
      <c r="VVL26" s="15"/>
      <c r="VVM26" s="15"/>
      <c r="VVN26" s="15"/>
      <c r="VVO26" s="15"/>
      <c r="VVP26" s="15"/>
      <c r="VVQ26" s="15"/>
      <c r="VVR26" s="15"/>
      <c r="VVS26" s="15"/>
      <c r="VVT26" s="15"/>
      <c r="VVU26" s="15"/>
      <c r="VVV26" s="15"/>
      <c r="VVW26" s="15"/>
      <c r="VVX26" s="15"/>
      <c r="VVY26" s="15"/>
      <c r="VVZ26" s="15"/>
      <c r="VWA26" s="15"/>
      <c r="VWB26" s="15"/>
      <c r="VWC26" s="15"/>
      <c r="VWD26" s="15"/>
      <c r="VWE26" s="15"/>
      <c r="VWF26" s="15"/>
      <c r="VWG26" s="15"/>
      <c r="VWH26" s="15"/>
      <c r="VWI26" s="15"/>
      <c r="VWJ26" s="15"/>
      <c r="VWK26" s="15"/>
      <c r="VWL26" s="15"/>
      <c r="VWM26" s="15"/>
      <c r="VWN26" s="15"/>
      <c r="VWO26" s="15"/>
      <c r="VWP26" s="15"/>
      <c r="VWQ26" s="15"/>
      <c r="VWR26" s="15"/>
      <c r="VWS26" s="15"/>
      <c r="VWT26" s="15"/>
      <c r="VWU26" s="15"/>
      <c r="VWV26" s="15"/>
      <c r="VWW26" s="15"/>
      <c r="VWX26" s="15"/>
      <c r="VWY26" s="15"/>
      <c r="VWZ26" s="15"/>
      <c r="VXA26" s="15"/>
      <c r="VXB26" s="15"/>
      <c r="VXC26" s="15"/>
      <c r="VXD26" s="15"/>
      <c r="VXE26" s="15"/>
      <c r="VXF26" s="15"/>
      <c r="VXG26" s="15"/>
      <c r="VXH26" s="15"/>
      <c r="VXI26" s="15"/>
      <c r="VXJ26" s="15"/>
      <c r="VXK26" s="15"/>
      <c r="VXL26" s="15"/>
      <c r="VXM26" s="15"/>
      <c r="VXN26" s="15"/>
      <c r="VXO26" s="15"/>
      <c r="VXP26" s="15"/>
      <c r="VXQ26" s="15"/>
      <c r="VXR26" s="15"/>
      <c r="VXS26" s="15"/>
      <c r="VXT26" s="15"/>
      <c r="VXU26" s="15"/>
      <c r="VXV26" s="15"/>
      <c r="VXW26" s="15"/>
      <c r="VXX26" s="15"/>
      <c r="VXY26" s="15"/>
      <c r="VXZ26" s="15"/>
      <c r="VYA26" s="15"/>
      <c r="VYB26" s="15"/>
      <c r="VYC26" s="15"/>
      <c r="VYD26" s="15"/>
      <c r="VYE26" s="15"/>
      <c r="VYF26" s="15"/>
      <c r="VYG26" s="15"/>
      <c r="VYH26" s="15"/>
      <c r="VYI26" s="15"/>
      <c r="VYJ26" s="15"/>
      <c r="VYK26" s="15"/>
      <c r="VYL26" s="15"/>
      <c r="VYM26" s="15"/>
      <c r="VYN26" s="15"/>
      <c r="VYO26" s="15"/>
      <c r="VYP26" s="15"/>
      <c r="VYQ26" s="15"/>
      <c r="VYR26" s="15"/>
      <c r="VYS26" s="15"/>
      <c r="VYT26" s="15"/>
      <c r="VYU26" s="15"/>
      <c r="VYV26" s="15"/>
      <c r="VYW26" s="15"/>
      <c r="VYX26" s="15"/>
      <c r="VYY26" s="15"/>
      <c r="VYZ26" s="15"/>
      <c r="VZA26" s="15"/>
      <c r="VZB26" s="15"/>
      <c r="VZC26" s="15"/>
      <c r="VZD26" s="15"/>
      <c r="VZE26" s="15"/>
      <c r="VZF26" s="15"/>
      <c r="VZG26" s="15"/>
      <c r="VZH26" s="15"/>
      <c r="VZI26" s="15"/>
      <c r="VZJ26" s="15"/>
      <c r="VZK26" s="15"/>
      <c r="VZL26" s="15"/>
      <c r="VZM26" s="15"/>
      <c r="VZN26" s="15"/>
      <c r="VZO26" s="15"/>
      <c r="VZP26" s="15"/>
      <c r="VZQ26" s="15"/>
      <c r="VZR26" s="15"/>
      <c r="VZS26" s="15"/>
      <c r="VZT26" s="15"/>
      <c r="VZU26" s="15"/>
      <c r="VZV26" s="15"/>
      <c r="VZW26" s="15"/>
      <c r="VZX26" s="15"/>
      <c r="VZY26" s="15"/>
      <c r="VZZ26" s="15"/>
      <c r="WAA26" s="15"/>
      <c r="WAB26" s="15"/>
      <c r="WAC26" s="15"/>
      <c r="WAD26" s="15"/>
      <c r="WAE26" s="15"/>
      <c r="WAF26" s="15"/>
      <c r="WAG26" s="15"/>
      <c r="WAH26" s="15"/>
      <c r="WAI26" s="15"/>
      <c r="WAJ26" s="15"/>
      <c r="WAK26" s="15"/>
      <c r="WAL26" s="15"/>
      <c r="WAM26" s="15"/>
      <c r="WAN26" s="15"/>
      <c r="WAO26" s="15"/>
      <c r="WAP26" s="15"/>
      <c r="WAQ26" s="15"/>
      <c r="WAR26" s="15"/>
      <c r="WAS26" s="15"/>
      <c r="WAT26" s="15"/>
      <c r="WAU26" s="15"/>
      <c r="WAV26" s="15"/>
      <c r="WAW26" s="15"/>
      <c r="WAX26" s="15"/>
      <c r="WAY26" s="15"/>
      <c r="WAZ26" s="15"/>
      <c r="WBA26" s="15"/>
      <c r="WBB26" s="15"/>
      <c r="WBC26" s="15"/>
      <c r="WBD26" s="15"/>
      <c r="WBE26" s="15"/>
      <c r="WBF26" s="15"/>
      <c r="WBG26" s="15"/>
      <c r="WBH26" s="15"/>
      <c r="WBI26" s="15"/>
      <c r="WBJ26" s="15"/>
      <c r="WBK26" s="15"/>
      <c r="WBL26" s="15"/>
      <c r="WBM26" s="15"/>
      <c r="WBN26" s="15"/>
      <c r="WBO26" s="15"/>
      <c r="WBP26" s="15"/>
      <c r="WBQ26" s="15"/>
      <c r="WBR26" s="15"/>
      <c r="WBS26" s="15"/>
      <c r="WBT26" s="15"/>
      <c r="WBU26" s="15"/>
      <c r="WBV26" s="15"/>
      <c r="WBW26" s="15"/>
      <c r="WBX26" s="15"/>
      <c r="WBY26" s="15"/>
      <c r="WBZ26" s="15"/>
      <c r="WCA26" s="15"/>
      <c r="WCB26" s="15"/>
      <c r="WCC26" s="15"/>
      <c r="WCD26" s="15"/>
      <c r="WCE26" s="15"/>
      <c r="WCF26" s="15"/>
      <c r="WCG26" s="15"/>
      <c r="WCH26" s="15"/>
      <c r="WCI26" s="15"/>
      <c r="WCJ26" s="15"/>
      <c r="WCK26" s="15"/>
      <c r="WCL26" s="15"/>
      <c r="WCM26" s="15"/>
      <c r="WCN26" s="15"/>
      <c r="WCO26" s="15"/>
      <c r="WCP26" s="15"/>
      <c r="WCQ26" s="15"/>
      <c r="WCR26" s="15"/>
      <c r="WCS26" s="15"/>
      <c r="WCT26" s="15"/>
      <c r="WCU26" s="15"/>
      <c r="WCV26" s="15"/>
      <c r="WCW26" s="15"/>
      <c r="WCX26" s="15"/>
      <c r="WCY26" s="15"/>
      <c r="WCZ26" s="15"/>
      <c r="WDA26" s="15"/>
      <c r="WDB26" s="15"/>
      <c r="WDC26" s="15"/>
      <c r="WDD26" s="15"/>
      <c r="WDE26" s="15"/>
      <c r="WDF26" s="15"/>
      <c r="WDG26" s="15"/>
      <c r="WDH26" s="15"/>
      <c r="WDI26" s="15"/>
      <c r="WDJ26" s="15"/>
      <c r="WDK26" s="15"/>
      <c r="WDL26" s="15"/>
      <c r="WDM26" s="15"/>
      <c r="WDN26" s="15"/>
      <c r="WDO26" s="15"/>
      <c r="WDP26" s="15"/>
      <c r="WDQ26" s="15"/>
      <c r="WDR26" s="15"/>
      <c r="WDS26" s="15"/>
      <c r="WDT26" s="15"/>
      <c r="WDU26" s="15"/>
      <c r="WDV26" s="15"/>
      <c r="WDW26" s="15"/>
      <c r="WDX26" s="15"/>
      <c r="WDY26" s="15"/>
      <c r="WDZ26" s="15"/>
      <c r="WEA26" s="15"/>
      <c r="WEB26" s="15"/>
      <c r="WEC26" s="15"/>
      <c r="WED26" s="15"/>
      <c r="WEE26" s="15"/>
      <c r="WEF26" s="15"/>
      <c r="WEG26" s="15"/>
      <c r="WEH26" s="15"/>
      <c r="WEI26" s="15"/>
      <c r="WEJ26" s="15"/>
      <c r="WEK26" s="15"/>
      <c r="WEL26" s="15"/>
      <c r="WEM26" s="15"/>
      <c r="WEN26" s="15"/>
      <c r="WEO26" s="15"/>
      <c r="WEP26" s="15"/>
      <c r="WEQ26" s="15"/>
      <c r="WER26" s="15"/>
      <c r="WES26" s="15"/>
      <c r="WET26" s="15"/>
      <c r="WEU26" s="15"/>
      <c r="WEV26" s="15"/>
      <c r="WEW26" s="15"/>
      <c r="WEX26" s="15"/>
      <c r="WEY26" s="15"/>
      <c r="WEZ26" s="15"/>
      <c r="WFA26" s="15"/>
      <c r="WFB26" s="15"/>
      <c r="WFC26" s="15"/>
      <c r="WFD26" s="15"/>
      <c r="WFE26" s="15"/>
      <c r="WFF26" s="15"/>
      <c r="WFG26" s="15"/>
      <c r="WFH26" s="15"/>
      <c r="WFI26" s="15"/>
      <c r="WFJ26" s="15"/>
      <c r="WFK26" s="15"/>
      <c r="WFL26" s="15"/>
      <c r="WFM26" s="15"/>
      <c r="WFN26" s="15"/>
      <c r="WFO26" s="15"/>
      <c r="WFP26" s="15"/>
      <c r="WFQ26" s="15"/>
      <c r="WFR26" s="15"/>
      <c r="WFS26" s="15"/>
      <c r="WFT26" s="15"/>
      <c r="WFU26" s="15"/>
      <c r="WFV26" s="15"/>
      <c r="WFW26" s="15"/>
      <c r="WFX26" s="15"/>
      <c r="WFY26" s="15"/>
      <c r="WFZ26" s="15"/>
      <c r="WGA26" s="15"/>
      <c r="WGB26" s="15"/>
      <c r="WGC26" s="15"/>
      <c r="WGD26" s="15"/>
      <c r="WGE26" s="15"/>
      <c r="WGF26" s="15"/>
      <c r="WGG26" s="15"/>
      <c r="WGH26" s="15"/>
      <c r="WGI26" s="15"/>
      <c r="WGJ26" s="15"/>
      <c r="WGK26" s="15"/>
      <c r="WGL26" s="15"/>
      <c r="WGM26" s="15"/>
      <c r="WGN26" s="15"/>
      <c r="WGO26" s="15"/>
      <c r="WGP26" s="15"/>
      <c r="WGQ26" s="15"/>
      <c r="WGR26" s="15"/>
      <c r="WGS26" s="15"/>
      <c r="WGT26" s="15"/>
      <c r="WGU26" s="15"/>
      <c r="WGV26" s="15"/>
      <c r="WGW26" s="15"/>
      <c r="WGX26" s="15"/>
      <c r="WGY26" s="15"/>
      <c r="WGZ26" s="15"/>
      <c r="WHA26" s="15"/>
      <c r="WHB26" s="15"/>
      <c r="WHC26" s="15"/>
      <c r="WHD26" s="15"/>
      <c r="WHE26" s="15"/>
      <c r="WHF26" s="15"/>
      <c r="WHG26" s="15"/>
      <c r="WHH26" s="15"/>
      <c r="WHI26" s="15"/>
      <c r="WHJ26" s="15"/>
      <c r="WHK26" s="15"/>
      <c r="WHL26" s="15"/>
      <c r="WHM26" s="15"/>
      <c r="WHN26" s="15"/>
      <c r="WHO26" s="15"/>
      <c r="WHP26" s="15"/>
      <c r="WHQ26" s="15"/>
      <c r="WHR26" s="15"/>
      <c r="WHS26" s="15"/>
      <c r="WHT26" s="15"/>
      <c r="WHU26" s="15"/>
      <c r="WHV26" s="15"/>
      <c r="WHW26" s="15"/>
      <c r="WHX26" s="15"/>
      <c r="WHY26" s="15"/>
      <c r="WHZ26" s="15"/>
      <c r="WIA26" s="15"/>
      <c r="WIB26" s="15"/>
      <c r="WIC26" s="15"/>
      <c r="WID26" s="15"/>
      <c r="WIE26" s="15"/>
      <c r="WIF26" s="15"/>
      <c r="WIG26" s="15"/>
      <c r="WIH26" s="15"/>
      <c r="WII26" s="15"/>
      <c r="WIJ26" s="15"/>
      <c r="WIK26" s="15"/>
      <c r="WIL26" s="15"/>
      <c r="WIM26" s="15"/>
      <c r="WIN26" s="15"/>
      <c r="WIO26" s="15"/>
      <c r="WIP26" s="15"/>
      <c r="WIQ26" s="15"/>
      <c r="WIR26" s="15"/>
      <c r="WIS26" s="15"/>
      <c r="WIT26" s="15"/>
      <c r="WIU26" s="15"/>
      <c r="WIV26" s="15"/>
      <c r="WIW26" s="15"/>
      <c r="WIX26" s="15"/>
      <c r="WIY26" s="15"/>
      <c r="WIZ26" s="15"/>
      <c r="WJA26" s="15"/>
      <c r="WJB26" s="15"/>
      <c r="WJC26" s="15"/>
      <c r="WJD26" s="15"/>
      <c r="WJE26" s="15"/>
      <c r="WJF26" s="15"/>
      <c r="WJG26" s="15"/>
      <c r="WJH26" s="15"/>
      <c r="WJI26" s="15"/>
      <c r="WJJ26" s="15"/>
      <c r="WJK26" s="15"/>
      <c r="WJL26" s="15"/>
      <c r="WJM26" s="15"/>
      <c r="WJN26" s="15"/>
      <c r="WJO26" s="15"/>
      <c r="WJP26" s="15"/>
      <c r="WJQ26" s="15"/>
      <c r="WJR26" s="15"/>
      <c r="WJS26" s="15"/>
      <c r="WJT26" s="15"/>
      <c r="WJU26" s="15"/>
      <c r="WJV26" s="15"/>
      <c r="WJW26" s="15"/>
      <c r="WJX26" s="15"/>
      <c r="WJY26" s="15"/>
      <c r="WJZ26" s="15"/>
      <c r="WKA26" s="15"/>
      <c r="WKB26" s="15"/>
      <c r="WKC26" s="15"/>
      <c r="WKD26" s="15"/>
      <c r="WKE26" s="15"/>
      <c r="WKF26" s="15"/>
      <c r="WKG26" s="15"/>
      <c r="WKH26" s="15"/>
      <c r="WKI26" s="15"/>
      <c r="WKJ26" s="15"/>
      <c r="WKK26" s="15"/>
      <c r="WKL26" s="15"/>
      <c r="WKM26" s="15"/>
      <c r="WKN26" s="15"/>
      <c r="WKO26" s="15"/>
      <c r="WKP26" s="15"/>
      <c r="WKQ26" s="15"/>
      <c r="WKR26" s="15"/>
      <c r="WKS26" s="15"/>
      <c r="WKT26" s="15"/>
      <c r="WKU26" s="15"/>
      <c r="WKV26" s="15"/>
      <c r="WKW26" s="15"/>
      <c r="WKX26" s="15"/>
      <c r="WKY26" s="15"/>
      <c r="WKZ26" s="15"/>
      <c r="WLA26" s="15"/>
      <c r="WLB26" s="15"/>
      <c r="WLC26" s="15"/>
      <c r="WLD26" s="15"/>
      <c r="WLE26" s="15"/>
      <c r="WLF26" s="15"/>
      <c r="WLG26" s="15"/>
      <c r="WLH26" s="15"/>
      <c r="WLI26" s="15"/>
      <c r="WLJ26" s="15"/>
      <c r="WLK26" s="15"/>
      <c r="WLL26" s="15"/>
      <c r="WLM26" s="15"/>
      <c r="WLN26" s="15"/>
      <c r="WLO26" s="15"/>
      <c r="WLP26" s="15"/>
      <c r="WLQ26" s="15"/>
      <c r="WLR26" s="15"/>
      <c r="WLS26" s="15"/>
      <c r="WLT26" s="15"/>
      <c r="WLU26" s="15"/>
      <c r="WLV26" s="15"/>
      <c r="WLW26" s="15"/>
      <c r="WLX26" s="15"/>
      <c r="WLY26" s="15"/>
      <c r="WLZ26" s="15"/>
      <c r="WMA26" s="15"/>
      <c r="WMB26" s="15"/>
      <c r="WMC26" s="15"/>
      <c r="WMD26" s="15"/>
      <c r="WME26" s="15"/>
      <c r="WMF26" s="15"/>
      <c r="WMG26" s="15"/>
      <c r="WMH26" s="15"/>
      <c r="WMI26" s="15"/>
      <c r="WMJ26" s="15"/>
      <c r="WMK26" s="15"/>
      <c r="WML26" s="15"/>
      <c r="WMM26" s="15"/>
      <c r="WMN26" s="15"/>
      <c r="WMO26" s="15"/>
      <c r="WMP26" s="15"/>
      <c r="WMQ26" s="15"/>
      <c r="WMR26" s="15"/>
      <c r="WMS26" s="15"/>
      <c r="WMT26" s="15"/>
      <c r="WMU26" s="15"/>
      <c r="WMV26" s="15"/>
      <c r="WMW26" s="15"/>
      <c r="WMX26" s="15"/>
      <c r="WMY26" s="15"/>
      <c r="WMZ26" s="15"/>
      <c r="WNA26" s="15"/>
      <c r="WNB26" s="15"/>
      <c r="WNC26" s="15"/>
      <c r="WND26" s="15"/>
      <c r="WNE26" s="15"/>
      <c r="WNF26" s="15"/>
      <c r="WNG26" s="15"/>
      <c r="WNH26" s="15"/>
      <c r="WNI26" s="15"/>
      <c r="WNJ26" s="15"/>
      <c r="WNK26" s="15"/>
      <c r="WNL26" s="15"/>
      <c r="WNM26" s="15"/>
      <c r="WNN26" s="15"/>
      <c r="WNO26" s="15"/>
      <c r="WNP26" s="15"/>
      <c r="WNQ26" s="15"/>
      <c r="WNR26" s="15"/>
      <c r="WNS26" s="15"/>
      <c r="WNT26" s="15"/>
      <c r="WNU26" s="15"/>
      <c r="WNV26" s="15"/>
      <c r="WNW26" s="15"/>
      <c r="WNX26" s="15"/>
      <c r="WNY26" s="15"/>
      <c r="WNZ26" s="15"/>
      <c r="WOA26" s="15"/>
      <c r="WOB26" s="15"/>
      <c r="WOC26" s="15"/>
      <c r="WOD26" s="15"/>
      <c r="WOE26" s="15"/>
      <c r="WOF26" s="15"/>
      <c r="WOG26" s="15"/>
      <c r="WOH26" s="15"/>
      <c r="WOI26" s="15"/>
      <c r="WOJ26" s="15"/>
      <c r="WOK26" s="15"/>
      <c r="WOL26" s="15"/>
      <c r="WOM26" s="15"/>
      <c r="WON26" s="15"/>
      <c r="WOO26" s="15"/>
      <c r="WOP26" s="15"/>
      <c r="WOQ26" s="15"/>
      <c r="WOR26" s="15"/>
      <c r="WOS26" s="15"/>
      <c r="WOT26" s="15"/>
      <c r="WOU26" s="15"/>
      <c r="WOV26" s="15"/>
      <c r="WOW26" s="15"/>
      <c r="WOX26" s="15"/>
      <c r="WOY26" s="15"/>
      <c r="WOZ26" s="15"/>
      <c r="WPA26" s="15"/>
      <c r="WPB26" s="15"/>
      <c r="WPC26" s="15"/>
      <c r="WPD26" s="15"/>
      <c r="WPE26" s="15"/>
      <c r="WPF26" s="15"/>
      <c r="WPG26" s="15"/>
      <c r="WPH26" s="15"/>
      <c r="WPI26" s="15"/>
      <c r="WPJ26" s="15"/>
      <c r="WPK26" s="15"/>
      <c r="WPL26" s="15"/>
      <c r="WPM26" s="15"/>
      <c r="WPN26" s="15"/>
      <c r="WPO26" s="15"/>
      <c r="WPP26" s="15"/>
      <c r="WPQ26" s="15"/>
      <c r="WPR26" s="15"/>
      <c r="WPS26" s="15"/>
      <c r="WPT26" s="15"/>
      <c r="WPU26" s="15"/>
      <c r="WPV26" s="15"/>
      <c r="WPW26" s="15"/>
      <c r="WPX26" s="15"/>
      <c r="WPY26" s="15"/>
      <c r="WPZ26" s="15"/>
      <c r="WQA26" s="15"/>
      <c r="WQB26" s="15"/>
      <c r="WQC26" s="15"/>
      <c r="WQD26" s="15"/>
      <c r="WQE26" s="15"/>
      <c r="WQF26" s="15"/>
      <c r="WQG26" s="15"/>
      <c r="WQH26" s="15"/>
      <c r="WQI26" s="15"/>
      <c r="WQJ26" s="15"/>
      <c r="WQK26" s="15"/>
      <c r="WQL26" s="15"/>
      <c r="WQM26" s="15"/>
      <c r="WQN26" s="15"/>
      <c r="WQO26" s="15"/>
      <c r="WQP26" s="15"/>
      <c r="WQQ26" s="15"/>
      <c r="WQR26" s="15"/>
      <c r="WQS26" s="15"/>
      <c r="WQT26" s="15"/>
      <c r="WQU26" s="15"/>
      <c r="WQV26" s="15"/>
      <c r="WQW26" s="15"/>
      <c r="WQX26" s="15"/>
      <c r="WQY26" s="15"/>
      <c r="WQZ26" s="15"/>
      <c r="WRA26" s="15"/>
      <c r="WRB26" s="15"/>
      <c r="WRC26" s="15"/>
      <c r="WRD26" s="15"/>
      <c r="WRE26" s="15"/>
      <c r="WRF26" s="15"/>
      <c r="WRG26" s="15"/>
      <c r="WRH26" s="15"/>
      <c r="WRI26" s="15"/>
      <c r="WRJ26" s="15"/>
      <c r="WRK26" s="15"/>
      <c r="WRL26" s="15"/>
      <c r="WRM26" s="15"/>
      <c r="WRN26" s="15"/>
      <c r="WRO26" s="15"/>
      <c r="WRP26" s="15"/>
      <c r="WRQ26" s="15"/>
      <c r="WRR26" s="15"/>
      <c r="WRS26" s="15"/>
      <c r="WRT26" s="15"/>
      <c r="WRU26" s="15"/>
      <c r="WRV26" s="15"/>
      <c r="WRW26" s="15"/>
      <c r="WRX26" s="15"/>
      <c r="WRY26" s="15"/>
      <c r="WRZ26" s="15"/>
      <c r="WSA26" s="15"/>
      <c r="WSB26" s="15"/>
      <c r="WSC26" s="15"/>
      <c r="WSD26" s="15"/>
      <c r="WSE26" s="15"/>
      <c r="WSF26" s="15"/>
      <c r="WSG26" s="15"/>
      <c r="WSH26" s="15"/>
      <c r="WSI26" s="15"/>
      <c r="WSJ26" s="15"/>
      <c r="WSK26" s="15"/>
      <c r="WSL26" s="15"/>
      <c r="WSM26" s="15"/>
      <c r="WSN26" s="15"/>
      <c r="WSO26" s="15"/>
      <c r="WSP26" s="15"/>
      <c r="WSQ26" s="15"/>
      <c r="WSR26" s="15"/>
      <c r="WSS26" s="15"/>
      <c r="WST26" s="15"/>
      <c r="WSU26" s="15"/>
      <c r="WSV26" s="15"/>
      <c r="WSW26" s="15"/>
      <c r="WSX26" s="15"/>
      <c r="WSY26" s="15"/>
      <c r="WSZ26" s="15"/>
      <c r="WTA26" s="15"/>
      <c r="WTB26" s="15"/>
      <c r="WTC26" s="15"/>
      <c r="WTD26" s="15"/>
      <c r="WTE26" s="15"/>
      <c r="WTF26" s="15"/>
      <c r="WTG26" s="15"/>
      <c r="WTH26" s="15"/>
      <c r="WTI26" s="15"/>
      <c r="WTJ26" s="15"/>
      <c r="WTK26" s="15"/>
      <c r="WTL26" s="15"/>
      <c r="WTM26" s="15"/>
      <c r="WTN26" s="15"/>
      <c r="WTO26" s="15"/>
      <c r="WTP26" s="15"/>
      <c r="WTQ26" s="15"/>
      <c r="WTR26" s="15"/>
      <c r="WTS26" s="15"/>
      <c r="WTT26" s="15"/>
      <c r="WTU26" s="15"/>
      <c r="WTV26" s="15"/>
      <c r="WTW26" s="15"/>
      <c r="WTX26" s="15"/>
      <c r="WTY26" s="15"/>
      <c r="WTZ26" s="15"/>
      <c r="WUA26" s="15"/>
      <c r="WUB26" s="15"/>
      <c r="WUC26" s="15"/>
      <c r="WUD26" s="15"/>
      <c r="WUE26" s="15"/>
      <c r="WUF26" s="15"/>
      <c r="WUG26" s="15"/>
      <c r="WUH26" s="15"/>
      <c r="WUI26" s="15"/>
      <c r="WUJ26" s="15"/>
      <c r="WUK26" s="15"/>
      <c r="WUL26" s="15"/>
      <c r="WUM26" s="15"/>
      <c r="WUN26" s="15"/>
      <c r="WUO26" s="15"/>
      <c r="WUP26" s="15"/>
      <c r="WUQ26" s="15"/>
      <c r="WUR26" s="15"/>
      <c r="WUS26" s="15"/>
      <c r="WUT26" s="15"/>
      <c r="WUU26" s="15"/>
      <c r="WUV26" s="15"/>
      <c r="WUW26" s="15"/>
      <c r="WUX26" s="15"/>
      <c r="WUY26" s="15"/>
      <c r="WUZ26" s="15"/>
      <c r="WVA26" s="15"/>
      <c r="WVB26" s="15"/>
      <c r="WVC26" s="15"/>
      <c r="WVD26" s="15"/>
      <c r="WVE26" s="15"/>
      <c r="WVF26" s="15"/>
      <c r="WVG26" s="15"/>
      <c r="WVH26" s="15"/>
      <c r="WVI26" s="15"/>
      <c r="WVJ26" s="15"/>
      <c r="WVK26" s="15"/>
      <c r="WVL26" s="15"/>
      <c r="WVM26" s="15"/>
      <c r="WVN26" s="15"/>
      <c r="WVO26" s="15"/>
      <c r="WVP26" s="15"/>
      <c r="WVQ26" s="15"/>
      <c r="WVR26" s="15"/>
      <c r="WVS26" s="15"/>
      <c r="WVT26" s="15"/>
      <c r="WVU26" s="15"/>
      <c r="WVV26" s="15"/>
      <c r="WVW26" s="15"/>
      <c r="WVX26" s="15"/>
      <c r="WVY26" s="15"/>
      <c r="WVZ26" s="15"/>
      <c r="WWA26" s="15"/>
      <c r="WWB26" s="15"/>
      <c r="WWC26" s="15"/>
      <c r="WWD26" s="15"/>
      <c r="WWE26" s="15"/>
      <c r="WWF26" s="15"/>
      <c r="WWG26" s="15"/>
      <c r="WWH26" s="15"/>
      <c r="WWI26" s="15"/>
      <c r="WWJ26" s="15"/>
      <c r="WWK26" s="15"/>
      <c r="WWL26" s="15"/>
      <c r="WWM26" s="15"/>
      <c r="WWN26" s="15"/>
      <c r="WWO26" s="15"/>
      <c r="WWP26" s="15"/>
      <c r="WWQ26" s="15"/>
      <c r="WWR26" s="15"/>
      <c r="WWS26" s="15"/>
      <c r="WWT26" s="15"/>
      <c r="WWU26" s="15"/>
      <c r="WWV26" s="15"/>
      <c r="WWW26" s="15"/>
      <c r="WWX26" s="15"/>
      <c r="WWY26" s="15"/>
      <c r="WWZ26" s="15"/>
      <c r="WXA26" s="15"/>
      <c r="WXB26" s="15"/>
      <c r="WXC26" s="15"/>
      <c r="WXD26" s="15"/>
      <c r="WXE26" s="15"/>
      <c r="WXF26" s="15"/>
      <c r="WXG26" s="15"/>
      <c r="WXH26" s="15"/>
      <c r="WXI26" s="15"/>
      <c r="WXJ26" s="15"/>
      <c r="WXK26" s="15"/>
      <c r="WXL26" s="15"/>
      <c r="WXM26" s="15"/>
      <c r="WXN26" s="15"/>
      <c r="WXO26" s="15"/>
      <c r="WXP26" s="15"/>
      <c r="WXQ26" s="15"/>
      <c r="WXR26" s="15"/>
      <c r="WXS26" s="15"/>
      <c r="WXT26" s="15"/>
      <c r="WXU26" s="15"/>
      <c r="WXV26" s="15"/>
      <c r="WXW26" s="15"/>
      <c r="WXX26" s="15"/>
      <c r="WXY26" s="15"/>
      <c r="WXZ26" s="15"/>
      <c r="WYA26" s="15"/>
      <c r="WYB26" s="15"/>
      <c r="WYC26" s="15"/>
      <c r="WYD26" s="15"/>
      <c r="WYE26" s="15"/>
      <c r="WYF26" s="15"/>
      <c r="WYG26" s="15"/>
      <c r="WYH26" s="15"/>
      <c r="WYI26" s="15"/>
      <c r="WYJ26" s="15"/>
      <c r="WYK26" s="15"/>
      <c r="WYL26" s="15"/>
      <c r="WYM26" s="15"/>
      <c r="WYN26" s="15"/>
      <c r="WYO26" s="15"/>
      <c r="WYP26" s="15"/>
      <c r="WYQ26" s="15"/>
      <c r="WYR26" s="15"/>
      <c r="WYS26" s="15"/>
      <c r="WYT26" s="15"/>
      <c r="WYU26" s="15"/>
      <c r="WYV26" s="15"/>
      <c r="WYW26" s="15"/>
      <c r="WYX26" s="15"/>
      <c r="WYY26" s="15"/>
      <c r="WYZ26" s="15"/>
      <c r="WZA26" s="15"/>
      <c r="WZB26" s="15"/>
      <c r="WZC26" s="15"/>
      <c r="WZD26" s="15"/>
      <c r="WZE26" s="15"/>
      <c r="WZF26" s="15"/>
      <c r="WZG26" s="15"/>
      <c r="WZH26" s="15"/>
      <c r="WZI26" s="15"/>
      <c r="WZJ26" s="15"/>
      <c r="WZK26" s="15"/>
      <c r="WZL26" s="15"/>
      <c r="WZM26" s="15"/>
      <c r="WZN26" s="15"/>
      <c r="WZO26" s="15"/>
      <c r="WZP26" s="15"/>
      <c r="WZQ26" s="15"/>
      <c r="WZR26" s="15"/>
      <c r="WZS26" s="15"/>
      <c r="WZT26" s="15"/>
      <c r="WZU26" s="15"/>
      <c r="WZV26" s="15"/>
      <c r="WZW26" s="15"/>
      <c r="WZX26" s="15"/>
      <c r="WZY26" s="15"/>
      <c r="WZZ26" s="15"/>
      <c r="XAA26" s="15"/>
      <c r="XAB26" s="15"/>
      <c r="XAC26" s="15"/>
      <c r="XAD26" s="15"/>
      <c r="XAE26" s="15"/>
      <c r="XAF26" s="15"/>
      <c r="XAG26" s="15"/>
      <c r="XAH26" s="15"/>
      <c r="XAI26" s="15"/>
      <c r="XAJ26" s="15"/>
      <c r="XAK26" s="15"/>
      <c r="XAL26" s="15"/>
      <c r="XAM26" s="15"/>
      <c r="XAN26" s="15"/>
      <c r="XAO26" s="15"/>
      <c r="XAP26" s="15"/>
      <c r="XAQ26" s="15"/>
      <c r="XAR26" s="15"/>
      <c r="XAS26" s="15"/>
      <c r="XAT26" s="15"/>
      <c r="XAU26" s="15"/>
      <c r="XAV26" s="15"/>
      <c r="XAW26" s="15"/>
      <c r="XAX26" s="15"/>
      <c r="XAY26" s="15"/>
      <c r="XAZ26" s="15"/>
      <c r="XBA26" s="15"/>
      <c r="XBB26" s="15"/>
      <c r="XBC26" s="15"/>
      <c r="XBD26" s="15"/>
      <c r="XBE26" s="15"/>
      <c r="XBF26" s="15"/>
      <c r="XBG26" s="15"/>
      <c r="XBH26" s="15"/>
      <c r="XBI26" s="15"/>
      <c r="XBJ26" s="15"/>
      <c r="XBK26" s="15"/>
      <c r="XBL26" s="15"/>
      <c r="XBM26" s="15"/>
      <c r="XBN26" s="15"/>
      <c r="XBO26" s="15"/>
      <c r="XBP26" s="15"/>
      <c r="XBQ26" s="15"/>
      <c r="XBR26" s="15"/>
      <c r="XBS26" s="15"/>
      <c r="XBT26" s="15"/>
      <c r="XBU26" s="15"/>
      <c r="XBV26" s="15"/>
      <c r="XBW26" s="15"/>
      <c r="XBX26" s="15"/>
      <c r="XBY26" s="15"/>
      <c r="XBZ26" s="15"/>
      <c r="XCA26" s="15"/>
      <c r="XCB26" s="15"/>
      <c r="XCC26" s="15"/>
      <c r="XCD26" s="15"/>
      <c r="XCE26" s="15"/>
      <c r="XCF26" s="15"/>
      <c r="XCG26" s="15"/>
      <c r="XCH26" s="15"/>
      <c r="XCI26" s="15"/>
      <c r="XCJ26" s="15"/>
      <c r="XCK26" s="15"/>
      <c r="XCL26" s="15"/>
      <c r="XCM26" s="15"/>
      <c r="XCN26" s="15"/>
      <c r="XCO26" s="15"/>
      <c r="XCP26" s="15"/>
      <c r="XCQ26" s="15"/>
      <c r="XCR26" s="15"/>
      <c r="XCS26" s="15"/>
      <c r="XCT26" s="15"/>
      <c r="XCU26" s="15"/>
      <c r="XCV26" s="15"/>
      <c r="XCW26" s="15"/>
      <c r="XCX26" s="15"/>
      <c r="XCY26" s="15"/>
      <c r="XCZ26" s="15"/>
      <c r="XDA26" s="15"/>
      <c r="XDB26" s="15"/>
      <c r="XDC26" s="15"/>
      <c r="XDD26" s="15"/>
      <c r="XDE26" s="15"/>
      <c r="XDF26" s="15"/>
      <c r="XDG26" s="15"/>
      <c r="XDH26" s="15"/>
      <c r="XDI26" s="15"/>
      <c r="XDJ26" s="15"/>
      <c r="XDK26" s="15"/>
      <c r="XDL26" s="15"/>
      <c r="XDM26" s="15"/>
      <c r="XDN26" s="15"/>
      <c r="XDO26" s="15"/>
      <c r="XDP26" s="15"/>
      <c r="XDQ26" s="15"/>
      <c r="XDR26" s="15"/>
      <c r="XDS26" s="15"/>
      <c r="XDT26" s="15"/>
      <c r="XDU26" s="15"/>
      <c r="XDV26" s="15"/>
      <c r="XDW26" s="15"/>
      <c r="XDX26" s="15"/>
      <c r="XDY26" s="15"/>
      <c r="XDZ26" s="15"/>
      <c r="XEA26" s="15"/>
      <c r="XEB26" s="15"/>
      <c r="XEC26" s="15"/>
      <c r="XED26" s="15"/>
      <c r="XEE26" s="15"/>
      <c r="XEF26" s="15"/>
      <c r="XEG26" s="15"/>
      <c r="XEH26" s="15"/>
      <c r="XEI26" s="15"/>
      <c r="XEJ26" s="15"/>
      <c r="XEK26" s="15"/>
      <c r="XEL26" s="15"/>
      <c r="XEM26" s="15"/>
      <c r="XEN26" s="15"/>
      <c r="XEO26" s="15"/>
      <c r="XEP26" s="15"/>
      <c r="XEQ26" s="15"/>
      <c r="XER26" s="15"/>
      <c r="XES26" s="15"/>
      <c r="XET26" s="15"/>
      <c r="XEU26" s="15"/>
      <c r="XEV26" s="15"/>
      <c r="XEW26" s="15"/>
      <c r="XEX26" s="15"/>
      <c r="XEY26" s="15"/>
      <c r="XEZ26" s="15"/>
      <c r="XFA26" s="15"/>
      <c r="XFB26" s="15"/>
      <c r="XFC26" s="15"/>
      <c r="XFD26" s="15"/>
    </row>
    <row r="27" spans="1:16384" s="719" customFormat="1">
      <c r="D27" s="720"/>
      <c r="E27" s="721"/>
      <c r="F27" s="720"/>
      <c r="G27" s="720"/>
      <c r="H27" s="720"/>
      <c r="I27" s="720"/>
      <c r="J27" s="721"/>
      <c r="K27" s="720"/>
      <c r="L27" s="720"/>
      <c r="N27" s="236"/>
      <c r="O27" s="236"/>
    </row>
    <row r="28" spans="1:16384" ht="9" customHeight="1">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c r="DA28" s="15"/>
      <c r="DB28" s="15"/>
      <c r="DC28" s="15"/>
      <c r="DD28" s="15"/>
      <c r="DE28" s="15"/>
      <c r="DF28" s="15"/>
      <c r="DG28" s="15"/>
      <c r="DH28" s="15"/>
      <c r="DI28" s="15"/>
      <c r="DJ28" s="15"/>
      <c r="DK28" s="15"/>
      <c r="DL28" s="15"/>
      <c r="DM28" s="15"/>
      <c r="DN28" s="15"/>
      <c r="DO28" s="15"/>
      <c r="DP28" s="15"/>
      <c r="DQ28" s="15"/>
      <c r="DR28" s="15"/>
      <c r="DS28" s="15"/>
      <c r="DT28" s="15"/>
      <c r="DU28" s="15"/>
      <c r="DV28" s="15"/>
      <c r="DW28" s="15"/>
      <c r="DX28" s="15"/>
      <c r="DY28" s="15"/>
      <c r="DZ28" s="15"/>
      <c r="EA28" s="15"/>
      <c r="EB28" s="15"/>
      <c r="EC28" s="15"/>
      <c r="ED28" s="15"/>
      <c r="EE28" s="15"/>
      <c r="EF28" s="15"/>
      <c r="EG28" s="15"/>
      <c r="EH28" s="15"/>
      <c r="EI28" s="15"/>
      <c r="EJ28" s="15"/>
      <c r="EK28" s="15"/>
      <c r="EL28" s="15"/>
      <c r="EM28" s="15"/>
      <c r="EN28" s="15"/>
      <c r="EO28" s="15"/>
      <c r="EP28" s="15"/>
      <c r="EQ28" s="15"/>
      <c r="ER28" s="15"/>
      <c r="ES28" s="15"/>
      <c r="ET28" s="15"/>
      <c r="EU28" s="15"/>
      <c r="EV28" s="15"/>
      <c r="EW28" s="15"/>
      <c r="EX28" s="15"/>
      <c r="EY28" s="15"/>
      <c r="EZ28" s="15"/>
      <c r="FA28" s="15"/>
      <c r="FB28" s="15"/>
      <c r="FC28" s="15"/>
      <c r="FD28" s="15"/>
      <c r="FE28" s="15"/>
      <c r="FF28" s="15"/>
      <c r="FG28" s="15"/>
      <c r="FH28" s="15"/>
      <c r="FI28" s="15"/>
      <c r="FJ28" s="15"/>
      <c r="FK28" s="15"/>
      <c r="FL28" s="15"/>
      <c r="FM28" s="15"/>
      <c r="FN28" s="15"/>
      <c r="FO28" s="15"/>
      <c r="FP28" s="15"/>
      <c r="FQ28" s="15"/>
      <c r="FR28" s="15"/>
      <c r="FS28" s="15"/>
      <c r="FT28" s="15"/>
      <c r="FU28" s="15"/>
      <c r="FV28" s="15"/>
      <c r="FW28" s="15"/>
      <c r="FX28" s="15"/>
      <c r="FY28" s="15"/>
      <c r="FZ28" s="15"/>
      <c r="GA28" s="15"/>
      <c r="GB28" s="15"/>
      <c r="GC28" s="15"/>
      <c r="GD28" s="15"/>
      <c r="GE28" s="15"/>
      <c r="GF28" s="15"/>
      <c r="GG28" s="15"/>
      <c r="GH28" s="15"/>
      <c r="GI28" s="15"/>
      <c r="GJ28" s="15"/>
      <c r="GK28" s="15"/>
      <c r="GL28" s="15"/>
      <c r="GM28" s="15"/>
      <c r="GN28" s="15"/>
      <c r="GO28" s="15"/>
      <c r="GP28" s="15"/>
      <c r="GQ28" s="15"/>
      <c r="GR28" s="15"/>
      <c r="GS28" s="15"/>
      <c r="GT28" s="15"/>
      <c r="GU28" s="15"/>
      <c r="GV28" s="15"/>
      <c r="GW28" s="15"/>
      <c r="GX28" s="15"/>
      <c r="GY28" s="15"/>
      <c r="GZ28" s="15"/>
      <c r="HA28" s="15"/>
      <c r="HB28" s="15"/>
      <c r="HC28" s="15"/>
      <c r="HD28" s="15"/>
      <c r="HE28" s="15"/>
      <c r="HF28" s="15"/>
      <c r="HG28" s="15"/>
      <c r="HH28" s="15"/>
      <c r="HI28" s="15"/>
      <c r="HJ28" s="15"/>
      <c r="HK28" s="15"/>
      <c r="HL28" s="15"/>
      <c r="HM28" s="15"/>
      <c r="HN28" s="15"/>
      <c r="HO28" s="15"/>
      <c r="HP28" s="15"/>
      <c r="HQ28" s="15"/>
      <c r="HR28" s="15"/>
      <c r="HS28" s="15"/>
      <c r="HT28" s="15"/>
      <c r="HU28" s="15"/>
      <c r="HV28" s="15"/>
      <c r="HW28" s="15"/>
      <c r="HX28" s="15"/>
      <c r="HY28" s="15"/>
      <c r="HZ28" s="15"/>
      <c r="IA28" s="15"/>
      <c r="IB28" s="15"/>
      <c r="IC28" s="15"/>
      <c r="ID28" s="15"/>
      <c r="IE28" s="15"/>
      <c r="IF28" s="15"/>
      <c r="IG28" s="15"/>
      <c r="IH28" s="15"/>
      <c r="II28" s="15"/>
      <c r="IJ28" s="15"/>
      <c r="IK28" s="15"/>
      <c r="IL28" s="15"/>
      <c r="IM28" s="15"/>
      <c r="IN28" s="15"/>
      <c r="IO28" s="15"/>
      <c r="IP28" s="15"/>
      <c r="IQ28" s="15"/>
      <c r="IR28" s="15"/>
      <c r="IS28" s="15"/>
      <c r="IT28" s="15"/>
      <c r="IU28" s="15"/>
      <c r="IV28" s="15"/>
      <c r="IW28" s="15"/>
      <c r="IX28" s="15"/>
      <c r="IY28" s="15"/>
      <c r="IZ28" s="15"/>
      <c r="JA28" s="15"/>
      <c r="JB28" s="15"/>
      <c r="JC28" s="15"/>
      <c r="JD28" s="15"/>
      <c r="JE28" s="15"/>
      <c r="JF28" s="15"/>
      <c r="JG28" s="15"/>
      <c r="JH28" s="15"/>
      <c r="JI28" s="15"/>
      <c r="JJ28" s="15"/>
      <c r="JK28" s="15"/>
      <c r="JL28" s="15"/>
      <c r="JM28" s="15"/>
      <c r="JN28" s="15"/>
      <c r="JO28" s="15"/>
      <c r="JP28" s="15"/>
      <c r="JQ28" s="15"/>
      <c r="JR28" s="15"/>
      <c r="JS28" s="15"/>
      <c r="JT28" s="15"/>
      <c r="JU28" s="15"/>
      <c r="JV28" s="15"/>
      <c r="JW28" s="15"/>
      <c r="JX28" s="15"/>
      <c r="JY28" s="15"/>
      <c r="JZ28" s="15"/>
      <c r="KA28" s="15"/>
      <c r="KB28" s="15"/>
      <c r="KC28" s="15"/>
      <c r="KD28" s="15"/>
      <c r="KE28" s="15"/>
      <c r="KF28" s="15"/>
      <c r="KG28" s="15"/>
      <c r="KH28" s="15"/>
      <c r="KI28" s="15"/>
      <c r="KJ28" s="15"/>
      <c r="KK28" s="15"/>
      <c r="KL28" s="15"/>
      <c r="KM28" s="15"/>
      <c r="KN28" s="15"/>
      <c r="KO28" s="15"/>
      <c r="KP28" s="15"/>
      <c r="KQ28" s="15"/>
      <c r="KR28" s="15"/>
      <c r="KS28" s="15"/>
      <c r="KT28" s="15"/>
      <c r="KU28" s="15"/>
      <c r="KV28" s="15"/>
      <c r="KW28" s="15"/>
      <c r="KX28" s="15"/>
      <c r="KY28" s="15"/>
      <c r="KZ28" s="15"/>
      <c r="LA28" s="15"/>
      <c r="LB28" s="15"/>
      <c r="LC28" s="15"/>
      <c r="LD28" s="15"/>
      <c r="LE28" s="15"/>
      <c r="LF28" s="15"/>
      <c r="LG28" s="15"/>
      <c r="LH28" s="15"/>
      <c r="LI28" s="15"/>
      <c r="LJ28" s="15"/>
      <c r="LK28" s="15"/>
      <c r="LL28" s="15"/>
      <c r="LM28" s="15"/>
      <c r="LN28" s="15"/>
      <c r="LO28" s="15"/>
      <c r="LP28" s="15"/>
      <c r="LQ28" s="15"/>
      <c r="LR28" s="15"/>
      <c r="LS28" s="15"/>
      <c r="LT28" s="15"/>
      <c r="LU28" s="15"/>
      <c r="LV28" s="15"/>
      <c r="LW28" s="15"/>
      <c r="LX28" s="15"/>
      <c r="LY28" s="15"/>
      <c r="LZ28" s="15"/>
      <c r="MA28" s="15"/>
      <c r="MB28" s="15"/>
      <c r="MC28" s="15"/>
      <c r="MD28" s="15"/>
      <c r="ME28" s="15"/>
      <c r="MF28" s="15"/>
      <c r="MG28" s="15"/>
      <c r="MH28" s="15"/>
      <c r="MI28" s="15"/>
      <c r="MJ28" s="15"/>
      <c r="MK28" s="15"/>
      <c r="ML28" s="15"/>
      <c r="MM28" s="15"/>
      <c r="MN28" s="15"/>
      <c r="MO28" s="15"/>
      <c r="MP28" s="15"/>
      <c r="MQ28" s="15"/>
      <c r="MR28" s="15"/>
      <c r="MS28" s="15"/>
      <c r="MT28" s="15"/>
      <c r="MU28" s="15"/>
      <c r="MV28" s="15"/>
      <c r="MW28" s="15"/>
      <c r="MX28" s="15"/>
      <c r="MY28" s="15"/>
      <c r="MZ28" s="15"/>
      <c r="NA28" s="15"/>
      <c r="NB28" s="15"/>
      <c r="NC28" s="15"/>
      <c r="ND28" s="15"/>
      <c r="NE28" s="15"/>
      <c r="NF28" s="15"/>
      <c r="NG28" s="15"/>
      <c r="NH28" s="15"/>
      <c r="NI28" s="15"/>
      <c r="NJ28" s="15"/>
      <c r="NK28" s="15"/>
      <c r="NL28" s="15"/>
      <c r="NM28" s="15"/>
      <c r="NN28" s="15"/>
      <c r="NO28" s="15"/>
      <c r="NP28" s="15"/>
      <c r="NQ28" s="15"/>
      <c r="NR28" s="15"/>
      <c r="NS28" s="15"/>
      <c r="NT28" s="15"/>
      <c r="NU28" s="15"/>
      <c r="NV28" s="15"/>
      <c r="NW28" s="15"/>
      <c r="NX28" s="15"/>
      <c r="NY28" s="15"/>
      <c r="NZ28" s="15"/>
      <c r="OA28" s="15"/>
      <c r="OB28" s="15"/>
      <c r="OC28" s="15"/>
      <c r="OD28" s="15"/>
      <c r="OE28" s="15"/>
      <c r="OF28" s="15"/>
      <c r="OG28" s="15"/>
      <c r="OH28" s="15"/>
      <c r="OI28" s="15"/>
      <c r="OJ28" s="15"/>
      <c r="OK28" s="15"/>
      <c r="OL28" s="15"/>
      <c r="OM28" s="15"/>
      <c r="ON28" s="15"/>
      <c r="OO28" s="15"/>
      <c r="OP28" s="15"/>
      <c r="OQ28" s="15"/>
      <c r="OR28" s="15"/>
      <c r="OS28" s="15"/>
      <c r="OT28" s="15"/>
      <c r="OU28" s="15"/>
      <c r="OV28" s="15"/>
      <c r="OW28" s="15"/>
      <c r="OX28" s="15"/>
      <c r="OY28" s="15"/>
      <c r="OZ28" s="15"/>
      <c r="PA28" s="15"/>
      <c r="PB28" s="15"/>
      <c r="PC28" s="15"/>
      <c r="PD28" s="15"/>
      <c r="PE28" s="15"/>
      <c r="PF28" s="15"/>
      <c r="PG28" s="15"/>
      <c r="PH28" s="15"/>
      <c r="PI28" s="15"/>
      <c r="PJ28" s="15"/>
      <c r="PK28" s="15"/>
      <c r="PL28" s="15"/>
      <c r="PM28" s="15"/>
      <c r="PN28" s="15"/>
      <c r="PO28" s="15"/>
      <c r="PP28" s="15"/>
      <c r="PQ28" s="15"/>
      <c r="PR28" s="15"/>
      <c r="PS28" s="15"/>
      <c r="PT28" s="15"/>
      <c r="PU28" s="15"/>
      <c r="PV28" s="15"/>
      <c r="PW28" s="15"/>
      <c r="PX28" s="15"/>
      <c r="PY28" s="15"/>
      <c r="PZ28" s="15"/>
      <c r="QA28" s="15"/>
      <c r="QB28" s="15"/>
      <c r="QC28" s="15"/>
      <c r="QD28" s="15"/>
      <c r="QE28" s="15"/>
      <c r="QF28" s="15"/>
      <c r="QG28" s="15"/>
      <c r="QH28" s="15"/>
      <c r="QI28" s="15"/>
      <c r="QJ28" s="15"/>
      <c r="QK28" s="15"/>
      <c r="QL28" s="15"/>
      <c r="QM28" s="15"/>
      <c r="QN28" s="15"/>
      <c r="QO28" s="15"/>
      <c r="QP28" s="15"/>
      <c r="QQ28" s="15"/>
      <c r="QR28" s="15"/>
      <c r="QS28" s="15"/>
      <c r="QT28" s="15"/>
      <c r="QU28" s="15"/>
      <c r="QV28" s="15"/>
      <c r="QW28" s="15"/>
      <c r="QX28" s="15"/>
      <c r="QY28" s="15"/>
      <c r="QZ28" s="15"/>
      <c r="RA28" s="15"/>
      <c r="RB28" s="15"/>
      <c r="RC28" s="15"/>
      <c r="RD28" s="15"/>
      <c r="RE28" s="15"/>
      <c r="RF28" s="15"/>
      <c r="RG28" s="15"/>
      <c r="RH28" s="15"/>
      <c r="RI28" s="15"/>
      <c r="RJ28" s="15"/>
      <c r="RK28" s="15"/>
      <c r="RL28" s="15"/>
      <c r="RM28" s="15"/>
      <c r="RN28" s="15"/>
      <c r="RO28" s="15"/>
      <c r="RP28" s="15"/>
      <c r="RQ28" s="15"/>
      <c r="RR28" s="15"/>
      <c r="RS28" s="15"/>
      <c r="RT28" s="15"/>
      <c r="RU28" s="15"/>
      <c r="RV28" s="15"/>
      <c r="RW28" s="15"/>
      <c r="RX28" s="15"/>
      <c r="RY28" s="15"/>
      <c r="RZ28" s="15"/>
      <c r="SA28" s="15"/>
      <c r="SB28" s="15"/>
      <c r="SC28" s="15"/>
      <c r="SD28" s="15"/>
      <c r="SE28" s="15"/>
      <c r="SF28" s="15"/>
      <c r="SG28" s="15"/>
      <c r="SH28" s="15"/>
      <c r="SI28" s="15"/>
      <c r="SJ28" s="15"/>
      <c r="SK28" s="15"/>
      <c r="SL28" s="15"/>
      <c r="SM28" s="15"/>
      <c r="SN28" s="15"/>
      <c r="SO28" s="15"/>
      <c r="SP28" s="15"/>
      <c r="SQ28" s="15"/>
      <c r="SR28" s="15"/>
      <c r="SS28" s="15"/>
      <c r="ST28" s="15"/>
      <c r="SU28" s="15"/>
      <c r="SV28" s="15"/>
      <c r="SW28" s="15"/>
      <c r="SX28" s="15"/>
      <c r="SY28" s="15"/>
      <c r="SZ28" s="15"/>
      <c r="TA28" s="15"/>
      <c r="TB28" s="15"/>
      <c r="TC28" s="15"/>
      <c r="TD28" s="15"/>
      <c r="TE28" s="15"/>
      <c r="TF28" s="15"/>
      <c r="TG28" s="15"/>
      <c r="TH28" s="15"/>
      <c r="TI28" s="15"/>
      <c r="TJ28" s="15"/>
      <c r="TK28" s="15"/>
      <c r="TL28" s="15"/>
      <c r="TM28" s="15"/>
      <c r="TN28" s="15"/>
      <c r="TO28" s="15"/>
      <c r="TP28" s="15"/>
      <c r="TQ28" s="15"/>
      <c r="TR28" s="15"/>
      <c r="TS28" s="15"/>
      <c r="TT28" s="15"/>
      <c r="TU28" s="15"/>
      <c r="TV28" s="15"/>
      <c r="TW28" s="15"/>
      <c r="TX28" s="15"/>
      <c r="TY28" s="15"/>
      <c r="TZ28" s="15"/>
      <c r="UA28" s="15"/>
      <c r="UB28" s="15"/>
      <c r="UC28" s="15"/>
      <c r="UD28" s="15"/>
      <c r="UE28" s="15"/>
      <c r="UF28" s="15"/>
      <c r="UG28" s="15"/>
      <c r="UH28" s="15"/>
      <c r="UI28" s="15"/>
      <c r="UJ28" s="15"/>
      <c r="UK28" s="15"/>
      <c r="UL28" s="15"/>
      <c r="UM28" s="15"/>
      <c r="UN28" s="15"/>
      <c r="UO28" s="15"/>
      <c r="UP28" s="15"/>
      <c r="UQ28" s="15"/>
      <c r="UR28" s="15"/>
      <c r="US28" s="15"/>
      <c r="UT28" s="15"/>
      <c r="UU28" s="15"/>
      <c r="UV28" s="15"/>
      <c r="UW28" s="15"/>
      <c r="UX28" s="15"/>
      <c r="UY28" s="15"/>
      <c r="UZ28" s="15"/>
      <c r="VA28" s="15"/>
      <c r="VB28" s="15"/>
      <c r="VC28" s="15"/>
      <c r="VD28" s="15"/>
      <c r="VE28" s="15"/>
      <c r="VF28" s="15"/>
      <c r="VG28" s="15"/>
      <c r="VH28" s="15"/>
      <c r="VI28" s="15"/>
      <c r="VJ28" s="15"/>
      <c r="VK28" s="15"/>
      <c r="VL28" s="15"/>
      <c r="VM28" s="15"/>
      <c r="VN28" s="15"/>
      <c r="VO28" s="15"/>
      <c r="VP28" s="15"/>
      <c r="VQ28" s="15"/>
      <c r="VR28" s="15"/>
      <c r="VS28" s="15"/>
      <c r="VT28" s="15"/>
      <c r="VU28" s="15"/>
      <c r="VV28" s="15"/>
      <c r="VW28" s="15"/>
      <c r="VX28" s="15"/>
      <c r="VY28" s="15"/>
      <c r="VZ28" s="15"/>
      <c r="WA28" s="15"/>
      <c r="WB28" s="15"/>
      <c r="WC28" s="15"/>
      <c r="WD28" s="15"/>
      <c r="WE28" s="15"/>
      <c r="WF28" s="15"/>
      <c r="WG28" s="15"/>
      <c r="WH28" s="15"/>
      <c r="WI28" s="15"/>
      <c r="WJ28" s="15"/>
      <c r="WK28" s="15"/>
      <c r="WL28" s="15"/>
      <c r="WM28" s="15"/>
      <c r="WN28" s="15"/>
      <c r="WO28" s="15"/>
      <c r="WP28" s="15"/>
      <c r="WQ28" s="15"/>
      <c r="WR28" s="15"/>
      <c r="WS28" s="15"/>
      <c r="WT28" s="15"/>
      <c r="WU28" s="15"/>
      <c r="WV28" s="15"/>
      <c r="WW28" s="15"/>
      <c r="WX28" s="15"/>
      <c r="WY28" s="15"/>
      <c r="WZ28" s="15"/>
      <c r="XA28" s="15"/>
      <c r="XB28" s="15"/>
      <c r="XC28" s="15"/>
      <c r="XD28" s="15"/>
      <c r="XE28" s="15"/>
      <c r="XF28" s="15"/>
      <c r="XG28" s="15"/>
      <c r="XH28" s="15"/>
      <c r="XI28" s="15"/>
      <c r="XJ28" s="15"/>
      <c r="XK28" s="15"/>
      <c r="XL28" s="15"/>
      <c r="XM28" s="15"/>
      <c r="XN28" s="15"/>
      <c r="XO28" s="15"/>
      <c r="XP28" s="15"/>
      <c r="XQ28" s="15"/>
      <c r="XR28" s="15"/>
      <c r="XS28" s="15"/>
      <c r="XT28" s="15"/>
      <c r="XU28" s="15"/>
      <c r="XV28" s="15"/>
      <c r="XW28" s="15"/>
      <c r="XX28" s="15"/>
      <c r="XY28" s="15"/>
      <c r="XZ28" s="15"/>
      <c r="YA28" s="15"/>
      <c r="YB28" s="15"/>
      <c r="YC28" s="15"/>
      <c r="YD28" s="15"/>
      <c r="YE28" s="15"/>
      <c r="YF28" s="15"/>
      <c r="YG28" s="15"/>
      <c r="YH28" s="15"/>
      <c r="YI28" s="15"/>
      <c r="YJ28" s="15"/>
      <c r="YK28" s="15"/>
      <c r="YL28" s="15"/>
      <c r="YM28" s="15"/>
      <c r="YN28" s="15"/>
      <c r="YO28" s="15"/>
      <c r="YP28" s="15"/>
      <c r="YQ28" s="15"/>
      <c r="YR28" s="15"/>
      <c r="YS28" s="15"/>
      <c r="YT28" s="15"/>
      <c r="YU28" s="15"/>
      <c r="YV28" s="15"/>
      <c r="YW28" s="15"/>
      <c r="YX28" s="15"/>
      <c r="YY28" s="15"/>
      <c r="YZ28" s="15"/>
      <c r="ZA28" s="15"/>
      <c r="ZB28" s="15"/>
      <c r="ZC28" s="15"/>
      <c r="ZD28" s="15"/>
      <c r="ZE28" s="15"/>
      <c r="ZF28" s="15"/>
      <c r="ZG28" s="15"/>
      <c r="ZH28" s="15"/>
      <c r="ZI28" s="15"/>
      <c r="ZJ28" s="15"/>
      <c r="ZK28" s="15"/>
      <c r="ZL28" s="15"/>
      <c r="ZM28" s="15"/>
      <c r="ZN28" s="15"/>
      <c r="ZO28" s="15"/>
      <c r="ZP28" s="15"/>
      <c r="ZQ28" s="15"/>
      <c r="ZR28" s="15"/>
      <c r="ZS28" s="15"/>
      <c r="ZT28" s="15"/>
      <c r="ZU28" s="15"/>
      <c r="ZV28" s="15"/>
      <c r="ZW28" s="15"/>
      <c r="ZX28" s="15"/>
      <c r="ZY28" s="15"/>
      <c r="ZZ28" s="15"/>
      <c r="AAA28" s="15"/>
      <c r="AAB28" s="15"/>
      <c r="AAC28" s="15"/>
      <c r="AAD28" s="15"/>
      <c r="AAE28" s="15"/>
      <c r="AAF28" s="15"/>
      <c r="AAG28" s="15"/>
      <c r="AAH28" s="15"/>
      <c r="AAI28" s="15"/>
      <c r="AAJ28" s="15"/>
      <c r="AAK28" s="15"/>
      <c r="AAL28" s="15"/>
      <c r="AAM28" s="15"/>
      <c r="AAN28" s="15"/>
      <c r="AAO28" s="15"/>
      <c r="AAP28" s="15"/>
      <c r="AAQ28" s="15"/>
      <c r="AAR28" s="15"/>
      <c r="AAS28" s="15"/>
      <c r="AAT28" s="15"/>
      <c r="AAU28" s="15"/>
      <c r="AAV28" s="15"/>
      <c r="AAW28" s="15"/>
      <c r="AAX28" s="15"/>
      <c r="AAY28" s="15"/>
      <c r="AAZ28" s="15"/>
      <c r="ABA28" s="15"/>
      <c r="ABB28" s="15"/>
      <c r="ABC28" s="15"/>
      <c r="ABD28" s="15"/>
      <c r="ABE28" s="15"/>
      <c r="ABF28" s="15"/>
      <c r="ABG28" s="15"/>
      <c r="ABH28" s="15"/>
      <c r="ABI28" s="15"/>
      <c r="ABJ28" s="15"/>
      <c r="ABK28" s="15"/>
      <c r="ABL28" s="15"/>
      <c r="ABM28" s="15"/>
      <c r="ABN28" s="15"/>
      <c r="ABO28" s="15"/>
      <c r="ABP28" s="15"/>
      <c r="ABQ28" s="15"/>
      <c r="ABR28" s="15"/>
      <c r="ABS28" s="15"/>
      <c r="ABT28" s="15"/>
      <c r="ABU28" s="15"/>
      <c r="ABV28" s="15"/>
      <c r="ABW28" s="15"/>
      <c r="ABX28" s="15"/>
      <c r="ABY28" s="15"/>
      <c r="ABZ28" s="15"/>
      <c r="ACA28" s="15"/>
      <c r="ACB28" s="15"/>
      <c r="ACC28" s="15"/>
      <c r="ACD28" s="15"/>
      <c r="ACE28" s="15"/>
      <c r="ACF28" s="15"/>
      <c r="ACG28" s="15"/>
      <c r="ACH28" s="15"/>
      <c r="ACI28" s="15"/>
      <c r="ACJ28" s="15"/>
      <c r="ACK28" s="15"/>
      <c r="ACL28" s="15"/>
      <c r="ACM28" s="15"/>
      <c r="ACN28" s="15"/>
      <c r="ACO28" s="15"/>
      <c r="ACP28" s="15"/>
      <c r="ACQ28" s="15"/>
      <c r="ACR28" s="15"/>
      <c r="ACS28" s="15"/>
      <c r="ACT28" s="15"/>
      <c r="ACU28" s="15"/>
      <c r="ACV28" s="15"/>
      <c r="ACW28" s="15"/>
      <c r="ACX28" s="15"/>
      <c r="ACY28" s="15"/>
      <c r="ACZ28" s="15"/>
      <c r="ADA28" s="15"/>
      <c r="ADB28" s="15"/>
      <c r="ADC28" s="15"/>
      <c r="ADD28" s="15"/>
      <c r="ADE28" s="15"/>
      <c r="ADF28" s="15"/>
      <c r="ADG28" s="15"/>
      <c r="ADH28" s="15"/>
      <c r="ADI28" s="15"/>
      <c r="ADJ28" s="15"/>
      <c r="ADK28" s="15"/>
      <c r="ADL28" s="15"/>
      <c r="ADM28" s="15"/>
      <c r="ADN28" s="15"/>
      <c r="ADO28" s="15"/>
      <c r="ADP28" s="15"/>
      <c r="ADQ28" s="15"/>
      <c r="ADR28" s="15"/>
      <c r="ADS28" s="15"/>
      <c r="ADT28" s="15"/>
      <c r="ADU28" s="15"/>
      <c r="ADV28" s="15"/>
      <c r="ADW28" s="15"/>
      <c r="ADX28" s="15"/>
      <c r="ADY28" s="15"/>
      <c r="ADZ28" s="15"/>
      <c r="AEA28" s="15"/>
      <c r="AEB28" s="15"/>
      <c r="AEC28" s="15"/>
      <c r="AED28" s="15"/>
      <c r="AEE28" s="15"/>
      <c r="AEF28" s="15"/>
      <c r="AEG28" s="15"/>
      <c r="AEH28" s="15"/>
      <c r="AEI28" s="15"/>
      <c r="AEJ28" s="15"/>
      <c r="AEK28" s="15"/>
      <c r="AEL28" s="15"/>
      <c r="AEM28" s="15"/>
      <c r="AEN28" s="15"/>
      <c r="AEO28" s="15"/>
      <c r="AEP28" s="15"/>
      <c r="AEQ28" s="15"/>
      <c r="AER28" s="15"/>
      <c r="AES28" s="15"/>
      <c r="AET28" s="15"/>
      <c r="AEU28" s="15"/>
      <c r="AEV28" s="15"/>
      <c r="AEW28" s="15"/>
      <c r="AEX28" s="15"/>
      <c r="AEY28" s="15"/>
      <c r="AEZ28" s="15"/>
      <c r="AFA28" s="15"/>
      <c r="AFB28" s="15"/>
      <c r="AFC28" s="15"/>
      <c r="AFD28" s="15"/>
      <c r="AFE28" s="15"/>
      <c r="AFF28" s="15"/>
      <c r="AFG28" s="15"/>
      <c r="AFH28" s="15"/>
      <c r="AFI28" s="15"/>
      <c r="AFJ28" s="15"/>
      <c r="AFK28" s="15"/>
      <c r="AFL28" s="15"/>
      <c r="AFM28" s="15"/>
      <c r="AFN28" s="15"/>
      <c r="AFO28" s="15"/>
      <c r="AFP28" s="15"/>
      <c r="AFQ28" s="15"/>
      <c r="AFR28" s="15"/>
      <c r="AFS28" s="15"/>
      <c r="AFT28" s="15"/>
      <c r="AFU28" s="15"/>
      <c r="AFV28" s="15"/>
      <c r="AFW28" s="15"/>
      <c r="AFX28" s="15"/>
      <c r="AFY28" s="15"/>
      <c r="AFZ28" s="15"/>
      <c r="AGA28" s="15"/>
      <c r="AGB28" s="15"/>
      <c r="AGC28" s="15"/>
      <c r="AGD28" s="15"/>
      <c r="AGE28" s="15"/>
      <c r="AGF28" s="15"/>
      <c r="AGG28" s="15"/>
      <c r="AGH28" s="15"/>
      <c r="AGI28" s="15"/>
      <c r="AGJ28" s="15"/>
      <c r="AGK28" s="15"/>
      <c r="AGL28" s="15"/>
      <c r="AGM28" s="15"/>
      <c r="AGN28" s="15"/>
      <c r="AGO28" s="15"/>
      <c r="AGP28" s="15"/>
      <c r="AGQ28" s="15"/>
      <c r="AGR28" s="15"/>
      <c r="AGS28" s="15"/>
      <c r="AGT28" s="15"/>
      <c r="AGU28" s="15"/>
      <c r="AGV28" s="15"/>
      <c r="AGW28" s="15"/>
      <c r="AGX28" s="15"/>
      <c r="AGY28" s="15"/>
      <c r="AGZ28" s="15"/>
      <c r="AHA28" s="15"/>
      <c r="AHB28" s="15"/>
      <c r="AHC28" s="15"/>
      <c r="AHD28" s="15"/>
      <c r="AHE28" s="15"/>
      <c r="AHF28" s="15"/>
      <c r="AHG28" s="15"/>
      <c r="AHH28" s="15"/>
      <c r="AHI28" s="15"/>
      <c r="AHJ28" s="15"/>
      <c r="AHK28" s="15"/>
      <c r="AHL28" s="15"/>
      <c r="AHM28" s="15"/>
      <c r="AHN28" s="15"/>
      <c r="AHO28" s="15"/>
      <c r="AHP28" s="15"/>
      <c r="AHQ28" s="15"/>
      <c r="AHR28" s="15"/>
      <c r="AHS28" s="15"/>
      <c r="AHT28" s="15"/>
      <c r="AHU28" s="15"/>
      <c r="AHV28" s="15"/>
      <c r="AHW28" s="15"/>
      <c r="AHX28" s="15"/>
      <c r="AHY28" s="15"/>
      <c r="AHZ28" s="15"/>
      <c r="AIA28" s="15"/>
      <c r="AIB28" s="15"/>
      <c r="AIC28" s="15"/>
      <c r="AID28" s="15"/>
      <c r="AIE28" s="15"/>
      <c r="AIF28" s="15"/>
      <c r="AIG28" s="15"/>
      <c r="AIH28" s="15"/>
      <c r="AII28" s="15"/>
      <c r="AIJ28" s="15"/>
      <c r="AIK28" s="15"/>
      <c r="AIL28" s="15"/>
      <c r="AIM28" s="15"/>
      <c r="AIN28" s="15"/>
      <c r="AIO28" s="15"/>
      <c r="AIP28" s="15"/>
      <c r="AIQ28" s="15"/>
      <c r="AIR28" s="15"/>
      <c r="AIS28" s="15"/>
      <c r="AIT28" s="15"/>
      <c r="AIU28" s="15"/>
      <c r="AIV28" s="15"/>
      <c r="AIW28" s="15"/>
      <c r="AIX28" s="15"/>
      <c r="AIY28" s="15"/>
      <c r="AIZ28" s="15"/>
      <c r="AJA28" s="15"/>
      <c r="AJB28" s="15"/>
      <c r="AJC28" s="15"/>
      <c r="AJD28" s="15"/>
      <c r="AJE28" s="15"/>
      <c r="AJF28" s="15"/>
      <c r="AJG28" s="15"/>
      <c r="AJH28" s="15"/>
      <c r="AJI28" s="15"/>
      <c r="AJJ28" s="15"/>
      <c r="AJK28" s="15"/>
      <c r="AJL28" s="15"/>
      <c r="AJM28" s="15"/>
      <c r="AJN28" s="15"/>
      <c r="AJO28" s="15"/>
      <c r="AJP28" s="15"/>
      <c r="AJQ28" s="15"/>
      <c r="AJR28" s="15"/>
      <c r="AJS28" s="15"/>
      <c r="AJT28" s="15"/>
      <c r="AJU28" s="15"/>
      <c r="AJV28" s="15"/>
      <c r="AJW28" s="15"/>
      <c r="AJX28" s="15"/>
      <c r="AJY28" s="15"/>
      <c r="AJZ28" s="15"/>
      <c r="AKA28" s="15"/>
      <c r="AKB28" s="15"/>
      <c r="AKC28" s="15"/>
      <c r="AKD28" s="15"/>
      <c r="AKE28" s="15"/>
      <c r="AKF28" s="15"/>
      <c r="AKG28" s="15"/>
      <c r="AKH28" s="15"/>
      <c r="AKI28" s="15"/>
      <c r="AKJ28" s="15"/>
      <c r="AKK28" s="15"/>
      <c r="AKL28" s="15"/>
      <c r="AKM28" s="15"/>
      <c r="AKN28" s="15"/>
      <c r="AKO28" s="15"/>
      <c r="AKP28" s="15"/>
      <c r="AKQ28" s="15"/>
      <c r="AKR28" s="15"/>
      <c r="AKS28" s="15"/>
      <c r="AKT28" s="15"/>
      <c r="AKU28" s="15"/>
      <c r="AKV28" s="15"/>
      <c r="AKW28" s="15"/>
      <c r="AKX28" s="15"/>
      <c r="AKY28" s="15"/>
      <c r="AKZ28" s="15"/>
      <c r="ALA28" s="15"/>
      <c r="ALB28" s="15"/>
      <c r="ALC28" s="15"/>
      <c r="ALD28" s="15"/>
      <c r="ALE28" s="15"/>
      <c r="ALF28" s="15"/>
      <c r="ALG28" s="15"/>
      <c r="ALH28" s="15"/>
      <c r="ALI28" s="15"/>
      <c r="ALJ28" s="15"/>
      <c r="ALK28" s="15"/>
      <c r="ALL28" s="15"/>
      <c r="ALM28" s="15"/>
      <c r="ALN28" s="15"/>
      <c r="ALO28" s="15"/>
      <c r="ALP28" s="15"/>
      <c r="ALQ28" s="15"/>
      <c r="ALR28" s="15"/>
      <c r="ALS28" s="15"/>
      <c r="ALT28" s="15"/>
      <c r="ALU28" s="15"/>
      <c r="ALV28" s="15"/>
      <c r="ALW28" s="15"/>
      <c r="ALX28" s="15"/>
      <c r="ALY28" s="15"/>
      <c r="ALZ28" s="15"/>
      <c r="AMA28" s="15"/>
      <c r="AMB28" s="15"/>
      <c r="AMC28" s="15"/>
      <c r="AMD28" s="15"/>
      <c r="AME28" s="15"/>
      <c r="AMF28" s="15"/>
      <c r="AMG28" s="15"/>
      <c r="AMH28" s="15"/>
      <c r="AMI28" s="15"/>
      <c r="AMJ28" s="15"/>
      <c r="AMK28" s="15"/>
      <c r="AML28" s="15"/>
      <c r="AMM28" s="15"/>
      <c r="AMN28" s="15"/>
      <c r="AMO28" s="15"/>
      <c r="AMP28" s="15"/>
      <c r="AMQ28" s="15"/>
      <c r="AMR28" s="15"/>
      <c r="AMS28" s="15"/>
      <c r="AMT28" s="15"/>
      <c r="AMU28" s="15"/>
      <c r="AMV28" s="15"/>
      <c r="AMW28" s="15"/>
      <c r="AMX28" s="15"/>
      <c r="AMY28" s="15"/>
      <c r="AMZ28" s="15"/>
      <c r="ANA28" s="15"/>
      <c r="ANB28" s="15"/>
      <c r="ANC28" s="15"/>
      <c r="AND28" s="15"/>
      <c r="ANE28" s="15"/>
      <c r="ANF28" s="15"/>
      <c r="ANG28" s="15"/>
      <c r="ANH28" s="15"/>
      <c r="ANI28" s="15"/>
      <c r="ANJ28" s="15"/>
      <c r="ANK28" s="15"/>
      <c r="ANL28" s="15"/>
      <c r="ANM28" s="15"/>
      <c r="ANN28" s="15"/>
      <c r="ANO28" s="15"/>
      <c r="ANP28" s="15"/>
      <c r="ANQ28" s="15"/>
      <c r="ANR28" s="15"/>
      <c r="ANS28" s="15"/>
      <c r="ANT28" s="15"/>
      <c r="ANU28" s="15"/>
      <c r="ANV28" s="15"/>
      <c r="ANW28" s="15"/>
      <c r="ANX28" s="15"/>
      <c r="ANY28" s="15"/>
      <c r="ANZ28" s="15"/>
      <c r="AOA28" s="15"/>
      <c r="AOB28" s="15"/>
      <c r="AOC28" s="15"/>
      <c r="AOD28" s="15"/>
      <c r="AOE28" s="15"/>
      <c r="AOF28" s="15"/>
      <c r="AOG28" s="15"/>
      <c r="AOH28" s="15"/>
      <c r="AOI28" s="15"/>
      <c r="AOJ28" s="15"/>
      <c r="AOK28" s="15"/>
      <c r="AOL28" s="15"/>
      <c r="AOM28" s="15"/>
      <c r="AON28" s="15"/>
      <c r="AOO28" s="15"/>
      <c r="AOP28" s="15"/>
      <c r="AOQ28" s="15"/>
      <c r="AOR28" s="15"/>
      <c r="AOS28" s="15"/>
      <c r="AOT28" s="15"/>
      <c r="AOU28" s="15"/>
      <c r="AOV28" s="15"/>
      <c r="AOW28" s="15"/>
      <c r="AOX28" s="15"/>
      <c r="AOY28" s="15"/>
      <c r="AOZ28" s="15"/>
      <c r="APA28" s="15"/>
      <c r="APB28" s="15"/>
      <c r="APC28" s="15"/>
      <c r="APD28" s="15"/>
      <c r="APE28" s="15"/>
      <c r="APF28" s="15"/>
      <c r="APG28" s="15"/>
      <c r="APH28" s="15"/>
      <c r="API28" s="15"/>
      <c r="APJ28" s="15"/>
      <c r="APK28" s="15"/>
      <c r="APL28" s="15"/>
      <c r="APM28" s="15"/>
      <c r="APN28" s="15"/>
      <c r="APO28" s="15"/>
      <c r="APP28" s="15"/>
      <c r="APQ28" s="15"/>
      <c r="APR28" s="15"/>
      <c r="APS28" s="15"/>
      <c r="APT28" s="15"/>
      <c r="APU28" s="15"/>
      <c r="APV28" s="15"/>
      <c r="APW28" s="15"/>
      <c r="APX28" s="15"/>
      <c r="APY28" s="15"/>
      <c r="APZ28" s="15"/>
      <c r="AQA28" s="15"/>
      <c r="AQB28" s="15"/>
      <c r="AQC28" s="15"/>
      <c r="AQD28" s="15"/>
      <c r="AQE28" s="15"/>
      <c r="AQF28" s="15"/>
      <c r="AQG28" s="15"/>
      <c r="AQH28" s="15"/>
      <c r="AQI28" s="15"/>
      <c r="AQJ28" s="15"/>
      <c r="AQK28" s="15"/>
      <c r="AQL28" s="15"/>
      <c r="AQM28" s="15"/>
      <c r="AQN28" s="15"/>
      <c r="AQO28" s="15"/>
      <c r="AQP28" s="15"/>
      <c r="AQQ28" s="15"/>
      <c r="AQR28" s="15"/>
      <c r="AQS28" s="15"/>
      <c r="AQT28" s="15"/>
      <c r="AQU28" s="15"/>
      <c r="AQV28" s="15"/>
      <c r="AQW28" s="15"/>
      <c r="AQX28" s="15"/>
      <c r="AQY28" s="15"/>
      <c r="AQZ28" s="15"/>
      <c r="ARA28" s="15"/>
      <c r="ARB28" s="15"/>
      <c r="ARC28" s="15"/>
      <c r="ARD28" s="15"/>
      <c r="ARE28" s="15"/>
      <c r="ARF28" s="15"/>
      <c r="ARG28" s="15"/>
      <c r="ARH28" s="15"/>
      <c r="ARI28" s="15"/>
      <c r="ARJ28" s="15"/>
      <c r="ARK28" s="15"/>
      <c r="ARL28" s="15"/>
      <c r="ARM28" s="15"/>
      <c r="ARN28" s="15"/>
      <c r="ARO28" s="15"/>
      <c r="ARP28" s="15"/>
      <c r="ARQ28" s="15"/>
      <c r="ARR28" s="15"/>
      <c r="ARS28" s="15"/>
      <c r="ART28" s="15"/>
      <c r="ARU28" s="15"/>
      <c r="ARV28" s="15"/>
      <c r="ARW28" s="15"/>
      <c r="ARX28" s="15"/>
      <c r="ARY28" s="15"/>
      <c r="ARZ28" s="15"/>
      <c r="ASA28" s="15"/>
      <c r="ASB28" s="15"/>
      <c r="ASC28" s="15"/>
      <c r="ASD28" s="15"/>
      <c r="ASE28" s="15"/>
      <c r="ASF28" s="15"/>
      <c r="ASG28" s="15"/>
      <c r="ASH28" s="15"/>
      <c r="ASI28" s="15"/>
      <c r="ASJ28" s="15"/>
      <c r="ASK28" s="15"/>
      <c r="ASL28" s="15"/>
      <c r="ASM28" s="15"/>
      <c r="ASN28" s="15"/>
      <c r="ASO28" s="15"/>
      <c r="ASP28" s="15"/>
      <c r="ASQ28" s="15"/>
      <c r="ASR28" s="15"/>
      <c r="ASS28" s="15"/>
      <c r="AST28" s="15"/>
      <c r="ASU28" s="15"/>
      <c r="ASV28" s="15"/>
      <c r="ASW28" s="15"/>
      <c r="ASX28" s="15"/>
      <c r="ASY28" s="15"/>
      <c r="ASZ28" s="15"/>
      <c r="ATA28" s="15"/>
      <c r="ATB28" s="15"/>
      <c r="ATC28" s="15"/>
      <c r="ATD28" s="15"/>
      <c r="ATE28" s="15"/>
      <c r="ATF28" s="15"/>
      <c r="ATG28" s="15"/>
      <c r="ATH28" s="15"/>
      <c r="ATI28" s="15"/>
      <c r="ATJ28" s="15"/>
      <c r="ATK28" s="15"/>
      <c r="ATL28" s="15"/>
      <c r="ATM28" s="15"/>
      <c r="ATN28" s="15"/>
      <c r="ATO28" s="15"/>
      <c r="ATP28" s="15"/>
      <c r="ATQ28" s="15"/>
      <c r="ATR28" s="15"/>
      <c r="ATS28" s="15"/>
      <c r="ATT28" s="15"/>
      <c r="ATU28" s="15"/>
      <c r="ATV28" s="15"/>
      <c r="ATW28" s="15"/>
      <c r="ATX28" s="15"/>
      <c r="ATY28" s="15"/>
      <c r="ATZ28" s="15"/>
      <c r="AUA28" s="15"/>
      <c r="AUB28" s="15"/>
      <c r="AUC28" s="15"/>
      <c r="AUD28" s="15"/>
      <c r="AUE28" s="15"/>
      <c r="AUF28" s="15"/>
      <c r="AUG28" s="15"/>
      <c r="AUH28" s="15"/>
      <c r="AUI28" s="15"/>
      <c r="AUJ28" s="15"/>
      <c r="AUK28" s="15"/>
      <c r="AUL28" s="15"/>
      <c r="AUM28" s="15"/>
      <c r="AUN28" s="15"/>
      <c r="AUO28" s="15"/>
      <c r="AUP28" s="15"/>
      <c r="AUQ28" s="15"/>
      <c r="AUR28" s="15"/>
      <c r="AUS28" s="15"/>
      <c r="AUT28" s="15"/>
      <c r="AUU28" s="15"/>
      <c r="AUV28" s="15"/>
      <c r="AUW28" s="15"/>
      <c r="AUX28" s="15"/>
      <c r="AUY28" s="15"/>
      <c r="AUZ28" s="15"/>
      <c r="AVA28" s="15"/>
      <c r="AVB28" s="15"/>
      <c r="AVC28" s="15"/>
      <c r="AVD28" s="15"/>
      <c r="AVE28" s="15"/>
      <c r="AVF28" s="15"/>
      <c r="AVG28" s="15"/>
      <c r="AVH28" s="15"/>
      <c r="AVI28" s="15"/>
      <c r="AVJ28" s="15"/>
      <c r="AVK28" s="15"/>
      <c r="AVL28" s="15"/>
      <c r="AVM28" s="15"/>
      <c r="AVN28" s="15"/>
      <c r="AVO28" s="15"/>
      <c r="AVP28" s="15"/>
      <c r="AVQ28" s="15"/>
      <c r="AVR28" s="15"/>
      <c r="AVS28" s="15"/>
      <c r="AVT28" s="15"/>
      <c r="AVU28" s="15"/>
      <c r="AVV28" s="15"/>
      <c r="AVW28" s="15"/>
      <c r="AVX28" s="15"/>
      <c r="AVY28" s="15"/>
      <c r="AVZ28" s="15"/>
      <c r="AWA28" s="15"/>
      <c r="AWB28" s="15"/>
      <c r="AWC28" s="15"/>
      <c r="AWD28" s="15"/>
      <c r="AWE28" s="15"/>
      <c r="AWF28" s="15"/>
      <c r="AWG28" s="15"/>
      <c r="AWH28" s="15"/>
      <c r="AWI28" s="15"/>
      <c r="AWJ28" s="15"/>
      <c r="AWK28" s="15"/>
      <c r="AWL28" s="15"/>
      <c r="AWM28" s="15"/>
      <c r="AWN28" s="15"/>
      <c r="AWO28" s="15"/>
      <c r="AWP28" s="15"/>
      <c r="AWQ28" s="15"/>
      <c r="AWR28" s="15"/>
      <c r="AWS28" s="15"/>
      <c r="AWT28" s="15"/>
      <c r="AWU28" s="15"/>
      <c r="AWV28" s="15"/>
      <c r="AWW28" s="15"/>
      <c r="AWX28" s="15"/>
      <c r="AWY28" s="15"/>
      <c r="AWZ28" s="15"/>
      <c r="AXA28" s="15"/>
      <c r="AXB28" s="15"/>
      <c r="AXC28" s="15"/>
      <c r="AXD28" s="15"/>
      <c r="AXE28" s="15"/>
      <c r="AXF28" s="15"/>
      <c r="AXG28" s="15"/>
      <c r="AXH28" s="15"/>
      <c r="AXI28" s="15"/>
      <c r="AXJ28" s="15"/>
      <c r="AXK28" s="15"/>
      <c r="AXL28" s="15"/>
      <c r="AXM28" s="15"/>
      <c r="AXN28" s="15"/>
      <c r="AXO28" s="15"/>
      <c r="AXP28" s="15"/>
      <c r="AXQ28" s="15"/>
      <c r="AXR28" s="15"/>
      <c r="AXS28" s="15"/>
      <c r="AXT28" s="15"/>
      <c r="AXU28" s="15"/>
      <c r="AXV28" s="15"/>
      <c r="AXW28" s="15"/>
      <c r="AXX28" s="15"/>
      <c r="AXY28" s="15"/>
      <c r="AXZ28" s="15"/>
      <c r="AYA28" s="15"/>
      <c r="AYB28" s="15"/>
      <c r="AYC28" s="15"/>
      <c r="AYD28" s="15"/>
      <c r="AYE28" s="15"/>
      <c r="AYF28" s="15"/>
      <c r="AYG28" s="15"/>
      <c r="AYH28" s="15"/>
      <c r="AYI28" s="15"/>
      <c r="AYJ28" s="15"/>
      <c r="AYK28" s="15"/>
      <c r="AYL28" s="15"/>
      <c r="AYM28" s="15"/>
      <c r="AYN28" s="15"/>
      <c r="AYO28" s="15"/>
      <c r="AYP28" s="15"/>
      <c r="AYQ28" s="15"/>
      <c r="AYR28" s="15"/>
      <c r="AYS28" s="15"/>
      <c r="AYT28" s="15"/>
      <c r="AYU28" s="15"/>
      <c r="AYV28" s="15"/>
      <c r="AYW28" s="15"/>
      <c r="AYX28" s="15"/>
      <c r="AYY28" s="15"/>
      <c r="AYZ28" s="15"/>
      <c r="AZA28" s="15"/>
      <c r="AZB28" s="15"/>
      <c r="AZC28" s="15"/>
      <c r="AZD28" s="15"/>
      <c r="AZE28" s="15"/>
      <c r="AZF28" s="15"/>
      <c r="AZG28" s="15"/>
      <c r="AZH28" s="15"/>
      <c r="AZI28" s="15"/>
      <c r="AZJ28" s="15"/>
      <c r="AZK28" s="15"/>
      <c r="AZL28" s="15"/>
      <c r="AZM28" s="15"/>
      <c r="AZN28" s="15"/>
      <c r="AZO28" s="15"/>
      <c r="AZP28" s="15"/>
      <c r="AZQ28" s="15"/>
      <c r="AZR28" s="15"/>
      <c r="AZS28" s="15"/>
      <c r="AZT28" s="15"/>
      <c r="AZU28" s="15"/>
      <c r="AZV28" s="15"/>
      <c r="AZW28" s="15"/>
      <c r="AZX28" s="15"/>
      <c r="AZY28" s="15"/>
      <c r="AZZ28" s="15"/>
      <c r="BAA28" s="15"/>
      <c r="BAB28" s="15"/>
      <c r="BAC28" s="15"/>
      <c r="BAD28" s="15"/>
      <c r="BAE28" s="15"/>
      <c r="BAF28" s="15"/>
      <c r="BAG28" s="15"/>
      <c r="BAH28" s="15"/>
      <c r="BAI28" s="15"/>
      <c r="BAJ28" s="15"/>
      <c r="BAK28" s="15"/>
      <c r="BAL28" s="15"/>
      <c r="BAM28" s="15"/>
      <c r="BAN28" s="15"/>
      <c r="BAO28" s="15"/>
      <c r="BAP28" s="15"/>
      <c r="BAQ28" s="15"/>
      <c r="BAR28" s="15"/>
      <c r="BAS28" s="15"/>
      <c r="BAT28" s="15"/>
      <c r="BAU28" s="15"/>
      <c r="BAV28" s="15"/>
      <c r="BAW28" s="15"/>
      <c r="BAX28" s="15"/>
      <c r="BAY28" s="15"/>
      <c r="BAZ28" s="15"/>
      <c r="BBA28" s="15"/>
      <c r="BBB28" s="15"/>
      <c r="BBC28" s="15"/>
      <c r="BBD28" s="15"/>
      <c r="BBE28" s="15"/>
      <c r="BBF28" s="15"/>
      <c r="BBG28" s="15"/>
      <c r="BBH28" s="15"/>
      <c r="BBI28" s="15"/>
      <c r="BBJ28" s="15"/>
      <c r="BBK28" s="15"/>
      <c r="BBL28" s="15"/>
      <c r="BBM28" s="15"/>
      <c r="BBN28" s="15"/>
      <c r="BBO28" s="15"/>
      <c r="BBP28" s="15"/>
      <c r="BBQ28" s="15"/>
      <c r="BBR28" s="15"/>
      <c r="BBS28" s="15"/>
      <c r="BBT28" s="15"/>
      <c r="BBU28" s="15"/>
      <c r="BBV28" s="15"/>
      <c r="BBW28" s="15"/>
      <c r="BBX28" s="15"/>
      <c r="BBY28" s="15"/>
      <c r="BBZ28" s="15"/>
      <c r="BCA28" s="15"/>
      <c r="BCB28" s="15"/>
      <c r="BCC28" s="15"/>
      <c r="BCD28" s="15"/>
      <c r="BCE28" s="15"/>
      <c r="BCF28" s="15"/>
      <c r="BCG28" s="15"/>
      <c r="BCH28" s="15"/>
      <c r="BCI28" s="15"/>
      <c r="BCJ28" s="15"/>
      <c r="BCK28" s="15"/>
      <c r="BCL28" s="15"/>
      <c r="BCM28" s="15"/>
      <c r="BCN28" s="15"/>
      <c r="BCO28" s="15"/>
      <c r="BCP28" s="15"/>
      <c r="BCQ28" s="15"/>
      <c r="BCR28" s="15"/>
      <c r="BCS28" s="15"/>
      <c r="BCT28" s="15"/>
      <c r="BCU28" s="15"/>
      <c r="BCV28" s="15"/>
      <c r="BCW28" s="15"/>
      <c r="BCX28" s="15"/>
      <c r="BCY28" s="15"/>
      <c r="BCZ28" s="15"/>
      <c r="BDA28" s="15"/>
      <c r="BDB28" s="15"/>
      <c r="BDC28" s="15"/>
      <c r="BDD28" s="15"/>
      <c r="BDE28" s="15"/>
      <c r="BDF28" s="15"/>
      <c r="BDG28" s="15"/>
      <c r="BDH28" s="15"/>
      <c r="BDI28" s="15"/>
      <c r="BDJ28" s="15"/>
      <c r="BDK28" s="15"/>
      <c r="BDL28" s="15"/>
      <c r="BDM28" s="15"/>
      <c r="BDN28" s="15"/>
      <c r="BDO28" s="15"/>
      <c r="BDP28" s="15"/>
      <c r="BDQ28" s="15"/>
      <c r="BDR28" s="15"/>
      <c r="BDS28" s="15"/>
      <c r="BDT28" s="15"/>
      <c r="BDU28" s="15"/>
      <c r="BDV28" s="15"/>
      <c r="BDW28" s="15"/>
      <c r="BDX28" s="15"/>
      <c r="BDY28" s="15"/>
      <c r="BDZ28" s="15"/>
      <c r="BEA28" s="15"/>
      <c r="BEB28" s="15"/>
      <c r="BEC28" s="15"/>
      <c r="BED28" s="15"/>
      <c r="BEE28" s="15"/>
      <c r="BEF28" s="15"/>
      <c r="BEG28" s="15"/>
      <c r="BEH28" s="15"/>
      <c r="BEI28" s="15"/>
      <c r="BEJ28" s="15"/>
      <c r="BEK28" s="15"/>
      <c r="BEL28" s="15"/>
      <c r="BEM28" s="15"/>
      <c r="BEN28" s="15"/>
      <c r="BEO28" s="15"/>
      <c r="BEP28" s="15"/>
      <c r="BEQ28" s="15"/>
      <c r="BER28" s="15"/>
      <c r="BES28" s="15"/>
      <c r="BET28" s="15"/>
      <c r="BEU28" s="15"/>
      <c r="BEV28" s="15"/>
      <c r="BEW28" s="15"/>
      <c r="BEX28" s="15"/>
      <c r="BEY28" s="15"/>
      <c r="BEZ28" s="15"/>
      <c r="BFA28" s="15"/>
      <c r="BFB28" s="15"/>
      <c r="BFC28" s="15"/>
      <c r="BFD28" s="15"/>
      <c r="BFE28" s="15"/>
      <c r="BFF28" s="15"/>
      <c r="BFG28" s="15"/>
      <c r="BFH28" s="15"/>
      <c r="BFI28" s="15"/>
      <c r="BFJ28" s="15"/>
      <c r="BFK28" s="15"/>
      <c r="BFL28" s="15"/>
      <c r="BFM28" s="15"/>
      <c r="BFN28" s="15"/>
      <c r="BFO28" s="15"/>
      <c r="BFP28" s="15"/>
      <c r="BFQ28" s="15"/>
      <c r="BFR28" s="15"/>
      <c r="BFS28" s="15"/>
      <c r="BFT28" s="15"/>
      <c r="BFU28" s="15"/>
      <c r="BFV28" s="15"/>
      <c r="BFW28" s="15"/>
      <c r="BFX28" s="15"/>
      <c r="BFY28" s="15"/>
      <c r="BFZ28" s="15"/>
      <c r="BGA28" s="15"/>
      <c r="BGB28" s="15"/>
      <c r="BGC28" s="15"/>
      <c r="BGD28" s="15"/>
      <c r="BGE28" s="15"/>
      <c r="BGF28" s="15"/>
      <c r="BGG28" s="15"/>
      <c r="BGH28" s="15"/>
      <c r="BGI28" s="15"/>
      <c r="BGJ28" s="15"/>
      <c r="BGK28" s="15"/>
      <c r="BGL28" s="15"/>
      <c r="BGM28" s="15"/>
      <c r="BGN28" s="15"/>
      <c r="BGO28" s="15"/>
      <c r="BGP28" s="15"/>
      <c r="BGQ28" s="15"/>
      <c r="BGR28" s="15"/>
      <c r="BGS28" s="15"/>
      <c r="BGT28" s="15"/>
      <c r="BGU28" s="15"/>
      <c r="BGV28" s="15"/>
      <c r="BGW28" s="15"/>
      <c r="BGX28" s="15"/>
      <c r="BGY28" s="15"/>
      <c r="BGZ28" s="15"/>
      <c r="BHA28" s="15"/>
      <c r="BHB28" s="15"/>
      <c r="BHC28" s="15"/>
      <c r="BHD28" s="15"/>
      <c r="BHE28" s="15"/>
      <c r="BHF28" s="15"/>
      <c r="BHG28" s="15"/>
      <c r="BHH28" s="15"/>
      <c r="BHI28" s="15"/>
      <c r="BHJ28" s="15"/>
      <c r="BHK28" s="15"/>
      <c r="BHL28" s="15"/>
      <c r="BHM28" s="15"/>
      <c r="BHN28" s="15"/>
      <c r="BHO28" s="15"/>
      <c r="BHP28" s="15"/>
      <c r="BHQ28" s="15"/>
      <c r="BHR28" s="15"/>
      <c r="BHS28" s="15"/>
      <c r="BHT28" s="15"/>
      <c r="BHU28" s="15"/>
      <c r="BHV28" s="15"/>
      <c r="BHW28" s="15"/>
      <c r="BHX28" s="15"/>
      <c r="BHY28" s="15"/>
      <c r="BHZ28" s="15"/>
      <c r="BIA28" s="15"/>
      <c r="BIB28" s="15"/>
      <c r="BIC28" s="15"/>
      <c r="BID28" s="15"/>
      <c r="BIE28" s="15"/>
      <c r="BIF28" s="15"/>
      <c r="BIG28" s="15"/>
      <c r="BIH28" s="15"/>
      <c r="BII28" s="15"/>
      <c r="BIJ28" s="15"/>
      <c r="BIK28" s="15"/>
      <c r="BIL28" s="15"/>
      <c r="BIM28" s="15"/>
      <c r="BIN28" s="15"/>
      <c r="BIO28" s="15"/>
      <c r="BIP28" s="15"/>
      <c r="BIQ28" s="15"/>
      <c r="BIR28" s="15"/>
      <c r="BIS28" s="15"/>
      <c r="BIT28" s="15"/>
      <c r="BIU28" s="15"/>
      <c r="BIV28" s="15"/>
      <c r="BIW28" s="15"/>
      <c r="BIX28" s="15"/>
      <c r="BIY28" s="15"/>
      <c r="BIZ28" s="15"/>
      <c r="BJA28" s="15"/>
      <c r="BJB28" s="15"/>
      <c r="BJC28" s="15"/>
      <c r="BJD28" s="15"/>
      <c r="BJE28" s="15"/>
      <c r="BJF28" s="15"/>
      <c r="BJG28" s="15"/>
      <c r="BJH28" s="15"/>
      <c r="BJI28" s="15"/>
      <c r="BJJ28" s="15"/>
      <c r="BJK28" s="15"/>
      <c r="BJL28" s="15"/>
      <c r="BJM28" s="15"/>
      <c r="BJN28" s="15"/>
      <c r="BJO28" s="15"/>
      <c r="BJP28" s="15"/>
      <c r="BJQ28" s="15"/>
      <c r="BJR28" s="15"/>
      <c r="BJS28" s="15"/>
      <c r="BJT28" s="15"/>
      <c r="BJU28" s="15"/>
      <c r="BJV28" s="15"/>
      <c r="BJW28" s="15"/>
      <c r="BJX28" s="15"/>
      <c r="BJY28" s="15"/>
      <c r="BJZ28" s="15"/>
      <c r="BKA28" s="15"/>
      <c r="BKB28" s="15"/>
      <c r="BKC28" s="15"/>
      <c r="BKD28" s="15"/>
      <c r="BKE28" s="15"/>
      <c r="BKF28" s="15"/>
      <c r="BKG28" s="15"/>
      <c r="BKH28" s="15"/>
      <c r="BKI28" s="15"/>
      <c r="BKJ28" s="15"/>
      <c r="BKK28" s="15"/>
      <c r="BKL28" s="15"/>
      <c r="BKM28" s="15"/>
      <c r="BKN28" s="15"/>
      <c r="BKO28" s="15"/>
      <c r="BKP28" s="15"/>
      <c r="BKQ28" s="15"/>
      <c r="BKR28" s="15"/>
      <c r="BKS28" s="15"/>
      <c r="BKT28" s="15"/>
      <c r="BKU28" s="15"/>
      <c r="BKV28" s="15"/>
      <c r="BKW28" s="15"/>
      <c r="BKX28" s="15"/>
      <c r="BKY28" s="15"/>
      <c r="BKZ28" s="15"/>
      <c r="BLA28" s="15"/>
      <c r="BLB28" s="15"/>
      <c r="BLC28" s="15"/>
      <c r="BLD28" s="15"/>
      <c r="BLE28" s="15"/>
      <c r="BLF28" s="15"/>
      <c r="BLG28" s="15"/>
      <c r="BLH28" s="15"/>
      <c r="BLI28" s="15"/>
      <c r="BLJ28" s="15"/>
      <c r="BLK28" s="15"/>
      <c r="BLL28" s="15"/>
      <c r="BLM28" s="15"/>
      <c r="BLN28" s="15"/>
      <c r="BLO28" s="15"/>
      <c r="BLP28" s="15"/>
      <c r="BLQ28" s="15"/>
      <c r="BLR28" s="15"/>
      <c r="BLS28" s="15"/>
      <c r="BLT28" s="15"/>
      <c r="BLU28" s="15"/>
      <c r="BLV28" s="15"/>
      <c r="BLW28" s="15"/>
      <c r="BLX28" s="15"/>
      <c r="BLY28" s="15"/>
      <c r="BLZ28" s="15"/>
      <c r="BMA28" s="15"/>
      <c r="BMB28" s="15"/>
      <c r="BMC28" s="15"/>
      <c r="BMD28" s="15"/>
      <c r="BME28" s="15"/>
      <c r="BMF28" s="15"/>
      <c r="BMG28" s="15"/>
      <c r="BMH28" s="15"/>
      <c r="BMI28" s="15"/>
      <c r="BMJ28" s="15"/>
      <c r="BMK28" s="15"/>
      <c r="BML28" s="15"/>
      <c r="BMM28" s="15"/>
      <c r="BMN28" s="15"/>
      <c r="BMO28" s="15"/>
      <c r="BMP28" s="15"/>
      <c r="BMQ28" s="15"/>
      <c r="BMR28" s="15"/>
      <c r="BMS28" s="15"/>
      <c r="BMT28" s="15"/>
      <c r="BMU28" s="15"/>
      <c r="BMV28" s="15"/>
      <c r="BMW28" s="15"/>
      <c r="BMX28" s="15"/>
      <c r="BMY28" s="15"/>
      <c r="BMZ28" s="15"/>
      <c r="BNA28" s="15"/>
      <c r="BNB28" s="15"/>
      <c r="BNC28" s="15"/>
      <c r="BND28" s="15"/>
      <c r="BNE28" s="15"/>
      <c r="BNF28" s="15"/>
      <c r="BNG28" s="15"/>
      <c r="BNH28" s="15"/>
      <c r="BNI28" s="15"/>
      <c r="BNJ28" s="15"/>
      <c r="BNK28" s="15"/>
      <c r="BNL28" s="15"/>
      <c r="BNM28" s="15"/>
      <c r="BNN28" s="15"/>
      <c r="BNO28" s="15"/>
      <c r="BNP28" s="15"/>
      <c r="BNQ28" s="15"/>
      <c r="BNR28" s="15"/>
      <c r="BNS28" s="15"/>
      <c r="BNT28" s="15"/>
      <c r="BNU28" s="15"/>
      <c r="BNV28" s="15"/>
      <c r="BNW28" s="15"/>
      <c r="BNX28" s="15"/>
      <c r="BNY28" s="15"/>
      <c r="BNZ28" s="15"/>
      <c r="BOA28" s="15"/>
      <c r="BOB28" s="15"/>
      <c r="BOC28" s="15"/>
      <c r="BOD28" s="15"/>
      <c r="BOE28" s="15"/>
      <c r="BOF28" s="15"/>
      <c r="BOG28" s="15"/>
      <c r="BOH28" s="15"/>
      <c r="BOI28" s="15"/>
      <c r="BOJ28" s="15"/>
      <c r="BOK28" s="15"/>
      <c r="BOL28" s="15"/>
      <c r="BOM28" s="15"/>
      <c r="BON28" s="15"/>
      <c r="BOO28" s="15"/>
      <c r="BOP28" s="15"/>
      <c r="BOQ28" s="15"/>
      <c r="BOR28" s="15"/>
      <c r="BOS28" s="15"/>
      <c r="BOT28" s="15"/>
      <c r="BOU28" s="15"/>
      <c r="BOV28" s="15"/>
      <c r="BOW28" s="15"/>
      <c r="BOX28" s="15"/>
      <c r="BOY28" s="15"/>
      <c r="BOZ28" s="15"/>
      <c r="BPA28" s="15"/>
      <c r="BPB28" s="15"/>
      <c r="BPC28" s="15"/>
      <c r="BPD28" s="15"/>
      <c r="BPE28" s="15"/>
      <c r="BPF28" s="15"/>
      <c r="BPG28" s="15"/>
      <c r="BPH28" s="15"/>
      <c r="BPI28" s="15"/>
      <c r="BPJ28" s="15"/>
      <c r="BPK28" s="15"/>
      <c r="BPL28" s="15"/>
      <c r="BPM28" s="15"/>
      <c r="BPN28" s="15"/>
      <c r="BPO28" s="15"/>
      <c r="BPP28" s="15"/>
      <c r="BPQ28" s="15"/>
      <c r="BPR28" s="15"/>
      <c r="BPS28" s="15"/>
      <c r="BPT28" s="15"/>
      <c r="BPU28" s="15"/>
      <c r="BPV28" s="15"/>
      <c r="BPW28" s="15"/>
      <c r="BPX28" s="15"/>
      <c r="BPY28" s="15"/>
      <c r="BPZ28" s="15"/>
      <c r="BQA28" s="15"/>
      <c r="BQB28" s="15"/>
      <c r="BQC28" s="15"/>
      <c r="BQD28" s="15"/>
      <c r="BQE28" s="15"/>
      <c r="BQF28" s="15"/>
      <c r="BQG28" s="15"/>
      <c r="BQH28" s="15"/>
      <c r="BQI28" s="15"/>
      <c r="BQJ28" s="15"/>
      <c r="BQK28" s="15"/>
      <c r="BQL28" s="15"/>
      <c r="BQM28" s="15"/>
      <c r="BQN28" s="15"/>
      <c r="BQO28" s="15"/>
      <c r="BQP28" s="15"/>
      <c r="BQQ28" s="15"/>
      <c r="BQR28" s="15"/>
      <c r="BQS28" s="15"/>
      <c r="BQT28" s="15"/>
      <c r="BQU28" s="15"/>
      <c r="BQV28" s="15"/>
      <c r="BQW28" s="15"/>
      <c r="BQX28" s="15"/>
      <c r="BQY28" s="15"/>
      <c r="BQZ28" s="15"/>
      <c r="BRA28" s="15"/>
      <c r="BRB28" s="15"/>
      <c r="BRC28" s="15"/>
      <c r="BRD28" s="15"/>
      <c r="BRE28" s="15"/>
      <c r="BRF28" s="15"/>
      <c r="BRG28" s="15"/>
      <c r="BRH28" s="15"/>
      <c r="BRI28" s="15"/>
      <c r="BRJ28" s="15"/>
      <c r="BRK28" s="15"/>
      <c r="BRL28" s="15"/>
      <c r="BRM28" s="15"/>
      <c r="BRN28" s="15"/>
      <c r="BRO28" s="15"/>
      <c r="BRP28" s="15"/>
      <c r="BRQ28" s="15"/>
      <c r="BRR28" s="15"/>
      <c r="BRS28" s="15"/>
      <c r="BRT28" s="15"/>
      <c r="BRU28" s="15"/>
      <c r="BRV28" s="15"/>
      <c r="BRW28" s="15"/>
      <c r="BRX28" s="15"/>
      <c r="BRY28" s="15"/>
      <c r="BRZ28" s="15"/>
      <c r="BSA28" s="15"/>
      <c r="BSB28" s="15"/>
      <c r="BSC28" s="15"/>
      <c r="BSD28" s="15"/>
      <c r="BSE28" s="15"/>
      <c r="BSF28" s="15"/>
      <c r="BSG28" s="15"/>
      <c r="BSH28" s="15"/>
      <c r="BSI28" s="15"/>
      <c r="BSJ28" s="15"/>
      <c r="BSK28" s="15"/>
      <c r="BSL28" s="15"/>
      <c r="BSM28" s="15"/>
      <c r="BSN28" s="15"/>
      <c r="BSO28" s="15"/>
      <c r="BSP28" s="15"/>
      <c r="BSQ28" s="15"/>
      <c r="BSR28" s="15"/>
      <c r="BSS28" s="15"/>
      <c r="BST28" s="15"/>
      <c r="BSU28" s="15"/>
      <c r="BSV28" s="15"/>
      <c r="BSW28" s="15"/>
      <c r="BSX28" s="15"/>
      <c r="BSY28" s="15"/>
      <c r="BSZ28" s="15"/>
      <c r="BTA28" s="15"/>
      <c r="BTB28" s="15"/>
      <c r="BTC28" s="15"/>
      <c r="BTD28" s="15"/>
      <c r="BTE28" s="15"/>
      <c r="BTF28" s="15"/>
      <c r="BTG28" s="15"/>
      <c r="BTH28" s="15"/>
      <c r="BTI28" s="15"/>
      <c r="BTJ28" s="15"/>
      <c r="BTK28" s="15"/>
      <c r="BTL28" s="15"/>
      <c r="BTM28" s="15"/>
      <c r="BTN28" s="15"/>
      <c r="BTO28" s="15"/>
      <c r="BTP28" s="15"/>
      <c r="BTQ28" s="15"/>
      <c r="BTR28" s="15"/>
      <c r="BTS28" s="15"/>
      <c r="BTT28" s="15"/>
      <c r="BTU28" s="15"/>
      <c r="BTV28" s="15"/>
      <c r="BTW28" s="15"/>
      <c r="BTX28" s="15"/>
      <c r="BTY28" s="15"/>
      <c r="BTZ28" s="15"/>
      <c r="BUA28" s="15"/>
      <c r="BUB28" s="15"/>
      <c r="BUC28" s="15"/>
      <c r="BUD28" s="15"/>
      <c r="BUE28" s="15"/>
      <c r="BUF28" s="15"/>
      <c r="BUG28" s="15"/>
      <c r="BUH28" s="15"/>
      <c r="BUI28" s="15"/>
      <c r="BUJ28" s="15"/>
      <c r="BUK28" s="15"/>
      <c r="BUL28" s="15"/>
      <c r="BUM28" s="15"/>
      <c r="BUN28" s="15"/>
      <c r="BUO28" s="15"/>
      <c r="BUP28" s="15"/>
      <c r="BUQ28" s="15"/>
      <c r="BUR28" s="15"/>
      <c r="BUS28" s="15"/>
      <c r="BUT28" s="15"/>
      <c r="BUU28" s="15"/>
      <c r="BUV28" s="15"/>
      <c r="BUW28" s="15"/>
      <c r="BUX28" s="15"/>
      <c r="BUY28" s="15"/>
      <c r="BUZ28" s="15"/>
      <c r="BVA28" s="15"/>
      <c r="BVB28" s="15"/>
      <c r="BVC28" s="15"/>
      <c r="BVD28" s="15"/>
      <c r="BVE28" s="15"/>
      <c r="BVF28" s="15"/>
      <c r="BVG28" s="15"/>
      <c r="BVH28" s="15"/>
      <c r="BVI28" s="15"/>
      <c r="BVJ28" s="15"/>
      <c r="BVK28" s="15"/>
      <c r="BVL28" s="15"/>
      <c r="BVM28" s="15"/>
      <c r="BVN28" s="15"/>
      <c r="BVO28" s="15"/>
      <c r="BVP28" s="15"/>
      <c r="BVQ28" s="15"/>
      <c r="BVR28" s="15"/>
      <c r="BVS28" s="15"/>
      <c r="BVT28" s="15"/>
      <c r="BVU28" s="15"/>
      <c r="BVV28" s="15"/>
      <c r="BVW28" s="15"/>
      <c r="BVX28" s="15"/>
      <c r="BVY28" s="15"/>
      <c r="BVZ28" s="15"/>
      <c r="BWA28" s="15"/>
      <c r="BWB28" s="15"/>
      <c r="BWC28" s="15"/>
      <c r="BWD28" s="15"/>
      <c r="BWE28" s="15"/>
      <c r="BWF28" s="15"/>
      <c r="BWG28" s="15"/>
      <c r="BWH28" s="15"/>
      <c r="BWI28" s="15"/>
      <c r="BWJ28" s="15"/>
      <c r="BWK28" s="15"/>
      <c r="BWL28" s="15"/>
      <c r="BWM28" s="15"/>
      <c r="BWN28" s="15"/>
      <c r="BWO28" s="15"/>
      <c r="BWP28" s="15"/>
      <c r="BWQ28" s="15"/>
      <c r="BWR28" s="15"/>
      <c r="BWS28" s="15"/>
      <c r="BWT28" s="15"/>
      <c r="BWU28" s="15"/>
      <c r="BWV28" s="15"/>
      <c r="BWW28" s="15"/>
      <c r="BWX28" s="15"/>
      <c r="BWY28" s="15"/>
      <c r="BWZ28" s="15"/>
      <c r="BXA28" s="15"/>
      <c r="BXB28" s="15"/>
      <c r="BXC28" s="15"/>
      <c r="BXD28" s="15"/>
      <c r="BXE28" s="15"/>
      <c r="BXF28" s="15"/>
      <c r="BXG28" s="15"/>
      <c r="BXH28" s="15"/>
      <c r="BXI28" s="15"/>
      <c r="BXJ28" s="15"/>
      <c r="BXK28" s="15"/>
      <c r="BXL28" s="15"/>
      <c r="BXM28" s="15"/>
      <c r="BXN28" s="15"/>
      <c r="BXO28" s="15"/>
      <c r="BXP28" s="15"/>
      <c r="BXQ28" s="15"/>
      <c r="BXR28" s="15"/>
      <c r="BXS28" s="15"/>
      <c r="BXT28" s="15"/>
      <c r="BXU28" s="15"/>
      <c r="BXV28" s="15"/>
      <c r="BXW28" s="15"/>
      <c r="BXX28" s="15"/>
      <c r="BXY28" s="15"/>
      <c r="BXZ28" s="15"/>
      <c r="BYA28" s="15"/>
      <c r="BYB28" s="15"/>
      <c r="BYC28" s="15"/>
      <c r="BYD28" s="15"/>
      <c r="BYE28" s="15"/>
      <c r="BYF28" s="15"/>
      <c r="BYG28" s="15"/>
      <c r="BYH28" s="15"/>
      <c r="BYI28" s="15"/>
      <c r="BYJ28" s="15"/>
      <c r="BYK28" s="15"/>
      <c r="BYL28" s="15"/>
      <c r="BYM28" s="15"/>
      <c r="BYN28" s="15"/>
      <c r="BYO28" s="15"/>
      <c r="BYP28" s="15"/>
      <c r="BYQ28" s="15"/>
      <c r="BYR28" s="15"/>
      <c r="BYS28" s="15"/>
      <c r="BYT28" s="15"/>
      <c r="BYU28" s="15"/>
      <c r="BYV28" s="15"/>
      <c r="BYW28" s="15"/>
      <c r="BYX28" s="15"/>
      <c r="BYY28" s="15"/>
      <c r="BYZ28" s="15"/>
      <c r="BZA28" s="15"/>
      <c r="BZB28" s="15"/>
      <c r="BZC28" s="15"/>
      <c r="BZD28" s="15"/>
      <c r="BZE28" s="15"/>
      <c r="BZF28" s="15"/>
      <c r="BZG28" s="15"/>
      <c r="BZH28" s="15"/>
      <c r="BZI28" s="15"/>
      <c r="BZJ28" s="15"/>
      <c r="BZK28" s="15"/>
      <c r="BZL28" s="15"/>
      <c r="BZM28" s="15"/>
      <c r="BZN28" s="15"/>
      <c r="BZO28" s="15"/>
      <c r="BZP28" s="15"/>
      <c r="BZQ28" s="15"/>
      <c r="BZR28" s="15"/>
      <c r="BZS28" s="15"/>
      <c r="BZT28" s="15"/>
      <c r="BZU28" s="15"/>
      <c r="BZV28" s="15"/>
      <c r="BZW28" s="15"/>
      <c r="BZX28" s="15"/>
      <c r="BZY28" s="15"/>
      <c r="BZZ28" s="15"/>
      <c r="CAA28" s="15"/>
      <c r="CAB28" s="15"/>
      <c r="CAC28" s="15"/>
      <c r="CAD28" s="15"/>
      <c r="CAE28" s="15"/>
      <c r="CAF28" s="15"/>
      <c r="CAG28" s="15"/>
      <c r="CAH28" s="15"/>
      <c r="CAI28" s="15"/>
      <c r="CAJ28" s="15"/>
      <c r="CAK28" s="15"/>
      <c r="CAL28" s="15"/>
      <c r="CAM28" s="15"/>
      <c r="CAN28" s="15"/>
      <c r="CAO28" s="15"/>
      <c r="CAP28" s="15"/>
      <c r="CAQ28" s="15"/>
      <c r="CAR28" s="15"/>
      <c r="CAS28" s="15"/>
      <c r="CAT28" s="15"/>
      <c r="CAU28" s="15"/>
      <c r="CAV28" s="15"/>
      <c r="CAW28" s="15"/>
      <c r="CAX28" s="15"/>
      <c r="CAY28" s="15"/>
      <c r="CAZ28" s="15"/>
      <c r="CBA28" s="15"/>
      <c r="CBB28" s="15"/>
      <c r="CBC28" s="15"/>
      <c r="CBD28" s="15"/>
      <c r="CBE28" s="15"/>
      <c r="CBF28" s="15"/>
      <c r="CBG28" s="15"/>
      <c r="CBH28" s="15"/>
      <c r="CBI28" s="15"/>
      <c r="CBJ28" s="15"/>
      <c r="CBK28" s="15"/>
      <c r="CBL28" s="15"/>
      <c r="CBM28" s="15"/>
      <c r="CBN28" s="15"/>
      <c r="CBO28" s="15"/>
      <c r="CBP28" s="15"/>
      <c r="CBQ28" s="15"/>
      <c r="CBR28" s="15"/>
      <c r="CBS28" s="15"/>
      <c r="CBT28" s="15"/>
      <c r="CBU28" s="15"/>
      <c r="CBV28" s="15"/>
      <c r="CBW28" s="15"/>
      <c r="CBX28" s="15"/>
      <c r="CBY28" s="15"/>
      <c r="CBZ28" s="15"/>
      <c r="CCA28" s="15"/>
      <c r="CCB28" s="15"/>
      <c r="CCC28" s="15"/>
      <c r="CCD28" s="15"/>
      <c r="CCE28" s="15"/>
      <c r="CCF28" s="15"/>
      <c r="CCG28" s="15"/>
      <c r="CCH28" s="15"/>
      <c r="CCI28" s="15"/>
      <c r="CCJ28" s="15"/>
      <c r="CCK28" s="15"/>
      <c r="CCL28" s="15"/>
      <c r="CCM28" s="15"/>
      <c r="CCN28" s="15"/>
      <c r="CCO28" s="15"/>
      <c r="CCP28" s="15"/>
      <c r="CCQ28" s="15"/>
      <c r="CCR28" s="15"/>
      <c r="CCS28" s="15"/>
      <c r="CCT28" s="15"/>
      <c r="CCU28" s="15"/>
      <c r="CCV28" s="15"/>
      <c r="CCW28" s="15"/>
      <c r="CCX28" s="15"/>
      <c r="CCY28" s="15"/>
      <c r="CCZ28" s="15"/>
      <c r="CDA28" s="15"/>
      <c r="CDB28" s="15"/>
      <c r="CDC28" s="15"/>
      <c r="CDD28" s="15"/>
      <c r="CDE28" s="15"/>
      <c r="CDF28" s="15"/>
      <c r="CDG28" s="15"/>
      <c r="CDH28" s="15"/>
      <c r="CDI28" s="15"/>
      <c r="CDJ28" s="15"/>
      <c r="CDK28" s="15"/>
      <c r="CDL28" s="15"/>
      <c r="CDM28" s="15"/>
      <c r="CDN28" s="15"/>
      <c r="CDO28" s="15"/>
      <c r="CDP28" s="15"/>
      <c r="CDQ28" s="15"/>
      <c r="CDR28" s="15"/>
      <c r="CDS28" s="15"/>
      <c r="CDT28" s="15"/>
      <c r="CDU28" s="15"/>
      <c r="CDV28" s="15"/>
      <c r="CDW28" s="15"/>
      <c r="CDX28" s="15"/>
      <c r="CDY28" s="15"/>
      <c r="CDZ28" s="15"/>
      <c r="CEA28" s="15"/>
      <c r="CEB28" s="15"/>
      <c r="CEC28" s="15"/>
      <c r="CED28" s="15"/>
      <c r="CEE28" s="15"/>
      <c r="CEF28" s="15"/>
      <c r="CEG28" s="15"/>
      <c r="CEH28" s="15"/>
      <c r="CEI28" s="15"/>
      <c r="CEJ28" s="15"/>
      <c r="CEK28" s="15"/>
      <c r="CEL28" s="15"/>
      <c r="CEM28" s="15"/>
      <c r="CEN28" s="15"/>
      <c r="CEO28" s="15"/>
      <c r="CEP28" s="15"/>
      <c r="CEQ28" s="15"/>
      <c r="CER28" s="15"/>
      <c r="CES28" s="15"/>
      <c r="CET28" s="15"/>
      <c r="CEU28" s="15"/>
      <c r="CEV28" s="15"/>
      <c r="CEW28" s="15"/>
      <c r="CEX28" s="15"/>
      <c r="CEY28" s="15"/>
      <c r="CEZ28" s="15"/>
      <c r="CFA28" s="15"/>
      <c r="CFB28" s="15"/>
      <c r="CFC28" s="15"/>
      <c r="CFD28" s="15"/>
      <c r="CFE28" s="15"/>
      <c r="CFF28" s="15"/>
      <c r="CFG28" s="15"/>
      <c r="CFH28" s="15"/>
      <c r="CFI28" s="15"/>
      <c r="CFJ28" s="15"/>
      <c r="CFK28" s="15"/>
      <c r="CFL28" s="15"/>
      <c r="CFM28" s="15"/>
      <c r="CFN28" s="15"/>
      <c r="CFO28" s="15"/>
      <c r="CFP28" s="15"/>
      <c r="CFQ28" s="15"/>
      <c r="CFR28" s="15"/>
      <c r="CFS28" s="15"/>
      <c r="CFT28" s="15"/>
      <c r="CFU28" s="15"/>
      <c r="CFV28" s="15"/>
      <c r="CFW28" s="15"/>
      <c r="CFX28" s="15"/>
      <c r="CFY28" s="15"/>
      <c r="CFZ28" s="15"/>
      <c r="CGA28" s="15"/>
      <c r="CGB28" s="15"/>
      <c r="CGC28" s="15"/>
      <c r="CGD28" s="15"/>
      <c r="CGE28" s="15"/>
      <c r="CGF28" s="15"/>
      <c r="CGG28" s="15"/>
      <c r="CGH28" s="15"/>
      <c r="CGI28" s="15"/>
      <c r="CGJ28" s="15"/>
      <c r="CGK28" s="15"/>
      <c r="CGL28" s="15"/>
      <c r="CGM28" s="15"/>
      <c r="CGN28" s="15"/>
      <c r="CGO28" s="15"/>
      <c r="CGP28" s="15"/>
      <c r="CGQ28" s="15"/>
      <c r="CGR28" s="15"/>
      <c r="CGS28" s="15"/>
      <c r="CGT28" s="15"/>
      <c r="CGU28" s="15"/>
      <c r="CGV28" s="15"/>
      <c r="CGW28" s="15"/>
      <c r="CGX28" s="15"/>
      <c r="CGY28" s="15"/>
      <c r="CGZ28" s="15"/>
      <c r="CHA28" s="15"/>
      <c r="CHB28" s="15"/>
      <c r="CHC28" s="15"/>
      <c r="CHD28" s="15"/>
      <c r="CHE28" s="15"/>
      <c r="CHF28" s="15"/>
      <c r="CHG28" s="15"/>
      <c r="CHH28" s="15"/>
      <c r="CHI28" s="15"/>
      <c r="CHJ28" s="15"/>
      <c r="CHK28" s="15"/>
      <c r="CHL28" s="15"/>
      <c r="CHM28" s="15"/>
      <c r="CHN28" s="15"/>
      <c r="CHO28" s="15"/>
      <c r="CHP28" s="15"/>
      <c r="CHQ28" s="15"/>
      <c r="CHR28" s="15"/>
      <c r="CHS28" s="15"/>
      <c r="CHT28" s="15"/>
      <c r="CHU28" s="15"/>
      <c r="CHV28" s="15"/>
      <c r="CHW28" s="15"/>
      <c r="CHX28" s="15"/>
      <c r="CHY28" s="15"/>
      <c r="CHZ28" s="15"/>
      <c r="CIA28" s="15"/>
      <c r="CIB28" s="15"/>
      <c r="CIC28" s="15"/>
      <c r="CID28" s="15"/>
      <c r="CIE28" s="15"/>
      <c r="CIF28" s="15"/>
      <c r="CIG28" s="15"/>
      <c r="CIH28" s="15"/>
      <c r="CII28" s="15"/>
      <c r="CIJ28" s="15"/>
      <c r="CIK28" s="15"/>
      <c r="CIL28" s="15"/>
      <c r="CIM28" s="15"/>
      <c r="CIN28" s="15"/>
      <c r="CIO28" s="15"/>
      <c r="CIP28" s="15"/>
      <c r="CIQ28" s="15"/>
      <c r="CIR28" s="15"/>
      <c r="CIS28" s="15"/>
      <c r="CIT28" s="15"/>
      <c r="CIU28" s="15"/>
      <c r="CIV28" s="15"/>
      <c r="CIW28" s="15"/>
      <c r="CIX28" s="15"/>
      <c r="CIY28" s="15"/>
      <c r="CIZ28" s="15"/>
      <c r="CJA28" s="15"/>
      <c r="CJB28" s="15"/>
      <c r="CJC28" s="15"/>
      <c r="CJD28" s="15"/>
      <c r="CJE28" s="15"/>
      <c r="CJF28" s="15"/>
      <c r="CJG28" s="15"/>
      <c r="CJH28" s="15"/>
      <c r="CJI28" s="15"/>
      <c r="CJJ28" s="15"/>
      <c r="CJK28" s="15"/>
      <c r="CJL28" s="15"/>
      <c r="CJM28" s="15"/>
      <c r="CJN28" s="15"/>
      <c r="CJO28" s="15"/>
      <c r="CJP28" s="15"/>
      <c r="CJQ28" s="15"/>
      <c r="CJR28" s="15"/>
      <c r="CJS28" s="15"/>
      <c r="CJT28" s="15"/>
      <c r="CJU28" s="15"/>
      <c r="CJV28" s="15"/>
      <c r="CJW28" s="15"/>
      <c r="CJX28" s="15"/>
      <c r="CJY28" s="15"/>
      <c r="CJZ28" s="15"/>
      <c r="CKA28" s="15"/>
      <c r="CKB28" s="15"/>
      <c r="CKC28" s="15"/>
      <c r="CKD28" s="15"/>
      <c r="CKE28" s="15"/>
      <c r="CKF28" s="15"/>
      <c r="CKG28" s="15"/>
      <c r="CKH28" s="15"/>
      <c r="CKI28" s="15"/>
      <c r="CKJ28" s="15"/>
      <c r="CKK28" s="15"/>
      <c r="CKL28" s="15"/>
      <c r="CKM28" s="15"/>
      <c r="CKN28" s="15"/>
      <c r="CKO28" s="15"/>
      <c r="CKP28" s="15"/>
      <c r="CKQ28" s="15"/>
      <c r="CKR28" s="15"/>
      <c r="CKS28" s="15"/>
      <c r="CKT28" s="15"/>
      <c r="CKU28" s="15"/>
      <c r="CKV28" s="15"/>
      <c r="CKW28" s="15"/>
      <c r="CKX28" s="15"/>
      <c r="CKY28" s="15"/>
      <c r="CKZ28" s="15"/>
      <c r="CLA28" s="15"/>
      <c r="CLB28" s="15"/>
      <c r="CLC28" s="15"/>
      <c r="CLD28" s="15"/>
      <c r="CLE28" s="15"/>
      <c r="CLF28" s="15"/>
      <c r="CLG28" s="15"/>
      <c r="CLH28" s="15"/>
      <c r="CLI28" s="15"/>
      <c r="CLJ28" s="15"/>
      <c r="CLK28" s="15"/>
      <c r="CLL28" s="15"/>
      <c r="CLM28" s="15"/>
      <c r="CLN28" s="15"/>
      <c r="CLO28" s="15"/>
      <c r="CLP28" s="15"/>
      <c r="CLQ28" s="15"/>
      <c r="CLR28" s="15"/>
      <c r="CLS28" s="15"/>
      <c r="CLT28" s="15"/>
      <c r="CLU28" s="15"/>
      <c r="CLV28" s="15"/>
      <c r="CLW28" s="15"/>
      <c r="CLX28" s="15"/>
      <c r="CLY28" s="15"/>
      <c r="CLZ28" s="15"/>
      <c r="CMA28" s="15"/>
      <c r="CMB28" s="15"/>
      <c r="CMC28" s="15"/>
      <c r="CMD28" s="15"/>
      <c r="CME28" s="15"/>
      <c r="CMF28" s="15"/>
      <c r="CMG28" s="15"/>
      <c r="CMH28" s="15"/>
      <c r="CMI28" s="15"/>
      <c r="CMJ28" s="15"/>
      <c r="CMK28" s="15"/>
      <c r="CML28" s="15"/>
      <c r="CMM28" s="15"/>
      <c r="CMN28" s="15"/>
      <c r="CMO28" s="15"/>
      <c r="CMP28" s="15"/>
      <c r="CMQ28" s="15"/>
      <c r="CMR28" s="15"/>
      <c r="CMS28" s="15"/>
      <c r="CMT28" s="15"/>
      <c r="CMU28" s="15"/>
      <c r="CMV28" s="15"/>
      <c r="CMW28" s="15"/>
      <c r="CMX28" s="15"/>
      <c r="CMY28" s="15"/>
      <c r="CMZ28" s="15"/>
      <c r="CNA28" s="15"/>
      <c r="CNB28" s="15"/>
      <c r="CNC28" s="15"/>
      <c r="CND28" s="15"/>
      <c r="CNE28" s="15"/>
      <c r="CNF28" s="15"/>
      <c r="CNG28" s="15"/>
      <c r="CNH28" s="15"/>
      <c r="CNI28" s="15"/>
      <c r="CNJ28" s="15"/>
      <c r="CNK28" s="15"/>
      <c r="CNL28" s="15"/>
      <c r="CNM28" s="15"/>
      <c r="CNN28" s="15"/>
      <c r="CNO28" s="15"/>
      <c r="CNP28" s="15"/>
      <c r="CNQ28" s="15"/>
      <c r="CNR28" s="15"/>
      <c r="CNS28" s="15"/>
      <c r="CNT28" s="15"/>
      <c r="CNU28" s="15"/>
      <c r="CNV28" s="15"/>
      <c r="CNW28" s="15"/>
      <c r="CNX28" s="15"/>
      <c r="CNY28" s="15"/>
      <c r="CNZ28" s="15"/>
      <c r="COA28" s="15"/>
      <c r="COB28" s="15"/>
      <c r="COC28" s="15"/>
      <c r="COD28" s="15"/>
      <c r="COE28" s="15"/>
      <c r="COF28" s="15"/>
      <c r="COG28" s="15"/>
      <c r="COH28" s="15"/>
      <c r="COI28" s="15"/>
      <c r="COJ28" s="15"/>
      <c r="COK28" s="15"/>
      <c r="COL28" s="15"/>
      <c r="COM28" s="15"/>
      <c r="CON28" s="15"/>
      <c r="COO28" s="15"/>
      <c r="COP28" s="15"/>
      <c r="COQ28" s="15"/>
      <c r="COR28" s="15"/>
      <c r="COS28" s="15"/>
      <c r="COT28" s="15"/>
      <c r="COU28" s="15"/>
      <c r="COV28" s="15"/>
      <c r="COW28" s="15"/>
      <c r="COX28" s="15"/>
      <c r="COY28" s="15"/>
      <c r="COZ28" s="15"/>
      <c r="CPA28" s="15"/>
      <c r="CPB28" s="15"/>
      <c r="CPC28" s="15"/>
      <c r="CPD28" s="15"/>
      <c r="CPE28" s="15"/>
      <c r="CPF28" s="15"/>
      <c r="CPG28" s="15"/>
      <c r="CPH28" s="15"/>
      <c r="CPI28" s="15"/>
      <c r="CPJ28" s="15"/>
      <c r="CPK28" s="15"/>
      <c r="CPL28" s="15"/>
      <c r="CPM28" s="15"/>
      <c r="CPN28" s="15"/>
      <c r="CPO28" s="15"/>
      <c r="CPP28" s="15"/>
      <c r="CPQ28" s="15"/>
      <c r="CPR28" s="15"/>
      <c r="CPS28" s="15"/>
      <c r="CPT28" s="15"/>
      <c r="CPU28" s="15"/>
      <c r="CPV28" s="15"/>
      <c r="CPW28" s="15"/>
      <c r="CPX28" s="15"/>
      <c r="CPY28" s="15"/>
      <c r="CPZ28" s="15"/>
      <c r="CQA28" s="15"/>
      <c r="CQB28" s="15"/>
      <c r="CQC28" s="15"/>
      <c r="CQD28" s="15"/>
      <c r="CQE28" s="15"/>
      <c r="CQF28" s="15"/>
      <c r="CQG28" s="15"/>
      <c r="CQH28" s="15"/>
      <c r="CQI28" s="15"/>
      <c r="CQJ28" s="15"/>
      <c r="CQK28" s="15"/>
      <c r="CQL28" s="15"/>
      <c r="CQM28" s="15"/>
      <c r="CQN28" s="15"/>
      <c r="CQO28" s="15"/>
      <c r="CQP28" s="15"/>
      <c r="CQQ28" s="15"/>
      <c r="CQR28" s="15"/>
      <c r="CQS28" s="15"/>
      <c r="CQT28" s="15"/>
      <c r="CQU28" s="15"/>
      <c r="CQV28" s="15"/>
      <c r="CQW28" s="15"/>
      <c r="CQX28" s="15"/>
      <c r="CQY28" s="15"/>
      <c r="CQZ28" s="15"/>
      <c r="CRA28" s="15"/>
      <c r="CRB28" s="15"/>
      <c r="CRC28" s="15"/>
      <c r="CRD28" s="15"/>
      <c r="CRE28" s="15"/>
      <c r="CRF28" s="15"/>
      <c r="CRG28" s="15"/>
      <c r="CRH28" s="15"/>
      <c r="CRI28" s="15"/>
      <c r="CRJ28" s="15"/>
      <c r="CRK28" s="15"/>
      <c r="CRL28" s="15"/>
      <c r="CRM28" s="15"/>
      <c r="CRN28" s="15"/>
      <c r="CRO28" s="15"/>
      <c r="CRP28" s="15"/>
      <c r="CRQ28" s="15"/>
      <c r="CRR28" s="15"/>
      <c r="CRS28" s="15"/>
      <c r="CRT28" s="15"/>
      <c r="CRU28" s="15"/>
      <c r="CRV28" s="15"/>
      <c r="CRW28" s="15"/>
      <c r="CRX28" s="15"/>
      <c r="CRY28" s="15"/>
      <c r="CRZ28" s="15"/>
      <c r="CSA28" s="15"/>
      <c r="CSB28" s="15"/>
      <c r="CSC28" s="15"/>
      <c r="CSD28" s="15"/>
      <c r="CSE28" s="15"/>
      <c r="CSF28" s="15"/>
      <c r="CSG28" s="15"/>
      <c r="CSH28" s="15"/>
      <c r="CSI28" s="15"/>
      <c r="CSJ28" s="15"/>
      <c r="CSK28" s="15"/>
      <c r="CSL28" s="15"/>
      <c r="CSM28" s="15"/>
      <c r="CSN28" s="15"/>
      <c r="CSO28" s="15"/>
      <c r="CSP28" s="15"/>
      <c r="CSQ28" s="15"/>
      <c r="CSR28" s="15"/>
      <c r="CSS28" s="15"/>
      <c r="CST28" s="15"/>
      <c r="CSU28" s="15"/>
      <c r="CSV28" s="15"/>
      <c r="CSW28" s="15"/>
      <c r="CSX28" s="15"/>
      <c r="CSY28" s="15"/>
      <c r="CSZ28" s="15"/>
      <c r="CTA28" s="15"/>
      <c r="CTB28" s="15"/>
      <c r="CTC28" s="15"/>
      <c r="CTD28" s="15"/>
      <c r="CTE28" s="15"/>
      <c r="CTF28" s="15"/>
      <c r="CTG28" s="15"/>
      <c r="CTH28" s="15"/>
      <c r="CTI28" s="15"/>
      <c r="CTJ28" s="15"/>
      <c r="CTK28" s="15"/>
      <c r="CTL28" s="15"/>
      <c r="CTM28" s="15"/>
      <c r="CTN28" s="15"/>
      <c r="CTO28" s="15"/>
      <c r="CTP28" s="15"/>
      <c r="CTQ28" s="15"/>
      <c r="CTR28" s="15"/>
      <c r="CTS28" s="15"/>
      <c r="CTT28" s="15"/>
      <c r="CTU28" s="15"/>
      <c r="CTV28" s="15"/>
      <c r="CTW28" s="15"/>
      <c r="CTX28" s="15"/>
      <c r="CTY28" s="15"/>
      <c r="CTZ28" s="15"/>
      <c r="CUA28" s="15"/>
      <c r="CUB28" s="15"/>
      <c r="CUC28" s="15"/>
      <c r="CUD28" s="15"/>
      <c r="CUE28" s="15"/>
      <c r="CUF28" s="15"/>
      <c r="CUG28" s="15"/>
      <c r="CUH28" s="15"/>
      <c r="CUI28" s="15"/>
      <c r="CUJ28" s="15"/>
      <c r="CUK28" s="15"/>
      <c r="CUL28" s="15"/>
      <c r="CUM28" s="15"/>
      <c r="CUN28" s="15"/>
      <c r="CUO28" s="15"/>
      <c r="CUP28" s="15"/>
      <c r="CUQ28" s="15"/>
      <c r="CUR28" s="15"/>
      <c r="CUS28" s="15"/>
      <c r="CUT28" s="15"/>
      <c r="CUU28" s="15"/>
      <c r="CUV28" s="15"/>
      <c r="CUW28" s="15"/>
      <c r="CUX28" s="15"/>
      <c r="CUY28" s="15"/>
      <c r="CUZ28" s="15"/>
      <c r="CVA28" s="15"/>
      <c r="CVB28" s="15"/>
      <c r="CVC28" s="15"/>
      <c r="CVD28" s="15"/>
      <c r="CVE28" s="15"/>
      <c r="CVF28" s="15"/>
      <c r="CVG28" s="15"/>
      <c r="CVH28" s="15"/>
      <c r="CVI28" s="15"/>
      <c r="CVJ28" s="15"/>
      <c r="CVK28" s="15"/>
      <c r="CVL28" s="15"/>
      <c r="CVM28" s="15"/>
      <c r="CVN28" s="15"/>
      <c r="CVO28" s="15"/>
      <c r="CVP28" s="15"/>
      <c r="CVQ28" s="15"/>
      <c r="CVR28" s="15"/>
      <c r="CVS28" s="15"/>
      <c r="CVT28" s="15"/>
      <c r="CVU28" s="15"/>
      <c r="CVV28" s="15"/>
      <c r="CVW28" s="15"/>
      <c r="CVX28" s="15"/>
      <c r="CVY28" s="15"/>
      <c r="CVZ28" s="15"/>
      <c r="CWA28" s="15"/>
      <c r="CWB28" s="15"/>
      <c r="CWC28" s="15"/>
      <c r="CWD28" s="15"/>
      <c r="CWE28" s="15"/>
      <c r="CWF28" s="15"/>
      <c r="CWG28" s="15"/>
      <c r="CWH28" s="15"/>
      <c r="CWI28" s="15"/>
      <c r="CWJ28" s="15"/>
      <c r="CWK28" s="15"/>
      <c r="CWL28" s="15"/>
      <c r="CWM28" s="15"/>
      <c r="CWN28" s="15"/>
      <c r="CWO28" s="15"/>
      <c r="CWP28" s="15"/>
      <c r="CWQ28" s="15"/>
      <c r="CWR28" s="15"/>
      <c r="CWS28" s="15"/>
      <c r="CWT28" s="15"/>
      <c r="CWU28" s="15"/>
      <c r="CWV28" s="15"/>
      <c r="CWW28" s="15"/>
      <c r="CWX28" s="15"/>
      <c r="CWY28" s="15"/>
      <c r="CWZ28" s="15"/>
      <c r="CXA28" s="15"/>
      <c r="CXB28" s="15"/>
      <c r="CXC28" s="15"/>
      <c r="CXD28" s="15"/>
      <c r="CXE28" s="15"/>
      <c r="CXF28" s="15"/>
      <c r="CXG28" s="15"/>
      <c r="CXH28" s="15"/>
      <c r="CXI28" s="15"/>
      <c r="CXJ28" s="15"/>
      <c r="CXK28" s="15"/>
      <c r="CXL28" s="15"/>
      <c r="CXM28" s="15"/>
      <c r="CXN28" s="15"/>
      <c r="CXO28" s="15"/>
      <c r="CXP28" s="15"/>
      <c r="CXQ28" s="15"/>
      <c r="CXR28" s="15"/>
      <c r="CXS28" s="15"/>
      <c r="CXT28" s="15"/>
      <c r="CXU28" s="15"/>
      <c r="CXV28" s="15"/>
      <c r="CXW28" s="15"/>
      <c r="CXX28" s="15"/>
      <c r="CXY28" s="15"/>
      <c r="CXZ28" s="15"/>
      <c r="CYA28" s="15"/>
      <c r="CYB28" s="15"/>
      <c r="CYC28" s="15"/>
      <c r="CYD28" s="15"/>
      <c r="CYE28" s="15"/>
      <c r="CYF28" s="15"/>
      <c r="CYG28" s="15"/>
      <c r="CYH28" s="15"/>
      <c r="CYI28" s="15"/>
      <c r="CYJ28" s="15"/>
      <c r="CYK28" s="15"/>
      <c r="CYL28" s="15"/>
      <c r="CYM28" s="15"/>
      <c r="CYN28" s="15"/>
      <c r="CYO28" s="15"/>
      <c r="CYP28" s="15"/>
      <c r="CYQ28" s="15"/>
      <c r="CYR28" s="15"/>
      <c r="CYS28" s="15"/>
      <c r="CYT28" s="15"/>
      <c r="CYU28" s="15"/>
      <c r="CYV28" s="15"/>
      <c r="CYW28" s="15"/>
      <c r="CYX28" s="15"/>
      <c r="CYY28" s="15"/>
      <c r="CYZ28" s="15"/>
      <c r="CZA28" s="15"/>
      <c r="CZB28" s="15"/>
      <c r="CZC28" s="15"/>
      <c r="CZD28" s="15"/>
      <c r="CZE28" s="15"/>
      <c r="CZF28" s="15"/>
      <c r="CZG28" s="15"/>
      <c r="CZH28" s="15"/>
      <c r="CZI28" s="15"/>
      <c r="CZJ28" s="15"/>
      <c r="CZK28" s="15"/>
      <c r="CZL28" s="15"/>
      <c r="CZM28" s="15"/>
      <c r="CZN28" s="15"/>
      <c r="CZO28" s="15"/>
      <c r="CZP28" s="15"/>
      <c r="CZQ28" s="15"/>
      <c r="CZR28" s="15"/>
      <c r="CZS28" s="15"/>
      <c r="CZT28" s="15"/>
      <c r="CZU28" s="15"/>
      <c r="CZV28" s="15"/>
      <c r="CZW28" s="15"/>
      <c r="CZX28" s="15"/>
      <c r="CZY28" s="15"/>
      <c r="CZZ28" s="15"/>
      <c r="DAA28" s="15"/>
      <c r="DAB28" s="15"/>
      <c r="DAC28" s="15"/>
      <c r="DAD28" s="15"/>
      <c r="DAE28" s="15"/>
      <c r="DAF28" s="15"/>
      <c r="DAG28" s="15"/>
      <c r="DAH28" s="15"/>
      <c r="DAI28" s="15"/>
      <c r="DAJ28" s="15"/>
      <c r="DAK28" s="15"/>
      <c r="DAL28" s="15"/>
      <c r="DAM28" s="15"/>
      <c r="DAN28" s="15"/>
      <c r="DAO28" s="15"/>
      <c r="DAP28" s="15"/>
      <c r="DAQ28" s="15"/>
      <c r="DAR28" s="15"/>
      <c r="DAS28" s="15"/>
      <c r="DAT28" s="15"/>
      <c r="DAU28" s="15"/>
      <c r="DAV28" s="15"/>
      <c r="DAW28" s="15"/>
      <c r="DAX28" s="15"/>
      <c r="DAY28" s="15"/>
      <c r="DAZ28" s="15"/>
      <c r="DBA28" s="15"/>
      <c r="DBB28" s="15"/>
      <c r="DBC28" s="15"/>
      <c r="DBD28" s="15"/>
      <c r="DBE28" s="15"/>
      <c r="DBF28" s="15"/>
      <c r="DBG28" s="15"/>
      <c r="DBH28" s="15"/>
      <c r="DBI28" s="15"/>
      <c r="DBJ28" s="15"/>
      <c r="DBK28" s="15"/>
      <c r="DBL28" s="15"/>
      <c r="DBM28" s="15"/>
      <c r="DBN28" s="15"/>
      <c r="DBO28" s="15"/>
      <c r="DBP28" s="15"/>
      <c r="DBQ28" s="15"/>
      <c r="DBR28" s="15"/>
      <c r="DBS28" s="15"/>
      <c r="DBT28" s="15"/>
      <c r="DBU28" s="15"/>
      <c r="DBV28" s="15"/>
      <c r="DBW28" s="15"/>
      <c r="DBX28" s="15"/>
      <c r="DBY28" s="15"/>
      <c r="DBZ28" s="15"/>
      <c r="DCA28" s="15"/>
      <c r="DCB28" s="15"/>
      <c r="DCC28" s="15"/>
      <c r="DCD28" s="15"/>
      <c r="DCE28" s="15"/>
      <c r="DCF28" s="15"/>
      <c r="DCG28" s="15"/>
      <c r="DCH28" s="15"/>
      <c r="DCI28" s="15"/>
      <c r="DCJ28" s="15"/>
      <c r="DCK28" s="15"/>
      <c r="DCL28" s="15"/>
      <c r="DCM28" s="15"/>
      <c r="DCN28" s="15"/>
      <c r="DCO28" s="15"/>
      <c r="DCP28" s="15"/>
      <c r="DCQ28" s="15"/>
      <c r="DCR28" s="15"/>
      <c r="DCS28" s="15"/>
      <c r="DCT28" s="15"/>
      <c r="DCU28" s="15"/>
      <c r="DCV28" s="15"/>
      <c r="DCW28" s="15"/>
      <c r="DCX28" s="15"/>
      <c r="DCY28" s="15"/>
      <c r="DCZ28" s="15"/>
      <c r="DDA28" s="15"/>
      <c r="DDB28" s="15"/>
      <c r="DDC28" s="15"/>
      <c r="DDD28" s="15"/>
      <c r="DDE28" s="15"/>
      <c r="DDF28" s="15"/>
      <c r="DDG28" s="15"/>
      <c r="DDH28" s="15"/>
      <c r="DDI28" s="15"/>
      <c r="DDJ28" s="15"/>
      <c r="DDK28" s="15"/>
      <c r="DDL28" s="15"/>
      <c r="DDM28" s="15"/>
      <c r="DDN28" s="15"/>
      <c r="DDO28" s="15"/>
      <c r="DDP28" s="15"/>
      <c r="DDQ28" s="15"/>
      <c r="DDR28" s="15"/>
      <c r="DDS28" s="15"/>
      <c r="DDT28" s="15"/>
      <c r="DDU28" s="15"/>
      <c r="DDV28" s="15"/>
      <c r="DDW28" s="15"/>
      <c r="DDX28" s="15"/>
      <c r="DDY28" s="15"/>
      <c r="DDZ28" s="15"/>
      <c r="DEA28" s="15"/>
      <c r="DEB28" s="15"/>
      <c r="DEC28" s="15"/>
      <c r="DED28" s="15"/>
      <c r="DEE28" s="15"/>
      <c r="DEF28" s="15"/>
      <c r="DEG28" s="15"/>
      <c r="DEH28" s="15"/>
      <c r="DEI28" s="15"/>
      <c r="DEJ28" s="15"/>
      <c r="DEK28" s="15"/>
      <c r="DEL28" s="15"/>
      <c r="DEM28" s="15"/>
      <c r="DEN28" s="15"/>
      <c r="DEO28" s="15"/>
      <c r="DEP28" s="15"/>
      <c r="DEQ28" s="15"/>
      <c r="DER28" s="15"/>
      <c r="DES28" s="15"/>
      <c r="DET28" s="15"/>
      <c r="DEU28" s="15"/>
      <c r="DEV28" s="15"/>
      <c r="DEW28" s="15"/>
      <c r="DEX28" s="15"/>
      <c r="DEY28" s="15"/>
      <c r="DEZ28" s="15"/>
      <c r="DFA28" s="15"/>
      <c r="DFB28" s="15"/>
      <c r="DFC28" s="15"/>
      <c r="DFD28" s="15"/>
      <c r="DFE28" s="15"/>
      <c r="DFF28" s="15"/>
      <c r="DFG28" s="15"/>
      <c r="DFH28" s="15"/>
      <c r="DFI28" s="15"/>
      <c r="DFJ28" s="15"/>
      <c r="DFK28" s="15"/>
      <c r="DFL28" s="15"/>
      <c r="DFM28" s="15"/>
      <c r="DFN28" s="15"/>
      <c r="DFO28" s="15"/>
      <c r="DFP28" s="15"/>
      <c r="DFQ28" s="15"/>
      <c r="DFR28" s="15"/>
      <c r="DFS28" s="15"/>
      <c r="DFT28" s="15"/>
      <c r="DFU28" s="15"/>
      <c r="DFV28" s="15"/>
      <c r="DFW28" s="15"/>
      <c r="DFX28" s="15"/>
      <c r="DFY28" s="15"/>
      <c r="DFZ28" s="15"/>
      <c r="DGA28" s="15"/>
      <c r="DGB28" s="15"/>
      <c r="DGC28" s="15"/>
      <c r="DGD28" s="15"/>
      <c r="DGE28" s="15"/>
      <c r="DGF28" s="15"/>
      <c r="DGG28" s="15"/>
      <c r="DGH28" s="15"/>
      <c r="DGI28" s="15"/>
      <c r="DGJ28" s="15"/>
      <c r="DGK28" s="15"/>
      <c r="DGL28" s="15"/>
      <c r="DGM28" s="15"/>
      <c r="DGN28" s="15"/>
      <c r="DGO28" s="15"/>
      <c r="DGP28" s="15"/>
      <c r="DGQ28" s="15"/>
      <c r="DGR28" s="15"/>
      <c r="DGS28" s="15"/>
      <c r="DGT28" s="15"/>
      <c r="DGU28" s="15"/>
      <c r="DGV28" s="15"/>
      <c r="DGW28" s="15"/>
      <c r="DGX28" s="15"/>
      <c r="DGY28" s="15"/>
      <c r="DGZ28" s="15"/>
      <c r="DHA28" s="15"/>
      <c r="DHB28" s="15"/>
      <c r="DHC28" s="15"/>
      <c r="DHD28" s="15"/>
      <c r="DHE28" s="15"/>
      <c r="DHF28" s="15"/>
      <c r="DHG28" s="15"/>
      <c r="DHH28" s="15"/>
      <c r="DHI28" s="15"/>
      <c r="DHJ28" s="15"/>
      <c r="DHK28" s="15"/>
      <c r="DHL28" s="15"/>
      <c r="DHM28" s="15"/>
      <c r="DHN28" s="15"/>
      <c r="DHO28" s="15"/>
      <c r="DHP28" s="15"/>
      <c r="DHQ28" s="15"/>
      <c r="DHR28" s="15"/>
      <c r="DHS28" s="15"/>
      <c r="DHT28" s="15"/>
      <c r="DHU28" s="15"/>
      <c r="DHV28" s="15"/>
      <c r="DHW28" s="15"/>
      <c r="DHX28" s="15"/>
      <c r="DHY28" s="15"/>
      <c r="DHZ28" s="15"/>
      <c r="DIA28" s="15"/>
      <c r="DIB28" s="15"/>
      <c r="DIC28" s="15"/>
      <c r="DID28" s="15"/>
      <c r="DIE28" s="15"/>
      <c r="DIF28" s="15"/>
      <c r="DIG28" s="15"/>
      <c r="DIH28" s="15"/>
      <c r="DII28" s="15"/>
      <c r="DIJ28" s="15"/>
      <c r="DIK28" s="15"/>
      <c r="DIL28" s="15"/>
      <c r="DIM28" s="15"/>
      <c r="DIN28" s="15"/>
      <c r="DIO28" s="15"/>
      <c r="DIP28" s="15"/>
      <c r="DIQ28" s="15"/>
      <c r="DIR28" s="15"/>
      <c r="DIS28" s="15"/>
      <c r="DIT28" s="15"/>
      <c r="DIU28" s="15"/>
      <c r="DIV28" s="15"/>
      <c r="DIW28" s="15"/>
      <c r="DIX28" s="15"/>
      <c r="DIY28" s="15"/>
      <c r="DIZ28" s="15"/>
      <c r="DJA28" s="15"/>
      <c r="DJB28" s="15"/>
      <c r="DJC28" s="15"/>
      <c r="DJD28" s="15"/>
      <c r="DJE28" s="15"/>
      <c r="DJF28" s="15"/>
      <c r="DJG28" s="15"/>
      <c r="DJH28" s="15"/>
      <c r="DJI28" s="15"/>
      <c r="DJJ28" s="15"/>
      <c r="DJK28" s="15"/>
      <c r="DJL28" s="15"/>
      <c r="DJM28" s="15"/>
      <c r="DJN28" s="15"/>
      <c r="DJO28" s="15"/>
      <c r="DJP28" s="15"/>
      <c r="DJQ28" s="15"/>
      <c r="DJR28" s="15"/>
      <c r="DJS28" s="15"/>
      <c r="DJT28" s="15"/>
      <c r="DJU28" s="15"/>
      <c r="DJV28" s="15"/>
      <c r="DJW28" s="15"/>
      <c r="DJX28" s="15"/>
      <c r="DJY28" s="15"/>
      <c r="DJZ28" s="15"/>
      <c r="DKA28" s="15"/>
      <c r="DKB28" s="15"/>
      <c r="DKC28" s="15"/>
      <c r="DKD28" s="15"/>
      <c r="DKE28" s="15"/>
      <c r="DKF28" s="15"/>
      <c r="DKG28" s="15"/>
      <c r="DKH28" s="15"/>
      <c r="DKI28" s="15"/>
      <c r="DKJ28" s="15"/>
      <c r="DKK28" s="15"/>
      <c r="DKL28" s="15"/>
      <c r="DKM28" s="15"/>
      <c r="DKN28" s="15"/>
      <c r="DKO28" s="15"/>
      <c r="DKP28" s="15"/>
      <c r="DKQ28" s="15"/>
      <c r="DKR28" s="15"/>
      <c r="DKS28" s="15"/>
      <c r="DKT28" s="15"/>
      <c r="DKU28" s="15"/>
      <c r="DKV28" s="15"/>
      <c r="DKW28" s="15"/>
      <c r="DKX28" s="15"/>
      <c r="DKY28" s="15"/>
      <c r="DKZ28" s="15"/>
      <c r="DLA28" s="15"/>
      <c r="DLB28" s="15"/>
      <c r="DLC28" s="15"/>
      <c r="DLD28" s="15"/>
      <c r="DLE28" s="15"/>
      <c r="DLF28" s="15"/>
      <c r="DLG28" s="15"/>
      <c r="DLH28" s="15"/>
      <c r="DLI28" s="15"/>
      <c r="DLJ28" s="15"/>
      <c r="DLK28" s="15"/>
      <c r="DLL28" s="15"/>
      <c r="DLM28" s="15"/>
      <c r="DLN28" s="15"/>
      <c r="DLO28" s="15"/>
      <c r="DLP28" s="15"/>
      <c r="DLQ28" s="15"/>
      <c r="DLR28" s="15"/>
      <c r="DLS28" s="15"/>
      <c r="DLT28" s="15"/>
      <c r="DLU28" s="15"/>
      <c r="DLV28" s="15"/>
      <c r="DLW28" s="15"/>
      <c r="DLX28" s="15"/>
      <c r="DLY28" s="15"/>
      <c r="DLZ28" s="15"/>
      <c r="DMA28" s="15"/>
      <c r="DMB28" s="15"/>
      <c r="DMC28" s="15"/>
      <c r="DMD28" s="15"/>
      <c r="DME28" s="15"/>
      <c r="DMF28" s="15"/>
      <c r="DMG28" s="15"/>
      <c r="DMH28" s="15"/>
      <c r="DMI28" s="15"/>
      <c r="DMJ28" s="15"/>
      <c r="DMK28" s="15"/>
      <c r="DML28" s="15"/>
      <c r="DMM28" s="15"/>
      <c r="DMN28" s="15"/>
      <c r="DMO28" s="15"/>
      <c r="DMP28" s="15"/>
      <c r="DMQ28" s="15"/>
      <c r="DMR28" s="15"/>
      <c r="DMS28" s="15"/>
      <c r="DMT28" s="15"/>
      <c r="DMU28" s="15"/>
      <c r="DMV28" s="15"/>
      <c r="DMW28" s="15"/>
      <c r="DMX28" s="15"/>
      <c r="DMY28" s="15"/>
      <c r="DMZ28" s="15"/>
      <c r="DNA28" s="15"/>
      <c r="DNB28" s="15"/>
      <c r="DNC28" s="15"/>
      <c r="DND28" s="15"/>
      <c r="DNE28" s="15"/>
      <c r="DNF28" s="15"/>
      <c r="DNG28" s="15"/>
      <c r="DNH28" s="15"/>
      <c r="DNI28" s="15"/>
      <c r="DNJ28" s="15"/>
      <c r="DNK28" s="15"/>
      <c r="DNL28" s="15"/>
      <c r="DNM28" s="15"/>
      <c r="DNN28" s="15"/>
      <c r="DNO28" s="15"/>
      <c r="DNP28" s="15"/>
      <c r="DNQ28" s="15"/>
      <c r="DNR28" s="15"/>
      <c r="DNS28" s="15"/>
      <c r="DNT28" s="15"/>
      <c r="DNU28" s="15"/>
      <c r="DNV28" s="15"/>
      <c r="DNW28" s="15"/>
      <c r="DNX28" s="15"/>
      <c r="DNY28" s="15"/>
      <c r="DNZ28" s="15"/>
      <c r="DOA28" s="15"/>
      <c r="DOB28" s="15"/>
      <c r="DOC28" s="15"/>
      <c r="DOD28" s="15"/>
      <c r="DOE28" s="15"/>
      <c r="DOF28" s="15"/>
      <c r="DOG28" s="15"/>
      <c r="DOH28" s="15"/>
      <c r="DOI28" s="15"/>
      <c r="DOJ28" s="15"/>
      <c r="DOK28" s="15"/>
      <c r="DOL28" s="15"/>
      <c r="DOM28" s="15"/>
      <c r="DON28" s="15"/>
      <c r="DOO28" s="15"/>
      <c r="DOP28" s="15"/>
      <c r="DOQ28" s="15"/>
      <c r="DOR28" s="15"/>
      <c r="DOS28" s="15"/>
      <c r="DOT28" s="15"/>
      <c r="DOU28" s="15"/>
      <c r="DOV28" s="15"/>
      <c r="DOW28" s="15"/>
      <c r="DOX28" s="15"/>
      <c r="DOY28" s="15"/>
      <c r="DOZ28" s="15"/>
      <c r="DPA28" s="15"/>
      <c r="DPB28" s="15"/>
      <c r="DPC28" s="15"/>
      <c r="DPD28" s="15"/>
      <c r="DPE28" s="15"/>
      <c r="DPF28" s="15"/>
      <c r="DPG28" s="15"/>
      <c r="DPH28" s="15"/>
      <c r="DPI28" s="15"/>
      <c r="DPJ28" s="15"/>
      <c r="DPK28" s="15"/>
      <c r="DPL28" s="15"/>
      <c r="DPM28" s="15"/>
      <c r="DPN28" s="15"/>
      <c r="DPO28" s="15"/>
      <c r="DPP28" s="15"/>
      <c r="DPQ28" s="15"/>
      <c r="DPR28" s="15"/>
      <c r="DPS28" s="15"/>
      <c r="DPT28" s="15"/>
      <c r="DPU28" s="15"/>
      <c r="DPV28" s="15"/>
      <c r="DPW28" s="15"/>
      <c r="DPX28" s="15"/>
      <c r="DPY28" s="15"/>
      <c r="DPZ28" s="15"/>
      <c r="DQA28" s="15"/>
      <c r="DQB28" s="15"/>
      <c r="DQC28" s="15"/>
      <c r="DQD28" s="15"/>
      <c r="DQE28" s="15"/>
      <c r="DQF28" s="15"/>
      <c r="DQG28" s="15"/>
      <c r="DQH28" s="15"/>
      <c r="DQI28" s="15"/>
      <c r="DQJ28" s="15"/>
      <c r="DQK28" s="15"/>
      <c r="DQL28" s="15"/>
      <c r="DQM28" s="15"/>
      <c r="DQN28" s="15"/>
      <c r="DQO28" s="15"/>
      <c r="DQP28" s="15"/>
      <c r="DQQ28" s="15"/>
      <c r="DQR28" s="15"/>
      <c r="DQS28" s="15"/>
      <c r="DQT28" s="15"/>
      <c r="DQU28" s="15"/>
      <c r="DQV28" s="15"/>
      <c r="DQW28" s="15"/>
      <c r="DQX28" s="15"/>
      <c r="DQY28" s="15"/>
      <c r="DQZ28" s="15"/>
      <c r="DRA28" s="15"/>
      <c r="DRB28" s="15"/>
      <c r="DRC28" s="15"/>
      <c r="DRD28" s="15"/>
      <c r="DRE28" s="15"/>
      <c r="DRF28" s="15"/>
      <c r="DRG28" s="15"/>
      <c r="DRH28" s="15"/>
      <c r="DRI28" s="15"/>
      <c r="DRJ28" s="15"/>
      <c r="DRK28" s="15"/>
      <c r="DRL28" s="15"/>
      <c r="DRM28" s="15"/>
      <c r="DRN28" s="15"/>
      <c r="DRO28" s="15"/>
      <c r="DRP28" s="15"/>
      <c r="DRQ28" s="15"/>
      <c r="DRR28" s="15"/>
      <c r="DRS28" s="15"/>
      <c r="DRT28" s="15"/>
      <c r="DRU28" s="15"/>
      <c r="DRV28" s="15"/>
      <c r="DRW28" s="15"/>
      <c r="DRX28" s="15"/>
      <c r="DRY28" s="15"/>
      <c r="DRZ28" s="15"/>
      <c r="DSA28" s="15"/>
      <c r="DSB28" s="15"/>
      <c r="DSC28" s="15"/>
      <c r="DSD28" s="15"/>
      <c r="DSE28" s="15"/>
      <c r="DSF28" s="15"/>
      <c r="DSG28" s="15"/>
      <c r="DSH28" s="15"/>
      <c r="DSI28" s="15"/>
      <c r="DSJ28" s="15"/>
      <c r="DSK28" s="15"/>
      <c r="DSL28" s="15"/>
      <c r="DSM28" s="15"/>
      <c r="DSN28" s="15"/>
      <c r="DSO28" s="15"/>
      <c r="DSP28" s="15"/>
      <c r="DSQ28" s="15"/>
      <c r="DSR28" s="15"/>
      <c r="DSS28" s="15"/>
      <c r="DST28" s="15"/>
      <c r="DSU28" s="15"/>
      <c r="DSV28" s="15"/>
      <c r="DSW28" s="15"/>
      <c r="DSX28" s="15"/>
      <c r="DSY28" s="15"/>
      <c r="DSZ28" s="15"/>
      <c r="DTA28" s="15"/>
      <c r="DTB28" s="15"/>
      <c r="DTC28" s="15"/>
      <c r="DTD28" s="15"/>
      <c r="DTE28" s="15"/>
      <c r="DTF28" s="15"/>
      <c r="DTG28" s="15"/>
      <c r="DTH28" s="15"/>
      <c r="DTI28" s="15"/>
      <c r="DTJ28" s="15"/>
      <c r="DTK28" s="15"/>
      <c r="DTL28" s="15"/>
      <c r="DTM28" s="15"/>
      <c r="DTN28" s="15"/>
      <c r="DTO28" s="15"/>
      <c r="DTP28" s="15"/>
      <c r="DTQ28" s="15"/>
      <c r="DTR28" s="15"/>
      <c r="DTS28" s="15"/>
      <c r="DTT28" s="15"/>
      <c r="DTU28" s="15"/>
      <c r="DTV28" s="15"/>
      <c r="DTW28" s="15"/>
      <c r="DTX28" s="15"/>
      <c r="DTY28" s="15"/>
      <c r="DTZ28" s="15"/>
      <c r="DUA28" s="15"/>
      <c r="DUB28" s="15"/>
      <c r="DUC28" s="15"/>
      <c r="DUD28" s="15"/>
      <c r="DUE28" s="15"/>
      <c r="DUF28" s="15"/>
      <c r="DUG28" s="15"/>
      <c r="DUH28" s="15"/>
      <c r="DUI28" s="15"/>
      <c r="DUJ28" s="15"/>
      <c r="DUK28" s="15"/>
      <c r="DUL28" s="15"/>
      <c r="DUM28" s="15"/>
      <c r="DUN28" s="15"/>
      <c r="DUO28" s="15"/>
      <c r="DUP28" s="15"/>
      <c r="DUQ28" s="15"/>
      <c r="DUR28" s="15"/>
      <c r="DUS28" s="15"/>
      <c r="DUT28" s="15"/>
      <c r="DUU28" s="15"/>
      <c r="DUV28" s="15"/>
      <c r="DUW28" s="15"/>
      <c r="DUX28" s="15"/>
      <c r="DUY28" s="15"/>
      <c r="DUZ28" s="15"/>
      <c r="DVA28" s="15"/>
      <c r="DVB28" s="15"/>
      <c r="DVC28" s="15"/>
      <c r="DVD28" s="15"/>
      <c r="DVE28" s="15"/>
      <c r="DVF28" s="15"/>
      <c r="DVG28" s="15"/>
      <c r="DVH28" s="15"/>
      <c r="DVI28" s="15"/>
      <c r="DVJ28" s="15"/>
      <c r="DVK28" s="15"/>
      <c r="DVL28" s="15"/>
      <c r="DVM28" s="15"/>
      <c r="DVN28" s="15"/>
      <c r="DVO28" s="15"/>
      <c r="DVP28" s="15"/>
      <c r="DVQ28" s="15"/>
      <c r="DVR28" s="15"/>
      <c r="DVS28" s="15"/>
      <c r="DVT28" s="15"/>
      <c r="DVU28" s="15"/>
      <c r="DVV28" s="15"/>
      <c r="DVW28" s="15"/>
      <c r="DVX28" s="15"/>
      <c r="DVY28" s="15"/>
      <c r="DVZ28" s="15"/>
      <c r="DWA28" s="15"/>
      <c r="DWB28" s="15"/>
      <c r="DWC28" s="15"/>
      <c r="DWD28" s="15"/>
      <c r="DWE28" s="15"/>
      <c r="DWF28" s="15"/>
      <c r="DWG28" s="15"/>
      <c r="DWH28" s="15"/>
      <c r="DWI28" s="15"/>
      <c r="DWJ28" s="15"/>
      <c r="DWK28" s="15"/>
      <c r="DWL28" s="15"/>
      <c r="DWM28" s="15"/>
      <c r="DWN28" s="15"/>
      <c r="DWO28" s="15"/>
      <c r="DWP28" s="15"/>
      <c r="DWQ28" s="15"/>
      <c r="DWR28" s="15"/>
      <c r="DWS28" s="15"/>
      <c r="DWT28" s="15"/>
      <c r="DWU28" s="15"/>
      <c r="DWV28" s="15"/>
      <c r="DWW28" s="15"/>
      <c r="DWX28" s="15"/>
      <c r="DWY28" s="15"/>
      <c r="DWZ28" s="15"/>
      <c r="DXA28" s="15"/>
      <c r="DXB28" s="15"/>
      <c r="DXC28" s="15"/>
      <c r="DXD28" s="15"/>
      <c r="DXE28" s="15"/>
      <c r="DXF28" s="15"/>
      <c r="DXG28" s="15"/>
      <c r="DXH28" s="15"/>
      <c r="DXI28" s="15"/>
      <c r="DXJ28" s="15"/>
      <c r="DXK28" s="15"/>
      <c r="DXL28" s="15"/>
      <c r="DXM28" s="15"/>
      <c r="DXN28" s="15"/>
      <c r="DXO28" s="15"/>
      <c r="DXP28" s="15"/>
      <c r="DXQ28" s="15"/>
      <c r="DXR28" s="15"/>
      <c r="DXS28" s="15"/>
      <c r="DXT28" s="15"/>
      <c r="DXU28" s="15"/>
      <c r="DXV28" s="15"/>
      <c r="DXW28" s="15"/>
      <c r="DXX28" s="15"/>
      <c r="DXY28" s="15"/>
      <c r="DXZ28" s="15"/>
      <c r="DYA28" s="15"/>
      <c r="DYB28" s="15"/>
      <c r="DYC28" s="15"/>
      <c r="DYD28" s="15"/>
      <c r="DYE28" s="15"/>
      <c r="DYF28" s="15"/>
      <c r="DYG28" s="15"/>
      <c r="DYH28" s="15"/>
      <c r="DYI28" s="15"/>
      <c r="DYJ28" s="15"/>
      <c r="DYK28" s="15"/>
      <c r="DYL28" s="15"/>
      <c r="DYM28" s="15"/>
      <c r="DYN28" s="15"/>
      <c r="DYO28" s="15"/>
      <c r="DYP28" s="15"/>
      <c r="DYQ28" s="15"/>
      <c r="DYR28" s="15"/>
      <c r="DYS28" s="15"/>
      <c r="DYT28" s="15"/>
      <c r="DYU28" s="15"/>
      <c r="DYV28" s="15"/>
      <c r="DYW28" s="15"/>
      <c r="DYX28" s="15"/>
      <c r="DYY28" s="15"/>
      <c r="DYZ28" s="15"/>
      <c r="DZA28" s="15"/>
      <c r="DZB28" s="15"/>
      <c r="DZC28" s="15"/>
      <c r="DZD28" s="15"/>
      <c r="DZE28" s="15"/>
      <c r="DZF28" s="15"/>
      <c r="DZG28" s="15"/>
      <c r="DZH28" s="15"/>
      <c r="DZI28" s="15"/>
      <c r="DZJ28" s="15"/>
      <c r="DZK28" s="15"/>
      <c r="DZL28" s="15"/>
      <c r="DZM28" s="15"/>
      <c r="DZN28" s="15"/>
      <c r="DZO28" s="15"/>
      <c r="DZP28" s="15"/>
      <c r="DZQ28" s="15"/>
      <c r="DZR28" s="15"/>
      <c r="DZS28" s="15"/>
      <c r="DZT28" s="15"/>
      <c r="DZU28" s="15"/>
      <c r="DZV28" s="15"/>
      <c r="DZW28" s="15"/>
      <c r="DZX28" s="15"/>
      <c r="DZY28" s="15"/>
      <c r="DZZ28" s="15"/>
      <c r="EAA28" s="15"/>
      <c r="EAB28" s="15"/>
      <c r="EAC28" s="15"/>
      <c r="EAD28" s="15"/>
      <c r="EAE28" s="15"/>
      <c r="EAF28" s="15"/>
      <c r="EAG28" s="15"/>
      <c r="EAH28" s="15"/>
      <c r="EAI28" s="15"/>
      <c r="EAJ28" s="15"/>
      <c r="EAK28" s="15"/>
      <c r="EAL28" s="15"/>
      <c r="EAM28" s="15"/>
      <c r="EAN28" s="15"/>
      <c r="EAO28" s="15"/>
      <c r="EAP28" s="15"/>
      <c r="EAQ28" s="15"/>
      <c r="EAR28" s="15"/>
      <c r="EAS28" s="15"/>
      <c r="EAT28" s="15"/>
      <c r="EAU28" s="15"/>
      <c r="EAV28" s="15"/>
      <c r="EAW28" s="15"/>
      <c r="EAX28" s="15"/>
      <c r="EAY28" s="15"/>
      <c r="EAZ28" s="15"/>
      <c r="EBA28" s="15"/>
      <c r="EBB28" s="15"/>
      <c r="EBC28" s="15"/>
      <c r="EBD28" s="15"/>
      <c r="EBE28" s="15"/>
      <c r="EBF28" s="15"/>
      <c r="EBG28" s="15"/>
      <c r="EBH28" s="15"/>
      <c r="EBI28" s="15"/>
      <c r="EBJ28" s="15"/>
      <c r="EBK28" s="15"/>
      <c r="EBL28" s="15"/>
      <c r="EBM28" s="15"/>
      <c r="EBN28" s="15"/>
      <c r="EBO28" s="15"/>
      <c r="EBP28" s="15"/>
      <c r="EBQ28" s="15"/>
      <c r="EBR28" s="15"/>
      <c r="EBS28" s="15"/>
      <c r="EBT28" s="15"/>
      <c r="EBU28" s="15"/>
      <c r="EBV28" s="15"/>
      <c r="EBW28" s="15"/>
      <c r="EBX28" s="15"/>
      <c r="EBY28" s="15"/>
      <c r="EBZ28" s="15"/>
      <c r="ECA28" s="15"/>
      <c r="ECB28" s="15"/>
      <c r="ECC28" s="15"/>
      <c r="ECD28" s="15"/>
      <c r="ECE28" s="15"/>
      <c r="ECF28" s="15"/>
      <c r="ECG28" s="15"/>
      <c r="ECH28" s="15"/>
      <c r="ECI28" s="15"/>
      <c r="ECJ28" s="15"/>
      <c r="ECK28" s="15"/>
      <c r="ECL28" s="15"/>
      <c r="ECM28" s="15"/>
      <c r="ECN28" s="15"/>
      <c r="ECO28" s="15"/>
      <c r="ECP28" s="15"/>
      <c r="ECQ28" s="15"/>
      <c r="ECR28" s="15"/>
      <c r="ECS28" s="15"/>
      <c r="ECT28" s="15"/>
      <c r="ECU28" s="15"/>
      <c r="ECV28" s="15"/>
      <c r="ECW28" s="15"/>
      <c r="ECX28" s="15"/>
      <c r="ECY28" s="15"/>
      <c r="ECZ28" s="15"/>
      <c r="EDA28" s="15"/>
      <c r="EDB28" s="15"/>
      <c r="EDC28" s="15"/>
      <c r="EDD28" s="15"/>
      <c r="EDE28" s="15"/>
      <c r="EDF28" s="15"/>
      <c r="EDG28" s="15"/>
      <c r="EDH28" s="15"/>
      <c r="EDI28" s="15"/>
      <c r="EDJ28" s="15"/>
      <c r="EDK28" s="15"/>
      <c r="EDL28" s="15"/>
      <c r="EDM28" s="15"/>
      <c r="EDN28" s="15"/>
      <c r="EDO28" s="15"/>
      <c r="EDP28" s="15"/>
      <c r="EDQ28" s="15"/>
      <c r="EDR28" s="15"/>
      <c r="EDS28" s="15"/>
      <c r="EDT28" s="15"/>
      <c r="EDU28" s="15"/>
      <c r="EDV28" s="15"/>
      <c r="EDW28" s="15"/>
      <c r="EDX28" s="15"/>
      <c r="EDY28" s="15"/>
      <c r="EDZ28" s="15"/>
      <c r="EEA28" s="15"/>
      <c r="EEB28" s="15"/>
      <c r="EEC28" s="15"/>
      <c r="EED28" s="15"/>
      <c r="EEE28" s="15"/>
      <c r="EEF28" s="15"/>
      <c r="EEG28" s="15"/>
      <c r="EEH28" s="15"/>
      <c r="EEI28" s="15"/>
      <c r="EEJ28" s="15"/>
      <c r="EEK28" s="15"/>
      <c r="EEL28" s="15"/>
      <c r="EEM28" s="15"/>
      <c r="EEN28" s="15"/>
      <c r="EEO28" s="15"/>
      <c r="EEP28" s="15"/>
      <c r="EEQ28" s="15"/>
      <c r="EER28" s="15"/>
      <c r="EES28" s="15"/>
      <c r="EET28" s="15"/>
      <c r="EEU28" s="15"/>
      <c r="EEV28" s="15"/>
      <c r="EEW28" s="15"/>
      <c r="EEX28" s="15"/>
      <c r="EEY28" s="15"/>
      <c r="EEZ28" s="15"/>
      <c r="EFA28" s="15"/>
      <c r="EFB28" s="15"/>
      <c r="EFC28" s="15"/>
      <c r="EFD28" s="15"/>
      <c r="EFE28" s="15"/>
      <c r="EFF28" s="15"/>
      <c r="EFG28" s="15"/>
      <c r="EFH28" s="15"/>
      <c r="EFI28" s="15"/>
      <c r="EFJ28" s="15"/>
      <c r="EFK28" s="15"/>
      <c r="EFL28" s="15"/>
      <c r="EFM28" s="15"/>
      <c r="EFN28" s="15"/>
      <c r="EFO28" s="15"/>
      <c r="EFP28" s="15"/>
      <c r="EFQ28" s="15"/>
      <c r="EFR28" s="15"/>
      <c r="EFS28" s="15"/>
      <c r="EFT28" s="15"/>
      <c r="EFU28" s="15"/>
      <c r="EFV28" s="15"/>
      <c r="EFW28" s="15"/>
      <c r="EFX28" s="15"/>
      <c r="EFY28" s="15"/>
      <c r="EFZ28" s="15"/>
      <c r="EGA28" s="15"/>
      <c r="EGB28" s="15"/>
      <c r="EGC28" s="15"/>
      <c r="EGD28" s="15"/>
      <c r="EGE28" s="15"/>
      <c r="EGF28" s="15"/>
      <c r="EGG28" s="15"/>
      <c r="EGH28" s="15"/>
      <c r="EGI28" s="15"/>
      <c r="EGJ28" s="15"/>
      <c r="EGK28" s="15"/>
      <c r="EGL28" s="15"/>
      <c r="EGM28" s="15"/>
      <c r="EGN28" s="15"/>
      <c r="EGO28" s="15"/>
      <c r="EGP28" s="15"/>
      <c r="EGQ28" s="15"/>
      <c r="EGR28" s="15"/>
      <c r="EGS28" s="15"/>
      <c r="EGT28" s="15"/>
      <c r="EGU28" s="15"/>
      <c r="EGV28" s="15"/>
      <c r="EGW28" s="15"/>
      <c r="EGX28" s="15"/>
      <c r="EGY28" s="15"/>
      <c r="EGZ28" s="15"/>
      <c r="EHA28" s="15"/>
      <c r="EHB28" s="15"/>
      <c r="EHC28" s="15"/>
      <c r="EHD28" s="15"/>
      <c r="EHE28" s="15"/>
      <c r="EHF28" s="15"/>
      <c r="EHG28" s="15"/>
      <c r="EHH28" s="15"/>
      <c r="EHI28" s="15"/>
      <c r="EHJ28" s="15"/>
      <c r="EHK28" s="15"/>
      <c r="EHL28" s="15"/>
      <c r="EHM28" s="15"/>
      <c r="EHN28" s="15"/>
      <c r="EHO28" s="15"/>
      <c r="EHP28" s="15"/>
      <c r="EHQ28" s="15"/>
      <c r="EHR28" s="15"/>
      <c r="EHS28" s="15"/>
      <c r="EHT28" s="15"/>
      <c r="EHU28" s="15"/>
      <c r="EHV28" s="15"/>
      <c r="EHW28" s="15"/>
      <c r="EHX28" s="15"/>
      <c r="EHY28" s="15"/>
      <c r="EHZ28" s="15"/>
      <c r="EIA28" s="15"/>
      <c r="EIB28" s="15"/>
      <c r="EIC28" s="15"/>
      <c r="EID28" s="15"/>
      <c r="EIE28" s="15"/>
      <c r="EIF28" s="15"/>
      <c r="EIG28" s="15"/>
      <c r="EIH28" s="15"/>
      <c r="EII28" s="15"/>
      <c r="EIJ28" s="15"/>
      <c r="EIK28" s="15"/>
      <c r="EIL28" s="15"/>
      <c r="EIM28" s="15"/>
      <c r="EIN28" s="15"/>
      <c r="EIO28" s="15"/>
      <c r="EIP28" s="15"/>
      <c r="EIQ28" s="15"/>
      <c r="EIR28" s="15"/>
      <c r="EIS28" s="15"/>
      <c r="EIT28" s="15"/>
      <c r="EIU28" s="15"/>
      <c r="EIV28" s="15"/>
      <c r="EIW28" s="15"/>
      <c r="EIX28" s="15"/>
      <c r="EIY28" s="15"/>
      <c r="EIZ28" s="15"/>
      <c r="EJA28" s="15"/>
      <c r="EJB28" s="15"/>
      <c r="EJC28" s="15"/>
      <c r="EJD28" s="15"/>
      <c r="EJE28" s="15"/>
      <c r="EJF28" s="15"/>
      <c r="EJG28" s="15"/>
      <c r="EJH28" s="15"/>
      <c r="EJI28" s="15"/>
      <c r="EJJ28" s="15"/>
      <c r="EJK28" s="15"/>
      <c r="EJL28" s="15"/>
      <c r="EJM28" s="15"/>
      <c r="EJN28" s="15"/>
      <c r="EJO28" s="15"/>
      <c r="EJP28" s="15"/>
      <c r="EJQ28" s="15"/>
      <c r="EJR28" s="15"/>
      <c r="EJS28" s="15"/>
      <c r="EJT28" s="15"/>
      <c r="EJU28" s="15"/>
      <c r="EJV28" s="15"/>
      <c r="EJW28" s="15"/>
      <c r="EJX28" s="15"/>
      <c r="EJY28" s="15"/>
      <c r="EJZ28" s="15"/>
      <c r="EKA28" s="15"/>
      <c r="EKB28" s="15"/>
      <c r="EKC28" s="15"/>
      <c r="EKD28" s="15"/>
      <c r="EKE28" s="15"/>
      <c r="EKF28" s="15"/>
      <c r="EKG28" s="15"/>
      <c r="EKH28" s="15"/>
      <c r="EKI28" s="15"/>
      <c r="EKJ28" s="15"/>
      <c r="EKK28" s="15"/>
      <c r="EKL28" s="15"/>
      <c r="EKM28" s="15"/>
      <c r="EKN28" s="15"/>
      <c r="EKO28" s="15"/>
      <c r="EKP28" s="15"/>
      <c r="EKQ28" s="15"/>
      <c r="EKR28" s="15"/>
      <c r="EKS28" s="15"/>
      <c r="EKT28" s="15"/>
      <c r="EKU28" s="15"/>
      <c r="EKV28" s="15"/>
      <c r="EKW28" s="15"/>
      <c r="EKX28" s="15"/>
      <c r="EKY28" s="15"/>
      <c r="EKZ28" s="15"/>
      <c r="ELA28" s="15"/>
      <c r="ELB28" s="15"/>
      <c r="ELC28" s="15"/>
      <c r="ELD28" s="15"/>
      <c r="ELE28" s="15"/>
      <c r="ELF28" s="15"/>
      <c r="ELG28" s="15"/>
      <c r="ELH28" s="15"/>
      <c r="ELI28" s="15"/>
      <c r="ELJ28" s="15"/>
      <c r="ELK28" s="15"/>
      <c r="ELL28" s="15"/>
      <c r="ELM28" s="15"/>
      <c r="ELN28" s="15"/>
      <c r="ELO28" s="15"/>
      <c r="ELP28" s="15"/>
      <c r="ELQ28" s="15"/>
      <c r="ELR28" s="15"/>
      <c r="ELS28" s="15"/>
      <c r="ELT28" s="15"/>
      <c r="ELU28" s="15"/>
      <c r="ELV28" s="15"/>
      <c r="ELW28" s="15"/>
      <c r="ELX28" s="15"/>
      <c r="ELY28" s="15"/>
      <c r="ELZ28" s="15"/>
      <c r="EMA28" s="15"/>
      <c r="EMB28" s="15"/>
      <c r="EMC28" s="15"/>
      <c r="EMD28" s="15"/>
      <c r="EME28" s="15"/>
      <c r="EMF28" s="15"/>
      <c r="EMG28" s="15"/>
      <c r="EMH28" s="15"/>
      <c r="EMI28" s="15"/>
      <c r="EMJ28" s="15"/>
      <c r="EMK28" s="15"/>
      <c r="EML28" s="15"/>
      <c r="EMM28" s="15"/>
      <c r="EMN28" s="15"/>
      <c r="EMO28" s="15"/>
      <c r="EMP28" s="15"/>
      <c r="EMQ28" s="15"/>
      <c r="EMR28" s="15"/>
      <c r="EMS28" s="15"/>
      <c r="EMT28" s="15"/>
      <c r="EMU28" s="15"/>
      <c r="EMV28" s="15"/>
      <c r="EMW28" s="15"/>
      <c r="EMX28" s="15"/>
      <c r="EMY28" s="15"/>
      <c r="EMZ28" s="15"/>
      <c r="ENA28" s="15"/>
      <c r="ENB28" s="15"/>
      <c r="ENC28" s="15"/>
      <c r="END28" s="15"/>
      <c r="ENE28" s="15"/>
      <c r="ENF28" s="15"/>
      <c r="ENG28" s="15"/>
      <c r="ENH28" s="15"/>
      <c r="ENI28" s="15"/>
      <c r="ENJ28" s="15"/>
      <c r="ENK28" s="15"/>
      <c r="ENL28" s="15"/>
      <c r="ENM28" s="15"/>
      <c r="ENN28" s="15"/>
      <c r="ENO28" s="15"/>
      <c r="ENP28" s="15"/>
      <c r="ENQ28" s="15"/>
      <c r="ENR28" s="15"/>
      <c r="ENS28" s="15"/>
      <c r="ENT28" s="15"/>
      <c r="ENU28" s="15"/>
      <c r="ENV28" s="15"/>
      <c r="ENW28" s="15"/>
      <c r="ENX28" s="15"/>
      <c r="ENY28" s="15"/>
      <c r="ENZ28" s="15"/>
      <c r="EOA28" s="15"/>
      <c r="EOB28" s="15"/>
      <c r="EOC28" s="15"/>
      <c r="EOD28" s="15"/>
      <c r="EOE28" s="15"/>
      <c r="EOF28" s="15"/>
      <c r="EOG28" s="15"/>
      <c r="EOH28" s="15"/>
      <c r="EOI28" s="15"/>
      <c r="EOJ28" s="15"/>
      <c r="EOK28" s="15"/>
      <c r="EOL28" s="15"/>
      <c r="EOM28" s="15"/>
      <c r="EON28" s="15"/>
      <c r="EOO28" s="15"/>
      <c r="EOP28" s="15"/>
      <c r="EOQ28" s="15"/>
      <c r="EOR28" s="15"/>
      <c r="EOS28" s="15"/>
      <c r="EOT28" s="15"/>
      <c r="EOU28" s="15"/>
      <c r="EOV28" s="15"/>
      <c r="EOW28" s="15"/>
      <c r="EOX28" s="15"/>
      <c r="EOY28" s="15"/>
      <c r="EOZ28" s="15"/>
      <c r="EPA28" s="15"/>
      <c r="EPB28" s="15"/>
      <c r="EPC28" s="15"/>
      <c r="EPD28" s="15"/>
      <c r="EPE28" s="15"/>
      <c r="EPF28" s="15"/>
      <c r="EPG28" s="15"/>
      <c r="EPH28" s="15"/>
      <c r="EPI28" s="15"/>
      <c r="EPJ28" s="15"/>
      <c r="EPK28" s="15"/>
      <c r="EPL28" s="15"/>
      <c r="EPM28" s="15"/>
      <c r="EPN28" s="15"/>
      <c r="EPO28" s="15"/>
      <c r="EPP28" s="15"/>
      <c r="EPQ28" s="15"/>
      <c r="EPR28" s="15"/>
      <c r="EPS28" s="15"/>
      <c r="EPT28" s="15"/>
      <c r="EPU28" s="15"/>
      <c r="EPV28" s="15"/>
      <c r="EPW28" s="15"/>
      <c r="EPX28" s="15"/>
      <c r="EPY28" s="15"/>
      <c r="EPZ28" s="15"/>
      <c r="EQA28" s="15"/>
      <c r="EQB28" s="15"/>
      <c r="EQC28" s="15"/>
      <c r="EQD28" s="15"/>
      <c r="EQE28" s="15"/>
      <c r="EQF28" s="15"/>
      <c r="EQG28" s="15"/>
      <c r="EQH28" s="15"/>
      <c r="EQI28" s="15"/>
      <c r="EQJ28" s="15"/>
      <c r="EQK28" s="15"/>
      <c r="EQL28" s="15"/>
      <c r="EQM28" s="15"/>
      <c r="EQN28" s="15"/>
      <c r="EQO28" s="15"/>
      <c r="EQP28" s="15"/>
      <c r="EQQ28" s="15"/>
      <c r="EQR28" s="15"/>
      <c r="EQS28" s="15"/>
      <c r="EQT28" s="15"/>
      <c r="EQU28" s="15"/>
      <c r="EQV28" s="15"/>
      <c r="EQW28" s="15"/>
      <c r="EQX28" s="15"/>
      <c r="EQY28" s="15"/>
      <c r="EQZ28" s="15"/>
      <c r="ERA28" s="15"/>
      <c r="ERB28" s="15"/>
      <c r="ERC28" s="15"/>
      <c r="ERD28" s="15"/>
      <c r="ERE28" s="15"/>
      <c r="ERF28" s="15"/>
      <c r="ERG28" s="15"/>
      <c r="ERH28" s="15"/>
      <c r="ERI28" s="15"/>
      <c r="ERJ28" s="15"/>
      <c r="ERK28" s="15"/>
      <c r="ERL28" s="15"/>
      <c r="ERM28" s="15"/>
      <c r="ERN28" s="15"/>
      <c r="ERO28" s="15"/>
      <c r="ERP28" s="15"/>
      <c r="ERQ28" s="15"/>
      <c r="ERR28" s="15"/>
      <c r="ERS28" s="15"/>
      <c r="ERT28" s="15"/>
      <c r="ERU28" s="15"/>
      <c r="ERV28" s="15"/>
      <c r="ERW28" s="15"/>
      <c r="ERX28" s="15"/>
      <c r="ERY28" s="15"/>
      <c r="ERZ28" s="15"/>
      <c r="ESA28" s="15"/>
      <c r="ESB28" s="15"/>
      <c r="ESC28" s="15"/>
      <c r="ESD28" s="15"/>
      <c r="ESE28" s="15"/>
      <c r="ESF28" s="15"/>
      <c r="ESG28" s="15"/>
      <c r="ESH28" s="15"/>
      <c r="ESI28" s="15"/>
      <c r="ESJ28" s="15"/>
      <c r="ESK28" s="15"/>
      <c r="ESL28" s="15"/>
      <c r="ESM28" s="15"/>
      <c r="ESN28" s="15"/>
      <c r="ESO28" s="15"/>
      <c r="ESP28" s="15"/>
      <c r="ESQ28" s="15"/>
      <c r="ESR28" s="15"/>
      <c r="ESS28" s="15"/>
      <c r="EST28" s="15"/>
      <c r="ESU28" s="15"/>
      <c r="ESV28" s="15"/>
      <c r="ESW28" s="15"/>
      <c r="ESX28" s="15"/>
      <c r="ESY28" s="15"/>
      <c r="ESZ28" s="15"/>
      <c r="ETA28" s="15"/>
      <c r="ETB28" s="15"/>
      <c r="ETC28" s="15"/>
      <c r="ETD28" s="15"/>
      <c r="ETE28" s="15"/>
      <c r="ETF28" s="15"/>
      <c r="ETG28" s="15"/>
      <c r="ETH28" s="15"/>
      <c r="ETI28" s="15"/>
      <c r="ETJ28" s="15"/>
      <c r="ETK28" s="15"/>
      <c r="ETL28" s="15"/>
      <c r="ETM28" s="15"/>
      <c r="ETN28" s="15"/>
      <c r="ETO28" s="15"/>
      <c r="ETP28" s="15"/>
      <c r="ETQ28" s="15"/>
      <c r="ETR28" s="15"/>
      <c r="ETS28" s="15"/>
      <c r="ETT28" s="15"/>
      <c r="ETU28" s="15"/>
      <c r="ETV28" s="15"/>
      <c r="ETW28" s="15"/>
      <c r="ETX28" s="15"/>
      <c r="ETY28" s="15"/>
      <c r="ETZ28" s="15"/>
      <c r="EUA28" s="15"/>
      <c r="EUB28" s="15"/>
      <c r="EUC28" s="15"/>
      <c r="EUD28" s="15"/>
      <c r="EUE28" s="15"/>
      <c r="EUF28" s="15"/>
      <c r="EUG28" s="15"/>
      <c r="EUH28" s="15"/>
      <c r="EUI28" s="15"/>
      <c r="EUJ28" s="15"/>
      <c r="EUK28" s="15"/>
      <c r="EUL28" s="15"/>
      <c r="EUM28" s="15"/>
      <c r="EUN28" s="15"/>
      <c r="EUO28" s="15"/>
      <c r="EUP28" s="15"/>
      <c r="EUQ28" s="15"/>
      <c r="EUR28" s="15"/>
      <c r="EUS28" s="15"/>
      <c r="EUT28" s="15"/>
      <c r="EUU28" s="15"/>
      <c r="EUV28" s="15"/>
      <c r="EUW28" s="15"/>
      <c r="EUX28" s="15"/>
      <c r="EUY28" s="15"/>
      <c r="EUZ28" s="15"/>
      <c r="EVA28" s="15"/>
      <c r="EVB28" s="15"/>
      <c r="EVC28" s="15"/>
      <c r="EVD28" s="15"/>
      <c r="EVE28" s="15"/>
      <c r="EVF28" s="15"/>
      <c r="EVG28" s="15"/>
      <c r="EVH28" s="15"/>
      <c r="EVI28" s="15"/>
      <c r="EVJ28" s="15"/>
      <c r="EVK28" s="15"/>
      <c r="EVL28" s="15"/>
      <c r="EVM28" s="15"/>
      <c r="EVN28" s="15"/>
      <c r="EVO28" s="15"/>
      <c r="EVP28" s="15"/>
      <c r="EVQ28" s="15"/>
      <c r="EVR28" s="15"/>
      <c r="EVS28" s="15"/>
      <c r="EVT28" s="15"/>
      <c r="EVU28" s="15"/>
      <c r="EVV28" s="15"/>
      <c r="EVW28" s="15"/>
      <c r="EVX28" s="15"/>
      <c r="EVY28" s="15"/>
      <c r="EVZ28" s="15"/>
      <c r="EWA28" s="15"/>
      <c r="EWB28" s="15"/>
      <c r="EWC28" s="15"/>
      <c r="EWD28" s="15"/>
      <c r="EWE28" s="15"/>
      <c r="EWF28" s="15"/>
      <c r="EWG28" s="15"/>
      <c r="EWH28" s="15"/>
      <c r="EWI28" s="15"/>
      <c r="EWJ28" s="15"/>
      <c r="EWK28" s="15"/>
      <c r="EWL28" s="15"/>
      <c r="EWM28" s="15"/>
      <c r="EWN28" s="15"/>
      <c r="EWO28" s="15"/>
      <c r="EWP28" s="15"/>
      <c r="EWQ28" s="15"/>
      <c r="EWR28" s="15"/>
      <c r="EWS28" s="15"/>
      <c r="EWT28" s="15"/>
      <c r="EWU28" s="15"/>
      <c r="EWV28" s="15"/>
      <c r="EWW28" s="15"/>
      <c r="EWX28" s="15"/>
      <c r="EWY28" s="15"/>
      <c r="EWZ28" s="15"/>
      <c r="EXA28" s="15"/>
      <c r="EXB28" s="15"/>
      <c r="EXC28" s="15"/>
      <c r="EXD28" s="15"/>
      <c r="EXE28" s="15"/>
      <c r="EXF28" s="15"/>
      <c r="EXG28" s="15"/>
      <c r="EXH28" s="15"/>
      <c r="EXI28" s="15"/>
      <c r="EXJ28" s="15"/>
      <c r="EXK28" s="15"/>
      <c r="EXL28" s="15"/>
      <c r="EXM28" s="15"/>
      <c r="EXN28" s="15"/>
      <c r="EXO28" s="15"/>
      <c r="EXP28" s="15"/>
      <c r="EXQ28" s="15"/>
      <c r="EXR28" s="15"/>
      <c r="EXS28" s="15"/>
      <c r="EXT28" s="15"/>
      <c r="EXU28" s="15"/>
      <c r="EXV28" s="15"/>
      <c r="EXW28" s="15"/>
      <c r="EXX28" s="15"/>
      <c r="EXY28" s="15"/>
      <c r="EXZ28" s="15"/>
      <c r="EYA28" s="15"/>
      <c r="EYB28" s="15"/>
      <c r="EYC28" s="15"/>
      <c r="EYD28" s="15"/>
      <c r="EYE28" s="15"/>
      <c r="EYF28" s="15"/>
      <c r="EYG28" s="15"/>
      <c r="EYH28" s="15"/>
      <c r="EYI28" s="15"/>
      <c r="EYJ28" s="15"/>
      <c r="EYK28" s="15"/>
      <c r="EYL28" s="15"/>
      <c r="EYM28" s="15"/>
      <c r="EYN28" s="15"/>
      <c r="EYO28" s="15"/>
      <c r="EYP28" s="15"/>
      <c r="EYQ28" s="15"/>
      <c r="EYR28" s="15"/>
      <c r="EYS28" s="15"/>
      <c r="EYT28" s="15"/>
      <c r="EYU28" s="15"/>
      <c r="EYV28" s="15"/>
      <c r="EYW28" s="15"/>
      <c r="EYX28" s="15"/>
      <c r="EYY28" s="15"/>
      <c r="EYZ28" s="15"/>
      <c r="EZA28" s="15"/>
      <c r="EZB28" s="15"/>
      <c r="EZC28" s="15"/>
      <c r="EZD28" s="15"/>
      <c r="EZE28" s="15"/>
      <c r="EZF28" s="15"/>
      <c r="EZG28" s="15"/>
      <c r="EZH28" s="15"/>
      <c r="EZI28" s="15"/>
      <c r="EZJ28" s="15"/>
      <c r="EZK28" s="15"/>
      <c r="EZL28" s="15"/>
      <c r="EZM28" s="15"/>
      <c r="EZN28" s="15"/>
      <c r="EZO28" s="15"/>
      <c r="EZP28" s="15"/>
      <c r="EZQ28" s="15"/>
      <c r="EZR28" s="15"/>
      <c r="EZS28" s="15"/>
      <c r="EZT28" s="15"/>
      <c r="EZU28" s="15"/>
      <c r="EZV28" s="15"/>
      <c r="EZW28" s="15"/>
      <c r="EZX28" s="15"/>
      <c r="EZY28" s="15"/>
      <c r="EZZ28" s="15"/>
      <c r="FAA28" s="15"/>
      <c r="FAB28" s="15"/>
      <c r="FAC28" s="15"/>
      <c r="FAD28" s="15"/>
      <c r="FAE28" s="15"/>
      <c r="FAF28" s="15"/>
      <c r="FAG28" s="15"/>
      <c r="FAH28" s="15"/>
      <c r="FAI28" s="15"/>
      <c r="FAJ28" s="15"/>
      <c r="FAK28" s="15"/>
      <c r="FAL28" s="15"/>
      <c r="FAM28" s="15"/>
      <c r="FAN28" s="15"/>
      <c r="FAO28" s="15"/>
      <c r="FAP28" s="15"/>
      <c r="FAQ28" s="15"/>
      <c r="FAR28" s="15"/>
      <c r="FAS28" s="15"/>
      <c r="FAT28" s="15"/>
      <c r="FAU28" s="15"/>
      <c r="FAV28" s="15"/>
      <c r="FAW28" s="15"/>
      <c r="FAX28" s="15"/>
      <c r="FAY28" s="15"/>
      <c r="FAZ28" s="15"/>
      <c r="FBA28" s="15"/>
      <c r="FBB28" s="15"/>
      <c r="FBC28" s="15"/>
      <c r="FBD28" s="15"/>
      <c r="FBE28" s="15"/>
      <c r="FBF28" s="15"/>
      <c r="FBG28" s="15"/>
      <c r="FBH28" s="15"/>
      <c r="FBI28" s="15"/>
      <c r="FBJ28" s="15"/>
      <c r="FBK28" s="15"/>
      <c r="FBL28" s="15"/>
      <c r="FBM28" s="15"/>
      <c r="FBN28" s="15"/>
      <c r="FBO28" s="15"/>
      <c r="FBP28" s="15"/>
      <c r="FBQ28" s="15"/>
      <c r="FBR28" s="15"/>
      <c r="FBS28" s="15"/>
      <c r="FBT28" s="15"/>
      <c r="FBU28" s="15"/>
      <c r="FBV28" s="15"/>
      <c r="FBW28" s="15"/>
      <c r="FBX28" s="15"/>
      <c r="FBY28" s="15"/>
      <c r="FBZ28" s="15"/>
      <c r="FCA28" s="15"/>
      <c r="FCB28" s="15"/>
      <c r="FCC28" s="15"/>
      <c r="FCD28" s="15"/>
      <c r="FCE28" s="15"/>
      <c r="FCF28" s="15"/>
      <c r="FCG28" s="15"/>
      <c r="FCH28" s="15"/>
      <c r="FCI28" s="15"/>
      <c r="FCJ28" s="15"/>
      <c r="FCK28" s="15"/>
      <c r="FCL28" s="15"/>
      <c r="FCM28" s="15"/>
      <c r="FCN28" s="15"/>
      <c r="FCO28" s="15"/>
      <c r="FCP28" s="15"/>
      <c r="FCQ28" s="15"/>
      <c r="FCR28" s="15"/>
      <c r="FCS28" s="15"/>
      <c r="FCT28" s="15"/>
      <c r="FCU28" s="15"/>
      <c r="FCV28" s="15"/>
      <c r="FCW28" s="15"/>
      <c r="FCX28" s="15"/>
      <c r="FCY28" s="15"/>
      <c r="FCZ28" s="15"/>
      <c r="FDA28" s="15"/>
      <c r="FDB28" s="15"/>
      <c r="FDC28" s="15"/>
      <c r="FDD28" s="15"/>
      <c r="FDE28" s="15"/>
      <c r="FDF28" s="15"/>
      <c r="FDG28" s="15"/>
      <c r="FDH28" s="15"/>
      <c r="FDI28" s="15"/>
      <c r="FDJ28" s="15"/>
      <c r="FDK28" s="15"/>
      <c r="FDL28" s="15"/>
      <c r="FDM28" s="15"/>
      <c r="FDN28" s="15"/>
      <c r="FDO28" s="15"/>
      <c r="FDP28" s="15"/>
      <c r="FDQ28" s="15"/>
      <c r="FDR28" s="15"/>
      <c r="FDS28" s="15"/>
      <c r="FDT28" s="15"/>
      <c r="FDU28" s="15"/>
      <c r="FDV28" s="15"/>
      <c r="FDW28" s="15"/>
      <c r="FDX28" s="15"/>
      <c r="FDY28" s="15"/>
      <c r="FDZ28" s="15"/>
      <c r="FEA28" s="15"/>
      <c r="FEB28" s="15"/>
      <c r="FEC28" s="15"/>
      <c r="FED28" s="15"/>
      <c r="FEE28" s="15"/>
      <c r="FEF28" s="15"/>
      <c r="FEG28" s="15"/>
      <c r="FEH28" s="15"/>
      <c r="FEI28" s="15"/>
      <c r="FEJ28" s="15"/>
      <c r="FEK28" s="15"/>
      <c r="FEL28" s="15"/>
      <c r="FEM28" s="15"/>
      <c r="FEN28" s="15"/>
      <c r="FEO28" s="15"/>
      <c r="FEP28" s="15"/>
      <c r="FEQ28" s="15"/>
      <c r="FER28" s="15"/>
      <c r="FES28" s="15"/>
      <c r="FET28" s="15"/>
      <c r="FEU28" s="15"/>
      <c r="FEV28" s="15"/>
      <c r="FEW28" s="15"/>
      <c r="FEX28" s="15"/>
      <c r="FEY28" s="15"/>
      <c r="FEZ28" s="15"/>
      <c r="FFA28" s="15"/>
      <c r="FFB28" s="15"/>
      <c r="FFC28" s="15"/>
      <c r="FFD28" s="15"/>
      <c r="FFE28" s="15"/>
      <c r="FFF28" s="15"/>
      <c r="FFG28" s="15"/>
      <c r="FFH28" s="15"/>
      <c r="FFI28" s="15"/>
      <c r="FFJ28" s="15"/>
      <c r="FFK28" s="15"/>
      <c r="FFL28" s="15"/>
      <c r="FFM28" s="15"/>
      <c r="FFN28" s="15"/>
      <c r="FFO28" s="15"/>
      <c r="FFP28" s="15"/>
      <c r="FFQ28" s="15"/>
      <c r="FFR28" s="15"/>
      <c r="FFS28" s="15"/>
      <c r="FFT28" s="15"/>
      <c r="FFU28" s="15"/>
      <c r="FFV28" s="15"/>
      <c r="FFW28" s="15"/>
      <c r="FFX28" s="15"/>
      <c r="FFY28" s="15"/>
      <c r="FFZ28" s="15"/>
      <c r="FGA28" s="15"/>
      <c r="FGB28" s="15"/>
      <c r="FGC28" s="15"/>
      <c r="FGD28" s="15"/>
      <c r="FGE28" s="15"/>
      <c r="FGF28" s="15"/>
      <c r="FGG28" s="15"/>
      <c r="FGH28" s="15"/>
      <c r="FGI28" s="15"/>
      <c r="FGJ28" s="15"/>
      <c r="FGK28" s="15"/>
      <c r="FGL28" s="15"/>
      <c r="FGM28" s="15"/>
      <c r="FGN28" s="15"/>
      <c r="FGO28" s="15"/>
      <c r="FGP28" s="15"/>
      <c r="FGQ28" s="15"/>
      <c r="FGR28" s="15"/>
      <c r="FGS28" s="15"/>
      <c r="FGT28" s="15"/>
      <c r="FGU28" s="15"/>
      <c r="FGV28" s="15"/>
      <c r="FGW28" s="15"/>
      <c r="FGX28" s="15"/>
      <c r="FGY28" s="15"/>
      <c r="FGZ28" s="15"/>
      <c r="FHA28" s="15"/>
      <c r="FHB28" s="15"/>
      <c r="FHC28" s="15"/>
      <c r="FHD28" s="15"/>
      <c r="FHE28" s="15"/>
      <c r="FHF28" s="15"/>
      <c r="FHG28" s="15"/>
      <c r="FHH28" s="15"/>
      <c r="FHI28" s="15"/>
      <c r="FHJ28" s="15"/>
      <c r="FHK28" s="15"/>
      <c r="FHL28" s="15"/>
      <c r="FHM28" s="15"/>
      <c r="FHN28" s="15"/>
      <c r="FHO28" s="15"/>
      <c r="FHP28" s="15"/>
      <c r="FHQ28" s="15"/>
      <c r="FHR28" s="15"/>
      <c r="FHS28" s="15"/>
      <c r="FHT28" s="15"/>
      <c r="FHU28" s="15"/>
      <c r="FHV28" s="15"/>
      <c r="FHW28" s="15"/>
      <c r="FHX28" s="15"/>
      <c r="FHY28" s="15"/>
      <c r="FHZ28" s="15"/>
      <c r="FIA28" s="15"/>
      <c r="FIB28" s="15"/>
      <c r="FIC28" s="15"/>
      <c r="FID28" s="15"/>
      <c r="FIE28" s="15"/>
      <c r="FIF28" s="15"/>
      <c r="FIG28" s="15"/>
      <c r="FIH28" s="15"/>
      <c r="FII28" s="15"/>
      <c r="FIJ28" s="15"/>
      <c r="FIK28" s="15"/>
      <c r="FIL28" s="15"/>
      <c r="FIM28" s="15"/>
      <c r="FIN28" s="15"/>
      <c r="FIO28" s="15"/>
      <c r="FIP28" s="15"/>
      <c r="FIQ28" s="15"/>
      <c r="FIR28" s="15"/>
      <c r="FIS28" s="15"/>
      <c r="FIT28" s="15"/>
      <c r="FIU28" s="15"/>
      <c r="FIV28" s="15"/>
      <c r="FIW28" s="15"/>
      <c r="FIX28" s="15"/>
      <c r="FIY28" s="15"/>
      <c r="FIZ28" s="15"/>
      <c r="FJA28" s="15"/>
      <c r="FJB28" s="15"/>
      <c r="FJC28" s="15"/>
      <c r="FJD28" s="15"/>
      <c r="FJE28" s="15"/>
      <c r="FJF28" s="15"/>
      <c r="FJG28" s="15"/>
      <c r="FJH28" s="15"/>
      <c r="FJI28" s="15"/>
      <c r="FJJ28" s="15"/>
      <c r="FJK28" s="15"/>
      <c r="FJL28" s="15"/>
      <c r="FJM28" s="15"/>
      <c r="FJN28" s="15"/>
      <c r="FJO28" s="15"/>
      <c r="FJP28" s="15"/>
      <c r="FJQ28" s="15"/>
      <c r="FJR28" s="15"/>
      <c r="FJS28" s="15"/>
      <c r="FJT28" s="15"/>
      <c r="FJU28" s="15"/>
      <c r="FJV28" s="15"/>
      <c r="FJW28" s="15"/>
      <c r="FJX28" s="15"/>
      <c r="FJY28" s="15"/>
      <c r="FJZ28" s="15"/>
      <c r="FKA28" s="15"/>
      <c r="FKB28" s="15"/>
      <c r="FKC28" s="15"/>
      <c r="FKD28" s="15"/>
      <c r="FKE28" s="15"/>
      <c r="FKF28" s="15"/>
      <c r="FKG28" s="15"/>
      <c r="FKH28" s="15"/>
      <c r="FKI28" s="15"/>
      <c r="FKJ28" s="15"/>
      <c r="FKK28" s="15"/>
      <c r="FKL28" s="15"/>
      <c r="FKM28" s="15"/>
      <c r="FKN28" s="15"/>
      <c r="FKO28" s="15"/>
      <c r="FKP28" s="15"/>
      <c r="FKQ28" s="15"/>
      <c r="FKR28" s="15"/>
      <c r="FKS28" s="15"/>
      <c r="FKT28" s="15"/>
      <c r="FKU28" s="15"/>
      <c r="FKV28" s="15"/>
      <c r="FKW28" s="15"/>
      <c r="FKX28" s="15"/>
      <c r="FKY28" s="15"/>
      <c r="FKZ28" s="15"/>
      <c r="FLA28" s="15"/>
      <c r="FLB28" s="15"/>
      <c r="FLC28" s="15"/>
      <c r="FLD28" s="15"/>
      <c r="FLE28" s="15"/>
      <c r="FLF28" s="15"/>
      <c r="FLG28" s="15"/>
      <c r="FLH28" s="15"/>
      <c r="FLI28" s="15"/>
      <c r="FLJ28" s="15"/>
      <c r="FLK28" s="15"/>
      <c r="FLL28" s="15"/>
      <c r="FLM28" s="15"/>
      <c r="FLN28" s="15"/>
      <c r="FLO28" s="15"/>
      <c r="FLP28" s="15"/>
      <c r="FLQ28" s="15"/>
      <c r="FLR28" s="15"/>
      <c r="FLS28" s="15"/>
      <c r="FLT28" s="15"/>
      <c r="FLU28" s="15"/>
      <c r="FLV28" s="15"/>
      <c r="FLW28" s="15"/>
      <c r="FLX28" s="15"/>
      <c r="FLY28" s="15"/>
      <c r="FLZ28" s="15"/>
      <c r="FMA28" s="15"/>
      <c r="FMB28" s="15"/>
      <c r="FMC28" s="15"/>
      <c r="FMD28" s="15"/>
      <c r="FME28" s="15"/>
      <c r="FMF28" s="15"/>
      <c r="FMG28" s="15"/>
      <c r="FMH28" s="15"/>
      <c r="FMI28" s="15"/>
      <c r="FMJ28" s="15"/>
      <c r="FMK28" s="15"/>
      <c r="FML28" s="15"/>
      <c r="FMM28" s="15"/>
      <c r="FMN28" s="15"/>
      <c r="FMO28" s="15"/>
      <c r="FMP28" s="15"/>
      <c r="FMQ28" s="15"/>
      <c r="FMR28" s="15"/>
      <c r="FMS28" s="15"/>
      <c r="FMT28" s="15"/>
      <c r="FMU28" s="15"/>
      <c r="FMV28" s="15"/>
      <c r="FMW28" s="15"/>
      <c r="FMX28" s="15"/>
      <c r="FMY28" s="15"/>
      <c r="FMZ28" s="15"/>
      <c r="FNA28" s="15"/>
      <c r="FNB28" s="15"/>
      <c r="FNC28" s="15"/>
      <c r="FND28" s="15"/>
      <c r="FNE28" s="15"/>
      <c r="FNF28" s="15"/>
      <c r="FNG28" s="15"/>
      <c r="FNH28" s="15"/>
      <c r="FNI28" s="15"/>
      <c r="FNJ28" s="15"/>
      <c r="FNK28" s="15"/>
      <c r="FNL28" s="15"/>
      <c r="FNM28" s="15"/>
      <c r="FNN28" s="15"/>
      <c r="FNO28" s="15"/>
      <c r="FNP28" s="15"/>
      <c r="FNQ28" s="15"/>
      <c r="FNR28" s="15"/>
      <c r="FNS28" s="15"/>
      <c r="FNT28" s="15"/>
      <c r="FNU28" s="15"/>
      <c r="FNV28" s="15"/>
      <c r="FNW28" s="15"/>
      <c r="FNX28" s="15"/>
      <c r="FNY28" s="15"/>
      <c r="FNZ28" s="15"/>
      <c r="FOA28" s="15"/>
      <c r="FOB28" s="15"/>
      <c r="FOC28" s="15"/>
      <c r="FOD28" s="15"/>
      <c r="FOE28" s="15"/>
      <c r="FOF28" s="15"/>
      <c r="FOG28" s="15"/>
      <c r="FOH28" s="15"/>
      <c r="FOI28" s="15"/>
      <c r="FOJ28" s="15"/>
      <c r="FOK28" s="15"/>
      <c r="FOL28" s="15"/>
      <c r="FOM28" s="15"/>
      <c r="FON28" s="15"/>
      <c r="FOO28" s="15"/>
      <c r="FOP28" s="15"/>
      <c r="FOQ28" s="15"/>
      <c r="FOR28" s="15"/>
      <c r="FOS28" s="15"/>
      <c r="FOT28" s="15"/>
      <c r="FOU28" s="15"/>
      <c r="FOV28" s="15"/>
      <c r="FOW28" s="15"/>
      <c r="FOX28" s="15"/>
      <c r="FOY28" s="15"/>
      <c r="FOZ28" s="15"/>
      <c r="FPA28" s="15"/>
      <c r="FPB28" s="15"/>
      <c r="FPC28" s="15"/>
      <c r="FPD28" s="15"/>
      <c r="FPE28" s="15"/>
      <c r="FPF28" s="15"/>
      <c r="FPG28" s="15"/>
      <c r="FPH28" s="15"/>
      <c r="FPI28" s="15"/>
      <c r="FPJ28" s="15"/>
      <c r="FPK28" s="15"/>
      <c r="FPL28" s="15"/>
      <c r="FPM28" s="15"/>
      <c r="FPN28" s="15"/>
      <c r="FPO28" s="15"/>
      <c r="FPP28" s="15"/>
      <c r="FPQ28" s="15"/>
      <c r="FPR28" s="15"/>
      <c r="FPS28" s="15"/>
      <c r="FPT28" s="15"/>
      <c r="FPU28" s="15"/>
      <c r="FPV28" s="15"/>
      <c r="FPW28" s="15"/>
      <c r="FPX28" s="15"/>
      <c r="FPY28" s="15"/>
      <c r="FPZ28" s="15"/>
      <c r="FQA28" s="15"/>
      <c r="FQB28" s="15"/>
      <c r="FQC28" s="15"/>
      <c r="FQD28" s="15"/>
      <c r="FQE28" s="15"/>
      <c r="FQF28" s="15"/>
      <c r="FQG28" s="15"/>
      <c r="FQH28" s="15"/>
      <c r="FQI28" s="15"/>
      <c r="FQJ28" s="15"/>
      <c r="FQK28" s="15"/>
      <c r="FQL28" s="15"/>
      <c r="FQM28" s="15"/>
      <c r="FQN28" s="15"/>
      <c r="FQO28" s="15"/>
      <c r="FQP28" s="15"/>
      <c r="FQQ28" s="15"/>
      <c r="FQR28" s="15"/>
      <c r="FQS28" s="15"/>
      <c r="FQT28" s="15"/>
      <c r="FQU28" s="15"/>
      <c r="FQV28" s="15"/>
      <c r="FQW28" s="15"/>
      <c r="FQX28" s="15"/>
      <c r="FQY28" s="15"/>
      <c r="FQZ28" s="15"/>
      <c r="FRA28" s="15"/>
      <c r="FRB28" s="15"/>
      <c r="FRC28" s="15"/>
      <c r="FRD28" s="15"/>
      <c r="FRE28" s="15"/>
      <c r="FRF28" s="15"/>
      <c r="FRG28" s="15"/>
      <c r="FRH28" s="15"/>
      <c r="FRI28" s="15"/>
      <c r="FRJ28" s="15"/>
      <c r="FRK28" s="15"/>
      <c r="FRL28" s="15"/>
      <c r="FRM28" s="15"/>
      <c r="FRN28" s="15"/>
      <c r="FRO28" s="15"/>
      <c r="FRP28" s="15"/>
      <c r="FRQ28" s="15"/>
      <c r="FRR28" s="15"/>
      <c r="FRS28" s="15"/>
      <c r="FRT28" s="15"/>
      <c r="FRU28" s="15"/>
      <c r="FRV28" s="15"/>
      <c r="FRW28" s="15"/>
      <c r="FRX28" s="15"/>
      <c r="FRY28" s="15"/>
      <c r="FRZ28" s="15"/>
      <c r="FSA28" s="15"/>
      <c r="FSB28" s="15"/>
      <c r="FSC28" s="15"/>
      <c r="FSD28" s="15"/>
      <c r="FSE28" s="15"/>
      <c r="FSF28" s="15"/>
      <c r="FSG28" s="15"/>
      <c r="FSH28" s="15"/>
      <c r="FSI28" s="15"/>
      <c r="FSJ28" s="15"/>
      <c r="FSK28" s="15"/>
      <c r="FSL28" s="15"/>
      <c r="FSM28" s="15"/>
      <c r="FSN28" s="15"/>
      <c r="FSO28" s="15"/>
      <c r="FSP28" s="15"/>
      <c r="FSQ28" s="15"/>
      <c r="FSR28" s="15"/>
      <c r="FSS28" s="15"/>
      <c r="FST28" s="15"/>
      <c r="FSU28" s="15"/>
      <c r="FSV28" s="15"/>
      <c r="FSW28" s="15"/>
      <c r="FSX28" s="15"/>
      <c r="FSY28" s="15"/>
      <c r="FSZ28" s="15"/>
      <c r="FTA28" s="15"/>
      <c r="FTB28" s="15"/>
      <c r="FTC28" s="15"/>
      <c r="FTD28" s="15"/>
      <c r="FTE28" s="15"/>
      <c r="FTF28" s="15"/>
      <c r="FTG28" s="15"/>
      <c r="FTH28" s="15"/>
      <c r="FTI28" s="15"/>
      <c r="FTJ28" s="15"/>
      <c r="FTK28" s="15"/>
      <c r="FTL28" s="15"/>
      <c r="FTM28" s="15"/>
      <c r="FTN28" s="15"/>
      <c r="FTO28" s="15"/>
      <c r="FTP28" s="15"/>
      <c r="FTQ28" s="15"/>
      <c r="FTR28" s="15"/>
      <c r="FTS28" s="15"/>
      <c r="FTT28" s="15"/>
      <c r="FTU28" s="15"/>
      <c r="FTV28" s="15"/>
      <c r="FTW28" s="15"/>
      <c r="FTX28" s="15"/>
      <c r="FTY28" s="15"/>
      <c r="FTZ28" s="15"/>
      <c r="FUA28" s="15"/>
      <c r="FUB28" s="15"/>
      <c r="FUC28" s="15"/>
      <c r="FUD28" s="15"/>
      <c r="FUE28" s="15"/>
      <c r="FUF28" s="15"/>
      <c r="FUG28" s="15"/>
      <c r="FUH28" s="15"/>
      <c r="FUI28" s="15"/>
      <c r="FUJ28" s="15"/>
      <c r="FUK28" s="15"/>
      <c r="FUL28" s="15"/>
      <c r="FUM28" s="15"/>
      <c r="FUN28" s="15"/>
      <c r="FUO28" s="15"/>
      <c r="FUP28" s="15"/>
      <c r="FUQ28" s="15"/>
      <c r="FUR28" s="15"/>
      <c r="FUS28" s="15"/>
      <c r="FUT28" s="15"/>
      <c r="FUU28" s="15"/>
      <c r="FUV28" s="15"/>
      <c r="FUW28" s="15"/>
      <c r="FUX28" s="15"/>
      <c r="FUY28" s="15"/>
      <c r="FUZ28" s="15"/>
      <c r="FVA28" s="15"/>
      <c r="FVB28" s="15"/>
      <c r="FVC28" s="15"/>
      <c r="FVD28" s="15"/>
      <c r="FVE28" s="15"/>
      <c r="FVF28" s="15"/>
      <c r="FVG28" s="15"/>
      <c r="FVH28" s="15"/>
      <c r="FVI28" s="15"/>
      <c r="FVJ28" s="15"/>
      <c r="FVK28" s="15"/>
      <c r="FVL28" s="15"/>
      <c r="FVM28" s="15"/>
      <c r="FVN28" s="15"/>
      <c r="FVO28" s="15"/>
      <c r="FVP28" s="15"/>
      <c r="FVQ28" s="15"/>
      <c r="FVR28" s="15"/>
      <c r="FVS28" s="15"/>
      <c r="FVT28" s="15"/>
      <c r="FVU28" s="15"/>
      <c r="FVV28" s="15"/>
      <c r="FVW28" s="15"/>
      <c r="FVX28" s="15"/>
      <c r="FVY28" s="15"/>
      <c r="FVZ28" s="15"/>
      <c r="FWA28" s="15"/>
      <c r="FWB28" s="15"/>
      <c r="FWC28" s="15"/>
      <c r="FWD28" s="15"/>
      <c r="FWE28" s="15"/>
      <c r="FWF28" s="15"/>
      <c r="FWG28" s="15"/>
      <c r="FWH28" s="15"/>
      <c r="FWI28" s="15"/>
      <c r="FWJ28" s="15"/>
      <c r="FWK28" s="15"/>
      <c r="FWL28" s="15"/>
      <c r="FWM28" s="15"/>
      <c r="FWN28" s="15"/>
      <c r="FWO28" s="15"/>
      <c r="FWP28" s="15"/>
      <c r="FWQ28" s="15"/>
      <c r="FWR28" s="15"/>
      <c r="FWS28" s="15"/>
      <c r="FWT28" s="15"/>
      <c r="FWU28" s="15"/>
      <c r="FWV28" s="15"/>
      <c r="FWW28" s="15"/>
      <c r="FWX28" s="15"/>
      <c r="FWY28" s="15"/>
      <c r="FWZ28" s="15"/>
      <c r="FXA28" s="15"/>
      <c r="FXB28" s="15"/>
      <c r="FXC28" s="15"/>
      <c r="FXD28" s="15"/>
      <c r="FXE28" s="15"/>
      <c r="FXF28" s="15"/>
      <c r="FXG28" s="15"/>
      <c r="FXH28" s="15"/>
      <c r="FXI28" s="15"/>
      <c r="FXJ28" s="15"/>
      <c r="FXK28" s="15"/>
      <c r="FXL28" s="15"/>
      <c r="FXM28" s="15"/>
      <c r="FXN28" s="15"/>
      <c r="FXO28" s="15"/>
      <c r="FXP28" s="15"/>
      <c r="FXQ28" s="15"/>
      <c r="FXR28" s="15"/>
      <c r="FXS28" s="15"/>
      <c r="FXT28" s="15"/>
      <c r="FXU28" s="15"/>
      <c r="FXV28" s="15"/>
      <c r="FXW28" s="15"/>
      <c r="FXX28" s="15"/>
      <c r="FXY28" s="15"/>
      <c r="FXZ28" s="15"/>
      <c r="FYA28" s="15"/>
      <c r="FYB28" s="15"/>
      <c r="FYC28" s="15"/>
      <c r="FYD28" s="15"/>
      <c r="FYE28" s="15"/>
      <c r="FYF28" s="15"/>
      <c r="FYG28" s="15"/>
      <c r="FYH28" s="15"/>
      <c r="FYI28" s="15"/>
      <c r="FYJ28" s="15"/>
      <c r="FYK28" s="15"/>
      <c r="FYL28" s="15"/>
      <c r="FYM28" s="15"/>
      <c r="FYN28" s="15"/>
      <c r="FYO28" s="15"/>
      <c r="FYP28" s="15"/>
      <c r="FYQ28" s="15"/>
      <c r="FYR28" s="15"/>
      <c r="FYS28" s="15"/>
      <c r="FYT28" s="15"/>
      <c r="FYU28" s="15"/>
      <c r="FYV28" s="15"/>
      <c r="FYW28" s="15"/>
      <c r="FYX28" s="15"/>
      <c r="FYY28" s="15"/>
      <c r="FYZ28" s="15"/>
      <c r="FZA28" s="15"/>
      <c r="FZB28" s="15"/>
      <c r="FZC28" s="15"/>
      <c r="FZD28" s="15"/>
      <c r="FZE28" s="15"/>
      <c r="FZF28" s="15"/>
      <c r="FZG28" s="15"/>
      <c r="FZH28" s="15"/>
      <c r="FZI28" s="15"/>
      <c r="FZJ28" s="15"/>
      <c r="FZK28" s="15"/>
      <c r="FZL28" s="15"/>
      <c r="FZM28" s="15"/>
      <c r="FZN28" s="15"/>
      <c r="FZO28" s="15"/>
      <c r="FZP28" s="15"/>
      <c r="FZQ28" s="15"/>
      <c r="FZR28" s="15"/>
      <c r="FZS28" s="15"/>
      <c r="FZT28" s="15"/>
      <c r="FZU28" s="15"/>
      <c r="FZV28" s="15"/>
      <c r="FZW28" s="15"/>
      <c r="FZX28" s="15"/>
      <c r="FZY28" s="15"/>
      <c r="FZZ28" s="15"/>
      <c r="GAA28" s="15"/>
      <c r="GAB28" s="15"/>
      <c r="GAC28" s="15"/>
      <c r="GAD28" s="15"/>
      <c r="GAE28" s="15"/>
      <c r="GAF28" s="15"/>
      <c r="GAG28" s="15"/>
      <c r="GAH28" s="15"/>
      <c r="GAI28" s="15"/>
      <c r="GAJ28" s="15"/>
      <c r="GAK28" s="15"/>
      <c r="GAL28" s="15"/>
      <c r="GAM28" s="15"/>
      <c r="GAN28" s="15"/>
      <c r="GAO28" s="15"/>
      <c r="GAP28" s="15"/>
      <c r="GAQ28" s="15"/>
      <c r="GAR28" s="15"/>
      <c r="GAS28" s="15"/>
      <c r="GAT28" s="15"/>
      <c r="GAU28" s="15"/>
      <c r="GAV28" s="15"/>
      <c r="GAW28" s="15"/>
      <c r="GAX28" s="15"/>
      <c r="GAY28" s="15"/>
      <c r="GAZ28" s="15"/>
      <c r="GBA28" s="15"/>
      <c r="GBB28" s="15"/>
      <c r="GBC28" s="15"/>
      <c r="GBD28" s="15"/>
      <c r="GBE28" s="15"/>
      <c r="GBF28" s="15"/>
      <c r="GBG28" s="15"/>
      <c r="GBH28" s="15"/>
      <c r="GBI28" s="15"/>
      <c r="GBJ28" s="15"/>
      <c r="GBK28" s="15"/>
      <c r="GBL28" s="15"/>
      <c r="GBM28" s="15"/>
      <c r="GBN28" s="15"/>
      <c r="GBO28" s="15"/>
      <c r="GBP28" s="15"/>
      <c r="GBQ28" s="15"/>
      <c r="GBR28" s="15"/>
      <c r="GBS28" s="15"/>
      <c r="GBT28" s="15"/>
      <c r="GBU28" s="15"/>
      <c r="GBV28" s="15"/>
      <c r="GBW28" s="15"/>
      <c r="GBX28" s="15"/>
      <c r="GBY28" s="15"/>
      <c r="GBZ28" s="15"/>
      <c r="GCA28" s="15"/>
      <c r="GCB28" s="15"/>
      <c r="GCC28" s="15"/>
      <c r="GCD28" s="15"/>
      <c r="GCE28" s="15"/>
      <c r="GCF28" s="15"/>
      <c r="GCG28" s="15"/>
      <c r="GCH28" s="15"/>
      <c r="GCI28" s="15"/>
      <c r="GCJ28" s="15"/>
      <c r="GCK28" s="15"/>
      <c r="GCL28" s="15"/>
      <c r="GCM28" s="15"/>
      <c r="GCN28" s="15"/>
      <c r="GCO28" s="15"/>
      <c r="GCP28" s="15"/>
      <c r="GCQ28" s="15"/>
      <c r="GCR28" s="15"/>
      <c r="GCS28" s="15"/>
      <c r="GCT28" s="15"/>
      <c r="GCU28" s="15"/>
      <c r="GCV28" s="15"/>
      <c r="GCW28" s="15"/>
      <c r="GCX28" s="15"/>
      <c r="GCY28" s="15"/>
      <c r="GCZ28" s="15"/>
      <c r="GDA28" s="15"/>
      <c r="GDB28" s="15"/>
      <c r="GDC28" s="15"/>
      <c r="GDD28" s="15"/>
      <c r="GDE28" s="15"/>
      <c r="GDF28" s="15"/>
      <c r="GDG28" s="15"/>
      <c r="GDH28" s="15"/>
      <c r="GDI28" s="15"/>
      <c r="GDJ28" s="15"/>
      <c r="GDK28" s="15"/>
      <c r="GDL28" s="15"/>
      <c r="GDM28" s="15"/>
      <c r="GDN28" s="15"/>
      <c r="GDO28" s="15"/>
      <c r="GDP28" s="15"/>
      <c r="GDQ28" s="15"/>
      <c r="GDR28" s="15"/>
      <c r="GDS28" s="15"/>
      <c r="GDT28" s="15"/>
      <c r="GDU28" s="15"/>
      <c r="GDV28" s="15"/>
      <c r="GDW28" s="15"/>
      <c r="GDX28" s="15"/>
      <c r="GDY28" s="15"/>
      <c r="GDZ28" s="15"/>
      <c r="GEA28" s="15"/>
      <c r="GEB28" s="15"/>
      <c r="GEC28" s="15"/>
      <c r="GED28" s="15"/>
      <c r="GEE28" s="15"/>
      <c r="GEF28" s="15"/>
      <c r="GEG28" s="15"/>
      <c r="GEH28" s="15"/>
      <c r="GEI28" s="15"/>
      <c r="GEJ28" s="15"/>
      <c r="GEK28" s="15"/>
      <c r="GEL28" s="15"/>
      <c r="GEM28" s="15"/>
      <c r="GEN28" s="15"/>
      <c r="GEO28" s="15"/>
      <c r="GEP28" s="15"/>
      <c r="GEQ28" s="15"/>
      <c r="GER28" s="15"/>
      <c r="GES28" s="15"/>
      <c r="GET28" s="15"/>
      <c r="GEU28" s="15"/>
      <c r="GEV28" s="15"/>
      <c r="GEW28" s="15"/>
      <c r="GEX28" s="15"/>
      <c r="GEY28" s="15"/>
      <c r="GEZ28" s="15"/>
      <c r="GFA28" s="15"/>
      <c r="GFB28" s="15"/>
      <c r="GFC28" s="15"/>
      <c r="GFD28" s="15"/>
      <c r="GFE28" s="15"/>
      <c r="GFF28" s="15"/>
      <c r="GFG28" s="15"/>
      <c r="GFH28" s="15"/>
      <c r="GFI28" s="15"/>
      <c r="GFJ28" s="15"/>
      <c r="GFK28" s="15"/>
      <c r="GFL28" s="15"/>
      <c r="GFM28" s="15"/>
      <c r="GFN28" s="15"/>
      <c r="GFO28" s="15"/>
      <c r="GFP28" s="15"/>
      <c r="GFQ28" s="15"/>
      <c r="GFR28" s="15"/>
      <c r="GFS28" s="15"/>
      <c r="GFT28" s="15"/>
      <c r="GFU28" s="15"/>
      <c r="GFV28" s="15"/>
      <c r="GFW28" s="15"/>
      <c r="GFX28" s="15"/>
      <c r="GFY28" s="15"/>
      <c r="GFZ28" s="15"/>
      <c r="GGA28" s="15"/>
      <c r="GGB28" s="15"/>
      <c r="GGC28" s="15"/>
      <c r="GGD28" s="15"/>
      <c r="GGE28" s="15"/>
      <c r="GGF28" s="15"/>
      <c r="GGG28" s="15"/>
      <c r="GGH28" s="15"/>
      <c r="GGI28" s="15"/>
      <c r="GGJ28" s="15"/>
      <c r="GGK28" s="15"/>
      <c r="GGL28" s="15"/>
      <c r="GGM28" s="15"/>
      <c r="GGN28" s="15"/>
      <c r="GGO28" s="15"/>
      <c r="GGP28" s="15"/>
      <c r="GGQ28" s="15"/>
      <c r="GGR28" s="15"/>
      <c r="GGS28" s="15"/>
      <c r="GGT28" s="15"/>
      <c r="GGU28" s="15"/>
      <c r="GGV28" s="15"/>
      <c r="GGW28" s="15"/>
      <c r="GGX28" s="15"/>
      <c r="GGY28" s="15"/>
      <c r="GGZ28" s="15"/>
      <c r="GHA28" s="15"/>
      <c r="GHB28" s="15"/>
      <c r="GHC28" s="15"/>
      <c r="GHD28" s="15"/>
      <c r="GHE28" s="15"/>
      <c r="GHF28" s="15"/>
      <c r="GHG28" s="15"/>
      <c r="GHH28" s="15"/>
      <c r="GHI28" s="15"/>
      <c r="GHJ28" s="15"/>
      <c r="GHK28" s="15"/>
      <c r="GHL28" s="15"/>
      <c r="GHM28" s="15"/>
      <c r="GHN28" s="15"/>
      <c r="GHO28" s="15"/>
      <c r="GHP28" s="15"/>
      <c r="GHQ28" s="15"/>
      <c r="GHR28" s="15"/>
      <c r="GHS28" s="15"/>
      <c r="GHT28" s="15"/>
      <c r="GHU28" s="15"/>
      <c r="GHV28" s="15"/>
      <c r="GHW28" s="15"/>
      <c r="GHX28" s="15"/>
      <c r="GHY28" s="15"/>
      <c r="GHZ28" s="15"/>
      <c r="GIA28" s="15"/>
      <c r="GIB28" s="15"/>
      <c r="GIC28" s="15"/>
      <c r="GID28" s="15"/>
      <c r="GIE28" s="15"/>
      <c r="GIF28" s="15"/>
      <c r="GIG28" s="15"/>
      <c r="GIH28" s="15"/>
      <c r="GII28" s="15"/>
      <c r="GIJ28" s="15"/>
      <c r="GIK28" s="15"/>
      <c r="GIL28" s="15"/>
      <c r="GIM28" s="15"/>
      <c r="GIN28" s="15"/>
      <c r="GIO28" s="15"/>
      <c r="GIP28" s="15"/>
      <c r="GIQ28" s="15"/>
      <c r="GIR28" s="15"/>
      <c r="GIS28" s="15"/>
      <c r="GIT28" s="15"/>
      <c r="GIU28" s="15"/>
      <c r="GIV28" s="15"/>
      <c r="GIW28" s="15"/>
      <c r="GIX28" s="15"/>
      <c r="GIY28" s="15"/>
      <c r="GIZ28" s="15"/>
      <c r="GJA28" s="15"/>
      <c r="GJB28" s="15"/>
      <c r="GJC28" s="15"/>
      <c r="GJD28" s="15"/>
      <c r="GJE28" s="15"/>
      <c r="GJF28" s="15"/>
      <c r="GJG28" s="15"/>
      <c r="GJH28" s="15"/>
      <c r="GJI28" s="15"/>
      <c r="GJJ28" s="15"/>
      <c r="GJK28" s="15"/>
      <c r="GJL28" s="15"/>
      <c r="GJM28" s="15"/>
      <c r="GJN28" s="15"/>
      <c r="GJO28" s="15"/>
      <c r="GJP28" s="15"/>
      <c r="GJQ28" s="15"/>
      <c r="GJR28" s="15"/>
      <c r="GJS28" s="15"/>
      <c r="GJT28" s="15"/>
      <c r="GJU28" s="15"/>
      <c r="GJV28" s="15"/>
      <c r="GJW28" s="15"/>
      <c r="GJX28" s="15"/>
      <c r="GJY28" s="15"/>
      <c r="GJZ28" s="15"/>
      <c r="GKA28" s="15"/>
      <c r="GKB28" s="15"/>
      <c r="GKC28" s="15"/>
      <c r="GKD28" s="15"/>
      <c r="GKE28" s="15"/>
      <c r="GKF28" s="15"/>
      <c r="GKG28" s="15"/>
      <c r="GKH28" s="15"/>
      <c r="GKI28" s="15"/>
      <c r="GKJ28" s="15"/>
      <c r="GKK28" s="15"/>
      <c r="GKL28" s="15"/>
      <c r="GKM28" s="15"/>
      <c r="GKN28" s="15"/>
      <c r="GKO28" s="15"/>
      <c r="GKP28" s="15"/>
      <c r="GKQ28" s="15"/>
      <c r="GKR28" s="15"/>
      <c r="GKS28" s="15"/>
      <c r="GKT28" s="15"/>
      <c r="GKU28" s="15"/>
      <c r="GKV28" s="15"/>
      <c r="GKW28" s="15"/>
      <c r="GKX28" s="15"/>
      <c r="GKY28" s="15"/>
      <c r="GKZ28" s="15"/>
      <c r="GLA28" s="15"/>
      <c r="GLB28" s="15"/>
      <c r="GLC28" s="15"/>
      <c r="GLD28" s="15"/>
      <c r="GLE28" s="15"/>
      <c r="GLF28" s="15"/>
      <c r="GLG28" s="15"/>
      <c r="GLH28" s="15"/>
      <c r="GLI28" s="15"/>
      <c r="GLJ28" s="15"/>
      <c r="GLK28" s="15"/>
      <c r="GLL28" s="15"/>
      <c r="GLM28" s="15"/>
      <c r="GLN28" s="15"/>
      <c r="GLO28" s="15"/>
      <c r="GLP28" s="15"/>
      <c r="GLQ28" s="15"/>
      <c r="GLR28" s="15"/>
      <c r="GLS28" s="15"/>
      <c r="GLT28" s="15"/>
      <c r="GLU28" s="15"/>
      <c r="GLV28" s="15"/>
      <c r="GLW28" s="15"/>
      <c r="GLX28" s="15"/>
      <c r="GLY28" s="15"/>
      <c r="GLZ28" s="15"/>
      <c r="GMA28" s="15"/>
      <c r="GMB28" s="15"/>
      <c r="GMC28" s="15"/>
      <c r="GMD28" s="15"/>
      <c r="GME28" s="15"/>
      <c r="GMF28" s="15"/>
      <c r="GMG28" s="15"/>
      <c r="GMH28" s="15"/>
      <c r="GMI28" s="15"/>
      <c r="GMJ28" s="15"/>
      <c r="GMK28" s="15"/>
      <c r="GML28" s="15"/>
      <c r="GMM28" s="15"/>
      <c r="GMN28" s="15"/>
      <c r="GMO28" s="15"/>
      <c r="GMP28" s="15"/>
      <c r="GMQ28" s="15"/>
      <c r="GMR28" s="15"/>
      <c r="GMS28" s="15"/>
      <c r="GMT28" s="15"/>
      <c r="GMU28" s="15"/>
      <c r="GMV28" s="15"/>
      <c r="GMW28" s="15"/>
      <c r="GMX28" s="15"/>
      <c r="GMY28" s="15"/>
      <c r="GMZ28" s="15"/>
      <c r="GNA28" s="15"/>
      <c r="GNB28" s="15"/>
      <c r="GNC28" s="15"/>
      <c r="GND28" s="15"/>
      <c r="GNE28" s="15"/>
      <c r="GNF28" s="15"/>
      <c r="GNG28" s="15"/>
      <c r="GNH28" s="15"/>
      <c r="GNI28" s="15"/>
      <c r="GNJ28" s="15"/>
      <c r="GNK28" s="15"/>
      <c r="GNL28" s="15"/>
      <c r="GNM28" s="15"/>
      <c r="GNN28" s="15"/>
      <c r="GNO28" s="15"/>
      <c r="GNP28" s="15"/>
      <c r="GNQ28" s="15"/>
      <c r="GNR28" s="15"/>
      <c r="GNS28" s="15"/>
      <c r="GNT28" s="15"/>
      <c r="GNU28" s="15"/>
      <c r="GNV28" s="15"/>
      <c r="GNW28" s="15"/>
      <c r="GNX28" s="15"/>
      <c r="GNY28" s="15"/>
      <c r="GNZ28" s="15"/>
      <c r="GOA28" s="15"/>
      <c r="GOB28" s="15"/>
      <c r="GOC28" s="15"/>
      <c r="GOD28" s="15"/>
      <c r="GOE28" s="15"/>
      <c r="GOF28" s="15"/>
      <c r="GOG28" s="15"/>
      <c r="GOH28" s="15"/>
      <c r="GOI28" s="15"/>
      <c r="GOJ28" s="15"/>
      <c r="GOK28" s="15"/>
      <c r="GOL28" s="15"/>
      <c r="GOM28" s="15"/>
      <c r="GON28" s="15"/>
      <c r="GOO28" s="15"/>
      <c r="GOP28" s="15"/>
      <c r="GOQ28" s="15"/>
      <c r="GOR28" s="15"/>
      <c r="GOS28" s="15"/>
      <c r="GOT28" s="15"/>
      <c r="GOU28" s="15"/>
      <c r="GOV28" s="15"/>
      <c r="GOW28" s="15"/>
      <c r="GOX28" s="15"/>
      <c r="GOY28" s="15"/>
      <c r="GOZ28" s="15"/>
      <c r="GPA28" s="15"/>
      <c r="GPB28" s="15"/>
      <c r="GPC28" s="15"/>
      <c r="GPD28" s="15"/>
      <c r="GPE28" s="15"/>
      <c r="GPF28" s="15"/>
      <c r="GPG28" s="15"/>
      <c r="GPH28" s="15"/>
      <c r="GPI28" s="15"/>
      <c r="GPJ28" s="15"/>
      <c r="GPK28" s="15"/>
      <c r="GPL28" s="15"/>
      <c r="GPM28" s="15"/>
      <c r="GPN28" s="15"/>
      <c r="GPO28" s="15"/>
      <c r="GPP28" s="15"/>
      <c r="GPQ28" s="15"/>
      <c r="GPR28" s="15"/>
      <c r="GPS28" s="15"/>
      <c r="GPT28" s="15"/>
      <c r="GPU28" s="15"/>
      <c r="GPV28" s="15"/>
      <c r="GPW28" s="15"/>
      <c r="GPX28" s="15"/>
      <c r="GPY28" s="15"/>
      <c r="GPZ28" s="15"/>
      <c r="GQA28" s="15"/>
      <c r="GQB28" s="15"/>
      <c r="GQC28" s="15"/>
      <c r="GQD28" s="15"/>
      <c r="GQE28" s="15"/>
      <c r="GQF28" s="15"/>
      <c r="GQG28" s="15"/>
      <c r="GQH28" s="15"/>
      <c r="GQI28" s="15"/>
      <c r="GQJ28" s="15"/>
      <c r="GQK28" s="15"/>
      <c r="GQL28" s="15"/>
      <c r="GQM28" s="15"/>
      <c r="GQN28" s="15"/>
      <c r="GQO28" s="15"/>
      <c r="GQP28" s="15"/>
      <c r="GQQ28" s="15"/>
      <c r="GQR28" s="15"/>
      <c r="GQS28" s="15"/>
      <c r="GQT28" s="15"/>
      <c r="GQU28" s="15"/>
      <c r="GQV28" s="15"/>
      <c r="GQW28" s="15"/>
      <c r="GQX28" s="15"/>
      <c r="GQY28" s="15"/>
      <c r="GQZ28" s="15"/>
      <c r="GRA28" s="15"/>
      <c r="GRB28" s="15"/>
      <c r="GRC28" s="15"/>
      <c r="GRD28" s="15"/>
      <c r="GRE28" s="15"/>
      <c r="GRF28" s="15"/>
      <c r="GRG28" s="15"/>
      <c r="GRH28" s="15"/>
      <c r="GRI28" s="15"/>
      <c r="GRJ28" s="15"/>
      <c r="GRK28" s="15"/>
      <c r="GRL28" s="15"/>
      <c r="GRM28" s="15"/>
      <c r="GRN28" s="15"/>
      <c r="GRO28" s="15"/>
      <c r="GRP28" s="15"/>
      <c r="GRQ28" s="15"/>
      <c r="GRR28" s="15"/>
      <c r="GRS28" s="15"/>
      <c r="GRT28" s="15"/>
      <c r="GRU28" s="15"/>
      <c r="GRV28" s="15"/>
      <c r="GRW28" s="15"/>
      <c r="GRX28" s="15"/>
      <c r="GRY28" s="15"/>
      <c r="GRZ28" s="15"/>
      <c r="GSA28" s="15"/>
      <c r="GSB28" s="15"/>
      <c r="GSC28" s="15"/>
      <c r="GSD28" s="15"/>
      <c r="GSE28" s="15"/>
      <c r="GSF28" s="15"/>
      <c r="GSG28" s="15"/>
      <c r="GSH28" s="15"/>
      <c r="GSI28" s="15"/>
      <c r="GSJ28" s="15"/>
      <c r="GSK28" s="15"/>
      <c r="GSL28" s="15"/>
      <c r="GSM28" s="15"/>
      <c r="GSN28" s="15"/>
      <c r="GSO28" s="15"/>
      <c r="GSP28" s="15"/>
      <c r="GSQ28" s="15"/>
      <c r="GSR28" s="15"/>
      <c r="GSS28" s="15"/>
      <c r="GST28" s="15"/>
      <c r="GSU28" s="15"/>
      <c r="GSV28" s="15"/>
      <c r="GSW28" s="15"/>
      <c r="GSX28" s="15"/>
      <c r="GSY28" s="15"/>
      <c r="GSZ28" s="15"/>
      <c r="GTA28" s="15"/>
      <c r="GTB28" s="15"/>
      <c r="GTC28" s="15"/>
      <c r="GTD28" s="15"/>
      <c r="GTE28" s="15"/>
      <c r="GTF28" s="15"/>
      <c r="GTG28" s="15"/>
      <c r="GTH28" s="15"/>
      <c r="GTI28" s="15"/>
      <c r="GTJ28" s="15"/>
      <c r="GTK28" s="15"/>
      <c r="GTL28" s="15"/>
      <c r="GTM28" s="15"/>
      <c r="GTN28" s="15"/>
      <c r="GTO28" s="15"/>
      <c r="GTP28" s="15"/>
      <c r="GTQ28" s="15"/>
      <c r="GTR28" s="15"/>
      <c r="GTS28" s="15"/>
      <c r="GTT28" s="15"/>
      <c r="GTU28" s="15"/>
      <c r="GTV28" s="15"/>
      <c r="GTW28" s="15"/>
      <c r="GTX28" s="15"/>
      <c r="GTY28" s="15"/>
      <c r="GTZ28" s="15"/>
      <c r="GUA28" s="15"/>
      <c r="GUB28" s="15"/>
      <c r="GUC28" s="15"/>
      <c r="GUD28" s="15"/>
      <c r="GUE28" s="15"/>
      <c r="GUF28" s="15"/>
      <c r="GUG28" s="15"/>
      <c r="GUH28" s="15"/>
      <c r="GUI28" s="15"/>
      <c r="GUJ28" s="15"/>
      <c r="GUK28" s="15"/>
      <c r="GUL28" s="15"/>
      <c r="GUM28" s="15"/>
      <c r="GUN28" s="15"/>
      <c r="GUO28" s="15"/>
      <c r="GUP28" s="15"/>
      <c r="GUQ28" s="15"/>
      <c r="GUR28" s="15"/>
      <c r="GUS28" s="15"/>
      <c r="GUT28" s="15"/>
      <c r="GUU28" s="15"/>
      <c r="GUV28" s="15"/>
      <c r="GUW28" s="15"/>
      <c r="GUX28" s="15"/>
      <c r="GUY28" s="15"/>
      <c r="GUZ28" s="15"/>
      <c r="GVA28" s="15"/>
      <c r="GVB28" s="15"/>
      <c r="GVC28" s="15"/>
      <c r="GVD28" s="15"/>
      <c r="GVE28" s="15"/>
      <c r="GVF28" s="15"/>
      <c r="GVG28" s="15"/>
      <c r="GVH28" s="15"/>
      <c r="GVI28" s="15"/>
      <c r="GVJ28" s="15"/>
      <c r="GVK28" s="15"/>
      <c r="GVL28" s="15"/>
      <c r="GVM28" s="15"/>
      <c r="GVN28" s="15"/>
      <c r="GVO28" s="15"/>
      <c r="GVP28" s="15"/>
      <c r="GVQ28" s="15"/>
      <c r="GVR28" s="15"/>
      <c r="GVS28" s="15"/>
      <c r="GVT28" s="15"/>
      <c r="GVU28" s="15"/>
      <c r="GVV28" s="15"/>
      <c r="GVW28" s="15"/>
      <c r="GVX28" s="15"/>
      <c r="GVY28" s="15"/>
      <c r="GVZ28" s="15"/>
      <c r="GWA28" s="15"/>
      <c r="GWB28" s="15"/>
      <c r="GWC28" s="15"/>
      <c r="GWD28" s="15"/>
      <c r="GWE28" s="15"/>
      <c r="GWF28" s="15"/>
      <c r="GWG28" s="15"/>
      <c r="GWH28" s="15"/>
      <c r="GWI28" s="15"/>
      <c r="GWJ28" s="15"/>
      <c r="GWK28" s="15"/>
      <c r="GWL28" s="15"/>
      <c r="GWM28" s="15"/>
      <c r="GWN28" s="15"/>
      <c r="GWO28" s="15"/>
      <c r="GWP28" s="15"/>
      <c r="GWQ28" s="15"/>
      <c r="GWR28" s="15"/>
      <c r="GWS28" s="15"/>
      <c r="GWT28" s="15"/>
      <c r="GWU28" s="15"/>
      <c r="GWV28" s="15"/>
      <c r="GWW28" s="15"/>
      <c r="GWX28" s="15"/>
      <c r="GWY28" s="15"/>
      <c r="GWZ28" s="15"/>
      <c r="GXA28" s="15"/>
      <c r="GXB28" s="15"/>
      <c r="GXC28" s="15"/>
      <c r="GXD28" s="15"/>
      <c r="GXE28" s="15"/>
      <c r="GXF28" s="15"/>
      <c r="GXG28" s="15"/>
      <c r="GXH28" s="15"/>
      <c r="GXI28" s="15"/>
      <c r="GXJ28" s="15"/>
      <c r="GXK28" s="15"/>
      <c r="GXL28" s="15"/>
      <c r="GXM28" s="15"/>
      <c r="GXN28" s="15"/>
      <c r="GXO28" s="15"/>
      <c r="GXP28" s="15"/>
      <c r="GXQ28" s="15"/>
      <c r="GXR28" s="15"/>
      <c r="GXS28" s="15"/>
      <c r="GXT28" s="15"/>
      <c r="GXU28" s="15"/>
      <c r="GXV28" s="15"/>
      <c r="GXW28" s="15"/>
      <c r="GXX28" s="15"/>
      <c r="GXY28" s="15"/>
      <c r="GXZ28" s="15"/>
      <c r="GYA28" s="15"/>
      <c r="GYB28" s="15"/>
      <c r="GYC28" s="15"/>
      <c r="GYD28" s="15"/>
      <c r="GYE28" s="15"/>
      <c r="GYF28" s="15"/>
      <c r="GYG28" s="15"/>
      <c r="GYH28" s="15"/>
      <c r="GYI28" s="15"/>
      <c r="GYJ28" s="15"/>
      <c r="GYK28" s="15"/>
      <c r="GYL28" s="15"/>
      <c r="GYM28" s="15"/>
      <c r="GYN28" s="15"/>
      <c r="GYO28" s="15"/>
      <c r="GYP28" s="15"/>
      <c r="GYQ28" s="15"/>
      <c r="GYR28" s="15"/>
      <c r="GYS28" s="15"/>
      <c r="GYT28" s="15"/>
      <c r="GYU28" s="15"/>
      <c r="GYV28" s="15"/>
      <c r="GYW28" s="15"/>
      <c r="GYX28" s="15"/>
      <c r="GYY28" s="15"/>
      <c r="GYZ28" s="15"/>
      <c r="GZA28" s="15"/>
      <c r="GZB28" s="15"/>
      <c r="GZC28" s="15"/>
      <c r="GZD28" s="15"/>
      <c r="GZE28" s="15"/>
      <c r="GZF28" s="15"/>
      <c r="GZG28" s="15"/>
      <c r="GZH28" s="15"/>
      <c r="GZI28" s="15"/>
      <c r="GZJ28" s="15"/>
      <c r="GZK28" s="15"/>
      <c r="GZL28" s="15"/>
      <c r="GZM28" s="15"/>
      <c r="GZN28" s="15"/>
      <c r="GZO28" s="15"/>
      <c r="GZP28" s="15"/>
      <c r="GZQ28" s="15"/>
      <c r="GZR28" s="15"/>
      <c r="GZS28" s="15"/>
      <c r="GZT28" s="15"/>
      <c r="GZU28" s="15"/>
      <c r="GZV28" s="15"/>
      <c r="GZW28" s="15"/>
      <c r="GZX28" s="15"/>
      <c r="GZY28" s="15"/>
      <c r="GZZ28" s="15"/>
      <c r="HAA28" s="15"/>
      <c r="HAB28" s="15"/>
      <c r="HAC28" s="15"/>
      <c r="HAD28" s="15"/>
      <c r="HAE28" s="15"/>
      <c r="HAF28" s="15"/>
      <c r="HAG28" s="15"/>
      <c r="HAH28" s="15"/>
      <c r="HAI28" s="15"/>
      <c r="HAJ28" s="15"/>
      <c r="HAK28" s="15"/>
      <c r="HAL28" s="15"/>
      <c r="HAM28" s="15"/>
      <c r="HAN28" s="15"/>
      <c r="HAO28" s="15"/>
      <c r="HAP28" s="15"/>
      <c r="HAQ28" s="15"/>
      <c r="HAR28" s="15"/>
      <c r="HAS28" s="15"/>
      <c r="HAT28" s="15"/>
      <c r="HAU28" s="15"/>
      <c r="HAV28" s="15"/>
      <c r="HAW28" s="15"/>
      <c r="HAX28" s="15"/>
      <c r="HAY28" s="15"/>
      <c r="HAZ28" s="15"/>
      <c r="HBA28" s="15"/>
      <c r="HBB28" s="15"/>
      <c r="HBC28" s="15"/>
      <c r="HBD28" s="15"/>
      <c r="HBE28" s="15"/>
      <c r="HBF28" s="15"/>
      <c r="HBG28" s="15"/>
      <c r="HBH28" s="15"/>
      <c r="HBI28" s="15"/>
      <c r="HBJ28" s="15"/>
      <c r="HBK28" s="15"/>
      <c r="HBL28" s="15"/>
      <c r="HBM28" s="15"/>
      <c r="HBN28" s="15"/>
      <c r="HBO28" s="15"/>
      <c r="HBP28" s="15"/>
      <c r="HBQ28" s="15"/>
      <c r="HBR28" s="15"/>
      <c r="HBS28" s="15"/>
      <c r="HBT28" s="15"/>
      <c r="HBU28" s="15"/>
      <c r="HBV28" s="15"/>
      <c r="HBW28" s="15"/>
      <c r="HBX28" s="15"/>
      <c r="HBY28" s="15"/>
      <c r="HBZ28" s="15"/>
      <c r="HCA28" s="15"/>
      <c r="HCB28" s="15"/>
      <c r="HCC28" s="15"/>
      <c r="HCD28" s="15"/>
      <c r="HCE28" s="15"/>
      <c r="HCF28" s="15"/>
      <c r="HCG28" s="15"/>
      <c r="HCH28" s="15"/>
      <c r="HCI28" s="15"/>
      <c r="HCJ28" s="15"/>
      <c r="HCK28" s="15"/>
      <c r="HCL28" s="15"/>
      <c r="HCM28" s="15"/>
      <c r="HCN28" s="15"/>
      <c r="HCO28" s="15"/>
      <c r="HCP28" s="15"/>
      <c r="HCQ28" s="15"/>
      <c r="HCR28" s="15"/>
      <c r="HCS28" s="15"/>
      <c r="HCT28" s="15"/>
      <c r="HCU28" s="15"/>
      <c r="HCV28" s="15"/>
      <c r="HCW28" s="15"/>
      <c r="HCX28" s="15"/>
      <c r="HCY28" s="15"/>
      <c r="HCZ28" s="15"/>
      <c r="HDA28" s="15"/>
      <c r="HDB28" s="15"/>
      <c r="HDC28" s="15"/>
      <c r="HDD28" s="15"/>
      <c r="HDE28" s="15"/>
      <c r="HDF28" s="15"/>
      <c r="HDG28" s="15"/>
      <c r="HDH28" s="15"/>
      <c r="HDI28" s="15"/>
      <c r="HDJ28" s="15"/>
      <c r="HDK28" s="15"/>
      <c r="HDL28" s="15"/>
      <c r="HDM28" s="15"/>
      <c r="HDN28" s="15"/>
      <c r="HDO28" s="15"/>
      <c r="HDP28" s="15"/>
      <c r="HDQ28" s="15"/>
      <c r="HDR28" s="15"/>
      <c r="HDS28" s="15"/>
      <c r="HDT28" s="15"/>
      <c r="HDU28" s="15"/>
      <c r="HDV28" s="15"/>
      <c r="HDW28" s="15"/>
      <c r="HDX28" s="15"/>
      <c r="HDY28" s="15"/>
      <c r="HDZ28" s="15"/>
      <c r="HEA28" s="15"/>
      <c r="HEB28" s="15"/>
      <c r="HEC28" s="15"/>
      <c r="HED28" s="15"/>
      <c r="HEE28" s="15"/>
      <c r="HEF28" s="15"/>
      <c r="HEG28" s="15"/>
      <c r="HEH28" s="15"/>
      <c r="HEI28" s="15"/>
      <c r="HEJ28" s="15"/>
      <c r="HEK28" s="15"/>
      <c r="HEL28" s="15"/>
      <c r="HEM28" s="15"/>
      <c r="HEN28" s="15"/>
      <c r="HEO28" s="15"/>
      <c r="HEP28" s="15"/>
      <c r="HEQ28" s="15"/>
      <c r="HER28" s="15"/>
      <c r="HES28" s="15"/>
      <c r="HET28" s="15"/>
      <c r="HEU28" s="15"/>
      <c r="HEV28" s="15"/>
      <c r="HEW28" s="15"/>
      <c r="HEX28" s="15"/>
      <c r="HEY28" s="15"/>
      <c r="HEZ28" s="15"/>
      <c r="HFA28" s="15"/>
      <c r="HFB28" s="15"/>
      <c r="HFC28" s="15"/>
      <c r="HFD28" s="15"/>
      <c r="HFE28" s="15"/>
      <c r="HFF28" s="15"/>
      <c r="HFG28" s="15"/>
      <c r="HFH28" s="15"/>
      <c r="HFI28" s="15"/>
      <c r="HFJ28" s="15"/>
      <c r="HFK28" s="15"/>
      <c r="HFL28" s="15"/>
      <c r="HFM28" s="15"/>
      <c r="HFN28" s="15"/>
      <c r="HFO28" s="15"/>
      <c r="HFP28" s="15"/>
      <c r="HFQ28" s="15"/>
      <c r="HFR28" s="15"/>
      <c r="HFS28" s="15"/>
      <c r="HFT28" s="15"/>
      <c r="HFU28" s="15"/>
      <c r="HFV28" s="15"/>
      <c r="HFW28" s="15"/>
      <c r="HFX28" s="15"/>
      <c r="HFY28" s="15"/>
      <c r="HFZ28" s="15"/>
      <c r="HGA28" s="15"/>
      <c r="HGB28" s="15"/>
      <c r="HGC28" s="15"/>
      <c r="HGD28" s="15"/>
      <c r="HGE28" s="15"/>
      <c r="HGF28" s="15"/>
      <c r="HGG28" s="15"/>
      <c r="HGH28" s="15"/>
      <c r="HGI28" s="15"/>
      <c r="HGJ28" s="15"/>
      <c r="HGK28" s="15"/>
      <c r="HGL28" s="15"/>
      <c r="HGM28" s="15"/>
      <c r="HGN28" s="15"/>
      <c r="HGO28" s="15"/>
      <c r="HGP28" s="15"/>
      <c r="HGQ28" s="15"/>
      <c r="HGR28" s="15"/>
      <c r="HGS28" s="15"/>
      <c r="HGT28" s="15"/>
      <c r="HGU28" s="15"/>
      <c r="HGV28" s="15"/>
      <c r="HGW28" s="15"/>
      <c r="HGX28" s="15"/>
      <c r="HGY28" s="15"/>
      <c r="HGZ28" s="15"/>
      <c r="HHA28" s="15"/>
      <c r="HHB28" s="15"/>
      <c r="HHC28" s="15"/>
      <c r="HHD28" s="15"/>
      <c r="HHE28" s="15"/>
      <c r="HHF28" s="15"/>
      <c r="HHG28" s="15"/>
      <c r="HHH28" s="15"/>
      <c r="HHI28" s="15"/>
      <c r="HHJ28" s="15"/>
      <c r="HHK28" s="15"/>
      <c r="HHL28" s="15"/>
      <c r="HHM28" s="15"/>
      <c r="HHN28" s="15"/>
      <c r="HHO28" s="15"/>
      <c r="HHP28" s="15"/>
      <c r="HHQ28" s="15"/>
      <c r="HHR28" s="15"/>
      <c r="HHS28" s="15"/>
      <c r="HHT28" s="15"/>
      <c r="HHU28" s="15"/>
      <c r="HHV28" s="15"/>
      <c r="HHW28" s="15"/>
      <c r="HHX28" s="15"/>
      <c r="HHY28" s="15"/>
      <c r="HHZ28" s="15"/>
      <c r="HIA28" s="15"/>
      <c r="HIB28" s="15"/>
      <c r="HIC28" s="15"/>
      <c r="HID28" s="15"/>
      <c r="HIE28" s="15"/>
      <c r="HIF28" s="15"/>
      <c r="HIG28" s="15"/>
      <c r="HIH28" s="15"/>
      <c r="HII28" s="15"/>
      <c r="HIJ28" s="15"/>
      <c r="HIK28" s="15"/>
      <c r="HIL28" s="15"/>
      <c r="HIM28" s="15"/>
      <c r="HIN28" s="15"/>
      <c r="HIO28" s="15"/>
      <c r="HIP28" s="15"/>
      <c r="HIQ28" s="15"/>
      <c r="HIR28" s="15"/>
      <c r="HIS28" s="15"/>
      <c r="HIT28" s="15"/>
      <c r="HIU28" s="15"/>
      <c r="HIV28" s="15"/>
      <c r="HIW28" s="15"/>
      <c r="HIX28" s="15"/>
      <c r="HIY28" s="15"/>
      <c r="HIZ28" s="15"/>
      <c r="HJA28" s="15"/>
      <c r="HJB28" s="15"/>
      <c r="HJC28" s="15"/>
      <c r="HJD28" s="15"/>
      <c r="HJE28" s="15"/>
      <c r="HJF28" s="15"/>
      <c r="HJG28" s="15"/>
      <c r="HJH28" s="15"/>
      <c r="HJI28" s="15"/>
      <c r="HJJ28" s="15"/>
      <c r="HJK28" s="15"/>
      <c r="HJL28" s="15"/>
      <c r="HJM28" s="15"/>
      <c r="HJN28" s="15"/>
      <c r="HJO28" s="15"/>
      <c r="HJP28" s="15"/>
      <c r="HJQ28" s="15"/>
      <c r="HJR28" s="15"/>
      <c r="HJS28" s="15"/>
      <c r="HJT28" s="15"/>
      <c r="HJU28" s="15"/>
      <c r="HJV28" s="15"/>
      <c r="HJW28" s="15"/>
      <c r="HJX28" s="15"/>
      <c r="HJY28" s="15"/>
      <c r="HJZ28" s="15"/>
      <c r="HKA28" s="15"/>
      <c r="HKB28" s="15"/>
      <c r="HKC28" s="15"/>
      <c r="HKD28" s="15"/>
      <c r="HKE28" s="15"/>
      <c r="HKF28" s="15"/>
      <c r="HKG28" s="15"/>
      <c r="HKH28" s="15"/>
      <c r="HKI28" s="15"/>
      <c r="HKJ28" s="15"/>
      <c r="HKK28" s="15"/>
      <c r="HKL28" s="15"/>
      <c r="HKM28" s="15"/>
      <c r="HKN28" s="15"/>
      <c r="HKO28" s="15"/>
      <c r="HKP28" s="15"/>
      <c r="HKQ28" s="15"/>
      <c r="HKR28" s="15"/>
      <c r="HKS28" s="15"/>
      <c r="HKT28" s="15"/>
      <c r="HKU28" s="15"/>
      <c r="HKV28" s="15"/>
      <c r="HKW28" s="15"/>
      <c r="HKX28" s="15"/>
      <c r="HKY28" s="15"/>
      <c r="HKZ28" s="15"/>
      <c r="HLA28" s="15"/>
      <c r="HLB28" s="15"/>
      <c r="HLC28" s="15"/>
      <c r="HLD28" s="15"/>
      <c r="HLE28" s="15"/>
      <c r="HLF28" s="15"/>
      <c r="HLG28" s="15"/>
      <c r="HLH28" s="15"/>
      <c r="HLI28" s="15"/>
      <c r="HLJ28" s="15"/>
      <c r="HLK28" s="15"/>
      <c r="HLL28" s="15"/>
      <c r="HLM28" s="15"/>
      <c r="HLN28" s="15"/>
      <c r="HLO28" s="15"/>
      <c r="HLP28" s="15"/>
      <c r="HLQ28" s="15"/>
      <c r="HLR28" s="15"/>
      <c r="HLS28" s="15"/>
      <c r="HLT28" s="15"/>
      <c r="HLU28" s="15"/>
      <c r="HLV28" s="15"/>
      <c r="HLW28" s="15"/>
      <c r="HLX28" s="15"/>
      <c r="HLY28" s="15"/>
      <c r="HLZ28" s="15"/>
      <c r="HMA28" s="15"/>
      <c r="HMB28" s="15"/>
      <c r="HMC28" s="15"/>
      <c r="HMD28" s="15"/>
      <c r="HME28" s="15"/>
      <c r="HMF28" s="15"/>
      <c r="HMG28" s="15"/>
      <c r="HMH28" s="15"/>
      <c r="HMI28" s="15"/>
      <c r="HMJ28" s="15"/>
      <c r="HMK28" s="15"/>
      <c r="HML28" s="15"/>
      <c r="HMM28" s="15"/>
      <c r="HMN28" s="15"/>
      <c r="HMO28" s="15"/>
      <c r="HMP28" s="15"/>
      <c r="HMQ28" s="15"/>
      <c r="HMR28" s="15"/>
      <c r="HMS28" s="15"/>
      <c r="HMT28" s="15"/>
      <c r="HMU28" s="15"/>
      <c r="HMV28" s="15"/>
      <c r="HMW28" s="15"/>
      <c r="HMX28" s="15"/>
      <c r="HMY28" s="15"/>
      <c r="HMZ28" s="15"/>
      <c r="HNA28" s="15"/>
      <c r="HNB28" s="15"/>
      <c r="HNC28" s="15"/>
      <c r="HND28" s="15"/>
      <c r="HNE28" s="15"/>
      <c r="HNF28" s="15"/>
      <c r="HNG28" s="15"/>
      <c r="HNH28" s="15"/>
      <c r="HNI28" s="15"/>
      <c r="HNJ28" s="15"/>
      <c r="HNK28" s="15"/>
      <c r="HNL28" s="15"/>
      <c r="HNM28" s="15"/>
      <c r="HNN28" s="15"/>
      <c r="HNO28" s="15"/>
      <c r="HNP28" s="15"/>
      <c r="HNQ28" s="15"/>
      <c r="HNR28" s="15"/>
      <c r="HNS28" s="15"/>
      <c r="HNT28" s="15"/>
      <c r="HNU28" s="15"/>
      <c r="HNV28" s="15"/>
      <c r="HNW28" s="15"/>
      <c r="HNX28" s="15"/>
      <c r="HNY28" s="15"/>
      <c r="HNZ28" s="15"/>
      <c r="HOA28" s="15"/>
      <c r="HOB28" s="15"/>
      <c r="HOC28" s="15"/>
      <c r="HOD28" s="15"/>
      <c r="HOE28" s="15"/>
      <c r="HOF28" s="15"/>
      <c r="HOG28" s="15"/>
      <c r="HOH28" s="15"/>
      <c r="HOI28" s="15"/>
      <c r="HOJ28" s="15"/>
      <c r="HOK28" s="15"/>
      <c r="HOL28" s="15"/>
      <c r="HOM28" s="15"/>
      <c r="HON28" s="15"/>
      <c r="HOO28" s="15"/>
      <c r="HOP28" s="15"/>
      <c r="HOQ28" s="15"/>
      <c r="HOR28" s="15"/>
      <c r="HOS28" s="15"/>
      <c r="HOT28" s="15"/>
      <c r="HOU28" s="15"/>
      <c r="HOV28" s="15"/>
      <c r="HOW28" s="15"/>
      <c r="HOX28" s="15"/>
      <c r="HOY28" s="15"/>
      <c r="HOZ28" s="15"/>
      <c r="HPA28" s="15"/>
      <c r="HPB28" s="15"/>
      <c r="HPC28" s="15"/>
      <c r="HPD28" s="15"/>
      <c r="HPE28" s="15"/>
      <c r="HPF28" s="15"/>
      <c r="HPG28" s="15"/>
      <c r="HPH28" s="15"/>
      <c r="HPI28" s="15"/>
      <c r="HPJ28" s="15"/>
      <c r="HPK28" s="15"/>
      <c r="HPL28" s="15"/>
      <c r="HPM28" s="15"/>
      <c r="HPN28" s="15"/>
      <c r="HPO28" s="15"/>
      <c r="HPP28" s="15"/>
      <c r="HPQ28" s="15"/>
      <c r="HPR28" s="15"/>
      <c r="HPS28" s="15"/>
      <c r="HPT28" s="15"/>
      <c r="HPU28" s="15"/>
      <c r="HPV28" s="15"/>
      <c r="HPW28" s="15"/>
      <c r="HPX28" s="15"/>
      <c r="HPY28" s="15"/>
      <c r="HPZ28" s="15"/>
      <c r="HQA28" s="15"/>
      <c r="HQB28" s="15"/>
      <c r="HQC28" s="15"/>
      <c r="HQD28" s="15"/>
      <c r="HQE28" s="15"/>
      <c r="HQF28" s="15"/>
      <c r="HQG28" s="15"/>
      <c r="HQH28" s="15"/>
      <c r="HQI28" s="15"/>
      <c r="HQJ28" s="15"/>
      <c r="HQK28" s="15"/>
      <c r="HQL28" s="15"/>
      <c r="HQM28" s="15"/>
      <c r="HQN28" s="15"/>
      <c r="HQO28" s="15"/>
      <c r="HQP28" s="15"/>
      <c r="HQQ28" s="15"/>
      <c r="HQR28" s="15"/>
      <c r="HQS28" s="15"/>
      <c r="HQT28" s="15"/>
      <c r="HQU28" s="15"/>
      <c r="HQV28" s="15"/>
      <c r="HQW28" s="15"/>
      <c r="HQX28" s="15"/>
      <c r="HQY28" s="15"/>
      <c r="HQZ28" s="15"/>
      <c r="HRA28" s="15"/>
      <c r="HRB28" s="15"/>
      <c r="HRC28" s="15"/>
      <c r="HRD28" s="15"/>
      <c r="HRE28" s="15"/>
      <c r="HRF28" s="15"/>
      <c r="HRG28" s="15"/>
      <c r="HRH28" s="15"/>
      <c r="HRI28" s="15"/>
      <c r="HRJ28" s="15"/>
      <c r="HRK28" s="15"/>
      <c r="HRL28" s="15"/>
      <c r="HRM28" s="15"/>
      <c r="HRN28" s="15"/>
      <c r="HRO28" s="15"/>
      <c r="HRP28" s="15"/>
      <c r="HRQ28" s="15"/>
      <c r="HRR28" s="15"/>
      <c r="HRS28" s="15"/>
      <c r="HRT28" s="15"/>
      <c r="HRU28" s="15"/>
      <c r="HRV28" s="15"/>
      <c r="HRW28" s="15"/>
      <c r="HRX28" s="15"/>
      <c r="HRY28" s="15"/>
      <c r="HRZ28" s="15"/>
      <c r="HSA28" s="15"/>
      <c r="HSB28" s="15"/>
      <c r="HSC28" s="15"/>
      <c r="HSD28" s="15"/>
      <c r="HSE28" s="15"/>
      <c r="HSF28" s="15"/>
      <c r="HSG28" s="15"/>
      <c r="HSH28" s="15"/>
      <c r="HSI28" s="15"/>
      <c r="HSJ28" s="15"/>
      <c r="HSK28" s="15"/>
      <c r="HSL28" s="15"/>
      <c r="HSM28" s="15"/>
      <c r="HSN28" s="15"/>
      <c r="HSO28" s="15"/>
      <c r="HSP28" s="15"/>
      <c r="HSQ28" s="15"/>
      <c r="HSR28" s="15"/>
      <c r="HSS28" s="15"/>
      <c r="HST28" s="15"/>
      <c r="HSU28" s="15"/>
      <c r="HSV28" s="15"/>
      <c r="HSW28" s="15"/>
      <c r="HSX28" s="15"/>
      <c r="HSY28" s="15"/>
      <c r="HSZ28" s="15"/>
      <c r="HTA28" s="15"/>
      <c r="HTB28" s="15"/>
      <c r="HTC28" s="15"/>
      <c r="HTD28" s="15"/>
      <c r="HTE28" s="15"/>
      <c r="HTF28" s="15"/>
      <c r="HTG28" s="15"/>
      <c r="HTH28" s="15"/>
      <c r="HTI28" s="15"/>
      <c r="HTJ28" s="15"/>
      <c r="HTK28" s="15"/>
      <c r="HTL28" s="15"/>
      <c r="HTM28" s="15"/>
      <c r="HTN28" s="15"/>
      <c r="HTO28" s="15"/>
      <c r="HTP28" s="15"/>
      <c r="HTQ28" s="15"/>
      <c r="HTR28" s="15"/>
      <c r="HTS28" s="15"/>
      <c r="HTT28" s="15"/>
      <c r="HTU28" s="15"/>
      <c r="HTV28" s="15"/>
      <c r="HTW28" s="15"/>
      <c r="HTX28" s="15"/>
      <c r="HTY28" s="15"/>
      <c r="HTZ28" s="15"/>
      <c r="HUA28" s="15"/>
      <c r="HUB28" s="15"/>
      <c r="HUC28" s="15"/>
      <c r="HUD28" s="15"/>
      <c r="HUE28" s="15"/>
      <c r="HUF28" s="15"/>
      <c r="HUG28" s="15"/>
      <c r="HUH28" s="15"/>
      <c r="HUI28" s="15"/>
      <c r="HUJ28" s="15"/>
      <c r="HUK28" s="15"/>
      <c r="HUL28" s="15"/>
      <c r="HUM28" s="15"/>
      <c r="HUN28" s="15"/>
      <c r="HUO28" s="15"/>
      <c r="HUP28" s="15"/>
      <c r="HUQ28" s="15"/>
      <c r="HUR28" s="15"/>
      <c r="HUS28" s="15"/>
      <c r="HUT28" s="15"/>
      <c r="HUU28" s="15"/>
      <c r="HUV28" s="15"/>
      <c r="HUW28" s="15"/>
      <c r="HUX28" s="15"/>
      <c r="HUY28" s="15"/>
      <c r="HUZ28" s="15"/>
      <c r="HVA28" s="15"/>
      <c r="HVB28" s="15"/>
      <c r="HVC28" s="15"/>
      <c r="HVD28" s="15"/>
      <c r="HVE28" s="15"/>
      <c r="HVF28" s="15"/>
      <c r="HVG28" s="15"/>
      <c r="HVH28" s="15"/>
      <c r="HVI28" s="15"/>
      <c r="HVJ28" s="15"/>
      <c r="HVK28" s="15"/>
      <c r="HVL28" s="15"/>
      <c r="HVM28" s="15"/>
      <c r="HVN28" s="15"/>
      <c r="HVO28" s="15"/>
      <c r="HVP28" s="15"/>
      <c r="HVQ28" s="15"/>
      <c r="HVR28" s="15"/>
      <c r="HVS28" s="15"/>
      <c r="HVT28" s="15"/>
      <c r="HVU28" s="15"/>
      <c r="HVV28" s="15"/>
      <c r="HVW28" s="15"/>
      <c r="HVX28" s="15"/>
      <c r="HVY28" s="15"/>
      <c r="HVZ28" s="15"/>
      <c r="HWA28" s="15"/>
      <c r="HWB28" s="15"/>
      <c r="HWC28" s="15"/>
      <c r="HWD28" s="15"/>
      <c r="HWE28" s="15"/>
      <c r="HWF28" s="15"/>
      <c r="HWG28" s="15"/>
      <c r="HWH28" s="15"/>
      <c r="HWI28" s="15"/>
      <c r="HWJ28" s="15"/>
      <c r="HWK28" s="15"/>
      <c r="HWL28" s="15"/>
      <c r="HWM28" s="15"/>
      <c r="HWN28" s="15"/>
      <c r="HWO28" s="15"/>
      <c r="HWP28" s="15"/>
      <c r="HWQ28" s="15"/>
      <c r="HWR28" s="15"/>
      <c r="HWS28" s="15"/>
      <c r="HWT28" s="15"/>
      <c r="HWU28" s="15"/>
      <c r="HWV28" s="15"/>
      <c r="HWW28" s="15"/>
      <c r="HWX28" s="15"/>
      <c r="HWY28" s="15"/>
      <c r="HWZ28" s="15"/>
      <c r="HXA28" s="15"/>
      <c r="HXB28" s="15"/>
      <c r="HXC28" s="15"/>
      <c r="HXD28" s="15"/>
      <c r="HXE28" s="15"/>
      <c r="HXF28" s="15"/>
      <c r="HXG28" s="15"/>
      <c r="HXH28" s="15"/>
      <c r="HXI28" s="15"/>
      <c r="HXJ28" s="15"/>
      <c r="HXK28" s="15"/>
      <c r="HXL28" s="15"/>
      <c r="HXM28" s="15"/>
      <c r="HXN28" s="15"/>
      <c r="HXO28" s="15"/>
      <c r="HXP28" s="15"/>
      <c r="HXQ28" s="15"/>
      <c r="HXR28" s="15"/>
      <c r="HXS28" s="15"/>
      <c r="HXT28" s="15"/>
      <c r="HXU28" s="15"/>
      <c r="HXV28" s="15"/>
      <c r="HXW28" s="15"/>
      <c r="HXX28" s="15"/>
      <c r="HXY28" s="15"/>
      <c r="HXZ28" s="15"/>
      <c r="HYA28" s="15"/>
      <c r="HYB28" s="15"/>
      <c r="HYC28" s="15"/>
      <c r="HYD28" s="15"/>
      <c r="HYE28" s="15"/>
      <c r="HYF28" s="15"/>
      <c r="HYG28" s="15"/>
      <c r="HYH28" s="15"/>
      <c r="HYI28" s="15"/>
      <c r="HYJ28" s="15"/>
      <c r="HYK28" s="15"/>
      <c r="HYL28" s="15"/>
      <c r="HYM28" s="15"/>
      <c r="HYN28" s="15"/>
      <c r="HYO28" s="15"/>
      <c r="HYP28" s="15"/>
      <c r="HYQ28" s="15"/>
      <c r="HYR28" s="15"/>
      <c r="HYS28" s="15"/>
      <c r="HYT28" s="15"/>
      <c r="HYU28" s="15"/>
      <c r="HYV28" s="15"/>
      <c r="HYW28" s="15"/>
      <c r="HYX28" s="15"/>
      <c r="HYY28" s="15"/>
      <c r="HYZ28" s="15"/>
      <c r="HZA28" s="15"/>
      <c r="HZB28" s="15"/>
      <c r="HZC28" s="15"/>
      <c r="HZD28" s="15"/>
      <c r="HZE28" s="15"/>
      <c r="HZF28" s="15"/>
      <c r="HZG28" s="15"/>
      <c r="HZH28" s="15"/>
      <c r="HZI28" s="15"/>
      <c r="HZJ28" s="15"/>
      <c r="HZK28" s="15"/>
      <c r="HZL28" s="15"/>
      <c r="HZM28" s="15"/>
      <c r="HZN28" s="15"/>
      <c r="HZO28" s="15"/>
      <c r="HZP28" s="15"/>
      <c r="HZQ28" s="15"/>
      <c r="HZR28" s="15"/>
      <c r="HZS28" s="15"/>
      <c r="HZT28" s="15"/>
      <c r="HZU28" s="15"/>
      <c r="HZV28" s="15"/>
      <c r="HZW28" s="15"/>
      <c r="HZX28" s="15"/>
      <c r="HZY28" s="15"/>
      <c r="HZZ28" s="15"/>
      <c r="IAA28" s="15"/>
      <c r="IAB28" s="15"/>
      <c r="IAC28" s="15"/>
      <c r="IAD28" s="15"/>
      <c r="IAE28" s="15"/>
      <c r="IAF28" s="15"/>
      <c r="IAG28" s="15"/>
      <c r="IAH28" s="15"/>
      <c r="IAI28" s="15"/>
      <c r="IAJ28" s="15"/>
      <c r="IAK28" s="15"/>
      <c r="IAL28" s="15"/>
      <c r="IAM28" s="15"/>
      <c r="IAN28" s="15"/>
      <c r="IAO28" s="15"/>
      <c r="IAP28" s="15"/>
      <c r="IAQ28" s="15"/>
      <c r="IAR28" s="15"/>
      <c r="IAS28" s="15"/>
      <c r="IAT28" s="15"/>
      <c r="IAU28" s="15"/>
      <c r="IAV28" s="15"/>
      <c r="IAW28" s="15"/>
      <c r="IAX28" s="15"/>
      <c r="IAY28" s="15"/>
      <c r="IAZ28" s="15"/>
      <c r="IBA28" s="15"/>
      <c r="IBB28" s="15"/>
      <c r="IBC28" s="15"/>
      <c r="IBD28" s="15"/>
      <c r="IBE28" s="15"/>
      <c r="IBF28" s="15"/>
      <c r="IBG28" s="15"/>
      <c r="IBH28" s="15"/>
      <c r="IBI28" s="15"/>
      <c r="IBJ28" s="15"/>
      <c r="IBK28" s="15"/>
      <c r="IBL28" s="15"/>
      <c r="IBM28" s="15"/>
      <c r="IBN28" s="15"/>
      <c r="IBO28" s="15"/>
      <c r="IBP28" s="15"/>
      <c r="IBQ28" s="15"/>
      <c r="IBR28" s="15"/>
      <c r="IBS28" s="15"/>
      <c r="IBT28" s="15"/>
      <c r="IBU28" s="15"/>
      <c r="IBV28" s="15"/>
      <c r="IBW28" s="15"/>
      <c r="IBX28" s="15"/>
      <c r="IBY28" s="15"/>
      <c r="IBZ28" s="15"/>
      <c r="ICA28" s="15"/>
      <c r="ICB28" s="15"/>
      <c r="ICC28" s="15"/>
      <c r="ICD28" s="15"/>
      <c r="ICE28" s="15"/>
      <c r="ICF28" s="15"/>
      <c r="ICG28" s="15"/>
      <c r="ICH28" s="15"/>
      <c r="ICI28" s="15"/>
      <c r="ICJ28" s="15"/>
      <c r="ICK28" s="15"/>
      <c r="ICL28" s="15"/>
      <c r="ICM28" s="15"/>
      <c r="ICN28" s="15"/>
      <c r="ICO28" s="15"/>
      <c r="ICP28" s="15"/>
      <c r="ICQ28" s="15"/>
      <c r="ICR28" s="15"/>
      <c r="ICS28" s="15"/>
      <c r="ICT28" s="15"/>
      <c r="ICU28" s="15"/>
      <c r="ICV28" s="15"/>
      <c r="ICW28" s="15"/>
      <c r="ICX28" s="15"/>
      <c r="ICY28" s="15"/>
      <c r="ICZ28" s="15"/>
      <c r="IDA28" s="15"/>
      <c r="IDB28" s="15"/>
      <c r="IDC28" s="15"/>
      <c r="IDD28" s="15"/>
      <c r="IDE28" s="15"/>
      <c r="IDF28" s="15"/>
      <c r="IDG28" s="15"/>
      <c r="IDH28" s="15"/>
      <c r="IDI28" s="15"/>
      <c r="IDJ28" s="15"/>
      <c r="IDK28" s="15"/>
      <c r="IDL28" s="15"/>
      <c r="IDM28" s="15"/>
      <c r="IDN28" s="15"/>
      <c r="IDO28" s="15"/>
      <c r="IDP28" s="15"/>
      <c r="IDQ28" s="15"/>
      <c r="IDR28" s="15"/>
      <c r="IDS28" s="15"/>
      <c r="IDT28" s="15"/>
      <c r="IDU28" s="15"/>
      <c r="IDV28" s="15"/>
      <c r="IDW28" s="15"/>
      <c r="IDX28" s="15"/>
      <c r="IDY28" s="15"/>
      <c r="IDZ28" s="15"/>
      <c r="IEA28" s="15"/>
      <c r="IEB28" s="15"/>
      <c r="IEC28" s="15"/>
      <c r="IED28" s="15"/>
      <c r="IEE28" s="15"/>
      <c r="IEF28" s="15"/>
      <c r="IEG28" s="15"/>
      <c r="IEH28" s="15"/>
      <c r="IEI28" s="15"/>
      <c r="IEJ28" s="15"/>
      <c r="IEK28" s="15"/>
      <c r="IEL28" s="15"/>
      <c r="IEM28" s="15"/>
      <c r="IEN28" s="15"/>
      <c r="IEO28" s="15"/>
      <c r="IEP28" s="15"/>
      <c r="IEQ28" s="15"/>
      <c r="IER28" s="15"/>
      <c r="IES28" s="15"/>
      <c r="IET28" s="15"/>
      <c r="IEU28" s="15"/>
      <c r="IEV28" s="15"/>
      <c r="IEW28" s="15"/>
      <c r="IEX28" s="15"/>
      <c r="IEY28" s="15"/>
      <c r="IEZ28" s="15"/>
      <c r="IFA28" s="15"/>
      <c r="IFB28" s="15"/>
      <c r="IFC28" s="15"/>
      <c r="IFD28" s="15"/>
      <c r="IFE28" s="15"/>
      <c r="IFF28" s="15"/>
      <c r="IFG28" s="15"/>
      <c r="IFH28" s="15"/>
      <c r="IFI28" s="15"/>
      <c r="IFJ28" s="15"/>
      <c r="IFK28" s="15"/>
      <c r="IFL28" s="15"/>
      <c r="IFM28" s="15"/>
      <c r="IFN28" s="15"/>
      <c r="IFO28" s="15"/>
      <c r="IFP28" s="15"/>
      <c r="IFQ28" s="15"/>
      <c r="IFR28" s="15"/>
      <c r="IFS28" s="15"/>
      <c r="IFT28" s="15"/>
      <c r="IFU28" s="15"/>
      <c r="IFV28" s="15"/>
      <c r="IFW28" s="15"/>
      <c r="IFX28" s="15"/>
      <c r="IFY28" s="15"/>
      <c r="IFZ28" s="15"/>
      <c r="IGA28" s="15"/>
      <c r="IGB28" s="15"/>
      <c r="IGC28" s="15"/>
      <c r="IGD28" s="15"/>
      <c r="IGE28" s="15"/>
      <c r="IGF28" s="15"/>
      <c r="IGG28" s="15"/>
      <c r="IGH28" s="15"/>
      <c r="IGI28" s="15"/>
      <c r="IGJ28" s="15"/>
      <c r="IGK28" s="15"/>
      <c r="IGL28" s="15"/>
      <c r="IGM28" s="15"/>
      <c r="IGN28" s="15"/>
      <c r="IGO28" s="15"/>
      <c r="IGP28" s="15"/>
      <c r="IGQ28" s="15"/>
      <c r="IGR28" s="15"/>
      <c r="IGS28" s="15"/>
      <c r="IGT28" s="15"/>
      <c r="IGU28" s="15"/>
      <c r="IGV28" s="15"/>
      <c r="IGW28" s="15"/>
      <c r="IGX28" s="15"/>
      <c r="IGY28" s="15"/>
      <c r="IGZ28" s="15"/>
      <c r="IHA28" s="15"/>
      <c r="IHB28" s="15"/>
      <c r="IHC28" s="15"/>
      <c r="IHD28" s="15"/>
      <c r="IHE28" s="15"/>
      <c r="IHF28" s="15"/>
      <c r="IHG28" s="15"/>
      <c r="IHH28" s="15"/>
      <c r="IHI28" s="15"/>
      <c r="IHJ28" s="15"/>
      <c r="IHK28" s="15"/>
      <c r="IHL28" s="15"/>
      <c r="IHM28" s="15"/>
      <c r="IHN28" s="15"/>
      <c r="IHO28" s="15"/>
      <c r="IHP28" s="15"/>
      <c r="IHQ28" s="15"/>
      <c r="IHR28" s="15"/>
      <c r="IHS28" s="15"/>
      <c r="IHT28" s="15"/>
      <c r="IHU28" s="15"/>
      <c r="IHV28" s="15"/>
      <c r="IHW28" s="15"/>
      <c r="IHX28" s="15"/>
      <c r="IHY28" s="15"/>
      <c r="IHZ28" s="15"/>
      <c r="IIA28" s="15"/>
      <c r="IIB28" s="15"/>
      <c r="IIC28" s="15"/>
      <c r="IID28" s="15"/>
      <c r="IIE28" s="15"/>
      <c r="IIF28" s="15"/>
      <c r="IIG28" s="15"/>
      <c r="IIH28" s="15"/>
      <c r="III28" s="15"/>
      <c r="IIJ28" s="15"/>
      <c r="IIK28" s="15"/>
      <c r="IIL28" s="15"/>
      <c r="IIM28" s="15"/>
      <c r="IIN28" s="15"/>
      <c r="IIO28" s="15"/>
      <c r="IIP28" s="15"/>
      <c r="IIQ28" s="15"/>
      <c r="IIR28" s="15"/>
      <c r="IIS28" s="15"/>
      <c r="IIT28" s="15"/>
      <c r="IIU28" s="15"/>
      <c r="IIV28" s="15"/>
      <c r="IIW28" s="15"/>
      <c r="IIX28" s="15"/>
      <c r="IIY28" s="15"/>
      <c r="IIZ28" s="15"/>
      <c r="IJA28" s="15"/>
      <c r="IJB28" s="15"/>
      <c r="IJC28" s="15"/>
      <c r="IJD28" s="15"/>
      <c r="IJE28" s="15"/>
      <c r="IJF28" s="15"/>
      <c r="IJG28" s="15"/>
      <c r="IJH28" s="15"/>
      <c r="IJI28" s="15"/>
      <c r="IJJ28" s="15"/>
      <c r="IJK28" s="15"/>
      <c r="IJL28" s="15"/>
      <c r="IJM28" s="15"/>
      <c r="IJN28" s="15"/>
      <c r="IJO28" s="15"/>
      <c r="IJP28" s="15"/>
      <c r="IJQ28" s="15"/>
      <c r="IJR28" s="15"/>
      <c r="IJS28" s="15"/>
      <c r="IJT28" s="15"/>
      <c r="IJU28" s="15"/>
      <c r="IJV28" s="15"/>
      <c r="IJW28" s="15"/>
      <c r="IJX28" s="15"/>
      <c r="IJY28" s="15"/>
      <c r="IJZ28" s="15"/>
      <c r="IKA28" s="15"/>
      <c r="IKB28" s="15"/>
      <c r="IKC28" s="15"/>
      <c r="IKD28" s="15"/>
      <c r="IKE28" s="15"/>
      <c r="IKF28" s="15"/>
      <c r="IKG28" s="15"/>
      <c r="IKH28" s="15"/>
      <c r="IKI28" s="15"/>
      <c r="IKJ28" s="15"/>
      <c r="IKK28" s="15"/>
      <c r="IKL28" s="15"/>
      <c r="IKM28" s="15"/>
      <c r="IKN28" s="15"/>
      <c r="IKO28" s="15"/>
      <c r="IKP28" s="15"/>
      <c r="IKQ28" s="15"/>
      <c r="IKR28" s="15"/>
      <c r="IKS28" s="15"/>
      <c r="IKT28" s="15"/>
      <c r="IKU28" s="15"/>
      <c r="IKV28" s="15"/>
      <c r="IKW28" s="15"/>
      <c r="IKX28" s="15"/>
      <c r="IKY28" s="15"/>
      <c r="IKZ28" s="15"/>
      <c r="ILA28" s="15"/>
      <c r="ILB28" s="15"/>
      <c r="ILC28" s="15"/>
      <c r="ILD28" s="15"/>
      <c r="ILE28" s="15"/>
      <c r="ILF28" s="15"/>
      <c r="ILG28" s="15"/>
      <c r="ILH28" s="15"/>
      <c r="ILI28" s="15"/>
      <c r="ILJ28" s="15"/>
      <c r="ILK28" s="15"/>
      <c r="ILL28" s="15"/>
      <c r="ILM28" s="15"/>
      <c r="ILN28" s="15"/>
      <c r="ILO28" s="15"/>
      <c r="ILP28" s="15"/>
      <c r="ILQ28" s="15"/>
      <c r="ILR28" s="15"/>
      <c r="ILS28" s="15"/>
      <c r="ILT28" s="15"/>
      <c r="ILU28" s="15"/>
      <c r="ILV28" s="15"/>
      <c r="ILW28" s="15"/>
      <c r="ILX28" s="15"/>
      <c r="ILY28" s="15"/>
      <c r="ILZ28" s="15"/>
      <c r="IMA28" s="15"/>
      <c r="IMB28" s="15"/>
      <c r="IMC28" s="15"/>
      <c r="IMD28" s="15"/>
      <c r="IME28" s="15"/>
      <c r="IMF28" s="15"/>
      <c r="IMG28" s="15"/>
      <c r="IMH28" s="15"/>
      <c r="IMI28" s="15"/>
      <c r="IMJ28" s="15"/>
      <c r="IMK28" s="15"/>
      <c r="IML28" s="15"/>
      <c r="IMM28" s="15"/>
      <c r="IMN28" s="15"/>
      <c r="IMO28" s="15"/>
      <c r="IMP28" s="15"/>
      <c r="IMQ28" s="15"/>
      <c r="IMR28" s="15"/>
      <c r="IMS28" s="15"/>
      <c r="IMT28" s="15"/>
      <c r="IMU28" s="15"/>
      <c r="IMV28" s="15"/>
      <c r="IMW28" s="15"/>
      <c r="IMX28" s="15"/>
      <c r="IMY28" s="15"/>
      <c r="IMZ28" s="15"/>
      <c r="INA28" s="15"/>
      <c r="INB28" s="15"/>
      <c r="INC28" s="15"/>
      <c r="IND28" s="15"/>
      <c r="INE28" s="15"/>
      <c r="INF28" s="15"/>
      <c r="ING28" s="15"/>
      <c r="INH28" s="15"/>
      <c r="INI28" s="15"/>
      <c r="INJ28" s="15"/>
      <c r="INK28" s="15"/>
      <c r="INL28" s="15"/>
      <c r="INM28" s="15"/>
      <c r="INN28" s="15"/>
      <c r="INO28" s="15"/>
      <c r="INP28" s="15"/>
      <c r="INQ28" s="15"/>
      <c r="INR28" s="15"/>
      <c r="INS28" s="15"/>
      <c r="INT28" s="15"/>
      <c r="INU28" s="15"/>
      <c r="INV28" s="15"/>
      <c r="INW28" s="15"/>
      <c r="INX28" s="15"/>
      <c r="INY28" s="15"/>
      <c r="INZ28" s="15"/>
      <c r="IOA28" s="15"/>
      <c r="IOB28" s="15"/>
      <c r="IOC28" s="15"/>
      <c r="IOD28" s="15"/>
      <c r="IOE28" s="15"/>
      <c r="IOF28" s="15"/>
      <c r="IOG28" s="15"/>
      <c r="IOH28" s="15"/>
      <c r="IOI28" s="15"/>
      <c r="IOJ28" s="15"/>
      <c r="IOK28" s="15"/>
      <c r="IOL28" s="15"/>
      <c r="IOM28" s="15"/>
      <c r="ION28" s="15"/>
      <c r="IOO28" s="15"/>
      <c r="IOP28" s="15"/>
      <c r="IOQ28" s="15"/>
      <c r="IOR28" s="15"/>
      <c r="IOS28" s="15"/>
      <c r="IOT28" s="15"/>
      <c r="IOU28" s="15"/>
      <c r="IOV28" s="15"/>
      <c r="IOW28" s="15"/>
      <c r="IOX28" s="15"/>
      <c r="IOY28" s="15"/>
      <c r="IOZ28" s="15"/>
      <c r="IPA28" s="15"/>
      <c r="IPB28" s="15"/>
      <c r="IPC28" s="15"/>
      <c r="IPD28" s="15"/>
      <c r="IPE28" s="15"/>
      <c r="IPF28" s="15"/>
      <c r="IPG28" s="15"/>
      <c r="IPH28" s="15"/>
      <c r="IPI28" s="15"/>
      <c r="IPJ28" s="15"/>
      <c r="IPK28" s="15"/>
      <c r="IPL28" s="15"/>
      <c r="IPM28" s="15"/>
      <c r="IPN28" s="15"/>
      <c r="IPO28" s="15"/>
      <c r="IPP28" s="15"/>
      <c r="IPQ28" s="15"/>
      <c r="IPR28" s="15"/>
      <c r="IPS28" s="15"/>
      <c r="IPT28" s="15"/>
      <c r="IPU28" s="15"/>
      <c r="IPV28" s="15"/>
      <c r="IPW28" s="15"/>
      <c r="IPX28" s="15"/>
      <c r="IPY28" s="15"/>
      <c r="IPZ28" s="15"/>
      <c r="IQA28" s="15"/>
      <c r="IQB28" s="15"/>
      <c r="IQC28" s="15"/>
      <c r="IQD28" s="15"/>
      <c r="IQE28" s="15"/>
      <c r="IQF28" s="15"/>
      <c r="IQG28" s="15"/>
      <c r="IQH28" s="15"/>
      <c r="IQI28" s="15"/>
      <c r="IQJ28" s="15"/>
      <c r="IQK28" s="15"/>
      <c r="IQL28" s="15"/>
      <c r="IQM28" s="15"/>
      <c r="IQN28" s="15"/>
      <c r="IQO28" s="15"/>
      <c r="IQP28" s="15"/>
      <c r="IQQ28" s="15"/>
      <c r="IQR28" s="15"/>
      <c r="IQS28" s="15"/>
      <c r="IQT28" s="15"/>
      <c r="IQU28" s="15"/>
      <c r="IQV28" s="15"/>
      <c r="IQW28" s="15"/>
      <c r="IQX28" s="15"/>
      <c r="IQY28" s="15"/>
      <c r="IQZ28" s="15"/>
      <c r="IRA28" s="15"/>
      <c r="IRB28" s="15"/>
      <c r="IRC28" s="15"/>
      <c r="IRD28" s="15"/>
      <c r="IRE28" s="15"/>
      <c r="IRF28" s="15"/>
      <c r="IRG28" s="15"/>
      <c r="IRH28" s="15"/>
      <c r="IRI28" s="15"/>
      <c r="IRJ28" s="15"/>
      <c r="IRK28" s="15"/>
      <c r="IRL28" s="15"/>
      <c r="IRM28" s="15"/>
      <c r="IRN28" s="15"/>
      <c r="IRO28" s="15"/>
      <c r="IRP28" s="15"/>
      <c r="IRQ28" s="15"/>
      <c r="IRR28" s="15"/>
      <c r="IRS28" s="15"/>
      <c r="IRT28" s="15"/>
      <c r="IRU28" s="15"/>
      <c r="IRV28" s="15"/>
      <c r="IRW28" s="15"/>
      <c r="IRX28" s="15"/>
      <c r="IRY28" s="15"/>
      <c r="IRZ28" s="15"/>
      <c r="ISA28" s="15"/>
      <c r="ISB28" s="15"/>
      <c r="ISC28" s="15"/>
      <c r="ISD28" s="15"/>
      <c r="ISE28" s="15"/>
      <c r="ISF28" s="15"/>
      <c r="ISG28" s="15"/>
      <c r="ISH28" s="15"/>
      <c r="ISI28" s="15"/>
      <c r="ISJ28" s="15"/>
      <c r="ISK28" s="15"/>
      <c r="ISL28" s="15"/>
      <c r="ISM28" s="15"/>
      <c r="ISN28" s="15"/>
      <c r="ISO28" s="15"/>
      <c r="ISP28" s="15"/>
      <c r="ISQ28" s="15"/>
      <c r="ISR28" s="15"/>
      <c r="ISS28" s="15"/>
      <c r="IST28" s="15"/>
      <c r="ISU28" s="15"/>
      <c r="ISV28" s="15"/>
      <c r="ISW28" s="15"/>
      <c r="ISX28" s="15"/>
      <c r="ISY28" s="15"/>
      <c r="ISZ28" s="15"/>
      <c r="ITA28" s="15"/>
      <c r="ITB28" s="15"/>
      <c r="ITC28" s="15"/>
      <c r="ITD28" s="15"/>
      <c r="ITE28" s="15"/>
      <c r="ITF28" s="15"/>
      <c r="ITG28" s="15"/>
      <c r="ITH28" s="15"/>
      <c r="ITI28" s="15"/>
      <c r="ITJ28" s="15"/>
      <c r="ITK28" s="15"/>
      <c r="ITL28" s="15"/>
      <c r="ITM28" s="15"/>
      <c r="ITN28" s="15"/>
      <c r="ITO28" s="15"/>
      <c r="ITP28" s="15"/>
      <c r="ITQ28" s="15"/>
      <c r="ITR28" s="15"/>
      <c r="ITS28" s="15"/>
      <c r="ITT28" s="15"/>
      <c r="ITU28" s="15"/>
      <c r="ITV28" s="15"/>
      <c r="ITW28" s="15"/>
      <c r="ITX28" s="15"/>
      <c r="ITY28" s="15"/>
      <c r="ITZ28" s="15"/>
      <c r="IUA28" s="15"/>
      <c r="IUB28" s="15"/>
      <c r="IUC28" s="15"/>
      <c r="IUD28" s="15"/>
      <c r="IUE28" s="15"/>
      <c r="IUF28" s="15"/>
      <c r="IUG28" s="15"/>
      <c r="IUH28" s="15"/>
      <c r="IUI28" s="15"/>
      <c r="IUJ28" s="15"/>
      <c r="IUK28" s="15"/>
      <c r="IUL28" s="15"/>
      <c r="IUM28" s="15"/>
      <c r="IUN28" s="15"/>
      <c r="IUO28" s="15"/>
      <c r="IUP28" s="15"/>
      <c r="IUQ28" s="15"/>
      <c r="IUR28" s="15"/>
      <c r="IUS28" s="15"/>
      <c r="IUT28" s="15"/>
      <c r="IUU28" s="15"/>
      <c r="IUV28" s="15"/>
      <c r="IUW28" s="15"/>
      <c r="IUX28" s="15"/>
      <c r="IUY28" s="15"/>
      <c r="IUZ28" s="15"/>
      <c r="IVA28" s="15"/>
      <c r="IVB28" s="15"/>
      <c r="IVC28" s="15"/>
      <c r="IVD28" s="15"/>
      <c r="IVE28" s="15"/>
      <c r="IVF28" s="15"/>
      <c r="IVG28" s="15"/>
      <c r="IVH28" s="15"/>
      <c r="IVI28" s="15"/>
      <c r="IVJ28" s="15"/>
      <c r="IVK28" s="15"/>
      <c r="IVL28" s="15"/>
      <c r="IVM28" s="15"/>
      <c r="IVN28" s="15"/>
      <c r="IVO28" s="15"/>
      <c r="IVP28" s="15"/>
      <c r="IVQ28" s="15"/>
      <c r="IVR28" s="15"/>
      <c r="IVS28" s="15"/>
      <c r="IVT28" s="15"/>
      <c r="IVU28" s="15"/>
      <c r="IVV28" s="15"/>
      <c r="IVW28" s="15"/>
      <c r="IVX28" s="15"/>
      <c r="IVY28" s="15"/>
      <c r="IVZ28" s="15"/>
      <c r="IWA28" s="15"/>
      <c r="IWB28" s="15"/>
      <c r="IWC28" s="15"/>
      <c r="IWD28" s="15"/>
      <c r="IWE28" s="15"/>
      <c r="IWF28" s="15"/>
      <c r="IWG28" s="15"/>
      <c r="IWH28" s="15"/>
      <c r="IWI28" s="15"/>
      <c r="IWJ28" s="15"/>
      <c r="IWK28" s="15"/>
      <c r="IWL28" s="15"/>
      <c r="IWM28" s="15"/>
      <c r="IWN28" s="15"/>
      <c r="IWO28" s="15"/>
      <c r="IWP28" s="15"/>
      <c r="IWQ28" s="15"/>
      <c r="IWR28" s="15"/>
      <c r="IWS28" s="15"/>
      <c r="IWT28" s="15"/>
      <c r="IWU28" s="15"/>
      <c r="IWV28" s="15"/>
      <c r="IWW28" s="15"/>
      <c r="IWX28" s="15"/>
      <c r="IWY28" s="15"/>
      <c r="IWZ28" s="15"/>
      <c r="IXA28" s="15"/>
      <c r="IXB28" s="15"/>
      <c r="IXC28" s="15"/>
      <c r="IXD28" s="15"/>
      <c r="IXE28" s="15"/>
      <c r="IXF28" s="15"/>
      <c r="IXG28" s="15"/>
      <c r="IXH28" s="15"/>
      <c r="IXI28" s="15"/>
      <c r="IXJ28" s="15"/>
      <c r="IXK28" s="15"/>
      <c r="IXL28" s="15"/>
      <c r="IXM28" s="15"/>
      <c r="IXN28" s="15"/>
      <c r="IXO28" s="15"/>
      <c r="IXP28" s="15"/>
      <c r="IXQ28" s="15"/>
      <c r="IXR28" s="15"/>
      <c r="IXS28" s="15"/>
      <c r="IXT28" s="15"/>
      <c r="IXU28" s="15"/>
      <c r="IXV28" s="15"/>
      <c r="IXW28" s="15"/>
      <c r="IXX28" s="15"/>
      <c r="IXY28" s="15"/>
      <c r="IXZ28" s="15"/>
      <c r="IYA28" s="15"/>
      <c r="IYB28" s="15"/>
      <c r="IYC28" s="15"/>
      <c r="IYD28" s="15"/>
      <c r="IYE28" s="15"/>
      <c r="IYF28" s="15"/>
      <c r="IYG28" s="15"/>
      <c r="IYH28" s="15"/>
      <c r="IYI28" s="15"/>
      <c r="IYJ28" s="15"/>
      <c r="IYK28" s="15"/>
      <c r="IYL28" s="15"/>
      <c r="IYM28" s="15"/>
      <c r="IYN28" s="15"/>
      <c r="IYO28" s="15"/>
      <c r="IYP28" s="15"/>
      <c r="IYQ28" s="15"/>
      <c r="IYR28" s="15"/>
      <c r="IYS28" s="15"/>
      <c r="IYT28" s="15"/>
      <c r="IYU28" s="15"/>
      <c r="IYV28" s="15"/>
      <c r="IYW28" s="15"/>
      <c r="IYX28" s="15"/>
      <c r="IYY28" s="15"/>
      <c r="IYZ28" s="15"/>
      <c r="IZA28" s="15"/>
      <c r="IZB28" s="15"/>
      <c r="IZC28" s="15"/>
      <c r="IZD28" s="15"/>
      <c r="IZE28" s="15"/>
      <c r="IZF28" s="15"/>
      <c r="IZG28" s="15"/>
      <c r="IZH28" s="15"/>
      <c r="IZI28" s="15"/>
      <c r="IZJ28" s="15"/>
      <c r="IZK28" s="15"/>
      <c r="IZL28" s="15"/>
      <c r="IZM28" s="15"/>
      <c r="IZN28" s="15"/>
      <c r="IZO28" s="15"/>
      <c r="IZP28" s="15"/>
      <c r="IZQ28" s="15"/>
      <c r="IZR28" s="15"/>
      <c r="IZS28" s="15"/>
      <c r="IZT28" s="15"/>
      <c r="IZU28" s="15"/>
      <c r="IZV28" s="15"/>
      <c r="IZW28" s="15"/>
      <c r="IZX28" s="15"/>
      <c r="IZY28" s="15"/>
      <c r="IZZ28" s="15"/>
      <c r="JAA28" s="15"/>
      <c r="JAB28" s="15"/>
      <c r="JAC28" s="15"/>
      <c r="JAD28" s="15"/>
      <c r="JAE28" s="15"/>
      <c r="JAF28" s="15"/>
      <c r="JAG28" s="15"/>
      <c r="JAH28" s="15"/>
      <c r="JAI28" s="15"/>
      <c r="JAJ28" s="15"/>
      <c r="JAK28" s="15"/>
      <c r="JAL28" s="15"/>
      <c r="JAM28" s="15"/>
      <c r="JAN28" s="15"/>
      <c r="JAO28" s="15"/>
      <c r="JAP28" s="15"/>
      <c r="JAQ28" s="15"/>
      <c r="JAR28" s="15"/>
      <c r="JAS28" s="15"/>
      <c r="JAT28" s="15"/>
      <c r="JAU28" s="15"/>
      <c r="JAV28" s="15"/>
      <c r="JAW28" s="15"/>
      <c r="JAX28" s="15"/>
      <c r="JAY28" s="15"/>
      <c r="JAZ28" s="15"/>
      <c r="JBA28" s="15"/>
      <c r="JBB28" s="15"/>
      <c r="JBC28" s="15"/>
      <c r="JBD28" s="15"/>
      <c r="JBE28" s="15"/>
      <c r="JBF28" s="15"/>
      <c r="JBG28" s="15"/>
      <c r="JBH28" s="15"/>
      <c r="JBI28" s="15"/>
      <c r="JBJ28" s="15"/>
      <c r="JBK28" s="15"/>
      <c r="JBL28" s="15"/>
      <c r="JBM28" s="15"/>
      <c r="JBN28" s="15"/>
      <c r="JBO28" s="15"/>
      <c r="JBP28" s="15"/>
      <c r="JBQ28" s="15"/>
      <c r="JBR28" s="15"/>
      <c r="JBS28" s="15"/>
      <c r="JBT28" s="15"/>
      <c r="JBU28" s="15"/>
      <c r="JBV28" s="15"/>
      <c r="JBW28" s="15"/>
      <c r="JBX28" s="15"/>
      <c r="JBY28" s="15"/>
      <c r="JBZ28" s="15"/>
      <c r="JCA28" s="15"/>
      <c r="JCB28" s="15"/>
      <c r="JCC28" s="15"/>
      <c r="JCD28" s="15"/>
      <c r="JCE28" s="15"/>
      <c r="JCF28" s="15"/>
      <c r="JCG28" s="15"/>
      <c r="JCH28" s="15"/>
      <c r="JCI28" s="15"/>
      <c r="JCJ28" s="15"/>
      <c r="JCK28" s="15"/>
      <c r="JCL28" s="15"/>
      <c r="JCM28" s="15"/>
      <c r="JCN28" s="15"/>
      <c r="JCO28" s="15"/>
      <c r="JCP28" s="15"/>
      <c r="JCQ28" s="15"/>
      <c r="JCR28" s="15"/>
      <c r="JCS28" s="15"/>
      <c r="JCT28" s="15"/>
      <c r="JCU28" s="15"/>
      <c r="JCV28" s="15"/>
      <c r="JCW28" s="15"/>
      <c r="JCX28" s="15"/>
      <c r="JCY28" s="15"/>
      <c r="JCZ28" s="15"/>
      <c r="JDA28" s="15"/>
      <c r="JDB28" s="15"/>
      <c r="JDC28" s="15"/>
      <c r="JDD28" s="15"/>
      <c r="JDE28" s="15"/>
      <c r="JDF28" s="15"/>
      <c r="JDG28" s="15"/>
      <c r="JDH28" s="15"/>
      <c r="JDI28" s="15"/>
      <c r="JDJ28" s="15"/>
      <c r="JDK28" s="15"/>
      <c r="JDL28" s="15"/>
      <c r="JDM28" s="15"/>
      <c r="JDN28" s="15"/>
      <c r="JDO28" s="15"/>
      <c r="JDP28" s="15"/>
      <c r="JDQ28" s="15"/>
      <c r="JDR28" s="15"/>
      <c r="JDS28" s="15"/>
      <c r="JDT28" s="15"/>
      <c r="JDU28" s="15"/>
      <c r="JDV28" s="15"/>
      <c r="JDW28" s="15"/>
      <c r="JDX28" s="15"/>
      <c r="JDY28" s="15"/>
      <c r="JDZ28" s="15"/>
      <c r="JEA28" s="15"/>
      <c r="JEB28" s="15"/>
      <c r="JEC28" s="15"/>
      <c r="JED28" s="15"/>
      <c r="JEE28" s="15"/>
      <c r="JEF28" s="15"/>
      <c r="JEG28" s="15"/>
      <c r="JEH28" s="15"/>
      <c r="JEI28" s="15"/>
      <c r="JEJ28" s="15"/>
      <c r="JEK28" s="15"/>
      <c r="JEL28" s="15"/>
      <c r="JEM28" s="15"/>
      <c r="JEN28" s="15"/>
      <c r="JEO28" s="15"/>
      <c r="JEP28" s="15"/>
      <c r="JEQ28" s="15"/>
      <c r="JER28" s="15"/>
      <c r="JES28" s="15"/>
      <c r="JET28" s="15"/>
      <c r="JEU28" s="15"/>
      <c r="JEV28" s="15"/>
      <c r="JEW28" s="15"/>
      <c r="JEX28" s="15"/>
      <c r="JEY28" s="15"/>
      <c r="JEZ28" s="15"/>
      <c r="JFA28" s="15"/>
      <c r="JFB28" s="15"/>
      <c r="JFC28" s="15"/>
      <c r="JFD28" s="15"/>
      <c r="JFE28" s="15"/>
      <c r="JFF28" s="15"/>
      <c r="JFG28" s="15"/>
      <c r="JFH28" s="15"/>
      <c r="JFI28" s="15"/>
      <c r="JFJ28" s="15"/>
      <c r="JFK28" s="15"/>
      <c r="JFL28" s="15"/>
      <c r="JFM28" s="15"/>
      <c r="JFN28" s="15"/>
      <c r="JFO28" s="15"/>
      <c r="JFP28" s="15"/>
      <c r="JFQ28" s="15"/>
      <c r="JFR28" s="15"/>
      <c r="JFS28" s="15"/>
      <c r="JFT28" s="15"/>
      <c r="JFU28" s="15"/>
      <c r="JFV28" s="15"/>
      <c r="JFW28" s="15"/>
      <c r="JFX28" s="15"/>
      <c r="JFY28" s="15"/>
      <c r="JFZ28" s="15"/>
      <c r="JGA28" s="15"/>
      <c r="JGB28" s="15"/>
      <c r="JGC28" s="15"/>
      <c r="JGD28" s="15"/>
      <c r="JGE28" s="15"/>
      <c r="JGF28" s="15"/>
      <c r="JGG28" s="15"/>
      <c r="JGH28" s="15"/>
      <c r="JGI28" s="15"/>
      <c r="JGJ28" s="15"/>
      <c r="JGK28" s="15"/>
      <c r="JGL28" s="15"/>
      <c r="JGM28" s="15"/>
      <c r="JGN28" s="15"/>
      <c r="JGO28" s="15"/>
      <c r="JGP28" s="15"/>
      <c r="JGQ28" s="15"/>
      <c r="JGR28" s="15"/>
      <c r="JGS28" s="15"/>
      <c r="JGT28" s="15"/>
      <c r="JGU28" s="15"/>
      <c r="JGV28" s="15"/>
      <c r="JGW28" s="15"/>
      <c r="JGX28" s="15"/>
      <c r="JGY28" s="15"/>
      <c r="JGZ28" s="15"/>
      <c r="JHA28" s="15"/>
      <c r="JHB28" s="15"/>
      <c r="JHC28" s="15"/>
      <c r="JHD28" s="15"/>
      <c r="JHE28" s="15"/>
      <c r="JHF28" s="15"/>
      <c r="JHG28" s="15"/>
      <c r="JHH28" s="15"/>
      <c r="JHI28" s="15"/>
      <c r="JHJ28" s="15"/>
      <c r="JHK28" s="15"/>
      <c r="JHL28" s="15"/>
      <c r="JHM28" s="15"/>
      <c r="JHN28" s="15"/>
      <c r="JHO28" s="15"/>
      <c r="JHP28" s="15"/>
      <c r="JHQ28" s="15"/>
      <c r="JHR28" s="15"/>
      <c r="JHS28" s="15"/>
      <c r="JHT28" s="15"/>
      <c r="JHU28" s="15"/>
      <c r="JHV28" s="15"/>
      <c r="JHW28" s="15"/>
      <c r="JHX28" s="15"/>
      <c r="JHY28" s="15"/>
      <c r="JHZ28" s="15"/>
      <c r="JIA28" s="15"/>
      <c r="JIB28" s="15"/>
      <c r="JIC28" s="15"/>
      <c r="JID28" s="15"/>
      <c r="JIE28" s="15"/>
      <c r="JIF28" s="15"/>
      <c r="JIG28" s="15"/>
      <c r="JIH28" s="15"/>
      <c r="JII28" s="15"/>
      <c r="JIJ28" s="15"/>
      <c r="JIK28" s="15"/>
      <c r="JIL28" s="15"/>
      <c r="JIM28" s="15"/>
      <c r="JIN28" s="15"/>
      <c r="JIO28" s="15"/>
      <c r="JIP28" s="15"/>
      <c r="JIQ28" s="15"/>
      <c r="JIR28" s="15"/>
      <c r="JIS28" s="15"/>
      <c r="JIT28" s="15"/>
      <c r="JIU28" s="15"/>
      <c r="JIV28" s="15"/>
      <c r="JIW28" s="15"/>
      <c r="JIX28" s="15"/>
      <c r="JIY28" s="15"/>
      <c r="JIZ28" s="15"/>
      <c r="JJA28" s="15"/>
      <c r="JJB28" s="15"/>
      <c r="JJC28" s="15"/>
      <c r="JJD28" s="15"/>
      <c r="JJE28" s="15"/>
      <c r="JJF28" s="15"/>
      <c r="JJG28" s="15"/>
      <c r="JJH28" s="15"/>
      <c r="JJI28" s="15"/>
      <c r="JJJ28" s="15"/>
      <c r="JJK28" s="15"/>
      <c r="JJL28" s="15"/>
      <c r="JJM28" s="15"/>
      <c r="JJN28" s="15"/>
      <c r="JJO28" s="15"/>
      <c r="JJP28" s="15"/>
      <c r="JJQ28" s="15"/>
      <c r="JJR28" s="15"/>
      <c r="JJS28" s="15"/>
      <c r="JJT28" s="15"/>
      <c r="JJU28" s="15"/>
      <c r="JJV28" s="15"/>
      <c r="JJW28" s="15"/>
      <c r="JJX28" s="15"/>
      <c r="JJY28" s="15"/>
      <c r="JJZ28" s="15"/>
      <c r="JKA28" s="15"/>
      <c r="JKB28" s="15"/>
      <c r="JKC28" s="15"/>
      <c r="JKD28" s="15"/>
      <c r="JKE28" s="15"/>
      <c r="JKF28" s="15"/>
      <c r="JKG28" s="15"/>
      <c r="JKH28" s="15"/>
      <c r="JKI28" s="15"/>
      <c r="JKJ28" s="15"/>
      <c r="JKK28" s="15"/>
      <c r="JKL28" s="15"/>
      <c r="JKM28" s="15"/>
      <c r="JKN28" s="15"/>
      <c r="JKO28" s="15"/>
      <c r="JKP28" s="15"/>
      <c r="JKQ28" s="15"/>
      <c r="JKR28" s="15"/>
      <c r="JKS28" s="15"/>
      <c r="JKT28" s="15"/>
      <c r="JKU28" s="15"/>
      <c r="JKV28" s="15"/>
      <c r="JKW28" s="15"/>
      <c r="JKX28" s="15"/>
      <c r="JKY28" s="15"/>
      <c r="JKZ28" s="15"/>
      <c r="JLA28" s="15"/>
      <c r="JLB28" s="15"/>
      <c r="JLC28" s="15"/>
      <c r="JLD28" s="15"/>
      <c r="JLE28" s="15"/>
      <c r="JLF28" s="15"/>
      <c r="JLG28" s="15"/>
      <c r="JLH28" s="15"/>
      <c r="JLI28" s="15"/>
      <c r="JLJ28" s="15"/>
      <c r="JLK28" s="15"/>
      <c r="JLL28" s="15"/>
      <c r="JLM28" s="15"/>
      <c r="JLN28" s="15"/>
      <c r="JLO28" s="15"/>
      <c r="JLP28" s="15"/>
      <c r="JLQ28" s="15"/>
      <c r="JLR28" s="15"/>
      <c r="JLS28" s="15"/>
      <c r="JLT28" s="15"/>
      <c r="JLU28" s="15"/>
      <c r="JLV28" s="15"/>
      <c r="JLW28" s="15"/>
      <c r="JLX28" s="15"/>
      <c r="JLY28" s="15"/>
      <c r="JLZ28" s="15"/>
      <c r="JMA28" s="15"/>
      <c r="JMB28" s="15"/>
      <c r="JMC28" s="15"/>
      <c r="JMD28" s="15"/>
      <c r="JME28" s="15"/>
      <c r="JMF28" s="15"/>
      <c r="JMG28" s="15"/>
      <c r="JMH28" s="15"/>
      <c r="JMI28" s="15"/>
      <c r="JMJ28" s="15"/>
      <c r="JMK28" s="15"/>
      <c r="JML28" s="15"/>
      <c r="JMM28" s="15"/>
      <c r="JMN28" s="15"/>
      <c r="JMO28" s="15"/>
      <c r="JMP28" s="15"/>
      <c r="JMQ28" s="15"/>
      <c r="JMR28" s="15"/>
      <c r="JMS28" s="15"/>
      <c r="JMT28" s="15"/>
      <c r="JMU28" s="15"/>
      <c r="JMV28" s="15"/>
      <c r="JMW28" s="15"/>
      <c r="JMX28" s="15"/>
      <c r="JMY28" s="15"/>
      <c r="JMZ28" s="15"/>
      <c r="JNA28" s="15"/>
      <c r="JNB28" s="15"/>
      <c r="JNC28" s="15"/>
      <c r="JND28" s="15"/>
      <c r="JNE28" s="15"/>
      <c r="JNF28" s="15"/>
      <c r="JNG28" s="15"/>
      <c r="JNH28" s="15"/>
      <c r="JNI28" s="15"/>
      <c r="JNJ28" s="15"/>
      <c r="JNK28" s="15"/>
      <c r="JNL28" s="15"/>
      <c r="JNM28" s="15"/>
      <c r="JNN28" s="15"/>
      <c r="JNO28" s="15"/>
      <c r="JNP28" s="15"/>
      <c r="JNQ28" s="15"/>
      <c r="JNR28" s="15"/>
      <c r="JNS28" s="15"/>
      <c r="JNT28" s="15"/>
      <c r="JNU28" s="15"/>
      <c r="JNV28" s="15"/>
      <c r="JNW28" s="15"/>
      <c r="JNX28" s="15"/>
      <c r="JNY28" s="15"/>
      <c r="JNZ28" s="15"/>
      <c r="JOA28" s="15"/>
      <c r="JOB28" s="15"/>
      <c r="JOC28" s="15"/>
      <c r="JOD28" s="15"/>
      <c r="JOE28" s="15"/>
      <c r="JOF28" s="15"/>
      <c r="JOG28" s="15"/>
      <c r="JOH28" s="15"/>
      <c r="JOI28" s="15"/>
      <c r="JOJ28" s="15"/>
      <c r="JOK28" s="15"/>
      <c r="JOL28" s="15"/>
      <c r="JOM28" s="15"/>
      <c r="JON28" s="15"/>
      <c r="JOO28" s="15"/>
      <c r="JOP28" s="15"/>
      <c r="JOQ28" s="15"/>
      <c r="JOR28" s="15"/>
      <c r="JOS28" s="15"/>
      <c r="JOT28" s="15"/>
      <c r="JOU28" s="15"/>
      <c r="JOV28" s="15"/>
      <c r="JOW28" s="15"/>
      <c r="JOX28" s="15"/>
      <c r="JOY28" s="15"/>
      <c r="JOZ28" s="15"/>
      <c r="JPA28" s="15"/>
      <c r="JPB28" s="15"/>
      <c r="JPC28" s="15"/>
      <c r="JPD28" s="15"/>
      <c r="JPE28" s="15"/>
      <c r="JPF28" s="15"/>
      <c r="JPG28" s="15"/>
      <c r="JPH28" s="15"/>
      <c r="JPI28" s="15"/>
      <c r="JPJ28" s="15"/>
      <c r="JPK28" s="15"/>
      <c r="JPL28" s="15"/>
      <c r="JPM28" s="15"/>
      <c r="JPN28" s="15"/>
      <c r="JPO28" s="15"/>
      <c r="JPP28" s="15"/>
      <c r="JPQ28" s="15"/>
      <c r="JPR28" s="15"/>
      <c r="JPS28" s="15"/>
      <c r="JPT28" s="15"/>
      <c r="JPU28" s="15"/>
      <c r="JPV28" s="15"/>
      <c r="JPW28" s="15"/>
      <c r="JPX28" s="15"/>
      <c r="JPY28" s="15"/>
      <c r="JPZ28" s="15"/>
      <c r="JQA28" s="15"/>
      <c r="JQB28" s="15"/>
      <c r="JQC28" s="15"/>
      <c r="JQD28" s="15"/>
      <c r="JQE28" s="15"/>
      <c r="JQF28" s="15"/>
      <c r="JQG28" s="15"/>
      <c r="JQH28" s="15"/>
      <c r="JQI28" s="15"/>
      <c r="JQJ28" s="15"/>
      <c r="JQK28" s="15"/>
      <c r="JQL28" s="15"/>
      <c r="JQM28" s="15"/>
      <c r="JQN28" s="15"/>
      <c r="JQO28" s="15"/>
      <c r="JQP28" s="15"/>
      <c r="JQQ28" s="15"/>
      <c r="JQR28" s="15"/>
      <c r="JQS28" s="15"/>
      <c r="JQT28" s="15"/>
      <c r="JQU28" s="15"/>
      <c r="JQV28" s="15"/>
      <c r="JQW28" s="15"/>
      <c r="JQX28" s="15"/>
      <c r="JQY28" s="15"/>
      <c r="JQZ28" s="15"/>
      <c r="JRA28" s="15"/>
      <c r="JRB28" s="15"/>
      <c r="JRC28" s="15"/>
      <c r="JRD28" s="15"/>
      <c r="JRE28" s="15"/>
      <c r="JRF28" s="15"/>
      <c r="JRG28" s="15"/>
      <c r="JRH28" s="15"/>
      <c r="JRI28" s="15"/>
      <c r="JRJ28" s="15"/>
      <c r="JRK28" s="15"/>
      <c r="JRL28" s="15"/>
      <c r="JRM28" s="15"/>
      <c r="JRN28" s="15"/>
      <c r="JRO28" s="15"/>
      <c r="JRP28" s="15"/>
      <c r="JRQ28" s="15"/>
      <c r="JRR28" s="15"/>
      <c r="JRS28" s="15"/>
      <c r="JRT28" s="15"/>
      <c r="JRU28" s="15"/>
      <c r="JRV28" s="15"/>
      <c r="JRW28" s="15"/>
      <c r="JRX28" s="15"/>
      <c r="JRY28" s="15"/>
      <c r="JRZ28" s="15"/>
      <c r="JSA28" s="15"/>
      <c r="JSB28" s="15"/>
      <c r="JSC28" s="15"/>
      <c r="JSD28" s="15"/>
      <c r="JSE28" s="15"/>
      <c r="JSF28" s="15"/>
      <c r="JSG28" s="15"/>
      <c r="JSH28" s="15"/>
      <c r="JSI28" s="15"/>
      <c r="JSJ28" s="15"/>
      <c r="JSK28" s="15"/>
      <c r="JSL28" s="15"/>
      <c r="JSM28" s="15"/>
      <c r="JSN28" s="15"/>
      <c r="JSO28" s="15"/>
      <c r="JSP28" s="15"/>
      <c r="JSQ28" s="15"/>
      <c r="JSR28" s="15"/>
      <c r="JSS28" s="15"/>
      <c r="JST28" s="15"/>
      <c r="JSU28" s="15"/>
      <c r="JSV28" s="15"/>
      <c r="JSW28" s="15"/>
      <c r="JSX28" s="15"/>
      <c r="JSY28" s="15"/>
      <c r="JSZ28" s="15"/>
      <c r="JTA28" s="15"/>
      <c r="JTB28" s="15"/>
      <c r="JTC28" s="15"/>
      <c r="JTD28" s="15"/>
      <c r="JTE28" s="15"/>
      <c r="JTF28" s="15"/>
      <c r="JTG28" s="15"/>
      <c r="JTH28" s="15"/>
      <c r="JTI28" s="15"/>
      <c r="JTJ28" s="15"/>
      <c r="JTK28" s="15"/>
      <c r="JTL28" s="15"/>
      <c r="JTM28" s="15"/>
      <c r="JTN28" s="15"/>
      <c r="JTO28" s="15"/>
      <c r="JTP28" s="15"/>
      <c r="JTQ28" s="15"/>
      <c r="JTR28" s="15"/>
      <c r="JTS28" s="15"/>
      <c r="JTT28" s="15"/>
      <c r="JTU28" s="15"/>
      <c r="JTV28" s="15"/>
      <c r="JTW28" s="15"/>
      <c r="JTX28" s="15"/>
      <c r="JTY28" s="15"/>
      <c r="JTZ28" s="15"/>
      <c r="JUA28" s="15"/>
      <c r="JUB28" s="15"/>
      <c r="JUC28" s="15"/>
      <c r="JUD28" s="15"/>
      <c r="JUE28" s="15"/>
      <c r="JUF28" s="15"/>
      <c r="JUG28" s="15"/>
      <c r="JUH28" s="15"/>
      <c r="JUI28" s="15"/>
      <c r="JUJ28" s="15"/>
      <c r="JUK28" s="15"/>
      <c r="JUL28" s="15"/>
      <c r="JUM28" s="15"/>
      <c r="JUN28" s="15"/>
      <c r="JUO28" s="15"/>
      <c r="JUP28" s="15"/>
      <c r="JUQ28" s="15"/>
      <c r="JUR28" s="15"/>
      <c r="JUS28" s="15"/>
      <c r="JUT28" s="15"/>
      <c r="JUU28" s="15"/>
      <c r="JUV28" s="15"/>
      <c r="JUW28" s="15"/>
      <c r="JUX28" s="15"/>
      <c r="JUY28" s="15"/>
      <c r="JUZ28" s="15"/>
      <c r="JVA28" s="15"/>
      <c r="JVB28" s="15"/>
      <c r="JVC28" s="15"/>
      <c r="JVD28" s="15"/>
      <c r="JVE28" s="15"/>
      <c r="JVF28" s="15"/>
      <c r="JVG28" s="15"/>
      <c r="JVH28" s="15"/>
      <c r="JVI28" s="15"/>
      <c r="JVJ28" s="15"/>
      <c r="JVK28" s="15"/>
      <c r="JVL28" s="15"/>
      <c r="JVM28" s="15"/>
      <c r="JVN28" s="15"/>
      <c r="JVO28" s="15"/>
      <c r="JVP28" s="15"/>
      <c r="JVQ28" s="15"/>
      <c r="JVR28" s="15"/>
      <c r="JVS28" s="15"/>
      <c r="JVT28" s="15"/>
      <c r="JVU28" s="15"/>
      <c r="JVV28" s="15"/>
      <c r="JVW28" s="15"/>
      <c r="JVX28" s="15"/>
      <c r="JVY28" s="15"/>
      <c r="JVZ28" s="15"/>
      <c r="JWA28" s="15"/>
      <c r="JWB28" s="15"/>
      <c r="JWC28" s="15"/>
      <c r="JWD28" s="15"/>
      <c r="JWE28" s="15"/>
      <c r="JWF28" s="15"/>
      <c r="JWG28" s="15"/>
      <c r="JWH28" s="15"/>
      <c r="JWI28" s="15"/>
      <c r="JWJ28" s="15"/>
      <c r="JWK28" s="15"/>
      <c r="JWL28" s="15"/>
      <c r="JWM28" s="15"/>
      <c r="JWN28" s="15"/>
      <c r="JWO28" s="15"/>
      <c r="JWP28" s="15"/>
      <c r="JWQ28" s="15"/>
      <c r="JWR28" s="15"/>
      <c r="JWS28" s="15"/>
      <c r="JWT28" s="15"/>
      <c r="JWU28" s="15"/>
      <c r="JWV28" s="15"/>
      <c r="JWW28" s="15"/>
      <c r="JWX28" s="15"/>
      <c r="JWY28" s="15"/>
      <c r="JWZ28" s="15"/>
      <c r="JXA28" s="15"/>
      <c r="JXB28" s="15"/>
      <c r="JXC28" s="15"/>
      <c r="JXD28" s="15"/>
      <c r="JXE28" s="15"/>
      <c r="JXF28" s="15"/>
      <c r="JXG28" s="15"/>
      <c r="JXH28" s="15"/>
      <c r="JXI28" s="15"/>
      <c r="JXJ28" s="15"/>
      <c r="JXK28" s="15"/>
      <c r="JXL28" s="15"/>
      <c r="JXM28" s="15"/>
      <c r="JXN28" s="15"/>
      <c r="JXO28" s="15"/>
      <c r="JXP28" s="15"/>
      <c r="JXQ28" s="15"/>
      <c r="JXR28" s="15"/>
      <c r="JXS28" s="15"/>
      <c r="JXT28" s="15"/>
      <c r="JXU28" s="15"/>
      <c r="JXV28" s="15"/>
      <c r="JXW28" s="15"/>
      <c r="JXX28" s="15"/>
      <c r="JXY28" s="15"/>
      <c r="JXZ28" s="15"/>
      <c r="JYA28" s="15"/>
      <c r="JYB28" s="15"/>
      <c r="JYC28" s="15"/>
      <c r="JYD28" s="15"/>
      <c r="JYE28" s="15"/>
      <c r="JYF28" s="15"/>
      <c r="JYG28" s="15"/>
      <c r="JYH28" s="15"/>
      <c r="JYI28" s="15"/>
      <c r="JYJ28" s="15"/>
      <c r="JYK28" s="15"/>
      <c r="JYL28" s="15"/>
      <c r="JYM28" s="15"/>
      <c r="JYN28" s="15"/>
      <c r="JYO28" s="15"/>
      <c r="JYP28" s="15"/>
      <c r="JYQ28" s="15"/>
      <c r="JYR28" s="15"/>
      <c r="JYS28" s="15"/>
      <c r="JYT28" s="15"/>
      <c r="JYU28" s="15"/>
      <c r="JYV28" s="15"/>
      <c r="JYW28" s="15"/>
      <c r="JYX28" s="15"/>
      <c r="JYY28" s="15"/>
      <c r="JYZ28" s="15"/>
      <c r="JZA28" s="15"/>
      <c r="JZB28" s="15"/>
      <c r="JZC28" s="15"/>
      <c r="JZD28" s="15"/>
      <c r="JZE28" s="15"/>
      <c r="JZF28" s="15"/>
      <c r="JZG28" s="15"/>
      <c r="JZH28" s="15"/>
      <c r="JZI28" s="15"/>
      <c r="JZJ28" s="15"/>
      <c r="JZK28" s="15"/>
      <c r="JZL28" s="15"/>
      <c r="JZM28" s="15"/>
      <c r="JZN28" s="15"/>
      <c r="JZO28" s="15"/>
      <c r="JZP28" s="15"/>
      <c r="JZQ28" s="15"/>
      <c r="JZR28" s="15"/>
      <c r="JZS28" s="15"/>
      <c r="JZT28" s="15"/>
      <c r="JZU28" s="15"/>
      <c r="JZV28" s="15"/>
      <c r="JZW28" s="15"/>
      <c r="JZX28" s="15"/>
      <c r="JZY28" s="15"/>
      <c r="JZZ28" s="15"/>
      <c r="KAA28" s="15"/>
      <c r="KAB28" s="15"/>
      <c r="KAC28" s="15"/>
      <c r="KAD28" s="15"/>
      <c r="KAE28" s="15"/>
      <c r="KAF28" s="15"/>
      <c r="KAG28" s="15"/>
      <c r="KAH28" s="15"/>
      <c r="KAI28" s="15"/>
      <c r="KAJ28" s="15"/>
      <c r="KAK28" s="15"/>
      <c r="KAL28" s="15"/>
      <c r="KAM28" s="15"/>
      <c r="KAN28" s="15"/>
      <c r="KAO28" s="15"/>
      <c r="KAP28" s="15"/>
      <c r="KAQ28" s="15"/>
      <c r="KAR28" s="15"/>
      <c r="KAS28" s="15"/>
      <c r="KAT28" s="15"/>
      <c r="KAU28" s="15"/>
      <c r="KAV28" s="15"/>
      <c r="KAW28" s="15"/>
      <c r="KAX28" s="15"/>
      <c r="KAY28" s="15"/>
      <c r="KAZ28" s="15"/>
      <c r="KBA28" s="15"/>
      <c r="KBB28" s="15"/>
      <c r="KBC28" s="15"/>
      <c r="KBD28" s="15"/>
      <c r="KBE28" s="15"/>
      <c r="KBF28" s="15"/>
      <c r="KBG28" s="15"/>
      <c r="KBH28" s="15"/>
      <c r="KBI28" s="15"/>
      <c r="KBJ28" s="15"/>
      <c r="KBK28" s="15"/>
      <c r="KBL28" s="15"/>
      <c r="KBM28" s="15"/>
      <c r="KBN28" s="15"/>
      <c r="KBO28" s="15"/>
      <c r="KBP28" s="15"/>
      <c r="KBQ28" s="15"/>
      <c r="KBR28" s="15"/>
      <c r="KBS28" s="15"/>
      <c r="KBT28" s="15"/>
      <c r="KBU28" s="15"/>
      <c r="KBV28" s="15"/>
      <c r="KBW28" s="15"/>
      <c r="KBX28" s="15"/>
      <c r="KBY28" s="15"/>
      <c r="KBZ28" s="15"/>
      <c r="KCA28" s="15"/>
      <c r="KCB28" s="15"/>
      <c r="KCC28" s="15"/>
      <c r="KCD28" s="15"/>
      <c r="KCE28" s="15"/>
      <c r="KCF28" s="15"/>
      <c r="KCG28" s="15"/>
      <c r="KCH28" s="15"/>
      <c r="KCI28" s="15"/>
      <c r="KCJ28" s="15"/>
      <c r="KCK28" s="15"/>
      <c r="KCL28" s="15"/>
      <c r="KCM28" s="15"/>
      <c r="KCN28" s="15"/>
      <c r="KCO28" s="15"/>
      <c r="KCP28" s="15"/>
      <c r="KCQ28" s="15"/>
      <c r="KCR28" s="15"/>
      <c r="KCS28" s="15"/>
      <c r="KCT28" s="15"/>
      <c r="KCU28" s="15"/>
      <c r="KCV28" s="15"/>
      <c r="KCW28" s="15"/>
      <c r="KCX28" s="15"/>
      <c r="KCY28" s="15"/>
      <c r="KCZ28" s="15"/>
      <c r="KDA28" s="15"/>
      <c r="KDB28" s="15"/>
      <c r="KDC28" s="15"/>
      <c r="KDD28" s="15"/>
      <c r="KDE28" s="15"/>
      <c r="KDF28" s="15"/>
      <c r="KDG28" s="15"/>
      <c r="KDH28" s="15"/>
      <c r="KDI28" s="15"/>
      <c r="KDJ28" s="15"/>
      <c r="KDK28" s="15"/>
      <c r="KDL28" s="15"/>
      <c r="KDM28" s="15"/>
      <c r="KDN28" s="15"/>
      <c r="KDO28" s="15"/>
      <c r="KDP28" s="15"/>
      <c r="KDQ28" s="15"/>
      <c r="KDR28" s="15"/>
      <c r="KDS28" s="15"/>
      <c r="KDT28" s="15"/>
      <c r="KDU28" s="15"/>
      <c r="KDV28" s="15"/>
      <c r="KDW28" s="15"/>
      <c r="KDX28" s="15"/>
      <c r="KDY28" s="15"/>
      <c r="KDZ28" s="15"/>
      <c r="KEA28" s="15"/>
      <c r="KEB28" s="15"/>
      <c r="KEC28" s="15"/>
      <c r="KED28" s="15"/>
      <c r="KEE28" s="15"/>
      <c r="KEF28" s="15"/>
      <c r="KEG28" s="15"/>
      <c r="KEH28" s="15"/>
      <c r="KEI28" s="15"/>
      <c r="KEJ28" s="15"/>
      <c r="KEK28" s="15"/>
      <c r="KEL28" s="15"/>
      <c r="KEM28" s="15"/>
      <c r="KEN28" s="15"/>
      <c r="KEO28" s="15"/>
      <c r="KEP28" s="15"/>
      <c r="KEQ28" s="15"/>
      <c r="KER28" s="15"/>
      <c r="KES28" s="15"/>
      <c r="KET28" s="15"/>
      <c r="KEU28" s="15"/>
      <c r="KEV28" s="15"/>
      <c r="KEW28" s="15"/>
      <c r="KEX28" s="15"/>
      <c r="KEY28" s="15"/>
      <c r="KEZ28" s="15"/>
      <c r="KFA28" s="15"/>
      <c r="KFB28" s="15"/>
      <c r="KFC28" s="15"/>
      <c r="KFD28" s="15"/>
      <c r="KFE28" s="15"/>
      <c r="KFF28" s="15"/>
      <c r="KFG28" s="15"/>
      <c r="KFH28" s="15"/>
      <c r="KFI28" s="15"/>
      <c r="KFJ28" s="15"/>
      <c r="KFK28" s="15"/>
      <c r="KFL28" s="15"/>
      <c r="KFM28" s="15"/>
      <c r="KFN28" s="15"/>
      <c r="KFO28" s="15"/>
      <c r="KFP28" s="15"/>
      <c r="KFQ28" s="15"/>
      <c r="KFR28" s="15"/>
      <c r="KFS28" s="15"/>
      <c r="KFT28" s="15"/>
      <c r="KFU28" s="15"/>
      <c r="KFV28" s="15"/>
      <c r="KFW28" s="15"/>
      <c r="KFX28" s="15"/>
      <c r="KFY28" s="15"/>
      <c r="KFZ28" s="15"/>
      <c r="KGA28" s="15"/>
      <c r="KGB28" s="15"/>
      <c r="KGC28" s="15"/>
      <c r="KGD28" s="15"/>
      <c r="KGE28" s="15"/>
      <c r="KGF28" s="15"/>
      <c r="KGG28" s="15"/>
      <c r="KGH28" s="15"/>
      <c r="KGI28" s="15"/>
      <c r="KGJ28" s="15"/>
      <c r="KGK28" s="15"/>
      <c r="KGL28" s="15"/>
      <c r="KGM28" s="15"/>
      <c r="KGN28" s="15"/>
      <c r="KGO28" s="15"/>
      <c r="KGP28" s="15"/>
      <c r="KGQ28" s="15"/>
      <c r="KGR28" s="15"/>
      <c r="KGS28" s="15"/>
      <c r="KGT28" s="15"/>
      <c r="KGU28" s="15"/>
      <c r="KGV28" s="15"/>
      <c r="KGW28" s="15"/>
      <c r="KGX28" s="15"/>
      <c r="KGY28" s="15"/>
      <c r="KGZ28" s="15"/>
      <c r="KHA28" s="15"/>
      <c r="KHB28" s="15"/>
      <c r="KHC28" s="15"/>
      <c r="KHD28" s="15"/>
      <c r="KHE28" s="15"/>
      <c r="KHF28" s="15"/>
      <c r="KHG28" s="15"/>
      <c r="KHH28" s="15"/>
      <c r="KHI28" s="15"/>
      <c r="KHJ28" s="15"/>
      <c r="KHK28" s="15"/>
      <c r="KHL28" s="15"/>
      <c r="KHM28" s="15"/>
      <c r="KHN28" s="15"/>
      <c r="KHO28" s="15"/>
      <c r="KHP28" s="15"/>
      <c r="KHQ28" s="15"/>
      <c r="KHR28" s="15"/>
      <c r="KHS28" s="15"/>
      <c r="KHT28" s="15"/>
      <c r="KHU28" s="15"/>
      <c r="KHV28" s="15"/>
      <c r="KHW28" s="15"/>
      <c r="KHX28" s="15"/>
      <c r="KHY28" s="15"/>
      <c r="KHZ28" s="15"/>
      <c r="KIA28" s="15"/>
      <c r="KIB28" s="15"/>
      <c r="KIC28" s="15"/>
      <c r="KID28" s="15"/>
      <c r="KIE28" s="15"/>
      <c r="KIF28" s="15"/>
      <c r="KIG28" s="15"/>
      <c r="KIH28" s="15"/>
      <c r="KII28" s="15"/>
      <c r="KIJ28" s="15"/>
      <c r="KIK28" s="15"/>
      <c r="KIL28" s="15"/>
      <c r="KIM28" s="15"/>
      <c r="KIN28" s="15"/>
      <c r="KIO28" s="15"/>
      <c r="KIP28" s="15"/>
      <c r="KIQ28" s="15"/>
      <c r="KIR28" s="15"/>
      <c r="KIS28" s="15"/>
      <c r="KIT28" s="15"/>
      <c r="KIU28" s="15"/>
      <c r="KIV28" s="15"/>
      <c r="KIW28" s="15"/>
      <c r="KIX28" s="15"/>
      <c r="KIY28" s="15"/>
      <c r="KIZ28" s="15"/>
      <c r="KJA28" s="15"/>
      <c r="KJB28" s="15"/>
      <c r="KJC28" s="15"/>
      <c r="KJD28" s="15"/>
      <c r="KJE28" s="15"/>
      <c r="KJF28" s="15"/>
      <c r="KJG28" s="15"/>
      <c r="KJH28" s="15"/>
      <c r="KJI28" s="15"/>
      <c r="KJJ28" s="15"/>
      <c r="KJK28" s="15"/>
      <c r="KJL28" s="15"/>
      <c r="KJM28" s="15"/>
      <c r="KJN28" s="15"/>
      <c r="KJO28" s="15"/>
      <c r="KJP28" s="15"/>
      <c r="KJQ28" s="15"/>
      <c r="KJR28" s="15"/>
      <c r="KJS28" s="15"/>
      <c r="KJT28" s="15"/>
      <c r="KJU28" s="15"/>
      <c r="KJV28" s="15"/>
      <c r="KJW28" s="15"/>
      <c r="KJX28" s="15"/>
      <c r="KJY28" s="15"/>
      <c r="KJZ28" s="15"/>
      <c r="KKA28" s="15"/>
      <c r="KKB28" s="15"/>
      <c r="KKC28" s="15"/>
      <c r="KKD28" s="15"/>
      <c r="KKE28" s="15"/>
      <c r="KKF28" s="15"/>
      <c r="KKG28" s="15"/>
      <c r="KKH28" s="15"/>
      <c r="KKI28" s="15"/>
      <c r="KKJ28" s="15"/>
      <c r="KKK28" s="15"/>
      <c r="KKL28" s="15"/>
      <c r="KKM28" s="15"/>
      <c r="KKN28" s="15"/>
      <c r="KKO28" s="15"/>
      <c r="KKP28" s="15"/>
      <c r="KKQ28" s="15"/>
      <c r="KKR28" s="15"/>
      <c r="KKS28" s="15"/>
      <c r="KKT28" s="15"/>
      <c r="KKU28" s="15"/>
      <c r="KKV28" s="15"/>
      <c r="KKW28" s="15"/>
      <c r="KKX28" s="15"/>
      <c r="KKY28" s="15"/>
      <c r="KKZ28" s="15"/>
      <c r="KLA28" s="15"/>
      <c r="KLB28" s="15"/>
      <c r="KLC28" s="15"/>
      <c r="KLD28" s="15"/>
      <c r="KLE28" s="15"/>
      <c r="KLF28" s="15"/>
      <c r="KLG28" s="15"/>
      <c r="KLH28" s="15"/>
      <c r="KLI28" s="15"/>
      <c r="KLJ28" s="15"/>
      <c r="KLK28" s="15"/>
      <c r="KLL28" s="15"/>
      <c r="KLM28" s="15"/>
      <c r="KLN28" s="15"/>
      <c r="KLO28" s="15"/>
      <c r="KLP28" s="15"/>
      <c r="KLQ28" s="15"/>
      <c r="KLR28" s="15"/>
      <c r="KLS28" s="15"/>
      <c r="KLT28" s="15"/>
      <c r="KLU28" s="15"/>
      <c r="KLV28" s="15"/>
      <c r="KLW28" s="15"/>
      <c r="KLX28" s="15"/>
      <c r="KLY28" s="15"/>
      <c r="KLZ28" s="15"/>
      <c r="KMA28" s="15"/>
      <c r="KMB28" s="15"/>
      <c r="KMC28" s="15"/>
      <c r="KMD28" s="15"/>
      <c r="KME28" s="15"/>
      <c r="KMF28" s="15"/>
      <c r="KMG28" s="15"/>
      <c r="KMH28" s="15"/>
      <c r="KMI28" s="15"/>
      <c r="KMJ28" s="15"/>
      <c r="KMK28" s="15"/>
      <c r="KML28" s="15"/>
      <c r="KMM28" s="15"/>
      <c r="KMN28" s="15"/>
      <c r="KMO28" s="15"/>
      <c r="KMP28" s="15"/>
      <c r="KMQ28" s="15"/>
      <c r="KMR28" s="15"/>
      <c r="KMS28" s="15"/>
      <c r="KMT28" s="15"/>
      <c r="KMU28" s="15"/>
      <c r="KMV28" s="15"/>
      <c r="KMW28" s="15"/>
      <c r="KMX28" s="15"/>
      <c r="KMY28" s="15"/>
      <c r="KMZ28" s="15"/>
      <c r="KNA28" s="15"/>
      <c r="KNB28" s="15"/>
      <c r="KNC28" s="15"/>
      <c r="KND28" s="15"/>
      <c r="KNE28" s="15"/>
      <c r="KNF28" s="15"/>
      <c r="KNG28" s="15"/>
      <c r="KNH28" s="15"/>
      <c r="KNI28" s="15"/>
      <c r="KNJ28" s="15"/>
      <c r="KNK28" s="15"/>
      <c r="KNL28" s="15"/>
      <c r="KNM28" s="15"/>
      <c r="KNN28" s="15"/>
      <c r="KNO28" s="15"/>
      <c r="KNP28" s="15"/>
      <c r="KNQ28" s="15"/>
      <c r="KNR28" s="15"/>
      <c r="KNS28" s="15"/>
      <c r="KNT28" s="15"/>
      <c r="KNU28" s="15"/>
      <c r="KNV28" s="15"/>
      <c r="KNW28" s="15"/>
      <c r="KNX28" s="15"/>
      <c r="KNY28" s="15"/>
      <c r="KNZ28" s="15"/>
      <c r="KOA28" s="15"/>
      <c r="KOB28" s="15"/>
      <c r="KOC28" s="15"/>
      <c r="KOD28" s="15"/>
      <c r="KOE28" s="15"/>
      <c r="KOF28" s="15"/>
      <c r="KOG28" s="15"/>
      <c r="KOH28" s="15"/>
      <c r="KOI28" s="15"/>
      <c r="KOJ28" s="15"/>
      <c r="KOK28" s="15"/>
      <c r="KOL28" s="15"/>
      <c r="KOM28" s="15"/>
      <c r="KON28" s="15"/>
      <c r="KOO28" s="15"/>
      <c r="KOP28" s="15"/>
      <c r="KOQ28" s="15"/>
      <c r="KOR28" s="15"/>
      <c r="KOS28" s="15"/>
      <c r="KOT28" s="15"/>
      <c r="KOU28" s="15"/>
      <c r="KOV28" s="15"/>
      <c r="KOW28" s="15"/>
      <c r="KOX28" s="15"/>
      <c r="KOY28" s="15"/>
      <c r="KOZ28" s="15"/>
      <c r="KPA28" s="15"/>
      <c r="KPB28" s="15"/>
      <c r="KPC28" s="15"/>
      <c r="KPD28" s="15"/>
      <c r="KPE28" s="15"/>
      <c r="KPF28" s="15"/>
      <c r="KPG28" s="15"/>
      <c r="KPH28" s="15"/>
      <c r="KPI28" s="15"/>
      <c r="KPJ28" s="15"/>
      <c r="KPK28" s="15"/>
      <c r="KPL28" s="15"/>
      <c r="KPM28" s="15"/>
      <c r="KPN28" s="15"/>
      <c r="KPO28" s="15"/>
      <c r="KPP28" s="15"/>
      <c r="KPQ28" s="15"/>
      <c r="KPR28" s="15"/>
      <c r="KPS28" s="15"/>
      <c r="KPT28" s="15"/>
      <c r="KPU28" s="15"/>
      <c r="KPV28" s="15"/>
      <c r="KPW28" s="15"/>
      <c r="KPX28" s="15"/>
      <c r="KPY28" s="15"/>
      <c r="KPZ28" s="15"/>
      <c r="KQA28" s="15"/>
      <c r="KQB28" s="15"/>
      <c r="KQC28" s="15"/>
      <c r="KQD28" s="15"/>
      <c r="KQE28" s="15"/>
      <c r="KQF28" s="15"/>
      <c r="KQG28" s="15"/>
      <c r="KQH28" s="15"/>
      <c r="KQI28" s="15"/>
      <c r="KQJ28" s="15"/>
      <c r="KQK28" s="15"/>
      <c r="KQL28" s="15"/>
      <c r="KQM28" s="15"/>
      <c r="KQN28" s="15"/>
      <c r="KQO28" s="15"/>
      <c r="KQP28" s="15"/>
      <c r="KQQ28" s="15"/>
      <c r="KQR28" s="15"/>
      <c r="KQS28" s="15"/>
      <c r="KQT28" s="15"/>
      <c r="KQU28" s="15"/>
      <c r="KQV28" s="15"/>
      <c r="KQW28" s="15"/>
      <c r="KQX28" s="15"/>
      <c r="KQY28" s="15"/>
      <c r="KQZ28" s="15"/>
      <c r="KRA28" s="15"/>
      <c r="KRB28" s="15"/>
      <c r="KRC28" s="15"/>
      <c r="KRD28" s="15"/>
      <c r="KRE28" s="15"/>
      <c r="KRF28" s="15"/>
      <c r="KRG28" s="15"/>
      <c r="KRH28" s="15"/>
      <c r="KRI28" s="15"/>
      <c r="KRJ28" s="15"/>
      <c r="KRK28" s="15"/>
      <c r="KRL28" s="15"/>
      <c r="KRM28" s="15"/>
      <c r="KRN28" s="15"/>
      <c r="KRO28" s="15"/>
      <c r="KRP28" s="15"/>
      <c r="KRQ28" s="15"/>
      <c r="KRR28" s="15"/>
      <c r="KRS28" s="15"/>
      <c r="KRT28" s="15"/>
      <c r="KRU28" s="15"/>
      <c r="KRV28" s="15"/>
      <c r="KRW28" s="15"/>
      <c r="KRX28" s="15"/>
      <c r="KRY28" s="15"/>
      <c r="KRZ28" s="15"/>
      <c r="KSA28" s="15"/>
      <c r="KSB28" s="15"/>
      <c r="KSC28" s="15"/>
      <c r="KSD28" s="15"/>
      <c r="KSE28" s="15"/>
      <c r="KSF28" s="15"/>
      <c r="KSG28" s="15"/>
      <c r="KSH28" s="15"/>
      <c r="KSI28" s="15"/>
      <c r="KSJ28" s="15"/>
      <c r="KSK28" s="15"/>
      <c r="KSL28" s="15"/>
      <c r="KSM28" s="15"/>
      <c r="KSN28" s="15"/>
      <c r="KSO28" s="15"/>
      <c r="KSP28" s="15"/>
      <c r="KSQ28" s="15"/>
      <c r="KSR28" s="15"/>
      <c r="KSS28" s="15"/>
      <c r="KST28" s="15"/>
      <c r="KSU28" s="15"/>
      <c r="KSV28" s="15"/>
      <c r="KSW28" s="15"/>
      <c r="KSX28" s="15"/>
      <c r="KSY28" s="15"/>
      <c r="KSZ28" s="15"/>
      <c r="KTA28" s="15"/>
      <c r="KTB28" s="15"/>
      <c r="KTC28" s="15"/>
      <c r="KTD28" s="15"/>
      <c r="KTE28" s="15"/>
      <c r="KTF28" s="15"/>
      <c r="KTG28" s="15"/>
      <c r="KTH28" s="15"/>
      <c r="KTI28" s="15"/>
      <c r="KTJ28" s="15"/>
      <c r="KTK28" s="15"/>
      <c r="KTL28" s="15"/>
      <c r="KTM28" s="15"/>
      <c r="KTN28" s="15"/>
      <c r="KTO28" s="15"/>
      <c r="KTP28" s="15"/>
      <c r="KTQ28" s="15"/>
      <c r="KTR28" s="15"/>
      <c r="KTS28" s="15"/>
      <c r="KTT28" s="15"/>
      <c r="KTU28" s="15"/>
      <c r="KTV28" s="15"/>
      <c r="KTW28" s="15"/>
      <c r="KTX28" s="15"/>
      <c r="KTY28" s="15"/>
      <c r="KTZ28" s="15"/>
      <c r="KUA28" s="15"/>
      <c r="KUB28" s="15"/>
      <c r="KUC28" s="15"/>
      <c r="KUD28" s="15"/>
      <c r="KUE28" s="15"/>
      <c r="KUF28" s="15"/>
      <c r="KUG28" s="15"/>
      <c r="KUH28" s="15"/>
      <c r="KUI28" s="15"/>
      <c r="KUJ28" s="15"/>
      <c r="KUK28" s="15"/>
      <c r="KUL28" s="15"/>
      <c r="KUM28" s="15"/>
      <c r="KUN28" s="15"/>
      <c r="KUO28" s="15"/>
      <c r="KUP28" s="15"/>
      <c r="KUQ28" s="15"/>
      <c r="KUR28" s="15"/>
      <c r="KUS28" s="15"/>
      <c r="KUT28" s="15"/>
      <c r="KUU28" s="15"/>
      <c r="KUV28" s="15"/>
      <c r="KUW28" s="15"/>
      <c r="KUX28" s="15"/>
      <c r="KUY28" s="15"/>
      <c r="KUZ28" s="15"/>
      <c r="KVA28" s="15"/>
      <c r="KVB28" s="15"/>
      <c r="KVC28" s="15"/>
      <c r="KVD28" s="15"/>
      <c r="KVE28" s="15"/>
      <c r="KVF28" s="15"/>
      <c r="KVG28" s="15"/>
      <c r="KVH28" s="15"/>
      <c r="KVI28" s="15"/>
      <c r="KVJ28" s="15"/>
      <c r="KVK28" s="15"/>
      <c r="KVL28" s="15"/>
      <c r="KVM28" s="15"/>
      <c r="KVN28" s="15"/>
      <c r="KVO28" s="15"/>
      <c r="KVP28" s="15"/>
      <c r="KVQ28" s="15"/>
      <c r="KVR28" s="15"/>
      <c r="KVS28" s="15"/>
      <c r="KVT28" s="15"/>
      <c r="KVU28" s="15"/>
      <c r="KVV28" s="15"/>
      <c r="KVW28" s="15"/>
      <c r="KVX28" s="15"/>
      <c r="KVY28" s="15"/>
      <c r="KVZ28" s="15"/>
      <c r="KWA28" s="15"/>
      <c r="KWB28" s="15"/>
      <c r="KWC28" s="15"/>
      <c r="KWD28" s="15"/>
      <c r="KWE28" s="15"/>
      <c r="KWF28" s="15"/>
      <c r="KWG28" s="15"/>
      <c r="KWH28" s="15"/>
      <c r="KWI28" s="15"/>
      <c r="KWJ28" s="15"/>
      <c r="KWK28" s="15"/>
      <c r="KWL28" s="15"/>
      <c r="KWM28" s="15"/>
      <c r="KWN28" s="15"/>
      <c r="KWO28" s="15"/>
      <c r="KWP28" s="15"/>
      <c r="KWQ28" s="15"/>
      <c r="KWR28" s="15"/>
      <c r="KWS28" s="15"/>
      <c r="KWT28" s="15"/>
      <c r="KWU28" s="15"/>
      <c r="KWV28" s="15"/>
      <c r="KWW28" s="15"/>
      <c r="KWX28" s="15"/>
      <c r="KWY28" s="15"/>
      <c r="KWZ28" s="15"/>
      <c r="KXA28" s="15"/>
      <c r="KXB28" s="15"/>
      <c r="KXC28" s="15"/>
      <c r="KXD28" s="15"/>
      <c r="KXE28" s="15"/>
      <c r="KXF28" s="15"/>
      <c r="KXG28" s="15"/>
      <c r="KXH28" s="15"/>
      <c r="KXI28" s="15"/>
      <c r="KXJ28" s="15"/>
      <c r="KXK28" s="15"/>
      <c r="KXL28" s="15"/>
      <c r="KXM28" s="15"/>
      <c r="KXN28" s="15"/>
      <c r="KXO28" s="15"/>
      <c r="KXP28" s="15"/>
      <c r="KXQ28" s="15"/>
      <c r="KXR28" s="15"/>
      <c r="KXS28" s="15"/>
      <c r="KXT28" s="15"/>
      <c r="KXU28" s="15"/>
      <c r="KXV28" s="15"/>
      <c r="KXW28" s="15"/>
      <c r="KXX28" s="15"/>
      <c r="KXY28" s="15"/>
      <c r="KXZ28" s="15"/>
      <c r="KYA28" s="15"/>
      <c r="KYB28" s="15"/>
      <c r="KYC28" s="15"/>
      <c r="KYD28" s="15"/>
      <c r="KYE28" s="15"/>
      <c r="KYF28" s="15"/>
      <c r="KYG28" s="15"/>
      <c r="KYH28" s="15"/>
      <c r="KYI28" s="15"/>
      <c r="KYJ28" s="15"/>
      <c r="KYK28" s="15"/>
      <c r="KYL28" s="15"/>
      <c r="KYM28" s="15"/>
      <c r="KYN28" s="15"/>
      <c r="KYO28" s="15"/>
      <c r="KYP28" s="15"/>
      <c r="KYQ28" s="15"/>
      <c r="KYR28" s="15"/>
      <c r="KYS28" s="15"/>
      <c r="KYT28" s="15"/>
      <c r="KYU28" s="15"/>
      <c r="KYV28" s="15"/>
      <c r="KYW28" s="15"/>
      <c r="KYX28" s="15"/>
      <c r="KYY28" s="15"/>
      <c r="KYZ28" s="15"/>
      <c r="KZA28" s="15"/>
      <c r="KZB28" s="15"/>
      <c r="KZC28" s="15"/>
      <c r="KZD28" s="15"/>
      <c r="KZE28" s="15"/>
      <c r="KZF28" s="15"/>
      <c r="KZG28" s="15"/>
      <c r="KZH28" s="15"/>
      <c r="KZI28" s="15"/>
      <c r="KZJ28" s="15"/>
      <c r="KZK28" s="15"/>
      <c r="KZL28" s="15"/>
      <c r="KZM28" s="15"/>
      <c r="KZN28" s="15"/>
      <c r="KZO28" s="15"/>
      <c r="KZP28" s="15"/>
      <c r="KZQ28" s="15"/>
      <c r="KZR28" s="15"/>
      <c r="KZS28" s="15"/>
      <c r="KZT28" s="15"/>
      <c r="KZU28" s="15"/>
      <c r="KZV28" s="15"/>
      <c r="KZW28" s="15"/>
      <c r="KZX28" s="15"/>
      <c r="KZY28" s="15"/>
      <c r="KZZ28" s="15"/>
      <c r="LAA28" s="15"/>
      <c r="LAB28" s="15"/>
      <c r="LAC28" s="15"/>
      <c r="LAD28" s="15"/>
      <c r="LAE28" s="15"/>
      <c r="LAF28" s="15"/>
      <c r="LAG28" s="15"/>
      <c r="LAH28" s="15"/>
      <c r="LAI28" s="15"/>
      <c r="LAJ28" s="15"/>
      <c r="LAK28" s="15"/>
      <c r="LAL28" s="15"/>
      <c r="LAM28" s="15"/>
      <c r="LAN28" s="15"/>
      <c r="LAO28" s="15"/>
      <c r="LAP28" s="15"/>
      <c r="LAQ28" s="15"/>
      <c r="LAR28" s="15"/>
      <c r="LAS28" s="15"/>
      <c r="LAT28" s="15"/>
      <c r="LAU28" s="15"/>
      <c r="LAV28" s="15"/>
      <c r="LAW28" s="15"/>
      <c r="LAX28" s="15"/>
      <c r="LAY28" s="15"/>
      <c r="LAZ28" s="15"/>
      <c r="LBA28" s="15"/>
      <c r="LBB28" s="15"/>
      <c r="LBC28" s="15"/>
      <c r="LBD28" s="15"/>
      <c r="LBE28" s="15"/>
      <c r="LBF28" s="15"/>
      <c r="LBG28" s="15"/>
      <c r="LBH28" s="15"/>
      <c r="LBI28" s="15"/>
      <c r="LBJ28" s="15"/>
      <c r="LBK28" s="15"/>
      <c r="LBL28" s="15"/>
      <c r="LBM28" s="15"/>
      <c r="LBN28" s="15"/>
      <c r="LBO28" s="15"/>
      <c r="LBP28" s="15"/>
      <c r="LBQ28" s="15"/>
      <c r="LBR28" s="15"/>
      <c r="LBS28" s="15"/>
      <c r="LBT28" s="15"/>
      <c r="LBU28" s="15"/>
      <c r="LBV28" s="15"/>
      <c r="LBW28" s="15"/>
      <c r="LBX28" s="15"/>
      <c r="LBY28" s="15"/>
      <c r="LBZ28" s="15"/>
      <c r="LCA28" s="15"/>
      <c r="LCB28" s="15"/>
      <c r="LCC28" s="15"/>
      <c r="LCD28" s="15"/>
      <c r="LCE28" s="15"/>
      <c r="LCF28" s="15"/>
      <c r="LCG28" s="15"/>
      <c r="LCH28" s="15"/>
      <c r="LCI28" s="15"/>
      <c r="LCJ28" s="15"/>
      <c r="LCK28" s="15"/>
      <c r="LCL28" s="15"/>
      <c r="LCM28" s="15"/>
      <c r="LCN28" s="15"/>
      <c r="LCO28" s="15"/>
      <c r="LCP28" s="15"/>
      <c r="LCQ28" s="15"/>
      <c r="LCR28" s="15"/>
      <c r="LCS28" s="15"/>
      <c r="LCT28" s="15"/>
      <c r="LCU28" s="15"/>
      <c r="LCV28" s="15"/>
      <c r="LCW28" s="15"/>
      <c r="LCX28" s="15"/>
      <c r="LCY28" s="15"/>
      <c r="LCZ28" s="15"/>
      <c r="LDA28" s="15"/>
      <c r="LDB28" s="15"/>
      <c r="LDC28" s="15"/>
      <c r="LDD28" s="15"/>
      <c r="LDE28" s="15"/>
      <c r="LDF28" s="15"/>
      <c r="LDG28" s="15"/>
      <c r="LDH28" s="15"/>
      <c r="LDI28" s="15"/>
      <c r="LDJ28" s="15"/>
      <c r="LDK28" s="15"/>
      <c r="LDL28" s="15"/>
      <c r="LDM28" s="15"/>
      <c r="LDN28" s="15"/>
      <c r="LDO28" s="15"/>
      <c r="LDP28" s="15"/>
      <c r="LDQ28" s="15"/>
      <c r="LDR28" s="15"/>
      <c r="LDS28" s="15"/>
      <c r="LDT28" s="15"/>
      <c r="LDU28" s="15"/>
      <c r="LDV28" s="15"/>
      <c r="LDW28" s="15"/>
      <c r="LDX28" s="15"/>
      <c r="LDY28" s="15"/>
      <c r="LDZ28" s="15"/>
      <c r="LEA28" s="15"/>
      <c r="LEB28" s="15"/>
      <c r="LEC28" s="15"/>
      <c r="LED28" s="15"/>
      <c r="LEE28" s="15"/>
      <c r="LEF28" s="15"/>
      <c r="LEG28" s="15"/>
      <c r="LEH28" s="15"/>
      <c r="LEI28" s="15"/>
      <c r="LEJ28" s="15"/>
      <c r="LEK28" s="15"/>
      <c r="LEL28" s="15"/>
      <c r="LEM28" s="15"/>
      <c r="LEN28" s="15"/>
      <c r="LEO28" s="15"/>
      <c r="LEP28" s="15"/>
      <c r="LEQ28" s="15"/>
      <c r="LER28" s="15"/>
      <c r="LES28" s="15"/>
      <c r="LET28" s="15"/>
      <c r="LEU28" s="15"/>
      <c r="LEV28" s="15"/>
      <c r="LEW28" s="15"/>
      <c r="LEX28" s="15"/>
      <c r="LEY28" s="15"/>
      <c r="LEZ28" s="15"/>
      <c r="LFA28" s="15"/>
      <c r="LFB28" s="15"/>
      <c r="LFC28" s="15"/>
      <c r="LFD28" s="15"/>
      <c r="LFE28" s="15"/>
      <c r="LFF28" s="15"/>
      <c r="LFG28" s="15"/>
      <c r="LFH28" s="15"/>
      <c r="LFI28" s="15"/>
      <c r="LFJ28" s="15"/>
      <c r="LFK28" s="15"/>
      <c r="LFL28" s="15"/>
      <c r="LFM28" s="15"/>
      <c r="LFN28" s="15"/>
      <c r="LFO28" s="15"/>
      <c r="LFP28" s="15"/>
      <c r="LFQ28" s="15"/>
      <c r="LFR28" s="15"/>
      <c r="LFS28" s="15"/>
      <c r="LFT28" s="15"/>
      <c r="LFU28" s="15"/>
      <c r="LFV28" s="15"/>
      <c r="LFW28" s="15"/>
      <c r="LFX28" s="15"/>
      <c r="LFY28" s="15"/>
      <c r="LFZ28" s="15"/>
      <c r="LGA28" s="15"/>
      <c r="LGB28" s="15"/>
      <c r="LGC28" s="15"/>
      <c r="LGD28" s="15"/>
      <c r="LGE28" s="15"/>
      <c r="LGF28" s="15"/>
      <c r="LGG28" s="15"/>
      <c r="LGH28" s="15"/>
      <c r="LGI28" s="15"/>
      <c r="LGJ28" s="15"/>
      <c r="LGK28" s="15"/>
      <c r="LGL28" s="15"/>
      <c r="LGM28" s="15"/>
      <c r="LGN28" s="15"/>
      <c r="LGO28" s="15"/>
      <c r="LGP28" s="15"/>
      <c r="LGQ28" s="15"/>
      <c r="LGR28" s="15"/>
      <c r="LGS28" s="15"/>
      <c r="LGT28" s="15"/>
      <c r="LGU28" s="15"/>
      <c r="LGV28" s="15"/>
      <c r="LGW28" s="15"/>
      <c r="LGX28" s="15"/>
      <c r="LGY28" s="15"/>
      <c r="LGZ28" s="15"/>
      <c r="LHA28" s="15"/>
      <c r="LHB28" s="15"/>
      <c r="LHC28" s="15"/>
      <c r="LHD28" s="15"/>
      <c r="LHE28" s="15"/>
      <c r="LHF28" s="15"/>
      <c r="LHG28" s="15"/>
      <c r="LHH28" s="15"/>
      <c r="LHI28" s="15"/>
      <c r="LHJ28" s="15"/>
      <c r="LHK28" s="15"/>
      <c r="LHL28" s="15"/>
      <c r="LHM28" s="15"/>
      <c r="LHN28" s="15"/>
      <c r="LHO28" s="15"/>
      <c r="LHP28" s="15"/>
      <c r="LHQ28" s="15"/>
      <c r="LHR28" s="15"/>
      <c r="LHS28" s="15"/>
      <c r="LHT28" s="15"/>
      <c r="LHU28" s="15"/>
      <c r="LHV28" s="15"/>
      <c r="LHW28" s="15"/>
      <c r="LHX28" s="15"/>
      <c r="LHY28" s="15"/>
      <c r="LHZ28" s="15"/>
      <c r="LIA28" s="15"/>
      <c r="LIB28" s="15"/>
      <c r="LIC28" s="15"/>
      <c r="LID28" s="15"/>
      <c r="LIE28" s="15"/>
      <c r="LIF28" s="15"/>
      <c r="LIG28" s="15"/>
      <c r="LIH28" s="15"/>
      <c r="LII28" s="15"/>
      <c r="LIJ28" s="15"/>
      <c r="LIK28" s="15"/>
      <c r="LIL28" s="15"/>
      <c r="LIM28" s="15"/>
      <c r="LIN28" s="15"/>
      <c r="LIO28" s="15"/>
      <c r="LIP28" s="15"/>
      <c r="LIQ28" s="15"/>
      <c r="LIR28" s="15"/>
      <c r="LIS28" s="15"/>
      <c r="LIT28" s="15"/>
      <c r="LIU28" s="15"/>
      <c r="LIV28" s="15"/>
      <c r="LIW28" s="15"/>
      <c r="LIX28" s="15"/>
      <c r="LIY28" s="15"/>
      <c r="LIZ28" s="15"/>
      <c r="LJA28" s="15"/>
      <c r="LJB28" s="15"/>
      <c r="LJC28" s="15"/>
      <c r="LJD28" s="15"/>
      <c r="LJE28" s="15"/>
      <c r="LJF28" s="15"/>
      <c r="LJG28" s="15"/>
      <c r="LJH28" s="15"/>
      <c r="LJI28" s="15"/>
      <c r="LJJ28" s="15"/>
      <c r="LJK28" s="15"/>
      <c r="LJL28" s="15"/>
      <c r="LJM28" s="15"/>
      <c r="LJN28" s="15"/>
      <c r="LJO28" s="15"/>
      <c r="LJP28" s="15"/>
      <c r="LJQ28" s="15"/>
      <c r="LJR28" s="15"/>
      <c r="LJS28" s="15"/>
      <c r="LJT28" s="15"/>
      <c r="LJU28" s="15"/>
      <c r="LJV28" s="15"/>
      <c r="LJW28" s="15"/>
      <c r="LJX28" s="15"/>
      <c r="LJY28" s="15"/>
      <c r="LJZ28" s="15"/>
      <c r="LKA28" s="15"/>
      <c r="LKB28" s="15"/>
      <c r="LKC28" s="15"/>
      <c r="LKD28" s="15"/>
      <c r="LKE28" s="15"/>
      <c r="LKF28" s="15"/>
      <c r="LKG28" s="15"/>
      <c r="LKH28" s="15"/>
      <c r="LKI28" s="15"/>
      <c r="LKJ28" s="15"/>
      <c r="LKK28" s="15"/>
      <c r="LKL28" s="15"/>
      <c r="LKM28" s="15"/>
      <c r="LKN28" s="15"/>
      <c r="LKO28" s="15"/>
      <c r="LKP28" s="15"/>
      <c r="LKQ28" s="15"/>
      <c r="LKR28" s="15"/>
      <c r="LKS28" s="15"/>
      <c r="LKT28" s="15"/>
      <c r="LKU28" s="15"/>
      <c r="LKV28" s="15"/>
      <c r="LKW28" s="15"/>
      <c r="LKX28" s="15"/>
      <c r="LKY28" s="15"/>
      <c r="LKZ28" s="15"/>
      <c r="LLA28" s="15"/>
      <c r="LLB28" s="15"/>
      <c r="LLC28" s="15"/>
      <c r="LLD28" s="15"/>
      <c r="LLE28" s="15"/>
      <c r="LLF28" s="15"/>
      <c r="LLG28" s="15"/>
      <c r="LLH28" s="15"/>
      <c r="LLI28" s="15"/>
      <c r="LLJ28" s="15"/>
      <c r="LLK28" s="15"/>
      <c r="LLL28" s="15"/>
      <c r="LLM28" s="15"/>
      <c r="LLN28" s="15"/>
      <c r="LLO28" s="15"/>
      <c r="LLP28" s="15"/>
      <c r="LLQ28" s="15"/>
      <c r="LLR28" s="15"/>
      <c r="LLS28" s="15"/>
      <c r="LLT28" s="15"/>
      <c r="LLU28" s="15"/>
      <c r="LLV28" s="15"/>
      <c r="LLW28" s="15"/>
      <c r="LLX28" s="15"/>
      <c r="LLY28" s="15"/>
      <c r="LLZ28" s="15"/>
      <c r="LMA28" s="15"/>
      <c r="LMB28" s="15"/>
      <c r="LMC28" s="15"/>
      <c r="LMD28" s="15"/>
      <c r="LME28" s="15"/>
      <c r="LMF28" s="15"/>
      <c r="LMG28" s="15"/>
      <c r="LMH28" s="15"/>
      <c r="LMI28" s="15"/>
      <c r="LMJ28" s="15"/>
      <c r="LMK28" s="15"/>
      <c r="LML28" s="15"/>
      <c r="LMM28" s="15"/>
      <c r="LMN28" s="15"/>
      <c r="LMO28" s="15"/>
      <c r="LMP28" s="15"/>
      <c r="LMQ28" s="15"/>
      <c r="LMR28" s="15"/>
      <c r="LMS28" s="15"/>
      <c r="LMT28" s="15"/>
      <c r="LMU28" s="15"/>
      <c r="LMV28" s="15"/>
      <c r="LMW28" s="15"/>
      <c r="LMX28" s="15"/>
      <c r="LMY28" s="15"/>
      <c r="LMZ28" s="15"/>
      <c r="LNA28" s="15"/>
      <c r="LNB28" s="15"/>
      <c r="LNC28" s="15"/>
      <c r="LND28" s="15"/>
      <c r="LNE28" s="15"/>
      <c r="LNF28" s="15"/>
      <c r="LNG28" s="15"/>
      <c r="LNH28" s="15"/>
      <c r="LNI28" s="15"/>
      <c r="LNJ28" s="15"/>
      <c r="LNK28" s="15"/>
      <c r="LNL28" s="15"/>
      <c r="LNM28" s="15"/>
      <c r="LNN28" s="15"/>
      <c r="LNO28" s="15"/>
      <c r="LNP28" s="15"/>
      <c r="LNQ28" s="15"/>
      <c r="LNR28" s="15"/>
      <c r="LNS28" s="15"/>
      <c r="LNT28" s="15"/>
      <c r="LNU28" s="15"/>
      <c r="LNV28" s="15"/>
      <c r="LNW28" s="15"/>
      <c r="LNX28" s="15"/>
      <c r="LNY28" s="15"/>
      <c r="LNZ28" s="15"/>
      <c r="LOA28" s="15"/>
      <c r="LOB28" s="15"/>
      <c r="LOC28" s="15"/>
      <c r="LOD28" s="15"/>
      <c r="LOE28" s="15"/>
      <c r="LOF28" s="15"/>
      <c r="LOG28" s="15"/>
      <c r="LOH28" s="15"/>
      <c r="LOI28" s="15"/>
      <c r="LOJ28" s="15"/>
      <c r="LOK28" s="15"/>
      <c r="LOL28" s="15"/>
      <c r="LOM28" s="15"/>
      <c r="LON28" s="15"/>
      <c r="LOO28" s="15"/>
      <c r="LOP28" s="15"/>
      <c r="LOQ28" s="15"/>
      <c r="LOR28" s="15"/>
      <c r="LOS28" s="15"/>
      <c r="LOT28" s="15"/>
      <c r="LOU28" s="15"/>
      <c r="LOV28" s="15"/>
      <c r="LOW28" s="15"/>
      <c r="LOX28" s="15"/>
      <c r="LOY28" s="15"/>
      <c r="LOZ28" s="15"/>
      <c r="LPA28" s="15"/>
      <c r="LPB28" s="15"/>
      <c r="LPC28" s="15"/>
      <c r="LPD28" s="15"/>
      <c r="LPE28" s="15"/>
      <c r="LPF28" s="15"/>
      <c r="LPG28" s="15"/>
      <c r="LPH28" s="15"/>
      <c r="LPI28" s="15"/>
      <c r="LPJ28" s="15"/>
      <c r="LPK28" s="15"/>
      <c r="LPL28" s="15"/>
      <c r="LPM28" s="15"/>
      <c r="LPN28" s="15"/>
      <c r="LPO28" s="15"/>
      <c r="LPP28" s="15"/>
      <c r="LPQ28" s="15"/>
      <c r="LPR28" s="15"/>
      <c r="LPS28" s="15"/>
      <c r="LPT28" s="15"/>
      <c r="LPU28" s="15"/>
      <c r="LPV28" s="15"/>
      <c r="LPW28" s="15"/>
      <c r="LPX28" s="15"/>
      <c r="LPY28" s="15"/>
      <c r="LPZ28" s="15"/>
      <c r="LQA28" s="15"/>
      <c r="LQB28" s="15"/>
      <c r="LQC28" s="15"/>
      <c r="LQD28" s="15"/>
      <c r="LQE28" s="15"/>
      <c r="LQF28" s="15"/>
      <c r="LQG28" s="15"/>
      <c r="LQH28" s="15"/>
      <c r="LQI28" s="15"/>
      <c r="LQJ28" s="15"/>
      <c r="LQK28" s="15"/>
      <c r="LQL28" s="15"/>
      <c r="LQM28" s="15"/>
      <c r="LQN28" s="15"/>
      <c r="LQO28" s="15"/>
      <c r="LQP28" s="15"/>
      <c r="LQQ28" s="15"/>
      <c r="LQR28" s="15"/>
      <c r="LQS28" s="15"/>
      <c r="LQT28" s="15"/>
      <c r="LQU28" s="15"/>
      <c r="LQV28" s="15"/>
      <c r="LQW28" s="15"/>
      <c r="LQX28" s="15"/>
      <c r="LQY28" s="15"/>
      <c r="LQZ28" s="15"/>
      <c r="LRA28" s="15"/>
      <c r="LRB28" s="15"/>
      <c r="LRC28" s="15"/>
      <c r="LRD28" s="15"/>
      <c r="LRE28" s="15"/>
      <c r="LRF28" s="15"/>
      <c r="LRG28" s="15"/>
      <c r="LRH28" s="15"/>
      <c r="LRI28" s="15"/>
      <c r="LRJ28" s="15"/>
      <c r="LRK28" s="15"/>
      <c r="LRL28" s="15"/>
      <c r="LRM28" s="15"/>
      <c r="LRN28" s="15"/>
      <c r="LRO28" s="15"/>
      <c r="LRP28" s="15"/>
      <c r="LRQ28" s="15"/>
      <c r="LRR28" s="15"/>
      <c r="LRS28" s="15"/>
      <c r="LRT28" s="15"/>
      <c r="LRU28" s="15"/>
      <c r="LRV28" s="15"/>
      <c r="LRW28" s="15"/>
      <c r="LRX28" s="15"/>
      <c r="LRY28" s="15"/>
      <c r="LRZ28" s="15"/>
      <c r="LSA28" s="15"/>
      <c r="LSB28" s="15"/>
      <c r="LSC28" s="15"/>
      <c r="LSD28" s="15"/>
      <c r="LSE28" s="15"/>
      <c r="LSF28" s="15"/>
      <c r="LSG28" s="15"/>
      <c r="LSH28" s="15"/>
      <c r="LSI28" s="15"/>
      <c r="LSJ28" s="15"/>
      <c r="LSK28" s="15"/>
      <c r="LSL28" s="15"/>
      <c r="LSM28" s="15"/>
      <c r="LSN28" s="15"/>
      <c r="LSO28" s="15"/>
      <c r="LSP28" s="15"/>
      <c r="LSQ28" s="15"/>
      <c r="LSR28" s="15"/>
      <c r="LSS28" s="15"/>
      <c r="LST28" s="15"/>
      <c r="LSU28" s="15"/>
      <c r="LSV28" s="15"/>
      <c r="LSW28" s="15"/>
      <c r="LSX28" s="15"/>
      <c r="LSY28" s="15"/>
      <c r="LSZ28" s="15"/>
      <c r="LTA28" s="15"/>
      <c r="LTB28" s="15"/>
      <c r="LTC28" s="15"/>
      <c r="LTD28" s="15"/>
      <c r="LTE28" s="15"/>
      <c r="LTF28" s="15"/>
      <c r="LTG28" s="15"/>
      <c r="LTH28" s="15"/>
      <c r="LTI28" s="15"/>
      <c r="LTJ28" s="15"/>
      <c r="LTK28" s="15"/>
      <c r="LTL28" s="15"/>
      <c r="LTM28" s="15"/>
      <c r="LTN28" s="15"/>
      <c r="LTO28" s="15"/>
      <c r="LTP28" s="15"/>
      <c r="LTQ28" s="15"/>
      <c r="LTR28" s="15"/>
      <c r="LTS28" s="15"/>
      <c r="LTT28" s="15"/>
      <c r="LTU28" s="15"/>
      <c r="LTV28" s="15"/>
      <c r="LTW28" s="15"/>
      <c r="LTX28" s="15"/>
      <c r="LTY28" s="15"/>
      <c r="LTZ28" s="15"/>
      <c r="LUA28" s="15"/>
      <c r="LUB28" s="15"/>
      <c r="LUC28" s="15"/>
      <c r="LUD28" s="15"/>
      <c r="LUE28" s="15"/>
      <c r="LUF28" s="15"/>
      <c r="LUG28" s="15"/>
      <c r="LUH28" s="15"/>
      <c r="LUI28" s="15"/>
      <c r="LUJ28" s="15"/>
      <c r="LUK28" s="15"/>
      <c r="LUL28" s="15"/>
      <c r="LUM28" s="15"/>
      <c r="LUN28" s="15"/>
      <c r="LUO28" s="15"/>
      <c r="LUP28" s="15"/>
      <c r="LUQ28" s="15"/>
      <c r="LUR28" s="15"/>
      <c r="LUS28" s="15"/>
      <c r="LUT28" s="15"/>
      <c r="LUU28" s="15"/>
      <c r="LUV28" s="15"/>
      <c r="LUW28" s="15"/>
      <c r="LUX28" s="15"/>
      <c r="LUY28" s="15"/>
      <c r="LUZ28" s="15"/>
      <c r="LVA28" s="15"/>
      <c r="LVB28" s="15"/>
      <c r="LVC28" s="15"/>
      <c r="LVD28" s="15"/>
      <c r="LVE28" s="15"/>
      <c r="LVF28" s="15"/>
      <c r="LVG28" s="15"/>
      <c r="LVH28" s="15"/>
      <c r="LVI28" s="15"/>
      <c r="LVJ28" s="15"/>
      <c r="LVK28" s="15"/>
      <c r="LVL28" s="15"/>
      <c r="LVM28" s="15"/>
      <c r="LVN28" s="15"/>
      <c r="LVO28" s="15"/>
      <c r="LVP28" s="15"/>
      <c r="LVQ28" s="15"/>
      <c r="LVR28" s="15"/>
      <c r="LVS28" s="15"/>
      <c r="LVT28" s="15"/>
      <c r="LVU28" s="15"/>
      <c r="LVV28" s="15"/>
      <c r="LVW28" s="15"/>
      <c r="LVX28" s="15"/>
      <c r="LVY28" s="15"/>
      <c r="LVZ28" s="15"/>
      <c r="LWA28" s="15"/>
      <c r="LWB28" s="15"/>
      <c r="LWC28" s="15"/>
      <c r="LWD28" s="15"/>
      <c r="LWE28" s="15"/>
      <c r="LWF28" s="15"/>
      <c r="LWG28" s="15"/>
      <c r="LWH28" s="15"/>
      <c r="LWI28" s="15"/>
      <c r="LWJ28" s="15"/>
      <c r="LWK28" s="15"/>
      <c r="LWL28" s="15"/>
      <c r="LWM28" s="15"/>
      <c r="LWN28" s="15"/>
      <c r="LWO28" s="15"/>
      <c r="LWP28" s="15"/>
      <c r="LWQ28" s="15"/>
      <c r="LWR28" s="15"/>
      <c r="LWS28" s="15"/>
      <c r="LWT28" s="15"/>
      <c r="LWU28" s="15"/>
      <c r="LWV28" s="15"/>
      <c r="LWW28" s="15"/>
      <c r="LWX28" s="15"/>
      <c r="LWY28" s="15"/>
      <c r="LWZ28" s="15"/>
      <c r="LXA28" s="15"/>
      <c r="LXB28" s="15"/>
      <c r="LXC28" s="15"/>
      <c r="LXD28" s="15"/>
      <c r="LXE28" s="15"/>
      <c r="LXF28" s="15"/>
      <c r="LXG28" s="15"/>
      <c r="LXH28" s="15"/>
      <c r="LXI28" s="15"/>
      <c r="LXJ28" s="15"/>
      <c r="LXK28" s="15"/>
      <c r="LXL28" s="15"/>
      <c r="LXM28" s="15"/>
      <c r="LXN28" s="15"/>
      <c r="LXO28" s="15"/>
      <c r="LXP28" s="15"/>
      <c r="LXQ28" s="15"/>
      <c r="LXR28" s="15"/>
      <c r="LXS28" s="15"/>
      <c r="LXT28" s="15"/>
      <c r="LXU28" s="15"/>
      <c r="LXV28" s="15"/>
      <c r="LXW28" s="15"/>
      <c r="LXX28" s="15"/>
      <c r="LXY28" s="15"/>
      <c r="LXZ28" s="15"/>
      <c r="LYA28" s="15"/>
      <c r="LYB28" s="15"/>
      <c r="LYC28" s="15"/>
      <c r="LYD28" s="15"/>
      <c r="LYE28" s="15"/>
      <c r="LYF28" s="15"/>
      <c r="LYG28" s="15"/>
      <c r="LYH28" s="15"/>
      <c r="LYI28" s="15"/>
      <c r="LYJ28" s="15"/>
      <c r="LYK28" s="15"/>
      <c r="LYL28" s="15"/>
      <c r="LYM28" s="15"/>
      <c r="LYN28" s="15"/>
      <c r="LYO28" s="15"/>
      <c r="LYP28" s="15"/>
      <c r="LYQ28" s="15"/>
      <c r="LYR28" s="15"/>
      <c r="LYS28" s="15"/>
      <c r="LYT28" s="15"/>
      <c r="LYU28" s="15"/>
      <c r="LYV28" s="15"/>
      <c r="LYW28" s="15"/>
      <c r="LYX28" s="15"/>
      <c r="LYY28" s="15"/>
      <c r="LYZ28" s="15"/>
      <c r="LZA28" s="15"/>
      <c r="LZB28" s="15"/>
      <c r="LZC28" s="15"/>
      <c r="LZD28" s="15"/>
      <c r="LZE28" s="15"/>
      <c r="LZF28" s="15"/>
      <c r="LZG28" s="15"/>
      <c r="LZH28" s="15"/>
      <c r="LZI28" s="15"/>
      <c r="LZJ28" s="15"/>
      <c r="LZK28" s="15"/>
      <c r="LZL28" s="15"/>
      <c r="LZM28" s="15"/>
      <c r="LZN28" s="15"/>
      <c r="LZO28" s="15"/>
      <c r="LZP28" s="15"/>
      <c r="LZQ28" s="15"/>
      <c r="LZR28" s="15"/>
      <c r="LZS28" s="15"/>
      <c r="LZT28" s="15"/>
      <c r="LZU28" s="15"/>
      <c r="LZV28" s="15"/>
      <c r="LZW28" s="15"/>
      <c r="LZX28" s="15"/>
      <c r="LZY28" s="15"/>
      <c r="LZZ28" s="15"/>
      <c r="MAA28" s="15"/>
      <c r="MAB28" s="15"/>
      <c r="MAC28" s="15"/>
      <c r="MAD28" s="15"/>
      <c r="MAE28" s="15"/>
      <c r="MAF28" s="15"/>
      <c r="MAG28" s="15"/>
      <c r="MAH28" s="15"/>
      <c r="MAI28" s="15"/>
      <c r="MAJ28" s="15"/>
      <c r="MAK28" s="15"/>
      <c r="MAL28" s="15"/>
      <c r="MAM28" s="15"/>
      <c r="MAN28" s="15"/>
      <c r="MAO28" s="15"/>
      <c r="MAP28" s="15"/>
      <c r="MAQ28" s="15"/>
      <c r="MAR28" s="15"/>
      <c r="MAS28" s="15"/>
      <c r="MAT28" s="15"/>
      <c r="MAU28" s="15"/>
      <c r="MAV28" s="15"/>
      <c r="MAW28" s="15"/>
      <c r="MAX28" s="15"/>
      <c r="MAY28" s="15"/>
      <c r="MAZ28" s="15"/>
      <c r="MBA28" s="15"/>
      <c r="MBB28" s="15"/>
      <c r="MBC28" s="15"/>
      <c r="MBD28" s="15"/>
      <c r="MBE28" s="15"/>
      <c r="MBF28" s="15"/>
      <c r="MBG28" s="15"/>
      <c r="MBH28" s="15"/>
      <c r="MBI28" s="15"/>
      <c r="MBJ28" s="15"/>
      <c r="MBK28" s="15"/>
      <c r="MBL28" s="15"/>
      <c r="MBM28" s="15"/>
      <c r="MBN28" s="15"/>
      <c r="MBO28" s="15"/>
      <c r="MBP28" s="15"/>
      <c r="MBQ28" s="15"/>
      <c r="MBR28" s="15"/>
      <c r="MBS28" s="15"/>
      <c r="MBT28" s="15"/>
      <c r="MBU28" s="15"/>
      <c r="MBV28" s="15"/>
      <c r="MBW28" s="15"/>
      <c r="MBX28" s="15"/>
      <c r="MBY28" s="15"/>
      <c r="MBZ28" s="15"/>
      <c r="MCA28" s="15"/>
      <c r="MCB28" s="15"/>
      <c r="MCC28" s="15"/>
      <c r="MCD28" s="15"/>
      <c r="MCE28" s="15"/>
      <c r="MCF28" s="15"/>
      <c r="MCG28" s="15"/>
      <c r="MCH28" s="15"/>
      <c r="MCI28" s="15"/>
      <c r="MCJ28" s="15"/>
      <c r="MCK28" s="15"/>
      <c r="MCL28" s="15"/>
      <c r="MCM28" s="15"/>
      <c r="MCN28" s="15"/>
      <c r="MCO28" s="15"/>
      <c r="MCP28" s="15"/>
      <c r="MCQ28" s="15"/>
      <c r="MCR28" s="15"/>
      <c r="MCS28" s="15"/>
      <c r="MCT28" s="15"/>
      <c r="MCU28" s="15"/>
      <c r="MCV28" s="15"/>
      <c r="MCW28" s="15"/>
      <c r="MCX28" s="15"/>
      <c r="MCY28" s="15"/>
      <c r="MCZ28" s="15"/>
      <c r="MDA28" s="15"/>
      <c r="MDB28" s="15"/>
      <c r="MDC28" s="15"/>
      <c r="MDD28" s="15"/>
      <c r="MDE28" s="15"/>
      <c r="MDF28" s="15"/>
      <c r="MDG28" s="15"/>
      <c r="MDH28" s="15"/>
      <c r="MDI28" s="15"/>
      <c r="MDJ28" s="15"/>
      <c r="MDK28" s="15"/>
      <c r="MDL28" s="15"/>
      <c r="MDM28" s="15"/>
      <c r="MDN28" s="15"/>
      <c r="MDO28" s="15"/>
      <c r="MDP28" s="15"/>
      <c r="MDQ28" s="15"/>
      <c r="MDR28" s="15"/>
      <c r="MDS28" s="15"/>
      <c r="MDT28" s="15"/>
      <c r="MDU28" s="15"/>
      <c r="MDV28" s="15"/>
      <c r="MDW28" s="15"/>
      <c r="MDX28" s="15"/>
      <c r="MDY28" s="15"/>
      <c r="MDZ28" s="15"/>
      <c r="MEA28" s="15"/>
      <c r="MEB28" s="15"/>
      <c r="MEC28" s="15"/>
      <c r="MED28" s="15"/>
      <c r="MEE28" s="15"/>
      <c r="MEF28" s="15"/>
      <c r="MEG28" s="15"/>
      <c r="MEH28" s="15"/>
      <c r="MEI28" s="15"/>
      <c r="MEJ28" s="15"/>
      <c r="MEK28" s="15"/>
      <c r="MEL28" s="15"/>
      <c r="MEM28" s="15"/>
      <c r="MEN28" s="15"/>
      <c r="MEO28" s="15"/>
      <c r="MEP28" s="15"/>
      <c r="MEQ28" s="15"/>
      <c r="MER28" s="15"/>
      <c r="MES28" s="15"/>
      <c r="MET28" s="15"/>
      <c r="MEU28" s="15"/>
      <c r="MEV28" s="15"/>
      <c r="MEW28" s="15"/>
      <c r="MEX28" s="15"/>
      <c r="MEY28" s="15"/>
      <c r="MEZ28" s="15"/>
      <c r="MFA28" s="15"/>
      <c r="MFB28" s="15"/>
      <c r="MFC28" s="15"/>
      <c r="MFD28" s="15"/>
      <c r="MFE28" s="15"/>
      <c r="MFF28" s="15"/>
      <c r="MFG28" s="15"/>
      <c r="MFH28" s="15"/>
      <c r="MFI28" s="15"/>
      <c r="MFJ28" s="15"/>
      <c r="MFK28" s="15"/>
      <c r="MFL28" s="15"/>
      <c r="MFM28" s="15"/>
      <c r="MFN28" s="15"/>
      <c r="MFO28" s="15"/>
      <c r="MFP28" s="15"/>
      <c r="MFQ28" s="15"/>
      <c r="MFR28" s="15"/>
      <c r="MFS28" s="15"/>
      <c r="MFT28" s="15"/>
      <c r="MFU28" s="15"/>
      <c r="MFV28" s="15"/>
      <c r="MFW28" s="15"/>
      <c r="MFX28" s="15"/>
      <c r="MFY28" s="15"/>
      <c r="MFZ28" s="15"/>
      <c r="MGA28" s="15"/>
      <c r="MGB28" s="15"/>
      <c r="MGC28" s="15"/>
      <c r="MGD28" s="15"/>
      <c r="MGE28" s="15"/>
      <c r="MGF28" s="15"/>
      <c r="MGG28" s="15"/>
      <c r="MGH28" s="15"/>
      <c r="MGI28" s="15"/>
      <c r="MGJ28" s="15"/>
      <c r="MGK28" s="15"/>
      <c r="MGL28" s="15"/>
      <c r="MGM28" s="15"/>
      <c r="MGN28" s="15"/>
      <c r="MGO28" s="15"/>
      <c r="MGP28" s="15"/>
      <c r="MGQ28" s="15"/>
      <c r="MGR28" s="15"/>
      <c r="MGS28" s="15"/>
      <c r="MGT28" s="15"/>
      <c r="MGU28" s="15"/>
      <c r="MGV28" s="15"/>
      <c r="MGW28" s="15"/>
      <c r="MGX28" s="15"/>
      <c r="MGY28" s="15"/>
      <c r="MGZ28" s="15"/>
      <c r="MHA28" s="15"/>
      <c r="MHB28" s="15"/>
      <c r="MHC28" s="15"/>
      <c r="MHD28" s="15"/>
      <c r="MHE28" s="15"/>
      <c r="MHF28" s="15"/>
      <c r="MHG28" s="15"/>
      <c r="MHH28" s="15"/>
      <c r="MHI28" s="15"/>
      <c r="MHJ28" s="15"/>
      <c r="MHK28" s="15"/>
      <c r="MHL28" s="15"/>
      <c r="MHM28" s="15"/>
      <c r="MHN28" s="15"/>
      <c r="MHO28" s="15"/>
      <c r="MHP28" s="15"/>
      <c r="MHQ28" s="15"/>
      <c r="MHR28" s="15"/>
      <c r="MHS28" s="15"/>
      <c r="MHT28" s="15"/>
      <c r="MHU28" s="15"/>
      <c r="MHV28" s="15"/>
      <c r="MHW28" s="15"/>
      <c r="MHX28" s="15"/>
      <c r="MHY28" s="15"/>
      <c r="MHZ28" s="15"/>
      <c r="MIA28" s="15"/>
      <c r="MIB28" s="15"/>
      <c r="MIC28" s="15"/>
      <c r="MID28" s="15"/>
      <c r="MIE28" s="15"/>
      <c r="MIF28" s="15"/>
      <c r="MIG28" s="15"/>
      <c r="MIH28" s="15"/>
      <c r="MII28" s="15"/>
      <c r="MIJ28" s="15"/>
      <c r="MIK28" s="15"/>
      <c r="MIL28" s="15"/>
      <c r="MIM28" s="15"/>
      <c r="MIN28" s="15"/>
      <c r="MIO28" s="15"/>
      <c r="MIP28" s="15"/>
      <c r="MIQ28" s="15"/>
      <c r="MIR28" s="15"/>
      <c r="MIS28" s="15"/>
      <c r="MIT28" s="15"/>
      <c r="MIU28" s="15"/>
      <c r="MIV28" s="15"/>
      <c r="MIW28" s="15"/>
      <c r="MIX28" s="15"/>
      <c r="MIY28" s="15"/>
      <c r="MIZ28" s="15"/>
      <c r="MJA28" s="15"/>
      <c r="MJB28" s="15"/>
      <c r="MJC28" s="15"/>
      <c r="MJD28" s="15"/>
      <c r="MJE28" s="15"/>
      <c r="MJF28" s="15"/>
      <c r="MJG28" s="15"/>
      <c r="MJH28" s="15"/>
      <c r="MJI28" s="15"/>
      <c r="MJJ28" s="15"/>
      <c r="MJK28" s="15"/>
      <c r="MJL28" s="15"/>
      <c r="MJM28" s="15"/>
      <c r="MJN28" s="15"/>
      <c r="MJO28" s="15"/>
      <c r="MJP28" s="15"/>
      <c r="MJQ28" s="15"/>
      <c r="MJR28" s="15"/>
      <c r="MJS28" s="15"/>
      <c r="MJT28" s="15"/>
      <c r="MJU28" s="15"/>
      <c r="MJV28" s="15"/>
      <c r="MJW28" s="15"/>
      <c r="MJX28" s="15"/>
      <c r="MJY28" s="15"/>
      <c r="MJZ28" s="15"/>
      <c r="MKA28" s="15"/>
      <c r="MKB28" s="15"/>
      <c r="MKC28" s="15"/>
      <c r="MKD28" s="15"/>
      <c r="MKE28" s="15"/>
      <c r="MKF28" s="15"/>
      <c r="MKG28" s="15"/>
      <c r="MKH28" s="15"/>
      <c r="MKI28" s="15"/>
      <c r="MKJ28" s="15"/>
      <c r="MKK28" s="15"/>
      <c r="MKL28" s="15"/>
      <c r="MKM28" s="15"/>
      <c r="MKN28" s="15"/>
      <c r="MKO28" s="15"/>
      <c r="MKP28" s="15"/>
      <c r="MKQ28" s="15"/>
      <c r="MKR28" s="15"/>
      <c r="MKS28" s="15"/>
      <c r="MKT28" s="15"/>
      <c r="MKU28" s="15"/>
      <c r="MKV28" s="15"/>
      <c r="MKW28" s="15"/>
      <c r="MKX28" s="15"/>
      <c r="MKY28" s="15"/>
      <c r="MKZ28" s="15"/>
      <c r="MLA28" s="15"/>
      <c r="MLB28" s="15"/>
      <c r="MLC28" s="15"/>
      <c r="MLD28" s="15"/>
      <c r="MLE28" s="15"/>
      <c r="MLF28" s="15"/>
      <c r="MLG28" s="15"/>
      <c r="MLH28" s="15"/>
      <c r="MLI28" s="15"/>
      <c r="MLJ28" s="15"/>
      <c r="MLK28" s="15"/>
      <c r="MLL28" s="15"/>
      <c r="MLM28" s="15"/>
      <c r="MLN28" s="15"/>
      <c r="MLO28" s="15"/>
      <c r="MLP28" s="15"/>
      <c r="MLQ28" s="15"/>
      <c r="MLR28" s="15"/>
      <c r="MLS28" s="15"/>
      <c r="MLT28" s="15"/>
      <c r="MLU28" s="15"/>
      <c r="MLV28" s="15"/>
      <c r="MLW28" s="15"/>
      <c r="MLX28" s="15"/>
      <c r="MLY28" s="15"/>
      <c r="MLZ28" s="15"/>
      <c r="MMA28" s="15"/>
      <c r="MMB28" s="15"/>
      <c r="MMC28" s="15"/>
      <c r="MMD28" s="15"/>
      <c r="MME28" s="15"/>
      <c r="MMF28" s="15"/>
      <c r="MMG28" s="15"/>
      <c r="MMH28" s="15"/>
      <c r="MMI28" s="15"/>
      <c r="MMJ28" s="15"/>
      <c r="MMK28" s="15"/>
      <c r="MML28" s="15"/>
      <c r="MMM28" s="15"/>
      <c r="MMN28" s="15"/>
      <c r="MMO28" s="15"/>
      <c r="MMP28" s="15"/>
      <c r="MMQ28" s="15"/>
      <c r="MMR28" s="15"/>
      <c r="MMS28" s="15"/>
      <c r="MMT28" s="15"/>
      <c r="MMU28" s="15"/>
      <c r="MMV28" s="15"/>
      <c r="MMW28" s="15"/>
      <c r="MMX28" s="15"/>
      <c r="MMY28" s="15"/>
      <c r="MMZ28" s="15"/>
      <c r="MNA28" s="15"/>
      <c r="MNB28" s="15"/>
      <c r="MNC28" s="15"/>
      <c r="MND28" s="15"/>
      <c r="MNE28" s="15"/>
      <c r="MNF28" s="15"/>
      <c r="MNG28" s="15"/>
      <c r="MNH28" s="15"/>
      <c r="MNI28" s="15"/>
      <c r="MNJ28" s="15"/>
      <c r="MNK28" s="15"/>
      <c r="MNL28" s="15"/>
      <c r="MNM28" s="15"/>
      <c r="MNN28" s="15"/>
      <c r="MNO28" s="15"/>
      <c r="MNP28" s="15"/>
      <c r="MNQ28" s="15"/>
      <c r="MNR28" s="15"/>
      <c r="MNS28" s="15"/>
      <c r="MNT28" s="15"/>
      <c r="MNU28" s="15"/>
      <c r="MNV28" s="15"/>
      <c r="MNW28" s="15"/>
      <c r="MNX28" s="15"/>
      <c r="MNY28" s="15"/>
      <c r="MNZ28" s="15"/>
      <c r="MOA28" s="15"/>
      <c r="MOB28" s="15"/>
      <c r="MOC28" s="15"/>
      <c r="MOD28" s="15"/>
      <c r="MOE28" s="15"/>
      <c r="MOF28" s="15"/>
      <c r="MOG28" s="15"/>
      <c r="MOH28" s="15"/>
      <c r="MOI28" s="15"/>
      <c r="MOJ28" s="15"/>
      <c r="MOK28" s="15"/>
      <c r="MOL28" s="15"/>
      <c r="MOM28" s="15"/>
      <c r="MON28" s="15"/>
      <c r="MOO28" s="15"/>
      <c r="MOP28" s="15"/>
      <c r="MOQ28" s="15"/>
      <c r="MOR28" s="15"/>
      <c r="MOS28" s="15"/>
      <c r="MOT28" s="15"/>
      <c r="MOU28" s="15"/>
      <c r="MOV28" s="15"/>
      <c r="MOW28" s="15"/>
      <c r="MOX28" s="15"/>
      <c r="MOY28" s="15"/>
      <c r="MOZ28" s="15"/>
      <c r="MPA28" s="15"/>
      <c r="MPB28" s="15"/>
      <c r="MPC28" s="15"/>
      <c r="MPD28" s="15"/>
      <c r="MPE28" s="15"/>
      <c r="MPF28" s="15"/>
      <c r="MPG28" s="15"/>
      <c r="MPH28" s="15"/>
      <c r="MPI28" s="15"/>
      <c r="MPJ28" s="15"/>
      <c r="MPK28" s="15"/>
      <c r="MPL28" s="15"/>
      <c r="MPM28" s="15"/>
      <c r="MPN28" s="15"/>
      <c r="MPO28" s="15"/>
      <c r="MPP28" s="15"/>
      <c r="MPQ28" s="15"/>
      <c r="MPR28" s="15"/>
      <c r="MPS28" s="15"/>
      <c r="MPT28" s="15"/>
      <c r="MPU28" s="15"/>
      <c r="MPV28" s="15"/>
      <c r="MPW28" s="15"/>
      <c r="MPX28" s="15"/>
      <c r="MPY28" s="15"/>
      <c r="MPZ28" s="15"/>
      <c r="MQA28" s="15"/>
      <c r="MQB28" s="15"/>
      <c r="MQC28" s="15"/>
      <c r="MQD28" s="15"/>
      <c r="MQE28" s="15"/>
      <c r="MQF28" s="15"/>
      <c r="MQG28" s="15"/>
      <c r="MQH28" s="15"/>
      <c r="MQI28" s="15"/>
      <c r="MQJ28" s="15"/>
      <c r="MQK28" s="15"/>
      <c r="MQL28" s="15"/>
      <c r="MQM28" s="15"/>
      <c r="MQN28" s="15"/>
      <c r="MQO28" s="15"/>
      <c r="MQP28" s="15"/>
      <c r="MQQ28" s="15"/>
      <c r="MQR28" s="15"/>
      <c r="MQS28" s="15"/>
      <c r="MQT28" s="15"/>
      <c r="MQU28" s="15"/>
      <c r="MQV28" s="15"/>
      <c r="MQW28" s="15"/>
      <c r="MQX28" s="15"/>
      <c r="MQY28" s="15"/>
      <c r="MQZ28" s="15"/>
      <c r="MRA28" s="15"/>
      <c r="MRB28" s="15"/>
      <c r="MRC28" s="15"/>
      <c r="MRD28" s="15"/>
      <c r="MRE28" s="15"/>
      <c r="MRF28" s="15"/>
      <c r="MRG28" s="15"/>
      <c r="MRH28" s="15"/>
      <c r="MRI28" s="15"/>
      <c r="MRJ28" s="15"/>
      <c r="MRK28" s="15"/>
      <c r="MRL28" s="15"/>
      <c r="MRM28" s="15"/>
      <c r="MRN28" s="15"/>
      <c r="MRO28" s="15"/>
      <c r="MRP28" s="15"/>
      <c r="MRQ28" s="15"/>
      <c r="MRR28" s="15"/>
      <c r="MRS28" s="15"/>
      <c r="MRT28" s="15"/>
      <c r="MRU28" s="15"/>
      <c r="MRV28" s="15"/>
      <c r="MRW28" s="15"/>
      <c r="MRX28" s="15"/>
      <c r="MRY28" s="15"/>
      <c r="MRZ28" s="15"/>
      <c r="MSA28" s="15"/>
      <c r="MSB28" s="15"/>
      <c r="MSC28" s="15"/>
      <c r="MSD28" s="15"/>
      <c r="MSE28" s="15"/>
      <c r="MSF28" s="15"/>
      <c r="MSG28" s="15"/>
      <c r="MSH28" s="15"/>
      <c r="MSI28" s="15"/>
      <c r="MSJ28" s="15"/>
      <c r="MSK28" s="15"/>
      <c r="MSL28" s="15"/>
      <c r="MSM28" s="15"/>
      <c r="MSN28" s="15"/>
      <c r="MSO28" s="15"/>
      <c r="MSP28" s="15"/>
      <c r="MSQ28" s="15"/>
      <c r="MSR28" s="15"/>
      <c r="MSS28" s="15"/>
      <c r="MST28" s="15"/>
      <c r="MSU28" s="15"/>
      <c r="MSV28" s="15"/>
      <c r="MSW28" s="15"/>
      <c r="MSX28" s="15"/>
      <c r="MSY28" s="15"/>
      <c r="MSZ28" s="15"/>
      <c r="MTA28" s="15"/>
      <c r="MTB28" s="15"/>
      <c r="MTC28" s="15"/>
      <c r="MTD28" s="15"/>
      <c r="MTE28" s="15"/>
      <c r="MTF28" s="15"/>
      <c r="MTG28" s="15"/>
      <c r="MTH28" s="15"/>
      <c r="MTI28" s="15"/>
      <c r="MTJ28" s="15"/>
      <c r="MTK28" s="15"/>
      <c r="MTL28" s="15"/>
      <c r="MTM28" s="15"/>
      <c r="MTN28" s="15"/>
      <c r="MTO28" s="15"/>
      <c r="MTP28" s="15"/>
      <c r="MTQ28" s="15"/>
      <c r="MTR28" s="15"/>
      <c r="MTS28" s="15"/>
      <c r="MTT28" s="15"/>
      <c r="MTU28" s="15"/>
      <c r="MTV28" s="15"/>
      <c r="MTW28" s="15"/>
      <c r="MTX28" s="15"/>
      <c r="MTY28" s="15"/>
      <c r="MTZ28" s="15"/>
      <c r="MUA28" s="15"/>
      <c r="MUB28" s="15"/>
      <c r="MUC28" s="15"/>
      <c r="MUD28" s="15"/>
      <c r="MUE28" s="15"/>
      <c r="MUF28" s="15"/>
      <c r="MUG28" s="15"/>
      <c r="MUH28" s="15"/>
      <c r="MUI28" s="15"/>
      <c r="MUJ28" s="15"/>
      <c r="MUK28" s="15"/>
      <c r="MUL28" s="15"/>
      <c r="MUM28" s="15"/>
      <c r="MUN28" s="15"/>
      <c r="MUO28" s="15"/>
      <c r="MUP28" s="15"/>
      <c r="MUQ28" s="15"/>
      <c r="MUR28" s="15"/>
      <c r="MUS28" s="15"/>
      <c r="MUT28" s="15"/>
      <c r="MUU28" s="15"/>
      <c r="MUV28" s="15"/>
      <c r="MUW28" s="15"/>
      <c r="MUX28" s="15"/>
      <c r="MUY28" s="15"/>
      <c r="MUZ28" s="15"/>
      <c r="MVA28" s="15"/>
      <c r="MVB28" s="15"/>
      <c r="MVC28" s="15"/>
      <c r="MVD28" s="15"/>
      <c r="MVE28" s="15"/>
      <c r="MVF28" s="15"/>
      <c r="MVG28" s="15"/>
      <c r="MVH28" s="15"/>
      <c r="MVI28" s="15"/>
      <c r="MVJ28" s="15"/>
      <c r="MVK28" s="15"/>
      <c r="MVL28" s="15"/>
      <c r="MVM28" s="15"/>
      <c r="MVN28" s="15"/>
      <c r="MVO28" s="15"/>
      <c r="MVP28" s="15"/>
      <c r="MVQ28" s="15"/>
      <c r="MVR28" s="15"/>
      <c r="MVS28" s="15"/>
      <c r="MVT28" s="15"/>
      <c r="MVU28" s="15"/>
      <c r="MVV28" s="15"/>
      <c r="MVW28" s="15"/>
      <c r="MVX28" s="15"/>
      <c r="MVY28" s="15"/>
      <c r="MVZ28" s="15"/>
      <c r="MWA28" s="15"/>
      <c r="MWB28" s="15"/>
      <c r="MWC28" s="15"/>
      <c r="MWD28" s="15"/>
      <c r="MWE28" s="15"/>
      <c r="MWF28" s="15"/>
      <c r="MWG28" s="15"/>
      <c r="MWH28" s="15"/>
      <c r="MWI28" s="15"/>
      <c r="MWJ28" s="15"/>
      <c r="MWK28" s="15"/>
      <c r="MWL28" s="15"/>
      <c r="MWM28" s="15"/>
      <c r="MWN28" s="15"/>
      <c r="MWO28" s="15"/>
      <c r="MWP28" s="15"/>
      <c r="MWQ28" s="15"/>
      <c r="MWR28" s="15"/>
      <c r="MWS28" s="15"/>
      <c r="MWT28" s="15"/>
      <c r="MWU28" s="15"/>
      <c r="MWV28" s="15"/>
      <c r="MWW28" s="15"/>
      <c r="MWX28" s="15"/>
      <c r="MWY28" s="15"/>
      <c r="MWZ28" s="15"/>
      <c r="MXA28" s="15"/>
      <c r="MXB28" s="15"/>
      <c r="MXC28" s="15"/>
      <c r="MXD28" s="15"/>
      <c r="MXE28" s="15"/>
      <c r="MXF28" s="15"/>
      <c r="MXG28" s="15"/>
      <c r="MXH28" s="15"/>
      <c r="MXI28" s="15"/>
      <c r="MXJ28" s="15"/>
      <c r="MXK28" s="15"/>
      <c r="MXL28" s="15"/>
      <c r="MXM28" s="15"/>
      <c r="MXN28" s="15"/>
      <c r="MXO28" s="15"/>
      <c r="MXP28" s="15"/>
      <c r="MXQ28" s="15"/>
      <c r="MXR28" s="15"/>
      <c r="MXS28" s="15"/>
      <c r="MXT28" s="15"/>
      <c r="MXU28" s="15"/>
      <c r="MXV28" s="15"/>
      <c r="MXW28" s="15"/>
      <c r="MXX28" s="15"/>
      <c r="MXY28" s="15"/>
      <c r="MXZ28" s="15"/>
      <c r="MYA28" s="15"/>
      <c r="MYB28" s="15"/>
      <c r="MYC28" s="15"/>
      <c r="MYD28" s="15"/>
      <c r="MYE28" s="15"/>
      <c r="MYF28" s="15"/>
      <c r="MYG28" s="15"/>
      <c r="MYH28" s="15"/>
      <c r="MYI28" s="15"/>
      <c r="MYJ28" s="15"/>
      <c r="MYK28" s="15"/>
      <c r="MYL28" s="15"/>
      <c r="MYM28" s="15"/>
      <c r="MYN28" s="15"/>
      <c r="MYO28" s="15"/>
      <c r="MYP28" s="15"/>
      <c r="MYQ28" s="15"/>
      <c r="MYR28" s="15"/>
      <c r="MYS28" s="15"/>
      <c r="MYT28" s="15"/>
      <c r="MYU28" s="15"/>
      <c r="MYV28" s="15"/>
      <c r="MYW28" s="15"/>
      <c r="MYX28" s="15"/>
      <c r="MYY28" s="15"/>
      <c r="MYZ28" s="15"/>
      <c r="MZA28" s="15"/>
      <c r="MZB28" s="15"/>
      <c r="MZC28" s="15"/>
      <c r="MZD28" s="15"/>
      <c r="MZE28" s="15"/>
      <c r="MZF28" s="15"/>
      <c r="MZG28" s="15"/>
      <c r="MZH28" s="15"/>
      <c r="MZI28" s="15"/>
      <c r="MZJ28" s="15"/>
      <c r="MZK28" s="15"/>
      <c r="MZL28" s="15"/>
      <c r="MZM28" s="15"/>
      <c r="MZN28" s="15"/>
      <c r="MZO28" s="15"/>
      <c r="MZP28" s="15"/>
      <c r="MZQ28" s="15"/>
      <c r="MZR28" s="15"/>
      <c r="MZS28" s="15"/>
      <c r="MZT28" s="15"/>
      <c r="MZU28" s="15"/>
      <c r="MZV28" s="15"/>
      <c r="MZW28" s="15"/>
      <c r="MZX28" s="15"/>
      <c r="MZY28" s="15"/>
      <c r="MZZ28" s="15"/>
      <c r="NAA28" s="15"/>
      <c r="NAB28" s="15"/>
      <c r="NAC28" s="15"/>
      <c r="NAD28" s="15"/>
      <c r="NAE28" s="15"/>
      <c r="NAF28" s="15"/>
      <c r="NAG28" s="15"/>
      <c r="NAH28" s="15"/>
      <c r="NAI28" s="15"/>
      <c r="NAJ28" s="15"/>
      <c r="NAK28" s="15"/>
      <c r="NAL28" s="15"/>
      <c r="NAM28" s="15"/>
      <c r="NAN28" s="15"/>
      <c r="NAO28" s="15"/>
      <c r="NAP28" s="15"/>
      <c r="NAQ28" s="15"/>
      <c r="NAR28" s="15"/>
      <c r="NAS28" s="15"/>
      <c r="NAT28" s="15"/>
      <c r="NAU28" s="15"/>
      <c r="NAV28" s="15"/>
      <c r="NAW28" s="15"/>
      <c r="NAX28" s="15"/>
      <c r="NAY28" s="15"/>
      <c r="NAZ28" s="15"/>
      <c r="NBA28" s="15"/>
      <c r="NBB28" s="15"/>
      <c r="NBC28" s="15"/>
      <c r="NBD28" s="15"/>
      <c r="NBE28" s="15"/>
      <c r="NBF28" s="15"/>
      <c r="NBG28" s="15"/>
      <c r="NBH28" s="15"/>
      <c r="NBI28" s="15"/>
      <c r="NBJ28" s="15"/>
      <c r="NBK28" s="15"/>
      <c r="NBL28" s="15"/>
      <c r="NBM28" s="15"/>
      <c r="NBN28" s="15"/>
      <c r="NBO28" s="15"/>
      <c r="NBP28" s="15"/>
      <c r="NBQ28" s="15"/>
      <c r="NBR28" s="15"/>
      <c r="NBS28" s="15"/>
      <c r="NBT28" s="15"/>
      <c r="NBU28" s="15"/>
      <c r="NBV28" s="15"/>
      <c r="NBW28" s="15"/>
      <c r="NBX28" s="15"/>
      <c r="NBY28" s="15"/>
      <c r="NBZ28" s="15"/>
      <c r="NCA28" s="15"/>
      <c r="NCB28" s="15"/>
      <c r="NCC28" s="15"/>
      <c r="NCD28" s="15"/>
      <c r="NCE28" s="15"/>
      <c r="NCF28" s="15"/>
      <c r="NCG28" s="15"/>
      <c r="NCH28" s="15"/>
      <c r="NCI28" s="15"/>
      <c r="NCJ28" s="15"/>
      <c r="NCK28" s="15"/>
      <c r="NCL28" s="15"/>
      <c r="NCM28" s="15"/>
      <c r="NCN28" s="15"/>
      <c r="NCO28" s="15"/>
      <c r="NCP28" s="15"/>
      <c r="NCQ28" s="15"/>
      <c r="NCR28" s="15"/>
      <c r="NCS28" s="15"/>
      <c r="NCT28" s="15"/>
      <c r="NCU28" s="15"/>
      <c r="NCV28" s="15"/>
      <c r="NCW28" s="15"/>
      <c r="NCX28" s="15"/>
      <c r="NCY28" s="15"/>
      <c r="NCZ28" s="15"/>
      <c r="NDA28" s="15"/>
      <c r="NDB28" s="15"/>
      <c r="NDC28" s="15"/>
      <c r="NDD28" s="15"/>
      <c r="NDE28" s="15"/>
      <c r="NDF28" s="15"/>
      <c r="NDG28" s="15"/>
      <c r="NDH28" s="15"/>
      <c r="NDI28" s="15"/>
      <c r="NDJ28" s="15"/>
      <c r="NDK28" s="15"/>
      <c r="NDL28" s="15"/>
      <c r="NDM28" s="15"/>
      <c r="NDN28" s="15"/>
      <c r="NDO28" s="15"/>
      <c r="NDP28" s="15"/>
      <c r="NDQ28" s="15"/>
      <c r="NDR28" s="15"/>
      <c r="NDS28" s="15"/>
      <c r="NDT28" s="15"/>
      <c r="NDU28" s="15"/>
      <c r="NDV28" s="15"/>
      <c r="NDW28" s="15"/>
      <c r="NDX28" s="15"/>
      <c r="NDY28" s="15"/>
      <c r="NDZ28" s="15"/>
      <c r="NEA28" s="15"/>
      <c r="NEB28" s="15"/>
      <c r="NEC28" s="15"/>
      <c r="NED28" s="15"/>
      <c r="NEE28" s="15"/>
      <c r="NEF28" s="15"/>
      <c r="NEG28" s="15"/>
      <c r="NEH28" s="15"/>
      <c r="NEI28" s="15"/>
      <c r="NEJ28" s="15"/>
      <c r="NEK28" s="15"/>
      <c r="NEL28" s="15"/>
      <c r="NEM28" s="15"/>
      <c r="NEN28" s="15"/>
      <c r="NEO28" s="15"/>
      <c r="NEP28" s="15"/>
      <c r="NEQ28" s="15"/>
      <c r="NER28" s="15"/>
      <c r="NES28" s="15"/>
      <c r="NET28" s="15"/>
      <c r="NEU28" s="15"/>
      <c r="NEV28" s="15"/>
      <c r="NEW28" s="15"/>
      <c r="NEX28" s="15"/>
      <c r="NEY28" s="15"/>
      <c r="NEZ28" s="15"/>
      <c r="NFA28" s="15"/>
      <c r="NFB28" s="15"/>
      <c r="NFC28" s="15"/>
      <c r="NFD28" s="15"/>
      <c r="NFE28" s="15"/>
      <c r="NFF28" s="15"/>
      <c r="NFG28" s="15"/>
      <c r="NFH28" s="15"/>
      <c r="NFI28" s="15"/>
      <c r="NFJ28" s="15"/>
      <c r="NFK28" s="15"/>
      <c r="NFL28" s="15"/>
      <c r="NFM28" s="15"/>
      <c r="NFN28" s="15"/>
      <c r="NFO28" s="15"/>
      <c r="NFP28" s="15"/>
      <c r="NFQ28" s="15"/>
      <c r="NFR28" s="15"/>
      <c r="NFS28" s="15"/>
      <c r="NFT28" s="15"/>
      <c r="NFU28" s="15"/>
      <c r="NFV28" s="15"/>
      <c r="NFW28" s="15"/>
      <c r="NFX28" s="15"/>
      <c r="NFY28" s="15"/>
      <c r="NFZ28" s="15"/>
      <c r="NGA28" s="15"/>
      <c r="NGB28" s="15"/>
      <c r="NGC28" s="15"/>
      <c r="NGD28" s="15"/>
      <c r="NGE28" s="15"/>
      <c r="NGF28" s="15"/>
      <c r="NGG28" s="15"/>
      <c r="NGH28" s="15"/>
      <c r="NGI28" s="15"/>
      <c r="NGJ28" s="15"/>
      <c r="NGK28" s="15"/>
      <c r="NGL28" s="15"/>
      <c r="NGM28" s="15"/>
      <c r="NGN28" s="15"/>
      <c r="NGO28" s="15"/>
      <c r="NGP28" s="15"/>
      <c r="NGQ28" s="15"/>
      <c r="NGR28" s="15"/>
      <c r="NGS28" s="15"/>
      <c r="NGT28" s="15"/>
      <c r="NGU28" s="15"/>
      <c r="NGV28" s="15"/>
      <c r="NGW28" s="15"/>
      <c r="NGX28" s="15"/>
      <c r="NGY28" s="15"/>
      <c r="NGZ28" s="15"/>
      <c r="NHA28" s="15"/>
      <c r="NHB28" s="15"/>
      <c r="NHC28" s="15"/>
      <c r="NHD28" s="15"/>
      <c r="NHE28" s="15"/>
      <c r="NHF28" s="15"/>
      <c r="NHG28" s="15"/>
      <c r="NHH28" s="15"/>
      <c r="NHI28" s="15"/>
      <c r="NHJ28" s="15"/>
      <c r="NHK28" s="15"/>
      <c r="NHL28" s="15"/>
      <c r="NHM28" s="15"/>
      <c r="NHN28" s="15"/>
      <c r="NHO28" s="15"/>
      <c r="NHP28" s="15"/>
      <c r="NHQ28" s="15"/>
      <c r="NHR28" s="15"/>
      <c r="NHS28" s="15"/>
      <c r="NHT28" s="15"/>
      <c r="NHU28" s="15"/>
      <c r="NHV28" s="15"/>
      <c r="NHW28" s="15"/>
      <c r="NHX28" s="15"/>
      <c r="NHY28" s="15"/>
      <c r="NHZ28" s="15"/>
      <c r="NIA28" s="15"/>
      <c r="NIB28" s="15"/>
      <c r="NIC28" s="15"/>
      <c r="NID28" s="15"/>
      <c r="NIE28" s="15"/>
      <c r="NIF28" s="15"/>
      <c r="NIG28" s="15"/>
      <c r="NIH28" s="15"/>
      <c r="NII28" s="15"/>
      <c r="NIJ28" s="15"/>
      <c r="NIK28" s="15"/>
      <c r="NIL28" s="15"/>
      <c r="NIM28" s="15"/>
      <c r="NIN28" s="15"/>
      <c r="NIO28" s="15"/>
      <c r="NIP28" s="15"/>
      <c r="NIQ28" s="15"/>
      <c r="NIR28" s="15"/>
      <c r="NIS28" s="15"/>
      <c r="NIT28" s="15"/>
      <c r="NIU28" s="15"/>
      <c r="NIV28" s="15"/>
      <c r="NIW28" s="15"/>
      <c r="NIX28" s="15"/>
      <c r="NIY28" s="15"/>
      <c r="NIZ28" s="15"/>
      <c r="NJA28" s="15"/>
      <c r="NJB28" s="15"/>
      <c r="NJC28" s="15"/>
      <c r="NJD28" s="15"/>
      <c r="NJE28" s="15"/>
      <c r="NJF28" s="15"/>
      <c r="NJG28" s="15"/>
      <c r="NJH28" s="15"/>
      <c r="NJI28" s="15"/>
      <c r="NJJ28" s="15"/>
      <c r="NJK28" s="15"/>
      <c r="NJL28" s="15"/>
      <c r="NJM28" s="15"/>
      <c r="NJN28" s="15"/>
      <c r="NJO28" s="15"/>
      <c r="NJP28" s="15"/>
      <c r="NJQ28" s="15"/>
      <c r="NJR28" s="15"/>
      <c r="NJS28" s="15"/>
      <c r="NJT28" s="15"/>
      <c r="NJU28" s="15"/>
      <c r="NJV28" s="15"/>
      <c r="NJW28" s="15"/>
      <c r="NJX28" s="15"/>
      <c r="NJY28" s="15"/>
      <c r="NJZ28" s="15"/>
      <c r="NKA28" s="15"/>
      <c r="NKB28" s="15"/>
      <c r="NKC28" s="15"/>
      <c r="NKD28" s="15"/>
      <c r="NKE28" s="15"/>
      <c r="NKF28" s="15"/>
      <c r="NKG28" s="15"/>
      <c r="NKH28" s="15"/>
      <c r="NKI28" s="15"/>
      <c r="NKJ28" s="15"/>
      <c r="NKK28" s="15"/>
      <c r="NKL28" s="15"/>
      <c r="NKM28" s="15"/>
      <c r="NKN28" s="15"/>
      <c r="NKO28" s="15"/>
      <c r="NKP28" s="15"/>
      <c r="NKQ28" s="15"/>
      <c r="NKR28" s="15"/>
      <c r="NKS28" s="15"/>
      <c r="NKT28" s="15"/>
      <c r="NKU28" s="15"/>
      <c r="NKV28" s="15"/>
      <c r="NKW28" s="15"/>
      <c r="NKX28" s="15"/>
      <c r="NKY28" s="15"/>
      <c r="NKZ28" s="15"/>
      <c r="NLA28" s="15"/>
      <c r="NLB28" s="15"/>
      <c r="NLC28" s="15"/>
      <c r="NLD28" s="15"/>
      <c r="NLE28" s="15"/>
      <c r="NLF28" s="15"/>
      <c r="NLG28" s="15"/>
      <c r="NLH28" s="15"/>
      <c r="NLI28" s="15"/>
      <c r="NLJ28" s="15"/>
      <c r="NLK28" s="15"/>
      <c r="NLL28" s="15"/>
      <c r="NLM28" s="15"/>
      <c r="NLN28" s="15"/>
      <c r="NLO28" s="15"/>
      <c r="NLP28" s="15"/>
      <c r="NLQ28" s="15"/>
      <c r="NLR28" s="15"/>
      <c r="NLS28" s="15"/>
      <c r="NLT28" s="15"/>
      <c r="NLU28" s="15"/>
      <c r="NLV28" s="15"/>
      <c r="NLW28" s="15"/>
      <c r="NLX28" s="15"/>
      <c r="NLY28" s="15"/>
      <c r="NLZ28" s="15"/>
      <c r="NMA28" s="15"/>
      <c r="NMB28" s="15"/>
      <c r="NMC28" s="15"/>
      <c r="NMD28" s="15"/>
      <c r="NME28" s="15"/>
      <c r="NMF28" s="15"/>
      <c r="NMG28" s="15"/>
      <c r="NMH28" s="15"/>
      <c r="NMI28" s="15"/>
      <c r="NMJ28" s="15"/>
      <c r="NMK28" s="15"/>
      <c r="NML28" s="15"/>
      <c r="NMM28" s="15"/>
      <c r="NMN28" s="15"/>
      <c r="NMO28" s="15"/>
      <c r="NMP28" s="15"/>
      <c r="NMQ28" s="15"/>
      <c r="NMR28" s="15"/>
      <c r="NMS28" s="15"/>
      <c r="NMT28" s="15"/>
      <c r="NMU28" s="15"/>
      <c r="NMV28" s="15"/>
      <c r="NMW28" s="15"/>
      <c r="NMX28" s="15"/>
      <c r="NMY28" s="15"/>
      <c r="NMZ28" s="15"/>
      <c r="NNA28" s="15"/>
      <c r="NNB28" s="15"/>
      <c r="NNC28" s="15"/>
      <c r="NND28" s="15"/>
      <c r="NNE28" s="15"/>
      <c r="NNF28" s="15"/>
      <c r="NNG28" s="15"/>
      <c r="NNH28" s="15"/>
      <c r="NNI28" s="15"/>
      <c r="NNJ28" s="15"/>
      <c r="NNK28" s="15"/>
      <c r="NNL28" s="15"/>
      <c r="NNM28" s="15"/>
      <c r="NNN28" s="15"/>
      <c r="NNO28" s="15"/>
      <c r="NNP28" s="15"/>
      <c r="NNQ28" s="15"/>
      <c r="NNR28" s="15"/>
      <c r="NNS28" s="15"/>
      <c r="NNT28" s="15"/>
      <c r="NNU28" s="15"/>
      <c r="NNV28" s="15"/>
      <c r="NNW28" s="15"/>
      <c r="NNX28" s="15"/>
      <c r="NNY28" s="15"/>
      <c r="NNZ28" s="15"/>
      <c r="NOA28" s="15"/>
      <c r="NOB28" s="15"/>
      <c r="NOC28" s="15"/>
      <c r="NOD28" s="15"/>
      <c r="NOE28" s="15"/>
      <c r="NOF28" s="15"/>
      <c r="NOG28" s="15"/>
      <c r="NOH28" s="15"/>
      <c r="NOI28" s="15"/>
      <c r="NOJ28" s="15"/>
      <c r="NOK28" s="15"/>
      <c r="NOL28" s="15"/>
      <c r="NOM28" s="15"/>
      <c r="NON28" s="15"/>
      <c r="NOO28" s="15"/>
      <c r="NOP28" s="15"/>
      <c r="NOQ28" s="15"/>
      <c r="NOR28" s="15"/>
      <c r="NOS28" s="15"/>
      <c r="NOT28" s="15"/>
      <c r="NOU28" s="15"/>
      <c r="NOV28" s="15"/>
      <c r="NOW28" s="15"/>
      <c r="NOX28" s="15"/>
      <c r="NOY28" s="15"/>
      <c r="NOZ28" s="15"/>
      <c r="NPA28" s="15"/>
      <c r="NPB28" s="15"/>
      <c r="NPC28" s="15"/>
      <c r="NPD28" s="15"/>
      <c r="NPE28" s="15"/>
      <c r="NPF28" s="15"/>
      <c r="NPG28" s="15"/>
      <c r="NPH28" s="15"/>
      <c r="NPI28" s="15"/>
      <c r="NPJ28" s="15"/>
      <c r="NPK28" s="15"/>
      <c r="NPL28" s="15"/>
      <c r="NPM28" s="15"/>
      <c r="NPN28" s="15"/>
      <c r="NPO28" s="15"/>
      <c r="NPP28" s="15"/>
      <c r="NPQ28" s="15"/>
      <c r="NPR28" s="15"/>
      <c r="NPS28" s="15"/>
      <c r="NPT28" s="15"/>
      <c r="NPU28" s="15"/>
      <c r="NPV28" s="15"/>
      <c r="NPW28" s="15"/>
      <c r="NPX28" s="15"/>
      <c r="NPY28" s="15"/>
      <c r="NPZ28" s="15"/>
      <c r="NQA28" s="15"/>
      <c r="NQB28" s="15"/>
      <c r="NQC28" s="15"/>
      <c r="NQD28" s="15"/>
      <c r="NQE28" s="15"/>
      <c r="NQF28" s="15"/>
      <c r="NQG28" s="15"/>
      <c r="NQH28" s="15"/>
      <c r="NQI28" s="15"/>
      <c r="NQJ28" s="15"/>
      <c r="NQK28" s="15"/>
      <c r="NQL28" s="15"/>
      <c r="NQM28" s="15"/>
      <c r="NQN28" s="15"/>
      <c r="NQO28" s="15"/>
      <c r="NQP28" s="15"/>
      <c r="NQQ28" s="15"/>
      <c r="NQR28" s="15"/>
      <c r="NQS28" s="15"/>
      <c r="NQT28" s="15"/>
      <c r="NQU28" s="15"/>
      <c r="NQV28" s="15"/>
      <c r="NQW28" s="15"/>
      <c r="NQX28" s="15"/>
      <c r="NQY28" s="15"/>
      <c r="NQZ28" s="15"/>
      <c r="NRA28" s="15"/>
      <c r="NRB28" s="15"/>
      <c r="NRC28" s="15"/>
      <c r="NRD28" s="15"/>
      <c r="NRE28" s="15"/>
      <c r="NRF28" s="15"/>
      <c r="NRG28" s="15"/>
      <c r="NRH28" s="15"/>
      <c r="NRI28" s="15"/>
      <c r="NRJ28" s="15"/>
      <c r="NRK28" s="15"/>
      <c r="NRL28" s="15"/>
      <c r="NRM28" s="15"/>
      <c r="NRN28" s="15"/>
      <c r="NRO28" s="15"/>
      <c r="NRP28" s="15"/>
      <c r="NRQ28" s="15"/>
      <c r="NRR28" s="15"/>
      <c r="NRS28" s="15"/>
      <c r="NRT28" s="15"/>
      <c r="NRU28" s="15"/>
      <c r="NRV28" s="15"/>
      <c r="NRW28" s="15"/>
      <c r="NRX28" s="15"/>
      <c r="NRY28" s="15"/>
      <c r="NRZ28" s="15"/>
      <c r="NSA28" s="15"/>
      <c r="NSB28" s="15"/>
      <c r="NSC28" s="15"/>
      <c r="NSD28" s="15"/>
      <c r="NSE28" s="15"/>
      <c r="NSF28" s="15"/>
      <c r="NSG28" s="15"/>
      <c r="NSH28" s="15"/>
      <c r="NSI28" s="15"/>
      <c r="NSJ28" s="15"/>
      <c r="NSK28" s="15"/>
      <c r="NSL28" s="15"/>
      <c r="NSM28" s="15"/>
      <c r="NSN28" s="15"/>
      <c r="NSO28" s="15"/>
      <c r="NSP28" s="15"/>
      <c r="NSQ28" s="15"/>
      <c r="NSR28" s="15"/>
      <c r="NSS28" s="15"/>
      <c r="NST28" s="15"/>
      <c r="NSU28" s="15"/>
      <c r="NSV28" s="15"/>
      <c r="NSW28" s="15"/>
      <c r="NSX28" s="15"/>
      <c r="NSY28" s="15"/>
      <c r="NSZ28" s="15"/>
      <c r="NTA28" s="15"/>
      <c r="NTB28" s="15"/>
      <c r="NTC28" s="15"/>
      <c r="NTD28" s="15"/>
      <c r="NTE28" s="15"/>
      <c r="NTF28" s="15"/>
      <c r="NTG28" s="15"/>
      <c r="NTH28" s="15"/>
      <c r="NTI28" s="15"/>
      <c r="NTJ28" s="15"/>
      <c r="NTK28" s="15"/>
      <c r="NTL28" s="15"/>
      <c r="NTM28" s="15"/>
      <c r="NTN28" s="15"/>
      <c r="NTO28" s="15"/>
      <c r="NTP28" s="15"/>
      <c r="NTQ28" s="15"/>
      <c r="NTR28" s="15"/>
      <c r="NTS28" s="15"/>
      <c r="NTT28" s="15"/>
      <c r="NTU28" s="15"/>
      <c r="NTV28" s="15"/>
      <c r="NTW28" s="15"/>
      <c r="NTX28" s="15"/>
      <c r="NTY28" s="15"/>
      <c r="NTZ28" s="15"/>
      <c r="NUA28" s="15"/>
      <c r="NUB28" s="15"/>
      <c r="NUC28" s="15"/>
      <c r="NUD28" s="15"/>
      <c r="NUE28" s="15"/>
      <c r="NUF28" s="15"/>
      <c r="NUG28" s="15"/>
      <c r="NUH28" s="15"/>
      <c r="NUI28" s="15"/>
      <c r="NUJ28" s="15"/>
      <c r="NUK28" s="15"/>
      <c r="NUL28" s="15"/>
      <c r="NUM28" s="15"/>
      <c r="NUN28" s="15"/>
      <c r="NUO28" s="15"/>
      <c r="NUP28" s="15"/>
      <c r="NUQ28" s="15"/>
      <c r="NUR28" s="15"/>
      <c r="NUS28" s="15"/>
      <c r="NUT28" s="15"/>
      <c r="NUU28" s="15"/>
      <c r="NUV28" s="15"/>
      <c r="NUW28" s="15"/>
      <c r="NUX28" s="15"/>
      <c r="NUY28" s="15"/>
      <c r="NUZ28" s="15"/>
      <c r="NVA28" s="15"/>
      <c r="NVB28" s="15"/>
      <c r="NVC28" s="15"/>
      <c r="NVD28" s="15"/>
      <c r="NVE28" s="15"/>
      <c r="NVF28" s="15"/>
      <c r="NVG28" s="15"/>
      <c r="NVH28" s="15"/>
      <c r="NVI28" s="15"/>
      <c r="NVJ28" s="15"/>
      <c r="NVK28" s="15"/>
      <c r="NVL28" s="15"/>
      <c r="NVM28" s="15"/>
      <c r="NVN28" s="15"/>
      <c r="NVO28" s="15"/>
      <c r="NVP28" s="15"/>
      <c r="NVQ28" s="15"/>
      <c r="NVR28" s="15"/>
      <c r="NVS28" s="15"/>
      <c r="NVT28" s="15"/>
      <c r="NVU28" s="15"/>
      <c r="NVV28" s="15"/>
      <c r="NVW28" s="15"/>
      <c r="NVX28" s="15"/>
      <c r="NVY28" s="15"/>
      <c r="NVZ28" s="15"/>
      <c r="NWA28" s="15"/>
      <c r="NWB28" s="15"/>
      <c r="NWC28" s="15"/>
      <c r="NWD28" s="15"/>
      <c r="NWE28" s="15"/>
      <c r="NWF28" s="15"/>
      <c r="NWG28" s="15"/>
      <c r="NWH28" s="15"/>
      <c r="NWI28" s="15"/>
      <c r="NWJ28" s="15"/>
      <c r="NWK28" s="15"/>
      <c r="NWL28" s="15"/>
      <c r="NWM28" s="15"/>
      <c r="NWN28" s="15"/>
      <c r="NWO28" s="15"/>
      <c r="NWP28" s="15"/>
      <c r="NWQ28" s="15"/>
      <c r="NWR28" s="15"/>
      <c r="NWS28" s="15"/>
      <c r="NWT28" s="15"/>
      <c r="NWU28" s="15"/>
      <c r="NWV28" s="15"/>
      <c r="NWW28" s="15"/>
      <c r="NWX28" s="15"/>
      <c r="NWY28" s="15"/>
      <c r="NWZ28" s="15"/>
      <c r="NXA28" s="15"/>
      <c r="NXB28" s="15"/>
      <c r="NXC28" s="15"/>
      <c r="NXD28" s="15"/>
      <c r="NXE28" s="15"/>
      <c r="NXF28" s="15"/>
      <c r="NXG28" s="15"/>
      <c r="NXH28" s="15"/>
      <c r="NXI28" s="15"/>
      <c r="NXJ28" s="15"/>
      <c r="NXK28" s="15"/>
      <c r="NXL28" s="15"/>
      <c r="NXM28" s="15"/>
      <c r="NXN28" s="15"/>
      <c r="NXO28" s="15"/>
      <c r="NXP28" s="15"/>
      <c r="NXQ28" s="15"/>
      <c r="NXR28" s="15"/>
      <c r="NXS28" s="15"/>
      <c r="NXT28" s="15"/>
      <c r="NXU28" s="15"/>
      <c r="NXV28" s="15"/>
      <c r="NXW28" s="15"/>
      <c r="NXX28" s="15"/>
      <c r="NXY28" s="15"/>
      <c r="NXZ28" s="15"/>
      <c r="NYA28" s="15"/>
      <c r="NYB28" s="15"/>
      <c r="NYC28" s="15"/>
      <c r="NYD28" s="15"/>
      <c r="NYE28" s="15"/>
      <c r="NYF28" s="15"/>
      <c r="NYG28" s="15"/>
      <c r="NYH28" s="15"/>
      <c r="NYI28" s="15"/>
      <c r="NYJ28" s="15"/>
      <c r="NYK28" s="15"/>
      <c r="NYL28" s="15"/>
      <c r="NYM28" s="15"/>
      <c r="NYN28" s="15"/>
      <c r="NYO28" s="15"/>
      <c r="NYP28" s="15"/>
      <c r="NYQ28" s="15"/>
      <c r="NYR28" s="15"/>
      <c r="NYS28" s="15"/>
      <c r="NYT28" s="15"/>
      <c r="NYU28" s="15"/>
      <c r="NYV28" s="15"/>
      <c r="NYW28" s="15"/>
      <c r="NYX28" s="15"/>
      <c r="NYY28" s="15"/>
      <c r="NYZ28" s="15"/>
      <c r="NZA28" s="15"/>
      <c r="NZB28" s="15"/>
      <c r="NZC28" s="15"/>
      <c r="NZD28" s="15"/>
      <c r="NZE28" s="15"/>
      <c r="NZF28" s="15"/>
      <c r="NZG28" s="15"/>
      <c r="NZH28" s="15"/>
      <c r="NZI28" s="15"/>
      <c r="NZJ28" s="15"/>
      <c r="NZK28" s="15"/>
      <c r="NZL28" s="15"/>
      <c r="NZM28" s="15"/>
      <c r="NZN28" s="15"/>
      <c r="NZO28" s="15"/>
      <c r="NZP28" s="15"/>
      <c r="NZQ28" s="15"/>
      <c r="NZR28" s="15"/>
      <c r="NZS28" s="15"/>
      <c r="NZT28" s="15"/>
      <c r="NZU28" s="15"/>
      <c r="NZV28" s="15"/>
      <c r="NZW28" s="15"/>
      <c r="NZX28" s="15"/>
      <c r="NZY28" s="15"/>
      <c r="NZZ28" s="15"/>
      <c r="OAA28" s="15"/>
      <c r="OAB28" s="15"/>
      <c r="OAC28" s="15"/>
      <c r="OAD28" s="15"/>
      <c r="OAE28" s="15"/>
      <c r="OAF28" s="15"/>
      <c r="OAG28" s="15"/>
      <c r="OAH28" s="15"/>
      <c r="OAI28" s="15"/>
      <c r="OAJ28" s="15"/>
      <c r="OAK28" s="15"/>
      <c r="OAL28" s="15"/>
      <c r="OAM28" s="15"/>
      <c r="OAN28" s="15"/>
      <c r="OAO28" s="15"/>
      <c r="OAP28" s="15"/>
      <c r="OAQ28" s="15"/>
      <c r="OAR28" s="15"/>
      <c r="OAS28" s="15"/>
      <c r="OAT28" s="15"/>
      <c r="OAU28" s="15"/>
      <c r="OAV28" s="15"/>
      <c r="OAW28" s="15"/>
      <c r="OAX28" s="15"/>
      <c r="OAY28" s="15"/>
      <c r="OAZ28" s="15"/>
      <c r="OBA28" s="15"/>
      <c r="OBB28" s="15"/>
      <c r="OBC28" s="15"/>
      <c r="OBD28" s="15"/>
      <c r="OBE28" s="15"/>
      <c r="OBF28" s="15"/>
      <c r="OBG28" s="15"/>
      <c r="OBH28" s="15"/>
      <c r="OBI28" s="15"/>
      <c r="OBJ28" s="15"/>
      <c r="OBK28" s="15"/>
      <c r="OBL28" s="15"/>
      <c r="OBM28" s="15"/>
      <c r="OBN28" s="15"/>
      <c r="OBO28" s="15"/>
      <c r="OBP28" s="15"/>
      <c r="OBQ28" s="15"/>
      <c r="OBR28" s="15"/>
      <c r="OBS28" s="15"/>
      <c r="OBT28" s="15"/>
      <c r="OBU28" s="15"/>
      <c r="OBV28" s="15"/>
      <c r="OBW28" s="15"/>
      <c r="OBX28" s="15"/>
      <c r="OBY28" s="15"/>
      <c r="OBZ28" s="15"/>
      <c r="OCA28" s="15"/>
      <c r="OCB28" s="15"/>
      <c r="OCC28" s="15"/>
      <c r="OCD28" s="15"/>
      <c r="OCE28" s="15"/>
      <c r="OCF28" s="15"/>
      <c r="OCG28" s="15"/>
      <c r="OCH28" s="15"/>
      <c r="OCI28" s="15"/>
      <c r="OCJ28" s="15"/>
      <c r="OCK28" s="15"/>
      <c r="OCL28" s="15"/>
      <c r="OCM28" s="15"/>
      <c r="OCN28" s="15"/>
      <c r="OCO28" s="15"/>
      <c r="OCP28" s="15"/>
      <c r="OCQ28" s="15"/>
      <c r="OCR28" s="15"/>
      <c r="OCS28" s="15"/>
      <c r="OCT28" s="15"/>
      <c r="OCU28" s="15"/>
      <c r="OCV28" s="15"/>
      <c r="OCW28" s="15"/>
      <c r="OCX28" s="15"/>
      <c r="OCY28" s="15"/>
      <c r="OCZ28" s="15"/>
      <c r="ODA28" s="15"/>
      <c r="ODB28" s="15"/>
      <c r="ODC28" s="15"/>
      <c r="ODD28" s="15"/>
      <c r="ODE28" s="15"/>
      <c r="ODF28" s="15"/>
      <c r="ODG28" s="15"/>
      <c r="ODH28" s="15"/>
      <c r="ODI28" s="15"/>
      <c r="ODJ28" s="15"/>
      <c r="ODK28" s="15"/>
      <c r="ODL28" s="15"/>
      <c r="ODM28" s="15"/>
      <c r="ODN28" s="15"/>
      <c r="ODO28" s="15"/>
      <c r="ODP28" s="15"/>
      <c r="ODQ28" s="15"/>
      <c r="ODR28" s="15"/>
      <c r="ODS28" s="15"/>
      <c r="ODT28" s="15"/>
      <c r="ODU28" s="15"/>
      <c r="ODV28" s="15"/>
      <c r="ODW28" s="15"/>
      <c r="ODX28" s="15"/>
      <c r="ODY28" s="15"/>
      <c r="ODZ28" s="15"/>
      <c r="OEA28" s="15"/>
      <c r="OEB28" s="15"/>
      <c r="OEC28" s="15"/>
      <c r="OED28" s="15"/>
      <c r="OEE28" s="15"/>
      <c r="OEF28" s="15"/>
      <c r="OEG28" s="15"/>
      <c r="OEH28" s="15"/>
      <c r="OEI28" s="15"/>
      <c r="OEJ28" s="15"/>
      <c r="OEK28" s="15"/>
      <c r="OEL28" s="15"/>
      <c r="OEM28" s="15"/>
      <c r="OEN28" s="15"/>
      <c r="OEO28" s="15"/>
      <c r="OEP28" s="15"/>
      <c r="OEQ28" s="15"/>
      <c r="OER28" s="15"/>
      <c r="OES28" s="15"/>
      <c r="OET28" s="15"/>
      <c r="OEU28" s="15"/>
      <c r="OEV28" s="15"/>
      <c r="OEW28" s="15"/>
      <c r="OEX28" s="15"/>
      <c r="OEY28" s="15"/>
      <c r="OEZ28" s="15"/>
      <c r="OFA28" s="15"/>
      <c r="OFB28" s="15"/>
      <c r="OFC28" s="15"/>
      <c r="OFD28" s="15"/>
      <c r="OFE28" s="15"/>
      <c r="OFF28" s="15"/>
      <c r="OFG28" s="15"/>
      <c r="OFH28" s="15"/>
      <c r="OFI28" s="15"/>
      <c r="OFJ28" s="15"/>
      <c r="OFK28" s="15"/>
      <c r="OFL28" s="15"/>
      <c r="OFM28" s="15"/>
      <c r="OFN28" s="15"/>
      <c r="OFO28" s="15"/>
      <c r="OFP28" s="15"/>
      <c r="OFQ28" s="15"/>
      <c r="OFR28" s="15"/>
      <c r="OFS28" s="15"/>
      <c r="OFT28" s="15"/>
      <c r="OFU28" s="15"/>
      <c r="OFV28" s="15"/>
      <c r="OFW28" s="15"/>
      <c r="OFX28" s="15"/>
      <c r="OFY28" s="15"/>
      <c r="OFZ28" s="15"/>
      <c r="OGA28" s="15"/>
      <c r="OGB28" s="15"/>
      <c r="OGC28" s="15"/>
      <c r="OGD28" s="15"/>
      <c r="OGE28" s="15"/>
      <c r="OGF28" s="15"/>
      <c r="OGG28" s="15"/>
      <c r="OGH28" s="15"/>
      <c r="OGI28" s="15"/>
      <c r="OGJ28" s="15"/>
      <c r="OGK28" s="15"/>
      <c r="OGL28" s="15"/>
      <c r="OGM28" s="15"/>
      <c r="OGN28" s="15"/>
      <c r="OGO28" s="15"/>
      <c r="OGP28" s="15"/>
      <c r="OGQ28" s="15"/>
      <c r="OGR28" s="15"/>
      <c r="OGS28" s="15"/>
      <c r="OGT28" s="15"/>
      <c r="OGU28" s="15"/>
      <c r="OGV28" s="15"/>
      <c r="OGW28" s="15"/>
      <c r="OGX28" s="15"/>
      <c r="OGY28" s="15"/>
      <c r="OGZ28" s="15"/>
      <c r="OHA28" s="15"/>
      <c r="OHB28" s="15"/>
      <c r="OHC28" s="15"/>
      <c r="OHD28" s="15"/>
      <c r="OHE28" s="15"/>
      <c r="OHF28" s="15"/>
      <c r="OHG28" s="15"/>
      <c r="OHH28" s="15"/>
      <c r="OHI28" s="15"/>
      <c r="OHJ28" s="15"/>
      <c r="OHK28" s="15"/>
      <c r="OHL28" s="15"/>
      <c r="OHM28" s="15"/>
      <c r="OHN28" s="15"/>
      <c r="OHO28" s="15"/>
      <c r="OHP28" s="15"/>
      <c r="OHQ28" s="15"/>
      <c r="OHR28" s="15"/>
      <c r="OHS28" s="15"/>
      <c r="OHT28" s="15"/>
      <c r="OHU28" s="15"/>
      <c r="OHV28" s="15"/>
      <c r="OHW28" s="15"/>
      <c r="OHX28" s="15"/>
      <c r="OHY28" s="15"/>
      <c r="OHZ28" s="15"/>
      <c r="OIA28" s="15"/>
      <c r="OIB28" s="15"/>
      <c r="OIC28" s="15"/>
      <c r="OID28" s="15"/>
      <c r="OIE28" s="15"/>
      <c r="OIF28" s="15"/>
      <c r="OIG28" s="15"/>
      <c r="OIH28" s="15"/>
      <c r="OII28" s="15"/>
      <c r="OIJ28" s="15"/>
      <c r="OIK28" s="15"/>
      <c r="OIL28" s="15"/>
      <c r="OIM28" s="15"/>
      <c r="OIN28" s="15"/>
      <c r="OIO28" s="15"/>
      <c r="OIP28" s="15"/>
      <c r="OIQ28" s="15"/>
      <c r="OIR28" s="15"/>
      <c r="OIS28" s="15"/>
      <c r="OIT28" s="15"/>
      <c r="OIU28" s="15"/>
      <c r="OIV28" s="15"/>
      <c r="OIW28" s="15"/>
      <c r="OIX28" s="15"/>
      <c r="OIY28" s="15"/>
      <c r="OIZ28" s="15"/>
      <c r="OJA28" s="15"/>
      <c r="OJB28" s="15"/>
      <c r="OJC28" s="15"/>
      <c r="OJD28" s="15"/>
      <c r="OJE28" s="15"/>
      <c r="OJF28" s="15"/>
      <c r="OJG28" s="15"/>
      <c r="OJH28" s="15"/>
      <c r="OJI28" s="15"/>
      <c r="OJJ28" s="15"/>
      <c r="OJK28" s="15"/>
      <c r="OJL28" s="15"/>
      <c r="OJM28" s="15"/>
      <c r="OJN28" s="15"/>
      <c r="OJO28" s="15"/>
      <c r="OJP28" s="15"/>
      <c r="OJQ28" s="15"/>
      <c r="OJR28" s="15"/>
      <c r="OJS28" s="15"/>
      <c r="OJT28" s="15"/>
      <c r="OJU28" s="15"/>
      <c r="OJV28" s="15"/>
      <c r="OJW28" s="15"/>
      <c r="OJX28" s="15"/>
      <c r="OJY28" s="15"/>
      <c r="OJZ28" s="15"/>
      <c r="OKA28" s="15"/>
      <c r="OKB28" s="15"/>
      <c r="OKC28" s="15"/>
      <c r="OKD28" s="15"/>
      <c r="OKE28" s="15"/>
      <c r="OKF28" s="15"/>
      <c r="OKG28" s="15"/>
      <c r="OKH28" s="15"/>
      <c r="OKI28" s="15"/>
      <c r="OKJ28" s="15"/>
      <c r="OKK28" s="15"/>
      <c r="OKL28" s="15"/>
      <c r="OKM28" s="15"/>
      <c r="OKN28" s="15"/>
      <c r="OKO28" s="15"/>
      <c r="OKP28" s="15"/>
      <c r="OKQ28" s="15"/>
      <c r="OKR28" s="15"/>
      <c r="OKS28" s="15"/>
      <c r="OKT28" s="15"/>
      <c r="OKU28" s="15"/>
      <c r="OKV28" s="15"/>
      <c r="OKW28" s="15"/>
      <c r="OKX28" s="15"/>
      <c r="OKY28" s="15"/>
      <c r="OKZ28" s="15"/>
      <c r="OLA28" s="15"/>
      <c r="OLB28" s="15"/>
      <c r="OLC28" s="15"/>
      <c r="OLD28" s="15"/>
      <c r="OLE28" s="15"/>
      <c r="OLF28" s="15"/>
      <c r="OLG28" s="15"/>
      <c r="OLH28" s="15"/>
      <c r="OLI28" s="15"/>
      <c r="OLJ28" s="15"/>
      <c r="OLK28" s="15"/>
      <c r="OLL28" s="15"/>
      <c r="OLM28" s="15"/>
      <c r="OLN28" s="15"/>
      <c r="OLO28" s="15"/>
      <c r="OLP28" s="15"/>
      <c r="OLQ28" s="15"/>
      <c r="OLR28" s="15"/>
      <c r="OLS28" s="15"/>
      <c r="OLT28" s="15"/>
      <c r="OLU28" s="15"/>
      <c r="OLV28" s="15"/>
      <c r="OLW28" s="15"/>
      <c r="OLX28" s="15"/>
      <c r="OLY28" s="15"/>
      <c r="OLZ28" s="15"/>
      <c r="OMA28" s="15"/>
      <c r="OMB28" s="15"/>
      <c r="OMC28" s="15"/>
      <c r="OMD28" s="15"/>
      <c r="OME28" s="15"/>
      <c r="OMF28" s="15"/>
      <c r="OMG28" s="15"/>
      <c r="OMH28" s="15"/>
      <c r="OMI28" s="15"/>
      <c r="OMJ28" s="15"/>
      <c r="OMK28" s="15"/>
      <c r="OML28" s="15"/>
      <c r="OMM28" s="15"/>
      <c r="OMN28" s="15"/>
      <c r="OMO28" s="15"/>
      <c r="OMP28" s="15"/>
      <c r="OMQ28" s="15"/>
      <c r="OMR28" s="15"/>
      <c r="OMS28" s="15"/>
      <c r="OMT28" s="15"/>
      <c r="OMU28" s="15"/>
      <c r="OMV28" s="15"/>
      <c r="OMW28" s="15"/>
      <c r="OMX28" s="15"/>
      <c r="OMY28" s="15"/>
      <c r="OMZ28" s="15"/>
      <c r="ONA28" s="15"/>
      <c r="ONB28" s="15"/>
      <c r="ONC28" s="15"/>
      <c r="OND28" s="15"/>
      <c r="ONE28" s="15"/>
      <c r="ONF28" s="15"/>
      <c r="ONG28" s="15"/>
      <c r="ONH28" s="15"/>
      <c r="ONI28" s="15"/>
      <c r="ONJ28" s="15"/>
      <c r="ONK28" s="15"/>
      <c r="ONL28" s="15"/>
      <c r="ONM28" s="15"/>
      <c r="ONN28" s="15"/>
      <c r="ONO28" s="15"/>
      <c r="ONP28" s="15"/>
      <c r="ONQ28" s="15"/>
      <c r="ONR28" s="15"/>
      <c r="ONS28" s="15"/>
      <c r="ONT28" s="15"/>
      <c r="ONU28" s="15"/>
      <c r="ONV28" s="15"/>
      <c r="ONW28" s="15"/>
      <c r="ONX28" s="15"/>
      <c r="ONY28" s="15"/>
      <c r="ONZ28" s="15"/>
      <c r="OOA28" s="15"/>
      <c r="OOB28" s="15"/>
      <c r="OOC28" s="15"/>
      <c r="OOD28" s="15"/>
      <c r="OOE28" s="15"/>
      <c r="OOF28" s="15"/>
      <c r="OOG28" s="15"/>
      <c r="OOH28" s="15"/>
      <c r="OOI28" s="15"/>
      <c r="OOJ28" s="15"/>
      <c r="OOK28" s="15"/>
      <c r="OOL28" s="15"/>
      <c r="OOM28" s="15"/>
      <c r="OON28" s="15"/>
      <c r="OOO28" s="15"/>
      <c r="OOP28" s="15"/>
      <c r="OOQ28" s="15"/>
      <c r="OOR28" s="15"/>
      <c r="OOS28" s="15"/>
      <c r="OOT28" s="15"/>
      <c r="OOU28" s="15"/>
      <c r="OOV28" s="15"/>
      <c r="OOW28" s="15"/>
      <c r="OOX28" s="15"/>
      <c r="OOY28" s="15"/>
      <c r="OOZ28" s="15"/>
      <c r="OPA28" s="15"/>
      <c r="OPB28" s="15"/>
      <c r="OPC28" s="15"/>
      <c r="OPD28" s="15"/>
      <c r="OPE28" s="15"/>
      <c r="OPF28" s="15"/>
      <c r="OPG28" s="15"/>
      <c r="OPH28" s="15"/>
      <c r="OPI28" s="15"/>
      <c r="OPJ28" s="15"/>
      <c r="OPK28" s="15"/>
      <c r="OPL28" s="15"/>
      <c r="OPM28" s="15"/>
      <c r="OPN28" s="15"/>
      <c r="OPO28" s="15"/>
      <c r="OPP28" s="15"/>
      <c r="OPQ28" s="15"/>
      <c r="OPR28" s="15"/>
      <c r="OPS28" s="15"/>
      <c r="OPT28" s="15"/>
      <c r="OPU28" s="15"/>
      <c r="OPV28" s="15"/>
      <c r="OPW28" s="15"/>
      <c r="OPX28" s="15"/>
      <c r="OPY28" s="15"/>
      <c r="OPZ28" s="15"/>
      <c r="OQA28" s="15"/>
      <c r="OQB28" s="15"/>
      <c r="OQC28" s="15"/>
      <c r="OQD28" s="15"/>
      <c r="OQE28" s="15"/>
      <c r="OQF28" s="15"/>
      <c r="OQG28" s="15"/>
      <c r="OQH28" s="15"/>
      <c r="OQI28" s="15"/>
      <c r="OQJ28" s="15"/>
      <c r="OQK28" s="15"/>
      <c r="OQL28" s="15"/>
      <c r="OQM28" s="15"/>
      <c r="OQN28" s="15"/>
      <c r="OQO28" s="15"/>
      <c r="OQP28" s="15"/>
      <c r="OQQ28" s="15"/>
      <c r="OQR28" s="15"/>
      <c r="OQS28" s="15"/>
      <c r="OQT28" s="15"/>
      <c r="OQU28" s="15"/>
      <c r="OQV28" s="15"/>
      <c r="OQW28" s="15"/>
      <c r="OQX28" s="15"/>
      <c r="OQY28" s="15"/>
      <c r="OQZ28" s="15"/>
      <c r="ORA28" s="15"/>
      <c r="ORB28" s="15"/>
      <c r="ORC28" s="15"/>
      <c r="ORD28" s="15"/>
      <c r="ORE28" s="15"/>
      <c r="ORF28" s="15"/>
      <c r="ORG28" s="15"/>
      <c r="ORH28" s="15"/>
      <c r="ORI28" s="15"/>
      <c r="ORJ28" s="15"/>
      <c r="ORK28" s="15"/>
      <c r="ORL28" s="15"/>
      <c r="ORM28" s="15"/>
      <c r="ORN28" s="15"/>
      <c r="ORO28" s="15"/>
      <c r="ORP28" s="15"/>
      <c r="ORQ28" s="15"/>
      <c r="ORR28" s="15"/>
      <c r="ORS28" s="15"/>
      <c r="ORT28" s="15"/>
      <c r="ORU28" s="15"/>
      <c r="ORV28" s="15"/>
      <c r="ORW28" s="15"/>
      <c r="ORX28" s="15"/>
      <c r="ORY28" s="15"/>
      <c r="ORZ28" s="15"/>
      <c r="OSA28" s="15"/>
      <c r="OSB28" s="15"/>
      <c r="OSC28" s="15"/>
      <c r="OSD28" s="15"/>
      <c r="OSE28" s="15"/>
      <c r="OSF28" s="15"/>
      <c r="OSG28" s="15"/>
      <c r="OSH28" s="15"/>
      <c r="OSI28" s="15"/>
      <c r="OSJ28" s="15"/>
      <c r="OSK28" s="15"/>
      <c r="OSL28" s="15"/>
      <c r="OSM28" s="15"/>
      <c r="OSN28" s="15"/>
      <c r="OSO28" s="15"/>
      <c r="OSP28" s="15"/>
      <c r="OSQ28" s="15"/>
      <c r="OSR28" s="15"/>
      <c r="OSS28" s="15"/>
      <c r="OST28" s="15"/>
      <c r="OSU28" s="15"/>
      <c r="OSV28" s="15"/>
      <c r="OSW28" s="15"/>
      <c r="OSX28" s="15"/>
      <c r="OSY28" s="15"/>
      <c r="OSZ28" s="15"/>
      <c r="OTA28" s="15"/>
      <c r="OTB28" s="15"/>
      <c r="OTC28" s="15"/>
      <c r="OTD28" s="15"/>
      <c r="OTE28" s="15"/>
      <c r="OTF28" s="15"/>
      <c r="OTG28" s="15"/>
      <c r="OTH28" s="15"/>
      <c r="OTI28" s="15"/>
      <c r="OTJ28" s="15"/>
      <c r="OTK28" s="15"/>
      <c r="OTL28" s="15"/>
      <c r="OTM28" s="15"/>
      <c r="OTN28" s="15"/>
      <c r="OTO28" s="15"/>
      <c r="OTP28" s="15"/>
      <c r="OTQ28" s="15"/>
      <c r="OTR28" s="15"/>
      <c r="OTS28" s="15"/>
      <c r="OTT28" s="15"/>
      <c r="OTU28" s="15"/>
      <c r="OTV28" s="15"/>
      <c r="OTW28" s="15"/>
      <c r="OTX28" s="15"/>
      <c r="OTY28" s="15"/>
      <c r="OTZ28" s="15"/>
      <c r="OUA28" s="15"/>
      <c r="OUB28" s="15"/>
      <c r="OUC28" s="15"/>
      <c r="OUD28" s="15"/>
      <c r="OUE28" s="15"/>
      <c r="OUF28" s="15"/>
      <c r="OUG28" s="15"/>
      <c r="OUH28" s="15"/>
      <c r="OUI28" s="15"/>
      <c r="OUJ28" s="15"/>
      <c r="OUK28" s="15"/>
      <c r="OUL28" s="15"/>
      <c r="OUM28" s="15"/>
      <c r="OUN28" s="15"/>
      <c r="OUO28" s="15"/>
      <c r="OUP28" s="15"/>
      <c r="OUQ28" s="15"/>
      <c r="OUR28" s="15"/>
      <c r="OUS28" s="15"/>
      <c r="OUT28" s="15"/>
      <c r="OUU28" s="15"/>
      <c r="OUV28" s="15"/>
      <c r="OUW28" s="15"/>
      <c r="OUX28" s="15"/>
      <c r="OUY28" s="15"/>
      <c r="OUZ28" s="15"/>
      <c r="OVA28" s="15"/>
      <c r="OVB28" s="15"/>
      <c r="OVC28" s="15"/>
      <c r="OVD28" s="15"/>
      <c r="OVE28" s="15"/>
      <c r="OVF28" s="15"/>
      <c r="OVG28" s="15"/>
      <c r="OVH28" s="15"/>
      <c r="OVI28" s="15"/>
      <c r="OVJ28" s="15"/>
      <c r="OVK28" s="15"/>
      <c r="OVL28" s="15"/>
      <c r="OVM28" s="15"/>
      <c r="OVN28" s="15"/>
      <c r="OVO28" s="15"/>
      <c r="OVP28" s="15"/>
      <c r="OVQ28" s="15"/>
      <c r="OVR28" s="15"/>
      <c r="OVS28" s="15"/>
      <c r="OVT28" s="15"/>
      <c r="OVU28" s="15"/>
      <c r="OVV28" s="15"/>
      <c r="OVW28" s="15"/>
      <c r="OVX28" s="15"/>
      <c r="OVY28" s="15"/>
      <c r="OVZ28" s="15"/>
      <c r="OWA28" s="15"/>
      <c r="OWB28" s="15"/>
      <c r="OWC28" s="15"/>
      <c r="OWD28" s="15"/>
      <c r="OWE28" s="15"/>
      <c r="OWF28" s="15"/>
      <c r="OWG28" s="15"/>
      <c r="OWH28" s="15"/>
      <c r="OWI28" s="15"/>
      <c r="OWJ28" s="15"/>
      <c r="OWK28" s="15"/>
      <c r="OWL28" s="15"/>
      <c r="OWM28" s="15"/>
      <c r="OWN28" s="15"/>
      <c r="OWO28" s="15"/>
      <c r="OWP28" s="15"/>
      <c r="OWQ28" s="15"/>
      <c r="OWR28" s="15"/>
      <c r="OWS28" s="15"/>
      <c r="OWT28" s="15"/>
      <c r="OWU28" s="15"/>
      <c r="OWV28" s="15"/>
      <c r="OWW28" s="15"/>
      <c r="OWX28" s="15"/>
      <c r="OWY28" s="15"/>
      <c r="OWZ28" s="15"/>
      <c r="OXA28" s="15"/>
      <c r="OXB28" s="15"/>
      <c r="OXC28" s="15"/>
      <c r="OXD28" s="15"/>
      <c r="OXE28" s="15"/>
      <c r="OXF28" s="15"/>
      <c r="OXG28" s="15"/>
      <c r="OXH28" s="15"/>
      <c r="OXI28" s="15"/>
      <c r="OXJ28" s="15"/>
      <c r="OXK28" s="15"/>
      <c r="OXL28" s="15"/>
      <c r="OXM28" s="15"/>
      <c r="OXN28" s="15"/>
      <c r="OXO28" s="15"/>
      <c r="OXP28" s="15"/>
      <c r="OXQ28" s="15"/>
      <c r="OXR28" s="15"/>
      <c r="OXS28" s="15"/>
      <c r="OXT28" s="15"/>
      <c r="OXU28" s="15"/>
      <c r="OXV28" s="15"/>
      <c r="OXW28" s="15"/>
      <c r="OXX28" s="15"/>
      <c r="OXY28" s="15"/>
      <c r="OXZ28" s="15"/>
      <c r="OYA28" s="15"/>
      <c r="OYB28" s="15"/>
      <c r="OYC28" s="15"/>
      <c r="OYD28" s="15"/>
      <c r="OYE28" s="15"/>
      <c r="OYF28" s="15"/>
      <c r="OYG28" s="15"/>
      <c r="OYH28" s="15"/>
      <c r="OYI28" s="15"/>
      <c r="OYJ28" s="15"/>
      <c r="OYK28" s="15"/>
      <c r="OYL28" s="15"/>
      <c r="OYM28" s="15"/>
      <c r="OYN28" s="15"/>
      <c r="OYO28" s="15"/>
      <c r="OYP28" s="15"/>
      <c r="OYQ28" s="15"/>
      <c r="OYR28" s="15"/>
      <c r="OYS28" s="15"/>
      <c r="OYT28" s="15"/>
      <c r="OYU28" s="15"/>
      <c r="OYV28" s="15"/>
      <c r="OYW28" s="15"/>
      <c r="OYX28" s="15"/>
      <c r="OYY28" s="15"/>
      <c r="OYZ28" s="15"/>
      <c r="OZA28" s="15"/>
      <c r="OZB28" s="15"/>
      <c r="OZC28" s="15"/>
      <c r="OZD28" s="15"/>
      <c r="OZE28" s="15"/>
      <c r="OZF28" s="15"/>
      <c r="OZG28" s="15"/>
      <c r="OZH28" s="15"/>
      <c r="OZI28" s="15"/>
      <c r="OZJ28" s="15"/>
      <c r="OZK28" s="15"/>
      <c r="OZL28" s="15"/>
      <c r="OZM28" s="15"/>
      <c r="OZN28" s="15"/>
      <c r="OZO28" s="15"/>
      <c r="OZP28" s="15"/>
      <c r="OZQ28" s="15"/>
      <c r="OZR28" s="15"/>
      <c r="OZS28" s="15"/>
      <c r="OZT28" s="15"/>
      <c r="OZU28" s="15"/>
      <c r="OZV28" s="15"/>
      <c r="OZW28" s="15"/>
      <c r="OZX28" s="15"/>
      <c r="OZY28" s="15"/>
      <c r="OZZ28" s="15"/>
      <c r="PAA28" s="15"/>
      <c r="PAB28" s="15"/>
      <c r="PAC28" s="15"/>
      <c r="PAD28" s="15"/>
      <c r="PAE28" s="15"/>
      <c r="PAF28" s="15"/>
      <c r="PAG28" s="15"/>
      <c r="PAH28" s="15"/>
      <c r="PAI28" s="15"/>
      <c r="PAJ28" s="15"/>
      <c r="PAK28" s="15"/>
      <c r="PAL28" s="15"/>
      <c r="PAM28" s="15"/>
      <c r="PAN28" s="15"/>
      <c r="PAO28" s="15"/>
      <c r="PAP28" s="15"/>
      <c r="PAQ28" s="15"/>
      <c r="PAR28" s="15"/>
      <c r="PAS28" s="15"/>
      <c r="PAT28" s="15"/>
      <c r="PAU28" s="15"/>
      <c r="PAV28" s="15"/>
      <c r="PAW28" s="15"/>
      <c r="PAX28" s="15"/>
      <c r="PAY28" s="15"/>
      <c r="PAZ28" s="15"/>
      <c r="PBA28" s="15"/>
      <c r="PBB28" s="15"/>
      <c r="PBC28" s="15"/>
      <c r="PBD28" s="15"/>
      <c r="PBE28" s="15"/>
      <c r="PBF28" s="15"/>
      <c r="PBG28" s="15"/>
      <c r="PBH28" s="15"/>
      <c r="PBI28" s="15"/>
      <c r="PBJ28" s="15"/>
      <c r="PBK28" s="15"/>
      <c r="PBL28" s="15"/>
      <c r="PBM28" s="15"/>
      <c r="PBN28" s="15"/>
      <c r="PBO28" s="15"/>
      <c r="PBP28" s="15"/>
      <c r="PBQ28" s="15"/>
      <c r="PBR28" s="15"/>
      <c r="PBS28" s="15"/>
      <c r="PBT28" s="15"/>
      <c r="PBU28" s="15"/>
      <c r="PBV28" s="15"/>
      <c r="PBW28" s="15"/>
      <c r="PBX28" s="15"/>
      <c r="PBY28" s="15"/>
      <c r="PBZ28" s="15"/>
      <c r="PCA28" s="15"/>
      <c r="PCB28" s="15"/>
      <c r="PCC28" s="15"/>
      <c r="PCD28" s="15"/>
      <c r="PCE28" s="15"/>
      <c r="PCF28" s="15"/>
      <c r="PCG28" s="15"/>
      <c r="PCH28" s="15"/>
      <c r="PCI28" s="15"/>
      <c r="PCJ28" s="15"/>
      <c r="PCK28" s="15"/>
      <c r="PCL28" s="15"/>
      <c r="PCM28" s="15"/>
      <c r="PCN28" s="15"/>
      <c r="PCO28" s="15"/>
      <c r="PCP28" s="15"/>
      <c r="PCQ28" s="15"/>
      <c r="PCR28" s="15"/>
      <c r="PCS28" s="15"/>
      <c r="PCT28" s="15"/>
      <c r="PCU28" s="15"/>
      <c r="PCV28" s="15"/>
      <c r="PCW28" s="15"/>
      <c r="PCX28" s="15"/>
      <c r="PCY28" s="15"/>
      <c r="PCZ28" s="15"/>
      <c r="PDA28" s="15"/>
      <c r="PDB28" s="15"/>
      <c r="PDC28" s="15"/>
      <c r="PDD28" s="15"/>
      <c r="PDE28" s="15"/>
      <c r="PDF28" s="15"/>
      <c r="PDG28" s="15"/>
      <c r="PDH28" s="15"/>
      <c r="PDI28" s="15"/>
      <c r="PDJ28" s="15"/>
      <c r="PDK28" s="15"/>
      <c r="PDL28" s="15"/>
      <c r="PDM28" s="15"/>
      <c r="PDN28" s="15"/>
      <c r="PDO28" s="15"/>
      <c r="PDP28" s="15"/>
      <c r="PDQ28" s="15"/>
      <c r="PDR28" s="15"/>
      <c r="PDS28" s="15"/>
      <c r="PDT28" s="15"/>
      <c r="PDU28" s="15"/>
      <c r="PDV28" s="15"/>
      <c r="PDW28" s="15"/>
      <c r="PDX28" s="15"/>
      <c r="PDY28" s="15"/>
      <c r="PDZ28" s="15"/>
      <c r="PEA28" s="15"/>
      <c r="PEB28" s="15"/>
      <c r="PEC28" s="15"/>
      <c r="PED28" s="15"/>
      <c r="PEE28" s="15"/>
      <c r="PEF28" s="15"/>
      <c r="PEG28" s="15"/>
      <c r="PEH28" s="15"/>
      <c r="PEI28" s="15"/>
      <c r="PEJ28" s="15"/>
      <c r="PEK28" s="15"/>
      <c r="PEL28" s="15"/>
      <c r="PEM28" s="15"/>
      <c r="PEN28" s="15"/>
      <c r="PEO28" s="15"/>
      <c r="PEP28" s="15"/>
      <c r="PEQ28" s="15"/>
      <c r="PER28" s="15"/>
      <c r="PES28" s="15"/>
      <c r="PET28" s="15"/>
      <c r="PEU28" s="15"/>
      <c r="PEV28" s="15"/>
      <c r="PEW28" s="15"/>
      <c r="PEX28" s="15"/>
      <c r="PEY28" s="15"/>
      <c r="PEZ28" s="15"/>
      <c r="PFA28" s="15"/>
      <c r="PFB28" s="15"/>
      <c r="PFC28" s="15"/>
      <c r="PFD28" s="15"/>
      <c r="PFE28" s="15"/>
      <c r="PFF28" s="15"/>
      <c r="PFG28" s="15"/>
      <c r="PFH28" s="15"/>
      <c r="PFI28" s="15"/>
      <c r="PFJ28" s="15"/>
      <c r="PFK28" s="15"/>
      <c r="PFL28" s="15"/>
      <c r="PFM28" s="15"/>
      <c r="PFN28" s="15"/>
      <c r="PFO28" s="15"/>
      <c r="PFP28" s="15"/>
      <c r="PFQ28" s="15"/>
      <c r="PFR28" s="15"/>
      <c r="PFS28" s="15"/>
      <c r="PFT28" s="15"/>
      <c r="PFU28" s="15"/>
      <c r="PFV28" s="15"/>
      <c r="PFW28" s="15"/>
      <c r="PFX28" s="15"/>
      <c r="PFY28" s="15"/>
      <c r="PFZ28" s="15"/>
      <c r="PGA28" s="15"/>
      <c r="PGB28" s="15"/>
      <c r="PGC28" s="15"/>
      <c r="PGD28" s="15"/>
      <c r="PGE28" s="15"/>
      <c r="PGF28" s="15"/>
      <c r="PGG28" s="15"/>
      <c r="PGH28" s="15"/>
      <c r="PGI28" s="15"/>
      <c r="PGJ28" s="15"/>
      <c r="PGK28" s="15"/>
      <c r="PGL28" s="15"/>
      <c r="PGM28" s="15"/>
      <c r="PGN28" s="15"/>
      <c r="PGO28" s="15"/>
      <c r="PGP28" s="15"/>
      <c r="PGQ28" s="15"/>
      <c r="PGR28" s="15"/>
      <c r="PGS28" s="15"/>
      <c r="PGT28" s="15"/>
      <c r="PGU28" s="15"/>
      <c r="PGV28" s="15"/>
      <c r="PGW28" s="15"/>
      <c r="PGX28" s="15"/>
      <c r="PGY28" s="15"/>
      <c r="PGZ28" s="15"/>
      <c r="PHA28" s="15"/>
      <c r="PHB28" s="15"/>
      <c r="PHC28" s="15"/>
      <c r="PHD28" s="15"/>
      <c r="PHE28" s="15"/>
      <c r="PHF28" s="15"/>
      <c r="PHG28" s="15"/>
      <c r="PHH28" s="15"/>
      <c r="PHI28" s="15"/>
      <c r="PHJ28" s="15"/>
      <c r="PHK28" s="15"/>
      <c r="PHL28" s="15"/>
      <c r="PHM28" s="15"/>
      <c r="PHN28" s="15"/>
      <c r="PHO28" s="15"/>
      <c r="PHP28" s="15"/>
      <c r="PHQ28" s="15"/>
      <c r="PHR28" s="15"/>
      <c r="PHS28" s="15"/>
      <c r="PHT28" s="15"/>
      <c r="PHU28" s="15"/>
      <c r="PHV28" s="15"/>
      <c r="PHW28" s="15"/>
      <c r="PHX28" s="15"/>
      <c r="PHY28" s="15"/>
      <c r="PHZ28" s="15"/>
      <c r="PIA28" s="15"/>
      <c r="PIB28" s="15"/>
      <c r="PIC28" s="15"/>
      <c r="PID28" s="15"/>
      <c r="PIE28" s="15"/>
      <c r="PIF28" s="15"/>
      <c r="PIG28" s="15"/>
      <c r="PIH28" s="15"/>
      <c r="PII28" s="15"/>
      <c r="PIJ28" s="15"/>
      <c r="PIK28" s="15"/>
      <c r="PIL28" s="15"/>
      <c r="PIM28" s="15"/>
      <c r="PIN28" s="15"/>
      <c r="PIO28" s="15"/>
      <c r="PIP28" s="15"/>
      <c r="PIQ28" s="15"/>
      <c r="PIR28" s="15"/>
      <c r="PIS28" s="15"/>
      <c r="PIT28" s="15"/>
      <c r="PIU28" s="15"/>
      <c r="PIV28" s="15"/>
      <c r="PIW28" s="15"/>
      <c r="PIX28" s="15"/>
      <c r="PIY28" s="15"/>
      <c r="PIZ28" s="15"/>
      <c r="PJA28" s="15"/>
      <c r="PJB28" s="15"/>
      <c r="PJC28" s="15"/>
      <c r="PJD28" s="15"/>
      <c r="PJE28" s="15"/>
      <c r="PJF28" s="15"/>
      <c r="PJG28" s="15"/>
      <c r="PJH28" s="15"/>
      <c r="PJI28" s="15"/>
      <c r="PJJ28" s="15"/>
      <c r="PJK28" s="15"/>
      <c r="PJL28" s="15"/>
      <c r="PJM28" s="15"/>
      <c r="PJN28" s="15"/>
      <c r="PJO28" s="15"/>
      <c r="PJP28" s="15"/>
      <c r="PJQ28" s="15"/>
      <c r="PJR28" s="15"/>
      <c r="PJS28" s="15"/>
      <c r="PJT28" s="15"/>
      <c r="PJU28" s="15"/>
      <c r="PJV28" s="15"/>
      <c r="PJW28" s="15"/>
      <c r="PJX28" s="15"/>
      <c r="PJY28" s="15"/>
      <c r="PJZ28" s="15"/>
      <c r="PKA28" s="15"/>
      <c r="PKB28" s="15"/>
      <c r="PKC28" s="15"/>
      <c r="PKD28" s="15"/>
      <c r="PKE28" s="15"/>
      <c r="PKF28" s="15"/>
      <c r="PKG28" s="15"/>
      <c r="PKH28" s="15"/>
      <c r="PKI28" s="15"/>
      <c r="PKJ28" s="15"/>
      <c r="PKK28" s="15"/>
      <c r="PKL28" s="15"/>
      <c r="PKM28" s="15"/>
      <c r="PKN28" s="15"/>
      <c r="PKO28" s="15"/>
      <c r="PKP28" s="15"/>
      <c r="PKQ28" s="15"/>
      <c r="PKR28" s="15"/>
      <c r="PKS28" s="15"/>
      <c r="PKT28" s="15"/>
      <c r="PKU28" s="15"/>
      <c r="PKV28" s="15"/>
      <c r="PKW28" s="15"/>
      <c r="PKX28" s="15"/>
      <c r="PKY28" s="15"/>
      <c r="PKZ28" s="15"/>
      <c r="PLA28" s="15"/>
      <c r="PLB28" s="15"/>
      <c r="PLC28" s="15"/>
      <c r="PLD28" s="15"/>
      <c r="PLE28" s="15"/>
      <c r="PLF28" s="15"/>
      <c r="PLG28" s="15"/>
      <c r="PLH28" s="15"/>
      <c r="PLI28" s="15"/>
      <c r="PLJ28" s="15"/>
      <c r="PLK28" s="15"/>
      <c r="PLL28" s="15"/>
      <c r="PLM28" s="15"/>
      <c r="PLN28" s="15"/>
      <c r="PLO28" s="15"/>
      <c r="PLP28" s="15"/>
      <c r="PLQ28" s="15"/>
      <c r="PLR28" s="15"/>
      <c r="PLS28" s="15"/>
      <c r="PLT28" s="15"/>
      <c r="PLU28" s="15"/>
      <c r="PLV28" s="15"/>
      <c r="PLW28" s="15"/>
      <c r="PLX28" s="15"/>
      <c r="PLY28" s="15"/>
      <c r="PLZ28" s="15"/>
      <c r="PMA28" s="15"/>
      <c r="PMB28" s="15"/>
      <c r="PMC28" s="15"/>
      <c r="PMD28" s="15"/>
      <c r="PME28" s="15"/>
      <c r="PMF28" s="15"/>
      <c r="PMG28" s="15"/>
      <c r="PMH28" s="15"/>
      <c r="PMI28" s="15"/>
      <c r="PMJ28" s="15"/>
      <c r="PMK28" s="15"/>
      <c r="PML28" s="15"/>
      <c r="PMM28" s="15"/>
      <c r="PMN28" s="15"/>
      <c r="PMO28" s="15"/>
      <c r="PMP28" s="15"/>
      <c r="PMQ28" s="15"/>
      <c r="PMR28" s="15"/>
      <c r="PMS28" s="15"/>
      <c r="PMT28" s="15"/>
      <c r="PMU28" s="15"/>
      <c r="PMV28" s="15"/>
      <c r="PMW28" s="15"/>
      <c r="PMX28" s="15"/>
      <c r="PMY28" s="15"/>
      <c r="PMZ28" s="15"/>
      <c r="PNA28" s="15"/>
      <c r="PNB28" s="15"/>
      <c r="PNC28" s="15"/>
      <c r="PND28" s="15"/>
      <c r="PNE28" s="15"/>
      <c r="PNF28" s="15"/>
      <c r="PNG28" s="15"/>
      <c r="PNH28" s="15"/>
      <c r="PNI28" s="15"/>
      <c r="PNJ28" s="15"/>
      <c r="PNK28" s="15"/>
      <c r="PNL28" s="15"/>
      <c r="PNM28" s="15"/>
      <c r="PNN28" s="15"/>
      <c r="PNO28" s="15"/>
      <c r="PNP28" s="15"/>
      <c r="PNQ28" s="15"/>
      <c r="PNR28" s="15"/>
      <c r="PNS28" s="15"/>
      <c r="PNT28" s="15"/>
      <c r="PNU28" s="15"/>
      <c r="PNV28" s="15"/>
      <c r="PNW28" s="15"/>
      <c r="PNX28" s="15"/>
      <c r="PNY28" s="15"/>
      <c r="PNZ28" s="15"/>
      <c r="POA28" s="15"/>
      <c r="POB28" s="15"/>
      <c r="POC28" s="15"/>
      <c r="POD28" s="15"/>
      <c r="POE28" s="15"/>
      <c r="POF28" s="15"/>
      <c r="POG28" s="15"/>
      <c r="POH28" s="15"/>
      <c r="POI28" s="15"/>
      <c r="POJ28" s="15"/>
      <c r="POK28" s="15"/>
      <c r="POL28" s="15"/>
      <c r="POM28" s="15"/>
      <c r="PON28" s="15"/>
      <c r="POO28" s="15"/>
      <c r="POP28" s="15"/>
      <c r="POQ28" s="15"/>
      <c r="POR28" s="15"/>
      <c r="POS28" s="15"/>
      <c r="POT28" s="15"/>
      <c r="POU28" s="15"/>
      <c r="POV28" s="15"/>
      <c r="POW28" s="15"/>
      <c r="POX28" s="15"/>
      <c r="POY28" s="15"/>
      <c r="POZ28" s="15"/>
      <c r="PPA28" s="15"/>
      <c r="PPB28" s="15"/>
      <c r="PPC28" s="15"/>
      <c r="PPD28" s="15"/>
      <c r="PPE28" s="15"/>
      <c r="PPF28" s="15"/>
      <c r="PPG28" s="15"/>
      <c r="PPH28" s="15"/>
      <c r="PPI28" s="15"/>
      <c r="PPJ28" s="15"/>
      <c r="PPK28" s="15"/>
      <c r="PPL28" s="15"/>
      <c r="PPM28" s="15"/>
      <c r="PPN28" s="15"/>
      <c r="PPO28" s="15"/>
      <c r="PPP28" s="15"/>
      <c r="PPQ28" s="15"/>
      <c r="PPR28" s="15"/>
      <c r="PPS28" s="15"/>
      <c r="PPT28" s="15"/>
      <c r="PPU28" s="15"/>
      <c r="PPV28" s="15"/>
      <c r="PPW28" s="15"/>
      <c r="PPX28" s="15"/>
      <c r="PPY28" s="15"/>
      <c r="PPZ28" s="15"/>
      <c r="PQA28" s="15"/>
      <c r="PQB28" s="15"/>
      <c r="PQC28" s="15"/>
      <c r="PQD28" s="15"/>
      <c r="PQE28" s="15"/>
      <c r="PQF28" s="15"/>
      <c r="PQG28" s="15"/>
      <c r="PQH28" s="15"/>
      <c r="PQI28" s="15"/>
      <c r="PQJ28" s="15"/>
      <c r="PQK28" s="15"/>
      <c r="PQL28" s="15"/>
      <c r="PQM28" s="15"/>
      <c r="PQN28" s="15"/>
      <c r="PQO28" s="15"/>
      <c r="PQP28" s="15"/>
      <c r="PQQ28" s="15"/>
      <c r="PQR28" s="15"/>
      <c r="PQS28" s="15"/>
      <c r="PQT28" s="15"/>
      <c r="PQU28" s="15"/>
      <c r="PQV28" s="15"/>
      <c r="PQW28" s="15"/>
      <c r="PQX28" s="15"/>
      <c r="PQY28" s="15"/>
      <c r="PQZ28" s="15"/>
      <c r="PRA28" s="15"/>
      <c r="PRB28" s="15"/>
      <c r="PRC28" s="15"/>
      <c r="PRD28" s="15"/>
      <c r="PRE28" s="15"/>
      <c r="PRF28" s="15"/>
      <c r="PRG28" s="15"/>
      <c r="PRH28" s="15"/>
      <c r="PRI28" s="15"/>
      <c r="PRJ28" s="15"/>
      <c r="PRK28" s="15"/>
      <c r="PRL28" s="15"/>
      <c r="PRM28" s="15"/>
      <c r="PRN28" s="15"/>
      <c r="PRO28" s="15"/>
      <c r="PRP28" s="15"/>
      <c r="PRQ28" s="15"/>
      <c r="PRR28" s="15"/>
      <c r="PRS28" s="15"/>
      <c r="PRT28" s="15"/>
      <c r="PRU28" s="15"/>
      <c r="PRV28" s="15"/>
      <c r="PRW28" s="15"/>
      <c r="PRX28" s="15"/>
      <c r="PRY28" s="15"/>
      <c r="PRZ28" s="15"/>
      <c r="PSA28" s="15"/>
      <c r="PSB28" s="15"/>
      <c r="PSC28" s="15"/>
      <c r="PSD28" s="15"/>
      <c r="PSE28" s="15"/>
      <c r="PSF28" s="15"/>
      <c r="PSG28" s="15"/>
      <c r="PSH28" s="15"/>
      <c r="PSI28" s="15"/>
      <c r="PSJ28" s="15"/>
      <c r="PSK28" s="15"/>
      <c r="PSL28" s="15"/>
      <c r="PSM28" s="15"/>
      <c r="PSN28" s="15"/>
      <c r="PSO28" s="15"/>
      <c r="PSP28" s="15"/>
      <c r="PSQ28" s="15"/>
      <c r="PSR28" s="15"/>
      <c r="PSS28" s="15"/>
      <c r="PST28" s="15"/>
      <c r="PSU28" s="15"/>
      <c r="PSV28" s="15"/>
      <c r="PSW28" s="15"/>
      <c r="PSX28" s="15"/>
      <c r="PSY28" s="15"/>
      <c r="PSZ28" s="15"/>
      <c r="PTA28" s="15"/>
      <c r="PTB28" s="15"/>
      <c r="PTC28" s="15"/>
      <c r="PTD28" s="15"/>
      <c r="PTE28" s="15"/>
      <c r="PTF28" s="15"/>
      <c r="PTG28" s="15"/>
      <c r="PTH28" s="15"/>
      <c r="PTI28" s="15"/>
      <c r="PTJ28" s="15"/>
      <c r="PTK28" s="15"/>
      <c r="PTL28" s="15"/>
      <c r="PTM28" s="15"/>
      <c r="PTN28" s="15"/>
      <c r="PTO28" s="15"/>
      <c r="PTP28" s="15"/>
      <c r="PTQ28" s="15"/>
      <c r="PTR28" s="15"/>
      <c r="PTS28" s="15"/>
      <c r="PTT28" s="15"/>
      <c r="PTU28" s="15"/>
      <c r="PTV28" s="15"/>
      <c r="PTW28" s="15"/>
      <c r="PTX28" s="15"/>
      <c r="PTY28" s="15"/>
      <c r="PTZ28" s="15"/>
      <c r="PUA28" s="15"/>
      <c r="PUB28" s="15"/>
      <c r="PUC28" s="15"/>
      <c r="PUD28" s="15"/>
      <c r="PUE28" s="15"/>
      <c r="PUF28" s="15"/>
      <c r="PUG28" s="15"/>
      <c r="PUH28" s="15"/>
      <c r="PUI28" s="15"/>
      <c r="PUJ28" s="15"/>
      <c r="PUK28" s="15"/>
      <c r="PUL28" s="15"/>
      <c r="PUM28" s="15"/>
      <c r="PUN28" s="15"/>
      <c r="PUO28" s="15"/>
      <c r="PUP28" s="15"/>
      <c r="PUQ28" s="15"/>
      <c r="PUR28" s="15"/>
      <c r="PUS28" s="15"/>
      <c r="PUT28" s="15"/>
      <c r="PUU28" s="15"/>
      <c r="PUV28" s="15"/>
      <c r="PUW28" s="15"/>
      <c r="PUX28" s="15"/>
      <c r="PUY28" s="15"/>
      <c r="PUZ28" s="15"/>
      <c r="PVA28" s="15"/>
      <c r="PVB28" s="15"/>
      <c r="PVC28" s="15"/>
      <c r="PVD28" s="15"/>
      <c r="PVE28" s="15"/>
      <c r="PVF28" s="15"/>
      <c r="PVG28" s="15"/>
      <c r="PVH28" s="15"/>
      <c r="PVI28" s="15"/>
      <c r="PVJ28" s="15"/>
      <c r="PVK28" s="15"/>
      <c r="PVL28" s="15"/>
      <c r="PVM28" s="15"/>
      <c r="PVN28" s="15"/>
      <c r="PVO28" s="15"/>
      <c r="PVP28" s="15"/>
      <c r="PVQ28" s="15"/>
      <c r="PVR28" s="15"/>
      <c r="PVS28" s="15"/>
      <c r="PVT28" s="15"/>
      <c r="PVU28" s="15"/>
      <c r="PVV28" s="15"/>
      <c r="PVW28" s="15"/>
      <c r="PVX28" s="15"/>
      <c r="PVY28" s="15"/>
      <c r="PVZ28" s="15"/>
      <c r="PWA28" s="15"/>
      <c r="PWB28" s="15"/>
      <c r="PWC28" s="15"/>
      <c r="PWD28" s="15"/>
      <c r="PWE28" s="15"/>
      <c r="PWF28" s="15"/>
      <c r="PWG28" s="15"/>
      <c r="PWH28" s="15"/>
      <c r="PWI28" s="15"/>
      <c r="PWJ28" s="15"/>
      <c r="PWK28" s="15"/>
      <c r="PWL28" s="15"/>
      <c r="PWM28" s="15"/>
      <c r="PWN28" s="15"/>
      <c r="PWO28" s="15"/>
      <c r="PWP28" s="15"/>
      <c r="PWQ28" s="15"/>
      <c r="PWR28" s="15"/>
      <c r="PWS28" s="15"/>
      <c r="PWT28" s="15"/>
      <c r="PWU28" s="15"/>
      <c r="PWV28" s="15"/>
      <c r="PWW28" s="15"/>
      <c r="PWX28" s="15"/>
      <c r="PWY28" s="15"/>
      <c r="PWZ28" s="15"/>
      <c r="PXA28" s="15"/>
      <c r="PXB28" s="15"/>
      <c r="PXC28" s="15"/>
      <c r="PXD28" s="15"/>
      <c r="PXE28" s="15"/>
      <c r="PXF28" s="15"/>
      <c r="PXG28" s="15"/>
      <c r="PXH28" s="15"/>
      <c r="PXI28" s="15"/>
      <c r="PXJ28" s="15"/>
      <c r="PXK28" s="15"/>
      <c r="PXL28" s="15"/>
      <c r="PXM28" s="15"/>
      <c r="PXN28" s="15"/>
      <c r="PXO28" s="15"/>
      <c r="PXP28" s="15"/>
      <c r="PXQ28" s="15"/>
      <c r="PXR28" s="15"/>
      <c r="PXS28" s="15"/>
      <c r="PXT28" s="15"/>
      <c r="PXU28" s="15"/>
      <c r="PXV28" s="15"/>
      <c r="PXW28" s="15"/>
      <c r="PXX28" s="15"/>
      <c r="PXY28" s="15"/>
      <c r="PXZ28" s="15"/>
      <c r="PYA28" s="15"/>
      <c r="PYB28" s="15"/>
      <c r="PYC28" s="15"/>
      <c r="PYD28" s="15"/>
      <c r="PYE28" s="15"/>
      <c r="PYF28" s="15"/>
      <c r="PYG28" s="15"/>
      <c r="PYH28" s="15"/>
      <c r="PYI28" s="15"/>
      <c r="PYJ28" s="15"/>
      <c r="PYK28" s="15"/>
      <c r="PYL28" s="15"/>
      <c r="PYM28" s="15"/>
      <c r="PYN28" s="15"/>
      <c r="PYO28" s="15"/>
      <c r="PYP28" s="15"/>
      <c r="PYQ28" s="15"/>
      <c r="PYR28" s="15"/>
      <c r="PYS28" s="15"/>
      <c r="PYT28" s="15"/>
      <c r="PYU28" s="15"/>
      <c r="PYV28" s="15"/>
      <c r="PYW28" s="15"/>
      <c r="PYX28" s="15"/>
      <c r="PYY28" s="15"/>
      <c r="PYZ28" s="15"/>
      <c r="PZA28" s="15"/>
      <c r="PZB28" s="15"/>
      <c r="PZC28" s="15"/>
      <c r="PZD28" s="15"/>
      <c r="PZE28" s="15"/>
      <c r="PZF28" s="15"/>
      <c r="PZG28" s="15"/>
      <c r="PZH28" s="15"/>
      <c r="PZI28" s="15"/>
      <c r="PZJ28" s="15"/>
      <c r="PZK28" s="15"/>
      <c r="PZL28" s="15"/>
      <c r="PZM28" s="15"/>
      <c r="PZN28" s="15"/>
      <c r="PZO28" s="15"/>
      <c r="PZP28" s="15"/>
      <c r="PZQ28" s="15"/>
      <c r="PZR28" s="15"/>
      <c r="PZS28" s="15"/>
      <c r="PZT28" s="15"/>
      <c r="PZU28" s="15"/>
      <c r="PZV28" s="15"/>
      <c r="PZW28" s="15"/>
      <c r="PZX28" s="15"/>
      <c r="PZY28" s="15"/>
      <c r="PZZ28" s="15"/>
      <c r="QAA28" s="15"/>
      <c r="QAB28" s="15"/>
      <c r="QAC28" s="15"/>
      <c r="QAD28" s="15"/>
      <c r="QAE28" s="15"/>
      <c r="QAF28" s="15"/>
      <c r="QAG28" s="15"/>
      <c r="QAH28" s="15"/>
      <c r="QAI28" s="15"/>
      <c r="QAJ28" s="15"/>
      <c r="QAK28" s="15"/>
      <c r="QAL28" s="15"/>
      <c r="QAM28" s="15"/>
      <c r="QAN28" s="15"/>
      <c r="QAO28" s="15"/>
      <c r="QAP28" s="15"/>
      <c r="QAQ28" s="15"/>
      <c r="QAR28" s="15"/>
      <c r="QAS28" s="15"/>
      <c r="QAT28" s="15"/>
      <c r="QAU28" s="15"/>
      <c r="QAV28" s="15"/>
      <c r="QAW28" s="15"/>
      <c r="QAX28" s="15"/>
      <c r="QAY28" s="15"/>
      <c r="QAZ28" s="15"/>
      <c r="QBA28" s="15"/>
      <c r="QBB28" s="15"/>
      <c r="QBC28" s="15"/>
      <c r="QBD28" s="15"/>
      <c r="QBE28" s="15"/>
      <c r="QBF28" s="15"/>
      <c r="QBG28" s="15"/>
      <c r="QBH28" s="15"/>
      <c r="QBI28" s="15"/>
      <c r="QBJ28" s="15"/>
      <c r="QBK28" s="15"/>
      <c r="QBL28" s="15"/>
      <c r="QBM28" s="15"/>
      <c r="QBN28" s="15"/>
      <c r="QBO28" s="15"/>
      <c r="QBP28" s="15"/>
      <c r="QBQ28" s="15"/>
      <c r="QBR28" s="15"/>
      <c r="QBS28" s="15"/>
      <c r="QBT28" s="15"/>
      <c r="QBU28" s="15"/>
      <c r="QBV28" s="15"/>
      <c r="QBW28" s="15"/>
      <c r="QBX28" s="15"/>
      <c r="QBY28" s="15"/>
      <c r="QBZ28" s="15"/>
      <c r="QCA28" s="15"/>
      <c r="QCB28" s="15"/>
      <c r="QCC28" s="15"/>
      <c r="QCD28" s="15"/>
      <c r="QCE28" s="15"/>
      <c r="QCF28" s="15"/>
      <c r="QCG28" s="15"/>
      <c r="QCH28" s="15"/>
      <c r="QCI28" s="15"/>
      <c r="QCJ28" s="15"/>
      <c r="QCK28" s="15"/>
      <c r="QCL28" s="15"/>
      <c r="QCM28" s="15"/>
      <c r="QCN28" s="15"/>
      <c r="QCO28" s="15"/>
      <c r="QCP28" s="15"/>
      <c r="QCQ28" s="15"/>
      <c r="QCR28" s="15"/>
      <c r="QCS28" s="15"/>
      <c r="QCT28" s="15"/>
      <c r="QCU28" s="15"/>
      <c r="QCV28" s="15"/>
      <c r="QCW28" s="15"/>
      <c r="QCX28" s="15"/>
      <c r="QCY28" s="15"/>
      <c r="QCZ28" s="15"/>
      <c r="QDA28" s="15"/>
      <c r="QDB28" s="15"/>
      <c r="QDC28" s="15"/>
      <c r="QDD28" s="15"/>
      <c r="QDE28" s="15"/>
      <c r="QDF28" s="15"/>
      <c r="QDG28" s="15"/>
      <c r="QDH28" s="15"/>
      <c r="QDI28" s="15"/>
      <c r="QDJ28" s="15"/>
      <c r="QDK28" s="15"/>
      <c r="QDL28" s="15"/>
      <c r="QDM28" s="15"/>
      <c r="QDN28" s="15"/>
      <c r="QDO28" s="15"/>
      <c r="QDP28" s="15"/>
      <c r="QDQ28" s="15"/>
      <c r="QDR28" s="15"/>
      <c r="QDS28" s="15"/>
      <c r="QDT28" s="15"/>
      <c r="QDU28" s="15"/>
      <c r="QDV28" s="15"/>
      <c r="QDW28" s="15"/>
      <c r="QDX28" s="15"/>
      <c r="QDY28" s="15"/>
      <c r="QDZ28" s="15"/>
      <c r="QEA28" s="15"/>
      <c r="QEB28" s="15"/>
      <c r="QEC28" s="15"/>
      <c r="QED28" s="15"/>
      <c r="QEE28" s="15"/>
      <c r="QEF28" s="15"/>
      <c r="QEG28" s="15"/>
      <c r="QEH28" s="15"/>
      <c r="QEI28" s="15"/>
      <c r="QEJ28" s="15"/>
      <c r="QEK28" s="15"/>
      <c r="QEL28" s="15"/>
      <c r="QEM28" s="15"/>
      <c r="QEN28" s="15"/>
      <c r="QEO28" s="15"/>
      <c r="QEP28" s="15"/>
      <c r="QEQ28" s="15"/>
      <c r="QER28" s="15"/>
      <c r="QES28" s="15"/>
      <c r="QET28" s="15"/>
      <c r="QEU28" s="15"/>
      <c r="QEV28" s="15"/>
      <c r="QEW28" s="15"/>
      <c r="QEX28" s="15"/>
      <c r="QEY28" s="15"/>
      <c r="QEZ28" s="15"/>
      <c r="QFA28" s="15"/>
      <c r="QFB28" s="15"/>
      <c r="QFC28" s="15"/>
      <c r="QFD28" s="15"/>
      <c r="QFE28" s="15"/>
      <c r="QFF28" s="15"/>
      <c r="QFG28" s="15"/>
      <c r="QFH28" s="15"/>
      <c r="QFI28" s="15"/>
      <c r="QFJ28" s="15"/>
      <c r="QFK28" s="15"/>
      <c r="QFL28" s="15"/>
      <c r="QFM28" s="15"/>
      <c r="QFN28" s="15"/>
      <c r="QFO28" s="15"/>
      <c r="QFP28" s="15"/>
      <c r="QFQ28" s="15"/>
      <c r="QFR28" s="15"/>
      <c r="QFS28" s="15"/>
      <c r="QFT28" s="15"/>
      <c r="QFU28" s="15"/>
      <c r="QFV28" s="15"/>
      <c r="QFW28" s="15"/>
      <c r="QFX28" s="15"/>
      <c r="QFY28" s="15"/>
      <c r="QFZ28" s="15"/>
      <c r="QGA28" s="15"/>
      <c r="QGB28" s="15"/>
      <c r="QGC28" s="15"/>
      <c r="QGD28" s="15"/>
      <c r="QGE28" s="15"/>
      <c r="QGF28" s="15"/>
      <c r="QGG28" s="15"/>
      <c r="QGH28" s="15"/>
      <c r="QGI28" s="15"/>
      <c r="QGJ28" s="15"/>
      <c r="QGK28" s="15"/>
      <c r="QGL28" s="15"/>
      <c r="QGM28" s="15"/>
      <c r="QGN28" s="15"/>
      <c r="QGO28" s="15"/>
      <c r="QGP28" s="15"/>
      <c r="QGQ28" s="15"/>
      <c r="QGR28" s="15"/>
      <c r="QGS28" s="15"/>
      <c r="QGT28" s="15"/>
      <c r="QGU28" s="15"/>
      <c r="QGV28" s="15"/>
      <c r="QGW28" s="15"/>
      <c r="QGX28" s="15"/>
      <c r="QGY28" s="15"/>
      <c r="QGZ28" s="15"/>
      <c r="QHA28" s="15"/>
      <c r="QHB28" s="15"/>
      <c r="QHC28" s="15"/>
      <c r="QHD28" s="15"/>
      <c r="QHE28" s="15"/>
      <c r="QHF28" s="15"/>
      <c r="QHG28" s="15"/>
      <c r="QHH28" s="15"/>
      <c r="QHI28" s="15"/>
      <c r="QHJ28" s="15"/>
      <c r="QHK28" s="15"/>
      <c r="QHL28" s="15"/>
      <c r="QHM28" s="15"/>
      <c r="QHN28" s="15"/>
      <c r="QHO28" s="15"/>
      <c r="QHP28" s="15"/>
      <c r="QHQ28" s="15"/>
      <c r="QHR28" s="15"/>
      <c r="QHS28" s="15"/>
      <c r="QHT28" s="15"/>
      <c r="QHU28" s="15"/>
      <c r="QHV28" s="15"/>
      <c r="QHW28" s="15"/>
      <c r="QHX28" s="15"/>
      <c r="QHY28" s="15"/>
      <c r="QHZ28" s="15"/>
      <c r="QIA28" s="15"/>
      <c r="QIB28" s="15"/>
      <c r="QIC28" s="15"/>
      <c r="QID28" s="15"/>
      <c r="QIE28" s="15"/>
      <c r="QIF28" s="15"/>
      <c r="QIG28" s="15"/>
      <c r="QIH28" s="15"/>
      <c r="QII28" s="15"/>
      <c r="QIJ28" s="15"/>
      <c r="QIK28" s="15"/>
      <c r="QIL28" s="15"/>
      <c r="QIM28" s="15"/>
      <c r="QIN28" s="15"/>
      <c r="QIO28" s="15"/>
      <c r="QIP28" s="15"/>
      <c r="QIQ28" s="15"/>
      <c r="QIR28" s="15"/>
      <c r="QIS28" s="15"/>
      <c r="QIT28" s="15"/>
      <c r="QIU28" s="15"/>
      <c r="QIV28" s="15"/>
      <c r="QIW28" s="15"/>
      <c r="QIX28" s="15"/>
      <c r="QIY28" s="15"/>
      <c r="QIZ28" s="15"/>
      <c r="QJA28" s="15"/>
      <c r="QJB28" s="15"/>
      <c r="QJC28" s="15"/>
      <c r="QJD28" s="15"/>
      <c r="QJE28" s="15"/>
      <c r="QJF28" s="15"/>
      <c r="QJG28" s="15"/>
      <c r="QJH28" s="15"/>
      <c r="QJI28" s="15"/>
      <c r="QJJ28" s="15"/>
      <c r="QJK28" s="15"/>
      <c r="QJL28" s="15"/>
      <c r="QJM28" s="15"/>
      <c r="QJN28" s="15"/>
      <c r="QJO28" s="15"/>
      <c r="QJP28" s="15"/>
      <c r="QJQ28" s="15"/>
      <c r="QJR28" s="15"/>
      <c r="QJS28" s="15"/>
      <c r="QJT28" s="15"/>
      <c r="QJU28" s="15"/>
      <c r="QJV28" s="15"/>
      <c r="QJW28" s="15"/>
      <c r="QJX28" s="15"/>
      <c r="QJY28" s="15"/>
      <c r="QJZ28" s="15"/>
      <c r="QKA28" s="15"/>
      <c r="QKB28" s="15"/>
      <c r="QKC28" s="15"/>
      <c r="QKD28" s="15"/>
      <c r="QKE28" s="15"/>
      <c r="QKF28" s="15"/>
      <c r="QKG28" s="15"/>
      <c r="QKH28" s="15"/>
      <c r="QKI28" s="15"/>
      <c r="QKJ28" s="15"/>
      <c r="QKK28" s="15"/>
      <c r="QKL28" s="15"/>
      <c r="QKM28" s="15"/>
      <c r="QKN28" s="15"/>
      <c r="QKO28" s="15"/>
      <c r="QKP28" s="15"/>
      <c r="QKQ28" s="15"/>
      <c r="QKR28" s="15"/>
      <c r="QKS28" s="15"/>
      <c r="QKT28" s="15"/>
      <c r="QKU28" s="15"/>
      <c r="QKV28" s="15"/>
      <c r="QKW28" s="15"/>
      <c r="QKX28" s="15"/>
      <c r="QKY28" s="15"/>
      <c r="QKZ28" s="15"/>
      <c r="QLA28" s="15"/>
      <c r="QLB28" s="15"/>
      <c r="QLC28" s="15"/>
      <c r="QLD28" s="15"/>
      <c r="QLE28" s="15"/>
      <c r="QLF28" s="15"/>
      <c r="QLG28" s="15"/>
      <c r="QLH28" s="15"/>
      <c r="QLI28" s="15"/>
      <c r="QLJ28" s="15"/>
      <c r="QLK28" s="15"/>
      <c r="QLL28" s="15"/>
      <c r="QLM28" s="15"/>
      <c r="QLN28" s="15"/>
      <c r="QLO28" s="15"/>
      <c r="QLP28" s="15"/>
      <c r="QLQ28" s="15"/>
      <c r="QLR28" s="15"/>
      <c r="QLS28" s="15"/>
      <c r="QLT28" s="15"/>
      <c r="QLU28" s="15"/>
      <c r="QLV28" s="15"/>
      <c r="QLW28" s="15"/>
      <c r="QLX28" s="15"/>
      <c r="QLY28" s="15"/>
      <c r="QLZ28" s="15"/>
      <c r="QMA28" s="15"/>
      <c r="QMB28" s="15"/>
      <c r="QMC28" s="15"/>
      <c r="QMD28" s="15"/>
      <c r="QME28" s="15"/>
      <c r="QMF28" s="15"/>
      <c r="QMG28" s="15"/>
      <c r="QMH28" s="15"/>
      <c r="QMI28" s="15"/>
      <c r="QMJ28" s="15"/>
      <c r="QMK28" s="15"/>
      <c r="QML28" s="15"/>
      <c r="QMM28" s="15"/>
      <c r="QMN28" s="15"/>
      <c r="QMO28" s="15"/>
      <c r="QMP28" s="15"/>
      <c r="QMQ28" s="15"/>
      <c r="QMR28" s="15"/>
      <c r="QMS28" s="15"/>
      <c r="QMT28" s="15"/>
      <c r="QMU28" s="15"/>
      <c r="QMV28" s="15"/>
      <c r="QMW28" s="15"/>
      <c r="QMX28" s="15"/>
      <c r="QMY28" s="15"/>
      <c r="QMZ28" s="15"/>
      <c r="QNA28" s="15"/>
      <c r="QNB28" s="15"/>
      <c r="QNC28" s="15"/>
      <c r="QND28" s="15"/>
      <c r="QNE28" s="15"/>
      <c r="QNF28" s="15"/>
      <c r="QNG28" s="15"/>
      <c r="QNH28" s="15"/>
      <c r="QNI28" s="15"/>
      <c r="QNJ28" s="15"/>
      <c r="QNK28" s="15"/>
      <c r="QNL28" s="15"/>
      <c r="QNM28" s="15"/>
      <c r="QNN28" s="15"/>
      <c r="QNO28" s="15"/>
      <c r="QNP28" s="15"/>
      <c r="QNQ28" s="15"/>
      <c r="QNR28" s="15"/>
      <c r="QNS28" s="15"/>
      <c r="QNT28" s="15"/>
      <c r="QNU28" s="15"/>
      <c r="QNV28" s="15"/>
      <c r="QNW28" s="15"/>
      <c r="QNX28" s="15"/>
      <c r="QNY28" s="15"/>
      <c r="QNZ28" s="15"/>
      <c r="QOA28" s="15"/>
      <c r="QOB28" s="15"/>
      <c r="QOC28" s="15"/>
      <c r="QOD28" s="15"/>
      <c r="QOE28" s="15"/>
      <c r="QOF28" s="15"/>
      <c r="QOG28" s="15"/>
      <c r="QOH28" s="15"/>
      <c r="QOI28" s="15"/>
      <c r="QOJ28" s="15"/>
      <c r="QOK28" s="15"/>
      <c r="QOL28" s="15"/>
      <c r="QOM28" s="15"/>
      <c r="QON28" s="15"/>
      <c r="QOO28" s="15"/>
      <c r="QOP28" s="15"/>
      <c r="QOQ28" s="15"/>
      <c r="QOR28" s="15"/>
      <c r="QOS28" s="15"/>
      <c r="QOT28" s="15"/>
      <c r="QOU28" s="15"/>
      <c r="QOV28" s="15"/>
      <c r="QOW28" s="15"/>
      <c r="QOX28" s="15"/>
      <c r="QOY28" s="15"/>
      <c r="QOZ28" s="15"/>
      <c r="QPA28" s="15"/>
      <c r="QPB28" s="15"/>
      <c r="QPC28" s="15"/>
      <c r="QPD28" s="15"/>
      <c r="QPE28" s="15"/>
      <c r="QPF28" s="15"/>
      <c r="QPG28" s="15"/>
      <c r="QPH28" s="15"/>
      <c r="QPI28" s="15"/>
      <c r="QPJ28" s="15"/>
      <c r="QPK28" s="15"/>
      <c r="QPL28" s="15"/>
      <c r="QPM28" s="15"/>
      <c r="QPN28" s="15"/>
      <c r="QPO28" s="15"/>
      <c r="QPP28" s="15"/>
      <c r="QPQ28" s="15"/>
      <c r="QPR28" s="15"/>
      <c r="QPS28" s="15"/>
      <c r="QPT28" s="15"/>
      <c r="QPU28" s="15"/>
      <c r="QPV28" s="15"/>
      <c r="QPW28" s="15"/>
      <c r="QPX28" s="15"/>
      <c r="QPY28" s="15"/>
      <c r="QPZ28" s="15"/>
      <c r="QQA28" s="15"/>
      <c r="QQB28" s="15"/>
      <c r="QQC28" s="15"/>
      <c r="QQD28" s="15"/>
      <c r="QQE28" s="15"/>
      <c r="QQF28" s="15"/>
      <c r="QQG28" s="15"/>
      <c r="QQH28" s="15"/>
      <c r="QQI28" s="15"/>
      <c r="QQJ28" s="15"/>
      <c r="QQK28" s="15"/>
      <c r="QQL28" s="15"/>
      <c r="QQM28" s="15"/>
      <c r="QQN28" s="15"/>
      <c r="QQO28" s="15"/>
      <c r="QQP28" s="15"/>
      <c r="QQQ28" s="15"/>
      <c r="QQR28" s="15"/>
      <c r="QQS28" s="15"/>
      <c r="QQT28" s="15"/>
      <c r="QQU28" s="15"/>
      <c r="QQV28" s="15"/>
      <c r="QQW28" s="15"/>
      <c r="QQX28" s="15"/>
      <c r="QQY28" s="15"/>
      <c r="QQZ28" s="15"/>
      <c r="QRA28" s="15"/>
      <c r="QRB28" s="15"/>
      <c r="QRC28" s="15"/>
      <c r="QRD28" s="15"/>
      <c r="QRE28" s="15"/>
      <c r="QRF28" s="15"/>
      <c r="QRG28" s="15"/>
      <c r="QRH28" s="15"/>
      <c r="QRI28" s="15"/>
      <c r="QRJ28" s="15"/>
      <c r="QRK28" s="15"/>
      <c r="QRL28" s="15"/>
      <c r="QRM28" s="15"/>
      <c r="QRN28" s="15"/>
      <c r="QRO28" s="15"/>
      <c r="QRP28" s="15"/>
      <c r="QRQ28" s="15"/>
      <c r="QRR28" s="15"/>
      <c r="QRS28" s="15"/>
      <c r="QRT28" s="15"/>
      <c r="QRU28" s="15"/>
      <c r="QRV28" s="15"/>
      <c r="QRW28" s="15"/>
      <c r="QRX28" s="15"/>
      <c r="QRY28" s="15"/>
      <c r="QRZ28" s="15"/>
      <c r="QSA28" s="15"/>
      <c r="QSB28" s="15"/>
      <c r="QSC28" s="15"/>
      <c r="QSD28" s="15"/>
      <c r="QSE28" s="15"/>
      <c r="QSF28" s="15"/>
      <c r="QSG28" s="15"/>
      <c r="QSH28" s="15"/>
      <c r="QSI28" s="15"/>
      <c r="QSJ28" s="15"/>
      <c r="QSK28" s="15"/>
      <c r="QSL28" s="15"/>
      <c r="QSM28" s="15"/>
      <c r="QSN28" s="15"/>
      <c r="QSO28" s="15"/>
      <c r="QSP28" s="15"/>
      <c r="QSQ28" s="15"/>
      <c r="QSR28" s="15"/>
      <c r="QSS28" s="15"/>
      <c r="QST28" s="15"/>
      <c r="QSU28" s="15"/>
      <c r="QSV28" s="15"/>
      <c r="QSW28" s="15"/>
      <c r="QSX28" s="15"/>
      <c r="QSY28" s="15"/>
      <c r="QSZ28" s="15"/>
      <c r="QTA28" s="15"/>
      <c r="QTB28" s="15"/>
      <c r="QTC28" s="15"/>
      <c r="QTD28" s="15"/>
      <c r="QTE28" s="15"/>
      <c r="QTF28" s="15"/>
      <c r="QTG28" s="15"/>
      <c r="QTH28" s="15"/>
      <c r="QTI28" s="15"/>
      <c r="QTJ28" s="15"/>
      <c r="QTK28" s="15"/>
      <c r="QTL28" s="15"/>
      <c r="QTM28" s="15"/>
      <c r="QTN28" s="15"/>
      <c r="QTO28" s="15"/>
      <c r="QTP28" s="15"/>
      <c r="QTQ28" s="15"/>
      <c r="QTR28" s="15"/>
      <c r="QTS28" s="15"/>
      <c r="QTT28" s="15"/>
      <c r="QTU28" s="15"/>
      <c r="QTV28" s="15"/>
      <c r="QTW28" s="15"/>
      <c r="QTX28" s="15"/>
      <c r="QTY28" s="15"/>
      <c r="QTZ28" s="15"/>
      <c r="QUA28" s="15"/>
      <c r="QUB28" s="15"/>
      <c r="QUC28" s="15"/>
      <c r="QUD28" s="15"/>
      <c r="QUE28" s="15"/>
      <c r="QUF28" s="15"/>
      <c r="QUG28" s="15"/>
      <c r="QUH28" s="15"/>
      <c r="QUI28" s="15"/>
      <c r="QUJ28" s="15"/>
      <c r="QUK28" s="15"/>
      <c r="QUL28" s="15"/>
      <c r="QUM28" s="15"/>
      <c r="QUN28" s="15"/>
      <c r="QUO28" s="15"/>
      <c r="QUP28" s="15"/>
      <c r="QUQ28" s="15"/>
      <c r="QUR28" s="15"/>
      <c r="QUS28" s="15"/>
      <c r="QUT28" s="15"/>
      <c r="QUU28" s="15"/>
      <c r="QUV28" s="15"/>
      <c r="QUW28" s="15"/>
      <c r="QUX28" s="15"/>
      <c r="QUY28" s="15"/>
      <c r="QUZ28" s="15"/>
      <c r="QVA28" s="15"/>
      <c r="QVB28" s="15"/>
      <c r="QVC28" s="15"/>
      <c r="QVD28" s="15"/>
      <c r="QVE28" s="15"/>
      <c r="QVF28" s="15"/>
      <c r="QVG28" s="15"/>
      <c r="QVH28" s="15"/>
      <c r="QVI28" s="15"/>
      <c r="QVJ28" s="15"/>
      <c r="QVK28" s="15"/>
      <c r="QVL28" s="15"/>
      <c r="QVM28" s="15"/>
      <c r="QVN28" s="15"/>
      <c r="QVO28" s="15"/>
      <c r="QVP28" s="15"/>
      <c r="QVQ28" s="15"/>
      <c r="QVR28" s="15"/>
      <c r="QVS28" s="15"/>
      <c r="QVT28" s="15"/>
      <c r="QVU28" s="15"/>
      <c r="QVV28" s="15"/>
      <c r="QVW28" s="15"/>
      <c r="QVX28" s="15"/>
      <c r="QVY28" s="15"/>
      <c r="QVZ28" s="15"/>
      <c r="QWA28" s="15"/>
      <c r="QWB28" s="15"/>
      <c r="QWC28" s="15"/>
      <c r="QWD28" s="15"/>
      <c r="QWE28" s="15"/>
      <c r="QWF28" s="15"/>
      <c r="QWG28" s="15"/>
      <c r="QWH28" s="15"/>
      <c r="QWI28" s="15"/>
      <c r="QWJ28" s="15"/>
      <c r="QWK28" s="15"/>
      <c r="QWL28" s="15"/>
      <c r="QWM28" s="15"/>
      <c r="QWN28" s="15"/>
      <c r="QWO28" s="15"/>
      <c r="QWP28" s="15"/>
      <c r="QWQ28" s="15"/>
      <c r="QWR28" s="15"/>
      <c r="QWS28" s="15"/>
      <c r="QWT28" s="15"/>
      <c r="QWU28" s="15"/>
      <c r="QWV28" s="15"/>
      <c r="QWW28" s="15"/>
      <c r="QWX28" s="15"/>
      <c r="QWY28" s="15"/>
      <c r="QWZ28" s="15"/>
      <c r="QXA28" s="15"/>
      <c r="QXB28" s="15"/>
      <c r="QXC28" s="15"/>
      <c r="QXD28" s="15"/>
      <c r="QXE28" s="15"/>
      <c r="QXF28" s="15"/>
      <c r="QXG28" s="15"/>
      <c r="QXH28" s="15"/>
      <c r="QXI28" s="15"/>
      <c r="QXJ28" s="15"/>
      <c r="QXK28" s="15"/>
      <c r="QXL28" s="15"/>
      <c r="QXM28" s="15"/>
      <c r="QXN28" s="15"/>
      <c r="QXO28" s="15"/>
      <c r="QXP28" s="15"/>
      <c r="QXQ28" s="15"/>
      <c r="QXR28" s="15"/>
      <c r="QXS28" s="15"/>
      <c r="QXT28" s="15"/>
      <c r="QXU28" s="15"/>
      <c r="QXV28" s="15"/>
      <c r="QXW28" s="15"/>
      <c r="QXX28" s="15"/>
      <c r="QXY28" s="15"/>
      <c r="QXZ28" s="15"/>
      <c r="QYA28" s="15"/>
      <c r="QYB28" s="15"/>
      <c r="QYC28" s="15"/>
      <c r="QYD28" s="15"/>
      <c r="QYE28" s="15"/>
      <c r="QYF28" s="15"/>
      <c r="QYG28" s="15"/>
      <c r="QYH28" s="15"/>
      <c r="QYI28" s="15"/>
      <c r="QYJ28" s="15"/>
      <c r="QYK28" s="15"/>
      <c r="QYL28" s="15"/>
      <c r="QYM28" s="15"/>
      <c r="QYN28" s="15"/>
      <c r="QYO28" s="15"/>
      <c r="QYP28" s="15"/>
      <c r="QYQ28" s="15"/>
      <c r="QYR28" s="15"/>
      <c r="QYS28" s="15"/>
      <c r="QYT28" s="15"/>
      <c r="QYU28" s="15"/>
      <c r="QYV28" s="15"/>
      <c r="QYW28" s="15"/>
      <c r="QYX28" s="15"/>
      <c r="QYY28" s="15"/>
      <c r="QYZ28" s="15"/>
      <c r="QZA28" s="15"/>
      <c r="QZB28" s="15"/>
      <c r="QZC28" s="15"/>
      <c r="QZD28" s="15"/>
      <c r="QZE28" s="15"/>
      <c r="QZF28" s="15"/>
      <c r="QZG28" s="15"/>
      <c r="QZH28" s="15"/>
      <c r="QZI28" s="15"/>
      <c r="QZJ28" s="15"/>
      <c r="QZK28" s="15"/>
      <c r="QZL28" s="15"/>
      <c r="QZM28" s="15"/>
      <c r="QZN28" s="15"/>
      <c r="QZO28" s="15"/>
      <c r="QZP28" s="15"/>
      <c r="QZQ28" s="15"/>
      <c r="QZR28" s="15"/>
      <c r="QZS28" s="15"/>
      <c r="QZT28" s="15"/>
      <c r="QZU28" s="15"/>
      <c r="QZV28" s="15"/>
      <c r="QZW28" s="15"/>
      <c r="QZX28" s="15"/>
      <c r="QZY28" s="15"/>
      <c r="QZZ28" s="15"/>
      <c r="RAA28" s="15"/>
      <c r="RAB28" s="15"/>
      <c r="RAC28" s="15"/>
      <c r="RAD28" s="15"/>
      <c r="RAE28" s="15"/>
      <c r="RAF28" s="15"/>
      <c r="RAG28" s="15"/>
      <c r="RAH28" s="15"/>
      <c r="RAI28" s="15"/>
      <c r="RAJ28" s="15"/>
      <c r="RAK28" s="15"/>
      <c r="RAL28" s="15"/>
      <c r="RAM28" s="15"/>
      <c r="RAN28" s="15"/>
      <c r="RAO28" s="15"/>
      <c r="RAP28" s="15"/>
      <c r="RAQ28" s="15"/>
      <c r="RAR28" s="15"/>
      <c r="RAS28" s="15"/>
      <c r="RAT28" s="15"/>
      <c r="RAU28" s="15"/>
      <c r="RAV28" s="15"/>
      <c r="RAW28" s="15"/>
      <c r="RAX28" s="15"/>
      <c r="RAY28" s="15"/>
      <c r="RAZ28" s="15"/>
      <c r="RBA28" s="15"/>
      <c r="RBB28" s="15"/>
      <c r="RBC28" s="15"/>
      <c r="RBD28" s="15"/>
      <c r="RBE28" s="15"/>
      <c r="RBF28" s="15"/>
      <c r="RBG28" s="15"/>
      <c r="RBH28" s="15"/>
      <c r="RBI28" s="15"/>
      <c r="RBJ28" s="15"/>
      <c r="RBK28" s="15"/>
      <c r="RBL28" s="15"/>
      <c r="RBM28" s="15"/>
      <c r="RBN28" s="15"/>
      <c r="RBO28" s="15"/>
      <c r="RBP28" s="15"/>
      <c r="RBQ28" s="15"/>
      <c r="RBR28" s="15"/>
      <c r="RBS28" s="15"/>
      <c r="RBT28" s="15"/>
      <c r="RBU28" s="15"/>
      <c r="RBV28" s="15"/>
      <c r="RBW28" s="15"/>
      <c r="RBX28" s="15"/>
      <c r="RBY28" s="15"/>
      <c r="RBZ28" s="15"/>
      <c r="RCA28" s="15"/>
      <c r="RCB28" s="15"/>
      <c r="RCC28" s="15"/>
      <c r="RCD28" s="15"/>
      <c r="RCE28" s="15"/>
      <c r="RCF28" s="15"/>
      <c r="RCG28" s="15"/>
      <c r="RCH28" s="15"/>
      <c r="RCI28" s="15"/>
      <c r="RCJ28" s="15"/>
      <c r="RCK28" s="15"/>
      <c r="RCL28" s="15"/>
      <c r="RCM28" s="15"/>
      <c r="RCN28" s="15"/>
      <c r="RCO28" s="15"/>
      <c r="RCP28" s="15"/>
      <c r="RCQ28" s="15"/>
      <c r="RCR28" s="15"/>
      <c r="RCS28" s="15"/>
      <c r="RCT28" s="15"/>
      <c r="RCU28" s="15"/>
      <c r="RCV28" s="15"/>
      <c r="RCW28" s="15"/>
      <c r="RCX28" s="15"/>
      <c r="RCY28" s="15"/>
      <c r="RCZ28" s="15"/>
      <c r="RDA28" s="15"/>
      <c r="RDB28" s="15"/>
      <c r="RDC28" s="15"/>
      <c r="RDD28" s="15"/>
      <c r="RDE28" s="15"/>
      <c r="RDF28" s="15"/>
      <c r="RDG28" s="15"/>
      <c r="RDH28" s="15"/>
      <c r="RDI28" s="15"/>
      <c r="RDJ28" s="15"/>
      <c r="RDK28" s="15"/>
      <c r="RDL28" s="15"/>
      <c r="RDM28" s="15"/>
      <c r="RDN28" s="15"/>
      <c r="RDO28" s="15"/>
      <c r="RDP28" s="15"/>
      <c r="RDQ28" s="15"/>
      <c r="RDR28" s="15"/>
      <c r="RDS28" s="15"/>
      <c r="RDT28" s="15"/>
      <c r="RDU28" s="15"/>
      <c r="RDV28" s="15"/>
      <c r="RDW28" s="15"/>
      <c r="RDX28" s="15"/>
      <c r="RDY28" s="15"/>
      <c r="RDZ28" s="15"/>
      <c r="REA28" s="15"/>
      <c r="REB28" s="15"/>
      <c r="REC28" s="15"/>
      <c r="RED28" s="15"/>
      <c r="REE28" s="15"/>
      <c r="REF28" s="15"/>
      <c r="REG28" s="15"/>
      <c r="REH28" s="15"/>
      <c r="REI28" s="15"/>
      <c r="REJ28" s="15"/>
      <c r="REK28" s="15"/>
      <c r="REL28" s="15"/>
      <c r="REM28" s="15"/>
      <c r="REN28" s="15"/>
      <c r="REO28" s="15"/>
      <c r="REP28" s="15"/>
      <c r="REQ28" s="15"/>
      <c r="RER28" s="15"/>
      <c r="RES28" s="15"/>
      <c r="RET28" s="15"/>
      <c r="REU28" s="15"/>
      <c r="REV28" s="15"/>
      <c r="REW28" s="15"/>
      <c r="REX28" s="15"/>
      <c r="REY28" s="15"/>
      <c r="REZ28" s="15"/>
      <c r="RFA28" s="15"/>
      <c r="RFB28" s="15"/>
      <c r="RFC28" s="15"/>
      <c r="RFD28" s="15"/>
      <c r="RFE28" s="15"/>
      <c r="RFF28" s="15"/>
      <c r="RFG28" s="15"/>
      <c r="RFH28" s="15"/>
      <c r="RFI28" s="15"/>
      <c r="RFJ28" s="15"/>
      <c r="RFK28" s="15"/>
      <c r="RFL28" s="15"/>
      <c r="RFM28" s="15"/>
      <c r="RFN28" s="15"/>
      <c r="RFO28" s="15"/>
      <c r="RFP28" s="15"/>
      <c r="RFQ28" s="15"/>
      <c r="RFR28" s="15"/>
      <c r="RFS28" s="15"/>
      <c r="RFT28" s="15"/>
      <c r="RFU28" s="15"/>
      <c r="RFV28" s="15"/>
      <c r="RFW28" s="15"/>
      <c r="RFX28" s="15"/>
      <c r="RFY28" s="15"/>
      <c r="RFZ28" s="15"/>
      <c r="RGA28" s="15"/>
      <c r="RGB28" s="15"/>
      <c r="RGC28" s="15"/>
      <c r="RGD28" s="15"/>
      <c r="RGE28" s="15"/>
      <c r="RGF28" s="15"/>
      <c r="RGG28" s="15"/>
      <c r="RGH28" s="15"/>
      <c r="RGI28" s="15"/>
      <c r="RGJ28" s="15"/>
      <c r="RGK28" s="15"/>
      <c r="RGL28" s="15"/>
      <c r="RGM28" s="15"/>
      <c r="RGN28" s="15"/>
      <c r="RGO28" s="15"/>
      <c r="RGP28" s="15"/>
      <c r="RGQ28" s="15"/>
      <c r="RGR28" s="15"/>
      <c r="RGS28" s="15"/>
      <c r="RGT28" s="15"/>
      <c r="RGU28" s="15"/>
      <c r="RGV28" s="15"/>
      <c r="RGW28" s="15"/>
      <c r="RGX28" s="15"/>
      <c r="RGY28" s="15"/>
      <c r="RGZ28" s="15"/>
      <c r="RHA28" s="15"/>
      <c r="RHB28" s="15"/>
      <c r="RHC28" s="15"/>
      <c r="RHD28" s="15"/>
      <c r="RHE28" s="15"/>
      <c r="RHF28" s="15"/>
      <c r="RHG28" s="15"/>
      <c r="RHH28" s="15"/>
      <c r="RHI28" s="15"/>
      <c r="RHJ28" s="15"/>
      <c r="RHK28" s="15"/>
      <c r="RHL28" s="15"/>
      <c r="RHM28" s="15"/>
      <c r="RHN28" s="15"/>
      <c r="RHO28" s="15"/>
      <c r="RHP28" s="15"/>
      <c r="RHQ28" s="15"/>
      <c r="RHR28" s="15"/>
      <c r="RHS28" s="15"/>
      <c r="RHT28" s="15"/>
      <c r="RHU28" s="15"/>
      <c r="RHV28" s="15"/>
      <c r="RHW28" s="15"/>
      <c r="RHX28" s="15"/>
      <c r="RHY28" s="15"/>
      <c r="RHZ28" s="15"/>
      <c r="RIA28" s="15"/>
      <c r="RIB28" s="15"/>
      <c r="RIC28" s="15"/>
      <c r="RID28" s="15"/>
      <c r="RIE28" s="15"/>
      <c r="RIF28" s="15"/>
      <c r="RIG28" s="15"/>
      <c r="RIH28" s="15"/>
      <c r="RII28" s="15"/>
      <c r="RIJ28" s="15"/>
      <c r="RIK28" s="15"/>
      <c r="RIL28" s="15"/>
      <c r="RIM28" s="15"/>
      <c r="RIN28" s="15"/>
      <c r="RIO28" s="15"/>
      <c r="RIP28" s="15"/>
      <c r="RIQ28" s="15"/>
      <c r="RIR28" s="15"/>
      <c r="RIS28" s="15"/>
      <c r="RIT28" s="15"/>
      <c r="RIU28" s="15"/>
      <c r="RIV28" s="15"/>
      <c r="RIW28" s="15"/>
      <c r="RIX28" s="15"/>
      <c r="RIY28" s="15"/>
      <c r="RIZ28" s="15"/>
      <c r="RJA28" s="15"/>
      <c r="RJB28" s="15"/>
      <c r="RJC28" s="15"/>
      <c r="RJD28" s="15"/>
      <c r="RJE28" s="15"/>
      <c r="RJF28" s="15"/>
      <c r="RJG28" s="15"/>
      <c r="RJH28" s="15"/>
      <c r="RJI28" s="15"/>
      <c r="RJJ28" s="15"/>
      <c r="RJK28" s="15"/>
      <c r="RJL28" s="15"/>
      <c r="RJM28" s="15"/>
      <c r="RJN28" s="15"/>
      <c r="RJO28" s="15"/>
      <c r="RJP28" s="15"/>
      <c r="RJQ28" s="15"/>
      <c r="RJR28" s="15"/>
      <c r="RJS28" s="15"/>
      <c r="RJT28" s="15"/>
      <c r="RJU28" s="15"/>
      <c r="RJV28" s="15"/>
      <c r="RJW28" s="15"/>
      <c r="RJX28" s="15"/>
      <c r="RJY28" s="15"/>
      <c r="RJZ28" s="15"/>
      <c r="RKA28" s="15"/>
      <c r="RKB28" s="15"/>
      <c r="RKC28" s="15"/>
      <c r="RKD28" s="15"/>
      <c r="RKE28" s="15"/>
      <c r="RKF28" s="15"/>
      <c r="RKG28" s="15"/>
      <c r="RKH28" s="15"/>
      <c r="RKI28" s="15"/>
      <c r="RKJ28" s="15"/>
      <c r="RKK28" s="15"/>
      <c r="RKL28" s="15"/>
      <c r="RKM28" s="15"/>
      <c r="RKN28" s="15"/>
      <c r="RKO28" s="15"/>
      <c r="RKP28" s="15"/>
      <c r="RKQ28" s="15"/>
      <c r="RKR28" s="15"/>
      <c r="RKS28" s="15"/>
      <c r="RKT28" s="15"/>
      <c r="RKU28" s="15"/>
      <c r="RKV28" s="15"/>
      <c r="RKW28" s="15"/>
      <c r="RKX28" s="15"/>
      <c r="RKY28" s="15"/>
      <c r="RKZ28" s="15"/>
      <c r="RLA28" s="15"/>
      <c r="RLB28" s="15"/>
      <c r="RLC28" s="15"/>
      <c r="RLD28" s="15"/>
      <c r="RLE28" s="15"/>
      <c r="RLF28" s="15"/>
      <c r="RLG28" s="15"/>
      <c r="RLH28" s="15"/>
      <c r="RLI28" s="15"/>
      <c r="RLJ28" s="15"/>
      <c r="RLK28" s="15"/>
      <c r="RLL28" s="15"/>
      <c r="RLM28" s="15"/>
      <c r="RLN28" s="15"/>
      <c r="RLO28" s="15"/>
      <c r="RLP28" s="15"/>
      <c r="RLQ28" s="15"/>
      <c r="RLR28" s="15"/>
      <c r="RLS28" s="15"/>
      <c r="RLT28" s="15"/>
      <c r="RLU28" s="15"/>
      <c r="RLV28" s="15"/>
      <c r="RLW28" s="15"/>
      <c r="RLX28" s="15"/>
      <c r="RLY28" s="15"/>
      <c r="RLZ28" s="15"/>
      <c r="RMA28" s="15"/>
      <c r="RMB28" s="15"/>
      <c r="RMC28" s="15"/>
      <c r="RMD28" s="15"/>
      <c r="RME28" s="15"/>
      <c r="RMF28" s="15"/>
      <c r="RMG28" s="15"/>
      <c r="RMH28" s="15"/>
      <c r="RMI28" s="15"/>
      <c r="RMJ28" s="15"/>
      <c r="RMK28" s="15"/>
      <c r="RML28" s="15"/>
      <c r="RMM28" s="15"/>
      <c r="RMN28" s="15"/>
      <c r="RMO28" s="15"/>
      <c r="RMP28" s="15"/>
      <c r="RMQ28" s="15"/>
      <c r="RMR28" s="15"/>
      <c r="RMS28" s="15"/>
      <c r="RMT28" s="15"/>
      <c r="RMU28" s="15"/>
      <c r="RMV28" s="15"/>
      <c r="RMW28" s="15"/>
      <c r="RMX28" s="15"/>
      <c r="RMY28" s="15"/>
      <c r="RMZ28" s="15"/>
      <c r="RNA28" s="15"/>
      <c r="RNB28" s="15"/>
      <c r="RNC28" s="15"/>
      <c r="RND28" s="15"/>
      <c r="RNE28" s="15"/>
      <c r="RNF28" s="15"/>
      <c r="RNG28" s="15"/>
      <c r="RNH28" s="15"/>
      <c r="RNI28" s="15"/>
      <c r="RNJ28" s="15"/>
      <c r="RNK28" s="15"/>
      <c r="RNL28" s="15"/>
      <c r="RNM28" s="15"/>
      <c r="RNN28" s="15"/>
      <c r="RNO28" s="15"/>
      <c r="RNP28" s="15"/>
      <c r="RNQ28" s="15"/>
      <c r="RNR28" s="15"/>
      <c r="RNS28" s="15"/>
      <c r="RNT28" s="15"/>
      <c r="RNU28" s="15"/>
      <c r="RNV28" s="15"/>
      <c r="RNW28" s="15"/>
      <c r="RNX28" s="15"/>
      <c r="RNY28" s="15"/>
      <c r="RNZ28" s="15"/>
      <c r="ROA28" s="15"/>
      <c r="ROB28" s="15"/>
      <c r="ROC28" s="15"/>
      <c r="ROD28" s="15"/>
      <c r="ROE28" s="15"/>
      <c r="ROF28" s="15"/>
      <c r="ROG28" s="15"/>
      <c r="ROH28" s="15"/>
      <c r="ROI28" s="15"/>
      <c r="ROJ28" s="15"/>
      <c r="ROK28" s="15"/>
      <c r="ROL28" s="15"/>
      <c r="ROM28" s="15"/>
      <c r="RON28" s="15"/>
      <c r="ROO28" s="15"/>
      <c r="ROP28" s="15"/>
      <c r="ROQ28" s="15"/>
      <c r="ROR28" s="15"/>
      <c r="ROS28" s="15"/>
      <c r="ROT28" s="15"/>
      <c r="ROU28" s="15"/>
      <c r="ROV28" s="15"/>
      <c r="ROW28" s="15"/>
      <c r="ROX28" s="15"/>
      <c r="ROY28" s="15"/>
      <c r="ROZ28" s="15"/>
      <c r="RPA28" s="15"/>
      <c r="RPB28" s="15"/>
      <c r="RPC28" s="15"/>
      <c r="RPD28" s="15"/>
      <c r="RPE28" s="15"/>
      <c r="RPF28" s="15"/>
      <c r="RPG28" s="15"/>
      <c r="RPH28" s="15"/>
      <c r="RPI28" s="15"/>
      <c r="RPJ28" s="15"/>
      <c r="RPK28" s="15"/>
      <c r="RPL28" s="15"/>
      <c r="RPM28" s="15"/>
      <c r="RPN28" s="15"/>
      <c r="RPO28" s="15"/>
      <c r="RPP28" s="15"/>
      <c r="RPQ28" s="15"/>
      <c r="RPR28" s="15"/>
      <c r="RPS28" s="15"/>
      <c r="RPT28" s="15"/>
      <c r="RPU28" s="15"/>
      <c r="RPV28" s="15"/>
      <c r="RPW28" s="15"/>
      <c r="RPX28" s="15"/>
      <c r="RPY28" s="15"/>
      <c r="RPZ28" s="15"/>
      <c r="RQA28" s="15"/>
      <c r="RQB28" s="15"/>
      <c r="RQC28" s="15"/>
      <c r="RQD28" s="15"/>
      <c r="RQE28" s="15"/>
      <c r="RQF28" s="15"/>
      <c r="RQG28" s="15"/>
      <c r="RQH28" s="15"/>
      <c r="RQI28" s="15"/>
      <c r="RQJ28" s="15"/>
      <c r="RQK28" s="15"/>
      <c r="RQL28" s="15"/>
      <c r="RQM28" s="15"/>
      <c r="RQN28" s="15"/>
      <c r="RQO28" s="15"/>
      <c r="RQP28" s="15"/>
      <c r="RQQ28" s="15"/>
      <c r="RQR28" s="15"/>
      <c r="RQS28" s="15"/>
      <c r="RQT28" s="15"/>
      <c r="RQU28" s="15"/>
      <c r="RQV28" s="15"/>
      <c r="RQW28" s="15"/>
      <c r="RQX28" s="15"/>
      <c r="RQY28" s="15"/>
      <c r="RQZ28" s="15"/>
      <c r="RRA28" s="15"/>
      <c r="RRB28" s="15"/>
      <c r="RRC28" s="15"/>
      <c r="RRD28" s="15"/>
      <c r="RRE28" s="15"/>
      <c r="RRF28" s="15"/>
      <c r="RRG28" s="15"/>
      <c r="RRH28" s="15"/>
      <c r="RRI28" s="15"/>
      <c r="RRJ28" s="15"/>
      <c r="RRK28" s="15"/>
      <c r="RRL28" s="15"/>
      <c r="RRM28" s="15"/>
      <c r="RRN28" s="15"/>
      <c r="RRO28" s="15"/>
      <c r="RRP28" s="15"/>
      <c r="RRQ28" s="15"/>
      <c r="RRR28" s="15"/>
      <c r="RRS28" s="15"/>
      <c r="RRT28" s="15"/>
      <c r="RRU28" s="15"/>
      <c r="RRV28" s="15"/>
      <c r="RRW28" s="15"/>
      <c r="RRX28" s="15"/>
      <c r="RRY28" s="15"/>
      <c r="RRZ28" s="15"/>
      <c r="RSA28" s="15"/>
      <c r="RSB28" s="15"/>
      <c r="RSC28" s="15"/>
      <c r="RSD28" s="15"/>
      <c r="RSE28" s="15"/>
      <c r="RSF28" s="15"/>
      <c r="RSG28" s="15"/>
      <c r="RSH28" s="15"/>
      <c r="RSI28" s="15"/>
      <c r="RSJ28" s="15"/>
      <c r="RSK28" s="15"/>
      <c r="RSL28" s="15"/>
      <c r="RSM28" s="15"/>
      <c r="RSN28" s="15"/>
      <c r="RSO28" s="15"/>
      <c r="RSP28" s="15"/>
      <c r="RSQ28" s="15"/>
      <c r="RSR28" s="15"/>
      <c r="RSS28" s="15"/>
      <c r="RST28" s="15"/>
      <c r="RSU28" s="15"/>
      <c r="RSV28" s="15"/>
      <c r="RSW28" s="15"/>
      <c r="RSX28" s="15"/>
      <c r="RSY28" s="15"/>
      <c r="RSZ28" s="15"/>
      <c r="RTA28" s="15"/>
      <c r="RTB28" s="15"/>
      <c r="RTC28" s="15"/>
      <c r="RTD28" s="15"/>
      <c r="RTE28" s="15"/>
      <c r="RTF28" s="15"/>
      <c r="RTG28" s="15"/>
      <c r="RTH28" s="15"/>
      <c r="RTI28" s="15"/>
      <c r="RTJ28" s="15"/>
      <c r="RTK28" s="15"/>
      <c r="RTL28" s="15"/>
      <c r="RTM28" s="15"/>
      <c r="RTN28" s="15"/>
      <c r="RTO28" s="15"/>
      <c r="RTP28" s="15"/>
      <c r="RTQ28" s="15"/>
      <c r="RTR28" s="15"/>
      <c r="RTS28" s="15"/>
      <c r="RTT28" s="15"/>
      <c r="RTU28" s="15"/>
      <c r="RTV28" s="15"/>
      <c r="RTW28" s="15"/>
      <c r="RTX28" s="15"/>
      <c r="RTY28" s="15"/>
      <c r="RTZ28" s="15"/>
      <c r="RUA28" s="15"/>
      <c r="RUB28" s="15"/>
      <c r="RUC28" s="15"/>
      <c r="RUD28" s="15"/>
      <c r="RUE28" s="15"/>
      <c r="RUF28" s="15"/>
      <c r="RUG28" s="15"/>
      <c r="RUH28" s="15"/>
      <c r="RUI28" s="15"/>
      <c r="RUJ28" s="15"/>
      <c r="RUK28" s="15"/>
      <c r="RUL28" s="15"/>
      <c r="RUM28" s="15"/>
      <c r="RUN28" s="15"/>
      <c r="RUO28" s="15"/>
      <c r="RUP28" s="15"/>
      <c r="RUQ28" s="15"/>
      <c r="RUR28" s="15"/>
      <c r="RUS28" s="15"/>
      <c r="RUT28" s="15"/>
      <c r="RUU28" s="15"/>
      <c r="RUV28" s="15"/>
      <c r="RUW28" s="15"/>
      <c r="RUX28" s="15"/>
      <c r="RUY28" s="15"/>
      <c r="RUZ28" s="15"/>
      <c r="RVA28" s="15"/>
      <c r="RVB28" s="15"/>
      <c r="RVC28" s="15"/>
      <c r="RVD28" s="15"/>
      <c r="RVE28" s="15"/>
      <c r="RVF28" s="15"/>
      <c r="RVG28" s="15"/>
      <c r="RVH28" s="15"/>
      <c r="RVI28" s="15"/>
      <c r="RVJ28" s="15"/>
      <c r="RVK28" s="15"/>
      <c r="RVL28" s="15"/>
      <c r="RVM28" s="15"/>
      <c r="RVN28" s="15"/>
      <c r="RVO28" s="15"/>
      <c r="RVP28" s="15"/>
      <c r="RVQ28" s="15"/>
      <c r="RVR28" s="15"/>
      <c r="RVS28" s="15"/>
      <c r="RVT28" s="15"/>
      <c r="RVU28" s="15"/>
      <c r="RVV28" s="15"/>
      <c r="RVW28" s="15"/>
      <c r="RVX28" s="15"/>
      <c r="RVY28" s="15"/>
      <c r="RVZ28" s="15"/>
      <c r="RWA28" s="15"/>
      <c r="RWB28" s="15"/>
      <c r="RWC28" s="15"/>
      <c r="RWD28" s="15"/>
      <c r="RWE28" s="15"/>
      <c r="RWF28" s="15"/>
      <c r="RWG28" s="15"/>
      <c r="RWH28" s="15"/>
      <c r="RWI28" s="15"/>
      <c r="RWJ28" s="15"/>
      <c r="RWK28" s="15"/>
      <c r="RWL28" s="15"/>
      <c r="RWM28" s="15"/>
      <c r="RWN28" s="15"/>
      <c r="RWO28" s="15"/>
      <c r="RWP28" s="15"/>
      <c r="RWQ28" s="15"/>
      <c r="RWR28" s="15"/>
      <c r="RWS28" s="15"/>
      <c r="RWT28" s="15"/>
      <c r="RWU28" s="15"/>
      <c r="RWV28" s="15"/>
      <c r="RWW28" s="15"/>
      <c r="RWX28" s="15"/>
      <c r="RWY28" s="15"/>
      <c r="RWZ28" s="15"/>
      <c r="RXA28" s="15"/>
      <c r="RXB28" s="15"/>
      <c r="RXC28" s="15"/>
      <c r="RXD28" s="15"/>
      <c r="RXE28" s="15"/>
      <c r="RXF28" s="15"/>
      <c r="RXG28" s="15"/>
      <c r="RXH28" s="15"/>
      <c r="RXI28" s="15"/>
      <c r="RXJ28" s="15"/>
      <c r="RXK28" s="15"/>
      <c r="RXL28" s="15"/>
      <c r="RXM28" s="15"/>
      <c r="RXN28" s="15"/>
      <c r="RXO28" s="15"/>
      <c r="RXP28" s="15"/>
      <c r="RXQ28" s="15"/>
      <c r="RXR28" s="15"/>
      <c r="RXS28" s="15"/>
      <c r="RXT28" s="15"/>
      <c r="RXU28" s="15"/>
      <c r="RXV28" s="15"/>
      <c r="RXW28" s="15"/>
      <c r="RXX28" s="15"/>
      <c r="RXY28" s="15"/>
      <c r="RXZ28" s="15"/>
      <c r="RYA28" s="15"/>
      <c r="RYB28" s="15"/>
      <c r="RYC28" s="15"/>
      <c r="RYD28" s="15"/>
      <c r="RYE28" s="15"/>
      <c r="RYF28" s="15"/>
      <c r="RYG28" s="15"/>
      <c r="RYH28" s="15"/>
      <c r="RYI28" s="15"/>
      <c r="RYJ28" s="15"/>
      <c r="RYK28" s="15"/>
      <c r="RYL28" s="15"/>
      <c r="RYM28" s="15"/>
      <c r="RYN28" s="15"/>
      <c r="RYO28" s="15"/>
      <c r="RYP28" s="15"/>
      <c r="RYQ28" s="15"/>
      <c r="RYR28" s="15"/>
      <c r="RYS28" s="15"/>
      <c r="RYT28" s="15"/>
      <c r="RYU28" s="15"/>
      <c r="RYV28" s="15"/>
      <c r="RYW28" s="15"/>
      <c r="RYX28" s="15"/>
      <c r="RYY28" s="15"/>
      <c r="RYZ28" s="15"/>
      <c r="RZA28" s="15"/>
      <c r="RZB28" s="15"/>
      <c r="RZC28" s="15"/>
      <c r="RZD28" s="15"/>
      <c r="RZE28" s="15"/>
      <c r="RZF28" s="15"/>
      <c r="RZG28" s="15"/>
      <c r="RZH28" s="15"/>
      <c r="RZI28" s="15"/>
      <c r="RZJ28" s="15"/>
      <c r="RZK28" s="15"/>
      <c r="RZL28" s="15"/>
      <c r="RZM28" s="15"/>
      <c r="RZN28" s="15"/>
      <c r="RZO28" s="15"/>
      <c r="RZP28" s="15"/>
      <c r="RZQ28" s="15"/>
      <c r="RZR28" s="15"/>
      <c r="RZS28" s="15"/>
      <c r="RZT28" s="15"/>
      <c r="RZU28" s="15"/>
      <c r="RZV28" s="15"/>
      <c r="RZW28" s="15"/>
      <c r="RZX28" s="15"/>
      <c r="RZY28" s="15"/>
      <c r="RZZ28" s="15"/>
      <c r="SAA28" s="15"/>
      <c r="SAB28" s="15"/>
      <c r="SAC28" s="15"/>
      <c r="SAD28" s="15"/>
      <c r="SAE28" s="15"/>
      <c r="SAF28" s="15"/>
      <c r="SAG28" s="15"/>
      <c r="SAH28" s="15"/>
      <c r="SAI28" s="15"/>
      <c r="SAJ28" s="15"/>
      <c r="SAK28" s="15"/>
      <c r="SAL28" s="15"/>
      <c r="SAM28" s="15"/>
      <c r="SAN28" s="15"/>
      <c r="SAO28" s="15"/>
      <c r="SAP28" s="15"/>
      <c r="SAQ28" s="15"/>
      <c r="SAR28" s="15"/>
      <c r="SAS28" s="15"/>
      <c r="SAT28" s="15"/>
      <c r="SAU28" s="15"/>
      <c r="SAV28" s="15"/>
      <c r="SAW28" s="15"/>
      <c r="SAX28" s="15"/>
      <c r="SAY28" s="15"/>
      <c r="SAZ28" s="15"/>
      <c r="SBA28" s="15"/>
      <c r="SBB28" s="15"/>
      <c r="SBC28" s="15"/>
      <c r="SBD28" s="15"/>
      <c r="SBE28" s="15"/>
      <c r="SBF28" s="15"/>
      <c r="SBG28" s="15"/>
      <c r="SBH28" s="15"/>
      <c r="SBI28" s="15"/>
      <c r="SBJ28" s="15"/>
      <c r="SBK28" s="15"/>
      <c r="SBL28" s="15"/>
      <c r="SBM28" s="15"/>
      <c r="SBN28" s="15"/>
      <c r="SBO28" s="15"/>
      <c r="SBP28" s="15"/>
      <c r="SBQ28" s="15"/>
      <c r="SBR28" s="15"/>
      <c r="SBS28" s="15"/>
      <c r="SBT28" s="15"/>
      <c r="SBU28" s="15"/>
      <c r="SBV28" s="15"/>
      <c r="SBW28" s="15"/>
      <c r="SBX28" s="15"/>
      <c r="SBY28" s="15"/>
      <c r="SBZ28" s="15"/>
      <c r="SCA28" s="15"/>
      <c r="SCB28" s="15"/>
      <c r="SCC28" s="15"/>
      <c r="SCD28" s="15"/>
      <c r="SCE28" s="15"/>
      <c r="SCF28" s="15"/>
      <c r="SCG28" s="15"/>
      <c r="SCH28" s="15"/>
      <c r="SCI28" s="15"/>
      <c r="SCJ28" s="15"/>
      <c r="SCK28" s="15"/>
      <c r="SCL28" s="15"/>
      <c r="SCM28" s="15"/>
      <c r="SCN28" s="15"/>
      <c r="SCO28" s="15"/>
      <c r="SCP28" s="15"/>
      <c r="SCQ28" s="15"/>
      <c r="SCR28" s="15"/>
      <c r="SCS28" s="15"/>
      <c r="SCT28" s="15"/>
      <c r="SCU28" s="15"/>
      <c r="SCV28" s="15"/>
      <c r="SCW28" s="15"/>
      <c r="SCX28" s="15"/>
      <c r="SCY28" s="15"/>
      <c r="SCZ28" s="15"/>
      <c r="SDA28" s="15"/>
      <c r="SDB28" s="15"/>
      <c r="SDC28" s="15"/>
      <c r="SDD28" s="15"/>
      <c r="SDE28" s="15"/>
      <c r="SDF28" s="15"/>
      <c r="SDG28" s="15"/>
      <c r="SDH28" s="15"/>
      <c r="SDI28" s="15"/>
      <c r="SDJ28" s="15"/>
      <c r="SDK28" s="15"/>
      <c r="SDL28" s="15"/>
      <c r="SDM28" s="15"/>
      <c r="SDN28" s="15"/>
      <c r="SDO28" s="15"/>
      <c r="SDP28" s="15"/>
      <c r="SDQ28" s="15"/>
      <c r="SDR28" s="15"/>
      <c r="SDS28" s="15"/>
      <c r="SDT28" s="15"/>
      <c r="SDU28" s="15"/>
      <c r="SDV28" s="15"/>
      <c r="SDW28" s="15"/>
      <c r="SDX28" s="15"/>
      <c r="SDY28" s="15"/>
      <c r="SDZ28" s="15"/>
      <c r="SEA28" s="15"/>
      <c r="SEB28" s="15"/>
      <c r="SEC28" s="15"/>
      <c r="SED28" s="15"/>
      <c r="SEE28" s="15"/>
      <c r="SEF28" s="15"/>
      <c r="SEG28" s="15"/>
      <c r="SEH28" s="15"/>
      <c r="SEI28" s="15"/>
      <c r="SEJ28" s="15"/>
      <c r="SEK28" s="15"/>
      <c r="SEL28" s="15"/>
      <c r="SEM28" s="15"/>
      <c r="SEN28" s="15"/>
      <c r="SEO28" s="15"/>
      <c r="SEP28" s="15"/>
      <c r="SEQ28" s="15"/>
      <c r="SER28" s="15"/>
      <c r="SES28" s="15"/>
      <c r="SET28" s="15"/>
      <c r="SEU28" s="15"/>
      <c r="SEV28" s="15"/>
      <c r="SEW28" s="15"/>
      <c r="SEX28" s="15"/>
      <c r="SEY28" s="15"/>
      <c r="SEZ28" s="15"/>
      <c r="SFA28" s="15"/>
      <c r="SFB28" s="15"/>
      <c r="SFC28" s="15"/>
      <c r="SFD28" s="15"/>
      <c r="SFE28" s="15"/>
      <c r="SFF28" s="15"/>
      <c r="SFG28" s="15"/>
      <c r="SFH28" s="15"/>
      <c r="SFI28" s="15"/>
      <c r="SFJ28" s="15"/>
      <c r="SFK28" s="15"/>
      <c r="SFL28" s="15"/>
      <c r="SFM28" s="15"/>
      <c r="SFN28" s="15"/>
      <c r="SFO28" s="15"/>
      <c r="SFP28" s="15"/>
      <c r="SFQ28" s="15"/>
      <c r="SFR28" s="15"/>
      <c r="SFS28" s="15"/>
      <c r="SFT28" s="15"/>
      <c r="SFU28" s="15"/>
      <c r="SFV28" s="15"/>
      <c r="SFW28" s="15"/>
      <c r="SFX28" s="15"/>
      <c r="SFY28" s="15"/>
      <c r="SFZ28" s="15"/>
      <c r="SGA28" s="15"/>
      <c r="SGB28" s="15"/>
      <c r="SGC28" s="15"/>
      <c r="SGD28" s="15"/>
      <c r="SGE28" s="15"/>
      <c r="SGF28" s="15"/>
      <c r="SGG28" s="15"/>
      <c r="SGH28" s="15"/>
      <c r="SGI28" s="15"/>
      <c r="SGJ28" s="15"/>
      <c r="SGK28" s="15"/>
      <c r="SGL28" s="15"/>
      <c r="SGM28" s="15"/>
      <c r="SGN28" s="15"/>
      <c r="SGO28" s="15"/>
      <c r="SGP28" s="15"/>
      <c r="SGQ28" s="15"/>
      <c r="SGR28" s="15"/>
      <c r="SGS28" s="15"/>
      <c r="SGT28" s="15"/>
      <c r="SGU28" s="15"/>
      <c r="SGV28" s="15"/>
      <c r="SGW28" s="15"/>
      <c r="SGX28" s="15"/>
      <c r="SGY28" s="15"/>
      <c r="SGZ28" s="15"/>
      <c r="SHA28" s="15"/>
      <c r="SHB28" s="15"/>
      <c r="SHC28" s="15"/>
      <c r="SHD28" s="15"/>
      <c r="SHE28" s="15"/>
      <c r="SHF28" s="15"/>
      <c r="SHG28" s="15"/>
      <c r="SHH28" s="15"/>
      <c r="SHI28" s="15"/>
      <c r="SHJ28" s="15"/>
      <c r="SHK28" s="15"/>
      <c r="SHL28" s="15"/>
      <c r="SHM28" s="15"/>
      <c r="SHN28" s="15"/>
      <c r="SHO28" s="15"/>
      <c r="SHP28" s="15"/>
      <c r="SHQ28" s="15"/>
      <c r="SHR28" s="15"/>
      <c r="SHS28" s="15"/>
      <c r="SHT28" s="15"/>
      <c r="SHU28" s="15"/>
      <c r="SHV28" s="15"/>
      <c r="SHW28" s="15"/>
      <c r="SHX28" s="15"/>
      <c r="SHY28" s="15"/>
      <c r="SHZ28" s="15"/>
      <c r="SIA28" s="15"/>
      <c r="SIB28" s="15"/>
      <c r="SIC28" s="15"/>
      <c r="SID28" s="15"/>
      <c r="SIE28" s="15"/>
      <c r="SIF28" s="15"/>
      <c r="SIG28" s="15"/>
      <c r="SIH28" s="15"/>
      <c r="SII28" s="15"/>
      <c r="SIJ28" s="15"/>
      <c r="SIK28" s="15"/>
      <c r="SIL28" s="15"/>
      <c r="SIM28" s="15"/>
      <c r="SIN28" s="15"/>
      <c r="SIO28" s="15"/>
      <c r="SIP28" s="15"/>
      <c r="SIQ28" s="15"/>
      <c r="SIR28" s="15"/>
      <c r="SIS28" s="15"/>
      <c r="SIT28" s="15"/>
      <c r="SIU28" s="15"/>
      <c r="SIV28" s="15"/>
      <c r="SIW28" s="15"/>
      <c r="SIX28" s="15"/>
      <c r="SIY28" s="15"/>
      <c r="SIZ28" s="15"/>
      <c r="SJA28" s="15"/>
      <c r="SJB28" s="15"/>
      <c r="SJC28" s="15"/>
      <c r="SJD28" s="15"/>
      <c r="SJE28" s="15"/>
      <c r="SJF28" s="15"/>
      <c r="SJG28" s="15"/>
      <c r="SJH28" s="15"/>
      <c r="SJI28" s="15"/>
      <c r="SJJ28" s="15"/>
      <c r="SJK28" s="15"/>
      <c r="SJL28" s="15"/>
      <c r="SJM28" s="15"/>
      <c r="SJN28" s="15"/>
      <c r="SJO28" s="15"/>
      <c r="SJP28" s="15"/>
      <c r="SJQ28" s="15"/>
      <c r="SJR28" s="15"/>
      <c r="SJS28" s="15"/>
      <c r="SJT28" s="15"/>
      <c r="SJU28" s="15"/>
      <c r="SJV28" s="15"/>
      <c r="SJW28" s="15"/>
      <c r="SJX28" s="15"/>
      <c r="SJY28" s="15"/>
      <c r="SJZ28" s="15"/>
      <c r="SKA28" s="15"/>
      <c r="SKB28" s="15"/>
      <c r="SKC28" s="15"/>
      <c r="SKD28" s="15"/>
      <c r="SKE28" s="15"/>
      <c r="SKF28" s="15"/>
      <c r="SKG28" s="15"/>
      <c r="SKH28" s="15"/>
      <c r="SKI28" s="15"/>
      <c r="SKJ28" s="15"/>
      <c r="SKK28" s="15"/>
      <c r="SKL28" s="15"/>
      <c r="SKM28" s="15"/>
      <c r="SKN28" s="15"/>
      <c r="SKO28" s="15"/>
      <c r="SKP28" s="15"/>
      <c r="SKQ28" s="15"/>
      <c r="SKR28" s="15"/>
      <c r="SKS28" s="15"/>
      <c r="SKT28" s="15"/>
      <c r="SKU28" s="15"/>
      <c r="SKV28" s="15"/>
      <c r="SKW28" s="15"/>
      <c r="SKX28" s="15"/>
      <c r="SKY28" s="15"/>
      <c r="SKZ28" s="15"/>
      <c r="SLA28" s="15"/>
      <c r="SLB28" s="15"/>
      <c r="SLC28" s="15"/>
      <c r="SLD28" s="15"/>
      <c r="SLE28" s="15"/>
      <c r="SLF28" s="15"/>
      <c r="SLG28" s="15"/>
      <c r="SLH28" s="15"/>
      <c r="SLI28" s="15"/>
      <c r="SLJ28" s="15"/>
      <c r="SLK28" s="15"/>
      <c r="SLL28" s="15"/>
      <c r="SLM28" s="15"/>
      <c r="SLN28" s="15"/>
      <c r="SLO28" s="15"/>
      <c r="SLP28" s="15"/>
      <c r="SLQ28" s="15"/>
      <c r="SLR28" s="15"/>
      <c r="SLS28" s="15"/>
      <c r="SLT28" s="15"/>
      <c r="SLU28" s="15"/>
      <c r="SLV28" s="15"/>
      <c r="SLW28" s="15"/>
      <c r="SLX28" s="15"/>
      <c r="SLY28" s="15"/>
      <c r="SLZ28" s="15"/>
      <c r="SMA28" s="15"/>
      <c r="SMB28" s="15"/>
      <c r="SMC28" s="15"/>
      <c r="SMD28" s="15"/>
      <c r="SME28" s="15"/>
      <c r="SMF28" s="15"/>
      <c r="SMG28" s="15"/>
      <c r="SMH28" s="15"/>
      <c r="SMI28" s="15"/>
      <c r="SMJ28" s="15"/>
      <c r="SMK28" s="15"/>
      <c r="SML28" s="15"/>
      <c r="SMM28" s="15"/>
      <c r="SMN28" s="15"/>
      <c r="SMO28" s="15"/>
      <c r="SMP28" s="15"/>
      <c r="SMQ28" s="15"/>
      <c r="SMR28" s="15"/>
      <c r="SMS28" s="15"/>
      <c r="SMT28" s="15"/>
      <c r="SMU28" s="15"/>
      <c r="SMV28" s="15"/>
      <c r="SMW28" s="15"/>
      <c r="SMX28" s="15"/>
      <c r="SMY28" s="15"/>
      <c r="SMZ28" s="15"/>
      <c r="SNA28" s="15"/>
      <c r="SNB28" s="15"/>
      <c r="SNC28" s="15"/>
      <c r="SND28" s="15"/>
      <c r="SNE28" s="15"/>
      <c r="SNF28" s="15"/>
      <c r="SNG28" s="15"/>
      <c r="SNH28" s="15"/>
      <c r="SNI28" s="15"/>
      <c r="SNJ28" s="15"/>
      <c r="SNK28" s="15"/>
      <c r="SNL28" s="15"/>
      <c r="SNM28" s="15"/>
      <c r="SNN28" s="15"/>
      <c r="SNO28" s="15"/>
      <c r="SNP28" s="15"/>
      <c r="SNQ28" s="15"/>
      <c r="SNR28" s="15"/>
      <c r="SNS28" s="15"/>
      <c r="SNT28" s="15"/>
      <c r="SNU28" s="15"/>
      <c r="SNV28" s="15"/>
      <c r="SNW28" s="15"/>
      <c r="SNX28" s="15"/>
      <c r="SNY28" s="15"/>
      <c r="SNZ28" s="15"/>
      <c r="SOA28" s="15"/>
      <c r="SOB28" s="15"/>
      <c r="SOC28" s="15"/>
      <c r="SOD28" s="15"/>
      <c r="SOE28" s="15"/>
      <c r="SOF28" s="15"/>
      <c r="SOG28" s="15"/>
      <c r="SOH28" s="15"/>
      <c r="SOI28" s="15"/>
      <c r="SOJ28" s="15"/>
      <c r="SOK28" s="15"/>
      <c r="SOL28" s="15"/>
      <c r="SOM28" s="15"/>
      <c r="SON28" s="15"/>
      <c r="SOO28" s="15"/>
      <c r="SOP28" s="15"/>
      <c r="SOQ28" s="15"/>
      <c r="SOR28" s="15"/>
      <c r="SOS28" s="15"/>
      <c r="SOT28" s="15"/>
      <c r="SOU28" s="15"/>
      <c r="SOV28" s="15"/>
      <c r="SOW28" s="15"/>
      <c r="SOX28" s="15"/>
      <c r="SOY28" s="15"/>
      <c r="SOZ28" s="15"/>
      <c r="SPA28" s="15"/>
      <c r="SPB28" s="15"/>
      <c r="SPC28" s="15"/>
      <c r="SPD28" s="15"/>
      <c r="SPE28" s="15"/>
      <c r="SPF28" s="15"/>
      <c r="SPG28" s="15"/>
      <c r="SPH28" s="15"/>
      <c r="SPI28" s="15"/>
      <c r="SPJ28" s="15"/>
      <c r="SPK28" s="15"/>
      <c r="SPL28" s="15"/>
      <c r="SPM28" s="15"/>
      <c r="SPN28" s="15"/>
      <c r="SPO28" s="15"/>
      <c r="SPP28" s="15"/>
      <c r="SPQ28" s="15"/>
      <c r="SPR28" s="15"/>
      <c r="SPS28" s="15"/>
      <c r="SPT28" s="15"/>
      <c r="SPU28" s="15"/>
      <c r="SPV28" s="15"/>
      <c r="SPW28" s="15"/>
      <c r="SPX28" s="15"/>
      <c r="SPY28" s="15"/>
      <c r="SPZ28" s="15"/>
      <c r="SQA28" s="15"/>
      <c r="SQB28" s="15"/>
      <c r="SQC28" s="15"/>
      <c r="SQD28" s="15"/>
      <c r="SQE28" s="15"/>
      <c r="SQF28" s="15"/>
      <c r="SQG28" s="15"/>
      <c r="SQH28" s="15"/>
      <c r="SQI28" s="15"/>
      <c r="SQJ28" s="15"/>
      <c r="SQK28" s="15"/>
      <c r="SQL28" s="15"/>
      <c r="SQM28" s="15"/>
      <c r="SQN28" s="15"/>
      <c r="SQO28" s="15"/>
      <c r="SQP28" s="15"/>
      <c r="SQQ28" s="15"/>
      <c r="SQR28" s="15"/>
      <c r="SQS28" s="15"/>
      <c r="SQT28" s="15"/>
      <c r="SQU28" s="15"/>
      <c r="SQV28" s="15"/>
      <c r="SQW28" s="15"/>
      <c r="SQX28" s="15"/>
      <c r="SQY28" s="15"/>
      <c r="SQZ28" s="15"/>
      <c r="SRA28" s="15"/>
      <c r="SRB28" s="15"/>
      <c r="SRC28" s="15"/>
      <c r="SRD28" s="15"/>
      <c r="SRE28" s="15"/>
      <c r="SRF28" s="15"/>
      <c r="SRG28" s="15"/>
      <c r="SRH28" s="15"/>
      <c r="SRI28" s="15"/>
      <c r="SRJ28" s="15"/>
      <c r="SRK28" s="15"/>
      <c r="SRL28" s="15"/>
      <c r="SRM28" s="15"/>
      <c r="SRN28" s="15"/>
      <c r="SRO28" s="15"/>
      <c r="SRP28" s="15"/>
      <c r="SRQ28" s="15"/>
      <c r="SRR28" s="15"/>
      <c r="SRS28" s="15"/>
      <c r="SRT28" s="15"/>
      <c r="SRU28" s="15"/>
      <c r="SRV28" s="15"/>
      <c r="SRW28" s="15"/>
      <c r="SRX28" s="15"/>
      <c r="SRY28" s="15"/>
      <c r="SRZ28" s="15"/>
      <c r="SSA28" s="15"/>
      <c r="SSB28" s="15"/>
      <c r="SSC28" s="15"/>
      <c r="SSD28" s="15"/>
      <c r="SSE28" s="15"/>
      <c r="SSF28" s="15"/>
      <c r="SSG28" s="15"/>
      <c r="SSH28" s="15"/>
      <c r="SSI28" s="15"/>
      <c r="SSJ28" s="15"/>
      <c r="SSK28" s="15"/>
      <c r="SSL28" s="15"/>
      <c r="SSM28" s="15"/>
      <c r="SSN28" s="15"/>
      <c r="SSO28" s="15"/>
      <c r="SSP28" s="15"/>
      <c r="SSQ28" s="15"/>
      <c r="SSR28" s="15"/>
      <c r="SSS28" s="15"/>
      <c r="SST28" s="15"/>
      <c r="SSU28" s="15"/>
      <c r="SSV28" s="15"/>
      <c r="SSW28" s="15"/>
      <c r="SSX28" s="15"/>
      <c r="SSY28" s="15"/>
      <c r="SSZ28" s="15"/>
      <c r="STA28" s="15"/>
      <c r="STB28" s="15"/>
      <c r="STC28" s="15"/>
      <c r="STD28" s="15"/>
      <c r="STE28" s="15"/>
      <c r="STF28" s="15"/>
      <c r="STG28" s="15"/>
      <c r="STH28" s="15"/>
      <c r="STI28" s="15"/>
      <c r="STJ28" s="15"/>
      <c r="STK28" s="15"/>
      <c r="STL28" s="15"/>
      <c r="STM28" s="15"/>
      <c r="STN28" s="15"/>
      <c r="STO28" s="15"/>
      <c r="STP28" s="15"/>
      <c r="STQ28" s="15"/>
      <c r="STR28" s="15"/>
      <c r="STS28" s="15"/>
      <c r="STT28" s="15"/>
      <c r="STU28" s="15"/>
      <c r="STV28" s="15"/>
      <c r="STW28" s="15"/>
      <c r="STX28" s="15"/>
      <c r="STY28" s="15"/>
      <c r="STZ28" s="15"/>
      <c r="SUA28" s="15"/>
      <c r="SUB28" s="15"/>
      <c r="SUC28" s="15"/>
      <c r="SUD28" s="15"/>
      <c r="SUE28" s="15"/>
      <c r="SUF28" s="15"/>
      <c r="SUG28" s="15"/>
      <c r="SUH28" s="15"/>
      <c r="SUI28" s="15"/>
      <c r="SUJ28" s="15"/>
      <c r="SUK28" s="15"/>
      <c r="SUL28" s="15"/>
      <c r="SUM28" s="15"/>
      <c r="SUN28" s="15"/>
      <c r="SUO28" s="15"/>
      <c r="SUP28" s="15"/>
      <c r="SUQ28" s="15"/>
      <c r="SUR28" s="15"/>
      <c r="SUS28" s="15"/>
      <c r="SUT28" s="15"/>
      <c r="SUU28" s="15"/>
      <c r="SUV28" s="15"/>
      <c r="SUW28" s="15"/>
      <c r="SUX28" s="15"/>
      <c r="SUY28" s="15"/>
      <c r="SUZ28" s="15"/>
      <c r="SVA28" s="15"/>
      <c r="SVB28" s="15"/>
      <c r="SVC28" s="15"/>
      <c r="SVD28" s="15"/>
      <c r="SVE28" s="15"/>
      <c r="SVF28" s="15"/>
      <c r="SVG28" s="15"/>
      <c r="SVH28" s="15"/>
      <c r="SVI28" s="15"/>
      <c r="SVJ28" s="15"/>
      <c r="SVK28" s="15"/>
      <c r="SVL28" s="15"/>
      <c r="SVM28" s="15"/>
      <c r="SVN28" s="15"/>
      <c r="SVO28" s="15"/>
      <c r="SVP28" s="15"/>
      <c r="SVQ28" s="15"/>
      <c r="SVR28" s="15"/>
      <c r="SVS28" s="15"/>
      <c r="SVT28" s="15"/>
      <c r="SVU28" s="15"/>
      <c r="SVV28" s="15"/>
      <c r="SVW28" s="15"/>
      <c r="SVX28" s="15"/>
      <c r="SVY28" s="15"/>
      <c r="SVZ28" s="15"/>
      <c r="SWA28" s="15"/>
      <c r="SWB28" s="15"/>
      <c r="SWC28" s="15"/>
      <c r="SWD28" s="15"/>
      <c r="SWE28" s="15"/>
      <c r="SWF28" s="15"/>
      <c r="SWG28" s="15"/>
      <c r="SWH28" s="15"/>
      <c r="SWI28" s="15"/>
      <c r="SWJ28" s="15"/>
      <c r="SWK28" s="15"/>
      <c r="SWL28" s="15"/>
      <c r="SWM28" s="15"/>
      <c r="SWN28" s="15"/>
      <c r="SWO28" s="15"/>
      <c r="SWP28" s="15"/>
      <c r="SWQ28" s="15"/>
      <c r="SWR28" s="15"/>
      <c r="SWS28" s="15"/>
      <c r="SWT28" s="15"/>
      <c r="SWU28" s="15"/>
      <c r="SWV28" s="15"/>
      <c r="SWW28" s="15"/>
      <c r="SWX28" s="15"/>
      <c r="SWY28" s="15"/>
      <c r="SWZ28" s="15"/>
      <c r="SXA28" s="15"/>
      <c r="SXB28" s="15"/>
      <c r="SXC28" s="15"/>
      <c r="SXD28" s="15"/>
      <c r="SXE28" s="15"/>
      <c r="SXF28" s="15"/>
      <c r="SXG28" s="15"/>
      <c r="SXH28" s="15"/>
      <c r="SXI28" s="15"/>
      <c r="SXJ28" s="15"/>
      <c r="SXK28" s="15"/>
      <c r="SXL28" s="15"/>
      <c r="SXM28" s="15"/>
      <c r="SXN28" s="15"/>
      <c r="SXO28" s="15"/>
      <c r="SXP28" s="15"/>
      <c r="SXQ28" s="15"/>
      <c r="SXR28" s="15"/>
      <c r="SXS28" s="15"/>
      <c r="SXT28" s="15"/>
      <c r="SXU28" s="15"/>
      <c r="SXV28" s="15"/>
      <c r="SXW28" s="15"/>
      <c r="SXX28" s="15"/>
      <c r="SXY28" s="15"/>
      <c r="SXZ28" s="15"/>
      <c r="SYA28" s="15"/>
      <c r="SYB28" s="15"/>
      <c r="SYC28" s="15"/>
      <c r="SYD28" s="15"/>
      <c r="SYE28" s="15"/>
      <c r="SYF28" s="15"/>
      <c r="SYG28" s="15"/>
      <c r="SYH28" s="15"/>
      <c r="SYI28" s="15"/>
      <c r="SYJ28" s="15"/>
      <c r="SYK28" s="15"/>
      <c r="SYL28" s="15"/>
      <c r="SYM28" s="15"/>
      <c r="SYN28" s="15"/>
      <c r="SYO28" s="15"/>
      <c r="SYP28" s="15"/>
      <c r="SYQ28" s="15"/>
      <c r="SYR28" s="15"/>
      <c r="SYS28" s="15"/>
      <c r="SYT28" s="15"/>
      <c r="SYU28" s="15"/>
      <c r="SYV28" s="15"/>
      <c r="SYW28" s="15"/>
      <c r="SYX28" s="15"/>
      <c r="SYY28" s="15"/>
      <c r="SYZ28" s="15"/>
      <c r="SZA28" s="15"/>
      <c r="SZB28" s="15"/>
      <c r="SZC28" s="15"/>
      <c r="SZD28" s="15"/>
      <c r="SZE28" s="15"/>
      <c r="SZF28" s="15"/>
      <c r="SZG28" s="15"/>
      <c r="SZH28" s="15"/>
      <c r="SZI28" s="15"/>
      <c r="SZJ28" s="15"/>
      <c r="SZK28" s="15"/>
      <c r="SZL28" s="15"/>
      <c r="SZM28" s="15"/>
      <c r="SZN28" s="15"/>
      <c r="SZO28" s="15"/>
      <c r="SZP28" s="15"/>
      <c r="SZQ28" s="15"/>
      <c r="SZR28" s="15"/>
      <c r="SZS28" s="15"/>
      <c r="SZT28" s="15"/>
      <c r="SZU28" s="15"/>
      <c r="SZV28" s="15"/>
      <c r="SZW28" s="15"/>
      <c r="SZX28" s="15"/>
      <c r="SZY28" s="15"/>
      <c r="SZZ28" s="15"/>
      <c r="TAA28" s="15"/>
      <c r="TAB28" s="15"/>
      <c r="TAC28" s="15"/>
      <c r="TAD28" s="15"/>
      <c r="TAE28" s="15"/>
      <c r="TAF28" s="15"/>
      <c r="TAG28" s="15"/>
      <c r="TAH28" s="15"/>
      <c r="TAI28" s="15"/>
      <c r="TAJ28" s="15"/>
      <c r="TAK28" s="15"/>
      <c r="TAL28" s="15"/>
      <c r="TAM28" s="15"/>
      <c r="TAN28" s="15"/>
      <c r="TAO28" s="15"/>
      <c r="TAP28" s="15"/>
      <c r="TAQ28" s="15"/>
      <c r="TAR28" s="15"/>
      <c r="TAS28" s="15"/>
      <c r="TAT28" s="15"/>
      <c r="TAU28" s="15"/>
      <c r="TAV28" s="15"/>
      <c r="TAW28" s="15"/>
      <c r="TAX28" s="15"/>
      <c r="TAY28" s="15"/>
      <c r="TAZ28" s="15"/>
      <c r="TBA28" s="15"/>
      <c r="TBB28" s="15"/>
      <c r="TBC28" s="15"/>
      <c r="TBD28" s="15"/>
      <c r="TBE28" s="15"/>
      <c r="TBF28" s="15"/>
      <c r="TBG28" s="15"/>
      <c r="TBH28" s="15"/>
      <c r="TBI28" s="15"/>
      <c r="TBJ28" s="15"/>
      <c r="TBK28" s="15"/>
      <c r="TBL28" s="15"/>
      <c r="TBM28" s="15"/>
      <c r="TBN28" s="15"/>
      <c r="TBO28" s="15"/>
      <c r="TBP28" s="15"/>
      <c r="TBQ28" s="15"/>
      <c r="TBR28" s="15"/>
      <c r="TBS28" s="15"/>
      <c r="TBT28" s="15"/>
      <c r="TBU28" s="15"/>
      <c r="TBV28" s="15"/>
      <c r="TBW28" s="15"/>
      <c r="TBX28" s="15"/>
      <c r="TBY28" s="15"/>
      <c r="TBZ28" s="15"/>
      <c r="TCA28" s="15"/>
      <c r="TCB28" s="15"/>
      <c r="TCC28" s="15"/>
      <c r="TCD28" s="15"/>
      <c r="TCE28" s="15"/>
      <c r="TCF28" s="15"/>
      <c r="TCG28" s="15"/>
      <c r="TCH28" s="15"/>
      <c r="TCI28" s="15"/>
      <c r="TCJ28" s="15"/>
      <c r="TCK28" s="15"/>
      <c r="TCL28" s="15"/>
      <c r="TCM28" s="15"/>
      <c r="TCN28" s="15"/>
      <c r="TCO28" s="15"/>
      <c r="TCP28" s="15"/>
      <c r="TCQ28" s="15"/>
      <c r="TCR28" s="15"/>
      <c r="TCS28" s="15"/>
      <c r="TCT28" s="15"/>
      <c r="TCU28" s="15"/>
      <c r="TCV28" s="15"/>
      <c r="TCW28" s="15"/>
      <c r="TCX28" s="15"/>
      <c r="TCY28" s="15"/>
      <c r="TCZ28" s="15"/>
      <c r="TDA28" s="15"/>
      <c r="TDB28" s="15"/>
      <c r="TDC28" s="15"/>
      <c r="TDD28" s="15"/>
      <c r="TDE28" s="15"/>
      <c r="TDF28" s="15"/>
      <c r="TDG28" s="15"/>
      <c r="TDH28" s="15"/>
      <c r="TDI28" s="15"/>
      <c r="TDJ28" s="15"/>
      <c r="TDK28" s="15"/>
      <c r="TDL28" s="15"/>
      <c r="TDM28" s="15"/>
      <c r="TDN28" s="15"/>
      <c r="TDO28" s="15"/>
      <c r="TDP28" s="15"/>
      <c r="TDQ28" s="15"/>
      <c r="TDR28" s="15"/>
      <c r="TDS28" s="15"/>
      <c r="TDT28" s="15"/>
      <c r="TDU28" s="15"/>
      <c r="TDV28" s="15"/>
      <c r="TDW28" s="15"/>
      <c r="TDX28" s="15"/>
      <c r="TDY28" s="15"/>
      <c r="TDZ28" s="15"/>
      <c r="TEA28" s="15"/>
      <c r="TEB28" s="15"/>
      <c r="TEC28" s="15"/>
      <c r="TED28" s="15"/>
      <c r="TEE28" s="15"/>
      <c r="TEF28" s="15"/>
      <c r="TEG28" s="15"/>
      <c r="TEH28" s="15"/>
      <c r="TEI28" s="15"/>
      <c r="TEJ28" s="15"/>
      <c r="TEK28" s="15"/>
      <c r="TEL28" s="15"/>
      <c r="TEM28" s="15"/>
      <c r="TEN28" s="15"/>
      <c r="TEO28" s="15"/>
      <c r="TEP28" s="15"/>
      <c r="TEQ28" s="15"/>
      <c r="TER28" s="15"/>
      <c r="TES28" s="15"/>
      <c r="TET28" s="15"/>
      <c r="TEU28" s="15"/>
      <c r="TEV28" s="15"/>
      <c r="TEW28" s="15"/>
      <c r="TEX28" s="15"/>
      <c r="TEY28" s="15"/>
      <c r="TEZ28" s="15"/>
      <c r="TFA28" s="15"/>
      <c r="TFB28" s="15"/>
      <c r="TFC28" s="15"/>
      <c r="TFD28" s="15"/>
      <c r="TFE28" s="15"/>
      <c r="TFF28" s="15"/>
      <c r="TFG28" s="15"/>
      <c r="TFH28" s="15"/>
      <c r="TFI28" s="15"/>
      <c r="TFJ28" s="15"/>
      <c r="TFK28" s="15"/>
      <c r="TFL28" s="15"/>
      <c r="TFM28" s="15"/>
      <c r="TFN28" s="15"/>
      <c r="TFO28" s="15"/>
      <c r="TFP28" s="15"/>
      <c r="TFQ28" s="15"/>
      <c r="TFR28" s="15"/>
      <c r="TFS28" s="15"/>
      <c r="TFT28" s="15"/>
      <c r="TFU28" s="15"/>
      <c r="TFV28" s="15"/>
      <c r="TFW28" s="15"/>
      <c r="TFX28" s="15"/>
      <c r="TFY28" s="15"/>
      <c r="TFZ28" s="15"/>
      <c r="TGA28" s="15"/>
      <c r="TGB28" s="15"/>
      <c r="TGC28" s="15"/>
      <c r="TGD28" s="15"/>
      <c r="TGE28" s="15"/>
      <c r="TGF28" s="15"/>
      <c r="TGG28" s="15"/>
      <c r="TGH28" s="15"/>
      <c r="TGI28" s="15"/>
      <c r="TGJ28" s="15"/>
      <c r="TGK28" s="15"/>
      <c r="TGL28" s="15"/>
      <c r="TGM28" s="15"/>
      <c r="TGN28" s="15"/>
      <c r="TGO28" s="15"/>
      <c r="TGP28" s="15"/>
      <c r="TGQ28" s="15"/>
      <c r="TGR28" s="15"/>
      <c r="TGS28" s="15"/>
      <c r="TGT28" s="15"/>
      <c r="TGU28" s="15"/>
      <c r="TGV28" s="15"/>
      <c r="TGW28" s="15"/>
      <c r="TGX28" s="15"/>
      <c r="TGY28" s="15"/>
      <c r="TGZ28" s="15"/>
      <c r="THA28" s="15"/>
      <c r="THB28" s="15"/>
      <c r="THC28" s="15"/>
      <c r="THD28" s="15"/>
      <c r="THE28" s="15"/>
      <c r="THF28" s="15"/>
      <c r="THG28" s="15"/>
      <c r="THH28" s="15"/>
      <c r="THI28" s="15"/>
      <c r="THJ28" s="15"/>
      <c r="THK28" s="15"/>
      <c r="THL28" s="15"/>
      <c r="THM28" s="15"/>
      <c r="THN28" s="15"/>
      <c r="THO28" s="15"/>
      <c r="THP28" s="15"/>
      <c r="THQ28" s="15"/>
      <c r="THR28" s="15"/>
      <c r="THS28" s="15"/>
      <c r="THT28" s="15"/>
      <c r="THU28" s="15"/>
      <c r="THV28" s="15"/>
      <c r="THW28" s="15"/>
      <c r="THX28" s="15"/>
      <c r="THY28" s="15"/>
      <c r="THZ28" s="15"/>
      <c r="TIA28" s="15"/>
      <c r="TIB28" s="15"/>
      <c r="TIC28" s="15"/>
      <c r="TID28" s="15"/>
      <c r="TIE28" s="15"/>
      <c r="TIF28" s="15"/>
      <c r="TIG28" s="15"/>
      <c r="TIH28" s="15"/>
      <c r="TII28" s="15"/>
      <c r="TIJ28" s="15"/>
      <c r="TIK28" s="15"/>
      <c r="TIL28" s="15"/>
      <c r="TIM28" s="15"/>
      <c r="TIN28" s="15"/>
      <c r="TIO28" s="15"/>
      <c r="TIP28" s="15"/>
      <c r="TIQ28" s="15"/>
      <c r="TIR28" s="15"/>
      <c r="TIS28" s="15"/>
      <c r="TIT28" s="15"/>
      <c r="TIU28" s="15"/>
      <c r="TIV28" s="15"/>
      <c r="TIW28" s="15"/>
      <c r="TIX28" s="15"/>
      <c r="TIY28" s="15"/>
      <c r="TIZ28" s="15"/>
      <c r="TJA28" s="15"/>
      <c r="TJB28" s="15"/>
      <c r="TJC28" s="15"/>
      <c r="TJD28" s="15"/>
      <c r="TJE28" s="15"/>
      <c r="TJF28" s="15"/>
      <c r="TJG28" s="15"/>
      <c r="TJH28" s="15"/>
      <c r="TJI28" s="15"/>
      <c r="TJJ28" s="15"/>
      <c r="TJK28" s="15"/>
      <c r="TJL28" s="15"/>
      <c r="TJM28" s="15"/>
      <c r="TJN28" s="15"/>
      <c r="TJO28" s="15"/>
      <c r="TJP28" s="15"/>
      <c r="TJQ28" s="15"/>
      <c r="TJR28" s="15"/>
      <c r="TJS28" s="15"/>
      <c r="TJT28" s="15"/>
      <c r="TJU28" s="15"/>
      <c r="TJV28" s="15"/>
      <c r="TJW28" s="15"/>
      <c r="TJX28" s="15"/>
      <c r="TJY28" s="15"/>
      <c r="TJZ28" s="15"/>
      <c r="TKA28" s="15"/>
      <c r="TKB28" s="15"/>
      <c r="TKC28" s="15"/>
      <c r="TKD28" s="15"/>
      <c r="TKE28" s="15"/>
      <c r="TKF28" s="15"/>
      <c r="TKG28" s="15"/>
      <c r="TKH28" s="15"/>
      <c r="TKI28" s="15"/>
      <c r="TKJ28" s="15"/>
      <c r="TKK28" s="15"/>
      <c r="TKL28" s="15"/>
      <c r="TKM28" s="15"/>
      <c r="TKN28" s="15"/>
      <c r="TKO28" s="15"/>
      <c r="TKP28" s="15"/>
      <c r="TKQ28" s="15"/>
      <c r="TKR28" s="15"/>
      <c r="TKS28" s="15"/>
      <c r="TKT28" s="15"/>
      <c r="TKU28" s="15"/>
      <c r="TKV28" s="15"/>
      <c r="TKW28" s="15"/>
      <c r="TKX28" s="15"/>
      <c r="TKY28" s="15"/>
      <c r="TKZ28" s="15"/>
      <c r="TLA28" s="15"/>
      <c r="TLB28" s="15"/>
      <c r="TLC28" s="15"/>
      <c r="TLD28" s="15"/>
      <c r="TLE28" s="15"/>
      <c r="TLF28" s="15"/>
      <c r="TLG28" s="15"/>
      <c r="TLH28" s="15"/>
      <c r="TLI28" s="15"/>
      <c r="TLJ28" s="15"/>
      <c r="TLK28" s="15"/>
      <c r="TLL28" s="15"/>
      <c r="TLM28" s="15"/>
      <c r="TLN28" s="15"/>
      <c r="TLO28" s="15"/>
      <c r="TLP28" s="15"/>
      <c r="TLQ28" s="15"/>
      <c r="TLR28" s="15"/>
      <c r="TLS28" s="15"/>
      <c r="TLT28" s="15"/>
      <c r="TLU28" s="15"/>
      <c r="TLV28" s="15"/>
      <c r="TLW28" s="15"/>
      <c r="TLX28" s="15"/>
      <c r="TLY28" s="15"/>
      <c r="TLZ28" s="15"/>
      <c r="TMA28" s="15"/>
      <c r="TMB28" s="15"/>
      <c r="TMC28" s="15"/>
      <c r="TMD28" s="15"/>
      <c r="TME28" s="15"/>
      <c r="TMF28" s="15"/>
      <c r="TMG28" s="15"/>
      <c r="TMH28" s="15"/>
      <c r="TMI28" s="15"/>
      <c r="TMJ28" s="15"/>
      <c r="TMK28" s="15"/>
      <c r="TML28" s="15"/>
      <c r="TMM28" s="15"/>
      <c r="TMN28" s="15"/>
      <c r="TMO28" s="15"/>
      <c r="TMP28" s="15"/>
      <c r="TMQ28" s="15"/>
      <c r="TMR28" s="15"/>
      <c r="TMS28" s="15"/>
      <c r="TMT28" s="15"/>
      <c r="TMU28" s="15"/>
      <c r="TMV28" s="15"/>
      <c r="TMW28" s="15"/>
      <c r="TMX28" s="15"/>
      <c r="TMY28" s="15"/>
      <c r="TMZ28" s="15"/>
      <c r="TNA28" s="15"/>
      <c r="TNB28" s="15"/>
      <c r="TNC28" s="15"/>
      <c r="TND28" s="15"/>
      <c r="TNE28" s="15"/>
      <c r="TNF28" s="15"/>
      <c r="TNG28" s="15"/>
      <c r="TNH28" s="15"/>
      <c r="TNI28" s="15"/>
      <c r="TNJ28" s="15"/>
      <c r="TNK28" s="15"/>
      <c r="TNL28" s="15"/>
      <c r="TNM28" s="15"/>
      <c r="TNN28" s="15"/>
      <c r="TNO28" s="15"/>
      <c r="TNP28" s="15"/>
      <c r="TNQ28" s="15"/>
      <c r="TNR28" s="15"/>
      <c r="TNS28" s="15"/>
      <c r="TNT28" s="15"/>
      <c r="TNU28" s="15"/>
      <c r="TNV28" s="15"/>
      <c r="TNW28" s="15"/>
      <c r="TNX28" s="15"/>
      <c r="TNY28" s="15"/>
      <c r="TNZ28" s="15"/>
      <c r="TOA28" s="15"/>
      <c r="TOB28" s="15"/>
      <c r="TOC28" s="15"/>
      <c r="TOD28" s="15"/>
      <c r="TOE28" s="15"/>
      <c r="TOF28" s="15"/>
      <c r="TOG28" s="15"/>
      <c r="TOH28" s="15"/>
      <c r="TOI28" s="15"/>
      <c r="TOJ28" s="15"/>
      <c r="TOK28" s="15"/>
      <c r="TOL28" s="15"/>
      <c r="TOM28" s="15"/>
      <c r="TON28" s="15"/>
      <c r="TOO28" s="15"/>
      <c r="TOP28" s="15"/>
      <c r="TOQ28" s="15"/>
      <c r="TOR28" s="15"/>
      <c r="TOS28" s="15"/>
      <c r="TOT28" s="15"/>
      <c r="TOU28" s="15"/>
      <c r="TOV28" s="15"/>
      <c r="TOW28" s="15"/>
      <c r="TOX28" s="15"/>
      <c r="TOY28" s="15"/>
      <c r="TOZ28" s="15"/>
      <c r="TPA28" s="15"/>
      <c r="TPB28" s="15"/>
      <c r="TPC28" s="15"/>
      <c r="TPD28" s="15"/>
      <c r="TPE28" s="15"/>
      <c r="TPF28" s="15"/>
      <c r="TPG28" s="15"/>
      <c r="TPH28" s="15"/>
      <c r="TPI28" s="15"/>
      <c r="TPJ28" s="15"/>
      <c r="TPK28" s="15"/>
      <c r="TPL28" s="15"/>
      <c r="TPM28" s="15"/>
      <c r="TPN28" s="15"/>
      <c r="TPO28" s="15"/>
      <c r="TPP28" s="15"/>
      <c r="TPQ28" s="15"/>
      <c r="TPR28" s="15"/>
      <c r="TPS28" s="15"/>
      <c r="TPT28" s="15"/>
      <c r="TPU28" s="15"/>
      <c r="TPV28" s="15"/>
      <c r="TPW28" s="15"/>
      <c r="TPX28" s="15"/>
      <c r="TPY28" s="15"/>
      <c r="TPZ28" s="15"/>
      <c r="TQA28" s="15"/>
      <c r="TQB28" s="15"/>
      <c r="TQC28" s="15"/>
      <c r="TQD28" s="15"/>
      <c r="TQE28" s="15"/>
      <c r="TQF28" s="15"/>
      <c r="TQG28" s="15"/>
      <c r="TQH28" s="15"/>
      <c r="TQI28" s="15"/>
      <c r="TQJ28" s="15"/>
      <c r="TQK28" s="15"/>
      <c r="TQL28" s="15"/>
      <c r="TQM28" s="15"/>
      <c r="TQN28" s="15"/>
      <c r="TQO28" s="15"/>
      <c r="TQP28" s="15"/>
      <c r="TQQ28" s="15"/>
      <c r="TQR28" s="15"/>
      <c r="TQS28" s="15"/>
      <c r="TQT28" s="15"/>
      <c r="TQU28" s="15"/>
      <c r="TQV28" s="15"/>
      <c r="TQW28" s="15"/>
      <c r="TQX28" s="15"/>
      <c r="TQY28" s="15"/>
      <c r="TQZ28" s="15"/>
      <c r="TRA28" s="15"/>
      <c r="TRB28" s="15"/>
      <c r="TRC28" s="15"/>
      <c r="TRD28" s="15"/>
      <c r="TRE28" s="15"/>
      <c r="TRF28" s="15"/>
      <c r="TRG28" s="15"/>
      <c r="TRH28" s="15"/>
      <c r="TRI28" s="15"/>
      <c r="TRJ28" s="15"/>
      <c r="TRK28" s="15"/>
      <c r="TRL28" s="15"/>
      <c r="TRM28" s="15"/>
      <c r="TRN28" s="15"/>
      <c r="TRO28" s="15"/>
      <c r="TRP28" s="15"/>
      <c r="TRQ28" s="15"/>
      <c r="TRR28" s="15"/>
      <c r="TRS28" s="15"/>
      <c r="TRT28" s="15"/>
      <c r="TRU28" s="15"/>
      <c r="TRV28" s="15"/>
      <c r="TRW28" s="15"/>
      <c r="TRX28" s="15"/>
      <c r="TRY28" s="15"/>
      <c r="TRZ28" s="15"/>
      <c r="TSA28" s="15"/>
      <c r="TSB28" s="15"/>
      <c r="TSC28" s="15"/>
      <c r="TSD28" s="15"/>
      <c r="TSE28" s="15"/>
      <c r="TSF28" s="15"/>
      <c r="TSG28" s="15"/>
      <c r="TSH28" s="15"/>
      <c r="TSI28" s="15"/>
      <c r="TSJ28" s="15"/>
      <c r="TSK28" s="15"/>
      <c r="TSL28" s="15"/>
      <c r="TSM28" s="15"/>
      <c r="TSN28" s="15"/>
      <c r="TSO28" s="15"/>
      <c r="TSP28" s="15"/>
      <c r="TSQ28" s="15"/>
      <c r="TSR28" s="15"/>
      <c r="TSS28" s="15"/>
      <c r="TST28" s="15"/>
      <c r="TSU28" s="15"/>
      <c r="TSV28" s="15"/>
      <c r="TSW28" s="15"/>
      <c r="TSX28" s="15"/>
      <c r="TSY28" s="15"/>
      <c r="TSZ28" s="15"/>
      <c r="TTA28" s="15"/>
      <c r="TTB28" s="15"/>
      <c r="TTC28" s="15"/>
      <c r="TTD28" s="15"/>
      <c r="TTE28" s="15"/>
      <c r="TTF28" s="15"/>
      <c r="TTG28" s="15"/>
      <c r="TTH28" s="15"/>
      <c r="TTI28" s="15"/>
      <c r="TTJ28" s="15"/>
      <c r="TTK28" s="15"/>
      <c r="TTL28" s="15"/>
      <c r="TTM28" s="15"/>
      <c r="TTN28" s="15"/>
      <c r="TTO28" s="15"/>
      <c r="TTP28" s="15"/>
      <c r="TTQ28" s="15"/>
      <c r="TTR28" s="15"/>
      <c r="TTS28" s="15"/>
      <c r="TTT28" s="15"/>
      <c r="TTU28" s="15"/>
      <c r="TTV28" s="15"/>
      <c r="TTW28" s="15"/>
      <c r="TTX28" s="15"/>
      <c r="TTY28" s="15"/>
      <c r="TTZ28" s="15"/>
      <c r="TUA28" s="15"/>
      <c r="TUB28" s="15"/>
      <c r="TUC28" s="15"/>
      <c r="TUD28" s="15"/>
      <c r="TUE28" s="15"/>
      <c r="TUF28" s="15"/>
      <c r="TUG28" s="15"/>
      <c r="TUH28" s="15"/>
      <c r="TUI28" s="15"/>
      <c r="TUJ28" s="15"/>
      <c r="TUK28" s="15"/>
      <c r="TUL28" s="15"/>
      <c r="TUM28" s="15"/>
      <c r="TUN28" s="15"/>
      <c r="TUO28" s="15"/>
      <c r="TUP28" s="15"/>
      <c r="TUQ28" s="15"/>
      <c r="TUR28" s="15"/>
      <c r="TUS28" s="15"/>
      <c r="TUT28" s="15"/>
      <c r="TUU28" s="15"/>
      <c r="TUV28" s="15"/>
      <c r="TUW28" s="15"/>
      <c r="TUX28" s="15"/>
      <c r="TUY28" s="15"/>
      <c r="TUZ28" s="15"/>
      <c r="TVA28" s="15"/>
      <c r="TVB28" s="15"/>
      <c r="TVC28" s="15"/>
      <c r="TVD28" s="15"/>
      <c r="TVE28" s="15"/>
      <c r="TVF28" s="15"/>
      <c r="TVG28" s="15"/>
      <c r="TVH28" s="15"/>
      <c r="TVI28" s="15"/>
      <c r="TVJ28" s="15"/>
      <c r="TVK28" s="15"/>
      <c r="TVL28" s="15"/>
      <c r="TVM28" s="15"/>
      <c r="TVN28" s="15"/>
      <c r="TVO28" s="15"/>
      <c r="TVP28" s="15"/>
      <c r="TVQ28" s="15"/>
      <c r="TVR28" s="15"/>
      <c r="TVS28" s="15"/>
      <c r="TVT28" s="15"/>
      <c r="TVU28" s="15"/>
      <c r="TVV28" s="15"/>
      <c r="TVW28" s="15"/>
      <c r="TVX28" s="15"/>
      <c r="TVY28" s="15"/>
      <c r="TVZ28" s="15"/>
      <c r="TWA28" s="15"/>
      <c r="TWB28" s="15"/>
      <c r="TWC28" s="15"/>
      <c r="TWD28" s="15"/>
      <c r="TWE28" s="15"/>
      <c r="TWF28" s="15"/>
      <c r="TWG28" s="15"/>
      <c r="TWH28" s="15"/>
      <c r="TWI28" s="15"/>
      <c r="TWJ28" s="15"/>
      <c r="TWK28" s="15"/>
      <c r="TWL28" s="15"/>
      <c r="TWM28" s="15"/>
      <c r="TWN28" s="15"/>
      <c r="TWO28" s="15"/>
      <c r="TWP28" s="15"/>
      <c r="TWQ28" s="15"/>
      <c r="TWR28" s="15"/>
      <c r="TWS28" s="15"/>
      <c r="TWT28" s="15"/>
      <c r="TWU28" s="15"/>
      <c r="TWV28" s="15"/>
      <c r="TWW28" s="15"/>
      <c r="TWX28" s="15"/>
      <c r="TWY28" s="15"/>
      <c r="TWZ28" s="15"/>
      <c r="TXA28" s="15"/>
      <c r="TXB28" s="15"/>
      <c r="TXC28" s="15"/>
      <c r="TXD28" s="15"/>
      <c r="TXE28" s="15"/>
      <c r="TXF28" s="15"/>
      <c r="TXG28" s="15"/>
      <c r="TXH28" s="15"/>
      <c r="TXI28" s="15"/>
      <c r="TXJ28" s="15"/>
      <c r="TXK28" s="15"/>
      <c r="TXL28" s="15"/>
      <c r="TXM28" s="15"/>
      <c r="TXN28" s="15"/>
      <c r="TXO28" s="15"/>
      <c r="TXP28" s="15"/>
      <c r="TXQ28" s="15"/>
      <c r="TXR28" s="15"/>
      <c r="TXS28" s="15"/>
      <c r="TXT28" s="15"/>
      <c r="TXU28" s="15"/>
      <c r="TXV28" s="15"/>
      <c r="TXW28" s="15"/>
      <c r="TXX28" s="15"/>
      <c r="TXY28" s="15"/>
      <c r="TXZ28" s="15"/>
      <c r="TYA28" s="15"/>
      <c r="TYB28" s="15"/>
      <c r="TYC28" s="15"/>
      <c r="TYD28" s="15"/>
      <c r="TYE28" s="15"/>
      <c r="TYF28" s="15"/>
      <c r="TYG28" s="15"/>
      <c r="TYH28" s="15"/>
      <c r="TYI28" s="15"/>
      <c r="TYJ28" s="15"/>
      <c r="TYK28" s="15"/>
      <c r="TYL28" s="15"/>
      <c r="TYM28" s="15"/>
      <c r="TYN28" s="15"/>
      <c r="TYO28" s="15"/>
      <c r="TYP28" s="15"/>
      <c r="TYQ28" s="15"/>
      <c r="TYR28" s="15"/>
      <c r="TYS28" s="15"/>
      <c r="TYT28" s="15"/>
      <c r="TYU28" s="15"/>
      <c r="TYV28" s="15"/>
      <c r="TYW28" s="15"/>
      <c r="TYX28" s="15"/>
      <c r="TYY28" s="15"/>
      <c r="TYZ28" s="15"/>
      <c r="TZA28" s="15"/>
      <c r="TZB28" s="15"/>
      <c r="TZC28" s="15"/>
      <c r="TZD28" s="15"/>
      <c r="TZE28" s="15"/>
      <c r="TZF28" s="15"/>
      <c r="TZG28" s="15"/>
      <c r="TZH28" s="15"/>
      <c r="TZI28" s="15"/>
      <c r="TZJ28" s="15"/>
      <c r="TZK28" s="15"/>
      <c r="TZL28" s="15"/>
      <c r="TZM28" s="15"/>
      <c r="TZN28" s="15"/>
      <c r="TZO28" s="15"/>
      <c r="TZP28" s="15"/>
      <c r="TZQ28" s="15"/>
      <c r="TZR28" s="15"/>
      <c r="TZS28" s="15"/>
      <c r="TZT28" s="15"/>
      <c r="TZU28" s="15"/>
      <c r="TZV28" s="15"/>
      <c r="TZW28" s="15"/>
      <c r="TZX28" s="15"/>
      <c r="TZY28" s="15"/>
      <c r="TZZ28" s="15"/>
      <c r="UAA28" s="15"/>
      <c r="UAB28" s="15"/>
      <c r="UAC28" s="15"/>
      <c r="UAD28" s="15"/>
      <c r="UAE28" s="15"/>
      <c r="UAF28" s="15"/>
      <c r="UAG28" s="15"/>
      <c r="UAH28" s="15"/>
      <c r="UAI28" s="15"/>
      <c r="UAJ28" s="15"/>
      <c r="UAK28" s="15"/>
      <c r="UAL28" s="15"/>
      <c r="UAM28" s="15"/>
      <c r="UAN28" s="15"/>
      <c r="UAO28" s="15"/>
      <c r="UAP28" s="15"/>
      <c r="UAQ28" s="15"/>
      <c r="UAR28" s="15"/>
      <c r="UAS28" s="15"/>
      <c r="UAT28" s="15"/>
      <c r="UAU28" s="15"/>
      <c r="UAV28" s="15"/>
      <c r="UAW28" s="15"/>
      <c r="UAX28" s="15"/>
      <c r="UAY28" s="15"/>
      <c r="UAZ28" s="15"/>
      <c r="UBA28" s="15"/>
      <c r="UBB28" s="15"/>
      <c r="UBC28" s="15"/>
      <c r="UBD28" s="15"/>
      <c r="UBE28" s="15"/>
      <c r="UBF28" s="15"/>
      <c r="UBG28" s="15"/>
      <c r="UBH28" s="15"/>
      <c r="UBI28" s="15"/>
      <c r="UBJ28" s="15"/>
      <c r="UBK28" s="15"/>
      <c r="UBL28" s="15"/>
      <c r="UBM28" s="15"/>
      <c r="UBN28" s="15"/>
      <c r="UBO28" s="15"/>
      <c r="UBP28" s="15"/>
      <c r="UBQ28" s="15"/>
      <c r="UBR28" s="15"/>
      <c r="UBS28" s="15"/>
      <c r="UBT28" s="15"/>
      <c r="UBU28" s="15"/>
      <c r="UBV28" s="15"/>
      <c r="UBW28" s="15"/>
      <c r="UBX28" s="15"/>
      <c r="UBY28" s="15"/>
      <c r="UBZ28" s="15"/>
      <c r="UCA28" s="15"/>
      <c r="UCB28" s="15"/>
      <c r="UCC28" s="15"/>
      <c r="UCD28" s="15"/>
      <c r="UCE28" s="15"/>
      <c r="UCF28" s="15"/>
      <c r="UCG28" s="15"/>
      <c r="UCH28" s="15"/>
      <c r="UCI28" s="15"/>
      <c r="UCJ28" s="15"/>
      <c r="UCK28" s="15"/>
      <c r="UCL28" s="15"/>
      <c r="UCM28" s="15"/>
      <c r="UCN28" s="15"/>
      <c r="UCO28" s="15"/>
      <c r="UCP28" s="15"/>
      <c r="UCQ28" s="15"/>
      <c r="UCR28" s="15"/>
      <c r="UCS28" s="15"/>
      <c r="UCT28" s="15"/>
      <c r="UCU28" s="15"/>
      <c r="UCV28" s="15"/>
      <c r="UCW28" s="15"/>
      <c r="UCX28" s="15"/>
      <c r="UCY28" s="15"/>
      <c r="UCZ28" s="15"/>
      <c r="UDA28" s="15"/>
      <c r="UDB28" s="15"/>
      <c r="UDC28" s="15"/>
      <c r="UDD28" s="15"/>
      <c r="UDE28" s="15"/>
      <c r="UDF28" s="15"/>
      <c r="UDG28" s="15"/>
      <c r="UDH28" s="15"/>
      <c r="UDI28" s="15"/>
      <c r="UDJ28" s="15"/>
      <c r="UDK28" s="15"/>
      <c r="UDL28" s="15"/>
      <c r="UDM28" s="15"/>
      <c r="UDN28" s="15"/>
      <c r="UDO28" s="15"/>
      <c r="UDP28" s="15"/>
      <c r="UDQ28" s="15"/>
      <c r="UDR28" s="15"/>
      <c r="UDS28" s="15"/>
      <c r="UDT28" s="15"/>
      <c r="UDU28" s="15"/>
      <c r="UDV28" s="15"/>
      <c r="UDW28" s="15"/>
      <c r="UDX28" s="15"/>
      <c r="UDY28" s="15"/>
      <c r="UDZ28" s="15"/>
      <c r="UEA28" s="15"/>
      <c r="UEB28" s="15"/>
      <c r="UEC28" s="15"/>
      <c r="UED28" s="15"/>
      <c r="UEE28" s="15"/>
      <c r="UEF28" s="15"/>
      <c r="UEG28" s="15"/>
      <c r="UEH28" s="15"/>
      <c r="UEI28" s="15"/>
      <c r="UEJ28" s="15"/>
      <c r="UEK28" s="15"/>
      <c r="UEL28" s="15"/>
      <c r="UEM28" s="15"/>
      <c r="UEN28" s="15"/>
      <c r="UEO28" s="15"/>
      <c r="UEP28" s="15"/>
      <c r="UEQ28" s="15"/>
      <c r="UER28" s="15"/>
      <c r="UES28" s="15"/>
      <c r="UET28" s="15"/>
      <c r="UEU28" s="15"/>
      <c r="UEV28" s="15"/>
      <c r="UEW28" s="15"/>
      <c r="UEX28" s="15"/>
      <c r="UEY28" s="15"/>
      <c r="UEZ28" s="15"/>
      <c r="UFA28" s="15"/>
      <c r="UFB28" s="15"/>
      <c r="UFC28" s="15"/>
      <c r="UFD28" s="15"/>
      <c r="UFE28" s="15"/>
      <c r="UFF28" s="15"/>
      <c r="UFG28" s="15"/>
      <c r="UFH28" s="15"/>
      <c r="UFI28" s="15"/>
      <c r="UFJ28" s="15"/>
      <c r="UFK28" s="15"/>
      <c r="UFL28" s="15"/>
      <c r="UFM28" s="15"/>
      <c r="UFN28" s="15"/>
      <c r="UFO28" s="15"/>
      <c r="UFP28" s="15"/>
      <c r="UFQ28" s="15"/>
      <c r="UFR28" s="15"/>
      <c r="UFS28" s="15"/>
      <c r="UFT28" s="15"/>
      <c r="UFU28" s="15"/>
      <c r="UFV28" s="15"/>
      <c r="UFW28" s="15"/>
      <c r="UFX28" s="15"/>
      <c r="UFY28" s="15"/>
      <c r="UFZ28" s="15"/>
      <c r="UGA28" s="15"/>
      <c r="UGB28" s="15"/>
      <c r="UGC28" s="15"/>
      <c r="UGD28" s="15"/>
      <c r="UGE28" s="15"/>
      <c r="UGF28" s="15"/>
      <c r="UGG28" s="15"/>
      <c r="UGH28" s="15"/>
      <c r="UGI28" s="15"/>
      <c r="UGJ28" s="15"/>
      <c r="UGK28" s="15"/>
      <c r="UGL28" s="15"/>
      <c r="UGM28" s="15"/>
      <c r="UGN28" s="15"/>
      <c r="UGO28" s="15"/>
      <c r="UGP28" s="15"/>
      <c r="UGQ28" s="15"/>
      <c r="UGR28" s="15"/>
      <c r="UGS28" s="15"/>
      <c r="UGT28" s="15"/>
      <c r="UGU28" s="15"/>
      <c r="UGV28" s="15"/>
      <c r="UGW28" s="15"/>
      <c r="UGX28" s="15"/>
      <c r="UGY28" s="15"/>
      <c r="UGZ28" s="15"/>
      <c r="UHA28" s="15"/>
      <c r="UHB28" s="15"/>
      <c r="UHC28" s="15"/>
      <c r="UHD28" s="15"/>
      <c r="UHE28" s="15"/>
      <c r="UHF28" s="15"/>
      <c r="UHG28" s="15"/>
      <c r="UHH28" s="15"/>
      <c r="UHI28" s="15"/>
      <c r="UHJ28" s="15"/>
      <c r="UHK28" s="15"/>
      <c r="UHL28" s="15"/>
      <c r="UHM28" s="15"/>
      <c r="UHN28" s="15"/>
      <c r="UHO28" s="15"/>
      <c r="UHP28" s="15"/>
      <c r="UHQ28" s="15"/>
      <c r="UHR28" s="15"/>
      <c r="UHS28" s="15"/>
      <c r="UHT28" s="15"/>
      <c r="UHU28" s="15"/>
      <c r="UHV28" s="15"/>
      <c r="UHW28" s="15"/>
      <c r="UHX28" s="15"/>
      <c r="UHY28" s="15"/>
      <c r="UHZ28" s="15"/>
      <c r="UIA28" s="15"/>
      <c r="UIB28" s="15"/>
      <c r="UIC28" s="15"/>
      <c r="UID28" s="15"/>
      <c r="UIE28" s="15"/>
      <c r="UIF28" s="15"/>
      <c r="UIG28" s="15"/>
      <c r="UIH28" s="15"/>
      <c r="UII28" s="15"/>
      <c r="UIJ28" s="15"/>
      <c r="UIK28" s="15"/>
      <c r="UIL28" s="15"/>
      <c r="UIM28" s="15"/>
      <c r="UIN28" s="15"/>
      <c r="UIO28" s="15"/>
      <c r="UIP28" s="15"/>
      <c r="UIQ28" s="15"/>
      <c r="UIR28" s="15"/>
      <c r="UIS28" s="15"/>
      <c r="UIT28" s="15"/>
      <c r="UIU28" s="15"/>
      <c r="UIV28" s="15"/>
      <c r="UIW28" s="15"/>
      <c r="UIX28" s="15"/>
      <c r="UIY28" s="15"/>
      <c r="UIZ28" s="15"/>
      <c r="UJA28" s="15"/>
      <c r="UJB28" s="15"/>
      <c r="UJC28" s="15"/>
      <c r="UJD28" s="15"/>
      <c r="UJE28" s="15"/>
      <c r="UJF28" s="15"/>
      <c r="UJG28" s="15"/>
      <c r="UJH28" s="15"/>
      <c r="UJI28" s="15"/>
      <c r="UJJ28" s="15"/>
      <c r="UJK28" s="15"/>
      <c r="UJL28" s="15"/>
      <c r="UJM28" s="15"/>
      <c r="UJN28" s="15"/>
      <c r="UJO28" s="15"/>
      <c r="UJP28" s="15"/>
      <c r="UJQ28" s="15"/>
      <c r="UJR28" s="15"/>
      <c r="UJS28" s="15"/>
      <c r="UJT28" s="15"/>
      <c r="UJU28" s="15"/>
      <c r="UJV28" s="15"/>
      <c r="UJW28" s="15"/>
      <c r="UJX28" s="15"/>
      <c r="UJY28" s="15"/>
      <c r="UJZ28" s="15"/>
      <c r="UKA28" s="15"/>
      <c r="UKB28" s="15"/>
      <c r="UKC28" s="15"/>
      <c r="UKD28" s="15"/>
      <c r="UKE28" s="15"/>
      <c r="UKF28" s="15"/>
      <c r="UKG28" s="15"/>
      <c r="UKH28" s="15"/>
      <c r="UKI28" s="15"/>
      <c r="UKJ28" s="15"/>
      <c r="UKK28" s="15"/>
      <c r="UKL28" s="15"/>
      <c r="UKM28" s="15"/>
      <c r="UKN28" s="15"/>
      <c r="UKO28" s="15"/>
      <c r="UKP28" s="15"/>
      <c r="UKQ28" s="15"/>
      <c r="UKR28" s="15"/>
      <c r="UKS28" s="15"/>
      <c r="UKT28" s="15"/>
      <c r="UKU28" s="15"/>
      <c r="UKV28" s="15"/>
      <c r="UKW28" s="15"/>
      <c r="UKX28" s="15"/>
      <c r="UKY28" s="15"/>
      <c r="UKZ28" s="15"/>
      <c r="ULA28" s="15"/>
      <c r="ULB28" s="15"/>
      <c r="ULC28" s="15"/>
      <c r="ULD28" s="15"/>
      <c r="ULE28" s="15"/>
      <c r="ULF28" s="15"/>
      <c r="ULG28" s="15"/>
      <c r="ULH28" s="15"/>
      <c r="ULI28" s="15"/>
      <c r="ULJ28" s="15"/>
      <c r="ULK28" s="15"/>
      <c r="ULL28" s="15"/>
      <c r="ULM28" s="15"/>
      <c r="ULN28" s="15"/>
      <c r="ULO28" s="15"/>
      <c r="ULP28" s="15"/>
      <c r="ULQ28" s="15"/>
      <c r="ULR28" s="15"/>
      <c r="ULS28" s="15"/>
      <c r="ULT28" s="15"/>
      <c r="ULU28" s="15"/>
      <c r="ULV28" s="15"/>
      <c r="ULW28" s="15"/>
      <c r="ULX28" s="15"/>
      <c r="ULY28" s="15"/>
      <c r="ULZ28" s="15"/>
      <c r="UMA28" s="15"/>
      <c r="UMB28" s="15"/>
      <c r="UMC28" s="15"/>
      <c r="UMD28" s="15"/>
      <c r="UME28" s="15"/>
      <c r="UMF28" s="15"/>
      <c r="UMG28" s="15"/>
      <c r="UMH28" s="15"/>
      <c r="UMI28" s="15"/>
      <c r="UMJ28" s="15"/>
      <c r="UMK28" s="15"/>
      <c r="UML28" s="15"/>
      <c r="UMM28" s="15"/>
      <c r="UMN28" s="15"/>
      <c r="UMO28" s="15"/>
      <c r="UMP28" s="15"/>
      <c r="UMQ28" s="15"/>
      <c r="UMR28" s="15"/>
      <c r="UMS28" s="15"/>
      <c r="UMT28" s="15"/>
      <c r="UMU28" s="15"/>
      <c r="UMV28" s="15"/>
      <c r="UMW28" s="15"/>
      <c r="UMX28" s="15"/>
      <c r="UMY28" s="15"/>
      <c r="UMZ28" s="15"/>
      <c r="UNA28" s="15"/>
      <c r="UNB28" s="15"/>
      <c r="UNC28" s="15"/>
      <c r="UND28" s="15"/>
      <c r="UNE28" s="15"/>
      <c r="UNF28" s="15"/>
      <c r="UNG28" s="15"/>
      <c r="UNH28" s="15"/>
      <c r="UNI28" s="15"/>
      <c r="UNJ28" s="15"/>
      <c r="UNK28" s="15"/>
      <c r="UNL28" s="15"/>
      <c r="UNM28" s="15"/>
      <c r="UNN28" s="15"/>
      <c r="UNO28" s="15"/>
      <c r="UNP28" s="15"/>
      <c r="UNQ28" s="15"/>
      <c r="UNR28" s="15"/>
      <c r="UNS28" s="15"/>
      <c r="UNT28" s="15"/>
      <c r="UNU28" s="15"/>
      <c r="UNV28" s="15"/>
      <c r="UNW28" s="15"/>
      <c r="UNX28" s="15"/>
      <c r="UNY28" s="15"/>
      <c r="UNZ28" s="15"/>
      <c r="UOA28" s="15"/>
      <c r="UOB28" s="15"/>
      <c r="UOC28" s="15"/>
      <c r="UOD28" s="15"/>
      <c r="UOE28" s="15"/>
      <c r="UOF28" s="15"/>
      <c r="UOG28" s="15"/>
      <c r="UOH28" s="15"/>
      <c r="UOI28" s="15"/>
      <c r="UOJ28" s="15"/>
      <c r="UOK28" s="15"/>
      <c r="UOL28" s="15"/>
      <c r="UOM28" s="15"/>
      <c r="UON28" s="15"/>
      <c r="UOO28" s="15"/>
      <c r="UOP28" s="15"/>
      <c r="UOQ28" s="15"/>
      <c r="UOR28" s="15"/>
      <c r="UOS28" s="15"/>
      <c r="UOT28" s="15"/>
      <c r="UOU28" s="15"/>
      <c r="UOV28" s="15"/>
      <c r="UOW28" s="15"/>
      <c r="UOX28" s="15"/>
      <c r="UOY28" s="15"/>
      <c r="UOZ28" s="15"/>
      <c r="UPA28" s="15"/>
      <c r="UPB28" s="15"/>
      <c r="UPC28" s="15"/>
      <c r="UPD28" s="15"/>
      <c r="UPE28" s="15"/>
      <c r="UPF28" s="15"/>
      <c r="UPG28" s="15"/>
      <c r="UPH28" s="15"/>
      <c r="UPI28" s="15"/>
      <c r="UPJ28" s="15"/>
      <c r="UPK28" s="15"/>
      <c r="UPL28" s="15"/>
      <c r="UPM28" s="15"/>
      <c r="UPN28" s="15"/>
      <c r="UPO28" s="15"/>
      <c r="UPP28" s="15"/>
      <c r="UPQ28" s="15"/>
      <c r="UPR28" s="15"/>
      <c r="UPS28" s="15"/>
      <c r="UPT28" s="15"/>
      <c r="UPU28" s="15"/>
      <c r="UPV28" s="15"/>
      <c r="UPW28" s="15"/>
      <c r="UPX28" s="15"/>
      <c r="UPY28" s="15"/>
      <c r="UPZ28" s="15"/>
      <c r="UQA28" s="15"/>
      <c r="UQB28" s="15"/>
      <c r="UQC28" s="15"/>
      <c r="UQD28" s="15"/>
      <c r="UQE28" s="15"/>
      <c r="UQF28" s="15"/>
      <c r="UQG28" s="15"/>
      <c r="UQH28" s="15"/>
      <c r="UQI28" s="15"/>
      <c r="UQJ28" s="15"/>
      <c r="UQK28" s="15"/>
      <c r="UQL28" s="15"/>
      <c r="UQM28" s="15"/>
      <c r="UQN28" s="15"/>
      <c r="UQO28" s="15"/>
      <c r="UQP28" s="15"/>
      <c r="UQQ28" s="15"/>
      <c r="UQR28" s="15"/>
      <c r="UQS28" s="15"/>
      <c r="UQT28" s="15"/>
      <c r="UQU28" s="15"/>
      <c r="UQV28" s="15"/>
      <c r="UQW28" s="15"/>
      <c r="UQX28" s="15"/>
      <c r="UQY28" s="15"/>
      <c r="UQZ28" s="15"/>
      <c r="URA28" s="15"/>
      <c r="URB28" s="15"/>
      <c r="URC28" s="15"/>
      <c r="URD28" s="15"/>
      <c r="URE28" s="15"/>
      <c r="URF28" s="15"/>
      <c r="URG28" s="15"/>
      <c r="URH28" s="15"/>
      <c r="URI28" s="15"/>
      <c r="URJ28" s="15"/>
      <c r="URK28" s="15"/>
      <c r="URL28" s="15"/>
      <c r="URM28" s="15"/>
      <c r="URN28" s="15"/>
      <c r="URO28" s="15"/>
      <c r="URP28" s="15"/>
      <c r="URQ28" s="15"/>
      <c r="URR28" s="15"/>
      <c r="URS28" s="15"/>
      <c r="URT28" s="15"/>
      <c r="URU28" s="15"/>
      <c r="URV28" s="15"/>
      <c r="URW28" s="15"/>
      <c r="URX28" s="15"/>
      <c r="URY28" s="15"/>
      <c r="URZ28" s="15"/>
      <c r="USA28" s="15"/>
      <c r="USB28" s="15"/>
      <c r="USC28" s="15"/>
      <c r="USD28" s="15"/>
      <c r="USE28" s="15"/>
      <c r="USF28" s="15"/>
      <c r="USG28" s="15"/>
      <c r="USH28" s="15"/>
      <c r="USI28" s="15"/>
      <c r="USJ28" s="15"/>
      <c r="USK28" s="15"/>
      <c r="USL28" s="15"/>
      <c r="USM28" s="15"/>
      <c r="USN28" s="15"/>
      <c r="USO28" s="15"/>
      <c r="USP28" s="15"/>
      <c r="USQ28" s="15"/>
      <c r="USR28" s="15"/>
      <c r="USS28" s="15"/>
      <c r="UST28" s="15"/>
      <c r="USU28" s="15"/>
      <c r="USV28" s="15"/>
      <c r="USW28" s="15"/>
      <c r="USX28" s="15"/>
      <c r="USY28" s="15"/>
      <c r="USZ28" s="15"/>
      <c r="UTA28" s="15"/>
      <c r="UTB28" s="15"/>
      <c r="UTC28" s="15"/>
      <c r="UTD28" s="15"/>
      <c r="UTE28" s="15"/>
      <c r="UTF28" s="15"/>
      <c r="UTG28" s="15"/>
      <c r="UTH28" s="15"/>
      <c r="UTI28" s="15"/>
      <c r="UTJ28" s="15"/>
      <c r="UTK28" s="15"/>
      <c r="UTL28" s="15"/>
      <c r="UTM28" s="15"/>
      <c r="UTN28" s="15"/>
      <c r="UTO28" s="15"/>
      <c r="UTP28" s="15"/>
      <c r="UTQ28" s="15"/>
      <c r="UTR28" s="15"/>
      <c r="UTS28" s="15"/>
      <c r="UTT28" s="15"/>
      <c r="UTU28" s="15"/>
      <c r="UTV28" s="15"/>
      <c r="UTW28" s="15"/>
      <c r="UTX28" s="15"/>
      <c r="UTY28" s="15"/>
      <c r="UTZ28" s="15"/>
      <c r="UUA28" s="15"/>
      <c r="UUB28" s="15"/>
      <c r="UUC28" s="15"/>
      <c r="UUD28" s="15"/>
      <c r="UUE28" s="15"/>
      <c r="UUF28" s="15"/>
      <c r="UUG28" s="15"/>
      <c r="UUH28" s="15"/>
      <c r="UUI28" s="15"/>
      <c r="UUJ28" s="15"/>
      <c r="UUK28" s="15"/>
      <c r="UUL28" s="15"/>
      <c r="UUM28" s="15"/>
      <c r="UUN28" s="15"/>
      <c r="UUO28" s="15"/>
      <c r="UUP28" s="15"/>
      <c r="UUQ28" s="15"/>
      <c r="UUR28" s="15"/>
      <c r="UUS28" s="15"/>
      <c r="UUT28" s="15"/>
      <c r="UUU28" s="15"/>
      <c r="UUV28" s="15"/>
      <c r="UUW28" s="15"/>
      <c r="UUX28" s="15"/>
      <c r="UUY28" s="15"/>
      <c r="UUZ28" s="15"/>
      <c r="UVA28" s="15"/>
      <c r="UVB28" s="15"/>
      <c r="UVC28" s="15"/>
      <c r="UVD28" s="15"/>
      <c r="UVE28" s="15"/>
      <c r="UVF28" s="15"/>
      <c r="UVG28" s="15"/>
      <c r="UVH28" s="15"/>
      <c r="UVI28" s="15"/>
      <c r="UVJ28" s="15"/>
      <c r="UVK28" s="15"/>
      <c r="UVL28" s="15"/>
      <c r="UVM28" s="15"/>
      <c r="UVN28" s="15"/>
      <c r="UVO28" s="15"/>
      <c r="UVP28" s="15"/>
      <c r="UVQ28" s="15"/>
      <c r="UVR28" s="15"/>
      <c r="UVS28" s="15"/>
      <c r="UVT28" s="15"/>
      <c r="UVU28" s="15"/>
      <c r="UVV28" s="15"/>
      <c r="UVW28" s="15"/>
      <c r="UVX28" s="15"/>
      <c r="UVY28" s="15"/>
      <c r="UVZ28" s="15"/>
      <c r="UWA28" s="15"/>
      <c r="UWB28" s="15"/>
      <c r="UWC28" s="15"/>
      <c r="UWD28" s="15"/>
      <c r="UWE28" s="15"/>
      <c r="UWF28" s="15"/>
      <c r="UWG28" s="15"/>
      <c r="UWH28" s="15"/>
      <c r="UWI28" s="15"/>
      <c r="UWJ28" s="15"/>
      <c r="UWK28" s="15"/>
      <c r="UWL28" s="15"/>
      <c r="UWM28" s="15"/>
      <c r="UWN28" s="15"/>
      <c r="UWO28" s="15"/>
      <c r="UWP28" s="15"/>
      <c r="UWQ28" s="15"/>
      <c r="UWR28" s="15"/>
      <c r="UWS28" s="15"/>
      <c r="UWT28" s="15"/>
      <c r="UWU28" s="15"/>
      <c r="UWV28" s="15"/>
      <c r="UWW28" s="15"/>
      <c r="UWX28" s="15"/>
      <c r="UWY28" s="15"/>
      <c r="UWZ28" s="15"/>
      <c r="UXA28" s="15"/>
      <c r="UXB28" s="15"/>
      <c r="UXC28" s="15"/>
      <c r="UXD28" s="15"/>
      <c r="UXE28" s="15"/>
      <c r="UXF28" s="15"/>
      <c r="UXG28" s="15"/>
      <c r="UXH28" s="15"/>
      <c r="UXI28" s="15"/>
      <c r="UXJ28" s="15"/>
      <c r="UXK28" s="15"/>
      <c r="UXL28" s="15"/>
      <c r="UXM28" s="15"/>
      <c r="UXN28" s="15"/>
      <c r="UXO28" s="15"/>
      <c r="UXP28" s="15"/>
      <c r="UXQ28" s="15"/>
      <c r="UXR28" s="15"/>
      <c r="UXS28" s="15"/>
      <c r="UXT28" s="15"/>
      <c r="UXU28" s="15"/>
      <c r="UXV28" s="15"/>
      <c r="UXW28" s="15"/>
      <c r="UXX28" s="15"/>
      <c r="UXY28" s="15"/>
      <c r="UXZ28" s="15"/>
      <c r="UYA28" s="15"/>
      <c r="UYB28" s="15"/>
      <c r="UYC28" s="15"/>
      <c r="UYD28" s="15"/>
      <c r="UYE28" s="15"/>
      <c r="UYF28" s="15"/>
      <c r="UYG28" s="15"/>
      <c r="UYH28" s="15"/>
      <c r="UYI28" s="15"/>
      <c r="UYJ28" s="15"/>
      <c r="UYK28" s="15"/>
      <c r="UYL28" s="15"/>
      <c r="UYM28" s="15"/>
      <c r="UYN28" s="15"/>
      <c r="UYO28" s="15"/>
      <c r="UYP28" s="15"/>
      <c r="UYQ28" s="15"/>
      <c r="UYR28" s="15"/>
      <c r="UYS28" s="15"/>
      <c r="UYT28" s="15"/>
      <c r="UYU28" s="15"/>
      <c r="UYV28" s="15"/>
      <c r="UYW28" s="15"/>
      <c r="UYX28" s="15"/>
      <c r="UYY28" s="15"/>
      <c r="UYZ28" s="15"/>
      <c r="UZA28" s="15"/>
      <c r="UZB28" s="15"/>
      <c r="UZC28" s="15"/>
      <c r="UZD28" s="15"/>
      <c r="UZE28" s="15"/>
      <c r="UZF28" s="15"/>
      <c r="UZG28" s="15"/>
      <c r="UZH28" s="15"/>
      <c r="UZI28" s="15"/>
      <c r="UZJ28" s="15"/>
      <c r="UZK28" s="15"/>
      <c r="UZL28" s="15"/>
      <c r="UZM28" s="15"/>
      <c r="UZN28" s="15"/>
      <c r="UZO28" s="15"/>
      <c r="UZP28" s="15"/>
      <c r="UZQ28" s="15"/>
      <c r="UZR28" s="15"/>
      <c r="UZS28" s="15"/>
      <c r="UZT28" s="15"/>
      <c r="UZU28" s="15"/>
      <c r="UZV28" s="15"/>
      <c r="UZW28" s="15"/>
      <c r="UZX28" s="15"/>
      <c r="UZY28" s="15"/>
      <c r="UZZ28" s="15"/>
      <c r="VAA28" s="15"/>
      <c r="VAB28" s="15"/>
      <c r="VAC28" s="15"/>
      <c r="VAD28" s="15"/>
      <c r="VAE28" s="15"/>
      <c r="VAF28" s="15"/>
      <c r="VAG28" s="15"/>
      <c r="VAH28" s="15"/>
      <c r="VAI28" s="15"/>
      <c r="VAJ28" s="15"/>
      <c r="VAK28" s="15"/>
      <c r="VAL28" s="15"/>
      <c r="VAM28" s="15"/>
      <c r="VAN28" s="15"/>
      <c r="VAO28" s="15"/>
      <c r="VAP28" s="15"/>
      <c r="VAQ28" s="15"/>
      <c r="VAR28" s="15"/>
      <c r="VAS28" s="15"/>
      <c r="VAT28" s="15"/>
      <c r="VAU28" s="15"/>
      <c r="VAV28" s="15"/>
      <c r="VAW28" s="15"/>
      <c r="VAX28" s="15"/>
      <c r="VAY28" s="15"/>
      <c r="VAZ28" s="15"/>
      <c r="VBA28" s="15"/>
      <c r="VBB28" s="15"/>
      <c r="VBC28" s="15"/>
      <c r="VBD28" s="15"/>
      <c r="VBE28" s="15"/>
      <c r="VBF28" s="15"/>
      <c r="VBG28" s="15"/>
      <c r="VBH28" s="15"/>
      <c r="VBI28" s="15"/>
      <c r="VBJ28" s="15"/>
      <c r="VBK28" s="15"/>
      <c r="VBL28" s="15"/>
      <c r="VBM28" s="15"/>
      <c r="VBN28" s="15"/>
      <c r="VBO28" s="15"/>
      <c r="VBP28" s="15"/>
      <c r="VBQ28" s="15"/>
      <c r="VBR28" s="15"/>
      <c r="VBS28" s="15"/>
      <c r="VBT28" s="15"/>
      <c r="VBU28" s="15"/>
      <c r="VBV28" s="15"/>
      <c r="VBW28" s="15"/>
      <c r="VBX28" s="15"/>
      <c r="VBY28" s="15"/>
      <c r="VBZ28" s="15"/>
      <c r="VCA28" s="15"/>
      <c r="VCB28" s="15"/>
      <c r="VCC28" s="15"/>
      <c r="VCD28" s="15"/>
      <c r="VCE28" s="15"/>
      <c r="VCF28" s="15"/>
      <c r="VCG28" s="15"/>
      <c r="VCH28" s="15"/>
      <c r="VCI28" s="15"/>
      <c r="VCJ28" s="15"/>
      <c r="VCK28" s="15"/>
      <c r="VCL28" s="15"/>
      <c r="VCM28" s="15"/>
      <c r="VCN28" s="15"/>
      <c r="VCO28" s="15"/>
      <c r="VCP28" s="15"/>
      <c r="VCQ28" s="15"/>
      <c r="VCR28" s="15"/>
      <c r="VCS28" s="15"/>
      <c r="VCT28" s="15"/>
      <c r="VCU28" s="15"/>
      <c r="VCV28" s="15"/>
      <c r="VCW28" s="15"/>
      <c r="VCX28" s="15"/>
      <c r="VCY28" s="15"/>
      <c r="VCZ28" s="15"/>
      <c r="VDA28" s="15"/>
      <c r="VDB28" s="15"/>
      <c r="VDC28" s="15"/>
      <c r="VDD28" s="15"/>
      <c r="VDE28" s="15"/>
      <c r="VDF28" s="15"/>
      <c r="VDG28" s="15"/>
      <c r="VDH28" s="15"/>
      <c r="VDI28" s="15"/>
      <c r="VDJ28" s="15"/>
      <c r="VDK28" s="15"/>
      <c r="VDL28" s="15"/>
      <c r="VDM28" s="15"/>
      <c r="VDN28" s="15"/>
      <c r="VDO28" s="15"/>
      <c r="VDP28" s="15"/>
      <c r="VDQ28" s="15"/>
      <c r="VDR28" s="15"/>
      <c r="VDS28" s="15"/>
      <c r="VDT28" s="15"/>
      <c r="VDU28" s="15"/>
      <c r="VDV28" s="15"/>
      <c r="VDW28" s="15"/>
      <c r="VDX28" s="15"/>
      <c r="VDY28" s="15"/>
      <c r="VDZ28" s="15"/>
      <c r="VEA28" s="15"/>
      <c r="VEB28" s="15"/>
      <c r="VEC28" s="15"/>
      <c r="VED28" s="15"/>
      <c r="VEE28" s="15"/>
      <c r="VEF28" s="15"/>
      <c r="VEG28" s="15"/>
      <c r="VEH28" s="15"/>
      <c r="VEI28" s="15"/>
      <c r="VEJ28" s="15"/>
      <c r="VEK28" s="15"/>
      <c r="VEL28" s="15"/>
      <c r="VEM28" s="15"/>
      <c r="VEN28" s="15"/>
      <c r="VEO28" s="15"/>
      <c r="VEP28" s="15"/>
      <c r="VEQ28" s="15"/>
      <c r="VER28" s="15"/>
      <c r="VES28" s="15"/>
      <c r="VET28" s="15"/>
      <c r="VEU28" s="15"/>
      <c r="VEV28" s="15"/>
      <c r="VEW28" s="15"/>
      <c r="VEX28" s="15"/>
      <c r="VEY28" s="15"/>
      <c r="VEZ28" s="15"/>
      <c r="VFA28" s="15"/>
      <c r="VFB28" s="15"/>
      <c r="VFC28" s="15"/>
      <c r="VFD28" s="15"/>
      <c r="VFE28" s="15"/>
      <c r="VFF28" s="15"/>
      <c r="VFG28" s="15"/>
      <c r="VFH28" s="15"/>
      <c r="VFI28" s="15"/>
      <c r="VFJ28" s="15"/>
      <c r="VFK28" s="15"/>
      <c r="VFL28" s="15"/>
      <c r="VFM28" s="15"/>
      <c r="VFN28" s="15"/>
      <c r="VFO28" s="15"/>
      <c r="VFP28" s="15"/>
      <c r="VFQ28" s="15"/>
      <c r="VFR28" s="15"/>
      <c r="VFS28" s="15"/>
      <c r="VFT28" s="15"/>
      <c r="VFU28" s="15"/>
      <c r="VFV28" s="15"/>
      <c r="VFW28" s="15"/>
      <c r="VFX28" s="15"/>
      <c r="VFY28" s="15"/>
      <c r="VFZ28" s="15"/>
      <c r="VGA28" s="15"/>
      <c r="VGB28" s="15"/>
      <c r="VGC28" s="15"/>
      <c r="VGD28" s="15"/>
      <c r="VGE28" s="15"/>
      <c r="VGF28" s="15"/>
      <c r="VGG28" s="15"/>
      <c r="VGH28" s="15"/>
      <c r="VGI28" s="15"/>
      <c r="VGJ28" s="15"/>
      <c r="VGK28" s="15"/>
      <c r="VGL28" s="15"/>
      <c r="VGM28" s="15"/>
      <c r="VGN28" s="15"/>
      <c r="VGO28" s="15"/>
      <c r="VGP28" s="15"/>
      <c r="VGQ28" s="15"/>
      <c r="VGR28" s="15"/>
      <c r="VGS28" s="15"/>
      <c r="VGT28" s="15"/>
      <c r="VGU28" s="15"/>
      <c r="VGV28" s="15"/>
      <c r="VGW28" s="15"/>
      <c r="VGX28" s="15"/>
      <c r="VGY28" s="15"/>
      <c r="VGZ28" s="15"/>
      <c r="VHA28" s="15"/>
      <c r="VHB28" s="15"/>
      <c r="VHC28" s="15"/>
      <c r="VHD28" s="15"/>
      <c r="VHE28" s="15"/>
      <c r="VHF28" s="15"/>
      <c r="VHG28" s="15"/>
      <c r="VHH28" s="15"/>
      <c r="VHI28" s="15"/>
      <c r="VHJ28" s="15"/>
      <c r="VHK28" s="15"/>
      <c r="VHL28" s="15"/>
      <c r="VHM28" s="15"/>
      <c r="VHN28" s="15"/>
      <c r="VHO28" s="15"/>
      <c r="VHP28" s="15"/>
      <c r="VHQ28" s="15"/>
      <c r="VHR28" s="15"/>
      <c r="VHS28" s="15"/>
      <c r="VHT28" s="15"/>
      <c r="VHU28" s="15"/>
      <c r="VHV28" s="15"/>
      <c r="VHW28" s="15"/>
      <c r="VHX28" s="15"/>
      <c r="VHY28" s="15"/>
      <c r="VHZ28" s="15"/>
      <c r="VIA28" s="15"/>
      <c r="VIB28" s="15"/>
      <c r="VIC28" s="15"/>
      <c r="VID28" s="15"/>
      <c r="VIE28" s="15"/>
      <c r="VIF28" s="15"/>
      <c r="VIG28" s="15"/>
      <c r="VIH28" s="15"/>
      <c r="VII28" s="15"/>
      <c r="VIJ28" s="15"/>
      <c r="VIK28" s="15"/>
      <c r="VIL28" s="15"/>
      <c r="VIM28" s="15"/>
      <c r="VIN28" s="15"/>
      <c r="VIO28" s="15"/>
      <c r="VIP28" s="15"/>
      <c r="VIQ28" s="15"/>
      <c r="VIR28" s="15"/>
      <c r="VIS28" s="15"/>
      <c r="VIT28" s="15"/>
      <c r="VIU28" s="15"/>
      <c r="VIV28" s="15"/>
      <c r="VIW28" s="15"/>
      <c r="VIX28" s="15"/>
      <c r="VIY28" s="15"/>
      <c r="VIZ28" s="15"/>
      <c r="VJA28" s="15"/>
      <c r="VJB28" s="15"/>
      <c r="VJC28" s="15"/>
      <c r="VJD28" s="15"/>
      <c r="VJE28" s="15"/>
      <c r="VJF28" s="15"/>
      <c r="VJG28" s="15"/>
      <c r="VJH28" s="15"/>
      <c r="VJI28" s="15"/>
      <c r="VJJ28" s="15"/>
      <c r="VJK28" s="15"/>
      <c r="VJL28" s="15"/>
      <c r="VJM28" s="15"/>
      <c r="VJN28" s="15"/>
      <c r="VJO28" s="15"/>
      <c r="VJP28" s="15"/>
      <c r="VJQ28" s="15"/>
      <c r="VJR28" s="15"/>
      <c r="VJS28" s="15"/>
      <c r="VJT28" s="15"/>
      <c r="VJU28" s="15"/>
      <c r="VJV28" s="15"/>
      <c r="VJW28" s="15"/>
      <c r="VJX28" s="15"/>
      <c r="VJY28" s="15"/>
      <c r="VJZ28" s="15"/>
      <c r="VKA28" s="15"/>
      <c r="VKB28" s="15"/>
      <c r="VKC28" s="15"/>
      <c r="VKD28" s="15"/>
      <c r="VKE28" s="15"/>
      <c r="VKF28" s="15"/>
      <c r="VKG28" s="15"/>
      <c r="VKH28" s="15"/>
      <c r="VKI28" s="15"/>
      <c r="VKJ28" s="15"/>
      <c r="VKK28" s="15"/>
      <c r="VKL28" s="15"/>
      <c r="VKM28" s="15"/>
      <c r="VKN28" s="15"/>
      <c r="VKO28" s="15"/>
      <c r="VKP28" s="15"/>
      <c r="VKQ28" s="15"/>
      <c r="VKR28" s="15"/>
      <c r="VKS28" s="15"/>
      <c r="VKT28" s="15"/>
      <c r="VKU28" s="15"/>
      <c r="VKV28" s="15"/>
      <c r="VKW28" s="15"/>
      <c r="VKX28" s="15"/>
      <c r="VKY28" s="15"/>
      <c r="VKZ28" s="15"/>
      <c r="VLA28" s="15"/>
      <c r="VLB28" s="15"/>
      <c r="VLC28" s="15"/>
      <c r="VLD28" s="15"/>
      <c r="VLE28" s="15"/>
      <c r="VLF28" s="15"/>
      <c r="VLG28" s="15"/>
      <c r="VLH28" s="15"/>
      <c r="VLI28" s="15"/>
      <c r="VLJ28" s="15"/>
      <c r="VLK28" s="15"/>
      <c r="VLL28" s="15"/>
      <c r="VLM28" s="15"/>
      <c r="VLN28" s="15"/>
      <c r="VLO28" s="15"/>
      <c r="VLP28" s="15"/>
      <c r="VLQ28" s="15"/>
      <c r="VLR28" s="15"/>
      <c r="VLS28" s="15"/>
      <c r="VLT28" s="15"/>
      <c r="VLU28" s="15"/>
      <c r="VLV28" s="15"/>
      <c r="VLW28" s="15"/>
      <c r="VLX28" s="15"/>
      <c r="VLY28" s="15"/>
      <c r="VLZ28" s="15"/>
      <c r="VMA28" s="15"/>
      <c r="VMB28" s="15"/>
      <c r="VMC28" s="15"/>
      <c r="VMD28" s="15"/>
      <c r="VME28" s="15"/>
      <c r="VMF28" s="15"/>
      <c r="VMG28" s="15"/>
      <c r="VMH28" s="15"/>
      <c r="VMI28" s="15"/>
      <c r="VMJ28" s="15"/>
      <c r="VMK28" s="15"/>
      <c r="VML28" s="15"/>
      <c r="VMM28" s="15"/>
      <c r="VMN28" s="15"/>
      <c r="VMO28" s="15"/>
      <c r="VMP28" s="15"/>
      <c r="VMQ28" s="15"/>
      <c r="VMR28" s="15"/>
      <c r="VMS28" s="15"/>
      <c r="VMT28" s="15"/>
      <c r="VMU28" s="15"/>
      <c r="VMV28" s="15"/>
      <c r="VMW28" s="15"/>
      <c r="VMX28" s="15"/>
      <c r="VMY28" s="15"/>
      <c r="VMZ28" s="15"/>
      <c r="VNA28" s="15"/>
      <c r="VNB28" s="15"/>
      <c r="VNC28" s="15"/>
      <c r="VND28" s="15"/>
      <c r="VNE28" s="15"/>
      <c r="VNF28" s="15"/>
      <c r="VNG28" s="15"/>
      <c r="VNH28" s="15"/>
      <c r="VNI28" s="15"/>
      <c r="VNJ28" s="15"/>
      <c r="VNK28" s="15"/>
      <c r="VNL28" s="15"/>
      <c r="VNM28" s="15"/>
      <c r="VNN28" s="15"/>
      <c r="VNO28" s="15"/>
      <c r="VNP28" s="15"/>
      <c r="VNQ28" s="15"/>
      <c r="VNR28" s="15"/>
      <c r="VNS28" s="15"/>
      <c r="VNT28" s="15"/>
      <c r="VNU28" s="15"/>
      <c r="VNV28" s="15"/>
      <c r="VNW28" s="15"/>
      <c r="VNX28" s="15"/>
      <c r="VNY28" s="15"/>
      <c r="VNZ28" s="15"/>
      <c r="VOA28" s="15"/>
      <c r="VOB28" s="15"/>
      <c r="VOC28" s="15"/>
      <c r="VOD28" s="15"/>
      <c r="VOE28" s="15"/>
      <c r="VOF28" s="15"/>
      <c r="VOG28" s="15"/>
      <c r="VOH28" s="15"/>
      <c r="VOI28" s="15"/>
      <c r="VOJ28" s="15"/>
      <c r="VOK28" s="15"/>
      <c r="VOL28" s="15"/>
      <c r="VOM28" s="15"/>
      <c r="VON28" s="15"/>
      <c r="VOO28" s="15"/>
      <c r="VOP28" s="15"/>
      <c r="VOQ28" s="15"/>
      <c r="VOR28" s="15"/>
      <c r="VOS28" s="15"/>
      <c r="VOT28" s="15"/>
      <c r="VOU28" s="15"/>
      <c r="VOV28" s="15"/>
      <c r="VOW28" s="15"/>
      <c r="VOX28" s="15"/>
      <c r="VOY28" s="15"/>
      <c r="VOZ28" s="15"/>
      <c r="VPA28" s="15"/>
      <c r="VPB28" s="15"/>
      <c r="VPC28" s="15"/>
      <c r="VPD28" s="15"/>
      <c r="VPE28" s="15"/>
      <c r="VPF28" s="15"/>
      <c r="VPG28" s="15"/>
      <c r="VPH28" s="15"/>
      <c r="VPI28" s="15"/>
      <c r="VPJ28" s="15"/>
      <c r="VPK28" s="15"/>
      <c r="VPL28" s="15"/>
      <c r="VPM28" s="15"/>
      <c r="VPN28" s="15"/>
      <c r="VPO28" s="15"/>
      <c r="VPP28" s="15"/>
      <c r="VPQ28" s="15"/>
      <c r="VPR28" s="15"/>
      <c r="VPS28" s="15"/>
      <c r="VPT28" s="15"/>
      <c r="VPU28" s="15"/>
      <c r="VPV28" s="15"/>
      <c r="VPW28" s="15"/>
      <c r="VPX28" s="15"/>
      <c r="VPY28" s="15"/>
      <c r="VPZ28" s="15"/>
      <c r="VQA28" s="15"/>
      <c r="VQB28" s="15"/>
      <c r="VQC28" s="15"/>
      <c r="VQD28" s="15"/>
      <c r="VQE28" s="15"/>
      <c r="VQF28" s="15"/>
      <c r="VQG28" s="15"/>
      <c r="VQH28" s="15"/>
      <c r="VQI28" s="15"/>
      <c r="VQJ28" s="15"/>
      <c r="VQK28" s="15"/>
      <c r="VQL28" s="15"/>
      <c r="VQM28" s="15"/>
      <c r="VQN28" s="15"/>
      <c r="VQO28" s="15"/>
      <c r="VQP28" s="15"/>
      <c r="VQQ28" s="15"/>
      <c r="VQR28" s="15"/>
      <c r="VQS28" s="15"/>
      <c r="VQT28" s="15"/>
      <c r="VQU28" s="15"/>
      <c r="VQV28" s="15"/>
      <c r="VQW28" s="15"/>
      <c r="VQX28" s="15"/>
      <c r="VQY28" s="15"/>
      <c r="VQZ28" s="15"/>
      <c r="VRA28" s="15"/>
      <c r="VRB28" s="15"/>
      <c r="VRC28" s="15"/>
      <c r="VRD28" s="15"/>
      <c r="VRE28" s="15"/>
      <c r="VRF28" s="15"/>
      <c r="VRG28" s="15"/>
      <c r="VRH28" s="15"/>
      <c r="VRI28" s="15"/>
      <c r="VRJ28" s="15"/>
      <c r="VRK28" s="15"/>
      <c r="VRL28" s="15"/>
      <c r="VRM28" s="15"/>
      <c r="VRN28" s="15"/>
      <c r="VRO28" s="15"/>
      <c r="VRP28" s="15"/>
      <c r="VRQ28" s="15"/>
      <c r="VRR28" s="15"/>
      <c r="VRS28" s="15"/>
      <c r="VRT28" s="15"/>
      <c r="VRU28" s="15"/>
      <c r="VRV28" s="15"/>
      <c r="VRW28" s="15"/>
      <c r="VRX28" s="15"/>
      <c r="VRY28" s="15"/>
      <c r="VRZ28" s="15"/>
      <c r="VSA28" s="15"/>
      <c r="VSB28" s="15"/>
      <c r="VSC28" s="15"/>
      <c r="VSD28" s="15"/>
      <c r="VSE28" s="15"/>
      <c r="VSF28" s="15"/>
      <c r="VSG28" s="15"/>
      <c r="VSH28" s="15"/>
      <c r="VSI28" s="15"/>
      <c r="VSJ28" s="15"/>
      <c r="VSK28" s="15"/>
      <c r="VSL28" s="15"/>
      <c r="VSM28" s="15"/>
      <c r="VSN28" s="15"/>
      <c r="VSO28" s="15"/>
      <c r="VSP28" s="15"/>
      <c r="VSQ28" s="15"/>
      <c r="VSR28" s="15"/>
      <c r="VSS28" s="15"/>
      <c r="VST28" s="15"/>
      <c r="VSU28" s="15"/>
      <c r="VSV28" s="15"/>
      <c r="VSW28" s="15"/>
      <c r="VSX28" s="15"/>
      <c r="VSY28" s="15"/>
      <c r="VSZ28" s="15"/>
      <c r="VTA28" s="15"/>
      <c r="VTB28" s="15"/>
      <c r="VTC28" s="15"/>
      <c r="VTD28" s="15"/>
      <c r="VTE28" s="15"/>
      <c r="VTF28" s="15"/>
      <c r="VTG28" s="15"/>
      <c r="VTH28" s="15"/>
      <c r="VTI28" s="15"/>
      <c r="VTJ28" s="15"/>
      <c r="VTK28" s="15"/>
      <c r="VTL28" s="15"/>
      <c r="VTM28" s="15"/>
      <c r="VTN28" s="15"/>
      <c r="VTO28" s="15"/>
      <c r="VTP28" s="15"/>
      <c r="VTQ28" s="15"/>
      <c r="VTR28" s="15"/>
      <c r="VTS28" s="15"/>
      <c r="VTT28" s="15"/>
      <c r="VTU28" s="15"/>
      <c r="VTV28" s="15"/>
      <c r="VTW28" s="15"/>
      <c r="VTX28" s="15"/>
      <c r="VTY28" s="15"/>
      <c r="VTZ28" s="15"/>
      <c r="VUA28" s="15"/>
      <c r="VUB28" s="15"/>
      <c r="VUC28" s="15"/>
      <c r="VUD28" s="15"/>
      <c r="VUE28" s="15"/>
      <c r="VUF28" s="15"/>
      <c r="VUG28" s="15"/>
      <c r="VUH28" s="15"/>
      <c r="VUI28" s="15"/>
      <c r="VUJ28" s="15"/>
      <c r="VUK28" s="15"/>
      <c r="VUL28" s="15"/>
      <c r="VUM28" s="15"/>
      <c r="VUN28" s="15"/>
      <c r="VUO28" s="15"/>
      <c r="VUP28" s="15"/>
      <c r="VUQ28" s="15"/>
      <c r="VUR28" s="15"/>
      <c r="VUS28" s="15"/>
      <c r="VUT28" s="15"/>
      <c r="VUU28" s="15"/>
      <c r="VUV28" s="15"/>
      <c r="VUW28" s="15"/>
      <c r="VUX28" s="15"/>
      <c r="VUY28" s="15"/>
      <c r="VUZ28" s="15"/>
      <c r="VVA28" s="15"/>
      <c r="VVB28" s="15"/>
      <c r="VVC28" s="15"/>
      <c r="VVD28" s="15"/>
      <c r="VVE28" s="15"/>
      <c r="VVF28" s="15"/>
      <c r="VVG28" s="15"/>
      <c r="VVH28" s="15"/>
      <c r="VVI28" s="15"/>
      <c r="VVJ28" s="15"/>
      <c r="VVK28" s="15"/>
      <c r="VVL28" s="15"/>
      <c r="VVM28" s="15"/>
      <c r="VVN28" s="15"/>
      <c r="VVO28" s="15"/>
      <c r="VVP28" s="15"/>
      <c r="VVQ28" s="15"/>
      <c r="VVR28" s="15"/>
      <c r="VVS28" s="15"/>
      <c r="VVT28" s="15"/>
      <c r="VVU28" s="15"/>
      <c r="VVV28" s="15"/>
      <c r="VVW28" s="15"/>
      <c r="VVX28" s="15"/>
      <c r="VVY28" s="15"/>
      <c r="VVZ28" s="15"/>
      <c r="VWA28" s="15"/>
      <c r="VWB28" s="15"/>
      <c r="VWC28" s="15"/>
      <c r="VWD28" s="15"/>
      <c r="VWE28" s="15"/>
      <c r="VWF28" s="15"/>
      <c r="VWG28" s="15"/>
      <c r="VWH28" s="15"/>
      <c r="VWI28" s="15"/>
      <c r="VWJ28" s="15"/>
      <c r="VWK28" s="15"/>
      <c r="VWL28" s="15"/>
      <c r="VWM28" s="15"/>
      <c r="VWN28" s="15"/>
      <c r="VWO28" s="15"/>
      <c r="VWP28" s="15"/>
      <c r="VWQ28" s="15"/>
      <c r="VWR28" s="15"/>
      <c r="VWS28" s="15"/>
      <c r="VWT28" s="15"/>
      <c r="VWU28" s="15"/>
      <c r="VWV28" s="15"/>
      <c r="VWW28" s="15"/>
      <c r="VWX28" s="15"/>
      <c r="VWY28" s="15"/>
      <c r="VWZ28" s="15"/>
      <c r="VXA28" s="15"/>
      <c r="VXB28" s="15"/>
      <c r="VXC28" s="15"/>
      <c r="VXD28" s="15"/>
      <c r="VXE28" s="15"/>
      <c r="VXF28" s="15"/>
      <c r="VXG28" s="15"/>
      <c r="VXH28" s="15"/>
      <c r="VXI28" s="15"/>
      <c r="VXJ28" s="15"/>
      <c r="VXK28" s="15"/>
      <c r="VXL28" s="15"/>
      <c r="VXM28" s="15"/>
      <c r="VXN28" s="15"/>
      <c r="VXO28" s="15"/>
      <c r="VXP28" s="15"/>
      <c r="VXQ28" s="15"/>
      <c r="VXR28" s="15"/>
      <c r="VXS28" s="15"/>
      <c r="VXT28" s="15"/>
      <c r="VXU28" s="15"/>
      <c r="VXV28" s="15"/>
      <c r="VXW28" s="15"/>
      <c r="VXX28" s="15"/>
      <c r="VXY28" s="15"/>
      <c r="VXZ28" s="15"/>
      <c r="VYA28" s="15"/>
      <c r="VYB28" s="15"/>
      <c r="VYC28" s="15"/>
      <c r="VYD28" s="15"/>
      <c r="VYE28" s="15"/>
      <c r="VYF28" s="15"/>
      <c r="VYG28" s="15"/>
      <c r="VYH28" s="15"/>
      <c r="VYI28" s="15"/>
      <c r="VYJ28" s="15"/>
      <c r="VYK28" s="15"/>
      <c r="VYL28" s="15"/>
      <c r="VYM28" s="15"/>
      <c r="VYN28" s="15"/>
      <c r="VYO28" s="15"/>
      <c r="VYP28" s="15"/>
      <c r="VYQ28" s="15"/>
      <c r="VYR28" s="15"/>
      <c r="VYS28" s="15"/>
      <c r="VYT28" s="15"/>
      <c r="VYU28" s="15"/>
      <c r="VYV28" s="15"/>
      <c r="VYW28" s="15"/>
      <c r="VYX28" s="15"/>
      <c r="VYY28" s="15"/>
      <c r="VYZ28" s="15"/>
      <c r="VZA28" s="15"/>
      <c r="VZB28" s="15"/>
      <c r="VZC28" s="15"/>
      <c r="VZD28" s="15"/>
      <c r="VZE28" s="15"/>
      <c r="VZF28" s="15"/>
      <c r="VZG28" s="15"/>
      <c r="VZH28" s="15"/>
      <c r="VZI28" s="15"/>
      <c r="VZJ28" s="15"/>
      <c r="VZK28" s="15"/>
      <c r="VZL28" s="15"/>
      <c r="VZM28" s="15"/>
      <c r="VZN28" s="15"/>
      <c r="VZO28" s="15"/>
      <c r="VZP28" s="15"/>
      <c r="VZQ28" s="15"/>
      <c r="VZR28" s="15"/>
      <c r="VZS28" s="15"/>
      <c r="VZT28" s="15"/>
      <c r="VZU28" s="15"/>
      <c r="VZV28" s="15"/>
      <c r="VZW28" s="15"/>
      <c r="VZX28" s="15"/>
      <c r="VZY28" s="15"/>
      <c r="VZZ28" s="15"/>
      <c r="WAA28" s="15"/>
      <c r="WAB28" s="15"/>
      <c r="WAC28" s="15"/>
      <c r="WAD28" s="15"/>
      <c r="WAE28" s="15"/>
      <c r="WAF28" s="15"/>
      <c r="WAG28" s="15"/>
      <c r="WAH28" s="15"/>
      <c r="WAI28" s="15"/>
      <c r="WAJ28" s="15"/>
      <c r="WAK28" s="15"/>
      <c r="WAL28" s="15"/>
      <c r="WAM28" s="15"/>
      <c r="WAN28" s="15"/>
      <c r="WAO28" s="15"/>
      <c r="WAP28" s="15"/>
      <c r="WAQ28" s="15"/>
      <c r="WAR28" s="15"/>
      <c r="WAS28" s="15"/>
      <c r="WAT28" s="15"/>
      <c r="WAU28" s="15"/>
      <c r="WAV28" s="15"/>
      <c r="WAW28" s="15"/>
      <c r="WAX28" s="15"/>
      <c r="WAY28" s="15"/>
      <c r="WAZ28" s="15"/>
      <c r="WBA28" s="15"/>
      <c r="WBB28" s="15"/>
      <c r="WBC28" s="15"/>
      <c r="WBD28" s="15"/>
      <c r="WBE28" s="15"/>
      <c r="WBF28" s="15"/>
      <c r="WBG28" s="15"/>
      <c r="WBH28" s="15"/>
      <c r="WBI28" s="15"/>
      <c r="WBJ28" s="15"/>
      <c r="WBK28" s="15"/>
      <c r="WBL28" s="15"/>
      <c r="WBM28" s="15"/>
      <c r="WBN28" s="15"/>
      <c r="WBO28" s="15"/>
      <c r="WBP28" s="15"/>
      <c r="WBQ28" s="15"/>
      <c r="WBR28" s="15"/>
      <c r="WBS28" s="15"/>
      <c r="WBT28" s="15"/>
      <c r="WBU28" s="15"/>
      <c r="WBV28" s="15"/>
      <c r="WBW28" s="15"/>
      <c r="WBX28" s="15"/>
      <c r="WBY28" s="15"/>
      <c r="WBZ28" s="15"/>
      <c r="WCA28" s="15"/>
      <c r="WCB28" s="15"/>
      <c r="WCC28" s="15"/>
      <c r="WCD28" s="15"/>
      <c r="WCE28" s="15"/>
      <c r="WCF28" s="15"/>
      <c r="WCG28" s="15"/>
      <c r="WCH28" s="15"/>
      <c r="WCI28" s="15"/>
      <c r="WCJ28" s="15"/>
      <c r="WCK28" s="15"/>
      <c r="WCL28" s="15"/>
      <c r="WCM28" s="15"/>
      <c r="WCN28" s="15"/>
      <c r="WCO28" s="15"/>
      <c r="WCP28" s="15"/>
      <c r="WCQ28" s="15"/>
      <c r="WCR28" s="15"/>
      <c r="WCS28" s="15"/>
      <c r="WCT28" s="15"/>
      <c r="WCU28" s="15"/>
      <c r="WCV28" s="15"/>
      <c r="WCW28" s="15"/>
      <c r="WCX28" s="15"/>
      <c r="WCY28" s="15"/>
      <c r="WCZ28" s="15"/>
      <c r="WDA28" s="15"/>
      <c r="WDB28" s="15"/>
      <c r="WDC28" s="15"/>
      <c r="WDD28" s="15"/>
      <c r="WDE28" s="15"/>
      <c r="WDF28" s="15"/>
      <c r="WDG28" s="15"/>
      <c r="WDH28" s="15"/>
      <c r="WDI28" s="15"/>
      <c r="WDJ28" s="15"/>
      <c r="WDK28" s="15"/>
      <c r="WDL28" s="15"/>
      <c r="WDM28" s="15"/>
      <c r="WDN28" s="15"/>
      <c r="WDO28" s="15"/>
      <c r="WDP28" s="15"/>
      <c r="WDQ28" s="15"/>
      <c r="WDR28" s="15"/>
      <c r="WDS28" s="15"/>
      <c r="WDT28" s="15"/>
      <c r="WDU28" s="15"/>
      <c r="WDV28" s="15"/>
      <c r="WDW28" s="15"/>
      <c r="WDX28" s="15"/>
      <c r="WDY28" s="15"/>
      <c r="WDZ28" s="15"/>
      <c r="WEA28" s="15"/>
      <c r="WEB28" s="15"/>
      <c r="WEC28" s="15"/>
      <c r="WED28" s="15"/>
      <c r="WEE28" s="15"/>
      <c r="WEF28" s="15"/>
      <c r="WEG28" s="15"/>
      <c r="WEH28" s="15"/>
      <c r="WEI28" s="15"/>
      <c r="WEJ28" s="15"/>
      <c r="WEK28" s="15"/>
      <c r="WEL28" s="15"/>
      <c r="WEM28" s="15"/>
      <c r="WEN28" s="15"/>
      <c r="WEO28" s="15"/>
      <c r="WEP28" s="15"/>
      <c r="WEQ28" s="15"/>
      <c r="WER28" s="15"/>
      <c r="WES28" s="15"/>
      <c r="WET28" s="15"/>
      <c r="WEU28" s="15"/>
      <c r="WEV28" s="15"/>
      <c r="WEW28" s="15"/>
      <c r="WEX28" s="15"/>
      <c r="WEY28" s="15"/>
      <c r="WEZ28" s="15"/>
      <c r="WFA28" s="15"/>
      <c r="WFB28" s="15"/>
      <c r="WFC28" s="15"/>
      <c r="WFD28" s="15"/>
      <c r="WFE28" s="15"/>
      <c r="WFF28" s="15"/>
      <c r="WFG28" s="15"/>
      <c r="WFH28" s="15"/>
      <c r="WFI28" s="15"/>
      <c r="WFJ28" s="15"/>
      <c r="WFK28" s="15"/>
      <c r="WFL28" s="15"/>
      <c r="WFM28" s="15"/>
      <c r="WFN28" s="15"/>
      <c r="WFO28" s="15"/>
      <c r="WFP28" s="15"/>
      <c r="WFQ28" s="15"/>
      <c r="WFR28" s="15"/>
      <c r="WFS28" s="15"/>
      <c r="WFT28" s="15"/>
      <c r="WFU28" s="15"/>
      <c r="WFV28" s="15"/>
      <c r="WFW28" s="15"/>
      <c r="WFX28" s="15"/>
      <c r="WFY28" s="15"/>
      <c r="WFZ28" s="15"/>
      <c r="WGA28" s="15"/>
      <c r="WGB28" s="15"/>
      <c r="WGC28" s="15"/>
      <c r="WGD28" s="15"/>
      <c r="WGE28" s="15"/>
      <c r="WGF28" s="15"/>
      <c r="WGG28" s="15"/>
      <c r="WGH28" s="15"/>
      <c r="WGI28" s="15"/>
      <c r="WGJ28" s="15"/>
      <c r="WGK28" s="15"/>
      <c r="WGL28" s="15"/>
      <c r="WGM28" s="15"/>
      <c r="WGN28" s="15"/>
      <c r="WGO28" s="15"/>
      <c r="WGP28" s="15"/>
      <c r="WGQ28" s="15"/>
      <c r="WGR28" s="15"/>
      <c r="WGS28" s="15"/>
      <c r="WGT28" s="15"/>
      <c r="WGU28" s="15"/>
      <c r="WGV28" s="15"/>
      <c r="WGW28" s="15"/>
      <c r="WGX28" s="15"/>
      <c r="WGY28" s="15"/>
      <c r="WGZ28" s="15"/>
      <c r="WHA28" s="15"/>
      <c r="WHB28" s="15"/>
      <c r="WHC28" s="15"/>
      <c r="WHD28" s="15"/>
      <c r="WHE28" s="15"/>
      <c r="WHF28" s="15"/>
      <c r="WHG28" s="15"/>
      <c r="WHH28" s="15"/>
      <c r="WHI28" s="15"/>
      <c r="WHJ28" s="15"/>
      <c r="WHK28" s="15"/>
      <c r="WHL28" s="15"/>
      <c r="WHM28" s="15"/>
      <c r="WHN28" s="15"/>
      <c r="WHO28" s="15"/>
      <c r="WHP28" s="15"/>
      <c r="WHQ28" s="15"/>
      <c r="WHR28" s="15"/>
      <c r="WHS28" s="15"/>
      <c r="WHT28" s="15"/>
      <c r="WHU28" s="15"/>
      <c r="WHV28" s="15"/>
      <c r="WHW28" s="15"/>
      <c r="WHX28" s="15"/>
      <c r="WHY28" s="15"/>
      <c r="WHZ28" s="15"/>
      <c r="WIA28" s="15"/>
      <c r="WIB28" s="15"/>
      <c r="WIC28" s="15"/>
      <c r="WID28" s="15"/>
      <c r="WIE28" s="15"/>
      <c r="WIF28" s="15"/>
      <c r="WIG28" s="15"/>
      <c r="WIH28" s="15"/>
      <c r="WII28" s="15"/>
      <c r="WIJ28" s="15"/>
      <c r="WIK28" s="15"/>
      <c r="WIL28" s="15"/>
      <c r="WIM28" s="15"/>
      <c r="WIN28" s="15"/>
      <c r="WIO28" s="15"/>
      <c r="WIP28" s="15"/>
      <c r="WIQ28" s="15"/>
      <c r="WIR28" s="15"/>
      <c r="WIS28" s="15"/>
      <c r="WIT28" s="15"/>
      <c r="WIU28" s="15"/>
      <c r="WIV28" s="15"/>
      <c r="WIW28" s="15"/>
      <c r="WIX28" s="15"/>
      <c r="WIY28" s="15"/>
      <c r="WIZ28" s="15"/>
      <c r="WJA28" s="15"/>
      <c r="WJB28" s="15"/>
      <c r="WJC28" s="15"/>
      <c r="WJD28" s="15"/>
      <c r="WJE28" s="15"/>
      <c r="WJF28" s="15"/>
      <c r="WJG28" s="15"/>
      <c r="WJH28" s="15"/>
      <c r="WJI28" s="15"/>
      <c r="WJJ28" s="15"/>
      <c r="WJK28" s="15"/>
      <c r="WJL28" s="15"/>
      <c r="WJM28" s="15"/>
      <c r="WJN28" s="15"/>
      <c r="WJO28" s="15"/>
      <c r="WJP28" s="15"/>
      <c r="WJQ28" s="15"/>
      <c r="WJR28" s="15"/>
      <c r="WJS28" s="15"/>
      <c r="WJT28" s="15"/>
      <c r="WJU28" s="15"/>
      <c r="WJV28" s="15"/>
      <c r="WJW28" s="15"/>
      <c r="WJX28" s="15"/>
      <c r="WJY28" s="15"/>
      <c r="WJZ28" s="15"/>
      <c r="WKA28" s="15"/>
      <c r="WKB28" s="15"/>
      <c r="WKC28" s="15"/>
      <c r="WKD28" s="15"/>
      <c r="WKE28" s="15"/>
      <c r="WKF28" s="15"/>
      <c r="WKG28" s="15"/>
      <c r="WKH28" s="15"/>
      <c r="WKI28" s="15"/>
      <c r="WKJ28" s="15"/>
      <c r="WKK28" s="15"/>
      <c r="WKL28" s="15"/>
      <c r="WKM28" s="15"/>
      <c r="WKN28" s="15"/>
      <c r="WKO28" s="15"/>
      <c r="WKP28" s="15"/>
      <c r="WKQ28" s="15"/>
      <c r="WKR28" s="15"/>
      <c r="WKS28" s="15"/>
      <c r="WKT28" s="15"/>
      <c r="WKU28" s="15"/>
      <c r="WKV28" s="15"/>
      <c r="WKW28" s="15"/>
      <c r="WKX28" s="15"/>
      <c r="WKY28" s="15"/>
      <c r="WKZ28" s="15"/>
      <c r="WLA28" s="15"/>
      <c r="WLB28" s="15"/>
      <c r="WLC28" s="15"/>
      <c r="WLD28" s="15"/>
      <c r="WLE28" s="15"/>
      <c r="WLF28" s="15"/>
      <c r="WLG28" s="15"/>
      <c r="WLH28" s="15"/>
      <c r="WLI28" s="15"/>
      <c r="WLJ28" s="15"/>
      <c r="WLK28" s="15"/>
      <c r="WLL28" s="15"/>
      <c r="WLM28" s="15"/>
      <c r="WLN28" s="15"/>
      <c r="WLO28" s="15"/>
      <c r="WLP28" s="15"/>
      <c r="WLQ28" s="15"/>
      <c r="WLR28" s="15"/>
      <c r="WLS28" s="15"/>
      <c r="WLT28" s="15"/>
      <c r="WLU28" s="15"/>
      <c r="WLV28" s="15"/>
      <c r="WLW28" s="15"/>
      <c r="WLX28" s="15"/>
      <c r="WLY28" s="15"/>
      <c r="WLZ28" s="15"/>
      <c r="WMA28" s="15"/>
      <c r="WMB28" s="15"/>
      <c r="WMC28" s="15"/>
      <c r="WMD28" s="15"/>
      <c r="WME28" s="15"/>
      <c r="WMF28" s="15"/>
      <c r="WMG28" s="15"/>
      <c r="WMH28" s="15"/>
      <c r="WMI28" s="15"/>
      <c r="WMJ28" s="15"/>
      <c r="WMK28" s="15"/>
      <c r="WML28" s="15"/>
      <c r="WMM28" s="15"/>
      <c r="WMN28" s="15"/>
      <c r="WMO28" s="15"/>
      <c r="WMP28" s="15"/>
      <c r="WMQ28" s="15"/>
      <c r="WMR28" s="15"/>
      <c r="WMS28" s="15"/>
      <c r="WMT28" s="15"/>
      <c r="WMU28" s="15"/>
      <c r="WMV28" s="15"/>
      <c r="WMW28" s="15"/>
      <c r="WMX28" s="15"/>
      <c r="WMY28" s="15"/>
      <c r="WMZ28" s="15"/>
      <c r="WNA28" s="15"/>
      <c r="WNB28" s="15"/>
      <c r="WNC28" s="15"/>
      <c r="WND28" s="15"/>
      <c r="WNE28" s="15"/>
      <c r="WNF28" s="15"/>
      <c r="WNG28" s="15"/>
      <c r="WNH28" s="15"/>
      <c r="WNI28" s="15"/>
      <c r="WNJ28" s="15"/>
      <c r="WNK28" s="15"/>
      <c r="WNL28" s="15"/>
      <c r="WNM28" s="15"/>
      <c r="WNN28" s="15"/>
      <c r="WNO28" s="15"/>
      <c r="WNP28" s="15"/>
      <c r="WNQ28" s="15"/>
      <c r="WNR28" s="15"/>
      <c r="WNS28" s="15"/>
      <c r="WNT28" s="15"/>
      <c r="WNU28" s="15"/>
      <c r="WNV28" s="15"/>
      <c r="WNW28" s="15"/>
      <c r="WNX28" s="15"/>
      <c r="WNY28" s="15"/>
      <c r="WNZ28" s="15"/>
      <c r="WOA28" s="15"/>
      <c r="WOB28" s="15"/>
      <c r="WOC28" s="15"/>
      <c r="WOD28" s="15"/>
      <c r="WOE28" s="15"/>
      <c r="WOF28" s="15"/>
      <c r="WOG28" s="15"/>
      <c r="WOH28" s="15"/>
      <c r="WOI28" s="15"/>
      <c r="WOJ28" s="15"/>
      <c r="WOK28" s="15"/>
      <c r="WOL28" s="15"/>
      <c r="WOM28" s="15"/>
      <c r="WON28" s="15"/>
      <c r="WOO28" s="15"/>
      <c r="WOP28" s="15"/>
      <c r="WOQ28" s="15"/>
      <c r="WOR28" s="15"/>
      <c r="WOS28" s="15"/>
      <c r="WOT28" s="15"/>
      <c r="WOU28" s="15"/>
      <c r="WOV28" s="15"/>
      <c r="WOW28" s="15"/>
      <c r="WOX28" s="15"/>
      <c r="WOY28" s="15"/>
      <c r="WOZ28" s="15"/>
      <c r="WPA28" s="15"/>
      <c r="WPB28" s="15"/>
      <c r="WPC28" s="15"/>
      <c r="WPD28" s="15"/>
      <c r="WPE28" s="15"/>
      <c r="WPF28" s="15"/>
      <c r="WPG28" s="15"/>
      <c r="WPH28" s="15"/>
      <c r="WPI28" s="15"/>
      <c r="WPJ28" s="15"/>
      <c r="WPK28" s="15"/>
      <c r="WPL28" s="15"/>
      <c r="WPM28" s="15"/>
      <c r="WPN28" s="15"/>
      <c r="WPO28" s="15"/>
      <c r="WPP28" s="15"/>
      <c r="WPQ28" s="15"/>
      <c r="WPR28" s="15"/>
      <c r="WPS28" s="15"/>
      <c r="WPT28" s="15"/>
      <c r="WPU28" s="15"/>
      <c r="WPV28" s="15"/>
      <c r="WPW28" s="15"/>
      <c r="WPX28" s="15"/>
      <c r="WPY28" s="15"/>
      <c r="WPZ28" s="15"/>
      <c r="WQA28" s="15"/>
      <c r="WQB28" s="15"/>
      <c r="WQC28" s="15"/>
      <c r="WQD28" s="15"/>
      <c r="WQE28" s="15"/>
      <c r="WQF28" s="15"/>
      <c r="WQG28" s="15"/>
      <c r="WQH28" s="15"/>
      <c r="WQI28" s="15"/>
      <c r="WQJ28" s="15"/>
      <c r="WQK28" s="15"/>
      <c r="WQL28" s="15"/>
      <c r="WQM28" s="15"/>
      <c r="WQN28" s="15"/>
      <c r="WQO28" s="15"/>
      <c r="WQP28" s="15"/>
      <c r="WQQ28" s="15"/>
      <c r="WQR28" s="15"/>
      <c r="WQS28" s="15"/>
      <c r="WQT28" s="15"/>
      <c r="WQU28" s="15"/>
      <c r="WQV28" s="15"/>
      <c r="WQW28" s="15"/>
      <c r="WQX28" s="15"/>
      <c r="WQY28" s="15"/>
      <c r="WQZ28" s="15"/>
      <c r="WRA28" s="15"/>
      <c r="WRB28" s="15"/>
      <c r="WRC28" s="15"/>
      <c r="WRD28" s="15"/>
      <c r="WRE28" s="15"/>
      <c r="WRF28" s="15"/>
      <c r="WRG28" s="15"/>
      <c r="WRH28" s="15"/>
      <c r="WRI28" s="15"/>
      <c r="WRJ28" s="15"/>
      <c r="WRK28" s="15"/>
      <c r="WRL28" s="15"/>
      <c r="WRM28" s="15"/>
      <c r="WRN28" s="15"/>
      <c r="WRO28" s="15"/>
      <c r="WRP28" s="15"/>
      <c r="WRQ28" s="15"/>
      <c r="WRR28" s="15"/>
      <c r="WRS28" s="15"/>
      <c r="WRT28" s="15"/>
      <c r="WRU28" s="15"/>
      <c r="WRV28" s="15"/>
      <c r="WRW28" s="15"/>
      <c r="WRX28" s="15"/>
      <c r="WRY28" s="15"/>
      <c r="WRZ28" s="15"/>
      <c r="WSA28" s="15"/>
      <c r="WSB28" s="15"/>
      <c r="WSC28" s="15"/>
      <c r="WSD28" s="15"/>
      <c r="WSE28" s="15"/>
      <c r="WSF28" s="15"/>
      <c r="WSG28" s="15"/>
      <c r="WSH28" s="15"/>
      <c r="WSI28" s="15"/>
      <c r="WSJ28" s="15"/>
      <c r="WSK28" s="15"/>
      <c r="WSL28" s="15"/>
      <c r="WSM28" s="15"/>
      <c r="WSN28" s="15"/>
      <c r="WSO28" s="15"/>
      <c r="WSP28" s="15"/>
      <c r="WSQ28" s="15"/>
      <c r="WSR28" s="15"/>
      <c r="WSS28" s="15"/>
      <c r="WST28" s="15"/>
      <c r="WSU28" s="15"/>
      <c r="WSV28" s="15"/>
      <c r="WSW28" s="15"/>
      <c r="WSX28" s="15"/>
      <c r="WSY28" s="15"/>
      <c r="WSZ28" s="15"/>
      <c r="WTA28" s="15"/>
      <c r="WTB28" s="15"/>
      <c r="WTC28" s="15"/>
      <c r="WTD28" s="15"/>
      <c r="WTE28" s="15"/>
      <c r="WTF28" s="15"/>
      <c r="WTG28" s="15"/>
      <c r="WTH28" s="15"/>
      <c r="WTI28" s="15"/>
      <c r="WTJ28" s="15"/>
      <c r="WTK28" s="15"/>
      <c r="WTL28" s="15"/>
      <c r="WTM28" s="15"/>
      <c r="WTN28" s="15"/>
      <c r="WTO28" s="15"/>
      <c r="WTP28" s="15"/>
      <c r="WTQ28" s="15"/>
      <c r="WTR28" s="15"/>
      <c r="WTS28" s="15"/>
      <c r="WTT28" s="15"/>
      <c r="WTU28" s="15"/>
      <c r="WTV28" s="15"/>
      <c r="WTW28" s="15"/>
      <c r="WTX28" s="15"/>
      <c r="WTY28" s="15"/>
      <c r="WTZ28" s="15"/>
      <c r="WUA28" s="15"/>
      <c r="WUB28" s="15"/>
      <c r="WUC28" s="15"/>
      <c r="WUD28" s="15"/>
      <c r="WUE28" s="15"/>
      <c r="WUF28" s="15"/>
      <c r="WUG28" s="15"/>
      <c r="WUH28" s="15"/>
      <c r="WUI28" s="15"/>
      <c r="WUJ28" s="15"/>
      <c r="WUK28" s="15"/>
      <c r="WUL28" s="15"/>
      <c r="WUM28" s="15"/>
      <c r="WUN28" s="15"/>
      <c r="WUO28" s="15"/>
      <c r="WUP28" s="15"/>
      <c r="WUQ28" s="15"/>
      <c r="WUR28" s="15"/>
      <c r="WUS28" s="15"/>
      <c r="WUT28" s="15"/>
      <c r="WUU28" s="15"/>
      <c r="WUV28" s="15"/>
      <c r="WUW28" s="15"/>
      <c r="WUX28" s="15"/>
      <c r="WUY28" s="15"/>
      <c r="WUZ28" s="15"/>
      <c r="WVA28" s="15"/>
      <c r="WVB28" s="15"/>
      <c r="WVC28" s="15"/>
      <c r="WVD28" s="15"/>
      <c r="WVE28" s="15"/>
      <c r="WVF28" s="15"/>
      <c r="WVG28" s="15"/>
      <c r="WVH28" s="15"/>
      <c r="WVI28" s="15"/>
      <c r="WVJ28" s="15"/>
      <c r="WVK28" s="15"/>
      <c r="WVL28" s="15"/>
      <c r="WVM28" s="15"/>
      <c r="WVN28" s="15"/>
      <c r="WVO28" s="15"/>
      <c r="WVP28" s="15"/>
      <c r="WVQ28" s="15"/>
      <c r="WVR28" s="15"/>
      <c r="WVS28" s="15"/>
      <c r="WVT28" s="15"/>
      <c r="WVU28" s="15"/>
      <c r="WVV28" s="15"/>
      <c r="WVW28" s="15"/>
      <c r="WVX28" s="15"/>
      <c r="WVY28" s="15"/>
      <c r="WVZ28" s="15"/>
      <c r="WWA28" s="15"/>
      <c r="WWB28" s="15"/>
      <c r="WWC28" s="15"/>
      <c r="WWD28" s="15"/>
      <c r="WWE28" s="15"/>
      <c r="WWF28" s="15"/>
      <c r="WWG28" s="15"/>
      <c r="WWH28" s="15"/>
      <c r="WWI28" s="15"/>
      <c r="WWJ28" s="15"/>
      <c r="WWK28" s="15"/>
      <c r="WWL28" s="15"/>
      <c r="WWM28" s="15"/>
      <c r="WWN28" s="15"/>
      <c r="WWO28" s="15"/>
      <c r="WWP28" s="15"/>
      <c r="WWQ28" s="15"/>
      <c r="WWR28" s="15"/>
      <c r="WWS28" s="15"/>
      <c r="WWT28" s="15"/>
      <c r="WWU28" s="15"/>
      <c r="WWV28" s="15"/>
      <c r="WWW28" s="15"/>
      <c r="WWX28" s="15"/>
      <c r="WWY28" s="15"/>
      <c r="WWZ28" s="15"/>
      <c r="WXA28" s="15"/>
      <c r="WXB28" s="15"/>
      <c r="WXC28" s="15"/>
      <c r="WXD28" s="15"/>
      <c r="WXE28" s="15"/>
      <c r="WXF28" s="15"/>
      <c r="WXG28" s="15"/>
      <c r="WXH28" s="15"/>
      <c r="WXI28" s="15"/>
      <c r="WXJ28" s="15"/>
      <c r="WXK28" s="15"/>
      <c r="WXL28" s="15"/>
      <c r="WXM28" s="15"/>
      <c r="WXN28" s="15"/>
      <c r="WXO28" s="15"/>
      <c r="WXP28" s="15"/>
      <c r="WXQ28" s="15"/>
      <c r="WXR28" s="15"/>
      <c r="WXS28" s="15"/>
      <c r="WXT28" s="15"/>
      <c r="WXU28" s="15"/>
      <c r="WXV28" s="15"/>
      <c r="WXW28" s="15"/>
      <c r="WXX28" s="15"/>
      <c r="WXY28" s="15"/>
      <c r="WXZ28" s="15"/>
      <c r="WYA28" s="15"/>
      <c r="WYB28" s="15"/>
      <c r="WYC28" s="15"/>
      <c r="WYD28" s="15"/>
      <c r="WYE28" s="15"/>
      <c r="WYF28" s="15"/>
      <c r="WYG28" s="15"/>
      <c r="WYH28" s="15"/>
      <c r="WYI28" s="15"/>
      <c r="WYJ28" s="15"/>
      <c r="WYK28" s="15"/>
      <c r="WYL28" s="15"/>
      <c r="WYM28" s="15"/>
      <c r="WYN28" s="15"/>
      <c r="WYO28" s="15"/>
      <c r="WYP28" s="15"/>
      <c r="WYQ28" s="15"/>
      <c r="WYR28" s="15"/>
      <c r="WYS28" s="15"/>
      <c r="WYT28" s="15"/>
      <c r="WYU28" s="15"/>
      <c r="WYV28" s="15"/>
      <c r="WYW28" s="15"/>
      <c r="WYX28" s="15"/>
      <c r="WYY28" s="15"/>
      <c r="WYZ28" s="15"/>
      <c r="WZA28" s="15"/>
      <c r="WZB28" s="15"/>
      <c r="WZC28" s="15"/>
      <c r="WZD28" s="15"/>
      <c r="WZE28" s="15"/>
      <c r="WZF28" s="15"/>
      <c r="WZG28" s="15"/>
      <c r="WZH28" s="15"/>
      <c r="WZI28" s="15"/>
      <c r="WZJ28" s="15"/>
      <c r="WZK28" s="15"/>
      <c r="WZL28" s="15"/>
      <c r="WZM28" s="15"/>
      <c r="WZN28" s="15"/>
      <c r="WZO28" s="15"/>
      <c r="WZP28" s="15"/>
      <c r="WZQ28" s="15"/>
      <c r="WZR28" s="15"/>
      <c r="WZS28" s="15"/>
      <c r="WZT28" s="15"/>
      <c r="WZU28" s="15"/>
      <c r="WZV28" s="15"/>
      <c r="WZW28" s="15"/>
      <c r="WZX28" s="15"/>
      <c r="WZY28" s="15"/>
      <c r="WZZ28" s="15"/>
      <c r="XAA28" s="15"/>
      <c r="XAB28" s="15"/>
      <c r="XAC28" s="15"/>
      <c r="XAD28" s="15"/>
      <c r="XAE28" s="15"/>
      <c r="XAF28" s="15"/>
      <c r="XAG28" s="15"/>
      <c r="XAH28" s="15"/>
      <c r="XAI28" s="15"/>
      <c r="XAJ28" s="15"/>
      <c r="XAK28" s="15"/>
      <c r="XAL28" s="15"/>
      <c r="XAM28" s="15"/>
      <c r="XAN28" s="15"/>
      <c r="XAO28" s="15"/>
      <c r="XAP28" s="15"/>
      <c r="XAQ28" s="15"/>
      <c r="XAR28" s="15"/>
      <c r="XAS28" s="15"/>
      <c r="XAT28" s="15"/>
      <c r="XAU28" s="15"/>
      <c r="XAV28" s="15"/>
      <c r="XAW28" s="15"/>
      <c r="XAX28" s="15"/>
      <c r="XAY28" s="15"/>
      <c r="XAZ28" s="15"/>
      <c r="XBA28" s="15"/>
      <c r="XBB28" s="15"/>
      <c r="XBC28" s="15"/>
      <c r="XBD28" s="15"/>
      <c r="XBE28" s="15"/>
      <c r="XBF28" s="15"/>
      <c r="XBG28" s="15"/>
      <c r="XBH28" s="15"/>
      <c r="XBI28" s="15"/>
      <c r="XBJ28" s="15"/>
      <c r="XBK28" s="15"/>
      <c r="XBL28" s="15"/>
      <c r="XBM28" s="15"/>
      <c r="XBN28" s="15"/>
      <c r="XBO28" s="15"/>
      <c r="XBP28" s="15"/>
      <c r="XBQ28" s="15"/>
      <c r="XBR28" s="15"/>
      <c r="XBS28" s="15"/>
      <c r="XBT28" s="15"/>
      <c r="XBU28" s="15"/>
      <c r="XBV28" s="15"/>
      <c r="XBW28" s="15"/>
      <c r="XBX28" s="15"/>
      <c r="XBY28" s="15"/>
      <c r="XBZ28" s="15"/>
      <c r="XCA28" s="15"/>
      <c r="XCB28" s="15"/>
      <c r="XCC28" s="15"/>
      <c r="XCD28" s="15"/>
      <c r="XCE28" s="15"/>
      <c r="XCF28" s="15"/>
      <c r="XCG28" s="15"/>
      <c r="XCH28" s="15"/>
      <c r="XCI28" s="15"/>
      <c r="XCJ28" s="15"/>
      <c r="XCK28" s="15"/>
      <c r="XCL28" s="15"/>
      <c r="XCM28" s="15"/>
      <c r="XCN28" s="15"/>
      <c r="XCO28" s="15"/>
      <c r="XCP28" s="15"/>
      <c r="XCQ28" s="15"/>
      <c r="XCR28" s="15"/>
      <c r="XCS28" s="15"/>
      <c r="XCT28" s="15"/>
      <c r="XCU28" s="15"/>
      <c r="XCV28" s="15"/>
      <c r="XCW28" s="15"/>
      <c r="XCX28" s="15"/>
      <c r="XCY28" s="15"/>
      <c r="XCZ28" s="15"/>
      <c r="XDA28" s="15"/>
      <c r="XDB28" s="15"/>
      <c r="XDC28" s="15"/>
      <c r="XDD28" s="15"/>
      <c r="XDE28" s="15"/>
      <c r="XDF28" s="15"/>
      <c r="XDG28" s="15"/>
      <c r="XDH28" s="15"/>
      <c r="XDI28" s="15"/>
      <c r="XDJ28" s="15"/>
      <c r="XDK28" s="15"/>
      <c r="XDL28" s="15"/>
      <c r="XDM28" s="15"/>
      <c r="XDN28" s="15"/>
      <c r="XDO28" s="15"/>
      <c r="XDP28" s="15"/>
      <c r="XDQ28" s="15"/>
      <c r="XDR28" s="15"/>
      <c r="XDS28" s="15"/>
      <c r="XDT28" s="15"/>
      <c r="XDU28" s="15"/>
      <c r="XDV28" s="15"/>
      <c r="XDW28" s="15"/>
      <c r="XDX28" s="15"/>
      <c r="XDY28" s="15"/>
      <c r="XDZ28" s="15"/>
      <c r="XEA28" s="15"/>
      <c r="XEB28" s="15"/>
      <c r="XEC28" s="15"/>
      <c r="XED28" s="15"/>
      <c r="XEE28" s="15"/>
      <c r="XEF28" s="15"/>
      <c r="XEG28" s="15"/>
      <c r="XEH28" s="15"/>
      <c r="XEI28" s="15"/>
      <c r="XEJ28" s="15"/>
      <c r="XEK28" s="15"/>
      <c r="XEL28" s="15"/>
      <c r="XEM28" s="15"/>
      <c r="XEN28" s="15"/>
      <c r="XEO28" s="15"/>
      <c r="XEP28" s="15"/>
      <c r="XEQ28" s="15"/>
      <c r="XER28" s="15"/>
      <c r="XES28" s="15"/>
      <c r="XET28" s="15"/>
      <c r="XEU28" s="15"/>
      <c r="XEV28" s="15"/>
      <c r="XEW28" s="15"/>
      <c r="XEX28" s="15"/>
      <c r="XEY28" s="15"/>
      <c r="XEZ28" s="15"/>
      <c r="XFA28" s="15"/>
      <c r="XFB28" s="15"/>
      <c r="XFC28" s="15"/>
      <c r="XFD28" s="15"/>
    </row>
    <row r="29" spans="1:16384" ht="18" customHeight="1">
      <c r="A29" s="15"/>
      <c r="B29" s="659"/>
      <c r="C29" s="118" t="s">
        <v>24</v>
      </c>
      <c r="D29" s="663" t="str">
        <f>+D2</f>
        <v>Q2 2015</v>
      </c>
      <c r="E29" s="722" t="str">
        <f>+'Growth analysis Q3'!E2</f>
        <v>Incidentals</v>
      </c>
      <c r="F29" s="723" t="s">
        <v>133</v>
      </c>
      <c r="G29" s="663" t="str">
        <f>+G2</f>
        <v>Q2 2015</v>
      </c>
      <c r="H29" s="665"/>
      <c r="I29" s="663" t="str">
        <f>+I2</f>
        <v>Q2 2014</v>
      </c>
      <c r="J29" s="722" t="str">
        <f>+J2</f>
        <v>Incidentals</v>
      </c>
      <c r="K29" s="723" t="s">
        <v>133</v>
      </c>
      <c r="L29" s="663" t="str">
        <f>+L2</f>
        <v>Q2 2014</v>
      </c>
      <c r="M29" s="665"/>
      <c r="N29" s="452" t="s">
        <v>196</v>
      </c>
      <c r="O29" s="452" t="s">
        <v>196</v>
      </c>
      <c r="P29" s="665"/>
      <c r="Q29" s="15"/>
    </row>
    <row r="30" spans="1:16384" ht="18" customHeight="1">
      <c r="A30" s="15"/>
      <c r="B30" s="659"/>
      <c r="C30" s="246" t="s">
        <v>140</v>
      </c>
      <c r="D30" s="722" t="s">
        <v>132</v>
      </c>
      <c r="E30" s="722"/>
      <c r="F30" s="722"/>
      <c r="G30" s="661" t="s">
        <v>271</v>
      </c>
      <c r="H30" s="665"/>
      <c r="I30" s="722" t="s">
        <v>132</v>
      </c>
      <c r="J30" s="722"/>
      <c r="K30" s="722"/>
      <c r="L30" s="661" t="s">
        <v>271</v>
      </c>
      <c r="M30" s="665"/>
      <c r="N30" s="452" t="s">
        <v>132</v>
      </c>
      <c r="O30" s="452" t="s">
        <v>271</v>
      </c>
      <c r="P30" s="665"/>
      <c r="Q30" s="15"/>
    </row>
    <row r="31" spans="1:16384" ht="18" customHeight="1">
      <c r="A31" s="15"/>
      <c r="B31" s="668"/>
      <c r="C31" s="668"/>
      <c r="D31" s="670"/>
      <c r="E31" s="670"/>
      <c r="F31" s="670"/>
      <c r="G31" s="670"/>
      <c r="H31" s="676"/>
      <c r="I31" s="670"/>
      <c r="J31" s="670"/>
      <c r="K31" s="670"/>
      <c r="L31" s="670"/>
      <c r="M31" s="676"/>
      <c r="N31" s="724"/>
      <c r="O31" s="725"/>
      <c r="P31" s="676"/>
      <c r="Q31" s="15"/>
    </row>
    <row r="32" spans="1:16384" ht="18" customHeight="1">
      <c r="A32" s="15"/>
      <c r="B32" s="668"/>
      <c r="C32" s="676" t="s">
        <v>171</v>
      </c>
      <c r="D32" s="677">
        <f>+'Profit &amp; Margin'!G5</f>
        <v>82</v>
      </c>
      <c r="E32" s="678">
        <v>0</v>
      </c>
      <c r="F32" s="678">
        <v>0</v>
      </c>
      <c r="G32" s="679">
        <f>+D32-E32-F32</f>
        <v>82</v>
      </c>
      <c r="H32" s="680"/>
      <c r="I32" s="677">
        <f>+'Profit &amp; Margin'!M5</f>
        <v>50</v>
      </c>
      <c r="J32" s="678">
        <v>0</v>
      </c>
      <c r="K32" s="678">
        <v>-1</v>
      </c>
      <c r="L32" s="679">
        <f t="shared" ref="L32:L37" si="4">+I32-J32-K32</f>
        <v>51</v>
      </c>
      <c r="M32" s="680"/>
      <c r="N32" s="726">
        <f t="shared" ref="N32:N37" si="5">+IFERROR(IF(D32*I32&lt;0,"n.m.",IF(D32/I32-1&gt;100%,"&gt;100%",D32/I32-1)),"n.m.")</f>
        <v>0.6399999999999999</v>
      </c>
      <c r="O32" s="681">
        <f t="shared" ref="O32:O37" si="6">+IFERROR(IF(G32*L32&lt;0,"n.m.",IF(G32/L32-1&gt;100%,"&gt;100%",G32/L32-1)),"n.m.")</f>
        <v>0.60784313725490202</v>
      </c>
      <c r="P32" s="682"/>
      <c r="Q32" s="15"/>
    </row>
    <row r="33" spans="1:20" s="684" customFormat="1" ht="18" customHeight="1">
      <c r="A33" s="15"/>
      <c r="B33" s="683"/>
      <c r="C33" s="676" t="s">
        <v>172</v>
      </c>
      <c r="D33" s="677">
        <f>+'Profit &amp; Margin'!G6</f>
        <v>104</v>
      </c>
      <c r="E33" s="678">
        <v>0</v>
      </c>
      <c r="F33" s="678">
        <v>-1</v>
      </c>
      <c r="G33" s="679">
        <f t="shared" ref="G33:G49" si="7">+D33-E33-F33</f>
        <v>105</v>
      </c>
      <c r="H33" s="680"/>
      <c r="I33" s="677">
        <f>+'Profit &amp; Margin'!M6</f>
        <v>103</v>
      </c>
      <c r="J33" s="678">
        <v>0</v>
      </c>
      <c r="K33" s="678">
        <v>-3</v>
      </c>
      <c r="L33" s="679">
        <f t="shared" si="4"/>
        <v>106</v>
      </c>
      <c r="M33" s="680"/>
      <c r="N33" s="726">
        <f t="shared" si="5"/>
        <v>9.7087378640776656E-3</v>
      </c>
      <c r="O33" s="681">
        <f t="shared" si="6"/>
        <v>-9.4339622641509413E-3</v>
      </c>
      <c r="P33" s="682"/>
      <c r="Q33" s="15"/>
    </row>
    <row r="34" spans="1:20" ht="18" customHeight="1">
      <c r="A34" s="15"/>
      <c r="B34" s="668"/>
      <c r="C34" s="676" t="s">
        <v>19</v>
      </c>
      <c r="D34" s="677">
        <f>+'Profit &amp; Margin'!G7</f>
        <v>88</v>
      </c>
      <c r="E34" s="678">
        <v>-10</v>
      </c>
      <c r="F34" s="678">
        <v>-25</v>
      </c>
      <c r="G34" s="679">
        <f t="shared" si="7"/>
        <v>123</v>
      </c>
      <c r="H34" s="680"/>
      <c r="I34" s="677">
        <f>+'Profit &amp; Margin'!M7</f>
        <v>142</v>
      </c>
      <c r="J34" s="678">
        <v>5</v>
      </c>
      <c r="K34" s="678">
        <v>-16</v>
      </c>
      <c r="L34" s="679">
        <f t="shared" si="4"/>
        <v>153</v>
      </c>
      <c r="M34" s="680"/>
      <c r="N34" s="726">
        <f t="shared" si="5"/>
        <v>-0.38028169014084512</v>
      </c>
      <c r="O34" s="681">
        <f t="shared" si="6"/>
        <v>-0.19607843137254899</v>
      </c>
      <c r="P34" s="682"/>
      <c r="Q34" s="15"/>
    </row>
    <row r="35" spans="1:20" ht="18" customHeight="1">
      <c r="A35" s="15"/>
      <c r="B35" s="668"/>
      <c r="C35" s="685" t="s">
        <v>177</v>
      </c>
      <c r="D35" s="677">
        <f>+'Profit &amp; Margin'!G8</f>
        <v>315</v>
      </c>
      <c r="E35" s="678">
        <v>6</v>
      </c>
      <c r="F35" s="678">
        <v>-5</v>
      </c>
      <c r="G35" s="679">
        <f t="shared" si="7"/>
        <v>314</v>
      </c>
      <c r="H35" s="680"/>
      <c r="I35" s="677">
        <f>+'Profit &amp; Margin'!M8</f>
        <v>314</v>
      </c>
      <c r="J35" s="678">
        <v>10</v>
      </c>
      <c r="K35" s="678">
        <v>-1</v>
      </c>
      <c r="L35" s="679">
        <f t="shared" si="4"/>
        <v>305</v>
      </c>
      <c r="M35" s="680"/>
      <c r="N35" s="726">
        <f t="shared" si="5"/>
        <v>3.1847133757962887E-3</v>
      </c>
      <c r="O35" s="681">
        <f t="shared" si="6"/>
        <v>2.9508196721311553E-2</v>
      </c>
      <c r="P35" s="682"/>
      <c r="Q35" s="15"/>
    </row>
    <row r="36" spans="1:20" ht="18" customHeight="1">
      <c r="A36" s="15"/>
      <c r="B36" s="668"/>
      <c r="C36" s="676" t="s">
        <v>188</v>
      </c>
      <c r="D36" s="677">
        <f>+'Profit &amp; Margin'!G9</f>
        <v>-5</v>
      </c>
      <c r="E36" s="678">
        <v>0</v>
      </c>
      <c r="F36" s="678">
        <v>3</v>
      </c>
      <c r="G36" s="679">
        <f t="shared" si="7"/>
        <v>-8</v>
      </c>
      <c r="H36" s="680"/>
      <c r="I36" s="677">
        <f>+'Profit &amp; Margin'!M9</f>
        <v>-19</v>
      </c>
      <c r="J36" s="678">
        <v>0</v>
      </c>
      <c r="K36" s="678">
        <v>-4</v>
      </c>
      <c r="L36" s="679">
        <f t="shared" si="4"/>
        <v>-15</v>
      </c>
      <c r="M36" s="680"/>
      <c r="N36" s="726">
        <f t="shared" si="5"/>
        <v>-0.73684210526315796</v>
      </c>
      <c r="O36" s="681">
        <f t="shared" si="6"/>
        <v>-0.46666666666666667</v>
      </c>
      <c r="P36" s="682"/>
      <c r="Q36" s="15"/>
    </row>
    <row r="37" spans="1:20" s="695" customFormat="1" ht="18" customHeight="1">
      <c r="A37" s="686"/>
      <c r="B37" s="687"/>
      <c r="C37" s="688" t="s">
        <v>94</v>
      </c>
      <c r="D37" s="689">
        <f>+'Profit &amp; Margin'!G10</f>
        <v>584</v>
      </c>
      <c r="E37" s="690">
        <f>+E32+E33+E34+E35+E36</f>
        <v>-4</v>
      </c>
      <c r="F37" s="690">
        <f>+F32+F33+F34+F35+F36</f>
        <v>-28</v>
      </c>
      <c r="G37" s="691">
        <f t="shared" si="7"/>
        <v>616</v>
      </c>
      <c r="H37" s="692"/>
      <c r="I37" s="689">
        <f>+'Profit &amp; Margin'!M10</f>
        <v>590</v>
      </c>
      <c r="J37" s="690">
        <f>J32+J33+J34+J35+J36</f>
        <v>15</v>
      </c>
      <c r="K37" s="690">
        <f>K32+K33+K34+K35+K36</f>
        <v>-25</v>
      </c>
      <c r="L37" s="691">
        <f t="shared" si="4"/>
        <v>600</v>
      </c>
      <c r="M37" s="692"/>
      <c r="N37" s="727">
        <f t="shared" si="5"/>
        <v>-1.016949152542368E-2</v>
      </c>
      <c r="O37" s="693">
        <f t="shared" si="6"/>
        <v>2.6666666666666616E-2</v>
      </c>
      <c r="P37" s="694"/>
      <c r="Q37" s="686"/>
    </row>
    <row r="38" spans="1:20" s="695" customFormat="1" ht="18" customHeight="1">
      <c r="A38" s="686"/>
      <c r="B38" s="687"/>
      <c r="C38" s="696"/>
      <c r="D38" s="703"/>
      <c r="E38" s="690"/>
      <c r="F38" s="690"/>
      <c r="G38" s="691"/>
      <c r="H38" s="697"/>
      <c r="I38" s="703"/>
      <c r="J38" s="690"/>
      <c r="K38" s="690"/>
      <c r="L38" s="691"/>
      <c r="M38" s="692"/>
      <c r="N38" s="727"/>
      <c r="O38" s="693"/>
      <c r="P38" s="698"/>
      <c r="Q38" s="686"/>
    </row>
    <row r="39" spans="1:20" s="695" customFormat="1" ht="18" customHeight="1">
      <c r="A39" s="686"/>
      <c r="B39" s="247"/>
      <c r="C39" s="696" t="s">
        <v>103</v>
      </c>
      <c r="D39" s="689">
        <f>+'Profit &amp; Margin'!G12</f>
        <v>6</v>
      </c>
      <c r="E39" s="690">
        <v>0</v>
      </c>
      <c r="F39" s="690">
        <v>0</v>
      </c>
      <c r="G39" s="691">
        <f t="shared" si="7"/>
        <v>6</v>
      </c>
      <c r="H39" s="697"/>
      <c r="I39" s="689">
        <f>+'Profit &amp; Margin'!M12</f>
        <v>5</v>
      </c>
      <c r="J39" s="690">
        <v>0</v>
      </c>
      <c r="K39" s="690">
        <v>0</v>
      </c>
      <c r="L39" s="691">
        <f>+I39-J39-K39</f>
        <v>5</v>
      </c>
      <c r="M39" s="697"/>
      <c r="N39" s="727">
        <f>+IFERROR(IF(D39*I39&lt;0,"n.m.",IF(D39/I39-1&gt;100%,"&gt;100%",D39/I39-1)),"n.m.")</f>
        <v>0.19999999999999996</v>
      </c>
      <c r="O39" s="693">
        <f>+IFERROR(IF(G39*L39&lt;0,"n.m.",IF(G39/L39-1&gt;100%,"&gt;100%",G39/L39-1)),"n.m.")</f>
        <v>0.19999999999999996</v>
      </c>
      <c r="P39" s="698"/>
      <c r="Q39" s="686"/>
      <c r="T39" s="699"/>
    </row>
    <row r="40" spans="1:20" s="695" customFormat="1" ht="18" customHeight="1">
      <c r="A40" s="686"/>
      <c r="B40" s="247"/>
      <c r="C40" s="696"/>
      <c r="D40" s="689"/>
      <c r="E40" s="690"/>
      <c r="F40" s="690"/>
      <c r="G40" s="691"/>
      <c r="H40" s="697"/>
      <c r="I40" s="689"/>
      <c r="J40" s="690"/>
      <c r="K40" s="690"/>
      <c r="L40" s="691"/>
      <c r="M40" s="697"/>
      <c r="N40" s="727"/>
      <c r="O40" s="693"/>
      <c r="P40" s="698"/>
      <c r="Q40" s="686"/>
      <c r="T40" s="699"/>
    </row>
    <row r="41" spans="1:20" s="695" customFormat="1" ht="18" customHeight="1">
      <c r="A41" s="686"/>
      <c r="B41" s="247"/>
      <c r="C41" s="700" t="s">
        <v>509</v>
      </c>
      <c r="D41" s="689">
        <f>+'Profit &amp; Margin'!G14</f>
        <v>46</v>
      </c>
      <c r="E41" s="690">
        <v>0</v>
      </c>
      <c r="F41" s="690">
        <v>0</v>
      </c>
      <c r="G41" s="691">
        <f t="shared" si="7"/>
        <v>46</v>
      </c>
      <c r="H41" s="697"/>
      <c r="I41" s="689">
        <f>+'Profit &amp; Margin'!M14</f>
        <v>36</v>
      </c>
      <c r="J41" s="690">
        <v>0</v>
      </c>
      <c r="K41" s="690">
        <v>-3</v>
      </c>
      <c r="L41" s="691">
        <f>+I41-J41-K41</f>
        <v>39</v>
      </c>
      <c r="M41" s="697"/>
      <c r="N41" s="727">
        <f>+IFERROR(IF(D41*I41&lt;0,"n.m.",IF(D41/I41-1&gt;100%,"&gt;100%",D41/I41-1)),"n.m.")</f>
        <v>0.27777777777777768</v>
      </c>
      <c r="O41" s="693">
        <f>+IFERROR(IF(G41*L41&lt;0,"n.m.",IF(G41/L41-1&gt;100%,"&gt;100%",G41/L41-1)),"n.m.")</f>
        <v>0.17948717948717952</v>
      </c>
      <c r="P41" s="698"/>
      <c r="Q41" s="686"/>
      <c r="T41" s="699"/>
    </row>
    <row r="42" spans="1:20" s="695" customFormat="1" ht="18" customHeight="1">
      <c r="A42" s="686"/>
      <c r="B42" s="687"/>
      <c r="C42" s="247"/>
      <c r="D42" s="703"/>
      <c r="E42" s="690"/>
      <c r="F42" s="690"/>
      <c r="G42" s="691"/>
      <c r="H42" s="697"/>
      <c r="I42" s="703"/>
      <c r="J42" s="690"/>
      <c r="K42" s="690"/>
      <c r="L42" s="691"/>
      <c r="M42" s="697"/>
      <c r="N42" s="727"/>
      <c r="O42" s="693"/>
      <c r="P42" s="698"/>
      <c r="Q42" s="686"/>
    </row>
    <row r="43" spans="1:20" s="695" customFormat="1" ht="18" customHeight="1">
      <c r="A43" s="686"/>
      <c r="B43" s="687"/>
      <c r="C43" s="247" t="s">
        <v>20</v>
      </c>
      <c r="D43" s="689">
        <f>+'Profit &amp; Margin'!G16</f>
        <v>-23</v>
      </c>
      <c r="E43" s="690">
        <v>5</v>
      </c>
      <c r="F43" s="690">
        <v>-7</v>
      </c>
      <c r="G43" s="691">
        <f t="shared" si="7"/>
        <v>-21</v>
      </c>
      <c r="H43" s="697"/>
      <c r="I43" s="689">
        <f>+'Profit &amp; Margin'!M16</f>
        <v>436</v>
      </c>
      <c r="J43" s="690">
        <v>451</v>
      </c>
      <c r="K43" s="690">
        <v>-4</v>
      </c>
      <c r="L43" s="691">
        <f>+I43-J43-K43</f>
        <v>-11</v>
      </c>
      <c r="M43" s="697"/>
      <c r="N43" s="727" t="str">
        <f>+IFERROR(IF(D43*I43&lt;0,"n.m.",IF(D43/I43-1&gt;100%,"&gt;100%",D43/I43-1)),"n.m.")</f>
        <v>n.m.</v>
      </c>
      <c r="O43" s="693">
        <f>+IFERROR(IF(G43*L43&lt;0,"n.m.",IF(G43/L43-1&gt;100%,"&gt;100%",G43/L43-1)),"n.m.")</f>
        <v>0.90909090909090917</v>
      </c>
      <c r="P43" s="698"/>
      <c r="Q43" s="686"/>
    </row>
    <row r="44" spans="1:20" s="695" customFormat="1" ht="18" customHeight="1">
      <c r="A44" s="686"/>
      <c r="B44" s="687"/>
      <c r="C44" s="247"/>
      <c r="D44" s="703"/>
      <c r="E44" s="690"/>
      <c r="F44" s="690"/>
      <c r="G44" s="704"/>
      <c r="H44" s="697"/>
      <c r="I44" s="703"/>
      <c r="J44" s="690"/>
      <c r="K44" s="690"/>
      <c r="L44" s="704"/>
      <c r="M44" s="697"/>
      <c r="N44" s="727"/>
      <c r="O44" s="693"/>
      <c r="P44" s="698"/>
      <c r="Q44" s="686"/>
    </row>
    <row r="45" spans="1:20" s="695" customFormat="1" ht="18" customHeight="1">
      <c r="A45" s="686"/>
      <c r="B45" s="247"/>
      <c r="C45" s="247" t="s">
        <v>522</v>
      </c>
      <c r="D45" s="689">
        <f>+'Profit &amp; Margin'!G18</f>
        <v>613</v>
      </c>
      <c r="E45" s="690">
        <f>+E37+E39+E41+E43</f>
        <v>1</v>
      </c>
      <c r="F45" s="690">
        <f>+F37+F39+F41+F43</f>
        <v>-35</v>
      </c>
      <c r="G45" s="691">
        <f t="shared" si="7"/>
        <v>647</v>
      </c>
      <c r="H45" s="697"/>
      <c r="I45" s="689">
        <f>+'Profit &amp; Margin'!M18</f>
        <v>1067</v>
      </c>
      <c r="J45" s="690">
        <f>+J39+J37+J43+J41</f>
        <v>466</v>
      </c>
      <c r="K45" s="690">
        <f>+K39+K37+K43+K41</f>
        <v>-32</v>
      </c>
      <c r="L45" s="691">
        <f>+I45-J45-K45</f>
        <v>633</v>
      </c>
      <c r="M45" s="697"/>
      <c r="N45" s="727">
        <f>+IFERROR(IF(D45*I45&lt;0,"n.m.",IF(D45/I45-1&gt;100%,"&gt;100%",D45/I45-1)),"n.m.")</f>
        <v>-0.42549203373945643</v>
      </c>
      <c r="O45" s="693">
        <f>+IFERROR(IF(G45*L45&lt;0,"n.m.",IF(G45/L45-1&gt;100%,"&gt;100%",G45/L45-1)),"n.m.")</f>
        <v>2.2116903633491392E-2</v>
      </c>
      <c r="P45" s="698"/>
      <c r="Q45" s="686"/>
    </row>
    <row r="46" spans="1:20" s="695" customFormat="1" ht="18" customHeight="1">
      <c r="A46" s="686"/>
      <c r="B46" s="247"/>
      <c r="C46" s="705"/>
      <c r="D46" s="689"/>
      <c r="E46" s="690"/>
      <c r="F46" s="690"/>
      <c r="G46" s="691"/>
      <c r="H46" s="697"/>
      <c r="I46" s="689"/>
      <c r="J46" s="690"/>
      <c r="K46" s="690"/>
      <c r="L46" s="691"/>
      <c r="M46" s="697"/>
      <c r="N46" s="153"/>
      <c r="O46" s="757"/>
      <c r="P46" s="698"/>
      <c r="Q46" s="686"/>
    </row>
    <row r="47" spans="1:20" s="684" customFormat="1" ht="18" customHeight="1">
      <c r="A47" s="276"/>
      <c r="B47" s="683"/>
      <c r="C47" s="706" t="s">
        <v>434</v>
      </c>
      <c r="D47" s="707">
        <f>+'Profit &amp; Margin'!G20</f>
        <v>45</v>
      </c>
      <c r="E47" s="708">
        <v>0</v>
      </c>
      <c r="F47" s="708">
        <v>0</v>
      </c>
      <c r="G47" s="709">
        <f t="shared" si="7"/>
        <v>45</v>
      </c>
      <c r="H47" s="710"/>
      <c r="I47" s="707">
        <f>+'Profit &amp; Margin'!M20</f>
        <v>37</v>
      </c>
      <c r="J47" s="708">
        <v>0</v>
      </c>
      <c r="K47" s="759">
        <v>-3</v>
      </c>
      <c r="L47" s="709">
        <f>+I47-J47-K47</f>
        <v>40</v>
      </c>
      <c r="M47" s="710"/>
      <c r="N47" s="284">
        <f>+IFERROR(IF(D47*I47&lt;0,"n.m.",IF(D47/I47-1&gt;100%,"&gt;100%",D47/I47-1)),"n.m.")</f>
        <v>0.21621621621621623</v>
      </c>
      <c r="O47" s="758">
        <f>+IFERROR(IF(G47*L47&lt;0,"n.m.",IF(G47/L47-1&gt;100%,"&gt;100%",G47/L47-1)),"n.m.")</f>
        <v>0.125</v>
      </c>
      <c r="P47" s="712"/>
      <c r="Q47" s="276"/>
    </row>
    <row r="48" spans="1:20" s="695" customFormat="1" ht="18" customHeight="1">
      <c r="A48" s="15"/>
      <c r="B48" s="247"/>
      <c r="C48" s="705"/>
      <c r="D48" s="689"/>
      <c r="E48" s="690"/>
      <c r="F48" s="690"/>
      <c r="G48" s="691"/>
      <c r="H48" s="697"/>
      <c r="I48" s="689"/>
      <c r="J48" s="690"/>
      <c r="K48" s="690"/>
      <c r="L48" s="691"/>
      <c r="M48" s="697"/>
      <c r="N48" s="153"/>
      <c r="O48" s="757"/>
      <c r="P48" s="698"/>
      <c r="Q48" s="15"/>
    </row>
    <row r="49" spans="1:16384" s="695" customFormat="1" ht="18" customHeight="1">
      <c r="A49" s="686"/>
      <c r="B49" s="247"/>
      <c r="C49" s="705" t="s">
        <v>468</v>
      </c>
      <c r="D49" s="689">
        <f>+'Profit &amp; Margin'!G22</f>
        <v>568</v>
      </c>
      <c r="E49" s="690">
        <f>+E45-E47</f>
        <v>1</v>
      </c>
      <c r="F49" s="690">
        <f>+F45-F47</f>
        <v>-35</v>
      </c>
      <c r="G49" s="691">
        <f t="shared" si="7"/>
        <v>602</v>
      </c>
      <c r="H49" s="697"/>
      <c r="I49" s="689">
        <f>+'Profit &amp; Margin'!M22</f>
        <v>1030</v>
      </c>
      <c r="J49" s="690">
        <f>+J45-J47</f>
        <v>466</v>
      </c>
      <c r="K49" s="690">
        <f>+K45-K47</f>
        <v>-29</v>
      </c>
      <c r="L49" s="691">
        <f>+I49-J49-K49</f>
        <v>593</v>
      </c>
      <c r="M49" s="697"/>
      <c r="N49" s="727">
        <f>+IFERROR(IF(D49*I49&lt;0,"n.m.",IF(D49/I49-1&gt;100%,"&gt;100%",D49/I49-1)),"n.m.")</f>
        <v>-0.44854368932038835</v>
      </c>
      <c r="O49" s="693">
        <f>+IFERROR(IF(G49*L49&lt;0,"n.m.",IF(G49/L49-1&gt;100%,"&gt;100%",G49/L49-1)),"n.m.")</f>
        <v>1.5177065767284947E-2</v>
      </c>
      <c r="P49" s="698"/>
      <c r="Q49" s="686"/>
    </row>
    <row r="50" spans="1:16384" ht="18" customHeight="1">
      <c r="A50" s="15"/>
      <c r="B50" s="701"/>
      <c r="C50" s="676"/>
      <c r="D50" s="713"/>
      <c r="E50" s="713"/>
      <c r="F50" s="713"/>
      <c r="G50" s="713"/>
      <c r="H50" s="715"/>
      <c r="I50" s="713"/>
      <c r="J50" s="716"/>
      <c r="K50" s="716"/>
      <c r="L50" s="713"/>
      <c r="M50" s="717"/>
      <c r="N50" s="718"/>
      <c r="O50" s="718"/>
      <c r="P50" s="717"/>
      <c r="Q50" s="15"/>
    </row>
    <row r="51" spans="1:16384" ht="9" customHeight="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c r="CG51" s="15"/>
      <c r="CH51" s="15"/>
      <c r="CI51" s="15"/>
      <c r="CJ51" s="15"/>
      <c r="CK51" s="15"/>
      <c r="CL51" s="15"/>
      <c r="CM51" s="15"/>
      <c r="CN51" s="15"/>
      <c r="CO51" s="15"/>
      <c r="CP51" s="15"/>
      <c r="CQ51" s="15"/>
      <c r="CR51" s="15"/>
      <c r="CS51" s="15"/>
      <c r="CT51" s="15"/>
      <c r="CU51" s="15"/>
      <c r="CV51" s="15"/>
      <c r="CW51" s="15"/>
      <c r="CX51" s="15"/>
      <c r="CY51" s="15"/>
      <c r="CZ51" s="15"/>
      <c r="DA51" s="15"/>
      <c r="DB51" s="15"/>
      <c r="DC51" s="15"/>
      <c r="DD51" s="15"/>
      <c r="DE51" s="15"/>
      <c r="DF51" s="15"/>
      <c r="DG51" s="15"/>
      <c r="DH51" s="15"/>
      <c r="DI51" s="15"/>
      <c r="DJ51" s="15"/>
      <c r="DK51" s="15"/>
      <c r="DL51" s="15"/>
      <c r="DM51" s="15"/>
      <c r="DN51" s="15"/>
      <c r="DO51" s="15"/>
      <c r="DP51" s="15"/>
      <c r="DQ51" s="15"/>
      <c r="DR51" s="15"/>
      <c r="DS51" s="15"/>
      <c r="DT51" s="15"/>
      <c r="DU51" s="15"/>
      <c r="DV51" s="15"/>
      <c r="DW51" s="15"/>
      <c r="DX51" s="15"/>
      <c r="DY51" s="15"/>
      <c r="DZ51" s="15"/>
      <c r="EA51" s="15"/>
      <c r="EB51" s="15"/>
      <c r="EC51" s="15"/>
      <c r="ED51" s="15"/>
      <c r="EE51" s="15"/>
      <c r="EF51" s="15"/>
      <c r="EG51" s="15"/>
      <c r="EH51" s="15"/>
      <c r="EI51" s="15"/>
      <c r="EJ51" s="15"/>
      <c r="EK51" s="15"/>
      <c r="EL51" s="15"/>
      <c r="EM51" s="15"/>
      <c r="EN51" s="15"/>
      <c r="EO51" s="15"/>
      <c r="EP51" s="15"/>
      <c r="EQ51" s="15"/>
      <c r="ER51" s="15"/>
      <c r="ES51" s="15"/>
      <c r="ET51" s="15"/>
      <c r="EU51" s="15"/>
      <c r="EV51" s="15"/>
      <c r="EW51" s="15"/>
      <c r="EX51" s="15"/>
      <c r="EY51" s="15"/>
      <c r="EZ51" s="15"/>
      <c r="FA51" s="15"/>
      <c r="FB51" s="15"/>
      <c r="FC51" s="15"/>
      <c r="FD51" s="15"/>
      <c r="FE51" s="15"/>
      <c r="FF51" s="15"/>
      <c r="FG51" s="15"/>
      <c r="FH51" s="15"/>
      <c r="FI51" s="15"/>
      <c r="FJ51" s="15"/>
      <c r="FK51" s="15"/>
      <c r="FL51" s="15"/>
      <c r="FM51" s="15"/>
      <c r="FN51" s="15"/>
      <c r="FO51" s="15"/>
      <c r="FP51" s="15"/>
      <c r="FQ51" s="15"/>
      <c r="FR51" s="15"/>
      <c r="FS51" s="15"/>
      <c r="FT51" s="15"/>
      <c r="FU51" s="15"/>
      <c r="FV51" s="15"/>
      <c r="FW51" s="15"/>
      <c r="FX51" s="15"/>
      <c r="FY51" s="15"/>
      <c r="FZ51" s="15"/>
      <c r="GA51" s="15"/>
      <c r="GB51" s="15"/>
      <c r="GC51" s="15"/>
      <c r="GD51" s="15"/>
      <c r="GE51" s="15"/>
      <c r="GF51" s="15"/>
      <c r="GG51" s="15"/>
      <c r="GH51" s="15"/>
      <c r="GI51" s="15"/>
      <c r="GJ51" s="15"/>
      <c r="GK51" s="15"/>
      <c r="GL51" s="15"/>
      <c r="GM51" s="15"/>
      <c r="GN51" s="15"/>
      <c r="GO51" s="15"/>
      <c r="GP51" s="15"/>
      <c r="GQ51" s="15"/>
      <c r="GR51" s="15"/>
      <c r="GS51" s="15"/>
      <c r="GT51" s="15"/>
      <c r="GU51" s="15"/>
      <c r="GV51" s="15"/>
      <c r="GW51" s="15"/>
      <c r="GX51" s="15"/>
      <c r="GY51" s="15"/>
      <c r="GZ51" s="15"/>
      <c r="HA51" s="15"/>
      <c r="HB51" s="15"/>
      <c r="HC51" s="15"/>
      <c r="HD51" s="15"/>
      <c r="HE51" s="15"/>
      <c r="HF51" s="15"/>
      <c r="HG51" s="15"/>
      <c r="HH51" s="15"/>
      <c r="HI51" s="15"/>
      <c r="HJ51" s="15"/>
      <c r="HK51" s="15"/>
      <c r="HL51" s="15"/>
      <c r="HM51" s="15"/>
      <c r="HN51" s="15"/>
      <c r="HO51" s="15"/>
      <c r="HP51" s="15"/>
      <c r="HQ51" s="15"/>
      <c r="HR51" s="15"/>
      <c r="HS51" s="15"/>
      <c r="HT51" s="15"/>
      <c r="HU51" s="15"/>
      <c r="HV51" s="15"/>
      <c r="HW51" s="15"/>
      <c r="HX51" s="15"/>
      <c r="HY51" s="15"/>
      <c r="HZ51" s="15"/>
      <c r="IA51" s="15"/>
      <c r="IB51" s="15"/>
      <c r="IC51" s="15"/>
      <c r="ID51" s="15"/>
      <c r="IE51" s="15"/>
      <c r="IF51" s="15"/>
      <c r="IG51" s="15"/>
      <c r="IH51" s="15"/>
      <c r="II51" s="15"/>
      <c r="IJ51" s="15"/>
      <c r="IK51" s="15"/>
      <c r="IL51" s="15"/>
      <c r="IM51" s="15"/>
      <c r="IN51" s="15"/>
      <c r="IO51" s="15"/>
      <c r="IP51" s="15"/>
      <c r="IQ51" s="15"/>
      <c r="IR51" s="15"/>
      <c r="IS51" s="15"/>
      <c r="IT51" s="15"/>
      <c r="IU51" s="15"/>
      <c r="IV51" s="15"/>
      <c r="IW51" s="15"/>
      <c r="IX51" s="15"/>
      <c r="IY51" s="15"/>
      <c r="IZ51" s="15"/>
      <c r="JA51" s="15"/>
      <c r="JB51" s="15"/>
      <c r="JC51" s="15"/>
      <c r="JD51" s="15"/>
      <c r="JE51" s="15"/>
      <c r="JF51" s="15"/>
      <c r="JG51" s="15"/>
      <c r="JH51" s="15"/>
      <c r="JI51" s="15"/>
      <c r="JJ51" s="15"/>
      <c r="JK51" s="15"/>
      <c r="JL51" s="15"/>
      <c r="JM51" s="15"/>
      <c r="JN51" s="15"/>
      <c r="JO51" s="15"/>
      <c r="JP51" s="15"/>
      <c r="JQ51" s="15"/>
      <c r="JR51" s="15"/>
      <c r="JS51" s="15"/>
      <c r="JT51" s="15"/>
      <c r="JU51" s="15"/>
      <c r="JV51" s="15"/>
      <c r="JW51" s="15"/>
      <c r="JX51" s="15"/>
      <c r="JY51" s="15"/>
      <c r="JZ51" s="15"/>
      <c r="KA51" s="15"/>
      <c r="KB51" s="15"/>
      <c r="KC51" s="15"/>
      <c r="KD51" s="15"/>
      <c r="KE51" s="15"/>
      <c r="KF51" s="15"/>
      <c r="KG51" s="15"/>
      <c r="KH51" s="15"/>
      <c r="KI51" s="15"/>
      <c r="KJ51" s="15"/>
      <c r="KK51" s="15"/>
      <c r="KL51" s="15"/>
      <c r="KM51" s="15"/>
      <c r="KN51" s="15"/>
      <c r="KO51" s="15"/>
      <c r="KP51" s="15"/>
      <c r="KQ51" s="15"/>
      <c r="KR51" s="15"/>
      <c r="KS51" s="15"/>
      <c r="KT51" s="15"/>
      <c r="KU51" s="15"/>
      <c r="KV51" s="15"/>
      <c r="KW51" s="15"/>
      <c r="KX51" s="15"/>
      <c r="KY51" s="15"/>
      <c r="KZ51" s="15"/>
      <c r="LA51" s="15"/>
      <c r="LB51" s="15"/>
      <c r="LC51" s="15"/>
      <c r="LD51" s="15"/>
      <c r="LE51" s="15"/>
      <c r="LF51" s="15"/>
      <c r="LG51" s="15"/>
      <c r="LH51" s="15"/>
      <c r="LI51" s="15"/>
      <c r="LJ51" s="15"/>
      <c r="LK51" s="15"/>
      <c r="LL51" s="15"/>
      <c r="LM51" s="15"/>
      <c r="LN51" s="15"/>
      <c r="LO51" s="15"/>
      <c r="LP51" s="15"/>
      <c r="LQ51" s="15"/>
      <c r="LR51" s="15"/>
      <c r="LS51" s="15"/>
      <c r="LT51" s="15"/>
      <c r="LU51" s="15"/>
      <c r="LV51" s="15"/>
      <c r="LW51" s="15"/>
      <c r="LX51" s="15"/>
      <c r="LY51" s="15"/>
      <c r="LZ51" s="15"/>
      <c r="MA51" s="15"/>
      <c r="MB51" s="15"/>
      <c r="MC51" s="15"/>
      <c r="MD51" s="15"/>
      <c r="ME51" s="15"/>
      <c r="MF51" s="15"/>
      <c r="MG51" s="15"/>
      <c r="MH51" s="15"/>
      <c r="MI51" s="15"/>
      <c r="MJ51" s="15"/>
      <c r="MK51" s="15"/>
      <c r="ML51" s="15"/>
      <c r="MM51" s="15"/>
      <c r="MN51" s="15"/>
      <c r="MO51" s="15"/>
      <c r="MP51" s="15"/>
      <c r="MQ51" s="15"/>
      <c r="MR51" s="15"/>
      <c r="MS51" s="15"/>
      <c r="MT51" s="15"/>
      <c r="MU51" s="15"/>
      <c r="MV51" s="15"/>
      <c r="MW51" s="15"/>
      <c r="MX51" s="15"/>
      <c r="MY51" s="15"/>
      <c r="MZ51" s="15"/>
      <c r="NA51" s="15"/>
      <c r="NB51" s="15"/>
      <c r="NC51" s="15"/>
      <c r="ND51" s="15"/>
      <c r="NE51" s="15"/>
      <c r="NF51" s="15"/>
      <c r="NG51" s="15"/>
      <c r="NH51" s="15"/>
      <c r="NI51" s="15"/>
      <c r="NJ51" s="15"/>
      <c r="NK51" s="15"/>
      <c r="NL51" s="15"/>
      <c r="NM51" s="15"/>
      <c r="NN51" s="15"/>
      <c r="NO51" s="15"/>
      <c r="NP51" s="15"/>
      <c r="NQ51" s="15"/>
      <c r="NR51" s="15"/>
      <c r="NS51" s="15"/>
      <c r="NT51" s="15"/>
      <c r="NU51" s="15"/>
      <c r="NV51" s="15"/>
      <c r="NW51" s="15"/>
      <c r="NX51" s="15"/>
      <c r="NY51" s="15"/>
      <c r="NZ51" s="15"/>
      <c r="OA51" s="15"/>
      <c r="OB51" s="15"/>
      <c r="OC51" s="15"/>
      <c r="OD51" s="15"/>
      <c r="OE51" s="15"/>
      <c r="OF51" s="15"/>
      <c r="OG51" s="15"/>
      <c r="OH51" s="15"/>
      <c r="OI51" s="15"/>
      <c r="OJ51" s="15"/>
      <c r="OK51" s="15"/>
      <c r="OL51" s="15"/>
      <c r="OM51" s="15"/>
      <c r="ON51" s="15"/>
      <c r="OO51" s="15"/>
      <c r="OP51" s="15"/>
      <c r="OQ51" s="15"/>
      <c r="OR51" s="15"/>
      <c r="OS51" s="15"/>
      <c r="OT51" s="15"/>
      <c r="OU51" s="15"/>
      <c r="OV51" s="15"/>
      <c r="OW51" s="15"/>
      <c r="OX51" s="15"/>
      <c r="OY51" s="15"/>
      <c r="OZ51" s="15"/>
      <c r="PA51" s="15"/>
      <c r="PB51" s="15"/>
      <c r="PC51" s="15"/>
      <c r="PD51" s="15"/>
      <c r="PE51" s="15"/>
      <c r="PF51" s="15"/>
      <c r="PG51" s="15"/>
      <c r="PH51" s="15"/>
      <c r="PI51" s="15"/>
      <c r="PJ51" s="15"/>
      <c r="PK51" s="15"/>
      <c r="PL51" s="15"/>
      <c r="PM51" s="15"/>
      <c r="PN51" s="15"/>
      <c r="PO51" s="15"/>
      <c r="PP51" s="15"/>
      <c r="PQ51" s="15"/>
      <c r="PR51" s="15"/>
      <c r="PS51" s="15"/>
      <c r="PT51" s="15"/>
      <c r="PU51" s="15"/>
      <c r="PV51" s="15"/>
      <c r="PW51" s="15"/>
      <c r="PX51" s="15"/>
      <c r="PY51" s="15"/>
      <c r="PZ51" s="15"/>
      <c r="QA51" s="15"/>
      <c r="QB51" s="15"/>
      <c r="QC51" s="15"/>
      <c r="QD51" s="15"/>
      <c r="QE51" s="15"/>
      <c r="QF51" s="15"/>
      <c r="QG51" s="15"/>
      <c r="QH51" s="15"/>
      <c r="QI51" s="15"/>
      <c r="QJ51" s="15"/>
      <c r="QK51" s="15"/>
      <c r="QL51" s="15"/>
      <c r="QM51" s="15"/>
      <c r="QN51" s="15"/>
      <c r="QO51" s="15"/>
      <c r="QP51" s="15"/>
      <c r="QQ51" s="15"/>
      <c r="QR51" s="15"/>
      <c r="QS51" s="15"/>
      <c r="QT51" s="15"/>
      <c r="QU51" s="15"/>
      <c r="QV51" s="15"/>
      <c r="QW51" s="15"/>
      <c r="QX51" s="15"/>
      <c r="QY51" s="15"/>
      <c r="QZ51" s="15"/>
      <c r="RA51" s="15"/>
      <c r="RB51" s="15"/>
      <c r="RC51" s="15"/>
      <c r="RD51" s="15"/>
      <c r="RE51" s="15"/>
      <c r="RF51" s="15"/>
      <c r="RG51" s="15"/>
      <c r="RH51" s="15"/>
      <c r="RI51" s="15"/>
      <c r="RJ51" s="15"/>
      <c r="RK51" s="15"/>
      <c r="RL51" s="15"/>
      <c r="RM51" s="15"/>
      <c r="RN51" s="15"/>
      <c r="RO51" s="15"/>
      <c r="RP51" s="15"/>
      <c r="RQ51" s="15"/>
      <c r="RR51" s="15"/>
      <c r="RS51" s="15"/>
      <c r="RT51" s="15"/>
      <c r="RU51" s="15"/>
      <c r="RV51" s="15"/>
      <c r="RW51" s="15"/>
      <c r="RX51" s="15"/>
      <c r="RY51" s="15"/>
      <c r="RZ51" s="15"/>
      <c r="SA51" s="15"/>
      <c r="SB51" s="15"/>
      <c r="SC51" s="15"/>
      <c r="SD51" s="15"/>
      <c r="SE51" s="15"/>
      <c r="SF51" s="15"/>
      <c r="SG51" s="15"/>
      <c r="SH51" s="15"/>
      <c r="SI51" s="15"/>
      <c r="SJ51" s="15"/>
      <c r="SK51" s="15"/>
      <c r="SL51" s="15"/>
      <c r="SM51" s="15"/>
      <c r="SN51" s="15"/>
      <c r="SO51" s="15"/>
      <c r="SP51" s="15"/>
      <c r="SQ51" s="15"/>
      <c r="SR51" s="15"/>
      <c r="SS51" s="15"/>
      <c r="ST51" s="15"/>
      <c r="SU51" s="15"/>
      <c r="SV51" s="15"/>
      <c r="SW51" s="15"/>
      <c r="SX51" s="15"/>
      <c r="SY51" s="15"/>
      <c r="SZ51" s="15"/>
      <c r="TA51" s="15"/>
      <c r="TB51" s="15"/>
      <c r="TC51" s="15"/>
      <c r="TD51" s="15"/>
      <c r="TE51" s="15"/>
      <c r="TF51" s="15"/>
      <c r="TG51" s="15"/>
      <c r="TH51" s="15"/>
      <c r="TI51" s="15"/>
      <c r="TJ51" s="15"/>
      <c r="TK51" s="15"/>
      <c r="TL51" s="15"/>
      <c r="TM51" s="15"/>
      <c r="TN51" s="15"/>
      <c r="TO51" s="15"/>
      <c r="TP51" s="15"/>
      <c r="TQ51" s="15"/>
      <c r="TR51" s="15"/>
      <c r="TS51" s="15"/>
      <c r="TT51" s="15"/>
      <c r="TU51" s="15"/>
      <c r="TV51" s="15"/>
      <c r="TW51" s="15"/>
      <c r="TX51" s="15"/>
      <c r="TY51" s="15"/>
      <c r="TZ51" s="15"/>
      <c r="UA51" s="15"/>
      <c r="UB51" s="15"/>
      <c r="UC51" s="15"/>
      <c r="UD51" s="15"/>
      <c r="UE51" s="15"/>
      <c r="UF51" s="15"/>
      <c r="UG51" s="15"/>
      <c r="UH51" s="15"/>
      <c r="UI51" s="15"/>
      <c r="UJ51" s="15"/>
      <c r="UK51" s="15"/>
      <c r="UL51" s="15"/>
      <c r="UM51" s="15"/>
      <c r="UN51" s="15"/>
      <c r="UO51" s="15"/>
      <c r="UP51" s="15"/>
      <c r="UQ51" s="15"/>
      <c r="UR51" s="15"/>
      <c r="US51" s="15"/>
      <c r="UT51" s="15"/>
      <c r="UU51" s="15"/>
      <c r="UV51" s="15"/>
      <c r="UW51" s="15"/>
      <c r="UX51" s="15"/>
      <c r="UY51" s="15"/>
      <c r="UZ51" s="15"/>
      <c r="VA51" s="15"/>
      <c r="VB51" s="15"/>
      <c r="VC51" s="15"/>
      <c r="VD51" s="15"/>
      <c r="VE51" s="15"/>
      <c r="VF51" s="15"/>
      <c r="VG51" s="15"/>
      <c r="VH51" s="15"/>
      <c r="VI51" s="15"/>
      <c r="VJ51" s="15"/>
      <c r="VK51" s="15"/>
      <c r="VL51" s="15"/>
      <c r="VM51" s="15"/>
      <c r="VN51" s="15"/>
      <c r="VO51" s="15"/>
      <c r="VP51" s="15"/>
      <c r="VQ51" s="15"/>
      <c r="VR51" s="15"/>
      <c r="VS51" s="15"/>
      <c r="VT51" s="15"/>
      <c r="VU51" s="15"/>
      <c r="VV51" s="15"/>
      <c r="VW51" s="15"/>
      <c r="VX51" s="15"/>
      <c r="VY51" s="15"/>
      <c r="VZ51" s="15"/>
      <c r="WA51" s="15"/>
      <c r="WB51" s="15"/>
      <c r="WC51" s="15"/>
      <c r="WD51" s="15"/>
      <c r="WE51" s="15"/>
      <c r="WF51" s="15"/>
      <c r="WG51" s="15"/>
      <c r="WH51" s="15"/>
      <c r="WI51" s="15"/>
      <c r="WJ51" s="15"/>
      <c r="WK51" s="15"/>
      <c r="WL51" s="15"/>
      <c r="WM51" s="15"/>
      <c r="WN51" s="15"/>
      <c r="WO51" s="15"/>
      <c r="WP51" s="15"/>
      <c r="WQ51" s="15"/>
      <c r="WR51" s="15"/>
      <c r="WS51" s="15"/>
      <c r="WT51" s="15"/>
      <c r="WU51" s="15"/>
      <c r="WV51" s="15"/>
      <c r="WW51" s="15"/>
      <c r="WX51" s="15"/>
      <c r="WY51" s="15"/>
      <c r="WZ51" s="15"/>
      <c r="XA51" s="15"/>
      <c r="XB51" s="15"/>
      <c r="XC51" s="15"/>
      <c r="XD51" s="15"/>
      <c r="XE51" s="15"/>
      <c r="XF51" s="15"/>
      <c r="XG51" s="15"/>
      <c r="XH51" s="15"/>
      <c r="XI51" s="15"/>
      <c r="XJ51" s="15"/>
      <c r="XK51" s="15"/>
      <c r="XL51" s="15"/>
      <c r="XM51" s="15"/>
      <c r="XN51" s="15"/>
      <c r="XO51" s="15"/>
      <c r="XP51" s="15"/>
      <c r="XQ51" s="15"/>
      <c r="XR51" s="15"/>
      <c r="XS51" s="15"/>
      <c r="XT51" s="15"/>
      <c r="XU51" s="15"/>
      <c r="XV51" s="15"/>
      <c r="XW51" s="15"/>
      <c r="XX51" s="15"/>
      <c r="XY51" s="15"/>
      <c r="XZ51" s="15"/>
      <c r="YA51" s="15"/>
      <c r="YB51" s="15"/>
      <c r="YC51" s="15"/>
      <c r="YD51" s="15"/>
      <c r="YE51" s="15"/>
      <c r="YF51" s="15"/>
      <c r="YG51" s="15"/>
      <c r="YH51" s="15"/>
      <c r="YI51" s="15"/>
      <c r="YJ51" s="15"/>
      <c r="YK51" s="15"/>
      <c r="YL51" s="15"/>
      <c r="YM51" s="15"/>
      <c r="YN51" s="15"/>
      <c r="YO51" s="15"/>
      <c r="YP51" s="15"/>
      <c r="YQ51" s="15"/>
      <c r="YR51" s="15"/>
      <c r="YS51" s="15"/>
      <c r="YT51" s="15"/>
      <c r="YU51" s="15"/>
      <c r="YV51" s="15"/>
      <c r="YW51" s="15"/>
      <c r="YX51" s="15"/>
      <c r="YY51" s="15"/>
      <c r="YZ51" s="15"/>
      <c r="ZA51" s="15"/>
      <c r="ZB51" s="15"/>
      <c r="ZC51" s="15"/>
      <c r="ZD51" s="15"/>
      <c r="ZE51" s="15"/>
      <c r="ZF51" s="15"/>
      <c r="ZG51" s="15"/>
      <c r="ZH51" s="15"/>
      <c r="ZI51" s="15"/>
      <c r="ZJ51" s="15"/>
      <c r="ZK51" s="15"/>
      <c r="ZL51" s="15"/>
      <c r="ZM51" s="15"/>
      <c r="ZN51" s="15"/>
      <c r="ZO51" s="15"/>
      <c r="ZP51" s="15"/>
      <c r="ZQ51" s="15"/>
      <c r="ZR51" s="15"/>
      <c r="ZS51" s="15"/>
      <c r="ZT51" s="15"/>
      <c r="ZU51" s="15"/>
      <c r="ZV51" s="15"/>
      <c r="ZW51" s="15"/>
      <c r="ZX51" s="15"/>
      <c r="ZY51" s="15"/>
      <c r="ZZ51" s="15"/>
      <c r="AAA51" s="15"/>
      <c r="AAB51" s="15"/>
      <c r="AAC51" s="15"/>
      <c r="AAD51" s="15"/>
      <c r="AAE51" s="15"/>
      <c r="AAF51" s="15"/>
      <c r="AAG51" s="15"/>
      <c r="AAH51" s="15"/>
      <c r="AAI51" s="15"/>
      <c r="AAJ51" s="15"/>
      <c r="AAK51" s="15"/>
      <c r="AAL51" s="15"/>
      <c r="AAM51" s="15"/>
      <c r="AAN51" s="15"/>
      <c r="AAO51" s="15"/>
      <c r="AAP51" s="15"/>
      <c r="AAQ51" s="15"/>
      <c r="AAR51" s="15"/>
      <c r="AAS51" s="15"/>
      <c r="AAT51" s="15"/>
      <c r="AAU51" s="15"/>
      <c r="AAV51" s="15"/>
      <c r="AAW51" s="15"/>
      <c r="AAX51" s="15"/>
      <c r="AAY51" s="15"/>
      <c r="AAZ51" s="15"/>
      <c r="ABA51" s="15"/>
      <c r="ABB51" s="15"/>
      <c r="ABC51" s="15"/>
      <c r="ABD51" s="15"/>
      <c r="ABE51" s="15"/>
      <c r="ABF51" s="15"/>
      <c r="ABG51" s="15"/>
      <c r="ABH51" s="15"/>
      <c r="ABI51" s="15"/>
      <c r="ABJ51" s="15"/>
      <c r="ABK51" s="15"/>
      <c r="ABL51" s="15"/>
      <c r="ABM51" s="15"/>
      <c r="ABN51" s="15"/>
      <c r="ABO51" s="15"/>
      <c r="ABP51" s="15"/>
      <c r="ABQ51" s="15"/>
      <c r="ABR51" s="15"/>
      <c r="ABS51" s="15"/>
      <c r="ABT51" s="15"/>
      <c r="ABU51" s="15"/>
      <c r="ABV51" s="15"/>
      <c r="ABW51" s="15"/>
      <c r="ABX51" s="15"/>
      <c r="ABY51" s="15"/>
      <c r="ABZ51" s="15"/>
      <c r="ACA51" s="15"/>
      <c r="ACB51" s="15"/>
      <c r="ACC51" s="15"/>
      <c r="ACD51" s="15"/>
      <c r="ACE51" s="15"/>
      <c r="ACF51" s="15"/>
      <c r="ACG51" s="15"/>
      <c r="ACH51" s="15"/>
      <c r="ACI51" s="15"/>
      <c r="ACJ51" s="15"/>
      <c r="ACK51" s="15"/>
      <c r="ACL51" s="15"/>
      <c r="ACM51" s="15"/>
      <c r="ACN51" s="15"/>
      <c r="ACO51" s="15"/>
      <c r="ACP51" s="15"/>
      <c r="ACQ51" s="15"/>
      <c r="ACR51" s="15"/>
      <c r="ACS51" s="15"/>
      <c r="ACT51" s="15"/>
      <c r="ACU51" s="15"/>
      <c r="ACV51" s="15"/>
      <c r="ACW51" s="15"/>
      <c r="ACX51" s="15"/>
      <c r="ACY51" s="15"/>
      <c r="ACZ51" s="15"/>
      <c r="ADA51" s="15"/>
      <c r="ADB51" s="15"/>
      <c r="ADC51" s="15"/>
      <c r="ADD51" s="15"/>
      <c r="ADE51" s="15"/>
      <c r="ADF51" s="15"/>
      <c r="ADG51" s="15"/>
      <c r="ADH51" s="15"/>
      <c r="ADI51" s="15"/>
      <c r="ADJ51" s="15"/>
      <c r="ADK51" s="15"/>
      <c r="ADL51" s="15"/>
      <c r="ADM51" s="15"/>
      <c r="ADN51" s="15"/>
      <c r="ADO51" s="15"/>
      <c r="ADP51" s="15"/>
      <c r="ADQ51" s="15"/>
      <c r="ADR51" s="15"/>
      <c r="ADS51" s="15"/>
      <c r="ADT51" s="15"/>
      <c r="ADU51" s="15"/>
      <c r="ADV51" s="15"/>
      <c r="ADW51" s="15"/>
      <c r="ADX51" s="15"/>
      <c r="ADY51" s="15"/>
      <c r="ADZ51" s="15"/>
      <c r="AEA51" s="15"/>
      <c r="AEB51" s="15"/>
      <c r="AEC51" s="15"/>
      <c r="AED51" s="15"/>
      <c r="AEE51" s="15"/>
      <c r="AEF51" s="15"/>
      <c r="AEG51" s="15"/>
      <c r="AEH51" s="15"/>
      <c r="AEI51" s="15"/>
      <c r="AEJ51" s="15"/>
      <c r="AEK51" s="15"/>
      <c r="AEL51" s="15"/>
      <c r="AEM51" s="15"/>
      <c r="AEN51" s="15"/>
      <c r="AEO51" s="15"/>
      <c r="AEP51" s="15"/>
      <c r="AEQ51" s="15"/>
      <c r="AER51" s="15"/>
      <c r="AES51" s="15"/>
      <c r="AET51" s="15"/>
      <c r="AEU51" s="15"/>
      <c r="AEV51" s="15"/>
      <c r="AEW51" s="15"/>
      <c r="AEX51" s="15"/>
      <c r="AEY51" s="15"/>
      <c r="AEZ51" s="15"/>
      <c r="AFA51" s="15"/>
      <c r="AFB51" s="15"/>
      <c r="AFC51" s="15"/>
      <c r="AFD51" s="15"/>
      <c r="AFE51" s="15"/>
      <c r="AFF51" s="15"/>
      <c r="AFG51" s="15"/>
      <c r="AFH51" s="15"/>
      <c r="AFI51" s="15"/>
      <c r="AFJ51" s="15"/>
      <c r="AFK51" s="15"/>
      <c r="AFL51" s="15"/>
      <c r="AFM51" s="15"/>
      <c r="AFN51" s="15"/>
      <c r="AFO51" s="15"/>
      <c r="AFP51" s="15"/>
      <c r="AFQ51" s="15"/>
      <c r="AFR51" s="15"/>
      <c r="AFS51" s="15"/>
      <c r="AFT51" s="15"/>
      <c r="AFU51" s="15"/>
      <c r="AFV51" s="15"/>
      <c r="AFW51" s="15"/>
      <c r="AFX51" s="15"/>
      <c r="AFY51" s="15"/>
      <c r="AFZ51" s="15"/>
      <c r="AGA51" s="15"/>
      <c r="AGB51" s="15"/>
      <c r="AGC51" s="15"/>
      <c r="AGD51" s="15"/>
      <c r="AGE51" s="15"/>
      <c r="AGF51" s="15"/>
      <c r="AGG51" s="15"/>
      <c r="AGH51" s="15"/>
      <c r="AGI51" s="15"/>
      <c r="AGJ51" s="15"/>
      <c r="AGK51" s="15"/>
      <c r="AGL51" s="15"/>
      <c r="AGM51" s="15"/>
      <c r="AGN51" s="15"/>
      <c r="AGO51" s="15"/>
      <c r="AGP51" s="15"/>
      <c r="AGQ51" s="15"/>
      <c r="AGR51" s="15"/>
      <c r="AGS51" s="15"/>
      <c r="AGT51" s="15"/>
      <c r="AGU51" s="15"/>
      <c r="AGV51" s="15"/>
      <c r="AGW51" s="15"/>
      <c r="AGX51" s="15"/>
      <c r="AGY51" s="15"/>
      <c r="AGZ51" s="15"/>
      <c r="AHA51" s="15"/>
      <c r="AHB51" s="15"/>
      <c r="AHC51" s="15"/>
      <c r="AHD51" s="15"/>
      <c r="AHE51" s="15"/>
      <c r="AHF51" s="15"/>
      <c r="AHG51" s="15"/>
      <c r="AHH51" s="15"/>
      <c r="AHI51" s="15"/>
      <c r="AHJ51" s="15"/>
      <c r="AHK51" s="15"/>
      <c r="AHL51" s="15"/>
      <c r="AHM51" s="15"/>
      <c r="AHN51" s="15"/>
      <c r="AHO51" s="15"/>
      <c r="AHP51" s="15"/>
      <c r="AHQ51" s="15"/>
      <c r="AHR51" s="15"/>
      <c r="AHS51" s="15"/>
      <c r="AHT51" s="15"/>
      <c r="AHU51" s="15"/>
      <c r="AHV51" s="15"/>
      <c r="AHW51" s="15"/>
      <c r="AHX51" s="15"/>
      <c r="AHY51" s="15"/>
      <c r="AHZ51" s="15"/>
      <c r="AIA51" s="15"/>
      <c r="AIB51" s="15"/>
      <c r="AIC51" s="15"/>
      <c r="AID51" s="15"/>
      <c r="AIE51" s="15"/>
      <c r="AIF51" s="15"/>
      <c r="AIG51" s="15"/>
      <c r="AIH51" s="15"/>
      <c r="AII51" s="15"/>
      <c r="AIJ51" s="15"/>
      <c r="AIK51" s="15"/>
      <c r="AIL51" s="15"/>
      <c r="AIM51" s="15"/>
      <c r="AIN51" s="15"/>
      <c r="AIO51" s="15"/>
      <c r="AIP51" s="15"/>
      <c r="AIQ51" s="15"/>
      <c r="AIR51" s="15"/>
      <c r="AIS51" s="15"/>
      <c r="AIT51" s="15"/>
      <c r="AIU51" s="15"/>
      <c r="AIV51" s="15"/>
      <c r="AIW51" s="15"/>
      <c r="AIX51" s="15"/>
      <c r="AIY51" s="15"/>
      <c r="AIZ51" s="15"/>
      <c r="AJA51" s="15"/>
      <c r="AJB51" s="15"/>
      <c r="AJC51" s="15"/>
      <c r="AJD51" s="15"/>
      <c r="AJE51" s="15"/>
      <c r="AJF51" s="15"/>
      <c r="AJG51" s="15"/>
      <c r="AJH51" s="15"/>
      <c r="AJI51" s="15"/>
      <c r="AJJ51" s="15"/>
      <c r="AJK51" s="15"/>
      <c r="AJL51" s="15"/>
      <c r="AJM51" s="15"/>
      <c r="AJN51" s="15"/>
      <c r="AJO51" s="15"/>
      <c r="AJP51" s="15"/>
      <c r="AJQ51" s="15"/>
      <c r="AJR51" s="15"/>
      <c r="AJS51" s="15"/>
      <c r="AJT51" s="15"/>
      <c r="AJU51" s="15"/>
      <c r="AJV51" s="15"/>
      <c r="AJW51" s="15"/>
      <c r="AJX51" s="15"/>
      <c r="AJY51" s="15"/>
      <c r="AJZ51" s="15"/>
      <c r="AKA51" s="15"/>
      <c r="AKB51" s="15"/>
      <c r="AKC51" s="15"/>
      <c r="AKD51" s="15"/>
      <c r="AKE51" s="15"/>
      <c r="AKF51" s="15"/>
      <c r="AKG51" s="15"/>
      <c r="AKH51" s="15"/>
      <c r="AKI51" s="15"/>
      <c r="AKJ51" s="15"/>
      <c r="AKK51" s="15"/>
      <c r="AKL51" s="15"/>
      <c r="AKM51" s="15"/>
      <c r="AKN51" s="15"/>
      <c r="AKO51" s="15"/>
      <c r="AKP51" s="15"/>
      <c r="AKQ51" s="15"/>
      <c r="AKR51" s="15"/>
      <c r="AKS51" s="15"/>
      <c r="AKT51" s="15"/>
      <c r="AKU51" s="15"/>
      <c r="AKV51" s="15"/>
      <c r="AKW51" s="15"/>
      <c r="AKX51" s="15"/>
      <c r="AKY51" s="15"/>
      <c r="AKZ51" s="15"/>
      <c r="ALA51" s="15"/>
      <c r="ALB51" s="15"/>
      <c r="ALC51" s="15"/>
      <c r="ALD51" s="15"/>
      <c r="ALE51" s="15"/>
      <c r="ALF51" s="15"/>
      <c r="ALG51" s="15"/>
      <c r="ALH51" s="15"/>
      <c r="ALI51" s="15"/>
      <c r="ALJ51" s="15"/>
      <c r="ALK51" s="15"/>
      <c r="ALL51" s="15"/>
      <c r="ALM51" s="15"/>
      <c r="ALN51" s="15"/>
      <c r="ALO51" s="15"/>
      <c r="ALP51" s="15"/>
      <c r="ALQ51" s="15"/>
      <c r="ALR51" s="15"/>
      <c r="ALS51" s="15"/>
      <c r="ALT51" s="15"/>
      <c r="ALU51" s="15"/>
      <c r="ALV51" s="15"/>
      <c r="ALW51" s="15"/>
      <c r="ALX51" s="15"/>
      <c r="ALY51" s="15"/>
      <c r="ALZ51" s="15"/>
      <c r="AMA51" s="15"/>
      <c r="AMB51" s="15"/>
      <c r="AMC51" s="15"/>
      <c r="AMD51" s="15"/>
      <c r="AME51" s="15"/>
      <c r="AMF51" s="15"/>
      <c r="AMG51" s="15"/>
      <c r="AMH51" s="15"/>
      <c r="AMI51" s="15"/>
      <c r="AMJ51" s="15"/>
      <c r="AMK51" s="15"/>
      <c r="AML51" s="15"/>
      <c r="AMM51" s="15"/>
      <c r="AMN51" s="15"/>
      <c r="AMO51" s="15"/>
      <c r="AMP51" s="15"/>
      <c r="AMQ51" s="15"/>
      <c r="AMR51" s="15"/>
      <c r="AMS51" s="15"/>
      <c r="AMT51" s="15"/>
      <c r="AMU51" s="15"/>
      <c r="AMV51" s="15"/>
      <c r="AMW51" s="15"/>
      <c r="AMX51" s="15"/>
      <c r="AMY51" s="15"/>
      <c r="AMZ51" s="15"/>
      <c r="ANA51" s="15"/>
      <c r="ANB51" s="15"/>
      <c r="ANC51" s="15"/>
      <c r="AND51" s="15"/>
      <c r="ANE51" s="15"/>
      <c r="ANF51" s="15"/>
      <c r="ANG51" s="15"/>
      <c r="ANH51" s="15"/>
      <c r="ANI51" s="15"/>
      <c r="ANJ51" s="15"/>
      <c r="ANK51" s="15"/>
      <c r="ANL51" s="15"/>
      <c r="ANM51" s="15"/>
      <c r="ANN51" s="15"/>
      <c r="ANO51" s="15"/>
      <c r="ANP51" s="15"/>
      <c r="ANQ51" s="15"/>
      <c r="ANR51" s="15"/>
      <c r="ANS51" s="15"/>
      <c r="ANT51" s="15"/>
      <c r="ANU51" s="15"/>
      <c r="ANV51" s="15"/>
      <c r="ANW51" s="15"/>
      <c r="ANX51" s="15"/>
      <c r="ANY51" s="15"/>
      <c r="ANZ51" s="15"/>
      <c r="AOA51" s="15"/>
      <c r="AOB51" s="15"/>
      <c r="AOC51" s="15"/>
      <c r="AOD51" s="15"/>
      <c r="AOE51" s="15"/>
      <c r="AOF51" s="15"/>
      <c r="AOG51" s="15"/>
      <c r="AOH51" s="15"/>
      <c r="AOI51" s="15"/>
      <c r="AOJ51" s="15"/>
      <c r="AOK51" s="15"/>
      <c r="AOL51" s="15"/>
      <c r="AOM51" s="15"/>
      <c r="AON51" s="15"/>
      <c r="AOO51" s="15"/>
      <c r="AOP51" s="15"/>
      <c r="AOQ51" s="15"/>
      <c r="AOR51" s="15"/>
      <c r="AOS51" s="15"/>
      <c r="AOT51" s="15"/>
      <c r="AOU51" s="15"/>
      <c r="AOV51" s="15"/>
      <c r="AOW51" s="15"/>
      <c r="AOX51" s="15"/>
      <c r="AOY51" s="15"/>
      <c r="AOZ51" s="15"/>
      <c r="APA51" s="15"/>
      <c r="APB51" s="15"/>
      <c r="APC51" s="15"/>
      <c r="APD51" s="15"/>
      <c r="APE51" s="15"/>
      <c r="APF51" s="15"/>
      <c r="APG51" s="15"/>
      <c r="APH51" s="15"/>
      <c r="API51" s="15"/>
      <c r="APJ51" s="15"/>
      <c r="APK51" s="15"/>
      <c r="APL51" s="15"/>
      <c r="APM51" s="15"/>
      <c r="APN51" s="15"/>
      <c r="APO51" s="15"/>
      <c r="APP51" s="15"/>
      <c r="APQ51" s="15"/>
      <c r="APR51" s="15"/>
      <c r="APS51" s="15"/>
      <c r="APT51" s="15"/>
      <c r="APU51" s="15"/>
      <c r="APV51" s="15"/>
      <c r="APW51" s="15"/>
      <c r="APX51" s="15"/>
      <c r="APY51" s="15"/>
      <c r="APZ51" s="15"/>
      <c r="AQA51" s="15"/>
      <c r="AQB51" s="15"/>
      <c r="AQC51" s="15"/>
      <c r="AQD51" s="15"/>
      <c r="AQE51" s="15"/>
      <c r="AQF51" s="15"/>
      <c r="AQG51" s="15"/>
      <c r="AQH51" s="15"/>
      <c r="AQI51" s="15"/>
      <c r="AQJ51" s="15"/>
      <c r="AQK51" s="15"/>
      <c r="AQL51" s="15"/>
      <c r="AQM51" s="15"/>
      <c r="AQN51" s="15"/>
      <c r="AQO51" s="15"/>
      <c r="AQP51" s="15"/>
      <c r="AQQ51" s="15"/>
      <c r="AQR51" s="15"/>
      <c r="AQS51" s="15"/>
      <c r="AQT51" s="15"/>
      <c r="AQU51" s="15"/>
      <c r="AQV51" s="15"/>
      <c r="AQW51" s="15"/>
      <c r="AQX51" s="15"/>
      <c r="AQY51" s="15"/>
      <c r="AQZ51" s="15"/>
      <c r="ARA51" s="15"/>
      <c r="ARB51" s="15"/>
      <c r="ARC51" s="15"/>
      <c r="ARD51" s="15"/>
      <c r="ARE51" s="15"/>
      <c r="ARF51" s="15"/>
      <c r="ARG51" s="15"/>
      <c r="ARH51" s="15"/>
      <c r="ARI51" s="15"/>
      <c r="ARJ51" s="15"/>
      <c r="ARK51" s="15"/>
      <c r="ARL51" s="15"/>
      <c r="ARM51" s="15"/>
      <c r="ARN51" s="15"/>
      <c r="ARO51" s="15"/>
      <c r="ARP51" s="15"/>
      <c r="ARQ51" s="15"/>
      <c r="ARR51" s="15"/>
      <c r="ARS51" s="15"/>
      <c r="ART51" s="15"/>
      <c r="ARU51" s="15"/>
      <c r="ARV51" s="15"/>
      <c r="ARW51" s="15"/>
      <c r="ARX51" s="15"/>
      <c r="ARY51" s="15"/>
      <c r="ARZ51" s="15"/>
      <c r="ASA51" s="15"/>
      <c r="ASB51" s="15"/>
      <c r="ASC51" s="15"/>
      <c r="ASD51" s="15"/>
      <c r="ASE51" s="15"/>
      <c r="ASF51" s="15"/>
      <c r="ASG51" s="15"/>
      <c r="ASH51" s="15"/>
      <c r="ASI51" s="15"/>
      <c r="ASJ51" s="15"/>
      <c r="ASK51" s="15"/>
      <c r="ASL51" s="15"/>
      <c r="ASM51" s="15"/>
      <c r="ASN51" s="15"/>
      <c r="ASO51" s="15"/>
      <c r="ASP51" s="15"/>
      <c r="ASQ51" s="15"/>
      <c r="ASR51" s="15"/>
      <c r="ASS51" s="15"/>
      <c r="AST51" s="15"/>
      <c r="ASU51" s="15"/>
      <c r="ASV51" s="15"/>
      <c r="ASW51" s="15"/>
      <c r="ASX51" s="15"/>
      <c r="ASY51" s="15"/>
      <c r="ASZ51" s="15"/>
      <c r="ATA51" s="15"/>
      <c r="ATB51" s="15"/>
      <c r="ATC51" s="15"/>
      <c r="ATD51" s="15"/>
      <c r="ATE51" s="15"/>
      <c r="ATF51" s="15"/>
      <c r="ATG51" s="15"/>
      <c r="ATH51" s="15"/>
      <c r="ATI51" s="15"/>
      <c r="ATJ51" s="15"/>
      <c r="ATK51" s="15"/>
      <c r="ATL51" s="15"/>
      <c r="ATM51" s="15"/>
      <c r="ATN51" s="15"/>
      <c r="ATO51" s="15"/>
      <c r="ATP51" s="15"/>
      <c r="ATQ51" s="15"/>
      <c r="ATR51" s="15"/>
      <c r="ATS51" s="15"/>
      <c r="ATT51" s="15"/>
      <c r="ATU51" s="15"/>
      <c r="ATV51" s="15"/>
      <c r="ATW51" s="15"/>
      <c r="ATX51" s="15"/>
      <c r="ATY51" s="15"/>
      <c r="ATZ51" s="15"/>
      <c r="AUA51" s="15"/>
      <c r="AUB51" s="15"/>
      <c r="AUC51" s="15"/>
      <c r="AUD51" s="15"/>
      <c r="AUE51" s="15"/>
      <c r="AUF51" s="15"/>
      <c r="AUG51" s="15"/>
      <c r="AUH51" s="15"/>
      <c r="AUI51" s="15"/>
      <c r="AUJ51" s="15"/>
      <c r="AUK51" s="15"/>
      <c r="AUL51" s="15"/>
      <c r="AUM51" s="15"/>
      <c r="AUN51" s="15"/>
      <c r="AUO51" s="15"/>
      <c r="AUP51" s="15"/>
      <c r="AUQ51" s="15"/>
      <c r="AUR51" s="15"/>
      <c r="AUS51" s="15"/>
      <c r="AUT51" s="15"/>
      <c r="AUU51" s="15"/>
      <c r="AUV51" s="15"/>
      <c r="AUW51" s="15"/>
      <c r="AUX51" s="15"/>
      <c r="AUY51" s="15"/>
      <c r="AUZ51" s="15"/>
      <c r="AVA51" s="15"/>
      <c r="AVB51" s="15"/>
      <c r="AVC51" s="15"/>
      <c r="AVD51" s="15"/>
      <c r="AVE51" s="15"/>
      <c r="AVF51" s="15"/>
      <c r="AVG51" s="15"/>
      <c r="AVH51" s="15"/>
      <c r="AVI51" s="15"/>
      <c r="AVJ51" s="15"/>
      <c r="AVK51" s="15"/>
      <c r="AVL51" s="15"/>
      <c r="AVM51" s="15"/>
      <c r="AVN51" s="15"/>
      <c r="AVO51" s="15"/>
      <c r="AVP51" s="15"/>
      <c r="AVQ51" s="15"/>
      <c r="AVR51" s="15"/>
      <c r="AVS51" s="15"/>
      <c r="AVT51" s="15"/>
      <c r="AVU51" s="15"/>
      <c r="AVV51" s="15"/>
      <c r="AVW51" s="15"/>
      <c r="AVX51" s="15"/>
      <c r="AVY51" s="15"/>
      <c r="AVZ51" s="15"/>
      <c r="AWA51" s="15"/>
      <c r="AWB51" s="15"/>
      <c r="AWC51" s="15"/>
      <c r="AWD51" s="15"/>
      <c r="AWE51" s="15"/>
      <c r="AWF51" s="15"/>
      <c r="AWG51" s="15"/>
      <c r="AWH51" s="15"/>
      <c r="AWI51" s="15"/>
      <c r="AWJ51" s="15"/>
      <c r="AWK51" s="15"/>
      <c r="AWL51" s="15"/>
      <c r="AWM51" s="15"/>
      <c r="AWN51" s="15"/>
      <c r="AWO51" s="15"/>
      <c r="AWP51" s="15"/>
      <c r="AWQ51" s="15"/>
      <c r="AWR51" s="15"/>
      <c r="AWS51" s="15"/>
      <c r="AWT51" s="15"/>
      <c r="AWU51" s="15"/>
      <c r="AWV51" s="15"/>
      <c r="AWW51" s="15"/>
      <c r="AWX51" s="15"/>
      <c r="AWY51" s="15"/>
      <c r="AWZ51" s="15"/>
      <c r="AXA51" s="15"/>
      <c r="AXB51" s="15"/>
      <c r="AXC51" s="15"/>
      <c r="AXD51" s="15"/>
      <c r="AXE51" s="15"/>
      <c r="AXF51" s="15"/>
      <c r="AXG51" s="15"/>
      <c r="AXH51" s="15"/>
      <c r="AXI51" s="15"/>
      <c r="AXJ51" s="15"/>
      <c r="AXK51" s="15"/>
      <c r="AXL51" s="15"/>
      <c r="AXM51" s="15"/>
      <c r="AXN51" s="15"/>
      <c r="AXO51" s="15"/>
      <c r="AXP51" s="15"/>
      <c r="AXQ51" s="15"/>
      <c r="AXR51" s="15"/>
      <c r="AXS51" s="15"/>
      <c r="AXT51" s="15"/>
      <c r="AXU51" s="15"/>
      <c r="AXV51" s="15"/>
      <c r="AXW51" s="15"/>
      <c r="AXX51" s="15"/>
      <c r="AXY51" s="15"/>
      <c r="AXZ51" s="15"/>
      <c r="AYA51" s="15"/>
      <c r="AYB51" s="15"/>
      <c r="AYC51" s="15"/>
      <c r="AYD51" s="15"/>
      <c r="AYE51" s="15"/>
      <c r="AYF51" s="15"/>
      <c r="AYG51" s="15"/>
      <c r="AYH51" s="15"/>
      <c r="AYI51" s="15"/>
      <c r="AYJ51" s="15"/>
      <c r="AYK51" s="15"/>
      <c r="AYL51" s="15"/>
      <c r="AYM51" s="15"/>
      <c r="AYN51" s="15"/>
      <c r="AYO51" s="15"/>
      <c r="AYP51" s="15"/>
      <c r="AYQ51" s="15"/>
      <c r="AYR51" s="15"/>
      <c r="AYS51" s="15"/>
      <c r="AYT51" s="15"/>
      <c r="AYU51" s="15"/>
      <c r="AYV51" s="15"/>
      <c r="AYW51" s="15"/>
      <c r="AYX51" s="15"/>
      <c r="AYY51" s="15"/>
      <c r="AYZ51" s="15"/>
      <c r="AZA51" s="15"/>
      <c r="AZB51" s="15"/>
      <c r="AZC51" s="15"/>
      <c r="AZD51" s="15"/>
      <c r="AZE51" s="15"/>
      <c r="AZF51" s="15"/>
      <c r="AZG51" s="15"/>
      <c r="AZH51" s="15"/>
      <c r="AZI51" s="15"/>
      <c r="AZJ51" s="15"/>
      <c r="AZK51" s="15"/>
      <c r="AZL51" s="15"/>
      <c r="AZM51" s="15"/>
      <c r="AZN51" s="15"/>
      <c r="AZO51" s="15"/>
      <c r="AZP51" s="15"/>
      <c r="AZQ51" s="15"/>
      <c r="AZR51" s="15"/>
      <c r="AZS51" s="15"/>
      <c r="AZT51" s="15"/>
      <c r="AZU51" s="15"/>
      <c r="AZV51" s="15"/>
      <c r="AZW51" s="15"/>
      <c r="AZX51" s="15"/>
      <c r="AZY51" s="15"/>
      <c r="AZZ51" s="15"/>
      <c r="BAA51" s="15"/>
      <c r="BAB51" s="15"/>
      <c r="BAC51" s="15"/>
      <c r="BAD51" s="15"/>
      <c r="BAE51" s="15"/>
      <c r="BAF51" s="15"/>
      <c r="BAG51" s="15"/>
      <c r="BAH51" s="15"/>
      <c r="BAI51" s="15"/>
      <c r="BAJ51" s="15"/>
      <c r="BAK51" s="15"/>
      <c r="BAL51" s="15"/>
      <c r="BAM51" s="15"/>
      <c r="BAN51" s="15"/>
      <c r="BAO51" s="15"/>
      <c r="BAP51" s="15"/>
      <c r="BAQ51" s="15"/>
      <c r="BAR51" s="15"/>
      <c r="BAS51" s="15"/>
      <c r="BAT51" s="15"/>
      <c r="BAU51" s="15"/>
      <c r="BAV51" s="15"/>
      <c r="BAW51" s="15"/>
      <c r="BAX51" s="15"/>
      <c r="BAY51" s="15"/>
      <c r="BAZ51" s="15"/>
      <c r="BBA51" s="15"/>
      <c r="BBB51" s="15"/>
      <c r="BBC51" s="15"/>
      <c r="BBD51" s="15"/>
      <c r="BBE51" s="15"/>
      <c r="BBF51" s="15"/>
      <c r="BBG51" s="15"/>
      <c r="BBH51" s="15"/>
      <c r="BBI51" s="15"/>
      <c r="BBJ51" s="15"/>
      <c r="BBK51" s="15"/>
      <c r="BBL51" s="15"/>
      <c r="BBM51" s="15"/>
      <c r="BBN51" s="15"/>
      <c r="BBO51" s="15"/>
      <c r="BBP51" s="15"/>
      <c r="BBQ51" s="15"/>
      <c r="BBR51" s="15"/>
      <c r="BBS51" s="15"/>
      <c r="BBT51" s="15"/>
      <c r="BBU51" s="15"/>
      <c r="BBV51" s="15"/>
      <c r="BBW51" s="15"/>
      <c r="BBX51" s="15"/>
      <c r="BBY51" s="15"/>
      <c r="BBZ51" s="15"/>
      <c r="BCA51" s="15"/>
      <c r="BCB51" s="15"/>
      <c r="BCC51" s="15"/>
      <c r="BCD51" s="15"/>
      <c r="BCE51" s="15"/>
      <c r="BCF51" s="15"/>
      <c r="BCG51" s="15"/>
      <c r="BCH51" s="15"/>
      <c r="BCI51" s="15"/>
      <c r="BCJ51" s="15"/>
      <c r="BCK51" s="15"/>
      <c r="BCL51" s="15"/>
      <c r="BCM51" s="15"/>
      <c r="BCN51" s="15"/>
      <c r="BCO51" s="15"/>
      <c r="BCP51" s="15"/>
      <c r="BCQ51" s="15"/>
      <c r="BCR51" s="15"/>
      <c r="BCS51" s="15"/>
      <c r="BCT51" s="15"/>
      <c r="BCU51" s="15"/>
      <c r="BCV51" s="15"/>
      <c r="BCW51" s="15"/>
      <c r="BCX51" s="15"/>
      <c r="BCY51" s="15"/>
      <c r="BCZ51" s="15"/>
      <c r="BDA51" s="15"/>
      <c r="BDB51" s="15"/>
      <c r="BDC51" s="15"/>
      <c r="BDD51" s="15"/>
      <c r="BDE51" s="15"/>
      <c r="BDF51" s="15"/>
      <c r="BDG51" s="15"/>
      <c r="BDH51" s="15"/>
      <c r="BDI51" s="15"/>
      <c r="BDJ51" s="15"/>
      <c r="BDK51" s="15"/>
      <c r="BDL51" s="15"/>
      <c r="BDM51" s="15"/>
      <c r="BDN51" s="15"/>
      <c r="BDO51" s="15"/>
      <c r="BDP51" s="15"/>
      <c r="BDQ51" s="15"/>
      <c r="BDR51" s="15"/>
      <c r="BDS51" s="15"/>
      <c r="BDT51" s="15"/>
      <c r="BDU51" s="15"/>
      <c r="BDV51" s="15"/>
      <c r="BDW51" s="15"/>
      <c r="BDX51" s="15"/>
      <c r="BDY51" s="15"/>
      <c r="BDZ51" s="15"/>
      <c r="BEA51" s="15"/>
      <c r="BEB51" s="15"/>
      <c r="BEC51" s="15"/>
      <c r="BED51" s="15"/>
      <c r="BEE51" s="15"/>
      <c r="BEF51" s="15"/>
      <c r="BEG51" s="15"/>
      <c r="BEH51" s="15"/>
      <c r="BEI51" s="15"/>
      <c r="BEJ51" s="15"/>
      <c r="BEK51" s="15"/>
      <c r="BEL51" s="15"/>
      <c r="BEM51" s="15"/>
      <c r="BEN51" s="15"/>
      <c r="BEO51" s="15"/>
      <c r="BEP51" s="15"/>
      <c r="BEQ51" s="15"/>
      <c r="BER51" s="15"/>
      <c r="BES51" s="15"/>
      <c r="BET51" s="15"/>
      <c r="BEU51" s="15"/>
      <c r="BEV51" s="15"/>
      <c r="BEW51" s="15"/>
      <c r="BEX51" s="15"/>
      <c r="BEY51" s="15"/>
      <c r="BEZ51" s="15"/>
      <c r="BFA51" s="15"/>
      <c r="BFB51" s="15"/>
      <c r="BFC51" s="15"/>
      <c r="BFD51" s="15"/>
      <c r="BFE51" s="15"/>
      <c r="BFF51" s="15"/>
      <c r="BFG51" s="15"/>
      <c r="BFH51" s="15"/>
      <c r="BFI51" s="15"/>
      <c r="BFJ51" s="15"/>
      <c r="BFK51" s="15"/>
      <c r="BFL51" s="15"/>
      <c r="BFM51" s="15"/>
      <c r="BFN51" s="15"/>
      <c r="BFO51" s="15"/>
      <c r="BFP51" s="15"/>
      <c r="BFQ51" s="15"/>
      <c r="BFR51" s="15"/>
      <c r="BFS51" s="15"/>
      <c r="BFT51" s="15"/>
      <c r="BFU51" s="15"/>
      <c r="BFV51" s="15"/>
      <c r="BFW51" s="15"/>
      <c r="BFX51" s="15"/>
      <c r="BFY51" s="15"/>
      <c r="BFZ51" s="15"/>
      <c r="BGA51" s="15"/>
      <c r="BGB51" s="15"/>
      <c r="BGC51" s="15"/>
      <c r="BGD51" s="15"/>
      <c r="BGE51" s="15"/>
      <c r="BGF51" s="15"/>
      <c r="BGG51" s="15"/>
      <c r="BGH51" s="15"/>
      <c r="BGI51" s="15"/>
      <c r="BGJ51" s="15"/>
      <c r="BGK51" s="15"/>
      <c r="BGL51" s="15"/>
      <c r="BGM51" s="15"/>
      <c r="BGN51" s="15"/>
      <c r="BGO51" s="15"/>
      <c r="BGP51" s="15"/>
      <c r="BGQ51" s="15"/>
      <c r="BGR51" s="15"/>
      <c r="BGS51" s="15"/>
      <c r="BGT51" s="15"/>
      <c r="BGU51" s="15"/>
      <c r="BGV51" s="15"/>
      <c r="BGW51" s="15"/>
      <c r="BGX51" s="15"/>
      <c r="BGY51" s="15"/>
      <c r="BGZ51" s="15"/>
      <c r="BHA51" s="15"/>
      <c r="BHB51" s="15"/>
      <c r="BHC51" s="15"/>
      <c r="BHD51" s="15"/>
      <c r="BHE51" s="15"/>
      <c r="BHF51" s="15"/>
      <c r="BHG51" s="15"/>
      <c r="BHH51" s="15"/>
      <c r="BHI51" s="15"/>
      <c r="BHJ51" s="15"/>
      <c r="BHK51" s="15"/>
      <c r="BHL51" s="15"/>
      <c r="BHM51" s="15"/>
      <c r="BHN51" s="15"/>
      <c r="BHO51" s="15"/>
      <c r="BHP51" s="15"/>
      <c r="BHQ51" s="15"/>
      <c r="BHR51" s="15"/>
      <c r="BHS51" s="15"/>
      <c r="BHT51" s="15"/>
      <c r="BHU51" s="15"/>
      <c r="BHV51" s="15"/>
      <c r="BHW51" s="15"/>
      <c r="BHX51" s="15"/>
      <c r="BHY51" s="15"/>
      <c r="BHZ51" s="15"/>
      <c r="BIA51" s="15"/>
      <c r="BIB51" s="15"/>
      <c r="BIC51" s="15"/>
      <c r="BID51" s="15"/>
      <c r="BIE51" s="15"/>
      <c r="BIF51" s="15"/>
      <c r="BIG51" s="15"/>
      <c r="BIH51" s="15"/>
      <c r="BII51" s="15"/>
      <c r="BIJ51" s="15"/>
      <c r="BIK51" s="15"/>
      <c r="BIL51" s="15"/>
      <c r="BIM51" s="15"/>
      <c r="BIN51" s="15"/>
      <c r="BIO51" s="15"/>
      <c r="BIP51" s="15"/>
      <c r="BIQ51" s="15"/>
      <c r="BIR51" s="15"/>
      <c r="BIS51" s="15"/>
      <c r="BIT51" s="15"/>
      <c r="BIU51" s="15"/>
      <c r="BIV51" s="15"/>
      <c r="BIW51" s="15"/>
      <c r="BIX51" s="15"/>
      <c r="BIY51" s="15"/>
      <c r="BIZ51" s="15"/>
      <c r="BJA51" s="15"/>
      <c r="BJB51" s="15"/>
      <c r="BJC51" s="15"/>
      <c r="BJD51" s="15"/>
      <c r="BJE51" s="15"/>
      <c r="BJF51" s="15"/>
      <c r="BJG51" s="15"/>
      <c r="BJH51" s="15"/>
      <c r="BJI51" s="15"/>
      <c r="BJJ51" s="15"/>
      <c r="BJK51" s="15"/>
      <c r="BJL51" s="15"/>
      <c r="BJM51" s="15"/>
      <c r="BJN51" s="15"/>
      <c r="BJO51" s="15"/>
      <c r="BJP51" s="15"/>
      <c r="BJQ51" s="15"/>
      <c r="BJR51" s="15"/>
      <c r="BJS51" s="15"/>
      <c r="BJT51" s="15"/>
      <c r="BJU51" s="15"/>
      <c r="BJV51" s="15"/>
      <c r="BJW51" s="15"/>
      <c r="BJX51" s="15"/>
      <c r="BJY51" s="15"/>
      <c r="BJZ51" s="15"/>
      <c r="BKA51" s="15"/>
      <c r="BKB51" s="15"/>
      <c r="BKC51" s="15"/>
      <c r="BKD51" s="15"/>
      <c r="BKE51" s="15"/>
      <c r="BKF51" s="15"/>
      <c r="BKG51" s="15"/>
      <c r="BKH51" s="15"/>
      <c r="BKI51" s="15"/>
      <c r="BKJ51" s="15"/>
      <c r="BKK51" s="15"/>
      <c r="BKL51" s="15"/>
      <c r="BKM51" s="15"/>
      <c r="BKN51" s="15"/>
      <c r="BKO51" s="15"/>
      <c r="BKP51" s="15"/>
      <c r="BKQ51" s="15"/>
      <c r="BKR51" s="15"/>
      <c r="BKS51" s="15"/>
      <c r="BKT51" s="15"/>
      <c r="BKU51" s="15"/>
      <c r="BKV51" s="15"/>
      <c r="BKW51" s="15"/>
      <c r="BKX51" s="15"/>
      <c r="BKY51" s="15"/>
      <c r="BKZ51" s="15"/>
      <c r="BLA51" s="15"/>
      <c r="BLB51" s="15"/>
      <c r="BLC51" s="15"/>
      <c r="BLD51" s="15"/>
      <c r="BLE51" s="15"/>
      <c r="BLF51" s="15"/>
      <c r="BLG51" s="15"/>
      <c r="BLH51" s="15"/>
      <c r="BLI51" s="15"/>
      <c r="BLJ51" s="15"/>
      <c r="BLK51" s="15"/>
      <c r="BLL51" s="15"/>
      <c r="BLM51" s="15"/>
      <c r="BLN51" s="15"/>
      <c r="BLO51" s="15"/>
      <c r="BLP51" s="15"/>
      <c r="BLQ51" s="15"/>
      <c r="BLR51" s="15"/>
      <c r="BLS51" s="15"/>
      <c r="BLT51" s="15"/>
      <c r="BLU51" s="15"/>
      <c r="BLV51" s="15"/>
      <c r="BLW51" s="15"/>
      <c r="BLX51" s="15"/>
      <c r="BLY51" s="15"/>
      <c r="BLZ51" s="15"/>
      <c r="BMA51" s="15"/>
      <c r="BMB51" s="15"/>
      <c r="BMC51" s="15"/>
      <c r="BMD51" s="15"/>
      <c r="BME51" s="15"/>
      <c r="BMF51" s="15"/>
      <c r="BMG51" s="15"/>
      <c r="BMH51" s="15"/>
      <c r="BMI51" s="15"/>
      <c r="BMJ51" s="15"/>
      <c r="BMK51" s="15"/>
      <c r="BML51" s="15"/>
      <c r="BMM51" s="15"/>
      <c r="BMN51" s="15"/>
      <c r="BMO51" s="15"/>
      <c r="BMP51" s="15"/>
      <c r="BMQ51" s="15"/>
      <c r="BMR51" s="15"/>
      <c r="BMS51" s="15"/>
      <c r="BMT51" s="15"/>
      <c r="BMU51" s="15"/>
      <c r="BMV51" s="15"/>
      <c r="BMW51" s="15"/>
      <c r="BMX51" s="15"/>
      <c r="BMY51" s="15"/>
      <c r="BMZ51" s="15"/>
      <c r="BNA51" s="15"/>
      <c r="BNB51" s="15"/>
      <c r="BNC51" s="15"/>
      <c r="BND51" s="15"/>
      <c r="BNE51" s="15"/>
      <c r="BNF51" s="15"/>
      <c r="BNG51" s="15"/>
      <c r="BNH51" s="15"/>
      <c r="BNI51" s="15"/>
      <c r="BNJ51" s="15"/>
      <c r="BNK51" s="15"/>
      <c r="BNL51" s="15"/>
      <c r="BNM51" s="15"/>
      <c r="BNN51" s="15"/>
      <c r="BNO51" s="15"/>
      <c r="BNP51" s="15"/>
      <c r="BNQ51" s="15"/>
      <c r="BNR51" s="15"/>
      <c r="BNS51" s="15"/>
      <c r="BNT51" s="15"/>
      <c r="BNU51" s="15"/>
      <c r="BNV51" s="15"/>
      <c r="BNW51" s="15"/>
      <c r="BNX51" s="15"/>
      <c r="BNY51" s="15"/>
      <c r="BNZ51" s="15"/>
      <c r="BOA51" s="15"/>
      <c r="BOB51" s="15"/>
      <c r="BOC51" s="15"/>
      <c r="BOD51" s="15"/>
      <c r="BOE51" s="15"/>
      <c r="BOF51" s="15"/>
      <c r="BOG51" s="15"/>
      <c r="BOH51" s="15"/>
      <c r="BOI51" s="15"/>
      <c r="BOJ51" s="15"/>
      <c r="BOK51" s="15"/>
      <c r="BOL51" s="15"/>
      <c r="BOM51" s="15"/>
      <c r="BON51" s="15"/>
      <c r="BOO51" s="15"/>
      <c r="BOP51" s="15"/>
      <c r="BOQ51" s="15"/>
      <c r="BOR51" s="15"/>
      <c r="BOS51" s="15"/>
      <c r="BOT51" s="15"/>
      <c r="BOU51" s="15"/>
      <c r="BOV51" s="15"/>
      <c r="BOW51" s="15"/>
      <c r="BOX51" s="15"/>
      <c r="BOY51" s="15"/>
      <c r="BOZ51" s="15"/>
      <c r="BPA51" s="15"/>
      <c r="BPB51" s="15"/>
      <c r="BPC51" s="15"/>
      <c r="BPD51" s="15"/>
      <c r="BPE51" s="15"/>
      <c r="BPF51" s="15"/>
      <c r="BPG51" s="15"/>
      <c r="BPH51" s="15"/>
      <c r="BPI51" s="15"/>
      <c r="BPJ51" s="15"/>
      <c r="BPK51" s="15"/>
      <c r="BPL51" s="15"/>
      <c r="BPM51" s="15"/>
      <c r="BPN51" s="15"/>
      <c r="BPO51" s="15"/>
      <c r="BPP51" s="15"/>
      <c r="BPQ51" s="15"/>
      <c r="BPR51" s="15"/>
      <c r="BPS51" s="15"/>
      <c r="BPT51" s="15"/>
      <c r="BPU51" s="15"/>
      <c r="BPV51" s="15"/>
      <c r="BPW51" s="15"/>
      <c r="BPX51" s="15"/>
      <c r="BPY51" s="15"/>
      <c r="BPZ51" s="15"/>
      <c r="BQA51" s="15"/>
      <c r="BQB51" s="15"/>
      <c r="BQC51" s="15"/>
      <c r="BQD51" s="15"/>
      <c r="BQE51" s="15"/>
      <c r="BQF51" s="15"/>
      <c r="BQG51" s="15"/>
      <c r="BQH51" s="15"/>
      <c r="BQI51" s="15"/>
      <c r="BQJ51" s="15"/>
      <c r="BQK51" s="15"/>
      <c r="BQL51" s="15"/>
      <c r="BQM51" s="15"/>
      <c r="BQN51" s="15"/>
      <c r="BQO51" s="15"/>
      <c r="BQP51" s="15"/>
      <c r="BQQ51" s="15"/>
      <c r="BQR51" s="15"/>
      <c r="BQS51" s="15"/>
      <c r="BQT51" s="15"/>
      <c r="BQU51" s="15"/>
      <c r="BQV51" s="15"/>
      <c r="BQW51" s="15"/>
      <c r="BQX51" s="15"/>
      <c r="BQY51" s="15"/>
      <c r="BQZ51" s="15"/>
      <c r="BRA51" s="15"/>
      <c r="BRB51" s="15"/>
      <c r="BRC51" s="15"/>
      <c r="BRD51" s="15"/>
      <c r="BRE51" s="15"/>
      <c r="BRF51" s="15"/>
      <c r="BRG51" s="15"/>
      <c r="BRH51" s="15"/>
      <c r="BRI51" s="15"/>
      <c r="BRJ51" s="15"/>
      <c r="BRK51" s="15"/>
      <c r="BRL51" s="15"/>
      <c r="BRM51" s="15"/>
      <c r="BRN51" s="15"/>
      <c r="BRO51" s="15"/>
      <c r="BRP51" s="15"/>
      <c r="BRQ51" s="15"/>
      <c r="BRR51" s="15"/>
      <c r="BRS51" s="15"/>
      <c r="BRT51" s="15"/>
      <c r="BRU51" s="15"/>
      <c r="BRV51" s="15"/>
      <c r="BRW51" s="15"/>
      <c r="BRX51" s="15"/>
      <c r="BRY51" s="15"/>
      <c r="BRZ51" s="15"/>
      <c r="BSA51" s="15"/>
      <c r="BSB51" s="15"/>
      <c r="BSC51" s="15"/>
      <c r="BSD51" s="15"/>
      <c r="BSE51" s="15"/>
      <c r="BSF51" s="15"/>
      <c r="BSG51" s="15"/>
      <c r="BSH51" s="15"/>
      <c r="BSI51" s="15"/>
      <c r="BSJ51" s="15"/>
      <c r="BSK51" s="15"/>
      <c r="BSL51" s="15"/>
      <c r="BSM51" s="15"/>
      <c r="BSN51" s="15"/>
      <c r="BSO51" s="15"/>
      <c r="BSP51" s="15"/>
      <c r="BSQ51" s="15"/>
      <c r="BSR51" s="15"/>
      <c r="BSS51" s="15"/>
      <c r="BST51" s="15"/>
      <c r="BSU51" s="15"/>
      <c r="BSV51" s="15"/>
      <c r="BSW51" s="15"/>
      <c r="BSX51" s="15"/>
      <c r="BSY51" s="15"/>
      <c r="BSZ51" s="15"/>
      <c r="BTA51" s="15"/>
      <c r="BTB51" s="15"/>
      <c r="BTC51" s="15"/>
      <c r="BTD51" s="15"/>
      <c r="BTE51" s="15"/>
      <c r="BTF51" s="15"/>
      <c r="BTG51" s="15"/>
      <c r="BTH51" s="15"/>
      <c r="BTI51" s="15"/>
      <c r="BTJ51" s="15"/>
      <c r="BTK51" s="15"/>
      <c r="BTL51" s="15"/>
      <c r="BTM51" s="15"/>
      <c r="BTN51" s="15"/>
      <c r="BTO51" s="15"/>
      <c r="BTP51" s="15"/>
      <c r="BTQ51" s="15"/>
      <c r="BTR51" s="15"/>
      <c r="BTS51" s="15"/>
      <c r="BTT51" s="15"/>
      <c r="BTU51" s="15"/>
      <c r="BTV51" s="15"/>
      <c r="BTW51" s="15"/>
      <c r="BTX51" s="15"/>
      <c r="BTY51" s="15"/>
      <c r="BTZ51" s="15"/>
      <c r="BUA51" s="15"/>
      <c r="BUB51" s="15"/>
      <c r="BUC51" s="15"/>
      <c r="BUD51" s="15"/>
      <c r="BUE51" s="15"/>
      <c r="BUF51" s="15"/>
      <c r="BUG51" s="15"/>
      <c r="BUH51" s="15"/>
      <c r="BUI51" s="15"/>
      <c r="BUJ51" s="15"/>
      <c r="BUK51" s="15"/>
      <c r="BUL51" s="15"/>
      <c r="BUM51" s="15"/>
      <c r="BUN51" s="15"/>
      <c r="BUO51" s="15"/>
      <c r="BUP51" s="15"/>
      <c r="BUQ51" s="15"/>
      <c r="BUR51" s="15"/>
      <c r="BUS51" s="15"/>
      <c r="BUT51" s="15"/>
      <c r="BUU51" s="15"/>
      <c r="BUV51" s="15"/>
      <c r="BUW51" s="15"/>
      <c r="BUX51" s="15"/>
      <c r="BUY51" s="15"/>
      <c r="BUZ51" s="15"/>
      <c r="BVA51" s="15"/>
      <c r="BVB51" s="15"/>
      <c r="BVC51" s="15"/>
      <c r="BVD51" s="15"/>
      <c r="BVE51" s="15"/>
      <c r="BVF51" s="15"/>
      <c r="BVG51" s="15"/>
      <c r="BVH51" s="15"/>
      <c r="BVI51" s="15"/>
      <c r="BVJ51" s="15"/>
      <c r="BVK51" s="15"/>
      <c r="BVL51" s="15"/>
      <c r="BVM51" s="15"/>
      <c r="BVN51" s="15"/>
      <c r="BVO51" s="15"/>
      <c r="BVP51" s="15"/>
      <c r="BVQ51" s="15"/>
      <c r="BVR51" s="15"/>
      <c r="BVS51" s="15"/>
      <c r="BVT51" s="15"/>
      <c r="BVU51" s="15"/>
      <c r="BVV51" s="15"/>
      <c r="BVW51" s="15"/>
      <c r="BVX51" s="15"/>
      <c r="BVY51" s="15"/>
      <c r="BVZ51" s="15"/>
      <c r="BWA51" s="15"/>
      <c r="BWB51" s="15"/>
      <c r="BWC51" s="15"/>
      <c r="BWD51" s="15"/>
      <c r="BWE51" s="15"/>
      <c r="BWF51" s="15"/>
      <c r="BWG51" s="15"/>
      <c r="BWH51" s="15"/>
      <c r="BWI51" s="15"/>
      <c r="BWJ51" s="15"/>
      <c r="BWK51" s="15"/>
      <c r="BWL51" s="15"/>
      <c r="BWM51" s="15"/>
      <c r="BWN51" s="15"/>
      <c r="BWO51" s="15"/>
      <c r="BWP51" s="15"/>
      <c r="BWQ51" s="15"/>
      <c r="BWR51" s="15"/>
      <c r="BWS51" s="15"/>
      <c r="BWT51" s="15"/>
      <c r="BWU51" s="15"/>
      <c r="BWV51" s="15"/>
      <c r="BWW51" s="15"/>
      <c r="BWX51" s="15"/>
      <c r="BWY51" s="15"/>
      <c r="BWZ51" s="15"/>
      <c r="BXA51" s="15"/>
      <c r="BXB51" s="15"/>
      <c r="BXC51" s="15"/>
      <c r="BXD51" s="15"/>
      <c r="BXE51" s="15"/>
      <c r="BXF51" s="15"/>
      <c r="BXG51" s="15"/>
      <c r="BXH51" s="15"/>
      <c r="BXI51" s="15"/>
      <c r="BXJ51" s="15"/>
      <c r="BXK51" s="15"/>
      <c r="BXL51" s="15"/>
      <c r="BXM51" s="15"/>
      <c r="BXN51" s="15"/>
      <c r="BXO51" s="15"/>
      <c r="BXP51" s="15"/>
      <c r="BXQ51" s="15"/>
      <c r="BXR51" s="15"/>
      <c r="BXS51" s="15"/>
      <c r="BXT51" s="15"/>
      <c r="BXU51" s="15"/>
      <c r="BXV51" s="15"/>
      <c r="BXW51" s="15"/>
      <c r="BXX51" s="15"/>
      <c r="BXY51" s="15"/>
      <c r="BXZ51" s="15"/>
      <c r="BYA51" s="15"/>
      <c r="BYB51" s="15"/>
      <c r="BYC51" s="15"/>
      <c r="BYD51" s="15"/>
      <c r="BYE51" s="15"/>
      <c r="BYF51" s="15"/>
      <c r="BYG51" s="15"/>
      <c r="BYH51" s="15"/>
      <c r="BYI51" s="15"/>
      <c r="BYJ51" s="15"/>
      <c r="BYK51" s="15"/>
      <c r="BYL51" s="15"/>
      <c r="BYM51" s="15"/>
      <c r="BYN51" s="15"/>
      <c r="BYO51" s="15"/>
      <c r="BYP51" s="15"/>
      <c r="BYQ51" s="15"/>
      <c r="BYR51" s="15"/>
      <c r="BYS51" s="15"/>
      <c r="BYT51" s="15"/>
      <c r="BYU51" s="15"/>
      <c r="BYV51" s="15"/>
      <c r="BYW51" s="15"/>
      <c r="BYX51" s="15"/>
      <c r="BYY51" s="15"/>
      <c r="BYZ51" s="15"/>
      <c r="BZA51" s="15"/>
      <c r="BZB51" s="15"/>
      <c r="BZC51" s="15"/>
      <c r="BZD51" s="15"/>
      <c r="BZE51" s="15"/>
      <c r="BZF51" s="15"/>
      <c r="BZG51" s="15"/>
      <c r="BZH51" s="15"/>
      <c r="BZI51" s="15"/>
      <c r="BZJ51" s="15"/>
      <c r="BZK51" s="15"/>
      <c r="BZL51" s="15"/>
      <c r="BZM51" s="15"/>
      <c r="BZN51" s="15"/>
      <c r="BZO51" s="15"/>
      <c r="BZP51" s="15"/>
      <c r="BZQ51" s="15"/>
      <c r="BZR51" s="15"/>
      <c r="BZS51" s="15"/>
      <c r="BZT51" s="15"/>
      <c r="BZU51" s="15"/>
      <c r="BZV51" s="15"/>
      <c r="BZW51" s="15"/>
      <c r="BZX51" s="15"/>
      <c r="BZY51" s="15"/>
      <c r="BZZ51" s="15"/>
      <c r="CAA51" s="15"/>
      <c r="CAB51" s="15"/>
      <c r="CAC51" s="15"/>
      <c r="CAD51" s="15"/>
      <c r="CAE51" s="15"/>
      <c r="CAF51" s="15"/>
      <c r="CAG51" s="15"/>
      <c r="CAH51" s="15"/>
      <c r="CAI51" s="15"/>
      <c r="CAJ51" s="15"/>
      <c r="CAK51" s="15"/>
      <c r="CAL51" s="15"/>
      <c r="CAM51" s="15"/>
      <c r="CAN51" s="15"/>
      <c r="CAO51" s="15"/>
      <c r="CAP51" s="15"/>
      <c r="CAQ51" s="15"/>
      <c r="CAR51" s="15"/>
      <c r="CAS51" s="15"/>
      <c r="CAT51" s="15"/>
      <c r="CAU51" s="15"/>
      <c r="CAV51" s="15"/>
      <c r="CAW51" s="15"/>
      <c r="CAX51" s="15"/>
      <c r="CAY51" s="15"/>
      <c r="CAZ51" s="15"/>
      <c r="CBA51" s="15"/>
      <c r="CBB51" s="15"/>
      <c r="CBC51" s="15"/>
      <c r="CBD51" s="15"/>
      <c r="CBE51" s="15"/>
      <c r="CBF51" s="15"/>
      <c r="CBG51" s="15"/>
      <c r="CBH51" s="15"/>
      <c r="CBI51" s="15"/>
      <c r="CBJ51" s="15"/>
      <c r="CBK51" s="15"/>
      <c r="CBL51" s="15"/>
      <c r="CBM51" s="15"/>
      <c r="CBN51" s="15"/>
      <c r="CBO51" s="15"/>
      <c r="CBP51" s="15"/>
      <c r="CBQ51" s="15"/>
      <c r="CBR51" s="15"/>
      <c r="CBS51" s="15"/>
      <c r="CBT51" s="15"/>
      <c r="CBU51" s="15"/>
      <c r="CBV51" s="15"/>
      <c r="CBW51" s="15"/>
      <c r="CBX51" s="15"/>
      <c r="CBY51" s="15"/>
      <c r="CBZ51" s="15"/>
      <c r="CCA51" s="15"/>
      <c r="CCB51" s="15"/>
      <c r="CCC51" s="15"/>
      <c r="CCD51" s="15"/>
      <c r="CCE51" s="15"/>
      <c r="CCF51" s="15"/>
      <c r="CCG51" s="15"/>
      <c r="CCH51" s="15"/>
      <c r="CCI51" s="15"/>
      <c r="CCJ51" s="15"/>
      <c r="CCK51" s="15"/>
      <c r="CCL51" s="15"/>
      <c r="CCM51" s="15"/>
      <c r="CCN51" s="15"/>
      <c r="CCO51" s="15"/>
      <c r="CCP51" s="15"/>
      <c r="CCQ51" s="15"/>
      <c r="CCR51" s="15"/>
      <c r="CCS51" s="15"/>
      <c r="CCT51" s="15"/>
      <c r="CCU51" s="15"/>
      <c r="CCV51" s="15"/>
      <c r="CCW51" s="15"/>
      <c r="CCX51" s="15"/>
      <c r="CCY51" s="15"/>
      <c r="CCZ51" s="15"/>
      <c r="CDA51" s="15"/>
      <c r="CDB51" s="15"/>
      <c r="CDC51" s="15"/>
      <c r="CDD51" s="15"/>
      <c r="CDE51" s="15"/>
      <c r="CDF51" s="15"/>
      <c r="CDG51" s="15"/>
      <c r="CDH51" s="15"/>
      <c r="CDI51" s="15"/>
      <c r="CDJ51" s="15"/>
      <c r="CDK51" s="15"/>
      <c r="CDL51" s="15"/>
      <c r="CDM51" s="15"/>
      <c r="CDN51" s="15"/>
      <c r="CDO51" s="15"/>
      <c r="CDP51" s="15"/>
      <c r="CDQ51" s="15"/>
      <c r="CDR51" s="15"/>
      <c r="CDS51" s="15"/>
      <c r="CDT51" s="15"/>
      <c r="CDU51" s="15"/>
      <c r="CDV51" s="15"/>
      <c r="CDW51" s="15"/>
      <c r="CDX51" s="15"/>
      <c r="CDY51" s="15"/>
      <c r="CDZ51" s="15"/>
      <c r="CEA51" s="15"/>
      <c r="CEB51" s="15"/>
      <c r="CEC51" s="15"/>
      <c r="CED51" s="15"/>
      <c r="CEE51" s="15"/>
      <c r="CEF51" s="15"/>
      <c r="CEG51" s="15"/>
      <c r="CEH51" s="15"/>
      <c r="CEI51" s="15"/>
      <c r="CEJ51" s="15"/>
      <c r="CEK51" s="15"/>
      <c r="CEL51" s="15"/>
      <c r="CEM51" s="15"/>
      <c r="CEN51" s="15"/>
      <c r="CEO51" s="15"/>
      <c r="CEP51" s="15"/>
      <c r="CEQ51" s="15"/>
      <c r="CER51" s="15"/>
      <c r="CES51" s="15"/>
      <c r="CET51" s="15"/>
      <c r="CEU51" s="15"/>
      <c r="CEV51" s="15"/>
      <c r="CEW51" s="15"/>
      <c r="CEX51" s="15"/>
      <c r="CEY51" s="15"/>
      <c r="CEZ51" s="15"/>
      <c r="CFA51" s="15"/>
      <c r="CFB51" s="15"/>
      <c r="CFC51" s="15"/>
      <c r="CFD51" s="15"/>
      <c r="CFE51" s="15"/>
      <c r="CFF51" s="15"/>
      <c r="CFG51" s="15"/>
      <c r="CFH51" s="15"/>
      <c r="CFI51" s="15"/>
      <c r="CFJ51" s="15"/>
      <c r="CFK51" s="15"/>
      <c r="CFL51" s="15"/>
      <c r="CFM51" s="15"/>
      <c r="CFN51" s="15"/>
      <c r="CFO51" s="15"/>
      <c r="CFP51" s="15"/>
      <c r="CFQ51" s="15"/>
      <c r="CFR51" s="15"/>
      <c r="CFS51" s="15"/>
      <c r="CFT51" s="15"/>
      <c r="CFU51" s="15"/>
      <c r="CFV51" s="15"/>
      <c r="CFW51" s="15"/>
      <c r="CFX51" s="15"/>
      <c r="CFY51" s="15"/>
      <c r="CFZ51" s="15"/>
      <c r="CGA51" s="15"/>
      <c r="CGB51" s="15"/>
      <c r="CGC51" s="15"/>
      <c r="CGD51" s="15"/>
      <c r="CGE51" s="15"/>
      <c r="CGF51" s="15"/>
      <c r="CGG51" s="15"/>
      <c r="CGH51" s="15"/>
      <c r="CGI51" s="15"/>
      <c r="CGJ51" s="15"/>
      <c r="CGK51" s="15"/>
      <c r="CGL51" s="15"/>
      <c r="CGM51" s="15"/>
      <c r="CGN51" s="15"/>
      <c r="CGO51" s="15"/>
      <c r="CGP51" s="15"/>
      <c r="CGQ51" s="15"/>
      <c r="CGR51" s="15"/>
      <c r="CGS51" s="15"/>
      <c r="CGT51" s="15"/>
      <c r="CGU51" s="15"/>
      <c r="CGV51" s="15"/>
      <c r="CGW51" s="15"/>
      <c r="CGX51" s="15"/>
      <c r="CGY51" s="15"/>
      <c r="CGZ51" s="15"/>
      <c r="CHA51" s="15"/>
      <c r="CHB51" s="15"/>
      <c r="CHC51" s="15"/>
      <c r="CHD51" s="15"/>
      <c r="CHE51" s="15"/>
      <c r="CHF51" s="15"/>
      <c r="CHG51" s="15"/>
      <c r="CHH51" s="15"/>
      <c r="CHI51" s="15"/>
      <c r="CHJ51" s="15"/>
      <c r="CHK51" s="15"/>
      <c r="CHL51" s="15"/>
      <c r="CHM51" s="15"/>
      <c r="CHN51" s="15"/>
      <c r="CHO51" s="15"/>
      <c r="CHP51" s="15"/>
      <c r="CHQ51" s="15"/>
      <c r="CHR51" s="15"/>
      <c r="CHS51" s="15"/>
      <c r="CHT51" s="15"/>
      <c r="CHU51" s="15"/>
      <c r="CHV51" s="15"/>
      <c r="CHW51" s="15"/>
      <c r="CHX51" s="15"/>
      <c r="CHY51" s="15"/>
      <c r="CHZ51" s="15"/>
      <c r="CIA51" s="15"/>
      <c r="CIB51" s="15"/>
      <c r="CIC51" s="15"/>
      <c r="CID51" s="15"/>
      <c r="CIE51" s="15"/>
      <c r="CIF51" s="15"/>
      <c r="CIG51" s="15"/>
      <c r="CIH51" s="15"/>
      <c r="CII51" s="15"/>
      <c r="CIJ51" s="15"/>
      <c r="CIK51" s="15"/>
      <c r="CIL51" s="15"/>
      <c r="CIM51" s="15"/>
      <c r="CIN51" s="15"/>
      <c r="CIO51" s="15"/>
      <c r="CIP51" s="15"/>
      <c r="CIQ51" s="15"/>
      <c r="CIR51" s="15"/>
      <c r="CIS51" s="15"/>
      <c r="CIT51" s="15"/>
      <c r="CIU51" s="15"/>
      <c r="CIV51" s="15"/>
      <c r="CIW51" s="15"/>
      <c r="CIX51" s="15"/>
      <c r="CIY51" s="15"/>
      <c r="CIZ51" s="15"/>
      <c r="CJA51" s="15"/>
      <c r="CJB51" s="15"/>
      <c r="CJC51" s="15"/>
      <c r="CJD51" s="15"/>
      <c r="CJE51" s="15"/>
      <c r="CJF51" s="15"/>
      <c r="CJG51" s="15"/>
      <c r="CJH51" s="15"/>
      <c r="CJI51" s="15"/>
      <c r="CJJ51" s="15"/>
      <c r="CJK51" s="15"/>
      <c r="CJL51" s="15"/>
      <c r="CJM51" s="15"/>
      <c r="CJN51" s="15"/>
      <c r="CJO51" s="15"/>
      <c r="CJP51" s="15"/>
      <c r="CJQ51" s="15"/>
      <c r="CJR51" s="15"/>
      <c r="CJS51" s="15"/>
      <c r="CJT51" s="15"/>
      <c r="CJU51" s="15"/>
      <c r="CJV51" s="15"/>
      <c r="CJW51" s="15"/>
      <c r="CJX51" s="15"/>
      <c r="CJY51" s="15"/>
      <c r="CJZ51" s="15"/>
      <c r="CKA51" s="15"/>
      <c r="CKB51" s="15"/>
      <c r="CKC51" s="15"/>
      <c r="CKD51" s="15"/>
      <c r="CKE51" s="15"/>
      <c r="CKF51" s="15"/>
      <c r="CKG51" s="15"/>
      <c r="CKH51" s="15"/>
      <c r="CKI51" s="15"/>
      <c r="CKJ51" s="15"/>
      <c r="CKK51" s="15"/>
      <c r="CKL51" s="15"/>
      <c r="CKM51" s="15"/>
      <c r="CKN51" s="15"/>
      <c r="CKO51" s="15"/>
      <c r="CKP51" s="15"/>
      <c r="CKQ51" s="15"/>
      <c r="CKR51" s="15"/>
      <c r="CKS51" s="15"/>
      <c r="CKT51" s="15"/>
      <c r="CKU51" s="15"/>
      <c r="CKV51" s="15"/>
      <c r="CKW51" s="15"/>
      <c r="CKX51" s="15"/>
      <c r="CKY51" s="15"/>
      <c r="CKZ51" s="15"/>
      <c r="CLA51" s="15"/>
      <c r="CLB51" s="15"/>
      <c r="CLC51" s="15"/>
      <c r="CLD51" s="15"/>
      <c r="CLE51" s="15"/>
      <c r="CLF51" s="15"/>
      <c r="CLG51" s="15"/>
      <c r="CLH51" s="15"/>
      <c r="CLI51" s="15"/>
      <c r="CLJ51" s="15"/>
      <c r="CLK51" s="15"/>
      <c r="CLL51" s="15"/>
      <c r="CLM51" s="15"/>
      <c r="CLN51" s="15"/>
      <c r="CLO51" s="15"/>
      <c r="CLP51" s="15"/>
      <c r="CLQ51" s="15"/>
      <c r="CLR51" s="15"/>
      <c r="CLS51" s="15"/>
      <c r="CLT51" s="15"/>
      <c r="CLU51" s="15"/>
      <c r="CLV51" s="15"/>
      <c r="CLW51" s="15"/>
      <c r="CLX51" s="15"/>
      <c r="CLY51" s="15"/>
      <c r="CLZ51" s="15"/>
      <c r="CMA51" s="15"/>
      <c r="CMB51" s="15"/>
      <c r="CMC51" s="15"/>
      <c r="CMD51" s="15"/>
      <c r="CME51" s="15"/>
      <c r="CMF51" s="15"/>
      <c r="CMG51" s="15"/>
      <c r="CMH51" s="15"/>
      <c r="CMI51" s="15"/>
      <c r="CMJ51" s="15"/>
      <c r="CMK51" s="15"/>
      <c r="CML51" s="15"/>
      <c r="CMM51" s="15"/>
      <c r="CMN51" s="15"/>
      <c r="CMO51" s="15"/>
      <c r="CMP51" s="15"/>
      <c r="CMQ51" s="15"/>
      <c r="CMR51" s="15"/>
      <c r="CMS51" s="15"/>
      <c r="CMT51" s="15"/>
      <c r="CMU51" s="15"/>
      <c r="CMV51" s="15"/>
      <c r="CMW51" s="15"/>
      <c r="CMX51" s="15"/>
      <c r="CMY51" s="15"/>
      <c r="CMZ51" s="15"/>
      <c r="CNA51" s="15"/>
      <c r="CNB51" s="15"/>
      <c r="CNC51" s="15"/>
      <c r="CND51" s="15"/>
      <c r="CNE51" s="15"/>
      <c r="CNF51" s="15"/>
      <c r="CNG51" s="15"/>
      <c r="CNH51" s="15"/>
      <c r="CNI51" s="15"/>
      <c r="CNJ51" s="15"/>
      <c r="CNK51" s="15"/>
      <c r="CNL51" s="15"/>
      <c r="CNM51" s="15"/>
      <c r="CNN51" s="15"/>
      <c r="CNO51" s="15"/>
      <c r="CNP51" s="15"/>
      <c r="CNQ51" s="15"/>
      <c r="CNR51" s="15"/>
      <c r="CNS51" s="15"/>
      <c r="CNT51" s="15"/>
      <c r="CNU51" s="15"/>
      <c r="CNV51" s="15"/>
      <c r="CNW51" s="15"/>
      <c r="CNX51" s="15"/>
      <c r="CNY51" s="15"/>
      <c r="CNZ51" s="15"/>
      <c r="COA51" s="15"/>
      <c r="COB51" s="15"/>
      <c r="COC51" s="15"/>
      <c r="COD51" s="15"/>
      <c r="COE51" s="15"/>
      <c r="COF51" s="15"/>
      <c r="COG51" s="15"/>
      <c r="COH51" s="15"/>
      <c r="COI51" s="15"/>
      <c r="COJ51" s="15"/>
      <c r="COK51" s="15"/>
      <c r="COL51" s="15"/>
      <c r="COM51" s="15"/>
      <c r="CON51" s="15"/>
      <c r="COO51" s="15"/>
      <c r="COP51" s="15"/>
      <c r="COQ51" s="15"/>
      <c r="COR51" s="15"/>
      <c r="COS51" s="15"/>
      <c r="COT51" s="15"/>
      <c r="COU51" s="15"/>
      <c r="COV51" s="15"/>
      <c r="COW51" s="15"/>
      <c r="COX51" s="15"/>
      <c r="COY51" s="15"/>
      <c r="COZ51" s="15"/>
      <c r="CPA51" s="15"/>
      <c r="CPB51" s="15"/>
      <c r="CPC51" s="15"/>
      <c r="CPD51" s="15"/>
      <c r="CPE51" s="15"/>
      <c r="CPF51" s="15"/>
      <c r="CPG51" s="15"/>
      <c r="CPH51" s="15"/>
      <c r="CPI51" s="15"/>
      <c r="CPJ51" s="15"/>
      <c r="CPK51" s="15"/>
      <c r="CPL51" s="15"/>
      <c r="CPM51" s="15"/>
      <c r="CPN51" s="15"/>
      <c r="CPO51" s="15"/>
      <c r="CPP51" s="15"/>
      <c r="CPQ51" s="15"/>
      <c r="CPR51" s="15"/>
      <c r="CPS51" s="15"/>
      <c r="CPT51" s="15"/>
      <c r="CPU51" s="15"/>
      <c r="CPV51" s="15"/>
      <c r="CPW51" s="15"/>
      <c r="CPX51" s="15"/>
      <c r="CPY51" s="15"/>
      <c r="CPZ51" s="15"/>
      <c r="CQA51" s="15"/>
      <c r="CQB51" s="15"/>
      <c r="CQC51" s="15"/>
      <c r="CQD51" s="15"/>
      <c r="CQE51" s="15"/>
      <c r="CQF51" s="15"/>
      <c r="CQG51" s="15"/>
      <c r="CQH51" s="15"/>
      <c r="CQI51" s="15"/>
      <c r="CQJ51" s="15"/>
      <c r="CQK51" s="15"/>
      <c r="CQL51" s="15"/>
      <c r="CQM51" s="15"/>
      <c r="CQN51" s="15"/>
      <c r="CQO51" s="15"/>
      <c r="CQP51" s="15"/>
      <c r="CQQ51" s="15"/>
      <c r="CQR51" s="15"/>
      <c r="CQS51" s="15"/>
      <c r="CQT51" s="15"/>
      <c r="CQU51" s="15"/>
      <c r="CQV51" s="15"/>
      <c r="CQW51" s="15"/>
      <c r="CQX51" s="15"/>
      <c r="CQY51" s="15"/>
      <c r="CQZ51" s="15"/>
      <c r="CRA51" s="15"/>
      <c r="CRB51" s="15"/>
      <c r="CRC51" s="15"/>
      <c r="CRD51" s="15"/>
      <c r="CRE51" s="15"/>
      <c r="CRF51" s="15"/>
      <c r="CRG51" s="15"/>
      <c r="CRH51" s="15"/>
      <c r="CRI51" s="15"/>
      <c r="CRJ51" s="15"/>
      <c r="CRK51" s="15"/>
      <c r="CRL51" s="15"/>
      <c r="CRM51" s="15"/>
      <c r="CRN51" s="15"/>
      <c r="CRO51" s="15"/>
      <c r="CRP51" s="15"/>
      <c r="CRQ51" s="15"/>
      <c r="CRR51" s="15"/>
      <c r="CRS51" s="15"/>
      <c r="CRT51" s="15"/>
      <c r="CRU51" s="15"/>
      <c r="CRV51" s="15"/>
      <c r="CRW51" s="15"/>
      <c r="CRX51" s="15"/>
      <c r="CRY51" s="15"/>
      <c r="CRZ51" s="15"/>
      <c r="CSA51" s="15"/>
      <c r="CSB51" s="15"/>
      <c r="CSC51" s="15"/>
      <c r="CSD51" s="15"/>
      <c r="CSE51" s="15"/>
      <c r="CSF51" s="15"/>
      <c r="CSG51" s="15"/>
      <c r="CSH51" s="15"/>
      <c r="CSI51" s="15"/>
      <c r="CSJ51" s="15"/>
      <c r="CSK51" s="15"/>
      <c r="CSL51" s="15"/>
      <c r="CSM51" s="15"/>
      <c r="CSN51" s="15"/>
      <c r="CSO51" s="15"/>
      <c r="CSP51" s="15"/>
      <c r="CSQ51" s="15"/>
      <c r="CSR51" s="15"/>
      <c r="CSS51" s="15"/>
      <c r="CST51" s="15"/>
      <c r="CSU51" s="15"/>
      <c r="CSV51" s="15"/>
      <c r="CSW51" s="15"/>
      <c r="CSX51" s="15"/>
      <c r="CSY51" s="15"/>
      <c r="CSZ51" s="15"/>
      <c r="CTA51" s="15"/>
      <c r="CTB51" s="15"/>
      <c r="CTC51" s="15"/>
      <c r="CTD51" s="15"/>
      <c r="CTE51" s="15"/>
      <c r="CTF51" s="15"/>
      <c r="CTG51" s="15"/>
      <c r="CTH51" s="15"/>
      <c r="CTI51" s="15"/>
      <c r="CTJ51" s="15"/>
      <c r="CTK51" s="15"/>
      <c r="CTL51" s="15"/>
      <c r="CTM51" s="15"/>
      <c r="CTN51" s="15"/>
      <c r="CTO51" s="15"/>
      <c r="CTP51" s="15"/>
      <c r="CTQ51" s="15"/>
      <c r="CTR51" s="15"/>
      <c r="CTS51" s="15"/>
      <c r="CTT51" s="15"/>
      <c r="CTU51" s="15"/>
      <c r="CTV51" s="15"/>
      <c r="CTW51" s="15"/>
      <c r="CTX51" s="15"/>
      <c r="CTY51" s="15"/>
      <c r="CTZ51" s="15"/>
      <c r="CUA51" s="15"/>
      <c r="CUB51" s="15"/>
      <c r="CUC51" s="15"/>
      <c r="CUD51" s="15"/>
      <c r="CUE51" s="15"/>
      <c r="CUF51" s="15"/>
      <c r="CUG51" s="15"/>
      <c r="CUH51" s="15"/>
      <c r="CUI51" s="15"/>
      <c r="CUJ51" s="15"/>
      <c r="CUK51" s="15"/>
      <c r="CUL51" s="15"/>
      <c r="CUM51" s="15"/>
      <c r="CUN51" s="15"/>
      <c r="CUO51" s="15"/>
      <c r="CUP51" s="15"/>
      <c r="CUQ51" s="15"/>
      <c r="CUR51" s="15"/>
      <c r="CUS51" s="15"/>
      <c r="CUT51" s="15"/>
      <c r="CUU51" s="15"/>
      <c r="CUV51" s="15"/>
      <c r="CUW51" s="15"/>
      <c r="CUX51" s="15"/>
      <c r="CUY51" s="15"/>
      <c r="CUZ51" s="15"/>
      <c r="CVA51" s="15"/>
      <c r="CVB51" s="15"/>
      <c r="CVC51" s="15"/>
      <c r="CVD51" s="15"/>
      <c r="CVE51" s="15"/>
      <c r="CVF51" s="15"/>
      <c r="CVG51" s="15"/>
      <c r="CVH51" s="15"/>
      <c r="CVI51" s="15"/>
      <c r="CVJ51" s="15"/>
      <c r="CVK51" s="15"/>
      <c r="CVL51" s="15"/>
      <c r="CVM51" s="15"/>
      <c r="CVN51" s="15"/>
      <c r="CVO51" s="15"/>
      <c r="CVP51" s="15"/>
      <c r="CVQ51" s="15"/>
      <c r="CVR51" s="15"/>
      <c r="CVS51" s="15"/>
      <c r="CVT51" s="15"/>
      <c r="CVU51" s="15"/>
      <c r="CVV51" s="15"/>
      <c r="CVW51" s="15"/>
      <c r="CVX51" s="15"/>
      <c r="CVY51" s="15"/>
      <c r="CVZ51" s="15"/>
      <c r="CWA51" s="15"/>
      <c r="CWB51" s="15"/>
      <c r="CWC51" s="15"/>
      <c r="CWD51" s="15"/>
      <c r="CWE51" s="15"/>
      <c r="CWF51" s="15"/>
      <c r="CWG51" s="15"/>
      <c r="CWH51" s="15"/>
      <c r="CWI51" s="15"/>
      <c r="CWJ51" s="15"/>
      <c r="CWK51" s="15"/>
      <c r="CWL51" s="15"/>
      <c r="CWM51" s="15"/>
      <c r="CWN51" s="15"/>
      <c r="CWO51" s="15"/>
      <c r="CWP51" s="15"/>
      <c r="CWQ51" s="15"/>
      <c r="CWR51" s="15"/>
      <c r="CWS51" s="15"/>
      <c r="CWT51" s="15"/>
      <c r="CWU51" s="15"/>
      <c r="CWV51" s="15"/>
      <c r="CWW51" s="15"/>
      <c r="CWX51" s="15"/>
      <c r="CWY51" s="15"/>
      <c r="CWZ51" s="15"/>
      <c r="CXA51" s="15"/>
      <c r="CXB51" s="15"/>
      <c r="CXC51" s="15"/>
      <c r="CXD51" s="15"/>
      <c r="CXE51" s="15"/>
      <c r="CXF51" s="15"/>
      <c r="CXG51" s="15"/>
      <c r="CXH51" s="15"/>
      <c r="CXI51" s="15"/>
      <c r="CXJ51" s="15"/>
      <c r="CXK51" s="15"/>
      <c r="CXL51" s="15"/>
      <c r="CXM51" s="15"/>
      <c r="CXN51" s="15"/>
      <c r="CXO51" s="15"/>
      <c r="CXP51" s="15"/>
      <c r="CXQ51" s="15"/>
      <c r="CXR51" s="15"/>
      <c r="CXS51" s="15"/>
      <c r="CXT51" s="15"/>
      <c r="CXU51" s="15"/>
      <c r="CXV51" s="15"/>
      <c r="CXW51" s="15"/>
      <c r="CXX51" s="15"/>
      <c r="CXY51" s="15"/>
      <c r="CXZ51" s="15"/>
      <c r="CYA51" s="15"/>
      <c r="CYB51" s="15"/>
      <c r="CYC51" s="15"/>
      <c r="CYD51" s="15"/>
      <c r="CYE51" s="15"/>
      <c r="CYF51" s="15"/>
      <c r="CYG51" s="15"/>
      <c r="CYH51" s="15"/>
      <c r="CYI51" s="15"/>
      <c r="CYJ51" s="15"/>
      <c r="CYK51" s="15"/>
      <c r="CYL51" s="15"/>
      <c r="CYM51" s="15"/>
      <c r="CYN51" s="15"/>
      <c r="CYO51" s="15"/>
      <c r="CYP51" s="15"/>
      <c r="CYQ51" s="15"/>
      <c r="CYR51" s="15"/>
      <c r="CYS51" s="15"/>
      <c r="CYT51" s="15"/>
      <c r="CYU51" s="15"/>
      <c r="CYV51" s="15"/>
      <c r="CYW51" s="15"/>
      <c r="CYX51" s="15"/>
      <c r="CYY51" s="15"/>
      <c r="CYZ51" s="15"/>
      <c r="CZA51" s="15"/>
      <c r="CZB51" s="15"/>
      <c r="CZC51" s="15"/>
      <c r="CZD51" s="15"/>
      <c r="CZE51" s="15"/>
      <c r="CZF51" s="15"/>
      <c r="CZG51" s="15"/>
      <c r="CZH51" s="15"/>
      <c r="CZI51" s="15"/>
      <c r="CZJ51" s="15"/>
      <c r="CZK51" s="15"/>
      <c r="CZL51" s="15"/>
      <c r="CZM51" s="15"/>
      <c r="CZN51" s="15"/>
      <c r="CZO51" s="15"/>
      <c r="CZP51" s="15"/>
      <c r="CZQ51" s="15"/>
      <c r="CZR51" s="15"/>
      <c r="CZS51" s="15"/>
      <c r="CZT51" s="15"/>
      <c r="CZU51" s="15"/>
      <c r="CZV51" s="15"/>
      <c r="CZW51" s="15"/>
      <c r="CZX51" s="15"/>
      <c r="CZY51" s="15"/>
      <c r="CZZ51" s="15"/>
      <c r="DAA51" s="15"/>
      <c r="DAB51" s="15"/>
      <c r="DAC51" s="15"/>
      <c r="DAD51" s="15"/>
      <c r="DAE51" s="15"/>
      <c r="DAF51" s="15"/>
      <c r="DAG51" s="15"/>
      <c r="DAH51" s="15"/>
      <c r="DAI51" s="15"/>
      <c r="DAJ51" s="15"/>
      <c r="DAK51" s="15"/>
      <c r="DAL51" s="15"/>
      <c r="DAM51" s="15"/>
      <c r="DAN51" s="15"/>
      <c r="DAO51" s="15"/>
      <c r="DAP51" s="15"/>
      <c r="DAQ51" s="15"/>
      <c r="DAR51" s="15"/>
      <c r="DAS51" s="15"/>
      <c r="DAT51" s="15"/>
      <c r="DAU51" s="15"/>
      <c r="DAV51" s="15"/>
      <c r="DAW51" s="15"/>
      <c r="DAX51" s="15"/>
      <c r="DAY51" s="15"/>
      <c r="DAZ51" s="15"/>
      <c r="DBA51" s="15"/>
      <c r="DBB51" s="15"/>
      <c r="DBC51" s="15"/>
      <c r="DBD51" s="15"/>
      <c r="DBE51" s="15"/>
      <c r="DBF51" s="15"/>
      <c r="DBG51" s="15"/>
      <c r="DBH51" s="15"/>
      <c r="DBI51" s="15"/>
      <c r="DBJ51" s="15"/>
      <c r="DBK51" s="15"/>
      <c r="DBL51" s="15"/>
      <c r="DBM51" s="15"/>
      <c r="DBN51" s="15"/>
      <c r="DBO51" s="15"/>
      <c r="DBP51" s="15"/>
      <c r="DBQ51" s="15"/>
      <c r="DBR51" s="15"/>
      <c r="DBS51" s="15"/>
      <c r="DBT51" s="15"/>
      <c r="DBU51" s="15"/>
      <c r="DBV51" s="15"/>
      <c r="DBW51" s="15"/>
      <c r="DBX51" s="15"/>
      <c r="DBY51" s="15"/>
      <c r="DBZ51" s="15"/>
      <c r="DCA51" s="15"/>
      <c r="DCB51" s="15"/>
      <c r="DCC51" s="15"/>
      <c r="DCD51" s="15"/>
      <c r="DCE51" s="15"/>
      <c r="DCF51" s="15"/>
      <c r="DCG51" s="15"/>
      <c r="DCH51" s="15"/>
      <c r="DCI51" s="15"/>
      <c r="DCJ51" s="15"/>
      <c r="DCK51" s="15"/>
      <c r="DCL51" s="15"/>
      <c r="DCM51" s="15"/>
      <c r="DCN51" s="15"/>
      <c r="DCO51" s="15"/>
      <c r="DCP51" s="15"/>
      <c r="DCQ51" s="15"/>
      <c r="DCR51" s="15"/>
      <c r="DCS51" s="15"/>
      <c r="DCT51" s="15"/>
      <c r="DCU51" s="15"/>
      <c r="DCV51" s="15"/>
      <c r="DCW51" s="15"/>
      <c r="DCX51" s="15"/>
      <c r="DCY51" s="15"/>
      <c r="DCZ51" s="15"/>
      <c r="DDA51" s="15"/>
      <c r="DDB51" s="15"/>
      <c r="DDC51" s="15"/>
      <c r="DDD51" s="15"/>
      <c r="DDE51" s="15"/>
      <c r="DDF51" s="15"/>
      <c r="DDG51" s="15"/>
      <c r="DDH51" s="15"/>
      <c r="DDI51" s="15"/>
      <c r="DDJ51" s="15"/>
      <c r="DDK51" s="15"/>
      <c r="DDL51" s="15"/>
      <c r="DDM51" s="15"/>
      <c r="DDN51" s="15"/>
      <c r="DDO51" s="15"/>
      <c r="DDP51" s="15"/>
      <c r="DDQ51" s="15"/>
      <c r="DDR51" s="15"/>
      <c r="DDS51" s="15"/>
      <c r="DDT51" s="15"/>
      <c r="DDU51" s="15"/>
      <c r="DDV51" s="15"/>
      <c r="DDW51" s="15"/>
      <c r="DDX51" s="15"/>
      <c r="DDY51" s="15"/>
      <c r="DDZ51" s="15"/>
      <c r="DEA51" s="15"/>
      <c r="DEB51" s="15"/>
      <c r="DEC51" s="15"/>
      <c r="DED51" s="15"/>
      <c r="DEE51" s="15"/>
      <c r="DEF51" s="15"/>
      <c r="DEG51" s="15"/>
      <c r="DEH51" s="15"/>
      <c r="DEI51" s="15"/>
      <c r="DEJ51" s="15"/>
      <c r="DEK51" s="15"/>
      <c r="DEL51" s="15"/>
      <c r="DEM51" s="15"/>
      <c r="DEN51" s="15"/>
      <c r="DEO51" s="15"/>
      <c r="DEP51" s="15"/>
      <c r="DEQ51" s="15"/>
      <c r="DER51" s="15"/>
      <c r="DES51" s="15"/>
      <c r="DET51" s="15"/>
      <c r="DEU51" s="15"/>
      <c r="DEV51" s="15"/>
      <c r="DEW51" s="15"/>
      <c r="DEX51" s="15"/>
      <c r="DEY51" s="15"/>
      <c r="DEZ51" s="15"/>
      <c r="DFA51" s="15"/>
      <c r="DFB51" s="15"/>
      <c r="DFC51" s="15"/>
      <c r="DFD51" s="15"/>
      <c r="DFE51" s="15"/>
      <c r="DFF51" s="15"/>
      <c r="DFG51" s="15"/>
      <c r="DFH51" s="15"/>
      <c r="DFI51" s="15"/>
      <c r="DFJ51" s="15"/>
      <c r="DFK51" s="15"/>
      <c r="DFL51" s="15"/>
      <c r="DFM51" s="15"/>
      <c r="DFN51" s="15"/>
      <c r="DFO51" s="15"/>
      <c r="DFP51" s="15"/>
      <c r="DFQ51" s="15"/>
      <c r="DFR51" s="15"/>
      <c r="DFS51" s="15"/>
      <c r="DFT51" s="15"/>
      <c r="DFU51" s="15"/>
      <c r="DFV51" s="15"/>
      <c r="DFW51" s="15"/>
      <c r="DFX51" s="15"/>
      <c r="DFY51" s="15"/>
      <c r="DFZ51" s="15"/>
      <c r="DGA51" s="15"/>
      <c r="DGB51" s="15"/>
      <c r="DGC51" s="15"/>
      <c r="DGD51" s="15"/>
      <c r="DGE51" s="15"/>
      <c r="DGF51" s="15"/>
      <c r="DGG51" s="15"/>
      <c r="DGH51" s="15"/>
      <c r="DGI51" s="15"/>
      <c r="DGJ51" s="15"/>
      <c r="DGK51" s="15"/>
      <c r="DGL51" s="15"/>
      <c r="DGM51" s="15"/>
      <c r="DGN51" s="15"/>
      <c r="DGO51" s="15"/>
      <c r="DGP51" s="15"/>
      <c r="DGQ51" s="15"/>
      <c r="DGR51" s="15"/>
      <c r="DGS51" s="15"/>
      <c r="DGT51" s="15"/>
      <c r="DGU51" s="15"/>
      <c r="DGV51" s="15"/>
      <c r="DGW51" s="15"/>
      <c r="DGX51" s="15"/>
      <c r="DGY51" s="15"/>
      <c r="DGZ51" s="15"/>
      <c r="DHA51" s="15"/>
      <c r="DHB51" s="15"/>
      <c r="DHC51" s="15"/>
      <c r="DHD51" s="15"/>
      <c r="DHE51" s="15"/>
      <c r="DHF51" s="15"/>
      <c r="DHG51" s="15"/>
      <c r="DHH51" s="15"/>
      <c r="DHI51" s="15"/>
      <c r="DHJ51" s="15"/>
      <c r="DHK51" s="15"/>
      <c r="DHL51" s="15"/>
      <c r="DHM51" s="15"/>
      <c r="DHN51" s="15"/>
      <c r="DHO51" s="15"/>
      <c r="DHP51" s="15"/>
      <c r="DHQ51" s="15"/>
      <c r="DHR51" s="15"/>
      <c r="DHS51" s="15"/>
      <c r="DHT51" s="15"/>
      <c r="DHU51" s="15"/>
      <c r="DHV51" s="15"/>
      <c r="DHW51" s="15"/>
      <c r="DHX51" s="15"/>
      <c r="DHY51" s="15"/>
      <c r="DHZ51" s="15"/>
      <c r="DIA51" s="15"/>
      <c r="DIB51" s="15"/>
      <c r="DIC51" s="15"/>
      <c r="DID51" s="15"/>
      <c r="DIE51" s="15"/>
      <c r="DIF51" s="15"/>
      <c r="DIG51" s="15"/>
      <c r="DIH51" s="15"/>
      <c r="DII51" s="15"/>
      <c r="DIJ51" s="15"/>
      <c r="DIK51" s="15"/>
      <c r="DIL51" s="15"/>
      <c r="DIM51" s="15"/>
      <c r="DIN51" s="15"/>
      <c r="DIO51" s="15"/>
      <c r="DIP51" s="15"/>
      <c r="DIQ51" s="15"/>
      <c r="DIR51" s="15"/>
      <c r="DIS51" s="15"/>
      <c r="DIT51" s="15"/>
      <c r="DIU51" s="15"/>
      <c r="DIV51" s="15"/>
      <c r="DIW51" s="15"/>
      <c r="DIX51" s="15"/>
      <c r="DIY51" s="15"/>
      <c r="DIZ51" s="15"/>
      <c r="DJA51" s="15"/>
      <c r="DJB51" s="15"/>
      <c r="DJC51" s="15"/>
      <c r="DJD51" s="15"/>
      <c r="DJE51" s="15"/>
      <c r="DJF51" s="15"/>
      <c r="DJG51" s="15"/>
      <c r="DJH51" s="15"/>
      <c r="DJI51" s="15"/>
      <c r="DJJ51" s="15"/>
      <c r="DJK51" s="15"/>
      <c r="DJL51" s="15"/>
      <c r="DJM51" s="15"/>
      <c r="DJN51" s="15"/>
      <c r="DJO51" s="15"/>
      <c r="DJP51" s="15"/>
      <c r="DJQ51" s="15"/>
      <c r="DJR51" s="15"/>
      <c r="DJS51" s="15"/>
      <c r="DJT51" s="15"/>
      <c r="DJU51" s="15"/>
      <c r="DJV51" s="15"/>
      <c r="DJW51" s="15"/>
      <c r="DJX51" s="15"/>
      <c r="DJY51" s="15"/>
      <c r="DJZ51" s="15"/>
      <c r="DKA51" s="15"/>
      <c r="DKB51" s="15"/>
      <c r="DKC51" s="15"/>
      <c r="DKD51" s="15"/>
      <c r="DKE51" s="15"/>
      <c r="DKF51" s="15"/>
      <c r="DKG51" s="15"/>
      <c r="DKH51" s="15"/>
      <c r="DKI51" s="15"/>
      <c r="DKJ51" s="15"/>
      <c r="DKK51" s="15"/>
      <c r="DKL51" s="15"/>
      <c r="DKM51" s="15"/>
      <c r="DKN51" s="15"/>
      <c r="DKO51" s="15"/>
      <c r="DKP51" s="15"/>
      <c r="DKQ51" s="15"/>
      <c r="DKR51" s="15"/>
      <c r="DKS51" s="15"/>
      <c r="DKT51" s="15"/>
      <c r="DKU51" s="15"/>
      <c r="DKV51" s="15"/>
      <c r="DKW51" s="15"/>
      <c r="DKX51" s="15"/>
      <c r="DKY51" s="15"/>
      <c r="DKZ51" s="15"/>
      <c r="DLA51" s="15"/>
      <c r="DLB51" s="15"/>
      <c r="DLC51" s="15"/>
      <c r="DLD51" s="15"/>
      <c r="DLE51" s="15"/>
      <c r="DLF51" s="15"/>
      <c r="DLG51" s="15"/>
      <c r="DLH51" s="15"/>
      <c r="DLI51" s="15"/>
      <c r="DLJ51" s="15"/>
      <c r="DLK51" s="15"/>
      <c r="DLL51" s="15"/>
      <c r="DLM51" s="15"/>
      <c r="DLN51" s="15"/>
      <c r="DLO51" s="15"/>
      <c r="DLP51" s="15"/>
      <c r="DLQ51" s="15"/>
      <c r="DLR51" s="15"/>
      <c r="DLS51" s="15"/>
      <c r="DLT51" s="15"/>
      <c r="DLU51" s="15"/>
      <c r="DLV51" s="15"/>
      <c r="DLW51" s="15"/>
      <c r="DLX51" s="15"/>
      <c r="DLY51" s="15"/>
      <c r="DLZ51" s="15"/>
      <c r="DMA51" s="15"/>
      <c r="DMB51" s="15"/>
      <c r="DMC51" s="15"/>
      <c r="DMD51" s="15"/>
      <c r="DME51" s="15"/>
      <c r="DMF51" s="15"/>
      <c r="DMG51" s="15"/>
      <c r="DMH51" s="15"/>
      <c r="DMI51" s="15"/>
      <c r="DMJ51" s="15"/>
      <c r="DMK51" s="15"/>
      <c r="DML51" s="15"/>
      <c r="DMM51" s="15"/>
      <c r="DMN51" s="15"/>
      <c r="DMO51" s="15"/>
      <c r="DMP51" s="15"/>
      <c r="DMQ51" s="15"/>
      <c r="DMR51" s="15"/>
      <c r="DMS51" s="15"/>
      <c r="DMT51" s="15"/>
      <c r="DMU51" s="15"/>
      <c r="DMV51" s="15"/>
      <c r="DMW51" s="15"/>
      <c r="DMX51" s="15"/>
      <c r="DMY51" s="15"/>
      <c r="DMZ51" s="15"/>
      <c r="DNA51" s="15"/>
      <c r="DNB51" s="15"/>
      <c r="DNC51" s="15"/>
      <c r="DND51" s="15"/>
      <c r="DNE51" s="15"/>
      <c r="DNF51" s="15"/>
      <c r="DNG51" s="15"/>
      <c r="DNH51" s="15"/>
      <c r="DNI51" s="15"/>
      <c r="DNJ51" s="15"/>
      <c r="DNK51" s="15"/>
      <c r="DNL51" s="15"/>
      <c r="DNM51" s="15"/>
      <c r="DNN51" s="15"/>
      <c r="DNO51" s="15"/>
      <c r="DNP51" s="15"/>
      <c r="DNQ51" s="15"/>
      <c r="DNR51" s="15"/>
      <c r="DNS51" s="15"/>
      <c r="DNT51" s="15"/>
      <c r="DNU51" s="15"/>
      <c r="DNV51" s="15"/>
      <c r="DNW51" s="15"/>
      <c r="DNX51" s="15"/>
      <c r="DNY51" s="15"/>
      <c r="DNZ51" s="15"/>
      <c r="DOA51" s="15"/>
      <c r="DOB51" s="15"/>
      <c r="DOC51" s="15"/>
      <c r="DOD51" s="15"/>
      <c r="DOE51" s="15"/>
      <c r="DOF51" s="15"/>
      <c r="DOG51" s="15"/>
      <c r="DOH51" s="15"/>
      <c r="DOI51" s="15"/>
      <c r="DOJ51" s="15"/>
      <c r="DOK51" s="15"/>
      <c r="DOL51" s="15"/>
      <c r="DOM51" s="15"/>
      <c r="DON51" s="15"/>
      <c r="DOO51" s="15"/>
      <c r="DOP51" s="15"/>
      <c r="DOQ51" s="15"/>
      <c r="DOR51" s="15"/>
      <c r="DOS51" s="15"/>
      <c r="DOT51" s="15"/>
      <c r="DOU51" s="15"/>
      <c r="DOV51" s="15"/>
      <c r="DOW51" s="15"/>
      <c r="DOX51" s="15"/>
      <c r="DOY51" s="15"/>
      <c r="DOZ51" s="15"/>
      <c r="DPA51" s="15"/>
      <c r="DPB51" s="15"/>
      <c r="DPC51" s="15"/>
      <c r="DPD51" s="15"/>
      <c r="DPE51" s="15"/>
      <c r="DPF51" s="15"/>
      <c r="DPG51" s="15"/>
      <c r="DPH51" s="15"/>
      <c r="DPI51" s="15"/>
      <c r="DPJ51" s="15"/>
      <c r="DPK51" s="15"/>
      <c r="DPL51" s="15"/>
      <c r="DPM51" s="15"/>
      <c r="DPN51" s="15"/>
      <c r="DPO51" s="15"/>
      <c r="DPP51" s="15"/>
      <c r="DPQ51" s="15"/>
      <c r="DPR51" s="15"/>
      <c r="DPS51" s="15"/>
      <c r="DPT51" s="15"/>
      <c r="DPU51" s="15"/>
      <c r="DPV51" s="15"/>
      <c r="DPW51" s="15"/>
      <c r="DPX51" s="15"/>
      <c r="DPY51" s="15"/>
      <c r="DPZ51" s="15"/>
      <c r="DQA51" s="15"/>
      <c r="DQB51" s="15"/>
      <c r="DQC51" s="15"/>
      <c r="DQD51" s="15"/>
      <c r="DQE51" s="15"/>
      <c r="DQF51" s="15"/>
      <c r="DQG51" s="15"/>
      <c r="DQH51" s="15"/>
      <c r="DQI51" s="15"/>
      <c r="DQJ51" s="15"/>
      <c r="DQK51" s="15"/>
      <c r="DQL51" s="15"/>
      <c r="DQM51" s="15"/>
      <c r="DQN51" s="15"/>
      <c r="DQO51" s="15"/>
      <c r="DQP51" s="15"/>
      <c r="DQQ51" s="15"/>
      <c r="DQR51" s="15"/>
      <c r="DQS51" s="15"/>
      <c r="DQT51" s="15"/>
      <c r="DQU51" s="15"/>
      <c r="DQV51" s="15"/>
      <c r="DQW51" s="15"/>
      <c r="DQX51" s="15"/>
      <c r="DQY51" s="15"/>
      <c r="DQZ51" s="15"/>
      <c r="DRA51" s="15"/>
      <c r="DRB51" s="15"/>
      <c r="DRC51" s="15"/>
      <c r="DRD51" s="15"/>
      <c r="DRE51" s="15"/>
      <c r="DRF51" s="15"/>
      <c r="DRG51" s="15"/>
      <c r="DRH51" s="15"/>
      <c r="DRI51" s="15"/>
      <c r="DRJ51" s="15"/>
      <c r="DRK51" s="15"/>
      <c r="DRL51" s="15"/>
      <c r="DRM51" s="15"/>
      <c r="DRN51" s="15"/>
      <c r="DRO51" s="15"/>
      <c r="DRP51" s="15"/>
      <c r="DRQ51" s="15"/>
      <c r="DRR51" s="15"/>
      <c r="DRS51" s="15"/>
      <c r="DRT51" s="15"/>
      <c r="DRU51" s="15"/>
      <c r="DRV51" s="15"/>
      <c r="DRW51" s="15"/>
      <c r="DRX51" s="15"/>
      <c r="DRY51" s="15"/>
      <c r="DRZ51" s="15"/>
      <c r="DSA51" s="15"/>
      <c r="DSB51" s="15"/>
      <c r="DSC51" s="15"/>
      <c r="DSD51" s="15"/>
      <c r="DSE51" s="15"/>
      <c r="DSF51" s="15"/>
      <c r="DSG51" s="15"/>
      <c r="DSH51" s="15"/>
      <c r="DSI51" s="15"/>
      <c r="DSJ51" s="15"/>
      <c r="DSK51" s="15"/>
      <c r="DSL51" s="15"/>
      <c r="DSM51" s="15"/>
      <c r="DSN51" s="15"/>
      <c r="DSO51" s="15"/>
      <c r="DSP51" s="15"/>
      <c r="DSQ51" s="15"/>
      <c r="DSR51" s="15"/>
      <c r="DSS51" s="15"/>
      <c r="DST51" s="15"/>
      <c r="DSU51" s="15"/>
      <c r="DSV51" s="15"/>
      <c r="DSW51" s="15"/>
      <c r="DSX51" s="15"/>
      <c r="DSY51" s="15"/>
      <c r="DSZ51" s="15"/>
      <c r="DTA51" s="15"/>
      <c r="DTB51" s="15"/>
      <c r="DTC51" s="15"/>
      <c r="DTD51" s="15"/>
      <c r="DTE51" s="15"/>
      <c r="DTF51" s="15"/>
      <c r="DTG51" s="15"/>
      <c r="DTH51" s="15"/>
      <c r="DTI51" s="15"/>
      <c r="DTJ51" s="15"/>
      <c r="DTK51" s="15"/>
      <c r="DTL51" s="15"/>
      <c r="DTM51" s="15"/>
      <c r="DTN51" s="15"/>
      <c r="DTO51" s="15"/>
      <c r="DTP51" s="15"/>
      <c r="DTQ51" s="15"/>
      <c r="DTR51" s="15"/>
      <c r="DTS51" s="15"/>
      <c r="DTT51" s="15"/>
      <c r="DTU51" s="15"/>
      <c r="DTV51" s="15"/>
      <c r="DTW51" s="15"/>
      <c r="DTX51" s="15"/>
      <c r="DTY51" s="15"/>
      <c r="DTZ51" s="15"/>
      <c r="DUA51" s="15"/>
      <c r="DUB51" s="15"/>
      <c r="DUC51" s="15"/>
      <c r="DUD51" s="15"/>
      <c r="DUE51" s="15"/>
      <c r="DUF51" s="15"/>
      <c r="DUG51" s="15"/>
      <c r="DUH51" s="15"/>
      <c r="DUI51" s="15"/>
      <c r="DUJ51" s="15"/>
      <c r="DUK51" s="15"/>
      <c r="DUL51" s="15"/>
      <c r="DUM51" s="15"/>
      <c r="DUN51" s="15"/>
      <c r="DUO51" s="15"/>
      <c r="DUP51" s="15"/>
      <c r="DUQ51" s="15"/>
      <c r="DUR51" s="15"/>
      <c r="DUS51" s="15"/>
      <c r="DUT51" s="15"/>
      <c r="DUU51" s="15"/>
      <c r="DUV51" s="15"/>
      <c r="DUW51" s="15"/>
      <c r="DUX51" s="15"/>
      <c r="DUY51" s="15"/>
      <c r="DUZ51" s="15"/>
      <c r="DVA51" s="15"/>
      <c r="DVB51" s="15"/>
      <c r="DVC51" s="15"/>
      <c r="DVD51" s="15"/>
      <c r="DVE51" s="15"/>
      <c r="DVF51" s="15"/>
      <c r="DVG51" s="15"/>
      <c r="DVH51" s="15"/>
      <c r="DVI51" s="15"/>
      <c r="DVJ51" s="15"/>
      <c r="DVK51" s="15"/>
      <c r="DVL51" s="15"/>
      <c r="DVM51" s="15"/>
      <c r="DVN51" s="15"/>
      <c r="DVO51" s="15"/>
      <c r="DVP51" s="15"/>
      <c r="DVQ51" s="15"/>
      <c r="DVR51" s="15"/>
      <c r="DVS51" s="15"/>
      <c r="DVT51" s="15"/>
      <c r="DVU51" s="15"/>
      <c r="DVV51" s="15"/>
      <c r="DVW51" s="15"/>
      <c r="DVX51" s="15"/>
      <c r="DVY51" s="15"/>
      <c r="DVZ51" s="15"/>
      <c r="DWA51" s="15"/>
      <c r="DWB51" s="15"/>
      <c r="DWC51" s="15"/>
      <c r="DWD51" s="15"/>
      <c r="DWE51" s="15"/>
      <c r="DWF51" s="15"/>
      <c r="DWG51" s="15"/>
      <c r="DWH51" s="15"/>
      <c r="DWI51" s="15"/>
      <c r="DWJ51" s="15"/>
      <c r="DWK51" s="15"/>
      <c r="DWL51" s="15"/>
      <c r="DWM51" s="15"/>
      <c r="DWN51" s="15"/>
      <c r="DWO51" s="15"/>
      <c r="DWP51" s="15"/>
      <c r="DWQ51" s="15"/>
      <c r="DWR51" s="15"/>
      <c r="DWS51" s="15"/>
      <c r="DWT51" s="15"/>
      <c r="DWU51" s="15"/>
      <c r="DWV51" s="15"/>
      <c r="DWW51" s="15"/>
      <c r="DWX51" s="15"/>
      <c r="DWY51" s="15"/>
      <c r="DWZ51" s="15"/>
      <c r="DXA51" s="15"/>
      <c r="DXB51" s="15"/>
      <c r="DXC51" s="15"/>
      <c r="DXD51" s="15"/>
      <c r="DXE51" s="15"/>
      <c r="DXF51" s="15"/>
      <c r="DXG51" s="15"/>
      <c r="DXH51" s="15"/>
      <c r="DXI51" s="15"/>
      <c r="DXJ51" s="15"/>
      <c r="DXK51" s="15"/>
      <c r="DXL51" s="15"/>
      <c r="DXM51" s="15"/>
      <c r="DXN51" s="15"/>
      <c r="DXO51" s="15"/>
      <c r="DXP51" s="15"/>
      <c r="DXQ51" s="15"/>
      <c r="DXR51" s="15"/>
      <c r="DXS51" s="15"/>
      <c r="DXT51" s="15"/>
      <c r="DXU51" s="15"/>
      <c r="DXV51" s="15"/>
      <c r="DXW51" s="15"/>
      <c r="DXX51" s="15"/>
      <c r="DXY51" s="15"/>
      <c r="DXZ51" s="15"/>
      <c r="DYA51" s="15"/>
      <c r="DYB51" s="15"/>
      <c r="DYC51" s="15"/>
      <c r="DYD51" s="15"/>
      <c r="DYE51" s="15"/>
      <c r="DYF51" s="15"/>
      <c r="DYG51" s="15"/>
      <c r="DYH51" s="15"/>
      <c r="DYI51" s="15"/>
      <c r="DYJ51" s="15"/>
      <c r="DYK51" s="15"/>
      <c r="DYL51" s="15"/>
      <c r="DYM51" s="15"/>
      <c r="DYN51" s="15"/>
      <c r="DYO51" s="15"/>
      <c r="DYP51" s="15"/>
      <c r="DYQ51" s="15"/>
      <c r="DYR51" s="15"/>
      <c r="DYS51" s="15"/>
      <c r="DYT51" s="15"/>
      <c r="DYU51" s="15"/>
      <c r="DYV51" s="15"/>
      <c r="DYW51" s="15"/>
      <c r="DYX51" s="15"/>
      <c r="DYY51" s="15"/>
      <c r="DYZ51" s="15"/>
      <c r="DZA51" s="15"/>
      <c r="DZB51" s="15"/>
      <c r="DZC51" s="15"/>
      <c r="DZD51" s="15"/>
      <c r="DZE51" s="15"/>
      <c r="DZF51" s="15"/>
      <c r="DZG51" s="15"/>
      <c r="DZH51" s="15"/>
      <c r="DZI51" s="15"/>
      <c r="DZJ51" s="15"/>
      <c r="DZK51" s="15"/>
      <c r="DZL51" s="15"/>
      <c r="DZM51" s="15"/>
      <c r="DZN51" s="15"/>
      <c r="DZO51" s="15"/>
      <c r="DZP51" s="15"/>
      <c r="DZQ51" s="15"/>
      <c r="DZR51" s="15"/>
      <c r="DZS51" s="15"/>
      <c r="DZT51" s="15"/>
      <c r="DZU51" s="15"/>
      <c r="DZV51" s="15"/>
      <c r="DZW51" s="15"/>
      <c r="DZX51" s="15"/>
      <c r="DZY51" s="15"/>
      <c r="DZZ51" s="15"/>
      <c r="EAA51" s="15"/>
      <c r="EAB51" s="15"/>
      <c r="EAC51" s="15"/>
      <c r="EAD51" s="15"/>
      <c r="EAE51" s="15"/>
      <c r="EAF51" s="15"/>
      <c r="EAG51" s="15"/>
      <c r="EAH51" s="15"/>
      <c r="EAI51" s="15"/>
      <c r="EAJ51" s="15"/>
      <c r="EAK51" s="15"/>
      <c r="EAL51" s="15"/>
      <c r="EAM51" s="15"/>
      <c r="EAN51" s="15"/>
      <c r="EAO51" s="15"/>
      <c r="EAP51" s="15"/>
      <c r="EAQ51" s="15"/>
      <c r="EAR51" s="15"/>
      <c r="EAS51" s="15"/>
      <c r="EAT51" s="15"/>
      <c r="EAU51" s="15"/>
      <c r="EAV51" s="15"/>
      <c r="EAW51" s="15"/>
      <c r="EAX51" s="15"/>
      <c r="EAY51" s="15"/>
      <c r="EAZ51" s="15"/>
      <c r="EBA51" s="15"/>
      <c r="EBB51" s="15"/>
      <c r="EBC51" s="15"/>
      <c r="EBD51" s="15"/>
      <c r="EBE51" s="15"/>
      <c r="EBF51" s="15"/>
      <c r="EBG51" s="15"/>
      <c r="EBH51" s="15"/>
      <c r="EBI51" s="15"/>
      <c r="EBJ51" s="15"/>
      <c r="EBK51" s="15"/>
      <c r="EBL51" s="15"/>
      <c r="EBM51" s="15"/>
      <c r="EBN51" s="15"/>
      <c r="EBO51" s="15"/>
      <c r="EBP51" s="15"/>
      <c r="EBQ51" s="15"/>
      <c r="EBR51" s="15"/>
      <c r="EBS51" s="15"/>
      <c r="EBT51" s="15"/>
      <c r="EBU51" s="15"/>
      <c r="EBV51" s="15"/>
      <c r="EBW51" s="15"/>
      <c r="EBX51" s="15"/>
      <c r="EBY51" s="15"/>
      <c r="EBZ51" s="15"/>
      <c r="ECA51" s="15"/>
      <c r="ECB51" s="15"/>
      <c r="ECC51" s="15"/>
      <c r="ECD51" s="15"/>
      <c r="ECE51" s="15"/>
      <c r="ECF51" s="15"/>
      <c r="ECG51" s="15"/>
      <c r="ECH51" s="15"/>
      <c r="ECI51" s="15"/>
      <c r="ECJ51" s="15"/>
      <c r="ECK51" s="15"/>
      <c r="ECL51" s="15"/>
      <c r="ECM51" s="15"/>
      <c r="ECN51" s="15"/>
      <c r="ECO51" s="15"/>
      <c r="ECP51" s="15"/>
      <c r="ECQ51" s="15"/>
      <c r="ECR51" s="15"/>
      <c r="ECS51" s="15"/>
      <c r="ECT51" s="15"/>
      <c r="ECU51" s="15"/>
      <c r="ECV51" s="15"/>
      <c r="ECW51" s="15"/>
      <c r="ECX51" s="15"/>
      <c r="ECY51" s="15"/>
      <c r="ECZ51" s="15"/>
      <c r="EDA51" s="15"/>
      <c r="EDB51" s="15"/>
      <c r="EDC51" s="15"/>
      <c r="EDD51" s="15"/>
      <c r="EDE51" s="15"/>
      <c r="EDF51" s="15"/>
      <c r="EDG51" s="15"/>
      <c r="EDH51" s="15"/>
      <c r="EDI51" s="15"/>
      <c r="EDJ51" s="15"/>
      <c r="EDK51" s="15"/>
      <c r="EDL51" s="15"/>
      <c r="EDM51" s="15"/>
      <c r="EDN51" s="15"/>
      <c r="EDO51" s="15"/>
      <c r="EDP51" s="15"/>
      <c r="EDQ51" s="15"/>
      <c r="EDR51" s="15"/>
      <c r="EDS51" s="15"/>
      <c r="EDT51" s="15"/>
      <c r="EDU51" s="15"/>
      <c r="EDV51" s="15"/>
      <c r="EDW51" s="15"/>
      <c r="EDX51" s="15"/>
      <c r="EDY51" s="15"/>
      <c r="EDZ51" s="15"/>
      <c r="EEA51" s="15"/>
      <c r="EEB51" s="15"/>
      <c r="EEC51" s="15"/>
      <c r="EED51" s="15"/>
      <c r="EEE51" s="15"/>
      <c r="EEF51" s="15"/>
      <c r="EEG51" s="15"/>
      <c r="EEH51" s="15"/>
      <c r="EEI51" s="15"/>
      <c r="EEJ51" s="15"/>
      <c r="EEK51" s="15"/>
      <c r="EEL51" s="15"/>
      <c r="EEM51" s="15"/>
      <c r="EEN51" s="15"/>
      <c r="EEO51" s="15"/>
      <c r="EEP51" s="15"/>
      <c r="EEQ51" s="15"/>
      <c r="EER51" s="15"/>
      <c r="EES51" s="15"/>
      <c r="EET51" s="15"/>
      <c r="EEU51" s="15"/>
      <c r="EEV51" s="15"/>
      <c r="EEW51" s="15"/>
      <c r="EEX51" s="15"/>
      <c r="EEY51" s="15"/>
      <c r="EEZ51" s="15"/>
      <c r="EFA51" s="15"/>
      <c r="EFB51" s="15"/>
      <c r="EFC51" s="15"/>
      <c r="EFD51" s="15"/>
      <c r="EFE51" s="15"/>
      <c r="EFF51" s="15"/>
      <c r="EFG51" s="15"/>
      <c r="EFH51" s="15"/>
      <c r="EFI51" s="15"/>
      <c r="EFJ51" s="15"/>
      <c r="EFK51" s="15"/>
      <c r="EFL51" s="15"/>
      <c r="EFM51" s="15"/>
      <c r="EFN51" s="15"/>
      <c r="EFO51" s="15"/>
      <c r="EFP51" s="15"/>
      <c r="EFQ51" s="15"/>
      <c r="EFR51" s="15"/>
      <c r="EFS51" s="15"/>
      <c r="EFT51" s="15"/>
      <c r="EFU51" s="15"/>
      <c r="EFV51" s="15"/>
      <c r="EFW51" s="15"/>
      <c r="EFX51" s="15"/>
      <c r="EFY51" s="15"/>
      <c r="EFZ51" s="15"/>
      <c r="EGA51" s="15"/>
      <c r="EGB51" s="15"/>
      <c r="EGC51" s="15"/>
      <c r="EGD51" s="15"/>
      <c r="EGE51" s="15"/>
      <c r="EGF51" s="15"/>
      <c r="EGG51" s="15"/>
      <c r="EGH51" s="15"/>
      <c r="EGI51" s="15"/>
      <c r="EGJ51" s="15"/>
      <c r="EGK51" s="15"/>
      <c r="EGL51" s="15"/>
      <c r="EGM51" s="15"/>
      <c r="EGN51" s="15"/>
      <c r="EGO51" s="15"/>
      <c r="EGP51" s="15"/>
      <c r="EGQ51" s="15"/>
      <c r="EGR51" s="15"/>
      <c r="EGS51" s="15"/>
      <c r="EGT51" s="15"/>
      <c r="EGU51" s="15"/>
      <c r="EGV51" s="15"/>
      <c r="EGW51" s="15"/>
      <c r="EGX51" s="15"/>
      <c r="EGY51" s="15"/>
      <c r="EGZ51" s="15"/>
      <c r="EHA51" s="15"/>
      <c r="EHB51" s="15"/>
      <c r="EHC51" s="15"/>
      <c r="EHD51" s="15"/>
      <c r="EHE51" s="15"/>
      <c r="EHF51" s="15"/>
      <c r="EHG51" s="15"/>
      <c r="EHH51" s="15"/>
      <c r="EHI51" s="15"/>
      <c r="EHJ51" s="15"/>
      <c r="EHK51" s="15"/>
      <c r="EHL51" s="15"/>
      <c r="EHM51" s="15"/>
      <c r="EHN51" s="15"/>
      <c r="EHO51" s="15"/>
      <c r="EHP51" s="15"/>
      <c r="EHQ51" s="15"/>
      <c r="EHR51" s="15"/>
      <c r="EHS51" s="15"/>
      <c r="EHT51" s="15"/>
      <c r="EHU51" s="15"/>
      <c r="EHV51" s="15"/>
      <c r="EHW51" s="15"/>
      <c r="EHX51" s="15"/>
      <c r="EHY51" s="15"/>
      <c r="EHZ51" s="15"/>
      <c r="EIA51" s="15"/>
      <c r="EIB51" s="15"/>
      <c r="EIC51" s="15"/>
      <c r="EID51" s="15"/>
      <c r="EIE51" s="15"/>
      <c r="EIF51" s="15"/>
      <c r="EIG51" s="15"/>
      <c r="EIH51" s="15"/>
      <c r="EII51" s="15"/>
      <c r="EIJ51" s="15"/>
      <c r="EIK51" s="15"/>
      <c r="EIL51" s="15"/>
      <c r="EIM51" s="15"/>
      <c r="EIN51" s="15"/>
      <c r="EIO51" s="15"/>
      <c r="EIP51" s="15"/>
      <c r="EIQ51" s="15"/>
      <c r="EIR51" s="15"/>
      <c r="EIS51" s="15"/>
      <c r="EIT51" s="15"/>
      <c r="EIU51" s="15"/>
      <c r="EIV51" s="15"/>
      <c r="EIW51" s="15"/>
      <c r="EIX51" s="15"/>
      <c r="EIY51" s="15"/>
      <c r="EIZ51" s="15"/>
      <c r="EJA51" s="15"/>
      <c r="EJB51" s="15"/>
      <c r="EJC51" s="15"/>
      <c r="EJD51" s="15"/>
      <c r="EJE51" s="15"/>
      <c r="EJF51" s="15"/>
      <c r="EJG51" s="15"/>
      <c r="EJH51" s="15"/>
      <c r="EJI51" s="15"/>
      <c r="EJJ51" s="15"/>
      <c r="EJK51" s="15"/>
      <c r="EJL51" s="15"/>
      <c r="EJM51" s="15"/>
      <c r="EJN51" s="15"/>
      <c r="EJO51" s="15"/>
      <c r="EJP51" s="15"/>
      <c r="EJQ51" s="15"/>
      <c r="EJR51" s="15"/>
      <c r="EJS51" s="15"/>
      <c r="EJT51" s="15"/>
      <c r="EJU51" s="15"/>
      <c r="EJV51" s="15"/>
      <c r="EJW51" s="15"/>
      <c r="EJX51" s="15"/>
      <c r="EJY51" s="15"/>
      <c r="EJZ51" s="15"/>
      <c r="EKA51" s="15"/>
      <c r="EKB51" s="15"/>
      <c r="EKC51" s="15"/>
      <c r="EKD51" s="15"/>
      <c r="EKE51" s="15"/>
      <c r="EKF51" s="15"/>
      <c r="EKG51" s="15"/>
      <c r="EKH51" s="15"/>
      <c r="EKI51" s="15"/>
      <c r="EKJ51" s="15"/>
      <c r="EKK51" s="15"/>
      <c r="EKL51" s="15"/>
      <c r="EKM51" s="15"/>
      <c r="EKN51" s="15"/>
      <c r="EKO51" s="15"/>
      <c r="EKP51" s="15"/>
      <c r="EKQ51" s="15"/>
      <c r="EKR51" s="15"/>
      <c r="EKS51" s="15"/>
      <c r="EKT51" s="15"/>
      <c r="EKU51" s="15"/>
      <c r="EKV51" s="15"/>
      <c r="EKW51" s="15"/>
      <c r="EKX51" s="15"/>
      <c r="EKY51" s="15"/>
      <c r="EKZ51" s="15"/>
      <c r="ELA51" s="15"/>
      <c r="ELB51" s="15"/>
      <c r="ELC51" s="15"/>
      <c r="ELD51" s="15"/>
      <c r="ELE51" s="15"/>
      <c r="ELF51" s="15"/>
      <c r="ELG51" s="15"/>
      <c r="ELH51" s="15"/>
      <c r="ELI51" s="15"/>
      <c r="ELJ51" s="15"/>
      <c r="ELK51" s="15"/>
      <c r="ELL51" s="15"/>
      <c r="ELM51" s="15"/>
      <c r="ELN51" s="15"/>
      <c r="ELO51" s="15"/>
      <c r="ELP51" s="15"/>
      <c r="ELQ51" s="15"/>
      <c r="ELR51" s="15"/>
      <c r="ELS51" s="15"/>
      <c r="ELT51" s="15"/>
      <c r="ELU51" s="15"/>
      <c r="ELV51" s="15"/>
      <c r="ELW51" s="15"/>
      <c r="ELX51" s="15"/>
      <c r="ELY51" s="15"/>
      <c r="ELZ51" s="15"/>
      <c r="EMA51" s="15"/>
      <c r="EMB51" s="15"/>
      <c r="EMC51" s="15"/>
      <c r="EMD51" s="15"/>
      <c r="EME51" s="15"/>
      <c r="EMF51" s="15"/>
      <c r="EMG51" s="15"/>
      <c r="EMH51" s="15"/>
      <c r="EMI51" s="15"/>
      <c r="EMJ51" s="15"/>
      <c r="EMK51" s="15"/>
      <c r="EML51" s="15"/>
      <c r="EMM51" s="15"/>
      <c r="EMN51" s="15"/>
      <c r="EMO51" s="15"/>
      <c r="EMP51" s="15"/>
      <c r="EMQ51" s="15"/>
      <c r="EMR51" s="15"/>
      <c r="EMS51" s="15"/>
      <c r="EMT51" s="15"/>
      <c r="EMU51" s="15"/>
      <c r="EMV51" s="15"/>
      <c r="EMW51" s="15"/>
      <c r="EMX51" s="15"/>
      <c r="EMY51" s="15"/>
      <c r="EMZ51" s="15"/>
      <c r="ENA51" s="15"/>
      <c r="ENB51" s="15"/>
      <c r="ENC51" s="15"/>
      <c r="END51" s="15"/>
      <c r="ENE51" s="15"/>
      <c r="ENF51" s="15"/>
      <c r="ENG51" s="15"/>
      <c r="ENH51" s="15"/>
      <c r="ENI51" s="15"/>
      <c r="ENJ51" s="15"/>
      <c r="ENK51" s="15"/>
      <c r="ENL51" s="15"/>
      <c r="ENM51" s="15"/>
      <c r="ENN51" s="15"/>
      <c r="ENO51" s="15"/>
      <c r="ENP51" s="15"/>
      <c r="ENQ51" s="15"/>
      <c r="ENR51" s="15"/>
      <c r="ENS51" s="15"/>
      <c r="ENT51" s="15"/>
      <c r="ENU51" s="15"/>
      <c r="ENV51" s="15"/>
      <c r="ENW51" s="15"/>
      <c r="ENX51" s="15"/>
      <c r="ENY51" s="15"/>
      <c r="ENZ51" s="15"/>
      <c r="EOA51" s="15"/>
      <c r="EOB51" s="15"/>
      <c r="EOC51" s="15"/>
      <c r="EOD51" s="15"/>
      <c r="EOE51" s="15"/>
      <c r="EOF51" s="15"/>
      <c r="EOG51" s="15"/>
      <c r="EOH51" s="15"/>
      <c r="EOI51" s="15"/>
      <c r="EOJ51" s="15"/>
      <c r="EOK51" s="15"/>
      <c r="EOL51" s="15"/>
      <c r="EOM51" s="15"/>
      <c r="EON51" s="15"/>
      <c r="EOO51" s="15"/>
      <c r="EOP51" s="15"/>
      <c r="EOQ51" s="15"/>
      <c r="EOR51" s="15"/>
      <c r="EOS51" s="15"/>
      <c r="EOT51" s="15"/>
      <c r="EOU51" s="15"/>
      <c r="EOV51" s="15"/>
      <c r="EOW51" s="15"/>
      <c r="EOX51" s="15"/>
      <c r="EOY51" s="15"/>
      <c r="EOZ51" s="15"/>
      <c r="EPA51" s="15"/>
      <c r="EPB51" s="15"/>
      <c r="EPC51" s="15"/>
      <c r="EPD51" s="15"/>
      <c r="EPE51" s="15"/>
      <c r="EPF51" s="15"/>
      <c r="EPG51" s="15"/>
      <c r="EPH51" s="15"/>
      <c r="EPI51" s="15"/>
      <c r="EPJ51" s="15"/>
      <c r="EPK51" s="15"/>
      <c r="EPL51" s="15"/>
      <c r="EPM51" s="15"/>
      <c r="EPN51" s="15"/>
      <c r="EPO51" s="15"/>
      <c r="EPP51" s="15"/>
      <c r="EPQ51" s="15"/>
      <c r="EPR51" s="15"/>
      <c r="EPS51" s="15"/>
      <c r="EPT51" s="15"/>
      <c r="EPU51" s="15"/>
      <c r="EPV51" s="15"/>
      <c r="EPW51" s="15"/>
      <c r="EPX51" s="15"/>
      <c r="EPY51" s="15"/>
      <c r="EPZ51" s="15"/>
      <c r="EQA51" s="15"/>
      <c r="EQB51" s="15"/>
      <c r="EQC51" s="15"/>
      <c r="EQD51" s="15"/>
      <c r="EQE51" s="15"/>
      <c r="EQF51" s="15"/>
      <c r="EQG51" s="15"/>
      <c r="EQH51" s="15"/>
      <c r="EQI51" s="15"/>
      <c r="EQJ51" s="15"/>
      <c r="EQK51" s="15"/>
      <c r="EQL51" s="15"/>
      <c r="EQM51" s="15"/>
      <c r="EQN51" s="15"/>
      <c r="EQO51" s="15"/>
      <c r="EQP51" s="15"/>
      <c r="EQQ51" s="15"/>
      <c r="EQR51" s="15"/>
      <c r="EQS51" s="15"/>
      <c r="EQT51" s="15"/>
      <c r="EQU51" s="15"/>
      <c r="EQV51" s="15"/>
      <c r="EQW51" s="15"/>
      <c r="EQX51" s="15"/>
      <c r="EQY51" s="15"/>
      <c r="EQZ51" s="15"/>
      <c r="ERA51" s="15"/>
      <c r="ERB51" s="15"/>
      <c r="ERC51" s="15"/>
      <c r="ERD51" s="15"/>
      <c r="ERE51" s="15"/>
      <c r="ERF51" s="15"/>
      <c r="ERG51" s="15"/>
      <c r="ERH51" s="15"/>
      <c r="ERI51" s="15"/>
      <c r="ERJ51" s="15"/>
      <c r="ERK51" s="15"/>
      <c r="ERL51" s="15"/>
      <c r="ERM51" s="15"/>
      <c r="ERN51" s="15"/>
      <c r="ERO51" s="15"/>
      <c r="ERP51" s="15"/>
      <c r="ERQ51" s="15"/>
      <c r="ERR51" s="15"/>
      <c r="ERS51" s="15"/>
      <c r="ERT51" s="15"/>
      <c r="ERU51" s="15"/>
      <c r="ERV51" s="15"/>
      <c r="ERW51" s="15"/>
      <c r="ERX51" s="15"/>
      <c r="ERY51" s="15"/>
      <c r="ERZ51" s="15"/>
      <c r="ESA51" s="15"/>
      <c r="ESB51" s="15"/>
      <c r="ESC51" s="15"/>
      <c r="ESD51" s="15"/>
      <c r="ESE51" s="15"/>
      <c r="ESF51" s="15"/>
      <c r="ESG51" s="15"/>
      <c r="ESH51" s="15"/>
      <c r="ESI51" s="15"/>
      <c r="ESJ51" s="15"/>
      <c r="ESK51" s="15"/>
      <c r="ESL51" s="15"/>
      <c r="ESM51" s="15"/>
      <c r="ESN51" s="15"/>
      <c r="ESO51" s="15"/>
      <c r="ESP51" s="15"/>
      <c r="ESQ51" s="15"/>
      <c r="ESR51" s="15"/>
      <c r="ESS51" s="15"/>
      <c r="EST51" s="15"/>
      <c r="ESU51" s="15"/>
      <c r="ESV51" s="15"/>
      <c r="ESW51" s="15"/>
      <c r="ESX51" s="15"/>
      <c r="ESY51" s="15"/>
      <c r="ESZ51" s="15"/>
      <c r="ETA51" s="15"/>
      <c r="ETB51" s="15"/>
      <c r="ETC51" s="15"/>
      <c r="ETD51" s="15"/>
      <c r="ETE51" s="15"/>
      <c r="ETF51" s="15"/>
      <c r="ETG51" s="15"/>
      <c r="ETH51" s="15"/>
      <c r="ETI51" s="15"/>
      <c r="ETJ51" s="15"/>
      <c r="ETK51" s="15"/>
      <c r="ETL51" s="15"/>
      <c r="ETM51" s="15"/>
      <c r="ETN51" s="15"/>
      <c r="ETO51" s="15"/>
      <c r="ETP51" s="15"/>
      <c r="ETQ51" s="15"/>
      <c r="ETR51" s="15"/>
      <c r="ETS51" s="15"/>
      <c r="ETT51" s="15"/>
      <c r="ETU51" s="15"/>
      <c r="ETV51" s="15"/>
      <c r="ETW51" s="15"/>
      <c r="ETX51" s="15"/>
      <c r="ETY51" s="15"/>
      <c r="ETZ51" s="15"/>
      <c r="EUA51" s="15"/>
      <c r="EUB51" s="15"/>
      <c r="EUC51" s="15"/>
      <c r="EUD51" s="15"/>
      <c r="EUE51" s="15"/>
      <c r="EUF51" s="15"/>
      <c r="EUG51" s="15"/>
      <c r="EUH51" s="15"/>
      <c r="EUI51" s="15"/>
      <c r="EUJ51" s="15"/>
      <c r="EUK51" s="15"/>
      <c r="EUL51" s="15"/>
      <c r="EUM51" s="15"/>
      <c r="EUN51" s="15"/>
      <c r="EUO51" s="15"/>
      <c r="EUP51" s="15"/>
      <c r="EUQ51" s="15"/>
      <c r="EUR51" s="15"/>
      <c r="EUS51" s="15"/>
      <c r="EUT51" s="15"/>
      <c r="EUU51" s="15"/>
      <c r="EUV51" s="15"/>
      <c r="EUW51" s="15"/>
      <c r="EUX51" s="15"/>
      <c r="EUY51" s="15"/>
      <c r="EUZ51" s="15"/>
      <c r="EVA51" s="15"/>
      <c r="EVB51" s="15"/>
      <c r="EVC51" s="15"/>
      <c r="EVD51" s="15"/>
      <c r="EVE51" s="15"/>
      <c r="EVF51" s="15"/>
      <c r="EVG51" s="15"/>
      <c r="EVH51" s="15"/>
      <c r="EVI51" s="15"/>
      <c r="EVJ51" s="15"/>
      <c r="EVK51" s="15"/>
      <c r="EVL51" s="15"/>
      <c r="EVM51" s="15"/>
      <c r="EVN51" s="15"/>
      <c r="EVO51" s="15"/>
      <c r="EVP51" s="15"/>
      <c r="EVQ51" s="15"/>
      <c r="EVR51" s="15"/>
      <c r="EVS51" s="15"/>
      <c r="EVT51" s="15"/>
      <c r="EVU51" s="15"/>
      <c r="EVV51" s="15"/>
      <c r="EVW51" s="15"/>
      <c r="EVX51" s="15"/>
      <c r="EVY51" s="15"/>
      <c r="EVZ51" s="15"/>
      <c r="EWA51" s="15"/>
      <c r="EWB51" s="15"/>
      <c r="EWC51" s="15"/>
      <c r="EWD51" s="15"/>
      <c r="EWE51" s="15"/>
      <c r="EWF51" s="15"/>
      <c r="EWG51" s="15"/>
      <c r="EWH51" s="15"/>
      <c r="EWI51" s="15"/>
      <c r="EWJ51" s="15"/>
      <c r="EWK51" s="15"/>
      <c r="EWL51" s="15"/>
      <c r="EWM51" s="15"/>
      <c r="EWN51" s="15"/>
      <c r="EWO51" s="15"/>
      <c r="EWP51" s="15"/>
      <c r="EWQ51" s="15"/>
      <c r="EWR51" s="15"/>
      <c r="EWS51" s="15"/>
      <c r="EWT51" s="15"/>
      <c r="EWU51" s="15"/>
      <c r="EWV51" s="15"/>
      <c r="EWW51" s="15"/>
      <c r="EWX51" s="15"/>
      <c r="EWY51" s="15"/>
      <c r="EWZ51" s="15"/>
      <c r="EXA51" s="15"/>
      <c r="EXB51" s="15"/>
      <c r="EXC51" s="15"/>
      <c r="EXD51" s="15"/>
      <c r="EXE51" s="15"/>
      <c r="EXF51" s="15"/>
      <c r="EXG51" s="15"/>
      <c r="EXH51" s="15"/>
      <c r="EXI51" s="15"/>
      <c r="EXJ51" s="15"/>
      <c r="EXK51" s="15"/>
      <c r="EXL51" s="15"/>
      <c r="EXM51" s="15"/>
      <c r="EXN51" s="15"/>
      <c r="EXO51" s="15"/>
      <c r="EXP51" s="15"/>
      <c r="EXQ51" s="15"/>
      <c r="EXR51" s="15"/>
      <c r="EXS51" s="15"/>
      <c r="EXT51" s="15"/>
      <c r="EXU51" s="15"/>
      <c r="EXV51" s="15"/>
      <c r="EXW51" s="15"/>
      <c r="EXX51" s="15"/>
      <c r="EXY51" s="15"/>
      <c r="EXZ51" s="15"/>
      <c r="EYA51" s="15"/>
      <c r="EYB51" s="15"/>
      <c r="EYC51" s="15"/>
      <c r="EYD51" s="15"/>
      <c r="EYE51" s="15"/>
      <c r="EYF51" s="15"/>
      <c r="EYG51" s="15"/>
      <c r="EYH51" s="15"/>
      <c r="EYI51" s="15"/>
      <c r="EYJ51" s="15"/>
      <c r="EYK51" s="15"/>
      <c r="EYL51" s="15"/>
      <c r="EYM51" s="15"/>
      <c r="EYN51" s="15"/>
      <c r="EYO51" s="15"/>
      <c r="EYP51" s="15"/>
      <c r="EYQ51" s="15"/>
      <c r="EYR51" s="15"/>
      <c r="EYS51" s="15"/>
      <c r="EYT51" s="15"/>
      <c r="EYU51" s="15"/>
      <c r="EYV51" s="15"/>
      <c r="EYW51" s="15"/>
      <c r="EYX51" s="15"/>
      <c r="EYY51" s="15"/>
      <c r="EYZ51" s="15"/>
      <c r="EZA51" s="15"/>
      <c r="EZB51" s="15"/>
      <c r="EZC51" s="15"/>
      <c r="EZD51" s="15"/>
      <c r="EZE51" s="15"/>
      <c r="EZF51" s="15"/>
      <c r="EZG51" s="15"/>
      <c r="EZH51" s="15"/>
      <c r="EZI51" s="15"/>
      <c r="EZJ51" s="15"/>
      <c r="EZK51" s="15"/>
      <c r="EZL51" s="15"/>
      <c r="EZM51" s="15"/>
      <c r="EZN51" s="15"/>
      <c r="EZO51" s="15"/>
      <c r="EZP51" s="15"/>
      <c r="EZQ51" s="15"/>
      <c r="EZR51" s="15"/>
      <c r="EZS51" s="15"/>
      <c r="EZT51" s="15"/>
      <c r="EZU51" s="15"/>
      <c r="EZV51" s="15"/>
      <c r="EZW51" s="15"/>
      <c r="EZX51" s="15"/>
      <c r="EZY51" s="15"/>
      <c r="EZZ51" s="15"/>
      <c r="FAA51" s="15"/>
      <c r="FAB51" s="15"/>
      <c r="FAC51" s="15"/>
      <c r="FAD51" s="15"/>
      <c r="FAE51" s="15"/>
      <c r="FAF51" s="15"/>
      <c r="FAG51" s="15"/>
      <c r="FAH51" s="15"/>
      <c r="FAI51" s="15"/>
      <c r="FAJ51" s="15"/>
      <c r="FAK51" s="15"/>
      <c r="FAL51" s="15"/>
      <c r="FAM51" s="15"/>
      <c r="FAN51" s="15"/>
      <c r="FAO51" s="15"/>
      <c r="FAP51" s="15"/>
      <c r="FAQ51" s="15"/>
      <c r="FAR51" s="15"/>
      <c r="FAS51" s="15"/>
      <c r="FAT51" s="15"/>
      <c r="FAU51" s="15"/>
      <c r="FAV51" s="15"/>
      <c r="FAW51" s="15"/>
      <c r="FAX51" s="15"/>
      <c r="FAY51" s="15"/>
      <c r="FAZ51" s="15"/>
      <c r="FBA51" s="15"/>
      <c r="FBB51" s="15"/>
      <c r="FBC51" s="15"/>
      <c r="FBD51" s="15"/>
      <c r="FBE51" s="15"/>
      <c r="FBF51" s="15"/>
      <c r="FBG51" s="15"/>
      <c r="FBH51" s="15"/>
      <c r="FBI51" s="15"/>
      <c r="FBJ51" s="15"/>
      <c r="FBK51" s="15"/>
      <c r="FBL51" s="15"/>
      <c r="FBM51" s="15"/>
      <c r="FBN51" s="15"/>
      <c r="FBO51" s="15"/>
      <c r="FBP51" s="15"/>
      <c r="FBQ51" s="15"/>
      <c r="FBR51" s="15"/>
      <c r="FBS51" s="15"/>
      <c r="FBT51" s="15"/>
      <c r="FBU51" s="15"/>
      <c r="FBV51" s="15"/>
      <c r="FBW51" s="15"/>
      <c r="FBX51" s="15"/>
      <c r="FBY51" s="15"/>
      <c r="FBZ51" s="15"/>
      <c r="FCA51" s="15"/>
      <c r="FCB51" s="15"/>
      <c r="FCC51" s="15"/>
      <c r="FCD51" s="15"/>
      <c r="FCE51" s="15"/>
      <c r="FCF51" s="15"/>
      <c r="FCG51" s="15"/>
      <c r="FCH51" s="15"/>
      <c r="FCI51" s="15"/>
      <c r="FCJ51" s="15"/>
      <c r="FCK51" s="15"/>
      <c r="FCL51" s="15"/>
      <c r="FCM51" s="15"/>
      <c r="FCN51" s="15"/>
      <c r="FCO51" s="15"/>
      <c r="FCP51" s="15"/>
      <c r="FCQ51" s="15"/>
      <c r="FCR51" s="15"/>
      <c r="FCS51" s="15"/>
      <c r="FCT51" s="15"/>
      <c r="FCU51" s="15"/>
      <c r="FCV51" s="15"/>
      <c r="FCW51" s="15"/>
      <c r="FCX51" s="15"/>
      <c r="FCY51" s="15"/>
      <c r="FCZ51" s="15"/>
      <c r="FDA51" s="15"/>
      <c r="FDB51" s="15"/>
      <c r="FDC51" s="15"/>
      <c r="FDD51" s="15"/>
      <c r="FDE51" s="15"/>
      <c r="FDF51" s="15"/>
      <c r="FDG51" s="15"/>
      <c r="FDH51" s="15"/>
      <c r="FDI51" s="15"/>
      <c r="FDJ51" s="15"/>
      <c r="FDK51" s="15"/>
      <c r="FDL51" s="15"/>
      <c r="FDM51" s="15"/>
      <c r="FDN51" s="15"/>
      <c r="FDO51" s="15"/>
      <c r="FDP51" s="15"/>
      <c r="FDQ51" s="15"/>
      <c r="FDR51" s="15"/>
      <c r="FDS51" s="15"/>
      <c r="FDT51" s="15"/>
      <c r="FDU51" s="15"/>
      <c r="FDV51" s="15"/>
      <c r="FDW51" s="15"/>
      <c r="FDX51" s="15"/>
      <c r="FDY51" s="15"/>
      <c r="FDZ51" s="15"/>
      <c r="FEA51" s="15"/>
      <c r="FEB51" s="15"/>
      <c r="FEC51" s="15"/>
      <c r="FED51" s="15"/>
      <c r="FEE51" s="15"/>
      <c r="FEF51" s="15"/>
      <c r="FEG51" s="15"/>
      <c r="FEH51" s="15"/>
      <c r="FEI51" s="15"/>
      <c r="FEJ51" s="15"/>
      <c r="FEK51" s="15"/>
      <c r="FEL51" s="15"/>
      <c r="FEM51" s="15"/>
      <c r="FEN51" s="15"/>
      <c r="FEO51" s="15"/>
      <c r="FEP51" s="15"/>
      <c r="FEQ51" s="15"/>
      <c r="FER51" s="15"/>
      <c r="FES51" s="15"/>
      <c r="FET51" s="15"/>
      <c r="FEU51" s="15"/>
      <c r="FEV51" s="15"/>
      <c r="FEW51" s="15"/>
      <c r="FEX51" s="15"/>
      <c r="FEY51" s="15"/>
      <c r="FEZ51" s="15"/>
      <c r="FFA51" s="15"/>
      <c r="FFB51" s="15"/>
      <c r="FFC51" s="15"/>
      <c r="FFD51" s="15"/>
      <c r="FFE51" s="15"/>
      <c r="FFF51" s="15"/>
      <c r="FFG51" s="15"/>
      <c r="FFH51" s="15"/>
      <c r="FFI51" s="15"/>
      <c r="FFJ51" s="15"/>
      <c r="FFK51" s="15"/>
      <c r="FFL51" s="15"/>
      <c r="FFM51" s="15"/>
      <c r="FFN51" s="15"/>
      <c r="FFO51" s="15"/>
      <c r="FFP51" s="15"/>
      <c r="FFQ51" s="15"/>
      <c r="FFR51" s="15"/>
      <c r="FFS51" s="15"/>
      <c r="FFT51" s="15"/>
      <c r="FFU51" s="15"/>
      <c r="FFV51" s="15"/>
      <c r="FFW51" s="15"/>
      <c r="FFX51" s="15"/>
      <c r="FFY51" s="15"/>
      <c r="FFZ51" s="15"/>
      <c r="FGA51" s="15"/>
      <c r="FGB51" s="15"/>
      <c r="FGC51" s="15"/>
      <c r="FGD51" s="15"/>
      <c r="FGE51" s="15"/>
      <c r="FGF51" s="15"/>
      <c r="FGG51" s="15"/>
      <c r="FGH51" s="15"/>
      <c r="FGI51" s="15"/>
      <c r="FGJ51" s="15"/>
      <c r="FGK51" s="15"/>
      <c r="FGL51" s="15"/>
      <c r="FGM51" s="15"/>
      <c r="FGN51" s="15"/>
      <c r="FGO51" s="15"/>
      <c r="FGP51" s="15"/>
      <c r="FGQ51" s="15"/>
      <c r="FGR51" s="15"/>
      <c r="FGS51" s="15"/>
      <c r="FGT51" s="15"/>
      <c r="FGU51" s="15"/>
      <c r="FGV51" s="15"/>
      <c r="FGW51" s="15"/>
      <c r="FGX51" s="15"/>
      <c r="FGY51" s="15"/>
      <c r="FGZ51" s="15"/>
      <c r="FHA51" s="15"/>
      <c r="FHB51" s="15"/>
      <c r="FHC51" s="15"/>
      <c r="FHD51" s="15"/>
      <c r="FHE51" s="15"/>
      <c r="FHF51" s="15"/>
      <c r="FHG51" s="15"/>
      <c r="FHH51" s="15"/>
      <c r="FHI51" s="15"/>
      <c r="FHJ51" s="15"/>
      <c r="FHK51" s="15"/>
      <c r="FHL51" s="15"/>
      <c r="FHM51" s="15"/>
      <c r="FHN51" s="15"/>
      <c r="FHO51" s="15"/>
      <c r="FHP51" s="15"/>
      <c r="FHQ51" s="15"/>
      <c r="FHR51" s="15"/>
      <c r="FHS51" s="15"/>
      <c r="FHT51" s="15"/>
      <c r="FHU51" s="15"/>
      <c r="FHV51" s="15"/>
      <c r="FHW51" s="15"/>
      <c r="FHX51" s="15"/>
      <c r="FHY51" s="15"/>
      <c r="FHZ51" s="15"/>
      <c r="FIA51" s="15"/>
      <c r="FIB51" s="15"/>
      <c r="FIC51" s="15"/>
      <c r="FID51" s="15"/>
      <c r="FIE51" s="15"/>
      <c r="FIF51" s="15"/>
      <c r="FIG51" s="15"/>
      <c r="FIH51" s="15"/>
      <c r="FII51" s="15"/>
      <c r="FIJ51" s="15"/>
      <c r="FIK51" s="15"/>
      <c r="FIL51" s="15"/>
      <c r="FIM51" s="15"/>
      <c r="FIN51" s="15"/>
      <c r="FIO51" s="15"/>
      <c r="FIP51" s="15"/>
      <c r="FIQ51" s="15"/>
      <c r="FIR51" s="15"/>
      <c r="FIS51" s="15"/>
      <c r="FIT51" s="15"/>
      <c r="FIU51" s="15"/>
      <c r="FIV51" s="15"/>
      <c r="FIW51" s="15"/>
      <c r="FIX51" s="15"/>
      <c r="FIY51" s="15"/>
      <c r="FIZ51" s="15"/>
      <c r="FJA51" s="15"/>
      <c r="FJB51" s="15"/>
      <c r="FJC51" s="15"/>
      <c r="FJD51" s="15"/>
      <c r="FJE51" s="15"/>
      <c r="FJF51" s="15"/>
      <c r="FJG51" s="15"/>
      <c r="FJH51" s="15"/>
      <c r="FJI51" s="15"/>
      <c r="FJJ51" s="15"/>
      <c r="FJK51" s="15"/>
      <c r="FJL51" s="15"/>
      <c r="FJM51" s="15"/>
      <c r="FJN51" s="15"/>
      <c r="FJO51" s="15"/>
      <c r="FJP51" s="15"/>
      <c r="FJQ51" s="15"/>
      <c r="FJR51" s="15"/>
      <c r="FJS51" s="15"/>
      <c r="FJT51" s="15"/>
      <c r="FJU51" s="15"/>
      <c r="FJV51" s="15"/>
      <c r="FJW51" s="15"/>
      <c r="FJX51" s="15"/>
      <c r="FJY51" s="15"/>
      <c r="FJZ51" s="15"/>
      <c r="FKA51" s="15"/>
      <c r="FKB51" s="15"/>
      <c r="FKC51" s="15"/>
      <c r="FKD51" s="15"/>
      <c r="FKE51" s="15"/>
      <c r="FKF51" s="15"/>
      <c r="FKG51" s="15"/>
      <c r="FKH51" s="15"/>
      <c r="FKI51" s="15"/>
      <c r="FKJ51" s="15"/>
      <c r="FKK51" s="15"/>
      <c r="FKL51" s="15"/>
      <c r="FKM51" s="15"/>
      <c r="FKN51" s="15"/>
      <c r="FKO51" s="15"/>
      <c r="FKP51" s="15"/>
      <c r="FKQ51" s="15"/>
      <c r="FKR51" s="15"/>
      <c r="FKS51" s="15"/>
      <c r="FKT51" s="15"/>
      <c r="FKU51" s="15"/>
      <c r="FKV51" s="15"/>
      <c r="FKW51" s="15"/>
      <c r="FKX51" s="15"/>
      <c r="FKY51" s="15"/>
      <c r="FKZ51" s="15"/>
      <c r="FLA51" s="15"/>
      <c r="FLB51" s="15"/>
      <c r="FLC51" s="15"/>
      <c r="FLD51" s="15"/>
      <c r="FLE51" s="15"/>
      <c r="FLF51" s="15"/>
      <c r="FLG51" s="15"/>
      <c r="FLH51" s="15"/>
      <c r="FLI51" s="15"/>
      <c r="FLJ51" s="15"/>
      <c r="FLK51" s="15"/>
      <c r="FLL51" s="15"/>
      <c r="FLM51" s="15"/>
      <c r="FLN51" s="15"/>
      <c r="FLO51" s="15"/>
      <c r="FLP51" s="15"/>
      <c r="FLQ51" s="15"/>
      <c r="FLR51" s="15"/>
      <c r="FLS51" s="15"/>
      <c r="FLT51" s="15"/>
      <c r="FLU51" s="15"/>
      <c r="FLV51" s="15"/>
      <c r="FLW51" s="15"/>
      <c r="FLX51" s="15"/>
      <c r="FLY51" s="15"/>
      <c r="FLZ51" s="15"/>
      <c r="FMA51" s="15"/>
      <c r="FMB51" s="15"/>
      <c r="FMC51" s="15"/>
      <c r="FMD51" s="15"/>
      <c r="FME51" s="15"/>
      <c r="FMF51" s="15"/>
      <c r="FMG51" s="15"/>
      <c r="FMH51" s="15"/>
      <c r="FMI51" s="15"/>
      <c r="FMJ51" s="15"/>
      <c r="FMK51" s="15"/>
      <c r="FML51" s="15"/>
      <c r="FMM51" s="15"/>
      <c r="FMN51" s="15"/>
      <c r="FMO51" s="15"/>
      <c r="FMP51" s="15"/>
      <c r="FMQ51" s="15"/>
      <c r="FMR51" s="15"/>
      <c r="FMS51" s="15"/>
      <c r="FMT51" s="15"/>
      <c r="FMU51" s="15"/>
      <c r="FMV51" s="15"/>
      <c r="FMW51" s="15"/>
      <c r="FMX51" s="15"/>
      <c r="FMY51" s="15"/>
      <c r="FMZ51" s="15"/>
      <c r="FNA51" s="15"/>
      <c r="FNB51" s="15"/>
      <c r="FNC51" s="15"/>
      <c r="FND51" s="15"/>
      <c r="FNE51" s="15"/>
      <c r="FNF51" s="15"/>
      <c r="FNG51" s="15"/>
      <c r="FNH51" s="15"/>
      <c r="FNI51" s="15"/>
      <c r="FNJ51" s="15"/>
      <c r="FNK51" s="15"/>
      <c r="FNL51" s="15"/>
      <c r="FNM51" s="15"/>
      <c r="FNN51" s="15"/>
      <c r="FNO51" s="15"/>
      <c r="FNP51" s="15"/>
      <c r="FNQ51" s="15"/>
      <c r="FNR51" s="15"/>
      <c r="FNS51" s="15"/>
      <c r="FNT51" s="15"/>
      <c r="FNU51" s="15"/>
      <c r="FNV51" s="15"/>
      <c r="FNW51" s="15"/>
      <c r="FNX51" s="15"/>
      <c r="FNY51" s="15"/>
      <c r="FNZ51" s="15"/>
      <c r="FOA51" s="15"/>
      <c r="FOB51" s="15"/>
      <c r="FOC51" s="15"/>
      <c r="FOD51" s="15"/>
      <c r="FOE51" s="15"/>
      <c r="FOF51" s="15"/>
      <c r="FOG51" s="15"/>
      <c r="FOH51" s="15"/>
      <c r="FOI51" s="15"/>
      <c r="FOJ51" s="15"/>
      <c r="FOK51" s="15"/>
      <c r="FOL51" s="15"/>
      <c r="FOM51" s="15"/>
      <c r="FON51" s="15"/>
      <c r="FOO51" s="15"/>
      <c r="FOP51" s="15"/>
      <c r="FOQ51" s="15"/>
      <c r="FOR51" s="15"/>
      <c r="FOS51" s="15"/>
      <c r="FOT51" s="15"/>
      <c r="FOU51" s="15"/>
      <c r="FOV51" s="15"/>
      <c r="FOW51" s="15"/>
      <c r="FOX51" s="15"/>
      <c r="FOY51" s="15"/>
      <c r="FOZ51" s="15"/>
      <c r="FPA51" s="15"/>
      <c r="FPB51" s="15"/>
      <c r="FPC51" s="15"/>
      <c r="FPD51" s="15"/>
      <c r="FPE51" s="15"/>
      <c r="FPF51" s="15"/>
      <c r="FPG51" s="15"/>
      <c r="FPH51" s="15"/>
      <c r="FPI51" s="15"/>
      <c r="FPJ51" s="15"/>
      <c r="FPK51" s="15"/>
      <c r="FPL51" s="15"/>
      <c r="FPM51" s="15"/>
      <c r="FPN51" s="15"/>
      <c r="FPO51" s="15"/>
      <c r="FPP51" s="15"/>
      <c r="FPQ51" s="15"/>
      <c r="FPR51" s="15"/>
      <c r="FPS51" s="15"/>
      <c r="FPT51" s="15"/>
      <c r="FPU51" s="15"/>
      <c r="FPV51" s="15"/>
      <c r="FPW51" s="15"/>
      <c r="FPX51" s="15"/>
      <c r="FPY51" s="15"/>
      <c r="FPZ51" s="15"/>
      <c r="FQA51" s="15"/>
      <c r="FQB51" s="15"/>
      <c r="FQC51" s="15"/>
      <c r="FQD51" s="15"/>
      <c r="FQE51" s="15"/>
      <c r="FQF51" s="15"/>
      <c r="FQG51" s="15"/>
      <c r="FQH51" s="15"/>
      <c r="FQI51" s="15"/>
      <c r="FQJ51" s="15"/>
      <c r="FQK51" s="15"/>
      <c r="FQL51" s="15"/>
      <c r="FQM51" s="15"/>
      <c r="FQN51" s="15"/>
      <c r="FQO51" s="15"/>
      <c r="FQP51" s="15"/>
      <c r="FQQ51" s="15"/>
      <c r="FQR51" s="15"/>
      <c r="FQS51" s="15"/>
      <c r="FQT51" s="15"/>
      <c r="FQU51" s="15"/>
      <c r="FQV51" s="15"/>
      <c r="FQW51" s="15"/>
      <c r="FQX51" s="15"/>
      <c r="FQY51" s="15"/>
      <c r="FQZ51" s="15"/>
      <c r="FRA51" s="15"/>
      <c r="FRB51" s="15"/>
      <c r="FRC51" s="15"/>
      <c r="FRD51" s="15"/>
      <c r="FRE51" s="15"/>
      <c r="FRF51" s="15"/>
      <c r="FRG51" s="15"/>
      <c r="FRH51" s="15"/>
      <c r="FRI51" s="15"/>
      <c r="FRJ51" s="15"/>
      <c r="FRK51" s="15"/>
      <c r="FRL51" s="15"/>
      <c r="FRM51" s="15"/>
      <c r="FRN51" s="15"/>
      <c r="FRO51" s="15"/>
      <c r="FRP51" s="15"/>
      <c r="FRQ51" s="15"/>
      <c r="FRR51" s="15"/>
      <c r="FRS51" s="15"/>
      <c r="FRT51" s="15"/>
      <c r="FRU51" s="15"/>
      <c r="FRV51" s="15"/>
      <c r="FRW51" s="15"/>
      <c r="FRX51" s="15"/>
      <c r="FRY51" s="15"/>
      <c r="FRZ51" s="15"/>
      <c r="FSA51" s="15"/>
      <c r="FSB51" s="15"/>
      <c r="FSC51" s="15"/>
      <c r="FSD51" s="15"/>
      <c r="FSE51" s="15"/>
      <c r="FSF51" s="15"/>
      <c r="FSG51" s="15"/>
      <c r="FSH51" s="15"/>
      <c r="FSI51" s="15"/>
      <c r="FSJ51" s="15"/>
      <c r="FSK51" s="15"/>
      <c r="FSL51" s="15"/>
      <c r="FSM51" s="15"/>
      <c r="FSN51" s="15"/>
      <c r="FSO51" s="15"/>
      <c r="FSP51" s="15"/>
      <c r="FSQ51" s="15"/>
      <c r="FSR51" s="15"/>
      <c r="FSS51" s="15"/>
      <c r="FST51" s="15"/>
      <c r="FSU51" s="15"/>
      <c r="FSV51" s="15"/>
      <c r="FSW51" s="15"/>
      <c r="FSX51" s="15"/>
      <c r="FSY51" s="15"/>
      <c r="FSZ51" s="15"/>
      <c r="FTA51" s="15"/>
      <c r="FTB51" s="15"/>
      <c r="FTC51" s="15"/>
      <c r="FTD51" s="15"/>
      <c r="FTE51" s="15"/>
      <c r="FTF51" s="15"/>
      <c r="FTG51" s="15"/>
      <c r="FTH51" s="15"/>
      <c r="FTI51" s="15"/>
      <c r="FTJ51" s="15"/>
      <c r="FTK51" s="15"/>
      <c r="FTL51" s="15"/>
      <c r="FTM51" s="15"/>
      <c r="FTN51" s="15"/>
      <c r="FTO51" s="15"/>
      <c r="FTP51" s="15"/>
      <c r="FTQ51" s="15"/>
      <c r="FTR51" s="15"/>
      <c r="FTS51" s="15"/>
      <c r="FTT51" s="15"/>
      <c r="FTU51" s="15"/>
      <c r="FTV51" s="15"/>
      <c r="FTW51" s="15"/>
      <c r="FTX51" s="15"/>
      <c r="FTY51" s="15"/>
      <c r="FTZ51" s="15"/>
      <c r="FUA51" s="15"/>
      <c r="FUB51" s="15"/>
      <c r="FUC51" s="15"/>
      <c r="FUD51" s="15"/>
      <c r="FUE51" s="15"/>
      <c r="FUF51" s="15"/>
      <c r="FUG51" s="15"/>
      <c r="FUH51" s="15"/>
      <c r="FUI51" s="15"/>
      <c r="FUJ51" s="15"/>
      <c r="FUK51" s="15"/>
      <c r="FUL51" s="15"/>
      <c r="FUM51" s="15"/>
      <c r="FUN51" s="15"/>
      <c r="FUO51" s="15"/>
      <c r="FUP51" s="15"/>
      <c r="FUQ51" s="15"/>
      <c r="FUR51" s="15"/>
      <c r="FUS51" s="15"/>
      <c r="FUT51" s="15"/>
      <c r="FUU51" s="15"/>
      <c r="FUV51" s="15"/>
      <c r="FUW51" s="15"/>
      <c r="FUX51" s="15"/>
      <c r="FUY51" s="15"/>
      <c r="FUZ51" s="15"/>
      <c r="FVA51" s="15"/>
      <c r="FVB51" s="15"/>
      <c r="FVC51" s="15"/>
      <c r="FVD51" s="15"/>
      <c r="FVE51" s="15"/>
      <c r="FVF51" s="15"/>
      <c r="FVG51" s="15"/>
      <c r="FVH51" s="15"/>
      <c r="FVI51" s="15"/>
      <c r="FVJ51" s="15"/>
      <c r="FVK51" s="15"/>
      <c r="FVL51" s="15"/>
      <c r="FVM51" s="15"/>
      <c r="FVN51" s="15"/>
      <c r="FVO51" s="15"/>
      <c r="FVP51" s="15"/>
      <c r="FVQ51" s="15"/>
      <c r="FVR51" s="15"/>
      <c r="FVS51" s="15"/>
      <c r="FVT51" s="15"/>
      <c r="FVU51" s="15"/>
      <c r="FVV51" s="15"/>
      <c r="FVW51" s="15"/>
      <c r="FVX51" s="15"/>
      <c r="FVY51" s="15"/>
      <c r="FVZ51" s="15"/>
      <c r="FWA51" s="15"/>
      <c r="FWB51" s="15"/>
      <c r="FWC51" s="15"/>
      <c r="FWD51" s="15"/>
      <c r="FWE51" s="15"/>
      <c r="FWF51" s="15"/>
      <c r="FWG51" s="15"/>
      <c r="FWH51" s="15"/>
      <c r="FWI51" s="15"/>
      <c r="FWJ51" s="15"/>
      <c r="FWK51" s="15"/>
      <c r="FWL51" s="15"/>
      <c r="FWM51" s="15"/>
      <c r="FWN51" s="15"/>
      <c r="FWO51" s="15"/>
      <c r="FWP51" s="15"/>
      <c r="FWQ51" s="15"/>
      <c r="FWR51" s="15"/>
      <c r="FWS51" s="15"/>
      <c r="FWT51" s="15"/>
      <c r="FWU51" s="15"/>
      <c r="FWV51" s="15"/>
      <c r="FWW51" s="15"/>
      <c r="FWX51" s="15"/>
      <c r="FWY51" s="15"/>
      <c r="FWZ51" s="15"/>
      <c r="FXA51" s="15"/>
      <c r="FXB51" s="15"/>
      <c r="FXC51" s="15"/>
      <c r="FXD51" s="15"/>
      <c r="FXE51" s="15"/>
      <c r="FXF51" s="15"/>
      <c r="FXG51" s="15"/>
      <c r="FXH51" s="15"/>
      <c r="FXI51" s="15"/>
      <c r="FXJ51" s="15"/>
      <c r="FXK51" s="15"/>
      <c r="FXL51" s="15"/>
      <c r="FXM51" s="15"/>
      <c r="FXN51" s="15"/>
      <c r="FXO51" s="15"/>
      <c r="FXP51" s="15"/>
      <c r="FXQ51" s="15"/>
      <c r="FXR51" s="15"/>
      <c r="FXS51" s="15"/>
      <c r="FXT51" s="15"/>
      <c r="FXU51" s="15"/>
      <c r="FXV51" s="15"/>
      <c r="FXW51" s="15"/>
      <c r="FXX51" s="15"/>
      <c r="FXY51" s="15"/>
      <c r="FXZ51" s="15"/>
      <c r="FYA51" s="15"/>
      <c r="FYB51" s="15"/>
      <c r="FYC51" s="15"/>
      <c r="FYD51" s="15"/>
      <c r="FYE51" s="15"/>
      <c r="FYF51" s="15"/>
      <c r="FYG51" s="15"/>
      <c r="FYH51" s="15"/>
      <c r="FYI51" s="15"/>
      <c r="FYJ51" s="15"/>
      <c r="FYK51" s="15"/>
      <c r="FYL51" s="15"/>
      <c r="FYM51" s="15"/>
      <c r="FYN51" s="15"/>
      <c r="FYO51" s="15"/>
      <c r="FYP51" s="15"/>
      <c r="FYQ51" s="15"/>
      <c r="FYR51" s="15"/>
      <c r="FYS51" s="15"/>
      <c r="FYT51" s="15"/>
      <c r="FYU51" s="15"/>
      <c r="FYV51" s="15"/>
      <c r="FYW51" s="15"/>
      <c r="FYX51" s="15"/>
      <c r="FYY51" s="15"/>
      <c r="FYZ51" s="15"/>
      <c r="FZA51" s="15"/>
      <c r="FZB51" s="15"/>
      <c r="FZC51" s="15"/>
      <c r="FZD51" s="15"/>
      <c r="FZE51" s="15"/>
      <c r="FZF51" s="15"/>
      <c r="FZG51" s="15"/>
      <c r="FZH51" s="15"/>
      <c r="FZI51" s="15"/>
      <c r="FZJ51" s="15"/>
      <c r="FZK51" s="15"/>
      <c r="FZL51" s="15"/>
      <c r="FZM51" s="15"/>
      <c r="FZN51" s="15"/>
      <c r="FZO51" s="15"/>
      <c r="FZP51" s="15"/>
      <c r="FZQ51" s="15"/>
      <c r="FZR51" s="15"/>
      <c r="FZS51" s="15"/>
      <c r="FZT51" s="15"/>
      <c r="FZU51" s="15"/>
      <c r="FZV51" s="15"/>
      <c r="FZW51" s="15"/>
      <c r="FZX51" s="15"/>
      <c r="FZY51" s="15"/>
      <c r="FZZ51" s="15"/>
      <c r="GAA51" s="15"/>
      <c r="GAB51" s="15"/>
      <c r="GAC51" s="15"/>
      <c r="GAD51" s="15"/>
      <c r="GAE51" s="15"/>
      <c r="GAF51" s="15"/>
      <c r="GAG51" s="15"/>
      <c r="GAH51" s="15"/>
      <c r="GAI51" s="15"/>
      <c r="GAJ51" s="15"/>
      <c r="GAK51" s="15"/>
      <c r="GAL51" s="15"/>
      <c r="GAM51" s="15"/>
      <c r="GAN51" s="15"/>
      <c r="GAO51" s="15"/>
      <c r="GAP51" s="15"/>
      <c r="GAQ51" s="15"/>
      <c r="GAR51" s="15"/>
      <c r="GAS51" s="15"/>
      <c r="GAT51" s="15"/>
      <c r="GAU51" s="15"/>
      <c r="GAV51" s="15"/>
      <c r="GAW51" s="15"/>
      <c r="GAX51" s="15"/>
      <c r="GAY51" s="15"/>
      <c r="GAZ51" s="15"/>
      <c r="GBA51" s="15"/>
      <c r="GBB51" s="15"/>
      <c r="GBC51" s="15"/>
      <c r="GBD51" s="15"/>
      <c r="GBE51" s="15"/>
      <c r="GBF51" s="15"/>
      <c r="GBG51" s="15"/>
      <c r="GBH51" s="15"/>
      <c r="GBI51" s="15"/>
      <c r="GBJ51" s="15"/>
      <c r="GBK51" s="15"/>
      <c r="GBL51" s="15"/>
      <c r="GBM51" s="15"/>
      <c r="GBN51" s="15"/>
      <c r="GBO51" s="15"/>
      <c r="GBP51" s="15"/>
      <c r="GBQ51" s="15"/>
      <c r="GBR51" s="15"/>
      <c r="GBS51" s="15"/>
      <c r="GBT51" s="15"/>
      <c r="GBU51" s="15"/>
      <c r="GBV51" s="15"/>
      <c r="GBW51" s="15"/>
      <c r="GBX51" s="15"/>
      <c r="GBY51" s="15"/>
      <c r="GBZ51" s="15"/>
      <c r="GCA51" s="15"/>
      <c r="GCB51" s="15"/>
      <c r="GCC51" s="15"/>
      <c r="GCD51" s="15"/>
      <c r="GCE51" s="15"/>
      <c r="GCF51" s="15"/>
      <c r="GCG51" s="15"/>
      <c r="GCH51" s="15"/>
      <c r="GCI51" s="15"/>
      <c r="GCJ51" s="15"/>
      <c r="GCK51" s="15"/>
      <c r="GCL51" s="15"/>
      <c r="GCM51" s="15"/>
      <c r="GCN51" s="15"/>
      <c r="GCO51" s="15"/>
      <c r="GCP51" s="15"/>
      <c r="GCQ51" s="15"/>
      <c r="GCR51" s="15"/>
      <c r="GCS51" s="15"/>
      <c r="GCT51" s="15"/>
      <c r="GCU51" s="15"/>
      <c r="GCV51" s="15"/>
      <c r="GCW51" s="15"/>
      <c r="GCX51" s="15"/>
      <c r="GCY51" s="15"/>
      <c r="GCZ51" s="15"/>
      <c r="GDA51" s="15"/>
      <c r="GDB51" s="15"/>
      <c r="GDC51" s="15"/>
      <c r="GDD51" s="15"/>
      <c r="GDE51" s="15"/>
      <c r="GDF51" s="15"/>
      <c r="GDG51" s="15"/>
      <c r="GDH51" s="15"/>
      <c r="GDI51" s="15"/>
      <c r="GDJ51" s="15"/>
      <c r="GDK51" s="15"/>
      <c r="GDL51" s="15"/>
      <c r="GDM51" s="15"/>
      <c r="GDN51" s="15"/>
      <c r="GDO51" s="15"/>
      <c r="GDP51" s="15"/>
      <c r="GDQ51" s="15"/>
      <c r="GDR51" s="15"/>
      <c r="GDS51" s="15"/>
      <c r="GDT51" s="15"/>
      <c r="GDU51" s="15"/>
      <c r="GDV51" s="15"/>
      <c r="GDW51" s="15"/>
      <c r="GDX51" s="15"/>
      <c r="GDY51" s="15"/>
      <c r="GDZ51" s="15"/>
      <c r="GEA51" s="15"/>
      <c r="GEB51" s="15"/>
      <c r="GEC51" s="15"/>
      <c r="GED51" s="15"/>
      <c r="GEE51" s="15"/>
      <c r="GEF51" s="15"/>
      <c r="GEG51" s="15"/>
      <c r="GEH51" s="15"/>
      <c r="GEI51" s="15"/>
      <c r="GEJ51" s="15"/>
      <c r="GEK51" s="15"/>
      <c r="GEL51" s="15"/>
      <c r="GEM51" s="15"/>
      <c r="GEN51" s="15"/>
      <c r="GEO51" s="15"/>
      <c r="GEP51" s="15"/>
      <c r="GEQ51" s="15"/>
      <c r="GER51" s="15"/>
      <c r="GES51" s="15"/>
      <c r="GET51" s="15"/>
      <c r="GEU51" s="15"/>
      <c r="GEV51" s="15"/>
      <c r="GEW51" s="15"/>
      <c r="GEX51" s="15"/>
      <c r="GEY51" s="15"/>
      <c r="GEZ51" s="15"/>
      <c r="GFA51" s="15"/>
      <c r="GFB51" s="15"/>
      <c r="GFC51" s="15"/>
      <c r="GFD51" s="15"/>
      <c r="GFE51" s="15"/>
      <c r="GFF51" s="15"/>
      <c r="GFG51" s="15"/>
      <c r="GFH51" s="15"/>
      <c r="GFI51" s="15"/>
      <c r="GFJ51" s="15"/>
      <c r="GFK51" s="15"/>
      <c r="GFL51" s="15"/>
      <c r="GFM51" s="15"/>
      <c r="GFN51" s="15"/>
      <c r="GFO51" s="15"/>
      <c r="GFP51" s="15"/>
      <c r="GFQ51" s="15"/>
      <c r="GFR51" s="15"/>
      <c r="GFS51" s="15"/>
      <c r="GFT51" s="15"/>
      <c r="GFU51" s="15"/>
      <c r="GFV51" s="15"/>
      <c r="GFW51" s="15"/>
      <c r="GFX51" s="15"/>
      <c r="GFY51" s="15"/>
      <c r="GFZ51" s="15"/>
      <c r="GGA51" s="15"/>
      <c r="GGB51" s="15"/>
      <c r="GGC51" s="15"/>
      <c r="GGD51" s="15"/>
      <c r="GGE51" s="15"/>
      <c r="GGF51" s="15"/>
      <c r="GGG51" s="15"/>
      <c r="GGH51" s="15"/>
      <c r="GGI51" s="15"/>
      <c r="GGJ51" s="15"/>
      <c r="GGK51" s="15"/>
      <c r="GGL51" s="15"/>
      <c r="GGM51" s="15"/>
      <c r="GGN51" s="15"/>
      <c r="GGO51" s="15"/>
      <c r="GGP51" s="15"/>
      <c r="GGQ51" s="15"/>
      <c r="GGR51" s="15"/>
      <c r="GGS51" s="15"/>
      <c r="GGT51" s="15"/>
      <c r="GGU51" s="15"/>
      <c r="GGV51" s="15"/>
      <c r="GGW51" s="15"/>
      <c r="GGX51" s="15"/>
      <c r="GGY51" s="15"/>
      <c r="GGZ51" s="15"/>
      <c r="GHA51" s="15"/>
      <c r="GHB51" s="15"/>
      <c r="GHC51" s="15"/>
      <c r="GHD51" s="15"/>
      <c r="GHE51" s="15"/>
      <c r="GHF51" s="15"/>
      <c r="GHG51" s="15"/>
      <c r="GHH51" s="15"/>
      <c r="GHI51" s="15"/>
      <c r="GHJ51" s="15"/>
      <c r="GHK51" s="15"/>
      <c r="GHL51" s="15"/>
      <c r="GHM51" s="15"/>
      <c r="GHN51" s="15"/>
      <c r="GHO51" s="15"/>
      <c r="GHP51" s="15"/>
      <c r="GHQ51" s="15"/>
      <c r="GHR51" s="15"/>
      <c r="GHS51" s="15"/>
      <c r="GHT51" s="15"/>
      <c r="GHU51" s="15"/>
      <c r="GHV51" s="15"/>
      <c r="GHW51" s="15"/>
      <c r="GHX51" s="15"/>
      <c r="GHY51" s="15"/>
      <c r="GHZ51" s="15"/>
      <c r="GIA51" s="15"/>
      <c r="GIB51" s="15"/>
      <c r="GIC51" s="15"/>
      <c r="GID51" s="15"/>
      <c r="GIE51" s="15"/>
      <c r="GIF51" s="15"/>
      <c r="GIG51" s="15"/>
      <c r="GIH51" s="15"/>
      <c r="GII51" s="15"/>
      <c r="GIJ51" s="15"/>
      <c r="GIK51" s="15"/>
      <c r="GIL51" s="15"/>
      <c r="GIM51" s="15"/>
      <c r="GIN51" s="15"/>
      <c r="GIO51" s="15"/>
      <c r="GIP51" s="15"/>
      <c r="GIQ51" s="15"/>
      <c r="GIR51" s="15"/>
      <c r="GIS51" s="15"/>
      <c r="GIT51" s="15"/>
      <c r="GIU51" s="15"/>
      <c r="GIV51" s="15"/>
      <c r="GIW51" s="15"/>
      <c r="GIX51" s="15"/>
      <c r="GIY51" s="15"/>
      <c r="GIZ51" s="15"/>
      <c r="GJA51" s="15"/>
      <c r="GJB51" s="15"/>
      <c r="GJC51" s="15"/>
      <c r="GJD51" s="15"/>
      <c r="GJE51" s="15"/>
      <c r="GJF51" s="15"/>
      <c r="GJG51" s="15"/>
      <c r="GJH51" s="15"/>
      <c r="GJI51" s="15"/>
      <c r="GJJ51" s="15"/>
      <c r="GJK51" s="15"/>
      <c r="GJL51" s="15"/>
      <c r="GJM51" s="15"/>
      <c r="GJN51" s="15"/>
      <c r="GJO51" s="15"/>
      <c r="GJP51" s="15"/>
      <c r="GJQ51" s="15"/>
      <c r="GJR51" s="15"/>
      <c r="GJS51" s="15"/>
      <c r="GJT51" s="15"/>
      <c r="GJU51" s="15"/>
      <c r="GJV51" s="15"/>
      <c r="GJW51" s="15"/>
      <c r="GJX51" s="15"/>
      <c r="GJY51" s="15"/>
      <c r="GJZ51" s="15"/>
      <c r="GKA51" s="15"/>
      <c r="GKB51" s="15"/>
      <c r="GKC51" s="15"/>
      <c r="GKD51" s="15"/>
      <c r="GKE51" s="15"/>
      <c r="GKF51" s="15"/>
      <c r="GKG51" s="15"/>
      <c r="GKH51" s="15"/>
      <c r="GKI51" s="15"/>
      <c r="GKJ51" s="15"/>
      <c r="GKK51" s="15"/>
      <c r="GKL51" s="15"/>
      <c r="GKM51" s="15"/>
      <c r="GKN51" s="15"/>
      <c r="GKO51" s="15"/>
      <c r="GKP51" s="15"/>
      <c r="GKQ51" s="15"/>
      <c r="GKR51" s="15"/>
      <c r="GKS51" s="15"/>
      <c r="GKT51" s="15"/>
      <c r="GKU51" s="15"/>
      <c r="GKV51" s="15"/>
      <c r="GKW51" s="15"/>
      <c r="GKX51" s="15"/>
      <c r="GKY51" s="15"/>
      <c r="GKZ51" s="15"/>
      <c r="GLA51" s="15"/>
      <c r="GLB51" s="15"/>
      <c r="GLC51" s="15"/>
      <c r="GLD51" s="15"/>
      <c r="GLE51" s="15"/>
      <c r="GLF51" s="15"/>
      <c r="GLG51" s="15"/>
      <c r="GLH51" s="15"/>
      <c r="GLI51" s="15"/>
      <c r="GLJ51" s="15"/>
      <c r="GLK51" s="15"/>
      <c r="GLL51" s="15"/>
      <c r="GLM51" s="15"/>
      <c r="GLN51" s="15"/>
      <c r="GLO51" s="15"/>
      <c r="GLP51" s="15"/>
      <c r="GLQ51" s="15"/>
      <c r="GLR51" s="15"/>
      <c r="GLS51" s="15"/>
      <c r="GLT51" s="15"/>
      <c r="GLU51" s="15"/>
      <c r="GLV51" s="15"/>
      <c r="GLW51" s="15"/>
      <c r="GLX51" s="15"/>
      <c r="GLY51" s="15"/>
      <c r="GLZ51" s="15"/>
      <c r="GMA51" s="15"/>
      <c r="GMB51" s="15"/>
      <c r="GMC51" s="15"/>
      <c r="GMD51" s="15"/>
      <c r="GME51" s="15"/>
      <c r="GMF51" s="15"/>
      <c r="GMG51" s="15"/>
      <c r="GMH51" s="15"/>
      <c r="GMI51" s="15"/>
      <c r="GMJ51" s="15"/>
      <c r="GMK51" s="15"/>
      <c r="GML51" s="15"/>
      <c r="GMM51" s="15"/>
      <c r="GMN51" s="15"/>
      <c r="GMO51" s="15"/>
      <c r="GMP51" s="15"/>
      <c r="GMQ51" s="15"/>
      <c r="GMR51" s="15"/>
      <c r="GMS51" s="15"/>
      <c r="GMT51" s="15"/>
      <c r="GMU51" s="15"/>
      <c r="GMV51" s="15"/>
      <c r="GMW51" s="15"/>
      <c r="GMX51" s="15"/>
      <c r="GMY51" s="15"/>
      <c r="GMZ51" s="15"/>
      <c r="GNA51" s="15"/>
      <c r="GNB51" s="15"/>
      <c r="GNC51" s="15"/>
      <c r="GND51" s="15"/>
      <c r="GNE51" s="15"/>
      <c r="GNF51" s="15"/>
      <c r="GNG51" s="15"/>
      <c r="GNH51" s="15"/>
      <c r="GNI51" s="15"/>
      <c r="GNJ51" s="15"/>
      <c r="GNK51" s="15"/>
      <c r="GNL51" s="15"/>
      <c r="GNM51" s="15"/>
      <c r="GNN51" s="15"/>
      <c r="GNO51" s="15"/>
      <c r="GNP51" s="15"/>
      <c r="GNQ51" s="15"/>
      <c r="GNR51" s="15"/>
      <c r="GNS51" s="15"/>
      <c r="GNT51" s="15"/>
      <c r="GNU51" s="15"/>
      <c r="GNV51" s="15"/>
      <c r="GNW51" s="15"/>
      <c r="GNX51" s="15"/>
      <c r="GNY51" s="15"/>
      <c r="GNZ51" s="15"/>
      <c r="GOA51" s="15"/>
      <c r="GOB51" s="15"/>
      <c r="GOC51" s="15"/>
      <c r="GOD51" s="15"/>
      <c r="GOE51" s="15"/>
      <c r="GOF51" s="15"/>
      <c r="GOG51" s="15"/>
      <c r="GOH51" s="15"/>
      <c r="GOI51" s="15"/>
      <c r="GOJ51" s="15"/>
      <c r="GOK51" s="15"/>
      <c r="GOL51" s="15"/>
      <c r="GOM51" s="15"/>
      <c r="GON51" s="15"/>
      <c r="GOO51" s="15"/>
      <c r="GOP51" s="15"/>
      <c r="GOQ51" s="15"/>
      <c r="GOR51" s="15"/>
      <c r="GOS51" s="15"/>
      <c r="GOT51" s="15"/>
      <c r="GOU51" s="15"/>
      <c r="GOV51" s="15"/>
      <c r="GOW51" s="15"/>
      <c r="GOX51" s="15"/>
      <c r="GOY51" s="15"/>
      <c r="GOZ51" s="15"/>
      <c r="GPA51" s="15"/>
      <c r="GPB51" s="15"/>
      <c r="GPC51" s="15"/>
      <c r="GPD51" s="15"/>
      <c r="GPE51" s="15"/>
      <c r="GPF51" s="15"/>
      <c r="GPG51" s="15"/>
      <c r="GPH51" s="15"/>
      <c r="GPI51" s="15"/>
      <c r="GPJ51" s="15"/>
      <c r="GPK51" s="15"/>
      <c r="GPL51" s="15"/>
      <c r="GPM51" s="15"/>
      <c r="GPN51" s="15"/>
      <c r="GPO51" s="15"/>
      <c r="GPP51" s="15"/>
      <c r="GPQ51" s="15"/>
      <c r="GPR51" s="15"/>
      <c r="GPS51" s="15"/>
      <c r="GPT51" s="15"/>
      <c r="GPU51" s="15"/>
      <c r="GPV51" s="15"/>
      <c r="GPW51" s="15"/>
      <c r="GPX51" s="15"/>
      <c r="GPY51" s="15"/>
      <c r="GPZ51" s="15"/>
      <c r="GQA51" s="15"/>
      <c r="GQB51" s="15"/>
      <c r="GQC51" s="15"/>
      <c r="GQD51" s="15"/>
      <c r="GQE51" s="15"/>
      <c r="GQF51" s="15"/>
      <c r="GQG51" s="15"/>
      <c r="GQH51" s="15"/>
      <c r="GQI51" s="15"/>
      <c r="GQJ51" s="15"/>
      <c r="GQK51" s="15"/>
      <c r="GQL51" s="15"/>
      <c r="GQM51" s="15"/>
      <c r="GQN51" s="15"/>
      <c r="GQO51" s="15"/>
      <c r="GQP51" s="15"/>
      <c r="GQQ51" s="15"/>
      <c r="GQR51" s="15"/>
      <c r="GQS51" s="15"/>
      <c r="GQT51" s="15"/>
      <c r="GQU51" s="15"/>
      <c r="GQV51" s="15"/>
      <c r="GQW51" s="15"/>
      <c r="GQX51" s="15"/>
      <c r="GQY51" s="15"/>
      <c r="GQZ51" s="15"/>
      <c r="GRA51" s="15"/>
      <c r="GRB51" s="15"/>
      <c r="GRC51" s="15"/>
      <c r="GRD51" s="15"/>
      <c r="GRE51" s="15"/>
      <c r="GRF51" s="15"/>
      <c r="GRG51" s="15"/>
      <c r="GRH51" s="15"/>
      <c r="GRI51" s="15"/>
      <c r="GRJ51" s="15"/>
      <c r="GRK51" s="15"/>
      <c r="GRL51" s="15"/>
      <c r="GRM51" s="15"/>
      <c r="GRN51" s="15"/>
      <c r="GRO51" s="15"/>
      <c r="GRP51" s="15"/>
      <c r="GRQ51" s="15"/>
      <c r="GRR51" s="15"/>
      <c r="GRS51" s="15"/>
      <c r="GRT51" s="15"/>
      <c r="GRU51" s="15"/>
      <c r="GRV51" s="15"/>
      <c r="GRW51" s="15"/>
      <c r="GRX51" s="15"/>
      <c r="GRY51" s="15"/>
      <c r="GRZ51" s="15"/>
      <c r="GSA51" s="15"/>
      <c r="GSB51" s="15"/>
      <c r="GSC51" s="15"/>
      <c r="GSD51" s="15"/>
      <c r="GSE51" s="15"/>
      <c r="GSF51" s="15"/>
      <c r="GSG51" s="15"/>
      <c r="GSH51" s="15"/>
      <c r="GSI51" s="15"/>
      <c r="GSJ51" s="15"/>
      <c r="GSK51" s="15"/>
      <c r="GSL51" s="15"/>
      <c r="GSM51" s="15"/>
      <c r="GSN51" s="15"/>
      <c r="GSO51" s="15"/>
      <c r="GSP51" s="15"/>
      <c r="GSQ51" s="15"/>
      <c r="GSR51" s="15"/>
      <c r="GSS51" s="15"/>
      <c r="GST51" s="15"/>
      <c r="GSU51" s="15"/>
      <c r="GSV51" s="15"/>
      <c r="GSW51" s="15"/>
      <c r="GSX51" s="15"/>
      <c r="GSY51" s="15"/>
      <c r="GSZ51" s="15"/>
      <c r="GTA51" s="15"/>
      <c r="GTB51" s="15"/>
      <c r="GTC51" s="15"/>
      <c r="GTD51" s="15"/>
      <c r="GTE51" s="15"/>
      <c r="GTF51" s="15"/>
      <c r="GTG51" s="15"/>
      <c r="GTH51" s="15"/>
      <c r="GTI51" s="15"/>
      <c r="GTJ51" s="15"/>
      <c r="GTK51" s="15"/>
      <c r="GTL51" s="15"/>
      <c r="GTM51" s="15"/>
      <c r="GTN51" s="15"/>
      <c r="GTO51" s="15"/>
      <c r="GTP51" s="15"/>
      <c r="GTQ51" s="15"/>
      <c r="GTR51" s="15"/>
      <c r="GTS51" s="15"/>
      <c r="GTT51" s="15"/>
      <c r="GTU51" s="15"/>
      <c r="GTV51" s="15"/>
      <c r="GTW51" s="15"/>
      <c r="GTX51" s="15"/>
      <c r="GTY51" s="15"/>
      <c r="GTZ51" s="15"/>
      <c r="GUA51" s="15"/>
      <c r="GUB51" s="15"/>
      <c r="GUC51" s="15"/>
      <c r="GUD51" s="15"/>
      <c r="GUE51" s="15"/>
      <c r="GUF51" s="15"/>
      <c r="GUG51" s="15"/>
      <c r="GUH51" s="15"/>
      <c r="GUI51" s="15"/>
      <c r="GUJ51" s="15"/>
      <c r="GUK51" s="15"/>
      <c r="GUL51" s="15"/>
      <c r="GUM51" s="15"/>
      <c r="GUN51" s="15"/>
      <c r="GUO51" s="15"/>
      <c r="GUP51" s="15"/>
      <c r="GUQ51" s="15"/>
      <c r="GUR51" s="15"/>
      <c r="GUS51" s="15"/>
      <c r="GUT51" s="15"/>
      <c r="GUU51" s="15"/>
      <c r="GUV51" s="15"/>
      <c r="GUW51" s="15"/>
      <c r="GUX51" s="15"/>
      <c r="GUY51" s="15"/>
      <c r="GUZ51" s="15"/>
      <c r="GVA51" s="15"/>
      <c r="GVB51" s="15"/>
      <c r="GVC51" s="15"/>
      <c r="GVD51" s="15"/>
      <c r="GVE51" s="15"/>
      <c r="GVF51" s="15"/>
      <c r="GVG51" s="15"/>
      <c r="GVH51" s="15"/>
      <c r="GVI51" s="15"/>
      <c r="GVJ51" s="15"/>
      <c r="GVK51" s="15"/>
      <c r="GVL51" s="15"/>
      <c r="GVM51" s="15"/>
      <c r="GVN51" s="15"/>
      <c r="GVO51" s="15"/>
      <c r="GVP51" s="15"/>
      <c r="GVQ51" s="15"/>
      <c r="GVR51" s="15"/>
      <c r="GVS51" s="15"/>
      <c r="GVT51" s="15"/>
      <c r="GVU51" s="15"/>
      <c r="GVV51" s="15"/>
      <c r="GVW51" s="15"/>
      <c r="GVX51" s="15"/>
      <c r="GVY51" s="15"/>
      <c r="GVZ51" s="15"/>
      <c r="GWA51" s="15"/>
      <c r="GWB51" s="15"/>
      <c r="GWC51" s="15"/>
      <c r="GWD51" s="15"/>
      <c r="GWE51" s="15"/>
      <c r="GWF51" s="15"/>
      <c r="GWG51" s="15"/>
      <c r="GWH51" s="15"/>
      <c r="GWI51" s="15"/>
      <c r="GWJ51" s="15"/>
      <c r="GWK51" s="15"/>
      <c r="GWL51" s="15"/>
      <c r="GWM51" s="15"/>
      <c r="GWN51" s="15"/>
      <c r="GWO51" s="15"/>
      <c r="GWP51" s="15"/>
      <c r="GWQ51" s="15"/>
      <c r="GWR51" s="15"/>
      <c r="GWS51" s="15"/>
      <c r="GWT51" s="15"/>
      <c r="GWU51" s="15"/>
      <c r="GWV51" s="15"/>
      <c r="GWW51" s="15"/>
      <c r="GWX51" s="15"/>
      <c r="GWY51" s="15"/>
      <c r="GWZ51" s="15"/>
      <c r="GXA51" s="15"/>
      <c r="GXB51" s="15"/>
      <c r="GXC51" s="15"/>
      <c r="GXD51" s="15"/>
      <c r="GXE51" s="15"/>
      <c r="GXF51" s="15"/>
      <c r="GXG51" s="15"/>
      <c r="GXH51" s="15"/>
      <c r="GXI51" s="15"/>
      <c r="GXJ51" s="15"/>
      <c r="GXK51" s="15"/>
      <c r="GXL51" s="15"/>
      <c r="GXM51" s="15"/>
      <c r="GXN51" s="15"/>
      <c r="GXO51" s="15"/>
      <c r="GXP51" s="15"/>
      <c r="GXQ51" s="15"/>
      <c r="GXR51" s="15"/>
      <c r="GXS51" s="15"/>
      <c r="GXT51" s="15"/>
      <c r="GXU51" s="15"/>
      <c r="GXV51" s="15"/>
      <c r="GXW51" s="15"/>
      <c r="GXX51" s="15"/>
      <c r="GXY51" s="15"/>
      <c r="GXZ51" s="15"/>
      <c r="GYA51" s="15"/>
      <c r="GYB51" s="15"/>
      <c r="GYC51" s="15"/>
      <c r="GYD51" s="15"/>
      <c r="GYE51" s="15"/>
      <c r="GYF51" s="15"/>
      <c r="GYG51" s="15"/>
      <c r="GYH51" s="15"/>
      <c r="GYI51" s="15"/>
      <c r="GYJ51" s="15"/>
      <c r="GYK51" s="15"/>
      <c r="GYL51" s="15"/>
      <c r="GYM51" s="15"/>
      <c r="GYN51" s="15"/>
      <c r="GYO51" s="15"/>
      <c r="GYP51" s="15"/>
      <c r="GYQ51" s="15"/>
      <c r="GYR51" s="15"/>
      <c r="GYS51" s="15"/>
      <c r="GYT51" s="15"/>
      <c r="GYU51" s="15"/>
      <c r="GYV51" s="15"/>
      <c r="GYW51" s="15"/>
      <c r="GYX51" s="15"/>
      <c r="GYY51" s="15"/>
      <c r="GYZ51" s="15"/>
      <c r="GZA51" s="15"/>
      <c r="GZB51" s="15"/>
      <c r="GZC51" s="15"/>
      <c r="GZD51" s="15"/>
      <c r="GZE51" s="15"/>
      <c r="GZF51" s="15"/>
      <c r="GZG51" s="15"/>
      <c r="GZH51" s="15"/>
      <c r="GZI51" s="15"/>
      <c r="GZJ51" s="15"/>
      <c r="GZK51" s="15"/>
      <c r="GZL51" s="15"/>
      <c r="GZM51" s="15"/>
      <c r="GZN51" s="15"/>
      <c r="GZO51" s="15"/>
      <c r="GZP51" s="15"/>
      <c r="GZQ51" s="15"/>
      <c r="GZR51" s="15"/>
      <c r="GZS51" s="15"/>
      <c r="GZT51" s="15"/>
      <c r="GZU51" s="15"/>
      <c r="GZV51" s="15"/>
      <c r="GZW51" s="15"/>
      <c r="GZX51" s="15"/>
      <c r="GZY51" s="15"/>
      <c r="GZZ51" s="15"/>
      <c r="HAA51" s="15"/>
      <c r="HAB51" s="15"/>
      <c r="HAC51" s="15"/>
      <c r="HAD51" s="15"/>
      <c r="HAE51" s="15"/>
      <c r="HAF51" s="15"/>
      <c r="HAG51" s="15"/>
      <c r="HAH51" s="15"/>
      <c r="HAI51" s="15"/>
      <c r="HAJ51" s="15"/>
      <c r="HAK51" s="15"/>
      <c r="HAL51" s="15"/>
      <c r="HAM51" s="15"/>
      <c r="HAN51" s="15"/>
      <c r="HAO51" s="15"/>
      <c r="HAP51" s="15"/>
      <c r="HAQ51" s="15"/>
      <c r="HAR51" s="15"/>
      <c r="HAS51" s="15"/>
      <c r="HAT51" s="15"/>
      <c r="HAU51" s="15"/>
      <c r="HAV51" s="15"/>
      <c r="HAW51" s="15"/>
      <c r="HAX51" s="15"/>
      <c r="HAY51" s="15"/>
      <c r="HAZ51" s="15"/>
      <c r="HBA51" s="15"/>
      <c r="HBB51" s="15"/>
      <c r="HBC51" s="15"/>
      <c r="HBD51" s="15"/>
      <c r="HBE51" s="15"/>
      <c r="HBF51" s="15"/>
      <c r="HBG51" s="15"/>
      <c r="HBH51" s="15"/>
      <c r="HBI51" s="15"/>
      <c r="HBJ51" s="15"/>
      <c r="HBK51" s="15"/>
      <c r="HBL51" s="15"/>
      <c r="HBM51" s="15"/>
      <c r="HBN51" s="15"/>
      <c r="HBO51" s="15"/>
      <c r="HBP51" s="15"/>
      <c r="HBQ51" s="15"/>
      <c r="HBR51" s="15"/>
      <c r="HBS51" s="15"/>
      <c r="HBT51" s="15"/>
      <c r="HBU51" s="15"/>
      <c r="HBV51" s="15"/>
      <c r="HBW51" s="15"/>
      <c r="HBX51" s="15"/>
      <c r="HBY51" s="15"/>
      <c r="HBZ51" s="15"/>
      <c r="HCA51" s="15"/>
      <c r="HCB51" s="15"/>
      <c r="HCC51" s="15"/>
      <c r="HCD51" s="15"/>
      <c r="HCE51" s="15"/>
      <c r="HCF51" s="15"/>
      <c r="HCG51" s="15"/>
      <c r="HCH51" s="15"/>
      <c r="HCI51" s="15"/>
      <c r="HCJ51" s="15"/>
      <c r="HCK51" s="15"/>
      <c r="HCL51" s="15"/>
      <c r="HCM51" s="15"/>
      <c r="HCN51" s="15"/>
      <c r="HCO51" s="15"/>
      <c r="HCP51" s="15"/>
      <c r="HCQ51" s="15"/>
      <c r="HCR51" s="15"/>
      <c r="HCS51" s="15"/>
      <c r="HCT51" s="15"/>
      <c r="HCU51" s="15"/>
      <c r="HCV51" s="15"/>
      <c r="HCW51" s="15"/>
      <c r="HCX51" s="15"/>
      <c r="HCY51" s="15"/>
      <c r="HCZ51" s="15"/>
      <c r="HDA51" s="15"/>
      <c r="HDB51" s="15"/>
      <c r="HDC51" s="15"/>
      <c r="HDD51" s="15"/>
      <c r="HDE51" s="15"/>
      <c r="HDF51" s="15"/>
      <c r="HDG51" s="15"/>
      <c r="HDH51" s="15"/>
      <c r="HDI51" s="15"/>
      <c r="HDJ51" s="15"/>
      <c r="HDK51" s="15"/>
      <c r="HDL51" s="15"/>
      <c r="HDM51" s="15"/>
      <c r="HDN51" s="15"/>
      <c r="HDO51" s="15"/>
      <c r="HDP51" s="15"/>
      <c r="HDQ51" s="15"/>
      <c r="HDR51" s="15"/>
      <c r="HDS51" s="15"/>
      <c r="HDT51" s="15"/>
      <c r="HDU51" s="15"/>
      <c r="HDV51" s="15"/>
      <c r="HDW51" s="15"/>
      <c r="HDX51" s="15"/>
      <c r="HDY51" s="15"/>
      <c r="HDZ51" s="15"/>
      <c r="HEA51" s="15"/>
      <c r="HEB51" s="15"/>
      <c r="HEC51" s="15"/>
      <c r="HED51" s="15"/>
      <c r="HEE51" s="15"/>
      <c r="HEF51" s="15"/>
      <c r="HEG51" s="15"/>
      <c r="HEH51" s="15"/>
      <c r="HEI51" s="15"/>
      <c r="HEJ51" s="15"/>
      <c r="HEK51" s="15"/>
      <c r="HEL51" s="15"/>
      <c r="HEM51" s="15"/>
      <c r="HEN51" s="15"/>
      <c r="HEO51" s="15"/>
      <c r="HEP51" s="15"/>
      <c r="HEQ51" s="15"/>
      <c r="HER51" s="15"/>
      <c r="HES51" s="15"/>
      <c r="HET51" s="15"/>
      <c r="HEU51" s="15"/>
      <c r="HEV51" s="15"/>
      <c r="HEW51" s="15"/>
      <c r="HEX51" s="15"/>
      <c r="HEY51" s="15"/>
      <c r="HEZ51" s="15"/>
      <c r="HFA51" s="15"/>
      <c r="HFB51" s="15"/>
      <c r="HFC51" s="15"/>
      <c r="HFD51" s="15"/>
      <c r="HFE51" s="15"/>
      <c r="HFF51" s="15"/>
      <c r="HFG51" s="15"/>
      <c r="HFH51" s="15"/>
      <c r="HFI51" s="15"/>
      <c r="HFJ51" s="15"/>
      <c r="HFK51" s="15"/>
      <c r="HFL51" s="15"/>
      <c r="HFM51" s="15"/>
      <c r="HFN51" s="15"/>
      <c r="HFO51" s="15"/>
      <c r="HFP51" s="15"/>
      <c r="HFQ51" s="15"/>
      <c r="HFR51" s="15"/>
      <c r="HFS51" s="15"/>
      <c r="HFT51" s="15"/>
      <c r="HFU51" s="15"/>
      <c r="HFV51" s="15"/>
      <c r="HFW51" s="15"/>
      <c r="HFX51" s="15"/>
      <c r="HFY51" s="15"/>
      <c r="HFZ51" s="15"/>
      <c r="HGA51" s="15"/>
      <c r="HGB51" s="15"/>
      <c r="HGC51" s="15"/>
      <c r="HGD51" s="15"/>
      <c r="HGE51" s="15"/>
      <c r="HGF51" s="15"/>
      <c r="HGG51" s="15"/>
      <c r="HGH51" s="15"/>
      <c r="HGI51" s="15"/>
      <c r="HGJ51" s="15"/>
      <c r="HGK51" s="15"/>
      <c r="HGL51" s="15"/>
      <c r="HGM51" s="15"/>
      <c r="HGN51" s="15"/>
      <c r="HGO51" s="15"/>
      <c r="HGP51" s="15"/>
      <c r="HGQ51" s="15"/>
      <c r="HGR51" s="15"/>
      <c r="HGS51" s="15"/>
      <c r="HGT51" s="15"/>
      <c r="HGU51" s="15"/>
      <c r="HGV51" s="15"/>
      <c r="HGW51" s="15"/>
      <c r="HGX51" s="15"/>
      <c r="HGY51" s="15"/>
      <c r="HGZ51" s="15"/>
      <c r="HHA51" s="15"/>
      <c r="HHB51" s="15"/>
      <c r="HHC51" s="15"/>
      <c r="HHD51" s="15"/>
      <c r="HHE51" s="15"/>
      <c r="HHF51" s="15"/>
      <c r="HHG51" s="15"/>
      <c r="HHH51" s="15"/>
      <c r="HHI51" s="15"/>
      <c r="HHJ51" s="15"/>
      <c r="HHK51" s="15"/>
      <c r="HHL51" s="15"/>
      <c r="HHM51" s="15"/>
      <c r="HHN51" s="15"/>
      <c r="HHO51" s="15"/>
      <c r="HHP51" s="15"/>
      <c r="HHQ51" s="15"/>
      <c r="HHR51" s="15"/>
      <c r="HHS51" s="15"/>
      <c r="HHT51" s="15"/>
      <c r="HHU51" s="15"/>
      <c r="HHV51" s="15"/>
      <c r="HHW51" s="15"/>
      <c r="HHX51" s="15"/>
      <c r="HHY51" s="15"/>
      <c r="HHZ51" s="15"/>
      <c r="HIA51" s="15"/>
      <c r="HIB51" s="15"/>
      <c r="HIC51" s="15"/>
      <c r="HID51" s="15"/>
      <c r="HIE51" s="15"/>
      <c r="HIF51" s="15"/>
      <c r="HIG51" s="15"/>
      <c r="HIH51" s="15"/>
      <c r="HII51" s="15"/>
      <c r="HIJ51" s="15"/>
      <c r="HIK51" s="15"/>
      <c r="HIL51" s="15"/>
      <c r="HIM51" s="15"/>
      <c r="HIN51" s="15"/>
      <c r="HIO51" s="15"/>
      <c r="HIP51" s="15"/>
      <c r="HIQ51" s="15"/>
      <c r="HIR51" s="15"/>
      <c r="HIS51" s="15"/>
      <c r="HIT51" s="15"/>
      <c r="HIU51" s="15"/>
      <c r="HIV51" s="15"/>
      <c r="HIW51" s="15"/>
      <c r="HIX51" s="15"/>
      <c r="HIY51" s="15"/>
      <c r="HIZ51" s="15"/>
      <c r="HJA51" s="15"/>
      <c r="HJB51" s="15"/>
      <c r="HJC51" s="15"/>
      <c r="HJD51" s="15"/>
      <c r="HJE51" s="15"/>
      <c r="HJF51" s="15"/>
      <c r="HJG51" s="15"/>
      <c r="HJH51" s="15"/>
      <c r="HJI51" s="15"/>
      <c r="HJJ51" s="15"/>
      <c r="HJK51" s="15"/>
      <c r="HJL51" s="15"/>
      <c r="HJM51" s="15"/>
      <c r="HJN51" s="15"/>
      <c r="HJO51" s="15"/>
      <c r="HJP51" s="15"/>
      <c r="HJQ51" s="15"/>
      <c r="HJR51" s="15"/>
      <c r="HJS51" s="15"/>
      <c r="HJT51" s="15"/>
      <c r="HJU51" s="15"/>
      <c r="HJV51" s="15"/>
      <c r="HJW51" s="15"/>
      <c r="HJX51" s="15"/>
      <c r="HJY51" s="15"/>
      <c r="HJZ51" s="15"/>
      <c r="HKA51" s="15"/>
      <c r="HKB51" s="15"/>
      <c r="HKC51" s="15"/>
      <c r="HKD51" s="15"/>
      <c r="HKE51" s="15"/>
      <c r="HKF51" s="15"/>
      <c r="HKG51" s="15"/>
      <c r="HKH51" s="15"/>
      <c r="HKI51" s="15"/>
      <c r="HKJ51" s="15"/>
      <c r="HKK51" s="15"/>
      <c r="HKL51" s="15"/>
      <c r="HKM51" s="15"/>
      <c r="HKN51" s="15"/>
      <c r="HKO51" s="15"/>
      <c r="HKP51" s="15"/>
      <c r="HKQ51" s="15"/>
      <c r="HKR51" s="15"/>
      <c r="HKS51" s="15"/>
      <c r="HKT51" s="15"/>
      <c r="HKU51" s="15"/>
      <c r="HKV51" s="15"/>
      <c r="HKW51" s="15"/>
      <c r="HKX51" s="15"/>
      <c r="HKY51" s="15"/>
      <c r="HKZ51" s="15"/>
      <c r="HLA51" s="15"/>
      <c r="HLB51" s="15"/>
      <c r="HLC51" s="15"/>
      <c r="HLD51" s="15"/>
      <c r="HLE51" s="15"/>
      <c r="HLF51" s="15"/>
      <c r="HLG51" s="15"/>
      <c r="HLH51" s="15"/>
      <c r="HLI51" s="15"/>
      <c r="HLJ51" s="15"/>
      <c r="HLK51" s="15"/>
      <c r="HLL51" s="15"/>
      <c r="HLM51" s="15"/>
      <c r="HLN51" s="15"/>
      <c r="HLO51" s="15"/>
      <c r="HLP51" s="15"/>
      <c r="HLQ51" s="15"/>
      <c r="HLR51" s="15"/>
      <c r="HLS51" s="15"/>
      <c r="HLT51" s="15"/>
      <c r="HLU51" s="15"/>
      <c r="HLV51" s="15"/>
      <c r="HLW51" s="15"/>
      <c r="HLX51" s="15"/>
      <c r="HLY51" s="15"/>
      <c r="HLZ51" s="15"/>
      <c r="HMA51" s="15"/>
      <c r="HMB51" s="15"/>
      <c r="HMC51" s="15"/>
      <c r="HMD51" s="15"/>
      <c r="HME51" s="15"/>
      <c r="HMF51" s="15"/>
      <c r="HMG51" s="15"/>
      <c r="HMH51" s="15"/>
      <c r="HMI51" s="15"/>
      <c r="HMJ51" s="15"/>
      <c r="HMK51" s="15"/>
      <c r="HML51" s="15"/>
      <c r="HMM51" s="15"/>
      <c r="HMN51" s="15"/>
      <c r="HMO51" s="15"/>
      <c r="HMP51" s="15"/>
      <c r="HMQ51" s="15"/>
      <c r="HMR51" s="15"/>
      <c r="HMS51" s="15"/>
      <c r="HMT51" s="15"/>
      <c r="HMU51" s="15"/>
      <c r="HMV51" s="15"/>
      <c r="HMW51" s="15"/>
      <c r="HMX51" s="15"/>
      <c r="HMY51" s="15"/>
      <c r="HMZ51" s="15"/>
      <c r="HNA51" s="15"/>
      <c r="HNB51" s="15"/>
      <c r="HNC51" s="15"/>
      <c r="HND51" s="15"/>
      <c r="HNE51" s="15"/>
      <c r="HNF51" s="15"/>
      <c r="HNG51" s="15"/>
      <c r="HNH51" s="15"/>
      <c r="HNI51" s="15"/>
      <c r="HNJ51" s="15"/>
      <c r="HNK51" s="15"/>
      <c r="HNL51" s="15"/>
      <c r="HNM51" s="15"/>
      <c r="HNN51" s="15"/>
      <c r="HNO51" s="15"/>
      <c r="HNP51" s="15"/>
      <c r="HNQ51" s="15"/>
      <c r="HNR51" s="15"/>
      <c r="HNS51" s="15"/>
      <c r="HNT51" s="15"/>
      <c r="HNU51" s="15"/>
      <c r="HNV51" s="15"/>
      <c r="HNW51" s="15"/>
      <c r="HNX51" s="15"/>
      <c r="HNY51" s="15"/>
      <c r="HNZ51" s="15"/>
      <c r="HOA51" s="15"/>
      <c r="HOB51" s="15"/>
      <c r="HOC51" s="15"/>
      <c r="HOD51" s="15"/>
      <c r="HOE51" s="15"/>
      <c r="HOF51" s="15"/>
      <c r="HOG51" s="15"/>
      <c r="HOH51" s="15"/>
      <c r="HOI51" s="15"/>
      <c r="HOJ51" s="15"/>
      <c r="HOK51" s="15"/>
      <c r="HOL51" s="15"/>
      <c r="HOM51" s="15"/>
      <c r="HON51" s="15"/>
      <c r="HOO51" s="15"/>
      <c r="HOP51" s="15"/>
      <c r="HOQ51" s="15"/>
      <c r="HOR51" s="15"/>
      <c r="HOS51" s="15"/>
      <c r="HOT51" s="15"/>
      <c r="HOU51" s="15"/>
      <c r="HOV51" s="15"/>
      <c r="HOW51" s="15"/>
      <c r="HOX51" s="15"/>
      <c r="HOY51" s="15"/>
      <c r="HOZ51" s="15"/>
      <c r="HPA51" s="15"/>
      <c r="HPB51" s="15"/>
      <c r="HPC51" s="15"/>
      <c r="HPD51" s="15"/>
      <c r="HPE51" s="15"/>
      <c r="HPF51" s="15"/>
      <c r="HPG51" s="15"/>
      <c r="HPH51" s="15"/>
      <c r="HPI51" s="15"/>
      <c r="HPJ51" s="15"/>
      <c r="HPK51" s="15"/>
      <c r="HPL51" s="15"/>
      <c r="HPM51" s="15"/>
      <c r="HPN51" s="15"/>
      <c r="HPO51" s="15"/>
      <c r="HPP51" s="15"/>
      <c r="HPQ51" s="15"/>
      <c r="HPR51" s="15"/>
      <c r="HPS51" s="15"/>
      <c r="HPT51" s="15"/>
      <c r="HPU51" s="15"/>
      <c r="HPV51" s="15"/>
      <c r="HPW51" s="15"/>
      <c r="HPX51" s="15"/>
      <c r="HPY51" s="15"/>
      <c r="HPZ51" s="15"/>
      <c r="HQA51" s="15"/>
      <c r="HQB51" s="15"/>
      <c r="HQC51" s="15"/>
      <c r="HQD51" s="15"/>
      <c r="HQE51" s="15"/>
      <c r="HQF51" s="15"/>
      <c r="HQG51" s="15"/>
      <c r="HQH51" s="15"/>
      <c r="HQI51" s="15"/>
      <c r="HQJ51" s="15"/>
      <c r="HQK51" s="15"/>
      <c r="HQL51" s="15"/>
      <c r="HQM51" s="15"/>
      <c r="HQN51" s="15"/>
      <c r="HQO51" s="15"/>
      <c r="HQP51" s="15"/>
      <c r="HQQ51" s="15"/>
      <c r="HQR51" s="15"/>
      <c r="HQS51" s="15"/>
      <c r="HQT51" s="15"/>
      <c r="HQU51" s="15"/>
      <c r="HQV51" s="15"/>
      <c r="HQW51" s="15"/>
      <c r="HQX51" s="15"/>
      <c r="HQY51" s="15"/>
      <c r="HQZ51" s="15"/>
      <c r="HRA51" s="15"/>
      <c r="HRB51" s="15"/>
      <c r="HRC51" s="15"/>
      <c r="HRD51" s="15"/>
      <c r="HRE51" s="15"/>
      <c r="HRF51" s="15"/>
      <c r="HRG51" s="15"/>
      <c r="HRH51" s="15"/>
      <c r="HRI51" s="15"/>
      <c r="HRJ51" s="15"/>
      <c r="HRK51" s="15"/>
      <c r="HRL51" s="15"/>
      <c r="HRM51" s="15"/>
      <c r="HRN51" s="15"/>
      <c r="HRO51" s="15"/>
      <c r="HRP51" s="15"/>
      <c r="HRQ51" s="15"/>
      <c r="HRR51" s="15"/>
      <c r="HRS51" s="15"/>
      <c r="HRT51" s="15"/>
      <c r="HRU51" s="15"/>
      <c r="HRV51" s="15"/>
      <c r="HRW51" s="15"/>
      <c r="HRX51" s="15"/>
      <c r="HRY51" s="15"/>
      <c r="HRZ51" s="15"/>
      <c r="HSA51" s="15"/>
      <c r="HSB51" s="15"/>
      <c r="HSC51" s="15"/>
      <c r="HSD51" s="15"/>
      <c r="HSE51" s="15"/>
      <c r="HSF51" s="15"/>
      <c r="HSG51" s="15"/>
      <c r="HSH51" s="15"/>
      <c r="HSI51" s="15"/>
      <c r="HSJ51" s="15"/>
      <c r="HSK51" s="15"/>
      <c r="HSL51" s="15"/>
      <c r="HSM51" s="15"/>
      <c r="HSN51" s="15"/>
      <c r="HSO51" s="15"/>
      <c r="HSP51" s="15"/>
      <c r="HSQ51" s="15"/>
      <c r="HSR51" s="15"/>
      <c r="HSS51" s="15"/>
      <c r="HST51" s="15"/>
      <c r="HSU51" s="15"/>
      <c r="HSV51" s="15"/>
      <c r="HSW51" s="15"/>
      <c r="HSX51" s="15"/>
      <c r="HSY51" s="15"/>
      <c r="HSZ51" s="15"/>
      <c r="HTA51" s="15"/>
      <c r="HTB51" s="15"/>
      <c r="HTC51" s="15"/>
      <c r="HTD51" s="15"/>
      <c r="HTE51" s="15"/>
      <c r="HTF51" s="15"/>
      <c r="HTG51" s="15"/>
      <c r="HTH51" s="15"/>
      <c r="HTI51" s="15"/>
      <c r="HTJ51" s="15"/>
      <c r="HTK51" s="15"/>
      <c r="HTL51" s="15"/>
      <c r="HTM51" s="15"/>
      <c r="HTN51" s="15"/>
      <c r="HTO51" s="15"/>
      <c r="HTP51" s="15"/>
      <c r="HTQ51" s="15"/>
      <c r="HTR51" s="15"/>
      <c r="HTS51" s="15"/>
      <c r="HTT51" s="15"/>
      <c r="HTU51" s="15"/>
      <c r="HTV51" s="15"/>
      <c r="HTW51" s="15"/>
      <c r="HTX51" s="15"/>
      <c r="HTY51" s="15"/>
      <c r="HTZ51" s="15"/>
      <c r="HUA51" s="15"/>
      <c r="HUB51" s="15"/>
      <c r="HUC51" s="15"/>
      <c r="HUD51" s="15"/>
      <c r="HUE51" s="15"/>
      <c r="HUF51" s="15"/>
      <c r="HUG51" s="15"/>
      <c r="HUH51" s="15"/>
      <c r="HUI51" s="15"/>
      <c r="HUJ51" s="15"/>
      <c r="HUK51" s="15"/>
      <c r="HUL51" s="15"/>
      <c r="HUM51" s="15"/>
      <c r="HUN51" s="15"/>
      <c r="HUO51" s="15"/>
      <c r="HUP51" s="15"/>
      <c r="HUQ51" s="15"/>
      <c r="HUR51" s="15"/>
      <c r="HUS51" s="15"/>
      <c r="HUT51" s="15"/>
      <c r="HUU51" s="15"/>
      <c r="HUV51" s="15"/>
      <c r="HUW51" s="15"/>
      <c r="HUX51" s="15"/>
      <c r="HUY51" s="15"/>
      <c r="HUZ51" s="15"/>
      <c r="HVA51" s="15"/>
      <c r="HVB51" s="15"/>
      <c r="HVC51" s="15"/>
      <c r="HVD51" s="15"/>
      <c r="HVE51" s="15"/>
      <c r="HVF51" s="15"/>
      <c r="HVG51" s="15"/>
      <c r="HVH51" s="15"/>
      <c r="HVI51" s="15"/>
      <c r="HVJ51" s="15"/>
      <c r="HVK51" s="15"/>
      <c r="HVL51" s="15"/>
      <c r="HVM51" s="15"/>
      <c r="HVN51" s="15"/>
      <c r="HVO51" s="15"/>
      <c r="HVP51" s="15"/>
      <c r="HVQ51" s="15"/>
      <c r="HVR51" s="15"/>
      <c r="HVS51" s="15"/>
      <c r="HVT51" s="15"/>
      <c r="HVU51" s="15"/>
      <c r="HVV51" s="15"/>
      <c r="HVW51" s="15"/>
      <c r="HVX51" s="15"/>
      <c r="HVY51" s="15"/>
      <c r="HVZ51" s="15"/>
      <c r="HWA51" s="15"/>
      <c r="HWB51" s="15"/>
      <c r="HWC51" s="15"/>
      <c r="HWD51" s="15"/>
      <c r="HWE51" s="15"/>
      <c r="HWF51" s="15"/>
      <c r="HWG51" s="15"/>
      <c r="HWH51" s="15"/>
      <c r="HWI51" s="15"/>
      <c r="HWJ51" s="15"/>
      <c r="HWK51" s="15"/>
      <c r="HWL51" s="15"/>
      <c r="HWM51" s="15"/>
      <c r="HWN51" s="15"/>
      <c r="HWO51" s="15"/>
      <c r="HWP51" s="15"/>
      <c r="HWQ51" s="15"/>
      <c r="HWR51" s="15"/>
      <c r="HWS51" s="15"/>
      <c r="HWT51" s="15"/>
      <c r="HWU51" s="15"/>
      <c r="HWV51" s="15"/>
      <c r="HWW51" s="15"/>
      <c r="HWX51" s="15"/>
      <c r="HWY51" s="15"/>
      <c r="HWZ51" s="15"/>
      <c r="HXA51" s="15"/>
      <c r="HXB51" s="15"/>
      <c r="HXC51" s="15"/>
      <c r="HXD51" s="15"/>
      <c r="HXE51" s="15"/>
      <c r="HXF51" s="15"/>
      <c r="HXG51" s="15"/>
      <c r="HXH51" s="15"/>
      <c r="HXI51" s="15"/>
      <c r="HXJ51" s="15"/>
      <c r="HXK51" s="15"/>
      <c r="HXL51" s="15"/>
      <c r="HXM51" s="15"/>
      <c r="HXN51" s="15"/>
      <c r="HXO51" s="15"/>
      <c r="HXP51" s="15"/>
      <c r="HXQ51" s="15"/>
      <c r="HXR51" s="15"/>
      <c r="HXS51" s="15"/>
      <c r="HXT51" s="15"/>
      <c r="HXU51" s="15"/>
      <c r="HXV51" s="15"/>
      <c r="HXW51" s="15"/>
      <c r="HXX51" s="15"/>
      <c r="HXY51" s="15"/>
      <c r="HXZ51" s="15"/>
      <c r="HYA51" s="15"/>
      <c r="HYB51" s="15"/>
      <c r="HYC51" s="15"/>
      <c r="HYD51" s="15"/>
      <c r="HYE51" s="15"/>
      <c r="HYF51" s="15"/>
      <c r="HYG51" s="15"/>
      <c r="HYH51" s="15"/>
      <c r="HYI51" s="15"/>
      <c r="HYJ51" s="15"/>
      <c r="HYK51" s="15"/>
      <c r="HYL51" s="15"/>
      <c r="HYM51" s="15"/>
      <c r="HYN51" s="15"/>
      <c r="HYO51" s="15"/>
      <c r="HYP51" s="15"/>
      <c r="HYQ51" s="15"/>
      <c r="HYR51" s="15"/>
      <c r="HYS51" s="15"/>
      <c r="HYT51" s="15"/>
      <c r="HYU51" s="15"/>
      <c r="HYV51" s="15"/>
      <c r="HYW51" s="15"/>
      <c r="HYX51" s="15"/>
      <c r="HYY51" s="15"/>
      <c r="HYZ51" s="15"/>
      <c r="HZA51" s="15"/>
      <c r="HZB51" s="15"/>
      <c r="HZC51" s="15"/>
      <c r="HZD51" s="15"/>
      <c r="HZE51" s="15"/>
      <c r="HZF51" s="15"/>
      <c r="HZG51" s="15"/>
      <c r="HZH51" s="15"/>
      <c r="HZI51" s="15"/>
      <c r="HZJ51" s="15"/>
      <c r="HZK51" s="15"/>
      <c r="HZL51" s="15"/>
      <c r="HZM51" s="15"/>
      <c r="HZN51" s="15"/>
      <c r="HZO51" s="15"/>
      <c r="HZP51" s="15"/>
      <c r="HZQ51" s="15"/>
      <c r="HZR51" s="15"/>
      <c r="HZS51" s="15"/>
      <c r="HZT51" s="15"/>
      <c r="HZU51" s="15"/>
      <c r="HZV51" s="15"/>
      <c r="HZW51" s="15"/>
      <c r="HZX51" s="15"/>
      <c r="HZY51" s="15"/>
      <c r="HZZ51" s="15"/>
      <c r="IAA51" s="15"/>
      <c r="IAB51" s="15"/>
      <c r="IAC51" s="15"/>
      <c r="IAD51" s="15"/>
      <c r="IAE51" s="15"/>
      <c r="IAF51" s="15"/>
      <c r="IAG51" s="15"/>
      <c r="IAH51" s="15"/>
      <c r="IAI51" s="15"/>
      <c r="IAJ51" s="15"/>
      <c r="IAK51" s="15"/>
      <c r="IAL51" s="15"/>
      <c r="IAM51" s="15"/>
      <c r="IAN51" s="15"/>
      <c r="IAO51" s="15"/>
      <c r="IAP51" s="15"/>
      <c r="IAQ51" s="15"/>
      <c r="IAR51" s="15"/>
      <c r="IAS51" s="15"/>
      <c r="IAT51" s="15"/>
      <c r="IAU51" s="15"/>
      <c r="IAV51" s="15"/>
      <c r="IAW51" s="15"/>
      <c r="IAX51" s="15"/>
      <c r="IAY51" s="15"/>
      <c r="IAZ51" s="15"/>
      <c r="IBA51" s="15"/>
      <c r="IBB51" s="15"/>
      <c r="IBC51" s="15"/>
      <c r="IBD51" s="15"/>
      <c r="IBE51" s="15"/>
      <c r="IBF51" s="15"/>
      <c r="IBG51" s="15"/>
      <c r="IBH51" s="15"/>
      <c r="IBI51" s="15"/>
      <c r="IBJ51" s="15"/>
      <c r="IBK51" s="15"/>
      <c r="IBL51" s="15"/>
      <c r="IBM51" s="15"/>
      <c r="IBN51" s="15"/>
      <c r="IBO51" s="15"/>
      <c r="IBP51" s="15"/>
      <c r="IBQ51" s="15"/>
      <c r="IBR51" s="15"/>
      <c r="IBS51" s="15"/>
      <c r="IBT51" s="15"/>
      <c r="IBU51" s="15"/>
      <c r="IBV51" s="15"/>
      <c r="IBW51" s="15"/>
      <c r="IBX51" s="15"/>
      <c r="IBY51" s="15"/>
      <c r="IBZ51" s="15"/>
      <c r="ICA51" s="15"/>
      <c r="ICB51" s="15"/>
      <c r="ICC51" s="15"/>
      <c r="ICD51" s="15"/>
      <c r="ICE51" s="15"/>
      <c r="ICF51" s="15"/>
      <c r="ICG51" s="15"/>
      <c r="ICH51" s="15"/>
      <c r="ICI51" s="15"/>
      <c r="ICJ51" s="15"/>
      <c r="ICK51" s="15"/>
      <c r="ICL51" s="15"/>
      <c r="ICM51" s="15"/>
      <c r="ICN51" s="15"/>
      <c r="ICO51" s="15"/>
      <c r="ICP51" s="15"/>
      <c r="ICQ51" s="15"/>
      <c r="ICR51" s="15"/>
      <c r="ICS51" s="15"/>
      <c r="ICT51" s="15"/>
      <c r="ICU51" s="15"/>
      <c r="ICV51" s="15"/>
      <c r="ICW51" s="15"/>
      <c r="ICX51" s="15"/>
      <c r="ICY51" s="15"/>
      <c r="ICZ51" s="15"/>
      <c r="IDA51" s="15"/>
      <c r="IDB51" s="15"/>
      <c r="IDC51" s="15"/>
      <c r="IDD51" s="15"/>
      <c r="IDE51" s="15"/>
      <c r="IDF51" s="15"/>
      <c r="IDG51" s="15"/>
      <c r="IDH51" s="15"/>
      <c r="IDI51" s="15"/>
      <c r="IDJ51" s="15"/>
      <c r="IDK51" s="15"/>
      <c r="IDL51" s="15"/>
      <c r="IDM51" s="15"/>
      <c r="IDN51" s="15"/>
      <c r="IDO51" s="15"/>
      <c r="IDP51" s="15"/>
      <c r="IDQ51" s="15"/>
      <c r="IDR51" s="15"/>
      <c r="IDS51" s="15"/>
      <c r="IDT51" s="15"/>
      <c r="IDU51" s="15"/>
      <c r="IDV51" s="15"/>
      <c r="IDW51" s="15"/>
      <c r="IDX51" s="15"/>
      <c r="IDY51" s="15"/>
      <c r="IDZ51" s="15"/>
      <c r="IEA51" s="15"/>
      <c r="IEB51" s="15"/>
      <c r="IEC51" s="15"/>
      <c r="IED51" s="15"/>
      <c r="IEE51" s="15"/>
      <c r="IEF51" s="15"/>
      <c r="IEG51" s="15"/>
      <c r="IEH51" s="15"/>
      <c r="IEI51" s="15"/>
      <c r="IEJ51" s="15"/>
      <c r="IEK51" s="15"/>
      <c r="IEL51" s="15"/>
      <c r="IEM51" s="15"/>
      <c r="IEN51" s="15"/>
      <c r="IEO51" s="15"/>
      <c r="IEP51" s="15"/>
      <c r="IEQ51" s="15"/>
      <c r="IER51" s="15"/>
      <c r="IES51" s="15"/>
      <c r="IET51" s="15"/>
      <c r="IEU51" s="15"/>
      <c r="IEV51" s="15"/>
      <c r="IEW51" s="15"/>
      <c r="IEX51" s="15"/>
      <c r="IEY51" s="15"/>
      <c r="IEZ51" s="15"/>
      <c r="IFA51" s="15"/>
      <c r="IFB51" s="15"/>
      <c r="IFC51" s="15"/>
      <c r="IFD51" s="15"/>
      <c r="IFE51" s="15"/>
      <c r="IFF51" s="15"/>
      <c r="IFG51" s="15"/>
      <c r="IFH51" s="15"/>
      <c r="IFI51" s="15"/>
      <c r="IFJ51" s="15"/>
      <c r="IFK51" s="15"/>
      <c r="IFL51" s="15"/>
      <c r="IFM51" s="15"/>
      <c r="IFN51" s="15"/>
      <c r="IFO51" s="15"/>
      <c r="IFP51" s="15"/>
      <c r="IFQ51" s="15"/>
      <c r="IFR51" s="15"/>
      <c r="IFS51" s="15"/>
      <c r="IFT51" s="15"/>
      <c r="IFU51" s="15"/>
      <c r="IFV51" s="15"/>
      <c r="IFW51" s="15"/>
      <c r="IFX51" s="15"/>
      <c r="IFY51" s="15"/>
      <c r="IFZ51" s="15"/>
      <c r="IGA51" s="15"/>
      <c r="IGB51" s="15"/>
      <c r="IGC51" s="15"/>
      <c r="IGD51" s="15"/>
      <c r="IGE51" s="15"/>
      <c r="IGF51" s="15"/>
      <c r="IGG51" s="15"/>
      <c r="IGH51" s="15"/>
      <c r="IGI51" s="15"/>
      <c r="IGJ51" s="15"/>
      <c r="IGK51" s="15"/>
      <c r="IGL51" s="15"/>
      <c r="IGM51" s="15"/>
      <c r="IGN51" s="15"/>
      <c r="IGO51" s="15"/>
      <c r="IGP51" s="15"/>
      <c r="IGQ51" s="15"/>
      <c r="IGR51" s="15"/>
      <c r="IGS51" s="15"/>
      <c r="IGT51" s="15"/>
      <c r="IGU51" s="15"/>
      <c r="IGV51" s="15"/>
      <c r="IGW51" s="15"/>
      <c r="IGX51" s="15"/>
      <c r="IGY51" s="15"/>
      <c r="IGZ51" s="15"/>
      <c r="IHA51" s="15"/>
      <c r="IHB51" s="15"/>
      <c r="IHC51" s="15"/>
      <c r="IHD51" s="15"/>
      <c r="IHE51" s="15"/>
      <c r="IHF51" s="15"/>
      <c r="IHG51" s="15"/>
      <c r="IHH51" s="15"/>
      <c r="IHI51" s="15"/>
      <c r="IHJ51" s="15"/>
      <c r="IHK51" s="15"/>
      <c r="IHL51" s="15"/>
      <c r="IHM51" s="15"/>
      <c r="IHN51" s="15"/>
      <c r="IHO51" s="15"/>
      <c r="IHP51" s="15"/>
      <c r="IHQ51" s="15"/>
      <c r="IHR51" s="15"/>
      <c r="IHS51" s="15"/>
      <c r="IHT51" s="15"/>
      <c r="IHU51" s="15"/>
      <c r="IHV51" s="15"/>
      <c r="IHW51" s="15"/>
      <c r="IHX51" s="15"/>
      <c r="IHY51" s="15"/>
      <c r="IHZ51" s="15"/>
      <c r="IIA51" s="15"/>
      <c r="IIB51" s="15"/>
      <c r="IIC51" s="15"/>
      <c r="IID51" s="15"/>
      <c r="IIE51" s="15"/>
      <c r="IIF51" s="15"/>
      <c r="IIG51" s="15"/>
      <c r="IIH51" s="15"/>
      <c r="III51" s="15"/>
      <c r="IIJ51" s="15"/>
      <c r="IIK51" s="15"/>
      <c r="IIL51" s="15"/>
      <c r="IIM51" s="15"/>
      <c r="IIN51" s="15"/>
      <c r="IIO51" s="15"/>
      <c r="IIP51" s="15"/>
      <c r="IIQ51" s="15"/>
      <c r="IIR51" s="15"/>
      <c r="IIS51" s="15"/>
      <c r="IIT51" s="15"/>
      <c r="IIU51" s="15"/>
      <c r="IIV51" s="15"/>
      <c r="IIW51" s="15"/>
      <c r="IIX51" s="15"/>
      <c r="IIY51" s="15"/>
      <c r="IIZ51" s="15"/>
      <c r="IJA51" s="15"/>
      <c r="IJB51" s="15"/>
      <c r="IJC51" s="15"/>
      <c r="IJD51" s="15"/>
      <c r="IJE51" s="15"/>
      <c r="IJF51" s="15"/>
      <c r="IJG51" s="15"/>
      <c r="IJH51" s="15"/>
      <c r="IJI51" s="15"/>
      <c r="IJJ51" s="15"/>
      <c r="IJK51" s="15"/>
      <c r="IJL51" s="15"/>
      <c r="IJM51" s="15"/>
      <c r="IJN51" s="15"/>
      <c r="IJO51" s="15"/>
      <c r="IJP51" s="15"/>
      <c r="IJQ51" s="15"/>
      <c r="IJR51" s="15"/>
      <c r="IJS51" s="15"/>
      <c r="IJT51" s="15"/>
      <c r="IJU51" s="15"/>
      <c r="IJV51" s="15"/>
      <c r="IJW51" s="15"/>
      <c r="IJX51" s="15"/>
      <c r="IJY51" s="15"/>
      <c r="IJZ51" s="15"/>
      <c r="IKA51" s="15"/>
      <c r="IKB51" s="15"/>
      <c r="IKC51" s="15"/>
      <c r="IKD51" s="15"/>
      <c r="IKE51" s="15"/>
      <c r="IKF51" s="15"/>
      <c r="IKG51" s="15"/>
      <c r="IKH51" s="15"/>
      <c r="IKI51" s="15"/>
      <c r="IKJ51" s="15"/>
      <c r="IKK51" s="15"/>
      <c r="IKL51" s="15"/>
      <c r="IKM51" s="15"/>
      <c r="IKN51" s="15"/>
      <c r="IKO51" s="15"/>
      <c r="IKP51" s="15"/>
      <c r="IKQ51" s="15"/>
      <c r="IKR51" s="15"/>
      <c r="IKS51" s="15"/>
      <c r="IKT51" s="15"/>
      <c r="IKU51" s="15"/>
      <c r="IKV51" s="15"/>
      <c r="IKW51" s="15"/>
      <c r="IKX51" s="15"/>
      <c r="IKY51" s="15"/>
      <c r="IKZ51" s="15"/>
      <c r="ILA51" s="15"/>
      <c r="ILB51" s="15"/>
      <c r="ILC51" s="15"/>
      <c r="ILD51" s="15"/>
      <c r="ILE51" s="15"/>
      <c r="ILF51" s="15"/>
      <c r="ILG51" s="15"/>
      <c r="ILH51" s="15"/>
      <c r="ILI51" s="15"/>
      <c r="ILJ51" s="15"/>
      <c r="ILK51" s="15"/>
      <c r="ILL51" s="15"/>
      <c r="ILM51" s="15"/>
      <c r="ILN51" s="15"/>
      <c r="ILO51" s="15"/>
      <c r="ILP51" s="15"/>
      <c r="ILQ51" s="15"/>
      <c r="ILR51" s="15"/>
      <c r="ILS51" s="15"/>
      <c r="ILT51" s="15"/>
      <c r="ILU51" s="15"/>
      <c r="ILV51" s="15"/>
      <c r="ILW51" s="15"/>
      <c r="ILX51" s="15"/>
      <c r="ILY51" s="15"/>
      <c r="ILZ51" s="15"/>
      <c r="IMA51" s="15"/>
      <c r="IMB51" s="15"/>
      <c r="IMC51" s="15"/>
      <c r="IMD51" s="15"/>
      <c r="IME51" s="15"/>
      <c r="IMF51" s="15"/>
      <c r="IMG51" s="15"/>
      <c r="IMH51" s="15"/>
      <c r="IMI51" s="15"/>
      <c r="IMJ51" s="15"/>
      <c r="IMK51" s="15"/>
      <c r="IML51" s="15"/>
      <c r="IMM51" s="15"/>
      <c r="IMN51" s="15"/>
      <c r="IMO51" s="15"/>
      <c r="IMP51" s="15"/>
      <c r="IMQ51" s="15"/>
      <c r="IMR51" s="15"/>
      <c r="IMS51" s="15"/>
      <c r="IMT51" s="15"/>
      <c r="IMU51" s="15"/>
      <c r="IMV51" s="15"/>
      <c r="IMW51" s="15"/>
      <c r="IMX51" s="15"/>
      <c r="IMY51" s="15"/>
      <c r="IMZ51" s="15"/>
      <c r="INA51" s="15"/>
      <c r="INB51" s="15"/>
      <c r="INC51" s="15"/>
      <c r="IND51" s="15"/>
      <c r="INE51" s="15"/>
      <c r="INF51" s="15"/>
      <c r="ING51" s="15"/>
      <c r="INH51" s="15"/>
      <c r="INI51" s="15"/>
      <c r="INJ51" s="15"/>
      <c r="INK51" s="15"/>
      <c r="INL51" s="15"/>
      <c r="INM51" s="15"/>
      <c r="INN51" s="15"/>
      <c r="INO51" s="15"/>
      <c r="INP51" s="15"/>
      <c r="INQ51" s="15"/>
      <c r="INR51" s="15"/>
      <c r="INS51" s="15"/>
      <c r="INT51" s="15"/>
      <c r="INU51" s="15"/>
      <c r="INV51" s="15"/>
      <c r="INW51" s="15"/>
      <c r="INX51" s="15"/>
      <c r="INY51" s="15"/>
      <c r="INZ51" s="15"/>
      <c r="IOA51" s="15"/>
      <c r="IOB51" s="15"/>
      <c r="IOC51" s="15"/>
      <c r="IOD51" s="15"/>
      <c r="IOE51" s="15"/>
      <c r="IOF51" s="15"/>
      <c r="IOG51" s="15"/>
      <c r="IOH51" s="15"/>
      <c r="IOI51" s="15"/>
      <c r="IOJ51" s="15"/>
      <c r="IOK51" s="15"/>
      <c r="IOL51" s="15"/>
      <c r="IOM51" s="15"/>
      <c r="ION51" s="15"/>
      <c r="IOO51" s="15"/>
      <c r="IOP51" s="15"/>
      <c r="IOQ51" s="15"/>
      <c r="IOR51" s="15"/>
      <c r="IOS51" s="15"/>
      <c r="IOT51" s="15"/>
      <c r="IOU51" s="15"/>
      <c r="IOV51" s="15"/>
      <c r="IOW51" s="15"/>
      <c r="IOX51" s="15"/>
      <c r="IOY51" s="15"/>
      <c r="IOZ51" s="15"/>
      <c r="IPA51" s="15"/>
      <c r="IPB51" s="15"/>
      <c r="IPC51" s="15"/>
      <c r="IPD51" s="15"/>
      <c r="IPE51" s="15"/>
      <c r="IPF51" s="15"/>
      <c r="IPG51" s="15"/>
      <c r="IPH51" s="15"/>
      <c r="IPI51" s="15"/>
      <c r="IPJ51" s="15"/>
      <c r="IPK51" s="15"/>
      <c r="IPL51" s="15"/>
      <c r="IPM51" s="15"/>
      <c r="IPN51" s="15"/>
      <c r="IPO51" s="15"/>
      <c r="IPP51" s="15"/>
      <c r="IPQ51" s="15"/>
      <c r="IPR51" s="15"/>
      <c r="IPS51" s="15"/>
      <c r="IPT51" s="15"/>
      <c r="IPU51" s="15"/>
      <c r="IPV51" s="15"/>
      <c r="IPW51" s="15"/>
      <c r="IPX51" s="15"/>
      <c r="IPY51" s="15"/>
      <c r="IPZ51" s="15"/>
      <c r="IQA51" s="15"/>
      <c r="IQB51" s="15"/>
      <c r="IQC51" s="15"/>
      <c r="IQD51" s="15"/>
      <c r="IQE51" s="15"/>
      <c r="IQF51" s="15"/>
      <c r="IQG51" s="15"/>
      <c r="IQH51" s="15"/>
      <c r="IQI51" s="15"/>
      <c r="IQJ51" s="15"/>
      <c r="IQK51" s="15"/>
      <c r="IQL51" s="15"/>
      <c r="IQM51" s="15"/>
      <c r="IQN51" s="15"/>
      <c r="IQO51" s="15"/>
      <c r="IQP51" s="15"/>
      <c r="IQQ51" s="15"/>
      <c r="IQR51" s="15"/>
      <c r="IQS51" s="15"/>
      <c r="IQT51" s="15"/>
      <c r="IQU51" s="15"/>
      <c r="IQV51" s="15"/>
      <c r="IQW51" s="15"/>
      <c r="IQX51" s="15"/>
      <c r="IQY51" s="15"/>
      <c r="IQZ51" s="15"/>
      <c r="IRA51" s="15"/>
      <c r="IRB51" s="15"/>
      <c r="IRC51" s="15"/>
      <c r="IRD51" s="15"/>
      <c r="IRE51" s="15"/>
      <c r="IRF51" s="15"/>
      <c r="IRG51" s="15"/>
      <c r="IRH51" s="15"/>
      <c r="IRI51" s="15"/>
      <c r="IRJ51" s="15"/>
      <c r="IRK51" s="15"/>
      <c r="IRL51" s="15"/>
      <c r="IRM51" s="15"/>
      <c r="IRN51" s="15"/>
      <c r="IRO51" s="15"/>
      <c r="IRP51" s="15"/>
      <c r="IRQ51" s="15"/>
      <c r="IRR51" s="15"/>
      <c r="IRS51" s="15"/>
      <c r="IRT51" s="15"/>
      <c r="IRU51" s="15"/>
      <c r="IRV51" s="15"/>
      <c r="IRW51" s="15"/>
      <c r="IRX51" s="15"/>
      <c r="IRY51" s="15"/>
      <c r="IRZ51" s="15"/>
      <c r="ISA51" s="15"/>
      <c r="ISB51" s="15"/>
      <c r="ISC51" s="15"/>
      <c r="ISD51" s="15"/>
      <c r="ISE51" s="15"/>
      <c r="ISF51" s="15"/>
      <c r="ISG51" s="15"/>
      <c r="ISH51" s="15"/>
      <c r="ISI51" s="15"/>
      <c r="ISJ51" s="15"/>
      <c r="ISK51" s="15"/>
      <c r="ISL51" s="15"/>
      <c r="ISM51" s="15"/>
      <c r="ISN51" s="15"/>
      <c r="ISO51" s="15"/>
      <c r="ISP51" s="15"/>
      <c r="ISQ51" s="15"/>
      <c r="ISR51" s="15"/>
      <c r="ISS51" s="15"/>
      <c r="IST51" s="15"/>
      <c r="ISU51" s="15"/>
      <c r="ISV51" s="15"/>
      <c r="ISW51" s="15"/>
      <c r="ISX51" s="15"/>
      <c r="ISY51" s="15"/>
      <c r="ISZ51" s="15"/>
      <c r="ITA51" s="15"/>
      <c r="ITB51" s="15"/>
      <c r="ITC51" s="15"/>
      <c r="ITD51" s="15"/>
      <c r="ITE51" s="15"/>
      <c r="ITF51" s="15"/>
      <c r="ITG51" s="15"/>
      <c r="ITH51" s="15"/>
      <c r="ITI51" s="15"/>
      <c r="ITJ51" s="15"/>
      <c r="ITK51" s="15"/>
      <c r="ITL51" s="15"/>
      <c r="ITM51" s="15"/>
      <c r="ITN51" s="15"/>
      <c r="ITO51" s="15"/>
      <c r="ITP51" s="15"/>
      <c r="ITQ51" s="15"/>
      <c r="ITR51" s="15"/>
      <c r="ITS51" s="15"/>
      <c r="ITT51" s="15"/>
      <c r="ITU51" s="15"/>
      <c r="ITV51" s="15"/>
      <c r="ITW51" s="15"/>
      <c r="ITX51" s="15"/>
      <c r="ITY51" s="15"/>
      <c r="ITZ51" s="15"/>
      <c r="IUA51" s="15"/>
      <c r="IUB51" s="15"/>
      <c r="IUC51" s="15"/>
      <c r="IUD51" s="15"/>
      <c r="IUE51" s="15"/>
      <c r="IUF51" s="15"/>
      <c r="IUG51" s="15"/>
      <c r="IUH51" s="15"/>
      <c r="IUI51" s="15"/>
      <c r="IUJ51" s="15"/>
      <c r="IUK51" s="15"/>
      <c r="IUL51" s="15"/>
      <c r="IUM51" s="15"/>
      <c r="IUN51" s="15"/>
      <c r="IUO51" s="15"/>
      <c r="IUP51" s="15"/>
      <c r="IUQ51" s="15"/>
      <c r="IUR51" s="15"/>
      <c r="IUS51" s="15"/>
      <c r="IUT51" s="15"/>
      <c r="IUU51" s="15"/>
      <c r="IUV51" s="15"/>
      <c r="IUW51" s="15"/>
      <c r="IUX51" s="15"/>
      <c r="IUY51" s="15"/>
      <c r="IUZ51" s="15"/>
      <c r="IVA51" s="15"/>
      <c r="IVB51" s="15"/>
      <c r="IVC51" s="15"/>
      <c r="IVD51" s="15"/>
      <c r="IVE51" s="15"/>
      <c r="IVF51" s="15"/>
      <c r="IVG51" s="15"/>
      <c r="IVH51" s="15"/>
      <c r="IVI51" s="15"/>
      <c r="IVJ51" s="15"/>
      <c r="IVK51" s="15"/>
      <c r="IVL51" s="15"/>
      <c r="IVM51" s="15"/>
      <c r="IVN51" s="15"/>
      <c r="IVO51" s="15"/>
      <c r="IVP51" s="15"/>
      <c r="IVQ51" s="15"/>
      <c r="IVR51" s="15"/>
      <c r="IVS51" s="15"/>
      <c r="IVT51" s="15"/>
      <c r="IVU51" s="15"/>
      <c r="IVV51" s="15"/>
      <c r="IVW51" s="15"/>
      <c r="IVX51" s="15"/>
      <c r="IVY51" s="15"/>
      <c r="IVZ51" s="15"/>
      <c r="IWA51" s="15"/>
      <c r="IWB51" s="15"/>
      <c r="IWC51" s="15"/>
      <c r="IWD51" s="15"/>
      <c r="IWE51" s="15"/>
      <c r="IWF51" s="15"/>
      <c r="IWG51" s="15"/>
      <c r="IWH51" s="15"/>
      <c r="IWI51" s="15"/>
      <c r="IWJ51" s="15"/>
      <c r="IWK51" s="15"/>
      <c r="IWL51" s="15"/>
      <c r="IWM51" s="15"/>
      <c r="IWN51" s="15"/>
      <c r="IWO51" s="15"/>
      <c r="IWP51" s="15"/>
      <c r="IWQ51" s="15"/>
      <c r="IWR51" s="15"/>
      <c r="IWS51" s="15"/>
      <c r="IWT51" s="15"/>
      <c r="IWU51" s="15"/>
      <c r="IWV51" s="15"/>
      <c r="IWW51" s="15"/>
      <c r="IWX51" s="15"/>
      <c r="IWY51" s="15"/>
      <c r="IWZ51" s="15"/>
      <c r="IXA51" s="15"/>
      <c r="IXB51" s="15"/>
      <c r="IXC51" s="15"/>
      <c r="IXD51" s="15"/>
      <c r="IXE51" s="15"/>
      <c r="IXF51" s="15"/>
      <c r="IXG51" s="15"/>
      <c r="IXH51" s="15"/>
      <c r="IXI51" s="15"/>
      <c r="IXJ51" s="15"/>
      <c r="IXK51" s="15"/>
      <c r="IXL51" s="15"/>
      <c r="IXM51" s="15"/>
      <c r="IXN51" s="15"/>
      <c r="IXO51" s="15"/>
      <c r="IXP51" s="15"/>
      <c r="IXQ51" s="15"/>
      <c r="IXR51" s="15"/>
      <c r="IXS51" s="15"/>
      <c r="IXT51" s="15"/>
      <c r="IXU51" s="15"/>
      <c r="IXV51" s="15"/>
      <c r="IXW51" s="15"/>
      <c r="IXX51" s="15"/>
      <c r="IXY51" s="15"/>
      <c r="IXZ51" s="15"/>
      <c r="IYA51" s="15"/>
      <c r="IYB51" s="15"/>
      <c r="IYC51" s="15"/>
      <c r="IYD51" s="15"/>
      <c r="IYE51" s="15"/>
      <c r="IYF51" s="15"/>
      <c r="IYG51" s="15"/>
      <c r="IYH51" s="15"/>
      <c r="IYI51" s="15"/>
      <c r="IYJ51" s="15"/>
      <c r="IYK51" s="15"/>
      <c r="IYL51" s="15"/>
      <c r="IYM51" s="15"/>
      <c r="IYN51" s="15"/>
      <c r="IYO51" s="15"/>
      <c r="IYP51" s="15"/>
      <c r="IYQ51" s="15"/>
      <c r="IYR51" s="15"/>
      <c r="IYS51" s="15"/>
      <c r="IYT51" s="15"/>
      <c r="IYU51" s="15"/>
      <c r="IYV51" s="15"/>
      <c r="IYW51" s="15"/>
      <c r="IYX51" s="15"/>
      <c r="IYY51" s="15"/>
      <c r="IYZ51" s="15"/>
      <c r="IZA51" s="15"/>
      <c r="IZB51" s="15"/>
      <c r="IZC51" s="15"/>
      <c r="IZD51" s="15"/>
      <c r="IZE51" s="15"/>
      <c r="IZF51" s="15"/>
      <c r="IZG51" s="15"/>
      <c r="IZH51" s="15"/>
      <c r="IZI51" s="15"/>
      <c r="IZJ51" s="15"/>
      <c r="IZK51" s="15"/>
      <c r="IZL51" s="15"/>
      <c r="IZM51" s="15"/>
      <c r="IZN51" s="15"/>
      <c r="IZO51" s="15"/>
      <c r="IZP51" s="15"/>
      <c r="IZQ51" s="15"/>
      <c r="IZR51" s="15"/>
      <c r="IZS51" s="15"/>
      <c r="IZT51" s="15"/>
      <c r="IZU51" s="15"/>
      <c r="IZV51" s="15"/>
      <c r="IZW51" s="15"/>
      <c r="IZX51" s="15"/>
      <c r="IZY51" s="15"/>
      <c r="IZZ51" s="15"/>
      <c r="JAA51" s="15"/>
      <c r="JAB51" s="15"/>
      <c r="JAC51" s="15"/>
      <c r="JAD51" s="15"/>
      <c r="JAE51" s="15"/>
      <c r="JAF51" s="15"/>
      <c r="JAG51" s="15"/>
      <c r="JAH51" s="15"/>
      <c r="JAI51" s="15"/>
      <c r="JAJ51" s="15"/>
      <c r="JAK51" s="15"/>
      <c r="JAL51" s="15"/>
      <c r="JAM51" s="15"/>
      <c r="JAN51" s="15"/>
      <c r="JAO51" s="15"/>
      <c r="JAP51" s="15"/>
      <c r="JAQ51" s="15"/>
      <c r="JAR51" s="15"/>
      <c r="JAS51" s="15"/>
      <c r="JAT51" s="15"/>
      <c r="JAU51" s="15"/>
      <c r="JAV51" s="15"/>
      <c r="JAW51" s="15"/>
      <c r="JAX51" s="15"/>
      <c r="JAY51" s="15"/>
      <c r="JAZ51" s="15"/>
      <c r="JBA51" s="15"/>
      <c r="JBB51" s="15"/>
      <c r="JBC51" s="15"/>
      <c r="JBD51" s="15"/>
      <c r="JBE51" s="15"/>
      <c r="JBF51" s="15"/>
      <c r="JBG51" s="15"/>
      <c r="JBH51" s="15"/>
      <c r="JBI51" s="15"/>
      <c r="JBJ51" s="15"/>
      <c r="JBK51" s="15"/>
      <c r="JBL51" s="15"/>
      <c r="JBM51" s="15"/>
      <c r="JBN51" s="15"/>
      <c r="JBO51" s="15"/>
      <c r="JBP51" s="15"/>
      <c r="JBQ51" s="15"/>
      <c r="JBR51" s="15"/>
      <c r="JBS51" s="15"/>
      <c r="JBT51" s="15"/>
      <c r="JBU51" s="15"/>
      <c r="JBV51" s="15"/>
      <c r="JBW51" s="15"/>
      <c r="JBX51" s="15"/>
      <c r="JBY51" s="15"/>
      <c r="JBZ51" s="15"/>
      <c r="JCA51" s="15"/>
      <c r="JCB51" s="15"/>
      <c r="JCC51" s="15"/>
      <c r="JCD51" s="15"/>
      <c r="JCE51" s="15"/>
      <c r="JCF51" s="15"/>
      <c r="JCG51" s="15"/>
      <c r="JCH51" s="15"/>
      <c r="JCI51" s="15"/>
      <c r="JCJ51" s="15"/>
      <c r="JCK51" s="15"/>
      <c r="JCL51" s="15"/>
      <c r="JCM51" s="15"/>
      <c r="JCN51" s="15"/>
      <c r="JCO51" s="15"/>
      <c r="JCP51" s="15"/>
      <c r="JCQ51" s="15"/>
      <c r="JCR51" s="15"/>
      <c r="JCS51" s="15"/>
      <c r="JCT51" s="15"/>
      <c r="JCU51" s="15"/>
      <c r="JCV51" s="15"/>
      <c r="JCW51" s="15"/>
      <c r="JCX51" s="15"/>
      <c r="JCY51" s="15"/>
      <c r="JCZ51" s="15"/>
      <c r="JDA51" s="15"/>
      <c r="JDB51" s="15"/>
      <c r="JDC51" s="15"/>
      <c r="JDD51" s="15"/>
      <c r="JDE51" s="15"/>
      <c r="JDF51" s="15"/>
      <c r="JDG51" s="15"/>
      <c r="JDH51" s="15"/>
      <c r="JDI51" s="15"/>
      <c r="JDJ51" s="15"/>
      <c r="JDK51" s="15"/>
      <c r="JDL51" s="15"/>
      <c r="JDM51" s="15"/>
      <c r="JDN51" s="15"/>
      <c r="JDO51" s="15"/>
      <c r="JDP51" s="15"/>
      <c r="JDQ51" s="15"/>
      <c r="JDR51" s="15"/>
      <c r="JDS51" s="15"/>
      <c r="JDT51" s="15"/>
      <c r="JDU51" s="15"/>
      <c r="JDV51" s="15"/>
      <c r="JDW51" s="15"/>
      <c r="JDX51" s="15"/>
      <c r="JDY51" s="15"/>
      <c r="JDZ51" s="15"/>
      <c r="JEA51" s="15"/>
      <c r="JEB51" s="15"/>
      <c r="JEC51" s="15"/>
      <c r="JED51" s="15"/>
      <c r="JEE51" s="15"/>
      <c r="JEF51" s="15"/>
      <c r="JEG51" s="15"/>
      <c r="JEH51" s="15"/>
      <c r="JEI51" s="15"/>
      <c r="JEJ51" s="15"/>
      <c r="JEK51" s="15"/>
      <c r="JEL51" s="15"/>
      <c r="JEM51" s="15"/>
      <c r="JEN51" s="15"/>
      <c r="JEO51" s="15"/>
      <c r="JEP51" s="15"/>
      <c r="JEQ51" s="15"/>
      <c r="JER51" s="15"/>
      <c r="JES51" s="15"/>
      <c r="JET51" s="15"/>
      <c r="JEU51" s="15"/>
      <c r="JEV51" s="15"/>
      <c r="JEW51" s="15"/>
      <c r="JEX51" s="15"/>
      <c r="JEY51" s="15"/>
      <c r="JEZ51" s="15"/>
      <c r="JFA51" s="15"/>
      <c r="JFB51" s="15"/>
      <c r="JFC51" s="15"/>
      <c r="JFD51" s="15"/>
      <c r="JFE51" s="15"/>
      <c r="JFF51" s="15"/>
      <c r="JFG51" s="15"/>
      <c r="JFH51" s="15"/>
      <c r="JFI51" s="15"/>
      <c r="JFJ51" s="15"/>
      <c r="JFK51" s="15"/>
      <c r="JFL51" s="15"/>
      <c r="JFM51" s="15"/>
      <c r="JFN51" s="15"/>
      <c r="JFO51" s="15"/>
      <c r="JFP51" s="15"/>
      <c r="JFQ51" s="15"/>
      <c r="JFR51" s="15"/>
      <c r="JFS51" s="15"/>
      <c r="JFT51" s="15"/>
      <c r="JFU51" s="15"/>
      <c r="JFV51" s="15"/>
      <c r="JFW51" s="15"/>
      <c r="JFX51" s="15"/>
      <c r="JFY51" s="15"/>
      <c r="JFZ51" s="15"/>
      <c r="JGA51" s="15"/>
      <c r="JGB51" s="15"/>
      <c r="JGC51" s="15"/>
      <c r="JGD51" s="15"/>
      <c r="JGE51" s="15"/>
      <c r="JGF51" s="15"/>
      <c r="JGG51" s="15"/>
      <c r="JGH51" s="15"/>
      <c r="JGI51" s="15"/>
      <c r="JGJ51" s="15"/>
      <c r="JGK51" s="15"/>
      <c r="JGL51" s="15"/>
      <c r="JGM51" s="15"/>
      <c r="JGN51" s="15"/>
      <c r="JGO51" s="15"/>
      <c r="JGP51" s="15"/>
      <c r="JGQ51" s="15"/>
      <c r="JGR51" s="15"/>
      <c r="JGS51" s="15"/>
      <c r="JGT51" s="15"/>
      <c r="JGU51" s="15"/>
      <c r="JGV51" s="15"/>
      <c r="JGW51" s="15"/>
      <c r="JGX51" s="15"/>
      <c r="JGY51" s="15"/>
      <c r="JGZ51" s="15"/>
      <c r="JHA51" s="15"/>
      <c r="JHB51" s="15"/>
      <c r="JHC51" s="15"/>
      <c r="JHD51" s="15"/>
      <c r="JHE51" s="15"/>
      <c r="JHF51" s="15"/>
      <c r="JHG51" s="15"/>
      <c r="JHH51" s="15"/>
      <c r="JHI51" s="15"/>
      <c r="JHJ51" s="15"/>
      <c r="JHK51" s="15"/>
      <c r="JHL51" s="15"/>
      <c r="JHM51" s="15"/>
      <c r="JHN51" s="15"/>
      <c r="JHO51" s="15"/>
      <c r="JHP51" s="15"/>
      <c r="JHQ51" s="15"/>
      <c r="JHR51" s="15"/>
      <c r="JHS51" s="15"/>
      <c r="JHT51" s="15"/>
      <c r="JHU51" s="15"/>
      <c r="JHV51" s="15"/>
      <c r="JHW51" s="15"/>
      <c r="JHX51" s="15"/>
      <c r="JHY51" s="15"/>
      <c r="JHZ51" s="15"/>
      <c r="JIA51" s="15"/>
      <c r="JIB51" s="15"/>
      <c r="JIC51" s="15"/>
      <c r="JID51" s="15"/>
      <c r="JIE51" s="15"/>
      <c r="JIF51" s="15"/>
      <c r="JIG51" s="15"/>
      <c r="JIH51" s="15"/>
      <c r="JII51" s="15"/>
      <c r="JIJ51" s="15"/>
      <c r="JIK51" s="15"/>
      <c r="JIL51" s="15"/>
      <c r="JIM51" s="15"/>
      <c r="JIN51" s="15"/>
      <c r="JIO51" s="15"/>
      <c r="JIP51" s="15"/>
      <c r="JIQ51" s="15"/>
      <c r="JIR51" s="15"/>
      <c r="JIS51" s="15"/>
      <c r="JIT51" s="15"/>
      <c r="JIU51" s="15"/>
      <c r="JIV51" s="15"/>
      <c r="JIW51" s="15"/>
      <c r="JIX51" s="15"/>
      <c r="JIY51" s="15"/>
      <c r="JIZ51" s="15"/>
      <c r="JJA51" s="15"/>
      <c r="JJB51" s="15"/>
      <c r="JJC51" s="15"/>
      <c r="JJD51" s="15"/>
      <c r="JJE51" s="15"/>
      <c r="JJF51" s="15"/>
      <c r="JJG51" s="15"/>
      <c r="JJH51" s="15"/>
      <c r="JJI51" s="15"/>
      <c r="JJJ51" s="15"/>
      <c r="JJK51" s="15"/>
      <c r="JJL51" s="15"/>
      <c r="JJM51" s="15"/>
      <c r="JJN51" s="15"/>
      <c r="JJO51" s="15"/>
      <c r="JJP51" s="15"/>
      <c r="JJQ51" s="15"/>
      <c r="JJR51" s="15"/>
      <c r="JJS51" s="15"/>
      <c r="JJT51" s="15"/>
      <c r="JJU51" s="15"/>
      <c r="JJV51" s="15"/>
      <c r="JJW51" s="15"/>
      <c r="JJX51" s="15"/>
      <c r="JJY51" s="15"/>
      <c r="JJZ51" s="15"/>
      <c r="JKA51" s="15"/>
      <c r="JKB51" s="15"/>
      <c r="JKC51" s="15"/>
      <c r="JKD51" s="15"/>
      <c r="JKE51" s="15"/>
      <c r="JKF51" s="15"/>
      <c r="JKG51" s="15"/>
      <c r="JKH51" s="15"/>
      <c r="JKI51" s="15"/>
      <c r="JKJ51" s="15"/>
      <c r="JKK51" s="15"/>
      <c r="JKL51" s="15"/>
      <c r="JKM51" s="15"/>
      <c r="JKN51" s="15"/>
      <c r="JKO51" s="15"/>
      <c r="JKP51" s="15"/>
      <c r="JKQ51" s="15"/>
      <c r="JKR51" s="15"/>
      <c r="JKS51" s="15"/>
      <c r="JKT51" s="15"/>
      <c r="JKU51" s="15"/>
      <c r="JKV51" s="15"/>
      <c r="JKW51" s="15"/>
      <c r="JKX51" s="15"/>
      <c r="JKY51" s="15"/>
      <c r="JKZ51" s="15"/>
      <c r="JLA51" s="15"/>
      <c r="JLB51" s="15"/>
      <c r="JLC51" s="15"/>
      <c r="JLD51" s="15"/>
      <c r="JLE51" s="15"/>
      <c r="JLF51" s="15"/>
      <c r="JLG51" s="15"/>
      <c r="JLH51" s="15"/>
      <c r="JLI51" s="15"/>
      <c r="JLJ51" s="15"/>
      <c r="JLK51" s="15"/>
      <c r="JLL51" s="15"/>
      <c r="JLM51" s="15"/>
      <c r="JLN51" s="15"/>
      <c r="JLO51" s="15"/>
      <c r="JLP51" s="15"/>
      <c r="JLQ51" s="15"/>
      <c r="JLR51" s="15"/>
      <c r="JLS51" s="15"/>
      <c r="JLT51" s="15"/>
      <c r="JLU51" s="15"/>
      <c r="JLV51" s="15"/>
      <c r="JLW51" s="15"/>
      <c r="JLX51" s="15"/>
      <c r="JLY51" s="15"/>
      <c r="JLZ51" s="15"/>
      <c r="JMA51" s="15"/>
      <c r="JMB51" s="15"/>
      <c r="JMC51" s="15"/>
      <c r="JMD51" s="15"/>
      <c r="JME51" s="15"/>
      <c r="JMF51" s="15"/>
      <c r="JMG51" s="15"/>
      <c r="JMH51" s="15"/>
      <c r="JMI51" s="15"/>
      <c r="JMJ51" s="15"/>
      <c r="JMK51" s="15"/>
      <c r="JML51" s="15"/>
      <c r="JMM51" s="15"/>
      <c r="JMN51" s="15"/>
      <c r="JMO51" s="15"/>
      <c r="JMP51" s="15"/>
      <c r="JMQ51" s="15"/>
      <c r="JMR51" s="15"/>
      <c r="JMS51" s="15"/>
      <c r="JMT51" s="15"/>
      <c r="JMU51" s="15"/>
      <c r="JMV51" s="15"/>
      <c r="JMW51" s="15"/>
      <c r="JMX51" s="15"/>
      <c r="JMY51" s="15"/>
      <c r="JMZ51" s="15"/>
      <c r="JNA51" s="15"/>
      <c r="JNB51" s="15"/>
      <c r="JNC51" s="15"/>
      <c r="JND51" s="15"/>
      <c r="JNE51" s="15"/>
      <c r="JNF51" s="15"/>
      <c r="JNG51" s="15"/>
      <c r="JNH51" s="15"/>
      <c r="JNI51" s="15"/>
      <c r="JNJ51" s="15"/>
      <c r="JNK51" s="15"/>
      <c r="JNL51" s="15"/>
      <c r="JNM51" s="15"/>
      <c r="JNN51" s="15"/>
      <c r="JNO51" s="15"/>
      <c r="JNP51" s="15"/>
      <c r="JNQ51" s="15"/>
      <c r="JNR51" s="15"/>
      <c r="JNS51" s="15"/>
      <c r="JNT51" s="15"/>
      <c r="JNU51" s="15"/>
      <c r="JNV51" s="15"/>
      <c r="JNW51" s="15"/>
      <c r="JNX51" s="15"/>
      <c r="JNY51" s="15"/>
      <c r="JNZ51" s="15"/>
      <c r="JOA51" s="15"/>
      <c r="JOB51" s="15"/>
      <c r="JOC51" s="15"/>
      <c r="JOD51" s="15"/>
      <c r="JOE51" s="15"/>
      <c r="JOF51" s="15"/>
      <c r="JOG51" s="15"/>
      <c r="JOH51" s="15"/>
      <c r="JOI51" s="15"/>
      <c r="JOJ51" s="15"/>
      <c r="JOK51" s="15"/>
      <c r="JOL51" s="15"/>
      <c r="JOM51" s="15"/>
      <c r="JON51" s="15"/>
      <c r="JOO51" s="15"/>
      <c r="JOP51" s="15"/>
      <c r="JOQ51" s="15"/>
      <c r="JOR51" s="15"/>
      <c r="JOS51" s="15"/>
      <c r="JOT51" s="15"/>
      <c r="JOU51" s="15"/>
      <c r="JOV51" s="15"/>
      <c r="JOW51" s="15"/>
      <c r="JOX51" s="15"/>
      <c r="JOY51" s="15"/>
      <c r="JOZ51" s="15"/>
      <c r="JPA51" s="15"/>
      <c r="JPB51" s="15"/>
      <c r="JPC51" s="15"/>
      <c r="JPD51" s="15"/>
      <c r="JPE51" s="15"/>
      <c r="JPF51" s="15"/>
      <c r="JPG51" s="15"/>
      <c r="JPH51" s="15"/>
      <c r="JPI51" s="15"/>
      <c r="JPJ51" s="15"/>
      <c r="JPK51" s="15"/>
      <c r="JPL51" s="15"/>
      <c r="JPM51" s="15"/>
      <c r="JPN51" s="15"/>
      <c r="JPO51" s="15"/>
      <c r="JPP51" s="15"/>
      <c r="JPQ51" s="15"/>
      <c r="JPR51" s="15"/>
      <c r="JPS51" s="15"/>
      <c r="JPT51" s="15"/>
      <c r="JPU51" s="15"/>
      <c r="JPV51" s="15"/>
      <c r="JPW51" s="15"/>
      <c r="JPX51" s="15"/>
      <c r="JPY51" s="15"/>
      <c r="JPZ51" s="15"/>
      <c r="JQA51" s="15"/>
      <c r="JQB51" s="15"/>
      <c r="JQC51" s="15"/>
      <c r="JQD51" s="15"/>
      <c r="JQE51" s="15"/>
      <c r="JQF51" s="15"/>
      <c r="JQG51" s="15"/>
      <c r="JQH51" s="15"/>
      <c r="JQI51" s="15"/>
      <c r="JQJ51" s="15"/>
      <c r="JQK51" s="15"/>
      <c r="JQL51" s="15"/>
      <c r="JQM51" s="15"/>
      <c r="JQN51" s="15"/>
      <c r="JQO51" s="15"/>
      <c r="JQP51" s="15"/>
      <c r="JQQ51" s="15"/>
      <c r="JQR51" s="15"/>
      <c r="JQS51" s="15"/>
      <c r="JQT51" s="15"/>
      <c r="JQU51" s="15"/>
      <c r="JQV51" s="15"/>
      <c r="JQW51" s="15"/>
      <c r="JQX51" s="15"/>
      <c r="JQY51" s="15"/>
      <c r="JQZ51" s="15"/>
      <c r="JRA51" s="15"/>
      <c r="JRB51" s="15"/>
      <c r="JRC51" s="15"/>
      <c r="JRD51" s="15"/>
      <c r="JRE51" s="15"/>
      <c r="JRF51" s="15"/>
      <c r="JRG51" s="15"/>
      <c r="JRH51" s="15"/>
      <c r="JRI51" s="15"/>
      <c r="JRJ51" s="15"/>
      <c r="JRK51" s="15"/>
      <c r="JRL51" s="15"/>
      <c r="JRM51" s="15"/>
      <c r="JRN51" s="15"/>
      <c r="JRO51" s="15"/>
      <c r="JRP51" s="15"/>
      <c r="JRQ51" s="15"/>
      <c r="JRR51" s="15"/>
      <c r="JRS51" s="15"/>
      <c r="JRT51" s="15"/>
      <c r="JRU51" s="15"/>
      <c r="JRV51" s="15"/>
      <c r="JRW51" s="15"/>
      <c r="JRX51" s="15"/>
      <c r="JRY51" s="15"/>
      <c r="JRZ51" s="15"/>
      <c r="JSA51" s="15"/>
      <c r="JSB51" s="15"/>
      <c r="JSC51" s="15"/>
      <c r="JSD51" s="15"/>
      <c r="JSE51" s="15"/>
      <c r="JSF51" s="15"/>
      <c r="JSG51" s="15"/>
      <c r="JSH51" s="15"/>
      <c r="JSI51" s="15"/>
      <c r="JSJ51" s="15"/>
      <c r="JSK51" s="15"/>
      <c r="JSL51" s="15"/>
      <c r="JSM51" s="15"/>
      <c r="JSN51" s="15"/>
      <c r="JSO51" s="15"/>
      <c r="JSP51" s="15"/>
      <c r="JSQ51" s="15"/>
      <c r="JSR51" s="15"/>
      <c r="JSS51" s="15"/>
      <c r="JST51" s="15"/>
      <c r="JSU51" s="15"/>
      <c r="JSV51" s="15"/>
      <c r="JSW51" s="15"/>
      <c r="JSX51" s="15"/>
      <c r="JSY51" s="15"/>
      <c r="JSZ51" s="15"/>
      <c r="JTA51" s="15"/>
      <c r="JTB51" s="15"/>
      <c r="JTC51" s="15"/>
      <c r="JTD51" s="15"/>
      <c r="JTE51" s="15"/>
      <c r="JTF51" s="15"/>
      <c r="JTG51" s="15"/>
      <c r="JTH51" s="15"/>
      <c r="JTI51" s="15"/>
      <c r="JTJ51" s="15"/>
      <c r="JTK51" s="15"/>
      <c r="JTL51" s="15"/>
      <c r="JTM51" s="15"/>
      <c r="JTN51" s="15"/>
      <c r="JTO51" s="15"/>
      <c r="JTP51" s="15"/>
      <c r="JTQ51" s="15"/>
      <c r="JTR51" s="15"/>
      <c r="JTS51" s="15"/>
      <c r="JTT51" s="15"/>
      <c r="JTU51" s="15"/>
      <c r="JTV51" s="15"/>
      <c r="JTW51" s="15"/>
      <c r="JTX51" s="15"/>
      <c r="JTY51" s="15"/>
      <c r="JTZ51" s="15"/>
      <c r="JUA51" s="15"/>
      <c r="JUB51" s="15"/>
      <c r="JUC51" s="15"/>
      <c r="JUD51" s="15"/>
      <c r="JUE51" s="15"/>
      <c r="JUF51" s="15"/>
      <c r="JUG51" s="15"/>
      <c r="JUH51" s="15"/>
      <c r="JUI51" s="15"/>
      <c r="JUJ51" s="15"/>
      <c r="JUK51" s="15"/>
      <c r="JUL51" s="15"/>
      <c r="JUM51" s="15"/>
      <c r="JUN51" s="15"/>
      <c r="JUO51" s="15"/>
      <c r="JUP51" s="15"/>
      <c r="JUQ51" s="15"/>
      <c r="JUR51" s="15"/>
      <c r="JUS51" s="15"/>
      <c r="JUT51" s="15"/>
      <c r="JUU51" s="15"/>
      <c r="JUV51" s="15"/>
      <c r="JUW51" s="15"/>
      <c r="JUX51" s="15"/>
      <c r="JUY51" s="15"/>
      <c r="JUZ51" s="15"/>
      <c r="JVA51" s="15"/>
      <c r="JVB51" s="15"/>
      <c r="JVC51" s="15"/>
      <c r="JVD51" s="15"/>
      <c r="JVE51" s="15"/>
      <c r="JVF51" s="15"/>
      <c r="JVG51" s="15"/>
      <c r="JVH51" s="15"/>
      <c r="JVI51" s="15"/>
      <c r="JVJ51" s="15"/>
      <c r="JVK51" s="15"/>
      <c r="JVL51" s="15"/>
      <c r="JVM51" s="15"/>
      <c r="JVN51" s="15"/>
      <c r="JVO51" s="15"/>
      <c r="JVP51" s="15"/>
      <c r="JVQ51" s="15"/>
      <c r="JVR51" s="15"/>
      <c r="JVS51" s="15"/>
      <c r="JVT51" s="15"/>
      <c r="JVU51" s="15"/>
      <c r="JVV51" s="15"/>
      <c r="JVW51" s="15"/>
      <c r="JVX51" s="15"/>
      <c r="JVY51" s="15"/>
      <c r="JVZ51" s="15"/>
      <c r="JWA51" s="15"/>
      <c r="JWB51" s="15"/>
      <c r="JWC51" s="15"/>
      <c r="JWD51" s="15"/>
      <c r="JWE51" s="15"/>
      <c r="JWF51" s="15"/>
      <c r="JWG51" s="15"/>
      <c r="JWH51" s="15"/>
      <c r="JWI51" s="15"/>
      <c r="JWJ51" s="15"/>
      <c r="JWK51" s="15"/>
      <c r="JWL51" s="15"/>
      <c r="JWM51" s="15"/>
      <c r="JWN51" s="15"/>
      <c r="JWO51" s="15"/>
      <c r="JWP51" s="15"/>
      <c r="JWQ51" s="15"/>
      <c r="JWR51" s="15"/>
      <c r="JWS51" s="15"/>
      <c r="JWT51" s="15"/>
      <c r="JWU51" s="15"/>
      <c r="JWV51" s="15"/>
      <c r="JWW51" s="15"/>
      <c r="JWX51" s="15"/>
      <c r="JWY51" s="15"/>
      <c r="JWZ51" s="15"/>
      <c r="JXA51" s="15"/>
      <c r="JXB51" s="15"/>
      <c r="JXC51" s="15"/>
      <c r="JXD51" s="15"/>
      <c r="JXE51" s="15"/>
      <c r="JXF51" s="15"/>
      <c r="JXG51" s="15"/>
      <c r="JXH51" s="15"/>
      <c r="JXI51" s="15"/>
      <c r="JXJ51" s="15"/>
      <c r="JXK51" s="15"/>
      <c r="JXL51" s="15"/>
      <c r="JXM51" s="15"/>
      <c r="JXN51" s="15"/>
      <c r="JXO51" s="15"/>
      <c r="JXP51" s="15"/>
      <c r="JXQ51" s="15"/>
      <c r="JXR51" s="15"/>
      <c r="JXS51" s="15"/>
      <c r="JXT51" s="15"/>
      <c r="JXU51" s="15"/>
      <c r="JXV51" s="15"/>
      <c r="JXW51" s="15"/>
      <c r="JXX51" s="15"/>
      <c r="JXY51" s="15"/>
      <c r="JXZ51" s="15"/>
      <c r="JYA51" s="15"/>
      <c r="JYB51" s="15"/>
      <c r="JYC51" s="15"/>
      <c r="JYD51" s="15"/>
      <c r="JYE51" s="15"/>
      <c r="JYF51" s="15"/>
      <c r="JYG51" s="15"/>
      <c r="JYH51" s="15"/>
      <c r="JYI51" s="15"/>
      <c r="JYJ51" s="15"/>
      <c r="JYK51" s="15"/>
      <c r="JYL51" s="15"/>
      <c r="JYM51" s="15"/>
      <c r="JYN51" s="15"/>
      <c r="JYO51" s="15"/>
      <c r="JYP51" s="15"/>
      <c r="JYQ51" s="15"/>
      <c r="JYR51" s="15"/>
      <c r="JYS51" s="15"/>
      <c r="JYT51" s="15"/>
      <c r="JYU51" s="15"/>
      <c r="JYV51" s="15"/>
      <c r="JYW51" s="15"/>
      <c r="JYX51" s="15"/>
      <c r="JYY51" s="15"/>
      <c r="JYZ51" s="15"/>
      <c r="JZA51" s="15"/>
      <c r="JZB51" s="15"/>
      <c r="JZC51" s="15"/>
      <c r="JZD51" s="15"/>
      <c r="JZE51" s="15"/>
      <c r="JZF51" s="15"/>
      <c r="JZG51" s="15"/>
      <c r="JZH51" s="15"/>
      <c r="JZI51" s="15"/>
      <c r="JZJ51" s="15"/>
      <c r="JZK51" s="15"/>
      <c r="JZL51" s="15"/>
      <c r="JZM51" s="15"/>
      <c r="JZN51" s="15"/>
      <c r="JZO51" s="15"/>
      <c r="JZP51" s="15"/>
      <c r="JZQ51" s="15"/>
      <c r="JZR51" s="15"/>
      <c r="JZS51" s="15"/>
      <c r="JZT51" s="15"/>
      <c r="JZU51" s="15"/>
      <c r="JZV51" s="15"/>
      <c r="JZW51" s="15"/>
      <c r="JZX51" s="15"/>
      <c r="JZY51" s="15"/>
      <c r="JZZ51" s="15"/>
      <c r="KAA51" s="15"/>
      <c r="KAB51" s="15"/>
      <c r="KAC51" s="15"/>
      <c r="KAD51" s="15"/>
      <c r="KAE51" s="15"/>
      <c r="KAF51" s="15"/>
      <c r="KAG51" s="15"/>
      <c r="KAH51" s="15"/>
      <c r="KAI51" s="15"/>
      <c r="KAJ51" s="15"/>
      <c r="KAK51" s="15"/>
      <c r="KAL51" s="15"/>
      <c r="KAM51" s="15"/>
      <c r="KAN51" s="15"/>
      <c r="KAO51" s="15"/>
      <c r="KAP51" s="15"/>
      <c r="KAQ51" s="15"/>
      <c r="KAR51" s="15"/>
      <c r="KAS51" s="15"/>
      <c r="KAT51" s="15"/>
      <c r="KAU51" s="15"/>
      <c r="KAV51" s="15"/>
      <c r="KAW51" s="15"/>
      <c r="KAX51" s="15"/>
      <c r="KAY51" s="15"/>
      <c r="KAZ51" s="15"/>
      <c r="KBA51" s="15"/>
      <c r="KBB51" s="15"/>
      <c r="KBC51" s="15"/>
      <c r="KBD51" s="15"/>
      <c r="KBE51" s="15"/>
      <c r="KBF51" s="15"/>
      <c r="KBG51" s="15"/>
      <c r="KBH51" s="15"/>
      <c r="KBI51" s="15"/>
      <c r="KBJ51" s="15"/>
      <c r="KBK51" s="15"/>
      <c r="KBL51" s="15"/>
      <c r="KBM51" s="15"/>
      <c r="KBN51" s="15"/>
      <c r="KBO51" s="15"/>
      <c r="KBP51" s="15"/>
      <c r="KBQ51" s="15"/>
      <c r="KBR51" s="15"/>
      <c r="KBS51" s="15"/>
      <c r="KBT51" s="15"/>
      <c r="KBU51" s="15"/>
      <c r="KBV51" s="15"/>
      <c r="KBW51" s="15"/>
      <c r="KBX51" s="15"/>
      <c r="KBY51" s="15"/>
      <c r="KBZ51" s="15"/>
      <c r="KCA51" s="15"/>
      <c r="KCB51" s="15"/>
      <c r="KCC51" s="15"/>
      <c r="KCD51" s="15"/>
      <c r="KCE51" s="15"/>
      <c r="KCF51" s="15"/>
      <c r="KCG51" s="15"/>
      <c r="KCH51" s="15"/>
      <c r="KCI51" s="15"/>
      <c r="KCJ51" s="15"/>
      <c r="KCK51" s="15"/>
      <c r="KCL51" s="15"/>
      <c r="KCM51" s="15"/>
      <c r="KCN51" s="15"/>
      <c r="KCO51" s="15"/>
      <c r="KCP51" s="15"/>
      <c r="KCQ51" s="15"/>
      <c r="KCR51" s="15"/>
      <c r="KCS51" s="15"/>
      <c r="KCT51" s="15"/>
      <c r="KCU51" s="15"/>
      <c r="KCV51" s="15"/>
      <c r="KCW51" s="15"/>
      <c r="KCX51" s="15"/>
      <c r="KCY51" s="15"/>
      <c r="KCZ51" s="15"/>
      <c r="KDA51" s="15"/>
      <c r="KDB51" s="15"/>
      <c r="KDC51" s="15"/>
      <c r="KDD51" s="15"/>
      <c r="KDE51" s="15"/>
      <c r="KDF51" s="15"/>
      <c r="KDG51" s="15"/>
      <c r="KDH51" s="15"/>
      <c r="KDI51" s="15"/>
      <c r="KDJ51" s="15"/>
      <c r="KDK51" s="15"/>
      <c r="KDL51" s="15"/>
      <c r="KDM51" s="15"/>
      <c r="KDN51" s="15"/>
      <c r="KDO51" s="15"/>
      <c r="KDP51" s="15"/>
      <c r="KDQ51" s="15"/>
      <c r="KDR51" s="15"/>
      <c r="KDS51" s="15"/>
      <c r="KDT51" s="15"/>
      <c r="KDU51" s="15"/>
      <c r="KDV51" s="15"/>
      <c r="KDW51" s="15"/>
      <c r="KDX51" s="15"/>
      <c r="KDY51" s="15"/>
      <c r="KDZ51" s="15"/>
      <c r="KEA51" s="15"/>
      <c r="KEB51" s="15"/>
      <c r="KEC51" s="15"/>
      <c r="KED51" s="15"/>
      <c r="KEE51" s="15"/>
      <c r="KEF51" s="15"/>
      <c r="KEG51" s="15"/>
      <c r="KEH51" s="15"/>
      <c r="KEI51" s="15"/>
      <c r="KEJ51" s="15"/>
      <c r="KEK51" s="15"/>
      <c r="KEL51" s="15"/>
      <c r="KEM51" s="15"/>
      <c r="KEN51" s="15"/>
      <c r="KEO51" s="15"/>
      <c r="KEP51" s="15"/>
      <c r="KEQ51" s="15"/>
      <c r="KER51" s="15"/>
      <c r="KES51" s="15"/>
      <c r="KET51" s="15"/>
      <c r="KEU51" s="15"/>
      <c r="KEV51" s="15"/>
      <c r="KEW51" s="15"/>
      <c r="KEX51" s="15"/>
      <c r="KEY51" s="15"/>
      <c r="KEZ51" s="15"/>
      <c r="KFA51" s="15"/>
      <c r="KFB51" s="15"/>
      <c r="KFC51" s="15"/>
      <c r="KFD51" s="15"/>
      <c r="KFE51" s="15"/>
      <c r="KFF51" s="15"/>
      <c r="KFG51" s="15"/>
      <c r="KFH51" s="15"/>
      <c r="KFI51" s="15"/>
      <c r="KFJ51" s="15"/>
      <c r="KFK51" s="15"/>
      <c r="KFL51" s="15"/>
      <c r="KFM51" s="15"/>
      <c r="KFN51" s="15"/>
      <c r="KFO51" s="15"/>
      <c r="KFP51" s="15"/>
      <c r="KFQ51" s="15"/>
      <c r="KFR51" s="15"/>
      <c r="KFS51" s="15"/>
      <c r="KFT51" s="15"/>
      <c r="KFU51" s="15"/>
      <c r="KFV51" s="15"/>
      <c r="KFW51" s="15"/>
      <c r="KFX51" s="15"/>
      <c r="KFY51" s="15"/>
      <c r="KFZ51" s="15"/>
      <c r="KGA51" s="15"/>
      <c r="KGB51" s="15"/>
      <c r="KGC51" s="15"/>
      <c r="KGD51" s="15"/>
      <c r="KGE51" s="15"/>
      <c r="KGF51" s="15"/>
      <c r="KGG51" s="15"/>
      <c r="KGH51" s="15"/>
      <c r="KGI51" s="15"/>
      <c r="KGJ51" s="15"/>
      <c r="KGK51" s="15"/>
      <c r="KGL51" s="15"/>
      <c r="KGM51" s="15"/>
      <c r="KGN51" s="15"/>
      <c r="KGO51" s="15"/>
      <c r="KGP51" s="15"/>
      <c r="KGQ51" s="15"/>
      <c r="KGR51" s="15"/>
      <c r="KGS51" s="15"/>
      <c r="KGT51" s="15"/>
      <c r="KGU51" s="15"/>
      <c r="KGV51" s="15"/>
      <c r="KGW51" s="15"/>
      <c r="KGX51" s="15"/>
      <c r="KGY51" s="15"/>
      <c r="KGZ51" s="15"/>
      <c r="KHA51" s="15"/>
      <c r="KHB51" s="15"/>
      <c r="KHC51" s="15"/>
      <c r="KHD51" s="15"/>
      <c r="KHE51" s="15"/>
      <c r="KHF51" s="15"/>
      <c r="KHG51" s="15"/>
      <c r="KHH51" s="15"/>
      <c r="KHI51" s="15"/>
      <c r="KHJ51" s="15"/>
      <c r="KHK51" s="15"/>
      <c r="KHL51" s="15"/>
      <c r="KHM51" s="15"/>
      <c r="KHN51" s="15"/>
      <c r="KHO51" s="15"/>
      <c r="KHP51" s="15"/>
      <c r="KHQ51" s="15"/>
      <c r="KHR51" s="15"/>
      <c r="KHS51" s="15"/>
      <c r="KHT51" s="15"/>
      <c r="KHU51" s="15"/>
      <c r="KHV51" s="15"/>
      <c r="KHW51" s="15"/>
      <c r="KHX51" s="15"/>
      <c r="KHY51" s="15"/>
      <c r="KHZ51" s="15"/>
      <c r="KIA51" s="15"/>
      <c r="KIB51" s="15"/>
      <c r="KIC51" s="15"/>
      <c r="KID51" s="15"/>
      <c r="KIE51" s="15"/>
      <c r="KIF51" s="15"/>
      <c r="KIG51" s="15"/>
      <c r="KIH51" s="15"/>
      <c r="KII51" s="15"/>
      <c r="KIJ51" s="15"/>
      <c r="KIK51" s="15"/>
      <c r="KIL51" s="15"/>
      <c r="KIM51" s="15"/>
      <c r="KIN51" s="15"/>
      <c r="KIO51" s="15"/>
      <c r="KIP51" s="15"/>
      <c r="KIQ51" s="15"/>
      <c r="KIR51" s="15"/>
      <c r="KIS51" s="15"/>
      <c r="KIT51" s="15"/>
      <c r="KIU51" s="15"/>
      <c r="KIV51" s="15"/>
      <c r="KIW51" s="15"/>
      <c r="KIX51" s="15"/>
      <c r="KIY51" s="15"/>
      <c r="KIZ51" s="15"/>
      <c r="KJA51" s="15"/>
      <c r="KJB51" s="15"/>
      <c r="KJC51" s="15"/>
      <c r="KJD51" s="15"/>
      <c r="KJE51" s="15"/>
      <c r="KJF51" s="15"/>
      <c r="KJG51" s="15"/>
      <c r="KJH51" s="15"/>
      <c r="KJI51" s="15"/>
      <c r="KJJ51" s="15"/>
      <c r="KJK51" s="15"/>
      <c r="KJL51" s="15"/>
      <c r="KJM51" s="15"/>
      <c r="KJN51" s="15"/>
      <c r="KJO51" s="15"/>
      <c r="KJP51" s="15"/>
      <c r="KJQ51" s="15"/>
      <c r="KJR51" s="15"/>
      <c r="KJS51" s="15"/>
      <c r="KJT51" s="15"/>
      <c r="KJU51" s="15"/>
      <c r="KJV51" s="15"/>
      <c r="KJW51" s="15"/>
      <c r="KJX51" s="15"/>
      <c r="KJY51" s="15"/>
      <c r="KJZ51" s="15"/>
      <c r="KKA51" s="15"/>
      <c r="KKB51" s="15"/>
      <c r="KKC51" s="15"/>
      <c r="KKD51" s="15"/>
      <c r="KKE51" s="15"/>
      <c r="KKF51" s="15"/>
      <c r="KKG51" s="15"/>
      <c r="KKH51" s="15"/>
      <c r="KKI51" s="15"/>
      <c r="KKJ51" s="15"/>
      <c r="KKK51" s="15"/>
      <c r="KKL51" s="15"/>
      <c r="KKM51" s="15"/>
      <c r="KKN51" s="15"/>
      <c r="KKO51" s="15"/>
      <c r="KKP51" s="15"/>
      <c r="KKQ51" s="15"/>
      <c r="KKR51" s="15"/>
      <c r="KKS51" s="15"/>
      <c r="KKT51" s="15"/>
      <c r="KKU51" s="15"/>
      <c r="KKV51" s="15"/>
      <c r="KKW51" s="15"/>
      <c r="KKX51" s="15"/>
      <c r="KKY51" s="15"/>
      <c r="KKZ51" s="15"/>
      <c r="KLA51" s="15"/>
      <c r="KLB51" s="15"/>
      <c r="KLC51" s="15"/>
      <c r="KLD51" s="15"/>
      <c r="KLE51" s="15"/>
      <c r="KLF51" s="15"/>
      <c r="KLG51" s="15"/>
      <c r="KLH51" s="15"/>
      <c r="KLI51" s="15"/>
      <c r="KLJ51" s="15"/>
      <c r="KLK51" s="15"/>
      <c r="KLL51" s="15"/>
      <c r="KLM51" s="15"/>
      <c r="KLN51" s="15"/>
      <c r="KLO51" s="15"/>
      <c r="KLP51" s="15"/>
      <c r="KLQ51" s="15"/>
      <c r="KLR51" s="15"/>
      <c r="KLS51" s="15"/>
      <c r="KLT51" s="15"/>
      <c r="KLU51" s="15"/>
      <c r="KLV51" s="15"/>
      <c r="KLW51" s="15"/>
      <c r="KLX51" s="15"/>
      <c r="KLY51" s="15"/>
      <c r="KLZ51" s="15"/>
      <c r="KMA51" s="15"/>
      <c r="KMB51" s="15"/>
      <c r="KMC51" s="15"/>
      <c r="KMD51" s="15"/>
      <c r="KME51" s="15"/>
      <c r="KMF51" s="15"/>
      <c r="KMG51" s="15"/>
      <c r="KMH51" s="15"/>
      <c r="KMI51" s="15"/>
      <c r="KMJ51" s="15"/>
      <c r="KMK51" s="15"/>
      <c r="KML51" s="15"/>
      <c r="KMM51" s="15"/>
      <c r="KMN51" s="15"/>
      <c r="KMO51" s="15"/>
      <c r="KMP51" s="15"/>
      <c r="KMQ51" s="15"/>
      <c r="KMR51" s="15"/>
      <c r="KMS51" s="15"/>
      <c r="KMT51" s="15"/>
      <c r="KMU51" s="15"/>
      <c r="KMV51" s="15"/>
      <c r="KMW51" s="15"/>
      <c r="KMX51" s="15"/>
      <c r="KMY51" s="15"/>
      <c r="KMZ51" s="15"/>
      <c r="KNA51" s="15"/>
      <c r="KNB51" s="15"/>
      <c r="KNC51" s="15"/>
      <c r="KND51" s="15"/>
      <c r="KNE51" s="15"/>
      <c r="KNF51" s="15"/>
      <c r="KNG51" s="15"/>
      <c r="KNH51" s="15"/>
      <c r="KNI51" s="15"/>
      <c r="KNJ51" s="15"/>
      <c r="KNK51" s="15"/>
      <c r="KNL51" s="15"/>
      <c r="KNM51" s="15"/>
      <c r="KNN51" s="15"/>
      <c r="KNO51" s="15"/>
      <c r="KNP51" s="15"/>
      <c r="KNQ51" s="15"/>
      <c r="KNR51" s="15"/>
      <c r="KNS51" s="15"/>
      <c r="KNT51" s="15"/>
      <c r="KNU51" s="15"/>
      <c r="KNV51" s="15"/>
      <c r="KNW51" s="15"/>
      <c r="KNX51" s="15"/>
      <c r="KNY51" s="15"/>
      <c r="KNZ51" s="15"/>
      <c r="KOA51" s="15"/>
      <c r="KOB51" s="15"/>
      <c r="KOC51" s="15"/>
      <c r="KOD51" s="15"/>
      <c r="KOE51" s="15"/>
      <c r="KOF51" s="15"/>
      <c r="KOG51" s="15"/>
      <c r="KOH51" s="15"/>
      <c r="KOI51" s="15"/>
      <c r="KOJ51" s="15"/>
      <c r="KOK51" s="15"/>
      <c r="KOL51" s="15"/>
      <c r="KOM51" s="15"/>
      <c r="KON51" s="15"/>
      <c r="KOO51" s="15"/>
      <c r="KOP51" s="15"/>
      <c r="KOQ51" s="15"/>
      <c r="KOR51" s="15"/>
      <c r="KOS51" s="15"/>
      <c r="KOT51" s="15"/>
      <c r="KOU51" s="15"/>
      <c r="KOV51" s="15"/>
      <c r="KOW51" s="15"/>
      <c r="KOX51" s="15"/>
      <c r="KOY51" s="15"/>
      <c r="KOZ51" s="15"/>
      <c r="KPA51" s="15"/>
      <c r="KPB51" s="15"/>
      <c r="KPC51" s="15"/>
      <c r="KPD51" s="15"/>
      <c r="KPE51" s="15"/>
      <c r="KPF51" s="15"/>
      <c r="KPG51" s="15"/>
      <c r="KPH51" s="15"/>
      <c r="KPI51" s="15"/>
      <c r="KPJ51" s="15"/>
      <c r="KPK51" s="15"/>
      <c r="KPL51" s="15"/>
      <c r="KPM51" s="15"/>
      <c r="KPN51" s="15"/>
      <c r="KPO51" s="15"/>
      <c r="KPP51" s="15"/>
      <c r="KPQ51" s="15"/>
      <c r="KPR51" s="15"/>
      <c r="KPS51" s="15"/>
      <c r="KPT51" s="15"/>
      <c r="KPU51" s="15"/>
      <c r="KPV51" s="15"/>
      <c r="KPW51" s="15"/>
      <c r="KPX51" s="15"/>
      <c r="KPY51" s="15"/>
      <c r="KPZ51" s="15"/>
      <c r="KQA51" s="15"/>
      <c r="KQB51" s="15"/>
      <c r="KQC51" s="15"/>
      <c r="KQD51" s="15"/>
      <c r="KQE51" s="15"/>
      <c r="KQF51" s="15"/>
      <c r="KQG51" s="15"/>
      <c r="KQH51" s="15"/>
      <c r="KQI51" s="15"/>
      <c r="KQJ51" s="15"/>
      <c r="KQK51" s="15"/>
      <c r="KQL51" s="15"/>
      <c r="KQM51" s="15"/>
      <c r="KQN51" s="15"/>
      <c r="KQO51" s="15"/>
      <c r="KQP51" s="15"/>
      <c r="KQQ51" s="15"/>
      <c r="KQR51" s="15"/>
      <c r="KQS51" s="15"/>
      <c r="KQT51" s="15"/>
      <c r="KQU51" s="15"/>
      <c r="KQV51" s="15"/>
      <c r="KQW51" s="15"/>
      <c r="KQX51" s="15"/>
      <c r="KQY51" s="15"/>
      <c r="KQZ51" s="15"/>
      <c r="KRA51" s="15"/>
      <c r="KRB51" s="15"/>
      <c r="KRC51" s="15"/>
      <c r="KRD51" s="15"/>
      <c r="KRE51" s="15"/>
      <c r="KRF51" s="15"/>
      <c r="KRG51" s="15"/>
      <c r="KRH51" s="15"/>
      <c r="KRI51" s="15"/>
      <c r="KRJ51" s="15"/>
      <c r="KRK51" s="15"/>
      <c r="KRL51" s="15"/>
      <c r="KRM51" s="15"/>
      <c r="KRN51" s="15"/>
      <c r="KRO51" s="15"/>
      <c r="KRP51" s="15"/>
      <c r="KRQ51" s="15"/>
      <c r="KRR51" s="15"/>
      <c r="KRS51" s="15"/>
      <c r="KRT51" s="15"/>
      <c r="KRU51" s="15"/>
      <c r="KRV51" s="15"/>
      <c r="KRW51" s="15"/>
      <c r="KRX51" s="15"/>
      <c r="KRY51" s="15"/>
      <c r="KRZ51" s="15"/>
      <c r="KSA51" s="15"/>
      <c r="KSB51" s="15"/>
      <c r="KSC51" s="15"/>
      <c r="KSD51" s="15"/>
      <c r="KSE51" s="15"/>
      <c r="KSF51" s="15"/>
      <c r="KSG51" s="15"/>
      <c r="KSH51" s="15"/>
      <c r="KSI51" s="15"/>
      <c r="KSJ51" s="15"/>
      <c r="KSK51" s="15"/>
      <c r="KSL51" s="15"/>
      <c r="KSM51" s="15"/>
      <c r="KSN51" s="15"/>
      <c r="KSO51" s="15"/>
      <c r="KSP51" s="15"/>
      <c r="KSQ51" s="15"/>
      <c r="KSR51" s="15"/>
      <c r="KSS51" s="15"/>
      <c r="KST51" s="15"/>
      <c r="KSU51" s="15"/>
      <c r="KSV51" s="15"/>
      <c r="KSW51" s="15"/>
      <c r="KSX51" s="15"/>
      <c r="KSY51" s="15"/>
      <c r="KSZ51" s="15"/>
      <c r="KTA51" s="15"/>
      <c r="KTB51" s="15"/>
      <c r="KTC51" s="15"/>
      <c r="KTD51" s="15"/>
      <c r="KTE51" s="15"/>
      <c r="KTF51" s="15"/>
      <c r="KTG51" s="15"/>
      <c r="KTH51" s="15"/>
      <c r="KTI51" s="15"/>
      <c r="KTJ51" s="15"/>
      <c r="KTK51" s="15"/>
      <c r="KTL51" s="15"/>
      <c r="KTM51" s="15"/>
      <c r="KTN51" s="15"/>
      <c r="KTO51" s="15"/>
      <c r="KTP51" s="15"/>
      <c r="KTQ51" s="15"/>
      <c r="KTR51" s="15"/>
      <c r="KTS51" s="15"/>
      <c r="KTT51" s="15"/>
      <c r="KTU51" s="15"/>
      <c r="KTV51" s="15"/>
      <c r="KTW51" s="15"/>
      <c r="KTX51" s="15"/>
      <c r="KTY51" s="15"/>
      <c r="KTZ51" s="15"/>
      <c r="KUA51" s="15"/>
      <c r="KUB51" s="15"/>
      <c r="KUC51" s="15"/>
      <c r="KUD51" s="15"/>
      <c r="KUE51" s="15"/>
      <c r="KUF51" s="15"/>
      <c r="KUG51" s="15"/>
      <c r="KUH51" s="15"/>
      <c r="KUI51" s="15"/>
      <c r="KUJ51" s="15"/>
      <c r="KUK51" s="15"/>
      <c r="KUL51" s="15"/>
      <c r="KUM51" s="15"/>
      <c r="KUN51" s="15"/>
      <c r="KUO51" s="15"/>
      <c r="KUP51" s="15"/>
      <c r="KUQ51" s="15"/>
      <c r="KUR51" s="15"/>
      <c r="KUS51" s="15"/>
      <c r="KUT51" s="15"/>
      <c r="KUU51" s="15"/>
      <c r="KUV51" s="15"/>
      <c r="KUW51" s="15"/>
      <c r="KUX51" s="15"/>
      <c r="KUY51" s="15"/>
      <c r="KUZ51" s="15"/>
      <c r="KVA51" s="15"/>
      <c r="KVB51" s="15"/>
      <c r="KVC51" s="15"/>
      <c r="KVD51" s="15"/>
      <c r="KVE51" s="15"/>
      <c r="KVF51" s="15"/>
      <c r="KVG51" s="15"/>
      <c r="KVH51" s="15"/>
      <c r="KVI51" s="15"/>
      <c r="KVJ51" s="15"/>
      <c r="KVK51" s="15"/>
      <c r="KVL51" s="15"/>
      <c r="KVM51" s="15"/>
      <c r="KVN51" s="15"/>
      <c r="KVO51" s="15"/>
      <c r="KVP51" s="15"/>
      <c r="KVQ51" s="15"/>
      <c r="KVR51" s="15"/>
      <c r="KVS51" s="15"/>
      <c r="KVT51" s="15"/>
      <c r="KVU51" s="15"/>
      <c r="KVV51" s="15"/>
      <c r="KVW51" s="15"/>
      <c r="KVX51" s="15"/>
      <c r="KVY51" s="15"/>
      <c r="KVZ51" s="15"/>
      <c r="KWA51" s="15"/>
      <c r="KWB51" s="15"/>
      <c r="KWC51" s="15"/>
      <c r="KWD51" s="15"/>
      <c r="KWE51" s="15"/>
      <c r="KWF51" s="15"/>
      <c r="KWG51" s="15"/>
      <c r="KWH51" s="15"/>
      <c r="KWI51" s="15"/>
      <c r="KWJ51" s="15"/>
      <c r="KWK51" s="15"/>
      <c r="KWL51" s="15"/>
      <c r="KWM51" s="15"/>
      <c r="KWN51" s="15"/>
      <c r="KWO51" s="15"/>
      <c r="KWP51" s="15"/>
      <c r="KWQ51" s="15"/>
      <c r="KWR51" s="15"/>
      <c r="KWS51" s="15"/>
      <c r="KWT51" s="15"/>
      <c r="KWU51" s="15"/>
      <c r="KWV51" s="15"/>
      <c r="KWW51" s="15"/>
      <c r="KWX51" s="15"/>
      <c r="KWY51" s="15"/>
      <c r="KWZ51" s="15"/>
      <c r="KXA51" s="15"/>
      <c r="KXB51" s="15"/>
      <c r="KXC51" s="15"/>
      <c r="KXD51" s="15"/>
      <c r="KXE51" s="15"/>
      <c r="KXF51" s="15"/>
      <c r="KXG51" s="15"/>
      <c r="KXH51" s="15"/>
      <c r="KXI51" s="15"/>
      <c r="KXJ51" s="15"/>
      <c r="KXK51" s="15"/>
      <c r="KXL51" s="15"/>
      <c r="KXM51" s="15"/>
      <c r="KXN51" s="15"/>
      <c r="KXO51" s="15"/>
      <c r="KXP51" s="15"/>
      <c r="KXQ51" s="15"/>
      <c r="KXR51" s="15"/>
      <c r="KXS51" s="15"/>
      <c r="KXT51" s="15"/>
      <c r="KXU51" s="15"/>
      <c r="KXV51" s="15"/>
      <c r="KXW51" s="15"/>
      <c r="KXX51" s="15"/>
      <c r="KXY51" s="15"/>
      <c r="KXZ51" s="15"/>
      <c r="KYA51" s="15"/>
      <c r="KYB51" s="15"/>
      <c r="KYC51" s="15"/>
      <c r="KYD51" s="15"/>
      <c r="KYE51" s="15"/>
      <c r="KYF51" s="15"/>
      <c r="KYG51" s="15"/>
      <c r="KYH51" s="15"/>
      <c r="KYI51" s="15"/>
      <c r="KYJ51" s="15"/>
      <c r="KYK51" s="15"/>
      <c r="KYL51" s="15"/>
      <c r="KYM51" s="15"/>
      <c r="KYN51" s="15"/>
      <c r="KYO51" s="15"/>
      <c r="KYP51" s="15"/>
      <c r="KYQ51" s="15"/>
      <c r="KYR51" s="15"/>
      <c r="KYS51" s="15"/>
      <c r="KYT51" s="15"/>
      <c r="KYU51" s="15"/>
      <c r="KYV51" s="15"/>
      <c r="KYW51" s="15"/>
      <c r="KYX51" s="15"/>
      <c r="KYY51" s="15"/>
      <c r="KYZ51" s="15"/>
      <c r="KZA51" s="15"/>
      <c r="KZB51" s="15"/>
      <c r="KZC51" s="15"/>
      <c r="KZD51" s="15"/>
      <c r="KZE51" s="15"/>
      <c r="KZF51" s="15"/>
      <c r="KZG51" s="15"/>
      <c r="KZH51" s="15"/>
      <c r="KZI51" s="15"/>
      <c r="KZJ51" s="15"/>
      <c r="KZK51" s="15"/>
      <c r="KZL51" s="15"/>
      <c r="KZM51" s="15"/>
      <c r="KZN51" s="15"/>
      <c r="KZO51" s="15"/>
      <c r="KZP51" s="15"/>
      <c r="KZQ51" s="15"/>
      <c r="KZR51" s="15"/>
      <c r="KZS51" s="15"/>
      <c r="KZT51" s="15"/>
      <c r="KZU51" s="15"/>
      <c r="KZV51" s="15"/>
      <c r="KZW51" s="15"/>
      <c r="KZX51" s="15"/>
      <c r="KZY51" s="15"/>
      <c r="KZZ51" s="15"/>
      <c r="LAA51" s="15"/>
      <c r="LAB51" s="15"/>
      <c r="LAC51" s="15"/>
      <c r="LAD51" s="15"/>
      <c r="LAE51" s="15"/>
      <c r="LAF51" s="15"/>
      <c r="LAG51" s="15"/>
      <c r="LAH51" s="15"/>
      <c r="LAI51" s="15"/>
      <c r="LAJ51" s="15"/>
      <c r="LAK51" s="15"/>
      <c r="LAL51" s="15"/>
      <c r="LAM51" s="15"/>
      <c r="LAN51" s="15"/>
      <c r="LAO51" s="15"/>
      <c r="LAP51" s="15"/>
      <c r="LAQ51" s="15"/>
      <c r="LAR51" s="15"/>
      <c r="LAS51" s="15"/>
      <c r="LAT51" s="15"/>
      <c r="LAU51" s="15"/>
      <c r="LAV51" s="15"/>
      <c r="LAW51" s="15"/>
      <c r="LAX51" s="15"/>
      <c r="LAY51" s="15"/>
      <c r="LAZ51" s="15"/>
      <c r="LBA51" s="15"/>
      <c r="LBB51" s="15"/>
      <c r="LBC51" s="15"/>
      <c r="LBD51" s="15"/>
      <c r="LBE51" s="15"/>
      <c r="LBF51" s="15"/>
      <c r="LBG51" s="15"/>
      <c r="LBH51" s="15"/>
      <c r="LBI51" s="15"/>
      <c r="LBJ51" s="15"/>
      <c r="LBK51" s="15"/>
      <c r="LBL51" s="15"/>
      <c r="LBM51" s="15"/>
      <c r="LBN51" s="15"/>
      <c r="LBO51" s="15"/>
      <c r="LBP51" s="15"/>
      <c r="LBQ51" s="15"/>
      <c r="LBR51" s="15"/>
      <c r="LBS51" s="15"/>
      <c r="LBT51" s="15"/>
      <c r="LBU51" s="15"/>
      <c r="LBV51" s="15"/>
      <c r="LBW51" s="15"/>
      <c r="LBX51" s="15"/>
      <c r="LBY51" s="15"/>
      <c r="LBZ51" s="15"/>
      <c r="LCA51" s="15"/>
      <c r="LCB51" s="15"/>
      <c r="LCC51" s="15"/>
      <c r="LCD51" s="15"/>
      <c r="LCE51" s="15"/>
      <c r="LCF51" s="15"/>
      <c r="LCG51" s="15"/>
      <c r="LCH51" s="15"/>
      <c r="LCI51" s="15"/>
      <c r="LCJ51" s="15"/>
      <c r="LCK51" s="15"/>
      <c r="LCL51" s="15"/>
      <c r="LCM51" s="15"/>
      <c r="LCN51" s="15"/>
      <c r="LCO51" s="15"/>
      <c r="LCP51" s="15"/>
      <c r="LCQ51" s="15"/>
      <c r="LCR51" s="15"/>
      <c r="LCS51" s="15"/>
      <c r="LCT51" s="15"/>
      <c r="LCU51" s="15"/>
      <c r="LCV51" s="15"/>
      <c r="LCW51" s="15"/>
      <c r="LCX51" s="15"/>
      <c r="LCY51" s="15"/>
      <c r="LCZ51" s="15"/>
      <c r="LDA51" s="15"/>
      <c r="LDB51" s="15"/>
      <c r="LDC51" s="15"/>
      <c r="LDD51" s="15"/>
      <c r="LDE51" s="15"/>
      <c r="LDF51" s="15"/>
      <c r="LDG51" s="15"/>
      <c r="LDH51" s="15"/>
      <c r="LDI51" s="15"/>
      <c r="LDJ51" s="15"/>
      <c r="LDK51" s="15"/>
      <c r="LDL51" s="15"/>
      <c r="LDM51" s="15"/>
      <c r="LDN51" s="15"/>
      <c r="LDO51" s="15"/>
      <c r="LDP51" s="15"/>
      <c r="LDQ51" s="15"/>
      <c r="LDR51" s="15"/>
      <c r="LDS51" s="15"/>
      <c r="LDT51" s="15"/>
      <c r="LDU51" s="15"/>
      <c r="LDV51" s="15"/>
      <c r="LDW51" s="15"/>
      <c r="LDX51" s="15"/>
      <c r="LDY51" s="15"/>
      <c r="LDZ51" s="15"/>
      <c r="LEA51" s="15"/>
      <c r="LEB51" s="15"/>
      <c r="LEC51" s="15"/>
      <c r="LED51" s="15"/>
      <c r="LEE51" s="15"/>
      <c r="LEF51" s="15"/>
      <c r="LEG51" s="15"/>
      <c r="LEH51" s="15"/>
      <c r="LEI51" s="15"/>
      <c r="LEJ51" s="15"/>
      <c r="LEK51" s="15"/>
      <c r="LEL51" s="15"/>
      <c r="LEM51" s="15"/>
      <c r="LEN51" s="15"/>
      <c r="LEO51" s="15"/>
      <c r="LEP51" s="15"/>
      <c r="LEQ51" s="15"/>
      <c r="LER51" s="15"/>
      <c r="LES51" s="15"/>
      <c r="LET51" s="15"/>
      <c r="LEU51" s="15"/>
      <c r="LEV51" s="15"/>
      <c r="LEW51" s="15"/>
      <c r="LEX51" s="15"/>
      <c r="LEY51" s="15"/>
      <c r="LEZ51" s="15"/>
      <c r="LFA51" s="15"/>
      <c r="LFB51" s="15"/>
      <c r="LFC51" s="15"/>
      <c r="LFD51" s="15"/>
      <c r="LFE51" s="15"/>
      <c r="LFF51" s="15"/>
      <c r="LFG51" s="15"/>
      <c r="LFH51" s="15"/>
      <c r="LFI51" s="15"/>
      <c r="LFJ51" s="15"/>
      <c r="LFK51" s="15"/>
      <c r="LFL51" s="15"/>
      <c r="LFM51" s="15"/>
      <c r="LFN51" s="15"/>
      <c r="LFO51" s="15"/>
      <c r="LFP51" s="15"/>
      <c r="LFQ51" s="15"/>
      <c r="LFR51" s="15"/>
      <c r="LFS51" s="15"/>
      <c r="LFT51" s="15"/>
      <c r="LFU51" s="15"/>
      <c r="LFV51" s="15"/>
      <c r="LFW51" s="15"/>
      <c r="LFX51" s="15"/>
      <c r="LFY51" s="15"/>
      <c r="LFZ51" s="15"/>
      <c r="LGA51" s="15"/>
      <c r="LGB51" s="15"/>
      <c r="LGC51" s="15"/>
      <c r="LGD51" s="15"/>
      <c r="LGE51" s="15"/>
      <c r="LGF51" s="15"/>
      <c r="LGG51" s="15"/>
      <c r="LGH51" s="15"/>
      <c r="LGI51" s="15"/>
      <c r="LGJ51" s="15"/>
      <c r="LGK51" s="15"/>
      <c r="LGL51" s="15"/>
      <c r="LGM51" s="15"/>
      <c r="LGN51" s="15"/>
      <c r="LGO51" s="15"/>
      <c r="LGP51" s="15"/>
      <c r="LGQ51" s="15"/>
      <c r="LGR51" s="15"/>
      <c r="LGS51" s="15"/>
      <c r="LGT51" s="15"/>
      <c r="LGU51" s="15"/>
      <c r="LGV51" s="15"/>
      <c r="LGW51" s="15"/>
      <c r="LGX51" s="15"/>
      <c r="LGY51" s="15"/>
      <c r="LGZ51" s="15"/>
      <c r="LHA51" s="15"/>
      <c r="LHB51" s="15"/>
      <c r="LHC51" s="15"/>
      <c r="LHD51" s="15"/>
      <c r="LHE51" s="15"/>
      <c r="LHF51" s="15"/>
      <c r="LHG51" s="15"/>
      <c r="LHH51" s="15"/>
      <c r="LHI51" s="15"/>
      <c r="LHJ51" s="15"/>
      <c r="LHK51" s="15"/>
      <c r="LHL51" s="15"/>
      <c r="LHM51" s="15"/>
      <c r="LHN51" s="15"/>
      <c r="LHO51" s="15"/>
      <c r="LHP51" s="15"/>
      <c r="LHQ51" s="15"/>
      <c r="LHR51" s="15"/>
      <c r="LHS51" s="15"/>
      <c r="LHT51" s="15"/>
      <c r="LHU51" s="15"/>
      <c r="LHV51" s="15"/>
      <c r="LHW51" s="15"/>
      <c r="LHX51" s="15"/>
      <c r="LHY51" s="15"/>
      <c r="LHZ51" s="15"/>
      <c r="LIA51" s="15"/>
      <c r="LIB51" s="15"/>
      <c r="LIC51" s="15"/>
      <c r="LID51" s="15"/>
      <c r="LIE51" s="15"/>
      <c r="LIF51" s="15"/>
      <c r="LIG51" s="15"/>
      <c r="LIH51" s="15"/>
      <c r="LII51" s="15"/>
      <c r="LIJ51" s="15"/>
      <c r="LIK51" s="15"/>
      <c r="LIL51" s="15"/>
      <c r="LIM51" s="15"/>
      <c r="LIN51" s="15"/>
      <c r="LIO51" s="15"/>
      <c r="LIP51" s="15"/>
      <c r="LIQ51" s="15"/>
      <c r="LIR51" s="15"/>
      <c r="LIS51" s="15"/>
      <c r="LIT51" s="15"/>
      <c r="LIU51" s="15"/>
      <c r="LIV51" s="15"/>
      <c r="LIW51" s="15"/>
      <c r="LIX51" s="15"/>
      <c r="LIY51" s="15"/>
      <c r="LIZ51" s="15"/>
      <c r="LJA51" s="15"/>
      <c r="LJB51" s="15"/>
      <c r="LJC51" s="15"/>
      <c r="LJD51" s="15"/>
      <c r="LJE51" s="15"/>
      <c r="LJF51" s="15"/>
      <c r="LJG51" s="15"/>
      <c r="LJH51" s="15"/>
      <c r="LJI51" s="15"/>
      <c r="LJJ51" s="15"/>
      <c r="LJK51" s="15"/>
      <c r="LJL51" s="15"/>
      <c r="LJM51" s="15"/>
      <c r="LJN51" s="15"/>
      <c r="LJO51" s="15"/>
      <c r="LJP51" s="15"/>
      <c r="LJQ51" s="15"/>
      <c r="LJR51" s="15"/>
      <c r="LJS51" s="15"/>
      <c r="LJT51" s="15"/>
      <c r="LJU51" s="15"/>
      <c r="LJV51" s="15"/>
      <c r="LJW51" s="15"/>
      <c r="LJX51" s="15"/>
      <c r="LJY51" s="15"/>
      <c r="LJZ51" s="15"/>
      <c r="LKA51" s="15"/>
      <c r="LKB51" s="15"/>
      <c r="LKC51" s="15"/>
      <c r="LKD51" s="15"/>
      <c r="LKE51" s="15"/>
      <c r="LKF51" s="15"/>
      <c r="LKG51" s="15"/>
      <c r="LKH51" s="15"/>
      <c r="LKI51" s="15"/>
      <c r="LKJ51" s="15"/>
      <c r="LKK51" s="15"/>
      <c r="LKL51" s="15"/>
      <c r="LKM51" s="15"/>
      <c r="LKN51" s="15"/>
      <c r="LKO51" s="15"/>
      <c r="LKP51" s="15"/>
      <c r="LKQ51" s="15"/>
      <c r="LKR51" s="15"/>
      <c r="LKS51" s="15"/>
      <c r="LKT51" s="15"/>
      <c r="LKU51" s="15"/>
      <c r="LKV51" s="15"/>
      <c r="LKW51" s="15"/>
      <c r="LKX51" s="15"/>
      <c r="LKY51" s="15"/>
      <c r="LKZ51" s="15"/>
      <c r="LLA51" s="15"/>
      <c r="LLB51" s="15"/>
      <c r="LLC51" s="15"/>
      <c r="LLD51" s="15"/>
      <c r="LLE51" s="15"/>
      <c r="LLF51" s="15"/>
      <c r="LLG51" s="15"/>
      <c r="LLH51" s="15"/>
      <c r="LLI51" s="15"/>
      <c r="LLJ51" s="15"/>
      <c r="LLK51" s="15"/>
      <c r="LLL51" s="15"/>
      <c r="LLM51" s="15"/>
      <c r="LLN51" s="15"/>
      <c r="LLO51" s="15"/>
      <c r="LLP51" s="15"/>
      <c r="LLQ51" s="15"/>
      <c r="LLR51" s="15"/>
      <c r="LLS51" s="15"/>
      <c r="LLT51" s="15"/>
      <c r="LLU51" s="15"/>
      <c r="LLV51" s="15"/>
      <c r="LLW51" s="15"/>
      <c r="LLX51" s="15"/>
      <c r="LLY51" s="15"/>
      <c r="LLZ51" s="15"/>
      <c r="LMA51" s="15"/>
      <c r="LMB51" s="15"/>
      <c r="LMC51" s="15"/>
      <c r="LMD51" s="15"/>
      <c r="LME51" s="15"/>
      <c r="LMF51" s="15"/>
      <c r="LMG51" s="15"/>
      <c r="LMH51" s="15"/>
      <c r="LMI51" s="15"/>
      <c r="LMJ51" s="15"/>
      <c r="LMK51" s="15"/>
      <c r="LML51" s="15"/>
      <c r="LMM51" s="15"/>
      <c r="LMN51" s="15"/>
      <c r="LMO51" s="15"/>
      <c r="LMP51" s="15"/>
      <c r="LMQ51" s="15"/>
      <c r="LMR51" s="15"/>
      <c r="LMS51" s="15"/>
      <c r="LMT51" s="15"/>
      <c r="LMU51" s="15"/>
      <c r="LMV51" s="15"/>
      <c r="LMW51" s="15"/>
      <c r="LMX51" s="15"/>
      <c r="LMY51" s="15"/>
      <c r="LMZ51" s="15"/>
      <c r="LNA51" s="15"/>
      <c r="LNB51" s="15"/>
      <c r="LNC51" s="15"/>
      <c r="LND51" s="15"/>
      <c r="LNE51" s="15"/>
      <c r="LNF51" s="15"/>
      <c r="LNG51" s="15"/>
      <c r="LNH51" s="15"/>
      <c r="LNI51" s="15"/>
      <c r="LNJ51" s="15"/>
      <c r="LNK51" s="15"/>
      <c r="LNL51" s="15"/>
      <c r="LNM51" s="15"/>
      <c r="LNN51" s="15"/>
      <c r="LNO51" s="15"/>
      <c r="LNP51" s="15"/>
      <c r="LNQ51" s="15"/>
      <c r="LNR51" s="15"/>
      <c r="LNS51" s="15"/>
      <c r="LNT51" s="15"/>
      <c r="LNU51" s="15"/>
      <c r="LNV51" s="15"/>
      <c r="LNW51" s="15"/>
      <c r="LNX51" s="15"/>
      <c r="LNY51" s="15"/>
      <c r="LNZ51" s="15"/>
      <c r="LOA51" s="15"/>
      <c r="LOB51" s="15"/>
      <c r="LOC51" s="15"/>
      <c r="LOD51" s="15"/>
      <c r="LOE51" s="15"/>
      <c r="LOF51" s="15"/>
      <c r="LOG51" s="15"/>
      <c r="LOH51" s="15"/>
      <c r="LOI51" s="15"/>
      <c r="LOJ51" s="15"/>
      <c r="LOK51" s="15"/>
      <c r="LOL51" s="15"/>
      <c r="LOM51" s="15"/>
      <c r="LON51" s="15"/>
      <c r="LOO51" s="15"/>
      <c r="LOP51" s="15"/>
      <c r="LOQ51" s="15"/>
      <c r="LOR51" s="15"/>
      <c r="LOS51" s="15"/>
      <c r="LOT51" s="15"/>
      <c r="LOU51" s="15"/>
      <c r="LOV51" s="15"/>
      <c r="LOW51" s="15"/>
      <c r="LOX51" s="15"/>
      <c r="LOY51" s="15"/>
      <c r="LOZ51" s="15"/>
      <c r="LPA51" s="15"/>
      <c r="LPB51" s="15"/>
      <c r="LPC51" s="15"/>
      <c r="LPD51" s="15"/>
      <c r="LPE51" s="15"/>
      <c r="LPF51" s="15"/>
      <c r="LPG51" s="15"/>
      <c r="LPH51" s="15"/>
      <c r="LPI51" s="15"/>
      <c r="LPJ51" s="15"/>
      <c r="LPK51" s="15"/>
      <c r="LPL51" s="15"/>
      <c r="LPM51" s="15"/>
      <c r="LPN51" s="15"/>
      <c r="LPO51" s="15"/>
      <c r="LPP51" s="15"/>
      <c r="LPQ51" s="15"/>
      <c r="LPR51" s="15"/>
      <c r="LPS51" s="15"/>
      <c r="LPT51" s="15"/>
      <c r="LPU51" s="15"/>
      <c r="LPV51" s="15"/>
      <c r="LPW51" s="15"/>
      <c r="LPX51" s="15"/>
      <c r="LPY51" s="15"/>
      <c r="LPZ51" s="15"/>
      <c r="LQA51" s="15"/>
      <c r="LQB51" s="15"/>
      <c r="LQC51" s="15"/>
      <c r="LQD51" s="15"/>
      <c r="LQE51" s="15"/>
      <c r="LQF51" s="15"/>
      <c r="LQG51" s="15"/>
      <c r="LQH51" s="15"/>
      <c r="LQI51" s="15"/>
      <c r="LQJ51" s="15"/>
      <c r="LQK51" s="15"/>
      <c r="LQL51" s="15"/>
      <c r="LQM51" s="15"/>
      <c r="LQN51" s="15"/>
      <c r="LQO51" s="15"/>
      <c r="LQP51" s="15"/>
      <c r="LQQ51" s="15"/>
      <c r="LQR51" s="15"/>
      <c r="LQS51" s="15"/>
      <c r="LQT51" s="15"/>
      <c r="LQU51" s="15"/>
      <c r="LQV51" s="15"/>
      <c r="LQW51" s="15"/>
      <c r="LQX51" s="15"/>
      <c r="LQY51" s="15"/>
      <c r="LQZ51" s="15"/>
      <c r="LRA51" s="15"/>
      <c r="LRB51" s="15"/>
      <c r="LRC51" s="15"/>
      <c r="LRD51" s="15"/>
      <c r="LRE51" s="15"/>
      <c r="LRF51" s="15"/>
      <c r="LRG51" s="15"/>
      <c r="LRH51" s="15"/>
      <c r="LRI51" s="15"/>
      <c r="LRJ51" s="15"/>
      <c r="LRK51" s="15"/>
      <c r="LRL51" s="15"/>
      <c r="LRM51" s="15"/>
      <c r="LRN51" s="15"/>
      <c r="LRO51" s="15"/>
      <c r="LRP51" s="15"/>
      <c r="LRQ51" s="15"/>
      <c r="LRR51" s="15"/>
      <c r="LRS51" s="15"/>
      <c r="LRT51" s="15"/>
      <c r="LRU51" s="15"/>
      <c r="LRV51" s="15"/>
      <c r="LRW51" s="15"/>
      <c r="LRX51" s="15"/>
      <c r="LRY51" s="15"/>
      <c r="LRZ51" s="15"/>
      <c r="LSA51" s="15"/>
      <c r="LSB51" s="15"/>
      <c r="LSC51" s="15"/>
      <c r="LSD51" s="15"/>
      <c r="LSE51" s="15"/>
      <c r="LSF51" s="15"/>
      <c r="LSG51" s="15"/>
      <c r="LSH51" s="15"/>
      <c r="LSI51" s="15"/>
      <c r="LSJ51" s="15"/>
      <c r="LSK51" s="15"/>
      <c r="LSL51" s="15"/>
      <c r="LSM51" s="15"/>
      <c r="LSN51" s="15"/>
      <c r="LSO51" s="15"/>
      <c r="LSP51" s="15"/>
      <c r="LSQ51" s="15"/>
      <c r="LSR51" s="15"/>
      <c r="LSS51" s="15"/>
      <c r="LST51" s="15"/>
      <c r="LSU51" s="15"/>
      <c r="LSV51" s="15"/>
      <c r="LSW51" s="15"/>
      <c r="LSX51" s="15"/>
      <c r="LSY51" s="15"/>
      <c r="LSZ51" s="15"/>
      <c r="LTA51" s="15"/>
      <c r="LTB51" s="15"/>
      <c r="LTC51" s="15"/>
      <c r="LTD51" s="15"/>
      <c r="LTE51" s="15"/>
      <c r="LTF51" s="15"/>
      <c r="LTG51" s="15"/>
      <c r="LTH51" s="15"/>
      <c r="LTI51" s="15"/>
      <c r="LTJ51" s="15"/>
      <c r="LTK51" s="15"/>
      <c r="LTL51" s="15"/>
      <c r="LTM51" s="15"/>
      <c r="LTN51" s="15"/>
      <c r="LTO51" s="15"/>
      <c r="LTP51" s="15"/>
      <c r="LTQ51" s="15"/>
      <c r="LTR51" s="15"/>
      <c r="LTS51" s="15"/>
      <c r="LTT51" s="15"/>
      <c r="LTU51" s="15"/>
      <c r="LTV51" s="15"/>
      <c r="LTW51" s="15"/>
      <c r="LTX51" s="15"/>
      <c r="LTY51" s="15"/>
      <c r="LTZ51" s="15"/>
      <c r="LUA51" s="15"/>
      <c r="LUB51" s="15"/>
      <c r="LUC51" s="15"/>
      <c r="LUD51" s="15"/>
      <c r="LUE51" s="15"/>
      <c r="LUF51" s="15"/>
      <c r="LUG51" s="15"/>
      <c r="LUH51" s="15"/>
      <c r="LUI51" s="15"/>
      <c r="LUJ51" s="15"/>
      <c r="LUK51" s="15"/>
      <c r="LUL51" s="15"/>
      <c r="LUM51" s="15"/>
      <c r="LUN51" s="15"/>
      <c r="LUO51" s="15"/>
      <c r="LUP51" s="15"/>
      <c r="LUQ51" s="15"/>
      <c r="LUR51" s="15"/>
      <c r="LUS51" s="15"/>
      <c r="LUT51" s="15"/>
      <c r="LUU51" s="15"/>
      <c r="LUV51" s="15"/>
      <c r="LUW51" s="15"/>
      <c r="LUX51" s="15"/>
      <c r="LUY51" s="15"/>
      <c r="LUZ51" s="15"/>
      <c r="LVA51" s="15"/>
      <c r="LVB51" s="15"/>
      <c r="LVC51" s="15"/>
      <c r="LVD51" s="15"/>
      <c r="LVE51" s="15"/>
      <c r="LVF51" s="15"/>
      <c r="LVG51" s="15"/>
      <c r="LVH51" s="15"/>
      <c r="LVI51" s="15"/>
      <c r="LVJ51" s="15"/>
      <c r="LVK51" s="15"/>
      <c r="LVL51" s="15"/>
      <c r="LVM51" s="15"/>
      <c r="LVN51" s="15"/>
      <c r="LVO51" s="15"/>
      <c r="LVP51" s="15"/>
      <c r="LVQ51" s="15"/>
      <c r="LVR51" s="15"/>
      <c r="LVS51" s="15"/>
      <c r="LVT51" s="15"/>
      <c r="LVU51" s="15"/>
      <c r="LVV51" s="15"/>
      <c r="LVW51" s="15"/>
      <c r="LVX51" s="15"/>
      <c r="LVY51" s="15"/>
      <c r="LVZ51" s="15"/>
      <c r="LWA51" s="15"/>
      <c r="LWB51" s="15"/>
      <c r="LWC51" s="15"/>
      <c r="LWD51" s="15"/>
      <c r="LWE51" s="15"/>
      <c r="LWF51" s="15"/>
      <c r="LWG51" s="15"/>
      <c r="LWH51" s="15"/>
      <c r="LWI51" s="15"/>
      <c r="LWJ51" s="15"/>
      <c r="LWK51" s="15"/>
      <c r="LWL51" s="15"/>
      <c r="LWM51" s="15"/>
      <c r="LWN51" s="15"/>
      <c r="LWO51" s="15"/>
      <c r="LWP51" s="15"/>
      <c r="LWQ51" s="15"/>
      <c r="LWR51" s="15"/>
      <c r="LWS51" s="15"/>
      <c r="LWT51" s="15"/>
      <c r="LWU51" s="15"/>
      <c r="LWV51" s="15"/>
      <c r="LWW51" s="15"/>
      <c r="LWX51" s="15"/>
      <c r="LWY51" s="15"/>
      <c r="LWZ51" s="15"/>
      <c r="LXA51" s="15"/>
      <c r="LXB51" s="15"/>
      <c r="LXC51" s="15"/>
      <c r="LXD51" s="15"/>
      <c r="LXE51" s="15"/>
      <c r="LXF51" s="15"/>
      <c r="LXG51" s="15"/>
      <c r="LXH51" s="15"/>
      <c r="LXI51" s="15"/>
      <c r="LXJ51" s="15"/>
      <c r="LXK51" s="15"/>
      <c r="LXL51" s="15"/>
      <c r="LXM51" s="15"/>
      <c r="LXN51" s="15"/>
      <c r="LXO51" s="15"/>
      <c r="LXP51" s="15"/>
      <c r="LXQ51" s="15"/>
      <c r="LXR51" s="15"/>
      <c r="LXS51" s="15"/>
      <c r="LXT51" s="15"/>
      <c r="LXU51" s="15"/>
      <c r="LXV51" s="15"/>
      <c r="LXW51" s="15"/>
      <c r="LXX51" s="15"/>
      <c r="LXY51" s="15"/>
      <c r="LXZ51" s="15"/>
      <c r="LYA51" s="15"/>
      <c r="LYB51" s="15"/>
      <c r="LYC51" s="15"/>
      <c r="LYD51" s="15"/>
      <c r="LYE51" s="15"/>
      <c r="LYF51" s="15"/>
      <c r="LYG51" s="15"/>
      <c r="LYH51" s="15"/>
      <c r="LYI51" s="15"/>
      <c r="LYJ51" s="15"/>
      <c r="LYK51" s="15"/>
      <c r="LYL51" s="15"/>
      <c r="LYM51" s="15"/>
      <c r="LYN51" s="15"/>
      <c r="LYO51" s="15"/>
      <c r="LYP51" s="15"/>
      <c r="LYQ51" s="15"/>
      <c r="LYR51" s="15"/>
      <c r="LYS51" s="15"/>
      <c r="LYT51" s="15"/>
      <c r="LYU51" s="15"/>
      <c r="LYV51" s="15"/>
      <c r="LYW51" s="15"/>
      <c r="LYX51" s="15"/>
      <c r="LYY51" s="15"/>
      <c r="LYZ51" s="15"/>
      <c r="LZA51" s="15"/>
      <c r="LZB51" s="15"/>
      <c r="LZC51" s="15"/>
      <c r="LZD51" s="15"/>
      <c r="LZE51" s="15"/>
      <c r="LZF51" s="15"/>
      <c r="LZG51" s="15"/>
      <c r="LZH51" s="15"/>
      <c r="LZI51" s="15"/>
      <c r="LZJ51" s="15"/>
      <c r="LZK51" s="15"/>
      <c r="LZL51" s="15"/>
      <c r="LZM51" s="15"/>
      <c r="LZN51" s="15"/>
      <c r="LZO51" s="15"/>
      <c r="LZP51" s="15"/>
      <c r="LZQ51" s="15"/>
      <c r="LZR51" s="15"/>
      <c r="LZS51" s="15"/>
      <c r="LZT51" s="15"/>
      <c r="LZU51" s="15"/>
      <c r="LZV51" s="15"/>
      <c r="LZW51" s="15"/>
      <c r="LZX51" s="15"/>
      <c r="LZY51" s="15"/>
      <c r="LZZ51" s="15"/>
      <c r="MAA51" s="15"/>
      <c r="MAB51" s="15"/>
      <c r="MAC51" s="15"/>
      <c r="MAD51" s="15"/>
      <c r="MAE51" s="15"/>
      <c r="MAF51" s="15"/>
      <c r="MAG51" s="15"/>
      <c r="MAH51" s="15"/>
      <c r="MAI51" s="15"/>
      <c r="MAJ51" s="15"/>
      <c r="MAK51" s="15"/>
      <c r="MAL51" s="15"/>
      <c r="MAM51" s="15"/>
      <c r="MAN51" s="15"/>
      <c r="MAO51" s="15"/>
      <c r="MAP51" s="15"/>
      <c r="MAQ51" s="15"/>
      <c r="MAR51" s="15"/>
      <c r="MAS51" s="15"/>
      <c r="MAT51" s="15"/>
      <c r="MAU51" s="15"/>
      <c r="MAV51" s="15"/>
      <c r="MAW51" s="15"/>
      <c r="MAX51" s="15"/>
      <c r="MAY51" s="15"/>
      <c r="MAZ51" s="15"/>
      <c r="MBA51" s="15"/>
      <c r="MBB51" s="15"/>
      <c r="MBC51" s="15"/>
      <c r="MBD51" s="15"/>
      <c r="MBE51" s="15"/>
      <c r="MBF51" s="15"/>
      <c r="MBG51" s="15"/>
      <c r="MBH51" s="15"/>
      <c r="MBI51" s="15"/>
      <c r="MBJ51" s="15"/>
      <c r="MBK51" s="15"/>
      <c r="MBL51" s="15"/>
      <c r="MBM51" s="15"/>
      <c r="MBN51" s="15"/>
      <c r="MBO51" s="15"/>
      <c r="MBP51" s="15"/>
      <c r="MBQ51" s="15"/>
      <c r="MBR51" s="15"/>
      <c r="MBS51" s="15"/>
      <c r="MBT51" s="15"/>
      <c r="MBU51" s="15"/>
      <c r="MBV51" s="15"/>
      <c r="MBW51" s="15"/>
      <c r="MBX51" s="15"/>
      <c r="MBY51" s="15"/>
      <c r="MBZ51" s="15"/>
      <c r="MCA51" s="15"/>
      <c r="MCB51" s="15"/>
      <c r="MCC51" s="15"/>
      <c r="MCD51" s="15"/>
      <c r="MCE51" s="15"/>
      <c r="MCF51" s="15"/>
      <c r="MCG51" s="15"/>
      <c r="MCH51" s="15"/>
      <c r="MCI51" s="15"/>
      <c r="MCJ51" s="15"/>
      <c r="MCK51" s="15"/>
      <c r="MCL51" s="15"/>
      <c r="MCM51" s="15"/>
      <c r="MCN51" s="15"/>
      <c r="MCO51" s="15"/>
      <c r="MCP51" s="15"/>
      <c r="MCQ51" s="15"/>
      <c r="MCR51" s="15"/>
      <c r="MCS51" s="15"/>
      <c r="MCT51" s="15"/>
      <c r="MCU51" s="15"/>
      <c r="MCV51" s="15"/>
      <c r="MCW51" s="15"/>
      <c r="MCX51" s="15"/>
      <c r="MCY51" s="15"/>
      <c r="MCZ51" s="15"/>
      <c r="MDA51" s="15"/>
      <c r="MDB51" s="15"/>
      <c r="MDC51" s="15"/>
      <c r="MDD51" s="15"/>
      <c r="MDE51" s="15"/>
      <c r="MDF51" s="15"/>
      <c r="MDG51" s="15"/>
      <c r="MDH51" s="15"/>
      <c r="MDI51" s="15"/>
      <c r="MDJ51" s="15"/>
      <c r="MDK51" s="15"/>
      <c r="MDL51" s="15"/>
      <c r="MDM51" s="15"/>
      <c r="MDN51" s="15"/>
      <c r="MDO51" s="15"/>
      <c r="MDP51" s="15"/>
      <c r="MDQ51" s="15"/>
      <c r="MDR51" s="15"/>
      <c r="MDS51" s="15"/>
      <c r="MDT51" s="15"/>
      <c r="MDU51" s="15"/>
      <c r="MDV51" s="15"/>
      <c r="MDW51" s="15"/>
      <c r="MDX51" s="15"/>
      <c r="MDY51" s="15"/>
      <c r="MDZ51" s="15"/>
      <c r="MEA51" s="15"/>
      <c r="MEB51" s="15"/>
      <c r="MEC51" s="15"/>
      <c r="MED51" s="15"/>
      <c r="MEE51" s="15"/>
      <c r="MEF51" s="15"/>
      <c r="MEG51" s="15"/>
      <c r="MEH51" s="15"/>
      <c r="MEI51" s="15"/>
      <c r="MEJ51" s="15"/>
      <c r="MEK51" s="15"/>
      <c r="MEL51" s="15"/>
      <c r="MEM51" s="15"/>
      <c r="MEN51" s="15"/>
      <c r="MEO51" s="15"/>
      <c r="MEP51" s="15"/>
      <c r="MEQ51" s="15"/>
      <c r="MER51" s="15"/>
      <c r="MES51" s="15"/>
      <c r="MET51" s="15"/>
      <c r="MEU51" s="15"/>
      <c r="MEV51" s="15"/>
      <c r="MEW51" s="15"/>
      <c r="MEX51" s="15"/>
      <c r="MEY51" s="15"/>
      <c r="MEZ51" s="15"/>
      <c r="MFA51" s="15"/>
      <c r="MFB51" s="15"/>
      <c r="MFC51" s="15"/>
      <c r="MFD51" s="15"/>
      <c r="MFE51" s="15"/>
      <c r="MFF51" s="15"/>
      <c r="MFG51" s="15"/>
      <c r="MFH51" s="15"/>
      <c r="MFI51" s="15"/>
      <c r="MFJ51" s="15"/>
      <c r="MFK51" s="15"/>
      <c r="MFL51" s="15"/>
      <c r="MFM51" s="15"/>
      <c r="MFN51" s="15"/>
      <c r="MFO51" s="15"/>
      <c r="MFP51" s="15"/>
      <c r="MFQ51" s="15"/>
      <c r="MFR51" s="15"/>
      <c r="MFS51" s="15"/>
      <c r="MFT51" s="15"/>
      <c r="MFU51" s="15"/>
      <c r="MFV51" s="15"/>
      <c r="MFW51" s="15"/>
      <c r="MFX51" s="15"/>
      <c r="MFY51" s="15"/>
      <c r="MFZ51" s="15"/>
      <c r="MGA51" s="15"/>
      <c r="MGB51" s="15"/>
      <c r="MGC51" s="15"/>
      <c r="MGD51" s="15"/>
      <c r="MGE51" s="15"/>
      <c r="MGF51" s="15"/>
      <c r="MGG51" s="15"/>
      <c r="MGH51" s="15"/>
      <c r="MGI51" s="15"/>
      <c r="MGJ51" s="15"/>
      <c r="MGK51" s="15"/>
      <c r="MGL51" s="15"/>
      <c r="MGM51" s="15"/>
      <c r="MGN51" s="15"/>
      <c r="MGO51" s="15"/>
      <c r="MGP51" s="15"/>
      <c r="MGQ51" s="15"/>
      <c r="MGR51" s="15"/>
      <c r="MGS51" s="15"/>
      <c r="MGT51" s="15"/>
      <c r="MGU51" s="15"/>
      <c r="MGV51" s="15"/>
      <c r="MGW51" s="15"/>
      <c r="MGX51" s="15"/>
      <c r="MGY51" s="15"/>
      <c r="MGZ51" s="15"/>
      <c r="MHA51" s="15"/>
      <c r="MHB51" s="15"/>
      <c r="MHC51" s="15"/>
      <c r="MHD51" s="15"/>
      <c r="MHE51" s="15"/>
      <c r="MHF51" s="15"/>
      <c r="MHG51" s="15"/>
      <c r="MHH51" s="15"/>
      <c r="MHI51" s="15"/>
      <c r="MHJ51" s="15"/>
      <c r="MHK51" s="15"/>
      <c r="MHL51" s="15"/>
      <c r="MHM51" s="15"/>
      <c r="MHN51" s="15"/>
      <c r="MHO51" s="15"/>
      <c r="MHP51" s="15"/>
      <c r="MHQ51" s="15"/>
      <c r="MHR51" s="15"/>
      <c r="MHS51" s="15"/>
      <c r="MHT51" s="15"/>
      <c r="MHU51" s="15"/>
      <c r="MHV51" s="15"/>
      <c r="MHW51" s="15"/>
      <c r="MHX51" s="15"/>
      <c r="MHY51" s="15"/>
      <c r="MHZ51" s="15"/>
      <c r="MIA51" s="15"/>
      <c r="MIB51" s="15"/>
      <c r="MIC51" s="15"/>
      <c r="MID51" s="15"/>
      <c r="MIE51" s="15"/>
      <c r="MIF51" s="15"/>
      <c r="MIG51" s="15"/>
      <c r="MIH51" s="15"/>
      <c r="MII51" s="15"/>
      <c r="MIJ51" s="15"/>
      <c r="MIK51" s="15"/>
      <c r="MIL51" s="15"/>
      <c r="MIM51" s="15"/>
      <c r="MIN51" s="15"/>
      <c r="MIO51" s="15"/>
      <c r="MIP51" s="15"/>
      <c r="MIQ51" s="15"/>
      <c r="MIR51" s="15"/>
      <c r="MIS51" s="15"/>
      <c r="MIT51" s="15"/>
      <c r="MIU51" s="15"/>
      <c r="MIV51" s="15"/>
      <c r="MIW51" s="15"/>
      <c r="MIX51" s="15"/>
      <c r="MIY51" s="15"/>
      <c r="MIZ51" s="15"/>
      <c r="MJA51" s="15"/>
      <c r="MJB51" s="15"/>
      <c r="MJC51" s="15"/>
      <c r="MJD51" s="15"/>
      <c r="MJE51" s="15"/>
      <c r="MJF51" s="15"/>
      <c r="MJG51" s="15"/>
      <c r="MJH51" s="15"/>
      <c r="MJI51" s="15"/>
      <c r="MJJ51" s="15"/>
      <c r="MJK51" s="15"/>
      <c r="MJL51" s="15"/>
      <c r="MJM51" s="15"/>
      <c r="MJN51" s="15"/>
      <c r="MJO51" s="15"/>
      <c r="MJP51" s="15"/>
      <c r="MJQ51" s="15"/>
      <c r="MJR51" s="15"/>
      <c r="MJS51" s="15"/>
      <c r="MJT51" s="15"/>
      <c r="MJU51" s="15"/>
      <c r="MJV51" s="15"/>
      <c r="MJW51" s="15"/>
      <c r="MJX51" s="15"/>
      <c r="MJY51" s="15"/>
      <c r="MJZ51" s="15"/>
      <c r="MKA51" s="15"/>
      <c r="MKB51" s="15"/>
      <c r="MKC51" s="15"/>
      <c r="MKD51" s="15"/>
      <c r="MKE51" s="15"/>
      <c r="MKF51" s="15"/>
      <c r="MKG51" s="15"/>
      <c r="MKH51" s="15"/>
      <c r="MKI51" s="15"/>
      <c r="MKJ51" s="15"/>
      <c r="MKK51" s="15"/>
      <c r="MKL51" s="15"/>
      <c r="MKM51" s="15"/>
      <c r="MKN51" s="15"/>
      <c r="MKO51" s="15"/>
      <c r="MKP51" s="15"/>
      <c r="MKQ51" s="15"/>
      <c r="MKR51" s="15"/>
      <c r="MKS51" s="15"/>
      <c r="MKT51" s="15"/>
      <c r="MKU51" s="15"/>
      <c r="MKV51" s="15"/>
      <c r="MKW51" s="15"/>
      <c r="MKX51" s="15"/>
      <c r="MKY51" s="15"/>
      <c r="MKZ51" s="15"/>
      <c r="MLA51" s="15"/>
      <c r="MLB51" s="15"/>
      <c r="MLC51" s="15"/>
      <c r="MLD51" s="15"/>
      <c r="MLE51" s="15"/>
      <c r="MLF51" s="15"/>
      <c r="MLG51" s="15"/>
      <c r="MLH51" s="15"/>
      <c r="MLI51" s="15"/>
      <c r="MLJ51" s="15"/>
      <c r="MLK51" s="15"/>
      <c r="MLL51" s="15"/>
      <c r="MLM51" s="15"/>
      <c r="MLN51" s="15"/>
      <c r="MLO51" s="15"/>
      <c r="MLP51" s="15"/>
      <c r="MLQ51" s="15"/>
      <c r="MLR51" s="15"/>
      <c r="MLS51" s="15"/>
      <c r="MLT51" s="15"/>
      <c r="MLU51" s="15"/>
      <c r="MLV51" s="15"/>
      <c r="MLW51" s="15"/>
      <c r="MLX51" s="15"/>
      <c r="MLY51" s="15"/>
      <c r="MLZ51" s="15"/>
      <c r="MMA51" s="15"/>
      <c r="MMB51" s="15"/>
      <c r="MMC51" s="15"/>
      <c r="MMD51" s="15"/>
      <c r="MME51" s="15"/>
      <c r="MMF51" s="15"/>
      <c r="MMG51" s="15"/>
      <c r="MMH51" s="15"/>
      <c r="MMI51" s="15"/>
      <c r="MMJ51" s="15"/>
      <c r="MMK51" s="15"/>
      <c r="MML51" s="15"/>
      <c r="MMM51" s="15"/>
      <c r="MMN51" s="15"/>
      <c r="MMO51" s="15"/>
      <c r="MMP51" s="15"/>
      <c r="MMQ51" s="15"/>
      <c r="MMR51" s="15"/>
      <c r="MMS51" s="15"/>
      <c r="MMT51" s="15"/>
      <c r="MMU51" s="15"/>
      <c r="MMV51" s="15"/>
      <c r="MMW51" s="15"/>
      <c r="MMX51" s="15"/>
      <c r="MMY51" s="15"/>
      <c r="MMZ51" s="15"/>
      <c r="MNA51" s="15"/>
      <c r="MNB51" s="15"/>
      <c r="MNC51" s="15"/>
      <c r="MND51" s="15"/>
      <c r="MNE51" s="15"/>
      <c r="MNF51" s="15"/>
      <c r="MNG51" s="15"/>
      <c r="MNH51" s="15"/>
      <c r="MNI51" s="15"/>
      <c r="MNJ51" s="15"/>
      <c r="MNK51" s="15"/>
      <c r="MNL51" s="15"/>
      <c r="MNM51" s="15"/>
      <c r="MNN51" s="15"/>
      <c r="MNO51" s="15"/>
      <c r="MNP51" s="15"/>
      <c r="MNQ51" s="15"/>
      <c r="MNR51" s="15"/>
      <c r="MNS51" s="15"/>
      <c r="MNT51" s="15"/>
      <c r="MNU51" s="15"/>
      <c r="MNV51" s="15"/>
      <c r="MNW51" s="15"/>
      <c r="MNX51" s="15"/>
      <c r="MNY51" s="15"/>
      <c r="MNZ51" s="15"/>
      <c r="MOA51" s="15"/>
      <c r="MOB51" s="15"/>
      <c r="MOC51" s="15"/>
      <c r="MOD51" s="15"/>
      <c r="MOE51" s="15"/>
      <c r="MOF51" s="15"/>
      <c r="MOG51" s="15"/>
      <c r="MOH51" s="15"/>
      <c r="MOI51" s="15"/>
      <c r="MOJ51" s="15"/>
      <c r="MOK51" s="15"/>
      <c r="MOL51" s="15"/>
      <c r="MOM51" s="15"/>
      <c r="MON51" s="15"/>
      <c r="MOO51" s="15"/>
      <c r="MOP51" s="15"/>
      <c r="MOQ51" s="15"/>
      <c r="MOR51" s="15"/>
      <c r="MOS51" s="15"/>
      <c r="MOT51" s="15"/>
      <c r="MOU51" s="15"/>
      <c r="MOV51" s="15"/>
      <c r="MOW51" s="15"/>
      <c r="MOX51" s="15"/>
      <c r="MOY51" s="15"/>
      <c r="MOZ51" s="15"/>
      <c r="MPA51" s="15"/>
      <c r="MPB51" s="15"/>
      <c r="MPC51" s="15"/>
      <c r="MPD51" s="15"/>
      <c r="MPE51" s="15"/>
      <c r="MPF51" s="15"/>
      <c r="MPG51" s="15"/>
      <c r="MPH51" s="15"/>
      <c r="MPI51" s="15"/>
      <c r="MPJ51" s="15"/>
      <c r="MPK51" s="15"/>
      <c r="MPL51" s="15"/>
      <c r="MPM51" s="15"/>
      <c r="MPN51" s="15"/>
      <c r="MPO51" s="15"/>
      <c r="MPP51" s="15"/>
      <c r="MPQ51" s="15"/>
      <c r="MPR51" s="15"/>
      <c r="MPS51" s="15"/>
      <c r="MPT51" s="15"/>
      <c r="MPU51" s="15"/>
      <c r="MPV51" s="15"/>
      <c r="MPW51" s="15"/>
      <c r="MPX51" s="15"/>
      <c r="MPY51" s="15"/>
      <c r="MPZ51" s="15"/>
      <c r="MQA51" s="15"/>
      <c r="MQB51" s="15"/>
      <c r="MQC51" s="15"/>
      <c r="MQD51" s="15"/>
      <c r="MQE51" s="15"/>
      <c r="MQF51" s="15"/>
      <c r="MQG51" s="15"/>
      <c r="MQH51" s="15"/>
      <c r="MQI51" s="15"/>
      <c r="MQJ51" s="15"/>
      <c r="MQK51" s="15"/>
      <c r="MQL51" s="15"/>
      <c r="MQM51" s="15"/>
      <c r="MQN51" s="15"/>
      <c r="MQO51" s="15"/>
      <c r="MQP51" s="15"/>
      <c r="MQQ51" s="15"/>
      <c r="MQR51" s="15"/>
      <c r="MQS51" s="15"/>
      <c r="MQT51" s="15"/>
      <c r="MQU51" s="15"/>
      <c r="MQV51" s="15"/>
      <c r="MQW51" s="15"/>
      <c r="MQX51" s="15"/>
      <c r="MQY51" s="15"/>
      <c r="MQZ51" s="15"/>
      <c r="MRA51" s="15"/>
      <c r="MRB51" s="15"/>
      <c r="MRC51" s="15"/>
      <c r="MRD51" s="15"/>
      <c r="MRE51" s="15"/>
      <c r="MRF51" s="15"/>
      <c r="MRG51" s="15"/>
      <c r="MRH51" s="15"/>
      <c r="MRI51" s="15"/>
      <c r="MRJ51" s="15"/>
      <c r="MRK51" s="15"/>
      <c r="MRL51" s="15"/>
      <c r="MRM51" s="15"/>
      <c r="MRN51" s="15"/>
      <c r="MRO51" s="15"/>
      <c r="MRP51" s="15"/>
      <c r="MRQ51" s="15"/>
      <c r="MRR51" s="15"/>
      <c r="MRS51" s="15"/>
      <c r="MRT51" s="15"/>
      <c r="MRU51" s="15"/>
      <c r="MRV51" s="15"/>
      <c r="MRW51" s="15"/>
      <c r="MRX51" s="15"/>
      <c r="MRY51" s="15"/>
      <c r="MRZ51" s="15"/>
      <c r="MSA51" s="15"/>
      <c r="MSB51" s="15"/>
      <c r="MSC51" s="15"/>
      <c r="MSD51" s="15"/>
      <c r="MSE51" s="15"/>
      <c r="MSF51" s="15"/>
      <c r="MSG51" s="15"/>
      <c r="MSH51" s="15"/>
      <c r="MSI51" s="15"/>
      <c r="MSJ51" s="15"/>
      <c r="MSK51" s="15"/>
      <c r="MSL51" s="15"/>
      <c r="MSM51" s="15"/>
      <c r="MSN51" s="15"/>
      <c r="MSO51" s="15"/>
      <c r="MSP51" s="15"/>
      <c r="MSQ51" s="15"/>
      <c r="MSR51" s="15"/>
      <c r="MSS51" s="15"/>
      <c r="MST51" s="15"/>
      <c r="MSU51" s="15"/>
      <c r="MSV51" s="15"/>
      <c r="MSW51" s="15"/>
      <c r="MSX51" s="15"/>
      <c r="MSY51" s="15"/>
      <c r="MSZ51" s="15"/>
      <c r="MTA51" s="15"/>
      <c r="MTB51" s="15"/>
      <c r="MTC51" s="15"/>
      <c r="MTD51" s="15"/>
      <c r="MTE51" s="15"/>
      <c r="MTF51" s="15"/>
      <c r="MTG51" s="15"/>
      <c r="MTH51" s="15"/>
      <c r="MTI51" s="15"/>
      <c r="MTJ51" s="15"/>
      <c r="MTK51" s="15"/>
      <c r="MTL51" s="15"/>
      <c r="MTM51" s="15"/>
      <c r="MTN51" s="15"/>
      <c r="MTO51" s="15"/>
      <c r="MTP51" s="15"/>
      <c r="MTQ51" s="15"/>
      <c r="MTR51" s="15"/>
      <c r="MTS51" s="15"/>
      <c r="MTT51" s="15"/>
      <c r="MTU51" s="15"/>
      <c r="MTV51" s="15"/>
      <c r="MTW51" s="15"/>
      <c r="MTX51" s="15"/>
      <c r="MTY51" s="15"/>
      <c r="MTZ51" s="15"/>
      <c r="MUA51" s="15"/>
      <c r="MUB51" s="15"/>
      <c r="MUC51" s="15"/>
      <c r="MUD51" s="15"/>
      <c r="MUE51" s="15"/>
      <c r="MUF51" s="15"/>
      <c r="MUG51" s="15"/>
      <c r="MUH51" s="15"/>
      <c r="MUI51" s="15"/>
      <c r="MUJ51" s="15"/>
      <c r="MUK51" s="15"/>
      <c r="MUL51" s="15"/>
      <c r="MUM51" s="15"/>
      <c r="MUN51" s="15"/>
      <c r="MUO51" s="15"/>
      <c r="MUP51" s="15"/>
      <c r="MUQ51" s="15"/>
      <c r="MUR51" s="15"/>
      <c r="MUS51" s="15"/>
      <c r="MUT51" s="15"/>
      <c r="MUU51" s="15"/>
      <c r="MUV51" s="15"/>
      <c r="MUW51" s="15"/>
      <c r="MUX51" s="15"/>
      <c r="MUY51" s="15"/>
      <c r="MUZ51" s="15"/>
      <c r="MVA51" s="15"/>
      <c r="MVB51" s="15"/>
      <c r="MVC51" s="15"/>
      <c r="MVD51" s="15"/>
      <c r="MVE51" s="15"/>
      <c r="MVF51" s="15"/>
      <c r="MVG51" s="15"/>
      <c r="MVH51" s="15"/>
      <c r="MVI51" s="15"/>
      <c r="MVJ51" s="15"/>
      <c r="MVK51" s="15"/>
      <c r="MVL51" s="15"/>
      <c r="MVM51" s="15"/>
      <c r="MVN51" s="15"/>
      <c r="MVO51" s="15"/>
      <c r="MVP51" s="15"/>
      <c r="MVQ51" s="15"/>
      <c r="MVR51" s="15"/>
      <c r="MVS51" s="15"/>
      <c r="MVT51" s="15"/>
      <c r="MVU51" s="15"/>
      <c r="MVV51" s="15"/>
      <c r="MVW51" s="15"/>
      <c r="MVX51" s="15"/>
      <c r="MVY51" s="15"/>
      <c r="MVZ51" s="15"/>
      <c r="MWA51" s="15"/>
      <c r="MWB51" s="15"/>
      <c r="MWC51" s="15"/>
      <c r="MWD51" s="15"/>
      <c r="MWE51" s="15"/>
      <c r="MWF51" s="15"/>
      <c r="MWG51" s="15"/>
      <c r="MWH51" s="15"/>
      <c r="MWI51" s="15"/>
      <c r="MWJ51" s="15"/>
      <c r="MWK51" s="15"/>
      <c r="MWL51" s="15"/>
      <c r="MWM51" s="15"/>
      <c r="MWN51" s="15"/>
      <c r="MWO51" s="15"/>
      <c r="MWP51" s="15"/>
      <c r="MWQ51" s="15"/>
      <c r="MWR51" s="15"/>
      <c r="MWS51" s="15"/>
      <c r="MWT51" s="15"/>
      <c r="MWU51" s="15"/>
      <c r="MWV51" s="15"/>
      <c r="MWW51" s="15"/>
      <c r="MWX51" s="15"/>
      <c r="MWY51" s="15"/>
      <c r="MWZ51" s="15"/>
      <c r="MXA51" s="15"/>
      <c r="MXB51" s="15"/>
      <c r="MXC51" s="15"/>
      <c r="MXD51" s="15"/>
      <c r="MXE51" s="15"/>
      <c r="MXF51" s="15"/>
      <c r="MXG51" s="15"/>
      <c r="MXH51" s="15"/>
      <c r="MXI51" s="15"/>
      <c r="MXJ51" s="15"/>
      <c r="MXK51" s="15"/>
      <c r="MXL51" s="15"/>
      <c r="MXM51" s="15"/>
      <c r="MXN51" s="15"/>
      <c r="MXO51" s="15"/>
      <c r="MXP51" s="15"/>
      <c r="MXQ51" s="15"/>
      <c r="MXR51" s="15"/>
      <c r="MXS51" s="15"/>
      <c r="MXT51" s="15"/>
      <c r="MXU51" s="15"/>
      <c r="MXV51" s="15"/>
      <c r="MXW51" s="15"/>
      <c r="MXX51" s="15"/>
      <c r="MXY51" s="15"/>
      <c r="MXZ51" s="15"/>
      <c r="MYA51" s="15"/>
      <c r="MYB51" s="15"/>
      <c r="MYC51" s="15"/>
      <c r="MYD51" s="15"/>
      <c r="MYE51" s="15"/>
      <c r="MYF51" s="15"/>
      <c r="MYG51" s="15"/>
      <c r="MYH51" s="15"/>
      <c r="MYI51" s="15"/>
      <c r="MYJ51" s="15"/>
      <c r="MYK51" s="15"/>
      <c r="MYL51" s="15"/>
      <c r="MYM51" s="15"/>
      <c r="MYN51" s="15"/>
      <c r="MYO51" s="15"/>
      <c r="MYP51" s="15"/>
      <c r="MYQ51" s="15"/>
      <c r="MYR51" s="15"/>
      <c r="MYS51" s="15"/>
      <c r="MYT51" s="15"/>
      <c r="MYU51" s="15"/>
      <c r="MYV51" s="15"/>
      <c r="MYW51" s="15"/>
      <c r="MYX51" s="15"/>
      <c r="MYY51" s="15"/>
      <c r="MYZ51" s="15"/>
      <c r="MZA51" s="15"/>
      <c r="MZB51" s="15"/>
      <c r="MZC51" s="15"/>
      <c r="MZD51" s="15"/>
      <c r="MZE51" s="15"/>
      <c r="MZF51" s="15"/>
      <c r="MZG51" s="15"/>
      <c r="MZH51" s="15"/>
      <c r="MZI51" s="15"/>
      <c r="MZJ51" s="15"/>
      <c r="MZK51" s="15"/>
      <c r="MZL51" s="15"/>
      <c r="MZM51" s="15"/>
      <c r="MZN51" s="15"/>
      <c r="MZO51" s="15"/>
      <c r="MZP51" s="15"/>
      <c r="MZQ51" s="15"/>
      <c r="MZR51" s="15"/>
      <c r="MZS51" s="15"/>
      <c r="MZT51" s="15"/>
      <c r="MZU51" s="15"/>
      <c r="MZV51" s="15"/>
      <c r="MZW51" s="15"/>
      <c r="MZX51" s="15"/>
      <c r="MZY51" s="15"/>
      <c r="MZZ51" s="15"/>
      <c r="NAA51" s="15"/>
      <c r="NAB51" s="15"/>
      <c r="NAC51" s="15"/>
      <c r="NAD51" s="15"/>
      <c r="NAE51" s="15"/>
      <c r="NAF51" s="15"/>
      <c r="NAG51" s="15"/>
      <c r="NAH51" s="15"/>
      <c r="NAI51" s="15"/>
      <c r="NAJ51" s="15"/>
      <c r="NAK51" s="15"/>
      <c r="NAL51" s="15"/>
      <c r="NAM51" s="15"/>
      <c r="NAN51" s="15"/>
      <c r="NAO51" s="15"/>
      <c r="NAP51" s="15"/>
      <c r="NAQ51" s="15"/>
      <c r="NAR51" s="15"/>
      <c r="NAS51" s="15"/>
      <c r="NAT51" s="15"/>
      <c r="NAU51" s="15"/>
      <c r="NAV51" s="15"/>
      <c r="NAW51" s="15"/>
      <c r="NAX51" s="15"/>
      <c r="NAY51" s="15"/>
      <c r="NAZ51" s="15"/>
      <c r="NBA51" s="15"/>
      <c r="NBB51" s="15"/>
      <c r="NBC51" s="15"/>
      <c r="NBD51" s="15"/>
      <c r="NBE51" s="15"/>
      <c r="NBF51" s="15"/>
      <c r="NBG51" s="15"/>
      <c r="NBH51" s="15"/>
      <c r="NBI51" s="15"/>
      <c r="NBJ51" s="15"/>
      <c r="NBK51" s="15"/>
      <c r="NBL51" s="15"/>
      <c r="NBM51" s="15"/>
      <c r="NBN51" s="15"/>
      <c r="NBO51" s="15"/>
      <c r="NBP51" s="15"/>
      <c r="NBQ51" s="15"/>
      <c r="NBR51" s="15"/>
      <c r="NBS51" s="15"/>
      <c r="NBT51" s="15"/>
      <c r="NBU51" s="15"/>
      <c r="NBV51" s="15"/>
      <c r="NBW51" s="15"/>
      <c r="NBX51" s="15"/>
      <c r="NBY51" s="15"/>
      <c r="NBZ51" s="15"/>
      <c r="NCA51" s="15"/>
      <c r="NCB51" s="15"/>
      <c r="NCC51" s="15"/>
      <c r="NCD51" s="15"/>
      <c r="NCE51" s="15"/>
      <c r="NCF51" s="15"/>
      <c r="NCG51" s="15"/>
      <c r="NCH51" s="15"/>
      <c r="NCI51" s="15"/>
      <c r="NCJ51" s="15"/>
      <c r="NCK51" s="15"/>
      <c r="NCL51" s="15"/>
      <c r="NCM51" s="15"/>
      <c r="NCN51" s="15"/>
      <c r="NCO51" s="15"/>
      <c r="NCP51" s="15"/>
      <c r="NCQ51" s="15"/>
      <c r="NCR51" s="15"/>
      <c r="NCS51" s="15"/>
      <c r="NCT51" s="15"/>
      <c r="NCU51" s="15"/>
      <c r="NCV51" s="15"/>
      <c r="NCW51" s="15"/>
      <c r="NCX51" s="15"/>
      <c r="NCY51" s="15"/>
      <c r="NCZ51" s="15"/>
      <c r="NDA51" s="15"/>
      <c r="NDB51" s="15"/>
      <c r="NDC51" s="15"/>
      <c r="NDD51" s="15"/>
      <c r="NDE51" s="15"/>
      <c r="NDF51" s="15"/>
      <c r="NDG51" s="15"/>
      <c r="NDH51" s="15"/>
      <c r="NDI51" s="15"/>
      <c r="NDJ51" s="15"/>
      <c r="NDK51" s="15"/>
      <c r="NDL51" s="15"/>
      <c r="NDM51" s="15"/>
      <c r="NDN51" s="15"/>
      <c r="NDO51" s="15"/>
      <c r="NDP51" s="15"/>
      <c r="NDQ51" s="15"/>
      <c r="NDR51" s="15"/>
      <c r="NDS51" s="15"/>
      <c r="NDT51" s="15"/>
      <c r="NDU51" s="15"/>
      <c r="NDV51" s="15"/>
      <c r="NDW51" s="15"/>
      <c r="NDX51" s="15"/>
      <c r="NDY51" s="15"/>
      <c r="NDZ51" s="15"/>
      <c r="NEA51" s="15"/>
      <c r="NEB51" s="15"/>
      <c r="NEC51" s="15"/>
      <c r="NED51" s="15"/>
      <c r="NEE51" s="15"/>
      <c r="NEF51" s="15"/>
      <c r="NEG51" s="15"/>
      <c r="NEH51" s="15"/>
      <c r="NEI51" s="15"/>
      <c r="NEJ51" s="15"/>
      <c r="NEK51" s="15"/>
      <c r="NEL51" s="15"/>
      <c r="NEM51" s="15"/>
      <c r="NEN51" s="15"/>
      <c r="NEO51" s="15"/>
      <c r="NEP51" s="15"/>
      <c r="NEQ51" s="15"/>
      <c r="NER51" s="15"/>
      <c r="NES51" s="15"/>
      <c r="NET51" s="15"/>
      <c r="NEU51" s="15"/>
      <c r="NEV51" s="15"/>
      <c r="NEW51" s="15"/>
      <c r="NEX51" s="15"/>
      <c r="NEY51" s="15"/>
      <c r="NEZ51" s="15"/>
      <c r="NFA51" s="15"/>
      <c r="NFB51" s="15"/>
      <c r="NFC51" s="15"/>
      <c r="NFD51" s="15"/>
      <c r="NFE51" s="15"/>
      <c r="NFF51" s="15"/>
      <c r="NFG51" s="15"/>
      <c r="NFH51" s="15"/>
      <c r="NFI51" s="15"/>
      <c r="NFJ51" s="15"/>
      <c r="NFK51" s="15"/>
      <c r="NFL51" s="15"/>
      <c r="NFM51" s="15"/>
      <c r="NFN51" s="15"/>
      <c r="NFO51" s="15"/>
      <c r="NFP51" s="15"/>
      <c r="NFQ51" s="15"/>
      <c r="NFR51" s="15"/>
      <c r="NFS51" s="15"/>
      <c r="NFT51" s="15"/>
      <c r="NFU51" s="15"/>
      <c r="NFV51" s="15"/>
      <c r="NFW51" s="15"/>
      <c r="NFX51" s="15"/>
      <c r="NFY51" s="15"/>
      <c r="NFZ51" s="15"/>
      <c r="NGA51" s="15"/>
      <c r="NGB51" s="15"/>
      <c r="NGC51" s="15"/>
      <c r="NGD51" s="15"/>
      <c r="NGE51" s="15"/>
      <c r="NGF51" s="15"/>
      <c r="NGG51" s="15"/>
      <c r="NGH51" s="15"/>
      <c r="NGI51" s="15"/>
      <c r="NGJ51" s="15"/>
      <c r="NGK51" s="15"/>
      <c r="NGL51" s="15"/>
      <c r="NGM51" s="15"/>
      <c r="NGN51" s="15"/>
      <c r="NGO51" s="15"/>
      <c r="NGP51" s="15"/>
      <c r="NGQ51" s="15"/>
      <c r="NGR51" s="15"/>
      <c r="NGS51" s="15"/>
      <c r="NGT51" s="15"/>
      <c r="NGU51" s="15"/>
      <c r="NGV51" s="15"/>
      <c r="NGW51" s="15"/>
      <c r="NGX51" s="15"/>
      <c r="NGY51" s="15"/>
      <c r="NGZ51" s="15"/>
      <c r="NHA51" s="15"/>
      <c r="NHB51" s="15"/>
      <c r="NHC51" s="15"/>
      <c r="NHD51" s="15"/>
      <c r="NHE51" s="15"/>
      <c r="NHF51" s="15"/>
      <c r="NHG51" s="15"/>
      <c r="NHH51" s="15"/>
      <c r="NHI51" s="15"/>
      <c r="NHJ51" s="15"/>
      <c r="NHK51" s="15"/>
      <c r="NHL51" s="15"/>
      <c r="NHM51" s="15"/>
      <c r="NHN51" s="15"/>
      <c r="NHO51" s="15"/>
      <c r="NHP51" s="15"/>
      <c r="NHQ51" s="15"/>
      <c r="NHR51" s="15"/>
      <c r="NHS51" s="15"/>
      <c r="NHT51" s="15"/>
      <c r="NHU51" s="15"/>
      <c r="NHV51" s="15"/>
      <c r="NHW51" s="15"/>
      <c r="NHX51" s="15"/>
      <c r="NHY51" s="15"/>
      <c r="NHZ51" s="15"/>
      <c r="NIA51" s="15"/>
      <c r="NIB51" s="15"/>
      <c r="NIC51" s="15"/>
      <c r="NID51" s="15"/>
      <c r="NIE51" s="15"/>
      <c r="NIF51" s="15"/>
      <c r="NIG51" s="15"/>
      <c r="NIH51" s="15"/>
      <c r="NII51" s="15"/>
      <c r="NIJ51" s="15"/>
      <c r="NIK51" s="15"/>
      <c r="NIL51" s="15"/>
      <c r="NIM51" s="15"/>
      <c r="NIN51" s="15"/>
      <c r="NIO51" s="15"/>
      <c r="NIP51" s="15"/>
      <c r="NIQ51" s="15"/>
      <c r="NIR51" s="15"/>
      <c r="NIS51" s="15"/>
      <c r="NIT51" s="15"/>
      <c r="NIU51" s="15"/>
      <c r="NIV51" s="15"/>
      <c r="NIW51" s="15"/>
      <c r="NIX51" s="15"/>
      <c r="NIY51" s="15"/>
      <c r="NIZ51" s="15"/>
      <c r="NJA51" s="15"/>
      <c r="NJB51" s="15"/>
      <c r="NJC51" s="15"/>
      <c r="NJD51" s="15"/>
      <c r="NJE51" s="15"/>
      <c r="NJF51" s="15"/>
      <c r="NJG51" s="15"/>
      <c r="NJH51" s="15"/>
      <c r="NJI51" s="15"/>
      <c r="NJJ51" s="15"/>
      <c r="NJK51" s="15"/>
      <c r="NJL51" s="15"/>
      <c r="NJM51" s="15"/>
      <c r="NJN51" s="15"/>
      <c r="NJO51" s="15"/>
      <c r="NJP51" s="15"/>
      <c r="NJQ51" s="15"/>
      <c r="NJR51" s="15"/>
      <c r="NJS51" s="15"/>
      <c r="NJT51" s="15"/>
      <c r="NJU51" s="15"/>
      <c r="NJV51" s="15"/>
      <c r="NJW51" s="15"/>
      <c r="NJX51" s="15"/>
      <c r="NJY51" s="15"/>
      <c r="NJZ51" s="15"/>
      <c r="NKA51" s="15"/>
      <c r="NKB51" s="15"/>
      <c r="NKC51" s="15"/>
      <c r="NKD51" s="15"/>
      <c r="NKE51" s="15"/>
      <c r="NKF51" s="15"/>
      <c r="NKG51" s="15"/>
      <c r="NKH51" s="15"/>
      <c r="NKI51" s="15"/>
      <c r="NKJ51" s="15"/>
      <c r="NKK51" s="15"/>
      <c r="NKL51" s="15"/>
      <c r="NKM51" s="15"/>
      <c r="NKN51" s="15"/>
      <c r="NKO51" s="15"/>
      <c r="NKP51" s="15"/>
      <c r="NKQ51" s="15"/>
      <c r="NKR51" s="15"/>
      <c r="NKS51" s="15"/>
      <c r="NKT51" s="15"/>
      <c r="NKU51" s="15"/>
      <c r="NKV51" s="15"/>
      <c r="NKW51" s="15"/>
      <c r="NKX51" s="15"/>
      <c r="NKY51" s="15"/>
      <c r="NKZ51" s="15"/>
      <c r="NLA51" s="15"/>
      <c r="NLB51" s="15"/>
      <c r="NLC51" s="15"/>
      <c r="NLD51" s="15"/>
      <c r="NLE51" s="15"/>
      <c r="NLF51" s="15"/>
      <c r="NLG51" s="15"/>
      <c r="NLH51" s="15"/>
      <c r="NLI51" s="15"/>
      <c r="NLJ51" s="15"/>
      <c r="NLK51" s="15"/>
      <c r="NLL51" s="15"/>
      <c r="NLM51" s="15"/>
      <c r="NLN51" s="15"/>
      <c r="NLO51" s="15"/>
      <c r="NLP51" s="15"/>
      <c r="NLQ51" s="15"/>
      <c r="NLR51" s="15"/>
      <c r="NLS51" s="15"/>
      <c r="NLT51" s="15"/>
      <c r="NLU51" s="15"/>
      <c r="NLV51" s="15"/>
      <c r="NLW51" s="15"/>
      <c r="NLX51" s="15"/>
      <c r="NLY51" s="15"/>
      <c r="NLZ51" s="15"/>
      <c r="NMA51" s="15"/>
      <c r="NMB51" s="15"/>
      <c r="NMC51" s="15"/>
      <c r="NMD51" s="15"/>
      <c r="NME51" s="15"/>
      <c r="NMF51" s="15"/>
      <c r="NMG51" s="15"/>
      <c r="NMH51" s="15"/>
      <c r="NMI51" s="15"/>
      <c r="NMJ51" s="15"/>
      <c r="NMK51" s="15"/>
      <c r="NML51" s="15"/>
      <c r="NMM51" s="15"/>
      <c r="NMN51" s="15"/>
      <c r="NMO51" s="15"/>
      <c r="NMP51" s="15"/>
      <c r="NMQ51" s="15"/>
      <c r="NMR51" s="15"/>
      <c r="NMS51" s="15"/>
      <c r="NMT51" s="15"/>
      <c r="NMU51" s="15"/>
      <c r="NMV51" s="15"/>
      <c r="NMW51" s="15"/>
      <c r="NMX51" s="15"/>
      <c r="NMY51" s="15"/>
      <c r="NMZ51" s="15"/>
      <c r="NNA51" s="15"/>
      <c r="NNB51" s="15"/>
      <c r="NNC51" s="15"/>
      <c r="NND51" s="15"/>
      <c r="NNE51" s="15"/>
      <c r="NNF51" s="15"/>
      <c r="NNG51" s="15"/>
      <c r="NNH51" s="15"/>
      <c r="NNI51" s="15"/>
      <c r="NNJ51" s="15"/>
      <c r="NNK51" s="15"/>
      <c r="NNL51" s="15"/>
      <c r="NNM51" s="15"/>
      <c r="NNN51" s="15"/>
      <c r="NNO51" s="15"/>
      <c r="NNP51" s="15"/>
      <c r="NNQ51" s="15"/>
      <c r="NNR51" s="15"/>
      <c r="NNS51" s="15"/>
      <c r="NNT51" s="15"/>
      <c r="NNU51" s="15"/>
      <c r="NNV51" s="15"/>
      <c r="NNW51" s="15"/>
      <c r="NNX51" s="15"/>
      <c r="NNY51" s="15"/>
      <c r="NNZ51" s="15"/>
      <c r="NOA51" s="15"/>
      <c r="NOB51" s="15"/>
      <c r="NOC51" s="15"/>
      <c r="NOD51" s="15"/>
      <c r="NOE51" s="15"/>
      <c r="NOF51" s="15"/>
      <c r="NOG51" s="15"/>
      <c r="NOH51" s="15"/>
      <c r="NOI51" s="15"/>
      <c r="NOJ51" s="15"/>
      <c r="NOK51" s="15"/>
      <c r="NOL51" s="15"/>
      <c r="NOM51" s="15"/>
      <c r="NON51" s="15"/>
      <c r="NOO51" s="15"/>
      <c r="NOP51" s="15"/>
      <c r="NOQ51" s="15"/>
      <c r="NOR51" s="15"/>
      <c r="NOS51" s="15"/>
      <c r="NOT51" s="15"/>
      <c r="NOU51" s="15"/>
      <c r="NOV51" s="15"/>
      <c r="NOW51" s="15"/>
      <c r="NOX51" s="15"/>
      <c r="NOY51" s="15"/>
      <c r="NOZ51" s="15"/>
      <c r="NPA51" s="15"/>
      <c r="NPB51" s="15"/>
      <c r="NPC51" s="15"/>
      <c r="NPD51" s="15"/>
      <c r="NPE51" s="15"/>
      <c r="NPF51" s="15"/>
      <c r="NPG51" s="15"/>
      <c r="NPH51" s="15"/>
      <c r="NPI51" s="15"/>
      <c r="NPJ51" s="15"/>
      <c r="NPK51" s="15"/>
      <c r="NPL51" s="15"/>
      <c r="NPM51" s="15"/>
      <c r="NPN51" s="15"/>
      <c r="NPO51" s="15"/>
      <c r="NPP51" s="15"/>
      <c r="NPQ51" s="15"/>
      <c r="NPR51" s="15"/>
      <c r="NPS51" s="15"/>
      <c r="NPT51" s="15"/>
      <c r="NPU51" s="15"/>
      <c r="NPV51" s="15"/>
      <c r="NPW51" s="15"/>
      <c r="NPX51" s="15"/>
      <c r="NPY51" s="15"/>
      <c r="NPZ51" s="15"/>
      <c r="NQA51" s="15"/>
      <c r="NQB51" s="15"/>
      <c r="NQC51" s="15"/>
      <c r="NQD51" s="15"/>
      <c r="NQE51" s="15"/>
      <c r="NQF51" s="15"/>
      <c r="NQG51" s="15"/>
      <c r="NQH51" s="15"/>
      <c r="NQI51" s="15"/>
      <c r="NQJ51" s="15"/>
      <c r="NQK51" s="15"/>
      <c r="NQL51" s="15"/>
      <c r="NQM51" s="15"/>
      <c r="NQN51" s="15"/>
      <c r="NQO51" s="15"/>
      <c r="NQP51" s="15"/>
      <c r="NQQ51" s="15"/>
      <c r="NQR51" s="15"/>
      <c r="NQS51" s="15"/>
      <c r="NQT51" s="15"/>
      <c r="NQU51" s="15"/>
      <c r="NQV51" s="15"/>
      <c r="NQW51" s="15"/>
      <c r="NQX51" s="15"/>
      <c r="NQY51" s="15"/>
      <c r="NQZ51" s="15"/>
      <c r="NRA51" s="15"/>
      <c r="NRB51" s="15"/>
      <c r="NRC51" s="15"/>
      <c r="NRD51" s="15"/>
      <c r="NRE51" s="15"/>
      <c r="NRF51" s="15"/>
      <c r="NRG51" s="15"/>
      <c r="NRH51" s="15"/>
      <c r="NRI51" s="15"/>
      <c r="NRJ51" s="15"/>
      <c r="NRK51" s="15"/>
      <c r="NRL51" s="15"/>
      <c r="NRM51" s="15"/>
      <c r="NRN51" s="15"/>
      <c r="NRO51" s="15"/>
      <c r="NRP51" s="15"/>
      <c r="NRQ51" s="15"/>
      <c r="NRR51" s="15"/>
      <c r="NRS51" s="15"/>
      <c r="NRT51" s="15"/>
      <c r="NRU51" s="15"/>
      <c r="NRV51" s="15"/>
      <c r="NRW51" s="15"/>
      <c r="NRX51" s="15"/>
      <c r="NRY51" s="15"/>
      <c r="NRZ51" s="15"/>
      <c r="NSA51" s="15"/>
      <c r="NSB51" s="15"/>
      <c r="NSC51" s="15"/>
      <c r="NSD51" s="15"/>
      <c r="NSE51" s="15"/>
      <c r="NSF51" s="15"/>
      <c r="NSG51" s="15"/>
      <c r="NSH51" s="15"/>
      <c r="NSI51" s="15"/>
      <c r="NSJ51" s="15"/>
      <c r="NSK51" s="15"/>
      <c r="NSL51" s="15"/>
      <c r="NSM51" s="15"/>
      <c r="NSN51" s="15"/>
      <c r="NSO51" s="15"/>
      <c r="NSP51" s="15"/>
      <c r="NSQ51" s="15"/>
      <c r="NSR51" s="15"/>
      <c r="NSS51" s="15"/>
      <c r="NST51" s="15"/>
      <c r="NSU51" s="15"/>
      <c r="NSV51" s="15"/>
      <c r="NSW51" s="15"/>
      <c r="NSX51" s="15"/>
      <c r="NSY51" s="15"/>
      <c r="NSZ51" s="15"/>
      <c r="NTA51" s="15"/>
      <c r="NTB51" s="15"/>
      <c r="NTC51" s="15"/>
      <c r="NTD51" s="15"/>
      <c r="NTE51" s="15"/>
      <c r="NTF51" s="15"/>
      <c r="NTG51" s="15"/>
      <c r="NTH51" s="15"/>
      <c r="NTI51" s="15"/>
      <c r="NTJ51" s="15"/>
      <c r="NTK51" s="15"/>
      <c r="NTL51" s="15"/>
      <c r="NTM51" s="15"/>
      <c r="NTN51" s="15"/>
      <c r="NTO51" s="15"/>
      <c r="NTP51" s="15"/>
      <c r="NTQ51" s="15"/>
      <c r="NTR51" s="15"/>
      <c r="NTS51" s="15"/>
      <c r="NTT51" s="15"/>
      <c r="NTU51" s="15"/>
      <c r="NTV51" s="15"/>
      <c r="NTW51" s="15"/>
      <c r="NTX51" s="15"/>
      <c r="NTY51" s="15"/>
      <c r="NTZ51" s="15"/>
      <c r="NUA51" s="15"/>
      <c r="NUB51" s="15"/>
      <c r="NUC51" s="15"/>
      <c r="NUD51" s="15"/>
      <c r="NUE51" s="15"/>
      <c r="NUF51" s="15"/>
      <c r="NUG51" s="15"/>
      <c r="NUH51" s="15"/>
      <c r="NUI51" s="15"/>
      <c r="NUJ51" s="15"/>
      <c r="NUK51" s="15"/>
      <c r="NUL51" s="15"/>
      <c r="NUM51" s="15"/>
      <c r="NUN51" s="15"/>
      <c r="NUO51" s="15"/>
      <c r="NUP51" s="15"/>
      <c r="NUQ51" s="15"/>
      <c r="NUR51" s="15"/>
      <c r="NUS51" s="15"/>
      <c r="NUT51" s="15"/>
      <c r="NUU51" s="15"/>
      <c r="NUV51" s="15"/>
      <c r="NUW51" s="15"/>
      <c r="NUX51" s="15"/>
      <c r="NUY51" s="15"/>
      <c r="NUZ51" s="15"/>
      <c r="NVA51" s="15"/>
      <c r="NVB51" s="15"/>
      <c r="NVC51" s="15"/>
      <c r="NVD51" s="15"/>
      <c r="NVE51" s="15"/>
      <c r="NVF51" s="15"/>
      <c r="NVG51" s="15"/>
      <c r="NVH51" s="15"/>
      <c r="NVI51" s="15"/>
      <c r="NVJ51" s="15"/>
      <c r="NVK51" s="15"/>
      <c r="NVL51" s="15"/>
      <c r="NVM51" s="15"/>
      <c r="NVN51" s="15"/>
      <c r="NVO51" s="15"/>
      <c r="NVP51" s="15"/>
      <c r="NVQ51" s="15"/>
      <c r="NVR51" s="15"/>
      <c r="NVS51" s="15"/>
      <c r="NVT51" s="15"/>
      <c r="NVU51" s="15"/>
      <c r="NVV51" s="15"/>
      <c r="NVW51" s="15"/>
      <c r="NVX51" s="15"/>
      <c r="NVY51" s="15"/>
      <c r="NVZ51" s="15"/>
      <c r="NWA51" s="15"/>
      <c r="NWB51" s="15"/>
      <c r="NWC51" s="15"/>
      <c r="NWD51" s="15"/>
      <c r="NWE51" s="15"/>
      <c r="NWF51" s="15"/>
      <c r="NWG51" s="15"/>
      <c r="NWH51" s="15"/>
      <c r="NWI51" s="15"/>
      <c r="NWJ51" s="15"/>
      <c r="NWK51" s="15"/>
      <c r="NWL51" s="15"/>
      <c r="NWM51" s="15"/>
      <c r="NWN51" s="15"/>
      <c r="NWO51" s="15"/>
      <c r="NWP51" s="15"/>
      <c r="NWQ51" s="15"/>
      <c r="NWR51" s="15"/>
      <c r="NWS51" s="15"/>
      <c r="NWT51" s="15"/>
      <c r="NWU51" s="15"/>
      <c r="NWV51" s="15"/>
      <c r="NWW51" s="15"/>
      <c r="NWX51" s="15"/>
      <c r="NWY51" s="15"/>
      <c r="NWZ51" s="15"/>
      <c r="NXA51" s="15"/>
      <c r="NXB51" s="15"/>
      <c r="NXC51" s="15"/>
      <c r="NXD51" s="15"/>
      <c r="NXE51" s="15"/>
      <c r="NXF51" s="15"/>
      <c r="NXG51" s="15"/>
      <c r="NXH51" s="15"/>
      <c r="NXI51" s="15"/>
      <c r="NXJ51" s="15"/>
      <c r="NXK51" s="15"/>
      <c r="NXL51" s="15"/>
      <c r="NXM51" s="15"/>
      <c r="NXN51" s="15"/>
      <c r="NXO51" s="15"/>
      <c r="NXP51" s="15"/>
      <c r="NXQ51" s="15"/>
      <c r="NXR51" s="15"/>
      <c r="NXS51" s="15"/>
      <c r="NXT51" s="15"/>
      <c r="NXU51" s="15"/>
      <c r="NXV51" s="15"/>
      <c r="NXW51" s="15"/>
      <c r="NXX51" s="15"/>
      <c r="NXY51" s="15"/>
      <c r="NXZ51" s="15"/>
      <c r="NYA51" s="15"/>
      <c r="NYB51" s="15"/>
      <c r="NYC51" s="15"/>
      <c r="NYD51" s="15"/>
      <c r="NYE51" s="15"/>
      <c r="NYF51" s="15"/>
      <c r="NYG51" s="15"/>
      <c r="NYH51" s="15"/>
      <c r="NYI51" s="15"/>
      <c r="NYJ51" s="15"/>
      <c r="NYK51" s="15"/>
      <c r="NYL51" s="15"/>
      <c r="NYM51" s="15"/>
      <c r="NYN51" s="15"/>
      <c r="NYO51" s="15"/>
      <c r="NYP51" s="15"/>
      <c r="NYQ51" s="15"/>
      <c r="NYR51" s="15"/>
      <c r="NYS51" s="15"/>
      <c r="NYT51" s="15"/>
      <c r="NYU51" s="15"/>
      <c r="NYV51" s="15"/>
      <c r="NYW51" s="15"/>
      <c r="NYX51" s="15"/>
      <c r="NYY51" s="15"/>
      <c r="NYZ51" s="15"/>
      <c r="NZA51" s="15"/>
      <c r="NZB51" s="15"/>
      <c r="NZC51" s="15"/>
      <c r="NZD51" s="15"/>
      <c r="NZE51" s="15"/>
      <c r="NZF51" s="15"/>
      <c r="NZG51" s="15"/>
      <c r="NZH51" s="15"/>
      <c r="NZI51" s="15"/>
      <c r="NZJ51" s="15"/>
      <c r="NZK51" s="15"/>
      <c r="NZL51" s="15"/>
      <c r="NZM51" s="15"/>
      <c r="NZN51" s="15"/>
      <c r="NZO51" s="15"/>
      <c r="NZP51" s="15"/>
      <c r="NZQ51" s="15"/>
      <c r="NZR51" s="15"/>
      <c r="NZS51" s="15"/>
      <c r="NZT51" s="15"/>
      <c r="NZU51" s="15"/>
      <c r="NZV51" s="15"/>
      <c r="NZW51" s="15"/>
      <c r="NZX51" s="15"/>
      <c r="NZY51" s="15"/>
      <c r="NZZ51" s="15"/>
      <c r="OAA51" s="15"/>
      <c r="OAB51" s="15"/>
      <c r="OAC51" s="15"/>
      <c r="OAD51" s="15"/>
      <c r="OAE51" s="15"/>
      <c r="OAF51" s="15"/>
      <c r="OAG51" s="15"/>
      <c r="OAH51" s="15"/>
      <c r="OAI51" s="15"/>
      <c r="OAJ51" s="15"/>
      <c r="OAK51" s="15"/>
      <c r="OAL51" s="15"/>
      <c r="OAM51" s="15"/>
      <c r="OAN51" s="15"/>
      <c r="OAO51" s="15"/>
      <c r="OAP51" s="15"/>
      <c r="OAQ51" s="15"/>
      <c r="OAR51" s="15"/>
      <c r="OAS51" s="15"/>
      <c r="OAT51" s="15"/>
      <c r="OAU51" s="15"/>
      <c r="OAV51" s="15"/>
      <c r="OAW51" s="15"/>
      <c r="OAX51" s="15"/>
      <c r="OAY51" s="15"/>
      <c r="OAZ51" s="15"/>
      <c r="OBA51" s="15"/>
      <c r="OBB51" s="15"/>
      <c r="OBC51" s="15"/>
      <c r="OBD51" s="15"/>
      <c r="OBE51" s="15"/>
      <c r="OBF51" s="15"/>
      <c r="OBG51" s="15"/>
      <c r="OBH51" s="15"/>
      <c r="OBI51" s="15"/>
      <c r="OBJ51" s="15"/>
      <c r="OBK51" s="15"/>
      <c r="OBL51" s="15"/>
      <c r="OBM51" s="15"/>
      <c r="OBN51" s="15"/>
      <c r="OBO51" s="15"/>
      <c r="OBP51" s="15"/>
      <c r="OBQ51" s="15"/>
      <c r="OBR51" s="15"/>
      <c r="OBS51" s="15"/>
      <c r="OBT51" s="15"/>
      <c r="OBU51" s="15"/>
      <c r="OBV51" s="15"/>
      <c r="OBW51" s="15"/>
      <c r="OBX51" s="15"/>
      <c r="OBY51" s="15"/>
      <c r="OBZ51" s="15"/>
      <c r="OCA51" s="15"/>
      <c r="OCB51" s="15"/>
      <c r="OCC51" s="15"/>
      <c r="OCD51" s="15"/>
      <c r="OCE51" s="15"/>
      <c r="OCF51" s="15"/>
      <c r="OCG51" s="15"/>
      <c r="OCH51" s="15"/>
      <c r="OCI51" s="15"/>
      <c r="OCJ51" s="15"/>
      <c r="OCK51" s="15"/>
      <c r="OCL51" s="15"/>
      <c r="OCM51" s="15"/>
      <c r="OCN51" s="15"/>
      <c r="OCO51" s="15"/>
      <c r="OCP51" s="15"/>
      <c r="OCQ51" s="15"/>
      <c r="OCR51" s="15"/>
      <c r="OCS51" s="15"/>
      <c r="OCT51" s="15"/>
      <c r="OCU51" s="15"/>
      <c r="OCV51" s="15"/>
      <c r="OCW51" s="15"/>
      <c r="OCX51" s="15"/>
      <c r="OCY51" s="15"/>
      <c r="OCZ51" s="15"/>
      <c r="ODA51" s="15"/>
      <c r="ODB51" s="15"/>
      <c r="ODC51" s="15"/>
      <c r="ODD51" s="15"/>
      <c r="ODE51" s="15"/>
      <c r="ODF51" s="15"/>
      <c r="ODG51" s="15"/>
      <c r="ODH51" s="15"/>
      <c r="ODI51" s="15"/>
      <c r="ODJ51" s="15"/>
      <c r="ODK51" s="15"/>
      <c r="ODL51" s="15"/>
      <c r="ODM51" s="15"/>
      <c r="ODN51" s="15"/>
      <c r="ODO51" s="15"/>
      <c r="ODP51" s="15"/>
      <c r="ODQ51" s="15"/>
      <c r="ODR51" s="15"/>
      <c r="ODS51" s="15"/>
      <c r="ODT51" s="15"/>
      <c r="ODU51" s="15"/>
      <c r="ODV51" s="15"/>
      <c r="ODW51" s="15"/>
      <c r="ODX51" s="15"/>
      <c r="ODY51" s="15"/>
      <c r="ODZ51" s="15"/>
      <c r="OEA51" s="15"/>
      <c r="OEB51" s="15"/>
      <c r="OEC51" s="15"/>
      <c r="OED51" s="15"/>
      <c r="OEE51" s="15"/>
      <c r="OEF51" s="15"/>
      <c r="OEG51" s="15"/>
      <c r="OEH51" s="15"/>
      <c r="OEI51" s="15"/>
      <c r="OEJ51" s="15"/>
      <c r="OEK51" s="15"/>
      <c r="OEL51" s="15"/>
      <c r="OEM51" s="15"/>
      <c r="OEN51" s="15"/>
      <c r="OEO51" s="15"/>
      <c r="OEP51" s="15"/>
      <c r="OEQ51" s="15"/>
      <c r="OER51" s="15"/>
      <c r="OES51" s="15"/>
      <c r="OET51" s="15"/>
      <c r="OEU51" s="15"/>
      <c r="OEV51" s="15"/>
      <c r="OEW51" s="15"/>
      <c r="OEX51" s="15"/>
      <c r="OEY51" s="15"/>
      <c r="OEZ51" s="15"/>
      <c r="OFA51" s="15"/>
      <c r="OFB51" s="15"/>
      <c r="OFC51" s="15"/>
      <c r="OFD51" s="15"/>
      <c r="OFE51" s="15"/>
      <c r="OFF51" s="15"/>
      <c r="OFG51" s="15"/>
      <c r="OFH51" s="15"/>
      <c r="OFI51" s="15"/>
      <c r="OFJ51" s="15"/>
      <c r="OFK51" s="15"/>
      <c r="OFL51" s="15"/>
      <c r="OFM51" s="15"/>
      <c r="OFN51" s="15"/>
      <c r="OFO51" s="15"/>
      <c r="OFP51" s="15"/>
      <c r="OFQ51" s="15"/>
      <c r="OFR51" s="15"/>
      <c r="OFS51" s="15"/>
      <c r="OFT51" s="15"/>
      <c r="OFU51" s="15"/>
      <c r="OFV51" s="15"/>
      <c r="OFW51" s="15"/>
      <c r="OFX51" s="15"/>
      <c r="OFY51" s="15"/>
      <c r="OFZ51" s="15"/>
      <c r="OGA51" s="15"/>
      <c r="OGB51" s="15"/>
      <c r="OGC51" s="15"/>
      <c r="OGD51" s="15"/>
      <c r="OGE51" s="15"/>
      <c r="OGF51" s="15"/>
      <c r="OGG51" s="15"/>
      <c r="OGH51" s="15"/>
      <c r="OGI51" s="15"/>
      <c r="OGJ51" s="15"/>
      <c r="OGK51" s="15"/>
      <c r="OGL51" s="15"/>
      <c r="OGM51" s="15"/>
      <c r="OGN51" s="15"/>
      <c r="OGO51" s="15"/>
      <c r="OGP51" s="15"/>
      <c r="OGQ51" s="15"/>
      <c r="OGR51" s="15"/>
      <c r="OGS51" s="15"/>
      <c r="OGT51" s="15"/>
      <c r="OGU51" s="15"/>
      <c r="OGV51" s="15"/>
      <c r="OGW51" s="15"/>
      <c r="OGX51" s="15"/>
      <c r="OGY51" s="15"/>
      <c r="OGZ51" s="15"/>
      <c r="OHA51" s="15"/>
      <c r="OHB51" s="15"/>
      <c r="OHC51" s="15"/>
      <c r="OHD51" s="15"/>
      <c r="OHE51" s="15"/>
      <c r="OHF51" s="15"/>
      <c r="OHG51" s="15"/>
      <c r="OHH51" s="15"/>
      <c r="OHI51" s="15"/>
      <c r="OHJ51" s="15"/>
      <c r="OHK51" s="15"/>
      <c r="OHL51" s="15"/>
      <c r="OHM51" s="15"/>
      <c r="OHN51" s="15"/>
      <c r="OHO51" s="15"/>
      <c r="OHP51" s="15"/>
      <c r="OHQ51" s="15"/>
      <c r="OHR51" s="15"/>
      <c r="OHS51" s="15"/>
      <c r="OHT51" s="15"/>
      <c r="OHU51" s="15"/>
      <c r="OHV51" s="15"/>
      <c r="OHW51" s="15"/>
      <c r="OHX51" s="15"/>
      <c r="OHY51" s="15"/>
      <c r="OHZ51" s="15"/>
      <c r="OIA51" s="15"/>
      <c r="OIB51" s="15"/>
      <c r="OIC51" s="15"/>
      <c r="OID51" s="15"/>
      <c r="OIE51" s="15"/>
      <c r="OIF51" s="15"/>
      <c r="OIG51" s="15"/>
      <c r="OIH51" s="15"/>
      <c r="OII51" s="15"/>
      <c r="OIJ51" s="15"/>
      <c r="OIK51" s="15"/>
      <c r="OIL51" s="15"/>
      <c r="OIM51" s="15"/>
      <c r="OIN51" s="15"/>
      <c r="OIO51" s="15"/>
      <c r="OIP51" s="15"/>
      <c r="OIQ51" s="15"/>
      <c r="OIR51" s="15"/>
      <c r="OIS51" s="15"/>
      <c r="OIT51" s="15"/>
      <c r="OIU51" s="15"/>
      <c r="OIV51" s="15"/>
      <c r="OIW51" s="15"/>
      <c r="OIX51" s="15"/>
      <c r="OIY51" s="15"/>
      <c r="OIZ51" s="15"/>
      <c r="OJA51" s="15"/>
      <c r="OJB51" s="15"/>
      <c r="OJC51" s="15"/>
      <c r="OJD51" s="15"/>
      <c r="OJE51" s="15"/>
      <c r="OJF51" s="15"/>
      <c r="OJG51" s="15"/>
      <c r="OJH51" s="15"/>
      <c r="OJI51" s="15"/>
      <c r="OJJ51" s="15"/>
      <c r="OJK51" s="15"/>
      <c r="OJL51" s="15"/>
      <c r="OJM51" s="15"/>
      <c r="OJN51" s="15"/>
      <c r="OJO51" s="15"/>
      <c r="OJP51" s="15"/>
      <c r="OJQ51" s="15"/>
      <c r="OJR51" s="15"/>
      <c r="OJS51" s="15"/>
      <c r="OJT51" s="15"/>
      <c r="OJU51" s="15"/>
      <c r="OJV51" s="15"/>
      <c r="OJW51" s="15"/>
      <c r="OJX51" s="15"/>
      <c r="OJY51" s="15"/>
      <c r="OJZ51" s="15"/>
      <c r="OKA51" s="15"/>
      <c r="OKB51" s="15"/>
      <c r="OKC51" s="15"/>
      <c r="OKD51" s="15"/>
      <c r="OKE51" s="15"/>
      <c r="OKF51" s="15"/>
      <c r="OKG51" s="15"/>
      <c r="OKH51" s="15"/>
      <c r="OKI51" s="15"/>
      <c r="OKJ51" s="15"/>
      <c r="OKK51" s="15"/>
      <c r="OKL51" s="15"/>
      <c r="OKM51" s="15"/>
      <c r="OKN51" s="15"/>
      <c r="OKO51" s="15"/>
      <c r="OKP51" s="15"/>
      <c r="OKQ51" s="15"/>
      <c r="OKR51" s="15"/>
      <c r="OKS51" s="15"/>
      <c r="OKT51" s="15"/>
      <c r="OKU51" s="15"/>
      <c r="OKV51" s="15"/>
      <c r="OKW51" s="15"/>
      <c r="OKX51" s="15"/>
      <c r="OKY51" s="15"/>
      <c r="OKZ51" s="15"/>
      <c r="OLA51" s="15"/>
      <c r="OLB51" s="15"/>
      <c r="OLC51" s="15"/>
      <c r="OLD51" s="15"/>
      <c r="OLE51" s="15"/>
      <c r="OLF51" s="15"/>
      <c r="OLG51" s="15"/>
      <c r="OLH51" s="15"/>
      <c r="OLI51" s="15"/>
      <c r="OLJ51" s="15"/>
      <c r="OLK51" s="15"/>
      <c r="OLL51" s="15"/>
      <c r="OLM51" s="15"/>
      <c r="OLN51" s="15"/>
      <c r="OLO51" s="15"/>
      <c r="OLP51" s="15"/>
      <c r="OLQ51" s="15"/>
      <c r="OLR51" s="15"/>
      <c r="OLS51" s="15"/>
      <c r="OLT51" s="15"/>
      <c r="OLU51" s="15"/>
      <c r="OLV51" s="15"/>
      <c r="OLW51" s="15"/>
      <c r="OLX51" s="15"/>
      <c r="OLY51" s="15"/>
      <c r="OLZ51" s="15"/>
      <c r="OMA51" s="15"/>
      <c r="OMB51" s="15"/>
      <c r="OMC51" s="15"/>
      <c r="OMD51" s="15"/>
      <c r="OME51" s="15"/>
      <c r="OMF51" s="15"/>
      <c r="OMG51" s="15"/>
      <c r="OMH51" s="15"/>
      <c r="OMI51" s="15"/>
      <c r="OMJ51" s="15"/>
      <c r="OMK51" s="15"/>
      <c r="OML51" s="15"/>
      <c r="OMM51" s="15"/>
      <c r="OMN51" s="15"/>
      <c r="OMO51" s="15"/>
      <c r="OMP51" s="15"/>
      <c r="OMQ51" s="15"/>
      <c r="OMR51" s="15"/>
      <c r="OMS51" s="15"/>
      <c r="OMT51" s="15"/>
      <c r="OMU51" s="15"/>
      <c r="OMV51" s="15"/>
      <c r="OMW51" s="15"/>
      <c r="OMX51" s="15"/>
      <c r="OMY51" s="15"/>
      <c r="OMZ51" s="15"/>
      <c r="ONA51" s="15"/>
      <c r="ONB51" s="15"/>
      <c r="ONC51" s="15"/>
      <c r="OND51" s="15"/>
      <c r="ONE51" s="15"/>
      <c r="ONF51" s="15"/>
      <c r="ONG51" s="15"/>
      <c r="ONH51" s="15"/>
      <c r="ONI51" s="15"/>
      <c r="ONJ51" s="15"/>
      <c r="ONK51" s="15"/>
      <c r="ONL51" s="15"/>
      <c r="ONM51" s="15"/>
      <c r="ONN51" s="15"/>
      <c r="ONO51" s="15"/>
      <c r="ONP51" s="15"/>
      <c r="ONQ51" s="15"/>
      <c r="ONR51" s="15"/>
      <c r="ONS51" s="15"/>
      <c r="ONT51" s="15"/>
      <c r="ONU51" s="15"/>
      <c r="ONV51" s="15"/>
      <c r="ONW51" s="15"/>
      <c r="ONX51" s="15"/>
      <c r="ONY51" s="15"/>
      <c r="ONZ51" s="15"/>
      <c r="OOA51" s="15"/>
      <c r="OOB51" s="15"/>
      <c r="OOC51" s="15"/>
      <c r="OOD51" s="15"/>
      <c r="OOE51" s="15"/>
      <c r="OOF51" s="15"/>
      <c r="OOG51" s="15"/>
      <c r="OOH51" s="15"/>
      <c r="OOI51" s="15"/>
      <c r="OOJ51" s="15"/>
      <c r="OOK51" s="15"/>
      <c r="OOL51" s="15"/>
      <c r="OOM51" s="15"/>
      <c r="OON51" s="15"/>
      <c r="OOO51" s="15"/>
      <c r="OOP51" s="15"/>
      <c r="OOQ51" s="15"/>
      <c r="OOR51" s="15"/>
      <c r="OOS51" s="15"/>
      <c r="OOT51" s="15"/>
      <c r="OOU51" s="15"/>
      <c r="OOV51" s="15"/>
      <c r="OOW51" s="15"/>
      <c r="OOX51" s="15"/>
      <c r="OOY51" s="15"/>
      <c r="OOZ51" s="15"/>
      <c r="OPA51" s="15"/>
      <c r="OPB51" s="15"/>
      <c r="OPC51" s="15"/>
      <c r="OPD51" s="15"/>
      <c r="OPE51" s="15"/>
      <c r="OPF51" s="15"/>
      <c r="OPG51" s="15"/>
      <c r="OPH51" s="15"/>
      <c r="OPI51" s="15"/>
      <c r="OPJ51" s="15"/>
      <c r="OPK51" s="15"/>
      <c r="OPL51" s="15"/>
      <c r="OPM51" s="15"/>
      <c r="OPN51" s="15"/>
      <c r="OPO51" s="15"/>
      <c r="OPP51" s="15"/>
      <c r="OPQ51" s="15"/>
      <c r="OPR51" s="15"/>
      <c r="OPS51" s="15"/>
      <c r="OPT51" s="15"/>
      <c r="OPU51" s="15"/>
      <c r="OPV51" s="15"/>
      <c r="OPW51" s="15"/>
      <c r="OPX51" s="15"/>
      <c r="OPY51" s="15"/>
      <c r="OPZ51" s="15"/>
      <c r="OQA51" s="15"/>
      <c r="OQB51" s="15"/>
      <c r="OQC51" s="15"/>
      <c r="OQD51" s="15"/>
      <c r="OQE51" s="15"/>
      <c r="OQF51" s="15"/>
      <c r="OQG51" s="15"/>
      <c r="OQH51" s="15"/>
      <c r="OQI51" s="15"/>
      <c r="OQJ51" s="15"/>
      <c r="OQK51" s="15"/>
      <c r="OQL51" s="15"/>
      <c r="OQM51" s="15"/>
      <c r="OQN51" s="15"/>
      <c r="OQO51" s="15"/>
      <c r="OQP51" s="15"/>
      <c r="OQQ51" s="15"/>
      <c r="OQR51" s="15"/>
      <c r="OQS51" s="15"/>
      <c r="OQT51" s="15"/>
      <c r="OQU51" s="15"/>
      <c r="OQV51" s="15"/>
      <c r="OQW51" s="15"/>
      <c r="OQX51" s="15"/>
      <c r="OQY51" s="15"/>
      <c r="OQZ51" s="15"/>
      <c r="ORA51" s="15"/>
      <c r="ORB51" s="15"/>
      <c r="ORC51" s="15"/>
      <c r="ORD51" s="15"/>
      <c r="ORE51" s="15"/>
      <c r="ORF51" s="15"/>
      <c r="ORG51" s="15"/>
      <c r="ORH51" s="15"/>
      <c r="ORI51" s="15"/>
      <c r="ORJ51" s="15"/>
      <c r="ORK51" s="15"/>
      <c r="ORL51" s="15"/>
      <c r="ORM51" s="15"/>
      <c r="ORN51" s="15"/>
      <c r="ORO51" s="15"/>
      <c r="ORP51" s="15"/>
      <c r="ORQ51" s="15"/>
      <c r="ORR51" s="15"/>
      <c r="ORS51" s="15"/>
      <c r="ORT51" s="15"/>
      <c r="ORU51" s="15"/>
      <c r="ORV51" s="15"/>
      <c r="ORW51" s="15"/>
      <c r="ORX51" s="15"/>
      <c r="ORY51" s="15"/>
      <c r="ORZ51" s="15"/>
      <c r="OSA51" s="15"/>
      <c r="OSB51" s="15"/>
      <c r="OSC51" s="15"/>
      <c r="OSD51" s="15"/>
      <c r="OSE51" s="15"/>
      <c r="OSF51" s="15"/>
      <c r="OSG51" s="15"/>
      <c r="OSH51" s="15"/>
      <c r="OSI51" s="15"/>
      <c r="OSJ51" s="15"/>
      <c r="OSK51" s="15"/>
      <c r="OSL51" s="15"/>
      <c r="OSM51" s="15"/>
      <c r="OSN51" s="15"/>
      <c r="OSO51" s="15"/>
      <c r="OSP51" s="15"/>
      <c r="OSQ51" s="15"/>
      <c r="OSR51" s="15"/>
      <c r="OSS51" s="15"/>
      <c r="OST51" s="15"/>
      <c r="OSU51" s="15"/>
      <c r="OSV51" s="15"/>
      <c r="OSW51" s="15"/>
      <c r="OSX51" s="15"/>
      <c r="OSY51" s="15"/>
      <c r="OSZ51" s="15"/>
      <c r="OTA51" s="15"/>
      <c r="OTB51" s="15"/>
      <c r="OTC51" s="15"/>
      <c r="OTD51" s="15"/>
      <c r="OTE51" s="15"/>
      <c r="OTF51" s="15"/>
      <c r="OTG51" s="15"/>
      <c r="OTH51" s="15"/>
      <c r="OTI51" s="15"/>
      <c r="OTJ51" s="15"/>
      <c r="OTK51" s="15"/>
      <c r="OTL51" s="15"/>
      <c r="OTM51" s="15"/>
      <c r="OTN51" s="15"/>
      <c r="OTO51" s="15"/>
      <c r="OTP51" s="15"/>
      <c r="OTQ51" s="15"/>
      <c r="OTR51" s="15"/>
      <c r="OTS51" s="15"/>
      <c r="OTT51" s="15"/>
      <c r="OTU51" s="15"/>
      <c r="OTV51" s="15"/>
      <c r="OTW51" s="15"/>
      <c r="OTX51" s="15"/>
      <c r="OTY51" s="15"/>
      <c r="OTZ51" s="15"/>
      <c r="OUA51" s="15"/>
      <c r="OUB51" s="15"/>
      <c r="OUC51" s="15"/>
      <c r="OUD51" s="15"/>
      <c r="OUE51" s="15"/>
      <c r="OUF51" s="15"/>
      <c r="OUG51" s="15"/>
      <c r="OUH51" s="15"/>
      <c r="OUI51" s="15"/>
      <c r="OUJ51" s="15"/>
      <c r="OUK51" s="15"/>
      <c r="OUL51" s="15"/>
      <c r="OUM51" s="15"/>
      <c r="OUN51" s="15"/>
      <c r="OUO51" s="15"/>
      <c r="OUP51" s="15"/>
      <c r="OUQ51" s="15"/>
      <c r="OUR51" s="15"/>
      <c r="OUS51" s="15"/>
      <c r="OUT51" s="15"/>
      <c r="OUU51" s="15"/>
      <c r="OUV51" s="15"/>
      <c r="OUW51" s="15"/>
      <c r="OUX51" s="15"/>
      <c r="OUY51" s="15"/>
      <c r="OUZ51" s="15"/>
      <c r="OVA51" s="15"/>
      <c r="OVB51" s="15"/>
      <c r="OVC51" s="15"/>
      <c r="OVD51" s="15"/>
      <c r="OVE51" s="15"/>
      <c r="OVF51" s="15"/>
      <c r="OVG51" s="15"/>
      <c r="OVH51" s="15"/>
      <c r="OVI51" s="15"/>
      <c r="OVJ51" s="15"/>
      <c r="OVK51" s="15"/>
      <c r="OVL51" s="15"/>
      <c r="OVM51" s="15"/>
      <c r="OVN51" s="15"/>
      <c r="OVO51" s="15"/>
      <c r="OVP51" s="15"/>
      <c r="OVQ51" s="15"/>
      <c r="OVR51" s="15"/>
      <c r="OVS51" s="15"/>
      <c r="OVT51" s="15"/>
      <c r="OVU51" s="15"/>
      <c r="OVV51" s="15"/>
      <c r="OVW51" s="15"/>
      <c r="OVX51" s="15"/>
      <c r="OVY51" s="15"/>
      <c r="OVZ51" s="15"/>
      <c r="OWA51" s="15"/>
      <c r="OWB51" s="15"/>
      <c r="OWC51" s="15"/>
      <c r="OWD51" s="15"/>
      <c r="OWE51" s="15"/>
      <c r="OWF51" s="15"/>
      <c r="OWG51" s="15"/>
      <c r="OWH51" s="15"/>
      <c r="OWI51" s="15"/>
      <c r="OWJ51" s="15"/>
      <c r="OWK51" s="15"/>
      <c r="OWL51" s="15"/>
      <c r="OWM51" s="15"/>
      <c r="OWN51" s="15"/>
      <c r="OWO51" s="15"/>
      <c r="OWP51" s="15"/>
      <c r="OWQ51" s="15"/>
      <c r="OWR51" s="15"/>
      <c r="OWS51" s="15"/>
      <c r="OWT51" s="15"/>
      <c r="OWU51" s="15"/>
      <c r="OWV51" s="15"/>
      <c r="OWW51" s="15"/>
      <c r="OWX51" s="15"/>
      <c r="OWY51" s="15"/>
      <c r="OWZ51" s="15"/>
      <c r="OXA51" s="15"/>
      <c r="OXB51" s="15"/>
      <c r="OXC51" s="15"/>
      <c r="OXD51" s="15"/>
      <c r="OXE51" s="15"/>
      <c r="OXF51" s="15"/>
      <c r="OXG51" s="15"/>
      <c r="OXH51" s="15"/>
      <c r="OXI51" s="15"/>
      <c r="OXJ51" s="15"/>
      <c r="OXK51" s="15"/>
      <c r="OXL51" s="15"/>
      <c r="OXM51" s="15"/>
      <c r="OXN51" s="15"/>
      <c r="OXO51" s="15"/>
      <c r="OXP51" s="15"/>
      <c r="OXQ51" s="15"/>
      <c r="OXR51" s="15"/>
      <c r="OXS51" s="15"/>
      <c r="OXT51" s="15"/>
      <c r="OXU51" s="15"/>
      <c r="OXV51" s="15"/>
      <c r="OXW51" s="15"/>
      <c r="OXX51" s="15"/>
      <c r="OXY51" s="15"/>
      <c r="OXZ51" s="15"/>
      <c r="OYA51" s="15"/>
      <c r="OYB51" s="15"/>
      <c r="OYC51" s="15"/>
      <c r="OYD51" s="15"/>
      <c r="OYE51" s="15"/>
      <c r="OYF51" s="15"/>
      <c r="OYG51" s="15"/>
      <c r="OYH51" s="15"/>
      <c r="OYI51" s="15"/>
      <c r="OYJ51" s="15"/>
      <c r="OYK51" s="15"/>
      <c r="OYL51" s="15"/>
      <c r="OYM51" s="15"/>
      <c r="OYN51" s="15"/>
      <c r="OYO51" s="15"/>
      <c r="OYP51" s="15"/>
      <c r="OYQ51" s="15"/>
      <c r="OYR51" s="15"/>
      <c r="OYS51" s="15"/>
      <c r="OYT51" s="15"/>
      <c r="OYU51" s="15"/>
      <c r="OYV51" s="15"/>
      <c r="OYW51" s="15"/>
      <c r="OYX51" s="15"/>
      <c r="OYY51" s="15"/>
      <c r="OYZ51" s="15"/>
      <c r="OZA51" s="15"/>
      <c r="OZB51" s="15"/>
      <c r="OZC51" s="15"/>
      <c r="OZD51" s="15"/>
      <c r="OZE51" s="15"/>
      <c r="OZF51" s="15"/>
      <c r="OZG51" s="15"/>
      <c r="OZH51" s="15"/>
      <c r="OZI51" s="15"/>
      <c r="OZJ51" s="15"/>
      <c r="OZK51" s="15"/>
      <c r="OZL51" s="15"/>
      <c r="OZM51" s="15"/>
      <c r="OZN51" s="15"/>
      <c r="OZO51" s="15"/>
      <c r="OZP51" s="15"/>
      <c r="OZQ51" s="15"/>
      <c r="OZR51" s="15"/>
      <c r="OZS51" s="15"/>
      <c r="OZT51" s="15"/>
      <c r="OZU51" s="15"/>
      <c r="OZV51" s="15"/>
      <c r="OZW51" s="15"/>
      <c r="OZX51" s="15"/>
      <c r="OZY51" s="15"/>
      <c r="OZZ51" s="15"/>
      <c r="PAA51" s="15"/>
      <c r="PAB51" s="15"/>
      <c r="PAC51" s="15"/>
      <c r="PAD51" s="15"/>
      <c r="PAE51" s="15"/>
      <c r="PAF51" s="15"/>
      <c r="PAG51" s="15"/>
      <c r="PAH51" s="15"/>
      <c r="PAI51" s="15"/>
      <c r="PAJ51" s="15"/>
      <c r="PAK51" s="15"/>
      <c r="PAL51" s="15"/>
      <c r="PAM51" s="15"/>
      <c r="PAN51" s="15"/>
      <c r="PAO51" s="15"/>
      <c r="PAP51" s="15"/>
      <c r="PAQ51" s="15"/>
      <c r="PAR51" s="15"/>
      <c r="PAS51" s="15"/>
      <c r="PAT51" s="15"/>
      <c r="PAU51" s="15"/>
      <c r="PAV51" s="15"/>
      <c r="PAW51" s="15"/>
      <c r="PAX51" s="15"/>
      <c r="PAY51" s="15"/>
      <c r="PAZ51" s="15"/>
      <c r="PBA51" s="15"/>
      <c r="PBB51" s="15"/>
      <c r="PBC51" s="15"/>
      <c r="PBD51" s="15"/>
      <c r="PBE51" s="15"/>
      <c r="PBF51" s="15"/>
      <c r="PBG51" s="15"/>
      <c r="PBH51" s="15"/>
      <c r="PBI51" s="15"/>
      <c r="PBJ51" s="15"/>
      <c r="PBK51" s="15"/>
      <c r="PBL51" s="15"/>
      <c r="PBM51" s="15"/>
      <c r="PBN51" s="15"/>
      <c r="PBO51" s="15"/>
      <c r="PBP51" s="15"/>
      <c r="PBQ51" s="15"/>
      <c r="PBR51" s="15"/>
      <c r="PBS51" s="15"/>
      <c r="PBT51" s="15"/>
      <c r="PBU51" s="15"/>
      <c r="PBV51" s="15"/>
      <c r="PBW51" s="15"/>
      <c r="PBX51" s="15"/>
      <c r="PBY51" s="15"/>
      <c r="PBZ51" s="15"/>
      <c r="PCA51" s="15"/>
      <c r="PCB51" s="15"/>
      <c r="PCC51" s="15"/>
      <c r="PCD51" s="15"/>
      <c r="PCE51" s="15"/>
      <c r="PCF51" s="15"/>
      <c r="PCG51" s="15"/>
      <c r="PCH51" s="15"/>
      <c r="PCI51" s="15"/>
      <c r="PCJ51" s="15"/>
      <c r="PCK51" s="15"/>
      <c r="PCL51" s="15"/>
      <c r="PCM51" s="15"/>
      <c r="PCN51" s="15"/>
      <c r="PCO51" s="15"/>
      <c r="PCP51" s="15"/>
      <c r="PCQ51" s="15"/>
      <c r="PCR51" s="15"/>
      <c r="PCS51" s="15"/>
      <c r="PCT51" s="15"/>
      <c r="PCU51" s="15"/>
      <c r="PCV51" s="15"/>
      <c r="PCW51" s="15"/>
      <c r="PCX51" s="15"/>
      <c r="PCY51" s="15"/>
      <c r="PCZ51" s="15"/>
      <c r="PDA51" s="15"/>
      <c r="PDB51" s="15"/>
      <c r="PDC51" s="15"/>
      <c r="PDD51" s="15"/>
      <c r="PDE51" s="15"/>
      <c r="PDF51" s="15"/>
      <c r="PDG51" s="15"/>
      <c r="PDH51" s="15"/>
      <c r="PDI51" s="15"/>
      <c r="PDJ51" s="15"/>
      <c r="PDK51" s="15"/>
      <c r="PDL51" s="15"/>
      <c r="PDM51" s="15"/>
      <c r="PDN51" s="15"/>
      <c r="PDO51" s="15"/>
      <c r="PDP51" s="15"/>
      <c r="PDQ51" s="15"/>
      <c r="PDR51" s="15"/>
      <c r="PDS51" s="15"/>
      <c r="PDT51" s="15"/>
      <c r="PDU51" s="15"/>
      <c r="PDV51" s="15"/>
      <c r="PDW51" s="15"/>
      <c r="PDX51" s="15"/>
      <c r="PDY51" s="15"/>
      <c r="PDZ51" s="15"/>
      <c r="PEA51" s="15"/>
      <c r="PEB51" s="15"/>
      <c r="PEC51" s="15"/>
      <c r="PED51" s="15"/>
      <c r="PEE51" s="15"/>
      <c r="PEF51" s="15"/>
      <c r="PEG51" s="15"/>
      <c r="PEH51" s="15"/>
      <c r="PEI51" s="15"/>
      <c r="PEJ51" s="15"/>
      <c r="PEK51" s="15"/>
      <c r="PEL51" s="15"/>
      <c r="PEM51" s="15"/>
      <c r="PEN51" s="15"/>
      <c r="PEO51" s="15"/>
      <c r="PEP51" s="15"/>
      <c r="PEQ51" s="15"/>
      <c r="PER51" s="15"/>
      <c r="PES51" s="15"/>
      <c r="PET51" s="15"/>
      <c r="PEU51" s="15"/>
      <c r="PEV51" s="15"/>
      <c r="PEW51" s="15"/>
      <c r="PEX51" s="15"/>
      <c r="PEY51" s="15"/>
      <c r="PEZ51" s="15"/>
      <c r="PFA51" s="15"/>
      <c r="PFB51" s="15"/>
      <c r="PFC51" s="15"/>
      <c r="PFD51" s="15"/>
      <c r="PFE51" s="15"/>
      <c r="PFF51" s="15"/>
      <c r="PFG51" s="15"/>
      <c r="PFH51" s="15"/>
      <c r="PFI51" s="15"/>
      <c r="PFJ51" s="15"/>
      <c r="PFK51" s="15"/>
      <c r="PFL51" s="15"/>
      <c r="PFM51" s="15"/>
      <c r="PFN51" s="15"/>
      <c r="PFO51" s="15"/>
      <c r="PFP51" s="15"/>
      <c r="PFQ51" s="15"/>
      <c r="PFR51" s="15"/>
      <c r="PFS51" s="15"/>
      <c r="PFT51" s="15"/>
      <c r="PFU51" s="15"/>
      <c r="PFV51" s="15"/>
      <c r="PFW51" s="15"/>
      <c r="PFX51" s="15"/>
      <c r="PFY51" s="15"/>
      <c r="PFZ51" s="15"/>
      <c r="PGA51" s="15"/>
      <c r="PGB51" s="15"/>
      <c r="PGC51" s="15"/>
      <c r="PGD51" s="15"/>
      <c r="PGE51" s="15"/>
      <c r="PGF51" s="15"/>
      <c r="PGG51" s="15"/>
      <c r="PGH51" s="15"/>
      <c r="PGI51" s="15"/>
      <c r="PGJ51" s="15"/>
      <c r="PGK51" s="15"/>
      <c r="PGL51" s="15"/>
      <c r="PGM51" s="15"/>
      <c r="PGN51" s="15"/>
      <c r="PGO51" s="15"/>
      <c r="PGP51" s="15"/>
      <c r="PGQ51" s="15"/>
      <c r="PGR51" s="15"/>
      <c r="PGS51" s="15"/>
      <c r="PGT51" s="15"/>
      <c r="PGU51" s="15"/>
      <c r="PGV51" s="15"/>
      <c r="PGW51" s="15"/>
      <c r="PGX51" s="15"/>
      <c r="PGY51" s="15"/>
      <c r="PGZ51" s="15"/>
      <c r="PHA51" s="15"/>
      <c r="PHB51" s="15"/>
      <c r="PHC51" s="15"/>
      <c r="PHD51" s="15"/>
      <c r="PHE51" s="15"/>
      <c r="PHF51" s="15"/>
      <c r="PHG51" s="15"/>
      <c r="PHH51" s="15"/>
      <c r="PHI51" s="15"/>
      <c r="PHJ51" s="15"/>
      <c r="PHK51" s="15"/>
      <c r="PHL51" s="15"/>
      <c r="PHM51" s="15"/>
      <c r="PHN51" s="15"/>
      <c r="PHO51" s="15"/>
      <c r="PHP51" s="15"/>
      <c r="PHQ51" s="15"/>
      <c r="PHR51" s="15"/>
      <c r="PHS51" s="15"/>
      <c r="PHT51" s="15"/>
      <c r="PHU51" s="15"/>
      <c r="PHV51" s="15"/>
      <c r="PHW51" s="15"/>
      <c r="PHX51" s="15"/>
      <c r="PHY51" s="15"/>
      <c r="PHZ51" s="15"/>
      <c r="PIA51" s="15"/>
      <c r="PIB51" s="15"/>
      <c r="PIC51" s="15"/>
      <c r="PID51" s="15"/>
      <c r="PIE51" s="15"/>
      <c r="PIF51" s="15"/>
      <c r="PIG51" s="15"/>
      <c r="PIH51" s="15"/>
      <c r="PII51" s="15"/>
      <c r="PIJ51" s="15"/>
      <c r="PIK51" s="15"/>
      <c r="PIL51" s="15"/>
      <c r="PIM51" s="15"/>
      <c r="PIN51" s="15"/>
      <c r="PIO51" s="15"/>
      <c r="PIP51" s="15"/>
      <c r="PIQ51" s="15"/>
      <c r="PIR51" s="15"/>
      <c r="PIS51" s="15"/>
      <c r="PIT51" s="15"/>
      <c r="PIU51" s="15"/>
      <c r="PIV51" s="15"/>
      <c r="PIW51" s="15"/>
      <c r="PIX51" s="15"/>
      <c r="PIY51" s="15"/>
      <c r="PIZ51" s="15"/>
      <c r="PJA51" s="15"/>
      <c r="PJB51" s="15"/>
      <c r="PJC51" s="15"/>
      <c r="PJD51" s="15"/>
      <c r="PJE51" s="15"/>
      <c r="PJF51" s="15"/>
      <c r="PJG51" s="15"/>
      <c r="PJH51" s="15"/>
      <c r="PJI51" s="15"/>
      <c r="PJJ51" s="15"/>
      <c r="PJK51" s="15"/>
      <c r="PJL51" s="15"/>
      <c r="PJM51" s="15"/>
      <c r="PJN51" s="15"/>
      <c r="PJO51" s="15"/>
      <c r="PJP51" s="15"/>
      <c r="PJQ51" s="15"/>
      <c r="PJR51" s="15"/>
      <c r="PJS51" s="15"/>
      <c r="PJT51" s="15"/>
      <c r="PJU51" s="15"/>
      <c r="PJV51" s="15"/>
      <c r="PJW51" s="15"/>
      <c r="PJX51" s="15"/>
      <c r="PJY51" s="15"/>
      <c r="PJZ51" s="15"/>
      <c r="PKA51" s="15"/>
      <c r="PKB51" s="15"/>
      <c r="PKC51" s="15"/>
      <c r="PKD51" s="15"/>
      <c r="PKE51" s="15"/>
      <c r="PKF51" s="15"/>
      <c r="PKG51" s="15"/>
      <c r="PKH51" s="15"/>
      <c r="PKI51" s="15"/>
      <c r="PKJ51" s="15"/>
      <c r="PKK51" s="15"/>
      <c r="PKL51" s="15"/>
      <c r="PKM51" s="15"/>
      <c r="PKN51" s="15"/>
      <c r="PKO51" s="15"/>
      <c r="PKP51" s="15"/>
      <c r="PKQ51" s="15"/>
      <c r="PKR51" s="15"/>
      <c r="PKS51" s="15"/>
      <c r="PKT51" s="15"/>
      <c r="PKU51" s="15"/>
      <c r="PKV51" s="15"/>
      <c r="PKW51" s="15"/>
      <c r="PKX51" s="15"/>
      <c r="PKY51" s="15"/>
      <c r="PKZ51" s="15"/>
      <c r="PLA51" s="15"/>
      <c r="PLB51" s="15"/>
      <c r="PLC51" s="15"/>
      <c r="PLD51" s="15"/>
      <c r="PLE51" s="15"/>
      <c r="PLF51" s="15"/>
      <c r="PLG51" s="15"/>
      <c r="PLH51" s="15"/>
      <c r="PLI51" s="15"/>
      <c r="PLJ51" s="15"/>
      <c r="PLK51" s="15"/>
      <c r="PLL51" s="15"/>
      <c r="PLM51" s="15"/>
      <c r="PLN51" s="15"/>
      <c r="PLO51" s="15"/>
      <c r="PLP51" s="15"/>
      <c r="PLQ51" s="15"/>
      <c r="PLR51" s="15"/>
      <c r="PLS51" s="15"/>
      <c r="PLT51" s="15"/>
      <c r="PLU51" s="15"/>
      <c r="PLV51" s="15"/>
      <c r="PLW51" s="15"/>
      <c r="PLX51" s="15"/>
      <c r="PLY51" s="15"/>
      <c r="PLZ51" s="15"/>
      <c r="PMA51" s="15"/>
      <c r="PMB51" s="15"/>
      <c r="PMC51" s="15"/>
      <c r="PMD51" s="15"/>
      <c r="PME51" s="15"/>
      <c r="PMF51" s="15"/>
      <c r="PMG51" s="15"/>
      <c r="PMH51" s="15"/>
      <c r="PMI51" s="15"/>
      <c r="PMJ51" s="15"/>
      <c r="PMK51" s="15"/>
      <c r="PML51" s="15"/>
      <c r="PMM51" s="15"/>
      <c r="PMN51" s="15"/>
      <c r="PMO51" s="15"/>
      <c r="PMP51" s="15"/>
      <c r="PMQ51" s="15"/>
      <c r="PMR51" s="15"/>
      <c r="PMS51" s="15"/>
      <c r="PMT51" s="15"/>
      <c r="PMU51" s="15"/>
      <c r="PMV51" s="15"/>
      <c r="PMW51" s="15"/>
      <c r="PMX51" s="15"/>
      <c r="PMY51" s="15"/>
      <c r="PMZ51" s="15"/>
      <c r="PNA51" s="15"/>
      <c r="PNB51" s="15"/>
      <c r="PNC51" s="15"/>
      <c r="PND51" s="15"/>
      <c r="PNE51" s="15"/>
      <c r="PNF51" s="15"/>
      <c r="PNG51" s="15"/>
      <c r="PNH51" s="15"/>
      <c r="PNI51" s="15"/>
      <c r="PNJ51" s="15"/>
      <c r="PNK51" s="15"/>
      <c r="PNL51" s="15"/>
      <c r="PNM51" s="15"/>
      <c r="PNN51" s="15"/>
      <c r="PNO51" s="15"/>
      <c r="PNP51" s="15"/>
      <c r="PNQ51" s="15"/>
      <c r="PNR51" s="15"/>
      <c r="PNS51" s="15"/>
      <c r="PNT51" s="15"/>
      <c r="PNU51" s="15"/>
      <c r="PNV51" s="15"/>
      <c r="PNW51" s="15"/>
      <c r="PNX51" s="15"/>
      <c r="PNY51" s="15"/>
      <c r="PNZ51" s="15"/>
      <c r="POA51" s="15"/>
      <c r="POB51" s="15"/>
      <c r="POC51" s="15"/>
      <c r="POD51" s="15"/>
      <c r="POE51" s="15"/>
      <c r="POF51" s="15"/>
      <c r="POG51" s="15"/>
      <c r="POH51" s="15"/>
      <c r="POI51" s="15"/>
      <c r="POJ51" s="15"/>
      <c r="POK51" s="15"/>
      <c r="POL51" s="15"/>
      <c r="POM51" s="15"/>
      <c r="PON51" s="15"/>
      <c r="POO51" s="15"/>
      <c r="POP51" s="15"/>
      <c r="POQ51" s="15"/>
      <c r="POR51" s="15"/>
      <c r="POS51" s="15"/>
      <c r="POT51" s="15"/>
      <c r="POU51" s="15"/>
      <c r="POV51" s="15"/>
      <c r="POW51" s="15"/>
      <c r="POX51" s="15"/>
      <c r="POY51" s="15"/>
      <c r="POZ51" s="15"/>
      <c r="PPA51" s="15"/>
      <c r="PPB51" s="15"/>
      <c r="PPC51" s="15"/>
      <c r="PPD51" s="15"/>
      <c r="PPE51" s="15"/>
      <c r="PPF51" s="15"/>
      <c r="PPG51" s="15"/>
      <c r="PPH51" s="15"/>
      <c r="PPI51" s="15"/>
      <c r="PPJ51" s="15"/>
      <c r="PPK51" s="15"/>
      <c r="PPL51" s="15"/>
      <c r="PPM51" s="15"/>
      <c r="PPN51" s="15"/>
      <c r="PPO51" s="15"/>
      <c r="PPP51" s="15"/>
      <c r="PPQ51" s="15"/>
      <c r="PPR51" s="15"/>
      <c r="PPS51" s="15"/>
      <c r="PPT51" s="15"/>
      <c r="PPU51" s="15"/>
      <c r="PPV51" s="15"/>
      <c r="PPW51" s="15"/>
      <c r="PPX51" s="15"/>
      <c r="PPY51" s="15"/>
      <c r="PPZ51" s="15"/>
      <c r="PQA51" s="15"/>
      <c r="PQB51" s="15"/>
      <c r="PQC51" s="15"/>
      <c r="PQD51" s="15"/>
      <c r="PQE51" s="15"/>
      <c r="PQF51" s="15"/>
      <c r="PQG51" s="15"/>
      <c r="PQH51" s="15"/>
      <c r="PQI51" s="15"/>
      <c r="PQJ51" s="15"/>
      <c r="PQK51" s="15"/>
      <c r="PQL51" s="15"/>
      <c r="PQM51" s="15"/>
      <c r="PQN51" s="15"/>
      <c r="PQO51" s="15"/>
      <c r="PQP51" s="15"/>
      <c r="PQQ51" s="15"/>
      <c r="PQR51" s="15"/>
      <c r="PQS51" s="15"/>
      <c r="PQT51" s="15"/>
      <c r="PQU51" s="15"/>
      <c r="PQV51" s="15"/>
      <c r="PQW51" s="15"/>
      <c r="PQX51" s="15"/>
      <c r="PQY51" s="15"/>
      <c r="PQZ51" s="15"/>
      <c r="PRA51" s="15"/>
      <c r="PRB51" s="15"/>
      <c r="PRC51" s="15"/>
      <c r="PRD51" s="15"/>
      <c r="PRE51" s="15"/>
      <c r="PRF51" s="15"/>
      <c r="PRG51" s="15"/>
      <c r="PRH51" s="15"/>
      <c r="PRI51" s="15"/>
      <c r="PRJ51" s="15"/>
      <c r="PRK51" s="15"/>
      <c r="PRL51" s="15"/>
      <c r="PRM51" s="15"/>
      <c r="PRN51" s="15"/>
      <c r="PRO51" s="15"/>
      <c r="PRP51" s="15"/>
      <c r="PRQ51" s="15"/>
      <c r="PRR51" s="15"/>
      <c r="PRS51" s="15"/>
      <c r="PRT51" s="15"/>
      <c r="PRU51" s="15"/>
      <c r="PRV51" s="15"/>
      <c r="PRW51" s="15"/>
      <c r="PRX51" s="15"/>
      <c r="PRY51" s="15"/>
      <c r="PRZ51" s="15"/>
      <c r="PSA51" s="15"/>
      <c r="PSB51" s="15"/>
      <c r="PSC51" s="15"/>
      <c r="PSD51" s="15"/>
      <c r="PSE51" s="15"/>
      <c r="PSF51" s="15"/>
      <c r="PSG51" s="15"/>
      <c r="PSH51" s="15"/>
      <c r="PSI51" s="15"/>
      <c r="PSJ51" s="15"/>
      <c r="PSK51" s="15"/>
      <c r="PSL51" s="15"/>
      <c r="PSM51" s="15"/>
      <c r="PSN51" s="15"/>
      <c r="PSO51" s="15"/>
      <c r="PSP51" s="15"/>
      <c r="PSQ51" s="15"/>
      <c r="PSR51" s="15"/>
      <c r="PSS51" s="15"/>
      <c r="PST51" s="15"/>
      <c r="PSU51" s="15"/>
      <c r="PSV51" s="15"/>
      <c r="PSW51" s="15"/>
      <c r="PSX51" s="15"/>
      <c r="PSY51" s="15"/>
      <c r="PSZ51" s="15"/>
      <c r="PTA51" s="15"/>
      <c r="PTB51" s="15"/>
      <c r="PTC51" s="15"/>
      <c r="PTD51" s="15"/>
      <c r="PTE51" s="15"/>
      <c r="PTF51" s="15"/>
      <c r="PTG51" s="15"/>
      <c r="PTH51" s="15"/>
      <c r="PTI51" s="15"/>
      <c r="PTJ51" s="15"/>
      <c r="PTK51" s="15"/>
      <c r="PTL51" s="15"/>
      <c r="PTM51" s="15"/>
      <c r="PTN51" s="15"/>
      <c r="PTO51" s="15"/>
      <c r="PTP51" s="15"/>
      <c r="PTQ51" s="15"/>
      <c r="PTR51" s="15"/>
      <c r="PTS51" s="15"/>
      <c r="PTT51" s="15"/>
      <c r="PTU51" s="15"/>
      <c r="PTV51" s="15"/>
      <c r="PTW51" s="15"/>
      <c r="PTX51" s="15"/>
      <c r="PTY51" s="15"/>
      <c r="PTZ51" s="15"/>
      <c r="PUA51" s="15"/>
      <c r="PUB51" s="15"/>
      <c r="PUC51" s="15"/>
      <c r="PUD51" s="15"/>
      <c r="PUE51" s="15"/>
      <c r="PUF51" s="15"/>
      <c r="PUG51" s="15"/>
      <c r="PUH51" s="15"/>
      <c r="PUI51" s="15"/>
      <c r="PUJ51" s="15"/>
      <c r="PUK51" s="15"/>
      <c r="PUL51" s="15"/>
      <c r="PUM51" s="15"/>
      <c r="PUN51" s="15"/>
      <c r="PUO51" s="15"/>
      <c r="PUP51" s="15"/>
      <c r="PUQ51" s="15"/>
      <c r="PUR51" s="15"/>
      <c r="PUS51" s="15"/>
      <c r="PUT51" s="15"/>
      <c r="PUU51" s="15"/>
      <c r="PUV51" s="15"/>
      <c r="PUW51" s="15"/>
      <c r="PUX51" s="15"/>
      <c r="PUY51" s="15"/>
      <c r="PUZ51" s="15"/>
      <c r="PVA51" s="15"/>
      <c r="PVB51" s="15"/>
      <c r="PVC51" s="15"/>
      <c r="PVD51" s="15"/>
      <c r="PVE51" s="15"/>
      <c r="PVF51" s="15"/>
      <c r="PVG51" s="15"/>
      <c r="PVH51" s="15"/>
      <c r="PVI51" s="15"/>
      <c r="PVJ51" s="15"/>
      <c r="PVK51" s="15"/>
      <c r="PVL51" s="15"/>
      <c r="PVM51" s="15"/>
      <c r="PVN51" s="15"/>
      <c r="PVO51" s="15"/>
      <c r="PVP51" s="15"/>
      <c r="PVQ51" s="15"/>
      <c r="PVR51" s="15"/>
      <c r="PVS51" s="15"/>
      <c r="PVT51" s="15"/>
      <c r="PVU51" s="15"/>
      <c r="PVV51" s="15"/>
      <c r="PVW51" s="15"/>
      <c r="PVX51" s="15"/>
      <c r="PVY51" s="15"/>
      <c r="PVZ51" s="15"/>
      <c r="PWA51" s="15"/>
      <c r="PWB51" s="15"/>
      <c r="PWC51" s="15"/>
      <c r="PWD51" s="15"/>
      <c r="PWE51" s="15"/>
      <c r="PWF51" s="15"/>
      <c r="PWG51" s="15"/>
      <c r="PWH51" s="15"/>
      <c r="PWI51" s="15"/>
      <c r="PWJ51" s="15"/>
      <c r="PWK51" s="15"/>
      <c r="PWL51" s="15"/>
      <c r="PWM51" s="15"/>
      <c r="PWN51" s="15"/>
      <c r="PWO51" s="15"/>
      <c r="PWP51" s="15"/>
      <c r="PWQ51" s="15"/>
      <c r="PWR51" s="15"/>
      <c r="PWS51" s="15"/>
      <c r="PWT51" s="15"/>
      <c r="PWU51" s="15"/>
      <c r="PWV51" s="15"/>
      <c r="PWW51" s="15"/>
      <c r="PWX51" s="15"/>
      <c r="PWY51" s="15"/>
      <c r="PWZ51" s="15"/>
      <c r="PXA51" s="15"/>
      <c r="PXB51" s="15"/>
      <c r="PXC51" s="15"/>
      <c r="PXD51" s="15"/>
      <c r="PXE51" s="15"/>
      <c r="PXF51" s="15"/>
      <c r="PXG51" s="15"/>
      <c r="PXH51" s="15"/>
      <c r="PXI51" s="15"/>
      <c r="PXJ51" s="15"/>
      <c r="PXK51" s="15"/>
      <c r="PXL51" s="15"/>
      <c r="PXM51" s="15"/>
      <c r="PXN51" s="15"/>
      <c r="PXO51" s="15"/>
      <c r="PXP51" s="15"/>
      <c r="PXQ51" s="15"/>
      <c r="PXR51" s="15"/>
      <c r="PXS51" s="15"/>
      <c r="PXT51" s="15"/>
      <c r="PXU51" s="15"/>
      <c r="PXV51" s="15"/>
      <c r="PXW51" s="15"/>
      <c r="PXX51" s="15"/>
      <c r="PXY51" s="15"/>
      <c r="PXZ51" s="15"/>
      <c r="PYA51" s="15"/>
      <c r="PYB51" s="15"/>
      <c r="PYC51" s="15"/>
      <c r="PYD51" s="15"/>
      <c r="PYE51" s="15"/>
      <c r="PYF51" s="15"/>
      <c r="PYG51" s="15"/>
      <c r="PYH51" s="15"/>
      <c r="PYI51" s="15"/>
      <c r="PYJ51" s="15"/>
      <c r="PYK51" s="15"/>
      <c r="PYL51" s="15"/>
      <c r="PYM51" s="15"/>
      <c r="PYN51" s="15"/>
      <c r="PYO51" s="15"/>
      <c r="PYP51" s="15"/>
      <c r="PYQ51" s="15"/>
      <c r="PYR51" s="15"/>
      <c r="PYS51" s="15"/>
      <c r="PYT51" s="15"/>
      <c r="PYU51" s="15"/>
      <c r="PYV51" s="15"/>
      <c r="PYW51" s="15"/>
      <c r="PYX51" s="15"/>
      <c r="PYY51" s="15"/>
      <c r="PYZ51" s="15"/>
      <c r="PZA51" s="15"/>
      <c r="PZB51" s="15"/>
      <c r="PZC51" s="15"/>
      <c r="PZD51" s="15"/>
      <c r="PZE51" s="15"/>
      <c r="PZF51" s="15"/>
      <c r="PZG51" s="15"/>
      <c r="PZH51" s="15"/>
      <c r="PZI51" s="15"/>
      <c r="PZJ51" s="15"/>
      <c r="PZK51" s="15"/>
      <c r="PZL51" s="15"/>
      <c r="PZM51" s="15"/>
      <c r="PZN51" s="15"/>
      <c r="PZO51" s="15"/>
      <c r="PZP51" s="15"/>
      <c r="PZQ51" s="15"/>
      <c r="PZR51" s="15"/>
      <c r="PZS51" s="15"/>
      <c r="PZT51" s="15"/>
      <c r="PZU51" s="15"/>
      <c r="PZV51" s="15"/>
      <c r="PZW51" s="15"/>
      <c r="PZX51" s="15"/>
      <c r="PZY51" s="15"/>
      <c r="PZZ51" s="15"/>
      <c r="QAA51" s="15"/>
      <c r="QAB51" s="15"/>
      <c r="QAC51" s="15"/>
      <c r="QAD51" s="15"/>
      <c r="QAE51" s="15"/>
      <c r="QAF51" s="15"/>
      <c r="QAG51" s="15"/>
      <c r="QAH51" s="15"/>
      <c r="QAI51" s="15"/>
      <c r="QAJ51" s="15"/>
      <c r="QAK51" s="15"/>
      <c r="QAL51" s="15"/>
      <c r="QAM51" s="15"/>
      <c r="QAN51" s="15"/>
      <c r="QAO51" s="15"/>
      <c r="QAP51" s="15"/>
      <c r="QAQ51" s="15"/>
      <c r="QAR51" s="15"/>
      <c r="QAS51" s="15"/>
      <c r="QAT51" s="15"/>
      <c r="QAU51" s="15"/>
      <c r="QAV51" s="15"/>
      <c r="QAW51" s="15"/>
      <c r="QAX51" s="15"/>
      <c r="QAY51" s="15"/>
      <c r="QAZ51" s="15"/>
      <c r="QBA51" s="15"/>
      <c r="QBB51" s="15"/>
      <c r="QBC51" s="15"/>
      <c r="QBD51" s="15"/>
      <c r="QBE51" s="15"/>
      <c r="QBF51" s="15"/>
      <c r="QBG51" s="15"/>
      <c r="QBH51" s="15"/>
      <c r="QBI51" s="15"/>
      <c r="QBJ51" s="15"/>
      <c r="QBK51" s="15"/>
      <c r="QBL51" s="15"/>
      <c r="QBM51" s="15"/>
      <c r="QBN51" s="15"/>
      <c r="QBO51" s="15"/>
      <c r="QBP51" s="15"/>
      <c r="QBQ51" s="15"/>
      <c r="QBR51" s="15"/>
      <c r="QBS51" s="15"/>
      <c r="QBT51" s="15"/>
      <c r="QBU51" s="15"/>
      <c r="QBV51" s="15"/>
      <c r="QBW51" s="15"/>
      <c r="QBX51" s="15"/>
      <c r="QBY51" s="15"/>
      <c r="QBZ51" s="15"/>
      <c r="QCA51" s="15"/>
      <c r="QCB51" s="15"/>
      <c r="QCC51" s="15"/>
      <c r="QCD51" s="15"/>
      <c r="QCE51" s="15"/>
      <c r="QCF51" s="15"/>
      <c r="QCG51" s="15"/>
      <c r="QCH51" s="15"/>
      <c r="QCI51" s="15"/>
      <c r="QCJ51" s="15"/>
      <c r="QCK51" s="15"/>
      <c r="QCL51" s="15"/>
      <c r="QCM51" s="15"/>
      <c r="QCN51" s="15"/>
      <c r="QCO51" s="15"/>
      <c r="QCP51" s="15"/>
      <c r="QCQ51" s="15"/>
      <c r="QCR51" s="15"/>
      <c r="QCS51" s="15"/>
      <c r="QCT51" s="15"/>
      <c r="QCU51" s="15"/>
      <c r="QCV51" s="15"/>
      <c r="QCW51" s="15"/>
      <c r="QCX51" s="15"/>
      <c r="QCY51" s="15"/>
      <c r="QCZ51" s="15"/>
      <c r="QDA51" s="15"/>
      <c r="QDB51" s="15"/>
      <c r="QDC51" s="15"/>
      <c r="QDD51" s="15"/>
      <c r="QDE51" s="15"/>
      <c r="QDF51" s="15"/>
      <c r="QDG51" s="15"/>
      <c r="QDH51" s="15"/>
      <c r="QDI51" s="15"/>
      <c r="QDJ51" s="15"/>
      <c r="QDK51" s="15"/>
      <c r="QDL51" s="15"/>
      <c r="QDM51" s="15"/>
      <c r="QDN51" s="15"/>
      <c r="QDO51" s="15"/>
      <c r="QDP51" s="15"/>
      <c r="QDQ51" s="15"/>
      <c r="QDR51" s="15"/>
      <c r="QDS51" s="15"/>
      <c r="QDT51" s="15"/>
      <c r="QDU51" s="15"/>
      <c r="QDV51" s="15"/>
      <c r="QDW51" s="15"/>
      <c r="QDX51" s="15"/>
      <c r="QDY51" s="15"/>
      <c r="QDZ51" s="15"/>
      <c r="QEA51" s="15"/>
      <c r="QEB51" s="15"/>
      <c r="QEC51" s="15"/>
      <c r="QED51" s="15"/>
      <c r="QEE51" s="15"/>
      <c r="QEF51" s="15"/>
      <c r="QEG51" s="15"/>
      <c r="QEH51" s="15"/>
      <c r="QEI51" s="15"/>
      <c r="QEJ51" s="15"/>
      <c r="QEK51" s="15"/>
      <c r="QEL51" s="15"/>
      <c r="QEM51" s="15"/>
      <c r="QEN51" s="15"/>
      <c r="QEO51" s="15"/>
      <c r="QEP51" s="15"/>
      <c r="QEQ51" s="15"/>
      <c r="QER51" s="15"/>
      <c r="QES51" s="15"/>
      <c r="QET51" s="15"/>
      <c r="QEU51" s="15"/>
      <c r="QEV51" s="15"/>
      <c r="QEW51" s="15"/>
      <c r="QEX51" s="15"/>
      <c r="QEY51" s="15"/>
      <c r="QEZ51" s="15"/>
      <c r="QFA51" s="15"/>
      <c r="QFB51" s="15"/>
      <c r="QFC51" s="15"/>
      <c r="QFD51" s="15"/>
      <c r="QFE51" s="15"/>
      <c r="QFF51" s="15"/>
      <c r="QFG51" s="15"/>
      <c r="QFH51" s="15"/>
      <c r="QFI51" s="15"/>
      <c r="QFJ51" s="15"/>
      <c r="QFK51" s="15"/>
      <c r="QFL51" s="15"/>
      <c r="QFM51" s="15"/>
      <c r="QFN51" s="15"/>
      <c r="QFO51" s="15"/>
      <c r="QFP51" s="15"/>
      <c r="QFQ51" s="15"/>
      <c r="QFR51" s="15"/>
      <c r="QFS51" s="15"/>
      <c r="QFT51" s="15"/>
      <c r="QFU51" s="15"/>
      <c r="QFV51" s="15"/>
      <c r="QFW51" s="15"/>
      <c r="QFX51" s="15"/>
      <c r="QFY51" s="15"/>
      <c r="QFZ51" s="15"/>
      <c r="QGA51" s="15"/>
      <c r="QGB51" s="15"/>
      <c r="QGC51" s="15"/>
      <c r="QGD51" s="15"/>
      <c r="QGE51" s="15"/>
      <c r="QGF51" s="15"/>
      <c r="QGG51" s="15"/>
      <c r="QGH51" s="15"/>
      <c r="QGI51" s="15"/>
      <c r="QGJ51" s="15"/>
      <c r="QGK51" s="15"/>
      <c r="QGL51" s="15"/>
      <c r="QGM51" s="15"/>
      <c r="QGN51" s="15"/>
      <c r="QGO51" s="15"/>
      <c r="QGP51" s="15"/>
      <c r="QGQ51" s="15"/>
      <c r="QGR51" s="15"/>
      <c r="QGS51" s="15"/>
      <c r="QGT51" s="15"/>
      <c r="QGU51" s="15"/>
      <c r="QGV51" s="15"/>
      <c r="QGW51" s="15"/>
      <c r="QGX51" s="15"/>
      <c r="QGY51" s="15"/>
      <c r="QGZ51" s="15"/>
      <c r="QHA51" s="15"/>
      <c r="QHB51" s="15"/>
      <c r="QHC51" s="15"/>
      <c r="QHD51" s="15"/>
      <c r="QHE51" s="15"/>
      <c r="QHF51" s="15"/>
      <c r="QHG51" s="15"/>
      <c r="QHH51" s="15"/>
      <c r="QHI51" s="15"/>
      <c r="QHJ51" s="15"/>
      <c r="QHK51" s="15"/>
      <c r="QHL51" s="15"/>
      <c r="QHM51" s="15"/>
      <c r="QHN51" s="15"/>
      <c r="QHO51" s="15"/>
      <c r="QHP51" s="15"/>
      <c r="QHQ51" s="15"/>
      <c r="QHR51" s="15"/>
      <c r="QHS51" s="15"/>
      <c r="QHT51" s="15"/>
      <c r="QHU51" s="15"/>
      <c r="QHV51" s="15"/>
      <c r="QHW51" s="15"/>
      <c r="QHX51" s="15"/>
      <c r="QHY51" s="15"/>
      <c r="QHZ51" s="15"/>
      <c r="QIA51" s="15"/>
      <c r="QIB51" s="15"/>
      <c r="QIC51" s="15"/>
      <c r="QID51" s="15"/>
      <c r="QIE51" s="15"/>
      <c r="QIF51" s="15"/>
      <c r="QIG51" s="15"/>
      <c r="QIH51" s="15"/>
      <c r="QII51" s="15"/>
      <c r="QIJ51" s="15"/>
      <c r="QIK51" s="15"/>
      <c r="QIL51" s="15"/>
      <c r="QIM51" s="15"/>
      <c r="QIN51" s="15"/>
      <c r="QIO51" s="15"/>
      <c r="QIP51" s="15"/>
      <c r="QIQ51" s="15"/>
      <c r="QIR51" s="15"/>
      <c r="QIS51" s="15"/>
      <c r="QIT51" s="15"/>
      <c r="QIU51" s="15"/>
      <c r="QIV51" s="15"/>
      <c r="QIW51" s="15"/>
      <c r="QIX51" s="15"/>
      <c r="QIY51" s="15"/>
      <c r="QIZ51" s="15"/>
      <c r="QJA51" s="15"/>
      <c r="QJB51" s="15"/>
      <c r="QJC51" s="15"/>
      <c r="QJD51" s="15"/>
      <c r="QJE51" s="15"/>
      <c r="QJF51" s="15"/>
      <c r="QJG51" s="15"/>
      <c r="QJH51" s="15"/>
      <c r="QJI51" s="15"/>
      <c r="QJJ51" s="15"/>
      <c r="QJK51" s="15"/>
      <c r="QJL51" s="15"/>
      <c r="QJM51" s="15"/>
      <c r="QJN51" s="15"/>
      <c r="QJO51" s="15"/>
      <c r="QJP51" s="15"/>
      <c r="QJQ51" s="15"/>
      <c r="QJR51" s="15"/>
      <c r="QJS51" s="15"/>
      <c r="QJT51" s="15"/>
      <c r="QJU51" s="15"/>
      <c r="QJV51" s="15"/>
      <c r="QJW51" s="15"/>
      <c r="QJX51" s="15"/>
      <c r="QJY51" s="15"/>
      <c r="QJZ51" s="15"/>
      <c r="QKA51" s="15"/>
      <c r="QKB51" s="15"/>
      <c r="QKC51" s="15"/>
      <c r="QKD51" s="15"/>
      <c r="QKE51" s="15"/>
      <c r="QKF51" s="15"/>
      <c r="QKG51" s="15"/>
      <c r="QKH51" s="15"/>
      <c r="QKI51" s="15"/>
      <c r="QKJ51" s="15"/>
      <c r="QKK51" s="15"/>
      <c r="QKL51" s="15"/>
      <c r="QKM51" s="15"/>
      <c r="QKN51" s="15"/>
      <c r="QKO51" s="15"/>
      <c r="QKP51" s="15"/>
      <c r="QKQ51" s="15"/>
      <c r="QKR51" s="15"/>
      <c r="QKS51" s="15"/>
      <c r="QKT51" s="15"/>
      <c r="QKU51" s="15"/>
      <c r="QKV51" s="15"/>
      <c r="QKW51" s="15"/>
      <c r="QKX51" s="15"/>
      <c r="QKY51" s="15"/>
      <c r="QKZ51" s="15"/>
      <c r="QLA51" s="15"/>
      <c r="QLB51" s="15"/>
      <c r="QLC51" s="15"/>
      <c r="QLD51" s="15"/>
      <c r="QLE51" s="15"/>
      <c r="QLF51" s="15"/>
      <c r="QLG51" s="15"/>
      <c r="QLH51" s="15"/>
      <c r="QLI51" s="15"/>
      <c r="QLJ51" s="15"/>
      <c r="QLK51" s="15"/>
      <c r="QLL51" s="15"/>
      <c r="QLM51" s="15"/>
      <c r="QLN51" s="15"/>
      <c r="QLO51" s="15"/>
      <c r="QLP51" s="15"/>
      <c r="QLQ51" s="15"/>
      <c r="QLR51" s="15"/>
      <c r="QLS51" s="15"/>
      <c r="QLT51" s="15"/>
      <c r="QLU51" s="15"/>
      <c r="QLV51" s="15"/>
      <c r="QLW51" s="15"/>
      <c r="QLX51" s="15"/>
      <c r="QLY51" s="15"/>
      <c r="QLZ51" s="15"/>
      <c r="QMA51" s="15"/>
      <c r="QMB51" s="15"/>
      <c r="QMC51" s="15"/>
      <c r="QMD51" s="15"/>
      <c r="QME51" s="15"/>
      <c r="QMF51" s="15"/>
      <c r="QMG51" s="15"/>
      <c r="QMH51" s="15"/>
      <c r="QMI51" s="15"/>
      <c r="QMJ51" s="15"/>
      <c r="QMK51" s="15"/>
      <c r="QML51" s="15"/>
      <c r="QMM51" s="15"/>
      <c r="QMN51" s="15"/>
      <c r="QMO51" s="15"/>
      <c r="QMP51" s="15"/>
      <c r="QMQ51" s="15"/>
      <c r="QMR51" s="15"/>
      <c r="QMS51" s="15"/>
      <c r="QMT51" s="15"/>
      <c r="QMU51" s="15"/>
      <c r="QMV51" s="15"/>
      <c r="QMW51" s="15"/>
      <c r="QMX51" s="15"/>
      <c r="QMY51" s="15"/>
      <c r="QMZ51" s="15"/>
      <c r="QNA51" s="15"/>
      <c r="QNB51" s="15"/>
      <c r="QNC51" s="15"/>
      <c r="QND51" s="15"/>
      <c r="QNE51" s="15"/>
      <c r="QNF51" s="15"/>
      <c r="QNG51" s="15"/>
      <c r="QNH51" s="15"/>
      <c r="QNI51" s="15"/>
      <c r="QNJ51" s="15"/>
      <c r="QNK51" s="15"/>
      <c r="QNL51" s="15"/>
      <c r="QNM51" s="15"/>
      <c r="QNN51" s="15"/>
      <c r="QNO51" s="15"/>
      <c r="QNP51" s="15"/>
      <c r="QNQ51" s="15"/>
      <c r="QNR51" s="15"/>
      <c r="QNS51" s="15"/>
      <c r="QNT51" s="15"/>
      <c r="QNU51" s="15"/>
      <c r="QNV51" s="15"/>
      <c r="QNW51" s="15"/>
      <c r="QNX51" s="15"/>
      <c r="QNY51" s="15"/>
      <c r="QNZ51" s="15"/>
      <c r="QOA51" s="15"/>
      <c r="QOB51" s="15"/>
      <c r="QOC51" s="15"/>
      <c r="QOD51" s="15"/>
      <c r="QOE51" s="15"/>
      <c r="QOF51" s="15"/>
      <c r="QOG51" s="15"/>
      <c r="QOH51" s="15"/>
      <c r="QOI51" s="15"/>
      <c r="QOJ51" s="15"/>
      <c r="QOK51" s="15"/>
      <c r="QOL51" s="15"/>
      <c r="QOM51" s="15"/>
      <c r="QON51" s="15"/>
      <c r="QOO51" s="15"/>
      <c r="QOP51" s="15"/>
      <c r="QOQ51" s="15"/>
      <c r="QOR51" s="15"/>
      <c r="QOS51" s="15"/>
      <c r="QOT51" s="15"/>
      <c r="QOU51" s="15"/>
      <c r="QOV51" s="15"/>
      <c r="QOW51" s="15"/>
      <c r="QOX51" s="15"/>
      <c r="QOY51" s="15"/>
      <c r="QOZ51" s="15"/>
      <c r="QPA51" s="15"/>
      <c r="QPB51" s="15"/>
      <c r="QPC51" s="15"/>
      <c r="QPD51" s="15"/>
      <c r="QPE51" s="15"/>
      <c r="QPF51" s="15"/>
      <c r="QPG51" s="15"/>
      <c r="QPH51" s="15"/>
      <c r="QPI51" s="15"/>
      <c r="QPJ51" s="15"/>
      <c r="QPK51" s="15"/>
      <c r="QPL51" s="15"/>
      <c r="QPM51" s="15"/>
      <c r="QPN51" s="15"/>
      <c r="QPO51" s="15"/>
      <c r="QPP51" s="15"/>
      <c r="QPQ51" s="15"/>
      <c r="QPR51" s="15"/>
      <c r="QPS51" s="15"/>
      <c r="QPT51" s="15"/>
      <c r="QPU51" s="15"/>
      <c r="QPV51" s="15"/>
      <c r="QPW51" s="15"/>
      <c r="QPX51" s="15"/>
      <c r="QPY51" s="15"/>
      <c r="QPZ51" s="15"/>
      <c r="QQA51" s="15"/>
      <c r="QQB51" s="15"/>
      <c r="QQC51" s="15"/>
      <c r="QQD51" s="15"/>
      <c r="QQE51" s="15"/>
      <c r="QQF51" s="15"/>
      <c r="QQG51" s="15"/>
      <c r="QQH51" s="15"/>
      <c r="QQI51" s="15"/>
      <c r="QQJ51" s="15"/>
      <c r="QQK51" s="15"/>
      <c r="QQL51" s="15"/>
      <c r="QQM51" s="15"/>
      <c r="QQN51" s="15"/>
      <c r="QQO51" s="15"/>
      <c r="QQP51" s="15"/>
      <c r="QQQ51" s="15"/>
      <c r="QQR51" s="15"/>
      <c r="QQS51" s="15"/>
      <c r="QQT51" s="15"/>
      <c r="QQU51" s="15"/>
      <c r="QQV51" s="15"/>
      <c r="QQW51" s="15"/>
      <c r="QQX51" s="15"/>
      <c r="QQY51" s="15"/>
      <c r="QQZ51" s="15"/>
      <c r="QRA51" s="15"/>
      <c r="QRB51" s="15"/>
      <c r="QRC51" s="15"/>
      <c r="QRD51" s="15"/>
      <c r="QRE51" s="15"/>
      <c r="QRF51" s="15"/>
      <c r="QRG51" s="15"/>
      <c r="QRH51" s="15"/>
      <c r="QRI51" s="15"/>
      <c r="QRJ51" s="15"/>
      <c r="QRK51" s="15"/>
      <c r="QRL51" s="15"/>
      <c r="QRM51" s="15"/>
      <c r="QRN51" s="15"/>
      <c r="QRO51" s="15"/>
      <c r="QRP51" s="15"/>
      <c r="QRQ51" s="15"/>
      <c r="QRR51" s="15"/>
      <c r="QRS51" s="15"/>
      <c r="QRT51" s="15"/>
      <c r="QRU51" s="15"/>
      <c r="QRV51" s="15"/>
      <c r="QRW51" s="15"/>
      <c r="QRX51" s="15"/>
      <c r="QRY51" s="15"/>
      <c r="QRZ51" s="15"/>
      <c r="QSA51" s="15"/>
      <c r="QSB51" s="15"/>
      <c r="QSC51" s="15"/>
      <c r="QSD51" s="15"/>
      <c r="QSE51" s="15"/>
      <c r="QSF51" s="15"/>
      <c r="QSG51" s="15"/>
      <c r="QSH51" s="15"/>
      <c r="QSI51" s="15"/>
      <c r="QSJ51" s="15"/>
      <c r="QSK51" s="15"/>
      <c r="QSL51" s="15"/>
      <c r="QSM51" s="15"/>
      <c r="QSN51" s="15"/>
      <c r="QSO51" s="15"/>
      <c r="QSP51" s="15"/>
      <c r="QSQ51" s="15"/>
      <c r="QSR51" s="15"/>
      <c r="QSS51" s="15"/>
      <c r="QST51" s="15"/>
      <c r="QSU51" s="15"/>
      <c r="QSV51" s="15"/>
      <c r="QSW51" s="15"/>
      <c r="QSX51" s="15"/>
      <c r="QSY51" s="15"/>
      <c r="QSZ51" s="15"/>
      <c r="QTA51" s="15"/>
      <c r="QTB51" s="15"/>
      <c r="QTC51" s="15"/>
      <c r="QTD51" s="15"/>
      <c r="QTE51" s="15"/>
      <c r="QTF51" s="15"/>
      <c r="QTG51" s="15"/>
      <c r="QTH51" s="15"/>
      <c r="QTI51" s="15"/>
      <c r="QTJ51" s="15"/>
      <c r="QTK51" s="15"/>
      <c r="QTL51" s="15"/>
      <c r="QTM51" s="15"/>
      <c r="QTN51" s="15"/>
      <c r="QTO51" s="15"/>
      <c r="QTP51" s="15"/>
      <c r="QTQ51" s="15"/>
      <c r="QTR51" s="15"/>
      <c r="QTS51" s="15"/>
      <c r="QTT51" s="15"/>
      <c r="QTU51" s="15"/>
      <c r="QTV51" s="15"/>
      <c r="QTW51" s="15"/>
      <c r="QTX51" s="15"/>
      <c r="QTY51" s="15"/>
      <c r="QTZ51" s="15"/>
      <c r="QUA51" s="15"/>
      <c r="QUB51" s="15"/>
      <c r="QUC51" s="15"/>
      <c r="QUD51" s="15"/>
      <c r="QUE51" s="15"/>
      <c r="QUF51" s="15"/>
      <c r="QUG51" s="15"/>
      <c r="QUH51" s="15"/>
      <c r="QUI51" s="15"/>
      <c r="QUJ51" s="15"/>
      <c r="QUK51" s="15"/>
      <c r="QUL51" s="15"/>
      <c r="QUM51" s="15"/>
      <c r="QUN51" s="15"/>
      <c r="QUO51" s="15"/>
      <c r="QUP51" s="15"/>
      <c r="QUQ51" s="15"/>
      <c r="QUR51" s="15"/>
      <c r="QUS51" s="15"/>
      <c r="QUT51" s="15"/>
      <c r="QUU51" s="15"/>
      <c r="QUV51" s="15"/>
      <c r="QUW51" s="15"/>
      <c r="QUX51" s="15"/>
      <c r="QUY51" s="15"/>
      <c r="QUZ51" s="15"/>
      <c r="QVA51" s="15"/>
      <c r="QVB51" s="15"/>
      <c r="QVC51" s="15"/>
      <c r="QVD51" s="15"/>
      <c r="QVE51" s="15"/>
      <c r="QVF51" s="15"/>
      <c r="QVG51" s="15"/>
      <c r="QVH51" s="15"/>
      <c r="QVI51" s="15"/>
      <c r="QVJ51" s="15"/>
      <c r="QVK51" s="15"/>
      <c r="QVL51" s="15"/>
      <c r="QVM51" s="15"/>
      <c r="QVN51" s="15"/>
      <c r="QVO51" s="15"/>
      <c r="QVP51" s="15"/>
      <c r="QVQ51" s="15"/>
      <c r="QVR51" s="15"/>
      <c r="QVS51" s="15"/>
      <c r="QVT51" s="15"/>
      <c r="QVU51" s="15"/>
      <c r="QVV51" s="15"/>
      <c r="QVW51" s="15"/>
      <c r="QVX51" s="15"/>
      <c r="QVY51" s="15"/>
      <c r="QVZ51" s="15"/>
      <c r="QWA51" s="15"/>
      <c r="QWB51" s="15"/>
      <c r="QWC51" s="15"/>
      <c r="QWD51" s="15"/>
      <c r="QWE51" s="15"/>
      <c r="QWF51" s="15"/>
      <c r="QWG51" s="15"/>
      <c r="QWH51" s="15"/>
      <c r="QWI51" s="15"/>
      <c r="QWJ51" s="15"/>
      <c r="QWK51" s="15"/>
      <c r="QWL51" s="15"/>
      <c r="QWM51" s="15"/>
      <c r="QWN51" s="15"/>
      <c r="QWO51" s="15"/>
      <c r="QWP51" s="15"/>
      <c r="QWQ51" s="15"/>
      <c r="QWR51" s="15"/>
      <c r="QWS51" s="15"/>
      <c r="QWT51" s="15"/>
      <c r="QWU51" s="15"/>
      <c r="QWV51" s="15"/>
      <c r="QWW51" s="15"/>
      <c r="QWX51" s="15"/>
      <c r="QWY51" s="15"/>
      <c r="QWZ51" s="15"/>
      <c r="QXA51" s="15"/>
      <c r="QXB51" s="15"/>
      <c r="QXC51" s="15"/>
      <c r="QXD51" s="15"/>
      <c r="QXE51" s="15"/>
      <c r="QXF51" s="15"/>
      <c r="QXG51" s="15"/>
      <c r="QXH51" s="15"/>
      <c r="QXI51" s="15"/>
      <c r="QXJ51" s="15"/>
      <c r="QXK51" s="15"/>
      <c r="QXL51" s="15"/>
      <c r="QXM51" s="15"/>
      <c r="QXN51" s="15"/>
      <c r="QXO51" s="15"/>
      <c r="QXP51" s="15"/>
      <c r="QXQ51" s="15"/>
      <c r="QXR51" s="15"/>
      <c r="QXS51" s="15"/>
      <c r="QXT51" s="15"/>
      <c r="QXU51" s="15"/>
      <c r="QXV51" s="15"/>
      <c r="QXW51" s="15"/>
      <c r="QXX51" s="15"/>
      <c r="QXY51" s="15"/>
      <c r="QXZ51" s="15"/>
      <c r="QYA51" s="15"/>
      <c r="QYB51" s="15"/>
      <c r="QYC51" s="15"/>
      <c r="QYD51" s="15"/>
      <c r="QYE51" s="15"/>
      <c r="QYF51" s="15"/>
      <c r="QYG51" s="15"/>
      <c r="QYH51" s="15"/>
      <c r="QYI51" s="15"/>
      <c r="QYJ51" s="15"/>
      <c r="QYK51" s="15"/>
      <c r="QYL51" s="15"/>
      <c r="QYM51" s="15"/>
      <c r="QYN51" s="15"/>
      <c r="QYO51" s="15"/>
      <c r="QYP51" s="15"/>
      <c r="QYQ51" s="15"/>
      <c r="QYR51" s="15"/>
      <c r="QYS51" s="15"/>
      <c r="QYT51" s="15"/>
      <c r="QYU51" s="15"/>
      <c r="QYV51" s="15"/>
      <c r="QYW51" s="15"/>
      <c r="QYX51" s="15"/>
      <c r="QYY51" s="15"/>
      <c r="QYZ51" s="15"/>
      <c r="QZA51" s="15"/>
      <c r="QZB51" s="15"/>
      <c r="QZC51" s="15"/>
      <c r="QZD51" s="15"/>
      <c r="QZE51" s="15"/>
      <c r="QZF51" s="15"/>
      <c r="QZG51" s="15"/>
      <c r="QZH51" s="15"/>
      <c r="QZI51" s="15"/>
      <c r="QZJ51" s="15"/>
      <c r="QZK51" s="15"/>
      <c r="QZL51" s="15"/>
      <c r="QZM51" s="15"/>
      <c r="QZN51" s="15"/>
      <c r="QZO51" s="15"/>
      <c r="QZP51" s="15"/>
      <c r="QZQ51" s="15"/>
      <c r="QZR51" s="15"/>
      <c r="QZS51" s="15"/>
      <c r="QZT51" s="15"/>
      <c r="QZU51" s="15"/>
      <c r="QZV51" s="15"/>
      <c r="QZW51" s="15"/>
      <c r="QZX51" s="15"/>
      <c r="QZY51" s="15"/>
      <c r="QZZ51" s="15"/>
      <c r="RAA51" s="15"/>
      <c r="RAB51" s="15"/>
      <c r="RAC51" s="15"/>
      <c r="RAD51" s="15"/>
      <c r="RAE51" s="15"/>
      <c r="RAF51" s="15"/>
      <c r="RAG51" s="15"/>
      <c r="RAH51" s="15"/>
      <c r="RAI51" s="15"/>
      <c r="RAJ51" s="15"/>
      <c r="RAK51" s="15"/>
      <c r="RAL51" s="15"/>
      <c r="RAM51" s="15"/>
      <c r="RAN51" s="15"/>
      <c r="RAO51" s="15"/>
      <c r="RAP51" s="15"/>
      <c r="RAQ51" s="15"/>
      <c r="RAR51" s="15"/>
      <c r="RAS51" s="15"/>
      <c r="RAT51" s="15"/>
      <c r="RAU51" s="15"/>
      <c r="RAV51" s="15"/>
      <c r="RAW51" s="15"/>
      <c r="RAX51" s="15"/>
      <c r="RAY51" s="15"/>
      <c r="RAZ51" s="15"/>
      <c r="RBA51" s="15"/>
      <c r="RBB51" s="15"/>
      <c r="RBC51" s="15"/>
      <c r="RBD51" s="15"/>
      <c r="RBE51" s="15"/>
      <c r="RBF51" s="15"/>
      <c r="RBG51" s="15"/>
      <c r="RBH51" s="15"/>
      <c r="RBI51" s="15"/>
      <c r="RBJ51" s="15"/>
      <c r="RBK51" s="15"/>
      <c r="RBL51" s="15"/>
      <c r="RBM51" s="15"/>
      <c r="RBN51" s="15"/>
      <c r="RBO51" s="15"/>
      <c r="RBP51" s="15"/>
      <c r="RBQ51" s="15"/>
      <c r="RBR51" s="15"/>
      <c r="RBS51" s="15"/>
      <c r="RBT51" s="15"/>
      <c r="RBU51" s="15"/>
      <c r="RBV51" s="15"/>
      <c r="RBW51" s="15"/>
      <c r="RBX51" s="15"/>
      <c r="RBY51" s="15"/>
      <c r="RBZ51" s="15"/>
      <c r="RCA51" s="15"/>
      <c r="RCB51" s="15"/>
      <c r="RCC51" s="15"/>
      <c r="RCD51" s="15"/>
      <c r="RCE51" s="15"/>
      <c r="RCF51" s="15"/>
      <c r="RCG51" s="15"/>
      <c r="RCH51" s="15"/>
      <c r="RCI51" s="15"/>
      <c r="RCJ51" s="15"/>
      <c r="RCK51" s="15"/>
      <c r="RCL51" s="15"/>
      <c r="RCM51" s="15"/>
      <c r="RCN51" s="15"/>
      <c r="RCO51" s="15"/>
      <c r="RCP51" s="15"/>
      <c r="RCQ51" s="15"/>
      <c r="RCR51" s="15"/>
      <c r="RCS51" s="15"/>
      <c r="RCT51" s="15"/>
      <c r="RCU51" s="15"/>
      <c r="RCV51" s="15"/>
      <c r="RCW51" s="15"/>
      <c r="RCX51" s="15"/>
      <c r="RCY51" s="15"/>
      <c r="RCZ51" s="15"/>
      <c r="RDA51" s="15"/>
      <c r="RDB51" s="15"/>
      <c r="RDC51" s="15"/>
      <c r="RDD51" s="15"/>
      <c r="RDE51" s="15"/>
      <c r="RDF51" s="15"/>
      <c r="RDG51" s="15"/>
      <c r="RDH51" s="15"/>
      <c r="RDI51" s="15"/>
      <c r="RDJ51" s="15"/>
      <c r="RDK51" s="15"/>
      <c r="RDL51" s="15"/>
      <c r="RDM51" s="15"/>
      <c r="RDN51" s="15"/>
      <c r="RDO51" s="15"/>
      <c r="RDP51" s="15"/>
      <c r="RDQ51" s="15"/>
      <c r="RDR51" s="15"/>
      <c r="RDS51" s="15"/>
      <c r="RDT51" s="15"/>
      <c r="RDU51" s="15"/>
      <c r="RDV51" s="15"/>
      <c r="RDW51" s="15"/>
      <c r="RDX51" s="15"/>
      <c r="RDY51" s="15"/>
      <c r="RDZ51" s="15"/>
      <c r="REA51" s="15"/>
      <c r="REB51" s="15"/>
      <c r="REC51" s="15"/>
      <c r="RED51" s="15"/>
      <c r="REE51" s="15"/>
      <c r="REF51" s="15"/>
      <c r="REG51" s="15"/>
      <c r="REH51" s="15"/>
      <c r="REI51" s="15"/>
      <c r="REJ51" s="15"/>
      <c r="REK51" s="15"/>
      <c r="REL51" s="15"/>
      <c r="REM51" s="15"/>
      <c r="REN51" s="15"/>
      <c r="REO51" s="15"/>
      <c r="REP51" s="15"/>
      <c r="REQ51" s="15"/>
      <c r="RER51" s="15"/>
      <c r="RES51" s="15"/>
      <c r="RET51" s="15"/>
      <c r="REU51" s="15"/>
      <c r="REV51" s="15"/>
      <c r="REW51" s="15"/>
      <c r="REX51" s="15"/>
      <c r="REY51" s="15"/>
      <c r="REZ51" s="15"/>
      <c r="RFA51" s="15"/>
      <c r="RFB51" s="15"/>
      <c r="RFC51" s="15"/>
      <c r="RFD51" s="15"/>
      <c r="RFE51" s="15"/>
      <c r="RFF51" s="15"/>
      <c r="RFG51" s="15"/>
      <c r="RFH51" s="15"/>
      <c r="RFI51" s="15"/>
      <c r="RFJ51" s="15"/>
      <c r="RFK51" s="15"/>
      <c r="RFL51" s="15"/>
      <c r="RFM51" s="15"/>
      <c r="RFN51" s="15"/>
      <c r="RFO51" s="15"/>
      <c r="RFP51" s="15"/>
      <c r="RFQ51" s="15"/>
      <c r="RFR51" s="15"/>
      <c r="RFS51" s="15"/>
      <c r="RFT51" s="15"/>
      <c r="RFU51" s="15"/>
      <c r="RFV51" s="15"/>
      <c r="RFW51" s="15"/>
      <c r="RFX51" s="15"/>
      <c r="RFY51" s="15"/>
      <c r="RFZ51" s="15"/>
      <c r="RGA51" s="15"/>
      <c r="RGB51" s="15"/>
      <c r="RGC51" s="15"/>
      <c r="RGD51" s="15"/>
      <c r="RGE51" s="15"/>
      <c r="RGF51" s="15"/>
      <c r="RGG51" s="15"/>
      <c r="RGH51" s="15"/>
      <c r="RGI51" s="15"/>
      <c r="RGJ51" s="15"/>
      <c r="RGK51" s="15"/>
      <c r="RGL51" s="15"/>
      <c r="RGM51" s="15"/>
      <c r="RGN51" s="15"/>
      <c r="RGO51" s="15"/>
      <c r="RGP51" s="15"/>
      <c r="RGQ51" s="15"/>
      <c r="RGR51" s="15"/>
      <c r="RGS51" s="15"/>
      <c r="RGT51" s="15"/>
      <c r="RGU51" s="15"/>
      <c r="RGV51" s="15"/>
      <c r="RGW51" s="15"/>
      <c r="RGX51" s="15"/>
      <c r="RGY51" s="15"/>
      <c r="RGZ51" s="15"/>
      <c r="RHA51" s="15"/>
      <c r="RHB51" s="15"/>
      <c r="RHC51" s="15"/>
      <c r="RHD51" s="15"/>
      <c r="RHE51" s="15"/>
      <c r="RHF51" s="15"/>
      <c r="RHG51" s="15"/>
      <c r="RHH51" s="15"/>
      <c r="RHI51" s="15"/>
      <c r="RHJ51" s="15"/>
      <c r="RHK51" s="15"/>
      <c r="RHL51" s="15"/>
      <c r="RHM51" s="15"/>
      <c r="RHN51" s="15"/>
      <c r="RHO51" s="15"/>
      <c r="RHP51" s="15"/>
      <c r="RHQ51" s="15"/>
      <c r="RHR51" s="15"/>
      <c r="RHS51" s="15"/>
      <c r="RHT51" s="15"/>
      <c r="RHU51" s="15"/>
      <c r="RHV51" s="15"/>
      <c r="RHW51" s="15"/>
      <c r="RHX51" s="15"/>
      <c r="RHY51" s="15"/>
      <c r="RHZ51" s="15"/>
      <c r="RIA51" s="15"/>
      <c r="RIB51" s="15"/>
      <c r="RIC51" s="15"/>
      <c r="RID51" s="15"/>
      <c r="RIE51" s="15"/>
      <c r="RIF51" s="15"/>
      <c r="RIG51" s="15"/>
      <c r="RIH51" s="15"/>
      <c r="RII51" s="15"/>
      <c r="RIJ51" s="15"/>
      <c r="RIK51" s="15"/>
      <c r="RIL51" s="15"/>
      <c r="RIM51" s="15"/>
      <c r="RIN51" s="15"/>
      <c r="RIO51" s="15"/>
      <c r="RIP51" s="15"/>
      <c r="RIQ51" s="15"/>
      <c r="RIR51" s="15"/>
      <c r="RIS51" s="15"/>
      <c r="RIT51" s="15"/>
      <c r="RIU51" s="15"/>
      <c r="RIV51" s="15"/>
      <c r="RIW51" s="15"/>
      <c r="RIX51" s="15"/>
      <c r="RIY51" s="15"/>
      <c r="RIZ51" s="15"/>
      <c r="RJA51" s="15"/>
      <c r="RJB51" s="15"/>
      <c r="RJC51" s="15"/>
      <c r="RJD51" s="15"/>
      <c r="RJE51" s="15"/>
      <c r="RJF51" s="15"/>
      <c r="RJG51" s="15"/>
      <c r="RJH51" s="15"/>
      <c r="RJI51" s="15"/>
      <c r="RJJ51" s="15"/>
      <c r="RJK51" s="15"/>
      <c r="RJL51" s="15"/>
      <c r="RJM51" s="15"/>
      <c r="RJN51" s="15"/>
      <c r="RJO51" s="15"/>
      <c r="RJP51" s="15"/>
      <c r="RJQ51" s="15"/>
      <c r="RJR51" s="15"/>
      <c r="RJS51" s="15"/>
      <c r="RJT51" s="15"/>
      <c r="RJU51" s="15"/>
      <c r="RJV51" s="15"/>
      <c r="RJW51" s="15"/>
      <c r="RJX51" s="15"/>
      <c r="RJY51" s="15"/>
      <c r="RJZ51" s="15"/>
      <c r="RKA51" s="15"/>
      <c r="RKB51" s="15"/>
      <c r="RKC51" s="15"/>
      <c r="RKD51" s="15"/>
      <c r="RKE51" s="15"/>
      <c r="RKF51" s="15"/>
      <c r="RKG51" s="15"/>
      <c r="RKH51" s="15"/>
      <c r="RKI51" s="15"/>
      <c r="RKJ51" s="15"/>
      <c r="RKK51" s="15"/>
      <c r="RKL51" s="15"/>
      <c r="RKM51" s="15"/>
      <c r="RKN51" s="15"/>
      <c r="RKO51" s="15"/>
      <c r="RKP51" s="15"/>
      <c r="RKQ51" s="15"/>
      <c r="RKR51" s="15"/>
      <c r="RKS51" s="15"/>
      <c r="RKT51" s="15"/>
      <c r="RKU51" s="15"/>
      <c r="RKV51" s="15"/>
      <c r="RKW51" s="15"/>
      <c r="RKX51" s="15"/>
      <c r="RKY51" s="15"/>
      <c r="RKZ51" s="15"/>
      <c r="RLA51" s="15"/>
      <c r="RLB51" s="15"/>
      <c r="RLC51" s="15"/>
      <c r="RLD51" s="15"/>
      <c r="RLE51" s="15"/>
      <c r="RLF51" s="15"/>
      <c r="RLG51" s="15"/>
      <c r="RLH51" s="15"/>
      <c r="RLI51" s="15"/>
      <c r="RLJ51" s="15"/>
      <c r="RLK51" s="15"/>
      <c r="RLL51" s="15"/>
      <c r="RLM51" s="15"/>
      <c r="RLN51" s="15"/>
      <c r="RLO51" s="15"/>
      <c r="RLP51" s="15"/>
      <c r="RLQ51" s="15"/>
      <c r="RLR51" s="15"/>
      <c r="RLS51" s="15"/>
      <c r="RLT51" s="15"/>
      <c r="RLU51" s="15"/>
      <c r="RLV51" s="15"/>
      <c r="RLW51" s="15"/>
      <c r="RLX51" s="15"/>
      <c r="RLY51" s="15"/>
      <c r="RLZ51" s="15"/>
      <c r="RMA51" s="15"/>
      <c r="RMB51" s="15"/>
      <c r="RMC51" s="15"/>
      <c r="RMD51" s="15"/>
      <c r="RME51" s="15"/>
      <c r="RMF51" s="15"/>
      <c r="RMG51" s="15"/>
      <c r="RMH51" s="15"/>
      <c r="RMI51" s="15"/>
      <c r="RMJ51" s="15"/>
      <c r="RMK51" s="15"/>
      <c r="RML51" s="15"/>
      <c r="RMM51" s="15"/>
      <c r="RMN51" s="15"/>
      <c r="RMO51" s="15"/>
      <c r="RMP51" s="15"/>
      <c r="RMQ51" s="15"/>
      <c r="RMR51" s="15"/>
      <c r="RMS51" s="15"/>
      <c r="RMT51" s="15"/>
      <c r="RMU51" s="15"/>
      <c r="RMV51" s="15"/>
      <c r="RMW51" s="15"/>
      <c r="RMX51" s="15"/>
      <c r="RMY51" s="15"/>
      <c r="RMZ51" s="15"/>
      <c r="RNA51" s="15"/>
      <c r="RNB51" s="15"/>
      <c r="RNC51" s="15"/>
      <c r="RND51" s="15"/>
      <c r="RNE51" s="15"/>
      <c r="RNF51" s="15"/>
      <c r="RNG51" s="15"/>
      <c r="RNH51" s="15"/>
      <c r="RNI51" s="15"/>
      <c r="RNJ51" s="15"/>
      <c r="RNK51" s="15"/>
      <c r="RNL51" s="15"/>
      <c r="RNM51" s="15"/>
      <c r="RNN51" s="15"/>
      <c r="RNO51" s="15"/>
      <c r="RNP51" s="15"/>
      <c r="RNQ51" s="15"/>
      <c r="RNR51" s="15"/>
      <c r="RNS51" s="15"/>
      <c r="RNT51" s="15"/>
      <c r="RNU51" s="15"/>
      <c r="RNV51" s="15"/>
      <c r="RNW51" s="15"/>
      <c r="RNX51" s="15"/>
      <c r="RNY51" s="15"/>
      <c r="RNZ51" s="15"/>
      <c r="ROA51" s="15"/>
      <c r="ROB51" s="15"/>
      <c r="ROC51" s="15"/>
      <c r="ROD51" s="15"/>
      <c r="ROE51" s="15"/>
      <c r="ROF51" s="15"/>
      <c r="ROG51" s="15"/>
      <c r="ROH51" s="15"/>
      <c r="ROI51" s="15"/>
      <c r="ROJ51" s="15"/>
      <c r="ROK51" s="15"/>
      <c r="ROL51" s="15"/>
      <c r="ROM51" s="15"/>
      <c r="RON51" s="15"/>
      <c r="ROO51" s="15"/>
      <c r="ROP51" s="15"/>
      <c r="ROQ51" s="15"/>
      <c r="ROR51" s="15"/>
      <c r="ROS51" s="15"/>
      <c r="ROT51" s="15"/>
      <c r="ROU51" s="15"/>
      <c r="ROV51" s="15"/>
      <c r="ROW51" s="15"/>
      <c r="ROX51" s="15"/>
      <c r="ROY51" s="15"/>
      <c r="ROZ51" s="15"/>
      <c r="RPA51" s="15"/>
      <c r="RPB51" s="15"/>
      <c r="RPC51" s="15"/>
      <c r="RPD51" s="15"/>
      <c r="RPE51" s="15"/>
      <c r="RPF51" s="15"/>
      <c r="RPG51" s="15"/>
      <c r="RPH51" s="15"/>
      <c r="RPI51" s="15"/>
      <c r="RPJ51" s="15"/>
      <c r="RPK51" s="15"/>
      <c r="RPL51" s="15"/>
      <c r="RPM51" s="15"/>
      <c r="RPN51" s="15"/>
      <c r="RPO51" s="15"/>
      <c r="RPP51" s="15"/>
      <c r="RPQ51" s="15"/>
      <c r="RPR51" s="15"/>
      <c r="RPS51" s="15"/>
      <c r="RPT51" s="15"/>
      <c r="RPU51" s="15"/>
      <c r="RPV51" s="15"/>
      <c r="RPW51" s="15"/>
      <c r="RPX51" s="15"/>
      <c r="RPY51" s="15"/>
      <c r="RPZ51" s="15"/>
      <c r="RQA51" s="15"/>
      <c r="RQB51" s="15"/>
      <c r="RQC51" s="15"/>
      <c r="RQD51" s="15"/>
      <c r="RQE51" s="15"/>
      <c r="RQF51" s="15"/>
      <c r="RQG51" s="15"/>
      <c r="RQH51" s="15"/>
      <c r="RQI51" s="15"/>
      <c r="RQJ51" s="15"/>
      <c r="RQK51" s="15"/>
      <c r="RQL51" s="15"/>
      <c r="RQM51" s="15"/>
      <c r="RQN51" s="15"/>
      <c r="RQO51" s="15"/>
      <c r="RQP51" s="15"/>
      <c r="RQQ51" s="15"/>
      <c r="RQR51" s="15"/>
      <c r="RQS51" s="15"/>
      <c r="RQT51" s="15"/>
      <c r="RQU51" s="15"/>
      <c r="RQV51" s="15"/>
      <c r="RQW51" s="15"/>
      <c r="RQX51" s="15"/>
      <c r="RQY51" s="15"/>
      <c r="RQZ51" s="15"/>
      <c r="RRA51" s="15"/>
      <c r="RRB51" s="15"/>
      <c r="RRC51" s="15"/>
      <c r="RRD51" s="15"/>
      <c r="RRE51" s="15"/>
      <c r="RRF51" s="15"/>
      <c r="RRG51" s="15"/>
      <c r="RRH51" s="15"/>
      <c r="RRI51" s="15"/>
      <c r="RRJ51" s="15"/>
      <c r="RRK51" s="15"/>
      <c r="RRL51" s="15"/>
      <c r="RRM51" s="15"/>
      <c r="RRN51" s="15"/>
      <c r="RRO51" s="15"/>
      <c r="RRP51" s="15"/>
      <c r="RRQ51" s="15"/>
      <c r="RRR51" s="15"/>
      <c r="RRS51" s="15"/>
      <c r="RRT51" s="15"/>
      <c r="RRU51" s="15"/>
      <c r="RRV51" s="15"/>
      <c r="RRW51" s="15"/>
      <c r="RRX51" s="15"/>
      <c r="RRY51" s="15"/>
      <c r="RRZ51" s="15"/>
      <c r="RSA51" s="15"/>
      <c r="RSB51" s="15"/>
      <c r="RSC51" s="15"/>
      <c r="RSD51" s="15"/>
      <c r="RSE51" s="15"/>
      <c r="RSF51" s="15"/>
      <c r="RSG51" s="15"/>
      <c r="RSH51" s="15"/>
      <c r="RSI51" s="15"/>
      <c r="RSJ51" s="15"/>
      <c r="RSK51" s="15"/>
      <c r="RSL51" s="15"/>
      <c r="RSM51" s="15"/>
      <c r="RSN51" s="15"/>
      <c r="RSO51" s="15"/>
      <c r="RSP51" s="15"/>
      <c r="RSQ51" s="15"/>
      <c r="RSR51" s="15"/>
      <c r="RSS51" s="15"/>
      <c r="RST51" s="15"/>
      <c r="RSU51" s="15"/>
      <c r="RSV51" s="15"/>
      <c r="RSW51" s="15"/>
      <c r="RSX51" s="15"/>
      <c r="RSY51" s="15"/>
      <c r="RSZ51" s="15"/>
      <c r="RTA51" s="15"/>
      <c r="RTB51" s="15"/>
      <c r="RTC51" s="15"/>
      <c r="RTD51" s="15"/>
      <c r="RTE51" s="15"/>
      <c r="RTF51" s="15"/>
      <c r="RTG51" s="15"/>
      <c r="RTH51" s="15"/>
      <c r="RTI51" s="15"/>
      <c r="RTJ51" s="15"/>
      <c r="RTK51" s="15"/>
      <c r="RTL51" s="15"/>
      <c r="RTM51" s="15"/>
      <c r="RTN51" s="15"/>
      <c r="RTO51" s="15"/>
      <c r="RTP51" s="15"/>
      <c r="RTQ51" s="15"/>
      <c r="RTR51" s="15"/>
      <c r="RTS51" s="15"/>
      <c r="RTT51" s="15"/>
      <c r="RTU51" s="15"/>
      <c r="RTV51" s="15"/>
      <c r="RTW51" s="15"/>
      <c r="RTX51" s="15"/>
      <c r="RTY51" s="15"/>
      <c r="RTZ51" s="15"/>
      <c r="RUA51" s="15"/>
      <c r="RUB51" s="15"/>
      <c r="RUC51" s="15"/>
      <c r="RUD51" s="15"/>
      <c r="RUE51" s="15"/>
      <c r="RUF51" s="15"/>
      <c r="RUG51" s="15"/>
      <c r="RUH51" s="15"/>
      <c r="RUI51" s="15"/>
      <c r="RUJ51" s="15"/>
      <c r="RUK51" s="15"/>
      <c r="RUL51" s="15"/>
      <c r="RUM51" s="15"/>
      <c r="RUN51" s="15"/>
      <c r="RUO51" s="15"/>
      <c r="RUP51" s="15"/>
      <c r="RUQ51" s="15"/>
      <c r="RUR51" s="15"/>
      <c r="RUS51" s="15"/>
      <c r="RUT51" s="15"/>
      <c r="RUU51" s="15"/>
      <c r="RUV51" s="15"/>
      <c r="RUW51" s="15"/>
      <c r="RUX51" s="15"/>
      <c r="RUY51" s="15"/>
      <c r="RUZ51" s="15"/>
      <c r="RVA51" s="15"/>
      <c r="RVB51" s="15"/>
      <c r="RVC51" s="15"/>
      <c r="RVD51" s="15"/>
      <c r="RVE51" s="15"/>
      <c r="RVF51" s="15"/>
      <c r="RVG51" s="15"/>
      <c r="RVH51" s="15"/>
      <c r="RVI51" s="15"/>
      <c r="RVJ51" s="15"/>
      <c r="RVK51" s="15"/>
      <c r="RVL51" s="15"/>
      <c r="RVM51" s="15"/>
      <c r="RVN51" s="15"/>
      <c r="RVO51" s="15"/>
      <c r="RVP51" s="15"/>
      <c r="RVQ51" s="15"/>
      <c r="RVR51" s="15"/>
      <c r="RVS51" s="15"/>
      <c r="RVT51" s="15"/>
      <c r="RVU51" s="15"/>
      <c r="RVV51" s="15"/>
      <c r="RVW51" s="15"/>
      <c r="RVX51" s="15"/>
      <c r="RVY51" s="15"/>
      <c r="RVZ51" s="15"/>
      <c r="RWA51" s="15"/>
      <c r="RWB51" s="15"/>
      <c r="RWC51" s="15"/>
      <c r="RWD51" s="15"/>
      <c r="RWE51" s="15"/>
      <c r="RWF51" s="15"/>
      <c r="RWG51" s="15"/>
      <c r="RWH51" s="15"/>
      <c r="RWI51" s="15"/>
      <c r="RWJ51" s="15"/>
      <c r="RWK51" s="15"/>
      <c r="RWL51" s="15"/>
      <c r="RWM51" s="15"/>
      <c r="RWN51" s="15"/>
      <c r="RWO51" s="15"/>
      <c r="RWP51" s="15"/>
      <c r="RWQ51" s="15"/>
      <c r="RWR51" s="15"/>
      <c r="RWS51" s="15"/>
      <c r="RWT51" s="15"/>
      <c r="RWU51" s="15"/>
      <c r="RWV51" s="15"/>
      <c r="RWW51" s="15"/>
      <c r="RWX51" s="15"/>
      <c r="RWY51" s="15"/>
      <c r="RWZ51" s="15"/>
      <c r="RXA51" s="15"/>
      <c r="RXB51" s="15"/>
      <c r="RXC51" s="15"/>
      <c r="RXD51" s="15"/>
      <c r="RXE51" s="15"/>
      <c r="RXF51" s="15"/>
      <c r="RXG51" s="15"/>
      <c r="RXH51" s="15"/>
      <c r="RXI51" s="15"/>
      <c r="RXJ51" s="15"/>
      <c r="RXK51" s="15"/>
      <c r="RXL51" s="15"/>
      <c r="RXM51" s="15"/>
      <c r="RXN51" s="15"/>
      <c r="RXO51" s="15"/>
      <c r="RXP51" s="15"/>
      <c r="RXQ51" s="15"/>
      <c r="RXR51" s="15"/>
      <c r="RXS51" s="15"/>
      <c r="RXT51" s="15"/>
      <c r="RXU51" s="15"/>
      <c r="RXV51" s="15"/>
      <c r="RXW51" s="15"/>
      <c r="RXX51" s="15"/>
      <c r="RXY51" s="15"/>
      <c r="RXZ51" s="15"/>
      <c r="RYA51" s="15"/>
      <c r="RYB51" s="15"/>
      <c r="RYC51" s="15"/>
      <c r="RYD51" s="15"/>
      <c r="RYE51" s="15"/>
      <c r="RYF51" s="15"/>
      <c r="RYG51" s="15"/>
      <c r="RYH51" s="15"/>
      <c r="RYI51" s="15"/>
      <c r="RYJ51" s="15"/>
      <c r="RYK51" s="15"/>
      <c r="RYL51" s="15"/>
      <c r="RYM51" s="15"/>
      <c r="RYN51" s="15"/>
      <c r="RYO51" s="15"/>
      <c r="RYP51" s="15"/>
      <c r="RYQ51" s="15"/>
      <c r="RYR51" s="15"/>
      <c r="RYS51" s="15"/>
      <c r="RYT51" s="15"/>
      <c r="RYU51" s="15"/>
      <c r="RYV51" s="15"/>
      <c r="RYW51" s="15"/>
      <c r="RYX51" s="15"/>
      <c r="RYY51" s="15"/>
      <c r="RYZ51" s="15"/>
      <c r="RZA51" s="15"/>
      <c r="RZB51" s="15"/>
      <c r="RZC51" s="15"/>
      <c r="RZD51" s="15"/>
      <c r="RZE51" s="15"/>
      <c r="RZF51" s="15"/>
      <c r="RZG51" s="15"/>
      <c r="RZH51" s="15"/>
      <c r="RZI51" s="15"/>
      <c r="RZJ51" s="15"/>
      <c r="RZK51" s="15"/>
      <c r="RZL51" s="15"/>
      <c r="RZM51" s="15"/>
      <c r="RZN51" s="15"/>
      <c r="RZO51" s="15"/>
      <c r="RZP51" s="15"/>
      <c r="RZQ51" s="15"/>
      <c r="RZR51" s="15"/>
      <c r="RZS51" s="15"/>
      <c r="RZT51" s="15"/>
      <c r="RZU51" s="15"/>
      <c r="RZV51" s="15"/>
      <c r="RZW51" s="15"/>
      <c r="RZX51" s="15"/>
      <c r="RZY51" s="15"/>
      <c r="RZZ51" s="15"/>
      <c r="SAA51" s="15"/>
      <c r="SAB51" s="15"/>
      <c r="SAC51" s="15"/>
      <c r="SAD51" s="15"/>
      <c r="SAE51" s="15"/>
      <c r="SAF51" s="15"/>
      <c r="SAG51" s="15"/>
      <c r="SAH51" s="15"/>
      <c r="SAI51" s="15"/>
      <c r="SAJ51" s="15"/>
      <c r="SAK51" s="15"/>
      <c r="SAL51" s="15"/>
      <c r="SAM51" s="15"/>
      <c r="SAN51" s="15"/>
      <c r="SAO51" s="15"/>
      <c r="SAP51" s="15"/>
      <c r="SAQ51" s="15"/>
      <c r="SAR51" s="15"/>
      <c r="SAS51" s="15"/>
      <c r="SAT51" s="15"/>
      <c r="SAU51" s="15"/>
      <c r="SAV51" s="15"/>
      <c r="SAW51" s="15"/>
      <c r="SAX51" s="15"/>
      <c r="SAY51" s="15"/>
      <c r="SAZ51" s="15"/>
      <c r="SBA51" s="15"/>
      <c r="SBB51" s="15"/>
      <c r="SBC51" s="15"/>
      <c r="SBD51" s="15"/>
      <c r="SBE51" s="15"/>
      <c r="SBF51" s="15"/>
      <c r="SBG51" s="15"/>
      <c r="SBH51" s="15"/>
      <c r="SBI51" s="15"/>
      <c r="SBJ51" s="15"/>
      <c r="SBK51" s="15"/>
      <c r="SBL51" s="15"/>
      <c r="SBM51" s="15"/>
      <c r="SBN51" s="15"/>
      <c r="SBO51" s="15"/>
      <c r="SBP51" s="15"/>
      <c r="SBQ51" s="15"/>
      <c r="SBR51" s="15"/>
      <c r="SBS51" s="15"/>
      <c r="SBT51" s="15"/>
      <c r="SBU51" s="15"/>
      <c r="SBV51" s="15"/>
      <c r="SBW51" s="15"/>
      <c r="SBX51" s="15"/>
      <c r="SBY51" s="15"/>
      <c r="SBZ51" s="15"/>
      <c r="SCA51" s="15"/>
      <c r="SCB51" s="15"/>
      <c r="SCC51" s="15"/>
      <c r="SCD51" s="15"/>
      <c r="SCE51" s="15"/>
      <c r="SCF51" s="15"/>
      <c r="SCG51" s="15"/>
      <c r="SCH51" s="15"/>
      <c r="SCI51" s="15"/>
      <c r="SCJ51" s="15"/>
      <c r="SCK51" s="15"/>
      <c r="SCL51" s="15"/>
      <c r="SCM51" s="15"/>
      <c r="SCN51" s="15"/>
      <c r="SCO51" s="15"/>
      <c r="SCP51" s="15"/>
      <c r="SCQ51" s="15"/>
      <c r="SCR51" s="15"/>
      <c r="SCS51" s="15"/>
      <c r="SCT51" s="15"/>
      <c r="SCU51" s="15"/>
      <c r="SCV51" s="15"/>
      <c r="SCW51" s="15"/>
      <c r="SCX51" s="15"/>
      <c r="SCY51" s="15"/>
      <c r="SCZ51" s="15"/>
      <c r="SDA51" s="15"/>
      <c r="SDB51" s="15"/>
      <c r="SDC51" s="15"/>
      <c r="SDD51" s="15"/>
      <c r="SDE51" s="15"/>
      <c r="SDF51" s="15"/>
      <c r="SDG51" s="15"/>
      <c r="SDH51" s="15"/>
      <c r="SDI51" s="15"/>
      <c r="SDJ51" s="15"/>
      <c r="SDK51" s="15"/>
      <c r="SDL51" s="15"/>
      <c r="SDM51" s="15"/>
      <c r="SDN51" s="15"/>
      <c r="SDO51" s="15"/>
      <c r="SDP51" s="15"/>
      <c r="SDQ51" s="15"/>
      <c r="SDR51" s="15"/>
      <c r="SDS51" s="15"/>
      <c r="SDT51" s="15"/>
      <c r="SDU51" s="15"/>
      <c r="SDV51" s="15"/>
      <c r="SDW51" s="15"/>
      <c r="SDX51" s="15"/>
      <c r="SDY51" s="15"/>
      <c r="SDZ51" s="15"/>
      <c r="SEA51" s="15"/>
      <c r="SEB51" s="15"/>
      <c r="SEC51" s="15"/>
      <c r="SED51" s="15"/>
      <c r="SEE51" s="15"/>
      <c r="SEF51" s="15"/>
      <c r="SEG51" s="15"/>
      <c r="SEH51" s="15"/>
      <c r="SEI51" s="15"/>
      <c r="SEJ51" s="15"/>
      <c r="SEK51" s="15"/>
      <c r="SEL51" s="15"/>
      <c r="SEM51" s="15"/>
      <c r="SEN51" s="15"/>
      <c r="SEO51" s="15"/>
      <c r="SEP51" s="15"/>
      <c r="SEQ51" s="15"/>
      <c r="SER51" s="15"/>
      <c r="SES51" s="15"/>
      <c r="SET51" s="15"/>
      <c r="SEU51" s="15"/>
      <c r="SEV51" s="15"/>
      <c r="SEW51" s="15"/>
      <c r="SEX51" s="15"/>
      <c r="SEY51" s="15"/>
      <c r="SEZ51" s="15"/>
      <c r="SFA51" s="15"/>
      <c r="SFB51" s="15"/>
      <c r="SFC51" s="15"/>
      <c r="SFD51" s="15"/>
      <c r="SFE51" s="15"/>
      <c r="SFF51" s="15"/>
      <c r="SFG51" s="15"/>
      <c r="SFH51" s="15"/>
      <c r="SFI51" s="15"/>
      <c r="SFJ51" s="15"/>
      <c r="SFK51" s="15"/>
      <c r="SFL51" s="15"/>
      <c r="SFM51" s="15"/>
      <c r="SFN51" s="15"/>
      <c r="SFO51" s="15"/>
      <c r="SFP51" s="15"/>
      <c r="SFQ51" s="15"/>
      <c r="SFR51" s="15"/>
      <c r="SFS51" s="15"/>
      <c r="SFT51" s="15"/>
      <c r="SFU51" s="15"/>
      <c r="SFV51" s="15"/>
      <c r="SFW51" s="15"/>
      <c r="SFX51" s="15"/>
      <c r="SFY51" s="15"/>
      <c r="SFZ51" s="15"/>
      <c r="SGA51" s="15"/>
      <c r="SGB51" s="15"/>
      <c r="SGC51" s="15"/>
      <c r="SGD51" s="15"/>
      <c r="SGE51" s="15"/>
      <c r="SGF51" s="15"/>
      <c r="SGG51" s="15"/>
      <c r="SGH51" s="15"/>
      <c r="SGI51" s="15"/>
      <c r="SGJ51" s="15"/>
      <c r="SGK51" s="15"/>
      <c r="SGL51" s="15"/>
      <c r="SGM51" s="15"/>
      <c r="SGN51" s="15"/>
      <c r="SGO51" s="15"/>
      <c r="SGP51" s="15"/>
      <c r="SGQ51" s="15"/>
      <c r="SGR51" s="15"/>
      <c r="SGS51" s="15"/>
      <c r="SGT51" s="15"/>
      <c r="SGU51" s="15"/>
      <c r="SGV51" s="15"/>
      <c r="SGW51" s="15"/>
      <c r="SGX51" s="15"/>
      <c r="SGY51" s="15"/>
      <c r="SGZ51" s="15"/>
      <c r="SHA51" s="15"/>
      <c r="SHB51" s="15"/>
      <c r="SHC51" s="15"/>
      <c r="SHD51" s="15"/>
      <c r="SHE51" s="15"/>
      <c r="SHF51" s="15"/>
      <c r="SHG51" s="15"/>
      <c r="SHH51" s="15"/>
      <c r="SHI51" s="15"/>
      <c r="SHJ51" s="15"/>
      <c r="SHK51" s="15"/>
      <c r="SHL51" s="15"/>
      <c r="SHM51" s="15"/>
      <c r="SHN51" s="15"/>
      <c r="SHO51" s="15"/>
      <c r="SHP51" s="15"/>
      <c r="SHQ51" s="15"/>
      <c r="SHR51" s="15"/>
      <c r="SHS51" s="15"/>
      <c r="SHT51" s="15"/>
      <c r="SHU51" s="15"/>
      <c r="SHV51" s="15"/>
      <c r="SHW51" s="15"/>
      <c r="SHX51" s="15"/>
      <c r="SHY51" s="15"/>
      <c r="SHZ51" s="15"/>
      <c r="SIA51" s="15"/>
      <c r="SIB51" s="15"/>
      <c r="SIC51" s="15"/>
      <c r="SID51" s="15"/>
      <c r="SIE51" s="15"/>
      <c r="SIF51" s="15"/>
      <c r="SIG51" s="15"/>
      <c r="SIH51" s="15"/>
      <c r="SII51" s="15"/>
      <c r="SIJ51" s="15"/>
      <c r="SIK51" s="15"/>
      <c r="SIL51" s="15"/>
      <c r="SIM51" s="15"/>
      <c r="SIN51" s="15"/>
      <c r="SIO51" s="15"/>
      <c r="SIP51" s="15"/>
      <c r="SIQ51" s="15"/>
      <c r="SIR51" s="15"/>
      <c r="SIS51" s="15"/>
      <c r="SIT51" s="15"/>
      <c r="SIU51" s="15"/>
      <c r="SIV51" s="15"/>
      <c r="SIW51" s="15"/>
      <c r="SIX51" s="15"/>
      <c r="SIY51" s="15"/>
      <c r="SIZ51" s="15"/>
      <c r="SJA51" s="15"/>
      <c r="SJB51" s="15"/>
      <c r="SJC51" s="15"/>
      <c r="SJD51" s="15"/>
      <c r="SJE51" s="15"/>
      <c r="SJF51" s="15"/>
      <c r="SJG51" s="15"/>
      <c r="SJH51" s="15"/>
      <c r="SJI51" s="15"/>
      <c r="SJJ51" s="15"/>
      <c r="SJK51" s="15"/>
      <c r="SJL51" s="15"/>
      <c r="SJM51" s="15"/>
      <c r="SJN51" s="15"/>
      <c r="SJO51" s="15"/>
      <c r="SJP51" s="15"/>
      <c r="SJQ51" s="15"/>
      <c r="SJR51" s="15"/>
      <c r="SJS51" s="15"/>
      <c r="SJT51" s="15"/>
      <c r="SJU51" s="15"/>
      <c r="SJV51" s="15"/>
      <c r="SJW51" s="15"/>
      <c r="SJX51" s="15"/>
      <c r="SJY51" s="15"/>
      <c r="SJZ51" s="15"/>
      <c r="SKA51" s="15"/>
      <c r="SKB51" s="15"/>
      <c r="SKC51" s="15"/>
      <c r="SKD51" s="15"/>
      <c r="SKE51" s="15"/>
      <c r="SKF51" s="15"/>
      <c r="SKG51" s="15"/>
      <c r="SKH51" s="15"/>
      <c r="SKI51" s="15"/>
      <c r="SKJ51" s="15"/>
      <c r="SKK51" s="15"/>
      <c r="SKL51" s="15"/>
      <c r="SKM51" s="15"/>
      <c r="SKN51" s="15"/>
      <c r="SKO51" s="15"/>
      <c r="SKP51" s="15"/>
      <c r="SKQ51" s="15"/>
      <c r="SKR51" s="15"/>
      <c r="SKS51" s="15"/>
      <c r="SKT51" s="15"/>
      <c r="SKU51" s="15"/>
      <c r="SKV51" s="15"/>
      <c r="SKW51" s="15"/>
      <c r="SKX51" s="15"/>
      <c r="SKY51" s="15"/>
      <c r="SKZ51" s="15"/>
      <c r="SLA51" s="15"/>
      <c r="SLB51" s="15"/>
      <c r="SLC51" s="15"/>
      <c r="SLD51" s="15"/>
      <c r="SLE51" s="15"/>
      <c r="SLF51" s="15"/>
      <c r="SLG51" s="15"/>
      <c r="SLH51" s="15"/>
      <c r="SLI51" s="15"/>
      <c r="SLJ51" s="15"/>
      <c r="SLK51" s="15"/>
      <c r="SLL51" s="15"/>
      <c r="SLM51" s="15"/>
      <c r="SLN51" s="15"/>
      <c r="SLO51" s="15"/>
      <c r="SLP51" s="15"/>
      <c r="SLQ51" s="15"/>
      <c r="SLR51" s="15"/>
      <c r="SLS51" s="15"/>
      <c r="SLT51" s="15"/>
      <c r="SLU51" s="15"/>
      <c r="SLV51" s="15"/>
      <c r="SLW51" s="15"/>
      <c r="SLX51" s="15"/>
      <c r="SLY51" s="15"/>
      <c r="SLZ51" s="15"/>
      <c r="SMA51" s="15"/>
      <c r="SMB51" s="15"/>
      <c r="SMC51" s="15"/>
      <c r="SMD51" s="15"/>
      <c r="SME51" s="15"/>
      <c r="SMF51" s="15"/>
      <c r="SMG51" s="15"/>
      <c r="SMH51" s="15"/>
      <c r="SMI51" s="15"/>
      <c r="SMJ51" s="15"/>
      <c r="SMK51" s="15"/>
      <c r="SML51" s="15"/>
      <c r="SMM51" s="15"/>
      <c r="SMN51" s="15"/>
      <c r="SMO51" s="15"/>
      <c r="SMP51" s="15"/>
      <c r="SMQ51" s="15"/>
      <c r="SMR51" s="15"/>
      <c r="SMS51" s="15"/>
      <c r="SMT51" s="15"/>
      <c r="SMU51" s="15"/>
      <c r="SMV51" s="15"/>
      <c r="SMW51" s="15"/>
      <c r="SMX51" s="15"/>
      <c r="SMY51" s="15"/>
      <c r="SMZ51" s="15"/>
      <c r="SNA51" s="15"/>
      <c r="SNB51" s="15"/>
      <c r="SNC51" s="15"/>
      <c r="SND51" s="15"/>
      <c r="SNE51" s="15"/>
      <c r="SNF51" s="15"/>
      <c r="SNG51" s="15"/>
      <c r="SNH51" s="15"/>
      <c r="SNI51" s="15"/>
      <c r="SNJ51" s="15"/>
      <c r="SNK51" s="15"/>
      <c r="SNL51" s="15"/>
      <c r="SNM51" s="15"/>
      <c r="SNN51" s="15"/>
      <c r="SNO51" s="15"/>
      <c r="SNP51" s="15"/>
      <c r="SNQ51" s="15"/>
      <c r="SNR51" s="15"/>
      <c r="SNS51" s="15"/>
      <c r="SNT51" s="15"/>
      <c r="SNU51" s="15"/>
      <c r="SNV51" s="15"/>
      <c r="SNW51" s="15"/>
      <c r="SNX51" s="15"/>
      <c r="SNY51" s="15"/>
      <c r="SNZ51" s="15"/>
      <c r="SOA51" s="15"/>
      <c r="SOB51" s="15"/>
      <c r="SOC51" s="15"/>
      <c r="SOD51" s="15"/>
      <c r="SOE51" s="15"/>
      <c r="SOF51" s="15"/>
      <c r="SOG51" s="15"/>
      <c r="SOH51" s="15"/>
      <c r="SOI51" s="15"/>
      <c r="SOJ51" s="15"/>
      <c r="SOK51" s="15"/>
      <c r="SOL51" s="15"/>
      <c r="SOM51" s="15"/>
      <c r="SON51" s="15"/>
      <c r="SOO51" s="15"/>
      <c r="SOP51" s="15"/>
      <c r="SOQ51" s="15"/>
      <c r="SOR51" s="15"/>
      <c r="SOS51" s="15"/>
      <c r="SOT51" s="15"/>
      <c r="SOU51" s="15"/>
      <c r="SOV51" s="15"/>
      <c r="SOW51" s="15"/>
      <c r="SOX51" s="15"/>
      <c r="SOY51" s="15"/>
      <c r="SOZ51" s="15"/>
      <c r="SPA51" s="15"/>
      <c r="SPB51" s="15"/>
      <c r="SPC51" s="15"/>
      <c r="SPD51" s="15"/>
      <c r="SPE51" s="15"/>
      <c r="SPF51" s="15"/>
      <c r="SPG51" s="15"/>
      <c r="SPH51" s="15"/>
      <c r="SPI51" s="15"/>
      <c r="SPJ51" s="15"/>
      <c r="SPK51" s="15"/>
      <c r="SPL51" s="15"/>
      <c r="SPM51" s="15"/>
      <c r="SPN51" s="15"/>
      <c r="SPO51" s="15"/>
      <c r="SPP51" s="15"/>
      <c r="SPQ51" s="15"/>
      <c r="SPR51" s="15"/>
      <c r="SPS51" s="15"/>
      <c r="SPT51" s="15"/>
      <c r="SPU51" s="15"/>
      <c r="SPV51" s="15"/>
      <c r="SPW51" s="15"/>
      <c r="SPX51" s="15"/>
      <c r="SPY51" s="15"/>
      <c r="SPZ51" s="15"/>
      <c r="SQA51" s="15"/>
      <c r="SQB51" s="15"/>
      <c r="SQC51" s="15"/>
      <c r="SQD51" s="15"/>
      <c r="SQE51" s="15"/>
      <c r="SQF51" s="15"/>
      <c r="SQG51" s="15"/>
      <c r="SQH51" s="15"/>
      <c r="SQI51" s="15"/>
      <c r="SQJ51" s="15"/>
      <c r="SQK51" s="15"/>
      <c r="SQL51" s="15"/>
      <c r="SQM51" s="15"/>
      <c r="SQN51" s="15"/>
      <c r="SQO51" s="15"/>
      <c r="SQP51" s="15"/>
      <c r="SQQ51" s="15"/>
      <c r="SQR51" s="15"/>
      <c r="SQS51" s="15"/>
      <c r="SQT51" s="15"/>
      <c r="SQU51" s="15"/>
      <c r="SQV51" s="15"/>
      <c r="SQW51" s="15"/>
      <c r="SQX51" s="15"/>
      <c r="SQY51" s="15"/>
      <c r="SQZ51" s="15"/>
      <c r="SRA51" s="15"/>
      <c r="SRB51" s="15"/>
      <c r="SRC51" s="15"/>
      <c r="SRD51" s="15"/>
      <c r="SRE51" s="15"/>
      <c r="SRF51" s="15"/>
      <c r="SRG51" s="15"/>
      <c r="SRH51" s="15"/>
      <c r="SRI51" s="15"/>
      <c r="SRJ51" s="15"/>
      <c r="SRK51" s="15"/>
      <c r="SRL51" s="15"/>
      <c r="SRM51" s="15"/>
      <c r="SRN51" s="15"/>
      <c r="SRO51" s="15"/>
      <c r="SRP51" s="15"/>
      <c r="SRQ51" s="15"/>
      <c r="SRR51" s="15"/>
      <c r="SRS51" s="15"/>
      <c r="SRT51" s="15"/>
      <c r="SRU51" s="15"/>
      <c r="SRV51" s="15"/>
      <c r="SRW51" s="15"/>
      <c r="SRX51" s="15"/>
      <c r="SRY51" s="15"/>
      <c r="SRZ51" s="15"/>
      <c r="SSA51" s="15"/>
      <c r="SSB51" s="15"/>
      <c r="SSC51" s="15"/>
      <c r="SSD51" s="15"/>
      <c r="SSE51" s="15"/>
      <c r="SSF51" s="15"/>
      <c r="SSG51" s="15"/>
      <c r="SSH51" s="15"/>
      <c r="SSI51" s="15"/>
      <c r="SSJ51" s="15"/>
      <c r="SSK51" s="15"/>
      <c r="SSL51" s="15"/>
      <c r="SSM51" s="15"/>
      <c r="SSN51" s="15"/>
      <c r="SSO51" s="15"/>
      <c r="SSP51" s="15"/>
      <c r="SSQ51" s="15"/>
      <c r="SSR51" s="15"/>
      <c r="SSS51" s="15"/>
      <c r="SST51" s="15"/>
      <c r="SSU51" s="15"/>
      <c r="SSV51" s="15"/>
      <c r="SSW51" s="15"/>
      <c r="SSX51" s="15"/>
      <c r="SSY51" s="15"/>
      <c r="SSZ51" s="15"/>
      <c r="STA51" s="15"/>
      <c r="STB51" s="15"/>
      <c r="STC51" s="15"/>
      <c r="STD51" s="15"/>
      <c r="STE51" s="15"/>
      <c r="STF51" s="15"/>
      <c r="STG51" s="15"/>
      <c r="STH51" s="15"/>
      <c r="STI51" s="15"/>
      <c r="STJ51" s="15"/>
      <c r="STK51" s="15"/>
      <c r="STL51" s="15"/>
      <c r="STM51" s="15"/>
      <c r="STN51" s="15"/>
      <c r="STO51" s="15"/>
      <c r="STP51" s="15"/>
      <c r="STQ51" s="15"/>
      <c r="STR51" s="15"/>
      <c r="STS51" s="15"/>
      <c r="STT51" s="15"/>
      <c r="STU51" s="15"/>
      <c r="STV51" s="15"/>
      <c r="STW51" s="15"/>
      <c r="STX51" s="15"/>
      <c r="STY51" s="15"/>
      <c r="STZ51" s="15"/>
      <c r="SUA51" s="15"/>
      <c r="SUB51" s="15"/>
      <c r="SUC51" s="15"/>
      <c r="SUD51" s="15"/>
      <c r="SUE51" s="15"/>
      <c r="SUF51" s="15"/>
      <c r="SUG51" s="15"/>
      <c r="SUH51" s="15"/>
      <c r="SUI51" s="15"/>
      <c r="SUJ51" s="15"/>
      <c r="SUK51" s="15"/>
      <c r="SUL51" s="15"/>
      <c r="SUM51" s="15"/>
      <c r="SUN51" s="15"/>
      <c r="SUO51" s="15"/>
      <c r="SUP51" s="15"/>
      <c r="SUQ51" s="15"/>
      <c r="SUR51" s="15"/>
      <c r="SUS51" s="15"/>
      <c r="SUT51" s="15"/>
      <c r="SUU51" s="15"/>
      <c r="SUV51" s="15"/>
      <c r="SUW51" s="15"/>
      <c r="SUX51" s="15"/>
      <c r="SUY51" s="15"/>
      <c r="SUZ51" s="15"/>
      <c r="SVA51" s="15"/>
      <c r="SVB51" s="15"/>
      <c r="SVC51" s="15"/>
      <c r="SVD51" s="15"/>
      <c r="SVE51" s="15"/>
      <c r="SVF51" s="15"/>
      <c r="SVG51" s="15"/>
      <c r="SVH51" s="15"/>
      <c r="SVI51" s="15"/>
      <c r="SVJ51" s="15"/>
      <c r="SVK51" s="15"/>
      <c r="SVL51" s="15"/>
      <c r="SVM51" s="15"/>
      <c r="SVN51" s="15"/>
      <c r="SVO51" s="15"/>
      <c r="SVP51" s="15"/>
      <c r="SVQ51" s="15"/>
      <c r="SVR51" s="15"/>
      <c r="SVS51" s="15"/>
      <c r="SVT51" s="15"/>
      <c r="SVU51" s="15"/>
      <c r="SVV51" s="15"/>
      <c r="SVW51" s="15"/>
      <c r="SVX51" s="15"/>
      <c r="SVY51" s="15"/>
      <c r="SVZ51" s="15"/>
      <c r="SWA51" s="15"/>
      <c r="SWB51" s="15"/>
      <c r="SWC51" s="15"/>
      <c r="SWD51" s="15"/>
      <c r="SWE51" s="15"/>
      <c r="SWF51" s="15"/>
      <c r="SWG51" s="15"/>
      <c r="SWH51" s="15"/>
      <c r="SWI51" s="15"/>
      <c r="SWJ51" s="15"/>
      <c r="SWK51" s="15"/>
      <c r="SWL51" s="15"/>
      <c r="SWM51" s="15"/>
      <c r="SWN51" s="15"/>
      <c r="SWO51" s="15"/>
      <c r="SWP51" s="15"/>
      <c r="SWQ51" s="15"/>
      <c r="SWR51" s="15"/>
      <c r="SWS51" s="15"/>
      <c r="SWT51" s="15"/>
      <c r="SWU51" s="15"/>
      <c r="SWV51" s="15"/>
      <c r="SWW51" s="15"/>
      <c r="SWX51" s="15"/>
      <c r="SWY51" s="15"/>
      <c r="SWZ51" s="15"/>
      <c r="SXA51" s="15"/>
      <c r="SXB51" s="15"/>
      <c r="SXC51" s="15"/>
      <c r="SXD51" s="15"/>
      <c r="SXE51" s="15"/>
      <c r="SXF51" s="15"/>
      <c r="SXG51" s="15"/>
      <c r="SXH51" s="15"/>
      <c r="SXI51" s="15"/>
      <c r="SXJ51" s="15"/>
      <c r="SXK51" s="15"/>
      <c r="SXL51" s="15"/>
      <c r="SXM51" s="15"/>
      <c r="SXN51" s="15"/>
      <c r="SXO51" s="15"/>
      <c r="SXP51" s="15"/>
      <c r="SXQ51" s="15"/>
      <c r="SXR51" s="15"/>
      <c r="SXS51" s="15"/>
      <c r="SXT51" s="15"/>
      <c r="SXU51" s="15"/>
      <c r="SXV51" s="15"/>
      <c r="SXW51" s="15"/>
      <c r="SXX51" s="15"/>
      <c r="SXY51" s="15"/>
      <c r="SXZ51" s="15"/>
      <c r="SYA51" s="15"/>
      <c r="SYB51" s="15"/>
      <c r="SYC51" s="15"/>
      <c r="SYD51" s="15"/>
      <c r="SYE51" s="15"/>
      <c r="SYF51" s="15"/>
      <c r="SYG51" s="15"/>
      <c r="SYH51" s="15"/>
      <c r="SYI51" s="15"/>
      <c r="SYJ51" s="15"/>
      <c r="SYK51" s="15"/>
      <c r="SYL51" s="15"/>
      <c r="SYM51" s="15"/>
      <c r="SYN51" s="15"/>
      <c r="SYO51" s="15"/>
      <c r="SYP51" s="15"/>
      <c r="SYQ51" s="15"/>
      <c r="SYR51" s="15"/>
      <c r="SYS51" s="15"/>
      <c r="SYT51" s="15"/>
      <c r="SYU51" s="15"/>
      <c r="SYV51" s="15"/>
      <c r="SYW51" s="15"/>
      <c r="SYX51" s="15"/>
      <c r="SYY51" s="15"/>
      <c r="SYZ51" s="15"/>
      <c r="SZA51" s="15"/>
      <c r="SZB51" s="15"/>
      <c r="SZC51" s="15"/>
      <c r="SZD51" s="15"/>
      <c r="SZE51" s="15"/>
      <c r="SZF51" s="15"/>
      <c r="SZG51" s="15"/>
      <c r="SZH51" s="15"/>
      <c r="SZI51" s="15"/>
      <c r="SZJ51" s="15"/>
      <c r="SZK51" s="15"/>
      <c r="SZL51" s="15"/>
      <c r="SZM51" s="15"/>
      <c r="SZN51" s="15"/>
      <c r="SZO51" s="15"/>
      <c r="SZP51" s="15"/>
      <c r="SZQ51" s="15"/>
      <c r="SZR51" s="15"/>
      <c r="SZS51" s="15"/>
      <c r="SZT51" s="15"/>
      <c r="SZU51" s="15"/>
      <c r="SZV51" s="15"/>
      <c r="SZW51" s="15"/>
      <c r="SZX51" s="15"/>
      <c r="SZY51" s="15"/>
      <c r="SZZ51" s="15"/>
      <c r="TAA51" s="15"/>
      <c r="TAB51" s="15"/>
      <c r="TAC51" s="15"/>
      <c r="TAD51" s="15"/>
      <c r="TAE51" s="15"/>
      <c r="TAF51" s="15"/>
      <c r="TAG51" s="15"/>
      <c r="TAH51" s="15"/>
      <c r="TAI51" s="15"/>
      <c r="TAJ51" s="15"/>
      <c r="TAK51" s="15"/>
      <c r="TAL51" s="15"/>
      <c r="TAM51" s="15"/>
      <c r="TAN51" s="15"/>
      <c r="TAO51" s="15"/>
      <c r="TAP51" s="15"/>
      <c r="TAQ51" s="15"/>
      <c r="TAR51" s="15"/>
      <c r="TAS51" s="15"/>
      <c r="TAT51" s="15"/>
      <c r="TAU51" s="15"/>
      <c r="TAV51" s="15"/>
      <c r="TAW51" s="15"/>
      <c r="TAX51" s="15"/>
      <c r="TAY51" s="15"/>
      <c r="TAZ51" s="15"/>
      <c r="TBA51" s="15"/>
      <c r="TBB51" s="15"/>
      <c r="TBC51" s="15"/>
      <c r="TBD51" s="15"/>
      <c r="TBE51" s="15"/>
      <c r="TBF51" s="15"/>
      <c r="TBG51" s="15"/>
      <c r="TBH51" s="15"/>
      <c r="TBI51" s="15"/>
      <c r="TBJ51" s="15"/>
      <c r="TBK51" s="15"/>
      <c r="TBL51" s="15"/>
      <c r="TBM51" s="15"/>
      <c r="TBN51" s="15"/>
      <c r="TBO51" s="15"/>
      <c r="TBP51" s="15"/>
      <c r="TBQ51" s="15"/>
      <c r="TBR51" s="15"/>
      <c r="TBS51" s="15"/>
      <c r="TBT51" s="15"/>
      <c r="TBU51" s="15"/>
      <c r="TBV51" s="15"/>
      <c r="TBW51" s="15"/>
      <c r="TBX51" s="15"/>
      <c r="TBY51" s="15"/>
      <c r="TBZ51" s="15"/>
      <c r="TCA51" s="15"/>
      <c r="TCB51" s="15"/>
      <c r="TCC51" s="15"/>
      <c r="TCD51" s="15"/>
      <c r="TCE51" s="15"/>
      <c r="TCF51" s="15"/>
      <c r="TCG51" s="15"/>
      <c r="TCH51" s="15"/>
      <c r="TCI51" s="15"/>
      <c r="TCJ51" s="15"/>
      <c r="TCK51" s="15"/>
      <c r="TCL51" s="15"/>
      <c r="TCM51" s="15"/>
      <c r="TCN51" s="15"/>
      <c r="TCO51" s="15"/>
      <c r="TCP51" s="15"/>
      <c r="TCQ51" s="15"/>
      <c r="TCR51" s="15"/>
      <c r="TCS51" s="15"/>
      <c r="TCT51" s="15"/>
      <c r="TCU51" s="15"/>
      <c r="TCV51" s="15"/>
      <c r="TCW51" s="15"/>
      <c r="TCX51" s="15"/>
      <c r="TCY51" s="15"/>
      <c r="TCZ51" s="15"/>
      <c r="TDA51" s="15"/>
      <c r="TDB51" s="15"/>
      <c r="TDC51" s="15"/>
      <c r="TDD51" s="15"/>
      <c r="TDE51" s="15"/>
      <c r="TDF51" s="15"/>
      <c r="TDG51" s="15"/>
      <c r="TDH51" s="15"/>
      <c r="TDI51" s="15"/>
      <c r="TDJ51" s="15"/>
      <c r="TDK51" s="15"/>
      <c r="TDL51" s="15"/>
      <c r="TDM51" s="15"/>
      <c r="TDN51" s="15"/>
      <c r="TDO51" s="15"/>
      <c r="TDP51" s="15"/>
      <c r="TDQ51" s="15"/>
      <c r="TDR51" s="15"/>
      <c r="TDS51" s="15"/>
      <c r="TDT51" s="15"/>
      <c r="TDU51" s="15"/>
      <c r="TDV51" s="15"/>
      <c r="TDW51" s="15"/>
      <c r="TDX51" s="15"/>
      <c r="TDY51" s="15"/>
      <c r="TDZ51" s="15"/>
      <c r="TEA51" s="15"/>
      <c r="TEB51" s="15"/>
      <c r="TEC51" s="15"/>
      <c r="TED51" s="15"/>
      <c r="TEE51" s="15"/>
      <c r="TEF51" s="15"/>
      <c r="TEG51" s="15"/>
      <c r="TEH51" s="15"/>
      <c r="TEI51" s="15"/>
      <c r="TEJ51" s="15"/>
      <c r="TEK51" s="15"/>
      <c r="TEL51" s="15"/>
      <c r="TEM51" s="15"/>
      <c r="TEN51" s="15"/>
      <c r="TEO51" s="15"/>
      <c r="TEP51" s="15"/>
      <c r="TEQ51" s="15"/>
      <c r="TER51" s="15"/>
      <c r="TES51" s="15"/>
      <c r="TET51" s="15"/>
      <c r="TEU51" s="15"/>
      <c r="TEV51" s="15"/>
      <c r="TEW51" s="15"/>
      <c r="TEX51" s="15"/>
      <c r="TEY51" s="15"/>
      <c r="TEZ51" s="15"/>
      <c r="TFA51" s="15"/>
      <c r="TFB51" s="15"/>
      <c r="TFC51" s="15"/>
      <c r="TFD51" s="15"/>
      <c r="TFE51" s="15"/>
      <c r="TFF51" s="15"/>
      <c r="TFG51" s="15"/>
      <c r="TFH51" s="15"/>
      <c r="TFI51" s="15"/>
      <c r="TFJ51" s="15"/>
      <c r="TFK51" s="15"/>
      <c r="TFL51" s="15"/>
      <c r="TFM51" s="15"/>
      <c r="TFN51" s="15"/>
      <c r="TFO51" s="15"/>
      <c r="TFP51" s="15"/>
      <c r="TFQ51" s="15"/>
      <c r="TFR51" s="15"/>
      <c r="TFS51" s="15"/>
      <c r="TFT51" s="15"/>
      <c r="TFU51" s="15"/>
      <c r="TFV51" s="15"/>
      <c r="TFW51" s="15"/>
      <c r="TFX51" s="15"/>
      <c r="TFY51" s="15"/>
      <c r="TFZ51" s="15"/>
      <c r="TGA51" s="15"/>
      <c r="TGB51" s="15"/>
      <c r="TGC51" s="15"/>
      <c r="TGD51" s="15"/>
      <c r="TGE51" s="15"/>
      <c r="TGF51" s="15"/>
      <c r="TGG51" s="15"/>
      <c r="TGH51" s="15"/>
      <c r="TGI51" s="15"/>
      <c r="TGJ51" s="15"/>
      <c r="TGK51" s="15"/>
      <c r="TGL51" s="15"/>
      <c r="TGM51" s="15"/>
      <c r="TGN51" s="15"/>
      <c r="TGO51" s="15"/>
      <c r="TGP51" s="15"/>
      <c r="TGQ51" s="15"/>
      <c r="TGR51" s="15"/>
      <c r="TGS51" s="15"/>
      <c r="TGT51" s="15"/>
      <c r="TGU51" s="15"/>
      <c r="TGV51" s="15"/>
      <c r="TGW51" s="15"/>
      <c r="TGX51" s="15"/>
      <c r="TGY51" s="15"/>
      <c r="TGZ51" s="15"/>
      <c r="THA51" s="15"/>
      <c r="THB51" s="15"/>
      <c r="THC51" s="15"/>
      <c r="THD51" s="15"/>
      <c r="THE51" s="15"/>
      <c r="THF51" s="15"/>
      <c r="THG51" s="15"/>
      <c r="THH51" s="15"/>
      <c r="THI51" s="15"/>
      <c r="THJ51" s="15"/>
      <c r="THK51" s="15"/>
      <c r="THL51" s="15"/>
      <c r="THM51" s="15"/>
      <c r="THN51" s="15"/>
      <c r="THO51" s="15"/>
      <c r="THP51" s="15"/>
      <c r="THQ51" s="15"/>
      <c r="THR51" s="15"/>
      <c r="THS51" s="15"/>
      <c r="THT51" s="15"/>
      <c r="THU51" s="15"/>
      <c r="THV51" s="15"/>
      <c r="THW51" s="15"/>
      <c r="THX51" s="15"/>
      <c r="THY51" s="15"/>
      <c r="THZ51" s="15"/>
      <c r="TIA51" s="15"/>
      <c r="TIB51" s="15"/>
      <c r="TIC51" s="15"/>
      <c r="TID51" s="15"/>
      <c r="TIE51" s="15"/>
      <c r="TIF51" s="15"/>
      <c r="TIG51" s="15"/>
      <c r="TIH51" s="15"/>
      <c r="TII51" s="15"/>
      <c r="TIJ51" s="15"/>
      <c r="TIK51" s="15"/>
      <c r="TIL51" s="15"/>
      <c r="TIM51" s="15"/>
      <c r="TIN51" s="15"/>
      <c r="TIO51" s="15"/>
      <c r="TIP51" s="15"/>
      <c r="TIQ51" s="15"/>
      <c r="TIR51" s="15"/>
      <c r="TIS51" s="15"/>
      <c r="TIT51" s="15"/>
      <c r="TIU51" s="15"/>
      <c r="TIV51" s="15"/>
      <c r="TIW51" s="15"/>
      <c r="TIX51" s="15"/>
      <c r="TIY51" s="15"/>
      <c r="TIZ51" s="15"/>
      <c r="TJA51" s="15"/>
      <c r="TJB51" s="15"/>
      <c r="TJC51" s="15"/>
      <c r="TJD51" s="15"/>
      <c r="TJE51" s="15"/>
      <c r="TJF51" s="15"/>
      <c r="TJG51" s="15"/>
      <c r="TJH51" s="15"/>
      <c r="TJI51" s="15"/>
      <c r="TJJ51" s="15"/>
      <c r="TJK51" s="15"/>
      <c r="TJL51" s="15"/>
      <c r="TJM51" s="15"/>
      <c r="TJN51" s="15"/>
      <c r="TJO51" s="15"/>
      <c r="TJP51" s="15"/>
      <c r="TJQ51" s="15"/>
      <c r="TJR51" s="15"/>
      <c r="TJS51" s="15"/>
      <c r="TJT51" s="15"/>
      <c r="TJU51" s="15"/>
      <c r="TJV51" s="15"/>
      <c r="TJW51" s="15"/>
      <c r="TJX51" s="15"/>
      <c r="TJY51" s="15"/>
      <c r="TJZ51" s="15"/>
      <c r="TKA51" s="15"/>
      <c r="TKB51" s="15"/>
      <c r="TKC51" s="15"/>
      <c r="TKD51" s="15"/>
      <c r="TKE51" s="15"/>
      <c r="TKF51" s="15"/>
      <c r="TKG51" s="15"/>
      <c r="TKH51" s="15"/>
      <c r="TKI51" s="15"/>
      <c r="TKJ51" s="15"/>
      <c r="TKK51" s="15"/>
      <c r="TKL51" s="15"/>
      <c r="TKM51" s="15"/>
      <c r="TKN51" s="15"/>
      <c r="TKO51" s="15"/>
      <c r="TKP51" s="15"/>
      <c r="TKQ51" s="15"/>
      <c r="TKR51" s="15"/>
      <c r="TKS51" s="15"/>
      <c r="TKT51" s="15"/>
      <c r="TKU51" s="15"/>
      <c r="TKV51" s="15"/>
      <c r="TKW51" s="15"/>
      <c r="TKX51" s="15"/>
      <c r="TKY51" s="15"/>
      <c r="TKZ51" s="15"/>
      <c r="TLA51" s="15"/>
      <c r="TLB51" s="15"/>
      <c r="TLC51" s="15"/>
      <c r="TLD51" s="15"/>
      <c r="TLE51" s="15"/>
      <c r="TLF51" s="15"/>
      <c r="TLG51" s="15"/>
      <c r="TLH51" s="15"/>
      <c r="TLI51" s="15"/>
      <c r="TLJ51" s="15"/>
      <c r="TLK51" s="15"/>
      <c r="TLL51" s="15"/>
      <c r="TLM51" s="15"/>
      <c r="TLN51" s="15"/>
      <c r="TLO51" s="15"/>
      <c r="TLP51" s="15"/>
      <c r="TLQ51" s="15"/>
      <c r="TLR51" s="15"/>
      <c r="TLS51" s="15"/>
      <c r="TLT51" s="15"/>
      <c r="TLU51" s="15"/>
      <c r="TLV51" s="15"/>
      <c r="TLW51" s="15"/>
      <c r="TLX51" s="15"/>
      <c r="TLY51" s="15"/>
      <c r="TLZ51" s="15"/>
      <c r="TMA51" s="15"/>
      <c r="TMB51" s="15"/>
      <c r="TMC51" s="15"/>
      <c r="TMD51" s="15"/>
      <c r="TME51" s="15"/>
      <c r="TMF51" s="15"/>
      <c r="TMG51" s="15"/>
      <c r="TMH51" s="15"/>
      <c r="TMI51" s="15"/>
      <c r="TMJ51" s="15"/>
      <c r="TMK51" s="15"/>
      <c r="TML51" s="15"/>
      <c r="TMM51" s="15"/>
      <c r="TMN51" s="15"/>
      <c r="TMO51" s="15"/>
      <c r="TMP51" s="15"/>
      <c r="TMQ51" s="15"/>
      <c r="TMR51" s="15"/>
      <c r="TMS51" s="15"/>
      <c r="TMT51" s="15"/>
      <c r="TMU51" s="15"/>
      <c r="TMV51" s="15"/>
      <c r="TMW51" s="15"/>
      <c r="TMX51" s="15"/>
      <c r="TMY51" s="15"/>
      <c r="TMZ51" s="15"/>
      <c r="TNA51" s="15"/>
      <c r="TNB51" s="15"/>
      <c r="TNC51" s="15"/>
      <c r="TND51" s="15"/>
      <c r="TNE51" s="15"/>
      <c r="TNF51" s="15"/>
      <c r="TNG51" s="15"/>
      <c r="TNH51" s="15"/>
      <c r="TNI51" s="15"/>
      <c r="TNJ51" s="15"/>
      <c r="TNK51" s="15"/>
      <c r="TNL51" s="15"/>
      <c r="TNM51" s="15"/>
      <c r="TNN51" s="15"/>
      <c r="TNO51" s="15"/>
      <c r="TNP51" s="15"/>
      <c r="TNQ51" s="15"/>
      <c r="TNR51" s="15"/>
      <c r="TNS51" s="15"/>
      <c r="TNT51" s="15"/>
      <c r="TNU51" s="15"/>
      <c r="TNV51" s="15"/>
      <c r="TNW51" s="15"/>
      <c r="TNX51" s="15"/>
      <c r="TNY51" s="15"/>
      <c r="TNZ51" s="15"/>
      <c r="TOA51" s="15"/>
      <c r="TOB51" s="15"/>
      <c r="TOC51" s="15"/>
      <c r="TOD51" s="15"/>
      <c r="TOE51" s="15"/>
      <c r="TOF51" s="15"/>
      <c r="TOG51" s="15"/>
      <c r="TOH51" s="15"/>
      <c r="TOI51" s="15"/>
      <c r="TOJ51" s="15"/>
      <c r="TOK51" s="15"/>
      <c r="TOL51" s="15"/>
      <c r="TOM51" s="15"/>
      <c r="TON51" s="15"/>
      <c r="TOO51" s="15"/>
      <c r="TOP51" s="15"/>
      <c r="TOQ51" s="15"/>
      <c r="TOR51" s="15"/>
      <c r="TOS51" s="15"/>
      <c r="TOT51" s="15"/>
      <c r="TOU51" s="15"/>
      <c r="TOV51" s="15"/>
      <c r="TOW51" s="15"/>
      <c r="TOX51" s="15"/>
      <c r="TOY51" s="15"/>
      <c r="TOZ51" s="15"/>
      <c r="TPA51" s="15"/>
      <c r="TPB51" s="15"/>
      <c r="TPC51" s="15"/>
      <c r="TPD51" s="15"/>
      <c r="TPE51" s="15"/>
      <c r="TPF51" s="15"/>
      <c r="TPG51" s="15"/>
      <c r="TPH51" s="15"/>
      <c r="TPI51" s="15"/>
      <c r="TPJ51" s="15"/>
      <c r="TPK51" s="15"/>
      <c r="TPL51" s="15"/>
      <c r="TPM51" s="15"/>
      <c r="TPN51" s="15"/>
      <c r="TPO51" s="15"/>
      <c r="TPP51" s="15"/>
      <c r="TPQ51" s="15"/>
      <c r="TPR51" s="15"/>
      <c r="TPS51" s="15"/>
      <c r="TPT51" s="15"/>
      <c r="TPU51" s="15"/>
      <c r="TPV51" s="15"/>
      <c r="TPW51" s="15"/>
      <c r="TPX51" s="15"/>
      <c r="TPY51" s="15"/>
      <c r="TPZ51" s="15"/>
      <c r="TQA51" s="15"/>
      <c r="TQB51" s="15"/>
      <c r="TQC51" s="15"/>
      <c r="TQD51" s="15"/>
      <c r="TQE51" s="15"/>
      <c r="TQF51" s="15"/>
      <c r="TQG51" s="15"/>
      <c r="TQH51" s="15"/>
      <c r="TQI51" s="15"/>
      <c r="TQJ51" s="15"/>
      <c r="TQK51" s="15"/>
      <c r="TQL51" s="15"/>
      <c r="TQM51" s="15"/>
      <c r="TQN51" s="15"/>
      <c r="TQO51" s="15"/>
      <c r="TQP51" s="15"/>
      <c r="TQQ51" s="15"/>
      <c r="TQR51" s="15"/>
      <c r="TQS51" s="15"/>
      <c r="TQT51" s="15"/>
      <c r="TQU51" s="15"/>
      <c r="TQV51" s="15"/>
      <c r="TQW51" s="15"/>
      <c r="TQX51" s="15"/>
      <c r="TQY51" s="15"/>
      <c r="TQZ51" s="15"/>
      <c r="TRA51" s="15"/>
      <c r="TRB51" s="15"/>
      <c r="TRC51" s="15"/>
      <c r="TRD51" s="15"/>
      <c r="TRE51" s="15"/>
      <c r="TRF51" s="15"/>
      <c r="TRG51" s="15"/>
      <c r="TRH51" s="15"/>
      <c r="TRI51" s="15"/>
      <c r="TRJ51" s="15"/>
      <c r="TRK51" s="15"/>
      <c r="TRL51" s="15"/>
      <c r="TRM51" s="15"/>
      <c r="TRN51" s="15"/>
      <c r="TRO51" s="15"/>
      <c r="TRP51" s="15"/>
      <c r="TRQ51" s="15"/>
      <c r="TRR51" s="15"/>
      <c r="TRS51" s="15"/>
      <c r="TRT51" s="15"/>
      <c r="TRU51" s="15"/>
      <c r="TRV51" s="15"/>
      <c r="TRW51" s="15"/>
      <c r="TRX51" s="15"/>
      <c r="TRY51" s="15"/>
      <c r="TRZ51" s="15"/>
      <c r="TSA51" s="15"/>
      <c r="TSB51" s="15"/>
      <c r="TSC51" s="15"/>
      <c r="TSD51" s="15"/>
      <c r="TSE51" s="15"/>
      <c r="TSF51" s="15"/>
      <c r="TSG51" s="15"/>
      <c r="TSH51" s="15"/>
      <c r="TSI51" s="15"/>
      <c r="TSJ51" s="15"/>
      <c r="TSK51" s="15"/>
      <c r="TSL51" s="15"/>
      <c r="TSM51" s="15"/>
      <c r="TSN51" s="15"/>
      <c r="TSO51" s="15"/>
      <c r="TSP51" s="15"/>
      <c r="TSQ51" s="15"/>
      <c r="TSR51" s="15"/>
      <c r="TSS51" s="15"/>
      <c r="TST51" s="15"/>
      <c r="TSU51" s="15"/>
      <c r="TSV51" s="15"/>
      <c r="TSW51" s="15"/>
      <c r="TSX51" s="15"/>
      <c r="TSY51" s="15"/>
      <c r="TSZ51" s="15"/>
      <c r="TTA51" s="15"/>
      <c r="TTB51" s="15"/>
      <c r="TTC51" s="15"/>
      <c r="TTD51" s="15"/>
      <c r="TTE51" s="15"/>
      <c r="TTF51" s="15"/>
      <c r="TTG51" s="15"/>
      <c r="TTH51" s="15"/>
      <c r="TTI51" s="15"/>
      <c r="TTJ51" s="15"/>
      <c r="TTK51" s="15"/>
      <c r="TTL51" s="15"/>
      <c r="TTM51" s="15"/>
      <c r="TTN51" s="15"/>
      <c r="TTO51" s="15"/>
      <c r="TTP51" s="15"/>
      <c r="TTQ51" s="15"/>
      <c r="TTR51" s="15"/>
      <c r="TTS51" s="15"/>
      <c r="TTT51" s="15"/>
      <c r="TTU51" s="15"/>
      <c r="TTV51" s="15"/>
      <c r="TTW51" s="15"/>
      <c r="TTX51" s="15"/>
      <c r="TTY51" s="15"/>
      <c r="TTZ51" s="15"/>
      <c r="TUA51" s="15"/>
      <c r="TUB51" s="15"/>
      <c r="TUC51" s="15"/>
      <c r="TUD51" s="15"/>
      <c r="TUE51" s="15"/>
      <c r="TUF51" s="15"/>
      <c r="TUG51" s="15"/>
      <c r="TUH51" s="15"/>
      <c r="TUI51" s="15"/>
      <c r="TUJ51" s="15"/>
      <c r="TUK51" s="15"/>
      <c r="TUL51" s="15"/>
      <c r="TUM51" s="15"/>
      <c r="TUN51" s="15"/>
      <c r="TUO51" s="15"/>
      <c r="TUP51" s="15"/>
      <c r="TUQ51" s="15"/>
      <c r="TUR51" s="15"/>
      <c r="TUS51" s="15"/>
      <c r="TUT51" s="15"/>
      <c r="TUU51" s="15"/>
      <c r="TUV51" s="15"/>
      <c r="TUW51" s="15"/>
      <c r="TUX51" s="15"/>
      <c r="TUY51" s="15"/>
      <c r="TUZ51" s="15"/>
      <c r="TVA51" s="15"/>
      <c r="TVB51" s="15"/>
      <c r="TVC51" s="15"/>
      <c r="TVD51" s="15"/>
      <c r="TVE51" s="15"/>
      <c r="TVF51" s="15"/>
      <c r="TVG51" s="15"/>
      <c r="TVH51" s="15"/>
      <c r="TVI51" s="15"/>
      <c r="TVJ51" s="15"/>
      <c r="TVK51" s="15"/>
      <c r="TVL51" s="15"/>
      <c r="TVM51" s="15"/>
      <c r="TVN51" s="15"/>
      <c r="TVO51" s="15"/>
      <c r="TVP51" s="15"/>
      <c r="TVQ51" s="15"/>
      <c r="TVR51" s="15"/>
      <c r="TVS51" s="15"/>
      <c r="TVT51" s="15"/>
      <c r="TVU51" s="15"/>
      <c r="TVV51" s="15"/>
      <c r="TVW51" s="15"/>
      <c r="TVX51" s="15"/>
      <c r="TVY51" s="15"/>
      <c r="TVZ51" s="15"/>
      <c r="TWA51" s="15"/>
      <c r="TWB51" s="15"/>
      <c r="TWC51" s="15"/>
      <c r="TWD51" s="15"/>
      <c r="TWE51" s="15"/>
      <c r="TWF51" s="15"/>
      <c r="TWG51" s="15"/>
      <c r="TWH51" s="15"/>
      <c r="TWI51" s="15"/>
      <c r="TWJ51" s="15"/>
      <c r="TWK51" s="15"/>
      <c r="TWL51" s="15"/>
      <c r="TWM51" s="15"/>
      <c r="TWN51" s="15"/>
      <c r="TWO51" s="15"/>
      <c r="TWP51" s="15"/>
      <c r="TWQ51" s="15"/>
      <c r="TWR51" s="15"/>
      <c r="TWS51" s="15"/>
      <c r="TWT51" s="15"/>
      <c r="TWU51" s="15"/>
      <c r="TWV51" s="15"/>
      <c r="TWW51" s="15"/>
      <c r="TWX51" s="15"/>
      <c r="TWY51" s="15"/>
      <c r="TWZ51" s="15"/>
      <c r="TXA51" s="15"/>
      <c r="TXB51" s="15"/>
      <c r="TXC51" s="15"/>
      <c r="TXD51" s="15"/>
      <c r="TXE51" s="15"/>
      <c r="TXF51" s="15"/>
      <c r="TXG51" s="15"/>
      <c r="TXH51" s="15"/>
      <c r="TXI51" s="15"/>
      <c r="TXJ51" s="15"/>
      <c r="TXK51" s="15"/>
      <c r="TXL51" s="15"/>
      <c r="TXM51" s="15"/>
      <c r="TXN51" s="15"/>
      <c r="TXO51" s="15"/>
      <c r="TXP51" s="15"/>
      <c r="TXQ51" s="15"/>
      <c r="TXR51" s="15"/>
      <c r="TXS51" s="15"/>
      <c r="TXT51" s="15"/>
      <c r="TXU51" s="15"/>
      <c r="TXV51" s="15"/>
      <c r="TXW51" s="15"/>
      <c r="TXX51" s="15"/>
      <c r="TXY51" s="15"/>
      <c r="TXZ51" s="15"/>
      <c r="TYA51" s="15"/>
      <c r="TYB51" s="15"/>
      <c r="TYC51" s="15"/>
      <c r="TYD51" s="15"/>
      <c r="TYE51" s="15"/>
      <c r="TYF51" s="15"/>
      <c r="TYG51" s="15"/>
      <c r="TYH51" s="15"/>
      <c r="TYI51" s="15"/>
      <c r="TYJ51" s="15"/>
      <c r="TYK51" s="15"/>
      <c r="TYL51" s="15"/>
      <c r="TYM51" s="15"/>
      <c r="TYN51" s="15"/>
      <c r="TYO51" s="15"/>
      <c r="TYP51" s="15"/>
      <c r="TYQ51" s="15"/>
      <c r="TYR51" s="15"/>
      <c r="TYS51" s="15"/>
      <c r="TYT51" s="15"/>
      <c r="TYU51" s="15"/>
      <c r="TYV51" s="15"/>
      <c r="TYW51" s="15"/>
      <c r="TYX51" s="15"/>
      <c r="TYY51" s="15"/>
      <c r="TYZ51" s="15"/>
      <c r="TZA51" s="15"/>
      <c r="TZB51" s="15"/>
      <c r="TZC51" s="15"/>
      <c r="TZD51" s="15"/>
      <c r="TZE51" s="15"/>
      <c r="TZF51" s="15"/>
      <c r="TZG51" s="15"/>
      <c r="TZH51" s="15"/>
      <c r="TZI51" s="15"/>
      <c r="TZJ51" s="15"/>
      <c r="TZK51" s="15"/>
      <c r="TZL51" s="15"/>
      <c r="TZM51" s="15"/>
      <c r="TZN51" s="15"/>
      <c r="TZO51" s="15"/>
      <c r="TZP51" s="15"/>
      <c r="TZQ51" s="15"/>
      <c r="TZR51" s="15"/>
      <c r="TZS51" s="15"/>
      <c r="TZT51" s="15"/>
      <c r="TZU51" s="15"/>
      <c r="TZV51" s="15"/>
      <c r="TZW51" s="15"/>
      <c r="TZX51" s="15"/>
      <c r="TZY51" s="15"/>
      <c r="TZZ51" s="15"/>
      <c r="UAA51" s="15"/>
      <c r="UAB51" s="15"/>
      <c r="UAC51" s="15"/>
      <c r="UAD51" s="15"/>
      <c r="UAE51" s="15"/>
      <c r="UAF51" s="15"/>
      <c r="UAG51" s="15"/>
      <c r="UAH51" s="15"/>
      <c r="UAI51" s="15"/>
      <c r="UAJ51" s="15"/>
      <c r="UAK51" s="15"/>
      <c r="UAL51" s="15"/>
      <c r="UAM51" s="15"/>
      <c r="UAN51" s="15"/>
      <c r="UAO51" s="15"/>
      <c r="UAP51" s="15"/>
      <c r="UAQ51" s="15"/>
      <c r="UAR51" s="15"/>
      <c r="UAS51" s="15"/>
      <c r="UAT51" s="15"/>
      <c r="UAU51" s="15"/>
      <c r="UAV51" s="15"/>
      <c r="UAW51" s="15"/>
      <c r="UAX51" s="15"/>
      <c r="UAY51" s="15"/>
      <c r="UAZ51" s="15"/>
      <c r="UBA51" s="15"/>
      <c r="UBB51" s="15"/>
      <c r="UBC51" s="15"/>
      <c r="UBD51" s="15"/>
      <c r="UBE51" s="15"/>
      <c r="UBF51" s="15"/>
      <c r="UBG51" s="15"/>
      <c r="UBH51" s="15"/>
      <c r="UBI51" s="15"/>
      <c r="UBJ51" s="15"/>
      <c r="UBK51" s="15"/>
      <c r="UBL51" s="15"/>
      <c r="UBM51" s="15"/>
      <c r="UBN51" s="15"/>
      <c r="UBO51" s="15"/>
      <c r="UBP51" s="15"/>
      <c r="UBQ51" s="15"/>
      <c r="UBR51" s="15"/>
      <c r="UBS51" s="15"/>
      <c r="UBT51" s="15"/>
      <c r="UBU51" s="15"/>
      <c r="UBV51" s="15"/>
      <c r="UBW51" s="15"/>
      <c r="UBX51" s="15"/>
      <c r="UBY51" s="15"/>
      <c r="UBZ51" s="15"/>
      <c r="UCA51" s="15"/>
      <c r="UCB51" s="15"/>
      <c r="UCC51" s="15"/>
      <c r="UCD51" s="15"/>
      <c r="UCE51" s="15"/>
      <c r="UCF51" s="15"/>
      <c r="UCG51" s="15"/>
      <c r="UCH51" s="15"/>
      <c r="UCI51" s="15"/>
      <c r="UCJ51" s="15"/>
      <c r="UCK51" s="15"/>
      <c r="UCL51" s="15"/>
      <c r="UCM51" s="15"/>
      <c r="UCN51" s="15"/>
      <c r="UCO51" s="15"/>
      <c r="UCP51" s="15"/>
      <c r="UCQ51" s="15"/>
      <c r="UCR51" s="15"/>
      <c r="UCS51" s="15"/>
      <c r="UCT51" s="15"/>
      <c r="UCU51" s="15"/>
      <c r="UCV51" s="15"/>
      <c r="UCW51" s="15"/>
      <c r="UCX51" s="15"/>
      <c r="UCY51" s="15"/>
      <c r="UCZ51" s="15"/>
      <c r="UDA51" s="15"/>
      <c r="UDB51" s="15"/>
      <c r="UDC51" s="15"/>
      <c r="UDD51" s="15"/>
      <c r="UDE51" s="15"/>
      <c r="UDF51" s="15"/>
      <c r="UDG51" s="15"/>
      <c r="UDH51" s="15"/>
      <c r="UDI51" s="15"/>
      <c r="UDJ51" s="15"/>
      <c r="UDK51" s="15"/>
      <c r="UDL51" s="15"/>
      <c r="UDM51" s="15"/>
      <c r="UDN51" s="15"/>
      <c r="UDO51" s="15"/>
      <c r="UDP51" s="15"/>
      <c r="UDQ51" s="15"/>
      <c r="UDR51" s="15"/>
      <c r="UDS51" s="15"/>
      <c r="UDT51" s="15"/>
      <c r="UDU51" s="15"/>
      <c r="UDV51" s="15"/>
      <c r="UDW51" s="15"/>
      <c r="UDX51" s="15"/>
      <c r="UDY51" s="15"/>
      <c r="UDZ51" s="15"/>
      <c r="UEA51" s="15"/>
      <c r="UEB51" s="15"/>
      <c r="UEC51" s="15"/>
      <c r="UED51" s="15"/>
      <c r="UEE51" s="15"/>
      <c r="UEF51" s="15"/>
      <c r="UEG51" s="15"/>
      <c r="UEH51" s="15"/>
      <c r="UEI51" s="15"/>
      <c r="UEJ51" s="15"/>
      <c r="UEK51" s="15"/>
      <c r="UEL51" s="15"/>
      <c r="UEM51" s="15"/>
      <c r="UEN51" s="15"/>
      <c r="UEO51" s="15"/>
      <c r="UEP51" s="15"/>
      <c r="UEQ51" s="15"/>
      <c r="UER51" s="15"/>
      <c r="UES51" s="15"/>
      <c r="UET51" s="15"/>
      <c r="UEU51" s="15"/>
      <c r="UEV51" s="15"/>
      <c r="UEW51" s="15"/>
      <c r="UEX51" s="15"/>
      <c r="UEY51" s="15"/>
      <c r="UEZ51" s="15"/>
      <c r="UFA51" s="15"/>
      <c r="UFB51" s="15"/>
      <c r="UFC51" s="15"/>
      <c r="UFD51" s="15"/>
      <c r="UFE51" s="15"/>
      <c r="UFF51" s="15"/>
      <c r="UFG51" s="15"/>
      <c r="UFH51" s="15"/>
      <c r="UFI51" s="15"/>
      <c r="UFJ51" s="15"/>
      <c r="UFK51" s="15"/>
      <c r="UFL51" s="15"/>
      <c r="UFM51" s="15"/>
      <c r="UFN51" s="15"/>
      <c r="UFO51" s="15"/>
      <c r="UFP51" s="15"/>
      <c r="UFQ51" s="15"/>
      <c r="UFR51" s="15"/>
      <c r="UFS51" s="15"/>
      <c r="UFT51" s="15"/>
      <c r="UFU51" s="15"/>
      <c r="UFV51" s="15"/>
      <c r="UFW51" s="15"/>
      <c r="UFX51" s="15"/>
      <c r="UFY51" s="15"/>
      <c r="UFZ51" s="15"/>
      <c r="UGA51" s="15"/>
      <c r="UGB51" s="15"/>
      <c r="UGC51" s="15"/>
      <c r="UGD51" s="15"/>
      <c r="UGE51" s="15"/>
      <c r="UGF51" s="15"/>
      <c r="UGG51" s="15"/>
      <c r="UGH51" s="15"/>
      <c r="UGI51" s="15"/>
      <c r="UGJ51" s="15"/>
      <c r="UGK51" s="15"/>
      <c r="UGL51" s="15"/>
      <c r="UGM51" s="15"/>
      <c r="UGN51" s="15"/>
      <c r="UGO51" s="15"/>
      <c r="UGP51" s="15"/>
      <c r="UGQ51" s="15"/>
      <c r="UGR51" s="15"/>
      <c r="UGS51" s="15"/>
      <c r="UGT51" s="15"/>
      <c r="UGU51" s="15"/>
      <c r="UGV51" s="15"/>
      <c r="UGW51" s="15"/>
      <c r="UGX51" s="15"/>
      <c r="UGY51" s="15"/>
      <c r="UGZ51" s="15"/>
      <c r="UHA51" s="15"/>
      <c r="UHB51" s="15"/>
      <c r="UHC51" s="15"/>
      <c r="UHD51" s="15"/>
      <c r="UHE51" s="15"/>
      <c r="UHF51" s="15"/>
      <c r="UHG51" s="15"/>
      <c r="UHH51" s="15"/>
      <c r="UHI51" s="15"/>
      <c r="UHJ51" s="15"/>
      <c r="UHK51" s="15"/>
      <c r="UHL51" s="15"/>
      <c r="UHM51" s="15"/>
      <c r="UHN51" s="15"/>
      <c r="UHO51" s="15"/>
      <c r="UHP51" s="15"/>
      <c r="UHQ51" s="15"/>
      <c r="UHR51" s="15"/>
      <c r="UHS51" s="15"/>
      <c r="UHT51" s="15"/>
      <c r="UHU51" s="15"/>
      <c r="UHV51" s="15"/>
      <c r="UHW51" s="15"/>
      <c r="UHX51" s="15"/>
      <c r="UHY51" s="15"/>
      <c r="UHZ51" s="15"/>
      <c r="UIA51" s="15"/>
      <c r="UIB51" s="15"/>
      <c r="UIC51" s="15"/>
      <c r="UID51" s="15"/>
      <c r="UIE51" s="15"/>
      <c r="UIF51" s="15"/>
      <c r="UIG51" s="15"/>
      <c r="UIH51" s="15"/>
      <c r="UII51" s="15"/>
      <c r="UIJ51" s="15"/>
      <c r="UIK51" s="15"/>
      <c r="UIL51" s="15"/>
      <c r="UIM51" s="15"/>
      <c r="UIN51" s="15"/>
      <c r="UIO51" s="15"/>
      <c r="UIP51" s="15"/>
      <c r="UIQ51" s="15"/>
      <c r="UIR51" s="15"/>
      <c r="UIS51" s="15"/>
      <c r="UIT51" s="15"/>
      <c r="UIU51" s="15"/>
      <c r="UIV51" s="15"/>
      <c r="UIW51" s="15"/>
      <c r="UIX51" s="15"/>
      <c r="UIY51" s="15"/>
      <c r="UIZ51" s="15"/>
      <c r="UJA51" s="15"/>
      <c r="UJB51" s="15"/>
      <c r="UJC51" s="15"/>
      <c r="UJD51" s="15"/>
      <c r="UJE51" s="15"/>
      <c r="UJF51" s="15"/>
      <c r="UJG51" s="15"/>
      <c r="UJH51" s="15"/>
      <c r="UJI51" s="15"/>
      <c r="UJJ51" s="15"/>
      <c r="UJK51" s="15"/>
      <c r="UJL51" s="15"/>
      <c r="UJM51" s="15"/>
      <c r="UJN51" s="15"/>
      <c r="UJO51" s="15"/>
      <c r="UJP51" s="15"/>
      <c r="UJQ51" s="15"/>
      <c r="UJR51" s="15"/>
      <c r="UJS51" s="15"/>
      <c r="UJT51" s="15"/>
      <c r="UJU51" s="15"/>
      <c r="UJV51" s="15"/>
      <c r="UJW51" s="15"/>
      <c r="UJX51" s="15"/>
      <c r="UJY51" s="15"/>
      <c r="UJZ51" s="15"/>
      <c r="UKA51" s="15"/>
      <c r="UKB51" s="15"/>
      <c r="UKC51" s="15"/>
      <c r="UKD51" s="15"/>
      <c r="UKE51" s="15"/>
      <c r="UKF51" s="15"/>
      <c r="UKG51" s="15"/>
      <c r="UKH51" s="15"/>
      <c r="UKI51" s="15"/>
      <c r="UKJ51" s="15"/>
      <c r="UKK51" s="15"/>
      <c r="UKL51" s="15"/>
      <c r="UKM51" s="15"/>
      <c r="UKN51" s="15"/>
      <c r="UKO51" s="15"/>
      <c r="UKP51" s="15"/>
      <c r="UKQ51" s="15"/>
      <c r="UKR51" s="15"/>
      <c r="UKS51" s="15"/>
      <c r="UKT51" s="15"/>
      <c r="UKU51" s="15"/>
      <c r="UKV51" s="15"/>
      <c r="UKW51" s="15"/>
      <c r="UKX51" s="15"/>
      <c r="UKY51" s="15"/>
      <c r="UKZ51" s="15"/>
      <c r="ULA51" s="15"/>
      <c r="ULB51" s="15"/>
      <c r="ULC51" s="15"/>
      <c r="ULD51" s="15"/>
      <c r="ULE51" s="15"/>
      <c r="ULF51" s="15"/>
      <c r="ULG51" s="15"/>
      <c r="ULH51" s="15"/>
      <c r="ULI51" s="15"/>
      <c r="ULJ51" s="15"/>
      <c r="ULK51" s="15"/>
      <c r="ULL51" s="15"/>
      <c r="ULM51" s="15"/>
      <c r="ULN51" s="15"/>
      <c r="ULO51" s="15"/>
      <c r="ULP51" s="15"/>
      <c r="ULQ51" s="15"/>
      <c r="ULR51" s="15"/>
      <c r="ULS51" s="15"/>
      <c r="ULT51" s="15"/>
      <c r="ULU51" s="15"/>
      <c r="ULV51" s="15"/>
      <c r="ULW51" s="15"/>
      <c r="ULX51" s="15"/>
      <c r="ULY51" s="15"/>
      <c r="ULZ51" s="15"/>
      <c r="UMA51" s="15"/>
      <c r="UMB51" s="15"/>
      <c r="UMC51" s="15"/>
      <c r="UMD51" s="15"/>
      <c r="UME51" s="15"/>
      <c r="UMF51" s="15"/>
      <c r="UMG51" s="15"/>
      <c r="UMH51" s="15"/>
      <c r="UMI51" s="15"/>
      <c r="UMJ51" s="15"/>
      <c r="UMK51" s="15"/>
      <c r="UML51" s="15"/>
      <c r="UMM51" s="15"/>
      <c r="UMN51" s="15"/>
      <c r="UMO51" s="15"/>
      <c r="UMP51" s="15"/>
      <c r="UMQ51" s="15"/>
      <c r="UMR51" s="15"/>
      <c r="UMS51" s="15"/>
      <c r="UMT51" s="15"/>
      <c r="UMU51" s="15"/>
      <c r="UMV51" s="15"/>
      <c r="UMW51" s="15"/>
      <c r="UMX51" s="15"/>
      <c r="UMY51" s="15"/>
      <c r="UMZ51" s="15"/>
      <c r="UNA51" s="15"/>
      <c r="UNB51" s="15"/>
      <c r="UNC51" s="15"/>
      <c r="UND51" s="15"/>
      <c r="UNE51" s="15"/>
      <c r="UNF51" s="15"/>
      <c r="UNG51" s="15"/>
      <c r="UNH51" s="15"/>
      <c r="UNI51" s="15"/>
      <c r="UNJ51" s="15"/>
      <c r="UNK51" s="15"/>
      <c r="UNL51" s="15"/>
      <c r="UNM51" s="15"/>
      <c r="UNN51" s="15"/>
      <c r="UNO51" s="15"/>
      <c r="UNP51" s="15"/>
      <c r="UNQ51" s="15"/>
      <c r="UNR51" s="15"/>
      <c r="UNS51" s="15"/>
      <c r="UNT51" s="15"/>
      <c r="UNU51" s="15"/>
      <c r="UNV51" s="15"/>
      <c r="UNW51" s="15"/>
      <c r="UNX51" s="15"/>
      <c r="UNY51" s="15"/>
      <c r="UNZ51" s="15"/>
      <c r="UOA51" s="15"/>
      <c r="UOB51" s="15"/>
      <c r="UOC51" s="15"/>
      <c r="UOD51" s="15"/>
      <c r="UOE51" s="15"/>
      <c r="UOF51" s="15"/>
      <c r="UOG51" s="15"/>
      <c r="UOH51" s="15"/>
      <c r="UOI51" s="15"/>
      <c r="UOJ51" s="15"/>
      <c r="UOK51" s="15"/>
      <c r="UOL51" s="15"/>
      <c r="UOM51" s="15"/>
      <c r="UON51" s="15"/>
      <c r="UOO51" s="15"/>
      <c r="UOP51" s="15"/>
      <c r="UOQ51" s="15"/>
      <c r="UOR51" s="15"/>
      <c r="UOS51" s="15"/>
      <c r="UOT51" s="15"/>
      <c r="UOU51" s="15"/>
      <c r="UOV51" s="15"/>
      <c r="UOW51" s="15"/>
      <c r="UOX51" s="15"/>
      <c r="UOY51" s="15"/>
      <c r="UOZ51" s="15"/>
      <c r="UPA51" s="15"/>
      <c r="UPB51" s="15"/>
      <c r="UPC51" s="15"/>
      <c r="UPD51" s="15"/>
      <c r="UPE51" s="15"/>
      <c r="UPF51" s="15"/>
      <c r="UPG51" s="15"/>
      <c r="UPH51" s="15"/>
      <c r="UPI51" s="15"/>
      <c r="UPJ51" s="15"/>
      <c r="UPK51" s="15"/>
      <c r="UPL51" s="15"/>
      <c r="UPM51" s="15"/>
      <c r="UPN51" s="15"/>
      <c r="UPO51" s="15"/>
      <c r="UPP51" s="15"/>
      <c r="UPQ51" s="15"/>
      <c r="UPR51" s="15"/>
      <c r="UPS51" s="15"/>
      <c r="UPT51" s="15"/>
      <c r="UPU51" s="15"/>
      <c r="UPV51" s="15"/>
      <c r="UPW51" s="15"/>
      <c r="UPX51" s="15"/>
      <c r="UPY51" s="15"/>
      <c r="UPZ51" s="15"/>
      <c r="UQA51" s="15"/>
      <c r="UQB51" s="15"/>
      <c r="UQC51" s="15"/>
      <c r="UQD51" s="15"/>
      <c r="UQE51" s="15"/>
      <c r="UQF51" s="15"/>
      <c r="UQG51" s="15"/>
      <c r="UQH51" s="15"/>
      <c r="UQI51" s="15"/>
      <c r="UQJ51" s="15"/>
      <c r="UQK51" s="15"/>
      <c r="UQL51" s="15"/>
      <c r="UQM51" s="15"/>
      <c r="UQN51" s="15"/>
      <c r="UQO51" s="15"/>
      <c r="UQP51" s="15"/>
      <c r="UQQ51" s="15"/>
      <c r="UQR51" s="15"/>
      <c r="UQS51" s="15"/>
      <c r="UQT51" s="15"/>
      <c r="UQU51" s="15"/>
      <c r="UQV51" s="15"/>
      <c r="UQW51" s="15"/>
      <c r="UQX51" s="15"/>
      <c r="UQY51" s="15"/>
      <c r="UQZ51" s="15"/>
      <c r="URA51" s="15"/>
      <c r="URB51" s="15"/>
      <c r="URC51" s="15"/>
      <c r="URD51" s="15"/>
      <c r="URE51" s="15"/>
      <c r="URF51" s="15"/>
      <c r="URG51" s="15"/>
      <c r="URH51" s="15"/>
      <c r="URI51" s="15"/>
      <c r="URJ51" s="15"/>
      <c r="URK51" s="15"/>
      <c r="URL51" s="15"/>
      <c r="URM51" s="15"/>
      <c r="URN51" s="15"/>
      <c r="URO51" s="15"/>
      <c r="URP51" s="15"/>
      <c r="URQ51" s="15"/>
      <c r="URR51" s="15"/>
      <c r="URS51" s="15"/>
      <c r="URT51" s="15"/>
      <c r="URU51" s="15"/>
      <c r="URV51" s="15"/>
      <c r="URW51" s="15"/>
      <c r="URX51" s="15"/>
      <c r="URY51" s="15"/>
      <c r="URZ51" s="15"/>
      <c r="USA51" s="15"/>
      <c r="USB51" s="15"/>
      <c r="USC51" s="15"/>
      <c r="USD51" s="15"/>
      <c r="USE51" s="15"/>
      <c r="USF51" s="15"/>
      <c r="USG51" s="15"/>
      <c r="USH51" s="15"/>
      <c r="USI51" s="15"/>
      <c r="USJ51" s="15"/>
      <c r="USK51" s="15"/>
      <c r="USL51" s="15"/>
      <c r="USM51" s="15"/>
      <c r="USN51" s="15"/>
      <c r="USO51" s="15"/>
      <c r="USP51" s="15"/>
      <c r="USQ51" s="15"/>
      <c r="USR51" s="15"/>
      <c r="USS51" s="15"/>
      <c r="UST51" s="15"/>
      <c r="USU51" s="15"/>
      <c r="USV51" s="15"/>
      <c r="USW51" s="15"/>
      <c r="USX51" s="15"/>
      <c r="USY51" s="15"/>
      <c r="USZ51" s="15"/>
      <c r="UTA51" s="15"/>
      <c r="UTB51" s="15"/>
      <c r="UTC51" s="15"/>
      <c r="UTD51" s="15"/>
      <c r="UTE51" s="15"/>
      <c r="UTF51" s="15"/>
      <c r="UTG51" s="15"/>
      <c r="UTH51" s="15"/>
      <c r="UTI51" s="15"/>
      <c r="UTJ51" s="15"/>
      <c r="UTK51" s="15"/>
      <c r="UTL51" s="15"/>
      <c r="UTM51" s="15"/>
      <c r="UTN51" s="15"/>
      <c r="UTO51" s="15"/>
      <c r="UTP51" s="15"/>
      <c r="UTQ51" s="15"/>
      <c r="UTR51" s="15"/>
      <c r="UTS51" s="15"/>
      <c r="UTT51" s="15"/>
      <c r="UTU51" s="15"/>
      <c r="UTV51" s="15"/>
      <c r="UTW51" s="15"/>
      <c r="UTX51" s="15"/>
      <c r="UTY51" s="15"/>
      <c r="UTZ51" s="15"/>
      <c r="UUA51" s="15"/>
      <c r="UUB51" s="15"/>
      <c r="UUC51" s="15"/>
      <c r="UUD51" s="15"/>
      <c r="UUE51" s="15"/>
      <c r="UUF51" s="15"/>
      <c r="UUG51" s="15"/>
      <c r="UUH51" s="15"/>
      <c r="UUI51" s="15"/>
      <c r="UUJ51" s="15"/>
      <c r="UUK51" s="15"/>
      <c r="UUL51" s="15"/>
      <c r="UUM51" s="15"/>
      <c r="UUN51" s="15"/>
      <c r="UUO51" s="15"/>
      <c r="UUP51" s="15"/>
      <c r="UUQ51" s="15"/>
      <c r="UUR51" s="15"/>
      <c r="UUS51" s="15"/>
      <c r="UUT51" s="15"/>
      <c r="UUU51" s="15"/>
      <c r="UUV51" s="15"/>
      <c r="UUW51" s="15"/>
      <c r="UUX51" s="15"/>
      <c r="UUY51" s="15"/>
      <c r="UUZ51" s="15"/>
      <c r="UVA51" s="15"/>
      <c r="UVB51" s="15"/>
      <c r="UVC51" s="15"/>
      <c r="UVD51" s="15"/>
      <c r="UVE51" s="15"/>
      <c r="UVF51" s="15"/>
      <c r="UVG51" s="15"/>
      <c r="UVH51" s="15"/>
      <c r="UVI51" s="15"/>
      <c r="UVJ51" s="15"/>
      <c r="UVK51" s="15"/>
      <c r="UVL51" s="15"/>
      <c r="UVM51" s="15"/>
      <c r="UVN51" s="15"/>
      <c r="UVO51" s="15"/>
      <c r="UVP51" s="15"/>
      <c r="UVQ51" s="15"/>
      <c r="UVR51" s="15"/>
      <c r="UVS51" s="15"/>
      <c r="UVT51" s="15"/>
      <c r="UVU51" s="15"/>
      <c r="UVV51" s="15"/>
      <c r="UVW51" s="15"/>
      <c r="UVX51" s="15"/>
      <c r="UVY51" s="15"/>
      <c r="UVZ51" s="15"/>
      <c r="UWA51" s="15"/>
      <c r="UWB51" s="15"/>
      <c r="UWC51" s="15"/>
      <c r="UWD51" s="15"/>
      <c r="UWE51" s="15"/>
      <c r="UWF51" s="15"/>
      <c r="UWG51" s="15"/>
      <c r="UWH51" s="15"/>
      <c r="UWI51" s="15"/>
      <c r="UWJ51" s="15"/>
      <c r="UWK51" s="15"/>
      <c r="UWL51" s="15"/>
      <c r="UWM51" s="15"/>
      <c r="UWN51" s="15"/>
      <c r="UWO51" s="15"/>
      <c r="UWP51" s="15"/>
      <c r="UWQ51" s="15"/>
      <c r="UWR51" s="15"/>
      <c r="UWS51" s="15"/>
      <c r="UWT51" s="15"/>
      <c r="UWU51" s="15"/>
      <c r="UWV51" s="15"/>
      <c r="UWW51" s="15"/>
      <c r="UWX51" s="15"/>
      <c r="UWY51" s="15"/>
      <c r="UWZ51" s="15"/>
      <c r="UXA51" s="15"/>
      <c r="UXB51" s="15"/>
      <c r="UXC51" s="15"/>
      <c r="UXD51" s="15"/>
      <c r="UXE51" s="15"/>
      <c r="UXF51" s="15"/>
      <c r="UXG51" s="15"/>
      <c r="UXH51" s="15"/>
      <c r="UXI51" s="15"/>
      <c r="UXJ51" s="15"/>
      <c r="UXK51" s="15"/>
      <c r="UXL51" s="15"/>
      <c r="UXM51" s="15"/>
      <c r="UXN51" s="15"/>
      <c r="UXO51" s="15"/>
      <c r="UXP51" s="15"/>
      <c r="UXQ51" s="15"/>
      <c r="UXR51" s="15"/>
      <c r="UXS51" s="15"/>
      <c r="UXT51" s="15"/>
      <c r="UXU51" s="15"/>
      <c r="UXV51" s="15"/>
      <c r="UXW51" s="15"/>
      <c r="UXX51" s="15"/>
      <c r="UXY51" s="15"/>
      <c r="UXZ51" s="15"/>
      <c r="UYA51" s="15"/>
      <c r="UYB51" s="15"/>
      <c r="UYC51" s="15"/>
      <c r="UYD51" s="15"/>
      <c r="UYE51" s="15"/>
      <c r="UYF51" s="15"/>
      <c r="UYG51" s="15"/>
      <c r="UYH51" s="15"/>
      <c r="UYI51" s="15"/>
      <c r="UYJ51" s="15"/>
      <c r="UYK51" s="15"/>
      <c r="UYL51" s="15"/>
      <c r="UYM51" s="15"/>
      <c r="UYN51" s="15"/>
      <c r="UYO51" s="15"/>
      <c r="UYP51" s="15"/>
      <c r="UYQ51" s="15"/>
      <c r="UYR51" s="15"/>
      <c r="UYS51" s="15"/>
      <c r="UYT51" s="15"/>
      <c r="UYU51" s="15"/>
      <c r="UYV51" s="15"/>
      <c r="UYW51" s="15"/>
      <c r="UYX51" s="15"/>
      <c r="UYY51" s="15"/>
      <c r="UYZ51" s="15"/>
      <c r="UZA51" s="15"/>
      <c r="UZB51" s="15"/>
      <c r="UZC51" s="15"/>
      <c r="UZD51" s="15"/>
      <c r="UZE51" s="15"/>
      <c r="UZF51" s="15"/>
      <c r="UZG51" s="15"/>
      <c r="UZH51" s="15"/>
      <c r="UZI51" s="15"/>
      <c r="UZJ51" s="15"/>
      <c r="UZK51" s="15"/>
      <c r="UZL51" s="15"/>
      <c r="UZM51" s="15"/>
      <c r="UZN51" s="15"/>
      <c r="UZO51" s="15"/>
      <c r="UZP51" s="15"/>
      <c r="UZQ51" s="15"/>
      <c r="UZR51" s="15"/>
      <c r="UZS51" s="15"/>
      <c r="UZT51" s="15"/>
      <c r="UZU51" s="15"/>
      <c r="UZV51" s="15"/>
      <c r="UZW51" s="15"/>
      <c r="UZX51" s="15"/>
      <c r="UZY51" s="15"/>
      <c r="UZZ51" s="15"/>
      <c r="VAA51" s="15"/>
      <c r="VAB51" s="15"/>
      <c r="VAC51" s="15"/>
      <c r="VAD51" s="15"/>
      <c r="VAE51" s="15"/>
      <c r="VAF51" s="15"/>
      <c r="VAG51" s="15"/>
      <c r="VAH51" s="15"/>
      <c r="VAI51" s="15"/>
      <c r="VAJ51" s="15"/>
      <c r="VAK51" s="15"/>
      <c r="VAL51" s="15"/>
      <c r="VAM51" s="15"/>
      <c r="VAN51" s="15"/>
      <c r="VAO51" s="15"/>
      <c r="VAP51" s="15"/>
      <c r="VAQ51" s="15"/>
      <c r="VAR51" s="15"/>
      <c r="VAS51" s="15"/>
      <c r="VAT51" s="15"/>
      <c r="VAU51" s="15"/>
      <c r="VAV51" s="15"/>
      <c r="VAW51" s="15"/>
      <c r="VAX51" s="15"/>
      <c r="VAY51" s="15"/>
      <c r="VAZ51" s="15"/>
      <c r="VBA51" s="15"/>
      <c r="VBB51" s="15"/>
      <c r="VBC51" s="15"/>
      <c r="VBD51" s="15"/>
      <c r="VBE51" s="15"/>
      <c r="VBF51" s="15"/>
      <c r="VBG51" s="15"/>
      <c r="VBH51" s="15"/>
      <c r="VBI51" s="15"/>
      <c r="VBJ51" s="15"/>
      <c r="VBK51" s="15"/>
      <c r="VBL51" s="15"/>
      <c r="VBM51" s="15"/>
      <c r="VBN51" s="15"/>
      <c r="VBO51" s="15"/>
      <c r="VBP51" s="15"/>
      <c r="VBQ51" s="15"/>
      <c r="VBR51" s="15"/>
      <c r="VBS51" s="15"/>
      <c r="VBT51" s="15"/>
      <c r="VBU51" s="15"/>
      <c r="VBV51" s="15"/>
      <c r="VBW51" s="15"/>
      <c r="VBX51" s="15"/>
      <c r="VBY51" s="15"/>
      <c r="VBZ51" s="15"/>
      <c r="VCA51" s="15"/>
      <c r="VCB51" s="15"/>
      <c r="VCC51" s="15"/>
      <c r="VCD51" s="15"/>
      <c r="VCE51" s="15"/>
      <c r="VCF51" s="15"/>
      <c r="VCG51" s="15"/>
      <c r="VCH51" s="15"/>
      <c r="VCI51" s="15"/>
      <c r="VCJ51" s="15"/>
      <c r="VCK51" s="15"/>
      <c r="VCL51" s="15"/>
      <c r="VCM51" s="15"/>
      <c r="VCN51" s="15"/>
      <c r="VCO51" s="15"/>
      <c r="VCP51" s="15"/>
      <c r="VCQ51" s="15"/>
      <c r="VCR51" s="15"/>
      <c r="VCS51" s="15"/>
      <c r="VCT51" s="15"/>
      <c r="VCU51" s="15"/>
      <c r="VCV51" s="15"/>
      <c r="VCW51" s="15"/>
      <c r="VCX51" s="15"/>
      <c r="VCY51" s="15"/>
      <c r="VCZ51" s="15"/>
      <c r="VDA51" s="15"/>
      <c r="VDB51" s="15"/>
      <c r="VDC51" s="15"/>
      <c r="VDD51" s="15"/>
      <c r="VDE51" s="15"/>
      <c r="VDF51" s="15"/>
      <c r="VDG51" s="15"/>
      <c r="VDH51" s="15"/>
      <c r="VDI51" s="15"/>
      <c r="VDJ51" s="15"/>
      <c r="VDK51" s="15"/>
      <c r="VDL51" s="15"/>
      <c r="VDM51" s="15"/>
      <c r="VDN51" s="15"/>
      <c r="VDO51" s="15"/>
      <c r="VDP51" s="15"/>
      <c r="VDQ51" s="15"/>
      <c r="VDR51" s="15"/>
      <c r="VDS51" s="15"/>
      <c r="VDT51" s="15"/>
      <c r="VDU51" s="15"/>
      <c r="VDV51" s="15"/>
      <c r="VDW51" s="15"/>
      <c r="VDX51" s="15"/>
      <c r="VDY51" s="15"/>
      <c r="VDZ51" s="15"/>
      <c r="VEA51" s="15"/>
      <c r="VEB51" s="15"/>
      <c r="VEC51" s="15"/>
      <c r="VED51" s="15"/>
      <c r="VEE51" s="15"/>
      <c r="VEF51" s="15"/>
      <c r="VEG51" s="15"/>
      <c r="VEH51" s="15"/>
      <c r="VEI51" s="15"/>
      <c r="VEJ51" s="15"/>
      <c r="VEK51" s="15"/>
      <c r="VEL51" s="15"/>
      <c r="VEM51" s="15"/>
      <c r="VEN51" s="15"/>
      <c r="VEO51" s="15"/>
      <c r="VEP51" s="15"/>
      <c r="VEQ51" s="15"/>
      <c r="VER51" s="15"/>
      <c r="VES51" s="15"/>
      <c r="VET51" s="15"/>
      <c r="VEU51" s="15"/>
      <c r="VEV51" s="15"/>
      <c r="VEW51" s="15"/>
      <c r="VEX51" s="15"/>
      <c r="VEY51" s="15"/>
      <c r="VEZ51" s="15"/>
      <c r="VFA51" s="15"/>
      <c r="VFB51" s="15"/>
      <c r="VFC51" s="15"/>
      <c r="VFD51" s="15"/>
      <c r="VFE51" s="15"/>
      <c r="VFF51" s="15"/>
      <c r="VFG51" s="15"/>
      <c r="VFH51" s="15"/>
      <c r="VFI51" s="15"/>
      <c r="VFJ51" s="15"/>
      <c r="VFK51" s="15"/>
      <c r="VFL51" s="15"/>
      <c r="VFM51" s="15"/>
      <c r="VFN51" s="15"/>
      <c r="VFO51" s="15"/>
      <c r="VFP51" s="15"/>
      <c r="VFQ51" s="15"/>
      <c r="VFR51" s="15"/>
      <c r="VFS51" s="15"/>
      <c r="VFT51" s="15"/>
      <c r="VFU51" s="15"/>
      <c r="VFV51" s="15"/>
      <c r="VFW51" s="15"/>
      <c r="VFX51" s="15"/>
      <c r="VFY51" s="15"/>
      <c r="VFZ51" s="15"/>
      <c r="VGA51" s="15"/>
      <c r="VGB51" s="15"/>
      <c r="VGC51" s="15"/>
      <c r="VGD51" s="15"/>
      <c r="VGE51" s="15"/>
      <c r="VGF51" s="15"/>
      <c r="VGG51" s="15"/>
      <c r="VGH51" s="15"/>
      <c r="VGI51" s="15"/>
      <c r="VGJ51" s="15"/>
      <c r="VGK51" s="15"/>
      <c r="VGL51" s="15"/>
      <c r="VGM51" s="15"/>
      <c r="VGN51" s="15"/>
      <c r="VGO51" s="15"/>
      <c r="VGP51" s="15"/>
      <c r="VGQ51" s="15"/>
      <c r="VGR51" s="15"/>
      <c r="VGS51" s="15"/>
      <c r="VGT51" s="15"/>
      <c r="VGU51" s="15"/>
      <c r="VGV51" s="15"/>
      <c r="VGW51" s="15"/>
      <c r="VGX51" s="15"/>
      <c r="VGY51" s="15"/>
      <c r="VGZ51" s="15"/>
      <c r="VHA51" s="15"/>
      <c r="VHB51" s="15"/>
      <c r="VHC51" s="15"/>
      <c r="VHD51" s="15"/>
      <c r="VHE51" s="15"/>
      <c r="VHF51" s="15"/>
      <c r="VHG51" s="15"/>
      <c r="VHH51" s="15"/>
      <c r="VHI51" s="15"/>
      <c r="VHJ51" s="15"/>
      <c r="VHK51" s="15"/>
      <c r="VHL51" s="15"/>
      <c r="VHM51" s="15"/>
      <c r="VHN51" s="15"/>
      <c r="VHO51" s="15"/>
      <c r="VHP51" s="15"/>
      <c r="VHQ51" s="15"/>
      <c r="VHR51" s="15"/>
      <c r="VHS51" s="15"/>
      <c r="VHT51" s="15"/>
      <c r="VHU51" s="15"/>
      <c r="VHV51" s="15"/>
      <c r="VHW51" s="15"/>
      <c r="VHX51" s="15"/>
      <c r="VHY51" s="15"/>
      <c r="VHZ51" s="15"/>
      <c r="VIA51" s="15"/>
      <c r="VIB51" s="15"/>
      <c r="VIC51" s="15"/>
      <c r="VID51" s="15"/>
      <c r="VIE51" s="15"/>
      <c r="VIF51" s="15"/>
      <c r="VIG51" s="15"/>
      <c r="VIH51" s="15"/>
      <c r="VII51" s="15"/>
      <c r="VIJ51" s="15"/>
      <c r="VIK51" s="15"/>
      <c r="VIL51" s="15"/>
      <c r="VIM51" s="15"/>
      <c r="VIN51" s="15"/>
      <c r="VIO51" s="15"/>
      <c r="VIP51" s="15"/>
      <c r="VIQ51" s="15"/>
      <c r="VIR51" s="15"/>
      <c r="VIS51" s="15"/>
      <c r="VIT51" s="15"/>
      <c r="VIU51" s="15"/>
      <c r="VIV51" s="15"/>
      <c r="VIW51" s="15"/>
      <c r="VIX51" s="15"/>
      <c r="VIY51" s="15"/>
      <c r="VIZ51" s="15"/>
      <c r="VJA51" s="15"/>
      <c r="VJB51" s="15"/>
      <c r="VJC51" s="15"/>
      <c r="VJD51" s="15"/>
      <c r="VJE51" s="15"/>
      <c r="VJF51" s="15"/>
      <c r="VJG51" s="15"/>
      <c r="VJH51" s="15"/>
      <c r="VJI51" s="15"/>
      <c r="VJJ51" s="15"/>
      <c r="VJK51" s="15"/>
      <c r="VJL51" s="15"/>
      <c r="VJM51" s="15"/>
      <c r="VJN51" s="15"/>
      <c r="VJO51" s="15"/>
      <c r="VJP51" s="15"/>
      <c r="VJQ51" s="15"/>
      <c r="VJR51" s="15"/>
      <c r="VJS51" s="15"/>
      <c r="VJT51" s="15"/>
      <c r="VJU51" s="15"/>
      <c r="VJV51" s="15"/>
      <c r="VJW51" s="15"/>
      <c r="VJX51" s="15"/>
      <c r="VJY51" s="15"/>
      <c r="VJZ51" s="15"/>
      <c r="VKA51" s="15"/>
      <c r="VKB51" s="15"/>
      <c r="VKC51" s="15"/>
      <c r="VKD51" s="15"/>
      <c r="VKE51" s="15"/>
      <c r="VKF51" s="15"/>
      <c r="VKG51" s="15"/>
      <c r="VKH51" s="15"/>
      <c r="VKI51" s="15"/>
      <c r="VKJ51" s="15"/>
      <c r="VKK51" s="15"/>
      <c r="VKL51" s="15"/>
      <c r="VKM51" s="15"/>
      <c r="VKN51" s="15"/>
      <c r="VKO51" s="15"/>
      <c r="VKP51" s="15"/>
      <c r="VKQ51" s="15"/>
      <c r="VKR51" s="15"/>
      <c r="VKS51" s="15"/>
      <c r="VKT51" s="15"/>
      <c r="VKU51" s="15"/>
      <c r="VKV51" s="15"/>
      <c r="VKW51" s="15"/>
      <c r="VKX51" s="15"/>
      <c r="VKY51" s="15"/>
      <c r="VKZ51" s="15"/>
      <c r="VLA51" s="15"/>
      <c r="VLB51" s="15"/>
      <c r="VLC51" s="15"/>
      <c r="VLD51" s="15"/>
      <c r="VLE51" s="15"/>
      <c r="VLF51" s="15"/>
      <c r="VLG51" s="15"/>
      <c r="VLH51" s="15"/>
      <c r="VLI51" s="15"/>
      <c r="VLJ51" s="15"/>
      <c r="VLK51" s="15"/>
      <c r="VLL51" s="15"/>
      <c r="VLM51" s="15"/>
      <c r="VLN51" s="15"/>
      <c r="VLO51" s="15"/>
      <c r="VLP51" s="15"/>
      <c r="VLQ51" s="15"/>
      <c r="VLR51" s="15"/>
      <c r="VLS51" s="15"/>
      <c r="VLT51" s="15"/>
      <c r="VLU51" s="15"/>
      <c r="VLV51" s="15"/>
      <c r="VLW51" s="15"/>
      <c r="VLX51" s="15"/>
      <c r="VLY51" s="15"/>
      <c r="VLZ51" s="15"/>
      <c r="VMA51" s="15"/>
      <c r="VMB51" s="15"/>
      <c r="VMC51" s="15"/>
      <c r="VMD51" s="15"/>
      <c r="VME51" s="15"/>
      <c r="VMF51" s="15"/>
      <c r="VMG51" s="15"/>
      <c r="VMH51" s="15"/>
      <c r="VMI51" s="15"/>
      <c r="VMJ51" s="15"/>
      <c r="VMK51" s="15"/>
      <c r="VML51" s="15"/>
      <c r="VMM51" s="15"/>
      <c r="VMN51" s="15"/>
      <c r="VMO51" s="15"/>
      <c r="VMP51" s="15"/>
      <c r="VMQ51" s="15"/>
      <c r="VMR51" s="15"/>
      <c r="VMS51" s="15"/>
      <c r="VMT51" s="15"/>
      <c r="VMU51" s="15"/>
      <c r="VMV51" s="15"/>
      <c r="VMW51" s="15"/>
      <c r="VMX51" s="15"/>
      <c r="VMY51" s="15"/>
      <c r="VMZ51" s="15"/>
      <c r="VNA51" s="15"/>
      <c r="VNB51" s="15"/>
      <c r="VNC51" s="15"/>
      <c r="VND51" s="15"/>
      <c r="VNE51" s="15"/>
      <c r="VNF51" s="15"/>
      <c r="VNG51" s="15"/>
      <c r="VNH51" s="15"/>
      <c r="VNI51" s="15"/>
      <c r="VNJ51" s="15"/>
      <c r="VNK51" s="15"/>
      <c r="VNL51" s="15"/>
      <c r="VNM51" s="15"/>
      <c r="VNN51" s="15"/>
      <c r="VNO51" s="15"/>
      <c r="VNP51" s="15"/>
      <c r="VNQ51" s="15"/>
      <c r="VNR51" s="15"/>
      <c r="VNS51" s="15"/>
      <c r="VNT51" s="15"/>
      <c r="VNU51" s="15"/>
      <c r="VNV51" s="15"/>
      <c r="VNW51" s="15"/>
      <c r="VNX51" s="15"/>
      <c r="VNY51" s="15"/>
      <c r="VNZ51" s="15"/>
      <c r="VOA51" s="15"/>
      <c r="VOB51" s="15"/>
      <c r="VOC51" s="15"/>
      <c r="VOD51" s="15"/>
      <c r="VOE51" s="15"/>
      <c r="VOF51" s="15"/>
      <c r="VOG51" s="15"/>
      <c r="VOH51" s="15"/>
      <c r="VOI51" s="15"/>
      <c r="VOJ51" s="15"/>
      <c r="VOK51" s="15"/>
      <c r="VOL51" s="15"/>
      <c r="VOM51" s="15"/>
      <c r="VON51" s="15"/>
      <c r="VOO51" s="15"/>
      <c r="VOP51" s="15"/>
      <c r="VOQ51" s="15"/>
      <c r="VOR51" s="15"/>
      <c r="VOS51" s="15"/>
      <c r="VOT51" s="15"/>
      <c r="VOU51" s="15"/>
      <c r="VOV51" s="15"/>
      <c r="VOW51" s="15"/>
      <c r="VOX51" s="15"/>
      <c r="VOY51" s="15"/>
      <c r="VOZ51" s="15"/>
      <c r="VPA51" s="15"/>
      <c r="VPB51" s="15"/>
      <c r="VPC51" s="15"/>
      <c r="VPD51" s="15"/>
      <c r="VPE51" s="15"/>
      <c r="VPF51" s="15"/>
      <c r="VPG51" s="15"/>
      <c r="VPH51" s="15"/>
      <c r="VPI51" s="15"/>
      <c r="VPJ51" s="15"/>
      <c r="VPK51" s="15"/>
      <c r="VPL51" s="15"/>
      <c r="VPM51" s="15"/>
      <c r="VPN51" s="15"/>
      <c r="VPO51" s="15"/>
      <c r="VPP51" s="15"/>
      <c r="VPQ51" s="15"/>
      <c r="VPR51" s="15"/>
      <c r="VPS51" s="15"/>
      <c r="VPT51" s="15"/>
      <c r="VPU51" s="15"/>
      <c r="VPV51" s="15"/>
      <c r="VPW51" s="15"/>
      <c r="VPX51" s="15"/>
      <c r="VPY51" s="15"/>
      <c r="VPZ51" s="15"/>
      <c r="VQA51" s="15"/>
      <c r="VQB51" s="15"/>
      <c r="VQC51" s="15"/>
      <c r="VQD51" s="15"/>
      <c r="VQE51" s="15"/>
      <c r="VQF51" s="15"/>
      <c r="VQG51" s="15"/>
      <c r="VQH51" s="15"/>
      <c r="VQI51" s="15"/>
      <c r="VQJ51" s="15"/>
      <c r="VQK51" s="15"/>
      <c r="VQL51" s="15"/>
      <c r="VQM51" s="15"/>
      <c r="VQN51" s="15"/>
      <c r="VQO51" s="15"/>
      <c r="VQP51" s="15"/>
      <c r="VQQ51" s="15"/>
      <c r="VQR51" s="15"/>
      <c r="VQS51" s="15"/>
      <c r="VQT51" s="15"/>
      <c r="VQU51" s="15"/>
      <c r="VQV51" s="15"/>
      <c r="VQW51" s="15"/>
      <c r="VQX51" s="15"/>
      <c r="VQY51" s="15"/>
      <c r="VQZ51" s="15"/>
      <c r="VRA51" s="15"/>
      <c r="VRB51" s="15"/>
      <c r="VRC51" s="15"/>
      <c r="VRD51" s="15"/>
      <c r="VRE51" s="15"/>
      <c r="VRF51" s="15"/>
      <c r="VRG51" s="15"/>
      <c r="VRH51" s="15"/>
      <c r="VRI51" s="15"/>
      <c r="VRJ51" s="15"/>
      <c r="VRK51" s="15"/>
      <c r="VRL51" s="15"/>
      <c r="VRM51" s="15"/>
      <c r="VRN51" s="15"/>
      <c r="VRO51" s="15"/>
      <c r="VRP51" s="15"/>
      <c r="VRQ51" s="15"/>
      <c r="VRR51" s="15"/>
      <c r="VRS51" s="15"/>
      <c r="VRT51" s="15"/>
      <c r="VRU51" s="15"/>
      <c r="VRV51" s="15"/>
      <c r="VRW51" s="15"/>
      <c r="VRX51" s="15"/>
      <c r="VRY51" s="15"/>
      <c r="VRZ51" s="15"/>
      <c r="VSA51" s="15"/>
      <c r="VSB51" s="15"/>
      <c r="VSC51" s="15"/>
      <c r="VSD51" s="15"/>
      <c r="VSE51" s="15"/>
      <c r="VSF51" s="15"/>
      <c r="VSG51" s="15"/>
      <c r="VSH51" s="15"/>
      <c r="VSI51" s="15"/>
      <c r="VSJ51" s="15"/>
      <c r="VSK51" s="15"/>
      <c r="VSL51" s="15"/>
      <c r="VSM51" s="15"/>
      <c r="VSN51" s="15"/>
      <c r="VSO51" s="15"/>
      <c r="VSP51" s="15"/>
      <c r="VSQ51" s="15"/>
      <c r="VSR51" s="15"/>
      <c r="VSS51" s="15"/>
      <c r="VST51" s="15"/>
      <c r="VSU51" s="15"/>
      <c r="VSV51" s="15"/>
      <c r="VSW51" s="15"/>
      <c r="VSX51" s="15"/>
      <c r="VSY51" s="15"/>
      <c r="VSZ51" s="15"/>
      <c r="VTA51" s="15"/>
      <c r="VTB51" s="15"/>
      <c r="VTC51" s="15"/>
      <c r="VTD51" s="15"/>
      <c r="VTE51" s="15"/>
      <c r="VTF51" s="15"/>
      <c r="VTG51" s="15"/>
      <c r="VTH51" s="15"/>
      <c r="VTI51" s="15"/>
      <c r="VTJ51" s="15"/>
      <c r="VTK51" s="15"/>
      <c r="VTL51" s="15"/>
      <c r="VTM51" s="15"/>
      <c r="VTN51" s="15"/>
      <c r="VTO51" s="15"/>
      <c r="VTP51" s="15"/>
      <c r="VTQ51" s="15"/>
      <c r="VTR51" s="15"/>
      <c r="VTS51" s="15"/>
      <c r="VTT51" s="15"/>
      <c r="VTU51" s="15"/>
      <c r="VTV51" s="15"/>
      <c r="VTW51" s="15"/>
      <c r="VTX51" s="15"/>
      <c r="VTY51" s="15"/>
      <c r="VTZ51" s="15"/>
      <c r="VUA51" s="15"/>
      <c r="VUB51" s="15"/>
      <c r="VUC51" s="15"/>
      <c r="VUD51" s="15"/>
      <c r="VUE51" s="15"/>
      <c r="VUF51" s="15"/>
      <c r="VUG51" s="15"/>
      <c r="VUH51" s="15"/>
      <c r="VUI51" s="15"/>
      <c r="VUJ51" s="15"/>
      <c r="VUK51" s="15"/>
      <c r="VUL51" s="15"/>
      <c r="VUM51" s="15"/>
      <c r="VUN51" s="15"/>
      <c r="VUO51" s="15"/>
      <c r="VUP51" s="15"/>
      <c r="VUQ51" s="15"/>
      <c r="VUR51" s="15"/>
      <c r="VUS51" s="15"/>
      <c r="VUT51" s="15"/>
      <c r="VUU51" s="15"/>
      <c r="VUV51" s="15"/>
      <c r="VUW51" s="15"/>
      <c r="VUX51" s="15"/>
      <c r="VUY51" s="15"/>
      <c r="VUZ51" s="15"/>
      <c r="VVA51" s="15"/>
      <c r="VVB51" s="15"/>
      <c r="VVC51" s="15"/>
      <c r="VVD51" s="15"/>
      <c r="VVE51" s="15"/>
      <c r="VVF51" s="15"/>
      <c r="VVG51" s="15"/>
      <c r="VVH51" s="15"/>
      <c r="VVI51" s="15"/>
      <c r="VVJ51" s="15"/>
      <c r="VVK51" s="15"/>
      <c r="VVL51" s="15"/>
      <c r="VVM51" s="15"/>
      <c r="VVN51" s="15"/>
      <c r="VVO51" s="15"/>
      <c r="VVP51" s="15"/>
      <c r="VVQ51" s="15"/>
      <c r="VVR51" s="15"/>
      <c r="VVS51" s="15"/>
      <c r="VVT51" s="15"/>
      <c r="VVU51" s="15"/>
      <c r="VVV51" s="15"/>
      <c r="VVW51" s="15"/>
      <c r="VVX51" s="15"/>
      <c r="VVY51" s="15"/>
      <c r="VVZ51" s="15"/>
      <c r="VWA51" s="15"/>
      <c r="VWB51" s="15"/>
      <c r="VWC51" s="15"/>
      <c r="VWD51" s="15"/>
      <c r="VWE51" s="15"/>
      <c r="VWF51" s="15"/>
      <c r="VWG51" s="15"/>
      <c r="VWH51" s="15"/>
      <c r="VWI51" s="15"/>
      <c r="VWJ51" s="15"/>
      <c r="VWK51" s="15"/>
      <c r="VWL51" s="15"/>
      <c r="VWM51" s="15"/>
      <c r="VWN51" s="15"/>
      <c r="VWO51" s="15"/>
      <c r="VWP51" s="15"/>
      <c r="VWQ51" s="15"/>
      <c r="VWR51" s="15"/>
      <c r="VWS51" s="15"/>
      <c r="VWT51" s="15"/>
      <c r="VWU51" s="15"/>
      <c r="VWV51" s="15"/>
      <c r="VWW51" s="15"/>
      <c r="VWX51" s="15"/>
      <c r="VWY51" s="15"/>
      <c r="VWZ51" s="15"/>
      <c r="VXA51" s="15"/>
      <c r="VXB51" s="15"/>
      <c r="VXC51" s="15"/>
      <c r="VXD51" s="15"/>
      <c r="VXE51" s="15"/>
      <c r="VXF51" s="15"/>
      <c r="VXG51" s="15"/>
      <c r="VXH51" s="15"/>
      <c r="VXI51" s="15"/>
      <c r="VXJ51" s="15"/>
      <c r="VXK51" s="15"/>
      <c r="VXL51" s="15"/>
      <c r="VXM51" s="15"/>
      <c r="VXN51" s="15"/>
      <c r="VXO51" s="15"/>
      <c r="VXP51" s="15"/>
      <c r="VXQ51" s="15"/>
      <c r="VXR51" s="15"/>
      <c r="VXS51" s="15"/>
      <c r="VXT51" s="15"/>
      <c r="VXU51" s="15"/>
      <c r="VXV51" s="15"/>
      <c r="VXW51" s="15"/>
      <c r="VXX51" s="15"/>
      <c r="VXY51" s="15"/>
      <c r="VXZ51" s="15"/>
      <c r="VYA51" s="15"/>
      <c r="VYB51" s="15"/>
      <c r="VYC51" s="15"/>
      <c r="VYD51" s="15"/>
      <c r="VYE51" s="15"/>
      <c r="VYF51" s="15"/>
      <c r="VYG51" s="15"/>
      <c r="VYH51" s="15"/>
      <c r="VYI51" s="15"/>
      <c r="VYJ51" s="15"/>
      <c r="VYK51" s="15"/>
      <c r="VYL51" s="15"/>
      <c r="VYM51" s="15"/>
      <c r="VYN51" s="15"/>
      <c r="VYO51" s="15"/>
      <c r="VYP51" s="15"/>
      <c r="VYQ51" s="15"/>
      <c r="VYR51" s="15"/>
      <c r="VYS51" s="15"/>
      <c r="VYT51" s="15"/>
      <c r="VYU51" s="15"/>
      <c r="VYV51" s="15"/>
      <c r="VYW51" s="15"/>
      <c r="VYX51" s="15"/>
      <c r="VYY51" s="15"/>
      <c r="VYZ51" s="15"/>
      <c r="VZA51" s="15"/>
      <c r="VZB51" s="15"/>
      <c r="VZC51" s="15"/>
      <c r="VZD51" s="15"/>
      <c r="VZE51" s="15"/>
      <c r="VZF51" s="15"/>
      <c r="VZG51" s="15"/>
      <c r="VZH51" s="15"/>
      <c r="VZI51" s="15"/>
      <c r="VZJ51" s="15"/>
      <c r="VZK51" s="15"/>
      <c r="VZL51" s="15"/>
      <c r="VZM51" s="15"/>
      <c r="VZN51" s="15"/>
      <c r="VZO51" s="15"/>
      <c r="VZP51" s="15"/>
      <c r="VZQ51" s="15"/>
      <c r="VZR51" s="15"/>
      <c r="VZS51" s="15"/>
      <c r="VZT51" s="15"/>
      <c r="VZU51" s="15"/>
      <c r="VZV51" s="15"/>
      <c r="VZW51" s="15"/>
      <c r="VZX51" s="15"/>
      <c r="VZY51" s="15"/>
      <c r="VZZ51" s="15"/>
      <c r="WAA51" s="15"/>
      <c r="WAB51" s="15"/>
      <c r="WAC51" s="15"/>
      <c r="WAD51" s="15"/>
      <c r="WAE51" s="15"/>
      <c r="WAF51" s="15"/>
      <c r="WAG51" s="15"/>
      <c r="WAH51" s="15"/>
      <c r="WAI51" s="15"/>
      <c r="WAJ51" s="15"/>
      <c r="WAK51" s="15"/>
      <c r="WAL51" s="15"/>
      <c r="WAM51" s="15"/>
      <c r="WAN51" s="15"/>
      <c r="WAO51" s="15"/>
      <c r="WAP51" s="15"/>
      <c r="WAQ51" s="15"/>
      <c r="WAR51" s="15"/>
      <c r="WAS51" s="15"/>
      <c r="WAT51" s="15"/>
      <c r="WAU51" s="15"/>
      <c r="WAV51" s="15"/>
      <c r="WAW51" s="15"/>
      <c r="WAX51" s="15"/>
      <c r="WAY51" s="15"/>
      <c r="WAZ51" s="15"/>
      <c r="WBA51" s="15"/>
      <c r="WBB51" s="15"/>
      <c r="WBC51" s="15"/>
      <c r="WBD51" s="15"/>
      <c r="WBE51" s="15"/>
      <c r="WBF51" s="15"/>
      <c r="WBG51" s="15"/>
      <c r="WBH51" s="15"/>
      <c r="WBI51" s="15"/>
      <c r="WBJ51" s="15"/>
      <c r="WBK51" s="15"/>
      <c r="WBL51" s="15"/>
      <c r="WBM51" s="15"/>
      <c r="WBN51" s="15"/>
      <c r="WBO51" s="15"/>
      <c r="WBP51" s="15"/>
      <c r="WBQ51" s="15"/>
      <c r="WBR51" s="15"/>
      <c r="WBS51" s="15"/>
      <c r="WBT51" s="15"/>
      <c r="WBU51" s="15"/>
      <c r="WBV51" s="15"/>
      <c r="WBW51" s="15"/>
      <c r="WBX51" s="15"/>
      <c r="WBY51" s="15"/>
      <c r="WBZ51" s="15"/>
      <c r="WCA51" s="15"/>
      <c r="WCB51" s="15"/>
      <c r="WCC51" s="15"/>
      <c r="WCD51" s="15"/>
      <c r="WCE51" s="15"/>
      <c r="WCF51" s="15"/>
      <c r="WCG51" s="15"/>
      <c r="WCH51" s="15"/>
      <c r="WCI51" s="15"/>
      <c r="WCJ51" s="15"/>
      <c r="WCK51" s="15"/>
      <c r="WCL51" s="15"/>
      <c r="WCM51" s="15"/>
      <c r="WCN51" s="15"/>
      <c r="WCO51" s="15"/>
      <c r="WCP51" s="15"/>
      <c r="WCQ51" s="15"/>
      <c r="WCR51" s="15"/>
      <c r="WCS51" s="15"/>
      <c r="WCT51" s="15"/>
      <c r="WCU51" s="15"/>
      <c r="WCV51" s="15"/>
      <c r="WCW51" s="15"/>
      <c r="WCX51" s="15"/>
      <c r="WCY51" s="15"/>
      <c r="WCZ51" s="15"/>
      <c r="WDA51" s="15"/>
      <c r="WDB51" s="15"/>
      <c r="WDC51" s="15"/>
      <c r="WDD51" s="15"/>
      <c r="WDE51" s="15"/>
      <c r="WDF51" s="15"/>
      <c r="WDG51" s="15"/>
      <c r="WDH51" s="15"/>
      <c r="WDI51" s="15"/>
      <c r="WDJ51" s="15"/>
      <c r="WDK51" s="15"/>
      <c r="WDL51" s="15"/>
      <c r="WDM51" s="15"/>
      <c r="WDN51" s="15"/>
      <c r="WDO51" s="15"/>
      <c r="WDP51" s="15"/>
      <c r="WDQ51" s="15"/>
      <c r="WDR51" s="15"/>
      <c r="WDS51" s="15"/>
      <c r="WDT51" s="15"/>
      <c r="WDU51" s="15"/>
      <c r="WDV51" s="15"/>
      <c r="WDW51" s="15"/>
      <c r="WDX51" s="15"/>
      <c r="WDY51" s="15"/>
      <c r="WDZ51" s="15"/>
      <c r="WEA51" s="15"/>
      <c r="WEB51" s="15"/>
      <c r="WEC51" s="15"/>
      <c r="WED51" s="15"/>
      <c r="WEE51" s="15"/>
      <c r="WEF51" s="15"/>
      <c r="WEG51" s="15"/>
      <c r="WEH51" s="15"/>
      <c r="WEI51" s="15"/>
      <c r="WEJ51" s="15"/>
      <c r="WEK51" s="15"/>
      <c r="WEL51" s="15"/>
      <c r="WEM51" s="15"/>
      <c r="WEN51" s="15"/>
      <c r="WEO51" s="15"/>
      <c r="WEP51" s="15"/>
      <c r="WEQ51" s="15"/>
      <c r="WER51" s="15"/>
      <c r="WES51" s="15"/>
      <c r="WET51" s="15"/>
      <c r="WEU51" s="15"/>
      <c r="WEV51" s="15"/>
      <c r="WEW51" s="15"/>
      <c r="WEX51" s="15"/>
      <c r="WEY51" s="15"/>
      <c r="WEZ51" s="15"/>
      <c r="WFA51" s="15"/>
      <c r="WFB51" s="15"/>
      <c r="WFC51" s="15"/>
      <c r="WFD51" s="15"/>
      <c r="WFE51" s="15"/>
      <c r="WFF51" s="15"/>
      <c r="WFG51" s="15"/>
      <c r="WFH51" s="15"/>
      <c r="WFI51" s="15"/>
      <c r="WFJ51" s="15"/>
      <c r="WFK51" s="15"/>
      <c r="WFL51" s="15"/>
      <c r="WFM51" s="15"/>
      <c r="WFN51" s="15"/>
      <c r="WFO51" s="15"/>
      <c r="WFP51" s="15"/>
      <c r="WFQ51" s="15"/>
      <c r="WFR51" s="15"/>
      <c r="WFS51" s="15"/>
      <c r="WFT51" s="15"/>
      <c r="WFU51" s="15"/>
      <c r="WFV51" s="15"/>
      <c r="WFW51" s="15"/>
      <c r="WFX51" s="15"/>
      <c r="WFY51" s="15"/>
      <c r="WFZ51" s="15"/>
      <c r="WGA51" s="15"/>
      <c r="WGB51" s="15"/>
      <c r="WGC51" s="15"/>
      <c r="WGD51" s="15"/>
      <c r="WGE51" s="15"/>
      <c r="WGF51" s="15"/>
      <c r="WGG51" s="15"/>
      <c r="WGH51" s="15"/>
      <c r="WGI51" s="15"/>
      <c r="WGJ51" s="15"/>
      <c r="WGK51" s="15"/>
      <c r="WGL51" s="15"/>
      <c r="WGM51" s="15"/>
      <c r="WGN51" s="15"/>
      <c r="WGO51" s="15"/>
      <c r="WGP51" s="15"/>
      <c r="WGQ51" s="15"/>
      <c r="WGR51" s="15"/>
      <c r="WGS51" s="15"/>
      <c r="WGT51" s="15"/>
      <c r="WGU51" s="15"/>
      <c r="WGV51" s="15"/>
      <c r="WGW51" s="15"/>
      <c r="WGX51" s="15"/>
      <c r="WGY51" s="15"/>
      <c r="WGZ51" s="15"/>
      <c r="WHA51" s="15"/>
      <c r="WHB51" s="15"/>
      <c r="WHC51" s="15"/>
      <c r="WHD51" s="15"/>
      <c r="WHE51" s="15"/>
      <c r="WHF51" s="15"/>
      <c r="WHG51" s="15"/>
      <c r="WHH51" s="15"/>
      <c r="WHI51" s="15"/>
      <c r="WHJ51" s="15"/>
      <c r="WHK51" s="15"/>
      <c r="WHL51" s="15"/>
      <c r="WHM51" s="15"/>
      <c r="WHN51" s="15"/>
      <c r="WHO51" s="15"/>
      <c r="WHP51" s="15"/>
      <c r="WHQ51" s="15"/>
      <c r="WHR51" s="15"/>
      <c r="WHS51" s="15"/>
      <c r="WHT51" s="15"/>
      <c r="WHU51" s="15"/>
      <c r="WHV51" s="15"/>
      <c r="WHW51" s="15"/>
      <c r="WHX51" s="15"/>
      <c r="WHY51" s="15"/>
      <c r="WHZ51" s="15"/>
      <c r="WIA51" s="15"/>
      <c r="WIB51" s="15"/>
      <c r="WIC51" s="15"/>
      <c r="WID51" s="15"/>
      <c r="WIE51" s="15"/>
      <c r="WIF51" s="15"/>
      <c r="WIG51" s="15"/>
      <c r="WIH51" s="15"/>
      <c r="WII51" s="15"/>
      <c r="WIJ51" s="15"/>
      <c r="WIK51" s="15"/>
      <c r="WIL51" s="15"/>
      <c r="WIM51" s="15"/>
      <c r="WIN51" s="15"/>
      <c r="WIO51" s="15"/>
      <c r="WIP51" s="15"/>
      <c r="WIQ51" s="15"/>
      <c r="WIR51" s="15"/>
      <c r="WIS51" s="15"/>
      <c r="WIT51" s="15"/>
      <c r="WIU51" s="15"/>
      <c r="WIV51" s="15"/>
      <c r="WIW51" s="15"/>
      <c r="WIX51" s="15"/>
      <c r="WIY51" s="15"/>
      <c r="WIZ51" s="15"/>
      <c r="WJA51" s="15"/>
      <c r="WJB51" s="15"/>
      <c r="WJC51" s="15"/>
      <c r="WJD51" s="15"/>
      <c r="WJE51" s="15"/>
      <c r="WJF51" s="15"/>
      <c r="WJG51" s="15"/>
      <c r="WJH51" s="15"/>
      <c r="WJI51" s="15"/>
      <c r="WJJ51" s="15"/>
      <c r="WJK51" s="15"/>
      <c r="WJL51" s="15"/>
      <c r="WJM51" s="15"/>
      <c r="WJN51" s="15"/>
      <c r="WJO51" s="15"/>
      <c r="WJP51" s="15"/>
      <c r="WJQ51" s="15"/>
      <c r="WJR51" s="15"/>
      <c r="WJS51" s="15"/>
      <c r="WJT51" s="15"/>
      <c r="WJU51" s="15"/>
      <c r="WJV51" s="15"/>
      <c r="WJW51" s="15"/>
      <c r="WJX51" s="15"/>
      <c r="WJY51" s="15"/>
      <c r="WJZ51" s="15"/>
      <c r="WKA51" s="15"/>
      <c r="WKB51" s="15"/>
      <c r="WKC51" s="15"/>
      <c r="WKD51" s="15"/>
      <c r="WKE51" s="15"/>
      <c r="WKF51" s="15"/>
      <c r="WKG51" s="15"/>
      <c r="WKH51" s="15"/>
      <c r="WKI51" s="15"/>
      <c r="WKJ51" s="15"/>
      <c r="WKK51" s="15"/>
      <c r="WKL51" s="15"/>
      <c r="WKM51" s="15"/>
      <c r="WKN51" s="15"/>
      <c r="WKO51" s="15"/>
      <c r="WKP51" s="15"/>
      <c r="WKQ51" s="15"/>
      <c r="WKR51" s="15"/>
      <c r="WKS51" s="15"/>
      <c r="WKT51" s="15"/>
      <c r="WKU51" s="15"/>
      <c r="WKV51" s="15"/>
      <c r="WKW51" s="15"/>
      <c r="WKX51" s="15"/>
      <c r="WKY51" s="15"/>
      <c r="WKZ51" s="15"/>
      <c r="WLA51" s="15"/>
      <c r="WLB51" s="15"/>
      <c r="WLC51" s="15"/>
      <c r="WLD51" s="15"/>
      <c r="WLE51" s="15"/>
      <c r="WLF51" s="15"/>
      <c r="WLG51" s="15"/>
      <c r="WLH51" s="15"/>
      <c r="WLI51" s="15"/>
      <c r="WLJ51" s="15"/>
      <c r="WLK51" s="15"/>
      <c r="WLL51" s="15"/>
      <c r="WLM51" s="15"/>
      <c r="WLN51" s="15"/>
      <c r="WLO51" s="15"/>
      <c r="WLP51" s="15"/>
      <c r="WLQ51" s="15"/>
      <c r="WLR51" s="15"/>
      <c r="WLS51" s="15"/>
      <c r="WLT51" s="15"/>
      <c r="WLU51" s="15"/>
      <c r="WLV51" s="15"/>
      <c r="WLW51" s="15"/>
      <c r="WLX51" s="15"/>
      <c r="WLY51" s="15"/>
      <c r="WLZ51" s="15"/>
      <c r="WMA51" s="15"/>
      <c r="WMB51" s="15"/>
      <c r="WMC51" s="15"/>
      <c r="WMD51" s="15"/>
      <c r="WME51" s="15"/>
      <c r="WMF51" s="15"/>
      <c r="WMG51" s="15"/>
      <c r="WMH51" s="15"/>
      <c r="WMI51" s="15"/>
      <c r="WMJ51" s="15"/>
      <c r="WMK51" s="15"/>
      <c r="WML51" s="15"/>
      <c r="WMM51" s="15"/>
      <c r="WMN51" s="15"/>
      <c r="WMO51" s="15"/>
      <c r="WMP51" s="15"/>
      <c r="WMQ51" s="15"/>
      <c r="WMR51" s="15"/>
      <c r="WMS51" s="15"/>
      <c r="WMT51" s="15"/>
      <c r="WMU51" s="15"/>
      <c r="WMV51" s="15"/>
      <c r="WMW51" s="15"/>
      <c r="WMX51" s="15"/>
      <c r="WMY51" s="15"/>
      <c r="WMZ51" s="15"/>
      <c r="WNA51" s="15"/>
      <c r="WNB51" s="15"/>
      <c r="WNC51" s="15"/>
      <c r="WND51" s="15"/>
      <c r="WNE51" s="15"/>
      <c r="WNF51" s="15"/>
      <c r="WNG51" s="15"/>
      <c r="WNH51" s="15"/>
      <c r="WNI51" s="15"/>
      <c r="WNJ51" s="15"/>
      <c r="WNK51" s="15"/>
      <c r="WNL51" s="15"/>
      <c r="WNM51" s="15"/>
      <c r="WNN51" s="15"/>
      <c r="WNO51" s="15"/>
      <c r="WNP51" s="15"/>
      <c r="WNQ51" s="15"/>
      <c r="WNR51" s="15"/>
      <c r="WNS51" s="15"/>
      <c r="WNT51" s="15"/>
      <c r="WNU51" s="15"/>
      <c r="WNV51" s="15"/>
      <c r="WNW51" s="15"/>
      <c r="WNX51" s="15"/>
      <c r="WNY51" s="15"/>
      <c r="WNZ51" s="15"/>
      <c r="WOA51" s="15"/>
      <c r="WOB51" s="15"/>
      <c r="WOC51" s="15"/>
      <c r="WOD51" s="15"/>
      <c r="WOE51" s="15"/>
      <c r="WOF51" s="15"/>
      <c r="WOG51" s="15"/>
      <c r="WOH51" s="15"/>
      <c r="WOI51" s="15"/>
      <c r="WOJ51" s="15"/>
      <c r="WOK51" s="15"/>
      <c r="WOL51" s="15"/>
      <c r="WOM51" s="15"/>
      <c r="WON51" s="15"/>
      <c r="WOO51" s="15"/>
      <c r="WOP51" s="15"/>
      <c r="WOQ51" s="15"/>
      <c r="WOR51" s="15"/>
      <c r="WOS51" s="15"/>
      <c r="WOT51" s="15"/>
      <c r="WOU51" s="15"/>
      <c r="WOV51" s="15"/>
      <c r="WOW51" s="15"/>
      <c r="WOX51" s="15"/>
      <c r="WOY51" s="15"/>
      <c r="WOZ51" s="15"/>
      <c r="WPA51" s="15"/>
      <c r="WPB51" s="15"/>
      <c r="WPC51" s="15"/>
      <c r="WPD51" s="15"/>
      <c r="WPE51" s="15"/>
      <c r="WPF51" s="15"/>
      <c r="WPG51" s="15"/>
      <c r="WPH51" s="15"/>
      <c r="WPI51" s="15"/>
      <c r="WPJ51" s="15"/>
      <c r="WPK51" s="15"/>
      <c r="WPL51" s="15"/>
      <c r="WPM51" s="15"/>
      <c r="WPN51" s="15"/>
      <c r="WPO51" s="15"/>
      <c r="WPP51" s="15"/>
      <c r="WPQ51" s="15"/>
      <c r="WPR51" s="15"/>
      <c r="WPS51" s="15"/>
      <c r="WPT51" s="15"/>
      <c r="WPU51" s="15"/>
      <c r="WPV51" s="15"/>
      <c r="WPW51" s="15"/>
      <c r="WPX51" s="15"/>
      <c r="WPY51" s="15"/>
      <c r="WPZ51" s="15"/>
      <c r="WQA51" s="15"/>
      <c r="WQB51" s="15"/>
      <c r="WQC51" s="15"/>
      <c r="WQD51" s="15"/>
      <c r="WQE51" s="15"/>
      <c r="WQF51" s="15"/>
      <c r="WQG51" s="15"/>
      <c r="WQH51" s="15"/>
      <c r="WQI51" s="15"/>
      <c r="WQJ51" s="15"/>
      <c r="WQK51" s="15"/>
      <c r="WQL51" s="15"/>
      <c r="WQM51" s="15"/>
      <c r="WQN51" s="15"/>
      <c r="WQO51" s="15"/>
      <c r="WQP51" s="15"/>
      <c r="WQQ51" s="15"/>
      <c r="WQR51" s="15"/>
      <c r="WQS51" s="15"/>
      <c r="WQT51" s="15"/>
      <c r="WQU51" s="15"/>
      <c r="WQV51" s="15"/>
      <c r="WQW51" s="15"/>
      <c r="WQX51" s="15"/>
      <c r="WQY51" s="15"/>
      <c r="WQZ51" s="15"/>
      <c r="WRA51" s="15"/>
      <c r="WRB51" s="15"/>
      <c r="WRC51" s="15"/>
      <c r="WRD51" s="15"/>
      <c r="WRE51" s="15"/>
      <c r="WRF51" s="15"/>
      <c r="WRG51" s="15"/>
      <c r="WRH51" s="15"/>
      <c r="WRI51" s="15"/>
      <c r="WRJ51" s="15"/>
      <c r="WRK51" s="15"/>
      <c r="WRL51" s="15"/>
      <c r="WRM51" s="15"/>
      <c r="WRN51" s="15"/>
      <c r="WRO51" s="15"/>
      <c r="WRP51" s="15"/>
      <c r="WRQ51" s="15"/>
      <c r="WRR51" s="15"/>
      <c r="WRS51" s="15"/>
      <c r="WRT51" s="15"/>
      <c r="WRU51" s="15"/>
      <c r="WRV51" s="15"/>
      <c r="WRW51" s="15"/>
      <c r="WRX51" s="15"/>
      <c r="WRY51" s="15"/>
      <c r="WRZ51" s="15"/>
      <c r="WSA51" s="15"/>
      <c r="WSB51" s="15"/>
      <c r="WSC51" s="15"/>
      <c r="WSD51" s="15"/>
      <c r="WSE51" s="15"/>
      <c r="WSF51" s="15"/>
      <c r="WSG51" s="15"/>
      <c r="WSH51" s="15"/>
      <c r="WSI51" s="15"/>
      <c r="WSJ51" s="15"/>
      <c r="WSK51" s="15"/>
      <c r="WSL51" s="15"/>
      <c r="WSM51" s="15"/>
      <c r="WSN51" s="15"/>
      <c r="WSO51" s="15"/>
      <c r="WSP51" s="15"/>
      <c r="WSQ51" s="15"/>
      <c r="WSR51" s="15"/>
      <c r="WSS51" s="15"/>
      <c r="WST51" s="15"/>
      <c r="WSU51" s="15"/>
      <c r="WSV51" s="15"/>
      <c r="WSW51" s="15"/>
      <c r="WSX51" s="15"/>
      <c r="WSY51" s="15"/>
      <c r="WSZ51" s="15"/>
      <c r="WTA51" s="15"/>
      <c r="WTB51" s="15"/>
      <c r="WTC51" s="15"/>
      <c r="WTD51" s="15"/>
      <c r="WTE51" s="15"/>
      <c r="WTF51" s="15"/>
      <c r="WTG51" s="15"/>
      <c r="WTH51" s="15"/>
      <c r="WTI51" s="15"/>
      <c r="WTJ51" s="15"/>
      <c r="WTK51" s="15"/>
      <c r="WTL51" s="15"/>
      <c r="WTM51" s="15"/>
      <c r="WTN51" s="15"/>
      <c r="WTO51" s="15"/>
      <c r="WTP51" s="15"/>
      <c r="WTQ51" s="15"/>
      <c r="WTR51" s="15"/>
      <c r="WTS51" s="15"/>
      <c r="WTT51" s="15"/>
      <c r="WTU51" s="15"/>
      <c r="WTV51" s="15"/>
      <c r="WTW51" s="15"/>
      <c r="WTX51" s="15"/>
      <c r="WTY51" s="15"/>
      <c r="WTZ51" s="15"/>
      <c r="WUA51" s="15"/>
      <c r="WUB51" s="15"/>
      <c r="WUC51" s="15"/>
      <c r="WUD51" s="15"/>
      <c r="WUE51" s="15"/>
      <c r="WUF51" s="15"/>
      <c r="WUG51" s="15"/>
      <c r="WUH51" s="15"/>
      <c r="WUI51" s="15"/>
      <c r="WUJ51" s="15"/>
      <c r="WUK51" s="15"/>
      <c r="WUL51" s="15"/>
      <c r="WUM51" s="15"/>
      <c r="WUN51" s="15"/>
      <c r="WUO51" s="15"/>
      <c r="WUP51" s="15"/>
      <c r="WUQ51" s="15"/>
      <c r="WUR51" s="15"/>
      <c r="WUS51" s="15"/>
      <c r="WUT51" s="15"/>
      <c r="WUU51" s="15"/>
      <c r="WUV51" s="15"/>
      <c r="WUW51" s="15"/>
      <c r="WUX51" s="15"/>
      <c r="WUY51" s="15"/>
      <c r="WUZ51" s="15"/>
      <c r="WVA51" s="15"/>
      <c r="WVB51" s="15"/>
      <c r="WVC51" s="15"/>
      <c r="WVD51" s="15"/>
      <c r="WVE51" s="15"/>
      <c r="WVF51" s="15"/>
      <c r="WVG51" s="15"/>
      <c r="WVH51" s="15"/>
      <c r="WVI51" s="15"/>
      <c r="WVJ51" s="15"/>
      <c r="WVK51" s="15"/>
      <c r="WVL51" s="15"/>
      <c r="WVM51" s="15"/>
      <c r="WVN51" s="15"/>
      <c r="WVO51" s="15"/>
      <c r="WVP51" s="15"/>
      <c r="WVQ51" s="15"/>
      <c r="WVR51" s="15"/>
      <c r="WVS51" s="15"/>
      <c r="WVT51" s="15"/>
      <c r="WVU51" s="15"/>
      <c r="WVV51" s="15"/>
      <c r="WVW51" s="15"/>
      <c r="WVX51" s="15"/>
      <c r="WVY51" s="15"/>
      <c r="WVZ51" s="15"/>
      <c r="WWA51" s="15"/>
      <c r="WWB51" s="15"/>
      <c r="WWC51" s="15"/>
      <c r="WWD51" s="15"/>
      <c r="WWE51" s="15"/>
      <c r="WWF51" s="15"/>
      <c r="WWG51" s="15"/>
      <c r="WWH51" s="15"/>
      <c r="WWI51" s="15"/>
      <c r="WWJ51" s="15"/>
      <c r="WWK51" s="15"/>
      <c r="WWL51" s="15"/>
      <c r="WWM51" s="15"/>
      <c r="WWN51" s="15"/>
      <c r="WWO51" s="15"/>
      <c r="WWP51" s="15"/>
      <c r="WWQ51" s="15"/>
      <c r="WWR51" s="15"/>
      <c r="WWS51" s="15"/>
      <c r="WWT51" s="15"/>
      <c r="WWU51" s="15"/>
      <c r="WWV51" s="15"/>
      <c r="WWW51" s="15"/>
      <c r="WWX51" s="15"/>
      <c r="WWY51" s="15"/>
      <c r="WWZ51" s="15"/>
      <c r="WXA51" s="15"/>
      <c r="WXB51" s="15"/>
      <c r="WXC51" s="15"/>
      <c r="WXD51" s="15"/>
      <c r="WXE51" s="15"/>
      <c r="WXF51" s="15"/>
      <c r="WXG51" s="15"/>
      <c r="WXH51" s="15"/>
      <c r="WXI51" s="15"/>
      <c r="WXJ51" s="15"/>
      <c r="WXK51" s="15"/>
      <c r="WXL51" s="15"/>
      <c r="WXM51" s="15"/>
      <c r="WXN51" s="15"/>
      <c r="WXO51" s="15"/>
      <c r="WXP51" s="15"/>
      <c r="WXQ51" s="15"/>
      <c r="WXR51" s="15"/>
      <c r="WXS51" s="15"/>
      <c r="WXT51" s="15"/>
      <c r="WXU51" s="15"/>
      <c r="WXV51" s="15"/>
      <c r="WXW51" s="15"/>
      <c r="WXX51" s="15"/>
      <c r="WXY51" s="15"/>
      <c r="WXZ51" s="15"/>
      <c r="WYA51" s="15"/>
      <c r="WYB51" s="15"/>
      <c r="WYC51" s="15"/>
      <c r="WYD51" s="15"/>
      <c r="WYE51" s="15"/>
      <c r="WYF51" s="15"/>
      <c r="WYG51" s="15"/>
      <c r="WYH51" s="15"/>
      <c r="WYI51" s="15"/>
      <c r="WYJ51" s="15"/>
      <c r="WYK51" s="15"/>
      <c r="WYL51" s="15"/>
      <c r="WYM51" s="15"/>
      <c r="WYN51" s="15"/>
      <c r="WYO51" s="15"/>
      <c r="WYP51" s="15"/>
      <c r="WYQ51" s="15"/>
      <c r="WYR51" s="15"/>
      <c r="WYS51" s="15"/>
      <c r="WYT51" s="15"/>
      <c r="WYU51" s="15"/>
      <c r="WYV51" s="15"/>
      <c r="WYW51" s="15"/>
      <c r="WYX51" s="15"/>
      <c r="WYY51" s="15"/>
      <c r="WYZ51" s="15"/>
      <c r="WZA51" s="15"/>
      <c r="WZB51" s="15"/>
      <c r="WZC51" s="15"/>
      <c r="WZD51" s="15"/>
      <c r="WZE51" s="15"/>
      <c r="WZF51" s="15"/>
      <c r="WZG51" s="15"/>
      <c r="WZH51" s="15"/>
      <c r="WZI51" s="15"/>
      <c r="WZJ51" s="15"/>
      <c r="WZK51" s="15"/>
      <c r="WZL51" s="15"/>
      <c r="WZM51" s="15"/>
      <c r="WZN51" s="15"/>
      <c r="WZO51" s="15"/>
      <c r="WZP51" s="15"/>
      <c r="WZQ51" s="15"/>
      <c r="WZR51" s="15"/>
      <c r="WZS51" s="15"/>
      <c r="WZT51" s="15"/>
      <c r="WZU51" s="15"/>
      <c r="WZV51" s="15"/>
      <c r="WZW51" s="15"/>
      <c r="WZX51" s="15"/>
      <c r="WZY51" s="15"/>
      <c r="WZZ51" s="15"/>
      <c r="XAA51" s="15"/>
      <c r="XAB51" s="15"/>
      <c r="XAC51" s="15"/>
      <c r="XAD51" s="15"/>
      <c r="XAE51" s="15"/>
      <c r="XAF51" s="15"/>
      <c r="XAG51" s="15"/>
      <c r="XAH51" s="15"/>
      <c r="XAI51" s="15"/>
      <c r="XAJ51" s="15"/>
      <c r="XAK51" s="15"/>
      <c r="XAL51" s="15"/>
      <c r="XAM51" s="15"/>
      <c r="XAN51" s="15"/>
      <c r="XAO51" s="15"/>
      <c r="XAP51" s="15"/>
      <c r="XAQ51" s="15"/>
      <c r="XAR51" s="15"/>
      <c r="XAS51" s="15"/>
      <c r="XAT51" s="15"/>
      <c r="XAU51" s="15"/>
      <c r="XAV51" s="15"/>
      <c r="XAW51" s="15"/>
      <c r="XAX51" s="15"/>
      <c r="XAY51" s="15"/>
      <c r="XAZ51" s="15"/>
      <c r="XBA51" s="15"/>
      <c r="XBB51" s="15"/>
      <c r="XBC51" s="15"/>
      <c r="XBD51" s="15"/>
      <c r="XBE51" s="15"/>
      <c r="XBF51" s="15"/>
      <c r="XBG51" s="15"/>
      <c r="XBH51" s="15"/>
      <c r="XBI51" s="15"/>
      <c r="XBJ51" s="15"/>
      <c r="XBK51" s="15"/>
      <c r="XBL51" s="15"/>
      <c r="XBM51" s="15"/>
      <c r="XBN51" s="15"/>
      <c r="XBO51" s="15"/>
      <c r="XBP51" s="15"/>
      <c r="XBQ51" s="15"/>
      <c r="XBR51" s="15"/>
      <c r="XBS51" s="15"/>
      <c r="XBT51" s="15"/>
      <c r="XBU51" s="15"/>
      <c r="XBV51" s="15"/>
      <c r="XBW51" s="15"/>
      <c r="XBX51" s="15"/>
      <c r="XBY51" s="15"/>
      <c r="XBZ51" s="15"/>
      <c r="XCA51" s="15"/>
      <c r="XCB51" s="15"/>
      <c r="XCC51" s="15"/>
      <c r="XCD51" s="15"/>
      <c r="XCE51" s="15"/>
      <c r="XCF51" s="15"/>
      <c r="XCG51" s="15"/>
      <c r="XCH51" s="15"/>
      <c r="XCI51" s="15"/>
      <c r="XCJ51" s="15"/>
      <c r="XCK51" s="15"/>
      <c r="XCL51" s="15"/>
      <c r="XCM51" s="15"/>
      <c r="XCN51" s="15"/>
      <c r="XCO51" s="15"/>
      <c r="XCP51" s="15"/>
      <c r="XCQ51" s="15"/>
      <c r="XCR51" s="15"/>
      <c r="XCS51" s="15"/>
      <c r="XCT51" s="15"/>
      <c r="XCU51" s="15"/>
      <c r="XCV51" s="15"/>
      <c r="XCW51" s="15"/>
      <c r="XCX51" s="15"/>
      <c r="XCY51" s="15"/>
      <c r="XCZ51" s="15"/>
      <c r="XDA51" s="15"/>
      <c r="XDB51" s="15"/>
      <c r="XDC51" s="15"/>
      <c r="XDD51" s="15"/>
      <c r="XDE51" s="15"/>
      <c r="XDF51" s="15"/>
      <c r="XDG51" s="15"/>
      <c r="XDH51" s="15"/>
      <c r="XDI51" s="15"/>
      <c r="XDJ51" s="15"/>
      <c r="XDK51" s="15"/>
      <c r="XDL51" s="15"/>
      <c r="XDM51" s="15"/>
      <c r="XDN51" s="15"/>
      <c r="XDO51" s="15"/>
      <c r="XDP51" s="15"/>
      <c r="XDQ51" s="15"/>
      <c r="XDR51" s="15"/>
      <c r="XDS51" s="15"/>
      <c r="XDT51" s="15"/>
      <c r="XDU51" s="15"/>
      <c r="XDV51" s="15"/>
      <c r="XDW51" s="15"/>
      <c r="XDX51" s="15"/>
      <c r="XDY51" s="15"/>
      <c r="XDZ51" s="15"/>
      <c r="XEA51" s="15"/>
      <c r="XEB51" s="15"/>
      <c r="XEC51" s="15"/>
      <c r="XED51" s="15"/>
      <c r="XEE51" s="15"/>
      <c r="XEF51" s="15"/>
      <c r="XEG51" s="15"/>
      <c r="XEH51" s="15"/>
      <c r="XEI51" s="15"/>
      <c r="XEJ51" s="15"/>
      <c r="XEK51" s="15"/>
      <c r="XEL51" s="15"/>
      <c r="XEM51" s="15"/>
      <c r="XEN51" s="15"/>
      <c r="XEO51" s="15"/>
      <c r="XEP51" s="15"/>
      <c r="XEQ51" s="15"/>
      <c r="XER51" s="15"/>
      <c r="XES51" s="15"/>
      <c r="XET51" s="15"/>
      <c r="XEU51" s="15"/>
      <c r="XEV51" s="15"/>
      <c r="XEW51" s="15"/>
      <c r="XEX51" s="15"/>
      <c r="XEY51" s="15"/>
      <c r="XEZ51" s="15"/>
      <c r="XFA51" s="15"/>
      <c r="XFB51" s="15"/>
      <c r="XFC51" s="15"/>
      <c r="XFD51" s="15"/>
    </row>
    <row r="52" spans="1:16384" s="719" customFormat="1">
      <c r="E52" s="232"/>
      <c r="J52" s="232"/>
      <c r="N52" s="236"/>
      <c r="O52" s="236"/>
    </row>
    <row r="53" spans="1:16384" ht="9" customHeight="1">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c r="CD53" s="15"/>
      <c r="CE53" s="15"/>
      <c r="CF53" s="15"/>
      <c r="CG53" s="15"/>
      <c r="CH53" s="15"/>
      <c r="CI53" s="15"/>
      <c r="CJ53" s="15"/>
      <c r="CK53" s="15"/>
      <c r="CL53" s="15"/>
      <c r="CM53" s="15"/>
      <c r="CN53" s="15"/>
      <c r="CO53" s="15"/>
      <c r="CP53" s="15"/>
      <c r="CQ53" s="15"/>
      <c r="CR53" s="15"/>
      <c r="CS53" s="15"/>
      <c r="CT53" s="15"/>
      <c r="CU53" s="15"/>
      <c r="CV53" s="15"/>
      <c r="CW53" s="15"/>
      <c r="CX53" s="15"/>
      <c r="CY53" s="15"/>
      <c r="CZ53" s="15"/>
      <c r="DA53" s="15"/>
      <c r="DB53" s="15"/>
      <c r="DC53" s="15"/>
      <c r="DD53" s="15"/>
      <c r="DE53" s="15"/>
      <c r="DF53" s="15"/>
      <c r="DG53" s="15"/>
      <c r="DH53" s="15"/>
      <c r="DI53" s="15"/>
      <c r="DJ53" s="15"/>
      <c r="DK53" s="15"/>
      <c r="DL53" s="15"/>
      <c r="DM53" s="15"/>
      <c r="DN53" s="15"/>
      <c r="DO53" s="15"/>
      <c r="DP53" s="15"/>
      <c r="DQ53" s="15"/>
      <c r="DR53" s="15"/>
      <c r="DS53" s="15"/>
      <c r="DT53" s="15"/>
      <c r="DU53" s="15"/>
      <c r="DV53" s="15"/>
      <c r="DW53" s="15"/>
      <c r="DX53" s="15"/>
      <c r="DY53" s="15"/>
      <c r="DZ53" s="15"/>
      <c r="EA53" s="15"/>
      <c r="EB53" s="15"/>
      <c r="EC53" s="15"/>
      <c r="ED53" s="15"/>
      <c r="EE53" s="15"/>
      <c r="EF53" s="15"/>
      <c r="EG53" s="15"/>
      <c r="EH53" s="15"/>
      <c r="EI53" s="15"/>
      <c r="EJ53" s="15"/>
      <c r="EK53" s="15"/>
      <c r="EL53" s="15"/>
      <c r="EM53" s="15"/>
      <c r="EN53" s="15"/>
      <c r="EO53" s="15"/>
      <c r="EP53" s="15"/>
      <c r="EQ53" s="15"/>
      <c r="ER53" s="15"/>
      <c r="ES53" s="15"/>
      <c r="ET53" s="15"/>
      <c r="EU53" s="15"/>
      <c r="EV53" s="15"/>
      <c r="EW53" s="15"/>
      <c r="EX53" s="15"/>
      <c r="EY53" s="15"/>
      <c r="EZ53" s="15"/>
      <c r="FA53" s="15"/>
      <c r="FB53" s="15"/>
      <c r="FC53" s="15"/>
      <c r="FD53" s="15"/>
      <c r="FE53" s="15"/>
      <c r="FF53" s="15"/>
      <c r="FG53" s="15"/>
      <c r="FH53" s="15"/>
      <c r="FI53" s="15"/>
      <c r="FJ53" s="15"/>
      <c r="FK53" s="15"/>
      <c r="FL53" s="15"/>
      <c r="FM53" s="15"/>
      <c r="FN53" s="15"/>
      <c r="FO53" s="15"/>
      <c r="FP53" s="15"/>
      <c r="FQ53" s="15"/>
      <c r="FR53" s="15"/>
      <c r="FS53" s="15"/>
      <c r="FT53" s="15"/>
      <c r="FU53" s="15"/>
      <c r="FV53" s="15"/>
      <c r="FW53" s="15"/>
      <c r="FX53" s="15"/>
      <c r="FY53" s="15"/>
      <c r="FZ53" s="15"/>
      <c r="GA53" s="15"/>
      <c r="GB53" s="15"/>
      <c r="GC53" s="15"/>
      <c r="GD53" s="15"/>
      <c r="GE53" s="15"/>
      <c r="GF53" s="15"/>
      <c r="GG53" s="15"/>
      <c r="GH53" s="15"/>
      <c r="GI53" s="15"/>
      <c r="GJ53" s="15"/>
      <c r="GK53" s="15"/>
      <c r="GL53" s="15"/>
      <c r="GM53" s="15"/>
      <c r="GN53" s="15"/>
      <c r="GO53" s="15"/>
      <c r="GP53" s="15"/>
      <c r="GQ53" s="15"/>
      <c r="GR53" s="15"/>
      <c r="GS53" s="15"/>
      <c r="GT53" s="15"/>
      <c r="GU53" s="15"/>
      <c r="GV53" s="15"/>
      <c r="GW53" s="15"/>
      <c r="GX53" s="15"/>
      <c r="GY53" s="15"/>
      <c r="GZ53" s="15"/>
      <c r="HA53" s="15"/>
      <c r="HB53" s="15"/>
      <c r="HC53" s="15"/>
      <c r="HD53" s="15"/>
      <c r="HE53" s="15"/>
      <c r="HF53" s="15"/>
      <c r="HG53" s="15"/>
      <c r="HH53" s="15"/>
      <c r="HI53" s="15"/>
      <c r="HJ53" s="15"/>
      <c r="HK53" s="15"/>
      <c r="HL53" s="15"/>
      <c r="HM53" s="15"/>
      <c r="HN53" s="15"/>
      <c r="HO53" s="15"/>
      <c r="HP53" s="15"/>
      <c r="HQ53" s="15"/>
      <c r="HR53" s="15"/>
      <c r="HS53" s="15"/>
      <c r="HT53" s="15"/>
      <c r="HU53" s="15"/>
      <c r="HV53" s="15"/>
      <c r="HW53" s="15"/>
      <c r="HX53" s="15"/>
      <c r="HY53" s="15"/>
      <c r="HZ53" s="15"/>
      <c r="IA53" s="15"/>
      <c r="IB53" s="15"/>
      <c r="IC53" s="15"/>
      <c r="ID53" s="15"/>
      <c r="IE53" s="15"/>
      <c r="IF53" s="15"/>
      <c r="IG53" s="15"/>
      <c r="IH53" s="15"/>
      <c r="II53" s="15"/>
      <c r="IJ53" s="15"/>
      <c r="IK53" s="15"/>
      <c r="IL53" s="15"/>
      <c r="IM53" s="15"/>
      <c r="IN53" s="15"/>
      <c r="IO53" s="15"/>
      <c r="IP53" s="15"/>
      <c r="IQ53" s="15"/>
      <c r="IR53" s="15"/>
      <c r="IS53" s="15"/>
      <c r="IT53" s="15"/>
      <c r="IU53" s="15"/>
      <c r="IV53" s="15"/>
      <c r="IW53" s="15"/>
      <c r="IX53" s="15"/>
      <c r="IY53" s="15"/>
      <c r="IZ53" s="15"/>
      <c r="JA53" s="15"/>
      <c r="JB53" s="15"/>
      <c r="JC53" s="15"/>
      <c r="JD53" s="15"/>
      <c r="JE53" s="15"/>
      <c r="JF53" s="15"/>
      <c r="JG53" s="15"/>
      <c r="JH53" s="15"/>
      <c r="JI53" s="15"/>
      <c r="JJ53" s="15"/>
      <c r="JK53" s="15"/>
      <c r="JL53" s="15"/>
      <c r="JM53" s="15"/>
      <c r="JN53" s="15"/>
      <c r="JO53" s="15"/>
      <c r="JP53" s="15"/>
      <c r="JQ53" s="15"/>
      <c r="JR53" s="15"/>
      <c r="JS53" s="15"/>
      <c r="JT53" s="15"/>
      <c r="JU53" s="15"/>
      <c r="JV53" s="15"/>
      <c r="JW53" s="15"/>
      <c r="JX53" s="15"/>
      <c r="JY53" s="15"/>
      <c r="JZ53" s="15"/>
      <c r="KA53" s="15"/>
      <c r="KB53" s="15"/>
      <c r="KC53" s="15"/>
      <c r="KD53" s="15"/>
      <c r="KE53" s="15"/>
      <c r="KF53" s="15"/>
      <c r="KG53" s="15"/>
      <c r="KH53" s="15"/>
      <c r="KI53" s="15"/>
      <c r="KJ53" s="15"/>
      <c r="KK53" s="15"/>
      <c r="KL53" s="15"/>
      <c r="KM53" s="15"/>
      <c r="KN53" s="15"/>
      <c r="KO53" s="15"/>
      <c r="KP53" s="15"/>
      <c r="KQ53" s="15"/>
      <c r="KR53" s="15"/>
      <c r="KS53" s="15"/>
      <c r="KT53" s="15"/>
      <c r="KU53" s="15"/>
      <c r="KV53" s="15"/>
      <c r="KW53" s="15"/>
      <c r="KX53" s="15"/>
      <c r="KY53" s="15"/>
      <c r="KZ53" s="15"/>
      <c r="LA53" s="15"/>
      <c r="LB53" s="15"/>
      <c r="LC53" s="15"/>
      <c r="LD53" s="15"/>
      <c r="LE53" s="15"/>
      <c r="LF53" s="15"/>
      <c r="LG53" s="15"/>
      <c r="LH53" s="15"/>
      <c r="LI53" s="15"/>
      <c r="LJ53" s="15"/>
      <c r="LK53" s="15"/>
      <c r="LL53" s="15"/>
      <c r="LM53" s="15"/>
      <c r="LN53" s="15"/>
      <c r="LO53" s="15"/>
      <c r="LP53" s="15"/>
      <c r="LQ53" s="15"/>
      <c r="LR53" s="15"/>
      <c r="LS53" s="15"/>
      <c r="LT53" s="15"/>
      <c r="LU53" s="15"/>
      <c r="LV53" s="15"/>
      <c r="LW53" s="15"/>
      <c r="LX53" s="15"/>
      <c r="LY53" s="15"/>
      <c r="LZ53" s="15"/>
      <c r="MA53" s="15"/>
      <c r="MB53" s="15"/>
      <c r="MC53" s="15"/>
      <c r="MD53" s="15"/>
      <c r="ME53" s="15"/>
      <c r="MF53" s="15"/>
      <c r="MG53" s="15"/>
      <c r="MH53" s="15"/>
      <c r="MI53" s="15"/>
      <c r="MJ53" s="15"/>
      <c r="MK53" s="15"/>
      <c r="ML53" s="15"/>
      <c r="MM53" s="15"/>
      <c r="MN53" s="15"/>
      <c r="MO53" s="15"/>
      <c r="MP53" s="15"/>
      <c r="MQ53" s="15"/>
      <c r="MR53" s="15"/>
      <c r="MS53" s="15"/>
      <c r="MT53" s="15"/>
      <c r="MU53" s="15"/>
      <c r="MV53" s="15"/>
      <c r="MW53" s="15"/>
      <c r="MX53" s="15"/>
      <c r="MY53" s="15"/>
      <c r="MZ53" s="15"/>
      <c r="NA53" s="15"/>
      <c r="NB53" s="15"/>
      <c r="NC53" s="15"/>
      <c r="ND53" s="15"/>
      <c r="NE53" s="15"/>
      <c r="NF53" s="15"/>
      <c r="NG53" s="15"/>
      <c r="NH53" s="15"/>
      <c r="NI53" s="15"/>
      <c r="NJ53" s="15"/>
      <c r="NK53" s="15"/>
      <c r="NL53" s="15"/>
      <c r="NM53" s="15"/>
      <c r="NN53" s="15"/>
      <c r="NO53" s="15"/>
      <c r="NP53" s="15"/>
      <c r="NQ53" s="15"/>
      <c r="NR53" s="15"/>
      <c r="NS53" s="15"/>
      <c r="NT53" s="15"/>
      <c r="NU53" s="15"/>
      <c r="NV53" s="15"/>
      <c r="NW53" s="15"/>
      <c r="NX53" s="15"/>
      <c r="NY53" s="15"/>
      <c r="NZ53" s="15"/>
      <c r="OA53" s="15"/>
      <c r="OB53" s="15"/>
      <c r="OC53" s="15"/>
      <c r="OD53" s="15"/>
      <c r="OE53" s="15"/>
      <c r="OF53" s="15"/>
      <c r="OG53" s="15"/>
      <c r="OH53" s="15"/>
      <c r="OI53" s="15"/>
      <c r="OJ53" s="15"/>
      <c r="OK53" s="15"/>
      <c r="OL53" s="15"/>
      <c r="OM53" s="15"/>
      <c r="ON53" s="15"/>
      <c r="OO53" s="15"/>
      <c r="OP53" s="15"/>
      <c r="OQ53" s="15"/>
      <c r="OR53" s="15"/>
      <c r="OS53" s="15"/>
      <c r="OT53" s="15"/>
      <c r="OU53" s="15"/>
      <c r="OV53" s="15"/>
      <c r="OW53" s="15"/>
      <c r="OX53" s="15"/>
      <c r="OY53" s="15"/>
      <c r="OZ53" s="15"/>
      <c r="PA53" s="15"/>
      <c r="PB53" s="15"/>
      <c r="PC53" s="15"/>
      <c r="PD53" s="15"/>
      <c r="PE53" s="15"/>
      <c r="PF53" s="15"/>
      <c r="PG53" s="15"/>
      <c r="PH53" s="15"/>
      <c r="PI53" s="15"/>
      <c r="PJ53" s="15"/>
      <c r="PK53" s="15"/>
      <c r="PL53" s="15"/>
      <c r="PM53" s="15"/>
      <c r="PN53" s="15"/>
      <c r="PO53" s="15"/>
      <c r="PP53" s="15"/>
      <c r="PQ53" s="15"/>
      <c r="PR53" s="15"/>
      <c r="PS53" s="15"/>
      <c r="PT53" s="15"/>
      <c r="PU53" s="15"/>
      <c r="PV53" s="15"/>
      <c r="PW53" s="15"/>
      <c r="PX53" s="15"/>
      <c r="PY53" s="15"/>
      <c r="PZ53" s="15"/>
      <c r="QA53" s="15"/>
      <c r="QB53" s="15"/>
      <c r="QC53" s="15"/>
      <c r="QD53" s="15"/>
      <c r="QE53" s="15"/>
      <c r="QF53" s="15"/>
      <c r="QG53" s="15"/>
      <c r="QH53" s="15"/>
      <c r="QI53" s="15"/>
      <c r="QJ53" s="15"/>
      <c r="QK53" s="15"/>
      <c r="QL53" s="15"/>
      <c r="QM53" s="15"/>
      <c r="QN53" s="15"/>
      <c r="QO53" s="15"/>
      <c r="QP53" s="15"/>
      <c r="QQ53" s="15"/>
      <c r="QR53" s="15"/>
      <c r="QS53" s="15"/>
      <c r="QT53" s="15"/>
      <c r="QU53" s="15"/>
      <c r="QV53" s="15"/>
      <c r="QW53" s="15"/>
      <c r="QX53" s="15"/>
      <c r="QY53" s="15"/>
      <c r="QZ53" s="15"/>
      <c r="RA53" s="15"/>
      <c r="RB53" s="15"/>
      <c r="RC53" s="15"/>
      <c r="RD53" s="15"/>
      <c r="RE53" s="15"/>
      <c r="RF53" s="15"/>
      <c r="RG53" s="15"/>
      <c r="RH53" s="15"/>
      <c r="RI53" s="15"/>
      <c r="RJ53" s="15"/>
      <c r="RK53" s="15"/>
      <c r="RL53" s="15"/>
      <c r="RM53" s="15"/>
      <c r="RN53" s="15"/>
      <c r="RO53" s="15"/>
      <c r="RP53" s="15"/>
      <c r="RQ53" s="15"/>
      <c r="RR53" s="15"/>
      <c r="RS53" s="15"/>
      <c r="RT53" s="15"/>
      <c r="RU53" s="15"/>
      <c r="RV53" s="15"/>
      <c r="RW53" s="15"/>
      <c r="RX53" s="15"/>
      <c r="RY53" s="15"/>
      <c r="RZ53" s="15"/>
      <c r="SA53" s="15"/>
      <c r="SB53" s="15"/>
      <c r="SC53" s="15"/>
      <c r="SD53" s="15"/>
      <c r="SE53" s="15"/>
      <c r="SF53" s="15"/>
      <c r="SG53" s="15"/>
      <c r="SH53" s="15"/>
      <c r="SI53" s="15"/>
      <c r="SJ53" s="15"/>
      <c r="SK53" s="15"/>
      <c r="SL53" s="15"/>
      <c r="SM53" s="15"/>
      <c r="SN53" s="15"/>
      <c r="SO53" s="15"/>
      <c r="SP53" s="15"/>
      <c r="SQ53" s="15"/>
      <c r="SR53" s="15"/>
      <c r="SS53" s="15"/>
      <c r="ST53" s="15"/>
      <c r="SU53" s="15"/>
      <c r="SV53" s="15"/>
      <c r="SW53" s="15"/>
      <c r="SX53" s="15"/>
      <c r="SY53" s="15"/>
      <c r="SZ53" s="15"/>
      <c r="TA53" s="15"/>
      <c r="TB53" s="15"/>
      <c r="TC53" s="15"/>
      <c r="TD53" s="15"/>
      <c r="TE53" s="15"/>
      <c r="TF53" s="15"/>
      <c r="TG53" s="15"/>
      <c r="TH53" s="15"/>
      <c r="TI53" s="15"/>
      <c r="TJ53" s="15"/>
      <c r="TK53" s="15"/>
      <c r="TL53" s="15"/>
      <c r="TM53" s="15"/>
      <c r="TN53" s="15"/>
      <c r="TO53" s="15"/>
      <c r="TP53" s="15"/>
      <c r="TQ53" s="15"/>
      <c r="TR53" s="15"/>
      <c r="TS53" s="15"/>
      <c r="TT53" s="15"/>
      <c r="TU53" s="15"/>
      <c r="TV53" s="15"/>
      <c r="TW53" s="15"/>
      <c r="TX53" s="15"/>
      <c r="TY53" s="15"/>
      <c r="TZ53" s="15"/>
      <c r="UA53" s="15"/>
      <c r="UB53" s="15"/>
      <c r="UC53" s="15"/>
      <c r="UD53" s="15"/>
      <c r="UE53" s="15"/>
      <c r="UF53" s="15"/>
      <c r="UG53" s="15"/>
      <c r="UH53" s="15"/>
      <c r="UI53" s="15"/>
      <c r="UJ53" s="15"/>
      <c r="UK53" s="15"/>
      <c r="UL53" s="15"/>
      <c r="UM53" s="15"/>
      <c r="UN53" s="15"/>
      <c r="UO53" s="15"/>
      <c r="UP53" s="15"/>
      <c r="UQ53" s="15"/>
      <c r="UR53" s="15"/>
      <c r="US53" s="15"/>
      <c r="UT53" s="15"/>
      <c r="UU53" s="15"/>
      <c r="UV53" s="15"/>
      <c r="UW53" s="15"/>
      <c r="UX53" s="15"/>
      <c r="UY53" s="15"/>
      <c r="UZ53" s="15"/>
      <c r="VA53" s="15"/>
      <c r="VB53" s="15"/>
      <c r="VC53" s="15"/>
      <c r="VD53" s="15"/>
      <c r="VE53" s="15"/>
      <c r="VF53" s="15"/>
      <c r="VG53" s="15"/>
      <c r="VH53" s="15"/>
      <c r="VI53" s="15"/>
      <c r="VJ53" s="15"/>
      <c r="VK53" s="15"/>
      <c r="VL53" s="15"/>
      <c r="VM53" s="15"/>
      <c r="VN53" s="15"/>
      <c r="VO53" s="15"/>
      <c r="VP53" s="15"/>
      <c r="VQ53" s="15"/>
      <c r="VR53" s="15"/>
      <c r="VS53" s="15"/>
      <c r="VT53" s="15"/>
      <c r="VU53" s="15"/>
      <c r="VV53" s="15"/>
      <c r="VW53" s="15"/>
      <c r="VX53" s="15"/>
      <c r="VY53" s="15"/>
      <c r="VZ53" s="15"/>
      <c r="WA53" s="15"/>
      <c r="WB53" s="15"/>
      <c r="WC53" s="15"/>
      <c r="WD53" s="15"/>
      <c r="WE53" s="15"/>
      <c r="WF53" s="15"/>
      <c r="WG53" s="15"/>
      <c r="WH53" s="15"/>
      <c r="WI53" s="15"/>
      <c r="WJ53" s="15"/>
      <c r="WK53" s="15"/>
      <c r="WL53" s="15"/>
      <c r="WM53" s="15"/>
      <c r="WN53" s="15"/>
      <c r="WO53" s="15"/>
      <c r="WP53" s="15"/>
      <c r="WQ53" s="15"/>
      <c r="WR53" s="15"/>
      <c r="WS53" s="15"/>
      <c r="WT53" s="15"/>
      <c r="WU53" s="15"/>
      <c r="WV53" s="15"/>
      <c r="WW53" s="15"/>
      <c r="WX53" s="15"/>
      <c r="WY53" s="15"/>
      <c r="WZ53" s="15"/>
      <c r="XA53" s="15"/>
      <c r="XB53" s="15"/>
      <c r="XC53" s="15"/>
      <c r="XD53" s="15"/>
      <c r="XE53" s="15"/>
      <c r="XF53" s="15"/>
      <c r="XG53" s="15"/>
      <c r="XH53" s="15"/>
      <c r="XI53" s="15"/>
      <c r="XJ53" s="15"/>
      <c r="XK53" s="15"/>
      <c r="XL53" s="15"/>
      <c r="XM53" s="15"/>
      <c r="XN53" s="15"/>
      <c r="XO53" s="15"/>
      <c r="XP53" s="15"/>
      <c r="XQ53" s="15"/>
      <c r="XR53" s="15"/>
      <c r="XS53" s="15"/>
      <c r="XT53" s="15"/>
      <c r="XU53" s="15"/>
      <c r="XV53" s="15"/>
      <c r="XW53" s="15"/>
      <c r="XX53" s="15"/>
      <c r="XY53" s="15"/>
      <c r="XZ53" s="15"/>
      <c r="YA53" s="15"/>
      <c r="YB53" s="15"/>
      <c r="YC53" s="15"/>
      <c r="YD53" s="15"/>
      <c r="YE53" s="15"/>
      <c r="YF53" s="15"/>
      <c r="YG53" s="15"/>
      <c r="YH53" s="15"/>
      <c r="YI53" s="15"/>
      <c r="YJ53" s="15"/>
      <c r="YK53" s="15"/>
      <c r="YL53" s="15"/>
      <c r="YM53" s="15"/>
      <c r="YN53" s="15"/>
      <c r="YO53" s="15"/>
      <c r="YP53" s="15"/>
      <c r="YQ53" s="15"/>
      <c r="YR53" s="15"/>
      <c r="YS53" s="15"/>
      <c r="YT53" s="15"/>
      <c r="YU53" s="15"/>
      <c r="YV53" s="15"/>
      <c r="YW53" s="15"/>
      <c r="YX53" s="15"/>
      <c r="YY53" s="15"/>
      <c r="YZ53" s="15"/>
      <c r="ZA53" s="15"/>
      <c r="ZB53" s="15"/>
      <c r="ZC53" s="15"/>
      <c r="ZD53" s="15"/>
      <c r="ZE53" s="15"/>
      <c r="ZF53" s="15"/>
      <c r="ZG53" s="15"/>
      <c r="ZH53" s="15"/>
      <c r="ZI53" s="15"/>
      <c r="ZJ53" s="15"/>
      <c r="ZK53" s="15"/>
      <c r="ZL53" s="15"/>
      <c r="ZM53" s="15"/>
      <c r="ZN53" s="15"/>
      <c r="ZO53" s="15"/>
      <c r="ZP53" s="15"/>
      <c r="ZQ53" s="15"/>
      <c r="ZR53" s="15"/>
      <c r="ZS53" s="15"/>
      <c r="ZT53" s="15"/>
      <c r="ZU53" s="15"/>
      <c r="ZV53" s="15"/>
      <c r="ZW53" s="15"/>
      <c r="ZX53" s="15"/>
      <c r="ZY53" s="15"/>
      <c r="ZZ53" s="15"/>
      <c r="AAA53" s="15"/>
      <c r="AAB53" s="15"/>
      <c r="AAC53" s="15"/>
      <c r="AAD53" s="15"/>
      <c r="AAE53" s="15"/>
      <c r="AAF53" s="15"/>
      <c r="AAG53" s="15"/>
      <c r="AAH53" s="15"/>
      <c r="AAI53" s="15"/>
      <c r="AAJ53" s="15"/>
      <c r="AAK53" s="15"/>
      <c r="AAL53" s="15"/>
      <c r="AAM53" s="15"/>
      <c r="AAN53" s="15"/>
      <c r="AAO53" s="15"/>
      <c r="AAP53" s="15"/>
      <c r="AAQ53" s="15"/>
      <c r="AAR53" s="15"/>
      <c r="AAS53" s="15"/>
      <c r="AAT53" s="15"/>
      <c r="AAU53" s="15"/>
      <c r="AAV53" s="15"/>
      <c r="AAW53" s="15"/>
      <c r="AAX53" s="15"/>
      <c r="AAY53" s="15"/>
      <c r="AAZ53" s="15"/>
      <c r="ABA53" s="15"/>
      <c r="ABB53" s="15"/>
      <c r="ABC53" s="15"/>
      <c r="ABD53" s="15"/>
      <c r="ABE53" s="15"/>
      <c r="ABF53" s="15"/>
      <c r="ABG53" s="15"/>
      <c r="ABH53" s="15"/>
      <c r="ABI53" s="15"/>
      <c r="ABJ53" s="15"/>
      <c r="ABK53" s="15"/>
      <c r="ABL53" s="15"/>
      <c r="ABM53" s="15"/>
      <c r="ABN53" s="15"/>
      <c r="ABO53" s="15"/>
      <c r="ABP53" s="15"/>
      <c r="ABQ53" s="15"/>
      <c r="ABR53" s="15"/>
      <c r="ABS53" s="15"/>
      <c r="ABT53" s="15"/>
      <c r="ABU53" s="15"/>
      <c r="ABV53" s="15"/>
      <c r="ABW53" s="15"/>
      <c r="ABX53" s="15"/>
      <c r="ABY53" s="15"/>
      <c r="ABZ53" s="15"/>
      <c r="ACA53" s="15"/>
      <c r="ACB53" s="15"/>
      <c r="ACC53" s="15"/>
      <c r="ACD53" s="15"/>
      <c r="ACE53" s="15"/>
      <c r="ACF53" s="15"/>
      <c r="ACG53" s="15"/>
      <c r="ACH53" s="15"/>
      <c r="ACI53" s="15"/>
      <c r="ACJ53" s="15"/>
      <c r="ACK53" s="15"/>
      <c r="ACL53" s="15"/>
      <c r="ACM53" s="15"/>
      <c r="ACN53" s="15"/>
      <c r="ACO53" s="15"/>
      <c r="ACP53" s="15"/>
      <c r="ACQ53" s="15"/>
      <c r="ACR53" s="15"/>
      <c r="ACS53" s="15"/>
      <c r="ACT53" s="15"/>
      <c r="ACU53" s="15"/>
      <c r="ACV53" s="15"/>
      <c r="ACW53" s="15"/>
      <c r="ACX53" s="15"/>
      <c r="ACY53" s="15"/>
      <c r="ACZ53" s="15"/>
      <c r="ADA53" s="15"/>
      <c r="ADB53" s="15"/>
      <c r="ADC53" s="15"/>
      <c r="ADD53" s="15"/>
      <c r="ADE53" s="15"/>
      <c r="ADF53" s="15"/>
      <c r="ADG53" s="15"/>
      <c r="ADH53" s="15"/>
      <c r="ADI53" s="15"/>
      <c r="ADJ53" s="15"/>
      <c r="ADK53" s="15"/>
      <c r="ADL53" s="15"/>
      <c r="ADM53" s="15"/>
      <c r="ADN53" s="15"/>
      <c r="ADO53" s="15"/>
      <c r="ADP53" s="15"/>
      <c r="ADQ53" s="15"/>
      <c r="ADR53" s="15"/>
      <c r="ADS53" s="15"/>
      <c r="ADT53" s="15"/>
      <c r="ADU53" s="15"/>
      <c r="ADV53" s="15"/>
      <c r="ADW53" s="15"/>
      <c r="ADX53" s="15"/>
      <c r="ADY53" s="15"/>
      <c r="ADZ53" s="15"/>
      <c r="AEA53" s="15"/>
      <c r="AEB53" s="15"/>
      <c r="AEC53" s="15"/>
      <c r="AED53" s="15"/>
      <c r="AEE53" s="15"/>
      <c r="AEF53" s="15"/>
      <c r="AEG53" s="15"/>
      <c r="AEH53" s="15"/>
      <c r="AEI53" s="15"/>
      <c r="AEJ53" s="15"/>
      <c r="AEK53" s="15"/>
      <c r="AEL53" s="15"/>
      <c r="AEM53" s="15"/>
      <c r="AEN53" s="15"/>
      <c r="AEO53" s="15"/>
      <c r="AEP53" s="15"/>
      <c r="AEQ53" s="15"/>
      <c r="AER53" s="15"/>
      <c r="AES53" s="15"/>
      <c r="AET53" s="15"/>
      <c r="AEU53" s="15"/>
      <c r="AEV53" s="15"/>
      <c r="AEW53" s="15"/>
      <c r="AEX53" s="15"/>
      <c r="AEY53" s="15"/>
      <c r="AEZ53" s="15"/>
      <c r="AFA53" s="15"/>
      <c r="AFB53" s="15"/>
      <c r="AFC53" s="15"/>
      <c r="AFD53" s="15"/>
      <c r="AFE53" s="15"/>
      <c r="AFF53" s="15"/>
      <c r="AFG53" s="15"/>
      <c r="AFH53" s="15"/>
      <c r="AFI53" s="15"/>
      <c r="AFJ53" s="15"/>
      <c r="AFK53" s="15"/>
      <c r="AFL53" s="15"/>
      <c r="AFM53" s="15"/>
      <c r="AFN53" s="15"/>
      <c r="AFO53" s="15"/>
      <c r="AFP53" s="15"/>
      <c r="AFQ53" s="15"/>
      <c r="AFR53" s="15"/>
      <c r="AFS53" s="15"/>
      <c r="AFT53" s="15"/>
      <c r="AFU53" s="15"/>
      <c r="AFV53" s="15"/>
      <c r="AFW53" s="15"/>
      <c r="AFX53" s="15"/>
      <c r="AFY53" s="15"/>
      <c r="AFZ53" s="15"/>
      <c r="AGA53" s="15"/>
      <c r="AGB53" s="15"/>
      <c r="AGC53" s="15"/>
      <c r="AGD53" s="15"/>
      <c r="AGE53" s="15"/>
      <c r="AGF53" s="15"/>
      <c r="AGG53" s="15"/>
      <c r="AGH53" s="15"/>
      <c r="AGI53" s="15"/>
      <c r="AGJ53" s="15"/>
      <c r="AGK53" s="15"/>
      <c r="AGL53" s="15"/>
      <c r="AGM53" s="15"/>
      <c r="AGN53" s="15"/>
      <c r="AGO53" s="15"/>
      <c r="AGP53" s="15"/>
      <c r="AGQ53" s="15"/>
      <c r="AGR53" s="15"/>
      <c r="AGS53" s="15"/>
      <c r="AGT53" s="15"/>
      <c r="AGU53" s="15"/>
      <c r="AGV53" s="15"/>
      <c r="AGW53" s="15"/>
      <c r="AGX53" s="15"/>
      <c r="AGY53" s="15"/>
      <c r="AGZ53" s="15"/>
      <c r="AHA53" s="15"/>
      <c r="AHB53" s="15"/>
      <c r="AHC53" s="15"/>
      <c r="AHD53" s="15"/>
      <c r="AHE53" s="15"/>
      <c r="AHF53" s="15"/>
      <c r="AHG53" s="15"/>
      <c r="AHH53" s="15"/>
      <c r="AHI53" s="15"/>
      <c r="AHJ53" s="15"/>
      <c r="AHK53" s="15"/>
      <c r="AHL53" s="15"/>
      <c r="AHM53" s="15"/>
      <c r="AHN53" s="15"/>
      <c r="AHO53" s="15"/>
      <c r="AHP53" s="15"/>
      <c r="AHQ53" s="15"/>
      <c r="AHR53" s="15"/>
      <c r="AHS53" s="15"/>
      <c r="AHT53" s="15"/>
      <c r="AHU53" s="15"/>
      <c r="AHV53" s="15"/>
      <c r="AHW53" s="15"/>
      <c r="AHX53" s="15"/>
      <c r="AHY53" s="15"/>
      <c r="AHZ53" s="15"/>
      <c r="AIA53" s="15"/>
      <c r="AIB53" s="15"/>
      <c r="AIC53" s="15"/>
      <c r="AID53" s="15"/>
      <c r="AIE53" s="15"/>
      <c r="AIF53" s="15"/>
      <c r="AIG53" s="15"/>
      <c r="AIH53" s="15"/>
      <c r="AII53" s="15"/>
      <c r="AIJ53" s="15"/>
      <c r="AIK53" s="15"/>
      <c r="AIL53" s="15"/>
      <c r="AIM53" s="15"/>
      <c r="AIN53" s="15"/>
      <c r="AIO53" s="15"/>
      <c r="AIP53" s="15"/>
      <c r="AIQ53" s="15"/>
      <c r="AIR53" s="15"/>
      <c r="AIS53" s="15"/>
      <c r="AIT53" s="15"/>
      <c r="AIU53" s="15"/>
      <c r="AIV53" s="15"/>
      <c r="AIW53" s="15"/>
      <c r="AIX53" s="15"/>
      <c r="AIY53" s="15"/>
      <c r="AIZ53" s="15"/>
      <c r="AJA53" s="15"/>
      <c r="AJB53" s="15"/>
      <c r="AJC53" s="15"/>
      <c r="AJD53" s="15"/>
      <c r="AJE53" s="15"/>
      <c r="AJF53" s="15"/>
      <c r="AJG53" s="15"/>
      <c r="AJH53" s="15"/>
      <c r="AJI53" s="15"/>
      <c r="AJJ53" s="15"/>
      <c r="AJK53" s="15"/>
      <c r="AJL53" s="15"/>
      <c r="AJM53" s="15"/>
      <c r="AJN53" s="15"/>
      <c r="AJO53" s="15"/>
      <c r="AJP53" s="15"/>
      <c r="AJQ53" s="15"/>
      <c r="AJR53" s="15"/>
      <c r="AJS53" s="15"/>
      <c r="AJT53" s="15"/>
      <c r="AJU53" s="15"/>
      <c r="AJV53" s="15"/>
      <c r="AJW53" s="15"/>
      <c r="AJX53" s="15"/>
      <c r="AJY53" s="15"/>
      <c r="AJZ53" s="15"/>
      <c r="AKA53" s="15"/>
      <c r="AKB53" s="15"/>
      <c r="AKC53" s="15"/>
      <c r="AKD53" s="15"/>
      <c r="AKE53" s="15"/>
      <c r="AKF53" s="15"/>
      <c r="AKG53" s="15"/>
      <c r="AKH53" s="15"/>
      <c r="AKI53" s="15"/>
      <c r="AKJ53" s="15"/>
      <c r="AKK53" s="15"/>
      <c r="AKL53" s="15"/>
      <c r="AKM53" s="15"/>
      <c r="AKN53" s="15"/>
      <c r="AKO53" s="15"/>
      <c r="AKP53" s="15"/>
      <c r="AKQ53" s="15"/>
      <c r="AKR53" s="15"/>
      <c r="AKS53" s="15"/>
      <c r="AKT53" s="15"/>
      <c r="AKU53" s="15"/>
      <c r="AKV53" s="15"/>
      <c r="AKW53" s="15"/>
      <c r="AKX53" s="15"/>
      <c r="AKY53" s="15"/>
      <c r="AKZ53" s="15"/>
      <c r="ALA53" s="15"/>
      <c r="ALB53" s="15"/>
      <c r="ALC53" s="15"/>
      <c r="ALD53" s="15"/>
      <c r="ALE53" s="15"/>
      <c r="ALF53" s="15"/>
      <c r="ALG53" s="15"/>
      <c r="ALH53" s="15"/>
      <c r="ALI53" s="15"/>
      <c r="ALJ53" s="15"/>
      <c r="ALK53" s="15"/>
      <c r="ALL53" s="15"/>
      <c r="ALM53" s="15"/>
      <c r="ALN53" s="15"/>
      <c r="ALO53" s="15"/>
      <c r="ALP53" s="15"/>
      <c r="ALQ53" s="15"/>
      <c r="ALR53" s="15"/>
      <c r="ALS53" s="15"/>
      <c r="ALT53" s="15"/>
      <c r="ALU53" s="15"/>
      <c r="ALV53" s="15"/>
      <c r="ALW53" s="15"/>
      <c r="ALX53" s="15"/>
      <c r="ALY53" s="15"/>
      <c r="ALZ53" s="15"/>
      <c r="AMA53" s="15"/>
      <c r="AMB53" s="15"/>
      <c r="AMC53" s="15"/>
      <c r="AMD53" s="15"/>
      <c r="AME53" s="15"/>
      <c r="AMF53" s="15"/>
      <c r="AMG53" s="15"/>
      <c r="AMH53" s="15"/>
      <c r="AMI53" s="15"/>
      <c r="AMJ53" s="15"/>
      <c r="AMK53" s="15"/>
      <c r="AML53" s="15"/>
      <c r="AMM53" s="15"/>
      <c r="AMN53" s="15"/>
      <c r="AMO53" s="15"/>
      <c r="AMP53" s="15"/>
      <c r="AMQ53" s="15"/>
      <c r="AMR53" s="15"/>
      <c r="AMS53" s="15"/>
      <c r="AMT53" s="15"/>
      <c r="AMU53" s="15"/>
      <c r="AMV53" s="15"/>
      <c r="AMW53" s="15"/>
      <c r="AMX53" s="15"/>
      <c r="AMY53" s="15"/>
      <c r="AMZ53" s="15"/>
      <c r="ANA53" s="15"/>
      <c r="ANB53" s="15"/>
      <c r="ANC53" s="15"/>
      <c r="AND53" s="15"/>
      <c r="ANE53" s="15"/>
      <c r="ANF53" s="15"/>
      <c r="ANG53" s="15"/>
      <c r="ANH53" s="15"/>
      <c r="ANI53" s="15"/>
      <c r="ANJ53" s="15"/>
      <c r="ANK53" s="15"/>
      <c r="ANL53" s="15"/>
      <c r="ANM53" s="15"/>
      <c r="ANN53" s="15"/>
      <c r="ANO53" s="15"/>
      <c r="ANP53" s="15"/>
      <c r="ANQ53" s="15"/>
      <c r="ANR53" s="15"/>
      <c r="ANS53" s="15"/>
      <c r="ANT53" s="15"/>
      <c r="ANU53" s="15"/>
      <c r="ANV53" s="15"/>
      <c r="ANW53" s="15"/>
      <c r="ANX53" s="15"/>
      <c r="ANY53" s="15"/>
      <c r="ANZ53" s="15"/>
      <c r="AOA53" s="15"/>
      <c r="AOB53" s="15"/>
      <c r="AOC53" s="15"/>
      <c r="AOD53" s="15"/>
      <c r="AOE53" s="15"/>
      <c r="AOF53" s="15"/>
      <c r="AOG53" s="15"/>
      <c r="AOH53" s="15"/>
      <c r="AOI53" s="15"/>
      <c r="AOJ53" s="15"/>
      <c r="AOK53" s="15"/>
      <c r="AOL53" s="15"/>
      <c r="AOM53" s="15"/>
      <c r="AON53" s="15"/>
      <c r="AOO53" s="15"/>
      <c r="AOP53" s="15"/>
      <c r="AOQ53" s="15"/>
      <c r="AOR53" s="15"/>
      <c r="AOS53" s="15"/>
      <c r="AOT53" s="15"/>
      <c r="AOU53" s="15"/>
      <c r="AOV53" s="15"/>
      <c r="AOW53" s="15"/>
      <c r="AOX53" s="15"/>
      <c r="AOY53" s="15"/>
      <c r="AOZ53" s="15"/>
      <c r="APA53" s="15"/>
      <c r="APB53" s="15"/>
      <c r="APC53" s="15"/>
      <c r="APD53" s="15"/>
      <c r="APE53" s="15"/>
      <c r="APF53" s="15"/>
      <c r="APG53" s="15"/>
      <c r="APH53" s="15"/>
      <c r="API53" s="15"/>
      <c r="APJ53" s="15"/>
      <c r="APK53" s="15"/>
      <c r="APL53" s="15"/>
      <c r="APM53" s="15"/>
      <c r="APN53" s="15"/>
      <c r="APO53" s="15"/>
      <c r="APP53" s="15"/>
      <c r="APQ53" s="15"/>
      <c r="APR53" s="15"/>
      <c r="APS53" s="15"/>
      <c r="APT53" s="15"/>
      <c r="APU53" s="15"/>
      <c r="APV53" s="15"/>
      <c r="APW53" s="15"/>
      <c r="APX53" s="15"/>
      <c r="APY53" s="15"/>
      <c r="APZ53" s="15"/>
      <c r="AQA53" s="15"/>
      <c r="AQB53" s="15"/>
      <c r="AQC53" s="15"/>
      <c r="AQD53" s="15"/>
      <c r="AQE53" s="15"/>
      <c r="AQF53" s="15"/>
      <c r="AQG53" s="15"/>
      <c r="AQH53" s="15"/>
      <c r="AQI53" s="15"/>
      <c r="AQJ53" s="15"/>
      <c r="AQK53" s="15"/>
      <c r="AQL53" s="15"/>
      <c r="AQM53" s="15"/>
      <c r="AQN53" s="15"/>
      <c r="AQO53" s="15"/>
      <c r="AQP53" s="15"/>
      <c r="AQQ53" s="15"/>
      <c r="AQR53" s="15"/>
      <c r="AQS53" s="15"/>
      <c r="AQT53" s="15"/>
      <c r="AQU53" s="15"/>
      <c r="AQV53" s="15"/>
      <c r="AQW53" s="15"/>
      <c r="AQX53" s="15"/>
      <c r="AQY53" s="15"/>
      <c r="AQZ53" s="15"/>
      <c r="ARA53" s="15"/>
      <c r="ARB53" s="15"/>
      <c r="ARC53" s="15"/>
      <c r="ARD53" s="15"/>
      <c r="ARE53" s="15"/>
      <c r="ARF53" s="15"/>
      <c r="ARG53" s="15"/>
      <c r="ARH53" s="15"/>
      <c r="ARI53" s="15"/>
      <c r="ARJ53" s="15"/>
      <c r="ARK53" s="15"/>
      <c r="ARL53" s="15"/>
      <c r="ARM53" s="15"/>
      <c r="ARN53" s="15"/>
      <c r="ARO53" s="15"/>
      <c r="ARP53" s="15"/>
      <c r="ARQ53" s="15"/>
      <c r="ARR53" s="15"/>
      <c r="ARS53" s="15"/>
      <c r="ART53" s="15"/>
      <c r="ARU53" s="15"/>
      <c r="ARV53" s="15"/>
      <c r="ARW53" s="15"/>
      <c r="ARX53" s="15"/>
      <c r="ARY53" s="15"/>
      <c r="ARZ53" s="15"/>
      <c r="ASA53" s="15"/>
      <c r="ASB53" s="15"/>
      <c r="ASC53" s="15"/>
      <c r="ASD53" s="15"/>
      <c r="ASE53" s="15"/>
      <c r="ASF53" s="15"/>
      <c r="ASG53" s="15"/>
      <c r="ASH53" s="15"/>
      <c r="ASI53" s="15"/>
      <c r="ASJ53" s="15"/>
      <c r="ASK53" s="15"/>
      <c r="ASL53" s="15"/>
      <c r="ASM53" s="15"/>
      <c r="ASN53" s="15"/>
      <c r="ASO53" s="15"/>
      <c r="ASP53" s="15"/>
      <c r="ASQ53" s="15"/>
      <c r="ASR53" s="15"/>
      <c r="ASS53" s="15"/>
      <c r="AST53" s="15"/>
      <c r="ASU53" s="15"/>
      <c r="ASV53" s="15"/>
      <c r="ASW53" s="15"/>
      <c r="ASX53" s="15"/>
      <c r="ASY53" s="15"/>
      <c r="ASZ53" s="15"/>
      <c r="ATA53" s="15"/>
      <c r="ATB53" s="15"/>
      <c r="ATC53" s="15"/>
      <c r="ATD53" s="15"/>
      <c r="ATE53" s="15"/>
      <c r="ATF53" s="15"/>
      <c r="ATG53" s="15"/>
      <c r="ATH53" s="15"/>
      <c r="ATI53" s="15"/>
      <c r="ATJ53" s="15"/>
      <c r="ATK53" s="15"/>
      <c r="ATL53" s="15"/>
      <c r="ATM53" s="15"/>
      <c r="ATN53" s="15"/>
      <c r="ATO53" s="15"/>
      <c r="ATP53" s="15"/>
      <c r="ATQ53" s="15"/>
      <c r="ATR53" s="15"/>
      <c r="ATS53" s="15"/>
      <c r="ATT53" s="15"/>
      <c r="ATU53" s="15"/>
      <c r="ATV53" s="15"/>
      <c r="ATW53" s="15"/>
      <c r="ATX53" s="15"/>
      <c r="ATY53" s="15"/>
      <c r="ATZ53" s="15"/>
      <c r="AUA53" s="15"/>
      <c r="AUB53" s="15"/>
      <c r="AUC53" s="15"/>
      <c r="AUD53" s="15"/>
      <c r="AUE53" s="15"/>
      <c r="AUF53" s="15"/>
      <c r="AUG53" s="15"/>
      <c r="AUH53" s="15"/>
      <c r="AUI53" s="15"/>
      <c r="AUJ53" s="15"/>
      <c r="AUK53" s="15"/>
      <c r="AUL53" s="15"/>
      <c r="AUM53" s="15"/>
      <c r="AUN53" s="15"/>
      <c r="AUO53" s="15"/>
      <c r="AUP53" s="15"/>
      <c r="AUQ53" s="15"/>
      <c r="AUR53" s="15"/>
      <c r="AUS53" s="15"/>
      <c r="AUT53" s="15"/>
      <c r="AUU53" s="15"/>
      <c r="AUV53" s="15"/>
      <c r="AUW53" s="15"/>
      <c r="AUX53" s="15"/>
      <c r="AUY53" s="15"/>
      <c r="AUZ53" s="15"/>
      <c r="AVA53" s="15"/>
      <c r="AVB53" s="15"/>
      <c r="AVC53" s="15"/>
      <c r="AVD53" s="15"/>
      <c r="AVE53" s="15"/>
      <c r="AVF53" s="15"/>
      <c r="AVG53" s="15"/>
      <c r="AVH53" s="15"/>
      <c r="AVI53" s="15"/>
      <c r="AVJ53" s="15"/>
      <c r="AVK53" s="15"/>
      <c r="AVL53" s="15"/>
      <c r="AVM53" s="15"/>
      <c r="AVN53" s="15"/>
      <c r="AVO53" s="15"/>
      <c r="AVP53" s="15"/>
      <c r="AVQ53" s="15"/>
      <c r="AVR53" s="15"/>
      <c r="AVS53" s="15"/>
      <c r="AVT53" s="15"/>
      <c r="AVU53" s="15"/>
      <c r="AVV53" s="15"/>
      <c r="AVW53" s="15"/>
      <c r="AVX53" s="15"/>
      <c r="AVY53" s="15"/>
      <c r="AVZ53" s="15"/>
      <c r="AWA53" s="15"/>
      <c r="AWB53" s="15"/>
      <c r="AWC53" s="15"/>
      <c r="AWD53" s="15"/>
      <c r="AWE53" s="15"/>
      <c r="AWF53" s="15"/>
      <c r="AWG53" s="15"/>
      <c r="AWH53" s="15"/>
      <c r="AWI53" s="15"/>
      <c r="AWJ53" s="15"/>
      <c r="AWK53" s="15"/>
      <c r="AWL53" s="15"/>
      <c r="AWM53" s="15"/>
      <c r="AWN53" s="15"/>
      <c r="AWO53" s="15"/>
      <c r="AWP53" s="15"/>
      <c r="AWQ53" s="15"/>
      <c r="AWR53" s="15"/>
      <c r="AWS53" s="15"/>
      <c r="AWT53" s="15"/>
      <c r="AWU53" s="15"/>
      <c r="AWV53" s="15"/>
      <c r="AWW53" s="15"/>
      <c r="AWX53" s="15"/>
      <c r="AWY53" s="15"/>
      <c r="AWZ53" s="15"/>
      <c r="AXA53" s="15"/>
      <c r="AXB53" s="15"/>
      <c r="AXC53" s="15"/>
      <c r="AXD53" s="15"/>
      <c r="AXE53" s="15"/>
      <c r="AXF53" s="15"/>
      <c r="AXG53" s="15"/>
      <c r="AXH53" s="15"/>
      <c r="AXI53" s="15"/>
      <c r="AXJ53" s="15"/>
      <c r="AXK53" s="15"/>
      <c r="AXL53" s="15"/>
      <c r="AXM53" s="15"/>
      <c r="AXN53" s="15"/>
      <c r="AXO53" s="15"/>
      <c r="AXP53" s="15"/>
      <c r="AXQ53" s="15"/>
      <c r="AXR53" s="15"/>
      <c r="AXS53" s="15"/>
      <c r="AXT53" s="15"/>
      <c r="AXU53" s="15"/>
      <c r="AXV53" s="15"/>
      <c r="AXW53" s="15"/>
      <c r="AXX53" s="15"/>
      <c r="AXY53" s="15"/>
      <c r="AXZ53" s="15"/>
      <c r="AYA53" s="15"/>
      <c r="AYB53" s="15"/>
      <c r="AYC53" s="15"/>
      <c r="AYD53" s="15"/>
      <c r="AYE53" s="15"/>
      <c r="AYF53" s="15"/>
      <c r="AYG53" s="15"/>
      <c r="AYH53" s="15"/>
      <c r="AYI53" s="15"/>
      <c r="AYJ53" s="15"/>
      <c r="AYK53" s="15"/>
      <c r="AYL53" s="15"/>
      <c r="AYM53" s="15"/>
      <c r="AYN53" s="15"/>
      <c r="AYO53" s="15"/>
      <c r="AYP53" s="15"/>
      <c r="AYQ53" s="15"/>
      <c r="AYR53" s="15"/>
      <c r="AYS53" s="15"/>
      <c r="AYT53" s="15"/>
      <c r="AYU53" s="15"/>
      <c r="AYV53" s="15"/>
      <c r="AYW53" s="15"/>
      <c r="AYX53" s="15"/>
      <c r="AYY53" s="15"/>
      <c r="AYZ53" s="15"/>
      <c r="AZA53" s="15"/>
      <c r="AZB53" s="15"/>
      <c r="AZC53" s="15"/>
      <c r="AZD53" s="15"/>
      <c r="AZE53" s="15"/>
      <c r="AZF53" s="15"/>
      <c r="AZG53" s="15"/>
      <c r="AZH53" s="15"/>
      <c r="AZI53" s="15"/>
      <c r="AZJ53" s="15"/>
      <c r="AZK53" s="15"/>
      <c r="AZL53" s="15"/>
      <c r="AZM53" s="15"/>
      <c r="AZN53" s="15"/>
      <c r="AZO53" s="15"/>
      <c r="AZP53" s="15"/>
      <c r="AZQ53" s="15"/>
      <c r="AZR53" s="15"/>
      <c r="AZS53" s="15"/>
      <c r="AZT53" s="15"/>
      <c r="AZU53" s="15"/>
      <c r="AZV53" s="15"/>
      <c r="AZW53" s="15"/>
      <c r="AZX53" s="15"/>
      <c r="AZY53" s="15"/>
      <c r="AZZ53" s="15"/>
      <c r="BAA53" s="15"/>
      <c r="BAB53" s="15"/>
      <c r="BAC53" s="15"/>
      <c r="BAD53" s="15"/>
      <c r="BAE53" s="15"/>
      <c r="BAF53" s="15"/>
      <c r="BAG53" s="15"/>
      <c r="BAH53" s="15"/>
      <c r="BAI53" s="15"/>
      <c r="BAJ53" s="15"/>
      <c r="BAK53" s="15"/>
      <c r="BAL53" s="15"/>
      <c r="BAM53" s="15"/>
      <c r="BAN53" s="15"/>
      <c r="BAO53" s="15"/>
      <c r="BAP53" s="15"/>
      <c r="BAQ53" s="15"/>
      <c r="BAR53" s="15"/>
      <c r="BAS53" s="15"/>
      <c r="BAT53" s="15"/>
      <c r="BAU53" s="15"/>
      <c r="BAV53" s="15"/>
      <c r="BAW53" s="15"/>
      <c r="BAX53" s="15"/>
      <c r="BAY53" s="15"/>
      <c r="BAZ53" s="15"/>
      <c r="BBA53" s="15"/>
      <c r="BBB53" s="15"/>
      <c r="BBC53" s="15"/>
      <c r="BBD53" s="15"/>
      <c r="BBE53" s="15"/>
      <c r="BBF53" s="15"/>
      <c r="BBG53" s="15"/>
      <c r="BBH53" s="15"/>
      <c r="BBI53" s="15"/>
      <c r="BBJ53" s="15"/>
      <c r="BBK53" s="15"/>
      <c r="BBL53" s="15"/>
      <c r="BBM53" s="15"/>
      <c r="BBN53" s="15"/>
      <c r="BBO53" s="15"/>
      <c r="BBP53" s="15"/>
      <c r="BBQ53" s="15"/>
      <c r="BBR53" s="15"/>
      <c r="BBS53" s="15"/>
      <c r="BBT53" s="15"/>
      <c r="BBU53" s="15"/>
      <c r="BBV53" s="15"/>
      <c r="BBW53" s="15"/>
      <c r="BBX53" s="15"/>
      <c r="BBY53" s="15"/>
      <c r="BBZ53" s="15"/>
      <c r="BCA53" s="15"/>
      <c r="BCB53" s="15"/>
      <c r="BCC53" s="15"/>
      <c r="BCD53" s="15"/>
      <c r="BCE53" s="15"/>
      <c r="BCF53" s="15"/>
      <c r="BCG53" s="15"/>
      <c r="BCH53" s="15"/>
      <c r="BCI53" s="15"/>
      <c r="BCJ53" s="15"/>
      <c r="BCK53" s="15"/>
      <c r="BCL53" s="15"/>
      <c r="BCM53" s="15"/>
      <c r="BCN53" s="15"/>
      <c r="BCO53" s="15"/>
      <c r="BCP53" s="15"/>
      <c r="BCQ53" s="15"/>
      <c r="BCR53" s="15"/>
      <c r="BCS53" s="15"/>
      <c r="BCT53" s="15"/>
      <c r="BCU53" s="15"/>
      <c r="BCV53" s="15"/>
      <c r="BCW53" s="15"/>
      <c r="BCX53" s="15"/>
      <c r="BCY53" s="15"/>
      <c r="BCZ53" s="15"/>
      <c r="BDA53" s="15"/>
      <c r="BDB53" s="15"/>
      <c r="BDC53" s="15"/>
      <c r="BDD53" s="15"/>
      <c r="BDE53" s="15"/>
      <c r="BDF53" s="15"/>
      <c r="BDG53" s="15"/>
      <c r="BDH53" s="15"/>
      <c r="BDI53" s="15"/>
      <c r="BDJ53" s="15"/>
      <c r="BDK53" s="15"/>
      <c r="BDL53" s="15"/>
      <c r="BDM53" s="15"/>
      <c r="BDN53" s="15"/>
      <c r="BDO53" s="15"/>
      <c r="BDP53" s="15"/>
      <c r="BDQ53" s="15"/>
      <c r="BDR53" s="15"/>
      <c r="BDS53" s="15"/>
      <c r="BDT53" s="15"/>
      <c r="BDU53" s="15"/>
      <c r="BDV53" s="15"/>
      <c r="BDW53" s="15"/>
      <c r="BDX53" s="15"/>
      <c r="BDY53" s="15"/>
      <c r="BDZ53" s="15"/>
      <c r="BEA53" s="15"/>
      <c r="BEB53" s="15"/>
      <c r="BEC53" s="15"/>
      <c r="BED53" s="15"/>
      <c r="BEE53" s="15"/>
      <c r="BEF53" s="15"/>
      <c r="BEG53" s="15"/>
      <c r="BEH53" s="15"/>
      <c r="BEI53" s="15"/>
      <c r="BEJ53" s="15"/>
      <c r="BEK53" s="15"/>
      <c r="BEL53" s="15"/>
      <c r="BEM53" s="15"/>
      <c r="BEN53" s="15"/>
      <c r="BEO53" s="15"/>
      <c r="BEP53" s="15"/>
      <c r="BEQ53" s="15"/>
      <c r="BER53" s="15"/>
      <c r="BES53" s="15"/>
      <c r="BET53" s="15"/>
      <c r="BEU53" s="15"/>
      <c r="BEV53" s="15"/>
      <c r="BEW53" s="15"/>
      <c r="BEX53" s="15"/>
      <c r="BEY53" s="15"/>
      <c r="BEZ53" s="15"/>
      <c r="BFA53" s="15"/>
      <c r="BFB53" s="15"/>
      <c r="BFC53" s="15"/>
      <c r="BFD53" s="15"/>
      <c r="BFE53" s="15"/>
      <c r="BFF53" s="15"/>
      <c r="BFG53" s="15"/>
      <c r="BFH53" s="15"/>
      <c r="BFI53" s="15"/>
      <c r="BFJ53" s="15"/>
      <c r="BFK53" s="15"/>
      <c r="BFL53" s="15"/>
      <c r="BFM53" s="15"/>
      <c r="BFN53" s="15"/>
      <c r="BFO53" s="15"/>
      <c r="BFP53" s="15"/>
      <c r="BFQ53" s="15"/>
      <c r="BFR53" s="15"/>
      <c r="BFS53" s="15"/>
      <c r="BFT53" s="15"/>
      <c r="BFU53" s="15"/>
      <c r="BFV53" s="15"/>
      <c r="BFW53" s="15"/>
      <c r="BFX53" s="15"/>
      <c r="BFY53" s="15"/>
      <c r="BFZ53" s="15"/>
      <c r="BGA53" s="15"/>
      <c r="BGB53" s="15"/>
      <c r="BGC53" s="15"/>
      <c r="BGD53" s="15"/>
      <c r="BGE53" s="15"/>
      <c r="BGF53" s="15"/>
      <c r="BGG53" s="15"/>
      <c r="BGH53" s="15"/>
      <c r="BGI53" s="15"/>
      <c r="BGJ53" s="15"/>
      <c r="BGK53" s="15"/>
      <c r="BGL53" s="15"/>
      <c r="BGM53" s="15"/>
      <c r="BGN53" s="15"/>
      <c r="BGO53" s="15"/>
      <c r="BGP53" s="15"/>
      <c r="BGQ53" s="15"/>
      <c r="BGR53" s="15"/>
      <c r="BGS53" s="15"/>
      <c r="BGT53" s="15"/>
      <c r="BGU53" s="15"/>
      <c r="BGV53" s="15"/>
      <c r="BGW53" s="15"/>
      <c r="BGX53" s="15"/>
      <c r="BGY53" s="15"/>
      <c r="BGZ53" s="15"/>
      <c r="BHA53" s="15"/>
      <c r="BHB53" s="15"/>
      <c r="BHC53" s="15"/>
      <c r="BHD53" s="15"/>
      <c r="BHE53" s="15"/>
      <c r="BHF53" s="15"/>
      <c r="BHG53" s="15"/>
      <c r="BHH53" s="15"/>
      <c r="BHI53" s="15"/>
      <c r="BHJ53" s="15"/>
      <c r="BHK53" s="15"/>
      <c r="BHL53" s="15"/>
      <c r="BHM53" s="15"/>
      <c r="BHN53" s="15"/>
      <c r="BHO53" s="15"/>
      <c r="BHP53" s="15"/>
      <c r="BHQ53" s="15"/>
      <c r="BHR53" s="15"/>
      <c r="BHS53" s="15"/>
      <c r="BHT53" s="15"/>
      <c r="BHU53" s="15"/>
      <c r="BHV53" s="15"/>
      <c r="BHW53" s="15"/>
      <c r="BHX53" s="15"/>
      <c r="BHY53" s="15"/>
      <c r="BHZ53" s="15"/>
      <c r="BIA53" s="15"/>
      <c r="BIB53" s="15"/>
      <c r="BIC53" s="15"/>
      <c r="BID53" s="15"/>
      <c r="BIE53" s="15"/>
      <c r="BIF53" s="15"/>
      <c r="BIG53" s="15"/>
      <c r="BIH53" s="15"/>
      <c r="BII53" s="15"/>
      <c r="BIJ53" s="15"/>
      <c r="BIK53" s="15"/>
      <c r="BIL53" s="15"/>
      <c r="BIM53" s="15"/>
      <c r="BIN53" s="15"/>
      <c r="BIO53" s="15"/>
      <c r="BIP53" s="15"/>
      <c r="BIQ53" s="15"/>
      <c r="BIR53" s="15"/>
      <c r="BIS53" s="15"/>
      <c r="BIT53" s="15"/>
      <c r="BIU53" s="15"/>
      <c r="BIV53" s="15"/>
      <c r="BIW53" s="15"/>
      <c r="BIX53" s="15"/>
      <c r="BIY53" s="15"/>
      <c r="BIZ53" s="15"/>
      <c r="BJA53" s="15"/>
      <c r="BJB53" s="15"/>
      <c r="BJC53" s="15"/>
      <c r="BJD53" s="15"/>
      <c r="BJE53" s="15"/>
      <c r="BJF53" s="15"/>
      <c r="BJG53" s="15"/>
      <c r="BJH53" s="15"/>
      <c r="BJI53" s="15"/>
      <c r="BJJ53" s="15"/>
      <c r="BJK53" s="15"/>
      <c r="BJL53" s="15"/>
      <c r="BJM53" s="15"/>
      <c r="BJN53" s="15"/>
      <c r="BJO53" s="15"/>
      <c r="BJP53" s="15"/>
      <c r="BJQ53" s="15"/>
      <c r="BJR53" s="15"/>
      <c r="BJS53" s="15"/>
      <c r="BJT53" s="15"/>
      <c r="BJU53" s="15"/>
      <c r="BJV53" s="15"/>
      <c r="BJW53" s="15"/>
      <c r="BJX53" s="15"/>
      <c r="BJY53" s="15"/>
      <c r="BJZ53" s="15"/>
      <c r="BKA53" s="15"/>
      <c r="BKB53" s="15"/>
      <c r="BKC53" s="15"/>
      <c r="BKD53" s="15"/>
      <c r="BKE53" s="15"/>
      <c r="BKF53" s="15"/>
      <c r="BKG53" s="15"/>
      <c r="BKH53" s="15"/>
      <c r="BKI53" s="15"/>
      <c r="BKJ53" s="15"/>
      <c r="BKK53" s="15"/>
      <c r="BKL53" s="15"/>
      <c r="BKM53" s="15"/>
      <c r="BKN53" s="15"/>
      <c r="BKO53" s="15"/>
      <c r="BKP53" s="15"/>
      <c r="BKQ53" s="15"/>
      <c r="BKR53" s="15"/>
      <c r="BKS53" s="15"/>
      <c r="BKT53" s="15"/>
      <c r="BKU53" s="15"/>
      <c r="BKV53" s="15"/>
      <c r="BKW53" s="15"/>
      <c r="BKX53" s="15"/>
      <c r="BKY53" s="15"/>
      <c r="BKZ53" s="15"/>
      <c r="BLA53" s="15"/>
      <c r="BLB53" s="15"/>
      <c r="BLC53" s="15"/>
      <c r="BLD53" s="15"/>
      <c r="BLE53" s="15"/>
      <c r="BLF53" s="15"/>
      <c r="BLG53" s="15"/>
      <c r="BLH53" s="15"/>
      <c r="BLI53" s="15"/>
      <c r="BLJ53" s="15"/>
      <c r="BLK53" s="15"/>
      <c r="BLL53" s="15"/>
      <c r="BLM53" s="15"/>
      <c r="BLN53" s="15"/>
      <c r="BLO53" s="15"/>
      <c r="BLP53" s="15"/>
      <c r="BLQ53" s="15"/>
      <c r="BLR53" s="15"/>
      <c r="BLS53" s="15"/>
      <c r="BLT53" s="15"/>
      <c r="BLU53" s="15"/>
      <c r="BLV53" s="15"/>
      <c r="BLW53" s="15"/>
      <c r="BLX53" s="15"/>
      <c r="BLY53" s="15"/>
      <c r="BLZ53" s="15"/>
      <c r="BMA53" s="15"/>
      <c r="BMB53" s="15"/>
      <c r="BMC53" s="15"/>
      <c r="BMD53" s="15"/>
      <c r="BME53" s="15"/>
      <c r="BMF53" s="15"/>
      <c r="BMG53" s="15"/>
      <c r="BMH53" s="15"/>
      <c r="BMI53" s="15"/>
      <c r="BMJ53" s="15"/>
      <c r="BMK53" s="15"/>
      <c r="BML53" s="15"/>
      <c r="BMM53" s="15"/>
      <c r="BMN53" s="15"/>
      <c r="BMO53" s="15"/>
      <c r="BMP53" s="15"/>
      <c r="BMQ53" s="15"/>
      <c r="BMR53" s="15"/>
      <c r="BMS53" s="15"/>
      <c r="BMT53" s="15"/>
      <c r="BMU53" s="15"/>
      <c r="BMV53" s="15"/>
      <c r="BMW53" s="15"/>
      <c r="BMX53" s="15"/>
      <c r="BMY53" s="15"/>
      <c r="BMZ53" s="15"/>
      <c r="BNA53" s="15"/>
      <c r="BNB53" s="15"/>
      <c r="BNC53" s="15"/>
      <c r="BND53" s="15"/>
      <c r="BNE53" s="15"/>
      <c r="BNF53" s="15"/>
      <c r="BNG53" s="15"/>
      <c r="BNH53" s="15"/>
      <c r="BNI53" s="15"/>
      <c r="BNJ53" s="15"/>
      <c r="BNK53" s="15"/>
      <c r="BNL53" s="15"/>
      <c r="BNM53" s="15"/>
      <c r="BNN53" s="15"/>
      <c r="BNO53" s="15"/>
      <c r="BNP53" s="15"/>
      <c r="BNQ53" s="15"/>
      <c r="BNR53" s="15"/>
      <c r="BNS53" s="15"/>
      <c r="BNT53" s="15"/>
      <c r="BNU53" s="15"/>
      <c r="BNV53" s="15"/>
      <c r="BNW53" s="15"/>
      <c r="BNX53" s="15"/>
      <c r="BNY53" s="15"/>
      <c r="BNZ53" s="15"/>
      <c r="BOA53" s="15"/>
      <c r="BOB53" s="15"/>
      <c r="BOC53" s="15"/>
      <c r="BOD53" s="15"/>
      <c r="BOE53" s="15"/>
      <c r="BOF53" s="15"/>
      <c r="BOG53" s="15"/>
      <c r="BOH53" s="15"/>
      <c r="BOI53" s="15"/>
      <c r="BOJ53" s="15"/>
      <c r="BOK53" s="15"/>
      <c r="BOL53" s="15"/>
      <c r="BOM53" s="15"/>
      <c r="BON53" s="15"/>
      <c r="BOO53" s="15"/>
      <c r="BOP53" s="15"/>
      <c r="BOQ53" s="15"/>
      <c r="BOR53" s="15"/>
      <c r="BOS53" s="15"/>
      <c r="BOT53" s="15"/>
      <c r="BOU53" s="15"/>
      <c r="BOV53" s="15"/>
      <c r="BOW53" s="15"/>
      <c r="BOX53" s="15"/>
      <c r="BOY53" s="15"/>
      <c r="BOZ53" s="15"/>
      <c r="BPA53" s="15"/>
      <c r="BPB53" s="15"/>
      <c r="BPC53" s="15"/>
      <c r="BPD53" s="15"/>
      <c r="BPE53" s="15"/>
      <c r="BPF53" s="15"/>
      <c r="BPG53" s="15"/>
      <c r="BPH53" s="15"/>
      <c r="BPI53" s="15"/>
      <c r="BPJ53" s="15"/>
      <c r="BPK53" s="15"/>
      <c r="BPL53" s="15"/>
      <c r="BPM53" s="15"/>
      <c r="BPN53" s="15"/>
      <c r="BPO53" s="15"/>
      <c r="BPP53" s="15"/>
      <c r="BPQ53" s="15"/>
      <c r="BPR53" s="15"/>
      <c r="BPS53" s="15"/>
      <c r="BPT53" s="15"/>
      <c r="BPU53" s="15"/>
      <c r="BPV53" s="15"/>
      <c r="BPW53" s="15"/>
      <c r="BPX53" s="15"/>
      <c r="BPY53" s="15"/>
      <c r="BPZ53" s="15"/>
      <c r="BQA53" s="15"/>
      <c r="BQB53" s="15"/>
      <c r="BQC53" s="15"/>
      <c r="BQD53" s="15"/>
      <c r="BQE53" s="15"/>
      <c r="BQF53" s="15"/>
      <c r="BQG53" s="15"/>
      <c r="BQH53" s="15"/>
      <c r="BQI53" s="15"/>
      <c r="BQJ53" s="15"/>
      <c r="BQK53" s="15"/>
      <c r="BQL53" s="15"/>
      <c r="BQM53" s="15"/>
      <c r="BQN53" s="15"/>
      <c r="BQO53" s="15"/>
      <c r="BQP53" s="15"/>
      <c r="BQQ53" s="15"/>
      <c r="BQR53" s="15"/>
      <c r="BQS53" s="15"/>
      <c r="BQT53" s="15"/>
      <c r="BQU53" s="15"/>
      <c r="BQV53" s="15"/>
      <c r="BQW53" s="15"/>
      <c r="BQX53" s="15"/>
      <c r="BQY53" s="15"/>
      <c r="BQZ53" s="15"/>
      <c r="BRA53" s="15"/>
      <c r="BRB53" s="15"/>
      <c r="BRC53" s="15"/>
      <c r="BRD53" s="15"/>
      <c r="BRE53" s="15"/>
      <c r="BRF53" s="15"/>
      <c r="BRG53" s="15"/>
      <c r="BRH53" s="15"/>
      <c r="BRI53" s="15"/>
      <c r="BRJ53" s="15"/>
      <c r="BRK53" s="15"/>
      <c r="BRL53" s="15"/>
      <c r="BRM53" s="15"/>
      <c r="BRN53" s="15"/>
      <c r="BRO53" s="15"/>
      <c r="BRP53" s="15"/>
      <c r="BRQ53" s="15"/>
      <c r="BRR53" s="15"/>
      <c r="BRS53" s="15"/>
      <c r="BRT53" s="15"/>
      <c r="BRU53" s="15"/>
      <c r="BRV53" s="15"/>
      <c r="BRW53" s="15"/>
      <c r="BRX53" s="15"/>
      <c r="BRY53" s="15"/>
      <c r="BRZ53" s="15"/>
      <c r="BSA53" s="15"/>
      <c r="BSB53" s="15"/>
      <c r="BSC53" s="15"/>
      <c r="BSD53" s="15"/>
      <c r="BSE53" s="15"/>
      <c r="BSF53" s="15"/>
      <c r="BSG53" s="15"/>
      <c r="BSH53" s="15"/>
      <c r="BSI53" s="15"/>
      <c r="BSJ53" s="15"/>
      <c r="BSK53" s="15"/>
      <c r="BSL53" s="15"/>
      <c r="BSM53" s="15"/>
      <c r="BSN53" s="15"/>
      <c r="BSO53" s="15"/>
      <c r="BSP53" s="15"/>
      <c r="BSQ53" s="15"/>
      <c r="BSR53" s="15"/>
      <c r="BSS53" s="15"/>
      <c r="BST53" s="15"/>
      <c r="BSU53" s="15"/>
      <c r="BSV53" s="15"/>
      <c r="BSW53" s="15"/>
      <c r="BSX53" s="15"/>
      <c r="BSY53" s="15"/>
      <c r="BSZ53" s="15"/>
      <c r="BTA53" s="15"/>
      <c r="BTB53" s="15"/>
      <c r="BTC53" s="15"/>
      <c r="BTD53" s="15"/>
      <c r="BTE53" s="15"/>
      <c r="BTF53" s="15"/>
      <c r="BTG53" s="15"/>
      <c r="BTH53" s="15"/>
      <c r="BTI53" s="15"/>
      <c r="BTJ53" s="15"/>
      <c r="BTK53" s="15"/>
      <c r="BTL53" s="15"/>
      <c r="BTM53" s="15"/>
      <c r="BTN53" s="15"/>
      <c r="BTO53" s="15"/>
      <c r="BTP53" s="15"/>
      <c r="BTQ53" s="15"/>
      <c r="BTR53" s="15"/>
      <c r="BTS53" s="15"/>
      <c r="BTT53" s="15"/>
      <c r="BTU53" s="15"/>
      <c r="BTV53" s="15"/>
      <c r="BTW53" s="15"/>
      <c r="BTX53" s="15"/>
      <c r="BTY53" s="15"/>
      <c r="BTZ53" s="15"/>
      <c r="BUA53" s="15"/>
      <c r="BUB53" s="15"/>
      <c r="BUC53" s="15"/>
      <c r="BUD53" s="15"/>
      <c r="BUE53" s="15"/>
      <c r="BUF53" s="15"/>
      <c r="BUG53" s="15"/>
      <c r="BUH53" s="15"/>
      <c r="BUI53" s="15"/>
      <c r="BUJ53" s="15"/>
      <c r="BUK53" s="15"/>
      <c r="BUL53" s="15"/>
      <c r="BUM53" s="15"/>
      <c r="BUN53" s="15"/>
      <c r="BUO53" s="15"/>
      <c r="BUP53" s="15"/>
      <c r="BUQ53" s="15"/>
      <c r="BUR53" s="15"/>
      <c r="BUS53" s="15"/>
      <c r="BUT53" s="15"/>
      <c r="BUU53" s="15"/>
      <c r="BUV53" s="15"/>
      <c r="BUW53" s="15"/>
      <c r="BUX53" s="15"/>
      <c r="BUY53" s="15"/>
      <c r="BUZ53" s="15"/>
      <c r="BVA53" s="15"/>
      <c r="BVB53" s="15"/>
      <c r="BVC53" s="15"/>
      <c r="BVD53" s="15"/>
      <c r="BVE53" s="15"/>
      <c r="BVF53" s="15"/>
      <c r="BVG53" s="15"/>
      <c r="BVH53" s="15"/>
      <c r="BVI53" s="15"/>
      <c r="BVJ53" s="15"/>
      <c r="BVK53" s="15"/>
      <c r="BVL53" s="15"/>
      <c r="BVM53" s="15"/>
      <c r="BVN53" s="15"/>
      <c r="BVO53" s="15"/>
      <c r="BVP53" s="15"/>
      <c r="BVQ53" s="15"/>
      <c r="BVR53" s="15"/>
      <c r="BVS53" s="15"/>
      <c r="BVT53" s="15"/>
      <c r="BVU53" s="15"/>
      <c r="BVV53" s="15"/>
      <c r="BVW53" s="15"/>
      <c r="BVX53" s="15"/>
      <c r="BVY53" s="15"/>
      <c r="BVZ53" s="15"/>
      <c r="BWA53" s="15"/>
      <c r="BWB53" s="15"/>
      <c r="BWC53" s="15"/>
      <c r="BWD53" s="15"/>
      <c r="BWE53" s="15"/>
      <c r="BWF53" s="15"/>
      <c r="BWG53" s="15"/>
      <c r="BWH53" s="15"/>
      <c r="BWI53" s="15"/>
      <c r="BWJ53" s="15"/>
      <c r="BWK53" s="15"/>
      <c r="BWL53" s="15"/>
      <c r="BWM53" s="15"/>
      <c r="BWN53" s="15"/>
      <c r="BWO53" s="15"/>
      <c r="BWP53" s="15"/>
      <c r="BWQ53" s="15"/>
      <c r="BWR53" s="15"/>
      <c r="BWS53" s="15"/>
      <c r="BWT53" s="15"/>
      <c r="BWU53" s="15"/>
      <c r="BWV53" s="15"/>
      <c r="BWW53" s="15"/>
      <c r="BWX53" s="15"/>
      <c r="BWY53" s="15"/>
      <c r="BWZ53" s="15"/>
      <c r="BXA53" s="15"/>
      <c r="BXB53" s="15"/>
      <c r="BXC53" s="15"/>
      <c r="BXD53" s="15"/>
      <c r="BXE53" s="15"/>
      <c r="BXF53" s="15"/>
      <c r="BXG53" s="15"/>
      <c r="BXH53" s="15"/>
      <c r="BXI53" s="15"/>
      <c r="BXJ53" s="15"/>
      <c r="BXK53" s="15"/>
      <c r="BXL53" s="15"/>
      <c r="BXM53" s="15"/>
      <c r="BXN53" s="15"/>
      <c r="BXO53" s="15"/>
      <c r="BXP53" s="15"/>
      <c r="BXQ53" s="15"/>
      <c r="BXR53" s="15"/>
      <c r="BXS53" s="15"/>
      <c r="BXT53" s="15"/>
      <c r="BXU53" s="15"/>
      <c r="BXV53" s="15"/>
      <c r="BXW53" s="15"/>
      <c r="BXX53" s="15"/>
      <c r="BXY53" s="15"/>
      <c r="BXZ53" s="15"/>
      <c r="BYA53" s="15"/>
      <c r="BYB53" s="15"/>
      <c r="BYC53" s="15"/>
      <c r="BYD53" s="15"/>
      <c r="BYE53" s="15"/>
      <c r="BYF53" s="15"/>
      <c r="BYG53" s="15"/>
      <c r="BYH53" s="15"/>
      <c r="BYI53" s="15"/>
      <c r="BYJ53" s="15"/>
      <c r="BYK53" s="15"/>
      <c r="BYL53" s="15"/>
      <c r="BYM53" s="15"/>
      <c r="BYN53" s="15"/>
      <c r="BYO53" s="15"/>
      <c r="BYP53" s="15"/>
      <c r="BYQ53" s="15"/>
      <c r="BYR53" s="15"/>
      <c r="BYS53" s="15"/>
      <c r="BYT53" s="15"/>
      <c r="BYU53" s="15"/>
      <c r="BYV53" s="15"/>
      <c r="BYW53" s="15"/>
      <c r="BYX53" s="15"/>
      <c r="BYY53" s="15"/>
      <c r="BYZ53" s="15"/>
      <c r="BZA53" s="15"/>
      <c r="BZB53" s="15"/>
      <c r="BZC53" s="15"/>
      <c r="BZD53" s="15"/>
      <c r="BZE53" s="15"/>
      <c r="BZF53" s="15"/>
      <c r="BZG53" s="15"/>
      <c r="BZH53" s="15"/>
      <c r="BZI53" s="15"/>
      <c r="BZJ53" s="15"/>
      <c r="BZK53" s="15"/>
      <c r="BZL53" s="15"/>
      <c r="BZM53" s="15"/>
      <c r="BZN53" s="15"/>
      <c r="BZO53" s="15"/>
      <c r="BZP53" s="15"/>
      <c r="BZQ53" s="15"/>
      <c r="BZR53" s="15"/>
      <c r="BZS53" s="15"/>
      <c r="BZT53" s="15"/>
      <c r="BZU53" s="15"/>
      <c r="BZV53" s="15"/>
      <c r="BZW53" s="15"/>
      <c r="BZX53" s="15"/>
      <c r="BZY53" s="15"/>
      <c r="BZZ53" s="15"/>
      <c r="CAA53" s="15"/>
      <c r="CAB53" s="15"/>
      <c r="CAC53" s="15"/>
      <c r="CAD53" s="15"/>
      <c r="CAE53" s="15"/>
      <c r="CAF53" s="15"/>
      <c r="CAG53" s="15"/>
      <c r="CAH53" s="15"/>
      <c r="CAI53" s="15"/>
      <c r="CAJ53" s="15"/>
      <c r="CAK53" s="15"/>
      <c r="CAL53" s="15"/>
      <c r="CAM53" s="15"/>
      <c r="CAN53" s="15"/>
      <c r="CAO53" s="15"/>
      <c r="CAP53" s="15"/>
      <c r="CAQ53" s="15"/>
      <c r="CAR53" s="15"/>
      <c r="CAS53" s="15"/>
      <c r="CAT53" s="15"/>
      <c r="CAU53" s="15"/>
      <c r="CAV53" s="15"/>
      <c r="CAW53" s="15"/>
      <c r="CAX53" s="15"/>
      <c r="CAY53" s="15"/>
      <c r="CAZ53" s="15"/>
      <c r="CBA53" s="15"/>
      <c r="CBB53" s="15"/>
      <c r="CBC53" s="15"/>
      <c r="CBD53" s="15"/>
      <c r="CBE53" s="15"/>
      <c r="CBF53" s="15"/>
      <c r="CBG53" s="15"/>
      <c r="CBH53" s="15"/>
      <c r="CBI53" s="15"/>
      <c r="CBJ53" s="15"/>
      <c r="CBK53" s="15"/>
      <c r="CBL53" s="15"/>
      <c r="CBM53" s="15"/>
      <c r="CBN53" s="15"/>
      <c r="CBO53" s="15"/>
      <c r="CBP53" s="15"/>
      <c r="CBQ53" s="15"/>
      <c r="CBR53" s="15"/>
      <c r="CBS53" s="15"/>
      <c r="CBT53" s="15"/>
      <c r="CBU53" s="15"/>
      <c r="CBV53" s="15"/>
      <c r="CBW53" s="15"/>
      <c r="CBX53" s="15"/>
      <c r="CBY53" s="15"/>
      <c r="CBZ53" s="15"/>
      <c r="CCA53" s="15"/>
      <c r="CCB53" s="15"/>
      <c r="CCC53" s="15"/>
      <c r="CCD53" s="15"/>
      <c r="CCE53" s="15"/>
      <c r="CCF53" s="15"/>
      <c r="CCG53" s="15"/>
      <c r="CCH53" s="15"/>
      <c r="CCI53" s="15"/>
      <c r="CCJ53" s="15"/>
      <c r="CCK53" s="15"/>
      <c r="CCL53" s="15"/>
      <c r="CCM53" s="15"/>
      <c r="CCN53" s="15"/>
      <c r="CCO53" s="15"/>
      <c r="CCP53" s="15"/>
      <c r="CCQ53" s="15"/>
      <c r="CCR53" s="15"/>
      <c r="CCS53" s="15"/>
      <c r="CCT53" s="15"/>
      <c r="CCU53" s="15"/>
      <c r="CCV53" s="15"/>
      <c r="CCW53" s="15"/>
      <c r="CCX53" s="15"/>
      <c r="CCY53" s="15"/>
      <c r="CCZ53" s="15"/>
      <c r="CDA53" s="15"/>
      <c r="CDB53" s="15"/>
      <c r="CDC53" s="15"/>
      <c r="CDD53" s="15"/>
      <c r="CDE53" s="15"/>
      <c r="CDF53" s="15"/>
      <c r="CDG53" s="15"/>
      <c r="CDH53" s="15"/>
      <c r="CDI53" s="15"/>
      <c r="CDJ53" s="15"/>
      <c r="CDK53" s="15"/>
      <c r="CDL53" s="15"/>
      <c r="CDM53" s="15"/>
      <c r="CDN53" s="15"/>
      <c r="CDO53" s="15"/>
      <c r="CDP53" s="15"/>
      <c r="CDQ53" s="15"/>
      <c r="CDR53" s="15"/>
      <c r="CDS53" s="15"/>
      <c r="CDT53" s="15"/>
      <c r="CDU53" s="15"/>
      <c r="CDV53" s="15"/>
      <c r="CDW53" s="15"/>
      <c r="CDX53" s="15"/>
      <c r="CDY53" s="15"/>
      <c r="CDZ53" s="15"/>
      <c r="CEA53" s="15"/>
      <c r="CEB53" s="15"/>
      <c r="CEC53" s="15"/>
      <c r="CED53" s="15"/>
      <c r="CEE53" s="15"/>
      <c r="CEF53" s="15"/>
      <c r="CEG53" s="15"/>
      <c r="CEH53" s="15"/>
      <c r="CEI53" s="15"/>
      <c r="CEJ53" s="15"/>
      <c r="CEK53" s="15"/>
      <c r="CEL53" s="15"/>
      <c r="CEM53" s="15"/>
      <c r="CEN53" s="15"/>
      <c r="CEO53" s="15"/>
      <c r="CEP53" s="15"/>
      <c r="CEQ53" s="15"/>
      <c r="CER53" s="15"/>
      <c r="CES53" s="15"/>
      <c r="CET53" s="15"/>
      <c r="CEU53" s="15"/>
      <c r="CEV53" s="15"/>
      <c r="CEW53" s="15"/>
      <c r="CEX53" s="15"/>
      <c r="CEY53" s="15"/>
      <c r="CEZ53" s="15"/>
      <c r="CFA53" s="15"/>
      <c r="CFB53" s="15"/>
      <c r="CFC53" s="15"/>
      <c r="CFD53" s="15"/>
      <c r="CFE53" s="15"/>
      <c r="CFF53" s="15"/>
      <c r="CFG53" s="15"/>
      <c r="CFH53" s="15"/>
      <c r="CFI53" s="15"/>
      <c r="CFJ53" s="15"/>
      <c r="CFK53" s="15"/>
      <c r="CFL53" s="15"/>
      <c r="CFM53" s="15"/>
      <c r="CFN53" s="15"/>
      <c r="CFO53" s="15"/>
      <c r="CFP53" s="15"/>
      <c r="CFQ53" s="15"/>
      <c r="CFR53" s="15"/>
      <c r="CFS53" s="15"/>
      <c r="CFT53" s="15"/>
      <c r="CFU53" s="15"/>
      <c r="CFV53" s="15"/>
      <c r="CFW53" s="15"/>
      <c r="CFX53" s="15"/>
      <c r="CFY53" s="15"/>
      <c r="CFZ53" s="15"/>
      <c r="CGA53" s="15"/>
      <c r="CGB53" s="15"/>
      <c r="CGC53" s="15"/>
      <c r="CGD53" s="15"/>
      <c r="CGE53" s="15"/>
      <c r="CGF53" s="15"/>
      <c r="CGG53" s="15"/>
      <c r="CGH53" s="15"/>
      <c r="CGI53" s="15"/>
      <c r="CGJ53" s="15"/>
      <c r="CGK53" s="15"/>
      <c r="CGL53" s="15"/>
      <c r="CGM53" s="15"/>
      <c r="CGN53" s="15"/>
      <c r="CGO53" s="15"/>
      <c r="CGP53" s="15"/>
      <c r="CGQ53" s="15"/>
      <c r="CGR53" s="15"/>
      <c r="CGS53" s="15"/>
      <c r="CGT53" s="15"/>
      <c r="CGU53" s="15"/>
      <c r="CGV53" s="15"/>
      <c r="CGW53" s="15"/>
      <c r="CGX53" s="15"/>
      <c r="CGY53" s="15"/>
      <c r="CGZ53" s="15"/>
      <c r="CHA53" s="15"/>
      <c r="CHB53" s="15"/>
      <c r="CHC53" s="15"/>
      <c r="CHD53" s="15"/>
      <c r="CHE53" s="15"/>
      <c r="CHF53" s="15"/>
      <c r="CHG53" s="15"/>
      <c r="CHH53" s="15"/>
      <c r="CHI53" s="15"/>
      <c r="CHJ53" s="15"/>
      <c r="CHK53" s="15"/>
      <c r="CHL53" s="15"/>
      <c r="CHM53" s="15"/>
      <c r="CHN53" s="15"/>
      <c r="CHO53" s="15"/>
      <c r="CHP53" s="15"/>
      <c r="CHQ53" s="15"/>
      <c r="CHR53" s="15"/>
      <c r="CHS53" s="15"/>
      <c r="CHT53" s="15"/>
      <c r="CHU53" s="15"/>
      <c r="CHV53" s="15"/>
      <c r="CHW53" s="15"/>
      <c r="CHX53" s="15"/>
      <c r="CHY53" s="15"/>
      <c r="CHZ53" s="15"/>
      <c r="CIA53" s="15"/>
      <c r="CIB53" s="15"/>
      <c r="CIC53" s="15"/>
      <c r="CID53" s="15"/>
      <c r="CIE53" s="15"/>
      <c r="CIF53" s="15"/>
      <c r="CIG53" s="15"/>
      <c r="CIH53" s="15"/>
      <c r="CII53" s="15"/>
      <c r="CIJ53" s="15"/>
      <c r="CIK53" s="15"/>
      <c r="CIL53" s="15"/>
      <c r="CIM53" s="15"/>
      <c r="CIN53" s="15"/>
      <c r="CIO53" s="15"/>
      <c r="CIP53" s="15"/>
      <c r="CIQ53" s="15"/>
      <c r="CIR53" s="15"/>
      <c r="CIS53" s="15"/>
      <c r="CIT53" s="15"/>
      <c r="CIU53" s="15"/>
      <c r="CIV53" s="15"/>
      <c r="CIW53" s="15"/>
      <c r="CIX53" s="15"/>
      <c r="CIY53" s="15"/>
      <c r="CIZ53" s="15"/>
      <c r="CJA53" s="15"/>
      <c r="CJB53" s="15"/>
      <c r="CJC53" s="15"/>
      <c r="CJD53" s="15"/>
      <c r="CJE53" s="15"/>
      <c r="CJF53" s="15"/>
      <c r="CJG53" s="15"/>
      <c r="CJH53" s="15"/>
      <c r="CJI53" s="15"/>
      <c r="CJJ53" s="15"/>
      <c r="CJK53" s="15"/>
      <c r="CJL53" s="15"/>
      <c r="CJM53" s="15"/>
      <c r="CJN53" s="15"/>
      <c r="CJO53" s="15"/>
      <c r="CJP53" s="15"/>
      <c r="CJQ53" s="15"/>
      <c r="CJR53" s="15"/>
      <c r="CJS53" s="15"/>
      <c r="CJT53" s="15"/>
      <c r="CJU53" s="15"/>
      <c r="CJV53" s="15"/>
      <c r="CJW53" s="15"/>
      <c r="CJX53" s="15"/>
      <c r="CJY53" s="15"/>
      <c r="CJZ53" s="15"/>
      <c r="CKA53" s="15"/>
      <c r="CKB53" s="15"/>
      <c r="CKC53" s="15"/>
      <c r="CKD53" s="15"/>
      <c r="CKE53" s="15"/>
      <c r="CKF53" s="15"/>
      <c r="CKG53" s="15"/>
      <c r="CKH53" s="15"/>
      <c r="CKI53" s="15"/>
      <c r="CKJ53" s="15"/>
      <c r="CKK53" s="15"/>
      <c r="CKL53" s="15"/>
      <c r="CKM53" s="15"/>
      <c r="CKN53" s="15"/>
      <c r="CKO53" s="15"/>
      <c r="CKP53" s="15"/>
      <c r="CKQ53" s="15"/>
      <c r="CKR53" s="15"/>
      <c r="CKS53" s="15"/>
      <c r="CKT53" s="15"/>
      <c r="CKU53" s="15"/>
      <c r="CKV53" s="15"/>
      <c r="CKW53" s="15"/>
      <c r="CKX53" s="15"/>
      <c r="CKY53" s="15"/>
      <c r="CKZ53" s="15"/>
      <c r="CLA53" s="15"/>
      <c r="CLB53" s="15"/>
      <c r="CLC53" s="15"/>
      <c r="CLD53" s="15"/>
      <c r="CLE53" s="15"/>
      <c r="CLF53" s="15"/>
      <c r="CLG53" s="15"/>
      <c r="CLH53" s="15"/>
      <c r="CLI53" s="15"/>
      <c r="CLJ53" s="15"/>
      <c r="CLK53" s="15"/>
      <c r="CLL53" s="15"/>
      <c r="CLM53" s="15"/>
      <c r="CLN53" s="15"/>
      <c r="CLO53" s="15"/>
      <c r="CLP53" s="15"/>
      <c r="CLQ53" s="15"/>
      <c r="CLR53" s="15"/>
      <c r="CLS53" s="15"/>
      <c r="CLT53" s="15"/>
      <c r="CLU53" s="15"/>
      <c r="CLV53" s="15"/>
      <c r="CLW53" s="15"/>
      <c r="CLX53" s="15"/>
      <c r="CLY53" s="15"/>
      <c r="CLZ53" s="15"/>
      <c r="CMA53" s="15"/>
      <c r="CMB53" s="15"/>
      <c r="CMC53" s="15"/>
      <c r="CMD53" s="15"/>
      <c r="CME53" s="15"/>
      <c r="CMF53" s="15"/>
      <c r="CMG53" s="15"/>
      <c r="CMH53" s="15"/>
      <c r="CMI53" s="15"/>
      <c r="CMJ53" s="15"/>
      <c r="CMK53" s="15"/>
      <c r="CML53" s="15"/>
      <c r="CMM53" s="15"/>
      <c r="CMN53" s="15"/>
      <c r="CMO53" s="15"/>
      <c r="CMP53" s="15"/>
      <c r="CMQ53" s="15"/>
      <c r="CMR53" s="15"/>
      <c r="CMS53" s="15"/>
      <c r="CMT53" s="15"/>
      <c r="CMU53" s="15"/>
      <c r="CMV53" s="15"/>
      <c r="CMW53" s="15"/>
      <c r="CMX53" s="15"/>
      <c r="CMY53" s="15"/>
      <c r="CMZ53" s="15"/>
      <c r="CNA53" s="15"/>
      <c r="CNB53" s="15"/>
      <c r="CNC53" s="15"/>
      <c r="CND53" s="15"/>
      <c r="CNE53" s="15"/>
      <c r="CNF53" s="15"/>
      <c r="CNG53" s="15"/>
      <c r="CNH53" s="15"/>
      <c r="CNI53" s="15"/>
      <c r="CNJ53" s="15"/>
      <c r="CNK53" s="15"/>
      <c r="CNL53" s="15"/>
      <c r="CNM53" s="15"/>
      <c r="CNN53" s="15"/>
      <c r="CNO53" s="15"/>
      <c r="CNP53" s="15"/>
      <c r="CNQ53" s="15"/>
      <c r="CNR53" s="15"/>
      <c r="CNS53" s="15"/>
      <c r="CNT53" s="15"/>
      <c r="CNU53" s="15"/>
      <c r="CNV53" s="15"/>
      <c r="CNW53" s="15"/>
      <c r="CNX53" s="15"/>
      <c r="CNY53" s="15"/>
      <c r="CNZ53" s="15"/>
      <c r="COA53" s="15"/>
      <c r="COB53" s="15"/>
      <c r="COC53" s="15"/>
      <c r="COD53" s="15"/>
      <c r="COE53" s="15"/>
      <c r="COF53" s="15"/>
      <c r="COG53" s="15"/>
      <c r="COH53" s="15"/>
      <c r="COI53" s="15"/>
      <c r="COJ53" s="15"/>
      <c r="COK53" s="15"/>
      <c r="COL53" s="15"/>
      <c r="COM53" s="15"/>
      <c r="CON53" s="15"/>
      <c r="COO53" s="15"/>
      <c r="COP53" s="15"/>
      <c r="COQ53" s="15"/>
      <c r="COR53" s="15"/>
      <c r="COS53" s="15"/>
      <c r="COT53" s="15"/>
      <c r="COU53" s="15"/>
      <c r="COV53" s="15"/>
      <c r="COW53" s="15"/>
      <c r="COX53" s="15"/>
      <c r="COY53" s="15"/>
      <c r="COZ53" s="15"/>
      <c r="CPA53" s="15"/>
      <c r="CPB53" s="15"/>
      <c r="CPC53" s="15"/>
      <c r="CPD53" s="15"/>
      <c r="CPE53" s="15"/>
      <c r="CPF53" s="15"/>
      <c r="CPG53" s="15"/>
      <c r="CPH53" s="15"/>
      <c r="CPI53" s="15"/>
      <c r="CPJ53" s="15"/>
      <c r="CPK53" s="15"/>
      <c r="CPL53" s="15"/>
      <c r="CPM53" s="15"/>
      <c r="CPN53" s="15"/>
      <c r="CPO53" s="15"/>
      <c r="CPP53" s="15"/>
      <c r="CPQ53" s="15"/>
      <c r="CPR53" s="15"/>
      <c r="CPS53" s="15"/>
      <c r="CPT53" s="15"/>
      <c r="CPU53" s="15"/>
      <c r="CPV53" s="15"/>
      <c r="CPW53" s="15"/>
      <c r="CPX53" s="15"/>
      <c r="CPY53" s="15"/>
      <c r="CPZ53" s="15"/>
      <c r="CQA53" s="15"/>
      <c r="CQB53" s="15"/>
      <c r="CQC53" s="15"/>
      <c r="CQD53" s="15"/>
      <c r="CQE53" s="15"/>
      <c r="CQF53" s="15"/>
      <c r="CQG53" s="15"/>
      <c r="CQH53" s="15"/>
      <c r="CQI53" s="15"/>
      <c r="CQJ53" s="15"/>
      <c r="CQK53" s="15"/>
      <c r="CQL53" s="15"/>
      <c r="CQM53" s="15"/>
      <c r="CQN53" s="15"/>
      <c r="CQO53" s="15"/>
      <c r="CQP53" s="15"/>
      <c r="CQQ53" s="15"/>
      <c r="CQR53" s="15"/>
      <c r="CQS53" s="15"/>
      <c r="CQT53" s="15"/>
      <c r="CQU53" s="15"/>
      <c r="CQV53" s="15"/>
      <c r="CQW53" s="15"/>
      <c r="CQX53" s="15"/>
      <c r="CQY53" s="15"/>
      <c r="CQZ53" s="15"/>
      <c r="CRA53" s="15"/>
      <c r="CRB53" s="15"/>
      <c r="CRC53" s="15"/>
      <c r="CRD53" s="15"/>
      <c r="CRE53" s="15"/>
      <c r="CRF53" s="15"/>
      <c r="CRG53" s="15"/>
      <c r="CRH53" s="15"/>
      <c r="CRI53" s="15"/>
      <c r="CRJ53" s="15"/>
      <c r="CRK53" s="15"/>
      <c r="CRL53" s="15"/>
      <c r="CRM53" s="15"/>
      <c r="CRN53" s="15"/>
      <c r="CRO53" s="15"/>
      <c r="CRP53" s="15"/>
      <c r="CRQ53" s="15"/>
      <c r="CRR53" s="15"/>
      <c r="CRS53" s="15"/>
      <c r="CRT53" s="15"/>
      <c r="CRU53" s="15"/>
      <c r="CRV53" s="15"/>
      <c r="CRW53" s="15"/>
      <c r="CRX53" s="15"/>
      <c r="CRY53" s="15"/>
      <c r="CRZ53" s="15"/>
      <c r="CSA53" s="15"/>
      <c r="CSB53" s="15"/>
      <c r="CSC53" s="15"/>
      <c r="CSD53" s="15"/>
      <c r="CSE53" s="15"/>
      <c r="CSF53" s="15"/>
      <c r="CSG53" s="15"/>
      <c r="CSH53" s="15"/>
      <c r="CSI53" s="15"/>
      <c r="CSJ53" s="15"/>
      <c r="CSK53" s="15"/>
      <c r="CSL53" s="15"/>
      <c r="CSM53" s="15"/>
      <c r="CSN53" s="15"/>
      <c r="CSO53" s="15"/>
      <c r="CSP53" s="15"/>
      <c r="CSQ53" s="15"/>
      <c r="CSR53" s="15"/>
      <c r="CSS53" s="15"/>
      <c r="CST53" s="15"/>
      <c r="CSU53" s="15"/>
      <c r="CSV53" s="15"/>
      <c r="CSW53" s="15"/>
      <c r="CSX53" s="15"/>
      <c r="CSY53" s="15"/>
      <c r="CSZ53" s="15"/>
      <c r="CTA53" s="15"/>
      <c r="CTB53" s="15"/>
      <c r="CTC53" s="15"/>
      <c r="CTD53" s="15"/>
      <c r="CTE53" s="15"/>
      <c r="CTF53" s="15"/>
      <c r="CTG53" s="15"/>
      <c r="CTH53" s="15"/>
      <c r="CTI53" s="15"/>
      <c r="CTJ53" s="15"/>
      <c r="CTK53" s="15"/>
      <c r="CTL53" s="15"/>
      <c r="CTM53" s="15"/>
      <c r="CTN53" s="15"/>
      <c r="CTO53" s="15"/>
      <c r="CTP53" s="15"/>
      <c r="CTQ53" s="15"/>
      <c r="CTR53" s="15"/>
      <c r="CTS53" s="15"/>
      <c r="CTT53" s="15"/>
      <c r="CTU53" s="15"/>
      <c r="CTV53" s="15"/>
      <c r="CTW53" s="15"/>
      <c r="CTX53" s="15"/>
      <c r="CTY53" s="15"/>
      <c r="CTZ53" s="15"/>
      <c r="CUA53" s="15"/>
      <c r="CUB53" s="15"/>
      <c r="CUC53" s="15"/>
      <c r="CUD53" s="15"/>
      <c r="CUE53" s="15"/>
      <c r="CUF53" s="15"/>
      <c r="CUG53" s="15"/>
      <c r="CUH53" s="15"/>
      <c r="CUI53" s="15"/>
      <c r="CUJ53" s="15"/>
      <c r="CUK53" s="15"/>
      <c r="CUL53" s="15"/>
      <c r="CUM53" s="15"/>
      <c r="CUN53" s="15"/>
      <c r="CUO53" s="15"/>
      <c r="CUP53" s="15"/>
      <c r="CUQ53" s="15"/>
      <c r="CUR53" s="15"/>
      <c r="CUS53" s="15"/>
      <c r="CUT53" s="15"/>
      <c r="CUU53" s="15"/>
      <c r="CUV53" s="15"/>
      <c r="CUW53" s="15"/>
      <c r="CUX53" s="15"/>
      <c r="CUY53" s="15"/>
      <c r="CUZ53" s="15"/>
      <c r="CVA53" s="15"/>
      <c r="CVB53" s="15"/>
      <c r="CVC53" s="15"/>
      <c r="CVD53" s="15"/>
      <c r="CVE53" s="15"/>
      <c r="CVF53" s="15"/>
      <c r="CVG53" s="15"/>
      <c r="CVH53" s="15"/>
      <c r="CVI53" s="15"/>
      <c r="CVJ53" s="15"/>
      <c r="CVK53" s="15"/>
      <c r="CVL53" s="15"/>
      <c r="CVM53" s="15"/>
      <c r="CVN53" s="15"/>
      <c r="CVO53" s="15"/>
      <c r="CVP53" s="15"/>
      <c r="CVQ53" s="15"/>
      <c r="CVR53" s="15"/>
      <c r="CVS53" s="15"/>
      <c r="CVT53" s="15"/>
      <c r="CVU53" s="15"/>
      <c r="CVV53" s="15"/>
      <c r="CVW53" s="15"/>
      <c r="CVX53" s="15"/>
      <c r="CVY53" s="15"/>
      <c r="CVZ53" s="15"/>
      <c r="CWA53" s="15"/>
      <c r="CWB53" s="15"/>
      <c r="CWC53" s="15"/>
      <c r="CWD53" s="15"/>
      <c r="CWE53" s="15"/>
      <c r="CWF53" s="15"/>
      <c r="CWG53" s="15"/>
      <c r="CWH53" s="15"/>
      <c r="CWI53" s="15"/>
      <c r="CWJ53" s="15"/>
      <c r="CWK53" s="15"/>
      <c r="CWL53" s="15"/>
      <c r="CWM53" s="15"/>
      <c r="CWN53" s="15"/>
      <c r="CWO53" s="15"/>
      <c r="CWP53" s="15"/>
      <c r="CWQ53" s="15"/>
      <c r="CWR53" s="15"/>
      <c r="CWS53" s="15"/>
      <c r="CWT53" s="15"/>
      <c r="CWU53" s="15"/>
      <c r="CWV53" s="15"/>
      <c r="CWW53" s="15"/>
      <c r="CWX53" s="15"/>
      <c r="CWY53" s="15"/>
      <c r="CWZ53" s="15"/>
      <c r="CXA53" s="15"/>
      <c r="CXB53" s="15"/>
      <c r="CXC53" s="15"/>
      <c r="CXD53" s="15"/>
      <c r="CXE53" s="15"/>
      <c r="CXF53" s="15"/>
      <c r="CXG53" s="15"/>
      <c r="CXH53" s="15"/>
      <c r="CXI53" s="15"/>
      <c r="CXJ53" s="15"/>
      <c r="CXK53" s="15"/>
      <c r="CXL53" s="15"/>
      <c r="CXM53" s="15"/>
      <c r="CXN53" s="15"/>
      <c r="CXO53" s="15"/>
      <c r="CXP53" s="15"/>
      <c r="CXQ53" s="15"/>
      <c r="CXR53" s="15"/>
      <c r="CXS53" s="15"/>
      <c r="CXT53" s="15"/>
      <c r="CXU53" s="15"/>
      <c r="CXV53" s="15"/>
      <c r="CXW53" s="15"/>
      <c r="CXX53" s="15"/>
      <c r="CXY53" s="15"/>
      <c r="CXZ53" s="15"/>
      <c r="CYA53" s="15"/>
      <c r="CYB53" s="15"/>
      <c r="CYC53" s="15"/>
      <c r="CYD53" s="15"/>
      <c r="CYE53" s="15"/>
      <c r="CYF53" s="15"/>
      <c r="CYG53" s="15"/>
      <c r="CYH53" s="15"/>
      <c r="CYI53" s="15"/>
      <c r="CYJ53" s="15"/>
      <c r="CYK53" s="15"/>
      <c r="CYL53" s="15"/>
      <c r="CYM53" s="15"/>
      <c r="CYN53" s="15"/>
      <c r="CYO53" s="15"/>
      <c r="CYP53" s="15"/>
      <c r="CYQ53" s="15"/>
      <c r="CYR53" s="15"/>
      <c r="CYS53" s="15"/>
      <c r="CYT53" s="15"/>
      <c r="CYU53" s="15"/>
      <c r="CYV53" s="15"/>
      <c r="CYW53" s="15"/>
      <c r="CYX53" s="15"/>
      <c r="CYY53" s="15"/>
      <c r="CYZ53" s="15"/>
      <c r="CZA53" s="15"/>
      <c r="CZB53" s="15"/>
      <c r="CZC53" s="15"/>
      <c r="CZD53" s="15"/>
      <c r="CZE53" s="15"/>
      <c r="CZF53" s="15"/>
      <c r="CZG53" s="15"/>
      <c r="CZH53" s="15"/>
      <c r="CZI53" s="15"/>
      <c r="CZJ53" s="15"/>
      <c r="CZK53" s="15"/>
      <c r="CZL53" s="15"/>
      <c r="CZM53" s="15"/>
      <c r="CZN53" s="15"/>
      <c r="CZO53" s="15"/>
      <c r="CZP53" s="15"/>
      <c r="CZQ53" s="15"/>
      <c r="CZR53" s="15"/>
      <c r="CZS53" s="15"/>
      <c r="CZT53" s="15"/>
      <c r="CZU53" s="15"/>
      <c r="CZV53" s="15"/>
      <c r="CZW53" s="15"/>
      <c r="CZX53" s="15"/>
      <c r="CZY53" s="15"/>
      <c r="CZZ53" s="15"/>
      <c r="DAA53" s="15"/>
      <c r="DAB53" s="15"/>
      <c r="DAC53" s="15"/>
      <c r="DAD53" s="15"/>
      <c r="DAE53" s="15"/>
      <c r="DAF53" s="15"/>
      <c r="DAG53" s="15"/>
      <c r="DAH53" s="15"/>
      <c r="DAI53" s="15"/>
      <c r="DAJ53" s="15"/>
      <c r="DAK53" s="15"/>
      <c r="DAL53" s="15"/>
      <c r="DAM53" s="15"/>
      <c r="DAN53" s="15"/>
      <c r="DAO53" s="15"/>
      <c r="DAP53" s="15"/>
      <c r="DAQ53" s="15"/>
      <c r="DAR53" s="15"/>
      <c r="DAS53" s="15"/>
      <c r="DAT53" s="15"/>
      <c r="DAU53" s="15"/>
      <c r="DAV53" s="15"/>
      <c r="DAW53" s="15"/>
      <c r="DAX53" s="15"/>
      <c r="DAY53" s="15"/>
      <c r="DAZ53" s="15"/>
      <c r="DBA53" s="15"/>
      <c r="DBB53" s="15"/>
      <c r="DBC53" s="15"/>
      <c r="DBD53" s="15"/>
      <c r="DBE53" s="15"/>
      <c r="DBF53" s="15"/>
      <c r="DBG53" s="15"/>
      <c r="DBH53" s="15"/>
      <c r="DBI53" s="15"/>
      <c r="DBJ53" s="15"/>
      <c r="DBK53" s="15"/>
      <c r="DBL53" s="15"/>
      <c r="DBM53" s="15"/>
      <c r="DBN53" s="15"/>
      <c r="DBO53" s="15"/>
      <c r="DBP53" s="15"/>
      <c r="DBQ53" s="15"/>
      <c r="DBR53" s="15"/>
      <c r="DBS53" s="15"/>
      <c r="DBT53" s="15"/>
      <c r="DBU53" s="15"/>
      <c r="DBV53" s="15"/>
      <c r="DBW53" s="15"/>
      <c r="DBX53" s="15"/>
      <c r="DBY53" s="15"/>
      <c r="DBZ53" s="15"/>
      <c r="DCA53" s="15"/>
      <c r="DCB53" s="15"/>
      <c r="DCC53" s="15"/>
      <c r="DCD53" s="15"/>
      <c r="DCE53" s="15"/>
      <c r="DCF53" s="15"/>
      <c r="DCG53" s="15"/>
      <c r="DCH53" s="15"/>
      <c r="DCI53" s="15"/>
      <c r="DCJ53" s="15"/>
      <c r="DCK53" s="15"/>
      <c r="DCL53" s="15"/>
      <c r="DCM53" s="15"/>
      <c r="DCN53" s="15"/>
      <c r="DCO53" s="15"/>
      <c r="DCP53" s="15"/>
      <c r="DCQ53" s="15"/>
      <c r="DCR53" s="15"/>
      <c r="DCS53" s="15"/>
      <c r="DCT53" s="15"/>
      <c r="DCU53" s="15"/>
      <c r="DCV53" s="15"/>
      <c r="DCW53" s="15"/>
      <c r="DCX53" s="15"/>
      <c r="DCY53" s="15"/>
      <c r="DCZ53" s="15"/>
      <c r="DDA53" s="15"/>
      <c r="DDB53" s="15"/>
      <c r="DDC53" s="15"/>
      <c r="DDD53" s="15"/>
      <c r="DDE53" s="15"/>
      <c r="DDF53" s="15"/>
      <c r="DDG53" s="15"/>
      <c r="DDH53" s="15"/>
      <c r="DDI53" s="15"/>
      <c r="DDJ53" s="15"/>
      <c r="DDK53" s="15"/>
      <c r="DDL53" s="15"/>
      <c r="DDM53" s="15"/>
      <c r="DDN53" s="15"/>
      <c r="DDO53" s="15"/>
      <c r="DDP53" s="15"/>
      <c r="DDQ53" s="15"/>
      <c r="DDR53" s="15"/>
      <c r="DDS53" s="15"/>
      <c r="DDT53" s="15"/>
      <c r="DDU53" s="15"/>
      <c r="DDV53" s="15"/>
      <c r="DDW53" s="15"/>
      <c r="DDX53" s="15"/>
      <c r="DDY53" s="15"/>
      <c r="DDZ53" s="15"/>
      <c r="DEA53" s="15"/>
      <c r="DEB53" s="15"/>
      <c r="DEC53" s="15"/>
      <c r="DED53" s="15"/>
      <c r="DEE53" s="15"/>
      <c r="DEF53" s="15"/>
      <c r="DEG53" s="15"/>
      <c r="DEH53" s="15"/>
      <c r="DEI53" s="15"/>
      <c r="DEJ53" s="15"/>
      <c r="DEK53" s="15"/>
      <c r="DEL53" s="15"/>
      <c r="DEM53" s="15"/>
      <c r="DEN53" s="15"/>
      <c r="DEO53" s="15"/>
      <c r="DEP53" s="15"/>
      <c r="DEQ53" s="15"/>
      <c r="DER53" s="15"/>
      <c r="DES53" s="15"/>
      <c r="DET53" s="15"/>
      <c r="DEU53" s="15"/>
      <c r="DEV53" s="15"/>
      <c r="DEW53" s="15"/>
      <c r="DEX53" s="15"/>
      <c r="DEY53" s="15"/>
      <c r="DEZ53" s="15"/>
      <c r="DFA53" s="15"/>
      <c r="DFB53" s="15"/>
      <c r="DFC53" s="15"/>
      <c r="DFD53" s="15"/>
      <c r="DFE53" s="15"/>
      <c r="DFF53" s="15"/>
      <c r="DFG53" s="15"/>
      <c r="DFH53" s="15"/>
      <c r="DFI53" s="15"/>
      <c r="DFJ53" s="15"/>
      <c r="DFK53" s="15"/>
      <c r="DFL53" s="15"/>
      <c r="DFM53" s="15"/>
      <c r="DFN53" s="15"/>
      <c r="DFO53" s="15"/>
      <c r="DFP53" s="15"/>
      <c r="DFQ53" s="15"/>
      <c r="DFR53" s="15"/>
      <c r="DFS53" s="15"/>
      <c r="DFT53" s="15"/>
      <c r="DFU53" s="15"/>
      <c r="DFV53" s="15"/>
      <c r="DFW53" s="15"/>
      <c r="DFX53" s="15"/>
      <c r="DFY53" s="15"/>
      <c r="DFZ53" s="15"/>
      <c r="DGA53" s="15"/>
      <c r="DGB53" s="15"/>
      <c r="DGC53" s="15"/>
      <c r="DGD53" s="15"/>
      <c r="DGE53" s="15"/>
      <c r="DGF53" s="15"/>
      <c r="DGG53" s="15"/>
      <c r="DGH53" s="15"/>
      <c r="DGI53" s="15"/>
      <c r="DGJ53" s="15"/>
      <c r="DGK53" s="15"/>
      <c r="DGL53" s="15"/>
      <c r="DGM53" s="15"/>
      <c r="DGN53" s="15"/>
      <c r="DGO53" s="15"/>
      <c r="DGP53" s="15"/>
      <c r="DGQ53" s="15"/>
      <c r="DGR53" s="15"/>
      <c r="DGS53" s="15"/>
      <c r="DGT53" s="15"/>
      <c r="DGU53" s="15"/>
      <c r="DGV53" s="15"/>
      <c r="DGW53" s="15"/>
      <c r="DGX53" s="15"/>
      <c r="DGY53" s="15"/>
      <c r="DGZ53" s="15"/>
      <c r="DHA53" s="15"/>
      <c r="DHB53" s="15"/>
      <c r="DHC53" s="15"/>
      <c r="DHD53" s="15"/>
      <c r="DHE53" s="15"/>
      <c r="DHF53" s="15"/>
      <c r="DHG53" s="15"/>
      <c r="DHH53" s="15"/>
      <c r="DHI53" s="15"/>
      <c r="DHJ53" s="15"/>
      <c r="DHK53" s="15"/>
      <c r="DHL53" s="15"/>
      <c r="DHM53" s="15"/>
      <c r="DHN53" s="15"/>
      <c r="DHO53" s="15"/>
      <c r="DHP53" s="15"/>
      <c r="DHQ53" s="15"/>
      <c r="DHR53" s="15"/>
      <c r="DHS53" s="15"/>
      <c r="DHT53" s="15"/>
      <c r="DHU53" s="15"/>
      <c r="DHV53" s="15"/>
      <c r="DHW53" s="15"/>
      <c r="DHX53" s="15"/>
      <c r="DHY53" s="15"/>
      <c r="DHZ53" s="15"/>
      <c r="DIA53" s="15"/>
      <c r="DIB53" s="15"/>
      <c r="DIC53" s="15"/>
      <c r="DID53" s="15"/>
      <c r="DIE53" s="15"/>
      <c r="DIF53" s="15"/>
      <c r="DIG53" s="15"/>
      <c r="DIH53" s="15"/>
      <c r="DII53" s="15"/>
      <c r="DIJ53" s="15"/>
      <c r="DIK53" s="15"/>
      <c r="DIL53" s="15"/>
      <c r="DIM53" s="15"/>
      <c r="DIN53" s="15"/>
      <c r="DIO53" s="15"/>
      <c r="DIP53" s="15"/>
      <c r="DIQ53" s="15"/>
      <c r="DIR53" s="15"/>
      <c r="DIS53" s="15"/>
      <c r="DIT53" s="15"/>
      <c r="DIU53" s="15"/>
      <c r="DIV53" s="15"/>
      <c r="DIW53" s="15"/>
      <c r="DIX53" s="15"/>
      <c r="DIY53" s="15"/>
      <c r="DIZ53" s="15"/>
      <c r="DJA53" s="15"/>
      <c r="DJB53" s="15"/>
      <c r="DJC53" s="15"/>
      <c r="DJD53" s="15"/>
      <c r="DJE53" s="15"/>
      <c r="DJF53" s="15"/>
      <c r="DJG53" s="15"/>
      <c r="DJH53" s="15"/>
      <c r="DJI53" s="15"/>
      <c r="DJJ53" s="15"/>
      <c r="DJK53" s="15"/>
      <c r="DJL53" s="15"/>
      <c r="DJM53" s="15"/>
      <c r="DJN53" s="15"/>
      <c r="DJO53" s="15"/>
      <c r="DJP53" s="15"/>
      <c r="DJQ53" s="15"/>
      <c r="DJR53" s="15"/>
      <c r="DJS53" s="15"/>
      <c r="DJT53" s="15"/>
      <c r="DJU53" s="15"/>
      <c r="DJV53" s="15"/>
      <c r="DJW53" s="15"/>
      <c r="DJX53" s="15"/>
      <c r="DJY53" s="15"/>
      <c r="DJZ53" s="15"/>
      <c r="DKA53" s="15"/>
      <c r="DKB53" s="15"/>
      <c r="DKC53" s="15"/>
      <c r="DKD53" s="15"/>
      <c r="DKE53" s="15"/>
      <c r="DKF53" s="15"/>
      <c r="DKG53" s="15"/>
      <c r="DKH53" s="15"/>
      <c r="DKI53" s="15"/>
      <c r="DKJ53" s="15"/>
      <c r="DKK53" s="15"/>
      <c r="DKL53" s="15"/>
      <c r="DKM53" s="15"/>
      <c r="DKN53" s="15"/>
      <c r="DKO53" s="15"/>
      <c r="DKP53" s="15"/>
      <c r="DKQ53" s="15"/>
      <c r="DKR53" s="15"/>
      <c r="DKS53" s="15"/>
      <c r="DKT53" s="15"/>
      <c r="DKU53" s="15"/>
      <c r="DKV53" s="15"/>
      <c r="DKW53" s="15"/>
      <c r="DKX53" s="15"/>
      <c r="DKY53" s="15"/>
      <c r="DKZ53" s="15"/>
      <c r="DLA53" s="15"/>
      <c r="DLB53" s="15"/>
      <c r="DLC53" s="15"/>
      <c r="DLD53" s="15"/>
      <c r="DLE53" s="15"/>
      <c r="DLF53" s="15"/>
      <c r="DLG53" s="15"/>
      <c r="DLH53" s="15"/>
      <c r="DLI53" s="15"/>
      <c r="DLJ53" s="15"/>
      <c r="DLK53" s="15"/>
      <c r="DLL53" s="15"/>
      <c r="DLM53" s="15"/>
      <c r="DLN53" s="15"/>
      <c r="DLO53" s="15"/>
      <c r="DLP53" s="15"/>
      <c r="DLQ53" s="15"/>
      <c r="DLR53" s="15"/>
      <c r="DLS53" s="15"/>
      <c r="DLT53" s="15"/>
      <c r="DLU53" s="15"/>
      <c r="DLV53" s="15"/>
      <c r="DLW53" s="15"/>
      <c r="DLX53" s="15"/>
      <c r="DLY53" s="15"/>
      <c r="DLZ53" s="15"/>
      <c r="DMA53" s="15"/>
      <c r="DMB53" s="15"/>
      <c r="DMC53" s="15"/>
      <c r="DMD53" s="15"/>
      <c r="DME53" s="15"/>
      <c r="DMF53" s="15"/>
      <c r="DMG53" s="15"/>
      <c r="DMH53" s="15"/>
      <c r="DMI53" s="15"/>
      <c r="DMJ53" s="15"/>
      <c r="DMK53" s="15"/>
      <c r="DML53" s="15"/>
      <c r="DMM53" s="15"/>
      <c r="DMN53" s="15"/>
      <c r="DMO53" s="15"/>
      <c r="DMP53" s="15"/>
      <c r="DMQ53" s="15"/>
      <c r="DMR53" s="15"/>
      <c r="DMS53" s="15"/>
      <c r="DMT53" s="15"/>
      <c r="DMU53" s="15"/>
      <c r="DMV53" s="15"/>
      <c r="DMW53" s="15"/>
      <c r="DMX53" s="15"/>
      <c r="DMY53" s="15"/>
      <c r="DMZ53" s="15"/>
      <c r="DNA53" s="15"/>
      <c r="DNB53" s="15"/>
      <c r="DNC53" s="15"/>
      <c r="DND53" s="15"/>
      <c r="DNE53" s="15"/>
      <c r="DNF53" s="15"/>
      <c r="DNG53" s="15"/>
      <c r="DNH53" s="15"/>
      <c r="DNI53" s="15"/>
      <c r="DNJ53" s="15"/>
      <c r="DNK53" s="15"/>
      <c r="DNL53" s="15"/>
      <c r="DNM53" s="15"/>
      <c r="DNN53" s="15"/>
      <c r="DNO53" s="15"/>
      <c r="DNP53" s="15"/>
      <c r="DNQ53" s="15"/>
      <c r="DNR53" s="15"/>
      <c r="DNS53" s="15"/>
      <c r="DNT53" s="15"/>
      <c r="DNU53" s="15"/>
      <c r="DNV53" s="15"/>
      <c r="DNW53" s="15"/>
      <c r="DNX53" s="15"/>
      <c r="DNY53" s="15"/>
      <c r="DNZ53" s="15"/>
      <c r="DOA53" s="15"/>
      <c r="DOB53" s="15"/>
      <c r="DOC53" s="15"/>
      <c r="DOD53" s="15"/>
      <c r="DOE53" s="15"/>
      <c r="DOF53" s="15"/>
      <c r="DOG53" s="15"/>
      <c r="DOH53" s="15"/>
      <c r="DOI53" s="15"/>
      <c r="DOJ53" s="15"/>
      <c r="DOK53" s="15"/>
      <c r="DOL53" s="15"/>
      <c r="DOM53" s="15"/>
      <c r="DON53" s="15"/>
      <c r="DOO53" s="15"/>
      <c r="DOP53" s="15"/>
      <c r="DOQ53" s="15"/>
      <c r="DOR53" s="15"/>
      <c r="DOS53" s="15"/>
      <c r="DOT53" s="15"/>
      <c r="DOU53" s="15"/>
      <c r="DOV53" s="15"/>
      <c r="DOW53" s="15"/>
      <c r="DOX53" s="15"/>
      <c r="DOY53" s="15"/>
      <c r="DOZ53" s="15"/>
      <c r="DPA53" s="15"/>
      <c r="DPB53" s="15"/>
      <c r="DPC53" s="15"/>
      <c r="DPD53" s="15"/>
      <c r="DPE53" s="15"/>
      <c r="DPF53" s="15"/>
      <c r="DPG53" s="15"/>
      <c r="DPH53" s="15"/>
      <c r="DPI53" s="15"/>
      <c r="DPJ53" s="15"/>
      <c r="DPK53" s="15"/>
      <c r="DPL53" s="15"/>
      <c r="DPM53" s="15"/>
      <c r="DPN53" s="15"/>
      <c r="DPO53" s="15"/>
      <c r="DPP53" s="15"/>
      <c r="DPQ53" s="15"/>
      <c r="DPR53" s="15"/>
      <c r="DPS53" s="15"/>
      <c r="DPT53" s="15"/>
      <c r="DPU53" s="15"/>
      <c r="DPV53" s="15"/>
      <c r="DPW53" s="15"/>
      <c r="DPX53" s="15"/>
      <c r="DPY53" s="15"/>
      <c r="DPZ53" s="15"/>
      <c r="DQA53" s="15"/>
      <c r="DQB53" s="15"/>
      <c r="DQC53" s="15"/>
      <c r="DQD53" s="15"/>
      <c r="DQE53" s="15"/>
      <c r="DQF53" s="15"/>
      <c r="DQG53" s="15"/>
      <c r="DQH53" s="15"/>
      <c r="DQI53" s="15"/>
      <c r="DQJ53" s="15"/>
      <c r="DQK53" s="15"/>
      <c r="DQL53" s="15"/>
      <c r="DQM53" s="15"/>
      <c r="DQN53" s="15"/>
      <c r="DQO53" s="15"/>
      <c r="DQP53" s="15"/>
      <c r="DQQ53" s="15"/>
      <c r="DQR53" s="15"/>
      <c r="DQS53" s="15"/>
      <c r="DQT53" s="15"/>
      <c r="DQU53" s="15"/>
      <c r="DQV53" s="15"/>
      <c r="DQW53" s="15"/>
      <c r="DQX53" s="15"/>
      <c r="DQY53" s="15"/>
      <c r="DQZ53" s="15"/>
      <c r="DRA53" s="15"/>
      <c r="DRB53" s="15"/>
      <c r="DRC53" s="15"/>
      <c r="DRD53" s="15"/>
      <c r="DRE53" s="15"/>
      <c r="DRF53" s="15"/>
      <c r="DRG53" s="15"/>
      <c r="DRH53" s="15"/>
      <c r="DRI53" s="15"/>
      <c r="DRJ53" s="15"/>
      <c r="DRK53" s="15"/>
      <c r="DRL53" s="15"/>
      <c r="DRM53" s="15"/>
      <c r="DRN53" s="15"/>
      <c r="DRO53" s="15"/>
      <c r="DRP53" s="15"/>
      <c r="DRQ53" s="15"/>
      <c r="DRR53" s="15"/>
      <c r="DRS53" s="15"/>
      <c r="DRT53" s="15"/>
      <c r="DRU53" s="15"/>
      <c r="DRV53" s="15"/>
      <c r="DRW53" s="15"/>
      <c r="DRX53" s="15"/>
      <c r="DRY53" s="15"/>
      <c r="DRZ53" s="15"/>
      <c r="DSA53" s="15"/>
      <c r="DSB53" s="15"/>
      <c r="DSC53" s="15"/>
      <c r="DSD53" s="15"/>
      <c r="DSE53" s="15"/>
      <c r="DSF53" s="15"/>
      <c r="DSG53" s="15"/>
      <c r="DSH53" s="15"/>
      <c r="DSI53" s="15"/>
      <c r="DSJ53" s="15"/>
      <c r="DSK53" s="15"/>
      <c r="DSL53" s="15"/>
      <c r="DSM53" s="15"/>
      <c r="DSN53" s="15"/>
      <c r="DSO53" s="15"/>
      <c r="DSP53" s="15"/>
      <c r="DSQ53" s="15"/>
      <c r="DSR53" s="15"/>
      <c r="DSS53" s="15"/>
      <c r="DST53" s="15"/>
      <c r="DSU53" s="15"/>
      <c r="DSV53" s="15"/>
      <c r="DSW53" s="15"/>
      <c r="DSX53" s="15"/>
      <c r="DSY53" s="15"/>
      <c r="DSZ53" s="15"/>
      <c r="DTA53" s="15"/>
      <c r="DTB53" s="15"/>
      <c r="DTC53" s="15"/>
      <c r="DTD53" s="15"/>
      <c r="DTE53" s="15"/>
      <c r="DTF53" s="15"/>
      <c r="DTG53" s="15"/>
      <c r="DTH53" s="15"/>
      <c r="DTI53" s="15"/>
      <c r="DTJ53" s="15"/>
      <c r="DTK53" s="15"/>
      <c r="DTL53" s="15"/>
      <c r="DTM53" s="15"/>
      <c r="DTN53" s="15"/>
      <c r="DTO53" s="15"/>
      <c r="DTP53" s="15"/>
      <c r="DTQ53" s="15"/>
      <c r="DTR53" s="15"/>
      <c r="DTS53" s="15"/>
      <c r="DTT53" s="15"/>
      <c r="DTU53" s="15"/>
      <c r="DTV53" s="15"/>
      <c r="DTW53" s="15"/>
      <c r="DTX53" s="15"/>
      <c r="DTY53" s="15"/>
      <c r="DTZ53" s="15"/>
      <c r="DUA53" s="15"/>
      <c r="DUB53" s="15"/>
      <c r="DUC53" s="15"/>
      <c r="DUD53" s="15"/>
      <c r="DUE53" s="15"/>
      <c r="DUF53" s="15"/>
      <c r="DUG53" s="15"/>
      <c r="DUH53" s="15"/>
      <c r="DUI53" s="15"/>
      <c r="DUJ53" s="15"/>
      <c r="DUK53" s="15"/>
      <c r="DUL53" s="15"/>
      <c r="DUM53" s="15"/>
      <c r="DUN53" s="15"/>
      <c r="DUO53" s="15"/>
      <c r="DUP53" s="15"/>
      <c r="DUQ53" s="15"/>
      <c r="DUR53" s="15"/>
      <c r="DUS53" s="15"/>
      <c r="DUT53" s="15"/>
      <c r="DUU53" s="15"/>
      <c r="DUV53" s="15"/>
      <c r="DUW53" s="15"/>
      <c r="DUX53" s="15"/>
      <c r="DUY53" s="15"/>
      <c r="DUZ53" s="15"/>
      <c r="DVA53" s="15"/>
      <c r="DVB53" s="15"/>
      <c r="DVC53" s="15"/>
      <c r="DVD53" s="15"/>
      <c r="DVE53" s="15"/>
      <c r="DVF53" s="15"/>
      <c r="DVG53" s="15"/>
      <c r="DVH53" s="15"/>
      <c r="DVI53" s="15"/>
      <c r="DVJ53" s="15"/>
      <c r="DVK53" s="15"/>
      <c r="DVL53" s="15"/>
      <c r="DVM53" s="15"/>
      <c r="DVN53" s="15"/>
      <c r="DVO53" s="15"/>
      <c r="DVP53" s="15"/>
      <c r="DVQ53" s="15"/>
      <c r="DVR53" s="15"/>
      <c r="DVS53" s="15"/>
      <c r="DVT53" s="15"/>
      <c r="DVU53" s="15"/>
      <c r="DVV53" s="15"/>
      <c r="DVW53" s="15"/>
      <c r="DVX53" s="15"/>
      <c r="DVY53" s="15"/>
      <c r="DVZ53" s="15"/>
      <c r="DWA53" s="15"/>
      <c r="DWB53" s="15"/>
      <c r="DWC53" s="15"/>
      <c r="DWD53" s="15"/>
      <c r="DWE53" s="15"/>
      <c r="DWF53" s="15"/>
      <c r="DWG53" s="15"/>
      <c r="DWH53" s="15"/>
      <c r="DWI53" s="15"/>
      <c r="DWJ53" s="15"/>
      <c r="DWK53" s="15"/>
      <c r="DWL53" s="15"/>
      <c r="DWM53" s="15"/>
      <c r="DWN53" s="15"/>
      <c r="DWO53" s="15"/>
      <c r="DWP53" s="15"/>
      <c r="DWQ53" s="15"/>
      <c r="DWR53" s="15"/>
      <c r="DWS53" s="15"/>
      <c r="DWT53" s="15"/>
      <c r="DWU53" s="15"/>
      <c r="DWV53" s="15"/>
      <c r="DWW53" s="15"/>
      <c r="DWX53" s="15"/>
      <c r="DWY53" s="15"/>
      <c r="DWZ53" s="15"/>
      <c r="DXA53" s="15"/>
      <c r="DXB53" s="15"/>
      <c r="DXC53" s="15"/>
      <c r="DXD53" s="15"/>
      <c r="DXE53" s="15"/>
      <c r="DXF53" s="15"/>
      <c r="DXG53" s="15"/>
      <c r="DXH53" s="15"/>
      <c r="DXI53" s="15"/>
      <c r="DXJ53" s="15"/>
      <c r="DXK53" s="15"/>
      <c r="DXL53" s="15"/>
      <c r="DXM53" s="15"/>
      <c r="DXN53" s="15"/>
      <c r="DXO53" s="15"/>
      <c r="DXP53" s="15"/>
      <c r="DXQ53" s="15"/>
      <c r="DXR53" s="15"/>
      <c r="DXS53" s="15"/>
      <c r="DXT53" s="15"/>
      <c r="DXU53" s="15"/>
      <c r="DXV53" s="15"/>
      <c r="DXW53" s="15"/>
      <c r="DXX53" s="15"/>
      <c r="DXY53" s="15"/>
      <c r="DXZ53" s="15"/>
      <c r="DYA53" s="15"/>
      <c r="DYB53" s="15"/>
      <c r="DYC53" s="15"/>
      <c r="DYD53" s="15"/>
      <c r="DYE53" s="15"/>
      <c r="DYF53" s="15"/>
      <c r="DYG53" s="15"/>
      <c r="DYH53" s="15"/>
      <c r="DYI53" s="15"/>
      <c r="DYJ53" s="15"/>
      <c r="DYK53" s="15"/>
      <c r="DYL53" s="15"/>
      <c r="DYM53" s="15"/>
      <c r="DYN53" s="15"/>
      <c r="DYO53" s="15"/>
      <c r="DYP53" s="15"/>
      <c r="DYQ53" s="15"/>
      <c r="DYR53" s="15"/>
      <c r="DYS53" s="15"/>
      <c r="DYT53" s="15"/>
      <c r="DYU53" s="15"/>
      <c r="DYV53" s="15"/>
      <c r="DYW53" s="15"/>
      <c r="DYX53" s="15"/>
      <c r="DYY53" s="15"/>
      <c r="DYZ53" s="15"/>
      <c r="DZA53" s="15"/>
      <c r="DZB53" s="15"/>
      <c r="DZC53" s="15"/>
      <c r="DZD53" s="15"/>
      <c r="DZE53" s="15"/>
      <c r="DZF53" s="15"/>
      <c r="DZG53" s="15"/>
      <c r="DZH53" s="15"/>
      <c r="DZI53" s="15"/>
      <c r="DZJ53" s="15"/>
      <c r="DZK53" s="15"/>
      <c r="DZL53" s="15"/>
      <c r="DZM53" s="15"/>
      <c r="DZN53" s="15"/>
      <c r="DZO53" s="15"/>
      <c r="DZP53" s="15"/>
      <c r="DZQ53" s="15"/>
      <c r="DZR53" s="15"/>
      <c r="DZS53" s="15"/>
      <c r="DZT53" s="15"/>
      <c r="DZU53" s="15"/>
      <c r="DZV53" s="15"/>
      <c r="DZW53" s="15"/>
      <c r="DZX53" s="15"/>
      <c r="DZY53" s="15"/>
      <c r="DZZ53" s="15"/>
      <c r="EAA53" s="15"/>
      <c r="EAB53" s="15"/>
      <c r="EAC53" s="15"/>
      <c r="EAD53" s="15"/>
      <c r="EAE53" s="15"/>
      <c r="EAF53" s="15"/>
      <c r="EAG53" s="15"/>
      <c r="EAH53" s="15"/>
      <c r="EAI53" s="15"/>
      <c r="EAJ53" s="15"/>
      <c r="EAK53" s="15"/>
      <c r="EAL53" s="15"/>
      <c r="EAM53" s="15"/>
      <c r="EAN53" s="15"/>
      <c r="EAO53" s="15"/>
      <c r="EAP53" s="15"/>
      <c r="EAQ53" s="15"/>
      <c r="EAR53" s="15"/>
      <c r="EAS53" s="15"/>
      <c r="EAT53" s="15"/>
      <c r="EAU53" s="15"/>
      <c r="EAV53" s="15"/>
      <c r="EAW53" s="15"/>
      <c r="EAX53" s="15"/>
      <c r="EAY53" s="15"/>
      <c r="EAZ53" s="15"/>
      <c r="EBA53" s="15"/>
      <c r="EBB53" s="15"/>
      <c r="EBC53" s="15"/>
      <c r="EBD53" s="15"/>
      <c r="EBE53" s="15"/>
      <c r="EBF53" s="15"/>
      <c r="EBG53" s="15"/>
      <c r="EBH53" s="15"/>
      <c r="EBI53" s="15"/>
      <c r="EBJ53" s="15"/>
      <c r="EBK53" s="15"/>
      <c r="EBL53" s="15"/>
      <c r="EBM53" s="15"/>
      <c r="EBN53" s="15"/>
      <c r="EBO53" s="15"/>
      <c r="EBP53" s="15"/>
      <c r="EBQ53" s="15"/>
      <c r="EBR53" s="15"/>
      <c r="EBS53" s="15"/>
      <c r="EBT53" s="15"/>
      <c r="EBU53" s="15"/>
      <c r="EBV53" s="15"/>
      <c r="EBW53" s="15"/>
      <c r="EBX53" s="15"/>
      <c r="EBY53" s="15"/>
      <c r="EBZ53" s="15"/>
      <c r="ECA53" s="15"/>
      <c r="ECB53" s="15"/>
      <c r="ECC53" s="15"/>
      <c r="ECD53" s="15"/>
      <c r="ECE53" s="15"/>
      <c r="ECF53" s="15"/>
      <c r="ECG53" s="15"/>
      <c r="ECH53" s="15"/>
      <c r="ECI53" s="15"/>
      <c r="ECJ53" s="15"/>
      <c r="ECK53" s="15"/>
      <c r="ECL53" s="15"/>
      <c r="ECM53" s="15"/>
      <c r="ECN53" s="15"/>
      <c r="ECO53" s="15"/>
      <c r="ECP53" s="15"/>
      <c r="ECQ53" s="15"/>
      <c r="ECR53" s="15"/>
      <c r="ECS53" s="15"/>
      <c r="ECT53" s="15"/>
      <c r="ECU53" s="15"/>
      <c r="ECV53" s="15"/>
      <c r="ECW53" s="15"/>
      <c r="ECX53" s="15"/>
      <c r="ECY53" s="15"/>
      <c r="ECZ53" s="15"/>
      <c r="EDA53" s="15"/>
      <c r="EDB53" s="15"/>
      <c r="EDC53" s="15"/>
      <c r="EDD53" s="15"/>
      <c r="EDE53" s="15"/>
      <c r="EDF53" s="15"/>
      <c r="EDG53" s="15"/>
      <c r="EDH53" s="15"/>
      <c r="EDI53" s="15"/>
      <c r="EDJ53" s="15"/>
      <c r="EDK53" s="15"/>
      <c r="EDL53" s="15"/>
      <c r="EDM53" s="15"/>
      <c r="EDN53" s="15"/>
      <c r="EDO53" s="15"/>
      <c r="EDP53" s="15"/>
      <c r="EDQ53" s="15"/>
      <c r="EDR53" s="15"/>
      <c r="EDS53" s="15"/>
      <c r="EDT53" s="15"/>
      <c r="EDU53" s="15"/>
      <c r="EDV53" s="15"/>
      <c r="EDW53" s="15"/>
      <c r="EDX53" s="15"/>
      <c r="EDY53" s="15"/>
      <c r="EDZ53" s="15"/>
      <c r="EEA53" s="15"/>
      <c r="EEB53" s="15"/>
      <c r="EEC53" s="15"/>
      <c r="EED53" s="15"/>
      <c r="EEE53" s="15"/>
      <c r="EEF53" s="15"/>
      <c r="EEG53" s="15"/>
      <c r="EEH53" s="15"/>
      <c r="EEI53" s="15"/>
      <c r="EEJ53" s="15"/>
      <c r="EEK53" s="15"/>
      <c r="EEL53" s="15"/>
      <c r="EEM53" s="15"/>
      <c r="EEN53" s="15"/>
      <c r="EEO53" s="15"/>
      <c r="EEP53" s="15"/>
      <c r="EEQ53" s="15"/>
      <c r="EER53" s="15"/>
      <c r="EES53" s="15"/>
      <c r="EET53" s="15"/>
      <c r="EEU53" s="15"/>
      <c r="EEV53" s="15"/>
      <c r="EEW53" s="15"/>
      <c r="EEX53" s="15"/>
      <c r="EEY53" s="15"/>
      <c r="EEZ53" s="15"/>
      <c r="EFA53" s="15"/>
      <c r="EFB53" s="15"/>
      <c r="EFC53" s="15"/>
      <c r="EFD53" s="15"/>
      <c r="EFE53" s="15"/>
      <c r="EFF53" s="15"/>
      <c r="EFG53" s="15"/>
      <c r="EFH53" s="15"/>
      <c r="EFI53" s="15"/>
      <c r="EFJ53" s="15"/>
      <c r="EFK53" s="15"/>
      <c r="EFL53" s="15"/>
      <c r="EFM53" s="15"/>
      <c r="EFN53" s="15"/>
      <c r="EFO53" s="15"/>
      <c r="EFP53" s="15"/>
      <c r="EFQ53" s="15"/>
      <c r="EFR53" s="15"/>
      <c r="EFS53" s="15"/>
      <c r="EFT53" s="15"/>
      <c r="EFU53" s="15"/>
      <c r="EFV53" s="15"/>
      <c r="EFW53" s="15"/>
      <c r="EFX53" s="15"/>
      <c r="EFY53" s="15"/>
      <c r="EFZ53" s="15"/>
      <c r="EGA53" s="15"/>
      <c r="EGB53" s="15"/>
      <c r="EGC53" s="15"/>
      <c r="EGD53" s="15"/>
      <c r="EGE53" s="15"/>
      <c r="EGF53" s="15"/>
      <c r="EGG53" s="15"/>
      <c r="EGH53" s="15"/>
      <c r="EGI53" s="15"/>
      <c r="EGJ53" s="15"/>
      <c r="EGK53" s="15"/>
      <c r="EGL53" s="15"/>
      <c r="EGM53" s="15"/>
      <c r="EGN53" s="15"/>
      <c r="EGO53" s="15"/>
      <c r="EGP53" s="15"/>
      <c r="EGQ53" s="15"/>
      <c r="EGR53" s="15"/>
      <c r="EGS53" s="15"/>
      <c r="EGT53" s="15"/>
      <c r="EGU53" s="15"/>
      <c r="EGV53" s="15"/>
      <c r="EGW53" s="15"/>
      <c r="EGX53" s="15"/>
      <c r="EGY53" s="15"/>
      <c r="EGZ53" s="15"/>
      <c r="EHA53" s="15"/>
      <c r="EHB53" s="15"/>
      <c r="EHC53" s="15"/>
      <c r="EHD53" s="15"/>
      <c r="EHE53" s="15"/>
      <c r="EHF53" s="15"/>
      <c r="EHG53" s="15"/>
      <c r="EHH53" s="15"/>
      <c r="EHI53" s="15"/>
      <c r="EHJ53" s="15"/>
      <c r="EHK53" s="15"/>
      <c r="EHL53" s="15"/>
      <c r="EHM53" s="15"/>
      <c r="EHN53" s="15"/>
      <c r="EHO53" s="15"/>
      <c r="EHP53" s="15"/>
      <c r="EHQ53" s="15"/>
      <c r="EHR53" s="15"/>
      <c r="EHS53" s="15"/>
      <c r="EHT53" s="15"/>
      <c r="EHU53" s="15"/>
      <c r="EHV53" s="15"/>
      <c r="EHW53" s="15"/>
      <c r="EHX53" s="15"/>
      <c r="EHY53" s="15"/>
      <c r="EHZ53" s="15"/>
      <c r="EIA53" s="15"/>
      <c r="EIB53" s="15"/>
      <c r="EIC53" s="15"/>
      <c r="EID53" s="15"/>
      <c r="EIE53" s="15"/>
      <c r="EIF53" s="15"/>
      <c r="EIG53" s="15"/>
      <c r="EIH53" s="15"/>
      <c r="EII53" s="15"/>
      <c r="EIJ53" s="15"/>
      <c r="EIK53" s="15"/>
      <c r="EIL53" s="15"/>
      <c r="EIM53" s="15"/>
      <c r="EIN53" s="15"/>
      <c r="EIO53" s="15"/>
      <c r="EIP53" s="15"/>
      <c r="EIQ53" s="15"/>
      <c r="EIR53" s="15"/>
      <c r="EIS53" s="15"/>
      <c r="EIT53" s="15"/>
      <c r="EIU53" s="15"/>
      <c r="EIV53" s="15"/>
      <c r="EIW53" s="15"/>
      <c r="EIX53" s="15"/>
      <c r="EIY53" s="15"/>
      <c r="EIZ53" s="15"/>
      <c r="EJA53" s="15"/>
      <c r="EJB53" s="15"/>
      <c r="EJC53" s="15"/>
      <c r="EJD53" s="15"/>
      <c r="EJE53" s="15"/>
      <c r="EJF53" s="15"/>
      <c r="EJG53" s="15"/>
      <c r="EJH53" s="15"/>
      <c r="EJI53" s="15"/>
      <c r="EJJ53" s="15"/>
      <c r="EJK53" s="15"/>
      <c r="EJL53" s="15"/>
      <c r="EJM53" s="15"/>
      <c r="EJN53" s="15"/>
      <c r="EJO53" s="15"/>
      <c r="EJP53" s="15"/>
      <c r="EJQ53" s="15"/>
      <c r="EJR53" s="15"/>
      <c r="EJS53" s="15"/>
      <c r="EJT53" s="15"/>
      <c r="EJU53" s="15"/>
      <c r="EJV53" s="15"/>
      <c r="EJW53" s="15"/>
      <c r="EJX53" s="15"/>
      <c r="EJY53" s="15"/>
      <c r="EJZ53" s="15"/>
      <c r="EKA53" s="15"/>
      <c r="EKB53" s="15"/>
      <c r="EKC53" s="15"/>
      <c r="EKD53" s="15"/>
      <c r="EKE53" s="15"/>
      <c r="EKF53" s="15"/>
      <c r="EKG53" s="15"/>
      <c r="EKH53" s="15"/>
      <c r="EKI53" s="15"/>
      <c r="EKJ53" s="15"/>
      <c r="EKK53" s="15"/>
      <c r="EKL53" s="15"/>
      <c r="EKM53" s="15"/>
      <c r="EKN53" s="15"/>
      <c r="EKO53" s="15"/>
      <c r="EKP53" s="15"/>
      <c r="EKQ53" s="15"/>
      <c r="EKR53" s="15"/>
      <c r="EKS53" s="15"/>
      <c r="EKT53" s="15"/>
      <c r="EKU53" s="15"/>
      <c r="EKV53" s="15"/>
      <c r="EKW53" s="15"/>
      <c r="EKX53" s="15"/>
      <c r="EKY53" s="15"/>
      <c r="EKZ53" s="15"/>
      <c r="ELA53" s="15"/>
      <c r="ELB53" s="15"/>
      <c r="ELC53" s="15"/>
      <c r="ELD53" s="15"/>
      <c r="ELE53" s="15"/>
      <c r="ELF53" s="15"/>
      <c r="ELG53" s="15"/>
      <c r="ELH53" s="15"/>
      <c r="ELI53" s="15"/>
      <c r="ELJ53" s="15"/>
      <c r="ELK53" s="15"/>
      <c r="ELL53" s="15"/>
      <c r="ELM53" s="15"/>
      <c r="ELN53" s="15"/>
      <c r="ELO53" s="15"/>
      <c r="ELP53" s="15"/>
      <c r="ELQ53" s="15"/>
      <c r="ELR53" s="15"/>
      <c r="ELS53" s="15"/>
      <c r="ELT53" s="15"/>
      <c r="ELU53" s="15"/>
      <c r="ELV53" s="15"/>
      <c r="ELW53" s="15"/>
      <c r="ELX53" s="15"/>
      <c r="ELY53" s="15"/>
      <c r="ELZ53" s="15"/>
      <c r="EMA53" s="15"/>
      <c r="EMB53" s="15"/>
      <c r="EMC53" s="15"/>
      <c r="EMD53" s="15"/>
      <c r="EME53" s="15"/>
      <c r="EMF53" s="15"/>
      <c r="EMG53" s="15"/>
      <c r="EMH53" s="15"/>
      <c r="EMI53" s="15"/>
      <c r="EMJ53" s="15"/>
      <c r="EMK53" s="15"/>
      <c r="EML53" s="15"/>
      <c r="EMM53" s="15"/>
      <c r="EMN53" s="15"/>
      <c r="EMO53" s="15"/>
      <c r="EMP53" s="15"/>
      <c r="EMQ53" s="15"/>
      <c r="EMR53" s="15"/>
      <c r="EMS53" s="15"/>
      <c r="EMT53" s="15"/>
      <c r="EMU53" s="15"/>
      <c r="EMV53" s="15"/>
      <c r="EMW53" s="15"/>
      <c r="EMX53" s="15"/>
      <c r="EMY53" s="15"/>
      <c r="EMZ53" s="15"/>
      <c r="ENA53" s="15"/>
      <c r="ENB53" s="15"/>
      <c r="ENC53" s="15"/>
      <c r="END53" s="15"/>
      <c r="ENE53" s="15"/>
      <c r="ENF53" s="15"/>
      <c r="ENG53" s="15"/>
      <c r="ENH53" s="15"/>
      <c r="ENI53" s="15"/>
      <c r="ENJ53" s="15"/>
      <c r="ENK53" s="15"/>
      <c r="ENL53" s="15"/>
      <c r="ENM53" s="15"/>
      <c r="ENN53" s="15"/>
      <c r="ENO53" s="15"/>
      <c r="ENP53" s="15"/>
      <c r="ENQ53" s="15"/>
      <c r="ENR53" s="15"/>
      <c r="ENS53" s="15"/>
      <c r="ENT53" s="15"/>
      <c r="ENU53" s="15"/>
      <c r="ENV53" s="15"/>
      <c r="ENW53" s="15"/>
      <c r="ENX53" s="15"/>
      <c r="ENY53" s="15"/>
      <c r="ENZ53" s="15"/>
      <c r="EOA53" s="15"/>
      <c r="EOB53" s="15"/>
      <c r="EOC53" s="15"/>
      <c r="EOD53" s="15"/>
      <c r="EOE53" s="15"/>
      <c r="EOF53" s="15"/>
      <c r="EOG53" s="15"/>
      <c r="EOH53" s="15"/>
      <c r="EOI53" s="15"/>
      <c r="EOJ53" s="15"/>
      <c r="EOK53" s="15"/>
      <c r="EOL53" s="15"/>
      <c r="EOM53" s="15"/>
      <c r="EON53" s="15"/>
      <c r="EOO53" s="15"/>
      <c r="EOP53" s="15"/>
      <c r="EOQ53" s="15"/>
      <c r="EOR53" s="15"/>
      <c r="EOS53" s="15"/>
      <c r="EOT53" s="15"/>
      <c r="EOU53" s="15"/>
      <c r="EOV53" s="15"/>
      <c r="EOW53" s="15"/>
      <c r="EOX53" s="15"/>
      <c r="EOY53" s="15"/>
      <c r="EOZ53" s="15"/>
      <c r="EPA53" s="15"/>
      <c r="EPB53" s="15"/>
      <c r="EPC53" s="15"/>
      <c r="EPD53" s="15"/>
      <c r="EPE53" s="15"/>
      <c r="EPF53" s="15"/>
      <c r="EPG53" s="15"/>
      <c r="EPH53" s="15"/>
      <c r="EPI53" s="15"/>
      <c r="EPJ53" s="15"/>
      <c r="EPK53" s="15"/>
      <c r="EPL53" s="15"/>
      <c r="EPM53" s="15"/>
      <c r="EPN53" s="15"/>
      <c r="EPO53" s="15"/>
      <c r="EPP53" s="15"/>
      <c r="EPQ53" s="15"/>
      <c r="EPR53" s="15"/>
      <c r="EPS53" s="15"/>
      <c r="EPT53" s="15"/>
      <c r="EPU53" s="15"/>
      <c r="EPV53" s="15"/>
      <c r="EPW53" s="15"/>
      <c r="EPX53" s="15"/>
      <c r="EPY53" s="15"/>
      <c r="EPZ53" s="15"/>
      <c r="EQA53" s="15"/>
      <c r="EQB53" s="15"/>
      <c r="EQC53" s="15"/>
      <c r="EQD53" s="15"/>
      <c r="EQE53" s="15"/>
      <c r="EQF53" s="15"/>
      <c r="EQG53" s="15"/>
      <c r="EQH53" s="15"/>
      <c r="EQI53" s="15"/>
      <c r="EQJ53" s="15"/>
      <c r="EQK53" s="15"/>
      <c r="EQL53" s="15"/>
      <c r="EQM53" s="15"/>
      <c r="EQN53" s="15"/>
      <c r="EQO53" s="15"/>
      <c r="EQP53" s="15"/>
      <c r="EQQ53" s="15"/>
      <c r="EQR53" s="15"/>
      <c r="EQS53" s="15"/>
      <c r="EQT53" s="15"/>
      <c r="EQU53" s="15"/>
      <c r="EQV53" s="15"/>
      <c r="EQW53" s="15"/>
      <c r="EQX53" s="15"/>
      <c r="EQY53" s="15"/>
      <c r="EQZ53" s="15"/>
      <c r="ERA53" s="15"/>
      <c r="ERB53" s="15"/>
      <c r="ERC53" s="15"/>
      <c r="ERD53" s="15"/>
      <c r="ERE53" s="15"/>
      <c r="ERF53" s="15"/>
      <c r="ERG53" s="15"/>
      <c r="ERH53" s="15"/>
      <c r="ERI53" s="15"/>
      <c r="ERJ53" s="15"/>
      <c r="ERK53" s="15"/>
      <c r="ERL53" s="15"/>
      <c r="ERM53" s="15"/>
      <c r="ERN53" s="15"/>
      <c r="ERO53" s="15"/>
      <c r="ERP53" s="15"/>
      <c r="ERQ53" s="15"/>
      <c r="ERR53" s="15"/>
      <c r="ERS53" s="15"/>
      <c r="ERT53" s="15"/>
      <c r="ERU53" s="15"/>
      <c r="ERV53" s="15"/>
      <c r="ERW53" s="15"/>
      <c r="ERX53" s="15"/>
      <c r="ERY53" s="15"/>
      <c r="ERZ53" s="15"/>
      <c r="ESA53" s="15"/>
      <c r="ESB53" s="15"/>
      <c r="ESC53" s="15"/>
      <c r="ESD53" s="15"/>
      <c r="ESE53" s="15"/>
      <c r="ESF53" s="15"/>
      <c r="ESG53" s="15"/>
      <c r="ESH53" s="15"/>
      <c r="ESI53" s="15"/>
      <c r="ESJ53" s="15"/>
      <c r="ESK53" s="15"/>
      <c r="ESL53" s="15"/>
      <c r="ESM53" s="15"/>
      <c r="ESN53" s="15"/>
      <c r="ESO53" s="15"/>
      <c r="ESP53" s="15"/>
      <c r="ESQ53" s="15"/>
      <c r="ESR53" s="15"/>
      <c r="ESS53" s="15"/>
      <c r="EST53" s="15"/>
      <c r="ESU53" s="15"/>
      <c r="ESV53" s="15"/>
      <c r="ESW53" s="15"/>
      <c r="ESX53" s="15"/>
      <c r="ESY53" s="15"/>
      <c r="ESZ53" s="15"/>
      <c r="ETA53" s="15"/>
      <c r="ETB53" s="15"/>
      <c r="ETC53" s="15"/>
      <c r="ETD53" s="15"/>
      <c r="ETE53" s="15"/>
      <c r="ETF53" s="15"/>
      <c r="ETG53" s="15"/>
      <c r="ETH53" s="15"/>
      <c r="ETI53" s="15"/>
      <c r="ETJ53" s="15"/>
      <c r="ETK53" s="15"/>
      <c r="ETL53" s="15"/>
      <c r="ETM53" s="15"/>
      <c r="ETN53" s="15"/>
      <c r="ETO53" s="15"/>
      <c r="ETP53" s="15"/>
      <c r="ETQ53" s="15"/>
      <c r="ETR53" s="15"/>
      <c r="ETS53" s="15"/>
      <c r="ETT53" s="15"/>
      <c r="ETU53" s="15"/>
      <c r="ETV53" s="15"/>
      <c r="ETW53" s="15"/>
      <c r="ETX53" s="15"/>
      <c r="ETY53" s="15"/>
      <c r="ETZ53" s="15"/>
      <c r="EUA53" s="15"/>
      <c r="EUB53" s="15"/>
      <c r="EUC53" s="15"/>
      <c r="EUD53" s="15"/>
      <c r="EUE53" s="15"/>
      <c r="EUF53" s="15"/>
      <c r="EUG53" s="15"/>
      <c r="EUH53" s="15"/>
      <c r="EUI53" s="15"/>
      <c r="EUJ53" s="15"/>
      <c r="EUK53" s="15"/>
      <c r="EUL53" s="15"/>
      <c r="EUM53" s="15"/>
      <c r="EUN53" s="15"/>
      <c r="EUO53" s="15"/>
      <c r="EUP53" s="15"/>
      <c r="EUQ53" s="15"/>
      <c r="EUR53" s="15"/>
      <c r="EUS53" s="15"/>
      <c r="EUT53" s="15"/>
      <c r="EUU53" s="15"/>
      <c r="EUV53" s="15"/>
      <c r="EUW53" s="15"/>
      <c r="EUX53" s="15"/>
      <c r="EUY53" s="15"/>
      <c r="EUZ53" s="15"/>
      <c r="EVA53" s="15"/>
      <c r="EVB53" s="15"/>
      <c r="EVC53" s="15"/>
      <c r="EVD53" s="15"/>
      <c r="EVE53" s="15"/>
      <c r="EVF53" s="15"/>
      <c r="EVG53" s="15"/>
      <c r="EVH53" s="15"/>
      <c r="EVI53" s="15"/>
      <c r="EVJ53" s="15"/>
      <c r="EVK53" s="15"/>
      <c r="EVL53" s="15"/>
      <c r="EVM53" s="15"/>
      <c r="EVN53" s="15"/>
      <c r="EVO53" s="15"/>
      <c r="EVP53" s="15"/>
      <c r="EVQ53" s="15"/>
      <c r="EVR53" s="15"/>
      <c r="EVS53" s="15"/>
      <c r="EVT53" s="15"/>
      <c r="EVU53" s="15"/>
      <c r="EVV53" s="15"/>
      <c r="EVW53" s="15"/>
      <c r="EVX53" s="15"/>
      <c r="EVY53" s="15"/>
      <c r="EVZ53" s="15"/>
      <c r="EWA53" s="15"/>
      <c r="EWB53" s="15"/>
      <c r="EWC53" s="15"/>
      <c r="EWD53" s="15"/>
      <c r="EWE53" s="15"/>
      <c r="EWF53" s="15"/>
      <c r="EWG53" s="15"/>
      <c r="EWH53" s="15"/>
      <c r="EWI53" s="15"/>
      <c r="EWJ53" s="15"/>
      <c r="EWK53" s="15"/>
      <c r="EWL53" s="15"/>
      <c r="EWM53" s="15"/>
      <c r="EWN53" s="15"/>
      <c r="EWO53" s="15"/>
      <c r="EWP53" s="15"/>
      <c r="EWQ53" s="15"/>
      <c r="EWR53" s="15"/>
      <c r="EWS53" s="15"/>
      <c r="EWT53" s="15"/>
      <c r="EWU53" s="15"/>
      <c r="EWV53" s="15"/>
      <c r="EWW53" s="15"/>
      <c r="EWX53" s="15"/>
      <c r="EWY53" s="15"/>
      <c r="EWZ53" s="15"/>
      <c r="EXA53" s="15"/>
      <c r="EXB53" s="15"/>
      <c r="EXC53" s="15"/>
      <c r="EXD53" s="15"/>
      <c r="EXE53" s="15"/>
      <c r="EXF53" s="15"/>
      <c r="EXG53" s="15"/>
      <c r="EXH53" s="15"/>
      <c r="EXI53" s="15"/>
      <c r="EXJ53" s="15"/>
      <c r="EXK53" s="15"/>
      <c r="EXL53" s="15"/>
      <c r="EXM53" s="15"/>
      <c r="EXN53" s="15"/>
      <c r="EXO53" s="15"/>
      <c r="EXP53" s="15"/>
      <c r="EXQ53" s="15"/>
      <c r="EXR53" s="15"/>
      <c r="EXS53" s="15"/>
      <c r="EXT53" s="15"/>
      <c r="EXU53" s="15"/>
      <c r="EXV53" s="15"/>
      <c r="EXW53" s="15"/>
      <c r="EXX53" s="15"/>
      <c r="EXY53" s="15"/>
      <c r="EXZ53" s="15"/>
      <c r="EYA53" s="15"/>
      <c r="EYB53" s="15"/>
      <c r="EYC53" s="15"/>
      <c r="EYD53" s="15"/>
      <c r="EYE53" s="15"/>
      <c r="EYF53" s="15"/>
      <c r="EYG53" s="15"/>
      <c r="EYH53" s="15"/>
      <c r="EYI53" s="15"/>
      <c r="EYJ53" s="15"/>
      <c r="EYK53" s="15"/>
      <c r="EYL53" s="15"/>
      <c r="EYM53" s="15"/>
      <c r="EYN53" s="15"/>
      <c r="EYO53" s="15"/>
      <c r="EYP53" s="15"/>
      <c r="EYQ53" s="15"/>
      <c r="EYR53" s="15"/>
      <c r="EYS53" s="15"/>
      <c r="EYT53" s="15"/>
      <c r="EYU53" s="15"/>
      <c r="EYV53" s="15"/>
      <c r="EYW53" s="15"/>
      <c r="EYX53" s="15"/>
      <c r="EYY53" s="15"/>
      <c r="EYZ53" s="15"/>
      <c r="EZA53" s="15"/>
      <c r="EZB53" s="15"/>
      <c r="EZC53" s="15"/>
      <c r="EZD53" s="15"/>
      <c r="EZE53" s="15"/>
      <c r="EZF53" s="15"/>
      <c r="EZG53" s="15"/>
      <c r="EZH53" s="15"/>
      <c r="EZI53" s="15"/>
      <c r="EZJ53" s="15"/>
      <c r="EZK53" s="15"/>
      <c r="EZL53" s="15"/>
      <c r="EZM53" s="15"/>
      <c r="EZN53" s="15"/>
      <c r="EZO53" s="15"/>
      <c r="EZP53" s="15"/>
      <c r="EZQ53" s="15"/>
      <c r="EZR53" s="15"/>
      <c r="EZS53" s="15"/>
      <c r="EZT53" s="15"/>
      <c r="EZU53" s="15"/>
      <c r="EZV53" s="15"/>
      <c r="EZW53" s="15"/>
      <c r="EZX53" s="15"/>
      <c r="EZY53" s="15"/>
      <c r="EZZ53" s="15"/>
      <c r="FAA53" s="15"/>
      <c r="FAB53" s="15"/>
      <c r="FAC53" s="15"/>
      <c r="FAD53" s="15"/>
      <c r="FAE53" s="15"/>
      <c r="FAF53" s="15"/>
      <c r="FAG53" s="15"/>
      <c r="FAH53" s="15"/>
      <c r="FAI53" s="15"/>
      <c r="FAJ53" s="15"/>
      <c r="FAK53" s="15"/>
      <c r="FAL53" s="15"/>
      <c r="FAM53" s="15"/>
      <c r="FAN53" s="15"/>
      <c r="FAO53" s="15"/>
      <c r="FAP53" s="15"/>
      <c r="FAQ53" s="15"/>
      <c r="FAR53" s="15"/>
      <c r="FAS53" s="15"/>
      <c r="FAT53" s="15"/>
      <c r="FAU53" s="15"/>
      <c r="FAV53" s="15"/>
      <c r="FAW53" s="15"/>
      <c r="FAX53" s="15"/>
      <c r="FAY53" s="15"/>
      <c r="FAZ53" s="15"/>
      <c r="FBA53" s="15"/>
      <c r="FBB53" s="15"/>
      <c r="FBC53" s="15"/>
      <c r="FBD53" s="15"/>
      <c r="FBE53" s="15"/>
      <c r="FBF53" s="15"/>
      <c r="FBG53" s="15"/>
      <c r="FBH53" s="15"/>
      <c r="FBI53" s="15"/>
      <c r="FBJ53" s="15"/>
      <c r="FBK53" s="15"/>
      <c r="FBL53" s="15"/>
      <c r="FBM53" s="15"/>
      <c r="FBN53" s="15"/>
      <c r="FBO53" s="15"/>
      <c r="FBP53" s="15"/>
      <c r="FBQ53" s="15"/>
      <c r="FBR53" s="15"/>
      <c r="FBS53" s="15"/>
      <c r="FBT53" s="15"/>
      <c r="FBU53" s="15"/>
      <c r="FBV53" s="15"/>
      <c r="FBW53" s="15"/>
      <c r="FBX53" s="15"/>
      <c r="FBY53" s="15"/>
      <c r="FBZ53" s="15"/>
      <c r="FCA53" s="15"/>
      <c r="FCB53" s="15"/>
      <c r="FCC53" s="15"/>
      <c r="FCD53" s="15"/>
      <c r="FCE53" s="15"/>
      <c r="FCF53" s="15"/>
      <c r="FCG53" s="15"/>
      <c r="FCH53" s="15"/>
      <c r="FCI53" s="15"/>
      <c r="FCJ53" s="15"/>
      <c r="FCK53" s="15"/>
      <c r="FCL53" s="15"/>
      <c r="FCM53" s="15"/>
      <c r="FCN53" s="15"/>
      <c r="FCO53" s="15"/>
      <c r="FCP53" s="15"/>
      <c r="FCQ53" s="15"/>
      <c r="FCR53" s="15"/>
      <c r="FCS53" s="15"/>
      <c r="FCT53" s="15"/>
      <c r="FCU53" s="15"/>
      <c r="FCV53" s="15"/>
      <c r="FCW53" s="15"/>
      <c r="FCX53" s="15"/>
      <c r="FCY53" s="15"/>
      <c r="FCZ53" s="15"/>
      <c r="FDA53" s="15"/>
      <c r="FDB53" s="15"/>
      <c r="FDC53" s="15"/>
      <c r="FDD53" s="15"/>
      <c r="FDE53" s="15"/>
      <c r="FDF53" s="15"/>
      <c r="FDG53" s="15"/>
      <c r="FDH53" s="15"/>
      <c r="FDI53" s="15"/>
      <c r="FDJ53" s="15"/>
      <c r="FDK53" s="15"/>
      <c r="FDL53" s="15"/>
      <c r="FDM53" s="15"/>
      <c r="FDN53" s="15"/>
      <c r="FDO53" s="15"/>
      <c r="FDP53" s="15"/>
      <c r="FDQ53" s="15"/>
      <c r="FDR53" s="15"/>
      <c r="FDS53" s="15"/>
      <c r="FDT53" s="15"/>
      <c r="FDU53" s="15"/>
      <c r="FDV53" s="15"/>
      <c r="FDW53" s="15"/>
      <c r="FDX53" s="15"/>
      <c r="FDY53" s="15"/>
      <c r="FDZ53" s="15"/>
      <c r="FEA53" s="15"/>
      <c r="FEB53" s="15"/>
      <c r="FEC53" s="15"/>
      <c r="FED53" s="15"/>
      <c r="FEE53" s="15"/>
      <c r="FEF53" s="15"/>
      <c r="FEG53" s="15"/>
      <c r="FEH53" s="15"/>
      <c r="FEI53" s="15"/>
      <c r="FEJ53" s="15"/>
      <c r="FEK53" s="15"/>
      <c r="FEL53" s="15"/>
      <c r="FEM53" s="15"/>
      <c r="FEN53" s="15"/>
      <c r="FEO53" s="15"/>
      <c r="FEP53" s="15"/>
      <c r="FEQ53" s="15"/>
      <c r="FER53" s="15"/>
      <c r="FES53" s="15"/>
      <c r="FET53" s="15"/>
      <c r="FEU53" s="15"/>
      <c r="FEV53" s="15"/>
      <c r="FEW53" s="15"/>
      <c r="FEX53" s="15"/>
      <c r="FEY53" s="15"/>
      <c r="FEZ53" s="15"/>
      <c r="FFA53" s="15"/>
      <c r="FFB53" s="15"/>
      <c r="FFC53" s="15"/>
      <c r="FFD53" s="15"/>
      <c r="FFE53" s="15"/>
      <c r="FFF53" s="15"/>
      <c r="FFG53" s="15"/>
      <c r="FFH53" s="15"/>
      <c r="FFI53" s="15"/>
      <c r="FFJ53" s="15"/>
      <c r="FFK53" s="15"/>
      <c r="FFL53" s="15"/>
      <c r="FFM53" s="15"/>
      <c r="FFN53" s="15"/>
      <c r="FFO53" s="15"/>
      <c r="FFP53" s="15"/>
      <c r="FFQ53" s="15"/>
      <c r="FFR53" s="15"/>
      <c r="FFS53" s="15"/>
      <c r="FFT53" s="15"/>
      <c r="FFU53" s="15"/>
      <c r="FFV53" s="15"/>
      <c r="FFW53" s="15"/>
      <c r="FFX53" s="15"/>
      <c r="FFY53" s="15"/>
      <c r="FFZ53" s="15"/>
      <c r="FGA53" s="15"/>
      <c r="FGB53" s="15"/>
      <c r="FGC53" s="15"/>
      <c r="FGD53" s="15"/>
      <c r="FGE53" s="15"/>
      <c r="FGF53" s="15"/>
      <c r="FGG53" s="15"/>
      <c r="FGH53" s="15"/>
      <c r="FGI53" s="15"/>
      <c r="FGJ53" s="15"/>
      <c r="FGK53" s="15"/>
      <c r="FGL53" s="15"/>
      <c r="FGM53" s="15"/>
      <c r="FGN53" s="15"/>
      <c r="FGO53" s="15"/>
      <c r="FGP53" s="15"/>
      <c r="FGQ53" s="15"/>
      <c r="FGR53" s="15"/>
      <c r="FGS53" s="15"/>
      <c r="FGT53" s="15"/>
      <c r="FGU53" s="15"/>
      <c r="FGV53" s="15"/>
      <c r="FGW53" s="15"/>
      <c r="FGX53" s="15"/>
      <c r="FGY53" s="15"/>
      <c r="FGZ53" s="15"/>
      <c r="FHA53" s="15"/>
      <c r="FHB53" s="15"/>
      <c r="FHC53" s="15"/>
      <c r="FHD53" s="15"/>
      <c r="FHE53" s="15"/>
      <c r="FHF53" s="15"/>
      <c r="FHG53" s="15"/>
      <c r="FHH53" s="15"/>
      <c r="FHI53" s="15"/>
      <c r="FHJ53" s="15"/>
      <c r="FHK53" s="15"/>
      <c r="FHL53" s="15"/>
      <c r="FHM53" s="15"/>
      <c r="FHN53" s="15"/>
      <c r="FHO53" s="15"/>
      <c r="FHP53" s="15"/>
      <c r="FHQ53" s="15"/>
      <c r="FHR53" s="15"/>
      <c r="FHS53" s="15"/>
      <c r="FHT53" s="15"/>
      <c r="FHU53" s="15"/>
      <c r="FHV53" s="15"/>
      <c r="FHW53" s="15"/>
      <c r="FHX53" s="15"/>
      <c r="FHY53" s="15"/>
      <c r="FHZ53" s="15"/>
      <c r="FIA53" s="15"/>
      <c r="FIB53" s="15"/>
      <c r="FIC53" s="15"/>
      <c r="FID53" s="15"/>
      <c r="FIE53" s="15"/>
      <c r="FIF53" s="15"/>
      <c r="FIG53" s="15"/>
      <c r="FIH53" s="15"/>
      <c r="FII53" s="15"/>
      <c r="FIJ53" s="15"/>
      <c r="FIK53" s="15"/>
      <c r="FIL53" s="15"/>
      <c r="FIM53" s="15"/>
      <c r="FIN53" s="15"/>
      <c r="FIO53" s="15"/>
      <c r="FIP53" s="15"/>
      <c r="FIQ53" s="15"/>
      <c r="FIR53" s="15"/>
      <c r="FIS53" s="15"/>
      <c r="FIT53" s="15"/>
      <c r="FIU53" s="15"/>
      <c r="FIV53" s="15"/>
      <c r="FIW53" s="15"/>
      <c r="FIX53" s="15"/>
      <c r="FIY53" s="15"/>
      <c r="FIZ53" s="15"/>
      <c r="FJA53" s="15"/>
      <c r="FJB53" s="15"/>
      <c r="FJC53" s="15"/>
      <c r="FJD53" s="15"/>
      <c r="FJE53" s="15"/>
      <c r="FJF53" s="15"/>
      <c r="FJG53" s="15"/>
      <c r="FJH53" s="15"/>
      <c r="FJI53" s="15"/>
      <c r="FJJ53" s="15"/>
      <c r="FJK53" s="15"/>
      <c r="FJL53" s="15"/>
      <c r="FJM53" s="15"/>
      <c r="FJN53" s="15"/>
      <c r="FJO53" s="15"/>
      <c r="FJP53" s="15"/>
      <c r="FJQ53" s="15"/>
      <c r="FJR53" s="15"/>
      <c r="FJS53" s="15"/>
      <c r="FJT53" s="15"/>
      <c r="FJU53" s="15"/>
      <c r="FJV53" s="15"/>
      <c r="FJW53" s="15"/>
      <c r="FJX53" s="15"/>
      <c r="FJY53" s="15"/>
      <c r="FJZ53" s="15"/>
      <c r="FKA53" s="15"/>
      <c r="FKB53" s="15"/>
      <c r="FKC53" s="15"/>
      <c r="FKD53" s="15"/>
      <c r="FKE53" s="15"/>
      <c r="FKF53" s="15"/>
      <c r="FKG53" s="15"/>
      <c r="FKH53" s="15"/>
      <c r="FKI53" s="15"/>
      <c r="FKJ53" s="15"/>
      <c r="FKK53" s="15"/>
      <c r="FKL53" s="15"/>
      <c r="FKM53" s="15"/>
      <c r="FKN53" s="15"/>
      <c r="FKO53" s="15"/>
      <c r="FKP53" s="15"/>
      <c r="FKQ53" s="15"/>
      <c r="FKR53" s="15"/>
      <c r="FKS53" s="15"/>
      <c r="FKT53" s="15"/>
      <c r="FKU53" s="15"/>
      <c r="FKV53" s="15"/>
      <c r="FKW53" s="15"/>
      <c r="FKX53" s="15"/>
      <c r="FKY53" s="15"/>
      <c r="FKZ53" s="15"/>
      <c r="FLA53" s="15"/>
      <c r="FLB53" s="15"/>
      <c r="FLC53" s="15"/>
      <c r="FLD53" s="15"/>
      <c r="FLE53" s="15"/>
      <c r="FLF53" s="15"/>
      <c r="FLG53" s="15"/>
      <c r="FLH53" s="15"/>
      <c r="FLI53" s="15"/>
      <c r="FLJ53" s="15"/>
      <c r="FLK53" s="15"/>
      <c r="FLL53" s="15"/>
      <c r="FLM53" s="15"/>
      <c r="FLN53" s="15"/>
      <c r="FLO53" s="15"/>
      <c r="FLP53" s="15"/>
      <c r="FLQ53" s="15"/>
      <c r="FLR53" s="15"/>
      <c r="FLS53" s="15"/>
      <c r="FLT53" s="15"/>
      <c r="FLU53" s="15"/>
      <c r="FLV53" s="15"/>
      <c r="FLW53" s="15"/>
      <c r="FLX53" s="15"/>
      <c r="FLY53" s="15"/>
      <c r="FLZ53" s="15"/>
      <c r="FMA53" s="15"/>
      <c r="FMB53" s="15"/>
      <c r="FMC53" s="15"/>
      <c r="FMD53" s="15"/>
      <c r="FME53" s="15"/>
      <c r="FMF53" s="15"/>
      <c r="FMG53" s="15"/>
      <c r="FMH53" s="15"/>
      <c r="FMI53" s="15"/>
      <c r="FMJ53" s="15"/>
      <c r="FMK53" s="15"/>
      <c r="FML53" s="15"/>
      <c r="FMM53" s="15"/>
      <c r="FMN53" s="15"/>
      <c r="FMO53" s="15"/>
      <c r="FMP53" s="15"/>
      <c r="FMQ53" s="15"/>
      <c r="FMR53" s="15"/>
      <c r="FMS53" s="15"/>
      <c r="FMT53" s="15"/>
      <c r="FMU53" s="15"/>
      <c r="FMV53" s="15"/>
      <c r="FMW53" s="15"/>
      <c r="FMX53" s="15"/>
      <c r="FMY53" s="15"/>
      <c r="FMZ53" s="15"/>
      <c r="FNA53" s="15"/>
      <c r="FNB53" s="15"/>
      <c r="FNC53" s="15"/>
      <c r="FND53" s="15"/>
      <c r="FNE53" s="15"/>
      <c r="FNF53" s="15"/>
      <c r="FNG53" s="15"/>
      <c r="FNH53" s="15"/>
      <c r="FNI53" s="15"/>
      <c r="FNJ53" s="15"/>
      <c r="FNK53" s="15"/>
      <c r="FNL53" s="15"/>
      <c r="FNM53" s="15"/>
      <c r="FNN53" s="15"/>
      <c r="FNO53" s="15"/>
      <c r="FNP53" s="15"/>
      <c r="FNQ53" s="15"/>
      <c r="FNR53" s="15"/>
      <c r="FNS53" s="15"/>
      <c r="FNT53" s="15"/>
      <c r="FNU53" s="15"/>
      <c r="FNV53" s="15"/>
      <c r="FNW53" s="15"/>
      <c r="FNX53" s="15"/>
      <c r="FNY53" s="15"/>
      <c r="FNZ53" s="15"/>
      <c r="FOA53" s="15"/>
      <c r="FOB53" s="15"/>
      <c r="FOC53" s="15"/>
      <c r="FOD53" s="15"/>
      <c r="FOE53" s="15"/>
      <c r="FOF53" s="15"/>
      <c r="FOG53" s="15"/>
      <c r="FOH53" s="15"/>
      <c r="FOI53" s="15"/>
      <c r="FOJ53" s="15"/>
      <c r="FOK53" s="15"/>
      <c r="FOL53" s="15"/>
      <c r="FOM53" s="15"/>
      <c r="FON53" s="15"/>
      <c r="FOO53" s="15"/>
      <c r="FOP53" s="15"/>
      <c r="FOQ53" s="15"/>
      <c r="FOR53" s="15"/>
      <c r="FOS53" s="15"/>
      <c r="FOT53" s="15"/>
      <c r="FOU53" s="15"/>
      <c r="FOV53" s="15"/>
      <c r="FOW53" s="15"/>
      <c r="FOX53" s="15"/>
      <c r="FOY53" s="15"/>
      <c r="FOZ53" s="15"/>
      <c r="FPA53" s="15"/>
      <c r="FPB53" s="15"/>
      <c r="FPC53" s="15"/>
      <c r="FPD53" s="15"/>
      <c r="FPE53" s="15"/>
      <c r="FPF53" s="15"/>
      <c r="FPG53" s="15"/>
      <c r="FPH53" s="15"/>
      <c r="FPI53" s="15"/>
      <c r="FPJ53" s="15"/>
      <c r="FPK53" s="15"/>
      <c r="FPL53" s="15"/>
      <c r="FPM53" s="15"/>
      <c r="FPN53" s="15"/>
      <c r="FPO53" s="15"/>
      <c r="FPP53" s="15"/>
      <c r="FPQ53" s="15"/>
      <c r="FPR53" s="15"/>
      <c r="FPS53" s="15"/>
      <c r="FPT53" s="15"/>
      <c r="FPU53" s="15"/>
      <c r="FPV53" s="15"/>
      <c r="FPW53" s="15"/>
      <c r="FPX53" s="15"/>
      <c r="FPY53" s="15"/>
      <c r="FPZ53" s="15"/>
      <c r="FQA53" s="15"/>
      <c r="FQB53" s="15"/>
      <c r="FQC53" s="15"/>
      <c r="FQD53" s="15"/>
      <c r="FQE53" s="15"/>
      <c r="FQF53" s="15"/>
      <c r="FQG53" s="15"/>
      <c r="FQH53" s="15"/>
      <c r="FQI53" s="15"/>
      <c r="FQJ53" s="15"/>
      <c r="FQK53" s="15"/>
      <c r="FQL53" s="15"/>
      <c r="FQM53" s="15"/>
      <c r="FQN53" s="15"/>
      <c r="FQO53" s="15"/>
      <c r="FQP53" s="15"/>
      <c r="FQQ53" s="15"/>
      <c r="FQR53" s="15"/>
      <c r="FQS53" s="15"/>
      <c r="FQT53" s="15"/>
      <c r="FQU53" s="15"/>
      <c r="FQV53" s="15"/>
      <c r="FQW53" s="15"/>
      <c r="FQX53" s="15"/>
      <c r="FQY53" s="15"/>
      <c r="FQZ53" s="15"/>
      <c r="FRA53" s="15"/>
      <c r="FRB53" s="15"/>
      <c r="FRC53" s="15"/>
      <c r="FRD53" s="15"/>
      <c r="FRE53" s="15"/>
      <c r="FRF53" s="15"/>
      <c r="FRG53" s="15"/>
      <c r="FRH53" s="15"/>
      <c r="FRI53" s="15"/>
      <c r="FRJ53" s="15"/>
      <c r="FRK53" s="15"/>
      <c r="FRL53" s="15"/>
      <c r="FRM53" s="15"/>
      <c r="FRN53" s="15"/>
      <c r="FRO53" s="15"/>
      <c r="FRP53" s="15"/>
      <c r="FRQ53" s="15"/>
      <c r="FRR53" s="15"/>
      <c r="FRS53" s="15"/>
      <c r="FRT53" s="15"/>
      <c r="FRU53" s="15"/>
      <c r="FRV53" s="15"/>
      <c r="FRW53" s="15"/>
      <c r="FRX53" s="15"/>
      <c r="FRY53" s="15"/>
      <c r="FRZ53" s="15"/>
      <c r="FSA53" s="15"/>
      <c r="FSB53" s="15"/>
      <c r="FSC53" s="15"/>
      <c r="FSD53" s="15"/>
      <c r="FSE53" s="15"/>
      <c r="FSF53" s="15"/>
      <c r="FSG53" s="15"/>
      <c r="FSH53" s="15"/>
      <c r="FSI53" s="15"/>
      <c r="FSJ53" s="15"/>
      <c r="FSK53" s="15"/>
      <c r="FSL53" s="15"/>
      <c r="FSM53" s="15"/>
      <c r="FSN53" s="15"/>
      <c r="FSO53" s="15"/>
      <c r="FSP53" s="15"/>
      <c r="FSQ53" s="15"/>
      <c r="FSR53" s="15"/>
      <c r="FSS53" s="15"/>
      <c r="FST53" s="15"/>
      <c r="FSU53" s="15"/>
      <c r="FSV53" s="15"/>
      <c r="FSW53" s="15"/>
      <c r="FSX53" s="15"/>
      <c r="FSY53" s="15"/>
      <c r="FSZ53" s="15"/>
      <c r="FTA53" s="15"/>
      <c r="FTB53" s="15"/>
      <c r="FTC53" s="15"/>
      <c r="FTD53" s="15"/>
      <c r="FTE53" s="15"/>
      <c r="FTF53" s="15"/>
      <c r="FTG53" s="15"/>
      <c r="FTH53" s="15"/>
      <c r="FTI53" s="15"/>
      <c r="FTJ53" s="15"/>
      <c r="FTK53" s="15"/>
      <c r="FTL53" s="15"/>
      <c r="FTM53" s="15"/>
      <c r="FTN53" s="15"/>
      <c r="FTO53" s="15"/>
      <c r="FTP53" s="15"/>
      <c r="FTQ53" s="15"/>
      <c r="FTR53" s="15"/>
      <c r="FTS53" s="15"/>
      <c r="FTT53" s="15"/>
      <c r="FTU53" s="15"/>
      <c r="FTV53" s="15"/>
      <c r="FTW53" s="15"/>
      <c r="FTX53" s="15"/>
      <c r="FTY53" s="15"/>
      <c r="FTZ53" s="15"/>
      <c r="FUA53" s="15"/>
      <c r="FUB53" s="15"/>
      <c r="FUC53" s="15"/>
      <c r="FUD53" s="15"/>
      <c r="FUE53" s="15"/>
      <c r="FUF53" s="15"/>
      <c r="FUG53" s="15"/>
      <c r="FUH53" s="15"/>
      <c r="FUI53" s="15"/>
      <c r="FUJ53" s="15"/>
      <c r="FUK53" s="15"/>
      <c r="FUL53" s="15"/>
      <c r="FUM53" s="15"/>
      <c r="FUN53" s="15"/>
      <c r="FUO53" s="15"/>
      <c r="FUP53" s="15"/>
      <c r="FUQ53" s="15"/>
      <c r="FUR53" s="15"/>
      <c r="FUS53" s="15"/>
      <c r="FUT53" s="15"/>
      <c r="FUU53" s="15"/>
      <c r="FUV53" s="15"/>
      <c r="FUW53" s="15"/>
      <c r="FUX53" s="15"/>
      <c r="FUY53" s="15"/>
      <c r="FUZ53" s="15"/>
      <c r="FVA53" s="15"/>
      <c r="FVB53" s="15"/>
      <c r="FVC53" s="15"/>
      <c r="FVD53" s="15"/>
      <c r="FVE53" s="15"/>
      <c r="FVF53" s="15"/>
      <c r="FVG53" s="15"/>
      <c r="FVH53" s="15"/>
      <c r="FVI53" s="15"/>
      <c r="FVJ53" s="15"/>
      <c r="FVK53" s="15"/>
      <c r="FVL53" s="15"/>
      <c r="FVM53" s="15"/>
      <c r="FVN53" s="15"/>
      <c r="FVO53" s="15"/>
      <c r="FVP53" s="15"/>
      <c r="FVQ53" s="15"/>
      <c r="FVR53" s="15"/>
      <c r="FVS53" s="15"/>
      <c r="FVT53" s="15"/>
      <c r="FVU53" s="15"/>
      <c r="FVV53" s="15"/>
      <c r="FVW53" s="15"/>
      <c r="FVX53" s="15"/>
      <c r="FVY53" s="15"/>
      <c r="FVZ53" s="15"/>
      <c r="FWA53" s="15"/>
      <c r="FWB53" s="15"/>
      <c r="FWC53" s="15"/>
      <c r="FWD53" s="15"/>
      <c r="FWE53" s="15"/>
      <c r="FWF53" s="15"/>
      <c r="FWG53" s="15"/>
      <c r="FWH53" s="15"/>
      <c r="FWI53" s="15"/>
      <c r="FWJ53" s="15"/>
      <c r="FWK53" s="15"/>
      <c r="FWL53" s="15"/>
      <c r="FWM53" s="15"/>
      <c r="FWN53" s="15"/>
      <c r="FWO53" s="15"/>
      <c r="FWP53" s="15"/>
      <c r="FWQ53" s="15"/>
      <c r="FWR53" s="15"/>
      <c r="FWS53" s="15"/>
      <c r="FWT53" s="15"/>
      <c r="FWU53" s="15"/>
      <c r="FWV53" s="15"/>
      <c r="FWW53" s="15"/>
      <c r="FWX53" s="15"/>
      <c r="FWY53" s="15"/>
      <c r="FWZ53" s="15"/>
      <c r="FXA53" s="15"/>
      <c r="FXB53" s="15"/>
      <c r="FXC53" s="15"/>
      <c r="FXD53" s="15"/>
      <c r="FXE53" s="15"/>
      <c r="FXF53" s="15"/>
      <c r="FXG53" s="15"/>
      <c r="FXH53" s="15"/>
      <c r="FXI53" s="15"/>
      <c r="FXJ53" s="15"/>
      <c r="FXK53" s="15"/>
      <c r="FXL53" s="15"/>
      <c r="FXM53" s="15"/>
      <c r="FXN53" s="15"/>
      <c r="FXO53" s="15"/>
      <c r="FXP53" s="15"/>
      <c r="FXQ53" s="15"/>
      <c r="FXR53" s="15"/>
      <c r="FXS53" s="15"/>
      <c r="FXT53" s="15"/>
      <c r="FXU53" s="15"/>
      <c r="FXV53" s="15"/>
      <c r="FXW53" s="15"/>
      <c r="FXX53" s="15"/>
      <c r="FXY53" s="15"/>
      <c r="FXZ53" s="15"/>
      <c r="FYA53" s="15"/>
      <c r="FYB53" s="15"/>
      <c r="FYC53" s="15"/>
      <c r="FYD53" s="15"/>
      <c r="FYE53" s="15"/>
      <c r="FYF53" s="15"/>
      <c r="FYG53" s="15"/>
      <c r="FYH53" s="15"/>
      <c r="FYI53" s="15"/>
      <c r="FYJ53" s="15"/>
      <c r="FYK53" s="15"/>
      <c r="FYL53" s="15"/>
      <c r="FYM53" s="15"/>
      <c r="FYN53" s="15"/>
      <c r="FYO53" s="15"/>
      <c r="FYP53" s="15"/>
      <c r="FYQ53" s="15"/>
      <c r="FYR53" s="15"/>
      <c r="FYS53" s="15"/>
      <c r="FYT53" s="15"/>
      <c r="FYU53" s="15"/>
      <c r="FYV53" s="15"/>
      <c r="FYW53" s="15"/>
      <c r="FYX53" s="15"/>
      <c r="FYY53" s="15"/>
      <c r="FYZ53" s="15"/>
      <c r="FZA53" s="15"/>
      <c r="FZB53" s="15"/>
      <c r="FZC53" s="15"/>
      <c r="FZD53" s="15"/>
      <c r="FZE53" s="15"/>
      <c r="FZF53" s="15"/>
      <c r="FZG53" s="15"/>
      <c r="FZH53" s="15"/>
      <c r="FZI53" s="15"/>
      <c r="FZJ53" s="15"/>
      <c r="FZK53" s="15"/>
      <c r="FZL53" s="15"/>
      <c r="FZM53" s="15"/>
      <c r="FZN53" s="15"/>
      <c r="FZO53" s="15"/>
      <c r="FZP53" s="15"/>
      <c r="FZQ53" s="15"/>
      <c r="FZR53" s="15"/>
      <c r="FZS53" s="15"/>
      <c r="FZT53" s="15"/>
      <c r="FZU53" s="15"/>
      <c r="FZV53" s="15"/>
      <c r="FZW53" s="15"/>
      <c r="FZX53" s="15"/>
      <c r="FZY53" s="15"/>
      <c r="FZZ53" s="15"/>
      <c r="GAA53" s="15"/>
      <c r="GAB53" s="15"/>
      <c r="GAC53" s="15"/>
      <c r="GAD53" s="15"/>
      <c r="GAE53" s="15"/>
      <c r="GAF53" s="15"/>
      <c r="GAG53" s="15"/>
      <c r="GAH53" s="15"/>
      <c r="GAI53" s="15"/>
      <c r="GAJ53" s="15"/>
      <c r="GAK53" s="15"/>
      <c r="GAL53" s="15"/>
      <c r="GAM53" s="15"/>
      <c r="GAN53" s="15"/>
      <c r="GAO53" s="15"/>
      <c r="GAP53" s="15"/>
      <c r="GAQ53" s="15"/>
      <c r="GAR53" s="15"/>
      <c r="GAS53" s="15"/>
      <c r="GAT53" s="15"/>
      <c r="GAU53" s="15"/>
      <c r="GAV53" s="15"/>
      <c r="GAW53" s="15"/>
      <c r="GAX53" s="15"/>
      <c r="GAY53" s="15"/>
      <c r="GAZ53" s="15"/>
      <c r="GBA53" s="15"/>
      <c r="GBB53" s="15"/>
      <c r="GBC53" s="15"/>
      <c r="GBD53" s="15"/>
      <c r="GBE53" s="15"/>
      <c r="GBF53" s="15"/>
      <c r="GBG53" s="15"/>
      <c r="GBH53" s="15"/>
      <c r="GBI53" s="15"/>
      <c r="GBJ53" s="15"/>
      <c r="GBK53" s="15"/>
      <c r="GBL53" s="15"/>
      <c r="GBM53" s="15"/>
      <c r="GBN53" s="15"/>
      <c r="GBO53" s="15"/>
      <c r="GBP53" s="15"/>
      <c r="GBQ53" s="15"/>
      <c r="GBR53" s="15"/>
      <c r="GBS53" s="15"/>
      <c r="GBT53" s="15"/>
      <c r="GBU53" s="15"/>
      <c r="GBV53" s="15"/>
      <c r="GBW53" s="15"/>
      <c r="GBX53" s="15"/>
      <c r="GBY53" s="15"/>
      <c r="GBZ53" s="15"/>
      <c r="GCA53" s="15"/>
      <c r="GCB53" s="15"/>
      <c r="GCC53" s="15"/>
      <c r="GCD53" s="15"/>
      <c r="GCE53" s="15"/>
      <c r="GCF53" s="15"/>
      <c r="GCG53" s="15"/>
      <c r="GCH53" s="15"/>
      <c r="GCI53" s="15"/>
      <c r="GCJ53" s="15"/>
      <c r="GCK53" s="15"/>
      <c r="GCL53" s="15"/>
      <c r="GCM53" s="15"/>
      <c r="GCN53" s="15"/>
      <c r="GCO53" s="15"/>
      <c r="GCP53" s="15"/>
      <c r="GCQ53" s="15"/>
      <c r="GCR53" s="15"/>
      <c r="GCS53" s="15"/>
      <c r="GCT53" s="15"/>
      <c r="GCU53" s="15"/>
      <c r="GCV53" s="15"/>
      <c r="GCW53" s="15"/>
      <c r="GCX53" s="15"/>
      <c r="GCY53" s="15"/>
      <c r="GCZ53" s="15"/>
      <c r="GDA53" s="15"/>
      <c r="GDB53" s="15"/>
      <c r="GDC53" s="15"/>
      <c r="GDD53" s="15"/>
      <c r="GDE53" s="15"/>
      <c r="GDF53" s="15"/>
      <c r="GDG53" s="15"/>
      <c r="GDH53" s="15"/>
      <c r="GDI53" s="15"/>
      <c r="GDJ53" s="15"/>
      <c r="GDK53" s="15"/>
      <c r="GDL53" s="15"/>
      <c r="GDM53" s="15"/>
      <c r="GDN53" s="15"/>
      <c r="GDO53" s="15"/>
      <c r="GDP53" s="15"/>
      <c r="GDQ53" s="15"/>
      <c r="GDR53" s="15"/>
      <c r="GDS53" s="15"/>
      <c r="GDT53" s="15"/>
      <c r="GDU53" s="15"/>
      <c r="GDV53" s="15"/>
      <c r="GDW53" s="15"/>
      <c r="GDX53" s="15"/>
      <c r="GDY53" s="15"/>
      <c r="GDZ53" s="15"/>
      <c r="GEA53" s="15"/>
      <c r="GEB53" s="15"/>
      <c r="GEC53" s="15"/>
      <c r="GED53" s="15"/>
      <c r="GEE53" s="15"/>
      <c r="GEF53" s="15"/>
      <c r="GEG53" s="15"/>
      <c r="GEH53" s="15"/>
      <c r="GEI53" s="15"/>
      <c r="GEJ53" s="15"/>
      <c r="GEK53" s="15"/>
      <c r="GEL53" s="15"/>
      <c r="GEM53" s="15"/>
      <c r="GEN53" s="15"/>
      <c r="GEO53" s="15"/>
      <c r="GEP53" s="15"/>
      <c r="GEQ53" s="15"/>
      <c r="GER53" s="15"/>
      <c r="GES53" s="15"/>
      <c r="GET53" s="15"/>
      <c r="GEU53" s="15"/>
      <c r="GEV53" s="15"/>
      <c r="GEW53" s="15"/>
      <c r="GEX53" s="15"/>
      <c r="GEY53" s="15"/>
      <c r="GEZ53" s="15"/>
      <c r="GFA53" s="15"/>
      <c r="GFB53" s="15"/>
      <c r="GFC53" s="15"/>
      <c r="GFD53" s="15"/>
      <c r="GFE53" s="15"/>
      <c r="GFF53" s="15"/>
      <c r="GFG53" s="15"/>
      <c r="GFH53" s="15"/>
      <c r="GFI53" s="15"/>
      <c r="GFJ53" s="15"/>
      <c r="GFK53" s="15"/>
      <c r="GFL53" s="15"/>
      <c r="GFM53" s="15"/>
      <c r="GFN53" s="15"/>
      <c r="GFO53" s="15"/>
      <c r="GFP53" s="15"/>
      <c r="GFQ53" s="15"/>
      <c r="GFR53" s="15"/>
      <c r="GFS53" s="15"/>
      <c r="GFT53" s="15"/>
      <c r="GFU53" s="15"/>
      <c r="GFV53" s="15"/>
      <c r="GFW53" s="15"/>
      <c r="GFX53" s="15"/>
      <c r="GFY53" s="15"/>
      <c r="GFZ53" s="15"/>
      <c r="GGA53" s="15"/>
      <c r="GGB53" s="15"/>
      <c r="GGC53" s="15"/>
      <c r="GGD53" s="15"/>
      <c r="GGE53" s="15"/>
      <c r="GGF53" s="15"/>
      <c r="GGG53" s="15"/>
      <c r="GGH53" s="15"/>
      <c r="GGI53" s="15"/>
      <c r="GGJ53" s="15"/>
      <c r="GGK53" s="15"/>
      <c r="GGL53" s="15"/>
      <c r="GGM53" s="15"/>
      <c r="GGN53" s="15"/>
      <c r="GGO53" s="15"/>
      <c r="GGP53" s="15"/>
      <c r="GGQ53" s="15"/>
      <c r="GGR53" s="15"/>
      <c r="GGS53" s="15"/>
      <c r="GGT53" s="15"/>
      <c r="GGU53" s="15"/>
      <c r="GGV53" s="15"/>
      <c r="GGW53" s="15"/>
      <c r="GGX53" s="15"/>
      <c r="GGY53" s="15"/>
      <c r="GGZ53" s="15"/>
      <c r="GHA53" s="15"/>
      <c r="GHB53" s="15"/>
      <c r="GHC53" s="15"/>
      <c r="GHD53" s="15"/>
      <c r="GHE53" s="15"/>
      <c r="GHF53" s="15"/>
      <c r="GHG53" s="15"/>
      <c r="GHH53" s="15"/>
      <c r="GHI53" s="15"/>
      <c r="GHJ53" s="15"/>
      <c r="GHK53" s="15"/>
      <c r="GHL53" s="15"/>
      <c r="GHM53" s="15"/>
      <c r="GHN53" s="15"/>
      <c r="GHO53" s="15"/>
      <c r="GHP53" s="15"/>
      <c r="GHQ53" s="15"/>
      <c r="GHR53" s="15"/>
      <c r="GHS53" s="15"/>
      <c r="GHT53" s="15"/>
      <c r="GHU53" s="15"/>
      <c r="GHV53" s="15"/>
      <c r="GHW53" s="15"/>
      <c r="GHX53" s="15"/>
      <c r="GHY53" s="15"/>
      <c r="GHZ53" s="15"/>
      <c r="GIA53" s="15"/>
      <c r="GIB53" s="15"/>
      <c r="GIC53" s="15"/>
      <c r="GID53" s="15"/>
      <c r="GIE53" s="15"/>
      <c r="GIF53" s="15"/>
      <c r="GIG53" s="15"/>
      <c r="GIH53" s="15"/>
      <c r="GII53" s="15"/>
      <c r="GIJ53" s="15"/>
      <c r="GIK53" s="15"/>
      <c r="GIL53" s="15"/>
      <c r="GIM53" s="15"/>
      <c r="GIN53" s="15"/>
      <c r="GIO53" s="15"/>
      <c r="GIP53" s="15"/>
      <c r="GIQ53" s="15"/>
      <c r="GIR53" s="15"/>
      <c r="GIS53" s="15"/>
      <c r="GIT53" s="15"/>
      <c r="GIU53" s="15"/>
      <c r="GIV53" s="15"/>
      <c r="GIW53" s="15"/>
      <c r="GIX53" s="15"/>
      <c r="GIY53" s="15"/>
      <c r="GIZ53" s="15"/>
      <c r="GJA53" s="15"/>
      <c r="GJB53" s="15"/>
      <c r="GJC53" s="15"/>
      <c r="GJD53" s="15"/>
      <c r="GJE53" s="15"/>
      <c r="GJF53" s="15"/>
      <c r="GJG53" s="15"/>
      <c r="GJH53" s="15"/>
      <c r="GJI53" s="15"/>
      <c r="GJJ53" s="15"/>
      <c r="GJK53" s="15"/>
      <c r="GJL53" s="15"/>
      <c r="GJM53" s="15"/>
      <c r="GJN53" s="15"/>
      <c r="GJO53" s="15"/>
      <c r="GJP53" s="15"/>
      <c r="GJQ53" s="15"/>
      <c r="GJR53" s="15"/>
      <c r="GJS53" s="15"/>
      <c r="GJT53" s="15"/>
      <c r="GJU53" s="15"/>
      <c r="GJV53" s="15"/>
      <c r="GJW53" s="15"/>
      <c r="GJX53" s="15"/>
      <c r="GJY53" s="15"/>
      <c r="GJZ53" s="15"/>
      <c r="GKA53" s="15"/>
      <c r="GKB53" s="15"/>
      <c r="GKC53" s="15"/>
      <c r="GKD53" s="15"/>
      <c r="GKE53" s="15"/>
      <c r="GKF53" s="15"/>
      <c r="GKG53" s="15"/>
      <c r="GKH53" s="15"/>
      <c r="GKI53" s="15"/>
      <c r="GKJ53" s="15"/>
      <c r="GKK53" s="15"/>
      <c r="GKL53" s="15"/>
      <c r="GKM53" s="15"/>
      <c r="GKN53" s="15"/>
      <c r="GKO53" s="15"/>
      <c r="GKP53" s="15"/>
      <c r="GKQ53" s="15"/>
      <c r="GKR53" s="15"/>
      <c r="GKS53" s="15"/>
      <c r="GKT53" s="15"/>
      <c r="GKU53" s="15"/>
      <c r="GKV53" s="15"/>
      <c r="GKW53" s="15"/>
      <c r="GKX53" s="15"/>
      <c r="GKY53" s="15"/>
      <c r="GKZ53" s="15"/>
      <c r="GLA53" s="15"/>
      <c r="GLB53" s="15"/>
      <c r="GLC53" s="15"/>
      <c r="GLD53" s="15"/>
      <c r="GLE53" s="15"/>
      <c r="GLF53" s="15"/>
      <c r="GLG53" s="15"/>
      <c r="GLH53" s="15"/>
      <c r="GLI53" s="15"/>
      <c r="GLJ53" s="15"/>
      <c r="GLK53" s="15"/>
      <c r="GLL53" s="15"/>
      <c r="GLM53" s="15"/>
      <c r="GLN53" s="15"/>
      <c r="GLO53" s="15"/>
      <c r="GLP53" s="15"/>
      <c r="GLQ53" s="15"/>
      <c r="GLR53" s="15"/>
      <c r="GLS53" s="15"/>
      <c r="GLT53" s="15"/>
      <c r="GLU53" s="15"/>
      <c r="GLV53" s="15"/>
      <c r="GLW53" s="15"/>
      <c r="GLX53" s="15"/>
      <c r="GLY53" s="15"/>
      <c r="GLZ53" s="15"/>
      <c r="GMA53" s="15"/>
      <c r="GMB53" s="15"/>
      <c r="GMC53" s="15"/>
      <c r="GMD53" s="15"/>
      <c r="GME53" s="15"/>
      <c r="GMF53" s="15"/>
      <c r="GMG53" s="15"/>
      <c r="GMH53" s="15"/>
      <c r="GMI53" s="15"/>
      <c r="GMJ53" s="15"/>
      <c r="GMK53" s="15"/>
      <c r="GML53" s="15"/>
      <c r="GMM53" s="15"/>
      <c r="GMN53" s="15"/>
      <c r="GMO53" s="15"/>
      <c r="GMP53" s="15"/>
      <c r="GMQ53" s="15"/>
      <c r="GMR53" s="15"/>
      <c r="GMS53" s="15"/>
      <c r="GMT53" s="15"/>
      <c r="GMU53" s="15"/>
      <c r="GMV53" s="15"/>
      <c r="GMW53" s="15"/>
      <c r="GMX53" s="15"/>
      <c r="GMY53" s="15"/>
      <c r="GMZ53" s="15"/>
      <c r="GNA53" s="15"/>
      <c r="GNB53" s="15"/>
      <c r="GNC53" s="15"/>
      <c r="GND53" s="15"/>
      <c r="GNE53" s="15"/>
      <c r="GNF53" s="15"/>
      <c r="GNG53" s="15"/>
      <c r="GNH53" s="15"/>
      <c r="GNI53" s="15"/>
      <c r="GNJ53" s="15"/>
      <c r="GNK53" s="15"/>
      <c r="GNL53" s="15"/>
      <c r="GNM53" s="15"/>
      <c r="GNN53" s="15"/>
      <c r="GNO53" s="15"/>
      <c r="GNP53" s="15"/>
      <c r="GNQ53" s="15"/>
      <c r="GNR53" s="15"/>
      <c r="GNS53" s="15"/>
      <c r="GNT53" s="15"/>
      <c r="GNU53" s="15"/>
      <c r="GNV53" s="15"/>
      <c r="GNW53" s="15"/>
      <c r="GNX53" s="15"/>
      <c r="GNY53" s="15"/>
      <c r="GNZ53" s="15"/>
      <c r="GOA53" s="15"/>
      <c r="GOB53" s="15"/>
      <c r="GOC53" s="15"/>
      <c r="GOD53" s="15"/>
      <c r="GOE53" s="15"/>
      <c r="GOF53" s="15"/>
      <c r="GOG53" s="15"/>
      <c r="GOH53" s="15"/>
      <c r="GOI53" s="15"/>
      <c r="GOJ53" s="15"/>
      <c r="GOK53" s="15"/>
      <c r="GOL53" s="15"/>
      <c r="GOM53" s="15"/>
      <c r="GON53" s="15"/>
      <c r="GOO53" s="15"/>
      <c r="GOP53" s="15"/>
      <c r="GOQ53" s="15"/>
      <c r="GOR53" s="15"/>
      <c r="GOS53" s="15"/>
      <c r="GOT53" s="15"/>
      <c r="GOU53" s="15"/>
      <c r="GOV53" s="15"/>
      <c r="GOW53" s="15"/>
      <c r="GOX53" s="15"/>
      <c r="GOY53" s="15"/>
      <c r="GOZ53" s="15"/>
      <c r="GPA53" s="15"/>
      <c r="GPB53" s="15"/>
      <c r="GPC53" s="15"/>
      <c r="GPD53" s="15"/>
      <c r="GPE53" s="15"/>
      <c r="GPF53" s="15"/>
      <c r="GPG53" s="15"/>
      <c r="GPH53" s="15"/>
      <c r="GPI53" s="15"/>
      <c r="GPJ53" s="15"/>
      <c r="GPK53" s="15"/>
      <c r="GPL53" s="15"/>
      <c r="GPM53" s="15"/>
      <c r="GPN53" s="15"/>
      <c r="GPO53" s="15"/>
      <c r="GPP53" s="15"/>
      <c r="GPQ53" s="15"/>
      <c r="GPR53" s="15"/>
      <c r="GPS53" s="15"/>
      <c r="GPT53" s="15"/>
      <c r="GPU53" s="15"/>
      <c r="GPV53" s="15"/>
      <c r="GPW53" s="15"/>
      <c r="GPX53" s="15"/>
      <c r="GPY53" s="15"/>
      <c r="GPZ53" s="15"/>
      <c r="GQA53" s="15"/>
      <c r="GQB53" s="15"/>
      <c r="GQC53" s="15"/>
      <c r="GQD53" s="15"/>
      <c r="GQE53" s="15"/>
      <c r="GQF53" s="15"/>
      <c r="GQG53" s="15"/>
      <c r="GQH53" s="15"/>
      <c r="GQI53" s="15"/>
      <c r="GQJ53" s="15"/>
      <c r="GQK53" s="15"/>
      <c r="GQL53" s="15"/>
      <c r="GQM53" s="15"/>
      <c r="GQN53" s="15"/>
      <c r="GQO53" s="15"/>
      <c r="GQP53" s="15"/>
      <c r="GQQ53" s="15"/>
      <c r="GQR53" s="15"/>
      <c r="GQS53" s="15"/>
      <c r="GQT53" s="15"/>
      <c r="GQU53" s="15"/>
      <c r="GQV53" s="15"/>
      <c r="GQW53" s="15"/>
      <c r="GQX53" s="15"/>
      <c r="GQY53" s="15"/>
      <c r="GQZ53" s="15"/>
      <c r="GRA53" s="15"/>
      <c r="GRB53" s="15"/>
      <c r="GRC53" s="15"/>
      <c r="GRD53" s="15"/>
      <c r="GRE53" s="15"/>
      <c r="GRF53" s="15"/>
      <c r="GRG53" s="15"/>
      <c r="GRH53" s="15"/>
      <c r="GRI53" s="15"/>
      <c r="GRJ53" s="15"/>
      <c r="GRK53" s="15"/>
      <c r="GRL53" s="15"/>
      <c r="GRM53" s="15"/>
      <c r="GRN53" s="15"/>
      <c r="GRO53" s="15"/>
      <c r="GRP53" s="15"/>
      <c r="GRQ53" s="15"/>
      <c r="GRR53" s="15"/>
      <c r="GRS53" s="15"/>
      <c r="GRT53" s="15"/>
      <c r="GRU53" s="15"/>
      <c r="GRV53" s="15"/>
      <c r="GRW53" s="15"/>
      <c r="GRX53" s="15"/>
      <c r="GRY53" s="15"/>
      <c r="GRZ53" s="15"/>
      <c r="GSA53" s="15"/>
      <c r="GSB53" s="15"/>
      <c r="GSC53" s="15"/>
      <c r="GSD53" s="15"/>
      <c r="GSE53" s="15"/>
      <c r="GSF53" s="15"/>
      <c r="GSG53" s="15"/>
      <c r="GSH53" s="15"/>
      <c r="GSI53" s="15"/>
      <c r="GSJ53" s="15"/>
      <c r="GSK53" s="15"/>
      <c r="GSL53" s="15"/>
      <c r="GSM53" s="15"/>
      <c r="GSN53" s="15"/>
      <c r="GSO53" s="15"/>
      <c r="GSP53" s="15"/>
      <c r="GSQ53" s="15"/>
      <c r="GSR53" s="15"/>
      <c r="GSS53" s="15"/>
      <c r="GST53" s="15"/>
      <c r="GSU53" s="15"/>
      <c r="GSV53" s="15"/>
      <c r="GSW53" s="15"/>
      <c r="GSX53" s="15"/>
      <c r="GSY53" s="15"/>
      <c r="GSZ53" s="15"/>
      <c r="GTA53" s="15"/>
      <c r="GTB53" s="15"/>
      <c r="GTC53" s="15"/>
      <c r="GTD53" s="15"/>
      <c r="GTE53" s="15"/>
      <c r="GTF53" s="15"/>
      <c r="GTG53" s="15"/>
      <c r="GTH53" s="15"/>
      <c r="GTI53" s="15"/>
      <c r="GTJ53" s="15"/>
      <c r="GTK53" s="15"/>
      <c r="GTL53" s="15"/>
      <c r="GTM53" s="15"/>
      <c r="GTN53" s="15"/>
      <c r="GTO53" s="15"/>
      <c r="GTP53" s="15"/>
      <c r="GTQ53" s="15"/>
      <c r="GTR53" s="15"/>
      <c r="GTS53" s="15"/>
      <c r="GTT53" s="15"/>
      <c r="GTU53" s="15"/>
      <c r="GTV53" s="15"/>
      <c r="GTW53" s="15"/>
      <c r="GTX53" s="15"/>
      <c r="GTY53" s="15"/>
      <c r="GTZ53" s="15"/>
      <c r="GUA53" s="15"/>
      <c r="GUB53" s="15"/>
      <c r="GUC53" s="15"/>
      <c r="GUD53" s="15"/>
      <c r="GUE53" s="15"/>
      <c r="GUF53" s="15"/>
      <c r="GUG53" s="15"/>
      <c r="GUH53" s="15"/>
      <c r="GUI53" s="15"/>
      <c r="GUJ53" s="15"/>
      <c r="GUK53" s="15"/>
      <c r="GUL53" s="15"/>
      <c r="GUM53" s="15"/>
      <c r="GUN53" s="15"/>
      <c r="GUO53" s="15"/>
      <c r="GUP53" s="15"/>
      <c r="GUQ53" s="15"/>
      <c r="GUR53" s="15"/>
      <c r="GUS53" s="15"/>
      <c r="GUT53" s="15"/>
      <c r="GUU53" s="15"/>
      <c r="GUV53" s="15"/>
      <c r="GUW53" s="15"/>
      <c r="GUX53" s="15"/>
      <c r="GUY53" s="15"/>
      <c r="GUZ53" s="15"/>
      <c r="GVA53" s="15"/>
      <c r="GVB53" s="15"/>
      <c r="GVC53" s="15"/>
      <c r="GVD53" s="15"/>
      <c r="GVE53" s="15"/>
      <c r="GVF53" s="15"/>
      <c r="GVG53" s="15"/>
      <c r="GVH53" s="15"/>
      <c r="GVI53" s="15"/>
      <c r="GVJ53" s="15"/>
      <c r="GVK53" s="15"/>
      <c r="GVL53" s="15"/>
      <c r="GVM53" s="15"/>
      <c r="GVN53" s="15"/>
      <c r="GVO53" s="15"/>
      <c r="GVP53" s="15"/>
      <c r="GVQ53" s="15"/>
      <c r="GVR53" s="15"/>
      <c r="GVS53" s="15"/>
      <c r="GVT53" s="15"/>
      <c r="GVU53" s="15"/>
      <c r="GVV53" s="15"/>
      <c r="GVW53" s="15"/>
      <c r="GVX53" s="15"/>
      <c r="GVY53" s="15"/>
      <c r="GVZ53" s="15"/>
      <c r="GWA53" s="15"/>
      <c r="GWB53" s="15"/>
      <c r="GWC53" s="15"/>
      <c r="GWD53" s="15"/>
      <c r="GWE53" s="15"/>
      <c r="GWF53" s="15"/>
      <c r="GWG53" s="15"/>
      <c r="GWH53" s="15"/>
      <c r="GWI53" s="15"/>
      <c r="GWJ53" s="15"/>
      <c r="GWK53" s="15"/>
      <c r="GWL53" s="15"/>
      <c r="GWM53" s="15"/>
      <c r="GWN53" s="15"/>
      <c r="GWO53" s="15"/>
      <c r="GWP53" s="15"/>
      <c r="GWQ53" s="15"/>
      <c r="GWR53" s="15"/>
      <c r="GWS53" s="15"/>
      <c r="GWT53" s="15"/>
      <c r="GWU53" s="15"/>
      <c r="GWV53" s="15"/>
      <c r="GWW53" s="15"/>
      <c r="GWX53" s="15"/>
      <c r="GWY53" s="15"/>
      <c r="GWZ53" s="15"/>
      <c r="GXA53" s="15"/>
      <c r="GXB53" s="15"/>
      <c r="GXC53" s="15"/>
      <c r="GXD53" s="15"/>
      <c r="GXE53" s="15"/>
      <c r="GXF53" s="15"/>
      <c r="GXG53" s="15"/>
      <c r="GXH53" s="15"/>
      <c r="GXI53" s="15"/>
      <c r="GXJ53" s="15"/>
      <c r="GXK53" s="15"/>
      <c r="GXL53" s="15"/>
      <c r="GXM53" s="15"/>
      <c r="GXN53" s="15"/>
      <c r="GXO53" s="15"/>
      <c r="GXP53" s="15"/>
      <c r="GXQ53" s="15"/>
      <c r="GXR53" s="15"/>
      <c r="GXS53" s="15"/>
      <c r="GXT53" s="15"/>
      <c r="GXU53" s="15"/>
      <c r="GXV53" s="15"/>
      <c r="GXW53" s="15"/>
      <c r="GXX53" s="15"/>
      <c r="GXY53" s="15"/>
      <c r="GXZ53" s="15"/>
      <c r="GYA53" s="15"/>
      <c r="GYB53" s="15"/>
      <c r="GYC53" s="15"/>
      <c r="GYD53" s="15"/>
      <c r="GYE53" s="15"/>
      <c r="GYF53" s="15"/>
      <c r="GYG53" s="15"/>
      <c r="GYH53" s="15"/>
      <c r="GYI53" s="15"/>
      <c r="GYJ53" s="15"/>
      <c r="GYK53" s="15"/>
      <c r="GYL53" s="15"/>
      <c r="GYM53" s="15"/>
      <c r="GYN53" s="15"/>
      <c r="GYO53" s="15"/>
      <c r="GYP53" s="15"/>
      <c r="GYQ53" s="15"/>
      <c r="GYR53" s="15"/>
      <c r="GYS53" s="15"/>
      <c r="GYT53" s="15"/>
      <c r="GYU53" s="15"/>
      <c r="GYV53" s="15"/>
      <c r="GYW53" s="15"/>
      <c r="GYX53" s="15"/>
      <c r="GYY53" s="15"/>
      <c r="GYZ53" s="15"/>
      <c r="GZA53" s="15"/>
      <c r="GZB53" s="15"/>
      <c r="GZC53" s="15"/>
      <c r="GZD53" s="15"/>
      <c r="GZE53" s="15"/>
      <c r="GZF53" s="15"/>
      <c r="GZG53" s="15"/>
      <c r="GZH53" s="15"/>
      <c r="GZI53" s="15"/>
      <c r="GZJ53" s="15"/>
      <c r="GZK53" s="15"/>
      <c r="GZL53" s="15"/>
      <c r="GZM53" s="15"/>
      <c r="GZN53" s="15"/>
      <c r="GZO53" s="15"/>
      <c r="GZP53" s="15"/>
      <c r="GZQ53" s="15"/>
      <c r="GZR53" s="15"/>
      <c r="GZS53" s="15"/>
      <c r="GZT53" s="15"/>
      <c r="GZU53" s="15"/>
      <c r="GZV53" s="15"/>
      <c r="GZW53" s="15"/>
      <c r="GZX53" s="15"/>
      <c r="GZY53" s="15"/>
      <c r="GZZ53" s="15"/>
      <c r="HAA53" s="15"/>
      <c r="HAB53" s="15"/>
      <c r="HAC53" s="15"/>
      <c r="HAD53" s="15"/>
      <c r="HAE53" s="15"/>
      <c r="HAF53" s="15"/>
      <c r="HAG53" s="15"/>
      <c r="HAH53" s="15"/>
      <c r="HAI53" s="15"/>
      <c r="HAJ53" s="15"/>
      <c r="HAK53" s="15"/>
      <c r="HAL53" s="15"/>
      <c r="HAM53" s="15"/>
      <c r="HAN53" s="15"/>
      <c r="HAO53" s="15"/>
      <c r="HAP53" s="15"/>
      <c r="HAQ53" s="15"/>
      <c r="HAR53" s="15"/>
      <c r="HAS53" s="15"/>
      <c r="HAT53" s="15"/>
      <c r="HAU53" s="15"/>
      <c r="HAV53" s="15"/>
      <c r="HAW53" s="15"/>
      <c r="HAX53" s="15"/>
      <c r="HAY53" s="15"/>
      <c r="HAZ53" s="15"/>
      <c r="HBA53" s="15"/>
      <c r="HBB53" s="15"/>
      <c r="HBC53" s="15"/>
      <c r="HBD53" s="15"/>
      <c r="HBE53" s="15"/>
      <c r="HBF53" s="15"/>
      <c r="HBG53" s="15"/>
      <c r="HBH53" s="15"/>
      <c r="HBI53" s="15"/>
      <c r="HBJ53" s="15"/>
      <c r="HBK53" s="15"/>
      <c r="HBL53" s="15"/>
      <c r="HBM53" s="15"/>
      <c r="HBN53" s="15"/>
      <c r="HBO53" s="15"/>
      <c r="HBP53" s="15"/>
      <c r="HBQ53" s="15"/>
      <c r="HBR53" s="15"/>
      <c r="HBS53" s="15"/>
      <c r="HBT53" s="15"/>
      <c r="HBU53" s="15"/>
      <c r="HBV53" s="15"/>
      <c r="HBW53" s="15"/>
      <c r="HBX53" s="15"/>
      <c r="HBY53" s="15"/>
      <c r="HBZ53" s="15"/>
      <c r="HCA53" s="15"/>
      <c r="HCB53" s="15"/>
      <c r="HCC53" s="15"/>
      <c r="HCD53" s="15"/>
      <c r="HCE53" s="15"/>
      <c r="HCF53" s="15"/>
      <c r="HCG53" s="15"/>
      <c r="HCH53" s="15"/>
      <c r="HCI53" s="15"/>
      <c r="HCJ53" s="15"/>
      <c r="HCK53" s="15"/>
      <c r="HCL53" s="15"/>
      <c r="HCM53" s="15"/>
      <c r="HCN53" s="15"/>
      <c r="HCO53" s="15"/>
      <c r="HCP53" s="15"/>
      <c r="HCQ53" s="15"/>
      <c r="HCR53" s="15"/>
      <c r="HCS53" s="15"/>
      <c r="HCT53" s="15"/>
      <c r="HCU53" s="15"/>
      <c r="HCV53" s="15"/>
      <c r="HCW53" s="15"/>
      <c r="HCX53" s="15"/>
      <c r="HCY53" s="15"/>
      <c r="HCZ53" s="15"/>
      <c r="HDA53" s="15"/>
      <c r="HDB53" s="15"/>
      <c r="HDC53" s="15"/>
      <c r="HDD53" s="15"/>
      <c r="HDE53" s="15"/>
      <c r="HDF53" s="15"/>
      <c r="HDG53" s="15"/>
      <c r="HDH53" s="15"/>
      <c r="HDI53" s="15"/>
      <c r="HDJ53" s="15"/>
      <c r="HDK53" s="15"/>
      <c r="HDL53" s="15"/>
      <c r="HDM53" s="15"/>
      <c r="HDN53" s="15"/>
      <c r="HDO53" s="15"/>
      <c r="HDP53" s="15"/>
      <c r="HDQ53" s="15"/>
      <c r="HDR53" s="15"/>
      <c r="HDS53" s="15"/>
      <c r="HDT53" s="15"/>
      <c r="HDU53" s="15"/>
      <c r="HDV53" s="15"/>
      <c r="HDW53" s="15"/>
      <c r="HDX53" s="15"/>
      <c r="HDY53" s="15"/>
      <c r="HDZ53" s="15"/>
      <c r="HEA53" s="15"/>
      <c r="HEB53" s="15"/>
      <c r="HEC53" s="15"/>
      <c r="HED53" s="15"/>
      <c r="HEE53" s="15"/>
      <c r="HEF53" s="15"/>
      <c r="HEG53" s="15"/>
      <c r="HEH53" s="15"/>
      <c r="HEI53" s="15"/>
      <c r="HEJ53" s="15"/>
      <c r="HEK53" s="15"/>
      <c r="HEL53" s="15"/>
      <c r="HEM53" s="15"/>
      <c r="HEN53" s="15"/>
      <c r="HEO53" s="15"/>
      <c r="HEP53" s="15"/>
      <c r="HEQ53" s="15"/>
      <c r="HER53" s="15"/>
      <c r="HES53" s="15"/>
      <c r="HET53" s="15"/>
      <c r="HEU53" s="15"/>
      <c r="HEV53" s="15"/>
      <c r="HEW53" s="15"/>
      <c r="HEX53" s="15"/>
      <c r="HEY53" s="15"/>
      <c r="HEZ53" s="15"/>
      <c r="HFA53" s="15"/>
      <c r="HFB53" s="15"/>
      <c r="HFC53" s="15"/>
      <c r="HFD53" s="15"/>
      <c r="HFE53" s="15"/>
      <c r="HFF53" s="15"/>
      <c r="HFG53" s="15"/>
      <c r="HFH53" s="15"/>
      <c r="HFI53" s="15"/>
      <c r="HFJ53" s="15"/>
      <c r="HFK53" s="15"/>
      <c r="HFL53" s="15"/>
      <c r="HFM53" s="15"/>
      <c r="HFN53" s="15"/>
      <c r="HFO53" s="15"/>
      <c r="HFP53" s="15"/>
      <c r="HFQ53" s="15"/>
      <c r="HFR53" s="15"/>
      <c r="HFS53" s="15"/>
      <c r="HFT53" s="15"/>
      <c r="HFU53" s="15"/>
      <c r="HFV53" s="15"/>
      <c r="HFW53" s="15"/>
      <c r="HFX53" s="15"/>
      <c r="HFY53" s="15"/>
      <c r="HFZ53" s="15"/>
      <c r="HGA53" s="15"/>
      <c r="HGB53" s="15"/>
      <c r="HGC53" s="15"/>
      <c r="HGD53" s="15"/>
      <c r="HGE53" s="15"/>
      <c r="HGF53" s="15"/>
      <c r="HGG53" s="15"/>
      <c r="HGH53" s="15"/>
      <c r="HGI53" s="15"/>
      <c r="HGJ53" s="15"/>
      <c r="HGK53" s="15"/>
      <c r="HGL53" s="15"/>
      <c r="HGM53" s="15"/>
      <c r="HGN53" s="15"/>
      <c r="HGO53" s="15"/>
      <c r="HGP53" s="15"/>
      <c r="HGQ53" s="15"/>
      <c r="HGR53" s="15"/>
      <c r="HGS53" s="15"/>
      <c r="HGT53" s="15"/>
      <c r="HGU53" s="15"/>
      <c r="HGV53" s="15"/>
      <c r="HGW53" s="15"/>
      <c r="HGX53" s="15"/>
      <c r="HGY53" s="15"/>
      <c r="HGZ53" s="15"/>
      <c r="HHA53" s="15"/>
      <c r="HHB53" s="15"/>
      <c r="HHC53" s="15"/>
      <c r="HHD53" s="15"/>
      <c r="HHE53" s="15"/>
      <c r="HHF53" s="15"/>
      <c r="HHG53" s="15"/>
      <c r="HHH53" s="15"/>
      <c r="HHI53" s="15"/>
      <c r="HHJ53" s="15"/>
      <c r="HHK53" s="15"/>
      <c r="HHL53" s="15"/>
      <c r="HHM53" s="15"/>
      <c r="HHN53" s="15"/>
      <c r="HHO53" s="15"/>
      <c r="HHP53" s="15"/>
      <c r="HHQ53" s="15"/>
      <c r="HHR53" s="15"/>
      <c r="HHS53" s="15"/>
      <c r="HHT53" s="15"/>
      <c r="HHU53" s="15"/>
      <c r="HHV53" s="15"/>
      <c r="HHW53" s="15"/>
      <c r="HHX53" s="15"/>
      <c r="HHY53" s="15"/>
      <c r="HHZ53" s="15"/>
      <c r="HIA53" s="15"/>
      <c r="HIB53" s="15"/>
      <c r="HIC53" s="15"/>
      <c r="HID53" s="15"/>
      <c r="HIE53" s="15"/>
      <c r="HIF53" s="15"/>
      <c r="HIG53" s="15"/>
      <c r="HIH53" s="15"/>
      <c r="HII53" s="15"/>
      <c r="HIJ53" s="15"/>
      <c r="HIK53" s="15"/>
      <c r="HIL53" s="15"/>
      <c r="HIM53" s="15"/>
      <c r="HIN53" s="15"/>
      <c r="HIO53" s="15"/>
      <c r="HIP53" s="15"/>
      <c r="HIQ53" s="15"/>
      <c r="HIR53" s="15"/>
      <c r="HIS53" s="15"/>
      <c r="HIT53" s="15"/>
      <c r="HIU53" s="15"/>
      <c r="HIV53" s="15"/>
      <c r="HIW53" s="15"/>
      <c r="HIX53" s="15"/>
      <c r="HIY53" s="15"/>
      <c r="HIZ53" s="15"/>
      <c r="HJA53" s="15"/>
      <c r="HJB53" s="15"/>
      <c r="HJC53" s="15"/>
      <c r="HJD53" s="15"/>
      <c r="HJE53" s="15"/>
      <c r="HJF53" s="15"/>
      <c r="HJG53" s="15"/>
      <c r="HJH53" s="15"/>
      <c r="HJI53" s="15"/>
      <c r="HJJ53" s="15"/>
      <c r="HJK53" s="15"/>
      <c r="HJL53" s="15"/>
      <c r="HJM53" s="15"/>
      <c r="HJN53" s="15"/>
      <c r="HJO53" s="15"/>
      <c r="HJP53" s="15"/>
      <c r="HJQ53" s="15"/>
      <c r="HJR53" s="15"/>
      <c r="HJS53" s="15"/>
      <c r="HJT53" s="15"/>
      <c r="HJU53" s="15"/>
      <c r="HJV53" s="15"/>
      <c r="HJW53" s="15"/>
      <c r="HJX53" s="15"/>
      <c r="HJY53" s="15"/>
      <c r="HJZ53" s="15"/>
      <c r="HKA53" s="15"/>
      <c r="HKB53" s="15"/>
      <c r="HKC53" s="15"/>
      <c r="HKD53" s="15"/>
      <c r="HKE53" s="15"/>
      <c r="HKF53" s="15"/>
      <c r="HKG53" s="15"/>
      <c r="HKH53" s="15"/>
      <c r="HKI53" s="15"/>
      <c r="HKJ53" s="15"/>
      <c r="HKK53" s="15"/>
      <c r="HKL53" s="15"/>
      <c r="HKM53" s="15"/>
      <c r="HKN53" s="15"/>
      <c r="HKO53" s="15"/>
      <c r="HKP53" s="15"/>
      <c r="HKQ53" s="15"/>
      <c r="HKR53" s="15"/>
      <c r="HKS53" s="15"/>
      <c r="HKT53" s="15"/>
      <c r="HKU53" s="15"/>
      <c r="HKV53" s="15"/>
      <c r="HKW53" s="15"/>
      <c r="HKX53" s="15"/>
      <c r="HKY53" s="15"/>
      <c r="HKZ53" s="15"/>
      <c r="HLA53" s="15"/>
      <c r="HLB53" s="15"/>
      <c r="HLC53" s="15"/>
      <c r="HLD53" s="15"/>
      <c r="HLE53" s="15"/>
      <c r="HLF53" s="15"/>
      <c r="HLG53" s="15"/>
      <c r="HLH53" s="15"/>
      <c r="HLI53" s="15"/>
      <c r="HLJ53" s="15"/>
      <c r="HLK53" s="15"/>
      <c r="HLL53" s="15"/>
      <c r="HLM53" s="15"/>
      <c r="HLN53" s="15"/>
      <c r="HLO53" s="15"/>
      <c r="HLP53" s="15"/>
      <c r="HLQ53" s="15"/>
      <c r="HLR53" s="15"/>
      <c r="HLS53" s="15"/>
      <c r="HLT53" s="15"/>
      <c r="HLU53" s="15"/>
      <c r="HLV53" s="15"/>
      <c r="HLW53" s="15"/>
      <c r="HLX53" s="15"/>
      <c r="HLY53" s="15"/>
      <c r="HLZ53" s="15"/>
      <c r="HMA53" s="15"/>
      <c r="HMB53" s="15"/>
      <c r="HMC53" s="15"/>
      <c r="HMD53" s="15"/>
      <c r="HME53" s="15"/>
      <c r="HMF53" s="15"/>
      <c r="HMG53" s="15"/>
      <c r="HMH53" s="15"/>
      <c r="HMI53" s="15"/>
      <c r="HMJ53" s="15"/>
      <c r="HMK53" s="15"/>
      <c r="HML53" s="15"/>
      <c r="HMM53" s="15"/>
      <c r="HMN53" s="15"/>
      <c r="HMO53" s="15"/>
      <c r="HMP53" s="15"/>
      <c r="HMQ53" s="15"/>
      <c r="HMR53" s="15"/>
      <c r="HMS53" s="15"/>
      <c r="HMT53" s="15"/>
      <c r="HMU53" s="15"/>
      <c r="HMV53" s="15"/>
      <c r="HMW53" s="15"/>
      <c r="HMX53" s="15"/>
      <c r="HMY53" s="15"/>
      <c r="HMZ53" s="15"/>
      <c r="HNA53" s="15"/>
      <c r="HNB53" s="15"/>
      <c r="HNC53" s="15"/>
      <c r="HND53" s="15"/>
      <c r="HNE53" s="15"/>
      <c r="HNF53" s="15"/>
      <c r="HNG53" s="15"/>
      <c r="HNH53" s="15"/>
      <c r="HNI53" s="15"/>
      <c r="HNJ53" s="15"/>
      <c r="HNK53" s="15"/>
      <c r="HNL53" s="15"/>
      <c r="HNM53" s="15"/>
      <c r="HNN53" s="15"/>
      <c r="HNO53" s="15"/>
      <c r="HNP53" s="15"/>
      <c r="HNQ53" s="15"/>
      <c r="HNR53" s="15"/>
      <c r="HNS53" s="15"/>
      <c r="HNT53" s="15"/>
      <c r="HNU53" s="15"/>
      <c r="HNV53" s="15"/>
      <c r="HNW53" s="15"/>
      <c r="HNX53" s="15"/>
      <c r="HNY53" s="15"/>
      <c r="HNZ53" s="15"/>
      <c r="HOA53" s="15"/>
      <c r="HOB53" s="15"/>
      <c r="HOC53" s="15"/>
      <c r="HOD53" s="15"/>
      <c r="HOE53" s="15"/>
      <c r="HOF53" s="15"/>
      <c r="HOG53" s="15"/>
      <c r="HOH53" s="15"/>
      <c r="HOI53" s="15"/>
      <c r="HOJ53" s="15"/>
      <c r="HOK53" s="15"/>
      <c r="HOL53" s="15"/>
      <c r="HOM53" s="15"/>
      <c r="HON53" s="15"/>
      <c r="HOO53" s="15"/>
      <c r="HOP53" s="15"/>
      <c r="HOQ53" s="15"/>
      <c r="HOR53" s="15"/>
      <c r="HOS53" s="15"/>
      <c r="HOT53" s="15"/>
      <c r="HOU53" s="15"/>
      <c r="HOV53" s="15"/>
      <c r="HOW53" s="15"/>
      <c r="HOX53" s="15"/>
      <c r="HOY53" s="15"/>
      <c r="HOZ53" s="15"/>
      <c r="HPA53" s="15"/>
      <c r="HPB53" s="15"/>
      <c r="HPC53" s="15"/>
      <c r="HPD53" s="15"/>
      <c r="HPE53" s="15"/>
      <c r="HPF53" s="15"/>
      <c r="HPG53" s="15"/>
      <c r="HPH53" s="15"/>
      <c r="HPI53" s="15"/>
      <c r="HPJ53" s="15"/>
      <c r="HPK53" s="15"/>
      <c r="HPL53" s="15"/>
      <c r="HPM53" s="15"/>
      <c r="HPN53" s="15"/>
      <c r="HPO53" s="15"/>
      <c r="HPP53" s="15"/>
      <c r="HPQ53" s="15"/>
      <c r="HPR53" s="15"/>
      <c r="HPS53" s="15"/>
      <c r="HPT53" s="15"/>
      <c r="HPU53" s="15"/>
      <c r="HPV53" s="15"/>
      <c r="HPW53" s="15"/>
      <c r="HPX53" s="15"/>
      <c r="HPY53" s="15"/>
      <c r="HPZ53" s="15"/>
      <c r="HQA53" s="15"/>
      <c r="HQB53" s="15"/>
      <c r="HQC53" s="15"/>
      <c r="HQD53" s="15"/>
      <c r="HQE53" s="15"/>
      <c r="HQF53" s="15"/>
      <c r="HQG53" s="15"/>
      <c r="HQH53" s="15"/>
      <c r="HQI53" s="15"/>
      <c r="HQJ53" s="15"/>
      <c r="HQK53" s="15"/>
      <c r="HQL53" s="15"/>
      <c r="HQM53" s="15"/>
      <c r="HQN53" s="15"/>
      <c r="HQO53" s="15"/>
      <c r="HQP53" s="15"/>
      <c r="HQQ53" s="15"/>
      <c r="HQR53" s="15"/>
      <c r="HQS53" s="15"/>
      <c r="HQT53" s="15"/>
      <c r="HQU53" s="15"/>
      <c r="HQV53" s="15"/>
      <c r="HQW53" s="15"/>
      <c r="HQX53" s="15"/>
      <c r="HQY53" s="15"/>
      <c r="HQZ53" s="15"/>
      <c r="HRA53" s="15"/>
      <c r="HRB53" s="15"/>
      <c r="HRC53" s="15"/>
      <c r="HRD53" s="15"/>
      <c r="HRE53" s="15"/>
      <c r="HRF53" s="15"/>
      <c r="HRG53" s="15"/>
      <c r="HRH53" s="15"/>
      <c r="HRI53" s="15"/>
      <c r="HRJ53" s="15"/>
      <c r="HRK53" s="15"/>
      <c r="HRL53" s="15"/>
      <c r="HRM53" s="15"/>
      <c r="HRN53" s="15"/>
      <c r="HRO53" s="15"/>
      <c r="HRP53" s="15"/>
      <c r="HRQ53" s="15"/>
      <c r="HRR53" s="15"/>
      <c r="HRS53" s="15"/>
      <c r="HRT53" s="15"/>
      <c r="HRU53" s="15"/>
      <c r="HRV53" s="15"/>
      <c r="HRW53" s="15"/>
      <c r="HRX53" s="15"/>
      <c r="HRY53" s="15"/>
      <c r="HRZ53" s="15"/>
      <c r="HSA53" s="15"/>
      <c r="HSB53" s="15"/>
      <c r="HSC53" s="15"/>
      <c r="HSD53" s="15"/>
      <c r="HSE53" s="15"/>
      <c r="HSF53" s="15"/>
      <c r="HSG53" s="15"/>
      <c r="HSH53" s="15"/>
      <c r="HSI53" s="15"/>
      <c r="HSJ53" s="15"/>
      <c r="HSK53" s="15"/>
      <c r="HSL53" s="15"/>
      <c r="HSM53" s="15"/>
      <c r="HSN53" s="15"/>
      <c r="HSO53" s="15"/>
      <c r="HSP53" s="15"/>
      <c r="HSQ53" s="15"/>
      <c r="HSR53" s="15"/>
      <c r="HSS53" s="15"/>
      <c r="HST53" s="15"/>
      <c r="HSU53" s="15"/>
      <c r="HSV53" s="15"/>
      <c r="HSW53" s="15"/>
      <c r="HSX53" s="15"/>
      <c r="HSY53" s="15"/>
      <c r="HSZ53" s="15"/>
      <c r="HTA53" s="15"/>
      <c r="HTB53" s="15"/>
      <c r="HTC53" s="15"/>
      <c r="HTD53" s="15"/>
      <c r="HTE53" s="15"/>
      <c r="HTF53" s="15"/>
      <c r="HTG53" s="15"/>
      <c r="HTH53" s="15"/>
      <c r="HTI53" s="15"/>
      <c r="HTJ53" s="15"/>
      <c r="HTK53" s="15"/>
      <c r="HTL53" s="15"/>
      <c r="HTM53" s="15"/>
      <c r="HTN53" s="15"/>
      <c r="HTO53" s="15"/>
      <c r="HTP53" s="15"/>
      <c r="HTQ53" s="15"/>
      <c r="HTR53" s="15"/>
      <c r="HTS53" s="15"/>
      <c r="HTT53" s="15"/>
      <c r="HTU53" s="15"/>
      <c r="HTV53" s="15"/>
      <c r="HTW53" s="15"/>
      <c r="HTX53" s="15"/>
      <c r="HTY53" s="15"/>
      <c r="HTZ53" s="15"/>
      <c r="HUA53" s="15"/>
      <c r="HUB53" s="15"/>
      <c r="HUC53" s="15"/>
      <c r="HUD53" s="15"/>
      <c r="HUE53" s="15"/>
      <c r="HUF53" s="15"/>
      <c r="HUG53" s="15"/>
      <c r="HUH53" s="15"/>
      <c r="HUI53" s="15"/>
      <c r="HUJ53" s="15"/>
      <c r="HUK53" s="15"/>
      <c r="HUL53" s="15"/>
      <c r="HUM53" s="15"/>
      <c r="HUN53" s="15"/>
      <c r="HUO53" s="15"/>
      <c r="HUP53" s="15"/>
      <c r="HUQ53" s="15"/>
      <c r="HUR53" s="15"/>
      <c r="HUS53" s="15"/>
      <c r="HUT53" s="15"/>
      <c r="HUU53" s="15"/>
      <c r="HUV53" s="15"/>
      <c r="HUW53" s="15"/>
      <c r="HUX53" s="15"/>
      <c r="HUY53" s="15"/>
      <c r="HUZ53" s="15"/>
      <c r="HVA53" s="15"/>
      <c r="HVB53" s="15"/>
      <c r="HVC53" s="15"/>
      <c r="HVD53" s="15"/>
      <c r="HVE53" s="15"/>
      <c r="HVF53" s="15"/>
      <c r="HVG53" s="15"/>
      <c r="HVH53" s="15"/>
      <c r="HVI53" s="15"/>
      <c r="HVJ53" s="15"/>
      <c r="HVK53" s="15"/>
      <c r="HVL53" s="15"/>
      <c r="HVM53" s="15"/>
      <c r="HVN53" s="15"/>
      <c r="HVO53" s="15"/>
      <c r="HVP53" s="15"/>
      <c r="HVQ53" s="15"/>
      <c r="HVR53" s="15"/>
      <c r="HVS53" s="15"/>
      <c r="HVT53" s="15"/>
      <c r="HVU53" s="15"/>
      <c r="HVV53" s="15"/>
      <c r="HVW53" s="15"/>
      <c r="HVX53" s="15"/>
      <c r="HVY53" s="15"/>
      <c r="HVZ53" s="15"/>
      <c r="HWA53" s="15"/>
      <c r="HWB53" s="15"/>
      <c r="HWC53" s="15"/>
      <c r="HWD53" s="15"/>
      <c r="HWE53" s="15"/>
      <c r="HWF53" s="15"/>
      <c r="HWG53" s="15"/>
      <c r="HWH53" s="15"/>
      <c r="HWI53" s="15"/>
      <c r="HWJ53" s="15"/>
      <c r="HWK53" s="15"/>
      <c r="HWL53" s="15"/>
      <c r="HWM53" s="15"/>
      <c r="HWN53" s="15"/>
      <c r="HWO53" s="15"/>
      <c r="HWP53" s="15"/>
      <c r="HWQ53" s="15"/>
      <c r="HWR53" s="15"/>
      <c r="HWS53" s="15"/>
      <c r="HWT53" s="15"/>
      <c r="HWU53" s="15"/>
      <c r="HWV53" s="15"/>
      <c r="HWW53" s="15"/>
      <c r="HWX53" s="15"/>
      <c r="HWY53" s="15"/>
      <c r="HWZ53" s="15"/>
      <c r="HXA53" s="15"/>
      <c r="HXB53" s="15"/>
      <c r="HXC53" s="15"/>
      <c r="HXD53" s="15"/>
      <c r="HXE53" s="15"/>
      <c r="HXF53" s="15"/>
      <c r="HXG53" s="15"/>
      <c r="HXH53" s="15"/>
      <c r="HXI53" s="15"/>
      <c r="HXJ53" s="15"/>
      <c r="HXK53" s="15"/>
      <c r="HXL53" s="15"/>
      <c r="HXM53" s="15"/>
      <c r="HXN53" s="15"/>
      <c r="HXO53" s="15"/>
      <c r="HXP53" s="15"/>
      <c r="HXQ53" s="15"/>
      <c r="HXR53" s="15"/>
      <c r="HXS53" s="15"/>
      <c r="HXT53" s="15"/>
      <c r="HXU53" s="15"/>
      <c r="HXV53" s="15"/>
      <c r="HXW53" s="15"/>
      <c r="HXX53" s="15"/>
      <c r="HXY53" s="15"/>
      <c r="HXZ53" s="15"/>
      <c r="HYA53" s="15"/>
      <c r="HYB53" s="15"/>
      <c r="HYC53" s="15"/>
      <c r="HYD53" s="15"/>
      <c r="HYE53" s="15"/>
      <c r="HYF53" s="15"/>
      <c r="HYG53" s="15"/>
      <c r="HYH53" s="15"/>
      <c r="HYI53" s="15"/>
      <c r="HYJ53" s="15"/>
      <c r="HYK53" s="15"/>
      <c r="HYL53" s="15"/>
      <c r="HYM53" s="15"/>
      <c r="HYN53" s="15"/>
      <c r="HYO53" s="15"/>
      <c r="HYP53" s="15"/>
      <c r="HYQ53" s="15"/>
      <c r="HYR53" s="15"/>
      <c r="HYS53" s="15"/>
      <c r="HYT53" s="15"/>
      <c r="HYU53" s="15"/>
      <c r="HYV53" s="15"/>
      <c r="HYW53" s="15"/>
      <c r="HYX53" s="15"/>
      <c r="HYY53" s="15"/>
      <c r="HYZ53" s="15"/>
      <c r="HZA53" s="15"/>
      <c r="HZB53" s="15"/>
      <c r="HZC53" s="15"/>
      <c r="HZD53" s="15"/>
      <c r="HZE53" s="15"/>
      <c r="HZF53" s="15"/>
      <c r="HZG53" s="15"/>
      <c r="HZH53" s="15"/>
      <c r="HZI53" s="15"/>
      <c r="HZJ53" s="15"/>
      <c r="HZK53" s="15"/>
      <c r="HZL53" s="15"/>
      <c r="HZM53" s="15"/>
      <c r="HZN53" s="15"/>
      <c r="HZO53" s="15"/>
      <c r="HZP53" s="15"/>
      <c r="HZQ53" s="15"/>
      <c r="HZR53" s="15"/>
      <c r="HZS53" s="15"/>
      <c r="HZT53" s="15"/>
      <c r="HZU53" s="15"/>
      <c r="HZV53" s="15"/>
      <c r="HZW53" s="15"/>
      <c r="HZX53" s="15"/>
      <c r="HZY53" s="15"/>
      <c r="HZZ53" s="15"/>
      <c r="IAA53" s="15"/>
      <c r="IAB53" s="15"/>
      <c r="IAC53" s="15"/>
      <c r="IAD53" s="15"/>
      <c r="IAE53" s="15"/>
      <c r="IAF53" s="15"/>
      <c r="IAG53" s="15"/>
      <c r="IAH53" s="15"/>
      <c r="IAI53" s="15"/>
      <c r="IAJ53" s="15"/>
      <c r="IAK53" s="15"/>
      <c r="IAL53" s="15"/>
      <c r="IAM53" s="15"/>
      <c r="IAN53" s="15"/>
      <c r="IAO53" s="15"/>
      <c r="IAP53" s="15"/>
      <c r="IAQ53" s="15"/>
      <c r="IAR53" s="15"/>
      <c r="IAS53" s="15"/>
      <c r="IAT53" s="15"/>
      <c r="IAU53" s="15"/>
      <c r="IAV53" s="15"/>
      <c r="IAW53" s="15"/>
      <c r="IAX53" s="15"/>
      <c r="IAY53" s="15"/>
      <c r="IAZ53" s="15"/>
      <c r="IBA53" s="15"/>
      <c r="IBB53" s="15"/>
      <c r="IBC53" s="15"/>
      <c r="IBD53" s="15"/>
      <c r="IBE53" s="15"/>
      <c r="IBF53" s="15"/>
      <c r="IBG53" s="15"/>
      <c r="IBH53" s="15"/>
      <c r="IBI53" s="15"/>
      <c r="IBJ53" s="15"/>
      <c r="IBK53" s="15"/>
      <c r="IBL53" s="15"/>
      <c r="IBM53" s="15"/>
      <c r="IBN53" s="15"/>
      <c r="IBO53" s="15"/>
      <c r="IBP53" s="15"/>
      <c r="IBQ53" s="15"/>
      <c r="IBR53" s="15"/>
      <c r="IBS53" s="15"/>
      <c r="IBT53" s="15"/>
      <c r="IBU53" s="15"/>
      <c r="IBV53" s="15"/>
      <c r="IBW53" s="15"/>
      <c r="IBX53" s="15"/>
      <c r="IBY53" s="15"/>
      <c r="IBZ53" s="15"/>
      <c r="ICA53" s="15"/>
      <c r="ICB53" s="15"/>
      <c r="ICC53" s="15"/>
      <c r="ICD53" s="15"/>
      <c r="ICE53" s="15"/>
      <c r="ICF53" s="15"/>
      <c r="ICG53" s="15"/>
      <c r="ICH53" s="15"/>
      <c r="ICI53" s="15"/>
      <c r="ICJ53" s="15"/>
      <c r="ICK53" s="15"/>
      <c r="ICL53" s="15"/>
      <c r="ICM53" s="15"/>
      <c r="ICN53" s="15"/>
      <c r="ICO53" s="15"/>
      <c r="ICP53" s="15"/>
      <c r="ICQ53" s="15"/>
      <c r="ICR53" s="15"/>
      <c r="ICS53" s="15"/>
      <c r="ICT53" s="15"/>
      <c r="ICU53" s="15"/>
      <c r="ICV53" s="15"/>
      <c r="ICW53" s="15"/>
      <c r="ICX53" s="15"/>
      <c r="ICY53" s="15"/>
      <c r="ICZ53" s="15"/>
      <c r="IDA53" s="15"/>
      <c r="IDB53" s="15"/>
      <c r="IDC53" s="15"/>
      <c r="IDD53" s="15"/>
      <c r="IDE53" s="15"/>
      <c r="IDF53" s="15"/>
      <c r="IDG53" s="15"/>
      <c r="IDH53" s="15"/>
      <c r="IDI53" s="15"/>
      <c r="IDJ53" s="15"/>
      <c r="IDK53" s="15"/>
      <c r="IDL53" s="15"/>
      <c r="IDM53" s="15"/>
      <c r="IDN53" s="15"/>
      <c r="IDO53" s="15"/>
      <c r="IDP53" s="15"/>
      <c r="IDQ53" s="15"/>
      <c r="IDR53" s="15"/>
      <c r="IDS53" s="15"/>
      <c r="IDT53" s="15"/>
      <c r="IDU53" s="15"/>
      <c r="IDV53" s="15"/>
      <c r="IDW53" s="15"/>
      <c r="IDX53" s="15"/>
      <c r="IDY53" s="15"/>
      <c r="IDZ53" s="15"/>
      <c r="IEA53" s="15"/>
      <c r="IEB53" s="15"/>
      <c r="IEC53" s="15"/>
      <c r="IED53" s="15"/>
      <c r="IEE53" s="15"/>
      <c r="IEF53" s="15"/>
      <c r="IEG53" s="15"/>
      <c r="IEH53" s="15"/>
      <c r="IEI53" s="15"/>
      <c r="IEJ53" s="15"/>
      <c r="IEK53" s="15"/>
      <c r="IEL53" s="15"/>
      <c r="IEM53" s="15"/>
      <c r="IEN53" s="15"/>
      <c r="IEO53" s="15"/>
      <c r="IEP53" s="15"/>
      <c r="IEQ53" s="15"/>
      <c r="IER53" s="15"/>
      <c r="IES53" s="15"/>
      <c r="IET53" s="15"/>
      <c r="IEU53" s="15"/>
      <c r="IEV53" s="15"/>
      <c r="IEW53" s="15"/>
      <c r="IEX53" s="15"/>
      <c r="IEY53" s="15"/>
      <c r="IEZ53" s="15"/>
      <c r="IFA53" s="15"/>
      <c r="IFB53" s="15"/>
      <c r="IFC53" s="15"/>
      <c r="IFD53" s="15"/>
      <c r="IFE53" s="15"/>
      <c r="IFF53" s="15"/>
      <c r="IFG53" s="15"/>
      <c r="IFH53" s="15"/>
      <c r="IFI53" s="15"/>
      <c r="IFJ53" s="15"/>
      <c r="IFK53" s="15"/>
      <c r="IFL53" s="15"/>
      <c r="IFM53" s="15"/>
      <c r="IFN53" s="15"/>
      <c r="IFO53" s="15"/>
      <c r="IFP53" s="15"/>
      <c r="IFQ53" s="15"/>
      <c r="IFR53" s="15"/>
      <c r="IFS53" s="15"/>
      <c r="IFT53" s="15"/>
      <c r="IFU53" s="15"/>
      <c r="IFV53" s="15"/>
      <c r="IFW53" s="15"/>
      <c r="IFX53" s="15"/>
      <c r="IFY53" s="15"/>
      <c r="IFZ53" s="15"/>
      <c r="IGA53" s="15"/>
      <c r="IGB53" s="15"/>
      <c r="IGC53" s="15"/>
      <c r="IGD53" s="15"/>
      <c r="IGE53" s="15"/>
      <c r="IGF53" s="15"/>
      <c r="IGG53" s="15"/>
      <c r="IGH53" s="15"/>
      <c r="IGI53" s="15"/>
      <c r="IGJ53" s="15"/>
      <c r="IGK53" s="15"/>
      <c r="IGL53" s="15"/>
      <c r="IGM53" s="15"/>
      <c r="IGN53" s="15"/>
      <c r="IGO53" s="15"/>
      <c r="IGP53" s="15"/>
      <c r="IGQ53" s="15"/>
      <c r="IGR53" s="15"/>
      <c r="IGS53" s="15"/>
      <c r="IGT53" s="15"/>
      <c r="IGU53" s="15"/>
      <c r="IGV53" s="15"/>
      <c r="IGW53" s="15"/>
      <c r="IGX53" s="15"/>
      <c r="IGY53" s="15"/>
      <c r="IGZ53" s="15"/>
      <c r="IHA53" s="15"/>
      <c r="IHB53" s="15"/>
      <c r="IHC53" s="15"/>
      <c r="IHD53" s="15"/>
      <c r="IHE53" s="15"/>
      <c r="IHF53" s="15"/>
      <c r="IHG53" s="15"/>
      <c r="IHH53" s="15"/>
      <c r="IHI53" s="15"/>
      <c r="IHJ53" s="15"/>
      <c r="IHK53" s="15"/>
      <c r="IHL53" s="15"/>
      <c r="IHM53" s="15"/>
      <c r="IHN53" s="15"/>
      <c r="IHO53" s="15"/>
      <c r="IHP53" s="15"/>
      <c r="IHQ53" s="15"/>
      <c r="IHR53" s="15"/>
      <c r="IHS53" s="15"/>
      <c r="IHT53" s="15"/>
      <c r="IHU53" s="15"/>
      <c r="IHV53" s="15"/>
      <c r="IHW53" s="15"/>
      <c r="IHX53" s="15"/>
      <c r="IHY53" s="15"/>
      <c r="IHZ53" s="15"/>
      <c r="IIA53" s="15"/>
      <c r="IIB53" s="15"/>
      <c r="IIC53" s="15"/>
      <c r="IID53" s="15"/>
      <c r="IIE53" s="15"/>
      <c r="IIF53" s="15"/>
      <c r="IIG53" s="15"/>
      <c r="IIH53" s="15"/>
      <c r="III53" s="15"/>
      <c r="IIJ53" s="15"/>
      <c r="IIK53" s="15"/>
      <c r="IIL53" s="15"/>
      <c r="IIM53" s="15"/>
      <c r="IIN53" s="15"/>
      <c r="IIO53" s="15"/>
      <c r="IIP53" s="15"/>
      <c r="IIQ53" s="15"/>
      <c r="IIR53" s="15"/>
      <c r="IIS53" s="15"/>
      <c r="IIT53" s="15"/>
      <c r="IIU53" s="15"/>
      <c r="IIV53" s="15"/>
      <c r="IIW53" s="15"/>
      <c r="IIX53" s="15"/>
      <c r="IIY53" s="15"/>
      <c r="IIZ53" s="15"/>
      <c r="IJA53" s="15"/>
      <c r="IJB53" s="15"/>
      <c r="IJC53" s="15"/>
      <c r="IJD53" s="15"/>
      <c r="IJE53" s="15"/>
      <c r="IJF53" s="15"/>
      <c r="IJG53" s="15"/>
      <c r="IJH53" s="15"/>
      <c r="IJI53" s="15"/>
      <c r="IJJ53" s="15"/>
      <c r="IJK53" s="15"/>
      <c r="IJL53" s="15"/>
      <c r="IJM53" s="15"/>
      <c r="IJN53" s="15"/>
      <c r="IJO53" s="15"/>
      <c r="IJP53" s="15"/>
      <c r="IJQ53" s="15"/>
      <c r="IJR53" s="15"/>
      <c r="IJS53" s="15"/>
      <c r="IJT53" s="15"/>
      <c r="IJU53" s="15"/>
      <c r="IJV53" s="15"/>
      <c r="IJW53" s="15"/>
      <c r="IJX53" s="15"/>
      <c r="IJY53" s="15"/>
      <c r="IJZ53" s="15"/>
      <c r="IKA53" s="15"/>
      <c r="IKB53" s="15"/>
      <c r="IKC53" s="15"/>
      <c r="IKD53" s="15"/>
      <c r="IKE53" s="15"/>
      <c r="IKF53" s="15"/>
      <c r="IKG53" s="15"/>
      <c r="IKH53" s="15"/>
      <c r="IKI53" s="15"/>
      <c r="IKJ53" s="15"/>
      <c r="IKK53" s="15"/>
      <c r="IKL53" s="15"/>
      <c r="IKM53" s="15"/>
      <c r="IKN53" s="15"/>
      <c r="IKO53" s="15"/>
      <c r="IKP53" s="15"/>
      <c r="IKQ53" s="15"/>
      <c r="IKR53" s="15"/>
      <c r="IKS53" s="15"/>
      <c r="IKT53" s="15"/>
      <c r="IKU53" s="15"/>
      <c r="IKV53" s="15"/>
      <c r="IKW53" s="15"/>
      <c r="IKX53" s="15"/>
      <c r="IKY53" s="15"/>
      <c r="IKZ53" s="15"/>
      <c r="ILA53" s="15"/>
      <c r="ILB53" s="15"/>
      <c r="ILC53" s="15"/>
      <c r="ILD53" s="15"/>
      <c r="ILE53" s="15"/>
      <c r="ILF53" s="15"/>
      <c r="ILG53" s="15"/>
      <c r="ILH53" s="15"/>
      <c r="ILI53" s="15"/>
      <c r="ILJ53" s="15"/>
      <c r="ILK53" s="15"/>
      <c r="ILL53" s="15"/>
      <c r="ILM53" s="15"/>
      <c r="ILN53" s="15"/>
      <c r="ILO53" s="15"/>
      <c r="ILP53" s="15"/>
      <c r="ILQ53" s="15"/>
      <c r="ILR53" s="15"/>
      <c r="ILS53" s="15"/>
      <c r="ILT53" s="15"/>
      <c r="ILU53" s="15"/>
      <c r="ILV53" s="15"/>
      <c r="ILW53" s="15"/>
      <c r="ILX53" s="15"/>
      <c r="ILY53" s="15"/>
      <c r="ILZ53" s="15"/>
      <c r="IMA53" s="15"/>
      <c r="IMB53" s="15"/>
      <c r="IMC53" s="15"/>
      <c r="IMD53" s="15"/>
      <c r="IME53" s="15"/>
      <c r="IMF53" s="15"/>
      <c r="IMG53" s="15"/>
      <c r="IMH53" s="15"/>
      <c r="IMI53" s="15"/>
      <c r="IMJ53" s="15"/>
      <c r="IMK53" s="15"/>
      <c r="IML53" s="15"/>
      <c r="IMM53" s="15"/>
      <c r="IMN53" s="15"/>
      <c r="IMO53" s="15"/>
      <c r="IMP53" s="15"/>
      <c r="IMQ53" s="15"/>
      <c r="IMR53" s="15"/>
      <c r="IMS53" s="15"/>
      <c r="IMT53" s="15"/>
      <c r="IMU53" s="15"/>
      <c r="IMV53" s="15"/>
      <c r="IMW53" s="15"/>
      <c r="IMX53" s="15"/>
      <c r="IMY53" s="15"/>
      <c r="IMZ53" s="15"/>
      <c r="INA53" s="15"/>
      <c r="INB53" s="15"/>
      <c r="INC53" s="15"/>
      <c r="IND53" s="15"/>
      <c r="INE53" s="15"/>
      <c r="INF53" s="15"/>
      <c r="ING53" s="15"/>
      <c r="INH53" s="15"/>
      <c r="INI53" s="15"/>
      <c r="INJ53" s="15"/>
      <c r="INK53" s="15"/>
      <c r="INL53" s="15"/>
      <c r="INM53" s="15"/>
      <c r="INN53" s="15"/>
      <c r="INO53" s="15"/>
      <c r="INP53" s="15"/>
      <c r="INQ53" s="15"/>
      <c r="INR53" s="15"/>
      <c r="INS53" s="15"/>
      <c r="INT53" s="15"/>
      <c r="INU53" s="15"/>
      <c r="INV53" s="15"/>
      <c r="INW53" s="15"/>
      <c r="INX53" s="15"/>
      <c r="INY53" s="15"/>
      <c r="INZ53" s="15"/>
      <c r="IOA53" s="15"/>
      <c r="IOB53" s="15"/>
      <c r="IOC53" s="15"/>
      <c r="IOD53" s="15"/>
      <c r="IOE53" s="15"/>
      <c r="IOF53" s="15"/>
      <c r="IOG53" s="15"/>
      <c r="IOH53" s="15"/>
      <c r="IOI53" s="15"/>
      <c r="IOJ53" s="15"/>
      <c r="IOK53" s="15"/>
      <c r="IOL53" s="15"/>
      <c r="IOM53" s="15"/>
      <c r="ION53" s="15"/>
      <c r="IOO53" s="15"/>
      <c r="IOP53" s="15"/>
      <c r="IOQ53" s="15"/>
      <c r="IOR53" s="15"/>
      <c r="IOS53" s="15"/>
      <c r="IOT53" s="15"/>
      <c r="IOU53" s="15"/>
      <c r="IOV53" s="15"/>
      <c r="IOW53" s="15"/>
      <c r="IOX53" s="15"/>
      <c r="IOY53" s="15"/>
      <c r="IOZ53" s="15"/>
      <c r="IPA53" s="15"/>
      <c r="IPB53" s="15"/>
      <c r="IPC53" s="15"/>
      <c r="IPD53" s="15"/>
      <c r="IPE53" s="15"/>
      <c r="IPF53" s="15"/>
      <c r="IPG53" s="15"/>
      <c r="IPH53" s="15"/>
      <c r="IPI53" s="15"/>
      <c r="IPJ53" s="15"/>
      <c r="IPK53" s="15"/>
      <c r="IPL53" s="15"/>
      <c r="IPM53" s="15"/>
      <c r="IPN53" s="15"/>
      <c r="IPO53" s="15"/>
      <c r="IPP53" s="15"/>
      <c r="IPQ53" s="15"/>
      <c r="IPR53" s="15"/>
      <c r="IPS53" s="15"/>
      <c r="IPT53" s="15"/>
      <c r="IPU53" s="15"/>
      <c r="IPV53" s="15"/>
      <c r="IPW53" s="15"/>
      <c r="IPX53" s="15"/>
      <c r="IPY53" s="15"/>
      <c r="IPZ53" s="15"/>
      <c r="IQA53" s="15"/>
      <c r="IQB53" s="15"/>
      <c r="IQC53" s="15"/>
      <c r="IQD53" s="15"/>
      <c r="IQE53" s="15"/>
      <c r="IQF53" s="15"/>
      <c r="IQG53" s="15"/>
      <c r="IQH53" s="15"/>
      <c r="IQI53" s="15"/>
      <c r="IQJ53" s="15"/>
      <c r="IQK53" s="15"/>
      <c r="IQL53" s="15"/>
      <c r="IQM53" s="15"/>
      <c r="IQN53" s="15"/>
      <c r="IQO53" s="15"/>
      <c r="IQP53" s="15"/>
      <c r="IQQ53" s="15"/>
      <c r="IQR53" s="15"/>
      <c r="IQS53" s="15"/>
      <c r="IQT53" s="15"/>
      <c r="IQU53" s="15"/>
      <c r="IQV53" s="15"/>
      <c r="IQW53" s="15"/>
      <c r="IQX53" s="15"/>
      <c r="IQY53" s="15"/>
      <c r="IQZ53" s="15"/>
      <c r="IRA53" s="15"/>
      <c r="IRB53" s="15"/>
      <c r="IRC53" s="15"/>
      <c r="IRD53" s="15"/>
      <c r="IRE53" s="15"/>
      <c r="IRF53" s="15"/>
      <c r="IRG53" s="15"/>
      <c r="IRH53" s="15"/>
      <c r="IRI53" s="15"/>
      <c r="IRJ53" s="15"/>
      <c r="IRK53" s="15"/>
      <c r="IRL53" s="15"/>
      <c r="IRM53" s="15"/>
      <c r="IRN53" s="15"/>
      <c r="IRO53" s="15"/>
      <c r="IRP53" s="15"/>
      <c r="IRQ53" s="15"/>
      <c r="IRR53" s="15"/>
      <c r="IRS53" s="15"/>
      <c r="IRT53" s="15"/>
      <c r="IRU53" s="15"/>
      <c r="IRV53" s="15"/>
      <c r="IRW53" s="15"/>
      <c r="IRX53" s="15"/>
      <c r="IRY53" s="15"/>
      <c r="IRZ53" s="15"/>
      <c r="ISA53" s="15"/>
      <c r="ISB53" s="15"/>
      <c r="ISC53" s="15"/>
      <c r="ISD53" s="15"/>
      <c r="ISE53" s="15"/>
      <c r="ISF53" s="15"/>
      <c r="ISG53" s="15"/>
      <c r="ISH53" s="15"/>
      <c r="ISI53" s="15"/>
      <c r="ISJ53" s="15"/>
      <c r="ISK53" s="15"/>
      <c r="ISL53" s="15"/>
      <c r="ISM53" s="15"/>
      <c r="ISN53" s="15"/>
      <c r="ISO53" s="15"/>
      <c r="ISP53" s="15"/>
      <c r="ISQ53" s="15"/>
      <c r="ISR53" s="15"/>
      <c r="ISS53" s="15"/>
      <c r="IST53" s="15"/>
      <c r="ISU53" s="15"/>
      <c r="ISV53" s="15"/>
      <c r="ISW53" s="15"/>
      <c r="ISX53" s="15"/>
      <c r="ISY53" s="15"/>
      <c r="ISZ53" s="15"/>
      <c r="ITA53" s="15"/>
      <c r="ITB53" s="15"/>
      <c r="ITC53" s="15"/>
      <c r="ITD53" s="15"/>
      <c r="ITE53" s="15"/>
      <c r="ITF53" s="15"/>
      <c r="ITG53" s="15"/>
      <c r="ITH53" s="15"/>
      <c r="ITI53" s="15"/>
      <c r="ITJ53" s="15"/>
      <c r="ITK53" s="15"/>
      <c r="ITL53" s="15"/>
      <c r="ITM53" s="15"/>
      <c r="ITN53" s="15"/>
      <c r="ITO53" s="15"/>
      <c r="ITP53" s="15"/>
      <c r="ITQ53" s="15"/>
      <c r="ITR53" s="15"/>
      <c r="ITS53" s="15"/>
      <c r="ITT53" s="15"/>
      <c r="ITU53" s="15"/>
      <c r="ITV53" s="15"/>
      <c r="ITW53" s="15"/>
      <c r="ITX53" s="15"/>
      <c r="ITY53" s="15"/>
      <c r="ITZ53" s="15"/>
      <c r="IUA53" s="15"/>
      <c r="IUB53" s="15"/>
      <c r="IUC53" s="15"/>
      <c r="IUD53" s="15"/>
      <c r="IUE53" s="15"/>
      <c r="IUF53" s="15"/>
      <c r="IUG53" s="15"/>
      <c r="IUH53" s="15"/>
      <c r="IUI53" s="15"/>
      <c r="IUJ53" s="15"/>
      <c r="IUK53" s="15"/>
      <c r="IUL53" s="15"/>
      <c r="IUM53" s="15"/>
      <c r="IUN53" s="15"/>
      <c r="IUO53" s="15"/>
      <c r="IUP53" s="15"/>
      <c r="IUQ53" s="15"/>
      <c r="IUR53" s="15"/>
      <c r="IUS53" s="15"/>
      <c r="IUT53" s="15"/>
      <c r="IUU53" s="15"/>
      <c r="IUV53" s="15"/>
      <c r="IUW53" s="15"/>
      <c r="IUX53" s="15"/>
      <c r="IUY53" s="15"/>
      <c r="IUZ53" s="15"/>
      <c r="IVA53" s="15"/>
      <c r="IVB53" s="15"/>
      <c r="IVC53" s="15"/>
      <c r="IVD53" s="15"/>
      <c r="IVE53" s="15"/>
      <c r="IVF53" s="15"/>
      <c r="IVG53" s="15"/>
      <c r="IVH53" s="15"/>
      <c r="IVI53" s="15"/>
      <c r="IVJ53" s="15"/>
      <c r="IVK53" s="15"/>
      <c r="IVL53" s="15"/>
      <c r="IVM53" s="15"/>
      <c r="IVN53" s="15"/>
      <c r="IVO53" s="15"/>
      <c r="IVP53" s="15"/>
      <c r="IVQ53" s="15"/>
      <c r="IVR53" s="15"/>
      <c r="IVS53" s="15"/>
      <c r="IVT53" s="15"/>
      <c r="IVU53" s="15"/>
      <c r="IVV53" s="15"/>
      <c r="IVW53" s="15"/>
      <c r="IVX53" s="15"/>
      <c r="IVY53" s="15"/>
      <c r="IVZ53" s="15"/>
      <c r="IWA53" s="15"/>
      <c r="IWB53" s="15"/>
      <c r="IWC53" s="15"/>
      <c r="IWD53" s="15"/>
      <c r="IWE53" s="15"/>
      <c r="IWF53" s="15"/>
      <c r="IWG53" s="15"/>
      <c r="IWH53" s="15"/>
      <c r="IWI53" s="15"/>
      <c r="IWJ53" s="15"/>
      <c r="IWK53" s="15"/>
      <c r="IWL53" s="15"/>
      <c r="IWM53" s="15"/>
      <c r="IWN53" s="15"/>
      <c r="IWO53" s="15"/>
      <c r="IWP53" s="15"/>
      <c r="IWQ53" s="15"/>
      <c r="IWR53" s="15"/>
      <c r="IWS53" s="15"/>
      <c r="IWT53" s="15"/>
      <c r="IWU53" s="15"/>
      <c r="IWV53" s="15"/>
      <c r="IWW53" s="15"/>
      <c r="IWX53" s="15"/>
      <c r="IWY53" s="15"/>
      <c r="IWZ53" s="15"/>
      <c r="IXA53" s="15"/>
      <c r="IXB53" s="15"/>
      <c r="IXC53" s="15"/>
      <c r="IXD53" s="15"/>
      <c r="IXE53" s="15"/>
      <c r="IXF53" s="15"/>
      <c r="IXG53" s="15"/>
      <c r="IXH53" s="15"/>
      <c r="IXI53" s="15"/>
      <c r="IXJ53" s="15"/>
      <c r="IXK53" s="15"/>
      <c r="IXL53" s="15"/>
      <c r="IXM53" s="15"/>
      <c r="IXN53" s="15"/>
      <c r="IXO53" s="15"/>
      <c r="IXP53" s="15"/>
      <c r="IXQ53" s="15"/>
      <c r="IXR53" s="15"/>
      <c r="IXS53" s="15"/>
      <c r="IXT53" s="15"/>
      <c r="IXU53" s="15"/>
      <c r="IXV53" s="15"/>
      <c r="IXW53" s="15"/>
      <c r="IXX53" s="15"/>
      <c r="IXY53" s="15"/>
      <c r="IXZ53" s="15"/>
      <c r="IYA53" s="15"/>
      <c r="IYB53" s="15"/>
      <c r="IYC53" s="15"/>
      <c r="IYD53" s="15"/>
      <c r="IYE53" s="15"/>
      <c r="IYF53" s="15"/>
      <c r="IYG53" s="15"/>
      <c r="IYH53" s="15"/>
      <c r="IYI53" s="15"/>
      <c r="IYJ53" s="15"/>
      <c r="IYK53" s="15"/>
      <c r="IYL53" s="15"/>
      <c r="IYM53" s="15"/>
      <c r="IYN53" s="15"/>
      <c r="IYO53" s="15"/>
      <c r="IYP53" s="15"/>
      <c r="IYQ53" s="15"/>
      <c r="IYR53" s="15"/>
      <c r="IYS53" s="15"/>
      <c r="IYT53" s="15"/>
      <c r="IYU53" s="15"/>
      <c r="IYV53" s="15"/>
      <c r="IYW53" s="15"/>
      <c r="IYX53" s="15"/>
      <c r="IYY53" s="15"/>
      <c r="IYZ53" s="15"/>
      <c r="IZA53" s="15"/>
      <c r="IZB53" s="15"/>
      <c r="IZC53" s="15"/>
      <c r="IZD53" s="15"/>
      <c r="IZE53" s="15"/>
      <c r="IZF53" s="15"/>
      <c r="IZG53" s="15"/>
      <c r="IZH53" s="15"/>
      <c r="IZI53" s="15"/>
      <c r="IZJ53" s="15"/>
      <c r="IZK53" s="15"/>
      <c r="IZL53" s="15"/>
      <c r="IZM53" s="15"/>
      <c r="IZN53" s="15"/>
      <c r="IZO53" s="15"/>
      <c r="IZP53" s="15"/>
      <c r="IZQ53" s="15"/>
      <c r="IZR53" s="15"/>
      <c r="IZS53" s="15"/>
      <c r="IZT53" s="15"/>
      <c r="IZU53" s="15"/>
      <c r="IZV53" s="15"/>
      <c r="IZW53" s="15"/>
      <c r="IZX53" s="15"/>
      <c r="IZY53" s="15"/>
      <c r="IZZ53" s="15"/>
      <c r="JAA53" s="15"/>
      <c r="JAB53" s="15"/>
      <c r="JAC53" s="15"/>
      <c r="JAD53" s="15"/>
      <c r="JAE53" s="15"/>
      <c r="JAF53" s="15"/>
      <c r="JAG53" s="15"/>
      <c r="JAH53" s="15"/>
      <c r="JAI53" s="15"/>
      <c r="JAJ53" s="15"/>
      <c r="JAK53" s="15"/>
      <c r="JAL53" s="15"/>
      <c r="JAM53" s="15"/>
      <c r="JAN53" s="15"/>
      <c r="JAO53" s="15"/>
      <c r="JAP53" s="15"/>
      <c r="JAQ53" s="15"/>
      <c r="JAR53" s="15"/>
      <c r="JAS53" s="15"/>
      <c r="JAT53" s="15"/>
      <c r="JAU53" s="15"/>
      <c r="JAV53" s="15"/>
      <c r="JAW53" s="15"/>
      <c r="JAX53" s="15"/>
      <c r="JAY53" s="15"/>
      <c r="JAZ53" s="15"/>
      <c r="JBA53" s="15"/>
      <c r="JBB53" s="15"/>
      <c r="JBC53" s="15"/>
      <c r="JBD53" s="15"/>
      <c r="JBE53" s="15"/>
      <c r="JBF53" s="15"/>
      <c r="JBG53" s="15"/>
      <c r="JBH53" s="15"/>
      <c r="JBI53" s="15"/>
      <c r="JBJ53" s="15"/>
      <c r="JBK53" s="15"/>
      <c r="JBL53" s="15"/>
      <c r="JBM53" s="15"/>
      <c r="JBN53" s="15"/>
      <c r="JBO53" s="15"/>
      <c r="JBP53" s="15"/>
      <c r="JBQ53" s="15"/>
      <c r="JBR53" s="15"/>
      <c r="JBS53" s="15"/>
      <c r="JBT53" s="15"/>
      <c r="JBU53" s="15"/>
      <c r="JBV53" s="15"/>
      <c r="JBW53" s="15"/>
      <c r="JBX53" s="15"/>
      <c r="JBY53" s="15"/>
      <c r="JBZ53" s="15"/>
      <c r="JCA53" s="15"/>
      <c r="JCB53" s="15"/>
      <c r="JCC53" s="15"/>
      <c r="JCD53" s="15"/>
      <c r="JCE53" s="15"/>
      <c r="JCF53" s="15"/>
      <c r="JCG53" s="15"/>
      <c r="JCH53" s="15"/>
      <c r="JCI53" s="15"/>
      <c r="JCJ53" s="15"/>
      <c r="JCK53" s="15"/>
      <c r="JCL53" s="15"/>
      <c r="JCM53" s="15"/>
      <c r="JCN53" s="15"/>
      <c r="JCO53" s="15"/>
      <c r="JCP53" s="15"/>
      <c r="JCQ53" s="15"/>
      <c r="JCR53" s="15"/>
      <c r="JCS53" s="15"/>
      <c r="JCT53" s="15"/>
      <c r="JCU53" s="15"/>
      <c r="JCV53" s="15"/>
      <c r="JCW53" s="15"/>
      <c r="JCX53" s="15"/>
      <c r="JCY53" s="15"/>
      <c r="JCZ53" s="15"/>
      <c r="JDA53" s="15"/>
      <c r="JDB53" s="15"/>
      <c r="JDC53" s="15"/>
      <c r="JDD53" s="15"/>
      <c r="JDE53" s="15"/>
      <c r="JDF53" s="15"/>
      <c r="JDG53" s="15"/>
      <c r="JDH53" s="15"/>
      <c r="JDI53" s="15"/>
      <c r="JDJ53" s="15"/>
      <c r="JDK53" s="15"/>
      <c r="JDL53" s="15"/>
      <c r="JDM53" s="15"/>
      <c r="JDN53" s="15"/>
      <c r="JDO53" s="15"/>
      <c r="JDP53" s="15"/>
      <c r="JDQ53" s="15"/>
      <c r="JDR53" s="15"/>
      <c r="JDS53" s="15"/>
      <c r="JDT53" s="15"/>
      <c r="JDU53" s="15"/>
      <c r="JDV53" s="15"/>
      <c r="JDW53" s="15"/>
      <c r="JDX53" s="15"/>
      <c r="JDY53" s="15"/>
      <c r="JDZ53" s="15"/>
      <c r="JEA53" s="15"/>
      <c r="JEB53" s="15"/>
      <c r="JEC53" s="15"/>
      <c r="JED53" s="15"/>
      <c r="JEE53" s="15"/>
      <c r="JEF53" s="15"/>
      <c r="JEG53" s="15"/>
      <c r="JEH53" s="15"/>
      <c r="JEI53" s="15"/>
      <c r="JEJ53" s="15"/>
      <c r="JEK53" s="15"/>
      <c r="JEL53" s="15"/>
      <c r="JEM53" s="15"/>
      <c r="JEN53" s="15"/>
      <c r="JEO53" s="15"/>
      <c r="JEP53" s="15"/>
      <c r="JEQ53" s="15"/>
      <c r="JER53" s="15"/>
      <c r="JES53" s="15"/>
      <c r="JET53" s="15"/>
      <c r="JEU53" s="15"/>
      <c r="JEV53" s="15"/>
      <c r="JEW53" s="15"/>
      <c r="JEX53" s="15"/>
      <c r="JEY53" s="15"/>
      <c r="JEZ53" s="15"/>
      <c r="JFA53" s="15"/>
      <c r="JFB53" s="15"/>
      <c r="JFC53" s="15"/>
      <c r="JFD53" s="15"/>
      <c r="JFE53" s="15"/>
      <c r="JFF53" s="15"/>
      <c r="JFG53" s="15"/>
      <c r="JFH53" s="15"/>
      <c r="JFI53" s="15"/>
      <c r="JFJ53" s="15"/>
      <c r="JFK53" s="15"/>
      <c r="JFL53" s="15"/>
      <c r="JFM53" s="15"/>
      <c r="JFN53" s="15"/>
      <c r="JFO53" s="15"/>
      <c r="JFP53" s="15"/>
      <c r="JFQ53" s="15"/>
      <c r="JFR53" s="15"/>
      <c r="JFS53" s="15"/>
      <c r="JFT53" s="15"/>
      <c r="JFU53" s="15"/>
      <c r="JFV53" s="15"/>
      <c r="JFW53" s="15"/>
      <c r="JFX53" s="15"/>
      <c r="JFY53" s="15"/>
      <c r="JFZ53" s="15"/>
      <c r="JGA53" s="15"/>
      <c r="JGB53" s="15"/>
      <c r="JGC53" s="15"/>
      <c r="JGD53" s="15"/>
      <c r="JGE53" s="15"/>
      <c r="JGF53" s="15"/>
      <c r="JGG53" s="15"/>
      <c r="JGH53" s="15"/>
      <c r="JGI53" s="15"/>
      <c r="JGJ53" s="15"/>
      <c r="JGK53" s="15"/>
      <c r="JGL53" s="15"/>
      <c r="JGM53" s="15"/>
      <c r="JGN53" s="15"/>
      <c r="JGO53" s="15"/>
      <c r="JGP53" s="15"/>
      <c r="JGQ53" s="15"/>
      <c r="JGR53" s="15"/>
      <c r="JGS53" s="15"/>
      <c r="JGT53" s="15"/>
      <c r="JGU53" s="15"/>
      <c r="JGV53" s="15"/>
      <c r="JGW53" s="15"/>
      <c r="JGX53" s="15"/>
      <c r="JGY53" s="15"/>
      <c r="JGZ53" s="15"/>
      <c r="JHA53" s="15"/>
      <c r="JHB53" s="15"/>
      <c r="JHC53" s="15"/>
      <c r="JHD53" s="15"/>
      <c r="JHE53" s="15"/>
      <c r="JHF53" s="15"/>
      <c r="JHG53" s="15"/>
      <c r="JHH53" s="15"/>
      <c r="JHI53" s="15"/>
      <c r="JHJ53" s="15"/>
      <c r="JHK53" s="15"/>
      <c r="JHL53" s="15"/>
      <c r="JHM53" s="15"/>
      <c r="JHN53" s="15"/>
      <c r="JHO53" s="15"/>
      <c r="JHP53" s="15"/>
      <c r="JHQ53" s="15"/>
      <c r="JHR53" s="15"/>
      <c r="JHS53" s="15"/>
      <c r="JHT53" s="15"/>
      <c r="JHU53" s="15"/>
      <c r="JHV53" s="15"/>
      <c r="JHW53" s="15"/>
      <c r="JHX53" s="15"/>
      <c r="JHY53" s="15"/>
      <c r="JHZ53" s="15"/>
      <c r="JIA53" s="15"/>
      <c r="JIB53" s="15"/>
      <c r="JIC53" s="15"/>
      <c r="JID53" s="15"/>
      <c r="JIE53" s="15"/>
      <c r="JIF53" s="15"/>
      <c r="JIG53" s="15"/>
      <c r="JIH53" s="15"/>
      <c r="JII53" s="15"/>
      <c r="JIJ53" s="15"/>
      <c r="JIK53" s="15"/>
      <c r="JIL53" s="15"/>
      <c r="JIM53" s="15"/>
      <c r="JIN53" s="15"/>
      <c r="JIO53" s="15"/>
      <c r="JIP53" s="15"/>
      <c r="JIQ53" s="15"/>
      <c r="JIR53" s="15"/>
      <c r="JIS53" s="15"/>
      <c r="JIT53" s="15"/>
      <c r="JIU53" s="15"/>
      <c r="JIV53" s="15"/>
      <c r="JIW53" s="15"/>
      <c r="JIX53" s="15"/>
      <c r="JIY53" s="15"/>
      <c r="JIZ53" s="15"/>
      <c r="JJA53" s="15"/>
      <c r="JJB53" s="15"/>
      <c r="JJC53" s="15"/>
      <c r="JJD53" s="15"/>
      <c r="JJE53" s="15"/>
      <c r="JJF53" s="15"/>
      <c r="JJG53" s="15"/>
      <c r="JJH53" s="15"/>
      <c r="JJI53" s="15"/>
      <c r="JJJ53" s="15"/>
      <c r="JJK53" s="15"/>
      <c r="JJL53" s="15"/>
      <c r="JJM53" s="15"/>
      <c r="JJN53" s="15"/>
      <c r="JJO53" s="15"/>
      <c r="JJP53" s="15"/>
      <c r="JJQ53" s="15"/>
      <c r="JJR53" s="15"/>
      <c r="JJS53" s="15"/>
      <c r="JJT53" s="15"/>
      <c r="JJU53" s="15"/>
      <c r="JJV53" s="15"/>
      <c r="JJW53" s="15"/>
      <c r="JJX53" s="15"/>
      <c r="JJY53" s="15"/>
      <c r="JJZ53" s="15"/>
      <c r="JKA53" s="15"/>
      <c r="JKB53" s="15"/>
      <c r="JKC53" s="15"/>
      <c r="JKD53" s="15"/>
      <c r="JKE53" s="15"/>
      <c r="JKF53" s="15"/>
      <c r="JKG53" s="15"/>
      <c r="JKH53" s="15"/>
      <c r="JKI53" s="15"/>
      <c r="JKJ53" s="15"/>
      <c r="JKK53" s="15"/>
      <c r="JKL53" s="15"/>
      <c r="JKM53" s="15"/>
      <c r="JKN53" s="15"/>
      <c r="JKO53" s="15"/>
      <c r="JKP53" s="15"/>
      <c r="JKQ53" s="15"/>
      <c r="JKR53" s="15"/>
      <c r="JKS53" s="15"/>
      <c r="JKT53" s="15"/>
      <c r="JKU53" s="15"/>
      <c r="JKV53" s="15"/>
      <c r="JKW53" s="15"/>
      <c r="JKX53" s="15"/>
      <c r="JKY53" s="15"/>
      <c r="JKZ53" s="15"/>
      <c r="JLA53" s="15"/>
      <c r="JLB53" s="15"/>
      <c r="JLC53" s="15"/>
      <c r="JLD53" s="15"/>
      <c r="JLE53" s="15"/>
      <c r="JLF53" s="15"/>
      <c r="JLG53" s="15"/>
      <c r="JLH53" s="15"/>
      <c r="JLI53" s="15"/>
      <c r="JLJ53" s="15"/>
      <c r="JLK53" s="15"/>
      <c r="JLL53" s="15"/>
      <c r="JLM53" s="15"/>
      <c r="JLN53" s="15"/>
      <c r="JLO53" s="15"/>
      <c r="JLP53" s="15"/>
      <c r="JLQ53" s="15"/>
      <c r="JLR53" s="15"/>
      <c r="JLS53" s="15"/>
      <c r="JLT53" s="15"/>
      <c r="JLU53" s="15"/>
      <c r="JLV53" s="15"/>
      <c r="JLW53" s="15"/>
      <c r="JLX53" s="15"/>
      <c r="JLY53" s="15"/>
      <c r="JLZ53" s="15"/>
      <c r="JMA53" s="15"/>
      <c r="JMB53" s="15"/>
      <c r="JMC53" s="15"/>
      <c r="JMD53" s="15"/>
      <c r="JME53" s="15"/>
      <c r="JMF53" s="15"/>
      <c r="JMG53" s="15"/>
      <c r="JMH53" s="15"/>
      <c r="JMI53" s="15"/>
      <c r="JMJ53" s="15"/>
      <c r="JMK53" s="15"/>
      <c r="JML53" s="15"/>
      <c r="JMM53" s="15"/>
      <c r="JMN53" s="15"/>
      <c r="JMO53" s="15"/>
      <c r="JMP53" s="15"/>
      <c r="JMQ53" s="15"/>
      <c r="JMR53" s="15"/>
      <c r="JMS53" s="15"/>
      <c r="JMT53" s="15"/>
      <c r="JMU53" s="15"/>
      <c r="JMV53" s="15"/>
      <c r="JMW53" s="15"/>
      <c r="JMX53" s="15"/>
      <c r="JMY53" s="15"/>
      <c r="JMZ53" s="15"/>
      <c r="JNA53" s="15"/>
      <c r="JNB53" s="15"/>
      <c r="JNC53" s="15"/>
      <c r="JND53" s="15"/>
      <c r="JNE53" s="15"/>
      <c r="JNF53" s="15"/>
      <c r="JNG53" s="15"/>
      <c r="JNH53" s="15"/>
      <c r="JNI53" s="15"/>
      <c r="JNJ53" s="15"/>
      <c r="JNK53" s="15"/>
      <c r="JNL53" s="15"/>
      <c r="JNM53" s="15"/>
      <c r="JNN53" s="15"/>
      <c r="JNO53" s="15"/>
      <c r="JNP53" s="15"/>
      <c r="JNQ53" s="15"/>
      <c r="JNR53" s="15"/>
      <c r="JNS53" s="15"/>
      <c r="JNT53" s="15"/>
      <c r="JNU53" s="15"/>
      <c r="JNV53" s="15"/>
      <c r="JNW53" s="15"/>
      <c r="JNX53" s="15"/>
      <c r="JNY53" s="15"/>
      <c r="JNZ53" s="15"/>
      <c r="JOA53" s="15"/>
      <c r="JOB53" s="15"/>
      <c r="JOC53" s="15"/>
      <c r="JOD53" s="15"/>
      <c r="JOE53" s="15"/>
      <c r="JOF53" s="15"/>
      <c r="JOG53" s="15"/>
      <c r="JOH53" s="15"/>
      <c r="JOI53" s="15"/>
      <c r="JOJ53" s="15"/>
      <c r="JOK53" s="15"/>
      <c r="JOL53" s="15"/>
      <c r="JOM53" s="15"/>
      <c r="JON53" s="15"/>
      <c r="JOO53" s="15"/>
      <c r="JOP53" s="15"/>
      <c r="JOQ53" s="15"/>
      <c r="JOR53" s="15"/>
      <c r="JOS53" s="15"/>
      <c r="JOT53" s="15"/>
      <c r="JOU53" s="15"/>
      <c r="JOV53" s="15"/>
      <c r="JOW53" s="15"/>
      <c r="JOX53" s="15"/>
      <c r="JOY53" s="15"/>
      <c r="JOZ53" s="15"/>
      <c r="JPA53" s="15"/>
      <c r="JPB53" s="15"/>
      <c r="JPC53" s="15"/>
      <c r="JPD53" s="15"/>
      <c r="JPE53" s="15"/>
      <c r="JPF53" s="15"/>
      <c r="JPG53" s="15"/>
      <c r="JPH53" s="15"/>
      <c r="JPI53" s="15"/>
      <c r="JPJ53" s="15"/>
      <c r="JPK53" s="15"/>
      <c r="JPL53" s="15"/>
      <c r="JPM53" s="15"/>
      <c r="JPN53" s="15"/>
      <c r="JPO53" s="15"/>
      <c r="JPP53" s="15"/>
      <c r="JPQ53" s="15"/>
      <c r="JPR53" s="15"/>
      <c r="JPS53" s="15"/>
      <c r="JPT53" s="15"/>
      <c r="JPU53" s="15"/>
      <c r="JPV53" s="15"/>
      <c r="JPW53" s="15"/>
      <c r="JPX53" s="15"/>
      <c r="JPY53" s="15"/>
      <c r="JPZ53" s="15"/>
      <c r="JQA53" s="15"/>
      <c r="JQB53" s="15"/>
      <c r="JQC53" s="15"/>
      <c r="JQD53" s="15"/>
      <c r="JQE53" s="15"/>
      <c r="JQF53" s="15"/>
      <c r="JQG53" s="15"/>
      <c r="JQH53" s="15"/>
      <c r="JQI53" s="15"/>
      <c r="JQJ53" s="15"/>
      <c r="JQK53" s="15"/>
      <c r="JQL53" s="15"/>
      <c r="JQM53" s="15"/>
      <c r="JQN53" s="15"/>
      <c r="JQO53" s="15"/>
      <c r="JQP53" s="15"/>
      <c r="JQQ53" s="15"/>
      <c r="JQR53" s="15"/>
      <c r="JQS53" s="15"/>
      <c r="JQT53" s="15"/>
      <c r="JQU53" s="15"/>
      <c r="JQV53" s="15"/>
      <c r="JQW53" s="15"/>
      <c r="JQX53" s="15"/>
      <c r="JQY53" s="15"/>
      <c r="JQZ53" s="15"/>
      <c r="JRA53" s="15"/>
      <c r="JRB53" s="15"/>
      <c r="JRC53" s="15"/>
      <c r="JRD53" s="15"/>
      <c r="JRE53" s="15"/>
      <c r="JRF53" s="15"/>
      <c r="JRG53" s="15"/>
      <c r="JRH53" s="15"/>
      <c r="JRI53" s="15"/>
      <c r="JRJ53" s="15"/>
      <c r="JRK53" s="15"/>
      <c r="JRL53" s="15"/>
      <c r="JRM53" s="15"/>
      <c r="JRN53" s="15"/>
      <c r="JRO53" s="15"/>
      <c r="JRP53" s="15"/>
      <c r="JRQ53" s="15"/>
      <c r="JRR53" s="15"/>
      <c r="JRS53" s="15"/>
      <c r="JRT53" s="15"/>
      <c r="JRU53" s="15"/>
      <c r="JRV53" s="15"/>
      <c r="JRW53" s="15"/>
      <c r="JRX53" s="15"/>
      <c r="JRY53" s="15"/>
      <c r="JRZ53" s="15"/>
      <c r="JSA53" s="15"/>
      <c r="JSB53" s="15"/>
      <c r="JSC53" s="15"/>
      <c r="JSD53" s="15"/>
      <c r="JSE53" s="15"/>
      <c r="JSF53" s="15"/>
      <c r="JSG53" s="15"/>
      <c r="JSH53" s="15"/>
      <c r="JSI53" s="15"/>
      <c r="JSJ53" s="15"/>
      <c r="JSK53" s="15"/>
      <c r="JSL53" s="15"/>
      <c r="JSM53" s="15"/>
      <c r="JSN53" s="15"/>
      <c r="JSO53" s="15"/>
      <c r="JSP53" s="15"/>
      <c r="JSQ53" s="15"/>
      <c r="JSR53" s="15"/>
      <c r="JSS53" s="15"/>
      <c r="JST53" s="15"/>
      <c r="JSU53" s="15"/>
      <c r="JSV53" s="15"/>
      <c r="JSW53" s="15"/>
      <c r="JSX53" s="15"/>
      <c r="JSY53" s="15"/>
      <c r="JSZ53" s="15"/>
      <c r="JTA53" s="15"/>
      <c r="JTB53" s="15"/>
      <c r="JTC53" s="15"/>
      <c r="JTD53" s="15"/>
      <c r="JTE53" s="15"/>
      <c r="JTF53" s="15"/>
      <c r="JTG53" s="15"/>
      <c r="JTH53" s="15"/>
      <c r="JTI53" s="15"/>
      <c r="JTJ53" s="15"/>
      <c r="JTK53" s="15"/>
      <c r="JTL53" s="15"/>
      <c r="JTM53" s="15"/>
      <c r="JTN53" s="15"/>
      <c r="JTO53" s="15"/>
      <c r="JTP53" s="15"/>
      <c r="JTQ53" s="15"/>
      <c r="JTR53" s="15"/>
      <c r="JTS53" s="15"/>
      <c r="JTT53" s="15"/>
      <c r="JTU53" s="15"/>
      <c r="JTV53" s="15"/>
      <c r="JTW53" s="15"/>
      <c r="JTX53" s="15"/>
      <c r="JTY53" s="15"/>
      <c r="JTZ53" s="15"/>
      <c r="JUA53" s="15"/>
      <c r="JUB53" s="15"/>
      <c r="JUC53" s="15"/>
      <c r="JUD53" s="15"/>
      <c r="JUE53" s="15"/>
      <c r="JUF53" s="15"/>
      <c r="JUG53" s="15"/>
      <c r="JUH53" s="15"/>
      <c r="JUI53" s="15"/>
      <c r="JUJ53" s="15"/>
      <c r="JUK53" s="15"/>
      <c r="JUL53" s="15"/>
      <c r="JUM53" s="15"/>
      <c r="JUN53" s="15"/>
      <c r="JUO53" s="15"/>
      <c r="JUP53" s="15"/>
      <c r="JUQ53" s="15"/>
      <c r="JUR53" s="15"/>
      <c r="JUS53" s="15"/>
      <c r="JUT53" s="15"/>
      <c r="JUU53" s="15"/>
      <c r="JUV53" s="15"/>
      <c r="JUW53" s="15"/>
      <c r="JUX53" s="15"/>
      <c r="JUY53" s="15"/>
      <c r="JUZ53" s="15"/>
      <c r="JVA53" s="15"/>
      <c r="JVB53" s="15"/>
      <c r="JVC53" s="15"/>
      <c r="JVD53" s="15"/>
      <c r="JVE53" s="15"/>
      <c r="JVF53" s="15"/>
      <c r="JVG53" s="15"/>
      <c r="JVH53" s="15"/>
      <c r="JVI53" s="15"/>
      <c r="JVJ53" s="15"/>
      <c r="JVK53" s="15"/>
      <c r="JVL53" s="15"/>
      <c r="JVM53" s="15"/>
      <c r="JVN53" s="15"/>
      <c r="JVO53" s="15"/>
      <c r="JVP53" s="15"/>
      <c r="JVQ53" s="15"/>
      <c r="JVR53" s="15"/>
      <c r="JVS53" s="15"/>
      <c r="JVT53" s="15"/>
      <c r="JVU53" s="15"/>
      <c r="JVV53" s="15"/>
      <c r="JVW53" s="15"/>
      <c r="JVX53" s="15"/>
      <c r="JVY53" s="15"/>
      <c r="JVZ53" s="15"/>
      <c r="JWA53" s="15"/>
      <c r="JWB53" s="15"/>
      <c r="JWC53" s="15"/>
      <c r="JWD53" s="15"/>
      <c r="JWE53" s="15"/>
      <c r="JWF53" s="15"/>
      <c r="JWG53" s="15"/>
      <c r="JWH53" s="15"/>
      <c r="JWI53" s="15"/>
      <c r="JWJ53" s="15"/>
      <c r="JWK53" s="15"/>
      <c r="JWL53" s="15"/>
      <c r="JWM53" s="15"/>
      <c r="JWN53" s="15"/>
      <c r="JWO53" s="15"/>
      <c r="JWP53" s="15"/>
      <c r="JWQ53" s="15"/>
      <c r="JWR53" s="15"/>
      <c r="JWS53" s="15"/>
      <c r="JWT53" s="15"/>
      <c r="JWU53" s="15"/>
      <c r="JWV53" s="15"/>
      <c r="JWW53" s="15"/>
      <c r="JWX53" s="15"/>
      <c r="JWY53" s="15"/>
      <c r="JWZ53" s="15"/>
      <c r="JXA53" s="15"/>
      <c r="JXB53" s="15"/>
      <c r="JXC53" s="15"/>
      <c r="JXD53" s="15"/>
      <c r="JXE53" s="15"/>
      <c r="JXF53" s="15"/>
      <c r="JXG53" s="15"/>
      <c r="JXH53" s="15"/>
      <c r="JXI53" s="15"/>
      <c r="JXJ53" s="15"/>
      <c r="JXK53" s="15"/>
      <c r="JXL53" s="15"/>
      <c r="JXM53" s="15"/>
      <c r="JXN53" s="15"/>
      <c r="JXO53" s="15"/>
      <c r="JXP53" s="15"/>
      <c r="JXQ53" s="15"/>
      <c r="JXR53" s="15"/>
      <c r="JXS53" s="15"/>
      <c r="JXT53" s="15"/>
      <c r="JXU53" s="15"/>
      <c r="JXV53" s="15"/>
      <c r="JXW53" s="15"/>
      <c r="JXX53" s="15"/>
      <c r="JXY53" s="15"/>
      <c r="JXZ53" s="15"/>
      <c r="JYA53" s="15"/>
      <c r="JYB53" s="15"/>
      <c r="JYC53" s="15"/>
      <c r="JYD53" s="15"/>
      <c r="JYE53" s="15"/>
      <c r="JYF53" s="15"/>
      <c r="JYG53" s="15"/>
      <c r="JYH53" s="15"/>
      <c r="JYI53" s="15"/>
      <c r="JYJ53" s="15"/>
      <c r="JYK53" s="15"/>
      <c r="JYL53" s="15"/>
      <c r="JYM53" s="15"/>
      <c r="JYN53" s="15"/>
      <c r="JYO53" s="15"/>
      <c r="JYP53" s="15"/>
      <c r="JYQ53" s="15"/>
      <c r="JYR53" s="15"/>
      <c r="JYS53" s="15"/>
      <c r="JYT53" s="15"/>
      <c r="JYU53" s="15"/>
      <c r="JYV53" s="15"/>
      <c r="JYW53" s="15"/>
      <c r="JYX53" s="15"/>
      <c r="JYY53" s="15"/>
      <c r="JYZ53" s="15"/>
      <c r="JZA53" s="15"/>
      <c r="JZB53" s="15"/>
      <c r="JZC53" s="15"/>
      <c r="JZD53" s="15"/>
      <c r="JZE53" s="15"/>
      <c r="JZF53" s="15"/>
      <c r="JZG53" s="15"/>
      <c r="JZH53" s="15"/>
      <c r="JZI53" s="15"/>
      <c r="JZJ53" s="15"/>
      <c r="JZK53" s="15"/>
      <c r="JZL53" s="15"/>
      <c r="JZM53" s="15"/>
      <c r="JZN53" s="15"/>
      <c r="JZO53" s="15"/>
      <c r="JZP53" s="15"/>
      <c r="JZQ53" s="15"/>
      <c r="JZR53" s="15"/>
      <c r="JZS53" s="15"/>
      <c r="JZT53" s="15"/>
      <c r="JZU53" s="15"/>
      <c r="JZV53" s="15"/>
      <c r="JZW53" s="15"/>
      <c r="JZX53" s="15"/>
      <c r="JZY53" s="15"/>
      <c r="JZZ53" s="15"/>
      <c r="KAA53" s="15"/>
      <c r="KAB53" s="15"/>
      <c r="KAC53" s="15"/>
      <c r="KAD53" s="15"/>
      <c r="KAE53" s="15"/>
      <c r="KAF53" s="15"/>
      <c r="KAG53" s="15"/>
      <c r="KAH53" s="15"/>
      <c r="KAI53" s="15"/>
      <c r="KAJ53" s="15"/>
      <c r="KAK53" s="15"/>
      <c r="KAL53" s="15"/>
      <c r="KAM53" s="15"/>
      <c r="KAN53" s="15"/>
      <c r="KAO53" s="15"/>
      <c r="KAP53" s="15"/>
      <c r="KAQ53" s="15"/>
      <c r="KAR53" s="15"/>
      <c r="KAS53" s="15"/>
      <c r="KAT53" s="15"/>
      <c r="KAU53" s="15"/>
      <c r="KAV53" s="15"/>
      <c r="KAW53" s="15"/>
      <c r="KAX53" s="15"/>
      <c r="KAY53" s="15"/>
      <c r="KAZ53" s="15"/>
      <c r="KBA53" s="15"/>
      <c r="KBB53" s="15"/>
      <c r="KBC53" s="15"/>
      <c r="KBD53" s="15"/>
      <c r="KBE53" s="15"/>
      <c r="KBF53" s="15"/>
      <c r="KBG53" s="15"/>
      <c r="KBH53" s="15"/>
      <c r="KBI53" s="15"/>
      <c r="KBJ53" s="15"/>
      <c r="KBK53" s="15"/>
      <c r="KBL53" s="15"/>
      <c r="KBM53" s="15"/>
      <c r="KBN53" s="15"/>
      <c r="KBO53" s="15"/>
      <c r="KBP53" s="15"/>
      <c r="KBQ53" s="15"/>
      <c r="KBR53" s="15"/>
      <c r="KBS53" s="15"/>
      <c r="KBT53" s="15"/>
      <c r="KBU53" s="15"/>
      <c r="KBV53" s="15"/>
      <c r="KBW53" s="15"/>
      <c r="KBX53" s="15"/>
      <c r="KBY53" s="15"/>
      <c r="KBZ53" s="15"/>
      <c r="KCA53" s="15"/>
      <c r="KCB53" s="15"/>
      <c r="KCC53" s="15"/>
      <c r="KCD53" s="15"/>
      <c r="KCE53" s="15"/>
      <c r="KCF53" s="15"/>
      <c r="KCG53" s="15"/>
      <c r="KCH53" s="15"/>
      <c r="KCI53" s="15"/>
      <c r="KCJ53" s="15"/>
      <c r="KCK53" s="15"/>
      <c r="KCL53" s="15"/>
      <c r="KCM53" s="15"/>
      <c r="KCN53" s="15"/>
      <c r="KCO53" s="15"/>
      <c r="KCP53" s="15"/>
      <c r="KCQ53" s="15"/>
      <c r="KCR53" s="15"/>
      <c r="KCS53" s="15"/>
      <c r="KCT53" s="15"/>
      <c r="KCU53" s="15"/>
      <c r="KCV53" s="15"/>
      <c r="KCW53" s="15"/>
      <c r="KCX53" s="15"/>
      <c r="KCY53" s="15"/>
      <c r="KCZ53" s="15"/>
      <c r="KDA53" s="15"/>
      <c r="KDB53" s="15"/>
      <c r="KDC53" s="15"/>
      <c r="KDD53" s="15"/>
      <c r="KDE53" s="15"/>
      <c r="KDF53" s="15"/>
      <c r="KDG53" s="15"/>
      <c r="KDH53" s="15"/>
      <c r="KDI53" s="15"/>
      <c r="KDJ53" s="15"/>
      <c r="KDK53" s="15"/>
      <c r="KDL53" s="15"/>
      <c r="KDM53" s="15"/>
      <c r="KDN53" s="15"/>
      <c r="KDO53" s="15"/>
      <c r="KDP53" s="15"/>
      <c r="KDQ53" s="15"/>
      <c r="KDR53" s="15"/>
      <c r="KDS53" s="15"/>
      <c r="KDT53" s="15"/>
      <c r="KDU53" s="15"/>
      <c r="KDV53" s="15"/>
      <c r="KDW53" s="15"/>
      <c r="KDX53" s="15"/>
      <c r="KDY53" s="15"/>
      <c r="KDZ53" s="15"/>
      <c r="KEA53" s="15"/>
      <c r="KEB53" s="15"/>
      <c r="KEC53" s="15"/>
      <c r="KED53" s="15"/>
      <c r="KEE53" s="15"/>
      <c r="KEF53" s="15"/>
      <c r="KEG53" s="15"/>
      <c r="KEH53" s="15"/>
      <c r="KEI53" s="15"/>
      <c r="KEJ53" s="15"/>
      <c r="KEK53" s="15"/>
      <c r="KEL53" s="15"/>
      <c r="KEM53" s="15"/>
      <c r="KEN53" s="15"/>
      <c r="KEO53" s="15"/>
      <c r="KEP53" s="15"/>
      <c r="KEQ53" s="15"/>
      <c r="KER53" s="15"/>
      <c r="KES53" s="15"/>
      <c r="KET53" s="15"/>
      <c r="KEU53" s="15"/>
      <c r="KEV53" s="15"/>
      <c r="KEW53" s="15"/>
      <c r="KEX53" s="15"/>
      <c r="KEY53" s="15"/>
      <c r="KEZ53" s="15"/>
      <c r="KFA53" s="15"/>
      <c r="KFB53" s="15"/>
      <c r="KFC53" s="15"/>
      <c r="KFD53" s="15"/>
      <c r="KFE53" s="15"/>
      <c r="KFF53" s="15"/>
      <c r="KFG53" s="15"/>
      <c r="KFH53" s="15"/>
      <c r="KFI53" s="15"/>
      <c r="KFJ53" s="15"/>
      <c r="KFK53" s="15"/>
      <c r="KFL53" s="15"/>
      <c r="KFM53" s="15"/>
      <c r="KFN53" s="15"/>
      <c r="KFO53" s="15"/>
      <c r="KFP53" s="15"/>
      <c r="KFQ53" s="15"/>
      <c r="KFR53" s="15"/>
      <c r="KFS53" s="15"/>
      <c r="KFT53" s="15"/>
      <c r="KFU53" s="15"/>
      <c r="KFV53" s="15"/>
      <c r="KFW53" s="15"/>
      <c r="KFX53" s="15"/>
      <c r="KFY53" s="15"/>
      <c r="KFZ53" s="15"/>
      <c r="KGA53" s="15"/>
      <c r="KGB53" s="15"/>
      <c r="KGC53" s="15"/>
      <c r="KGD53" s="15"/>
      <c r="KGE53" s="15"/>
      <c r="KGF53" s="15"/>
      <c r="KGG53" s="15"/>
      <c r="KGH53" s="15"/>
      <c r="KGI53" s="15"/>
      <c r="KGJ53" s="15"/>
      <c r="KGK53" s="15"/>
      <c r="KGL53" s="15"/>
      <c r="KGM53" s="15"/>
      <c r="KGN53" s="15"/>
      <c r="KGO53" s="15"/>
      <c r="KGP53" s="15"/>
      <c r="KGQ53" s="15"/>
      <c r="KGR53" s="15"/>
      <c r="KGS53" s="15"/>
      <c r="KGT53" s="15"/>
      <c r="KGU53" s="15"/>
      <c r="KGV53" s="15"/>
      <c r="KGW53" s="15"/>
      <c r="KGX53" s="15"/>
      <c r="KGY53" s="15"/>
      <c r="KGZ53" s="15"/>
      <c r="KHA53" s="15"/>
      <c r="KHB53" s="15"/>
      <c r="KHC53" s="15"/>
      <c r="KHD53" s="15"/>
      <c r="KHE53" s="15"/>
      <c r="KHF53" s="15"/>
      <c r="KHG53" s="15"/>
      <c r="KHH53" s="15"/>
      <c r="KHI53" s="15"/>
      <c r="KHJ53" s="15"/>
      <c r="KHK53" s="15"/>
      <c r="KHL53" s="15"/>
      <c r="KHM53" s="15"/>
      <c r="KHN53" s="15"/>
      <c r="KHO53" s="15"/>
      <c r="KHP53" s="15"/>
      <c r="KHQ53" s="15"/>
      <c r="KHR53" s="15"/>
      <c r="KHS53" s="15"/>
      <c r="KHT53" s="15"/>
      <c r="KHU53" s="15"/>
      <c r="KHV53" s="15"/>
      <c r="KHW53" s="15"/>
      <c r="KHX53" s="15"/>
      <c r="KHY53" s="15"/>
      <c r="KHZ53" s="15"/>
      <c r="KIA53" s="15"/>
      <c r="KIB53" s="15"/>
      <c r="KIC53" s="15"/>
      <c r="KID53" s="15"/>
      <c r="KIE53" s="15"/>
      <c r="KIF53" s="15"/>
      <c r="KIG53" s="15"/>
      <c r="KIH53" s="15"/>
      <c r="KII53" s="15"/>
      <c r="KIJ53" s="15"/>
      <c r="KIK53" s="15"/>
      <c r="KIL53" s="15"/>
      <c r="KIM53" s="15"/>
      <c r="KIN53" s="15"/>
      <c r="KIO53" s="15"/>
      <c r="KIP53" s="15"/>
      <c r="KIQ53" s="15"/>
      <c r="KIR53" s="15"/>
      <c r="KIS53" s="15"/>
      <c r="KIT53" s="15"/>
      <c r="KIU53" s="15"/>
      <c r="KIV53" s="15"/>
      <c r="KIW53" s="15"/>
      <c r="KIX53" s="15"/>
      <c r="KIY53" s="15"/>
      <c r="KIZ53" s="15"/>
      <c r="KJA53" s="15"/>
      <c r="KJB53" s="15"/>
      <c r="KJC53" s="15"/>
      <c r="KJD53" s="15"/>
      <c r="KJE53" s="15"/>
      <c r="KJF53" s="15"/>
      <c r="KJG53" s="15"/>
      <c r="KJH53" s="15"/>
      <c r="KJI53" s="15"/>
      <c r="KJJ53" s="15"/>
      <c r="KJK53" s="15"/>
      <c r="KJL53" s="15"/>
      <c r="KJM53" s="15"/>
      <c r="KJN53" s="15"/>
      <c r="KJO53" s="15"/>
      <c r="KJP53" s="15"/>
      <c r="KJQ53" s="15"/>
      <c r="KJR53" s="15"/>
      <c r="KJS53" s="15"/>
      <c r="KJT53" s="15"/>
      <c r="KJU53" s="15"/>
      <c r="KJV53" s="15"/>
      <c r="KJW53" s="15"/>
      <c r="KJX53" s="15"/>
      <c r="KJY53" s="15"/>
      <c r="KJZ53" s="15"/>
      <c r="KKA53" s="15"/>
      <c r="KKB53" s="15"/>
      <c r="KKC53" s="15"/>
      <c r="KKD53" s="15"/>
      <c r="KKE53" s="15"/>
      <c r="KKF53" s="15"/>
      <c r="KKG53" s="15"/>
      <c r="KKH53" s="15"/>
      <c r="KKI53" s="15"/>
      <c r="KKJ53" s="15"/>
      <c r="KKK53" s="15"/>
      <c r="KKL53" s="15"/>
      <c r="KKM53" s="15"/>
      <c r="KKN53" s="15"/>
      <c r="KKO53" s="15"/>
      <c r="KKP53" s="15"/>
      <c r="KKQ53" s="15"/>
      <c r="KKR53" s="15"/>
      <c r="KKS53" s="15"/>
      <c r="KKT53" s="15"/>
      <c r="KKU53" s="15"/>
      <c r="KKV53" s="15"/>
      <c r="KKW53" s="15"/>
      <c r="KKX53" s="15"/>
      <c r="KKY53" s="15"/>
      <c r="KKZ53" s="15"/>
      <c r="KLA53" s="15"/>
      <c r="KLB53" s="15"/>
      <c r="KLC53" s="15"/>
      <c r="KLD53" s="15"/>
      <c r="KLE53" s="15"/>
      <c r="KLF53" s="15"/>
      <c r="KLG53" s="15"/>
      <c r="KLH53" s="15"/>
      <c r="KLI53" s="15"/>
      <c r="KLJ53" s="15"/>
      <c r="KLK53" s="15"/>
      <c r="KLL53" s="15"/>
      <c r="KLM53" s="15"/>
      <c r="KLN53" s="15"/>
      <c r="KLO53" s="15"/>
      <c r="KLP53" s="15"/>
      <c r="KLQ53" s="15"/>
      <c r="KLR53" s="15"/>
      <c r="KLS53" s="15"/>
      <c r="KLT53" s="15"/>
      <c r="KLU53" s="15"/>
      <c r="KLV53" s="15"/>
      <c r="KLW53" s="15"/>
      <c r="KLX53" s="15"/>
      <c r="KLY53" s="15"/>
      <c r="KLZ53" s="15"/>
      <c r="KMA53" s="15"/>
      <c r="KMB53" s="15"/>
      <c r="KMC53" s="15"/>
      <c r="KMD53" s="15"/>
      <c r="KME53" s="15"/>
      <c r="KMF53" s="15"/>
      <c r="KMG53" s="15"/>
      <c r="KMH53" s="15"/>
      <c r="KMI53" s="15"/>
      <c r="KMJ53" s="15"/>
      <c r="KMK53" s="15"/>
      <c r="KML53" s="15"/>
      <c r="KMM53" s="15"/>
      <c r="KMN53" s="15"/>
      <c r="KMO53" s="15"/>
      <c r="KMP53" s="15"/>
      <c r="KMQ53" s="15"/>
      <c r="KMR53" s="15"/>
      <c r="KMS53" s="15"/>
      <c r="KMT53" s="15"/>
      <c r="KMU53" s="15"/>
      <c r="KMV53" s="15"/>
      <c r="KMW53" s="15"/>
      <c r="KMX53" s="15"/>
      <c r="KMY53" s="15"/>
      <c r="KMZ53" s="15"/>
      <c r="KNA53" s="15"/>
      <c r="KNB53" s="15"/>
      <c r="KNC53" s="15"/>
      <c r="KND53" s="15"/>
      <c r="KNE53" s="15"/>
      <c r="KNF53" s="15"/>
      <c r="KNG53" s="15"/>
      <c r="KNH53" s="15"/>
      <c r="KNI53" s="15"/>
      <c r="KNJ53" s="15"/>
      <c r="KNK53" s="15"/>
      <c r="KNL53" s="15"/>
      <c r="KNM53" s="15"/>
      <c r="KNN53" s="15"/>
      <c r="KNO53" s="15"/>
      <c r="KNP53" s="15"/>
      <c r="KNQ53" s="15"/>
      <c r="KNR53" s="15"/>
      <c r="KNS53" s="15"/>
      <c r="KNT53" s="15"/>
      <c r="KNU53" s="15"/>
      <c r="KNV53" s="15"/>
      <c r="KNW53" s="15"/>
      <c r="KNX53" s="15"/>
      <c r="KNY53" s="15"/>
      <c r="KNZ53" s="15"/>
      <c r="KOA53" s="15"/>
      <c r="KOB53" s="15"/>
      <c r="KOC53" s="15"/>
      <c r="KOD53" s="15"/>
      <c r="KOE53" s="15"/>
      <c r="KOF53" s="15"/>
      <c r="KOG53" s="15"/>
      <c r="KOH53" s="15"/>
      <c r="KOI53" s="15"/>
      <c r="KOJ53" s="15"/>
      <c r="KOK53" s="15"/>
      <c r="KOL53" s="15"/>
      <c r="KOM53" s="15"/>
      <c r="KON53" s="15"/>
      <c r="KOO53" s="15"/>
      <c r="KOP53" s="15"/>
      <c r="KOQ53" s="15"/>
      <c r="KOR53" s="15"/>
      <c r="KOS53" s="15"/>
      <c r="KOT53" s="15"/>
      <c r="KOU53" s="15"/>
      <c r="KOV53" s="15"/>
      <c r="KOW53" s="15"/>
      <c r="KOX53" s="15"/>
      <c r="KOY53" s="15"/>
      <c r="KOZ53" s="15"/>
      <c r="KPA53" s="15"/>
      <c r="KPB53" s="15"/>
      <c r="KPC53" s="15"/>
      <c r="KPD53" s="15"/>
      <c r="KPE53" s="15"/>
      <c r="KPF53" s="15"/>
      <c r="KPG53" s="15"/>
      <c r="KPH53" s="15"/>
      <c r="KPI53" s="15"/>
      <c r="KPJ53" s="15"/>
      <c r="KPK53" s="15"/>
      <c r="KPL53" s="15"/>
      <c r="KPM53" s="15"/>
      <c r="KPN53" s="15"/>
      <c r="KPO53" s="15"/>
      <c r="KPP53" s="15"/>
      <c r="KPQ53" s="15"/>
      <c r="KPR53" s="15"/>
      <c r="KPS53" s="15"/>
      <c r="KPT53" s="15"/>
      <c r="KPU53" s="15"/>
      <c r="KPV53" s="15"/>
      <c r="KPW53" s="15"/>
      <c r="KPX53" s="15"/>
      <c r="KPY53" s="15"/>
      <c r="KPZ53" s="15"/>
      <c r="KQA53" s="15"/>
      <c r="KQB53" s="15"/>
      <c r="KQC53" s="15"/>
      <c r="KQD53" s="15"/>
      <c r="KQE53" s="15"/>
      <c r="KQF53" s="15"/>
      <c r="KQG53" s="15"/>
      <c r="KQH53" s="15"/>
      <c r="KQI53" s="15"/>
      <c r="KQJ53" s="15"/>
      <c r="KQK53" s="15"/>
      <c r="KQL53" s="15"/>
      <c r="KQM53" s="15"/>
      <c r="KQN53" s="15"/>
      <c r="KQO53" s="15"/>
      <c r="KQP53" s="15"/>
      <c r="KQQ53" s="15"/>
      <c r="KQR53" s="15"/>
      <c r="KQS53" s="15"/>
      <c r="KQT53" s="15"/>
      <c r="KQU53" s="15"/>
      <c r="KQV53" s="15"/>
      <c r="KQW53" s="15"/>
      <c r="KQX53" s="15"/>
      <c r="KQY53" s="15"/>
      <c r="KQZ53" s="15"/>
      <c r="KRA53" s="15"/>
      <c r="KRB53" s="15"/>
      <c r="KRC53" s="15"/>
      <c r="KRD53" s="15"/>
      <c r="KRE53" s="15"/>
      <c r="KRF53" s="15"/>
      <c r="KRG53" s="15"/>
      <c r="KRH53" s="15"/>
      <c r="KRI53" s="15"/>
      <c r="KRJ53" s="15"/>
      <c r="KRK53" s="15"/>
      <c r="KRL53" s="15"/>
      <c r="KRM53" s="15"/>
      <c r="KRN53" s="15"/>
      <c r="KRO53" s="15"/>
      <c r="KRP53" s="15"/>
      <c r="KRQ53" s="15"/>
      <c r="KRR53" s="15"/>
      <c r="KRS53" s="15"/>
      <c r="KRT53" s="15"/>
      <c r="KRU53" s="15"/>
      <c r="KRV53" s="15"/>
      <c r="KRW53" s="15"/>
      <c r="KRX53" s="15"/>
      <c r="KRY53" s="15"/>
      <c r="KRZ53" s="15"/>
      <c r="KSA53" s="15"/>
      <c r="KSB53" s="15"/>
      <c r="KSC53" s="15"/>
      <c r="KSD53" s="15"/>
      <c r="KSE53" s="15"/>
      <c r="KSF53" s="15"/>
      <c r="KSG53" s="15"/>
      <c r="KSH53" s="15"/>
      <c r="KSI53" s="15"/>
      <c r="KSJ53" s="15"/>
      <c r="KSK53" s="15"/>
      <c r="KSL53" s="15"/>
      <c r="KSM53" s="15"/>
      <c r="KSN53" s="15"/>
      <c r="KSO53" s="15"/>
      <c r="KSP53" s="15"/>
      <c r="KSQ53" s="15"/>
      <c r="KSR53" s="15"/>
      <c r="KSS53" s="15"/>
      <c r="KST53" s="15"/>
      <c r="KSU53" s="15"/>
      <c r="KSV53" s="15"/>
      <c r="KSW53" s="15"/>
      <c r="KSX53" s="15"/>
      <c r="KSY53" s="15"/>
      <c r="KSZ53" s="15"/>
      <c r="KTA53" s="15"/>
      <c r="KTB53" s="15"/>
      <c r="KTC53" s="15"/>
      <c r="KTD53" s="15"/>
      <c r="KTE53" s="15"/>
      <c r="KTF53" s="15"/>
      <c r="KTG53" s="15"/>
      <c r="KTH53" s="15"/>
      <c r="KTI53" s="15"/>
      <c r="KTJ53" s="15"/>
      <c r="KTK53" s="15"/>
      <c r="KTL53" s="15"/>
      <c r="KTM53" s="15"/>
      <c r="KTN53" s="15"/>
      <c r="KTO53" s="15"/>
      <c r="KTP53" s="15"/>
      <c r="KTQ53" s="15"/>
      <c r="KTR53" s="15"/>
      <c r="KTS53" s="15"/>
      <c r="KTT53" s="15"/>
      <c r="KTU53" s="15"/>
      <c r="KTV53" s="15"/>
      <c r="KTW53" s="15"/>
      <c r="KTX53" s="15"/>
      <c r="KTY53" s="15"/>
      <c r="KTZ53" s="15"/>
      <c r="KUA53" s="15"/>
      <c r="KUB53" s="15"/>
      <c r="KUC53" s="15"/>
      <c r="KUD53" s="15"/>
      <c r="KUE53" s="15"/>
      <c r="KUF53" s="15"/>
      <c r="KUG53" s="15"/>
      <c r="KUH53" s="15"/>
      <c r="KUI53" s="15"/>
      <c r="KUJ53" s="15"/>
      <c r="KUK53" s="15"/>
      <c r="KUL53" s="15"/>
      <c r="KUM53" s="15"/>
      <c r="KUN53" s="15"/>
      <c r="KUO53" s="15"/>
      <c r="KUP53" s="15"/>
      <c r="KUQ53" s="15"/>
      <c r="KUR53" s="15"/>
      <c r="KUS53" s="15"/>
      <c r="KUT53" s="15"/>
      <c r="KUU53" s="15"/>
      <c r="KUV53" s="15"/>
      <c r="KUW53" s="15"/>
      <c r="KUX53" s="15"/>
      <c r="KUY53" s="15"/>
      <c r="KUZ53" s="15"/>
      <c r="KVA53" s="15"/>
      <c r="KVB53" s="15"/>
      <c r="KVC53" s="15"/>
      <c r="KVD53" s="15"/>
      <c r="KVE53" s="15"/>
      <c r="KVF53" s="15"/>
      <c r="KVG53" s="15"/>
      <c r="KVH53" s="15"/>
      <c r="KVI53" s="15"/>
      <c r="KVJ53" s="15"/>
      <c r="KVK53" s="15"/>
      <c r="KVL53" s="15"/>
      <c r="KVM53" s="15"/>
      <c r="KVN53" s="15"/>
      <c r="KVO53" s="15"/>
      <c r="KVP53" s="15"/>
      <c r="KVQ53" s="15"/>
      <c r="KVR53" s="15"/>
      <c r="KVS53" s="15"/>
      <c r="KVT53" s="15"/>
      <c r="KVU53" s="15"/>
      <c r="KVV53" s="15"/>
      <c r="KVW53" s="15"/>
      <c r="KVX53" s="15"/>
      <c r="KVY53" s="15"/>
      <c r="KVZ53" s="15"/>
      <c r="KWA53" s="15"/>
      <c r="KWB53" s="15"/>
      <c r="KWC53" s="15"/>
      <c r="KWD53" s="15"/>
      <c r="KWE53" s="15"/>
      <c r="KWF53" s="15"/>
      <c r="KWG53" s="15"/>
      <c r="KWH53" s="15"/>
      <c r="KWI53" s="15"/>
      <c r="KWJ53" s="15"/>
      <c r="KWK53" s="15"/>
      <c r="KWL53" s="15"/>
      <c r="KWM53" s="15"/>
      <c r="KWN53" s="15"/>
      <c r="KWO53" s="15"/>
      <c r="KWP53" s="15"/>
      <c r="KWQ53" s="15"/>
      <c r="KWR53" s="15"/>
      <c r="KWS53" s="15"/>
      <c r="KWT53" s="15"/>
      <c r="KWU53" s="15"/>
      <c r="KWV53" s="15"/>
      <c r="KWW53" s="15"/>
      <c r="KWX53" s="15"/>
      <c r="KWY53" s="15"/>
      <c r="KWZ53" s="15"/>
      <c r="KXA53" s="15"/>
      <c r="KXB53" s="15"/>
      <c r="KXC53" s="15"/>
      <c r="KXD53" s="15"/>
      <c r="KXE53" s="15"/>
      <c r="KXF53" s="15"/>
      <c r="KXG53" s="15"/>
      <c r="KXH53" s="15"/>
      <c r="KXI53" s="15"/>
      <c r="KXJ53" s="15"/>
      <c r="KXK53" s="15"/>
      <c r="KXL53" s="15"/>
      <c r="KXM53" s="15"/>
      <c r="KXN53" s="15"/>
      <c r="KXO53" s="15"/>
      <c r="KXP53" s="15"/>
      <c r="KXQ53" s="15"/>
      <c r="KXR53" s="15"/>
      <c r="KXS53" s="15"/>
      <c r="KXT53" s="15"/>
      <c r="KXU53" s="15"/>
      <c r="KXV53" s="15"/>
      <c r="KXW53" s="15"/>
      <c r="KXX53" s="15"/>
      <c r="KXY53" s="15"/>
      <c r="KXZ53" s="15"/>
      <c r="KYA53" s="15"/>
      <c r="KYB53" s="15"/>
      <c r="KYC53" s="15"/>
      <c r="KYD53" s="15"/>
      <c r="KYE53" s="15"/>
      <c r="KYF53" s="15"/>
      <c r="KYG53" s="15"/>
      <c r="KYH53" s="15"/>
      <c r="KYI53" s="15"/>
      <c r="KYJ53" s="15"/>
      <c r="KYK53" s="15"/>
      <c r="KYL53" s="15"/>
      <c r="KYM53" s="15"/>
      <c r="KYN53" s="15"/>
      <c r="KYO53" s="15"/>
      <c r="KYP53" s="15"/>
      <c r="KYQ53" s="15"/>
      <c r="KYR53" s="15"/>
      <c r="KYS53" s="15"/>
      <c r="KYT53" s="15"/>
      <c r="KYU53" s="15"/>
      <c r="KYV53" s="15"/>
      <c r="KYW53" s="15"/>
      <c r="KYX53" s="15"/>
      <c r="KYY53" s="15"/>
      <c r="KYZ53" s="15"/>
      <c r="KZA53" s="15"/>
      <c r="KZB53" s="15"/>
      <c r="KZC53" s="15"/>
      <c r="KZD53" s="15"/>
      <c r="KZE53" s="15"/>
      <c r="KZF53" s="15"/>
      <c r="KZG53" s="15"/>
      <c r="KZH53" s="15"/>
      <c r="KZI53" s="15"/>
      <c r="KZJ53" s="15"/>
      <c r="KZK53" s="15"/>
      <c r="KZL53" s="15"/>
      <c r="KZM53" s="15"/>
      <c r="KZN53" s="15"/>
      <c r="KZO53" s="15"/>
      <c r="KZP53" s="15"/>
      <c r="KZQ53" s="15"/>
      <c r="KZR53" s="15"/>
      <c r="KZS53" s="15"/>
      <c r="KZT53" s="15"/>
      <c r="KZU53" s="15"/>
      <c r="KZV53" s="15"/>
      <c r="KZW53" s="15"/>
      <c r="KZX53" s="15"/>
      <c r="KZY53" s="15"/>
      <c r="KZZ53" s="15"/>
      <c r="LAA53" s="15"/>
      <c r="LAB53" s="15"/>
      <c r="LAC53" s="15"/>
      <c r="LAD53" s="15"/>
      <c r="LAE53" s="15"/>
      <c r="LAF53" s="15"/>
      <c r="LAG53" s="15"/>
      <c r="LAH53" s="15"/>
      <c r="LAI53" s="15"/>
      <c r="LAJ53" s="15"/>
      <c r="LAK53" s="15"/>
      <c r="LAL53" s="15"/>
      <c r="LAM53" s="15"/>
      <c r="LAN53" s="15"/>
      <c r="LAO53" s="15"/>
      <c r="LAP53" s="15"/>
      <c r="LAQ53" s="15"/>
      <c r="LAR53" s="15"/>
      <c r="LAS53" s="15"/>
      <c r="LAT53" s="15"/>
      <c r="LAU53" s="15"/>
      <c r="LAV53" s="15"/>
      <c r="LAW53" s="15"/>
      <c r="LAX53" s="15"/>
      <c r="LAY53" s="15"/>
      <c r="LAZ53" s="15"/>
      <c r="LBA53" s="15"/>
      <c r="LBB53" s="15"/>
      <c r="LBC53" s="15"/>
      <c r="LBD53" s="15"/>
      <c r="LBE53" s="15"/>
      <c r="LBF53" s="15"/>
      <c r="LBG53" s="15"/>
      <c r="LBH53" s="15"/>
      <c r="LBI53" s="15"/>
      <c r="LBJ53" s="15"/>
      <c r="LBK53" s="15"/>
      <c r="LBL53" s="15"/>
      <c r="LBM53" s="15"/>
      <c r="LBN53" s="15"/>
      <c r="LBO53" s="15"/>
      <c r="LBP53" s="15"/>
      <c r="LBQ53" s="15"/>
      <c r="LBR53" s="15"/>
      <c r="LBS53" s="15"/>
      <c r="LBT53" s="15"/>
      <c r="LBU53" s="15"/>
      <c r="LBV53" s="15"/>
      <c r="LBW53" s="15"/>
      <c r="LBX53" s="15"/>
      <c r="LBY53" s="15"/>
      <c r="LBZ53" s="15"/>
      <c r="LCA53" s="15"/>
      <c r="LCB53" s="15"/>
      <c r="LCC53" s="15"/>
      <c r="LCD53" s="15"/>
      <c r="LCE53" s="15"/>
      <c r="LCF53" s="15"/>
      <c r="LCG53" s="15"/>
      <c r="LCH53" s="15"/>
      <c r="LCI53" s="15"/>
      <c r="LCJ53" s="15"/>
      <c r="LCK53" s="15"/>
      <c r="LCL53" s="15"/>
      <c r="LCM53" s="15"/>
      <c r="LCN53" s="15"/>
      <c r="LCO53" s="15"/>
      <c r="LCP53" s="15"/>
      <c r="LCQ53" s="15"/>
      <c r="LCR53" s="15"/>
      <c r="LCS53" s="15"/>
      <c r="LCT53" s="15"/>
      <c r="LCU53" s="15"/>
      <c r="LCV53" s="15"/>
      <c r="LCW53" s="15"/>
      <c r="LCX53" s="15"/>
      <c r="LCY53" s="15"/>
      <c r="LCZ53" s="15"/>
      <c r="LDA53" s="15"/>
      <c r="LDB53" s="15"/>
      <c r="LDC53" s="15"/>
      <c r="LDD53" s="15"/>
      <c r="LDE53" s="15"/>
      <c r="LDF53" s="15"/>
      <c r="LDG53" s="15"/>
      <c r="LDH53" s="15"/>
      <c r="LDI53" s="15"/>
      <c r="LDJ53" s="15"/>
      <c r="LDK53" s="15"/>
      <c r="LDL53" s="15"/>
      <c r="LDM53" s="15"/>
      <c r="LDN53" s="15"/>
      <c r="LDO53" s="15"/>
      <c r="LDP53" s="15"/>
      <c r="LDQ53" s="15"/>
      <c r="LDR53" s="15"/>
      <c r="LDS53" s="15"/>
      <c r="LDT53" s="15"/>
      <c r="LDU53" s="15"/>
      <c r="LDV53" s="15"/>
      <c r="LDW53" s="15"/>
      <c r="LDX53" s="15"/>
      <c r="LDY53" s="15"/>
      <c r="LDZ53" s="15"/>
      <c r="LEA53" s="15"/>
      <c r="LEB53" s="15"/>
      <c r="LEC53" s="15"/>
      <c r="LED53" s="15"/>
      <c r="LEE53" s="15"/>
      <c r="LEF53" s="15"/>
      <c r="LEG53" s="15"/>
      <c r="LEH53" s="15"/>
      <c r="LEI53" s="15"/>
      <c r="LEJ53" s="15"/>
      <c r="LEK53" s="15"/>
      <c r="LEL53" s="15"/>
      <c r="LEM53" s="15"/>
      <c r="LEN53" s="15"/>
      <c r="LEO53" s="15"/>
      <c r="LEP53" s="15"/>
      <c r="LEQ53" s="15"/>
      <c r="LER53" s="15"/>
      <c r="LES53" s="15"/>
      <c r="LET53" s="15"/>
      <c r="LEU53" s="15"/>
      <c r="LEV53" s="15"/>
      <c r="LEW53" s="15"/>
      <c r="LEX53" s="15"/>
      <c r="LEY53" s="15"/>
      <c r="LEZ53" s="15"/>
      <c r="LFA53" s="15"/>
      <c r="LFB53" s="15"/>
      <c r="LFC53" s="15"/>
      <c r="LFD53" s="15"/>
      <c r="LFE53" s="15"/>
      <c r="LFF53" s="15"/>
      <c r="LFG53" s="15"/>
      <c r="LFH53" s="15"/>
      <c r="LFI53" s="15"/>
      <c r="LFJ53" s="15"/>
      <c r="LFK53" s="15"/>
      <c r="LFL53" s="15"/>
      <c r="LFM53" s="15"/>
      <c r="LFN53" s="15"/>
      <c r="LFO53" s="15"/>
      <c r="LFP53" s="15"/>
      <c r="LFQ53" s="15"/>
      <c r="LFR53" s="15"/>
      <c r="LFS53" s="15"/>
      <c r="LFT53" s="15"/>
      <c r="LFU53" s="15"/>
      <c r="LFV53" s="15"/>
      <c r="LFW53" s="15"/>
      <c r="LFX53" s="15"/>
      <c r="LFY53" s="15"/>
      <c r="LFZ53" s="15"/>
      <c r="LGA53" s="15"/>
      <c r="LGB53" s="15"/>
      <c r="LGC53" s="15"/>
      <c r="LGD53" s="15"/>
      <c r="LGE53" s="15"/>
      <c r="LGF53" s="15"/>
      <c r="LGG53" s="15"/>
      <c r="LGH53" s="15"/>
      <c r="LGI53" s="15"/>
      <c r="LGJ53" s="15"/>
      <c r="LGK53" s="15"/>
      <c r="LGL53" s="15"/>
      <c r="LGM53" s="15"/>
      <c r="LGN53" s="15"/>
      <c r="LGO53" s="15"/>
      <c r="LGP53" s="15"/>
      <c r="LGQ53" s="15"/>
      <c r="LGR53" s="15"/>
      <c r="LGS53" s="15"/>
      <c r="LGT53" s="15"/>
      <c r="LGU53" s="15"/>
      <c r="LGV53" s="15"/>
      <c r="LGW53" s="15"/>
      <c r="LGX53" s="15"/>
      <c r="LGY53" s="15"/>
      <c r="LGZ53" s="15"/>
      <c r="LHA53" s="15"/>
      <c r="LHB53" s="15"/>
      <c r="LHC53" s="15"/>
      <c r="LHD53" s="15"/>
      <c r="LHE53" s="15"/>
      <c r="LHF53" s="15"/>
      <c r="LHG53" s="15"/>
      <c r="LHH53" s="15"/>
      <c r="LHI53" s="15"/>
      <c r="LHJ53" s="15"/>
      <c r="LHK53" s="15"/>
      <c r="LHL53" s="15"/>
      <c r="LHM53" s="15"/>
      <c r="LHN53" s="15"/>
      <c r="LHO53" s="15"/>
      <c r="LHP53" s="15"/>
      <c r="LHQ53" s="15"/>
      <c r="LHR53" s="15"/>
      <c r="LHS53" s="15"/>
      <c r="LHT53" s="15"/>
      <c r="LHU53" s="15"/>
      <c r="LHV53" s="15"/>
      <c r="LHW53" s="15"/>
      <c r="LHX53" s="15"/>
      <c r="LHY53" s="15"/>
      <c r="LHZ53" s="15"/>
      <c r="LIA53" s="15"/>
      <c r="LIB53" s="15"/>
      <c r="LIC53" s="15"/>
      <c r="LID53" s="15"/>
      <c r="LIE53" s="15"/>
      <c r="LIF53" s="15"/>
      <c r="LIG53" s="15"/>
      <c r="LIH53" s="15"/>
      <c r="LII53" s="15"/>
      <c r="LIJ53" s="15"/>
      <c r="LIK53" s="15"/>
      <c r="LIL53" s="15"/>
      <c r="LIM53" s="15"/>
      <c r="LIN53" s="15"/>
      <c r="LIO53" s="15"/>
      <c r="LIP53" s="15"/>
      <c r="LIQ53" s="15"/>
      <c r="LIR53" s="15"/>
      <c r="LIS53" s="15"/>
      <c r="LIT53" s="15"/>
      <c r="LIU53" s="15"/>
      <c r="LIV53" s="15"/>
      <c r="LIW53" s="15"/>
      <c r="LIX53" s="15"/>
      <c r="LIY53" s="15"/>
      <c r="LIZ53" s="15"/>
      <c r="LJA53" s="15"/>
      <c r="LJB53" s="15"/>
      <c r="LJC53" s="15"/>
      <c r="LJD53" s="15"/>
      <c r="LJE53" s="15"/>
      <c r="LJF53" s="15"/>
      <c r="LJG53" s="15"/>
      <c r="LJH53" s="15"/>
      <c r="LJI53" s="15"/>
      <c r="LJJ53" s="15"/>
      <c r="LJK53" s="15"/>
      <c r="LJL53" s="15"/>
      <c r="LJM53" s="15"/>
      <c r="LJN53" s="15"/>
      <c r="LJO53" s="15"/>
      <c r="LJP53" s="15"/>
      <c r="LJQ53" s="15"/>
      <c r="LJR53" s="15"/>
      <c r="LJS53" s="15"/>
      <c r="LJT53" s="15"/>
      <c r="LJU53" s="15"/>
      <c r="LJV53" s="15"/>
      <c r="LJW53" s="15"/>
      <c r="LJX53" s="15"/>
      <c r="LJY53" s="15"/>
      <c r="LJZ53" s="15"/>
      <c r="LKA53" s="15"/>
      <c r="LKB53" s="15"/>
      <c r="LKC53" s="15"/>
      <c r="LKD53" s="15"/>
      <c r="LKE53" s="15"/>
      <c r="LKF53" s="15"/>
      <c r="LKG53" s="15"/>
      <c r="LKH53" s="15"/>
      <c r="LKI53" s="15"/>
      <c r="LKJ53" s="15"/>
      <c r="LKK53" s="15"/>
      <c r="LKL53" s="15"/>
      <c r="LKM53" s="15"/>
      <c r="LKN53" s="15"/>
      <c r="LKO53" s="15"/>
      <c r="LKP53" s="15"/>
      <c r="LKQ53" s="15"/>
      <c r="LKR53" s="15"/>
      <c r="LKS53" s="15"/>
      <c r="LKT53" s="15"/>
      <c r="LKU53" s="15"/>
      <c r="LKV53" s="15"/>
      <c r="LKW53" s="15"/>
      <c r="LKX53" s="15"/>
      <c r="LKY53" s="15"/>
      <c r="LKZ53" s="15"/>
      <c r="LLA53" s="15"/>
      <c r="LLB53" s="15"/>
      <c r="LLC53" s="15"/>
      <c r="LLD53" s="15"/>
      <c r="LLE53" s="15"/>
      <c r="LLF53" s="15"/>
      <c r="LLG53" s="15"/>
      <c r="LLH53" s="15"/>
      <c r="LLI53" s="15"/>
      <c r="LLJ53" s="15"/>
      <c r="LLK53" s="15"/>
      <c r="LLL53" s="15"/>
      <c r="LLM53" s="15"/>
      <c r="LLN53" s="15"/>
      <c r="LLO53" s="15"/>
      <c r="LLP53" s="15"/>
      <c r="LLQ53" s="15"/>
      <c r="LLR53" s="15"/>
      <c r="LLS53" s="15"/>
      <c r="LLT53" s="15"/>
      <c r="LLU53" s="15"/>
      <c r="LLV53" s="15"/>
      <c r="LLW53" s="15"/>
      <c r="LLX53" s="15"/>
      <c r="LLY53" s="15"/>
      <c r="LLZ53" s="15"/>
      <c r="LMA53" s="15"/>
      <c r="LMB53" s="15"/>
      <c r="LMC53" s="15"/>
      <c r="LMD53" s="15"/>
      <c r="LME53" s="15"/>
      <c r="LMF53" s="15"/>
      <c r="LMG53" s="15"/>
      <c r="LMH53" s="15"/>
      <c r="LMI53" s="15"/>
      <c r="LMJ53" s="15"/>
      <c r="LMK53" s="15"/>
      <c r="LML53" s="15"/>
      <c r="LMM53" s="15"/>
      <c r="LMN53" s="15"/>
      <c r="LMO53" s="15"/>
      <c r="LMP53" s="15"/>
      <c r="LMQ53" s="15"/>
      <c r="LMR53" s="15"/>
      <c r="LMS53" s="15"/>
      <c r="LMT53" s="15"/>
      <c r="LMU53" s="15"/>
      <c r="LMV53" s="15"/>
      <c r="LMW53" s="15"/>
      <c r="LMX53" s="15"/>
      <c r="LMY53" s="15"/>
      <c r="LMZ53" s="15"/>
      <c r="LNA53" s="15"/>
      <c r="LNB53" s="15"/>
      <c r="LNC53" s="15"/>
      <c r="LND53" s="15"/>
      <c r="LNE53" s="15"/>
      <c r="LNF53" s="15"/>
      <c r="LNG53" s="15"/>
      <c r="LNH53" s="15"/>
      <c r="LNI53" s="15"/>
      <c r="LNJ53" s="15"/>
      <c r="LNK53" s="15"/>
      <c r="LNL53" s="15"/>
      <c r="LNM53" s="15"/>
      <c r="LNN53" s="15"/>
      <c r="LNO53" s="15"/>
      <c r="LNP53" s="15"/>
      <c r="LNQ53" s="15"/>
      <c r="LNR53" s="15"/>
      <c r="LNS53" s="15"/>
      <c r="LNT53" s="15"/>
      <c r="LNU53" s="15"/>
      <c r="LNV53" s="15"/>
      <c r="LNW53" s="15"/>
      <c r="LNX53" s="15"/>
      <c r="LNY53" s="15"/>
      <c r="LNZ53" s="15"/>
      <c r="LOA53" s="15"/>
      <c r="LOB53" s="15"/>
      <c r="LOC53" s="15"/>
      <c r="LOD53" s="15"/>
      <c r="LOE53" s="15"/>
      <c r="LOF53" s="15"/>
      <c r="LOG53" s="15"/>
      <c r="LOH53" s="15"/>
      <c r="LOI53" s="15"/>
      <c r="LOJ53" s="15"/>
      <c r="LOK53" s="15"/>
      <c r="LOL53" s="15"/>
      <c r="LOM53" s="15"/>
      <c r="LON53" s="15"/>
      <c r="LOO53" s="15"/>
      <c r="LOP53" s="15"/>
      <c r="LOQ53" s="15"/>
      <c r="LOR53" s="15"/>
      <c r="LOS53" s="15"/>
      <c r="LOT53" s="15"/>
      <c r="LOU53" s="15"/>
      <c r="LOV53" s="15"/>
      <c r="LOW53" s="15"/>
      <c r="LOX53" s="15"/>
      <c r="LOY53" s="15"/>
      <c r="LOZ53" s="15"/>
      <c r="LPA53" s="15"/>
      <c r="LPB53" s="15"/>
      <c r="LPC53" s="15"/>
      <c r="LPD53" s="15"/>
      <c r="LPE53" s="15"/>
      <c r="LPF53" s="15"/>
      <c r="LPG53" s="15"/>
      <c r="LPH53" s="15"/>
      <c r="LPI53" s="15"/>
      <c r="LPJ53" s="15"/>
      <c r="LPK53" s="15"/>
      <c r="LPL53" s="15"/>
      <c r="LPM53" s="15"/>
      <c r="LPN53" s="15"/>
      <c r="LPO53" s="15"/>
      <c r="LPP53" s="15"/>
      <c r="LPQ53" s="15"/>
      <c r="LPR53" s="15"/>
      <c r="LPS53" s="15"/>
      <c r="LPT53" s="15"/>
      <c r="LPU53" s="15"/>
      <c r="LPV53" s="15"/>
      <c r="LPW53" s="15"/>
      <c r="LPX53" s="15"/>
      <c r="LPY53" s="15"/>
      <c r="LPZ53" s="15"/>
      <c r="LQA53" s="15"/>
      <c r="LQB53" s="15"/>
      <c r="LQC53" s="15"/>
      <c r="LQD53" s="15"/>
      <c r="LQE53" s="15"/>
      <c r="LQF53" s="15"/>
      <c r="LQG53" s="15"/>
      <c r="LQH53" s="15"/>
      <c r="LQI53" s="15"/>
      <c r="LQJ53" s="15"/>
      <c r="LQK53" s="15"/>
      <c r="LQL53" s="15"/>
      <c r="LQM53" s="15"/>
      <c r="LQN53" s="15"/>
      <c r="LQO53" s="15"/>
      <c r="LQP53" s="15"/>
      <c r="LQQ53" s="15"/>
      <c r="LQR53" s="15"/>
      <c r="LQS53" s="15"/>
      <c r="LQT53" s="15"/>
      <c r="LQU53" s="15"/>
      <c r="LQV53" s="15"/>
      <c r="LQW53" s="15"/>
      <c r="LQX53" s="15"/>
      <c r="LQY53" s="15"/>
      <c r="LQZ53" s="15"/>
      <c r="LRA53" s="15"/>
      <c r="LRB53" s="15"/>
      <c r="LRC53" s="15"/>
      <c r="LRD53" s="15"/>
      <c r="LRE53" s="15"/>
      <c r="LRF53" s="15"/>
      <c r="LRG53" s="15"/>
      <c r="LRH53" s="15"/>
      <c r="LRI53" s="15"/>
      <c r="LRJ53" s="15"/>
      <c r="LRK53" s="15"/>
      <c r="LRL53" s="15"/>
      <c r="LRM53" s="15"/>
      <c r="LRN53" s="15"/>
      <c r="LRO53" s="15"/>
      <c r="LRP53" s="15"/>
      <c r="LRQ53" s="15"/>
      <c r="LRR53" s="15"/>
      <c r="LRS53" s="15"/>
      <c r="LRT53" s="15"/>
      <c r="LRU53" s="15"/>
      <c r="LRV53" s="15"/>
      <c r="LRW53" s="15"/>
      <c r="LRX53" s="15"/>
      <c r="LRY53" s="15"/>
      <c r="LRZ53" s="15"/>
      <c r="LSA53" s="15"/>
      <c r="LSB53" s="15"/>
      <c r="LSC53" s="15"/>
      <c r="LSD53" s="15"/>
      <c r="LSE53" s="15"/>
      <c r="LSF53" s="15"/>
      <c r="LSG53" s="15"/>
      <c r="LSH53" s="15"/>
      <c r="LSI53" s="15"/>
      <c r="LSJ53" s="15"/>
      <c r="LSK53" s="15"/>
      <c r="LSL53" s="15"/>
      <c r="LSM53" s="15"/>
      <c r="LSN53" s="15"/>
      <c r="LSO53" s="15"/>
      <c r="LSP53" s="15"/>
      <c r="LSQ53" s="15"/>
      <c r="LSR53" s="15"/>
      <c r="LSS53" s="15"/>
      <c r="LST53" s="15"/>
      <c r="LSU53" s="15"/>
      <c r="LSV53" s="15"/>
      <c r="LSW53" s="15"/>
      <c r="LSX53" s="15"/>
      <c r="LSY53" s="15"/>
      <c r="LSZ53" s="15"/>
      <c r="LTA53" s="15"/>
      <c r="LTB53" s="15"/>
      <c r="LTC53" s="15"/>
      <c r="LTD53" s="15"/>
      <c r="LTE53" s="15"/>
      <c r="LTF53" s="15"/>
      <c r="LTG53" s="15"/>
      <c r="LTH53" s="15"/>
      <c r="LTI53" s="15"/>
      <c r="LTJ53" s="15"/>
      <c r="LTK53" s="15"/>
      <c r="LTL53" s="15"/>
      <c r="LTM53" s="15"/>
      <c r="LTN53" s="15"/>
      <c r="LTO53" s="15"/>
      <c r="LTP53" s="15"/>
      <c r="LTQ53" s="15"/>
      <c r="LTR53" s="15"/>
      <c r="LTS53" s="15"/>
      <c r="LTT53" s="15"/>
      <c r="LTU53" s="15"/>
      <c r="LTV53" s="15"/>
      <c r="LTW53" s="15"/>
      <c r="LTX53" s="15"/>
      <c r="LTY53" s="15"/>
      <c r="LTZ53" s="15"/>
      <c r="LUA53" s="15"/>
      <c r="LUB53" s="15"/>
      <c r="LUC53" s="15"/>
      <c r="LUD53" s="15"/>
      <c r="LUE53" s="15"/>
      <c r="LUF53" s="15"/>
      <c r="LUG53" s="15"/>
      <c r="LUH53" s="15"/>
      <c r="LUI53" s="15"/>
      <c r="LUJ53" s="15"/>
      <c r="LUK53" s="15"/>
      <c r="LUL53" s="15"/>
      <c r="LUM53" s="15"/>
      <c r="LUN53" s="15"/>
      <c r="LUO53" s="15"/>
      <c r="LUP53" s="15"/>
      <c r="LUQ53" s="15"/>
      <c r="LUR53" s="15"/>
      <c r="LUS53" s="15"/>
      <c r="LUT53" s="15"/>
      <c r="LUU53" s="15"/>
      <c r="LUV53" s="15"/>
      <c r="LUW53" s="15"/>
      <c r="LUX53" s="15"/>
      <c r="LUY53" s="15"/>
      <c r="LUZ53" s="15"/>
      <c r="LVA53" s="15"/>
      <c r="LVB53" s="15"/>
      <c r="LVC53" s="15"/>
      <c r="LVD53" s="15"/>
      <c r="LVE53" s="15"/>
      <c r="LVF53" s="15"/>
      <c r="LVG53" s="15"/>
      <c r="LVH53" s="15"/>
      <c r="LVI53" s="15"/>
      <c r="LVJ53" s="15"/>
      <c r="LVK53" s="15"/>
      <c r="LVL53" s="15"/>
      <c r="LVM53" s="15"/>
      <c r="LVN53" s="15"/>
      <c r="LVO53" s="15"/>
      <c r="LVP53" s="15"/>
      <c r="LVQ53" s="15"/>
      <c r="LVR53" s="15"/>
      <c r="LVS53" s="15"/>
      <c r="LVT53" s="15"/>
      <c r="LVU53" s="15"/>
      <c r="LVV53" s="15"/>
      <c r="LVW53" s="15"/>
      <c r="LVX53" s="15"/>
      <c r="LVY53" s="15"/>
      <c r="LVZ53" s="15"/>
      <c r="LWA53" s="15"/>
      <c r="LWB53" s="15"/>
      <c r="LWC53" s="15"/>
      <c r="LWD53" s="15"/>
      <c r="LWE53" s="15"/>
      <c r="LWF53" s="15"/>
      <c r="LWG53" s="15"/>
      <c r="LWH53" s="15"/>
      <c r="LWI53" s="15"/>
      <c r="LWJ53" s="15"/>
      <c r="LWK53" s="15"/>
      <c r="LWL53" s="15"/>
      <c r="LWM53" s="15"/>
      <c r="LWN53" s="15"/>
      <c r="LWO53" s="15"/>
      <c r="LWP53" s="15"/>
      <c r="LWQ53" s="15"/>
      <c r="LWR53" s="15"/>
      <c r="LWS53" s="15"/>
      <c r="LWT53" s="15"/>
      <c r="LWU53" s="15"/>
      <c r="LWV53" s="15"/>
      <c r="LWW53" s="15"/>
      <c r="LWX53" s="15"/>
      <c r="LWY53" s="15"/>
      <c r="LWZ53" s="15"/>
      <c r="LXA53" s="15"/>
      <c r="LXB53" s="15"/>
      <c r="LXC53" s="15"/>
      <c r="LXD53" s="15"/>
      <c r="LXE53" s="15"/>
      <c r="LXF53" s="15"/>
      <c r="LXG53" s="15"/>
      <c r="LXH53" s="15"/>
      <c r="LXI53" s="15"/>
      <c r="LXJ53" s="15"/>
      <c r="LXK53" s="15"/>
      <c r="LXL53" s="15"/>
      <c r="LXM53" s="15"/>
      <c r="LXN53" s="15"/>
      <c r="LXO53" s="15"/>
      <c r="LXP53" s="15"/>
      <c r="LXQ53" s="15"/>
      <c r="LXR53" s="15"/>
      <c r="LXS53" s="15"/>
      <c r="LXT53" s="15"/>
      <c r="LXU53" s="15"/>
      <c r="LXV53" s="15"/>
      <c r="LXW53" s="15"/>
      <c r="LXX53" s="15"/>
      <c r="LXY53" s="15"/>
      <c r="LXZ53" s="15"/>
      <c r="LYA53" s="15"/>
      <c r="LYB53" s="15"/>
      <c r="LYC53" s="15"/>
      <c r="LYD53" s="15"/>
      <c r="LYE53" s="15"/>
      <c r="LYF53" s="15"/>
      <c r="LYG53" s="15"/>
      <c r="LYH53" s="15"/>
      <c r="LYI53" s="15"/>
      <c r="LYJ53" s="15"/>
      <c r="LYK53" s="15"/>
      <c r="LYL53" s="15"/>
      <c r="LYM53" s="15"/>
      <c r="LYN53" s="15"/>
      <c r="LYO53" s="15"/>
      <c r="LYP53" s="15"/>
      <c r="LYQ53" s="15"/>
      <c r="LYR53" s="15"/>
      <c r="LYS53" s="15"/>
      <c r="LYT53" s="15"/>
      <c r="LYU53" s="15"/>
      <c r="LYV53" s="15"/>
      <c r="LYW53" s="15"/>
      <c r="LYX53" s="15"/>
      <c r="LYY53" s="15"/>
      <c r="LYZ53" s="15"/>
      <c r="LZA53" s="15"/>
      <c r="LZB53" s="15"/>
      <c r="LZC53" s="15"/>
      <c r="LZD53" s="15"/>
      <c r="LZE53" s="15"/>
      <c r="LZF53" s="15"/>
      <c r="LZG53" s="15"/>
      <c r="LZH53" s="15"/>
      <c r="LZI53" s="15"/>
      <c r="LZJ53" s="15"/>
      <c r="LZK53" s="15"/>
      <c r="LZL53" s="15"/>
      <c r="LZM53" s="15"/>
      <c r="LZN53" s="15"/>
      <c r="LZO53" s="15"/>
      <c r="LZP53" s="15"/>
      <c r="LZQ53" s="15"/>
      <c r="LZR53" s="15"/>
      <c r="LZS53" s="15"/>
      <c r="LZT53" s="15"/>
      <c r="LZU53" s="15"/>
      <c r="LZV53" s="15"/>
      <c r="LZW53" s="15"/>
      <c r="LZX53" s="15"/>
      <c r="LZY53" s="15"/>
      <c r="LZZ53" s="15"/>
      <c r="MAA53" s="15"/>
      <c r="MAB53" s="15"/>
      <c r="MAC53" s="15"/>
      <c r="MAD53" s="15"/>
      <c r="MAE53" s="15"/>
      <c r="MAF53" s="15"/>
      <c r="MAG53" s="15"/>
      <c r="MAH53" s="15"/>
      <c r="MAI53" s="15"/>
      <c r="MAJ53" s="15"/>
      <c r="MAK53" s="15"/>
      <c r="MAL53" s="15"/>
      <c r="MAM53" s="15"/>
      <c r="MAN53" s="15"/>
      <c r="MAO53" s="15"/>
      <c r="MAP53" s="15"/>
      <c r="MAQ53" s="15"/>
      <c r="MAR53" s="15"/>
      <c r="MAS53" s="15"/>
      <c r="MAT53" s="15"/>
      <c r="MAU53" s="15"/>
      <c r="MAV53" s="15"/>
      <c r="MAW53" s="15"/>
      <c r="MAX53" s="15"/>
      <c r="MAY53" s="15"/>
      <c r="MAZ53" s="15"/>
      <c r="MBA53" s="15"/>
      <c r="MBB53" s="15"/>
      <c r="MBC53" s="15"/>
      <c r="MBD53" s="15"/>
      <c r="MBE53" s="15"/>
      <c r="MBF53" s="15"/>
      <c r="MBG53" s="15"/>
      <c r="MBH53" s="15"/>
      <c r="MBI53" s="15"/>
      <c r="MBJ53" s="15"/>
      <c r="MBK53" s="15"/>
      <c r="MBL53" s="15"/>
      <c r="MBM53" s="15"/>
      <c r="MBN53" s="15"/>
      <c r="MBO53" s="15"/>
      <c r="MBP53" s="15"/>
      <c r="MBQ53" s="15"/>
      <c r="MBR53" s="15"/>
      <c r="MBS53" s="15"/>
      <c r="MBT53" s="15"/>
      <c r="MBU53" s="15"/>
      <c r="MBV53" s="15"/>
      <c r="MBW53" s="15"/>
      <c r="MBX53" s="15"/>
      <c r="MBY53" s="15"/>
      <c r="MBZ53" s="15"/>
      <c r="MCA53" s="15"/>
      <c r="MCB53" s="15"/>
      <c r="MCC53" s="15"/>
      <c r="MCD53" s="15"/>
      <c r="MCE53" s="15"/>
      <c r="MCF53" s="15"/>
      <c r="MCG53" s="15"/>
      <c r="MCH53" s="15"/>
      <c r="MCI53" s="15"/>
      <c r="MCJ53" s="15"/>
      <c r="MCK53" s="15"/>
      <c r="MCL53" s="15"/>
      <c r="MCM53" s="15"/>
      <c r="MCN53" s="15"/>
      <c r="MCO53" s="15"/>
      <c r="MCP53" s="15"/>
      <c r="MCQ53" s="15"/>
      <c r="MCR53" s="15"/>
      <c r="MCS53" s="15"/>
      <c r="MCT53" s="15"/>
      <c r="MCU53" s="15"/>
      <c r="MCV53" s="15"/>
      <c r="MCW53" s="15"/>
      <c r="MCX53" s="15"/>
      <c r="MCY53" s="15"/>
      <c r="MCZ53" s="15"/>
      <c r="MDA53" s="15"/>
      <c r="MDB53" s="15"/>
      <c r="MDC53" s="15"/>
      <c r="MDD53" s="15"/>
      <c r="MDE53" s="15"/>
      <c r="MDF53" s="15"/>
      <c r="MDG53" s="15"/>
      <c r="MDH53" s="15"/>
      <c r="MDI53" s="15"/>
      <c r="MDJ53" s="15"/>
      <c r="MDK53" s="15"/>
      <c r="MDL53" s="15"/>
      <c r="MDM53" s="15"/>
      <c r="MDN53" s="15"/>
      <c r="MDO53" s="15"/>
      <c r="MDP53" s="15"/>
      <c r="MDQ53" s="15"/>
      <c r="MDR53" s="15"/>
      <c r="MDS53" s="15"/>
      <c r="MDT53" s="15"/>
      <c r="MDU53" s="15"/>
      <c r="MDV53" s="15"/>
      <c r="MDW53" s="15"/>
      <c r="MDX53" s="15"/>
      <c r="MDY53" s="15"/>
      <c r="MDZ53" s="15"/>
      <c r="MEA53" s="15"/>
      <c r="MEB53" s="15"/>
      <c r="MEC53" s="15"/>
      <c r="MED53" s="15"/>
      <c r="MEE53" s="15"/>
      <c r="MEF53" s="15"/>
      <c r="MEG53" s="15"/>
      <c r="MEH53" s="15"/>
      <c r="MEI53" s="15"/>
      <c r="MEJ53" s="15"/>
      <c r="MEK53" s="15"/>
      <c r="MEL53" s="15"/>
      <c r="MEM53" s="15"/>
      <c r="MEN53" s="15"/>
      <c r="MEO53" s="15"/>
      <c r="MEP53" s="15"/>
      <c r="MEQ53" s="15"/>
      <c r="MER53" s="15"/>
      <c r="MES53" s="15"/>
      <c r="MET53" s="15"/>
      <c r="MEU53" s="15"/>
      <c r="MEV53" s="15"/>
      <c r="MEW53" s="15"/>
      <c r="MEX53" s="15"/>
      <c r="MEY53" s="15"/>
      <c r="MEZ53" s="15"/>
      <c r="MFA53" s="15"/>
      <c r="MFB53" s="15"/>
      <c r="MFC53" s="15"/>
      <c r="MFD53" s="15"/>
      <c r="MFE53" s="15"/>
      <c r="MFF53" s="15"/>
      <c r="MFG53" s="15"/>
      <c r="MFH53" s="15"/>
      <c r="MFI53" s="15"/>
      <c r="MFJ53" s="15"/>
      <c r="MFK53" s="15"/>
      <c r="MFL53" s="15"/>
      <c r="MFM53" s="15"/>
      <c r="MFN53" s="15"/>
      <c r="MFO53" s="15"/>
      <c r="MFP53" s="15"/>
      <c r="MFQ53" s="15"/>
      <c r="MFR53" s="15"/>
      <c r="MFS53" s="15"/>
      <c r="MFT53" s="15"/>
      <c r="MFU53" s="15"/>
      <c r="MFV53" s="15"/>
      <c r="MFW53" s="15"/>
      <c r="MFX53" s="15"/>
      <c r="MFY53" s="15"/>
      <c r="MFZ53" s="15"/>
      <c r="MGA53" s="15"/>
      <c r="MGB53" s="15"/>
      <c r="MGC53" s="15"/>
      <c r="MGD53" s="15"/>
      <c r="MGE53" s="15"/>
      <c r="MGF53" s="15"/>
      <c r="MGG53" s="15"/>
      <c r="MGH53" s="15"/>
      <c r="MGI53" s="15"/>
      <c r="MGJ53" s="15"/>
      <c r="MGK53" s="15"/>
      <c r="MGL53" s="15"/>
      <c r="MGM53" s="15"/>
      <c r="MGN53" s="15"/>
      <c r="MGO53" s="15"/>
      <c r="MGP53" s="15"/>
      <c r="MGQ53" s="15"/>
      <c r="MGR53" s="15"/>
      <c r="MGS53" s="15"/>
      <c r="MGT53" s="15"/>
      <c r="MGU53" s="15"/>
      <c r="MGV53" s="15"/>
      <c r="MGW53" s="15"/>
      <c r="MGX53" s="15"/>
      <c r="MGY53" s="15"/>
      <c r="MGZ53" s="15"/>
      <c r="MHA53" s="15"/>
      <c r="MHB53" s="15"/>
      <c r="MHC53" s="15"/>
      <c r="MHD53" s="15"/>
      <c r="MHE53" s="15"/>
      <c r="MHF53" s="15"/>
      <c r="MHG53" s="15"/>
      <c r="MHH53" s="15"/>
      <c r="MHI53" s="15"/>
      <c r="MHJ53" s="15"/>
      <c r="MHK53" s="15"/>
      <c r="MHL53" s="15"/>
      <c r="MHM53" s="15"/>
      <c r="MHN53" s="15"/>
      <c r="MHO53" s="15"/>
      <c r="MHP53" s="15"/>
      <c r="MHQ53" s="15"/>
      <c r="MHR53" s="15"/>
      <c r="MHS53" s="15"/>
      <c r="MHT53" s="15"/>
      <c r="MHU53" s="15"/>
      <c r="MHV53" s="15"/>
      <c r="MHW53" s="15"/>
      <c r="MHX53" s="15"/>
      <c r="MHY53" s="15"/>
      <c r="MHZ53" s="15"/>
      <c r="MIA53" s="15"/>
      <c r="MIB53" s="15"/>
      <c r="MIC53" s="15"/>
      <c r="MID53" s="15"/>
      <c r="MIE53" s="15"/>
      <c r="MIF53" s="15"/>
      <c r="MIG53" s="15"/>
      <c r="MIH53" s="15"/>
      <c r="MII53" s="15"/>
      <c r="MIJ53" s="15"/>
      <c r="MIK53" s="15"/>
      <c r="MIL53" s="15"/>
      <c r="MIM53" s="15"/>
      <c r="MIN53" s="15"/>
      <c r="MIO53" s="15"/>
      <c r="MIP53" s="15"/>
      <c r="MIQ53" s="15"/>
      <c r="MIR53" s="15"/>
      <c r="MIS53" s="15"/>
      <c r="MIT53" s="15"/>
      <c r="MIU53" s="15"/>
      <c r="MIV53" s="15"/>
      <c r="MIW53" s="15"/>
      <c r="MIX53" s="15"/>
      <c r="MIY53" s="15"/>
      <c r="MIZ53" s="15"/>
      <c r="MJA53" s="15"/>
      <c r="MJB53" s="15"/>
      <c r="MJC53" s="15"/>
      <c r="MJD53" s="15"/>
      <c r="MJE53" s="15"/>
      <c r="MJF53" s="15"/>
      <c r="MJG53" s="15"/>
      <c r="MJH53" s="15"/>
      <c r="MJI53" s="15"/>
      <c r="MJJ53" s="15"/>
      <c r="MJK53" s="15"/>
      <c r="MJL53" s="15"/>
      <c r="MJM53" s="15"/>
      <c r="MJN53" s="15"/>
      <c r="MJO53" s="15"/>
      <c r="MJP53" s="15"/>
      <c r="MJQ53" s="15"/>
      <c r="MJR53" s="15"/>
      <c r="MJS53" s="15"/>
      <c r="MJT53" s="15"/>
      <c r="MJU53" s="15"/>
      <c r="MJV53" s="15"/>
      <c r="MJW53" s="15"/>
      <c r="MJX53" s="15"/>
      <c r="MJY53" s="15"/>
      <c r="MJZ53" s="15"/>
      <c r="MKA53" s="15"/>
      <c r="MKB53" s="15"/>
      <c r="MKC53" s="15"/>
      <c r="MKD53" s="15"/>
      <c r="MKE53" s="15"/>
      <c r="MKF53" s="15"/>
      <c r="MKG53" s="15"/>
      <c r="MKH53" s="15"/>
      <c r="MKI53" s="15"/>
      <c r="MKJ53" s="15"/>
      <c r="MKK53" s="15"/>
      <c r="MKL53" s="15"/>
      <c r="MKM53" s="15"/>
      <c r="MKN53" s="15"/>
      <c r="MKO53" s="15"/>
      <c r="MKP53" s="15"/>
      <c r="MKQ53" s="15"/>
      <c r="MKR53" s="15"/>
      <c r="MKS53" s="15"/>
      <c r="MKT53" s="15"/>
      <c r="MKU53" s="15"/>
      <c r="MKV53" s="15"/>
      <c r="MKW53" s="15"/>
      <c r="MKX53" s="15"/>
      <c r="MKY53" s="15"/>
      <c r="MKZ53" s="15"/>
      <c r="MLA53" s="15"/>
      <c r="MLB53" s="15"/>
      <c r="MLC53" s="15"/>
      <c r="MLD53" s="15"/>
      <c r="MLE53" s="15"/>
      <c r="MLF53" s="15"/>
      <c r="MLG53" s="15"/>
      <c r="MLH53" s="15"/>
      <c r="MLI53" s="15"/>
      <c r="MLJ53" s="15"/>
      <c r="MLK53" s="15"/>
      <c r="MLL53" s="15"/>
      <c r="MLM53" s="15"/>
      <c r="MLN53" s="15"/>
      <c r="MLO53" s="15"/>
      <c r="MLP53" s="15"/>
      <c r="MLQ53" s="15"/>
      <c r="MLR53" s="15"/>
      <c r="MLS53" s="15"/>
      <c r="MLT53" s="15"/>
      <c r="MLU53" s="15"/>
      <c r="MLV53" s="15"/>
      <c r="MLW53" s="15"/>
      <c r="MLX53" s="15"/>
      <c r="MLY53" s="15"/>
      <c r="MLZ53" s="15"/>
      <c r="MMA53" s="15"/>
      <c r="MMB53" s="15"/>
      <c r="MMC53" s="15"/>
      <c r="MMD53" s="15"/>
      <c r="MME53" s="15"/>
      <c r="MMF53" s="15"/>
      <c r="MMG53" s="15"/>
      <c r="MMH53" s="15"/>
      <c r="MMI53" s="15"/>
      <c r="MMJ53" s="15"/>
      <c r="MMK53" s="15"/>
      <c r="MML53" s="15"/>
      <c r="MMM53" s="15"/>
      <c r="MMN53" s="15"/>
      <c r="MMO53" s="15"/>
      <c r="MMP53" s="15"/>
      <c r="MMQ53" s="15"/>
      <c r="MMR53" s="15"/>
      <c r="MMS53" s="15"/>
      <c r="MMT53" s="15"/>
      <c r="MMU53" s="15"/>
      <c r="MMV53" s="15"/>
      <c r="MMW53" s="15"/>
      <c r="MMX53" s="15"/>
      <c r="MMY53" s="15"/>
      <c r="MMZ53" s="15"/>
      <c r="MNA53" s="15"/>
      <c r="MNB53" s="15"/>
      <c r="MNC53" s="15"/>
      <c r="MND53" s="15"/>
      <c r="MNE53" s="15"/>
      <c r="MNF53" s="15"/>
      <c r="MNG53" s="15"/>
      <c r="MNH53" s="15"/>
      <c r="MNI53" s="15"/>
      <c r="MNJ53" s="15"/>
      <c r="MNK53" s="15"/>
      <c r="MNL53" s="15"/>
      <c r="MNM53" s="15"/>
      <c r="MNN53" s="15"/>
      <c r="MNO53" s="15"/>
      <c r="MNP53" s="15"/>
      <c r="MNQ53" s="15"/>
      <c r="MNR53" s="15"/>
      <c r="MNS53" s="15"/>
      <c r="MNT53" s="15"/>
      <c r="MNU53" s="15"/>
      <c r="MNV53" s="15"/>
      <c r="MNW53" s="15"/>
      <c r="MNX53" s="15"/>
      <c r="MNY53" s="15"/>
      <c r="MNZ53" s="15"/>
      <c r="MOA53" s="15"/>
      <c r="MOB53" s="15"/>
      <c r="MOC53" s="15"/>
      <c r="MOD53" s="15"/>
      <c r="MOE53" s="15"/>
      <c r="MOF53" s="15"/>
      <c r="MOG53" s="15"/>
      <c r="MOH53" s="15"/>
      <c r="MOI53" s="15"/>
      <c r="MOJ53" s="15"/>
      <c r="MOK53" s="15"/>
      <c r="MOL53" s="15"/>
      <c r="MOM53" s="15"/>
      <c r="MON53" s="15"/>
      <c r="MOO53" s="15"/>
      <c r="MOP53" s="15"/>
      <c r="MOQ53" s="15"/>
      <c r="MOR53" s="15"/>
      <c r="MOS53" s="15"/>
      <c r="MOT53" s="15"/>
      <c r="MOU53" s="15"/>
      <c r="MOV53" s="15"/>
      <c r="MOW53" s="15"/>
      <c r="MOX53" s="15"/>
      <c r="MOY53" s="15"/>
      <c r="MOZ53" s="15"/>
      <c r="MPA53" s="15"/>
      <c r="MPB53" s="15"/>
      <c r="MPC53" s="15"/>
      <c r="MPD53" s="15"/>
      <c r="MPE53" s="15"/>
      <c r="MPF53" s="15"/>
      <c r="MPG53" s="15"/>
      <c r="MPH53" s="15"/>
      <c r="MPI53" s="15"/>
      <c r="MPJ53" s="15"/>
      <c r="MPK53" s="15"/>
      <c r="MPL53" s="15"/>
      <c r="MPM53" s="15"/>
      <c r="MPN53" s="15"/>
      <c r="MPO53" s="15"/>
      <c r="MPP53" s="15"/>
      <c r="MPQ53" s="15"/>
      <c r="MPR53" s="15"/>
      <c r="MPS53" s="15"/>
      <c r="MPT53" s="15"/>
      <c r="MPU53" s="15"/>
      <c r="MPV53" s="15"/>
      <c r="MPW53" s="15"/>
      <c r="MPX53" s="15"/>
      <c r="MPY53" s="15"/>
      <c r="MPZ53" s="15"/>
      <c r="MQA53" s="15"/>
      <c r="MQB53" s="15"/>
      <c r="MQC53" s="15"/>
      <c r="MQD53" s="15"/>
      <c r="MQE53" s="15"/>
      <c r="MQF53" s="15"/>
      <c r="MQG53" s="15"/>
      <c r="MQH53" s="15"/>
      <c r="MQI53" s="15"/>
      <c r="MQJ53" s="15"/>
      <c r="MQK53" s="15"/>
      <c r="MQL53" s="15"/>
      <c r="MQM53" s="15"/>
      <c r="MQN53" s="15"/>
      <c r="MQO53" s="15"/>
      <c r="MQP53" s="15"/>
      <c r="MQQ53" s="15"/>
      <c r="MQR53" s="15"/>
      <c r="MQS53" s="15"/>
      <c r="MQT53" s="15"/>
      <c r="MQU53" s="15"/>
      <c r="MQV53" s="15"/>
      <c r="MQW53" s="15"/>
      <c r="MQX53" s="15"/>
      <c r="MQY53" s="15"/>
      <c r="MQZ53" s="15"/>
      <c r="MRA53" s="15"/>
      <c r="MRB53" s="15"/>
      <c r="MRC53" s="15"/>
      <c r="MRD53" s="15"/>
      <c r="MRE53" s="15"/>
      <c r="MRF53" s="15"/>
      <c r="MRG53" s="15"/>
      <c r="MRH53" s="15"/>
      <c r="MRI53" s="15"/>
      <c r="MRJ53" s="15"/>
      <c r="MRK53" s="15"/>
      <c r="MRL53" s="15"/>
      <c r="MRM53" s="15"/>
      <c r="MRN53" s="15"/>
      <c r="MRO53" s="15"/>
      <c r="MRP53" s="15"/>
      <c r="MRQ53" s="15"/>
      <c r="MRR53" s="15"/>
      <c r="MRS53" s="15"/>
      <c r="MRT53" s="15"/>
      <c r="MRU53" s="15"/>
      <c r="MRV53" s="15"/>
      <c r="MRW53" s="15"/>
      <c r="MRX53" s="15"/>
      <c r="MRY53" s="15"/>
      <c r="MRZ53" s="15"/>
      <c r="MSA53" s="15"/>
      <c r="MSB53" s="15"/>
      <c r="MSC53" s="15"/>
      <c r="MSD53" s="15"/>
      <c r="MSE53" s="15"/>
      <c r="MSF53" s="15"/>
      <c r="MSG53" s="15"/>
      <c r="MSH53" s="15"/>
      <c r="MSI53" s="15"/>
      <c r="MSJ53" s="15"/>
      <c r="MSK53" s="15"/>
      <c r="MSL53" s="15"/>
      <c r="MSM53" s="15"/>
      <c r="MSN53" s="15"/>
      <c r="MSO53" s="15"/>
      <c r="MSP53" s="15"/>
      <c r="MSQ53" s="15"/>
      <c r="MSR53" s="15"/>
      <c r="MSS53" s="15"/>
      <c r="MST53" s="15"/>
      <c r="MSU53" s="15"/>
      <c r="MSV53" s="15"/>
      <c r="MSW53" s="15"/>
      <c r="MSX53" s="15"/>
      <c r="MSY53" s="15"/>
      <c r="MSZ53" s="15"/>
      <c r="MTA53" s="15"/>
      <c r="MTB53" s="15"/>
      <c r="MTC53" s="15"/>
      <c r="MTD53" s="15"/>
      <c r="MTE53" s="15"/>
      <c r="MTF53" s="15"/>
      <c r="MTG53" s="15"/>
      <c r="MTH53" s="15"/>
      <c r="MTI53" s="15"/>
      <c r="MTJ53" s="15"/>
      <c r="MTK53" s="15"/>
      <c r="MTL53" s="15"/>
      <c r="MTM53" s="15"/>
      <c r="MTN53" s="15"/>
      <c r="MTO53" s="15"/>
      <c r="MTP53" s="15"/>
      <c r="MTQ53" s="15"/>
      <c r="MTR53" s="15"/>
      <c r="MTS53" s="15"/>
      <c r="MTT53" s="15"/>
      <c r="MTU53" s="15"/>
      <c r="MTV53" s="15"/>
      <c r="MTW53" s="15"/>
      <c r="MTX53" s="15"/>
      <c r="MTY53" s="15"/>
      <c r="MTZ53" s="15"/>
      <c r="MUA53" s="15"/>
      <c r="MUB53" s="15"/>
      <c r="MUC53" s="15"/>
      <c r="MUD53" s="15"/>
      <c r="MUE53" s="15"/>
      <c r="MUF53" s="15"/>
      <c r="MUG53" s="15"/>
      <c r="MUH53" s="15"/>
      <c r="MUI53" s="15"/>
      <c r="MUJ53" s="15"/>
      <c r="MUK53" s="15"/>
      <c r="MUL53" s="15"/>
      <c r="MUM53" s="15"/>
      <c r="MUN53" s="15"/>
      <c r="MUO53" s="15"/>
      <c r="MUP53" s="15"/>
      <c r="MUQ53" s="15"/>
      <c r="MUR53" s="15"/>
      <c r="MUS53" s="15"/>
      <c r="MUT53" s="15"/>
      <c r="MUU53" s="15"/>
      <c r="MUV53" s="15"/>
      <c r="MUW53" s="15"/>
      <c r="MUX53" s="15"/>
      <c r="MUY53" s="15"/>
      <c r="MUZ53" s="15"/>
      <c r="MVA53" s="15"/>
      <c r="MVB53" s="15"/>
      <c r="MVC53" s="15"/>
      <c r="MVD53" s="15"/>
      <c r="MVE53" s="15"/>
      <c r="MVF53" s="15"/>
      <c r="MVG53" s="15"/>
      <c r="MVH53" s="15"/>
      <c r="MVI53" s="15"/>
      <c r="MVJ53" s="15"/>
      <c r="MVK53" s="15"/>
      <c r="MVL53" s="15"/>
      <c r="MVM53" s="15"/>
      <c r="MVN53" s="15"/>
      <c r="MVO53" s="15"/>
      <c r="MVP53" s="15"/>
      <c r="MVQ53" s="15"/>
      <c r="MVR53" s="15"/>
      <c r="MVS53" s="15"/>
      <c r="MVT53" s="15"/>
      <c r="MVU53" s="15"/>
      <c r="MVV53" s="15"/>
      <c r="MVW53" s="15"/>
      <c r="MVX53" s="15"/>
      <c r="MVY53" s="15"/>
      <c r="MVZ53" s="15"/>
      <c r="MWA53" s="15"/>
      <c r="MWB53" s="15"/>
      <c r="MWC53" s="15"/>
      <c r="MWD53" s="15"/>
      <c r="MWE53" s="15"/>
      <c r="MWF53" s="15"/>
      <c r="MWG53" s="15"/>
      <c r="MWH53" s="15"/>
      <c r="MWI53" s="15"/>
      <c r="MWJ53" s="15"/>
      <c r="MWK53" s="15"/>
      <c r="MWL53" s="15"/>
      <c r="MWM53" s="15"/>
      <c r="MWN53" s="15"/>
      <c r="MWO53" s="15"/>
      <c r="MWP53" s="15"/>
      <c r="MWQ53" s="15"/>
      <c r="MWR53" s="15"/>
      <c r="MWS53" s="15"/>
      <c r="MWT53" s="15"/>
      <c r="MWU53" s="15"/>
      <c r="MWV53" s="15"/>
      <c r="MWW53" s="15"/>
      <c r="MWX53" s="15"/>
      <c r="MWY53" s="15"/>
      <c r="MWZ53" s="15"/>
      <c r="MXA53" s="15"/>
      <c r="MXB53" s="15"/>
      <c r="MXC53" s="15"/>
      <c r="MXD53" s="15"/>
      <c r="MXE53" s="15"/>
      <c r="MXF53" s="15"/>
      <c r="MXG53" s="15"/>
      <c r="MXH53" s="15"/>
      <c r="MXI53" s="15"/>
      <c r="MXJ53" s="15"/>
      <c r="MXK53" s="15"/>
      <c r="MXL53" s="15"/>
      <c r="MXM53" s="15"/>
      <c r="MXN53" s="15"/>
      <c r="MXO53" s="15"/>
      <c r="MXP53" s="15"/>
      <c r="MXQ53" s="15"/>
      <c r="MXR53" s="15"/>
      <c r="MXS53" s="15"/>
      <c r="MXT53" s="15"/>
      <c r="MXU53" s="15"/>
      <c r="MXV53" s="15"/>
      <c r="MXW53" s="15"/>
      <c r="MXX53" s="15"/>
      <c r="MXY53" s="15"/>
      <c r="MXZ53" s="15"/>
      <c r="MYA53" s="15"/>
      <c r="MYB53" s="15"/>
      <c r="MYC53" s="15"/>
      <c r="MYD53" s="15"/>
      <c r="MYE53" s="15"/>
      <c r="MYF53" s="15"/>
      <c r="MYG53" s="15"/>
      <c r="MYH53" s="15"/>
      <c r="MYI53" s="15"/>
      <c r="MYJ53" s="15"/>
      <c r="MYK53" s="15"/>
      <c r="MYL53" s="15"/>
      <c r="MYM53" s="15"/>
      <c r="MYN53" s="15"/>
      <c r="MYO53" s="15"/>
      <c r="MYP53" s="15"/>
      <c r="MYQ53" s="15"/>
      <c r="MYR53" s="15"/>
      <c r="MYS53" s="15"/>
      <c r="MYT53" s="15"/>
      <c r="MYU53" s="15"/>
      <c r="MYV53" s="15"/>
      <c r="MYW53" s="15"/>
      <c r="MYX53" s="15"/>
      <c r="MYY53" s="15"/>
      <c r="MYZ53" s="15"/>
      <c r="MZA53" s="15"/>
      <c r="MZB53" s="15"/>
      <c r="MZC53" s="15"/>
      <c r="MZD53" s="15"/>
      <c r="MZE53" s="15"/>
      <c r="MZF53" s="15"/>
      <c r="MZG53" s="15"/>
      <c r="MZH53" s="15"/>
      <c r="MZI53" s="15"/>
      <c r="MZJ53" s="15"/>
      <c r="MZK53" s="15"/>
      <c r="MZL53" s="15"/>
      <c r="MZM53" s="15"/>
      <c r="MZN53" s="15"/>
      <c r="MZO53" s="15"/>
      <c r="MZP53" s="15"/>
      <c r="MZQ53" s="15"/>
      <c r="MZR53" s="15"/>
      <c r="MZS53" s="15"/>
      <c r="MZT53" s="15"/>
      <c r="MZU53" s="15"/>
      <c r="MZV53" s="15"/>
      <c r="MZW53" s="15"/>
      <c r="MZX53" s="15"/>
      <c r="MZY53" s="15"/>
      <c r="MZZ53" s="15"/>
      <c r="NAA53" s="15"/>
      <c r="NAB53" s="15"/>
      <c r="NAC53" s="15"/>
      <c r="NAD53" s="15"/>
      <c r="NAE53" s="15"/>
      <c r="NAF53" s="15"/>
      <c r="NAG53" s="15"/>
      <c r="NAH53" s="15"/>
      <c r="NAI53" s="15"/>
      <c r="NAJ53" s="15"/>
      <c r="NAK53" s="15"/>
      <c r="NAL53" s="15"/>
      <c r="NAM53" s="15"/>
      <c r="NAN53" s="15"/>
      <c r="NAO53" s="15"/>
      <c r="NAP53" s="15"/>
      <c r="NAQ53" s="15"/>
      <c r="NAR53" s="15"/>
      <c r="NAS53" s="15"/>
      <c r="NAT53" s="15"/>
      <c r="NAU53" s="15"/>
      <c r="NAV53" s="15"/>
      <c r="NAW53" s="15"/>
      <c r="NAX53" s="15"/>
      <c r="NAY53" s="15"/>
      <c r="NAZ53" s="15"/>
      <c r="NBA53" s="15"/>
      <c r="NBB53" s="15"/>
      <c r="NBC53" s="15"/>
      <c r="NBD53" s="15"/>
      <c r="NBE53" s="15"/>
      <c r="NBF53" s="15"/>
      <c r="NBG53" s="15"/>
      <c r="NBH53" s="15"/>
      <c r="NBI53" s="15"/>
      <c r="NBJ53" s="15"/>
      <c r="NBK53" s="15"/>
      <c r="NBL53" s="15"/>
      <c r="NBM53" s="15"/>
      <c r="NBN53" s="15"/>
      <c r="NBO53" s="15"/>
      <c r="NBP53" s="15"/>
      <c r="NBQ53" s="15"/>
      <c r="NBR53" s="15"/>
      <c r="NBS53" s="15"/>
      <c r="NBT53" s="15"/>
      <c r="NBU53" s="15"/>
      <c r="NBV53" s="15"/>
      <c r="NBW53" s="15"/>
      <c r="NBX53" s="15"/>
      <c r="NBY53" s="15"/>
      <c r="NBZ53" s="15"/>
      <c r="NCA53" s="15"/>
      <c r="NCB53" s="15"/>
      <c r="NCC53" s="15"/>
      <c r="NCD53" s="15"/>
      <c r="NCE53" s="15"/>
      <c r="NCF53" s="15"/>
      <c r="NCG53" s="15"/>
      <c r="NCH53" s="15"/>
      <c r="NCI53" s="15"/>
      <c r="NCJ53" s="15"/>
      <c r="NCK53" s="15"/>
      <c r="NCL53" s="15"/>
      <c r="NCM53" s="15"/>
      <c r="NCN53" s="15"/>
      <c r="NCO53" s="15"/>
      <c r="NCP53" s="15"/>
      <c r="NCQ53" s="15"/>
      <c r="NCR53" s="15"/>
      <c r="NCS53" s="15"/>
      <c r="NCT53" s="15"/>
      <c r="NCU53" s="15"/>
      <c r="NCV53" s="15"/>
      <c r="NCW53" s="15"/>
      <c r="NCX53" s="15"/>
      <c r="NCY53" s="15"/>
      <c r="NCZ53" s="15"/>
      <c r="NDA53" s="15"/>
      <c r="NDB53" s="15"/>
      <c r="NDC53" s="15"/>
      <c r="NDD53" s="15"/>
      <c r="NDE53" s="15"/>
      <c r="NDF53" s="15"/>
      <c r="NDG53" s="15"/>
      <c r="NDH53" s="15"/>
      <c r="NDI53" s="15"/>
      <c r="NDJ53" s="15"/>
      <c r="NDK53" s="15"/>
      <c r="NDL53" s="15"/>
      <c r="NDM53" s="15"/>
      <c r="NDN53" s="15"/>
      <c r="NDO53" s="15"/>
      <c r="NDP53" s="15"/>
      <c r="NDQ53" s="15"/>
      <c r="NDR53" s="15"/>
      <c r="NDS53" s="15"/>
      <c r="NDT53" s="15"/>
      <c r="NDU53" s="15"/>
      <c r="NDV53" s="15"/>
      <c r="NDW53" s="15"/>
      <c r="NDX53" s="15"/>
      <c r="NDY53" s="15"/>
      <c r="NDZ53" s="15"/>
      <c r="NEA53" s="15"/>
      <c r="NEB53" s="15"/>
      <c r="NEC53" s="15"/>
      <c r="NED53" s="15"/>
      <c r="NEE53" s="15"/>
      <c r="NEF53" s="15"/>
      <c r="NEG53" s="15"/>
      <c r="NEH53" s="15"/>
      <c r="NEI53" s="15"/>
      <c r="NEJ53" s="15"/>
      <c r="NEK53" s="15"/>
      <c r="NEL53" s="15"/>
      <c r="NEM53" s="15"/>
      <c r="NEN53" s="15"/>
      <c r="NEO53" s="15"/>
      <c r="NEP53" s="15"/>
      <c r="NEQ53" s="15"/>
      <c r="NER53" s="15"/>
      <c r="NES53" s="15"/>
      <c r="NET53" s="15"/>
      <c r="NEU53" s="15"/>
      <c r="NEV53" s="15"/>
      <c r="NEW53" s="15"/>
      <c r="NEX53" s="15"/>
      <c r="NEY53" s="15"/>
      <c r="NEZ53" s="15"/>
      <c r="NFA53" s="15"/>
      <c r="NFB53" s="15"/>
      <c r="NFC53" s="15"/>
      <c r="NFD53" s="15"/>
      <c r="NFE53" s="15"/>
      <c r="NFF53" s="15"/>
      <c r="NFG53" s="15"/>
      <c r="NFH53" s="15"/>
      <c r="NFI53" s="15"/>
      <c r="NFJ53" s="15"/>
      <c r="NFK53" s="15"/>
      <c r="NFL53" s="15"/>
      <c r="NFM53" s="15"/>
      <c r="NFN53" s="15"/>
      <c r="NFO53" s="15"/>
      <c r="NFP53" s="15"/>
      <c r="NFQ53" s="15"/>
      <c r="NFR53" s="15"/>
      <c r="NFS53" s="15"/>
      <c r="NFT53" s="15"/>
      <c r="NFU53" s="15"/>
      <c r="NFV53" s="15"/>
      <c r="NFW53" s="15"/>
      <c r="NFX53" s="15"/>
      <c r="NFY53" s="15"/>
      <c r="NFZ53" s="15"/>
      <c r="NGA53" s="15"/>
      <c r="NGB53" s="15"/>
      <c r="NGC53" s="15"/>
      <c r="NGD53" s="15"/>
      <c r="NGE53" s="15"/>
      <c r="NGF53" s="15"/>
      <c r="NGG53" s="15"/>
      <c r="NGH53" s="15"/>
      <c r="NGI53" s="15"/>
      <c r="NGJ53" s="15"/>
      <c r="NGK53" s="15"/>
      <c r="NGL53" s="15"/>
      <c r="NGM53" s="15"/>
      <c r="NGN53" s="15"/>
      <c r="NGO53" s="15"/>
      <c r="NGP53" s="15"/>
      <c r="NGQ53" s="15"/>
      <c r="NGR53" s="15"/>
      <c r="NGS53" s="15"/>
      <c r="NGT53" s="15"/>
      <c r="NGU53" s="15"/>
      <c r="NGV53" s="15"/>
      <c r="NGW53" s="15"/>
      <c r="NGX53" s="15"/>
      <c r="NGY53" s="15"/>
      <c r="NGZ53" s="15"/>
      <c r="NHA53" s="15"/>
      <c r="NHB53" s="15"/>
      <c r="NHC53" s="15"/>
      <c r="NHD53" s="15"/>
      <c r="NHE53" s="15"/>
      <c r="NHF53" s="15"/>
      <c r="NHG53" s="15"/>
      <c r="NHH53" s="15"/>
      <c r="NHI53" s="15"/>
      <c r="NHJ53" s="15"/>
      <c r="NHK53" s="15"/>
      <c r="NHL53" s="15"/>
      <c r="NHM53" s="15"/>
      <c r="NHN53" s="15"/>
      <c r="NHO53" s="15"/>
      <c r="NHP53" s="15"/>
      <c r="NHQ53" s="15"/>
      <c r="NHR53" s="15"/>
      <c r="NHS53" s="15"/>
      <c r="NHT53" s="15"/>
      <c r="NHU53" s="15"/>
      <c r="NHV53" s="15"/>
      <c r="NHW53" s="15"/>
      <c r="NHX53" s="15"/>
      <c r="NHY53" s="15"/>
      <c r="NHZ53" s="15"/>
      <c r="NIA53" s="15"/>
      <c r="NIB53" s="15"/>
      <c r="NIC53" s="15"/>
      <c r="NID53" s="15"/>
      <c r="NIE53" s="15"/>
      <c r="NIF53" s="15"/>
      <c r="NIG53" s="15"/>
      <c r="NIH53" s="15"/>
      <c r="NII53" s="15"/>
      <c r="NIJ53" s="15"/>
      <c r="NIK53" s="15"/>
      <c r="NIL53" s="15"/>
      <c r="NIM53" s="15"/>
      <c r="NIN53" s="15"/>
      <c r="NIO53" s="15"/>
      <c r="NIP53" s="15"/>
      <c r="NIQ53" s="15"/>
      <c r="NIR53" s="15"/>
      <c r="NIS53" s="15"/>
      <c r="NIT53" s="15"/>
      <c r="NIU53" s="15"/>
      <c r="NIV53" s="15"/>
      <c r="NIW53" s="15"/>
      <c r="NIX53" s="15"/>
      <c r="NIY53" s="15"/>
      <c r="NIZ53" s="15"/>
      <c r="NJA53" s="15"/>
      <c r="NJB53" s="15"/>
      <c r="NJC53" s="15"/>
      <c r="NJD53" s="15"/>
      <c r="NJE53" s="15"/>
      <c r="NJF53" s="15"/>
      <c r="NJG53" s="15"/>
      <c r="NJH53" s="15"/>
      <c r="NJI53" s="15"/>
      <c r="NJJ53" s="15"/>
      <c r="NJK53" s="15"/>
      <c r="NJL53" s="15"/>
      <c r="NJM53" s="15"/>
      <c r="NJN53" s="15"/>
      <c r="NJO53" s="15"/>
      <c r="NJP53" s="15"/>
      <c r="NJQ53" s="15"/>
      <c r="NJR53" s="15"/>
      <c r="NJS53" s="15"/>
      <c r="NJT53" s="15"/>
      <c r="NJU53" s="15"/>
      <c r="NJV53" s="15"/>
      <c r="NJW53" s="15"/>
      <c r="NJX53" s="15"/>
      <c r="NJY53" s="15"/>
      <c r="NJZ53" s="15"/>
      <c r="NKA53" s="15"/>
      <c r="NKB53" s="15"/>
      <c r="NKC53" s="15"/>
      <c r="NKD53" s="15"/>
      <c r="NKE53" s="15"/>
      <c r="NKF53" s="15"/>
      <c r="NKG53" s="15"/>
      <c r="NKH53" s="15"/>
      <c r="NKI53" s="15"/>
      <c r="NKJ53" s="15"/>
      <c r="NKK53" s="15"/>
      <c r="NKL53" s="15"/>
      <c r="NKM53" s="15"/>
      <c r="NKN53" s="15"/>
      <c r="NKO53" s="15"/>
      <c r="NKP53" s="15"/>
      <c r="NKQ53" s="15"/>
      <c r="NKR53" s="15"/>
      <c r="NKS53" s="15"/>
      <c r="NKT53" s="15"/>
      <c r="NKU53" s="15"/>
      <c r="NKV53" s="15"/>
      <c r="NKW53" s="15"/>
      <c r="NKX53" s="15"/>
      <c r="NKY53" s="15"/>
      <c r="NKZ53" s="15"/>
      <c r="NLA53" s="15"/>
      <c r="NLB53" s="15"/>
      <c r="NLC53" s="15"/>
      <c r="NLD53" s="15"/>
      <c r="NLE53" s="15"/>
      <c r="NLF53" s="15"/>
      <c r="NLG53" s="15"/>
      <c r="NLH53" s="15"/>
      <c r="NLI53" s="15"/>
      <c r="NLJ53" s="15"/>
      <c r="NLK53" s="15"/>
      <c r="NLL53" s="15"/>
      <c r="NLM53" s="15"/>
      <c r="NLN53" s="15"/>
      <c r="NLO53" s="15"/>
      <c r="NLP53" s="15"/>
      <c r="NLQ53" s="15"/>
      <c r="NLR53" s="15"/>
      <c r="NLS53" s="15"/>
      <c r="NLT53" s="15"/>
      <c r="NLU53" s="15"/>
      <c r="NLV53" s="15"/>
      <c r="NLW53" s="15"/>
      <c r="NLX53" s="15"/>
      <c r="NLY53" s="15"/>
      <c r="NLZ53" s="15"/>
      <c r="NMA53" s="15"/>
      <c r="NMB53" s="15"/>
      <c r="NMC53" s="15"/>
      <c r="NMD53" s="15"/>
      <c r="NME53" s="15"/>
      <c r="NMF53" s="15"/>
      <c r="NMG53" s="15"/>
      <c r="NMH53" s="15"/>
      <c r="NMI53" s="15"/>
      <c r="NMJ53" s="15"/>
      <c r="NMK53" s="15"/>
      <c r="NML53" s="15"/>
      <c r="NMM53" s="15"/>
      <c r="NMN53" s="15"/>
      <c r="NMO53" s="15"/>
      <c r="NMP53" s="15"/>
      <c r="NMQ53" s="15"/>
      <c r="NMR53" s="15"/>
      <c r="NMS53" s="15"/>
      <c r="NMT53" s="15"/>
      <c r="NMU53" s="15"/>
      <c r="NMV53" s="15"/>
      <c r="NMW53" s="15"/>
      <c r="NMX53" s="15"/>
      <c r="NMY53" s="15"/>
      <c r="NMZ53" s="15"/>
      <c r="NNA53" s="15"/>
      <c r="NNB53" s="15"/>
      <c r="NNC53" s="15"/>
      <c r="NND53" s="15"/>
      <c r="NNE53" s="15"/>
      <c r="NNF53" s="15"/>
      <c r="NNG53" s="15"/>
      <c r="NNH53" s="15"/>
      <c r="NNI53" s="15"/>
      <c r="NNJ53" s="15"/>
      <c r="NNK53" s="15"/>
      <c r="NNL53" s="15"/>
      <c r="NNM53" s="15"/>
      <c r="NNN53" s="15"/>
      <c r="NNO53" s="15"/>
      <c r="NNP53" s="15"/>
      <c r="NNQ53" s="15"/>
      <c r="NNR53" s="15"/>
      <c r="NNS53" s="15"/>
      <c r="NNT53" s="15"/>
      <c r="NNU53" s="15"/>
      <c r="NNV53" s="15"/>
      <c r="NNW53" s="15"/>
      <c r="NNX53" s="15"/>
      <c r="NNY53" s="15"/>
      <c r="NNZ53" s="15"/>
      <c r="NOA53" s="15"/>
      <c r="NOB53" s="15"/>
      <c r="NOC53" s="15"/>
      <c r="NOD53" s="15"/>
      <c r="NOE53" s="15"/>
      <c r="NOF53" s="15"/>
      <c r="NOG53" s="15"/>
      <c r="NOH53" s="15"/>
      <c r="NOI53" s="15"/>
      <c r="NOJ53" s="15"/>
      <c r="NOK53" s="15"/>
      <c r="NOL53" s="15"/>
      <c r="NOM53" s="15"/>
      <c r="NON53" s="15"/>
      <c r="NOO53" s="15"/>
      <c r="NOP53" s="15"/>
      <c r="NOQ53" s="15"/>
      <c r="NOR53" s="15"/>
      <c r="NOS53" s="15"/>
      <c r="NOT53" s="15"/>
      <c r="NOU53" s="15"/>
      <c r="NOV53" s="15"/>
      <c r="NOW53" s="15"/>
      <c r="NOX53" s="15"/>
      <c r="NOY53" s="15"/>
      <c r="NOZ53" s="15"/>
      <c r="NPA53" s="15"/>
      <c r="NPB53" s="15"/>
      <c r="NPC53" s="15"/>
      <c r="NPD53" s="15"/>
      <c r="NPE53" s="15"/>
      <c r="NPF53" s="15"/>
      <c r="NPG53" s="15"/>
      <c r="NPH53" s="15"/>
      <c r="NPI53" s="15"/>
      <c r="NPJ53" s="15"/>
      <c r="NPK53" s="15"/>
      <c r="NPL53" s="15"/>
      <c r="NPM53" s="15"/>
      <c r="NPN53" s="15"/>
      <c r="NPO53" s="15"/>
      <c r="NPP53" s="15"/>
      <c r="NPQ53" s="15"/>
      <c r="NPR53" s="15"/>
      <c r="NPS53" s="15"/>
      <c r="NPT53" s="15"/>
      <c r="NPU53" s="15"/>
      <c r="NPV53" s="15"/>
      <c r="NPW53" s="15"/>
      <c r="NPX53" s="15"/>
      <c r="NPY53" s="15"/>
      <c r="NPZ53" s="15"/>
      <c r="NQA53" s="15"/>
      <c r="NQB53" s="15"/>
      <c r="NQC53" s="15"/>
      <c r="NQD53" s="15"/>
      <c r="NQE53" s="15"/>
      <c r="NQF53" s="15"/>
      <c r="NQG53" s="15"/>
      <c r="NQH53" s="15"/>
      <c r="NQI53" s="15"/>
      <c r="NQJ53" s="15"/>
      <c r="NQK53" s="15"/>
      <c r="NQL53" s="15"/>
      <c r="NQM53" s="15"/>
      <c r="NQN53" s="15"/>
      <c r="NQO53" s="15"/>
      <c r="NQP53" s="15"/>
      <c r="NQQ53" s="15"/>
      <c r="NQR53" s="15"/>
      <c r="NQS53" s="15"/>
      <c r="NQT53" s="15"/>
      <c r="NQU53" s="15"/>
      <c r="NQV53" s="15"/>
      <c r="NQW53" s="15"/>
      <c r="NQX53" s="15"/>
      <c r="NQY53" s="15"/>
      <c r="NQZ53" s="15"/>
      <c r="NRA53" s="15"/>
      <c r="NRB53" s="15"/>
      <c r="NRC53" s="15"/>
      <c r="NRD53" s="15"/>
      <c r="NRE53" s="15"/>
      <c r="NRF53" s="15"/>
      <c r="NRG53" s="15"/>
      <c r="NRH53" s="15"/>
      <c r="NRI53" s="15"/>
      <c r="NRJ53" s="15"/>
      <c r="NRK53" s="15"/>
      <c r="NRL53" s="15"/>
      <c r="NRM53" s="15"/>
      <c r="NRN53" s="15"/>
      <c r="NRO53" s="15"/>
      <c r="NRP53" s="15"/>
      <c r="NRQ53" s="15"/>
      <c r="NRR53" s="15"/>
      <c r="NRS53" s="15"/>
      <c r="NRT53" s="15"/>
      <c r="NRU53" s="15"/>
      <c r="NRV53" s="15"/>
      <c r="NRW53" s="15"/>
      <c r="NRX53" s="15"/>
      <c r="NRY53" s="15"/>
      <c r="NRZ53" s="15"/>
      <c r="NSA53" s="15"/>
      <c r="NSB53" s="15"/>
      <c r="NSC53" s="15"/>
      <c r="NSD53" s="15"/>
      <c r="NSE53" s="15"/>
      <c r="NSF53" s="15"/>
      <c r="NSG53" s="15"/>
      <c r="NSH53" s="15"/>
      <c r="NSI53" s="15"/>
      <c r="NSJ53" s="15"/>
      <c r="NSK53" s="15"/>
      <c r="NSL53" s="15"/>
      <c r="NSM53" s="15"/>
      <c r="NSN53" s="15"/>
      <c r="NSO53" s="15"/>
      <c r="NSP53" s="15"/>
      <c r="NSQ53" s="15"/>
      <c r="NSR53" s="15"/>
      <c r="NSS53" s="15"/>
      <c r="NST53" s="15"/>
      <c r="NSU53" s="15"/>
      <c r="NSV53" s="15"/>
      <c r="NSW53" s="15"/>
      <c r="NSX53" s="15"/>
      <c r="NSY53" s="15"/>
      <c r="NSZ53" s="15"/>
      <c r="NTA53" s="15"/>
      <c r="NTB53" s="15"/>
      <c r="NTC53" s="15"/>
      <c r="NTD53" s="15"/>
      <c r="NTE53" s="15"/>
      <c r="NTF53" s="15"/>
      <c r="NTG53" s="15"/>
      <c r="NTH53" s="15"/>
      <c r="NTI53" s="15"/>
      <c r="NTJ53" s="15"/>
      <c r="NTK53" s="15"/>
      <c r="NTL53" s="15"/>
      <c r="NTM53" s="15"/>
      <c r="NTN53" s="15"/>
      <c r="NTO53" s="15"/>
      <c r="NTP53" s="15"/>
      <c r="NTQ53" s="15"/>
      <c r="NTR53" s="15"/>
      <c r="NTS53" s="15"/>
      <c r="NTT53" s="15"/>
      <c r="NTU53" s="15"/>
      <c r="NTV53" s="15"/>
      <c r="NTW53" s="15"/>
      <c r="NTX53" s="15"/>
      <c r="NTY53" s="15"/>
      <c r="NTZ53" s="15"/>
      <c r="NUA53" s="15"/>
      <c r="NUB53" s="15"/>
      <c r="NUC53" s="15"/>
      <c r="NUD53" s="15"/>
      <c r="NUE53" s="15"/>
      <c r="NUF53" s="15"/>
      <c r="NUG53" s="15"/>
      <c r="NUH53" s="15"/>
      <c r="NUI53" s="15"/>
      <c r="NUJ53" s="15"/>
      <c r="NUK53" s="15"/>
      <c r="NUL53" s="15"/>
      <c r="NUM53" s="15"/>
      <c r="NUN53" s="15"/>
      <c r="NUO53" s="15"/>
      <c r="NUP53" s="15"/>
      <c r="NUQ53" s="15"/>
      <c r="NUR53" s="15"/>
      <c r="NUS53" s="15"/>
      <c r="NUT53" s="15"/>
      <c r="NUU53" s="15"/>
      <c r="NUV53" s="15"/>
      <c r="NUW53" s="15"/>
      <c r="NUX53" s="15"/>
      <c r="NUY53" s="15"/>
      <c r="NUZ53" s="15"/>
      <c r="NVA53" s="15"/>
      <c r="NVB53" s="15"/>
      <c r="NVC53" s="15"/>
      <c r="NVD53" s="15"/>
      <c r="NVE53" s="15"/>
      <c r="NVF53" s="15"/>
      <c r="NVG53" s="15"/>
      <c r="NVH53" s="15"/>
      <c r="NVI53" s="15"/>
      <c r="NVJ53" s="15"/>
      <c r="NVK53" s="15"/>
      <c r="NVL53" s="15"/>
      <c r="NVM53" s="15"/>
      <c r="NVN53" s="15"/>
      <c r="NVO53" s="15"/>
      <c r="NVP53" s="15"/>
      <c r="NVQ53" s="15"/>
      <c r="NVR53" s="15"/>
      <c r="NVS53" s="15"/>
      <c r="NVT53" s="15"/>
      <c r="NVU53" s="15"/>
      <c r="NVV53" s="15"/>
      <c r="NVW53" s="15"/>
      <c r="NVX53" s="15"/>
      <c r="NVY53" s="15"/>
      <c r="NVZ53" s="15"/>
      <c r="NWA53" s="15"/>
      <c r="NWB53" s="15"/>
      <c r="NWC53" s="15"/>
      <c r="NWD53" s="15"/>
      <c r="NWE53" s="15"/>
      <c r="NWF53" s="15"/>
      <c r="NWG53" s="15"/>
      <c r="NWH53" s="15"/>
      <c r="NWI53" s="15"/>
      <c r="NWJ53" s="15"/>
      <c r="NWK53" s="15"/>
      <c r="NWL53" s="15"/>
      <c r="NWM53" s="15"/>
      <c r="NWN53" s="15"/>
      <c r="NWO53" s="15"/>
      <c r="NWP53" s="15"/>
      <c r="NWQ53" s="15"/>
      <c r="NWR53" s="15"/>
      <c r="NWS53" s="15"/>
      <c r="NWT53" s="15"/>
      <c r="NWU53" s="15"/>
      <c r="NWV53" s="15"/>
      <c r="NWW53" s="15"/>
      <c r="NWX53" s="15"/>
      <c r="NWY53" s="15"/>
      <c r="NWZ53" s="15"/>
      <c r="NXA53" s="15"/>
      <c r="NXB53" s="15"/>
      <c r="NXC53" s="15"/>
      <c r="NXD53" s="15"/>
      <c r="NXE53" s="15"/>
      <c r="NXF53" s="15"/>
      <c r="NXG53" s="15"/>
      <c r="NXH53" s="15"/>
      <c r="NXI53" s="15"/>
      <c r="NXJ53" s="15"/>
      <c r="NXK53" s="15"/>
      <c r="NXL53" s="15"/>
      <c r="NXM53" s="15"/>
      <c r="NXN53" s="15"/>
      <c r="NXO53" s="15"/>
      <c r="NXP53" s="15"/>
      <c r="NXQ53" s="15"/>
      <c r="NXR53" s="15"/>
      <c r="NXS53" s="15"/>
      <c r="NXT53" s="15"/>
      <c r="NXU53" s="15"/>
      <c r="NXV53" s="15"/>
      <c r="NXW53" s="15"/>
      <c r="NXX53" s="15"/>
      <c r="NXY53" s="15"/>
      <c r="NXZ53" s="15"/>
      <c r="NYA53" s="15"/>
      <c r="NYB53" s="15"/>
      <c r="NYC53" s="15"/>
      <c r="NYD53" s="15"/>
      <c r="NYE53" s="15"/>
      <c r="NYF53" s="15"/>
      <c r="NYG53" s="15"/>
      <c r="NYH53" s="15"/>
      <c r="NYI53" s="15"/>
      <c r="NYJ53" s="15"/>
      <c r="NYK53" s="15"/>
      <c r="NYL53" s="15"/>
      <c r="NYM53" s="15"/>
      <c r="NYN53" s="15"/>
      <c r="NYO53" s="15"/>
      <c r="NYP53" s="15"/>
      <c r="NYQ53" s="15"/>
      <c r="NYR53" s="15"/>
      <c r="NYS53" s="15"/>
      <c r="NYT53" s="15"/>
      <c r="NYU53" s="15"/>
      <c r="NYV53" s="15"/>
      <c r="NYW53" s="15"/>
      <c r="NYX53" s="15"/>
      <c r="NYY53" s="15"/>
      <c r="NYZ53" s="15"/>
      <c r="NZA53" s="15"/>
      <c r="NZB53" s="15"/>
      <c r="NZC53" s="15"/>
      <c r="NZD53" s="15"/>
      <c r="NZE53" s="15"/>
      <c r="NZF53" s="15"/>
      <c r="NZG53" s="15"/>
      <c r="NZH53" s="15"/>
      <c r="NZI53" s="15"/>
      <c r="NZJ53" s="15"/>
      <c r="NZK53" s="15"/>
      <c r="NZL53" s="15"/>
      <c r="NZM53" s="15"/>
      <c r="NZN53" s="15"/>
      <c r="NZO53" s="15"/>
      <c r="NZP53" s="15"/>
      <c r="NZQ53" s="15"/>
      <c r="NZR53" s="15"/>
      <c r="NZS53" s="15"/>
      <c r="NZT53" s="15"/>
      <c r="NZU53" s="15"/>
      <c r="NZV53" s="15"/>
      <c r="NZW53" s="15"/>
      <c r="NZX53" s="15"/>
      <c r="NZY53" s="15"/>
      <c r="NZZ53" s="15"/>
      <c r="OAA53" s="15"/>
      <c r="OAB53" s="15"/>
      <c r="OAC53" s="15"/>
      <c r="OAD53" s="15"/>
      <c r="OAE53" s="15"/>
      <c r="OAF53" s="15"/>
      <c r="OAG53" s="15"/>
      <c r="OAH53" s="15"/>
      <c r="OAI53" s="15"/>
      <c r="OAJ53" s="15"/>
      <c r="OAK53" s="15"/>
      <c r="OAL53" s="15"/>
      <c r="OAM53" s="15"/>
      <c r="OAN53" s="15"/>
      <c r="OAO53" s="15"/>
      <c r="OAP53" s="15"/>
      <c r="OAQ53" s="15"/>
      <c r="OAR53" s="15"/>
      <c r="OAS53" s="15"/>
      <c r="OAT53" s="15"/>
      <c r="OAU53" s="15"/>
      <c r="OAV53" s="15"/>
      <c r="OAW53" s="15"/>
      <c r="OAX53" s="15"/>
      <c r="OAY53" s="15"/>
      <c r="OAZ53" s="15"/>
      <c r="OBA53" s="15"/>
      <c r="OBB53" s="15"/>
      <c r="OBC53" s="15"/>
      <c r="OBD53" s="15"/>
      <c r="OBE53" s="15"/>
      <c r="OBF53" s="15"/>
      <c r="OBG53" s="15"/>
      <c r="OBH53" s="15"/>
      <c r="OBI53" s="15"/>
      <c r="OBJ53" s="15"/>
      <c r="OBK53" s="15"/>
      <c r="OBL53" s="15"/>
      <c r="OBM53" s="15"/>
      <c r="OBN53" s="15"/>
      <c r="OBO53" s="15"/>
      <c r="OBP53" s="15"/>
      <c r="OBQ53" s="15"/>
      <c r="OBR53" s="15"/>
      <c r="OBS53" s="15"/>
      <c r="OBT53" s="15"/>
      <c r="OBU53" s="15"/>
      <c r="OBV53" s="15"/>
      <c r="OBW53" s="15"/>
      <c r="OBX53" s="15"/>
      <c r="OBY53" s="15"/>
      <c r="OBZ53" s="15"/>
      <c r="OCA53" s="15"/>
      <c r="OCB53" s="15"/>
      <c r="OCC53" s="15"/>
      <c r="OCD53" s="15"/>
      <c r="OCE53" s="15"/>
      <c r="OCF53" s="15"/>
      <c r="OCG53" s="15"/>
      <c r="OCH53" s="15"/>
      <c r="OCI53" s="15"/>
      <c r="OCJ53" s="15"/>
      <c r="OCK53" s="15"/>
      <c r="OCL53" s="15"/>
      <c r="OCM53" s="15"/>
      <c r="OCN53" s="15"/>
      <c r="OCO53" s="15"/>
      <c r="OCP53" s="15"/>
      <c r="OCQ53" s="15"/>
      <c r="OCR53" s="15"/>
      <c r="OCS53" s="15"/>
      <c r="OCT53" s="15"/>
      <c r="OCU53" s="15"/>
      <c r="OCV53" s="15"/>
      <c r="OCW53" s="15"/>
      <c r="OCX53" s="15"/>
      <c r="OCY53" s="15"/>
      <c r="OCZ53" s="15"/>
      <c r="ODA53" s="15"/>
      <c r="ODB53" s="15"/>
      <c r="ODC53" s="15"/>
      <c r="ODD53" s="15"/>
      <c r="ODE53" s="15"/>
      <c r="ODF53" s="15"/>
      <c r="ODG53" s="15"/>
      <c r="ODH53" s="15"/>
      <c r="ODI53" s="15"/>
      <c r="ODJ53" s="15"/>
      <c r="ODK53" s="15"/>
      <c r="ODL53" s="15"/>
      <c r="ODM53" s="15"/>
      <c r="ODN53" s="15"/>
      <c r="ODO53" s="15"/>
      <c r="ODP53" s="15"/>
      <c r="ODQ53" s="15"/>
      <c r="ODR53" s="15"/>
      <c r="ODS53" s="15"/>
      <c r="ODT53" s="15"/>
      <c r="ODU53" s="15"/>
      <c r="ODV53" s="15"/>
      <c r="ODW53" s="15"/>
      <c r="ODX53" s="15"/>
      <c r="ODY53" s="15"/>
      <c r="ODZ53" s="15"/>
      <c r="OEA53" s="15"/>
      <c r="OEB53" s="15"/>
      <c r="OEC53" s="15"/>
      <c r="OED53" s="15"/>
      <c r="OEE53" s="15"/>
      <c r="OEF53" s="15"/>
      <c r="OEG53" s="15"/>
      <c r="OEH53" s="15"/>
      <c r="OEI53" s="15"/>
      <c r="OEJ53" s="15"/>
      <c r="OEK53" s="15"/>
      <c r="OEL53" s="15"/>
      <c r="OEM53" s="15"/>
      <c r="OEN53" s="15"/>
      <c r="OEO53" s="15"/>
      <c r="OEP53" s="15"/>
      <c r="OEQ53" s="15"/>
      <c r="OER53" s="15"/>
      <c r="OES53" s="15"/>
      <c r="OET53" s="15"/>
      <c r="OEU53" s="15"/>
      <c r="OEV53" s="15"/>
      <c r="OEW53" s="15"/>
      <c r="OEX53" s="15"/>
      <c r="OEY53" s="15"/>
      <c r="OEZ53" s="15"/>
      <c r="OFA53" s="15"/>
      <c r="OFB53" s="15"/>
      <c r="OFC53" s="15"/>
      <c r="OFD53" s="15"/>
      <c r="OFE53" s="15"/>
      <c r="OFF53" s="15"/>
      <c r="OFG53" s="15"/>
      <c r="OFH53" s="15"/>
      <c r="OFI53" s="15"/>
      <c r="OFJ53" s="15"/>
      <c r="OFK53" s="15"/>
      <c r="OFL53" s="15"/>
      <c r="OFM53" s="15"/>
      <c r="OFN53" s="15"/>
      <c r="OFO53" s="15"/>
      <c r="OFP53" s="15"/>
      <c r="OFQ53" s="15"/>
      <c r="OFR53" s="15"/>
      <c r="OFS53" s="15"/>
      <c r="OFT53" s="15"/>
      <c r="OFU53" s="15"/>
      <c r="OFV53" s="15"/>
      <c r="OFW53" s="15"/>
      <c r="OFX53" s="15"/>
      <c r="OFY53" s="15"/>
      <c r="OFZ53" s="15"/>
      <c r="OGA53" s="15"/>
      <c r="OGB53" s="15"/>
      <c r="OGC53" s="15"/>
      <c r="OGD53" s="15"/>
      <c r="OGE53" s="15"/>
      <c r="OGF53" s="15"/>
      <c r="OGG53" s="15"/>
      <c r="OGH53" s="15"/>
      <c r="OGI53" s="15"/>
      <c r="OGJ53" s="15"/>
      <c r="OGK53" s="15"/>
      <c r="OGL53" s="15"/>
      <c r="OGM53" s="15"/>
      <c r="OGN53" s="15"/>
      <c r="OGO53" s="15"/>
      <c r="OGP53" s="15"/>
      <c r="OGQ53" s="15"/>
      <c r="OGR53" s="15"/>
      <c r="OGS53" s="15"/>
      <c r="OGT53" s="15"/>
      <c r="OGU53" s="15"/>
      <c r="OGV53" s="15"/>
      <c r="OGW53" s="15"/>
      <c r="OGX53" s="15"/>
      <c r="OGY53" s="15"/>
      <c r="OGZ53" s="15"/>
      <c r="OHA53" s="15"/>
      <c r="OHB53" s="15"/>
      <c r="OHC53" s="15"/>
      <c r="OHD53" s="15"/>
      <c r="OHE53" s="15"/>
      <c r="OHF53" s="15"/>
      <c r="OHG53" s="15"/>
      <c r="OHH53" s="15"/>
      <c r="OHI53" s="15"/>
      <c r="OHJ53" s="15"/>
      <c r="OHK53" s="15"/>
      <c r="OHL53" s="15"/>
      <c r="OHM53" s="15"/>
      <c r="OHN53" s="15"/>
      <c r="OHO53" s="15"/>
      <c r="OHP53" s="15"/>
      <c r="OHQ53" s="15"/>
      <c r="OHR53" s="15"/>
      <c r="OHS53" s="15"/>
      <c r="OHT53" s="15"/>
      <c r="OHU53" s="15"/>
      <c r="OHV53" s="15"/>
      <c r="OHW53" s="15"/>
      <c r="OHX53" s="15"/>
      <c r="OHY53" s="15"/>
      <c r="OHZ53" s="15"/>
      <c r="OIA53" s="15"/>
      <c r="OIB53" s="15"/>
      <c r="OIC53" s="15"/>
      <c r="OID53" s="15"/>
      <c r="OIE53" s="15"/>
      <c r="OIF53" s="15"/>
      <c r="OIG53" s="15"/>
      <c r="OIH53" s="15"/>
      <c r="OII53" s="15"/>
      <c r="OIJ53" s="15"/>
      <c r="OIK53" s="15"/>
      <c r="OIL53" s="15"/>
      <c r="OIM53" s="15"/>
      <c r="OIN53" s="15"/>
      <c r="OIO53" s="15"/>
      <c r="OIP53" s="15"/>
      <c r="OIQ53" s="15"/>
      <c r="OIR53" s="15"/>
      <c r="OIS53" s="15"/>
      <c r="OIT53" s="15"/>
      <c r="OIU53" s="15"/>
      <c r="OIV53" s="15"/>
      <c r="OIW53" s="15"/>
      <c r="OIX53" s="15"/>
      <c r="OIY53" s="15"/>
      <c r="OIZ53" s="15"/>
      <c r="OJA53" s="15"/>
      <c r="OJB53" s="15"/>
      <c r="OJC53" s="15"/>
      <c r="OJD53" s="15"/>
      <c r="OJE53" s="15"/>
      <c r="OJF53" s="15"/>
      <c r="OJG53" s="15"/>
      <c r="OJH53" s="15"/>
      <c r="OJI53" s="15"/>
      <c r="OJJ53" s="15"/>
      <c r="OJK53" s="15"/>
      <c r="OJL53" s="15"/>
      <c r="OJM53" s="15"/>
      <c r="OJN53" s="15"/>
      <c r="OJO53" s="15"/>
      <c r="OJP53" s="15"/>
      <c r="OJQ53" s="15"/>
      <c r="OJR53" s="15"/>
      <c r="OJS53" s="15"/>
      <c r="OJT53" s="15"/>
      <c r="OJU53" s="15"/>
      <c r="OJV53" s="15"/>
      <c r="OJW53" s="15"/>
      <c r="OJX53" s="15"/>
      <c r="OJY53" s="15"/>
      <c r="OJZ53" s="15"/>
      <c r="OKA53" s="15"/>
      <c r="OKB53" s="15"/>
      <c r="OKC53" s="15"/>
      <c r="OKD53" s="15"/>
      <c r="OKE53" s="15"/>
      <c r="OKF53" s="15"/>
      <c r="OKG53" s="15"/>
      <c r="OKH53" s="15"/>
      <c r="OKI53" s="15"/>
      <c r="OKJ53" s="15"/>
      <c r="OKK53" s="15"/>
      <c r="OKL53" s="15"/>
      <c r="OKM53" s="15"/>
      <c r="OKN53" s="15"/>
      <c r="OKO53" s="15"/>
      <c r="OKP53" s="15"/>
      <c r="OKQ53" s="15"/>
      <c r="OKR53" s="15"/>
      <c r="OKS53" s="15"/>
      <c r="OKT53" s="15"/>
      <c r="OKU53" s="15"/>
      <c r="OKV53" s="15"/>
      <c r="OKW53" s="15"/>
      <c r="OKX53" s="15"/>
      <c r="OKY53" s="15"/>
      <c r="OKZ53" s="15"/>
      <c r="OLA53" s="15"/>
      <c r="OLB53" s="15"/>
      <c r="OLC53" s="15"/>
      <c r="OLD53" s="15"/>
      <c r="OLE53" s="15"/>
      <c r="OLF53" s="15"/>
      <c r="OLG53" s="15"/>
      <c r="OLH53" s="15"/>
      <c r="OLI53" s="15"/>
      <c r="OLJ53" s="15"/>
      <c r="OLK53" s="15"/>
      <c r="OLL53" s="15"/>
      <c r="OLM53" s="15"/>
      <c r="OLN53" s="15"/>
      <c r="OLO53" s="15"/>
      <c r="OLP53" s="15"/>
      <c r="OLQ53" s="15"/>
      <c r="OLR53" s="15"/>
      <c r="OLS53" s="15"/>
      <c r="OLT53" s="15"/>
      <c r="OLU53" s="15"/>
      <c r="OLV53" s="15"/>
      <c r="OLW53" s="15"/>
      <c r="OLX53" s="15"/>
      <c r="OLY53" s="15"/>
      <c r="OLZ53" s="15"/>
      <c r="OMA53" s="15"/>
      <c r="OMB53" s="15"/>
      <c r="OMC53" s="15"/>
      <c r="OMD53" s="15"/>
      <c r="OME53" s="15"/>
      <c r="OMF53" s="15"/>
      <c r="OMG53" s="15"/>
      <c r="OMH53" s="15"/>
      <c r="OMI53" s="15"/>
      <c r="OMJ53" s="15"/>
      <c r="OMK53" s="15"/>
      <c r="OML53" s="15"/>
      <c r="OMM53" s="15"/>
      <c r="OMN53" s="15"/>
      <c r="OMO53" s="15"/>
      <c r="OMP53" s="15"/>
      <c r="OMQ53" s="15"/>
      <c r="OMR53" s="15"/>
      <c r="OMS53" s="15"/>
      <c r="OMT53" s="15"/>
      <c r="OMU53" s="15"/>
      <c r="OMV53" s="15"/>
      <c r="OMW53" s="15"/>
      <c r="OMX53" s="15"/>
      <c r="OMY53" s="15"/>
      <c r="OMZ53" s="15"/>
      <c r="ONA53" s="15"/>
      <c r="ONB53" s="15"/>
      <c r="ONC53" s="15"/>
      <c r="OND53" s="15"/>
      <c r="ONE53" s="15"/>
      <c r="ONF53" s="15"/>
      <c r="ONG53" s="15"/>
      <c r="ONH53" s="15"/>
      <c r="ONI53" s="15"/>
      <c r="ONJ53" s="15"/>
      <c r="ONK53" s="15"/>
      <c r="ONL53" s="15"/>
      <c r="ONM53" s="15"/>
      <c r="ONN53" s="15"/>
      <c r="ONO53" s="15"/>
      <c r="ONP53" s="15"/>
      <c r="ONQ53" s="15"/>
      <c r="ONR53" s="15"/>
      <c r="ONS53" s="15"/>
      <c r="ONT53" s="15"/>
      <c r="ONU53" s="15"/>
      <c r="ONV53" s="15"/>
      <c r="ONW53" s="15"/>
      <c r="ONX53" s="15"/>
      <c r="ONY53" s="15"/>
      <c r="ONZ53" s="15"/>
      <c r="OOA53" s="15"/>
      <c r="OOB53" s="15"/>
      <c r="OOC53" s="15"/>
      <c r="OOD53" s="15"/>
      <c r="OOE53" s="15"/>
      <c r="OOF53" s="15"/>
      <c r="OOG53" s="15"/>
      <c r="OOH53" s="15"/>
      <c r="OOI53" s="15"/>
      <c r="OOJ53" s="15"/>
      <c r="OOK53" s="15"/>
      <c r="OOL53" s="15"/>
      <c r="OOM53" s="15"/>
      <c r="OON53" s="15"/>
      <c r="OOO53" s="15"/>
      <c r="OOP53" s="15"/>
      <c r="OOQ53" s="15"/>
      <c r="OOR53" s="15"/>
      <c r="OOS53" s="15"/>
      <c r="OOT53" s="15"/>
      <c r="OOU53" s="15"/>
      <c r="OOV53" s="15"/>
      <c r="OOW53" s="15"/>
      <c r="OOX53" s="15"/>
      <c r="OOY53" s="15"/>
      <c r="OOZ53" s="15"/>
      <c r="OPA53" s="15"/>
      <c r="OPB53" s="15"/>
      <c r="OPC53" s="15"/>
      <c r="OPD53" s="15"/>
      <c r="OPE53" s="15"/>
      <c r="OPF53" s="15"/>
      <c r="OPG53" s="15"/>
      <c r="OPH53" s="15"/>
      <c r="OPI53" s="15"/>
      <c r="OPJ53" s="15"/>
      <c r="OPK53" s="15"/>
      <c r="OPL53" s="15"/>
      <c r="OPM53" s="15"/>
      <c r="OPN53" s="15"/>
      <c r="OPO53" s="15"/>
      <c r="OPP53" s="15"/>
      <c r="OPQ53" s="15"/>
      <c r="OPR53" s="15"/>
      <c r="OPS53" s="15"/>
      <c r="OPT53" s="15"/>
      <c r="OPU53" s="15"/>
      <c r="OPV53" s="15"/>
      <c r="OPW53" s="15"/>
      <c r="OPX53" s="15"/>
      <c r="OPY53" s="15"/>
      <c r="OPZ53" s="15"/>
      <c r="OQA53" s="15"/>
      <c r="OQB53" s="15"/>
      <c r="OQC53" s="15"/>
      <c r="OQD53" s="15"/>
      <c r="OQE53" s="15"/>
      <c r="OQF53" s="15"/>
      <c r="OQG53" s="15"/>
      <c r="OQH53" s="15"/>
      <c r="OQI53" s="15"/>
      <c r="OQJ53" s="15"/>
      <c r="OQK53" s="15"/>
      <c r="OQL53" s="15"/>
      <c r="OQM53" s="15"/>
      <c r="OQN53" s="15"/>
      <c r="OQO53" s="15"/>
      <c r="OQP53" s="15"/>
      <c r="OQQ53" s="15"/>
      <c r="OQR53" s="15"/>
      <c r="OQS53" s="15"/>
      <c r="OQT53" s="15"/>
      <c r="OQU53" s="15"/>
      <c r="OQV53" s="15"/>
      <c r="OQW53" s="15"/>
      <c r="OQX53" s="15"/>
      <c r="OQY53" s="15"/>
      <c r="OQZ53" s="15"/>
      <c r="ORA53" s="15"/>
      <c r="ORB53" s="15"/>
      <c r="ORC53" s="15"/>
      <c r="ORD53" s="15"/>
      <c r="ORE53" s="15"/>
      <c r="ORF53" s="15"/>
      <c r="ORG53" s="15"/>
      <c r="ORH53" s="15"/>
      <c r="ORI53" s="15"/>
      <c r="ORJ53" s="15"/>
      <c r="ORK53" s="15"/>
      <c r="ORL53" s="15"/>
      <c r="ORM53" s="15"/>
      <c r="ORN53" s="15"/>
      <c r="ORO53" s="15"/>
      <c r="ORP53" s="15"/>
      <c r="ORQ53" s="15"/>
      <c r="ORR53" s="15"/>
      <c r="ORS53" s="15"/>
      <c r="ORT53" s="15"/>
      <c r="ORU53" s="15"/>
      <c r="ORV53" s="15"/>
      <c r="ORW53" s="15"/>
      <c r="ORX53" s="15"/>
      <c r="ORY53" s="15"/>
      <c r="ORZ53" s="15"/>
      <c r="OSA53" s="15"/>
      <c r="OSB53" s="15"/>
      <c r="OSC53" s="15"/>
      <c r="OSD53" s="15"/>
      <c r="OSE53" s="15"/>
      <c r="OSF53" s="15"/>
      <c r="OSG53" s="15"/>
      <c r="OSH53" s="15"/>
      <c r="OSI53" s="15"/>
      <c r="OSJ53" s="15"/>
      <c r="OSK53" s="15"/>
      <c r="OSL53" s="15"/>
      <c r="OSM53" s="15"/>
      <c r="OSN53" s="15"/>
      <c r="OSO53" s="15"/>
      <c r="OSP53" s="15"/>
      <c r="OSQ53" s="15"/>
      <c r="OSR53" s="15"/>
      <c r="OSS53" s="15"/>
      <c r="OST53" s="15"/>
      <c r="OSU53" s="15"/>
      <c r="OSV53" s="15"/>
      <c r="OSW53" s="15"/>
      <c r="OSX53" s="15"/>
      <c r="OSY53" s="15"/>
      <c r="OSZ53" s="15"/>
      <c r="OTA53" s="15"/>
      <c r="OTB53" s="15"/>
      <c r="OTC53" s="15"/>
      <c r="OTD53" s="15"/>
      <c r="OTE53" s="15"/>
      <c r="OTF53" s="15"/>
      <c r="OTG53" s="15"/>
      <c r="OTH53" s="15"/>
      <c r="OTI53" s="15"/>
      <c r="OTJ53" s="15"/>
      <c r="OTK53" s="15"/>
      <c r="OTL53" s="15"/>
      <c r="OTM53" s="15"/>
      <c r="OTN53" s="15"/>
      <c r="OTO53" s="15"/>
      <c r="OTP53" s="15"/>
      <c r="OTQ53" s="15"/>
      <c r="OTR53" s="15"/>
      <c r="OTS53" s="15"/>
      <c r="OTT53" s="15"/>
      <c r="OTU53" s="15"/>
      <c r="OTV53" s="15"/>
      <c r="OTW53" s="15"/>
      <c r="OTX53" s="15"/>
      <c r="OTY53" s="15"/>
      <c r="OTZ53" s="15"/>
      <c r="OUA53" s="15"/>
      <c r="OUB53" s="15"/>
      <c r="OUC53" s="15"/>
      <c r="OUD53" s="15"/>
      <c r="OUE53" s="15"/>
      <c r="OUF53" s="15"/>
      <c r="OUG53" s="15"/>
      <c r="OUH53" s="15"/>
      <c r="OUI53" s="15"/>
      <c r="OUJ53" s="15"/>
      <c r="OUK53" s="15"/>
      <c r="OUL53" s="15"/>
      <c r="OUM53" s="15"/>
      <c r="OUN53" s="15"/>
      <c r="OUO53" s="15"/>
      <c r="OUP53" s="15"/>
      <c r="OUQ53" s="15"/>
      <c r="OUR53" s="15"/>
      <c r="OUS53" s="15"/>
      <c r="OUT53" s="15"/>
      <c r="OUU53" s="15"/>
      <c r="OUV53" s="15"/>
      <c r="OUW53" s="15"/>
      <c r="OUX53" s="15"/>
      <c r="OUY53" s="15"/>
      <c r="OUZ53" s="15"/>
      <c r="OVA53" s="15"/>
      <c r="OVB53" s="15"/>
      <c r="OVC53" s="15"/>
      <c r="OVD53" s="15"/>
      <c r="OVE53" s="15"/>
      <c r="OVF53" s="15"/>
      <c r="OVG53" s="15"/>
      <c r="OVH53" s="15"/>
      <c r="OVI53" s="15"/>
      <c r="OVJ53" s="15"/>
      <c r="OVK53" s="15"/>
      <c r="OVL53" s="15"/>
      <c r="OVM53" s="15"/>
      <c r="OVN53" s="15"/>
      <c r="OVO53" s="15"/>
      <c r="OVP53" s="15"/>
      <c r="OVQ53" s="15"/>
      <c r="OVR53" s="15"/>
      <c r="OVS53" s="15"/>
      <c r="OVT53" s="15"/>
      <c r="OVU53" s="15"/>
      <c r="OVV53" s="15"/>
      <c r="OVW53" s="15"/>
      <c r="OVX53" s="15"/>
      <c r="OVY53" s="15"/>
      <c r="OVZ53" s="15"/>
      <c r="OWA53" s="15"/>
      <c r="OWB53" s="15"/>
      <c r="OWC53" s="15"/>
      <c r="OWD53" s="15"/>
      <c r="OWE53" s="15"/>
      <c r="OWF53" s="15"/>
      <c r="OWG53" s="15"/>
      <c r="OWH53" s="15"/>
      <c r="OWI53" s="15"/>
      <c r="OWJ53" s="15"/>
      <c r="OWK53" s="15"/>
      <c r="OWL53" s="15"/>
      <c r="OWM53" s="15"/>
      <c r="OWN53" s="15"/>
      <c r="OWO53" s="15"/>
      <c r="OWP53" s="15"/>
      <c r="OWQ53" s="15"/>
      <c r="OWR53" s="15"/>
      <c r="OWS53" s="15"/>
      <c r="OWT53" s="15"/>
      <c r="OWU53" s="15"/>
      <c r="OWV53" s="15"/>
      <c r="OWW53" s="15"/>
      <c r="OWX53" s="15"/>
      <c r="OWY53" s="15"/>
      <c r="OWZ53" s="15"/>
      <c r="OXA53" s="15"/>
      <c r="OXB53" s="15"/>
      <c r="OXC53" s="15"/>
      <c r="OXD53" s="15"/>
      <c r="OXE53" s="15"/>
      <c r="OXF53" s="15"/>
      <c r="OXG53" s="15"/>
      <c r="OXH53" s="15"/>
      <c r="OXI53" s="15"/>
      <c r="OXJ53" s="15"/>
      <c r="OXK53" s="15"/>
      <c r="OXL53" s="15"/>
      <c r="OXM53" s="15"/>
      <c r="OXN53" s="15"/>
      <c r="OXO53" s="15"/>
      <c r="OXP53" s="15"/>
      <c r="OXQ53" s="15"/>
      <c r="OXR53" s="15"/>
      <c r="OXS53" s="15"/>
      <c r="OXT53" s="15"/>
      <c r="OXU53" s="15"/>
      <c r="OXV53" s="15"/>
      <c r="OXW53" s="15"/>
      <c r="OXX53" s="15"/>
      <c r="OXY53" s="15"/>
      <c r="OXZ53" s="15"/>
      <c r="OYA53" s="15"/>
      <c r="OYB53" s="15"/>
      <c r="OYC53" s="15"/>
      <c r="OYD53" s="15"/>
      <c r="OYE53" s="15"/>
      <c r="OYF53" s="15"/>
      <c r="OYG53" s="15"/>
      <c r="OYH53" s="15"/>
      <c r="OYI53" s="15"/>
      <c r="OYJ53" s="15"/>
      <c r="OYK53" s="15"/>
      <c r="OYL53" s="15"/>
      <c r="OYM53" s="15"/>
      <c r="OYN53" s="15"/>
      <c r="OYO53" s="15"/>
      <c r="OYP53" s="15"/>
      <c r="OYQ53" s="15"/>
      <c r="OYR53" s="15"/>
      <c r="OYS53" s="15"/>
      <c r="OYT53" s="15"/>
      <c r="OYU53" s="15"/>
      <c r="OYV53" s="15"/>
      <c r="OYW53" s="15"/>
      <c r="OYX53" s="15"/>
      <c r="OYY53" s="15"/>
      <c r="OYZ53" s="15"/>
      <c r="OZA53" s="15"/>
      <c r="OZB53" s="15"/>
      <c r="OZC53" s="15"/>
      <c r="OZD53" s="15"/>
      <c r="OZE53" s="15"/>
      <c r="OZF53" s="15"/>
      <c r="OZG53" s="15"/>
      <c r="OZH53" s="15"/>
      <c r="OZI53" s="15"/>
      <c r="OZJ53" s="15"/>
      <c r="OZK53" s="15"/>
      <c r="OZL53" s="15"/>
      <c r="OZM53" s="15"/>
      <c r="OZN53" s="15"/>
      <c r="OZO53" s="15"/>
      <c r="OZP53" s="15"/>
      <c r="OZQ53" s="15"/>
      <c r="OZR53" s="15"/>
      <c r="OZS53" s="15"/>
      <c r="OZT53" s="15"/>
      <c r="OZU53" s="15"/>
      <c r="OZV53" s="15"/>
      <c r="OZW53" s="15"/>
      <c r="OZX53" s="15"/>
      <c r="OZY53" s="15"/>
      <c r="OZZ53" s="15"/>
      <c r="PAA53" s="15"/>
      <c r="PAB53" s="15"/>
      <c r="PAC53" s="15"/>
      <c r="PAD53" s="15"/>
      <c r="PAE53" s="15"/>
      <c r="PAF53" s="15"/>
      <c r="PAG53" s="15"/>
      <c r="PAH53" s="15"/>
      <c r="PAI53" s="15"/>
      <c r="PAJ53" s="15"/>
      <c r="PAK53" s="15"/>
      <c r="PAL53" s="15"/>
      <c r="PAM53" s="15"/>
      <c r="PAN53" s="15"/>
      <c r="PAO53" s="15"/>
      <c r="PAP53" s="15"/>
      <c r="PAQ53" s="15"/>
      <c r="PAR53" s="15"/>
      <c r="PAS53" s="15"/>
      <c r="PAT53" s="15"/>
      <c r="PAU53" s="15"/>
      <c r="PAV53" s="15"/>
      <c r="PAW53" s="15"/>
      <c r="PAX53" s="15"/>
      <c r="PAY53" s="15"/>
      <c r="PAZ53" s="15"/>
      <c r="PBA53" s="15"/>
      <c r="PBB53" s="15"/>
      <c r="PBC53" s="15"/>
      <c r="PBD53" s="15"/>
      <c r="PBE53" s="15"/>
      <c r="PBF53" s="15"/>
      <c r="PBG53" s="15"/>
      <c r="PBH53" s="15"/>
      <c r="PBI53" s="15"/>
      <c r="PBJ53" s="15"/>
      <c r="PBK53" s="15"/>
      <c r="PBL53" s="15"/>
      <c r="PBM53" s="15"/>
      <c r="PBN53" s="15"/>
      <c r="PBO53" s="15"/>
      <c r="PBP53" s="15"/>
      <c r="PBQ53" s="15"/>
      <c r="PBR53" s="15"/>
      <c r="PBS53" s="15"/>
      <c r="PBT53" s="15"/>
      <c r="PBU53" s="15"/>
      <c r="PBV53" s="15"/>
      <c r="PBW53" s="15"/>
      <c r="PBX53" s="15"/>
      <c r="PBY53" s="15"/>
      <c r="PBZ53" s="15"/>
      <c r="PCA53" s="15"/>
      <c r="PCB53" s="15"/>
      <c r="PCC53" s="15"/>
      <c r="PCD53" s="15"/>
      <c r="PCE53" s="15"/>
      <c r="PCF53" s="15"/>
      <c r="PCG53" s="15"/>
      <c r="PCH53" s="15"/>
      <c r="PCI53" s="15"/>
      <c r="PCJ53" s="15"/>
      <c r="PCK53" s="15"/>
      <c r="PCL53" s="15"/>
      <c r="PCM53" s="15"/>
      <c r="PCN53" s="15"/>
      <c r="PCO53" s="15"/>
      <c r="PCP53" s="15"/>
      <c r="PCQ53" s="15"/>
      <c r="PCR53" s="15"/>
      <c r="PCS53" s="15"/>
      <c r="PCT53" s="15"/>
      <c r="PCU53" s="15"/>
      <c r="PCV53" s="15"/>
      <c r="PCW53" s="15"/>
      <c r="PCX53" s="15"/>
      <c r="PCY53" s="15"/>
      <c r="PCZ53" s="15"/>
      <c r="PDA53" s="15"/>
      <c r="PDB53" s="15"/>
      <c r="PDC53" s="15"/>
      <c r="PDD53" s="15"/>
      <c r="PDE53" s="15"/>
      <c r="PDF53" s="15"/>
      <c r="PDG53" s="15"/>
      <c r="PDH53" s="15"/>
      <c r="PDI53" s="15"/>
      <c r="PDJ53" s="15"/>
      <c r="PDK53" s="15"/>
      <c r="PDL53" s="15"/>
      <c r="PDM53" s="15"/>
      <c r="PDN53" s="15"/>
      <c r="PDO53" s="15"/>
      <c r="PDP53" s="15"/>
      <c r="PDQ53" s="15"/>
      <c r="PDR53" s="15"/>
      <c r="PDS53" s="15"/>
      <c r="PDT53" s="15"/>
      <c r="PDU53" s="15"/>
      <c r="PDV53" s="15"/>
      <c r="PDW53" s="15"/>
      <c r="PDX53" s="15"/>
      <c r="PDY53" s="15"/>
      <c r="PDZ53" s="15"/>
      <c r="PEA53" s="15"/>
      <c r="PEB53" s="15"/>
      <c r="PEC53" s="15"/>
      <c r="PED53" s="15"/>
      <c r="PEE53" s="15"/>
      <c r="PEF53" s="15"/>
      <c r="PEG53" s="15"/>
      <c r="PEH53" s="15"/>
      <c r="PEI53" s="15"/>
      <c r="PEJ53" s="15"/>
      <c r="PEK53" s="15"/>
      <c r="PEL53" s="15"/>
      <c r="PEM53" s="15"/>
      <c r="PEN53" s="15"/>
      <c r="PEO53" s="15"/>
      <c r="PEP53" s="15"/>
      <c r="PEQ53" s="15"/>
      <c r="PER53" s="15"/>
      <c r="PES53" s="15"/>
      <c r="PET53" s="15"/>
      <c r="PEU53" s="15"/>
      <c r="PEV53" s="15"/>
      <c r="PEW53" s="15"/>
      <c r="PEX53" s="15"/>
      <c r="PEY53" s="15"/>
      <c r="PEZ53" s="15"/>
      <c r="PFA53" s="15"/>
      <c r="PFB53" s="15"/>
      <c r="PFC53" s="15"/>
      <c r="PFD53" s="15"/>
      <c r="PFE53" s="15"/>
      <c r="PFF53" s="15"/>
      <c r="PFG53" s="15"/>
      <c r="PFH53" s="15"/>
      <c r="PFI53" s="15"/>
      <c r="PFJ53" s="15"/>
      <c r="PFK53" s="15"/>
      <c r="PFL53" s="15"/>
      <c r="PFM53" s="15"/>
      <c r="PFN53" s="15"/>
      <c r="PFO53" s="15"/>
      <c r="PFP53" s="15"/>
      <c r="PFQ53" s="15"/>
      <c r="PFR53" s="15"/>
      <c r="PFS53" s="15"/>
      <c r="PFT53" s="15"/>
      <c r="PFU53" s="15"/>
      <c r="PFV53" s="15"/>
      <c r="PFW53" s="15"/>
      <c r="PFX53" s="15"/>
      <c r="PFY53" s="15"/>
      <c r="PFZ53" s="15"/>
      <c r="PGA53" s="15"/>
      <c r="PGB53" s="15"/>
      <c r="PGC53" s="15"/>
      <c r="PGD53" s="15"/>
      <c r="PGE53" s="15"/>
      <c r="PGF53" s="15"/>
      <c r="PGG53" s="15"/>
      <c r="PGH53" s="15"/>
      <c r="PGI53" s="15"/>
      <c r="PGJ53" s="15"/>
      <c r="PGK53" s="15"/>
      <c r="PGL53" s="15"/>
      <c r="PGM53" s="15"/>
      <c r="PGN53" s="15"/>
      <c r="PGO53" s="15"/>
      <c r="PGP53" s="15"/>
      <c r="PGQ53" s="15"/>
      <c r="PGR53" s="15"/>
      <c r="PGS53" s="15"/>
      <c r="PGT53" s="15"/>
      <c r="PGU53" s="15"/>
      <c r="PGV53" s="15"/>
      <c r="PGW53" s="15"/>
      <c r="PGX53" s="15"/>
      <c r="PGY53" s="15"/>
      <c r="PGZ53" s="15"/>
      <c r="PHA53" s="15"/>
      <c r="PHB53" s="15"/>
      <c r="PHC53" s="15"/>
      <c r="PHD53" s="15"/>
      <c r="PHE53" s="15"/>
      <c r="PHF53" s="15"/>
      <c r="PHG53" s="15"/>
      <c r="PHH53" s="15"/>
      <c r="PHI53" s="15"/>
      <c r="PHJ53" s="15"/>
      <c r="PHK53" s="15"/>
      <c r="PHL53" s="15"/>
      <c r="PHM53" s="15"/>
      <c r="PHN53" s="15"/>
      <c r="PHO53" s="15"/>
      <c r="PHP53" s="15"/>
      <c r="PHQ53" s="15"/>
      <c r="PHR53" s="15"/>
      <c r="PHS53" s="15"/>
      <c r="PHT53" s="15"/>
      <c r="PHU53" s="15"/>
      <c r="PHV53" s="15"/>
      <c r="PHW53" s="15"/>
      <c r="PHX53" s="15"/>
      <c r="PHY53" s="15"/>
      <c r="PHZ53" s="15"/>
      <c r="PIA53" s="15"/>
      <c r="PIB53" s="15"/>
      <c r="PIC53" s="15"/>
      <c r="PID53" s="15"/>
      <c r="PIE53" s="15"/>
      <c r="PIF53" s="15"/>
      <c r="PIG53" s="15"/>
      <c r="PIH53" s="15"/>
      <c r="PII53" s="15"/>
      <c r="PIJ53" s="15"/>
      <c r="PIK53" s="15"/>
      <c r="PIL53" s="15"/>
      <c r="PIM53" s="15"/>
      <c r="PIN53" s="15"/>
      <c r="PIO53" s="15"/>
      <c r="PIP53" s="15"/>
      <c r="PIQ53" s="15"/>
      <c r="PIR53" s="15"/>
      <c r="PIS53" s="15"/>
      <c r="PIT53" s="15"/>
      <c r="PIU53" s="15"/>
      <c r="PIV53" s="15"/>
      <c r="PIW53" s="15"/>
      <c r="PIX53" s="15"/>
      <c r="PIY53" s="15"/>
      <c r="PIZ53" s="15"/>
      <c r="PJA53" s="15"/>
      <c r="PJB53" s="15"/>
      <c r="PJC53" s="15"/>
      <c r="PJD53" s="15"/>
      <c r="PJE53" s="15"/>
      <c r="PJF53" s="15"/>
      <c r="PJG53" s="15"/>
      <c r="PJH53" s="15"/>
      <c r="PJI53" s="15"/>
      <c r="PJJ53" s="15"/>
      <c r="PJK53" s="15"/>
      <c r="PJL53" s="15"/>
      <c r="PJM53" s="15"/>
      <c r="PJN53" s="15"/>
      <c r="PJO53" s="15"/>
      <c r="PJP53" s="15"/>
      <c r="PJQ53" s="15"/>
      <c r="PJR53" s="15"/>
      <c r="PJS53" s="15"/>
      <c r="PJT53" s="15"/>
      <c r="PJU53" s="15"/>
      <c r="PJV53" s="15"/>
      <c r="PJW53" s="15"/>
      <c r="PJX53" s="15"/>
      <c r="PJY53" s="15"/>
      <c r="PJZ53" s="15"/>
      <c r="PKA53" s="15"/>
      <c r="PKB53" s="15"/>
      <c r="PKC53" s="15"/>
      <c r="PKD53" s="15"/>
      <c r="PKE53" s="15"/>
      <c r="PKF53" s="15"/>
      <c r="PKG53" s="15"/>
      <c r="PKH53" s="15"/>
      <c r="PKI53" s="15"/>
      <c r="PKJ53" s="15"/>
      <c r="PKK53" s="15"/>
      <c r="PKL53" s="15"/>
      <c r="PKM53" s="15"/>
      <c r="PKN53" s="15"/>
      <c r="PKO53" s="15"/>
      <c r="PKP53" s="15"/>
      <c r="PKQ53" s="15"/>
      <c r="PKR53" s="15"/>
      <c r="PKS53" s="15"/>
      <c r="PKT53" s="15"/>
      <c r="PKU53" s="15"/>
      <c r="PKV53" s="15"/>
      <c r="PKW53" s="15"/>
      <c r="PKX53" s="15"/>
      <c r="PKY53" s="15"/>
      <c r="PKZ53" s="15"/>
      <c r="PLA53" s="15"/>
      <c r="PLB53" s="15"/>
      <c r="PLC53" s="15"/>
      <c r="PLD53" s="15"/>
      <c r="PLE53" s="15"/>
      <c r="PLF53" s="15"/>
      <c r="PLG53" s="15"/>
      <c r="PLH53" s="15"/>
      <c r="PLI53" s="15"/>
      <c r="PLJ53" s="15"/>
      <c r="PLK53" s="15"/>
      <c r="PLL53" s="15"/>
      <c r="PLM53" s="15"/>
      <c r="PLN53" s="15"/>
      <c r="PLO53" s="15"/>
      <c r="PLP53" s="15"/>
      <c r="PLQ53" s="15"/>
      <c r="PLR53" s="15"/>
      <c r="PLS53" s="15"/>
      <c r="PLT53" s="15"/>
      <c r="PLU53" s="15"/>
      <c r="PLV53" s="15"/>
      <c r="PLW53" s="15"/>
      <c r="PLX53" s="15"/>
      <c r="PLY53" s="15"/>
      <c r="PLZ53" s="15"/>
      <c r="PMA53" s="15"/>
      <c r="PMB53" s="15"/>
      <c r="PMC53" s="15"/>
      <c r="PMD53" s="15"/>
      <c r="PME53" s="15"/>
      <c r="PMF53" s="15"/>
      <c r="PMG53" s="15"/>
      <c r="PMH53" s="15"/>
      <c r="PMI53" s="15"/>
      <c r="PMJ53" s="15"/>
      <c r="PMK53" s="15"/>
      <c r="PML53" s="15"/>
      <c r="PMM53" s="15"/>
      <c r="PMN53" s="15"/>
      <c r="PMO53" s="15"/>
      <c r="PMP53" s="15"/>
      <c r="PMQ53" s="15"/>
      <c r="PMR53" s="15"/>
      <c r="PMS53" s="15"/>
      <c r="PMT53" s="15"/>
      <c r="PMU53" s="15"/>
      <c r="PMV53" s="15"/>
      <c r="PMW53" s="15"/>
      <c r="PMX53" s="15"/>
      <c r="PMY53" s="15"/>
      <c r="PMZ53" s="15"/>
      <c r="PNA53" s="15"/>
      <c r="PNB53" s="15"/>
      <c r="PNC53" s="15"/>
      <c r="PND53" s="15"/>
      <c r="PNE53" s="15"/>
      <c r="PNF53" s="15"/>
      <c r="PNG53" s="15"/>
      <c r="PNH53" s="15"/>
      <c r="PNI53" s="15"/>
      <c r="PNJ53" s="15"/>
      <c r="PNK53" s="15"/>
      <c r="PNL53" s="15"/>
      <c r="PNM53" s="15"/>
      <c r="PNN53" s="15"/>
      <c r="PNO53" s="15"/>
      <c r="PNP53" s="15"/>
      <c r="PNQ53" s="15"/>
      <c r="PNR53" s="15"/>
      <c r="PNS53" s="15"/>
      <c r="PNT53" s="15"/>
      <c r="PNU53" s="15"/>
      <c r="PNV53" s="15"/>
      <c r="PNW53" s="15"/>
      <c r="PNX53" s="15"/>
      <c r="PNY53" s="15"/>
      <c r="PNZ53" s="15"/>
      <c r="POA53" s="15"/>
      <c r="POB53" s="15"/>
      <c r="POC53" s="15"/>
      <c r="POD53" s="15"/>
      <c r="POE53" s="15"/>
      <c r="POF53" s="15"/>
      <c r="POG53" s="15"/>
      <c r="POH53" s="15"/>
      <c r="POI53" s="15"/>
      <c r="POJ53" s="15"/>
      <c r="POK53" s="15"/>
      <c r="POL53" s="15"/>
      <c r="POM53" s="15"/>
      <c r="PON53" s="15"/>
      <c r="POO53" s="15"/>
      <c r="POP53" s="15"/>
      <c r="POQ53" s="15"/>
      <c r="POR53" s="15"/>
      <c r="POS53" s="15"/>
      <c r="POT53" s="15"/>
      <c r="POU53" s="15"/>
      <c r="POV53" s="15"/>
      <c r="POW53" s="15"/>
      <c r="POX53" s="15"/>
      <c r="POY53" s="15"/>
      <c r="POZ53" s="15"/>
      <c r="PPA53" s="15"/>
      <c r="PPB53" s="15"/>
      <c r="PPC53" s="15"/>
      <c r="PPD53" s="15"/>
      <c r="PPE53" s="15"/>
      <c r="PPF53" s="15"/>
      <c r="PPG53" s="15"/>
      <c r="PPH53" s="15"/>
      <c r="PPI53" s="15"/>
      <c r="PPJ53" s="15"/>
      <c r="PPK53" s="15"/>
      <c r="PPL53" s="15"/>
      <c r="PPM53" s="15"/>
      <c r="PPN53" s="15"/>
      <c r="PPO53" s="15"/>
      <c r="PPP53" s="15"/>
      <c r="PPQ53" s="15"/>
      <c r="PPR53" s="15"/>
      <c r="PPS53" s="15"/>
      <c r="PPT53" s="15"/>
      <c r="PPU53" s="15"/>
      <c r="PPV53" s="15"/>
      <c r="PPW53" s="15"/>
      <c r="PPX53" s="15"/>
      <c r="PPY53" s="15"/>
      <c r="PPZ53" s="15"/>
      <c r="PQA53" s="15"/>
      <c r="PQB53" s="15"/>
      <c r="PQC53" s="15"/>
      <c r="PQD53" s="15"/>
      <c r="PQE53" s="15"/>
      <c r="PQF53" s="15"/>
      <c r="PQG53" s="15"/>
      <c r="PQH53" s="15"/>
      <c r="PQI53" s="15"/>
      <c r="PQJ53" s="15"/>
      <c r="PQK53" s="15"/>
      <c r="PQL53" s="15"/>
      <c r="PQM53" s="15"/>
      <c r="PQN53" s="15"/>
      <c r="PQO53" s="15"/>
      <c r="PQP53" s="15"/>
      <c r="PQQ53" s="15"/>
      <c r="PQR53" s="15"/>
      <c r="PQS53" s="15"/>
      <c r="PQT53" s="15"/>
      <c r="PQU53" s="15"/>
      <c r="PQV53" s="15"/>
      <c r="PQW53" s="15"/>
      <c r="PQX53" s="15"/>
      <c r="PQY53" s="15"/>
      <c r="PQZ53" s="15"/>
      <c r="PRA53" s="15"/>
      <c r="PRB53" s="15"/>
      <c r="PRC53" s="15"/>
      <c r="PRD53" s="15"/>
      <c r="PRE53" s="15"/>
      <c r="PRF53" s="15"/>
      <c r="PRG53" s="15"/>
      <c r="PRH53" s="15"/>
      <c r="PRI53" s="15"/>
      <c r="PRJ53" s="15"/>
      <c r="PRK53" s="15"/>
      <c r="PRL53" s="15"/>
      <c r="PRM53" s="15"/>
      <c r="PRN53" s="15"/>
      <c r="PRO53" s="15"/>
      <c r="PRP53" s="15"/>
      <c r="PRQ53" s="15"/>
      <c r="PRR53" s="15"/>
      <c r="PRS53" s="15"/>
      <c r="PRT53" s="15"/>
      <c r="PRU53" s="15"/>
      <c r="PRV53" s="15"/>
      <c r="PRW53" s="15"/>
      <c r="PRX53" s="15"/>
      <c r="PRY53" s="15"/>
      <c r="PRZ53" s="15"/>
      <c r="PSA53" s="15"/>
      <c r="PSB53" s="15"/>
      <c r="PSC53" s="15"/>
      <c r="PSD53" s="15"/>
      <c r="PSE53" s="15"/>
      <c r="PSF53" s="15"/>
      <c r="PSG53" s="15"/>
      <c r="PSH53" s="15"/>
      <c r="PSI53" s="15"/>
      <c r="PSJ53" s="15"/>
      <c r="PSK53" s="15"/>
      <c r="PSL53" s="15"/>
      <c r="PSM53" s="15"/>
      <c r="PSN53" s="15"/>
      <c r="PSO53" s="15"/>
      <c r="PSP53" s="15"/>
      <c r="PSQ53" s="15"/>
      <c r="PSR53" s="15"/>
      <c r="PSS53" s="15"/>
      <c r="PST53" s="15"/>
      <c r="PSU53" s="15"/>
      <c r="PSV53" s="15"/>
      <c r="PSW53" s="15"/>
      <c r="PSX53" s="15"/>
      <c r="PSY53" s="15"/>
      <c r="PSZ53" s="15"/>
      <c r="PTA53" s="15"/>
      <c r="PTB53" s="15"/>
      <c r="PTC53" s="15"/>
      <c r="PTD53" s="15"/>
      <c r="PTE53" s="15"/>
      <c r="PTF53" s="15"/>
      <c r="PTG53" s="15"/>
      <c r="PTH53" s="15"/>
      <c r="PTI53" s="15"/>
      <c r="PTJ53" s="15"/>
      <c r="PTK53" s="15"/>
      <c r="PTL53" s="15"/>
      <c r="PTM53" s="15"/>
      <c r="PTN53" s="15"/>
      <c r="PTO53" s="15"/>
      <c r="PTP53" s="15"/>
      <c r="PTQ53" s="15"/>
      <c r="PTR53" s="15"/>
      <c r="PTS53" s="15"/>
      <c r="PTT53" s="15"/>
      <c r="PTU53" s="15"/>
      <c r="PTV53" s="15"/>
      <c r="PTW53" s="15"/>
      <c r="PTX53" s="15"/>
      <c r="PTY53" s="15"/>
      <c r="PTZ53" s="15"/>
      <c r="PUA53" s="15"/>
      <c r="PUB53" s="15"/>
      <c r="PUC53" s="15"/>
      <c r="PUD53" s="15"/>
      <c r="PUE53" s="15"/>
      <c r="PUF53" s="15"/>
      <c r="PUG53" s="15"/>
      <c r="PUH53" s="15"/>
      <c r="PUI53" s="15"/>
      <c r="PUJ53" s="15"/>
      <c r="PUK53" s="15"/>
      <c r="PUL53" s="15"/>
      <c r="PUM53" s="15"/>
      <c r="PUN53" s="15"/>
      <c r="PUO53" s="15"/>
      <c r="PUP53" s="15"/>
      <c r="PUQ53" s="15"/>
      <c r="PUR53" s="15"/>
      <c r="PUS53" s="15"/>
      <c r="PUT53" s="15"/>
      <c r="PUU53" s="15"/>
      <c r="PUV53" s="15"/>
      <c r="PUW53" s="15"/>
      <c r="PUX53" s="15"/>
      <c r="PUY53" s="15"/>
      <c r="PUZ53" s="15"/>
      <c r="PVA53" s="15"/>
      <c r="PVB53" s="15"/>
      <c r="PVC53" s="15"/>
      <c r="PVD53" s="15"/>
      <c r="PVE53" s="15"/>
      <c r="PVF53" s="15"/>
      <c r="PVG53" s="15"/>
      <c r="PVH53" s="15"/>
      <c r="PVI53" s="15"/>
      <c r="PVJ53" s="15"/>
      <c r="PVK53" s="15"/>
      <c r="PVL53" s="15"/>
      <c r="PVM53" s="15"/>
      <c r="PVN53" s="15"/>
      <c r="PVO53" s="15"/>
      <c r="PVP53" s="15"/>
      <c r="PVQ53" s="15"/>
      <c r="PVR53" s="15"/>
      <c r="PVS53" s="15"/>
      <c r="PVT53" s="15"/>
      <c r="PVU53" s="15"/>
      <c r="PVV53" s="15"/>
      <c r="PVW53" s="15"/>
      <c r="PVX53" s="15"/>
      <c r="PVY53" s="15"/>
      <c r="PVZ53" s="15"/>
      <c r="PWA53" s="15"/>
      <c r="PWB53" s="15"/>
      <c r="PWC53" s="15"/>
      <c r="PWD53" s="15"/>
      <c r="PWE53" s="15"/>
      <c r="PWF53" s="15"/>
      <c r="PWG53" s="15"/>
      <c r="PWH53" s="15"/>
      <c r="PWI53" s="15"/>
      <c r="PWJ53" s="15"/>
      <c r="PWK53" s="15"/>
      <c r="PWL53" s="15"/>
      <c r="PWM53" s="15"/>
      <c r="PWN53" s="15"/>
      <c r="PWO53" s="15"/>
      <c r="PWP53" s="15"/>
      <c r="PWQ53" s="15"/>
      <c r="PWR53" s="15"/>
      <c r="PWS53" s="15"/>
      <c r="PWT53" s="15"/>
      <c r="PWU53" s="15"/>
      <c r="PWV53" s="15"/>
      <c r="PWW53" s="15"/>
      <c r="PWX53" s="15"/>
      <c r="PWY53" s="15"/>
      <c r="PWZ53" s="15"/>
      <c r="PXA53" s="15"/>
      <c r="PXB53" s="15"/>
      <c r="PXC53" s="15"/>
      <c r="PXD53" s="15"/>
      <c r="PXE53" s="15"/>
      <c r="PXF53" s="15"/>
      <c r="PXG53" s="15"/>
      <c r="PXH53" s="15"/>
      <c r="PXI53" s="15"/>
      <c r="PXJ53" s="15"/>
      <c r="PXK53" s="15"/>
      <c r="PXL53" s="15"/>
      <c r="PXM53" s="15"/>
      <c r="PXN53" s="15"/>
      <c r="PXO53" s="15"/>
      <c r="PXP53" s="15"/>
      <c r="PXQ53" s="15"/>
      <c r="PXR53" s="15"/>
      <c r="PXS53" s="15"/>
      <c r="PXT53" s="15"/>
      <c r="PXU53" s="15"/>
      <c r="PXV53" s="15"/>
      <c r="PXW53" s="15"/>
      <c r="PXX53" s="15"/>
      <c r="PXY53" s="15"/>
      <c r="PXZ53" s="15"/>
      <c r="PYA53" s="15"/>
      <c r="PYB53" s="15"/>
      <c r="PYC53" s="15"/>
      <c r="PYD53" s="15"/>
      <c r="PYE53" s="15"/>
      <c r="PYF53" s="15"/>
      <c r="PYG53" s="15"/>
      <c r="PYH53" s="15"/>
      <c r="PYI53" s="15"/>
      <c r="PYJ53" s="15"/>
      <c r="PYK53" s="15"/>
      <c r="PYL53" s="15"/>
      <c r="PYM53" s="15"/>
      <c r="PYN53" s="15"/>
      <c r="PYO53" s="15"/>
      <c r="PYP53" s="15"/>
      <c r="PYQ53" s="15"/>
      <c r="PYR53" s="15"/>
      <c r="PYS53" s="15"/>
      <c r="PYT53" s="15"/>
      <c r="PYU53" s="15"/>
      <c r="PYV53" s="15"/>
      <c r="PYW53" s="15"/>
      <c r="PYX53" s="15"/>
      <c r="PYY53" s="15"/>
      <c r="PYZ53" s="15"/>
      <c r="PZA53" s="15"/>
      <c r="PZB53" s="15"/>
      <c r="PZC53" s="15"/>
      <c r="PZD53" s="15"/>
      <c r="PZE53" s="15"/>
      <c r="PZF53" s="15"/>
      <c r="PZG53" s="15"/>
      <c r="PZH53" s="15"/>
      <c r="PZI53" s="15"/>
      <c r="PZJ53" s="15"/>
      <c r="PZK53" s="15"/>
      <c r="PZL53" s="15"/>
      <c r="PZM53" s="15"/>
      <c r="PZN53" s="15"/>
      <c r="PZO53" s="15"/>
      <c r="PZP53" s="15"/>
      <c r="PZQ53" s="15"/>
      <c r="PZR53" s="15"/>
      <c r="PZS53" s="15"/>
      <c r="PZT53" s="15"/>
      <c r="PZU53" s="15"/>
      <c r="PZV53" s="15"/>
      <c r="PZW53" s="15"/>
      <c r="PZX53" s="15"/>
      <c r="PZY53" s="15"/>
      <c r="PZZ53" s="15"/>
      <c r="QAA53" s="15"/>
      <c r="QAB53" s="15"/>
      <c r="QAC53" s="15"/>
      <c r="QAD53" s="15"/>
      <c r="QAE53" s="15"/>
      <c r="QAF53" s="15"/>
      <c r="QAG53" s="15"/>
      <c r="QAH53" s="15"/>
      <c r="QAI53" s="15"/>
      <c r="QAJ53" s="15"/>
      <c r="QAK53" s="15"/>
      <c r="QAL53" s="15"/>
      <c r="QAM53" s="15"/>
      <c r="QAN53" s="15"/>
      <c r="QAO53" s="15"/>
      <c r="QAP53" s="15"/>
      <c r="QAQ53" s="15"/>
      <c r="QAR53" s="15"/>
      <c r="QAS53" s="15"/>
      <c r="QAT53" s="15"/>
      <c r="QAU53" s="15"/>
      <c r="QAV53" s="15"/>
      <c r="QAW53" s="15"/>
      <c r="QAX53" s="15"/>
      <c r="QAY53" s="15"/>
      <c r="QAZ53" s="15"/>
      <c r="QBA53" s="15"/>
      <c r="QBB53" s="15"/>
      <c r="QBC53" s="15"/>
      <c r="QBD53" s="15"/>
      <c r="QBE53" s="15"/>
      <c r="QBF53" s="15"/>
      <c r="QBG53" s="15"/>
      <c r="QBH53" s="15"/>
      <c r="QBI53" s="15"/>
      <c r="QBJ53" s="15"/>
      <c r="QBK53" s="15"/>
      <c r="QBL53" s="15"/>
      <c r="QBM53" s="15"/>
      <c r="QBN53" s="15"/>
      <c r="QBO53" s="15"/>
      <c r="QBP53" s="15"/>
      <c r="QBQ53" s="15"/>
      <c r="QBR53" s="15"/>
      <c r="QBS53" s="15"/>
      <c r="QBT53" s="15"/>
      <c r="QBU53" s="15"/>
      <c r="QBV53" s="15"/>
      <c r="QBW53" s="15"/>
      <c r="QBX53" s="15"/>
      <c r="QBY53" s="15"/>
      <c r="QBZ53" s="15"/>
      <c r="QCA53" s="15"/>
      <c r="QCB53" s="15"/>
      <c r="QCC53" s="15"/>
      <c r="QCD53" s="15"/>
      <c r="QCE53" s="15"/>
      <c r="QCF53" s="15"/>
      <c r="QCG53" s="15"/>
      <c r="QCH53" s="15"/>
      <c r="QCI53" s="15"/>
      <c r="QCJ53" s="15"/>
      <c r="QCK53" s="15"/>
      <c r="QCL53" s="15"/>
      <c r="QCM53" s="15"/>
      <c r="QCN53" s="15"/>
      <c r="QCO53" s="15"/>
      <c r="QCP53" s="15"/>
      <c r="QCQ53" s="15"/>
      <c r="QCR53" s="15"/>
      <c r="QCS53" s="15"/>
      <c r="QCT53" s="15"/>
      <c r="QCU53" s="15"/>
      <c r="QCV53" s="15"/>
      <c r="QCW53" s="15"/>
      <c r="QCX53" s="15"/>
      <c r="QCY53" s="15"/>
      <c r="QCZ53" s="15"/>
      <c r="QDA53" s="15"/>
      <c r="QDB53" s="15"/>
      <c r="QDC53" s="15"/>
      <c r="QDD53" s="15"/>
      <c r="QDE53" s="15"/>
      <c r="QDF53" s="15"/>
      <c r="QDG53" s="15"/>
      <c r="QDH53" s="15"/>
      <c r="QDI53" s="15"/>
      <c r="QDJ53" s="15"/>
      <c r="QDK53" s="15"/>
      <c r="QDL53" s="15"/>
      <c r="QDM53" s="15"/>
      <c r="QDN53" s="15"/>
      <c r="QDO53" s="15"/>
      <c r="QDP53" s="15"/>
      <c r="QDQ53" s="15"/>
      <c r="QDR53" s="15"/>
      <c r="QDS53" s="15"/>
      <c r="QDT53" s="15"/>
      <c r="QDU53" s="15"/>
      <c r="QDV53" s="15"/>
      <c r="QDW53" s="15"/>
      <c r="QDX53" s="15"/>
      <c r="QDY53" s="15"/>
      <c r="QDZ53" s="15"/>
      <c r="QEA53" s="15"/>
      <c r="QEB53" s="15"/>
      <c r="QEC53" s="15"/>
      <c r="QED53" s="15"/>
      <c r="QEE53" s="15"/>
      <c r="QEF53" s="15"/>
      <c r="QEG53" s="15"/>
      <c r="QEH53" s="15"/>
      <c r="QEI53" s="15"/>
      <c r="QEJ53" s="15"/>
      <c r="QEK53" s="15"/>
      <c r="QEL53" s="15"/>
      <c r="QEM53" s="15"/>
      <c r="QEN53" s="15"/>
      <c r="QEO53" s="15"/>
      <c r="QEP53" s="15"/>
      <c r="QEQ53" s="15"/>
      <c r="QER53" s="15"/>
      <c r="QES53" s="15"/>
      <c r="QET53" s="15"/>
      <c r="QEU53" s="15"/>
      <c r="QEV53" s="15"/>
      <c r="QEW53" s="15"/>
      <c r="QEX53" s="15"/>
      <c r="QEY53" s="15"/>
      <c r="QEZ53" s="15"/>
      <c r="QFA53" s="15"/>
      <c r="QFB53" s="15"/>
      <c r="QFC53" s="15"/>
      <c r="QFD53" s="15"/>
      <c r="QFE53" s="15"/>
      <c r="QFF53" s="15"/>
      <c r="QFG53" s="15"/>
      <c r="QFH53" s="15"/>
      <c r="QFI53" s="15"/>
      <c r="QFJ53" s="15"/>
      <c r="QFK53" s="15"/>
      <c r="QFL53" s="15"/>
      <c r="QFM53" s="15"/>
      <c r="QFN53" s="15"/>
      <c r="QFO53" s="15"/>
      <c r="QFP53" s="15"/>
      <c r="QFQ53" s="15"/>
      <c r="QFR53" s="15"/>
      <c r="QFS53" s="15"/>
      <c r="QFT53" s="15"/>
      <c r="QFU53" s="15"/>
      <c r="QFV53" s="15"/>
      <c r="QFW53" s="15"/>
      <c r="QFX53" s="15"/>
      <c r="QFY53" s="15"/>
      <c r="QFZ53" s="15"/>
      <c r="QGA53" s="15"/>
      <c r="QGB53" s="15"/>
      <c r="QGC53" s="15"/>
      <c r="QGD53" s="15"/>
      <c r="QGE53" s="15"/>
      <c r="QGF53" s="15"/>
      <c r="QGG53" s="15"/>
      <c r="QGH53" s="15"/>
      <c r="QGI53" s="15"/>
      <c r="QGJ53" s="15"/>
      <c r="QGK53" s="15"/>
      <c r="QGL53" s="15"/>
      <c r="QGM53" s="15"/>
      <c r="QGN53" s="15"/>
      <c r="QGO53" s="15"/>
      <c r="QGP53" s="15"/>
      <c r="QGQ53" s="15"/>
      <c r="QGR53" s="15"/>
      <c r="QGS53" s="15"/>
      <c r="QGT53" s="15"/>
      <c r="QGU53" s="15"/>
      <c r="QGV53" s="15"/>
      <c r="QGW53" s="15"/>
      <c r="QGX53" s="15"/>
      <c r="QGY53" s="15"/>
      <c r="QGZ53" s="15"/>
      <c r="QHA53" s="15"/>
      <c r="QHB53" s="15"/>
      <c r="QHC53" s="15"/>
      <c r="QHD53" s="15"/>
      <c r="QHE53" s="15"/>
      <c r="QHF53" s="15"/>
      <c r="QHG53" s="15"/>
      <c r="QHH53" s="15"/>
      <c r="QHI53" s="15"/>
      <c r="QHJ53" s="15"/>
      <c r="QHK53" s="15"/>
      <c r="QHL53" s="15"/>
      <c r="QHM53" s="15"/>
      <c r="QHN53" s="15"/>
      <c r="QHO53" s="15"/>
      <c r="QHP53" s="15"/>
      <c r="QHQ53" s="15"/>
      <c r="QHR53" s="15"/>
      <c r="QHS53" s="15"/>
      <c r="QHT53" s="15"/>
      <c r="QHU53" s="15"/>
      <c r="QHV53" s="15"/>
      <c r="QHW53" s="15"/>
      <c r="QHX53" s="15"/>
      <c r="QHY53" s="15"/>
      <c r="QHZ53" s="15"/>
      <c r="QIA53" s="15"/>
      <c r="QIB53" s="15"/>
      <c r="QIC53" s="15"/>
      <c r="QID53" s="15"/>
      <c r="QIE53" s="15"/>
      <c r="QIF53" s="15"/>
      <c r="QIG53" s="15"/>
      <c r="QIH53" s="15"/>
      <c r="QII53" s="15"/>
      <c r="QIJ53" s="15"/>
      <c r="QIK53" s="15"/>
      <c r="QIL53" s="15"/>
      <c r="QIM53" s="15"/>
      <c r="QIN53" s="15"/>
      <c r="QIO53" s="15"/>
      <c r="QIP53" s="15"/>
      <c r="QIQ53" s="15"/>
      <c r="QIR53" s="15"/>
      <c r="QIS53" s="15"/>
      <c r="QIT53" s="15"/>
      <c r="QIU53" s="15"/>
      <c r="QIV53" s="15"/>
      <c r="QIW53" s="15"/>
      <c r="QIX53" s="15"/>
      <c r="QIY53" s="15"/>
      <c r="QIZ53" s="15"/>
      <c r="QJA53" s="15"/>
      <c r="QJB53" s="15"/>
      <c r="QJC53" s="15"/>
      <c r="QJD53" s="15"/>
      <c r="QJE53" s="15"/>
      <c r="QJF53" s="15"/>
      <c r="QJG53" s="15"/>
      <c r="QJH53" s="15"/>
      <c r="QJI53" s="15"/>
      <c r="QJJ53" s="15"/>
      <c r="QJK53" s="15"/>
      <c r="QJL53" s="15"/>
      <c r="QJM53" s="15"/>
      <c r="QJN53" s="15"/>
      <c r="QJO53" s="15"/>
      <c r="QJP53" s="15"/>
      <c r="QJQ53" s="15"/>
      <c r="QJR53" s="15"/>
      <c r="QJS53" s="15"/>
      <c r="QJT53" s="15"/>
      <c r="QJU53" s="15"/>
      <c r="QJV53" s="15"/>
      <c r="QJW53" s="15"/>
      <c r="QJX53" s="15"/>
      <c r="QJY53" s="15"/>
      <c r="QJZ53" s="15"/>
      <c r="QKA53" s="15"/>
      <c r="QKB53" s="15"/>
      <c r="QKC53" s="15"/>
      <c r="QKD53" s="15"/>
      <c r="QKE53" s="15"/>
      <c r="QKF53" s="15"/>
      <c r="QKG53" s="15"/>
      <c r="QKH53" s="15"/>
      <c r="QKI53" s="15"/>
      <c r="QKJ53" s="15"/>
      <c r="QKK53" s="15"/>
      <c r="QKL53" s="15"/>
      <c r="QKM53" s="15"/>
      <c r="QKN53" s="15"/>
      <c r="QKO53" s="15"/>
      <c r="QKP53" s="15"/>
      <c r="QKQ53" s="15"/>
      <c r="QKR53" s="15"/>
      <c r="QKS53" s="15"/>
      <c r="QKT53" s="15"/>
      <c r="QKU53" s="15"/>
      <c r="QKV53" s="15"/>
      <c r="QKW53" s="15"/>
      <c r="QKX53" s="15"/>
      <c r="QKY53" s="15"/>
      <c r="QKZ53" s="15"/>
      <c r="QLA53" s="15"/>
      <c r="QLB53" s="15"/>
      <c r="QLC53" s="15"/>
      <c r="QLD53" s="15"/>
      <c r="QLE53" s="15"/>
      <c r="QLF53" s="15"/>
      <c r="QLG53" s="15"/>
      <c r="QLH53" s="15"/>
      <c r="QLI53" s="15"/>
      <c r="QLJ53" s="15"/>
      <c r="QLK53" s="15"/>
      <c r="QLL53" s="15"/>
      <c r="QLM53" s="15"/>
      <c r="QLN53" s="15"/>
      <c r="QLO53" s="15"/>
      <c r="QLP53" s="15"/>
      <c r="QLQ53" s="15"/>
      <c r="QLR53" s="15"/>
      <c r="QLS53" s="15"/>
      <c r="QLT53" s="15"/>
      <c r="QLU53" s="15"/>
      <c r="QLV53" s="15"/>
      <c r="QLW53" s="15"/>
      <c r="QLX53" s="15"/>
      <c r="QLY53" s="15"/>
      <c r="QLZ53" s="15"/>
      <c r="QMA53" s="15"/>
      <c r="QMB53" s="15"/>
      <c r="QMC53" s="15"/>
      <c r="QMD53" s="15"/>
      <c r="QME53" s="15"/>
      <c r="QMF53" s="15"/>
      <c r="QMG53" s="15"/>
      <c r="QMH53" s="15"/>
      <c r="QMI53" s="15"/>
      <c r="QMJ53" s="15"/>
      <c r="QMK53" s="15"/>
      <c r="QML53" s="15"/>
      <c r="QMM53" s="15"/>
      <c r="QMN53" s="15"/>
      <c r="QMO53" s="15"/>
      <c r="QMP53" s="15"/>
      <c r="QMQ53" s="15"/>
      <c r="QMR53" s="15"/>
      <c r="QMS53" s="15"/>
      <c r="QMT53" s="15"/>
      <c r="QMU53" s="15"/>
      <c r="QMV53" s="15"/>
      <c r="QMW53" s="15"/>
      <c r="QMX53" s="15"/>
      <c r="QMY53" s="15"/>
      <c r="QMZ53" s="15"/>
      <c r="QNA53" s="15"/>
      <c r="QNB53" s="15"/>
      <c r="QNC53" s="15"/>
      <c r="QND53" s="15"/>
      <c r="QNE53" s="15"/>
      <c r="QNF53" s="15"/>
      <c r="QNG53" s="15"/>
      <c r="QNH53" s="15"/>
      <c r="QNI53" s="15"/>
      <c r="QNJ53" s="15"/>
      <c r="QNK53" s="15"/>
      <c r="QNL53" s="15"/>
      <c r="QNM53" s="15"/>
      <c r="QNN53" s="15"/>
      <c r="QNO53" s="15"/>
      <c r="QNP53" s="15"/>
      <c r="QNQ53" s="15"/>
      <c r="QNR53" s="15"/>
      <c r="QNS53" s="15"/>
      <c r="QNT53" s="15"/>
      <c r="QNU53" s="15"/>
      <c r="QNV53" s="15"/>
      <c r="QNW53" s="15"/>
      <c r="QNX53" s="15"/>
      <c r="QNY53" s="15"/>
      <c r="QNZ53" s="15"/>
      <c r="QOA53" s="15"/>
      <c r="QOB53" s="15"/>
      <c r="QOC53" s="15"/>
      <c r="QOD53" s="15"/>
      <c r="QOE53" s="15"/>
      <c r="QOF53" s="15"/>
      <c r="QOG53" s="15"/>
      <c r="QOH53" s="15"/>
      <c r="QOI53" s="15"/>
      <c r="QOJ53" s="15"/>
      <c r="QOK53" s="15"/>
      <c r="QOL53" s="15"/>
      <c r="QOM53" s="15"/>
      <c r="QON53" s="15"/>
      <c r="QOO53" s="15"/>
      <c r="QOP53" s="15"/>
      <c r="QOQ53" s="15"/>
      <c r="QOR53" s="15"/>
      <c r="QOS53" s="15"/>
      <c r="QOT53" s="15"/>
      <c r="QOU53" s="15"/>
      <c r="QOV53" s="15"/>
      <c r="QOW53" s="15"/>
      <c r="QOX53" s="15"/>
      <c r="QOY53" s="15"/>
      <c r="QOZ53" s="15"/>
      <c r="QPA53" s="15"/>
      <c r="QPB53" s="15"/>
      <c r="QPC53" s="15"/>
      <c r="QPD53" s="15"/>
      <c r="QPE53" s="15"/>
      <c r="QPF53" s="15"/>
      <c r="QPG53" s="15"/>
      <c r="QPH53" s="15"/>
      <c r="QPI53" s="15"/>
      <c r="QPJ53" s="15"/>
      <c r="QPK53" s="15"/>
      <c r="QPL53" s="15"/>
      <c r="QPM53" s="15"/>
      <c r="QPN53" s="15"/>
      <c r="QPO53" s="15"/>
      <c r="QPP53" s="15"/>
      <c r="QPQ53" s="15"/>
      <c r="QPR53" s="15"/>
      <c r="QPS53" s="15"/>
      <c r="QPT53" s="15"/>
      <c r="QPU53" s="15"/>
      <c r="QPV53" s="15"/>
      <c r="QPW53" s="15"/>
      <c r="QPX53" s="15"/>
      <c r="QPY53" s="15"/>
      <c r="QPZ53" s="15"/>
      <c r="QQA53" s="15"/>
      <c r="QQB53" s="15"/>
      <c r="QQC53" s="15"/>
      <c r="QQD53" s="15"/>
      <c r="QQE53" s="15"/>
      <c r="QQF53" s="15"/>
      <c r="QQG53" s="15"/>
      <c r="QQH53" s="15"/>
      <c r="QQI53" s="15"/>
      <c r="QQJ53" s="15"/>
      <c r="QQK53" s="15"/>
      <c r="QQL53" s="15"/>
      <c r="QQM53" s="15"/>
      <c r="QQN53" s="15"/>
      <c r="QQO53" s="15"/>
      <c r="QQP53" s="15"/>
      <c r="QQQ53" s="15"/>
      <c r="QQR53" s="15"/>
      <c r="QQS53" s="15"/>
      <c r="QQT53" s="15"/>
      <c r="QQU53" s="15"/>
      <c r="QQV53" s="15"/>
      <c r="QQW53" s="15"/>
      <c r="QQX53" s="15"/>
      <c r="QQY53" s="15"/>
      <c r="QQZ53" s="15"/>
      <c r="QRA53" s="15"/>
      <c r="QRB53" s="15"/>
      <c r="QRC53" s="15"/>
      <c r="QRD53" s="15"/>
      <c r="QRE53" s="15"/>
      <c r="QRF53" s="15"/>
      <c r="QRG53" s="15"/>
      <c r="QRH53" s="15"/>
      <c r="QRI53" s="15"/>
      <c r="QRJ53" s="15"/>
      <c r="QRK53" s="15"/>
      <c r="QRL53" s="15"/>
      <c r="QRM53" s="15"/>
      <c r="QRN53" s="15"/>
      <c r="QRO53" s="15"/>
      <c r="QRP53" s="15"/>
      <c r="QRQ53" s="15"/>
      <c r="QRR53" s="15"/>
      <c r="QRS53" s="15"/>
      <c r="QRT53" s="15"/>
      <c r="QRU53" s="15"/>
      <c r="QRV53" s="15"/>
      <c r="QRW53" s="15"/>
      <c r="QRX53" s="15"/>
      <c r="QRY53" s="15"/>
      <c r="QRZ53" s="15"/>
      <c r="QSA53" s="15"/>
      <c r="QSB53" s="15"/>
      <c r="QSC53" s="15"/>
      <c r="QSD53" s="15"/>
      <c r="QSE53" s="15"/>
      <c r="QSF53" s="15"/>
      <c r="QSG53" s="15"/>
      <c r="QSH53" s="15"/>
      <c r="QSI53" s="15"/>
      <c r="QSJ53" s="15"/>
      <c r="QSK53" s="15"/>
      <c r="QSL53" s="15"/>
      <c r="QSM53" s="15"/>
      <c r="QSN53" s="15"/>
      <c r="QSO53" s="15"/>
      <c r="QSP53" s="15"/>
      <c r="QSQ53" s="15"/>
      <c r="QSR53" s="15"/>
      <c r="QSS53" s="15"/>
      <c r="QST53" s="15"/>
      <c r="QSU53" s="15"/>
      <c r="QSV53" s="15"/>
      <c r="QSW53" s="15"/>
      <c r="QSX53" s="15"/>
      <c r="QSY53" s="15"/>
      <c r="QSZ53" s="15"/>
      <c r="QTA53" s="15"/>
      <c r="QTB53" s="15"/>
      <c r="QTC53" s="15"/>
      <c r="QTD53" s="15"/>
      <c r="QTE53" s="15"/>
      <c r="QTF53" s="15"/>
      <c r="QTG53" s="15"/>
      <c r="QTH53" s="15"/>
      <c r="QTI53" s="15"/>
      <c r="QTJ53" s="15"/>
      <c r="QTK53" s="15"/>
      <c r="QTL53" s="15"/>
      <c r="QTM53" s="15"/>
      <c r="QTN53" s="15"/>
      <c r="QTO53" s="15"/>
      <c r="QTP53" s="15"/>
      <c r="QTQ53" s="15"/>
      <c r="QTR53" s="15"/>
      <c r="QTS53" s="15"/>
      <c r="QTT53" s="15"/>
      <c r="QTU53" s="15"/>
      <c r="QTV53" s="15"/>
      <c r="QTW53" s="15"/>
      <c r="QTX53" s="15"/>
      <c r="QTY53" s="15"/>
      <c r="QTZ53" s="15"/>
      <c r="QUA53" s="15"/>
      <c r="QUB53" s="15"/>
      <c r="QUC53" s="15"/>
      <c r="QUD53" s="15"/>
      <c r="QUE53" s="15"/>
      <c r="QUF53" s="15"/>
      <c r="QUG53" s="15"/>
      <c r="QUH53" s="15"/>
      <c r="QUI53" s="15"/>
      <c r="QUJ53" s="15"/>
      <c r="QUK53" s="15"/>
      <c r="QUL53" s="15"/>
      <c r="QUM53" s="15"/>
      <c r="QUN53" s="15"/>
      <c r="QUO53" s="15"/>
      <c r="QUP53" s="15"/>
      <c r="QUQ53" s="15"/>
      <c r="QUR53" s="15"/>
      <c r="QUS53" s="15"/>
      <c r="QUT53" s="15"/>
      <c r="QUU53" s="15"/>
      <c r="QUV53" s="15"/>
      <c r="QUW53" s="15"/>
      <c r="QUX53" s="15"/>
      <c r="QUY53" s="15"/>
      <c r="QUZ53" s="15"/>
      <c r="QVA53" s="15"/>
      <c r="QVB53" s="15"/>
      <c r="QVC53" s="15"/>
      <c r="QVD53" s="15"/>
      <c r="QVE53" s="15"/>
      <c r="QVF53" s="15"/>
      <c r="QVG53" s="15"/>
      <c r="QVH53" s="15"/>
      <c r="QVI53" s="15"/>
      <c r="QVJ53" s="15"/>
      <c r="QVK53" s="15"/>
      <c r="QVL53" s="15"/>
      <c r="QVM53" s="15"/>
      <c r="QVN53" s="15"/>
      <c r="QVO53" s="15"/>
      <c r="QVP53" s="15"/>
      <c r="QVQ53" s="15"/>
      <c r="QVR53" s="15"/>
      <c r="QVS53" s="15"/>
      <c r="QVT53" s="15"/>
      <c r="QVU53" s="15"/>
      <c r="QVV53" s="15"/>
      <c r="QVW53" s="15"/>
      <c r="QVX53" s="15"/>
      <c r="QVY53" s="15"/>
      <c r="QVZ53" s="15"/>
      <c r="QWA53" s="15"/>
      <c r="QWB53" s="15"/>
      <c r="QWC53" s="15"/>
      <c r="QWD53" s="15"/>
      <c r="QWE53" s="15"/>
      <c r="QWF53" s="15"/>
      <c r="QWG53" s="15"/>
      <c r="QWH53" s="15"/>
      <c r="QWI53" s="15"/>
      <c r="QWJ53" s="15"/>
      <c r="QWK53" s="15"/>
      <c r="QWL53" s="15"/>
      <c r="QWM53" s="15"/>
      <c r="QWN53" s="15"/>
      <c r="QWO53" s="15"/>
      <c r="QWP53" s="15"/>
      <c r="QWQ53" s="15"/>
      <c r="QWR53" s="15"/>
      <c r="QWS53" s="15"/>
      <c r="QWT53" s="15"/>
      <c r="QWU53" s="15"/>
      <c r="QWV53" s="15"/>
      <c r="QWW53" s="15"/>
      <c r="QWX53" s="15"/>
      <c r="QWY53" s="15"/>
      <c r="QWZ53" s="15"/>
      <c r="QXA53" s="15"/>
      <c r="QXB53" s="15"/>
      <c r="QXC53" s="15"/>
      <c r="QXD53" s="15"/>
      <c r="QXE53" s="15"/>
      <c r="QXF53" s="15"/>
      <c r="QXG53" s="15"/>
      <c r="QXH53" s="15"/>
      <c r="QXI53" s="15"/>
      <c r="QXJ53" s="15"/>
      <c r="QXK53" s="15"/>
      <c r="QXL53" s="15"/>
      <c r="QXM53" s="15"/>
      <c r="QXN53" s="15"/>
      <c r="QXO53" s="15"/>
      <c r="QXP53" s="15"/>
      <c r="QXQ53" s="15"/>
      <c r="QXR53" s="15"/>
      <c r="QXS53" s="15"/>
      <c r="QXT53" s="15"/>
      <c r="QXU53" s="15"/>
      <c r="QXV53" s="15"/>
      <c r="QXW53" s="15"/>
      <c r="QXX53" s="15"/>
      <c r="QXY53" s="15"/>
      <c r="QXZ53" s="15"/>
      <c r="QYA53" s="15"/>
      <c r="QYB53" s="15"/>
      <c r="QYC53" s="15"/>
      <c r="QYD53" s="15"/>
      <c r="QYE53" s="15"/>
      <c r="QYF53" s="15"/>
      <c r="QYG53" s="15"/>
      <c r="QYH53" s="15"/>
      <c r="QYI53" s="15"/>
      <c r="QYJ53" s="15"/>
      <c r="QYK53" s="15"/>
      <c r="QYL53" s="15"/>
      <c r="QYM53" s="15"/>
      <c r="QYN53" s="15"/>
      <c r="QYO53" s="15"/>
      <c r="QYP53" s="15"/>
      <c r="QYQ53" s="15"/>
      <c r="QYR53" s="15"/>
      <c r="QYS53" s="15"/>
      <c r="QYT53" s="15"/>
      <c r="QYU53" s="15"/>
      <c r="QYV53" s="15"/>
      <c r="QYW53" s="15"/>
      <c r="QYX53" s="15"/>
      <c r="QYY53" s="15"/>
      <c r="QYZ53" s="15"/>
      <c r="QZA53" s="15"/>
      <c r="QZB53" s="15"/>
      <c r="QZC53" s="15"/>
      <c r="QZD53" s="15"/>
      <c r="QZE53" s="15"/>
      <c r="QZF53" s="15"/>
      <c r="QZG53" s="15"/>
      <c r="QZH53" s="15"/>
      <c r="QZI53" s="15"/>
      <c r="QZJ53" s="15"/>
      <c r="QZK53" s="15"/>
      <c r="QZL53" s="15"/>
      <c r="QZM53" s="15"/>
      <c r="QZN53" s="15"/>
      <c r="QZO53" s="15"/>
      <c r="QZP53" s="15"/>
      <c r="QZQ53" s="15"/>
      <c r="QZR53" s="15"/>
      <c r="QZS53" s="15"/>
      <c r="QZT53" s="15"/>
      <c r="QZU53" s="15"/>
      <c r="QZV53" s="15"/>
      <c r="QZW53" s="15"/>
      <c r="QZX53" s="15"/>
      <c r="QZY53" s="15"/>
      <c r="QZZ53" s="15"/>
      <c r="RAA53" s="15"/>
      <c r="RAB53" s="15"/>
      <c r="RAC53" s="15"/>
      <c r="RAD53" s="15"/>
      <c r="RAE53" s="15"/>
      <c r="RAF53" s="15"/>
      <c r="RAG53" s="15"/>
      <c r="RAH53" s="15"/>
      <c r="RAI53" s="15"/>
      <c r="RAJ53" s="15"/>
      <c r="RAK53" s="15"/>
      <c r="RAL53" s="15"/>
      <c r="RAM53" s="15"/>
      <c r="RAN53" s="15"/>
      <c r="RAO53" s="15"/>
      <c r="RAP53" s="15"/>
      <c r="RAQ53" s="15"/>
      <c r="RAR53" s="15"/>
      <c r="RAS53" s="15"/>
      <c r="RAT53" s="15"/>
      <c r="RAU53" s="15"/>
      <c r="RAV53" s="15"/>
      <c r="RAW53" s="15"/>
      <c r="RAX53" s="15"/>
      <c r="RAY53" s="15"/>
      <c r="RAZ53" s="15"/>
      <c r="RBA53" s="15"/>
      <c r="RBB53" s="15"/>
      <c r="RBC53" s="15"/>
      <c r="RBD53" s="15"/>
      <c r="RBE53" s="15"/>
      <c r="RBF53" s="15"/>
      <c r="RBG53" s="15"/>
      <c r="RBH53" s="15"/>
      <c r="RBI53" s="15"/>
      <c r="RBJ53" s="15"/>
      <c r="RBK53" s="15"/>
      <c r="RBL53" s="15"/>
      <c r="RBM53" s="15"/>
      <c r="RBN53" s="15"/>
      <c r="RBO53" s="15"/>
      <c r="RBP53" s="15"/>
      <c r="RBQ53" s="15"/>
      <c r="RBR53" s="15"/>
      <c r="RBS53" s="15"/>
      <c r="RBT53" s="15"/>
      <c r="RBU53" s="15"/>
      <c r="RBV53" s="15"/>
      <c r="RBW53" s="15"/>
      <c r="RBX53" s="15"/>
      <c r="RBY53" s="15"/>
      <c r="RBZ53" s="15"/>
      <c r="RCA53" s="15"/>
      <c r="RCB53" s="15"/>
      <c r="RCC53" s="15"/>
      <c r="RCD53" s="15"/>
      <c r="RCE53" s="15"/>
      <c r="RCF53" s="15"/>
      <c r="RCG53" s="15"/>
      <c r="RCH53" s="15"/>
      <c r="RCI53" s="15"/>
      <c r="RCJ53" s="15"/>
      <c r="RCK53" s="15"/>
      <c r="RCL53" s="15"/>
      <c r="RCM53" s="15"/>
      <c r="RCN53" s="15"/>
      <c r="RCO53" s="15"/>
      <c r="RCP53" s="15"/>
      <c r="RCQ53" s="15"/>
      <c r="RCR53" s="15"/>
      <c r="RCS53" s="15"/>
      <c r="RCT53" s="15"/>
      <c r="RCU53" s="15"/>
      <c r="RCV53" s="15"/>
      <c r="RCW53" s="15"/>
      <c r="RCX53" s="15"/>
      <c r="RCY53" s="15"/>
      <c r="RCZ53" s="15"/>
      <c r="RDA53" s="15"/>
      <c r="RDB53" s="15"/>
      <c r="RDC53" s="15"/>
      <c r="RDD53" s="15"/>
      <c r="RDE53" s="15"/>
      <c r="RDF53" s="15"/>
      <c r="RDG53" s="15"/>
      <c r="RDH53" s="15"/>
      <c r="RDI53" s="15"/>
      <c r="RDJ53" s="15"/>
      <c r="RDK53" s="15"/>
      <c r="RDL53" s="15"/>
      <c r="RDM53" s="15"/>
      <c r="RDN53" s="15"/>
      <c r="RDO53" s="15"/>
      <c r="RDP53" s="15"/>
      <c r="RDQ53" s="15"/>
      <c r="RDR53" s="15"/>
      <c r="RDS53" s="15"/>
      <c r="RDT53" s="15"/>
      <c r="RDU53" s="15"/>
      <c r="RDV53" s="15"/>
      <c r="RDW53" s="15"/>
      <c r="RDX53" s="15"/>
      <c r="RDY53" s="15"/>
      <c r="RDZ53" s="15"/>
      <c r="REA53" s="15"/>
      <c r="REB53" s="15"/>
      <c r="REC53" s="15"/>
      <c r="RED53" s="15"/>
      <c r="REE53" s="15"/>
      <c r="REF53" s="15"/>
      <c r="REG53" s="15"/>
      <c r="REH53" s="15"/>
      <c r="REI53" s="15"/>
      <c r="REJ53" s="15"/>
      <c r="REK53" s="15"/>
      <c r="REL53" s="15"/>
      <c r="REM53" s="15"/>
      <c r="REN53" s="15"/>
      <c r="REO53" s="15"/>
      <c r="REP53" s="15"/>
      <c r="REQ53" s="15"/>
      <c r="RER53" s="15"/>
      <c r="RES53" s="15"/>
      <c r="RET53" s="15"/>
      <c r="REU53" s="15"/>
      <c r="REV53" s="15"/>
      <c r="REW53" s="15"/>
      <c r="REX53" s="15"/>
      <c r="REY53" s="15"/>
      <c r="REZ53" s="15"/>
      <c r="RFA53" s="15"/>
      <c r="RFB53" s="15"/>
      <c r="RFC53" s="15"/>
      <c r="RFD53" s="15"/>
      <c r="RFE53" s="15"/>
      <c r="RFF53" s="15"/>
      <c r="RFG53" s="15"/>
      <c r="RFH53" s="15"/>
      <c r="RFI53" s="15"/>
      <c r="RFJ53" s="15"/>
      <c r="RFK53" s="15"/>
      <c r="RFL53" s="15"/>
      <c r="RFM53" s="15"/>
      <c r="RFN53" s="15"/>
      <c r="RFO53" s="15"/>
      <c r="RFP53" s="15"/>
      <c r="RFQ53" s="15"/>
      <c r="RFR53" s="15"/>
      <c r="RFS53" s="15"/>
      <c r="RFT53" s="15"/>
      <c r="RFU53" s="15"/>
      <c r="RFV53" s="15"/>
      <c r="RFW53" s="15"/>
      <c r="RFX53" s="15"/>
      <c r="RFY53" s="15"/>
      <c r="RFZ53" s="15"/>
      <c r="RGA53" s="15"/>
      <c r="RGB53" s="15"/>
      <c r="RGC53" s="15"/>
      <c r="RGD53" s="15"/>
      <c r="RGE53" s="15"/>
      <c r="RGF53" s="15"/>
      <c r="RGG53" s="15"/>
      <c r="RGH53" s="15"/>
      <c r="RGI53" s="15"/>
      <c r="RGJ53" s="15"/>
      <c r="RGK53" s="15"/>
      <c r="RGL53" s="15"/>
      <c r="RGM53" s="15"/>
      <c r="RGN53" s="15"/>
      <c r="RGO53" s="15"/>
      <c r="RGP53" s="15"/>
      <c r="RGQ53" s="15"/>
      <c r="RGR53" s="15"/>
      <c r="RGS53" s="15"/>
      <c r="RGT53" s="15"/>
      <c r="RGU53" s="15"/>
      <c r="RGV53" s="15"/>
      <c r="RGW53" s="15"/>
      <c r="RGX53" s="15"/>
      <c r="RGY53" s="15"/>
      <c r="RGZ53" s="15"/>
      <c r="RHA53" s="15"/>
      <c r="RHB53" s="15"/>
      <c r="RHC53" s="15"/>
      <c r="RHD53" s="15"/>
      <c r="RHE53" s="15"/>
      <c r="RHF53" s="15"/>
      <c r="RHG53" s="15"/>
      <c r="RHH53" s="15"/>
      <c r="RHI53" s="15"/>
      <c r="RHJ53" s="15"/>
      <c r="RHK53" s="15"/>
      <c r="RHL53" s="15"/>
      <c r="RHM53" s="15"/>
      <c r="RHN53" s="15"/>
      <c r="RHO53" s="15"/>
      <c r="RHP53" s="15"/>
      <c r="RHQ53" s="15"/>
      <c r="RHR53" s="15"/>
      <c r="RHS53" s="15"/>
      <c r="RHT53" s="15"/>
      <c r="RHU53" s="15"/>
      <c r="RHV53" s="15"/>
      <c r="RHW53" s="15"/>
      <c r="RHX53" s="15"/>
      <c r="RHY53" s="15"/>
      <c r="RHZ53" s="15"/>
      <c r="RIA53" s="15"/>
      <c r="RIB53" s="15"/>
      <c r="RIC53" s="15"/>
      <c r="RID53" s="15"/>
      <c r="RIE53" s="15"/>
      <c r="RIF53" s="15"/>
      <c r="RIG53" s="15"/>
      <c r="RIH53" s="15"/>
      <c r="RII53" s="15"/>
      <c r="RIJ53" s="15"/>
      <c r="RIK53" s="15"/>
      <c r="RIL53" s="15"/>
      <c r="RIM53" s="15"/>
      <c r="RIN53" s="15"/>
      <c r="RIO53" s="15"/>
      <c r="RIP53" s="15"/>
      <c r="RIQ53" s="15"/>
      <c r="RIR53" s="15"/>
      <c r="RIS53" s="15"/>
      <c r="RIT53" s="15"/>
      <c r="RIU53" s="15"/>
      <c r="RIV53" s="15"/>
      <c r="RIW53" s="15"/>
      <c r="RIX53" s="15"/>
      <c r="RIY53" s="15"/>
      <c r="RIZ53" s="15"/>
      <c r="RJA53" s="15"/>
      <c r="RJB53" s="15"/>
      <c r="RJC53" s="15"/>
      <c r="RJD53" s="15"/>
      <c r="RJE53" s="15"/>
      <c r="RJF53" s="15"/>
      <c r="RJG53" s="15"/>
      <c r="RJH53" s="15"/>
      <c r="RJI53" s="15"/>
      <c r="RJJ53" s="15"/>
      <c r="RJK53" s="15"/>
      <c r="RJL53" s="15"/>
      <c r="RJM53" s="15"/>
      <c r="RJN53" s="15"/>
      <c r="RJO53" s="15"/>
      <c r="RJP53" s="15"/>
      <c r="RJQ53" s="15"/>
      <c r="RJR53" s="15"/>
      <c r="RJS53" s="15"/>
      <c r="RJT53" s="15"/>
      <c r="RJU53" s="15"/>
      <c r="RJV53" s="15"/>
      <c r="RJW53" s="15"/>
      <c r="RJX53" s="15"/>
      <c r="RJY53" s="15"/>
      <c r="RJZ53" s="15"/>
      <c r="RKA53" s="15"/>
      <c r="RKB53" s="15"/>
      <c r="RKC53" s="15"/>
      <c r="RKD53" s="15"/>
      <c r="RKE53" s="15"/>
      <c r="RKF53" s="15"/>
      <c r="RKG53" s="15"/>
      <c r="RKH53" s="15"/>
      <c r="RKI53" s="15"/>
      <c r="RKJ53" s="15"/>
      <c r="RKK53" s="15"/>
      <c r="RKL53" s="15"/>
      <c r="RKM53" s="15"/>
      <c r="RKN53" s="15"/>
      <c r="RKO53" s="15"/>
      <c r="RKP53" s="15"/>
      <c r="RKQ53" s="15"/>
      <c r="RKR53" s="15"/>
      <c r="RKS53" s="15"/>
      <c r="RKT53" s="15"/>
      <c r="RKU53" s="15"/>
      <c r="RKV53" s="15"/>
      <c r="RKW53" s="15"/>
      <c r="RKX53" s="15"/>
      <c r="RKY53" s="15"/>
      <c r="RKZ53" s="15"/>
      <c r="RLA53" s="15"/>
      <c r="RLB53" s="15"/>
      <c r="RLC53" s="15"/>
      <c r="RLD53" s="15"/>
      <c r="RLE53" s="15"/>
      <c r="RLF53" s="15"/>
      <c r="RLG53" s="15"/>
      <c r="RLH53" s="15"/>
      <c r="RLI53" s="15"/>
      <c r="RLJ53" s="15"/>
      <c r="RLK53" s="15"/>
      <c r="RLL53" s="15"/>
      <c r="RLM53" s="15"/>
      <c r="RLN53" s="15"/>
      <c r="RLO53" s="15"/>
      <c r="RLP53" s="15"/>
      <c r="RLQ53" s="15"/>
      <c r="RLR53" s="15"/>
      <c r="RLS53" s="15"/>
      <c r="RLT53" s="15"/>
      <c r="RLU53" s="15"/>
      <c r="RLV53" s="15"/>
      <c r="RLW53" s="15"/>
      <c r="RLX53" s="15"/>
      <c r="RLY53" s="15"/>
      <c r="RLZ53" s="15"/>
      <c r="RMA53" s="15"/>
      <c r="RMB53" s="15"/>
      <c r="RMC53" s="15"/>
      <c r="RMD53" s="15"/>
      <c r="RME53" s="15"/>
      <c r="RMF53" s="15"/>
      <c r="RMG53" s="15"/>
      <c r="RMH53" s="15"/>
      <c r="RMI53" s="15"/>
      <c r="RMJ53" s="15"/>
      <c r="RMK53" s="15"/>
      <c r="RML53" s="15"/>
      <c r="RMM53" s="15"/>
      <c r="RMN53" s="15"/>
      <c r="RMO53" s="15"/>
      <c r="RMP53" s="15"/>
      <c r="RMQ53" s="15"/>
      <c r="RMR53" s="15"/>
      <c r="RMS53" s="15"/>
      <c r="RMT53" s="15"/>
      <c r="RMU53" s="15"/>
      <c r="RMV53" s="15"/>
      <c r="RMW53" s="15"/>
      <c r="RMX53" s="15"/>
      <c r="RMY53" s="15"/>
      <c r="RMZ53" s="15"/>
      <c r="RNA53" s="15"/>
      <c r="RNB53" s="15"/>
      <c r="RNC53" s="15"/>
      <c r="RND53" s="15"/>
      <c r="RNE53" s="15"/>
      <c r="RNF53" s="15"/>
      <c r="RNG53" s="15"/>
      <c r="RNH53" s="15"/>
      <c r="RNI53" s="15"/>
      <c r="RNJ53" s="15"/>
      <c r="RNK53" s="15"/>
      <c r="RNL53" s="15"/>
      <c r="RNM53" s="15"/>
      <c r="RNN53" s="15"/>
      <c r="RNO53" s="15"/>
      <c r="RNP53" s="15"/>
      <c r="RNQ53" s="15"/>
      <c r="RNR53" s="15"/>
      <c r="RNS53" s="15"/>
      <c r="RNT53" s="15"/>
      <c r="RNU53" s="15"/>
      <c r="RNV53" s="15"/>
      <c r="RNW53" s="15"/>
      <c r="RNX53" s="15"/>
      <c r="RNY53" s="15"/>
      <c r="RNZ53" s="15"/>
      <c r="ROA53" s="15"/>
      <c r="ROB53" s="15"/>
      <c r="ROC53" s="15"/>
      <c r="ROD53" s="15"/>
      <c r="ROE53" s="15"/>
      <c r="ROF53" s="15"/>
      <c r="ROG53" s="15"/>
      <c r="ROH53" s="15"/>
      <c r="ROI53" s="15"/>
      <c r="ROJ53" s="15"/>
      <c r="ROK53" s="15"/>
      <c r="ROL53" s="15"/>
      <c r="ROM53" s="15"/>
      <c r="RON53" s="15"/>
      <c r="ROO53" s="15"/>
      <c r="ROP53" s="15"/>
      <c r="ROQ53" s="15"/>
      <c r="ROR53" s="15"/>
      <c r="ROS53" s="15"/>
      <c r="ROT53" s="15"/>
      <c r="ROU53" s="15"/>
      <c r="ROV53" s="15"/>
      <c r="ROW53" s="15"/>
      <c r="ROX53" s="15"/>
      <c r="ROY53" s="15"/>
      <c r="ROZ53" s="15"/>
      <c r="RPA53" s="15"/>
      <c r="RPB53" s="15"/>
      <c r="RPC53" s="15"/>
      <c r="RPD53" s="15"/>
      <c r="RPE53" s="15"/>
      <c r="RPF53" s="15"/>
      <c r="RPG53" s="15"/>
      <c r="RPH53" s="15"/>
      <c r="RPI53" s="15"/>
      <c r="RPJ53" s="15"/>
      <c r="RPK53" s="15"/>
      <c r="RPL53" s="15"/>
      <c r="RPM53" s="15"/>
      <c r="RPN53" s="15"/>
      <c r="RPO53" s="15"/>
      <c r="RPP53" s="15"/>
      <c r="RPQ53" s="15"/>
      <c r="RPR53" s="15"/>
      <c r="RPS53" s="15"/>
      <c r="RPT53" s="15"/>
      <c r="RPU53" s="15"/>
      <c r="RPV53" s="15"/>
      <c r="RPW53" s="15"/>
      <c r="RPX53" s="15"/>
      <c r="RPY53" s="15"/>
      <c r="RPZ53" s="15"/>
      <c r="RQA53" s="15"/>
      <c r="RQB53" s="15"/>
      <c r="RQC53" s="15"/>
      <c r="RQD53" s="15"/>
      <c r="RQE53" s="15"/>
      <c r="RQF53" s="15"/>
      <c r="RQG53" s="15"/>
      <c r="RQH53" s="15"/>
      <c r="RQI53" s="15"/>
      <c r="RQJ53" s="15"/>
      <c r="RQK53" s="15"/>
      <c r="RQL53" s="15"/>
      <c r="RQM53" s="15"/>
      <c r="RQN53" s="15"/>
      <c r="RQO53" s="15"/>
      <c r="RQP53" s="15"/>
      <c r="RQQ53" s="15"/>
      <c r="RQR53" s="15"/>
      <c r="RQS53" s="15"/>
      <c r="RQT53" s="15"/>
      <c r="RQU53" s="15"/>
      <c r="RQV53" s="15"/>
      <c r="RQW53" s="15"/>
      <c r="RQX53" s="15"/>
      <c r="RQY53" s="15"/>
      <c r="RQZ53" s="15"/>
      <c r="RRA53" s="15"/>
      <c r="RRB53" s="15"/>
      <c r="RRC53" s="15"/>
      <c r="RRD53" s="15"/>
      <c r="RRE53" s="15"/>
      <c r="RRF53" s="15"/>
      <c r="RRG53" s="15"/>
      <c r="RRH53" s="15"/>
      <c r="RRI53" s="15"/>
      <c r="RRJ53" s="15"/>
      <c r="RRK53" s="15"/>
      <c r="RRL53" s="15"/>
      <c r="RRM53" s="15"/>
      <c r="RRN53" s="15"/>
      <c r="RRO53" s="15"/>
      <c r="RRP53" s="15"/>
      <c r="RRQ53" s="15"/>
      <c r="RRR53" s="15"/>
      <c r="RRS53" s="15"/>
      <c r="RRT53" s="15"/>
      <c r="RRU53" s="15"/>
      <c r="RRV53" s="15"/>
      <c r="RRW53" s="15"/>
      <c r="RRX53" s="15"/>
      <c r="RRY53" s="15"/>
      <c r="RRZ53" s="15"/>
      <c r="RSA53" s="15"/>
      <c r="RSB53" s="15"/>
      <c r="RSC53" s="15"/>
      <c r="RSD53" s="15"/>
      <c r="RSE53" s="15"/>
      <c r="RSF53" s="15"/>
      <c r="RSG53" s="15"/>
      <c r="RSH53" s="15"/>
      <c r="RSI53" s="15"/>
      <c r="RSJ53" s="15"/>
      <c r="RSK53" s="15"/>
      <c r="RSL53" s="15"/>
      <c r="RSM53" s="15"/>
      <c r="RSN53" s="15"/>
      <c r="RSO53" s="15"/>
      <c r="RSP53" s="15"/>
      <c r="RSQ53" s="15"/>
      <c r="RSR53" s="15"/>
      <c r="RSS53" s="15"/>
      <c r="RST53" s="15"/>
      <c r="RSU53" s="15"/>
      <c r="RSV53" s="15"/>
      <c r="RSW53" s="15"/>
      <c r="RSX53" s="15"/>
      <c r="RSY53" s="15"/>
      <c r="RSZ53" s="15"/>
      <c r="RTA53" s="15"/>
      <c r="RTB53" s="15"/>
      <c r="RTC53" s="15"/>
      <c r="RTD53" s="15"/>
      <c r="RTE53" s="15"/>
      <c r="RTF53" s="15"/>
      <c r="RTG53" s="15"/>
      <c r="RTH53" s="15"/>
      <c r="RTI53" s="15"/>
      <c r="RTJ53" s="15"/>
      <c r="RTK53" s="15"/>
      <c r="RTL53" s="15"/>
      <c r="RTM53" s="15"/>
      <c r="RTN53" s="15"/>
      <c r="RTO53" s="15"/>
      <c r="RTP53" s="15"/>
      <c r="RTQ53" s="15"/>
      <c r="RTR53" s="15"/>
      <c r="RTS53" s="15"/>
      <c r="RTT53" s="15"/>
      <c r="RTU53" s="15"/>
      <c r="RTV53" s="15"/>
      <c r="RTW53" s="15"/>
      <c r="RTX53" s="15"/>
      <c r="RTY53" s="15"/>
      <c r="RTZ53" s="15"/>
      <c r="RUA53" s="15"/>
      <c r="RUB53" s="15"/>
      <c r="RUC53" s="15"/>
      <c r="RUD53" s="15"/>
      <c r="RUE53" s="15"/>
      <c r="RUF53" s="15"/>
      <c r="RUG53" s="15"/>
      <c r="RUH53" s="15"/>
      <c r="RUI53" s="15"/>
      <c r="RUJ53" s="15"/>
      <c r="RUK53" s="15"/>
      <c r="RUL53" s="15"/>
      <c r="RUM53" s="15"/>
      <c r="RUN53" s="15"/>
      <c r="RUO53" s="15"/>
      <c r="RUP53" s="15"/>
      <c r="RUQ53" s="15"/>
      <c r="RUR53" s="15"/>
      <c r="RUS53" s="15"/>
      <c r="RUT53" s="15"/>
      <c r="RUU53" s="15"/>
      <c r="RUV53" s="15"/>
      <c r="RUW53" s="15"/>
      <c r="RUX53" s="15"/>
      <c r="RUY53" s="15"/>
      <c r="RUZ53" s="15"/>
      <c r="RVA53" s="15"/>
      <c r="RVB53" s="15"/>
      <c r="RVC53" s="15"/>
      <c r="RVD53" s="15"/>
      <c r="RVE53" s="15"/>
      <c r="RVF53" s="15"/>
      <c r="RVG53" s="15"/>
      <c r="RVH53" s="15"/>
      <c r="RVI53" s="15"/>
      <c r="RVJ53" s="15"/>
      <c r="RVK53" s="15"/>
      <c r="RVL53" s="15"/>
      <c r="RVM53" s="15"/>
      <c r="RVN53" s="15"/>
      <c r="RVO53" s="15"/>
      <c r="RVP53" s="15"/>
      <c r="RVQ53" s="15"/>
      <c r="RVR53" s="15"/>
      <c r="RVS53" s="15"/>
      <c r="RVT53" s="15"/>
      <c r="RVU53" s="15"/>
      <c r="RVV53" s="15"/>
      <c r="RVW53" s="15"/>
      <c r="RVX53" s="15"/>
      <c r="RVY53" s="15"/>
      <c r="RVZ53" s="15"/>
      <c r="RWA53" s="15"/>
      <c r="RWB53" s="15"/>
      <c r="RWC53" s="15"/>
      <c r="RWD53" s="15"/>
      <c r="RWE53" s="15"/>
      <c r="RWF53" s="15"/>
      <c r="RWG53" s="15"/>
      <c r="RWH53" s="15"/>
      <c r="RWI53" s="15"/>
      <c r="RWJ53" s="15"/>
      <c r="RWK53" s="15"/>
      <c r="RWL53" s="15"/>
      <c r="RWM53" s="15"/>
      <c r="RWN53" s="15"/>
      <c r="RWO53" s="15"/>
      <c r="RWP53" s="15"/>
      <c r="RWQ53" s="15"/>
      <c r="RWR53" s="15"/>
      <c r="RWS53" s="15"/>
      <c r="RWT53" s="15"/>
      <c r="RWU53" s="15"/>
      <c r="RWV53" s="15"/>
      <c r="RWW53" s="15"/>
      <c r="RWX53" s="15"/>
      <c r="RWY53" s="15"/>
      <c r="RWZ53" s="15"/>
      <c r="RXA53" s="15"/>
      <c r="RXB53" s="15"/>
      <c r="RXC53" s="15"/>
      <c r="RXD53" s="15"/>
      <c r="RXE53" s="15"/>
      <c r="RXF53" s="15"/>
      <c r="RXG53" s="15"/>
      <c r="RXH53" s="15"/>
      <c r="RXI53" s="15"/>
      <c r="RXJ53" s="15"/>
      <c r="RXK53" s="15"/>
      <c r="RXL53" s="15"/>
      <c r="RXM53" s="15"/>
      <c r="RXN53" s="15"/>
      <c r="RXO53" s="15"/>
      <c r="RXP53" s="15"/>
      <c r="RXQ53" s="15"/>
      <c r="RXR53" s="15"/>
      <c r="RXS53" s="15"/>
      <c r="RXT53" s="15"/>
      <c r="RXU53" s="15"/>
      <c r="RXV53" s="15"/>
      <c r="RXW53" s="15"/>
      <c r="RXX53" s="15"/>
      <c r="RXY53" s="15"/>
      <c r="RXZ53" s="15"/>
      <c r="RYA53" s="15"/>
      <c r="RYB53" s="15"/>
      <c r="RYC53" s="15"/>
      <c r="RYD53" s="15"/>
      <c r="RYE53" s="15"/>
      <c r="RYF53" s="15"/>
      <c r="RYG53" s="15"/>
      <c r="RYH53" s="15"/>
      <c r="RYI53" s="15"/>
      <c r="RYJ53" s="15"/>
      <c r="RYK53" s="15"/>
      <c r="RYL53" s="15"/>
      <c r="RYM53" s="15"/>
      <c r="RYN53" s="15"/>
      <c r="RYO53" s="15"/>
      <c r="RYP53" s="15"/>
      <c r="RYQ53" s="15"/>
      <c r="RYR53" s="15"/>
      <c r="RYS53" s="15"/>
      <c r="RYT53" s="15"/>
      <c r="RYU53" s="15"/>
      <c r="RYV53" s="15"/>
      <c r="RYW53" s="15"/>
      <c r="RYX53" s="15"/>
      <c r="RYY53" s="15"/>
      <c r="RYZ53" s="15"/>
      <c r="RZA53" s="15"/>
      <c r="RZB53" s="15"/>
      <c r="RZC53" s="15"/>
      <c r="RZD53" s="15"/>
      <c r="RZE53" s="15"/>
      <c r="RZF53" s="15"/>
      <c r="RZG53" s="15"/>
      <c r="RZH53" s="15"/>
      <c r="RZI53" s="15"/>
      <c r="RZJ53" s="15"/>
      <c r="RZK53" s="15"/>
      <c r="RZL53" s="15"/>
      <c r="RZM53" s="15"/>
      <c r="RZN53" s="15"/>
      <c r="RZO53" s="15"/>
      <c r="RZP53" s="15"/>
      <c r="RZQ53" s="15"/>
      <c r="RZR53" s="15"/>
      <c r="RZS53" s="15"/>
      <c r="RZT53" s="15"/>
      <c r="RZU53" s="15"/>
      <c r="RZV53" s="15"/>
      <c r="RZW53" s="15"/>
      <c r="RZX53" s="15"/>
      <c r="RZY53" s="15"/>
      <c r="RZZ53" s="15"/>
      <c r="SAA53" s="15"/>
      <c r="SAB53" s="15"/>
      <c r="SAC53" s="15"/>
      <c r="SAD53" s="15"/>
      <c r="SAE53" s="15"/>
      <c r="SAF53" s="15"/>
      <c r="SAG53" s="15"/>
      <c r="SAH53" s="15"/>
      <c r="SAI53" s="15"/>
      <c r="SAJ53" s="15"/>
      <c r="SAK53" s="15"/>
      <c r="SAL53" s="15"/>
      <c r="SAM53" s="15"/>
      <c r="SAN53" s="15"/>
      <c r="SAO53" s="15"/>
      <c r="SAP53" s="15"/>
      <c r="SAQ53" s="15"/>
      <c r="SAR53" s="15"/>
      <c r="SAS53" s="15"/>
      <c r="SAT53" s="15"/>
      <c r="SAU53" s="15"/>
      <c r="SAV53" s="15"/>
      <c r="SAW53" s="15"/>
      <c r="SAX53" s="15"/>
      <c r="SAY53" s="15"/>
      <c r="SAZ53" s="15"/>
      <c r="SBA53" s="15"/>
      <c r="SBB53" s="15"/>
      <c r="SBC53" s="15"/>
      <c r="SBD53" s="15"/>
      <c r="SBE53" s="15"/>
      <c r="SBF53" s="15"/>
      <c r="SBG53" s="15"/>
      <c r="SBH53" s="15"/>
      <c r="SBI53" s="15"/>
      <c r="SBJ53" s="15"/>
      <c r="SBK53" s="15"/>
      <c r="SBL53" s="15"/>
      <c r="SBM53" s="15"/>
      <c r="SBN53" s="15"/>
      <c r="SBO53" s="15"/>
      <c r="SBP53" s="15"/>
      <c r="SBQ53" s="15"/>
      <c r="SBR53" s="15"/>
      <c r="SBS53" s="15"/>
      <c r="SBT53" s="15"/>
      <c r="SBU53" s="15"/>
      <c r="SBV53" s="15"/>
      <c r="SBW53" s="15"/>
      <c r="SBX53" s="15"/>
      <c r="SBY53" s="15"/>
      <c r="SBZ53" s="15"/>
      <c r="SCA53" s="15"/>
      <c r="SCB53" s="15"/>
      <c r="SCC53" s="15"/>
      <c r="SCD53" s="15"/>
      <c r="SCE53" s="15"/>
      <c r="SCF53" s="15"/>
      <c r="SCG53" s="15"/>
      <c r="SCH53" s="15"/>
      <c r="SCI53" s="15"/>
      <c r="SCJ53" s="15"/>
      <c r="SCK53" s="15"/>
      <c r="SCL53" s="15"/>
      <c r="SCM53" s="15"/>
      <c r="SCN53" s="15"/>
      <c r="SCO53" s="15"/>
      <c r="SCP53" s="15"/>
      <c r="SCQ53" s="15"/>
      <c r="SCR53" s="15"/>
      <c r="SCS53" s="15"/>
      <c r="SCT53" s="15"/>
      <c r="SCU53" s="15"/>
      <c r="SCV53" s="15"/>
      <c r="SCW53" s="15"/>
      <c r="SCX53" s="15"/>
      <c r="SCY53" s="15"/>
      <c r="SCZ53" s="15"/>
      <c r="SDA53" s="15"/>
      <c r="SDB53" s="15"/>
      <c r="SDC53" s="15"/>
      <c r="SDD53" s="15"/>
      <c r="SDE53" s="15"/>
      <c r="SDF53" s="15"/>
      <c r="SDG53" s="15"/>
      <c r="SDH53" s="15"/>
      <c r="SDI53" s="15"/>
      <c r="SDJ53" s="15"/>
      <c r="SDK53" s="15"/>
      <c r="SDL53" s="15"/>
      <c r="SDM53" s="15"/>
      <c r="SDN53" s="15"/>
      <c r="SDO53" s="15"/>
      <c r="SDP53" s="15"/>
      <c r="SDQ53" s="15"/>
      <c r="SDR53" s="15"/>
      <c r="SDS53" s="15"/>
      <c r="SDT53" s="15"/>
      <c r="SDU53" s="15"/>
      <c r="SDV53" s="15"/>
      <c r="SDW53" s="15"/>
      <c r="SDX53" s="15"/>
      <c r="SDY53" s="15"/>
      <c r="SDZ53" s="15"/>
      <c r="SEA53" s="15"/>
      <c r="SEB53" s="15"/>
      <c r="SEC53" s="15"/>
      <c r="SED53" s="15"/>
      <c r="SEE53" s="15"/>
      <c r="SEF53" s="15"/>
      <c r="SEG53" s="15"/>
      <c r="SEH53" s="15"/>
      <c r="SEI53" s="15"/>
      <c r="SEJ53" s="15"/>
      <c r="SEK53" s="15"/>
      <c r="SEL53" s="15"/>
      <c r="SEM53" s="15"/>
      <c r="SEN53" s="15"/>
      <c r="SEO53" s="15"/>
      <c r="SEP53" s="15"/>
      <c r="SEQ53" s="15"/>
      <c r="SER53" s="15"/>
      <c r="SES53" s="15"/>
      <c r="SET53" s="15"/>
      <c r="SEU53" s="15"/>
      <c r="SEV53" s="15"/>
      <c r="SEW53" s="15"/>
      <c r="SEX53" s="15"/>
      <c r="SEY53" s="15"/>
      <c r="SEZ53" s="15"/>
      <c r="SFA53" s="15"/>
      <c r="SFB53" s="15"/>
      <c r="SFC53" s="15"/>
      <c r="SFD53" s="15"/>
      <c r="SFE53" s="15"/>
      <c r="SFF53" s="15"/>
      <c r="SFG53" s="15"/>
      <c r="SFH53" s="15"/>
      <c r="SFI53" s="15"/>
      <c r="SFJ53" s="15"/>
      <c r="SFK53" s="15"/>
      <c r="SFL53" s="15"/>
      <c r="SFM53" s="15"/>
      <c r="SFN53" s="15"/>
      <c r="SFO53" s="15"/>
      <c r="SFP53" s="15"/>
      <c r="SFQ53" s="15"/>
      <c r="SFR53" s="15"/>
      <c r="SFS53" s="15"/>
      <c r="SFT53" s="15"/>
      <c r="SFU53" s="15"/>
      <c r="SFV53" s="15"/>
      <c r="SFW53" s="15"/>
      <c r="SFX53" s="15"/>
      <c r="SFY53" s="15"/>
      <c r="SFZ53" s="15"/>
      <c r="SGA53" s="15"/>
      <c r="SGB53" s="15"/>
      <c r="SGC53" s="15"/>
      <c r="SGD53" s="15"/>
      <c r="SGE53" s="15"/>
      <c r="SGF53" s="15"/>
      <c r="SGG53" s="15"/>
      <c r="SGH53" s="15"/>
      <c r="SGI53" s="15"/>
      <c r="SGJ53" s="15"/>
      <c r="SGK53" s="15"/>
      <c r="SGL53" s="15"/>
      <c r="SGM53" s="15"/>
      <c r="SGN53" s="15"/>
      <c r="SGO53" s="15"/>
      <c r="SGP53" s="15"/>
      <c r="SGQ53" s="15"/>
      <c r="SGR53" s="15"/>
      <c r="SGS53" s="15"/>
      <c r="SGT53" s="15"/>
      <c r="SGU53" s="15"/>
      <c r="SGV53" s="15"/>
      <c r="SGW53" s="15"/>
      <c r="SGX53" s="15"/>
      <c r="SGY53" s="15"/>
      <c r="SGZ53" s="15"/>
      <c r="SHA53" s="15"/>
      <c r="SHB53" s="15"/>
      <c r="SHC53" s="15"/>
      <c r="SHD53" s="15"/>
      <c r="SHE53" s="15"/>
      <c r="SHF53" s="15"/>
      <c r="SHG53" s="15"/>
      <c r="SHH53" s="15"/>
      <c r="SHI53" s="15"/>
      <c r="SHJ53" s="15"/>
      <c r="SHK53" s="15"/>
      <c r="SHL53" s="15"/>
      <c r="SHM53" s="15"/>
      <c r="SHN53" s="15"/>
      <c r="SHO53" s="15"/>
      <c r="SHP53" s="15"/>
      <c r="SHQ53" s="15"/>
      <c r="SHR53" s="15"/>
      <c r="SHS53" s="15"/>
      <c r="SHT53" s="15"/>
      <c r="SHU53" s="15"/>
      <c r="SHV53" s="15"/>
      <c r="SHW53" s="15"/>
      <c r="SHX53" s="15"/>
      <c r="SHY53" s="15"/>
      <c r="SHZ53" s="15"/>
      <c r="SIA53" s="15"/>
      <c r="SIB53" s="15"/>
      <c r="SIC53" s="15"/>
      <c r="SID53" s="15"/>
      <c r="SIE53" s="15"/>
      <c r="SIF53" s="15"/>
      <c r="SIG53" s="15"/>
      <c r="SIH53" s="15"/>
      <c r="SII53" s="15"/>
      <c r="SIJ53" s="15"/>
      <c r="SIK53" s="15"/>
      <c r="SIL53" s="15"/>
      <c r="SIM53" s="15"/>
      <c r="SIN53" s="15"/>
      <c r="SIO53" s="15"/>
      <c r="SIP53" s="15"/>
      <c r="SIQ53" s="15"/>
      <c r="SIR53" s="15"/>
      <c r="SIS53" s="15"/>
      <c r="SIT53" s="15"/>
      <c r="SIU53" s="15"/>
      <c r="SIV53" s="15"/>
      <c r="SIW53" s="15"/>
      <c r="SIX53" s="15"/>
      <c r="SIY53" s="15"/>
      <c r="SIZ53" s="15"/>
      <c r="SJA53" s="15"/>
      <c r="SJB53" s="15"/>
      <c r="SJC53" s="15"/>
      <c r="SJD53" s="15"/>
      <c r="SJE53" s="15"/>
      <c r="SJF53" s="15"/>
      <c r="SJG53" s="15"/>
      <c r="SJH53" s="15"/>
      <c r="SJI53" s="15"/>
      <c r="SJJ53" s="15"/>
      <c r="SJK53" s="15"/>
      <c r="SJL53" s="15"/>
      <c r="SJM53" s="15"/>
      <c r="SJN53" s="15"/>
      <c r="SJO53" s="15"/>
      <c r="SJP53" s="15"/>
      <c r="SJQ53" s="15"/>
      <c r="SJR53" s="15"/>
      <c r="SJS53" s="15"/>
      <c r="SJT53" s="15"/>
      <c r="SJU53" s="15"/>
      <c r="SJV53" s="15"/>
      <c r="SJW53" s="15"/>
      <c r="SJX53" s="15"/>
      <c r="SJY53" s="15"/>
      <c r="SJZ53" s="15"/>
      <c r="SKA53" s="15"/>
      <c r="SKB53" s="15"/>
      <c r="SKC53" s="15"/>
      <c r="SKD53" s="15"/>
      <c r="SKE53" s="15"/>
      <c r="SKF53" s="15"/>
      <c r="SKG53" s="15"/>
      <c r="SKH53" s="15"/>
      <c r="SKI53" s="15"/>
      <c r="SKJ53" s="15"/>
      <c r="SKK53" s="15"/>
      <c r="SKL53" s="15"/>
      <c r="SKM53" s="15"/>
      <c r="SKN53" s="15"/>
      <c r="SKO53" s="15"/>
      <c r="SKP53" s="15"/>
      <c r="SKQ53" s="15"/>
      <c r="SKR53" s="15"/>
      <c r="SKS53" s="15"/>
      <c r="SKT53" s="15"/>
      <c r="SKU53" s="15"/>
      <c r="SKV53" s="15"/>
      <c r="SKW53" s="15"/>
      <c r="SKX53" s="15"/>
      <c r="SKY53" s="15"/>
      <c r="SKZ53" s="15"/>
      <c r="SLA53" s="15"/>
      <c r="SLB53" s="15"/>
      <c r="SLC53" s="15"/>
      <c r="SLD53" s="15"/>
      <c r="SLE53" s="15"/>
      <c r="SLF53" s="15"/>
      <c r="SLG53" s="15"/>
      <c r="SLH53" s="15"/>
      <c r="SLI53" s="15"/>
      <c r="SLJ53" s="15"/>
      <c r="SLK53" s="15"/>
      <c r="SLL53" s="15"/>
      <c r="SLM53" s="15"/>
      <c r="SLN53" s="15"/>
      <c r="SLO53" s="15"/>
      <c r="SLP53" s="15"/>
      <c r="SLQ53" s="15"/>
      <c r="SLR53" s="15"/>
      <c r="SLS53" s="15"/>
      <c r="SLT53" s="15"/>
      <c r="SLU53" s="15"/>
      <c r="SLV53" s="15"/>
      <c r="SLW53" s="15"/>
      <c r="SLX53" s="15"/>
      <c r="SLY53" s="15"/>
      <c r="SLZ53" s="15"/>
      <c r="SMA53" s="15"/>
      <c r="SMB53" s="15"/>
      <c r="SMC53" s="15"/>
      <c r="SMD53" s="15"/>
      <c r="SME53" s="15"/>
      <c r="SMF53" s="15"/>
      <c r="SMG53" s="15"/>
      <c r="SMH53" s="15"/>
      <c r="SMI53" s="15"/>
      <c r="SMJ53" s="15"/>
      <c r="SMK53" s="15"/>
      <c r="SML53" s="15"/>
      <c r="SMM53" s="15"/>
      <c r="SMN53" s="15"/>
      <c r="SMO53" s="15"/>
      <c r="SMP53" s="15"/>
      <c r="SMQ53" s="15"/>
      <c r="SMR53" s="15"/>
      <c r="SMS53" s="15"/>
      <c r="SMT53" s="15"/>
      <c r="SMU53" s="15"/>
      <c r="SMV53" s="15"/>
      <c r="SMW53" s="15"/>
      <c r="SMX53" s="15"/>
      <c r="SMY53" s="15"/>
      <c r="SMZ53" s="15"/>
      <c r="SNA53" s="15"/>
      <c r="SNB53" s="15"/>
      <c r="SNC53" s="15"/>
      <c r="SND53" s="15"/>
      <c r="SNE53" s="15"/>
      <c r="SNF53" s="15"/>
      <c r="SNG53" s="15"/>
      <c r="SNH53" s="15"/>
      <c r="SNI53" s="15"/>
      <c r="SNJ53" s="15"/>
      <c r="SNK53" s="15"/>
      <c r="SNL53" s="15"/>
      <c r="SNM53" s="15"/>
      <c r="SNN53" s="15"/>
      <c r="SNO53" s="15"/>
      <c r="SNP53" s="15"/>
      <c r="SNQ53" s="15"/>
      <c r="SNR53" s="15"/>
      <c r="SNS53" s="15"/>
      <c r="SNT53" s="15"/>
      <c r="SNU53" s="15"/>
      <c r="SNV53" s="15"/>
      <c r="SNW53" s="15"/>
      <c r="SNX53" s="15"/>
      <c r="SNY53" s="15"/>
      <c r="SNZ53" s="15"/>
      <c r="SOA53" s="15"/>
      <c r="SOB53" s="15"/>
      <c r="SOC53" s="15"/>
      <c r="SOD53" s="15"/>
      <c r="SOE53" s="15"/>
      <c r="SOF53" s="15"/>
      <c r="SOG53" s="15"/>
      <c r="SOH53" s="15"/>
      <c r="SOI53" s="15"/>
      <c r="SOJ53" s="15"/>
      <c r="SOK53" s="15"/>
      <c r="SOL53" s="15"/>
      <c r="SOM53" s="15"/>
      <c r="SON53" s="15"/>
      <c r="SOO53" s="15"/>
      <c r="SOP53" s="15"/>
      <c r="SOQ53" s="15"/>
      <c r="SOR53" s="15"/>
      <c r="SOS53" s="15"/>
      <c r="SOT53" s="15"/>
      <c r="SOU53" s="15"/>
      <c r="SOV53" s="15"/>
      <c r="SOW53" s="15"/>
      <c r="SOX53" s="15"/>
      <c r="SOY53" s="15"/>
      <c r="SOZ53" s="15"/>
      <c r="SPA53" s="15"/>
      <c r="SPB53" s="15"/>
      <c r="SPC53" s="15"/>
      <c r="SPD53" s="15"/>
      <c r="SPE53" s="15"/>
      <c r="SPF53" s="15"/>
      <c r="SPG53" s="15"/>
      <c r="SPH53" s="15"/>
      <c r="SPI53" s="15"/>
      <c r="SPJ53" s="15"/>
      <c r="SPK53" s="15"/>
      <c r="SPL53" s="15"/>
      <c r="SPM53" s="15"/>
      <c r="SPN53" s="15"/>
      <c r="SPO53" s="15"/>
      <c r="SPP53" s="15"/>
      <c r="SPQ53" s="15"/>
      <c r="SPR53" s="15"/>
      <c r="SPS53" s="15"/>
      <c r="SPT53" s="15"/>
      <c r="SPU53" s="15"/>
      <c r="SPV53" s="15"/>
      <c r="SPW53" s="15"/>
      <c r="SPX53" s="15"/>
      <c r="SPY53" s="15"/>
      <c r="SPZ53" s="15"/>
      <c r="SQA53" s="15"/>
      <c r="SQB53" s="15"/>
      <c r="SQC53" s="15"/>
      <c r="SQD53" s="15"/>
      <c r="SQE53" s="15"/>
      <c r="SQF53" s="15"/>
      <c r="SQG53" s="15"/>
      <c r="SQH53" s="15"/>
      <c r="SQI53" s="15"/>
      <c r="SQJ53" s="15"/>
      <c r="SQK53" s="15"/>
      <c r="SQL53" s="15"/>
      <c r="SQM53" s="15"/>
      <c r="SQN53" s="15"/>
      <c r="SQO53" s="15"/>
      <c r="SQP53" s="15"/>
      <c r="SQQ53" s="15"/>
      <c r="SQR53" s="15"/>
      <c r="SQS53" s="15"/>
      <c r="SQT53" s="15"/>
      <c r="SQU53" s="15"/>
      <c r="SQV53" s="15"/>
      <c r="SQW53" s="15"/>
      <c r="SQX53" s="15"/>
      <c r="SQY53" s="15"/>
      <c r="SQZ53" s="15"/>
      <c r="SRA53" s="15"/>
      <c r="SRB53" s="15"/>
      <c r="SRC53" s="15"/>
      <c r="SRD53" s="15"/>
      <c r="SRE53" s="15"/>
      <c r="SRF53" s="15"/>
      <c r="SRG53" s="15"/>
      <c r="SRH53" s="15"/>
      <c r="SRI53" s="15"/>
      <c r="SRJ53" s="15"/>
      <c r="SRK53" s="15"/>
      <c r="SRL53" s="15"/>
      <c r="SRM53" s="15"/>
      <c r="SRN53" s="15"/>
      <c r="SRO53" s="15"/>
      <c r="SRP53" s="15"/>
      <c r="SRQ53" s="15"/>
      <c r="SRR53" s="15"/>
      <c r="SRS53" s="15"/>
      <c r="SRT53" s="15"/>
      <c r="SRU53" s="15"/>
      <c r="SRV53" s="15"/>
      <c r="SRW53" s="15"/>
      <c r="SRX53" s="15"/>
      <c r="SRY53" s="15"/>
      <c r="SRZ53" s="15"/>
      <c r="SSA53" s="15"/>
      <c r="SSB53" s="15"/>
      <c r="SSC53" s="15"/>
      <c r="SSD53" s="15"/>
      <c r="SSE53" s="15"/>
      <c r="SSF53" s="15"/>
      <c r="SSG53" s="15"/>
      <c r="SSH53" s="15"/>
      <c r="SSI53" s="15"/>
      <c r="SSJ53" s="15"/>
      <c r="SSK53" s="15"/>
      <c r="SSL53" s="15"/>
      <c r="SSM53" s="15"/>
      <c r="SSN53" s="15"/>
      <c r="SSO53" s="15"/>
      <c r="SSP53" s="15"/>
      <c r="SSQ53" s="15"/>
      <c r="SSR53" s="15"/>
      <c r="SSS53" s="15"/>
      <c r="SST53" s="15"/>
      <c r="SSU53" s="15"/>
      <c r="SSV53" s="15"/>
      <c r="SSW53" s="15"/>
      <c r="SSX53" s="15"/>
      <c r="SSY53" s="15"/>
      <c r="SSZ53" s="15"/>
      <c r="STA53" s="15"/>
      <c r="STB53" s="15"/>
      <c r="STC53" s="15"/>
      <c r="STD53" s="15"/>
      <c r="STE53" s="15"/>
      <c r="STF53" s="15"/>
      <c r="STG53" s="15"/>
      <c r="STH53" s="15"/>
      <c r="STI53" s="15"/>
      <c r="STJ53" s="15"/>
      <c r="STK53" s="15"/>
      <c r="STL53" s="15"/>
      <c r="STM53" s="15"/>
      <c r="STN53" s="15"/>
      <c r="STO53" s="15"/>
      <c r="STP53" s="15"/>
      <c r="STQ53" s="15"/>
      <c r="STR53" s="15"/>
      <c r="STS53" s="15"/>
      <c r="STT53" s="15"/>
      <c r="STU53" s="15"/>
      <c r="STV53" s="15"/>
      <c r="STW53" s="15"/>
      <c r="STX53" s="15"/>
      <c r="STY53" s="15"/>
      <c r="STZ53" s="15"/>
      <c r="SUA53" s="15"/>
      <c r="SUB53" s="15"/>
      <c r="SUC53" s="15"/>
      <c r="SUD53" s="15"/>
      <c r="SUE53" s="15"/>
      <c r="SUF53" s="15"/>
      <c r="SUG53" s="15"/>
      <c r="SUH53" s="15"/>
      <c r="SUI53" s="15"/>
      <c r="SUJ53" s="15"/>
      <c r="SUK53" s="15"/>
      <c r="SUL53" s="15"/>
      <c r="SUM53" s="15"/>
      <c r="SUN53" s="15"/>
      <c r="SUO53" s="15"/>
      <c r="SUP53" s="15"/>
      <c r="SUQ53" s="15"/>
      <c r="SUR53" s="15"/>
      <c r="SUS53" s="15"/>
      <c r="SUT53" s="15"/>
      <c r="SUU53" s="15"/>
      <c r="SUV53" s="15"/>
      <c r="SUW53" s="15"/>
      <c r="SUX53" s="15"/>
      <c r="SUY53" s="15"/>
      <c r="SUZ53" s="15"/>
      <c r="SVA53" s="15"/>
      <c r="SVB53" s="15"/>
      <c r="SVC53" s="15"/>
      <c r="SVD53" s="15"/>
      <c r="SVE53" s="15"/>
      <c r="SVF53" s="15"/>
      <c r="SVG53" s="15"/>
      <c r="SVH53" s="15"/>
      <c r="SVI53" s="15"/>
      <c r="SVJ53" s="15"/>
      <c r="SVK53" s="15"/>
      <c r="SVL53" s="15"/>
      <c r="SVM53" s="15"/>
      <c r="SVN53" s="15"/>
      <c r="SVO53" s="15"/>
      <c r="SVP53" s="15"/>
      <c r="SVQ53" s="15"/>
      <c r="SVR53" s="15"/>
      <c r="SVS53" s="15"/>
      <c r="SVT53" s="15"/>
      <c r="SVU53" s="15"/>
      <c r="SVV53" s="15"/>
      <c r="SVW53" s="15"/>
      <c r="SVX53" s="15"/>
      <c r="SVY53" s="15"/>
      <c r="SVZ53" s="15"/>
      <c r="SWA53" s="15"/>
      <c r="SWB53" s="15"/>
      <c r="SWC53" s="15"/>
      <c r="SWD53" s="15"/>
      <c r="SWE53" s="15"/>
      <c r="SWF53" s="15"/>
      <c r="SWG53" s="15"/>
      <c r="SWH53" s="15"/>
      <c r="SWI53" s="15"/>
      <c r="SWJ53" s="15"/>
      <c r="SWK53" s="15"/>
      <c r="SWL53" s="15"/>
      <c r="SWM53" s="15"/>
      <c r="SWN53" s="15"/>
      <c r="SWO53" s="15"/>
      <c r="SWP53" s="15"/>
      <c r="SWQ53" s="15"/>
      <c r="SWR53" s="15"/>
      <c r="SWS53" s="15"/>
      <c r="SWT53" s="15"/>
      <c r="SWU53" s="15"/>
      <c r="SWV53" s="15"/>
      <c r="SWW53" s="15"/>
      <c r="SWX53" s="15"/>
      <c r="SWY53" s="15"/>
      <c r="SWZ53" s="15"/>
      <c r="SXA53" s="15"/>
      <c r="SXB53" s="15"/>
      <c r="SXC53" s="15"/>
      <c r="SXD53" s="15"/>
      <c r="SXE53" s="15"/>
      <c r="SXF53" s="15"/>
      <c r="SXG53" s="15"/>
      <c r="SXH53" s="15"/>
      <c r="SXI53" s="15"/>
      <c r="SXJ53" s="15"/>
      <c r="SXK53" s="15"/>
      <c r="SXL53" s="15"/>
      <c r="SXM53" s="15"/>
      <c r="SXN53" s="15"/>
      <c r="SXO53" s="15"/>
      <c r="SXP53" s="15"/>
      <c r="SXQ53" s="15"/>
      <c r="SXR53" s="15"/>
      <c r="SXS53" s="15"/>
      <c r="SXT53" s="15"/>
      <c r="SXU53" s="15"/>
      <c r="SXV53" s="15"/>
      <c r="SXW53" s="15"/>
      <c r="SXX53" s="15"/>
      <c r="SXY53" s="15"/>
      <c r="SXZ53" s="15"/>
      <c r="SYA53" s="15"/>
      <c r="SYB53" s="15"/>
      <c r="SYC53" s="15"/>
      <c r="SYD53" s="15"/>
      <c r="SYE53" s="15"/>
      <c r="SYF53" s="15"/>
      <c r="SYG53" s="15"/>
      <c r="SYH53" s="15"/>
      <c r="SYI53" s="15"/>
      <c r="SYJ53" s="15"/>
      <c r="SYK53" s="15"/>
      <c r="SYL53" s="15"/>
      <c r="SYM53" s="15"/>
      <c r="SYN53" s="15"/>
      <c r="SYO53" s="15"/>
      <c r="SYP53" s="15"/>
      <c r="SYQ53" s="15"/>
      <c r="SYR53" s="15"/>
      <c r="SYS53" s="15"/>
      <c r="SYT53" s="15"/>
      <c r="SYU53" s="15"/>
      <c r="SYV53" s="15"/>
      <c r="SYW53" s="15"/>
      <c r="SYX53" s="15"/>
      <c r="SYY53" s="15"/>
      <c r="SYZ53" s="15"/>
      <c r="SZA53" s="15"/>
      <c r="SZB53" s="15"/>
      <c r="SZC53" s="15"/>
      <c r="SZD53" s="15"/>
      <c r="SZE53" s="15"/>
      <c r="SZF53" s="15"/>
      <c r="SZG53" s="15"/>
      <c r="SZH53" s="15"/>
      <c r="SZI53" s="15"/>
      <c r="SZJ53" s="15"/>
      <c r="SZK53" s="15"/>
      <c r="SZL53" s="15"/>
      <c r="SZM53" s="15"/>
      <c r="SZN53" s="15"/>
      <c r="SZO53" s="15"/>
      <c r="SZP53" s="15"/>
      <c r="SZQ53" s="15"/>
      <c r="SZR53" s="15"/>
      <c r="SZS53" s="15"/>
      <c r="SZT53" s="15"/>
      <c r="SZU53" s="15"/>
      <c r="SZV53" s="15"/>
      <c r="SZW53" s="15"/>
      <c r="SZX53" s="15"/>
      <c r="SZY53" s="15"/>
      <c r="SZZ53" s="15"/>
      <c r="TAA53" s="15"/>
      <c r="TAB53" s="15"/>
      <c r="TAC53" s="15"/>
      <c r="TAD53" s="15"/>
      <c r="TAE53" s="15"/>
      <c r="TAF53" s="15"/>
      <c r="TAG53" s="15"/>
      <c r="TAH53" s="15"/>
      <c r="TAI53" s="15"/>
      <c r="TAJ53" s="15"/>
      <c r="TAK53" s="15"/>
      <c r="TAL53" s="15"/>
      <c r="TAM53" s="15"/>
      <c r="TAN53" s="15"/>
      <c r="TAO53" s="15"/>
      <c r="TAP53" s="15"/>
      <c r="TAQ53" s="15"/>
      <c r="TAR53" s="15"/>
      <c r="TAS53" s="15"/>
      <c r="TAT53" s="15"/>
      <c r="TAU53" s="15"/>
      <c r="TAV53" s="15"/>
      <c r="TAW53" s="15"/>
      <c r="TAX53" s="15"/>
      <c r="TAY53" s="15"/>
      <c r="TAZ53" s="15"/>
      <c r="TBA53" s="15"/>
      <c r="TBB53" s="15"/>
      <c r="TBC53" s="15"/>
      <c r="TBD53" s="15"/>
      <c r="TBE53" s="15"/>
      <c r="TBF53" s="15"/>
      <c r="TBG53" s="15"/>
      <c r="TBH53" s="15"/>
      <c r="TBI53" s="15"/>
      <c r="TBJ53" s="15"/>
      <c r="TBK53" s="15"/>
      <c r="TBL53" s="15"/>
      <c r="TBM53" s="15"/>
      <c r="TBN53" s="15"/>
      <c r="TBO53" s="15"/>
      <c r="TBP53" s="15"/>
      <c r="TBQ53" s="15"/>
      <c r="TBR53" s="15"/>
      <c r="TBS53" s="15"/>
      <c r="TBT53" s="15"/>
      <c r="TBU53" s="15"/>
      <c r="TBV53" s="15"/>
      <c r="TBW53" s="15"/>
      <c r="TBX53" s="15"/>
      <c r="TBY53" s="15"/>
      <c r="TBZ53" s="15"/>
      <c r="TCA53" s="15"/>
      <c r="TCB53" s="15"/>
      <c r="TCC53" s="15"/>
      <c r="TCD53" s="15"/>
      <c r="TCE53" s="15"/>
      <c r="TCF53" s="15"/>
      <c r="TCG53" s="15"/>
      <c r="TCH53" s="15"/>
      <c r="TCI53" s="15"/>
      <c r="TCJ53" s="15"/>
      <c r="TCK53" s="15"/>
      <c r="TCL53" s="15"/>
      <c r="TCM53" s="15"/>
      <c r="TCN53" s="15"/>
      <c r="TCO53" s="15"/>
      <c r="TCP53" s="15"/>
      <c r="TCQ53" s="15"/>
      <c r="TCR53" s="15"/>
      <c r="TCS53" s="15"/>
      <c r="TCT53" s="15"/>
      <c r="TCU53" s="15"/>
      <c r="TCV53" s="15"/>
      <c r="TCW53" s="15"/>
      <c r="TCX53" s="15"/>
      <c r="TCY53" s="15"/>
      <c r="TCZ53" s="15"/>
      <c r="TDA53" s="15"/>
      <c r="TDB53" s="15"/>
      <c r="TDC53" s="15"/>
      <c r="TDD53" s="15"/>
      <c r="TDE53" s="15"/>
      <c r="TDF53" s="15"/>
      <c r="TDG53" s="15"/>
      <c r="TDH53" s="15"/>
      <c r="TDI53" s="15"/>
      <c r="TDJ53" s="15"/>
      <c r="TDK53" s="15"/>
      <c r="TDL53" s="15"/>
      <c r="TDM53" s="15"/>
      <c r="TDN53" s="15"/>
      <c r="TDO53" s="15"/>
      <c r="TDP53" s="15"/>
      <c r="TDQ53" s="15"/>
      <c r="TDR53" s="15"/>
      <c r="TDS53" s="15"/>
      <c r="TDT53" s="15"/>
      <c r="TDU53" s="15"/>
      <c r="TDV53" s="15"/>
      <c r="TDW53" s="15"/>
      <c r="TDX53" s="15"/>
      <c r="TDY53" s="15"/>
      <c r="TDZ53" s="15"/>
      <c r="TEA53" s="15"/>
      <c r="TEB53" s="15"/>
      <c r="TEC53" s="15"/>
      <c r="TED53" s="15"/>
      <c r="TEE53" s="15"/>
      <c r="TEF53" s="15"/>
      <c r="TEG53" s="15"/>
      <c r="TEH53" s="15"/>
      <c r="TEI53" s="15"/>
      <c r="TEJ53" s="15"/>
      <c r="TEK53" s="15"/>
      <c r="TEL53" s="15"/>
      <c r="TEM53" s="15"/>
      <c r="TEN53" s="15"/>
      <c r="TEO53" s="15"/>
      <c r="TEP53" s="15"/>
      <c r="TEQ53" s="15"/>
      <c r="TER53" s="15"/>
      <c r="TES53" s="15"/>
      <c r="TET53" s="15"/>
      <c r="TEU53" s="15"/>
      <c r="TEV53" s="15"/>
      <c r="TEW53" s="15"/>
      <c r="TEX53" s="15"/>
      <c r="TEY53" s="15"/>
      <c r="TEZ53" s="15"/>
      <c r="TFA53" s="15"/>
      <c r="TFB53" s="15"/>
      <c r="TFC53" s="15"/>
      <c r="TFD53" s="15"/>
      <c r="TFE53" s="15"/>
      <c r="TFF53" s="15"/>
      <c r="TFG53" s="15"/>
      <c r="TFH53" s="15"/>
      <c r="TFI53" s="15"/>
      <c r="TFJ53" s="15"/>
      <c r="TFK53" s="15"/>
      <c r="TFL53" s="15"/>
      <c r="TFM53" s="15"/>
      <c r="TFN53" s="15"/>
      <c r="TFO53" s="15"/>
      <c r="TFP53" s="15"/>
      <c r="TFQ53" s="15"/>
      <c r="TFR53" s="15"/>
      <c r="TFS53" s="15"/>
      <c r="TFT53" s="15"/>
      <c r="TFU53" s="15"/>
      <c r="TFV53" s="15"/>
      <c r="TFW53" s="15"/>
      <c r="TFX53" s="15"/>
      <c r="TFY53" s="15"/>
      <c r="TFZ53" s="15"/>
      <c r="TGA53" s="15"/>
      <c r="TGB53" s="15"/>
      <c r="TGC53" s="15"/>
      <c r="TGD53" s="15"/>
      <c r="TGE53" s="15"/>
      <c r="TGF53" s="15"/>
      <c r="TGG53" s="15"/>
      <c r="TGH53" s="15"/>
      <c r="TGI53" s="15"/>
      <c r="TGJ53" s="15"/>
      <c r="TGK53" s="15"/>
      <c r="TGL53" s="15"/>
      <c r="TGM53" s="15"/>
      <c r="TGN53" s="15"/>
      <c r="TGO53" s="15"/>
      <c r="TGP53" s="15"/>
      <c r="TGQ53" s="15"/>
      <c r="TGR53" s="15"/>
      <c r="TGS53" s="15"/>
      <c r="TGT53" s="15"/>
      <c r="TGU53" s="15"/>
      <c r="TGV53" s="15"/>
      <c r="TGW53" s="15"/>
      <c r="TGX53" s="15"/>
      <c r="TGY53" s="15"/>
      <c r="TGZ53" s="15"/>
      <c r="THA53" s="15"/>
      <c r="THB53" s="15"/>
      <c r="THC53" s="15"/>
      <c r="THD53" s="15"/>
      <c r="THE53" s="15"/>
      <c r="THF53" s="15"/>
      <c r="THG53" s="15"/>
      <c r="THH53" s="15"/>
      <c r="THI53" s="15"/>
      <c r="THJ53" s="15"/>
      <c r="THK53" s="15"/>
      <c r="THL53" s="15"/>
      <c r="THM53" s="15"/>
      <c r="THN53" s="15"/>
      <c r="THO53" s="15"/>
      <c r="THP53" s="15"/>
      <c r="THQ53" s="15"/>
      <c r="THR53" s="15"/>
      <c r="THS53" s="15"/>
      <c r="THT53" s="15"/>
      <c r="THU53" s="15"/>
      <c r="THV53" s="15"/>
      <c r="THW53" s="15"/>
      <c r="THX53" s="15"/>
      <c r="THY53" s="15"/>
      <c r="THZ53" s="15"/>
      <c r="TIA53" s="15"/>
      <c r="TIB53" s="15"/>
      <c r="TIC53" s="15"/>
      <c r="TID53" s="15"/>
      <c r="TIE53" s="15"/>
      <c r="TIF53" s="15"/>
      <c r="TIG53" s="15"/>
      <c r="TIH53" s="15"/>
      <c r="TII53" s="15"/>
      <c r="TIJ53" s="15"/>
      <c r="TIK53" s="15"/>
      <c r="TIL53" s="15"/>
      <c r="TIM53" s="15"/>
      <c r="TIN53" s="15"/>
      <c r="TIO53" s="15"/>
      <c r="TIP53" s="15"/>
      <c r="TIQ53" s="15"/>
      <c r="TIR53" s="15"/>
      <c r="TIS53" s="15"/>
      <c r="TIT53" s="15"/>
      <c r="TIU53" s="15"/>
      <c r="TIV53" s="15"/>
      <c r="TIW53" s="15"/>
      <c r="TIX53" s="15"/>
      <c r="TIY53" s="15"/>
      <c r="TIZ53" s="15"/>
      <c r="TJA53" s="15"/>
      <c r="TJB53" s="15"/>
      <c r="TJC53" s="15"/>
      <c r="TJD53" s="15"/>
      <c r="TJE53" s="15"/>
      <c r="TJF53" s="15"/>
      <c r="TJG53" s="15"/>
      <c r="TJH53" s="15"/>
      <c r="TJI53" s="15"/>
      <c r="TJJ53" s="15"/>
      <c r="TJK53" s="15"/>
      <c r="TJL53" s="15"/>
      <c r="TJM53" s="15"/>
      <c r="TJN53" s="15"/>
      <c r="TJO53" s="15"/>
      <c r="TJP53" s="15"/>
      <c r="TJQ53" s="15"/>
      <c r="TJR53" s="15"/>
      <c r="TJS53" s="15"/>
      <c r="TJT53" s="15"/>
      <c r="TJU53" s="15"/>
      <c r="TJV53" s="15"/>
      <c r="TJW53" s="15"/>
      <c r="TJX53" s="15"/>
      <c r="TJY53" s="15"/>
      <c r="TJZ53" s="15"/>
      <c r="TKA53" s="15"/>
      <c r="TKB53" s="15"/>
      <c r="TKC53" s="15"/>
      <c r="TKD53" s="15"/>
      <c r="TKE53" s="15"/>
      <c r="TKF53" s="15"/>
      <c r="TKG53" s="15"/>
      <c r="TKH53" s="15"/>
      <c r="TKI53" s="15"/>
      <c r="TKJ53" s="15"/>
      <c r="TKK53" s="15"/>
      <c r="TKL53" s="15"/>
      <c r="TKM53" s="15"/>
      <c r="TKN53" s="15"/>
      <c r="TKO53" s="15"/>
      <c r="TKP53" s="15"/>
      <c r="TKQ53" s="15"/>
      <c r="TKR53" s="15"/>
      <c r="TKS53" s="15"/>
      <c r="TKT53" s="15"/>
      <c r="TKU53" s="15"/>
      <c r="TKV53" s="15"/>
      <c r="TKW53" s="15"/>
      <c r="TKX53" s="15"/>
      <c r="TKY53" s="15"/>
      <c r="TKZ53" s="15"/>
      <c r="TLA53" s="15"/>
      <c r="TLB53" s="15"/>
      <c r="TLC53" s="15"/>
      <c r="TLD53" s="15"/>
      <c r="TLE53" s="15"/>
      <c r="TLF53" s="15"/>
      <c r="TLG53" s="15"/>
      <c r="TLH53" s="15"/>
      <c r="TLI53" s="15"/>
      <c r="TLJ53" s="15"/>
      <c r="TLK53" s="15"/>
      <c r="TLL53" s="15"/>
      <c r="TLM53" s="15"/>
      <c r="TLN53" s="15"/>
      <c r="TLO53" s="15"/>
      <c r="TLP53" s="15"/>
      <c r="TLQ53" s="15"/>
      <c r="TLR53" s="15"/>
      <c r="TLS53" s="15"/>
      <c r="TLT53" s="15"/>
      <c r="TLU53" s="15"/>
      <c r="TLV53" s="15"/>
      <c r="TLW53" s="15"/>
      <c r="TLX53" s="15"/>
      <c r="TLY53" s="15"/>
      <c r="TLZ53" s="15"/>
      <c r="TMA53" s="15"/>
      <c r="TMB53" s="15"/>
      <c r="TMC53" s="15"/>
      <c r="TMD53" s="15"/>
      <c r="TME53" s="15"/>
      <c r="TMF53" s="15"/>
      <c r="TMG53" s="15"/>
      <c r="TMH53" s="15"/>
      <c r="TMI53" s="15"/>
      <c r="TMJ53" s="15"/>
      <c r="TMK53" s="15"/>
      <c r="TML53" s="15"/>
      <c r="TMM53" s="15"/>
      <c r="TMN53" s="15"/>
      <c r="TMO53" s="15"/>
      <c r="TMP53" s="15"/>
      <c r="TMQ53" s="15"/>
      <c r="TMR53" s="15"/>
      <c r="TMS53" s="15"/>
      <c r="TMT53" s="15"/>
      <c r="TMU53" s="15"/>
      <c r="TMV53" s="15"/>
      <c r="TMW53" s="15"/>
      <c r="TMX53" s="15"/>
      <c r="TMY53" s="15"/>
      <c r="TMZ53" s="15"/>
      <c r="TNA53" s="15"/>
      <c r="TNB53" s="15"/>
      <c r="TNC53" s="15"/>
      <c r="TND53" s="15"/>
      <c r="TNE53" s="15"/>
      <c r="TNF53" s="15"/>
      <c r="TNG53" s="15"/>
      <c r="TNH53" s="15"/>
      <c r="TNI53" s="15"/>
      <c r="TNJ53" s="15"/>
      <c r="TNK53" s="15"/>
      <c r="TNL53" s="15"/>
      <c r="TNM53" s="15"/>
      <c r="TNN53" s="15"/>
      <c r="TNO53" s="15"/>
      <c r="TNP53" s="15"/>
      <c r="TNQ53" s="15"/>
      <c r="TNR53" s="15"/>
      <c r="TNS53" s="15"/>
      <c r="TNT53" s="15"/>
      <c r="TNU53" s="15"/>
      <c r="TNV53" s="15"/>
      <c r="TNW53" s="15"/>
      <c r="TNX53" s="15"/>
      <c r="TNY53" s="15"/>
      <c r="TNZ53" s="15"/>
      <c r="TOA53" s="15"/>
      <c r="TOB53" s="15"/>
      <c r="TOC53" s="15"/>
      <c r="TOD53" s="15"/>
      <c r="TOE53" s="15"/>
      <c r="TOF53" s="15"/>
      <c r="TOG53" s="15"/>
      <c r="TOH53" s="15"/>
      <c r="TOI53" s="15"/>
      <c r="TOJ53" s="15"/>
      <c r="TOK53" s="15"/>
      <c r="TOL53" s="15"/>
      <c r="TOM53" s="15"/>
      <c r="TON53" s="15"/>
      <c r="TOO53" s="15"/>
      <c r="TOP53" s="15"/>
      <c r="TOQ53" s="15"/>
      <c r="TOR53" s="15"/>
      <c r="TOS53" s="15"/>
      <c r="TOT53" s="15"/>
      <c r="TOU53" s="15"/>
      <c r="TOV53" s="15"/>
      <c r="TOW53" s="15"/>
      <c r="TOX53" s="15"/>
      <c r="TOY53" s="15"/>
      <c r="TOZ53" s="15"/>
      <c r="TPA53" s="15"/>
      <c r="TPB53" s="15"/>
      <c r="TPC53" s="15"/>
      <c r="TPD53" s="15"/>
      <c r="TPE53" s="15"/>
      <c r="TPF53" s="15"/>
      <c r="TPG53" s="15"/>
      <c r="TPH53" s="15"/>
      <c r="TPI53" s="15"/>
      <c r="TPJ53" s="15"/>
      <c r="TPK53" s="15"/>
      <c r="TPL53" s="15"/>
      <c r="TPM53" s="15"/>
      <c r="TPN53" s="15"/>
      <c r="TPO53" s="15"/>
      <c r="TPP53" s="15"/>
      <c r="TPQ53" s="15"/>
      <c r="TPR53" s="15"/>
      <c r="TPS53" s="15"/>
      <c r="TPT53" s="15"/>
      <c r="TPU53" s="15"/>
      <c r="TPV53" s="15"/>
      <c r="TPW53" s="15"/>
      <c r="TPX53" s="15"/>
      <c r="TPY53" s="15"/>
      <c r="TPZ53" s="15"/>
      <c r="TQA53" s="15"/>
      <c r="TQB53" s="15"/>
      <c r="TQC53" s="15"/>
      <c r="TQD53" s="15"/>
      <c r="TQE53" s="15"/>
      <c r="TQF53" s="15"/>
      <c r="TQG53" s="15"/>
      <c r="TQH53" s="15"/>
      <c r="TQI53" s="15"/>
      <c r="TQJ53" s="15"/>
      <c r="TQK53" s="15"/>
      <c r="TQL53" s="15"/>
      <c r="TQM53" s="15"/>
      <c r="TQN53" s="15"/>
      <c r="TQO53" s="15"/>
      <c r="TQP53" s="15"/>
      <c r="TQQ53" s="15"/>
      <c r="TQR53" s="15"/>
      <c r="TQS53" s="15"/>
      <c r="TQT53" s="15"/>
      <c r="TQU53" s="15"/>
      <c r="TQV53" s="15"/>
      <c r="TQW53" s="15"/>
      <c r="TQX53" s="15"/>
      <c r="TQY53" s="15"/>
      <c r="TQZ53" s="15"/>
      <c r="TRA53" s="15"/>
      <c r="TRB53" s="15"/>
      <c r="TRC53" s="15"/>
      <c r="TRD53" s="15"/>
      <c r="TRE53" s="15"/>
      <c r="TRF53" s="15"/>
      <c r="TRG53" s="15"/>
      <c r="TRH53" s="15"/>
      <c r="TRI53" s="15"/>
      <c r="TRJ53" s="15"/>
      <c r="TRK53" s="15"/>
      <c r="TRL53" s="15"/>
      <c r="TRM53" s="15"/>
      <c r="TRN53" s="15"/>
      <c r="TRO53" s="15"/>
      <c r="TRP53" s="15"/>
      <c r="TRQ53" s="15"/>
      <c r="TRR53" s="15"/>
      <c r="TRS53" s="15"/>
      <c r="TRT53" s="15"/>
      <c r="TRU53" s="15"/>
      <c r="TRV53" s="15"/>
      <c r="TRW53" s="15"/>
      <c r="TRX53" s="15"/>
      <c r="TRY53" s="15"/>
      <c r="TRZ53" s="15"/>
      <c r="TSA53" s="15"/>
      <c r="TSB53" s="15"/>
      <c r="TSC53" s="15"/>
      <c r="TSD53" s="15"/>
      <c r="TSE53" s="15"/>
      <c r="TSF53" s="15"/>
      <c r="TSG53" s="15"/>
      <c r="TSH53" s="15"/>
      <c r="TSI53" s="15"/>
      <c r="TSJ53" s="15"/>
      <c r="TSK53" s="15"/>
      <c r="TSL53" s="15"/>
      <c r="TSM53" s="15"/>
      <c r="TSN53" s="15"/>
      <c r="TSO53" s="15"/>
      <c r="TSP53" s="15"/>
      <c r="TSQ53" s="15"/>
      <c r="TSR53" s="15"/>
      <c r="TSS53" s="15"/>
      <c r="TST53" s="15"/>
      <c r="TSU53" s="15"/>
      <c r="TSV53" s="15"/>
      <c r="TSW53" s="15"/>
      <c r="TSX53" s="15"/>
      <c r="TSY53" s="15"/>
      <c r="TSZ53" s="15"/>
      <c r="TTA53" s="15"/>
      <c r="TTB53" s="15"/>
      <c r="TTC53" s="15"/>
      <c r="TTD53" s="15"/>
      <c r="TTE53" s="15"/>
      <c r="TTF53" s="15"/>
      <c r="TTG53" s="15"/>
      <c r="TTH53" s="15"/>
      <c r="TTI53" s="15"/>
      <c r="TTJ53" s="15"/>
      <c r="TTK53" s="15"/>
      <c r="TTL53" s="15"/>
      <c r="TTM53" s="15"/>
      <c r="TTN53" s="15"/>
      <c r="TTO53" s="15"/>
      <c r="TTP53" s="15"/>
      <c r="TTQ53" s="15"/>
      <c r="TTR53" s="15"/>
      <c r="TTS53" s="15"/>
      <c r="TTT53" s="15"/>
      <c r="TTU53" s="15"/>
      <c r="TTV53" s="15"/>
      <c r="TTW53" s="15"/>
      <c r="TTX53" s="15"/>
      <c r="TTY53" s="15"/>
      <c r="TTZ53" s="15"/>
      <c r="TUA53" s="15"/>
      <c r="TUB53" s="15"/>
      <c r="TUC53" s="15"/>
      <c r="TUD53" s="15"/>
      <c r="TUE53" s="15"/>
      <c r="TUF53" s="15"/>
      <c r="TUG53" s="15"/>
      <c r="TUH53" s="15"/>
      <c r="TUI53" s="15"/>
      <c r="TUJ53" s="15"/>
      <c r="TUK53" s="15"/>
      <c r="TUL53" s="15"/>
      <c r="TUM53" s="15"/>
      <c r="TUN53" s="15"/>
      <c r="TUO53" s="15"/>
      <c r="TUP53" s="15"/>
      <c r="TUQ53" s="15"/>
      <c r="TUR53" s="15"/>
      <c r="TUS53" s="15"/>
      <c r="TUT53" s="15"/>
      <c r="TUU53" s="15"/>
      <c r="TUV53" s="15"/>
      <c r="TUW53" s="15"/>
      <c r="TUX53" s="15"/>
      <c r="TUY53" s="15"/>
      <c r="TUZ53" s="15"/>
      <c r="TVA53" s="15"/>
      <c r="TVB53" s="15"/>
      <c r="TVC53" s="15"/>
      <c r="TVD53" s="15"/>
      <c r="TVE53" s="15"/>
      <c r="TVF53" s="15"/>
      <c r="TVG53" s="15"/>
      <c r="TVH53" s="15"/>
      <c r="TVI53" s="15"/>
      <c r="TVJ53" s="15"/>
      <c r="TVK53" s="15"/>
      <c r="TVL53" s="15"/>
      <c r="TVM53" s="15"/>
      <c r="TVN53" s="15"/>
      <c r="TVO53" s="15"/>
      <c r="TVP53" s="15"/>
      <c r="TVQ53" s="15"/>
      <c r="TVR53" s="15"/>
      <c r="TVS53" s="15"/>
      <c r="TVT53" s="15"/>
      <c r="TVU53" s="15"/>
      <c r="TVV53" s="15"/>
      <c r="TVW53" s="15"/>
      <c r="TVX53" s="15"/>
      <c r="TVY53" s="15"/>
      <c r="TVZ53" s="15"/>
      <c r="TWA53" s="15"/>
      <c r="TWB53" s="15"/>
      <c r="TWC53" s="15"/>
      <c r="TWD53" s="15"/>
      <c r="TWE53" s="15"/>
      <c r="TWF53" s="15"/>
      <c r="TWG53" s="15"/>
      <c r="TWH53" s="15"/>
      <c r="TWI53" s="15"/>
      <c r="TWJ53" s="15"/>
      <c r="TWK53" s="15"/>
      <c r="TWL53" s="15"/>
      <c r="TWM53" s="15"/>
      <c r="TWN53" s="15"/>
      <c r="TWO53" s="15"/>
      <c r="TWP53" s="15"/>
      <c r="TWQ53" s="15"/>
      <c r="TWR53" s="15"/>
      <c r="TWS53" s="15"/>
      <c r="TWT53" s="15"/>
      <c r="TWU53" s="15"/>
      <c r="TWV53" s="15"/>
      <c r="TWW53" s="15"/>
      <c r="TWX53" s="15"/>
      <c r="TWY53" s="15"/>
      <c r="TWZ53" s="15"/>
      <c r="TXA53" s="15"/>
      <c r="TXB53" s="15"/>
      <c r="TXC53" s="15"/>
      <c r="TXD53" s="15"/>
      <c r="TXE53" s="15"/>
      <c r="TXF53" s="15"/>
      <c r="TXG53" s="15"/>
      <c r="TXH53" s="15"/>
      <c r="TXI53" s="15"/>
      <c r="TXJ53" s="15"/>
      <c r="TXK53" s="15"/>
      <c r="TXL53" s="15"/>
      <c r="TXM53" s="15"/>
      <c r="TXN53" s="15"/>
      <c r="TXO53" s="15"/>
      <c r="TXP53" s="15"/>
      <c r="TXQ53" s="15"/>
      <c r="TXR53" s="15"/>
      <c r="TXS53" s="15"/>
      <c r="TXT53" s="15"/>
      <c r="TXU53" s="15"/>
      <c r="TXV53" s="15"/>
      <c r="TXW53" s="15"/>
      <c r="TXX53" s="15"/>
      <c r="TXY53" s="15"/>
      <c r="TXZ53" s="15"/>
      <c r="TYA53" s="15"/>
      <c r="TYB53" s="15"/>
      <c r="TYC53" s="15"/>
      <c r="TYD53" s="15"/>
      <c r="TYE53" s="15"/>
      <c r="TYF53" s="15"/>
      <c r="TYG53" s="15"/>
      <c r="TYH53" s="15"/>
      <c r="TYI53" s="15"/>
      <c r="TYJ53" s="15"/>
      <c r="TYK53" s="15"/>
      <c r="TYL53" s="15"/>
      <c r="TYM53" s="15"/>
      <c r="TYN53" s="15"/>
      <c r="TYO53" s="15"/>
      <c r="TYP53" s="15"/>
      <c r="TYQ53" s="15"/>
      <c r="TYR53" s="15"/>
      <c r="TYS53" s="15"/>
      <c r="TYT53" s="15"/>
      <c r="TYU53" s="15"/>
      <c r="TYV53" s="15"/>
      <c r="TYW53" s="15"/>
      <c r="TYX53" s="15"/>
      <c r="TYY53" s="15"/>
      <c r="TYZ53" s="15"/>
      <c r="TZA53" s="15"/>
      <c r="TZB53" s="15"/>
      <c r="TZC53" s="15"/>
      <c r="TZD53" s="15"/>
      <c r="TZE53" s="15"/>
      <c r="TZF53" s="15"/>
      <c r="TZG53" s="15"/>
      <c r="TZH53" s="15"/>
      <c r="TZI53" s="15"/>
      <c r="TZJ53" s="15"/>
      <c r="TZK53" s="15"/>
      <c r="TZL53" s="15"/>
      <c r="TZM53" s="15"/>
      <c r="TZN53" s="15"/>
      <c r="TZO53" s="15"/>
      <c r="TZP53" s="15"/>
      <c r="TZQ53" s="15"/>
      <c r="TZR53" s="15"/>
      <c r="TZS53" s="15"/>
      <c r="TZT53" s="15"/>
      <c r="TZU53" s="15"/>
      <c r="TZV53" s="15"/>
      <c r="TZW53" s="15"/>
      <c r="TZX53" s="15"/>
      <c r="TZY53" s="15"/>
      <c r="TZZ53" s="15"/>
      <c r="UAA53" s="15"/>
      <c r="UAB53" s="15"/>
      <c r="UAC53" s="15"/>
      <c r="UAD53" s="15"/>
      <c r="UAE53" s="15"/>
      <c r="UAF53" s="15"/>
      <c r="UAG53" s="15"/>
      <c r="UAH53" s="15"/>
      <c r="UAI53" s="15"/>
      <c r="UAJ53" s="15"/>
      <c r="UAK53" s="15"/>
      <c r="UAL53" s="15"/>
      <c r="UAM53" s="15"/>
      <c r="UAN53" s="15"/>
      <c r="UAO53" s="15"/>
      <c r="UAP53" s="15"/>
      <c r="UAQ53" s="15"/>
      <c r="UAR53" s="15"/>
      <c r="UAS53" s="15"/>
      <c r="UAT53" s="15"/>
      <c r="UAU53" s="15"/>
      <c r="UAV53" s="15"/>
      <c r="UAW53" s="15"/>
      <c r="UAX53" s="15"/>
      <c r="UAY53" s="15"/>
      <c r="UAZ53" s="15"/>
      <c r="UBA53" s="15"/>
      <c r="UBB53" s="15"/>
      <c r="UBC53" s="15"/>
      <c r="UBD53" s="15"/>
      <c r="UBE53" s="15"/>
      <c r="UBF53" s="15"/>
      <c r="UBG53" s="15"/>
      <c r="UBH53" s="15"/>
      <c r="UBI53" s="15"/>
      <c r="UBJ53" s="15"/>
      <c r="UBK53" s="15"/>
      <c r="UBL53" s="15"/>
      <c r="UBM53" s="15"/>
      <c r="UBN53" s="15"/>
      <c r="UBO53" s="15"/>
      <c r="UBP53" s="15"/>
      <c r="UBQ53" s="15"/>
      <c r="UBR53" s="15"/>
      <c r="UBS53" s="15"/>
      <c r="UBT53" s="15"/>
      <c r="UBU53" s="15"/>
      <c r="UBV53" s="15"/>
      <c r="UBW53" s="15"/>
      <c r="UBX53" s="15"/>
      <c r="UBY53" s="15"/>
      <c r="UBZ53" s="15"/>
      <c r="UCA53" s="15"/>
      <c r="UCB53" s="15"/>
      <c r="UCC53" s="15"/>
      <c r="UCD53" s="15"/>
      <c r="UCE53" s="15"/>
      <c r="UCF53" s="15"/>
      <c r="UCG53" s="15"/>
      <c r="UCH53" s="15"/>
      <c r="UCI53" s="15"/>
      <c r="UCJ53" s="15"/>
      <c r="UCK53" s="15"/>
      <c r="UCL53" s="15"/>
      <c r="UCM53" s="15"/>
      <c r="UCN53" s="15"/>
      <c r="UCO53" s="15"/>
      <c r="UCP53" s="15"/>
      <c r="UCQ53" s="15"/>
      <c r="UCR53" s="15"/>
      <c r="UCS53" s="15"/>
      <c r="UCT53" s="15"/>
      <c r="UCU53" s="15"/>
      <c r="UCV53" s="15"/>
      <c r="UCW53" s="15"/>
      <c r="UCX53" s="15"/>
      <c r="UCY53" s="15"/>
      <c r="UCZ53" s="15"/>
      <c r="UDA53" s="15"/>
      <c r="UDB53" s="15"/>
      <c r="UDC53" s="15"/>
      <c r="UDD53" s="15"/>
      <c r="UDE53" s="15"/>
      <c r="UDF53" s="15"/>
      <c r="UDG53" s="15"/>
      <c r="UDH53" s="15"/>
      <c r="UDI53" s="15"/>
      <c r="UDJ53" s="15"/>
      <c r="UDK53" s="15"/>
      <c r="UDL53" s="15"/>
      <c r="UDM53" s="15"/>
      <c r="UDN53" s="15"/>
      <c r="UDO53" s="15"/>
      <c r="UDP53" s="15"/>
      <c r="UDQ53" s="15"/>
      <c r="UDR53" s="15"/>
      <c r="UDS53" s="15"/>
      <c r="UDT53" s="15"/>
      <c r="UDU53" s="15"/>
      <c r="UDV53" s="15"/>
      <c r="UDW53" s="15"/>
      <c r="UDX53" s="15"/>
      <c r="UDY53" s="15"/>
      <c r="UDZ53" s="15"/>
      <c r="UEA53" s="15"/>
      <c r="UEB53" s="15"/>
      <c r="UEC53" s="15"/>
      <c r="UED53" s="15"/>
      <c r="UEE53" s="15"/>
      <c r="UEF53" s="15"/>
      <c r="UEG53" s="15"/>
      <c r="UEH53" s="15"/>
      <c r="UEI53" s="15"/>
      <c r="UEJ53" s="15"/>
      <c r="UEK53" s="15"/>
      <c r="UEL53" s="15"/>
      <c r="UEM53" s="15"/>
      <c r="UEN53" s="15"/>
      <c r="UEO53" s="15"/>
      <c r="UEP53" s="15"/>
      <c r="UEQ53" s="15"/>
      <c r="UER53" s="15"/>
      <c r="UES53" s="15"/>
      <c r="UET53" s="15"/>
      <c r="UEU53" s="15"/>
      <c r="UEV53" s="15"/>
      <c r="UEW53" s="15"/>
      <c r="UEX53" s="15"/>
      <c r="UEY53" s="15"/>
      <c r="UEZ53" s="15"/>
      <c r="UFA53" s="15"/>
      <c r="UFB53" s="15"/>
      <c r="UFC53" s="15"/>
      <c r="UFD53" s="15"/>
      <c r="UFE53" s="15"/>
      <c r="UFF53" s="15"/>
      <c r="UFG53" s="15"/>
      <c r="UFH53" s="15"/>
      <c r="UFI53" s="15"/>
      <c r="UFJ53" s="15"/>
      <c r="UFK53" s="15"/>
      <c r="UFL53" s="15"/>
      <c r="UFM53" s="15"/>
      <c r="UFN53" s="15"/>
      <c r="UFO53" s="15"/>
      <c r="UFP53" s="15"/>
      <c r="UFQ53" s="15"/>
      <c r="UFR53" s="15"/>
      <c r="UFS53" s="15"/>
      <c r="UFT53" s="15"/>
      <c r="UFU53" s="15"/>
      <c r="UFV53" s="15"/>
      <c r="UFW53" s="15"/>
      <c r="UFX53" s="15"/>
      <c r="UFY53" s="15"/>
      <c r="UFZ53" s="15"/>
      <c r="UGA53" s="15"/>
      <c r="UGB53" s="15"/>
      <c r="UGC53" s="15"/>
      <c r="UGD53" s="15"/>
      <c r="UGE53" s="15"/>
      <c r="UGF53" s="15"/>
      <c r="UGG53" s="15"/>
      <c r="UGH53" s="15"/>
      <c r="UGI53" s="15"/>
      <c r="UGJ53" s="15"/>
      <c r="UGK53" s="15"/>
      <c r="UGL53" s="15"/>
      <c r="UGM53" s="15"/>
      <c r="UGN53" s="15"/>
      <c r="UGO53" s="15"/>
      <c r="UGP53" s="15"/>
      <c r="UGQ53" s="15"/>
      <c r="UGR53" s="15"/>
      <c r="UGS53" s="15"/>
      <c r="UGT53" s="15"/>
      <c r="UGU53" s="15"/>
      <c r="UGV53" s="15"/>
      <c r="UGW53" s="15"/>
      <c r="UGX53" s="15"/>
      <c r="UGY53" s="15"/>
      <c r="UGZ53" s="15"/>
      <c r="UHA53" s="15"/>
      <c r="UHB53" s="15"/>
      <c r="UHC53" s="15"/>
      <c r="UHD53" s="15"/>
      <c r="UHE53" s="15"/>
      <c r="UHF53" s="15"/>
      <c r="UHG53" s="15"/>
      <c r="UHH53" s="15"/>
      <c r="UHI53" s="15"/>
      <c r="UHJ53" s="15"/>
      <c r="UHK53" s="15"/>
      <c r="UHL53" s="15"/>
      <c r="UHM53" s="15"/>
      <c r="UHN53" s="15"/>
      <c r="UHO53" s="15"/>
      <c r="UHP53" s="15"/>
      <c r="UHQ53" s="15"/>
      <c r="UHR53" s="15"/>
      <c r="UHS53" s="15"/>
      <c r="UHT53" s="15"/>
      <c r="UHU53" s="15"/>
      <c r="UHV53" s="15"/>
      <c r="UHW53" s="15"/>
      <c r="UHX53" s="15"/>
      <c r="UHY53" s="15"/>
      <c r="UHZ53" s="15"/>
      <c r="UIA53" s="15"/>
      <c r="UIB53" s="15"/>
      <c r="UIC53" s="15"/>
      <c r="UID53" s="15"/>
      <c r="UIE53" s="15"/>
      <c r="UIF53" s="15"/>
      <c r="UIG53" s="15"/>
      <c r="UIH53" s="15"/>
      <c r="UII53" s="15"/>
      <c r="UIJ53" s="15"/>
      <c r="UIK53" s="15"/>
      <c r="UIL53" s="15"/>
      <c r="UIM53" s="15"/>
      <c r="UIN53" s="15"/>
      <c r="UIO53" s="15"/>
      <c r="UIP53" s="15"/>
      <c r="UIQ53" s="15"/>
      <c r="UIR53" s="15"/>
      <c r="UIS53" s="15"/>
      <c r="UIT53" s="15"/>
      <c r="UIU53" s="15"/>
      <c r="UIV53" s="15"/>
      <c r="UIW53" s="15"/>
      <c r="UIX53" s="15"/>
      <c r="UIY53" s="15"/>
      <c r="UIZ53" s="15"/>
      <c r="UJA53" s="15"/>
      <c r="UJB53" s="15"/>
      <c r="UJC53" s="15"/>
      <c r="UJD53" s="15"/>
      <c r="UJE53" s="15"/>
      <c r="UJF53" s="15"/>
      <c r="UJG53" s="15"/>
      <c r="UJH53" s="15"/>
      <c r="UJI53" s="15"/>
      <c r="UJJ53" s="15"/>
      <c r="UJK53" s="15"/>
      <c r="UJL53" s="15"/>
      <c r="UJM53" s="15"/>
      <c r="UJN53" s="15"/>
      <c r="UJO53" s="15"/>
      <c r="UJP53" s="15"/>
      <c r="UJQ53" s="15"/>
      <c r="UJR53" s="15"/>
      <c r="UJS53" s="15"/>
      <c r="UJT53" s="15"/>
      <c r="UJU53" s="15"/>
      <c r="UJV53" s="15"/>
      <c r="UJW53" s="15"/>
      <c r="UJX53" s="15"/>
      <c r="UJY53" s="15"/>
      <c r="UJZ53" s="15"/>
      <c r="UKA53" s="15"/>
      <c r="UKB53" s="15"/>
      <c r="UKC53" s="15"/>
      <c r="UKD53" s="15"/>
      <c r="UKE53" s="15"/>
      <c r="UKF53" s="15"/>
      <c r="UKG53" s="15"/>
      <c r="UKH53" s="15"/>
      <c r="UKI53" s="15"/>
      <c r="UKJ53" s="15"/>
      <c r="UKK53" s="15"/>
      <c r="UKL53" s="15"/>
      <c r="UKM53" s="15"/>
      <c r="UKN53" s="15"/>
      <c r="UKO53" s="15"/>
      <c r="UKP53" s="15"/>
      <c r="UKQ53" s="15"/>
      <c r="UKR53" s="15"/>
      <c r="UKS53" s="15"/>
      <c r="UKT53" s="15"/>
      <c r="UKU53" s="15"/>
      <c r="UKV53" s="15"/>
      <c r="UKW53" s="15"/>
      <c r="UKX53" s="15"/>
      <c r="UKY53" s="15"/>
      <c r="UKZ53" s="15"/>
      <c r="ULA53" s="15"/>
      <c r="ULB53" s="15"/>
      <c r="ULC53" s="15"/>
      <c r="ULD53" s="15"/>
      <c r="ULE53" s="15"/>
      <c r="ULF53" s="15"/>
      <c r="ULG53" s="15"/>
      <c r="ULH53" s="15"/>
      <c r="ULI53" s="15"/>
      <c r="ULJ53" s="15"/>
      <c r="ULK53" s="15"/>
      <c r="ULL53" s="15"/>
      <c r="ULM53" s="15"/>
      <c r="ULN53" s="15"/>
      <c r="ULO53" s="15"/>
      <c r="ULP53" s="15"/>
      <c r="ULQ53" s="15"/>
      <c r="ULR53" s="15"/>
      <c r="ULS53" s="15"/>
      <c r="ULT53" s="15"/>
      <c r="ULU53" s="15"/>
      <c r="ULV53" s="15"/>
      <c r="ULW53" s="15"/>
      <c r="ULX53" s="15"/>
      <c r="ULY53" s="15"/>
      <c r="ULZ53" s="15"/>
      <c r="UMA53" s="15"/>
      <c r="UMB53" s="15"/>
      <c r="UMC53" s="15"/>
      <c r="UMD53" s="15"/>
      <c r="UME53" s="15"/>
      <c r="UMF53" s="15"/>
      <c r="UMG53" s="15"/>
      <c r="UMH53" s="15"/>
      <c r="UMI53" s="15"/>
      <c r="UMJ53" s="15"/>
      <c r="UMK53" s="15"/>
      <c r="UML53" s="15"/>
      <c r="UMM53" s="15"/>
      <c r="UMN53" s="15"/>
      <c r="UMO53" s="15"/>
      <c r="UMP53" s="15"/>
      <c r="UMQ53" s="15"/>
      <c r="UMR53" s="15"/>
      <c r="UMS53" s="15"/>
      <c r="UMT53" s="15"/>
      <c r="UMU53" s="15"/>
      <c r="UMV53" s="15"/>
      <c r="UMW53" s="15"/>
      <c r="UMX53" s="15"/>
      <c r="UMY53" s="15"/>
      <c r="UMZ53" s="15"/>
      <c r="UNA53" s="15"/>
      <c r="UNB53" s="15"/>
      <c r="UNC53" s="15"/>
      <c r="UND53" s="15"/>
      <c r="UNE53" s="15"/>
      <c r="UNF53" s="15"/>
      <c r="UNG53" s="15"/>
      <c r="UNH53" s="15"/>
      <c r="UNI53" s="15"/>
      <c r="UNJ53" s="15"/>
      <c r="UNK53" s="15"/>
      <c r="UNL53" s="15"/>
      <c r="UNM53" s="15"/>
      <c r="UNN53" s="15"/>
      <c r="UNO53" s="15"/>
      <c r="UNP53" s="15"/>
      <c r="UNQ53" s="15"/>
      <c r="UNR53" s="15"/>
      <c r="UNS53" s="15"/>
      <c r="UNT53" s="15"/>
      <c r="UNU53" s="15"/>
      <c r="UNV53" s="15"/>
      <c r="UNW53" s="15"/>
      <c r="UNX53" s="15"/>
      <c r="UNY53" s="15"/>
      <c r="UNZ53" s="15"/>
      <c r="UOA53" s="15"/>
      <c r="UOB53" s="15"/>
      <c r="UOC53" s="15"/>
      <c r="UOD53" s="15"/>
      <c r="UOE53" s="15"/>
      <c r="UOF53" s="15"/>
      <c r="UOG53" s="15"/>
      <c r="UOH53" s="15"/>
      <c r="UOI53" s="15"/>
      <c r="UOJ53" s="15"/>
      <c r="UOK53" s="15"/>
      <c r="UOL53" s="15"/>
      <c r="UOM53" s="15"/>
      <c r="UON53" s="15"/>
      <c r="UOO53" s="15"/>
      <c r="UOP53" s="15"/>
      <c r="UOQ53" s="15"/>
      <c r="UOR53" s="15"/>
      <c r="UOS53" s="15"/>
      <c r="UOT53" s="15"/>
      <c r="UOU53" s="15"/>
      <c r="UOV53" s="15"/>
      <c r="UOW53" s="15"/>
      <c r="UOX53" s="15"/>
      <c r="UOY53" s="15"/>
      <c r="UOZ53" s="15"/>
      <c r="UPA53" s="15"/>
      <c r="UPB53" s="15"/>
      <c r="UPC53" s="15"/>
      <c r="UPD53" s="15"/>
      <c r="UPE53" s="15"/>
      <c r="UPF53" s="15"/>
      <c r="UPG53" s="15"/>
      <c r="UPH53" s="15"/>
      <c r="UPI53" s="15"/>
      <c r="UPJ53" s="15"/>
      <c r="UPK53" s="15"/>
      <c r="UPL53" s="15"/>
      <c r="UPM53" s="15"/>
      <c r="UPN53" s="15"/>
      <c r="UPO53" s="15"/>
      <c r="UPP53" s="15"/>
      <c r="UPQ53" s="15"/>
      <c r="UPR53" s="15"/>
      <c r="UPS53" s="15"/>
      <c r="UPT53" s="15"/>
      <c r="UPU53" s="15"/>
      <c r="UPV53" s="15"/>
      <c r="UPW53" s="15"/>
      <c r="UPX53" s="15"/>
      <c r="UPY53" s="15"/>
      <c r="UPZ53" s="15"/>
      <c r="UQA53" s="15"/>
      <c r="UQB53" s="15"/>
      <c r="UQC53" s="15"/>
      <c r="UQD53" s="15"/>
      <c r="UQE53" s="15"/>
      <c r="UQF53" s="15"/>
      <c r="UQG53" s="15"/>
      <c r="UQH53" s="15"/>
      <c r="UQI53" s="15"/>
      <c r="UQJ53" s="15"/>
      <c r="UQK53" s="15"/>
      <c r="UQL53" s="15"/>
      <c r="UQM53" s="15"/>
      <c r="UQN53" s="15"/>
      <c r="UQO53" s="15"/>
      <c r="UQP53" s="15"/>
      <c r="UQQ53" s="15"/>
      <c r="UQR53" s="15"/>
      <c r="UQS53" s="15"/>
      <c r="UQT53" s="15"/>
      <c r="UQU53" s="15"/>
      <c r="UQV53" s="15"/>
      <c r="UQW53" s="15"/>
      <c r="UQX53" s="15"/>
      <c r="UQY53" s="15"/>
      <c r="UQZ53" s="15"/>
      <c r="URA53" s="15"/>
      <c r="URB53" s="15"/>
      <c r="URC53" s="15"/>
      <c r="URD53" s="15"/>
      <c r="URE53" s="15"/>
      <c r="URF53" s="15"/>
      <c r="URG53" s="15"/>
      <c r="URH53" s="15"/>
      <c r="URI53" s="15"/>
      <c r="URJ53" s="15"/>
      <c r="URK53" s="15"/>
      <c r="URL53" s="15"/>
      <c r="URM53" s="15"/>
      <c r="URN53" s="15"/>
      <c r="URO53" s="15"/>
      <c r="URP53" s="15"/>
      <c r="URQ53" s="15"/>
      <c r="URR53" s="15"/>
      <c r="URS53" s="15"/>
      <c r="URT53" s="15"/>
      <c r="URU53" s="15"/>
      <c r="URV53" s="15"/>
      <c r="URW53" s="15"/>
      <c r="URX53" s="15"/>
      <c r="URY53" s="15"/>
      <c r="URZ53" s="15"/>
      <c r="USA53" s="15"/>
      <c r="USB53" s="15"/>
      <c r="USC53" s="15"/>
      <c r="USD53" s="15"/>
      <c r="USE53" s="15"/>
      <c r="USF53" s="15"/>
      <c r="USG53" s="15"/>
      <c r="USH53" s="15"/>
      <c r="USI53" s="15"/>
      <c r="USJ53" s="15"/>
      <c r="USK53" s="15"/>
      <c r="USL53" s="15"/>
      <c r="USM53" s="15"/>
      <c r="USN53" s="15"/>
      <c r="USO53" s="15"/>
      <c r="USP53" s="15"/>
      <c r="USQ53" s="15"/>
      <c r="USR53" s="15"/>
      <c r="USS53" s="15"/>
      <c r="UST53" s="15"/>
      <c r="USU53" s="15"/>
      <c r="USV53" s="15"/>
      <c r="USW53" s="15"/>
      <c r="USX53" s="15"/>
      <c r="USY53" s="15"/>
      <c r="USZ53" s="15"/>
      <c r="UTA53" s="15"/>
      <c r="UTB53" s="15"/>
      <c r="UTC53" s="15"/>
      <c r="UTD53" s="15"/>
      <c r="UTE53" s="15"/>
      <c r="UTF53" s="15"/>
      <c r="UTG53" s="15"/>
      <c r="UTH53" s="15"/>
      <c r="UTI53" s="15"/>
      <c r="UTJ53" s="15"/>
      <c r="UTK53" s="15"/>
      <c r="UTL53" s="15"/>
      <c r="UTM53" s="15"/>
      <c r="UTN53" s="15"/>
      <c r="UTO53" s="15"/>
      <c r="UTP53" s="15"/>
      <c r="UTQ53" s="15"/>
      <c r="UTR53" s="15"/>
      <c r="UTS53" s="15"/>
      <c r="UTT53" s="15"/>
      <c r="UTU53" s="15"/>
      <c r="UTV53" s="15"/>
      <c r="UTW53" s="15"/>
      <c r="UTX53" s="15"/>
      <c r="UTY53" s="15"/>
      <c r="UTZ53" s="15"/>
      <c r="UUA53" s="15"/>
      <c r="UUB53" s="15"/>
      <c r="UUC53" s="15"/>
      <c r="UUD53" s="15"/>
      <c r="UUE53" s="15"/>
      <c r="UUF53" s="15"/>
      <c r="UUG53" s="15"/>
      <c r="UUH53" s="15"/>
      <c r="UUI53" s="15"/>
      <c r="UUJ53" s="15"/>
      <c r="UUK53" s="15"/>
      <c r="UUL53" s="15"/>
      <c r="UUM53" s="15"/>
      <c r="UUN53" s="15"/>
      <c r="UUO53" s="15"/>
      <c r="UUP53" s="15"/>
      <c r="UUQ53" s="15"/>
      <c r="UUR53" s="15"/>
      <c r="UUS53" s="15"/>
      <c r="UUT53" s="15"/>
      <c r="UUU53" s="15"/>
      <c r="UUV53" s="15"/>
      <c r="UUW53" s="15"/>
      <c r="UUX53" s="15"/>
      <c r="UUY53" s="15"/>
      <c r="UUZ53" s="15"/>
      <c r="UVA53" s="15"/>
      <c r="UVB53" s="15"/>
      <c r="UVC53" s="15"/>
      <c r="UVD53" s="15"/>
      <c r="UVE53" s="15"/>
      <c r="UVF53" s="15"/>
      <c r="UVG53" s="15"/>
      <c r="UVH53" s="15"/>
      <c r="UVI53" s="15"/>
      <c r="UVJ53" s="15"/>
      <c r="UVK53" s="15"/>
      <c r="UVL53" s="15"/>
      <c r="UVM53" s="15"/>
      <c r="UVN53" s="15"/>
      <c r="UVO53" s="15"/>
      <c r="UVP53" s="15"/>
      <c r="UVQ53" s="15"/>
      <c r="UVR53" s="15"/>
      <c r="UVS53" s="15"/>
      <c r="UVT53" s="15"/>
      <c r="UVU53" s="15"/>
      <c r="UVV53" s="15"/>
      <c r="UVW53" s="15"/>
      <c r="UVX53" s="15"/>
      <c r="UVY53" s="15"/>
      <c r="UVZ53" s="15"/>
      <c r="UWA53" s="15"/>
      <c r="UWB53" s="15"/>
      <c r="UWC53" s="15"/>
      <c r="UWD53" s="15"/>
      <c r="UWE53" s="15"/>
      <c r="UWF53" s="15"/>
      <c r="UWG53" s="15"/>
      <c r="UWH53" s="15"/>
      <c r="UWI53" s="15"/>
      <c r="UWJ53" s="15"/>
      <c r="UWK53" s="15"/>
      <c r="UWL53" s="15"/>
      <c r="UWM53" s="15"/>
      <c r="UWN53" s="15"/>
      <c r="UWO53" s="15"/>
      <c r="UWP53" s="15"/>
      <c r="UWQ53" s="15"/>
      <c r="UWR53" s="15"/>
      <c r="UWS53" s="15"/>
      <c r="UWT53" s="15"/>
      <c r="UWU53" s="15"/>
      <c r="UWV53" s="15"/>
      <c r="UWW53" s="15"/>
      <c r="UWX53" s="15"/>
      <c r="UWY53" s="15"/>
      <c r="UWZ53" s="15"/>
      <c r="UXA53" s="15"/>
      <c r="UXB53" s="15"/>
      <c r="UXC53" s="15"/>
      <c r="UXD53" s="15"/>
      <c r="UXE53" s="15"/>
      <c r="UXF53" s="15"/>
      <c r="UXG53" s="15"/>
      <c r="UXH53" s="15"/>
      <c r="UXI53" s="15"/>
      <c r="UXJ53" s="15"/>
      <c r="UXK53" s="15"/>
      <c r="UXL53" s="15"/>
      <c r="UXM53" s="15"/>
      <c r="UXN53" s="15"/>
      <c r="UXO53" s="15"/>
      <c r="UXP53" s="15"/>
      <c r="UXQ53" s="15"/>
      <c r="UXR53" s="15"/>
      <c r="UXS53" s="15"/>
      <c r="UXT53" s="15"/>
      <c r="UXU53" s="15"/>
      <c r="UXV53" s="15"/>
      <c r="UXW53" s="15"/>
      <c r="UXX53" s="15"/>
      <c r="UXY53" s="15"/>
      <c r="UXZ53" s="15"/>
      <c r="UYA53" s="15"/>
      <c r="UYB53" s="15"/>
      <c r="UYC53" s="15"/>
      <c r="UYD53" s="15"/>
      <c r="UYE53" s="15"/>
      <c r="UYF53" s="15"/>
      <c r="UYG53" s="15"/>
      <c r="UYH53" s="15"/>
      <c r="UYI53" s="15"/>
      <c r="UYJ53" s="15"/>
      <c r="UYK53" s="15"/>
      <c r="UYL53" s="15"/>
      <c r="UYM53" s="15"/>
      <c r="UYN53" s="15"/>
      <c r="UYO53" s="15"/>
      <c r="UYP53" s="15"/>
      <c r="UYQ53" s="15"/>
      <c r="UYR53" s="15"/>
      <c r="UYS53" s="15"/>
      <c r="UYT53" s="15"/>
      <c r="UYU53" s="15"/>
      <c r="UYV53" s="15"/>
      <c r="UYW53" s="15"/>
      <c r="UYX53" s="15"/>
      <c r="UYY53" s="15"/>
      <c r="UYZ53" s="15"/>
      <c r="UZA53" s="15"/>
      <c r="UZB53" s="15"/>
      <c r="UZC53" s="15"/>
      <c r="UZD53" s="15"/>
      <c r="UZE53" s="15"/>
      <c r="UZF53" s="15"/>
      <c r="UZG53" s="15"/>
      <c r="UZH53" s="15"/>
      <c r="UZI53" s="15"/>
      <c r="UZJ53" s="15"/>
      <c r="UZK53" s="15"/>
      <c r="UZL53" s="15"/>
      <c r="UZM53" s="15"/>
      <c r="UZN53" s="15"/>
      <c r="UZO53" s="15"/>
      <c r="UZP53" s="15"/>
      <c r="UZQ53" s="15"/>
      <c r="UZR53" s="15"/>
      <c r="UZS53" s="15"/>
      <c r="UZT53" s="15"/>
      <c r="UZU53" s="15"/>
      <c r="UZV53" s="15"/>
      <c r="UZW53" s="15"/>
      <c r="UZX53" s="15"/>
      <c r="UZY53" s="15"/>
      <c r="UZZ53" s="15"/>
      <c r="VAA53" s="15"/>
      <c r="VAB53" s="15"/>
      <c r="VAC53" s="15"/>
      <c r="VAD53" s="15"/>
      <c r="VAE53" s="15"/>
      <c r="VAF53" s="15"/>
      <c r="VAG53" s="15"/>
      <c r="VAH53" s="15"/>
      <c r="VAI53" s="15"/>
      <c r="VAJ53" s="15"/>
      <c r="VAK53" s="15"/>
      <c r="VAL53" s="15"/>
      <c r="VAM53" s="15"/>
      <c r="VAN53" s="15"/>
      <c r="VAO53" s="15"/>
      <c r="VAP53" s="15"/>
      <c r="VAQ53" s="15"/>
      <c r="VAR53" s="15"/>
      <c r="VAS53" s="15"/>
      <c r="VAT53" s="15"/>
      <c r="VAU53" s="15"/>
      <c r="VAV53" s="15"/>
      <c r="VAW53" s="15"/>
      <c r="VAX53" s="15"/>
      <c r="VAY53" s="15"/>
      <c r="VAZ53" s="15"/>
      <c r="VBA53" s="15"/>
      <c r="VBB53" s="15"/>
      <c r="VBC53" s="15"/>
      <c r="VBD53" s="15"/>
      <c r="VBE53" s="15"/>
      <c r="VBF53" s="15"/>
      <c r="VBG53" s="15"/>
      <c r="VBH53" s="15"/>
      <c r="VBI53" s="15"/>
      <c r="VBJ53" s="15"/>
      <c r="VBK53" s="15"/>
      <c r="VBL53" s="15"/>
      <c r="VBM53" s="15"/>
      <c r="VBN53" s="15"/>
      <c r="VBO53" s="15"/>
      <c r="VBP53" s="15"/>
      <c r="VBQ53" s="15"/>
      <c r="VBR53" s="15"/>
      <c r="VBS53" s="15"/>
      <c r="VBT53" s="15"/>
      <c r="VBU53" s="15"/>
      <c r="VBV53" s="15"/>
      <c r="VBW53" s="15"/>
      <c r="VBX53" s="15"/>
      <c r="VBY53" s="15"/>
      <c r="VBZ53" s="15"/>
      <c r="VCA53" s="15"/>
      <c r="VCB53" s="15"/>
      <c r="VCC53" s="15"/>
      <c r="VCD53" s="15"/>
      <c r="VCE53" s="15"/>
      <c r="VCF53" s="15"/>
      <c r="VCG53" s="15"/>
      <c r="VCH53" s="15"/>
      <c r="VCI53" s="15"/>
      <c r="VCJ53" s="15"/>
      <c r="VCK53" s="15"/>
      <c r="VCL53" s="15"/>
      <c r="VCM53" s="15"/>
      <c r="VCN53" s="15"/>
      <c r="VCO53" s="15"/>
      <c r="VCP53" s="15"/>
      <c r="VCQ53" s="15"/>
      <c r="VCR53" s="15"/>
      <c r="VCS53" s="15"/>
      <c r="VCT53" s="15"/>
      <c r="VCU53" s="15"/>
      <c r="VCV53" s="15"/>
      <c r="VCW53" s="15"/>
      <c r="VCX53" s="15"/>
      <c r="VCY53" s="15"/>
      <c r="VCZ53" s="15"/>
      <c r="VDA53" s="15"/>
      <c r="VDB53" s="15"/>
      <c r="VDC53" s="15"/>
      <c r="VDD53" s="15"/>
      <c r="VDE53" s="15"/>
      <c r="VDF53" s="15"/>
      <c r="VDG53" s="15"/>
      <c r="VDH53" s="15"/>
      <c r="VDI53" s="15"/>
      <c r="VDJ53" s="15"/>
      <c r="VDK53" s="15"/>
      <c r="VDL53" s="15"/>
      <c r="VDM53" s="15"/>
      <c r="VDN53" s="15"/>
      <c r="VDO53" s="15"/>
      <c r="VDP53" s="15"/>
      <c r="VDQ53" s="15"/>
      <c r="VDR53" s="15"/>
      <c r="VDS53" s="15"/>
      <c r="VDT53" s="15"/>
      <c r="VDU53" s="15"/>
      <c r="VDV53" s="15"/>
      <c r="VDW53" s="15"/>
      <c r="VDX53" s="15"/>
      <c r="VDY53" s="15"/>
      <c r="VDZ53" s="15"/>
      <c r="VEA53" s="15"/>
      <c r="VEB53" s="15"/>
      <c r="VEC53" s="15"/>
      <c r="VED53" s="15"/>
      <c r="VEE53" s="15"/>
      <c r="VEF53" s="15"/>
      <c r="VEG53" s="15"/>
      <c r="VEH53" s="15"/>
      <c r="VEI53" s="15"/>
      <c r="VEJ53" s="15"/>
      <c r="VEK53" s="15"/>
      <c r="VEL53" s="15"/>
      <c r="VEM53" s="15"/>
      <c r="VEN53" s="15"/>
      <c r="VEO53" s="15"/>
      <c r="VEP53" s="15"/>
      <c r="VEQ53" s="15"/>
      <c r="VER53" s="15"/>
      <c r="VES53" s="15"/>
      <c r="VET53" s="15"/>
      <c r="VEU53" s="15"/>
      <c r="VEV53" s="15"/>
      <c r="VEW53" s="15"/>
      <c r="VEX53" s="15"/>
      <c r="VEY53" s="15"/>
      <c r="VEZ53" s="15"/>
      <c r="VFA53" s="15"/>
      <c r="VFB53" s="15"/>
      <c r="VFC53" s="15"/>
      <c r="VFD53" s="15"/>
      <c r="VFE53" s="15"/>
      <c r="VFF53" s="15"/>
      <c r="VFG53" s="15"/>
      <c r="VFH53" s="15"/>
      <c r="VFI53" s="15"/>
      <c r="VFJ53" s="15"/>
      <c r="VFK53" s="15"/>
      <c r="VFL53" s="15"/>
      <c r="VFM53" s="15"/>
      <c r="VFN53" s="15"/>
      <c r="VFO53" s="15"/>
      <c r="VFP53" s="15"/>
      <c r="VFQ53" s="15"/>
      <c r="VFR53" s="15"/>
      <c r="VFS53" s="15"/>
      <c r="VFT53" s="15"/>
      <c r="VFU53" s="15"/>
      <c r="VFV53" s="15"/>
      <c r="VFW53" s="15"/>
      <c r="VFX53" s="15"/>
      <c r="VFY53" s="15"/>
      <c r="VFZ53" s="15"/>
      <c r="VGA53" s="15"/>
      <c r="VGB53" s="15"/>
      <c r="VGC53" s="15"/>
      <c r="VGD53" s="15"/>
      <c r="VGE53" s="15"/>
      <c r="VGF53" s="15"/>
      <c r="VGG53" s="15"/>
      <c r="VGH53" s="15"/>
      <c r="VGI53" s="15"/>
      <c r="VGJ53" s="15"/>
      <c r="VGK53" s="15"/>
      <c r="VGL53" s="15"/>
      <c r="VGM53" s="15"/>
      <c r="VGN53" s="15"/>
      <c r="VGO53" s="15"/>
      <c r="VGP53" s="15"/>
      <c r="VGQ53" s="15"/>
      <c r="VGR53" s="15"/>
      <c r="VGS53" s="15"/>
      <c r="VGT53" s="15"/>
      <c r="VGU53" s="15"/>
      <c r="VGV53" s="15"/>
      <c r="VGW53" s="15"/>
      <c r="VGX53" s="15"/>
      <c r="VGY53" s="15"/>
      <c r="VGZ53" s="15"/>
      <c r="VHA53" s="15"/>
      <c r="VHB53" s="15"/>
      <c r="VHC53" s="15"/>
      <c r="VHD53" s="15"/>
      <c r="VHE53" s="15"/>
      <c r="VHF53" s="15"/>
      <c r="VHG53" s="15"/>
      <c r="VHH53" s="15"/>
      <c r="VHI53" s="15"/>
      <c r="VHJ53" s="15"/>
      <c r="VHK53" s="15"/>
      <c r="VHL53" s="15"/>
      <c r="VHM53" s="15"/>
      <c r="VHN53" s="15"/>
      <c r="VHO53" s="15"/>
      <c r="VHP53" s="15"/>
      <c r="VHQ53" s="15"/>
      <c r="VHR53" s="15"/>
      <c r="VHS53" s="15"/>
      <c r="VHT53" s="15"/>
      <c r="VHU53" s="15"/>
      <c r="VHV53" s="15"/>
      <c r="VHW53" s="15"/>
      <c r="VHX53" s="15"/>
      <c r="VHY53" s="15"/>
      <c r="VHZ53" s="15"/>
      <c r="VIA53" s="15"/>
      <c r="VIB53" s="15"/>
      <c r="VIC53" s="15"/>
      <c r="VID53" s="15"/>
      <c r="VIE53" s="15"/>
      <c r="VIF53" s="15"/>
      <c r="VIG53" s="15"/>
      <c r="VIH53" s="15"/>
      <c r="VII53" s="15"/>
      <c r="VIJ53" s="15"/>
      <c r="VIK53" s="15"/>
      <c r="VIL53" s="15"/>
      <c r="VIM53" s="15"/>
      <c r="VIN53" s="15"/>
      <c r="VIO53" s="15"/>
      <c r="VIP53" s="15"/>
      <c r="VIQ53" s="15"/>
      <c r="VIR53" s="15"/>
      <c r="VIS53" s="15"/>
      <c r="VIT53" s="15"/>
      <c r="VIU53" s="15"/>
      <c r="VIV53" s="15"/>
      <c r="VIW53" s="15"/>
      <c r="VIX53" s="15"/>
      <c r="VIY53" s="15"/>
      <c r="VIZ53" s="15"/>
      <c r="VJA53" s="15"/>
      <c r="VJB53" s="15"/>
      <c r="VJC53" s="15"/>
      <c r="VJD53" s="15"/>
      <c r="VJE53" s="15"/>
      <c r="VJF53" s="15"/>
      <c r="VJG53" s="15"/>
      <c r="VJH53" s="15"/>
      <c r="VJI53" s="15"/>
      <c r="VJJ53" s="15"/>
      <c r="VJK53" s="15"/>
      <c r="VJL53" s="15"/>
      <c r="VJM53" s="15"/>
      <c r="VJN53" s="15"/>
      <c r="VJO53" s="15"/>
      <c r="VJP53" s="15"/>
      <c r="VJQ53" s="15"/>
      <c r="VJR53" s="15"/>
      <c r="VJS53" s="15"/>
      <c r="VJT53" s="15"/>
      <c r="VJU53" s="15"/>
      <c r="VJV53" s="15"/>
      <c r="VJW53" s="15"/>
      <c r="VJX53" s="15"/>
      <c r="VJY53" s="15"/>
      <c r="VJZ53" s="15"/>
      <c r="VKA53" s="15"/>
      <c r="VKB53" s="15"/>
      <c r="VKC53" s="15"/>
      <c r="VKD53" s="15"/>
      <c r="VKE53" s="15"/>
      <c r="VKF53" s="15"/>
      <c r="VKG53" s="15"/>
      <c r="VKH53" s="15"/>
      <c r="VKI53" s="15"/>
      <c r="VKJ53" s="15"/>
      <c r="VKK53" s="15"/>
      <c r="VKL53" s="15"/>
      <c r="VKM53" s="15"/>
      <c r="VKN53" s="15"/>
      <c r="VKO53" s="15"/>
      <c r="VKP53" s="15"/>
      <c r="VKQ53" s="15"/>
      <c r="VKR53" s="15"/>
      <c r="VKS53" s="15"/>
      <c r="VKT53" s="15"/>
      <c r="VKU53" s="15"/>
      <c r="VKV53" s="15"/>
      <c r="VKW53" s="15"/>
      <c r="VKX53" s="15"/>
      <c r="VKY53" s="15"/>
      <c r="VKZ53" s="15"/>
      <c r="VLA53" s="15"/>
      <c r="VLB53" s="15"/>
      <c r="VLC53" s="15"/>
      <c r="VLD53" s="15"/>
      <c r="VLE53" s="15"/>
      <c r="VLF53" s="15"/>
      <c r="VLG53" s="15"/>
      <c r="VLH53" s="15"/>
      <c r="VLI53" s="15"/>
      <c r="VLJ53" s="15"/>
      <c r="VLK53" s="15"/>
      <c r="VLL53" s="15"/>
      <c r="VLM53" s="15"/>
      <c r="VLN53" s="15"/>
      <c r="VLO53" s="15"/>
      <c r="VLP53" s="15"/>
      <c r="VLQ53" s="15"/>
      <c r="VLR53" s="15"/>
      <c r="VLS53" s="15"/>
      <c r="VLT53" s="15"/>
      <c r="VLU53" s="15"/>
      <c r="VLV53" s="15"/>
      <c r="VLW53" s="15"/>
      <c r="VLX53" s="15"/>
      <c r="VLY53" s="15"/>
      <c r="VLZ53" s="15"/>
      <c r="VMA53" s="15"/>
      <c r="VMB53" s="15"/>
      <c r="VMC53" s="15"/>
      <c r="VMD53" s="15"/>
      <c r="VME53" s="15"/>
      <c r="VMF53" s="15"/>
      <c r="VMG53" s="15"/>
      <c r="VMH53" s="15"/>
      <c r="VMI53" s="15"/>
      <c r="VMJ53" s="15"/>
      <c r="VMK53" s="15"/>
      <c r="VML53" s="15"/>
      <c r="VMM53" s="15"/>
      <c r="VMN53" s="15"/>
      <c r="VMO53" s="15"/>
      <c r="VMP53" s="15"/>
      <c r="VMQ53" s="15"/>
      <c r="VMR53" s="15"/>
      <c r="VMS53" s="15"/>
      <c r="VMT53" s="15"/>
      <c r="VMU53" s="15"/>
      <c r="VMV53" s="15"/>
      <c r="VMW53" s="15"/>
      <c r="VMX53" s="15"/>
      <c r="VMY53" s="15"/>
      <c r="VMZ53" s="15"/>
      <c r="VNA53" s="15"/>
      <c r="VNB53" s="15"/>
      <c r="VNC53" s="15"/>
      <c r="VND53" s="15"/>
      <c r="VNE53" s="15"/>
      <c r="VNF53" s="15"/>
      <c r="VNG53" s="15"/>
      <c r="VNH53" s="15"/>
      <c r="VNI53" s="15"/>
      <c r="VNJ53" s="15"/>
      <c r="VNK53" s="15"/>
      <c r="VNL53" s="15"/>
      <c r="VNM53" s="15"/>
      <c r="VNN53" s="15"/>
      <c r="VNO53" s="15"/>
      <c r="VNP53" s="15"/>
      <c r="VNQ53" s="15"/>
      <c r="VNR53" s="15"/>
      <c r="VNS53" s="15"/>
      <c r="VNT53" s="15"/>
      <c r="VNU53" s="15"/>
      <c r="VNV53" s="15"/>
      <c r="VNW53" s="15"/>
      <c r="VNX53" s="15"/>
      <c r="VNY53" s="15"/>
      <c r="VNZ53" s="15"/>
      <c r="VOA53" s="15"/>
      <c r="VOB53" s="15"/>
      <c r="VOC53" s="15"/>
      <c r="VOD53" s="15"/>
      <c r="VOE53" s="15"/>
      <c r="VOF53" s="15"/>
      <c r="VOG53" s="15"/>
      <c r="VOH53" s="15"/>
      <c r="VOI53" s="15"/>
      <c r="VOJ53" s="15"/>
      <c r="VOK53" s="15"/>
      <c r="VOL53" s="15"/>
      <c r="VOM53" s="15"/>
      <c r="VON53" s="15"/>
      <c r="VOO53" s="15"/>
      <c r="VOP53" s="15"/>
      <c r="VOQ53" s="15"/>
      <c r="VOR53" s="15"/>
      <c r="VOS53" s="15"/>
      <c r="VOT53" s="15"/>
      <c r="VOU53" s="15"/>
      <c r="VOV53" s="15"/>
      <c r="VOW53" s="15"/>
      <c r="VOX53" s="15"/>
      <c r="VOY53" s="15"/>
      <c r="VOZ53" s="15"/>
      <c r="VPA53" s="15"/>
      <c r="VPB53" s="15"/>
      <c r="VPC53" s="15"/>
      <c r="VPD53" s="15"/>
      <c r="VPE53" s="15"/>
      <c r="VPF53" s="15"/>
      <c r="VPG53" s="15"/>
      <c r="VPH53" s="15"/>
      <c r="VPI53" s="15"/>
      <c r="VPJ53" s="15"/>
      <c r="VPK53" s="15"/>
      <c r="VPL53" s="15"/>
      <c r="VPM53" s="15"/>
      <c r="VPN53" s="15"/>
      <c r="VPO53" s="15"/>
      <c r="VPP53" s="15"/>
      <c r="VPQ53" s="15"/>
      <c r="VPR53" s="15"/>
      <c r="VPS53" s="15"/>
      <c r="VPT53" s="15"/>
      <c r="VPU53" s="15"/>
      <c r="VPV53" s="15"/>
      <c r="VPW53" s="15"/>
      <c r="VPX53" s="15"/>
      <c r="VPY53" s="15"/>
      <c r="VPZ53" s="15"/>
      <c r="VQA53" s="15"/>
      <c r="VQB53" s="15"/>
      <c r="VQC53" s="15"/>
      <c r="VQD53" s="15"/>
      <c r="VQE53" s="15"/>
      <c r="VQF53" s="15"/>
      <c r="VQG53" s="15"/>
      <c r="VQH53" s="15"/>
      <c r="VQI53" s="15"/>
      <c r="VQJ53" s="15"/>
      <c r="VQK53" s="15"/>
      <c r="VQL53" s="15"/>
      <c r="VQM53" s="15"/>
      <c r="VQN53" s="15"/>
      <c r="VQO53" s="15"/>
      <c r="VQP53" s="15"/>
      <c r="VQQ53" s="15"/>
      <c r="VQR53" s="15"/>
      <c r="VQS53" s="15"/>
      <c r="VQT53" s="15"/>
      <c r="VQU53" s="15"/>
      <c r="VQV53" s="15"/>
      <c r="VQW53" s="15"/>
      <c r="VQX53" s="15"/>
      <c r="VQY53" s="15"/>
      <c r="VQZ53" s="15"/>
      <c r="VRA53" s="15"/>
      <c r="VRB53" s="15"/>
      <c r="VRC53" s="15"/>
      <c r="VRD53" s="15"/>
      <c r="VRE53" s="15"/>
      <c r="VRF53" s="15"/>
      <c r="VRG53" s="15"/>
      <c r="VRH53" s="15"/>
      <c r="VRI53" s="15"/>
      <c r="VRJ53" s="15"/>
      <c r="VRK53" s="15"/>
      <c r="VRL53" s="15"/>
      <c r="VRM53" s="15"/>
      <c r="VRN53" s="15"/>
      <c r="VRO53" s="15"/>
      <c r="VRP53" s="15"/>
      <c r="VRQ53" s="15"/>
      <c r="VRR53" s="15"/>
      <c r="VRS53" s="15"/>
      <c r="VRT53" s="15"/>
      <c r="VRU53" s="15"/>
      <c r="VRV53" s="15"/>
      <c r="VRW53" s="15"/>
      <c r="VRX53" s="15"/>
      <c r="VRY53" s="15"/>
      <c r="VRZ53" s="15"/>
      <c r="VSA53" s="15"/>
      <c r="VSB53" s="15"/>
      <c r="VSC53" s="15"/>
      <c r="VSD53" s="15"/>
      <c r="VSE53" s="15"/>
      <c r="VSF53" s="15"/>
      <c r="VSG53" s="15"/>
      <c r="VSH53" s="15"/>
      <c r="VSI53" s="15"/>
      <c r="VSJ53" s="15"/>
      <c r="VSK53" s="15"/>
      <c r="VSL53" s="15"/>
      <c r="VSM53" s="15"/>
      <c r="VSN53" s="15"/>
      <c r="VSO53" s="15"/>
      <c r="VSP53" s="15"/>
      <c r="VSQ53" s="15"/>
      <c r="VSR53" s="15"/>
      <c r="VSS53" s="15"/>
      <c r="VST53" s="15"/>
      <c r="VSU53" s="15"/>
      <c r="VSV53" s="15"/>
      <c r="VSW53" s="15"/>
      <c r="VSX53" s="15"/>
      <c r="VSY53" s="15"/>
      <c r="VSZ53" s="15"/>
      <c r="VTA53" s="15"/>
      <c r="VTB53" s="15"/>
      <c r="VTC53" s="15"/>
      <c r="VTD53" s="15"/>
      <c r="VTE53" s="15"/>
      <c r="VTF53" s="15"/>
      <c r="VTG53" s="15"/>
      <c r="VTH53" s="15"/>
      <c r="VTI53" s="15"/>
      <c r="VTJ53" s="15"/>
      <c r="VTK53" s="15"/>
      <c r="VTL53" s="15"/>
      <c r="VTM53" s="15"/>
      <c r="VTN53" s="15"/>
      <c r="VTO53" s="15"/>
      <c r="VTP53" s="15"/>
      <c r="VTQ53" s="15"/>
      <c r="VTR53" s="15"/>
      <c r="VTS53" s="15"/>
      <c r="VTT53" s="15"/>
      <c r="VTU53" s="15"/>
      <c r="VTV53" s="15"/>
      <c r="VTW53" s="15"/>
      <c r="VTX53" s="15"/>
      <c r="VTY53" s="15"/>
      <c r="VTZ53" s="15"/>
      <c r="VUA53" s="15"/>
      <c r="VUB53" s="15"/>
      <c r="VUC53" s="15"/>
      <c r="VUD53" s="15"/>
      <c r="VUE53" s="15"/>
      <c r="VUF53" s="15"/>
      <c r="VUG53" s="15"/>
      <c r="VUH53" s="15"/>
      <c r="VUI53" s="15"/>
      <c r="VUJ53" s="15"/>
      <c r="VUK53" s="15"/>
      <c r="VUL53" s="15"/>
      <c r="VUM53" s="15"/>
      <c r="VUN53" s="15"/>
      <c r="VUO53" s="15"/>
      <c r="VUP53" s="15"/>
      <c r="VUQ53" s="15"/>
      <c r="VUR53" s="15"/>
      <c r="VUS53" s="15"/>
      <c r="VUT53" s="15"/>
      <c r="VUU53" s="15"/>
      <c r="VUV53" s="15"/>
      <c r="VUW53" s="15"/>
      <c r="VUX53" s="15"/>
      <c r="VUY53" s="15"/>
      <c r="VUZ53" s="15"/>
      <c r="VVA53" s="15"/>
      <c r="VVB53" s="15"/>
      <c r="VVC53" s="15"/>
      <c r="VVD53" s="15"/>
      <c r="VVE53" s="15"/>
      <c r="VVF53" s="15"/>
      <c r="VVG53" s="15"/>
      <c r="VVH53" s="15"/>
      <c r="VVI53" s="15"/>
      <c r="VVJ53" s="15"/>
      <c r="VVK53" s="15"/>
      <c r="VVL53" s="15"/>
      <c r="VVM53" s="15"/>
      <c r="VVN53" s="15"/>
      <c r="VVO53" s="15"/>
      <c r="VVP53" s="15"/>
      <c r="VVQ53" s="15"/>
      <c r="VVR53" s="15"/>
      <c r="VVS53" s="15"/>
      <c r="VVT53" s="15"/>
      <c r="VVU53" s="15"/>
      <c r="VVV53" s="15"/>
      <c r="VVW53" s="15"/>
      <c r="VVX53" s="15"/>
      <c r="VVY53" s="15"/>
      <c r="VVZ53" s="15"/>
      <c r="VWA53" s="15"/>
      <c r="VWB53" s="15"/>
      <c r="VWC53" s="15"/>
      <c r="VWD53" s="15"/>
      <c r="VWE53" s="15"/>
      <c r="VWF53" s="15"/>
      <c r="VWG53" s="15"/>
      <c r="VWH53" s="15"/>
      <c r="VWI53" s="15"/>
      <c r="VWJ53" s="15"/>
      <c r="VWK53" s="15"/>
      <c r="VWL53" s="15"/>
      <c r="VWM53" s="15"/>
      <c r="VWN53" s="15"/>
      <c r="VWO53" s="15"/>
      <c r="VWP53" s="15"/>
      <c r="VWQ53" s="15"/>
      <c r="VWR53" s="15"/>
      <c r="VWS53" s="15"/>
      <c r="VWT53" s="15"/>
      <c r="VWU53" s="15"/>
      <c r="VWV53" s="15"/>
      <c r="VWW53" s="15"/>
      <c r="VWX53" s="15"/>
      <c r="VWY53" s="15"/>
      <c r="VWZ53" s="15"/>
      <c r="VXA53" s="15"/>
      <c r="VXB53" s="15"/>
      <c r="VXC53" s="15"/>
      <c r="VXD53" s="15"/>
      <c r="VXE53" s="15"/>
      <c r="VXF53" s="15"/>
      <c r="VXG53" s="15"/>
      <c r="VXH53" s="15"/>
      <c r="VXI53" s="15"/>
      <c r="VXJ53" s="15"/>
      <c r="VXK53" s="15"/>
      <c r="VXL53" s="15"/>
      <c r="VXM53" s="15"/>
      <c r="VXN53" s="15"/>
      <c r="VXO53" s="15"/>
      <c r="VXP53" s="15"/>
      <c r="VXQ53" s="15"/>
      <c r="VXR53" s="15"/>
      <c r="VXS53" s="15"/>
      <c r="VXT53" s="15"/>
      <c r="VXU53" s="15"/>
      <c r="VXV53" s="15"/>
      <c r="VXW53" s="15"/>
      <c r="VXX53" s="15"/>
      <c r="VXY53" s="15"/>
      <c r="VXZ53" s="15"/>
      <c r="VYA53" s="15"/>
      <c r="VYB53" s="15"/>
      <c r="VYC53" s="15"/>
      <c r="VYD53" s="15"/>
      <c r="VYE53" s="15"/>
      <c r="VYF53" s="15"/>
      <c r="VYG53" s="15"/>
      <c r="VYH53" s="15"/>
      <c r="VYI53" s="15"/>
      <c r="VYJ53" s="15"/>
      <c r="VYK53" s="15"/>
      <c r="VYL53" s="15"/>
      <c r="VYM53" s="15"/>
      <c r="VYN53" s="15"/>
      <c r="VYO53" s="15"/>
      <c r="VYP53" s="15"/>
      <c r="VYQ53" s="15"/>
      <c r="VYR53" s="15"/>
      <c r="VYS53" s="15"/>
      <c r="VYT53" s="15"/>
      <c r="VYU53" s="15"/>
      <c r="VYV53" s="15"/>
      <c r="VYW53" s="15"/>
      <c r="VYX53" s="15"/>
      <c r="VYY53" s="15"/>
      <c r="VYZ53" s="15"/>
      <c r="VZA53" s="15"/>
      <c r="VZB53" s="15"/>
      <c r="VZC53" s="15"/>
      <c r="VZD53" s="15"/>
      <c r="VZE53" s="15"/>
      <c r="VZF53" s="15"/>
      <c r="VZG53" s="15"/>
      <c r="VZH53" s="15"/>
      <c r="VZI53" s="15"/>
      <c r="VZJ53" s="15"/>
      <c r="VZK53" s="15"/>
      <c r="VZL53" s="15"/>
      <c r="VZM53" s="15"/>
      <c r="VZN53" s="15"/>
      <c r="VZO53" s="15"/>
      <c r="VZP53" s="15"/>
      <c r="VZQ53" s="15"/>
      <c r="VZR53" s="15"/>
      <c r="VZS53" s="15"/>
      <c r="VZT53" s="15"/>
      <c r="VZU53" s="15"/>
      <c r="VZV53" s="15"/>
      <c r="VZW53" s="15"/>
      <c r="VZX53" s="15"/>
      <c r="VZY53" s="15"/>
      <c r="VZZ53" s="15"/>
      <c r="WAA53" s="15"/>
      <c r="WAB53" s="15"/>
      <c r="WAC53" s="15"/>
      <c r="WAD53" s="15"/>
      <c r="WAE53" s="15"/>
      <c r="WAF53" s="15"/>
      <c r="WAG53" s="15"/>
      <c r="WAH53" s="15"/>
      <c r="WAI53" s="15"/>
      <c r="WAJ53" s="15"/>
      <c r="WAK53" s="15"/>
      <c r="WAL53" s="15"/>
      <c r="WAM53" s="15"/>
      <c r="WAN53" s="15"/>
      <c r="WAO53" s="15"/>
      <c r="WAP53" s="15"/>
      <c r="WAQ53" s="15"/>
      <c r="WAR53" s="15"/>
      <c r="WAS53" s="15"/>
      <c r="WAT53" s="15"/>
      <c r="WAU53" s="15"/>
      <c r="WAV53" s="15"/>
      <c r="WAW53" s="15"/>
      <c r="WAX53" s="15"/>
      <c r="WAY53" s="15"/>
      <c r="WAZ53" s="15"/>
      <c r="WBA53" s="15"/>
      <c r="WBB53" s="15"/>
      <c r="WBC53" s="15"/>
      <c r="WBD53" s="15"/>
      <c r="WBE53" s="15"/>
      <c r="WBF53" s="15"/>
      <c r="WBG53" s="15"/>
      <c r="WBH53" s="15"/>
      <c r="WBI53" s="15"/>
      <c r="WBJ53" s="15"/>
      <c r="WBK53" s="15"/>
      <c r="WBL53" s="15"/>
      <c r="WBM53" s="15"/>
      <c r="WBN53" s="15"/>
      <c r="WBO53" s="15"/>
      <c r="WBP53" s="15"/>
      <c r="WBQ53" s="15"/>
      <c r="WBR53" s="15"/>
      <c r="WBS53" s="15"/>
      <c r="WBT53" s="15"/>
      <c r="WBU53" s="15"/>
      <c r="WBV53" s="15"/>
      <c r="WBW53" s="15"/>
      <c r="WBX53" s="15"/>
      <c r="WBY53" s="15"/>
      <c r="WBZ53" s="15"/>
      <c r="WCA53" s="15"/>
      <c r="WCB53" s="15"/>
      <c r="WCC53" s="15"/>
      <c r="WCD53" s="15"/>
      <c r="WCE53" s="15"/>
      <c r="WCF53" s="15"/>
      <c r="WCG53" s="15"/>
      <c r="WCH53" s="15"/>
      <c r="WCI53" s="15"/>
      <c r="WCJ53" s="15"/>
      <c r="WCK53" s="15"/>
      <c r="WCL53" s="15"/>
      <c r="WCM53" s="15"/>
      <c r="WCN53" s="15"/>
      <c r="WCO53" s="15"/>
      <c r="WCP53" s="15"/>
      <c r="WCQ53" s="15"/>
      <c r="WCR53" s="15"/>
      <c r="WCS53" s="15"/>
      <c r="WCT53" s="15"/>
      <c r="WCU53" s="15"/>
      <c r="WCV53" s="15"/>
      <c r="WCW53" s="15"/>
      <c r="WCX53" s="15"/>
      <c r="WCY53" s="15"/>
      <c r="WCZ53" s="15"/>
      <c r="WDA53" s="15"/>
      <c r="WDB53" s="15"/>
      <c r="WDC53" s="15"/>
      <c r="WDD53" s="15"/>
      <c r="WDE53" s="15"/>
      <c r="WDF53" s="15"/>
      <c r="WDG53" s="15"/>
      <c r="WDH53" s="15"/>
      <c r="WDI53" s="15"/>
      <c r="WDJ53" s="15"/>
      <c r="WDK53" s="15"/>
      <c r="WDL53" s="15"/>
      <c r="WDM53" s="15"/>
      <c r="WDN53" s="15"/>
      <c r="WDO53" s="15"/>
      <c r="WDP53" s="15"/>
      <c r="WDQ53" s="15"/>
      <c r="WDR53" s="15"/>
      <c r="WDS53" s="15"/>
      <c r="WDT53" s="15"/>
      <c r="WDU53" s="15"/>
      <c r="WDV53" s="15"/>
      <c r="WDW53" s="15"/>
      <c r="WDX53" s="15"/>
      <c r="WDY53" s="15"/>
      <c r="WDZ53" s="15"/>
      <c r="WEA53" s="15"/>
      <c r="WEB53" s="15"/>
      <c r="WEC53" s="15"/>
      <c r="WED53" s="15"/>
      <c r="WEE53" s="15"/>
      <c r="WEF53" s="15"/>
      <c r="WEG53" s="15"/>
      <c r="WEH53" s="15"/>
      <c r="WEI53" s="15"/>
      <c r="WEJ53" s="15"/>
      <c r="WEK53" s="15"/>
      <c r="WEL53" s="15"/>
      <c r="WEM53" s="15"/>
      <c r="WEN53" s="15"/>
      <c r="WEO53" s="15"/>
      <c r="WEP53" s="15"/>
      <c r="WEQ53" s="15"/>
      <c r="WER53" s="15"/>
      <c r="WES53" s="15"/>
      <c r="WET53" s="15"/>
      <c r="WEU53" s="15"/>
      <c r="WEV53" s="15"/>
      <c r="WEW53" s="15"/>
      <c r="WEX53" s="15"/>
      <c r="WEY53" s="15"/>
      <c r="WEZ53" s="15"/>
      <c r="WFA53" s="15"/>
      <c r="WFB53" s="15"/>
      <c r="WFC53" s="15"/>
      <c r="WFD53" s="15"/>
      <c r="WFE53" s="15"/>
      <c r="WFF53" s="15"/>
      <c r="WFG53" s="15"/>
      <c r="WFH53" s="15"/>
      <c r="WFI53" s="15"/>
      <c r="WFJ53" s="15"/>
      <c r="WFK53" s="15"/>
      <c r="WFL53" s="15"/>
      <c r="WFM53" s="15"/>
      <c r="WFN53" s="15"/>
      <c r="WFO53" s="15"/>
      <c r="WFP53" s="15"/>
      <c r="WFQ53" s="15"/>
      <c r="WFR53" s="15"/>
      <c r="WFS53" s="15"/>
      <c r="WFT53" s="15"/>
      <c r="WFU53" s="15"/>
      <c r="WFV53" s="15"/>
      <c r="WFW53" s="15"/>
      <c r="WFX53" s="15"/>
      <c r="WFY53" s="15"/>
      <c r="WFZ53" s="15"/>
      <c r="WGA53" s="15"/>
      <c r="WGB53" s="15"/>
      <c r="WGC53" s="15"/>
      <c r="WGD53" s="15"/>
      <c r="WGE53" s="15"/>
      <c r="WGF53" s="15"/>
      <c r="WGG53" s="15"/>
      <c r="WGH53" s="15"/>
      <c r="WGI53" s="15"/>
      <c r="WGJ53" s="15"/>
      <c r="WGK53" s="15"/>
      <c r="WGL53" s="15"/>
      <c r="WGM53" s="15"/>
      <c r="WGN53" s="15"/>
      <c r="WGO53" s="15"/>
      <c r="WGP53" s="15"/>
      <c r="WGQ53" s="15"/>
      <c r="WGR53" s="15"/>
      <c r="WGS53" s="15"/>
      <c r="WGT53" s="15"/>
      <c r="WGU53" s="15"/>
      <c r="WGV53" s="15"/>
      <c r="WGW53" s="15"/>
      <c r="WGX53" s="15"/>
      <c r="WGY53" s="15"/>
      <c r="WGZ53" s="15"/>
      <c r="WHA53" s="15"/>
      <c r="WHB53" s="15"/>
      <c r="WHC53" s="15"/>
      <c r="WHD53" s="15"/>
      <c r="WHE53" s="15"/>
      <c r="WHF53" s="15"/>
      <c r="WHG53" s="15"/>
      <c r="WHH53" s="15"/>
      <c r="WHI53" s="15"/>
      <c r="WHJ53" s="15"/>
      <c r="WHK53" s="15"/>
      <c r="WHL53" s="15"/>
      <c r="WHM53" s="15"/>
      <c r="WHN53" s="15"/>
      <c r="WHO53" s="15"/>
      <c r="WHP53" s="15"/>
      <c r="WHQ53" s="15"/>
      <c r="WHR53" s="15"/>
      <c r="WHS53" s="15"/>
      <c r="WHT53" s="15"/>
      <c r="WHU53" s="15"/>
      <c r="WHV53" s="15"/>
      <c r="WHW53" s="15"/>
      <c r="WHX53" s="15"/>
      <c r="WHY53" s="15"/>
      <c r="WHZ53" s="15"/>
      <c r="WIA53" s="15"/>
      <c r="WIB53" s="15"/>
      <c r="WIC53" s="15"/>
      <c r="WID53" s="15"/>
      <c r="WIE53" s="15"/>
      <c r="WIF53" s="15"/>
      <c r="WIG53" s="15"/>
      <c r="WIH53" s="15"/>
      <c r="WII53" s="15"/>
      <c r="WIJ53" s="15"/>
      <c r="WIK53" s="15"/>
      <c r="WIL53" s="15"/>
      <c r="WIM53" s="15"/>
      <c r="WIN53" s="15"/>
      <c r="WIO53" s="15"/>
      <c r="WIP53" s="15"/>
      <c r="WIQ53" s="15"/>
      <c r="WIR53" s="15"/>
      <c r="WIS53" s="15"/>
      <c r="WIT53" s="15"/>
      <c r="WIU53" s="15"/>
      <c r="WIV53" s="15"/>
      <c r="WIW53" s="15"/>
      <c r="WIX53" s="15"/>
      <c r="WIY53" s="15"/>
      <c r="WIZ53" s="15"/>
      <c r="WJA53" s="15"/>
      <c r="WJB53" s="15"/>
      <c r="WJC53" s="15"/>
      <c r="WJD53" s="15"/>
      <c r="WJE53" s="15"/>
      <c r="WJF53" s="15"/>
      <c r="WJG53" s="15"/>
      <c r="WJH53" s="15"/>
      <c r="WJI53" s="15"/>
      <c r="WJJ53" s="15"/>
      <c r="WJK53" s="15"/>
      <c r="WJL53" s="15"/>
      <c r="WJM53" s="15"/>
      <c r="WJN53" s="15"/>
      <c r="WJO53" s="15"/>
      <c r="WJP53" s="15"/>
      <c r="WJQ53" s="15"/>
      <c r="WJR53" s="15"/>
      <c r="WJS53" s="15"/>
      <c r="WJT53" s="15"/>
      <c r="WJU53" s="15"/>
      <c r="WJV53" s="15"/>
      <c r="WJW53" s="15"/>
      <c r="WJX53" s="15"/>
      <c r="WJY53" s="15"/>
      <c r="WJZ53" s="15"/>
      <c r="WKA53" s="15"/>
      <c r="WKB53" s="15"/>
      <c r="WKC53" s="15"/>
      <c r="WKD53" s="15"/>
      <c r="WKE53" s="15"/>
      <c r="WKF53" s="15"/>
      <c r="WKG53" s="15"/>
      <c r="WKH53" s="15"/>
      <c r="WKI53" s="15"/>
      <c r="WKJ53" s="15"/>
      <c r="WKK53" s="15"/>
      <c r="WKL53" s="15"/>
      <c r="WKM53" s="15"/>
      <c r="WKN53" s="15"/>
      <c r="WKO53" s="15"/>
      <c r="WKP53" s="15"/>
      <c r="WKQ53" s="15"/>
      <c r="WKR53" s="15"/>
      <c r="WKS53" s="15"/>
      <c r="WKT53" s="15"/>
      <c r="WKU53" s="15"/>
      <c r="WKV53" s="15"/>
      <c r="WKW53" s="15"/>
      <c r="WKX53" s="15"/>
      <c r="WKY53" s="15"/>
      <c r="WKZ53" s="15"/>
      <c r="WLA53" s="15"/>
      <c r="WLB53" s="15"/>
      <c r="WLC53" s="15"/>
      <c r="WLD53" s="15"/>
      <c r="WLE53" s="15"/>
      <c r="WLF53" s="15"/>
      <c r="WLG53" s="15"/>
      <c r="WLH53" s="15"/>
      <c r="WLI53" s="15"/>
      <c r="WLJ53" s="15"/>
      <c r="WLK53" s="15"/>
      <c r="WLL53" s="15"/>
      <c r="WLM53" s="15"/>
      <c r="WLN53" s="15"/>
      <c r="WLO53" s="15"/>
      <c r="WLP53" s="15"/>
      <c r="WLQ53" s="15"/>
      <c r="WLR53" s="15"/>
      <c r="WLS53" s="15"/>
      <c r="WLT53" s="15"/>
      <c r="WLU53" s="15"/>
      <c r="WLV53" s="15"/>
      <c r="WLW53" s="15"/>
      <c r="WLX53" s="15"/>
      <c r="WLY53" s="15"/>
      <c r="WLZ53" s="15"/>
      <c r="WMA53" s="15"/>
      <c r="WMB53" s="15"/>
      <c r="WMC53" s="15"/>
      <c r="WMD53" s="15"/>
      <c r="WME53" s="15"/>
      <c r="WMF53" s="15"/>
      <c r="WMG53" s="15"/>
      <c r="WMH53" s="15"/>
      <c r="WMI53" s="15"/>
      <c r="WMJ53" s="15"/>
      <c r="WMK53" s="15"/>
      <c r="WML53" s="15"/>
      <c r="WMM53" s="15"/>
      <c r="WMN53" s="15"/>
      <c r="WMO53" s="15"/>
      <c r="WMP53" s="15"/>
      <c r="WMQ53" s="15"/>
      <c r="WMR53" s="15"/>
      <c r="WMS53" s="15"/>
      <c r="WMT53" s="15"/>
      <c r="WMU53" s="15"/>
      <c r="WMV53" s="15"/>
      <c r="WMW53" s="15"/>
      <c r="WMX53" s="15"/>
      <c r="WMY53" s="15"/>
      <c r="WMZ53" s="15"/>
      <c r="WNA53" s="15"/>
      <c r="WNB53" s="15"/>
      <c r="WNC53" s="15"/>
      <c r="WND53" s="15"/>
      <c r="WNE53" s="15"/>
      <c r="WNF53" s="15"/>
      <c r="WNG53" s="15"/>
      <c r="WNH53" s="15"/>
      <c r="WNI53" s="15"/>
      <c r="WNJ53" s="15"/>
      <c r="WNK53" s="15"/>
      <c r="WNL53" s="15"/>
      <c r="WNM53" s="15"/>
      <c r="WNN53" s="15"/>
      <c r="WNO53" s="15"/>
      <c r="WNP53" s="15"/>
      <c r="WNQ53" s="15"/>
      <c r="WNR53" s="15"/>
      <c r="WNS53" s="15"/>
      <c r="WNT53" s="15"/>
      <c r="WNU53" s="15"/>
      <c r="WNV53" s="15"/>
      <c r="WNW53" s="15"/>
      <c r="WNX53" s="15"/>
      <c r="WNY53" s="15"/>
      <c r="WNZ53" s="15"/>
      <c r="WOA53" s="15"/>
      <c r="WOB53" s="15"/>
      <c r="WOC53" s="15"/>
      <c r="WOD53" s="15"/>
      <c r="WOE53" s="15"/>
      <c r="WOF53" s="15"/>
      <c r="WOG53" s="15"/>
      <c r="WOH53" s="15"/>
      <c r="WOI53" s="15"/>
      <c r="WOJ53" s="15"/>
      <c r="WOK53" s="15"/>
      <c r="WOL53" s="15"/>
      <c r="WOM53" s="15"/>
      <c r="WON53" s="15"/>
      <c r="WOO53" s="15"/>
      <c r="WOP53" s="15"/>
      <c r="WOQ53" s="15"/>
      <c r="WOR53" s="15"/>
      <c r="WOS53" s="15"/>
      <c r="WOT53" s="15"/>
      <c r="WOU53" s="15"/>
      <c r="WOV53" s="15"/>
      <c r="WOW53" s="15"/>
      <c r="WOX53" s="15"/>
      <c r="WOY53" s="15"/>
      <c r="WOZ53" s="15"/>
      <c r="WPA53" s="15"/>
      <c r="WPB53" s="15"/>
      <c r="WPC53" s="15"/>
      <c r="WPD53" s="15"/>
      <c r="WPE53" s="15"/>
      <c r="WPF53" s="15"/>
      <c r="WPG53" s="15"/>
      <c r="WPH53" s="15"/>
      <c r="WPI53" s="15"/>
      <c r="WPJ53" s="15"/>
      <c r="WPK53" s="15"/>
      <c r="WPL53" s="15"/>
      <c r="WPM53" s="15"/>
      <c r="WPN53" s="15"/>
      <c r="WPO53" s="15"/>
      <c r="WPP53" s="15"/>
      <c r="WPQ53" s="15"/>
      <c r="WPR53" s="15"/>
      <c r="WPS53" s="15"/>
      <c r="WPT53" s="15"/>
      <c r="WPU53" s="15"/>
      <c r="WPV53" s="15"/>
      <c r="WPW53" s="15"/>
      <c r="WPX53" s="15"/>
      <c r="WPY53" s="15"/>
      <c r="WPZ53" s="15"/>
      <c r="WQA53" s="15"/>
      <c r="WQB53" s="15"/>
      <c r="WQC53" s="15"/>
      <c r="WQD53" s="15"/>
      <c r="WQE53" s="15"/>
      <c r="WQF53" s="15"/>
      <c r="WQG53" s="15"/>
      <c r="WQH53" s="15"/>
      <c r="WQI53" s="15"/>
      <c r="WQJ53" s="15"/>
      <c r="WQK53" s="15"/>
      <c r="WQL53" s="15"/>
      <c r="WQM53" s="15"/>
      <c r="WQN53" s="15"/>
      <c r="WQO53" s="15"/>
      <c r="WQP53" s="15"/>
      <c r="WQQ53" s="15"/>
      <c r="WQR53" s="15"/>
      <c r="WQS53" s="15"/>
      <c r="WQT53" s="15"/>
      <c r="WQU53" s="15"/>
      <c r="WQV53" s="15"/>
      <c r="WQW53" s="15"/>
      <c r="WQX53" s="15"/>
      <c r="WQY53" s="15"/>
      <c r="WQZ53" s="15"/>
      <c r="WRA53" s="15"/>
      <c r="WRB53" s="15"/>
      <c r="WRC53" s="15"/>
      <c r="WRD53" s="15"/>
      <c r="WRE53" s="15"/>
      <c r="WRF53" s="15"/>
      <c r="WRG53" s="15"/>
      <c r="WRH53" s="15"/>
      <c r="WRI53" s="15"/>
      <c r="WRJ53" s="15"/>
      <c r="WRK53" s="15"/>
      <c r="WRL53" s="15"/>
      <c r="WRM53" s="15"/>
      <c r="WRN53" s="15"/>
      <c r="WRO53" s="15"/>
      <c r="WRP53" s="15"/>
      <c r="WRQ53" s="15"/>
      <c r="WRR53" s="15"/>
      <c r="WRS53" s="15"/>
      <c r="WRT53" s="15"/>
      <c r="WRU53" s="15"/>
      <c r="WRV53" s="15"/>
      <c r="WRW53" s="15"/>
      <c r="WRX53" s="15"/>
      <c r="WRY53" s="15"/>
      <c r="WRZ53" s="15"/>
      <c r="WSA53" s="15"/>
      <c r="WSB53" s="15"/>
      <c r="WSC53" s="15"/>
      <c r="WSD53" s="15"/>
      <c r="WSE53" s="15"/>
      <c r="WSF53" s="15"/>
      <c r="WSG53" s="15"/>
      <c r="WSH53" s="15"/>
      <c r="WSI53" s="15"/>
      <c r="WSJ53" s="15"/>
      <c r="WSK53" s="15"/>
      <c r="WSL53" s="15"/>
      <c r="WSM53" s="15"/>
      <c r="WSN53" s="15"/>
      <c r="WSO53" s="15"/>
      <c r="WSP53" s="15"/>
      <c r="WSQ53" s="15"/>
      <c r="WSR53" s="15"/>
      <c r="WSS53" s="15"/>
      <c r="WST53" s="15"/>
      <c r="WSU53" s="15"/>
      <c r="WSV53" s="15"/>
      <c r="WSW53" s="15"/>
      <c r="WSX53" s="15"/>
      <c r="WSY53" s="15"/>
      <c r="WSZ53" s="15"/>
      <c r="WTA53" s="15"/>
      <c r="WTB53" s="15"/>
      <c r="WTC53" s="15"/>
      <c r="WTD53" s="15"/>
      <c r="WTE53" s="15"/>
      <c r="WTF53" s="15"/>
      <c r="WTG53" s="15"/>
      <c r="WTH53" s="15"/>
      <c r="WTI53" s="15"/>
      <c r="WTJ53" s="15"/>
      <c r="WTK53" s="15"/>
      <c r="WTL53" s="15"/>
      <c r="WTM53" s="15"/>
      <c r="WTN53" s="15"/>
      <c r="WTO53" s="15"/>
      <c r="WTP53" s="15"/>
      <c r="WTQ53" s="15"/>
      <c r="WTR53" s="15"/>
      <c r="WTS53" s="15"/>
      <c r="WTT53" s="15"/>
      <c r="WTU53" s="15"/>
      <c r="WTV53" s="15"/>
      <c r="WTW53" s="15"/>
      <c r="WTX53" s="15"/>
      <c r="WTY53" s="15"/>
      <c r="WTZ53" s="15"/>
      <c r="WUA53" s="15"/>
      <c r="WUB53" s="15"/>
      <c r="WUC53" s="15"/>
      <c r="WUD53" s="15"/>
      <c r="WUE53" s="15"/>
      <c r="WUF53" s="15"/>
      <c r="WUG53" s="15"/>
      <c r="WUH53" s="15"/>
      <c r="WUI53" s="15"/>
      <c r="WUJ53" s="15"/>
      <c r="WUK53" s="15"/>
      <c r="WUL53" s="15"/>
      <c r="WUM53" s="15"/>
      <c r="WUN53" s="15"/>
      <c r="WUO53" s="15"/>
      <c r="WUP53" s="15"/>
      <c r="WUQ53" s="15"/>
      <c r="WUR53" s="15"/>
      <c r="WUS53" s="15"/>
      <c r="WUT53" s="15"/>
      <c r="WUU53" s="15"/>
      <c r="WUV53" s="15"/>
      <c r="WUW53" s="15"/>
      <c r="WUX53" s="15"/>
      <c r="WUY53" s="15"/>
      <c r="WUZ53" s="15"/>
      <c r="WVA53" s="15"/>
      <c r="WVB53" s="15"/>
      <c r="WVC53" s="15"/>
      <c r="WVD53" s="15"/>
      <c r="WVE53" s="15"/>
      <c r="WVF53" s="15"/>
      <c r="WVG53" s="15"/>
      <c r="WVH53" s="15"/>
      <c r="WVI53" s="15"/>
      <c r="WVJ53" s="15"/>
      <c r="WVK53" s="15"/>
      <c r="WVL53" s="15"/>
      <c r="WVM53" s="15"/>
      <c r="WVN53" s="15"/>
      <c r="WVO53" s="15"/>
      <c r="WVP53" s="15"/>
      <c r="WVQ53" s="15"/>
      <c r="WVR53" s="15"/>
      <c r="WVS53" s="15"/>
      <c r="WVT53" s="15"/>
      <c r="WVU53" s="15"/>
      <c r="WVV53" s="15"/>
      <c r="WVW53" s="15"/>
      <c r="WVX53" s="15"/>
      <c r="WVY53" s="15"/>
      <c r="WVZ53" s="15"/>
      <c r="WWA53" s="15"/>
      <c r="WWB53" s="15"/>
      <c r="WWC53" s="15"/>
      <c r="WWD53" s="15"/>
      <c r="WWE53" s="15"/>
      <c r="WWF53" s="15"/>
      <c r="WWG53" s="15"/>
      <c r="WWH53" s="15"/>
      <c r="WWI53" s="15"/>
      <c r="WWJ53" s="15"/>
      <c r="WWK53" s="15"/>
      <c r="WWL53" s="15"/>
      <c r="WWM53" s="15"/>
      <c r="WWN53" s="15"/>
      <c r="WWO53" s="15"/>
      <c r="WWP53" s="15"/>
      <c r="WWQ53" s="15"/>
      <c r="WWR53" s="15"/>
      <c r="WWS53" s="15"/>
      <c r="WWT53" s="15"/>
      <c r="WWU53" s="15"/>
      <c r="WWV53" s="15"/>
      <c r="WWW53" s="15"/>
      <c r="WWX53" s="15"/>
      <c r="WWY53" s="15"/>
      <c r="WWZ53" s="15"/>
      <c r="WXA53" s="15"/>
      <c r="WXB53" s="15"/>
      <c r="WXC53" s="15"/>
      <c r="WXD53" s="15"/>
      <c r="WXE53" s="15"/>
      <c r="WXF53" s="15"/>
      <c r="WXG53" s="15"/>
      <c r="WXH53" s="15"/>
      <c r="WXI53" s="15"/>
      <c r="WXJ53" s="15"/>
      <c r="WXK53" s="15"/>
      <c r="WXL53" s="15"/>
      <c r="WXM53" s="15"/>
      <c r="WXN53" s="15"/>
      <c r="WXO53" s="15"/>
      <c r="WXP53" s="15"/>
      <c r="WXQ53" s="15"/>
      <c r="WXR53" s="15"/>
      <c r="WXS53" s="15"/>
      <c r="WXT53" s="15"/>
      <c r="WXU53" s="15"/>
      <c r="WXV53" s="15"/>
      <c r="WXW53" s="15"/>
      <c r="WXX53" s="15"/>
      <c r="WXY53" s="15"/>
      <c r="WXZ53" s="15"/>
      <c r="WYA53" s="15"/>
      <c r="WYB53" s="15"/>
      <c r="WYC53" s="15"/>
      <c r="WYD53" s="15"/>
      <c r="WYE53" s="15"/>
      <c r="WYF53" s="15"/>
      <c r="WYG53" s="15"/>
      <c r="WYH53" s="15"/>
      <c r="WYI53" s="15"/>
      <c r="WYJ53" s="15"/>
      <c r="WYK53" s="15"/>
      <c r="WYL53" s="15"/>
      <c r="WYM53" s="15"/>
      <c r="WYN53" s="15"/>
      <c r="WYO53" s="15"/>
      <c r="WYP53" s="15"/>
      <c r="WYQ53" s="15"/>
      <c r="WYR53" s="15"/>
      <c r="WYS53" s="15"/>
      <c r="WYT53" s="15"/>
      <c r="WYU53" s="15"/>
      <c r="WYV53" s="15"/>
      <c r="WYW53" s="15"/>
      <c r="WYX53" s="15"/>
      <c r="WYY53" s="15"/>
      <c r="WYZ53" s="15"/>
      <c r="WZA53" s="15"/>
      <c r="WZB53" s="15"/>
      <c r="WZC53" s="15"/>
      <c r="WZD53" s="15"/>
      <c r="WZE53" s="15"/>
      <c r="WZF53" s="15"/>
      <c r="WZG53" s="15"/>
      <c r="WZH53" s="15"/>
      <c r="WZI53" s="15"/>
      <c r="WZJ53" s="15"/>
      <c r="WZK53" s="15"/>
      <c r="WZL53" s="15"/>
      <c r="WZM53" s="15"/>
      <c r="WZN53" s="15"/>
      <c r="WZO53" s="15"/>
      <c r="WZP53" s="15"/>
      <c r="WZQ53" s="15"/>
      <c r="WZR53" s="15"/>
      <c r="WZS53" s="15"/>
      <c r="WZT53" s="15"/>
      <c r="WZU53" s="15"/>
      <c r="WZV53" s="15"/>
      <c r="WZW53" s="15"/>
      <c r="WZX53" s="15"/>
      <c r="WZY53" s="15"/>
      <c r="WZZ53" s="15"/>
      <c r="XAA53" s="15"/>
      <c r="XAB53" s="15"/>
      <c r="XAC53" s="15"/>
      <c r="XAD53" s="15"/>
      <c r="XAE53" s="15"/>
      <c r="XAF53" s="15"/>
      <c r="XAG53" s="15"/>
      <c r="XAH53" s="15"/>
      <c r="XAI53" s="15"/>
      <c r="XAJ53" s="15"/>
      <c r="XAK53" s="15"/>
      <c r="XAL53" s="15"/>
      <c r="XAM53" s="15"/>
      <c r="XAN53" s="15"/>
      <c r="XAO53" s="15"/>
      <c r="XAP53" s="15"/>
      <c r="XAQ53" s="15"/>
      <c r="XAR53" s="15"/>
      <c r="XAS53" s="15"/>
      <c r="XAT53" s="15"/>
      <c r="XAU53" s="15"/>
      <c r="XAV53" s="15"/>
      <c r="XAW53" s="15"/>
      <c r="XAX53" s="15"/>
      <c r="XAY53" s="15"/>
      <c r="XAZ53" s="15"/>
      <c r="XBA53" s="15"/>
      <c r="XBB53" s="15"/>
      <c r="XBC53" s="15"/>
      <c r="XBD53" s="15"/>
      <c r="XBE53" s="15"/>
      <c r="XBF53" s="15"/>
      <c r="XBG53" s="15"/>
      <c r="XBH53" s="15"/>
      <c r="XBI53" s="15"/>
      <c r="XBJ53" s="15"/>
      <c r="XBK53" s="15"/>
      <c r="XBL53" s="15"/>
      <c r="XBM53" s="15"/>
      <c r="XBN53" s="15"/>
      <c r="XBO53" s="15"/>
      <c r="XBP53" s="15"/>
      <c r="XBQ53" s="15"/>
      <c r="XBR53" s="15"/>
      <c r="XBS53" s="15"/>
      <c r="XBT53" s="15"/>
      <c r="XBU53" s="15"/>
      <c r="XBV53" s="15"/>
      <c r="XBW53" s="15"/>
      <c r="XBX53" s="15"/>
      <c r="XBY53" s="15"/>
      <c r="XBZ53" s="15"/>
      <c r="XCA53" s="15"/>
      <c r="XCB53" s="15"/>
      <c r="XCC53" s="15"/>
      <c r="XCD53" s="15"/>
      <c r="XCE53" s="15"/>
      <c r="XCF53" s="15"/>
      <c r="XCG53" s="15"/>
      <c r="XCH53" s="15"/>
      <c r="XCI53" s="15"/>
      <c r="XCJ53" s="15"/>
      <c r="XCK53" s="15"/>
      <c r="XCL53" s="15"/>
      <c r="XCM53" s="15"/>
      <c r="XCN53" s="15"/>
      <c r="XCO53" s="15"/>
      <c r="XCP53" s="15"/>
      <c r="XCQ53" s="15"/>
      <c r="XCR53" s="15"/>
      <c r="XCS53" s="15"/>
      <c r="XCT53" s="15"/>
      <c r="XCU53" s="15"/>
      <c r="XCV53" s="15"/>
      <c r="XCW53" s="15"/>
      <c r="XCX53" s="15"/>
      <c r="XCY53" s="15"/>
      <c r="XCZ53" s="15"/>
      <c r="XDA53" s="15"/>
      <c r="XDB53" s="15"/>
      <c r="XDC53" s="15"/>
      <c r="XDD53" s="15"/>
      <c r="XDE53" s="15"/>
      <c r="XDF53" s="15"/>
      <c r="XDG53" s="15"/>
      <c r="XDH53" s="15"/>
      <c r="XDI53" s="15"/>
      <c r="XDJ53" s="15"/>
      <c r="XDK53" s="15"/>
      <c r="XDL53" s="15"/>
      <c r="XDM53" s="15"/>
      <c r="XDN53" s="15"/>
      <c r="XDO53" s="15"/>
      <c r="XDP53" s="15"/>
      <c r="XDQ53" s="15"/>
      <c r="XDR53" s="15"/>
      <c r="XDS53" s="15"/>
      <c r="XDT53" s="15"/>
      <c r="XDU53" s="15"/>
      <c r="XDV53" s="15"/>
      <c r="XDW53" s="15"/>
      <c r="XDX53" s="15"/>
      <c r="XDY53" s="15"/>
      <c r="XDZ53" s="15"/>
      <c r="XEA53" s="15"/>
      <c r="XEB53" s="15"/>
      <c r="XEC53" s="15"/>
      <c r="XED53" s="15"/>
      <c r="XEE53" s="15"/>
      <c r="XEF53" s="15"/>
      <c r="XEG53" s="15"/>
      <c r="XEH53" s="15"/>
      <c r="XEI53" s="15"/>
      <c r="XEJ53" s="15"/>
      <c r="XEK53" s="15"/>
      <c r="XEL53" s="15"/>
      <c r="XEM53" s="15"/>
      <c r="XEN53" s="15"/>
      <c r="XEO53" s="15"/>
      <c r="XEP53" s="15"/>
      <c r="XEQ53" s="15"/>
      <c r="XER53" s="15"/>
      <c r="XES53" s="15"/>
      <c r="XET53" s="15"/>
      <c r="XEU53" s="15"/>
      <c r="XEV53" s="15"/>
      <c r="XEW53" s="15"/>
      <c r="XEX53" s="15"/>
      <c r="XEY53" s="15"/>
      <c r="XEZ53" s="15"/>
      <c r="XFA53" s="15"/>
      <c r="XFB53" s="15"/>
      <c r="XFC53" s="15"/>
      <c r="XFD53" s="15"/>
    </row>
    <row r="54" spans="1:16384" ht="18" customHeight="1">
      <c r="A54" s="15"/>
      <c r="B54" s="659"/>
      <c r="C54" s="118" t="s">
        <v>24</v>
      </c>
      <c r="D54" s="660" t="str">
        <f>+D29</f>
        <v>Q2 2015</v>
      </c>
      <c r="E54" s="722"/>
      <c r="F54" s="723"/>
      <c r="G54" s="663" t="str">
        <f>+G29</f>
        <v>Q2 2015</v>
      </c>
      <c r="H54" s="665"/>
      <c r="I54" s="663" t="str">
        <f>+I29</f>
        <v>Q2 2014</v>
      </c>
      <c r="J54" s="722"/>
      <c r="K54" s="723"/>
      <c r="L54" s="663" t="str">
        <f>+L29</f>
        <v>Q2 2014</v>
      </c>
      <c r="M54" s="665"/>
      <c r="N54" s="452"/>
      <c r="O54" s="452"/>
      <c r="P54" s="665"/>
      <c r="Q54" s="15"/>
    </row>
    <row r="55" spans="1:16384" ht="18" customHeight="1">
      <c r="A55" s="15"/>
      <c r="B55" s="659"/>
      <c r="C55" s="246" t="s">
        <v>144</v>
      </c>
      <c r="D55" s="666" t="s">
        <v>132</v>
      </c>
      <c r="E55" s="728"/>
      <c r="F55" s="667"/>
      <c r="G55" s="661" t="s">
        <v>271</v>
      </c>
      <c r="H55" s="665"/>
      <c r="I55" s="661" t="s">
        <v>132</v>
      </c>
      <c r="J55" s="728"/>
      <c r="K55" s="667"/>
      <c r="L55" s="661" t="s">
        <v>271</v>
      </c>
      <c r="M55" s="665"/>
      <c r="N55" s="452"/>
      <c r="O55" s="452"/>
      <c r="P55" s="665"/>
      <c r="Q55" s="15"/>
    </row>
    <row r="56" spans="1:16384" ht="18" customHeight="1">
      <c r="A56" s="15"/>
      <c r="B56" s="668"/>
      <c r="C56" s="668"/>
      <c r="D56" s="669"/>
      <c r="E56" s="672"/>
      <c r="F56" s="672"/>
      <c r="G56" s="672"/>
      <c r="H56" s="673"/>
      <c r="I56" s="672"/>
      <c r="J56" s="672"/>
      <c r="K56" s="672"/>
      <c r="L56" s="672"/>
      <c r="M56" s="673"/>
      <c r="N56" s="717"/>
      <c r="O56" s="729"/>
      <c r="P56" s="673"/>
      <c r="Q56" s="15"/>
    </row>
    <row r="57" spans="1:16384" ht="18" customHeight="1">
      <c r="A57" s="15"/>
      <c r="B57" s="668"/>
      <c r="C57" s="676" t="s">
        <v>171</v>
      </c>
      <c r="D57" s="730">
        <f t="shared" ref="D57:D62" si="8">D32/D5</f>
        <v>0.21925133689839571</v>
      </c>
      <c r="E57" s="731"/>
      <c r="F57" s="731"/>
      <c r="G57" s="732">
        <f t="shared" ref="G57:G62" si="9">G32/G5</f>
        <v>0.21925133689839571</v>
      </c>
      <c r="H57" s="733"/>
      <c r="I57" s="730">
        <f t="shared" ref="I57:I62" si="10">I32/I5</f>
        <v>0.14124293785310735</v>
      </c>
      <c r="J57" s="731"/>
      <c r="K57" s="731"/>
      <c r="L57" s="732">
        <f t="shared" ref="L57:L62" si="11">L32/L5</f>
        <v>0.1440677966101695</v>
      </c>
      <c r="M57" s="734"/>
      <c r="N57" s="589"/>
      <c r="O57" s="735"/>
      <c r="P57" s="717"/>
      <c r="Q57" s="15"/>
    </row>
    <row r="58" spans="1:16384" ht="18" customHeight="1">
      <c r="A58" s="15"/>
      <c r="B58" s="683"/>
      <c r="C58" s="676" t="s">
        <v>172</v>
      </c>
      <c r="D58" s="730">
        <f t="shared" si="8"/>
        <v>0.21757322175732219</v>
      </c>
      <c r="E58" s="731"/>
      <c r="F58" s="731"/>
      <c r="G58" s="732">
        <f t="shared" si="9"/>
        <v>0.21966527196652719</v>
      </c>
      <c r="H58" s="733"/>
      <c r="I58" s="730">
        <f t="shared" si="10"/>
        <v>0.21638655462184875</v>
      </c>
      <c r="J58" s="731"/>
      <c r="K58" s="731"/>
      <c r="L58" s="732">
        <f t="shared" si="11"/>
        <v>0.22268907563025211</v>
      </c>
      <c r="M58" s="734"/>
      <c r="N58" s="589"/>
      <c r="O58" s="735"/>
      <c r="P58" s="717"/>
      <c r="Q58" s="15"/>
    </row>
    <row r="59" spans="1:16384" ht="18" customHeight="1">
      <c r="A59" s="15"/>
      <c r="B59" s="668"/>
      <c r="C59" s="676" t="s">
        <v>19</v>
      </c>
      <c r="D59" s="730">
        <f t="shared" si="8"/>
        <v>0.13496932515337423</v>
      </c>
      <c r="E59" s="731"/>
      <c r="F59" s="731"/>
      <c r="G59" s="732">
        <f t="shared" si="9"/>
        <v>0.18580060422960726</v>
      </c>
      <c r="H59" s="733"/>
      <c r="I59" s="730">
        <f t="shared" si="10"/>
        <v>0.19398907103825136</v>
      </c>
      <c r="J59" s="731"/>
      <c r="K59" s="731"/>
      <c r="L59" s="732">
        <f t="shared" si="11"/>
        <v>0.21045392022008252</v>
      </c>
      <c r="M59" s="734"/>
      <c r="N59" s="589"/>
      <c r="O59" s="735"/>
      <c r="P59" s="717"/>
      <c r="Q59" s="15"/>
    </row>
    <row r="60" spans="1:16384" ht="18" customHeight="1">
      <c r="A60" s="15"/>
      <c r="B60" s="668"/>
      <c r="C60" s="685" t="s">
        <v>177</v>
      </c>
      <c r="D60" s="730">
        <f t="shared" si="8"/>
        <v>0.57904411764705888</v>
      </c>
      <c r="E60" s="731"/>
      <c r="F60" s="731"/>
      <c r="G60" s="732">
        <f t="shared" si="9"/>
        <v>0.57720588235294112</v>
      </c>
      <c r="H60" s="733"/>
      <c r="I60" s="730">
        <f t="shared" si="10"/>
        <v>0.55087719298245619</v>
      </c>
      <c r="J60" s="731"/>
      <c r="K60" s="731"/>
      <c r="L60" s="732">
        <f t="shared" si="11"/>
        <v>0.5446428571428571</v>
      </c>
      <c r="M60" s="734"/>
      <c r="N60" s="589"/>
      <c r="O60" s="735"/>
      <c r="P60" s="717"/>
      <c r="Q60" s="15"/>
    </row>
    <row r="61" spans="1:16384" ht="18" customHeight="1">
      <c r="A61" s="15"/>
      <c r="B61" s="668"/>
      <c r="C61" s="676" t="s">
        <v>188</v>
      </c>
      <c r="D61" s="730">
        <f t="shared" si="8"/>
        <v>9.7465886939571145E-3</v>
      </c>
      <c r="E61" s="731"/>
      <c r="F61" s="731"/>
      <c r="G61" s="732">
        <f t="shared" si="9"/>
        <v>1.5594541910331383E-2</v>
      </c>
      <c r="H61" s="733"/>
      <c r="I61" s="730">
        <f t="shared" si="10"/>
        <v>3.5916824196597356E-2</v>
      </c>
      <c r="J61" s="731"/>
      <c r="K61" s="731"/>
      <c r="L61" s="732">
        <f t="shared" si="11"/>
        <v>2.835538752362949E-2</v>
      </c>
      <c r="M61" s="734"/>
      <c r="N61" s="589"/>
      <c r="O61" s="735"/>
      <c r="P61" s="717"/>
      <c r="Q61" s="15"/>
    </row>
    <row r="62" spans="1:16384" s="695" customFormat="1" ht="18" customHeight="1">
      <c r="A62" s="686"/>
      <c r="B62" s="687"/>
      <c r="C62" s="688" t="s">
        <v>94</v>
      </c>
      <c r="D62" s="736">
        <f t="shared" si="8"/>
        <v>0.38045602605863194</v>
      </c>
      <c r="E62" s="737"/>
      <c r="F62" s="737"/>
      <c r="G62" s="738">
        <f t="shared" si="9"/>
        <v>0.39870550161812296</v>
      </c>
      <c r="H62" s="739"/>
      <c r="I62" s="736">
        <f t="shared" si="10"/>
        <v>0.36805988771054271</v>
      </c>
      <c r="J62" s="737"/>
      <c r="K62" s="737"/>
      <c r="L62" s="738">
        <f t="shared" si="11"/>
        <v>0.37783375314861462</v>
      </c>
      <c r="M62" s="740"/>
      <c r="N62" s="441"/>
      <c r="O62" s="741"/>
      <c r="P62" s="742"/>
      <c r="Q62" s="686"/>
    </row>
    <row r="63" spans="1:16384" s="695" customFormat="1" ht="18" customHeight="1">
      <c r="A63" s="686"/>
      <c r="B63" s="687"/>
      <c r="C63" s="696"/>
      <c r="D63" s="736"/>
      <c r="E63" s="743"/>
      <c r="F63" s="743"/>
      <c r="G63" s="738"/>
      <c r="H63" s="744"/>
      <c r="I63" s="736"/>
      <c r="J63" s="743"/>
      <c r="K63" s="743"/>
      <c r="L63" s="738"/>
      <c r="M63" s="740"/>
      <c r="N63" s="441"/>
      <c r="O63" s="741"/>
      <c r="P63" s="745"/>
      <c r="Q63" s="686"/>
    </row>
    <row r="64" spans="1:16384" s="695" customFormat="1" ht="18" customHeight="1">
      <c r="A64" s="686"/>
      <c r="B64" s="247"/>
      <c r="C64" s="696" t="s">
        <v>103</v>
      </c>
      <c r="D64" s="736">
        <f>D39/D12</f>
        <v>2.564102564102564E-2</v>
      </c>
      <c r="E64" s="743"/>
      <c r="F64" s="743"/>
      <c r="G64" s="738">
        <f>G39/G12</f>
        <v>2.564102564102564E-2</v>
      </c>
      <c r="H64" s="744"/>
      <c r="I64" s="736">
        <f>I39/I12</f>
        <v>2.1645021645021644E-2</v>
      </c>
      <c r="J64" s="743"/>
      <c r="K64" s="743"/>
      <c r="L64" s="738">
        <f>L39/L12</f>
        <v>2.1645021645021644E-2</v>
      </c>
      <c r="M64" s="746"/>
      <c r="N64" s="441"/>
      <c r="O64" s="741"/>
      <c r="P64" s="745"/>
      <c r="Q64" s="686"/>
    </row>
    <row r="65" spans="1:16384" s="695" customFormat="1" ht="18" customHeight="1">
      <c r="A65" s="686"/>
      <c r="B65" s="247"/>
      <c r="C65" s="696"/>
      <c r="D65" s="736"/>
      <c r="E65" s="743"/>
      <c r="F65" s="743"/>
      <c r="G65" s="738"/>
      <c r="H65" s="744"/>
      <c r="I65" s="736"/>
      <c r="J65" s="743"/>
      <c r="K65" s="743"/>
      <c r="L65" s="738"/>
      <c r="M65" s="746"/>
      <c r="N65" s="441"/>
      <c r="O65" s="741"/>
      <c r="P65" s="745"/>
      <c r="Q65" s="686"/>
    </row>
    <row r="66" spans="1:16384" s="695" customFormat="1" ht="18" customHeight="1">
      <c r="A66" s="686"/>
      <c r="B66" s="687"/>
      <c r="C66" s="700" t="s">
        <v>509</v>
      </c>
      <c r="D66" s="736">
        <f>D41/D14</f>
        <v>0.27218934911242604</v>
      </c>
      <c r="E66" s="743"/>
      <c r="F66" s="743"/>
      <c r="G66" s="738">
        <f>G41/G14</f>
        <v>0.27218934911242604</v>
      </c>
      <c r="H66" s="744"/>
      <c r="I66" s="736">
        <f>I41/I14</f>
        <v>0.20224719101123595</v>
      </c>
      <c r="J66" s="743"/>
      <c r="K66" s="743"/>
      <c r="L66" s="738">
        <f>L41/L14</f>
        <v>0.21910112359550563</v>
      </c>
      <c r="M66" s="746"/>
      <c r="N66" s="441"/>
      <c r="O66" s="741"/>
      <c r="P66" s="745"/>
      <c r="Q66" s="686"/>
    </row>
    <row r="67" spans="1:16384" s="695" customFormat="1" ht="18" customHeight="1">
      <c r="A67" s="686"/>
      <c r="B67" s="687"/>
      <c r="C67" s="247"/>
      <c r="D67" s="736"/>
      <c r="E67" s="743"/>
      <c r="F67" s="743"/>
      <c r="G67" s="738"/>
      <c r="H67" s="744"/>
      <c r="I67" s="736"/>
      <c r="J67" s="743"/>
      <c r="K67" s="743"/>
      <c r="L67" s="738"/>
      <c r="M67" s="746"/>
      <c r="N67" s="441"/>
      <c r="O67" s="741"/>
      <c r="P67" s="745"/>
      <c r="Q67" s="686"/>
    </row>
    <row r="68" spans="1:16384" s="695" customFormat="1" ht="18" customHeight="1">
      <c r="A68" s="686"/>
      <c r="B68" s="687"/>
      <c r="C68" s="247" t="s">
        <v>20</v>
      </c>
      <c r="D68" s="736">
        <f>D43/D16</f>
        <v>-5.75</v>
      </c>
      <c r="E68" s="743"/>
      <c r="F68" s="743"/>
      <c r="G68" s="738">
        <f>G43/G16</f>
        <v>-5.25</v>
      </c>
      <c r="H68" s="744"/>
      <c r="I68" s="736">
        <f>I43/I16</f>
        <v>9.0833333333333339</v>
      </c>
      <c r="J68" s="743"/>
      <c r="K68" s="743"/>
      <c r="L68" s="738">
        <f>L43/L16</f>
        <v>-0.22916666666666666</v>
      </c>
      <c r="M68" s="746"/>
      <c r="N68" s="441"/>
      <c r="O68" s="741"/>
      <c r="P68" s="745"/>
      <c r="Q68" s="686"/>
    </row>
    <row r="69" spans="1:16384" s="695" customFormat="1" ht="18" customHeight="1">
      <c r="A69" s="686"/>
      <c r="B69" s="687"/>
      <c r="C69" s="247"/>
      <c r="D69" s="736"/>
      <c r="E69" s="743"/>
      <c r="F69" s="743"/>
      <c r="G69" s="738"/>
      <c r="H69" s="744"/>
      <c r="I69" s="736"/>
      <c r="J69" s="743"/>
      <c r="K69" s="743"/>
      <c r="L69" s="738"/>
      <c r="M69" s="746"/>
      <c r="N69" s="441"/>
      <c r="O69" s="741"/>
      <c r="P69" s="745"/>
      <c r="Q69" s="686"/>
    </row>
    <row r="70" spans="1:16384" s="695" customFormat="1" ht="18" customHeight="1">
      <c r="A70" s="686"/>
      <c r="B70" s="687"/>
      <c r="C70" s="247" t="s">
        <v>521</v>
      </c>
      <c r="D70" s="736">
        <f>D45/D20</f>
        <v>0.32229232386961093</v>
      </c>
      <c r="E70" s="743"/>
      <c r="F70" s="743"/>
      <c r="G70" s="738">
        <f>G45/G20</f>
        <v>0.33838912133891214</v>
      </c>
      <c r="H70" s="744"/>
      <c r="I70" s="736">
        <f>I45/I20</f>
        <v>0.53243512974051899</v>
      </c>
      <c r="J70" s="743"/>
      <c r="K70" s="743"/>
      <c r="L70" s="738">
        <f>L45/L20</f>
        <v>0.31825037707390647</v>
      </c>
      <c r="M70" s="746"/>
      <c r="N70" s="441"/>
      <c r="O70" s="741"/>
      <c r="P70" s="745"/>
      <c r="Q70" s="686"/>
    </row>
    <row r="71" spans="1:16384" ht="18" customHeight="1">
      <c r="A71" s="15"/>
      <c r="B71" s="701"/>
      <c r="C71" s="247"/>
      <c r="D71" s="736"/>
      <c r="E71" s="743"/>
      <c r="F71" s="743"/>
      <c r="G71" s="738"/>
      <c r="H71" s="744"/>
      <c r="I71" s="736"/>
      <c r="J71" s="743"/>
      <c r="K71" s="743"/>
      <c r="L71" s="738"/>
      <c r="M71" s="746"/>
      <c r="N71" s="441"/>
      <c r="O71" s="741"/>
      <c r="P71" s="745"/>
      <c r="Q71" s="15"/>
    </row>
    <row r="72" spans="1:16384" s="684" customFormat="1" ht="18" customHeight="1">
      <c r="A72" s="276"/>
      <c r="B72" s="747"/>
      <c r="C72" s="683" t="s">
        <v>448</v>
      </c>
      <c r="D72" s="748">
        <f>D47/D22</f>
        <v>0.27950310559006208</v>
      </c>
      <c r="E72" s="749"/>
      <c r="F72" s="749"/>
      <c r="G72" s="750">
        <f>G47/G22</f>
        <v>0.27950310559006208</v>
      </c>
      <c r="H72" s="751"/>
      <c r="I72" s="748">
        <f>I47/I22</f>
        <v>0.21893491124260356</v>
      </c>
      <c r="J72" s="749"/>
      <c r="K72" s="749"/>
      <c r="L72" s="750">
        <f>L47/L22</f>
        <v>0.23668639053254437</v>
      </c>
      <c r="M72" s="752"/>
      <c r="N72" s="753"/>
      <c r="O72" s="754"/>
      <c r="P72" s="755"/>
      <c r="Q72" s="276"/>
    </row>
    <row r="73" spans="1:16384" ht="18" customHeight="1">
      <c r="A73" s="15"/>
      <c r="B73" s="701"/>
      <c r="C73" s="247"/>
      <c r="D73" s="736"/>
      <c r="E73" s="743"/>
      <c r="F73" s="743"/>
      <c r="G73" s="738"/>
      <c r="H73" s="744"/>
      <c r="I73" s="736"/>
      <c r="J73" s="743"/>
      <c r="K73" s="743"/>
      <c r="L73" s="738"/>
      <c r="M73" s="746"/>
      <c r="N73" s="441"/>
      <c r="O73" s="741"/>
      <c r="P73" s="745"/>
      <c r="Q73" s="15"/>
    </row>
    <row r="74" spans="1:16384" s="695" customFormat="1" ht="18" customHeight="1">
      <c r="A74" s="686"/>
      <c r="B74" s="687"/>
      <c r="C74" s="247" t="s">
        <v>469</v>
      </c>
      <c r="D74" s="736">
        <f>D49/D24</f>
        <v>0.32624928202182651</v>
      </c>
      <c r="E74" s="743"/>
      <c r="F74" s="743"/>
      <c r="G74" s="738">
        <f>G49/G24</f>
        <v>0.34380354083380926</v>
      </c>
      <c r="H74" s="744"/>
      <c r="I74" s="736">
        <f>I49/I24</f>
        <v>0.56130790190735691</v>
      </c>
      <c r="J74" s="743"/>
      <c r="K74" s="743"/>
      <c r="L74" s="738">
        <f>L49/L24</f>
        <v>0.32582417582417583</v>
      </c>
      <c r="M74" s="746"/>
      <c r="N74" s="441"/>
      <c r="O74" s="741"/>
      <c r="P74" s="745"/>
      <c r="Q74" s="686"/>
    </row>
    <row r="75" spans="1:16384" ht="18" customHeight="1">
      <c r="A75" s="15"/>
      <c r="B75" s="701"/>
      <c r="C75" s="701"/>
      <c r="D75" s="713"/>
      <c r="E75" s="713"/>
      <c r="F75" s="713"/>
      <c r="G75" s="713"/>
      <c r="H75" s="715"/>
      <c r="I75" s="713"/>
      <c r="J75" s="713"/>
      <c r="K75" s="713"/>
      <c r="L75" s="713"/>
      <c r="M75" s="717"/>
      <c r="N75" s="717"/>
      <c r="O75" s="717"/>
      <c r="P75" s="717"/>
      <c r="Q75" s="15"/>
    </row>
    <row r="76" spans="1:16384" ht="9" customHeight="1">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c r="DA76" s="15"/>
      <c r="DB76" s="15"/>
      <c r="DC76" s="15"/>
      <c r="DD76" s="15"/>
      <c r="DE76" s="15"/>
      <c r="DF76" s="15"/>
      <c r="DG76" s="15"/>
      <c r="DH76" s="15"/>
      <c r="DI76" s="15"/>
      <c r="DJ76" s="15"/>
      <c r="DK76" s="15"/>
      <c r="DL76" s="15"/>
      <c r="DM76" s="15"/>
      <c r="DN76" s="15"/>
      <c r="DO76" s="15"/>
      <c r="DP76" s="15"/>
      <c r="DQ76" s="15"/>
      <c r="DR76" s="15"/>
      <c r="DS76" s="15"/>
      <c r="DT76" s="15"/>
      <c r="DU76" s="15"/>
      <c r="DV76" s="15"/>
      <c r="DW76" s="15"/>
      <c r="DX76" s="15"/>
      <c r="DY76" s="15"/>
      <c r="DZ76" s="15"/>
      <c r="EA76" s="15"/>
      <c r="EB76" s="15"/>
      <c r="EC76" s="15"/>
      <c r="ED76" s="15"/>
      <c r="EE76" s="15"/>
      <c r="EF76" s="15"/>
      <c r="EG76" s="15"/>
      <c r="EH76" s="15"/>
      <c r="EI76" s="15"/>
      <c r="EJ76" s="15"/>
      <c r="EK76" s="15"/>
      <c r="EL76" s="15"/>
      <c r="EM76" s="15"/>
      <c r="EN76" s="15"/>
      <c r="EO76" s="15"/>
      <c r="EP76" s="15"/>
      <c r="EQ76" s="15"/>
      <c r="ER76" s="15"/>
      <c r="ES76" s="15"/>
      <c r="ET76" s="15"/>
      <c r="EU76" s="15"/>
      <c r="EV76" s="15"/>
      <c r="EW76" s="15"/>
      <c r="EX76" s="15"/>
      <c r="EY76" s="15"/>
      <c r="EZ76" s="15"/>
      <c r="FA76" s="15"/>
      <c r="FB76" s="15"/>
      <c r="FC76" s="15"/>
      <c r="FD76" s="15"/>
      <c r="FE76" s="15"/>
      <c r="FF76" s="15"/>
      <c r="FG76" s="15"/>
      <c r="FH76" s="15"/>
      <c r="FI76" s="15"/>
      <c r="FJ76" s="15"/>
      <c r="FK76" s="15"/>
      <c r="FL76" s="15"/>
      <c r="FM76" s="15"/>
      <c r="FN76" s="15"/>
      <c r="FO76" s="15"/>
      <c r="FP76" s="15"/>
      <c r="FQ76" s="15"/>
      <c r="FR76" s="15"/>
      <c r="FS76" s="15"/>
      <c r="FT76" s="15"/>
      <c r="FU76" s="15"/>
      <c r="FV76" s="15"/>
      <c r="FW76" s="15"/>
      <c r="FX76" s="15"/>
      <c r="FY76" s="15"/>
      <c r="FZ76" s="15"/>
      <c r="GA76" s="15"/>
      <c r="GB76" s="15"/>
      <c r="GC76" s="15"/>
      <c r="GD76" s="15"/>
      <c r="GE76" s="15"/>
      <c r="GF76" s="15"/>
      <c r="GG76" s="15"/>
      <c r="GH76" s="15"/>
      <c r="GI76" s="15"/>
      <c r="GJ76" s="15"/>
      <c r="GK76" s="15"/>
      <c r="GL76" s="15"/>
      <c r="GM76" s="15"/>
      <c r="GN76" s="15"/>
      <c r="GO76" s="15"/>
      <c r="GP76" s="15"/>
      <c r="GQ76" s="15"/>
      <c r="GR76" s="15"/>
      <c r="GS76" s="15"/>
      <c r="GT76" s="15"/>
      <c r="GU76" s="15"/>
      <c r="GV76" s="15"/>
      <c r="GW76" s="15"/>
      <c r="GX76" s="15"/>
      <c r="GY76" s="15"/>
      <c r="GZ76" s="15"/>
      <c r="HA76" s="15"/>
      <c r="HB76" s="15"/>
      <c r="HC76" s="15"/>
      <c r="HD76" s="15"/>
      <c r="HE76" s="15"/>
      <c r="HF76" s="15"/>
      <c r="HG76" s="15"/>
      <c r="HH76" s="15"/>
      <c r="HI76" s="15"/>
      <c r="HJ76" s="15"/>
      <c r="HK76" s="15"/>
      <c r="HL76" s="15"/>
      <c r="HM76" s="15"/>
      <c r="HN76" s="15"/>
      <c r="HO76" s="15"/>
      <c r="HP76" s="15"/>
      <c r="HQ76" s="15"/>
      <c r="HR76" s="15"/>
      <c r="HS76" s="15"/>
      <c r="HT76" s="15"/>
      <c r="HU76" s="15"/>
      <c r="HV76" s="15"/>
      <c r="HW76" s="15"/>
      <c r="HX76" s="15"/>
      <c r="HY76" s="15"/>
      <c r="HZ76" s="15"/>
      <c r="IA76" s="15"/>
      <c r="IB76" s="15"/>
      <c r="IC76" s="15"/>
      <c r="ID76" s="15"/>
      <c r="IE76" s="15"/>
      <c r="IF76" s="15"/>
      <c r="IG76" s="15"/>
      <c r="IH76" s="15"/>
      <c r="II76" s="15"/>
      <c r="IJ76" s="15"/>
      <c r="IK76" s="15"/>
      <c r="IL76" s="15"/>
      <c r="IM76" s="15"/>
      <c r="IN76" s="15"/>
      <c r="IO76" s="15"/>
      <c r="IP76" s="15"/>
      <c r="IQ76" s="15"/>
      <c r="IR76" s="15"/>
      <c r="IS76" s="15"/>
      <c r="IT76" s="15"/>
      <c r="IU76" s="15"/>
      <c r="IV76" s="15"/>
      <c r="IW76" s="15"/>
      <c r="IX76" s="15"/>
      <c r="IY76" s="15"/>
      <c r="IZ76" s="15"/>
      <c r="JA76" s="15"/>
      <c r="JB76" s="15"/>
      <c r="JC76" s="15"/>
      <c r="JD76" s="15"/>
      <c r="JE76" s="15"/>
      <c r="JF76" s="15"/>
      <c r="JG76" s="15"/>
      <c r="JH76" s="15"/>
      <c r="JI76" s="15"/>
      <c r="JJ76" s="15"/>
      <c r="JK76" s="15"/>
      <c r="JL76" s="15"/>
      <c r="JM76" s="15"/>
      <c r="JN76" s="15"/>
      <c r="JO76" s="15"/>
      <c r="JP76" s="15"/>
      <c r="JQ76" s="15"/>
      <c r="JR76" s="15"/>
      <c r="JS76" s="15"/>
      <c r="JT76" s="15"/>
      <c r="JU76" s="15"/>
      <c r="JV76" s="15"/>
      <c r="JW76" s="15"/>
      <c r="JX76" s="15"/>
      <c r="JY76" s="15"/>
      <c r="JZ76" s="15"/>
      <c r="KA76" s="15"/>
      <c r="KB76" s="15"/>
      <c r="KC76" s="15"/>
      <c r="KD76" s="15"/>
      <c r="KE76" s="15"/>
      <c r="KF76" s="15"/>
      <c r="KG76" s="15"/>
      <c r="KH76" s="15"/>
      <c r="KI76" s="15"/>
      <c r="KJ76" s="15"/>
      <c r="KK76" s="15"/>
      <c r="KL76" s="15"/>
      <c r="KM76" s="15"/>
      <c r="KN76" s="15"/>
      <c r="KO76" s="15"/>
      <c r="KP76" s="15"/>
      <c r="KQ76" s="15"/>
      <c r="KR76" s="15"/>
      <c r="KS76" s="15"/>
      <c r="KT76" s="15"/>
      <c r="KU76" s="15"/>
      <c r="KV76" s="15"/>
      <c r="KW76" s="15"/>
      <c r="KX76" s="15"/>
      <c r="KY76" s="15"/>
      <c r="KZ76" s="15"/>
      <c r="LA76" s="15"/>
      <c r="LB76" s="15"/>
      <c r="LC76" s="15"/>
      <c r="LD76" s="15"/>
      <c r="LE76" s="15"/>
      <c r="LF76" s="15"/>
      <c r="LG76" s="15"/>
      <c r="LH76" s="15"/>
      <c r="LI76" s="15"/>
      <c r="LJ76" s="15"/>
      <c r="LK76" s="15"/>
      <c r="LL76" s="15"/>
      <c r="LM76" s="15"/>
      <c r="LN76" s="15"/>
      <c r="LO76" s="15"/>
      <c r="LP76" s="15"/>
      <c r="LQ76" s="15"/>
      <c r="LR76" s="15"/>
      <c r="LS76" s="15"/>
      <c r="LT76" s="15"/>
      <c r="LU76" s="15"/>
      <c r="LV76" s="15"/>
      <c r="LW76" s="15"/>
      <c r="LX76" s="15"/>
      <c r="LY76" s="15"/>
      <c r="LZ76" s="15"/>
      <c r="MA76" s="15"/>
      <c r="MB76" s="15"/>
      <c r="MC76" s="15"/>
      <c r="MD76" s="15"/>
      <c r="ME76" s="15"/>
      <c r="MF76" s="15"/>
      <c r="MG76" s="15"/>
      <c r="MH76" s="15"/>
      <c r="MI76" s="15"/>
      <c r="MJ76" s="15"/>
      <c r="MK76" s="15"/>
      <c r="ML76" s="15"/>
      <c r="MM76" s="15"/>
      <c r="MN76" s="15"/>
      <c r="MO76" s="15"/>
      <c r="MP76" s="15"/>
      <c r="MQ76" s="15"/>
      <c r="MR76" s="15"/>
      <c r="MS76" s="15"/>
      <c r="MT76" s="15"/>
      <c r="MU76" s="15"/>
      <c r="MV76" s="15"/>
      <c r="MW76" s="15"/>
      <c r="MX76" s="15"/>
      <c r="MY76" s="15"/>
      <c r="MZ76" s="15"/>
      <c r="NA76" s="15"/>
      <c r="NB76" s="15"/>
      <c r="NC76" s="15"/>
      <c r="ND76" s="15"/>
      <c r="NE76" s="15"/>
      <c r="NF76" s="15"/>
      <c r="NG76" s="15"/>
      <c r="NH76" s="15"/>
      <c r="NI76" s="15"/>
      <c r="NJ76" s="15"/>
      <c r="NK76" s="15"/>
      <c r="NL76" s="15"/>
      <c r="NM76" s="15"/>
      <c r="NN76" s="15"/>
      <c r="NO76" s="15"/>
      <c r="NP76" s="15"/>
      <c r="NQ76" s="15"/>
      <c r="NR76" s="15"/>
      <c r="NS76" s="15"/>
      <c r="NT76" s="15"/>
      <c r="NU76" s="15"/>
      <c r="NV76" s="15"/>
      <c r="NW76" s="15"/>
      <c r="NX76" s="15"/>
      <c r="NY76" s="15"/>
      <c r="NZ76" s="15"/>
      <c r="OA76" s="15"/>
      <c r="OB76" s="15"/>
      <c r="OC76" s="15"/>
      <c r="OD76" s="15"/>
      <c r="OE76" s="15"/>
      <c r="OF76" s="15"/>
      <c r="OG76" s="15"/>
      <c r="OH76" s="15"/>
      <c r="OI76" s="15"/>
      <c r="OJ76" s="15"/>
      <c r="OK76" s="15"/>
      <c r="OL76" s="15"/>
      <c r="OM76" s="15"/>
      <c r="ON76" s="15"/>
      <c r="OO76" s="15"/>
      <c r="OP76" s="15"/>
      <c r="OQ76" s="15"/>
      <c r="OR76" s="15"/>
      <c r="OS76" s="15"/>
      <c r="OT76" s="15"/>
      <c r="OU76" s="15"/>
      <c r="OV76" s="15"/>
      <c r="OW76" s="15"/>
      <c r="OX76" s="15"/>
      <c r="OY76" s="15"/>
      <c r="OZ76" s="15"/>
      <c r="PA76" s="15"/>
      <c r="PB76" s="15"/>
      <c r="PC76" s="15"/>
      <c r="PD76" s="15"/>
      <c r="PE76" s="15"/>
      <c r="PF76" s="15"/>
      <c r="PG76" s="15"/>
      <c r="PH76" s="15"/>
      <c r="PI76" s="15"/>
      <c r="PJ76" s="15"/>
      <c r="PK76" s="15"/>
      <c r="PL76" s="15"/>
      <c r="PM76" s="15"/>
      <c r="PN76" s="15"/>
      <c r="PO76" s="15"/>
      <c r="PP76" s="15"/>
      <c r="PQ76" s="15"/>
      <c r="PR76" s="15"/>
      <c r="PS76" s="15"/>
      <c r="PT76" s="15"/>
      <c r="PU76" s="15"/>
      <c r="PV76" s="15"/>
      <c r="PW76" s="15"/>
      <c r="PX76" s="15"/>
      <c r="PY76" s="15"/>
      <c r="PZ76" s="15"/>
      <c r="QA76" s="15"/>
      <c r="QB76" s="15"/>
      <c r="QC76" s="15"/>
      <c r="QD76" s="15"/>
      <c r="QE76" s="15"/>
      <c r="QF76" s="15"/>
      <c r="QG76" s="15"/>
      <c r="QH76" s="15"/>
      <c r="QI76" s="15"/>
      <c r="QJ76" s="15"/>
      <c r="QK76" s="15"/>
      <c r="QL76" s="15"/>
      <c r="QM76" s="15"/>
      <c r="QN76" s="15"/>
      <c r="QO76" s="15"/>
      <c r="QP76" s="15"/>
      <c r="QQ76" s="15"/>
      <c r="QR76" s="15"/>
      <c r="QS76" s="15"/>
      <c r="QT76" s="15"/>
      <c r="QU76" s="15"/>
      <c r="QV76" s="15"/>
      <c r="QW76" s="15"/>
      <c r="QX76" s="15"/>
      <c r="QY76" s="15"/>
      <c r="QZ76" s="15"/>
      <c r="RA76" s="15"/>
      <c r="RB76" s="15"/>
      <c r="RC76" s="15"/>
      <c r="RD76" s="15"/>
      <c r="RE76" s="15"/>
      <c r="RF76" s="15"/>
      <c r="RG76" s="15"/>
      <c r="RH76" s="15"/>
      <c r="RI76" s="15"/>
      <c r="RJ76" s="15"/>
      <c r="RK76" s="15"/>
      <c r="RL76" s="15"/>
      <c r="RM76" s="15"/>
      <c r="RN76" s="15"/>
      <c r="RO76" s="15"/>
      <c r="RP76" s="15"/>
      <c r="RQ76" s="15"/>
      <c r="RR76" s="15"/>
      <c r="RS76" s="15"/>
      <c r="RT76" s="15"/>
      <c r="RU76" s="15"/>
      <c r="RV76" s="15"/>
      <c r="RW76" s="15"/>
      <c r="RX76" s="15"/>
      <c r="RY76" s="15"/>
      <c r="RZ76" s="15"/>
      <c r="SA76" s="15"/>
      <c r="SB76" s="15"/>
      <c r="SC76" s="15"/>
      <c r="SD76" s="15"/>
      <c r="SE76" s="15"/>
      <c r="SF76" s="15"/>
      <c r="SG76" s="15"/>
      <c r="SH76" s="15"/>
      <c r="SI76" s="15"/>
      <c r="SJ76" s="15"/>
      <c r="SK76" s="15"/>
      <c r="SL76" s="15"/>
      <c r="SM76" s="15"/>
      <c r="SN76" s="15"/>
      <c r="SO76" s="15"/>
      <c r="SP76" s="15"/>
      <c r="SQ76" s="15"/>
      <c r="SR76" s="15"/>
      <c r="SS76" s="15"/>
      <c r="ST76" s="15"/>
      <c r="SU76" s="15"/>
      <c r="SV76" s="15"/>
      <c r="SW76" s="15"/>
      <c r="SX76" s="15"/>
      <c r="SY76" s="15"/>
      <c r="SZ76" s="15"/>
      <c r="TA76" s="15"/>
      <c r="TB76" s="15"/>
      <c r="TC76" s="15"/>
      <c r="TD76" s="15"/>
      <c r="TE76" s="15"/>
      <c r="TF76" s="15"/>
      <c r="TG76" s="15"/>
      <c r="TH76" s="15"/>
      <c r="TI76" s="15"/>
      <c r="TJ76" s="15"/>
      <c r="TK76" s="15"/>
      <c r="TL76" s="15"/>
      <c r="TM76" s="15"/>
      <c r="TN76" s="15"/>
      <c r="TO76" s="15"/>
      <c r="TP76" s="15"/>
      <c r="TQ76" s="15"/>
      <c r="TR76" s="15"/>
      <c r="TS76" s="15"/>
      <c r="TT76" s="15"/>
      <c r="TU76" s="15"/>
      <c r="TV76" s="15"/>
      <c r="TW76" s="15"/>
      <c r="TX76" s="15"/>
      <c r="TY76" s="15"/>
      <c r="TZ76" s="15"/>
      <c r="UA76" s="15"/>
      <c r="UB76" s="15"/>
      <c r="UC76" s="15"/>
      <c r="UD76" s="15"/>
      <c r="UE76" s="15"/>
      <c r="UF76" s="15"/>
      <c r="UG76" s="15"/>
      <c r="UH76" s="15"/>
      <c r="UI76" s="15"/>
      <c r="UJ76" s="15"/>
      <c r="UK76" s="15"/>
      <c r="UL76" s="15"/>
      <c r="UM76" s="15"/>
      <c r="UN76" s="15"/>
      <c r="UO76" s="15"/>
      <c r="UP76" s="15"/>
      <c r="UQ76" s="15"/>
      <c r="UR76" s="15"/>
      <c r="US76" s="15"/>
      <c r="UT76" s="15"/>
      <c r="UU76" s="15"/>
      <c r="UV76" s="15"/>
      <c r="UW76" s="15"/>
      <c r="UX76" s="15"/>
      <c r="UY76" s="15"/>
      <c r="UZ76" s="15"/>
      <c r="VA76" s="15"/>
      <c r="VB76" s="15"/>
      <c r="VC76" s="15"/>
      <c r="VD76" s="15"/>
      <c r="VE76" s="15"/>
      <c r="VF76" s="15"/>
      <c r="VG76" s="15"/>
      <c r="VH76" s="15"/>
      <c r="VI76" s="15"/>
      <c r="VJ76" s="15"/>
      <c r="VK76" s="15"/>
      <c r="VL76" s="15"/>
      <c r="VM76" s="15"/>
      <c r="VN76" s="15"/>
      <c r="VO76" s="15"/>
      <c r="VP76" s="15"/>
      <c r="VQ76" s="15"/>
      <c r="VR76" s="15"/>
      <c r="VS76" s="15"/>
      <c r="VT76" s="15"/>
      <c r="VU76" s="15"/>
      <c r="VV76" s="15"/>
      <c r="VW76" s="15"/>
      <c r="VX76" s="15"/>
      <c r="VY76" s="15"/>
      <c r="VZ76" s="15"/>
      <c r="WA76" s="15"/>
      <c r="WB76" s="15"/>
      <c r="WC76" s="15"/>
      <c r="WD76" s="15"/>
      <c r="WE76" s="15"/>
      <c r="WF76" s="15"/>
      <c r="WG76" s="15"/>
      <c r="WH76" s="15"/>
      <c r="WI76" s="15"/>
      <c r="WJ76" s="15"/>
      <c r="WK76" s="15"/>
      <c r="WL76" s="15"/>
      <c r="WM76" s="15"/>
      <c r="WN76" s="15"/>
      <c r="WO76" s="15"/>
      <c r="WP76" s="15"/>
      <c r="WQ76" s="15"/>
      <c r="WR76" s="15"/>
      <c r="WS76" s="15"/>
      <c r="WT76" s="15"/>
      <c r="WU76" s="15"/>
      <c r="WV76" s="15"/>
      <c r="WW76" s="15"/>
      <c r="WX76" s="15"/>
      <c r="WY76" s="15"/>
      <c r="WZ76" s="15"/>
      <c r="XA76" s="15"/>
      <c r="XB76" s="15"/>
      <c r="XC76" s="15"/>
      <c r="XD76" s="15"/>
      <c r="XE76" s="15"/>
      <c r="XF76" s="15"/>
      <c r="XG76" s="15"/>
      <c r="XH76" s="15"/>
      <c r="XI76" s="15"/>
      <c r="XJ76" s="15"/>
      <c r="XK76" s="15"/>
      <c r="XL76" s="15"/>
      <c r="XM76" s="15"/>
      <c r="XN76" s="15"/>
      <c r="XO76" s="15"/>
      <c r="XP76" s="15"/>
      <c r="XQ76" s="15"/>
      <c r="XR76" s="15"/>
      <c r="XS76" s="15"/>
      <c r="XT76" s="15"/>
      <c r="XU76" s="15"/>
      <c r="XV76" s="15"/>
      <c r="XW76" s="15"/>
      <c r="XX76" s="15"/>
      <c r="XY76" s="15"/>
      <c r="XZ76" s="15"/>
      <c r="YA76" s="15"/>
      <c r="YB76" s="15"/>
      <c r="YC76" s="15"/>
      <c r="YD76" s="15"/>
      <c r="YE76" s="15"/>
      <c r="YF76" s="15"/>
      <c r="YG76" s="15"/>
      <c r="YH76" s="15"/>
      <c r="YI76" s="15"/>
      <c r="YJ76" s="15"/>
      <c r="YK76" s="15"/>
      <c r="YL76" s="15"/>
      <c r="YM76" s="15"/>
      <c r="YN76" s="15"/>
      <c r="YO76" s="15"/>
      <c r="YP76" s="15"/>
      <c r="YQ76" s="15"/>
      <c r="YR76" s="15"/>
      <c r="YS76" s="15"/>
      <c r="YT76" s="15"/>
      <c r="YU76" s="15"/>
      <c r="YV76" s="15"/>
      <c r="YW76" s="15"/>
      <c r="YX76" s="15"/>
      <c r="YY76" s="15"/>
      <c r="YZ76" s="15"/>
      <c r="ZA76" s="15"/>
      <c r="ZB76" s="15"/>
      <c r="ZC76" s="15"/>
      <c r="ZD76" s="15"/>
      <c r="ZE76" s="15"/>
      <c r="ZF76" s="15"/>
      <c r="ZG76" s="15"/>
      <c r="ZH76" s="15"/>
      <c r="ZI76" s="15"/>
      <c r="ZJ76" s="15"/>
      <c r="ZK76" s="15"/>
      <c r="ZL76" s="15"/>
      <c r="ZM76" s="15"/>
      <c r="ZN76" s="15"/>
      <c r="ZO76" s="15"/>
      <c r="ZP76" s="15"/>
      <c r="ZQ76" s="15"/>
      <c r="ZR76" s="15"/>
      <c r="ZS76" s="15"/>
      <c r="ZT76" s="15"/>
      <c r="ZU76" s="15"/>
      <c r="ZV76" s="15"/>
      <c r="ZW76" s="15"/>
      <c r="ZX76" s="15"/>
      <c r="ZY76" s="15"/>
      <c r="ZZ76" s="15"/>
      <c r="AAA76" s="15"/>
      <c r="AAB76" s="15"/>
      <c r="AAC76" s="15"/>
      <c r="AAD76" s="15"/>
      <c r="AAE76" s="15"/>
      <c r="AAF76" s="15"/>
      <c r="AAG76" s="15"/>
      <c r="AAH76" s="15"/>
      <c r="AAI76" s="15"/>
      <c r="AAJ76" s="15"/>
      <c r="AAK76" s="15"/>
      <c r="AAL76" s="15"/>
      <c r="AAM76" s="15"/>
      <c r="AAN76" s="15"/>
      <c r="AAO76" s="15"/>
      <c r="AAP76" s="15"/>
      <c r="AAQ76" s="15"/>
      <c r="AAR76" s="15"/>
      <c r="AAS76" s="15"/>
      <c r="AAT76" s="15"/>
      <c r="AAU76" s="15"/>
      <c r="AAV76" s="15"/>
      <c r="AAW76" s="15"/>
      <c r="AAX76" s="15"/>
      <c r="AAY76" s="15"/>
      <c r="AAZ76" s="15"/>
      <c r="ABA76" s="15"/>
      <c r="ABB76" s="15"/>
      <c r="ABC76" s="15"/>
      <c r="ABD76" s="15"/>
      <c r="ABE76" s="15"/>
      <c r="ABF76" s="15"/>
      <c r="ABG76" s="15"/>
      <c r="ABH76" s="15"/>
      <c r="ABI76" s="15"/>
      <c r="ABJ76" s="15"/>
      <c r="ABK76" s="15"/>
      <c r="ABL76" s="15"/>
      <c r="ABM76" s="15"/>
      <c r="ABN76" s="15"/>
      <c r="ABO76" s="15"/>
      <c r="ABP76" s="15"/>
      <c r="ABQ76" s="15"/>
      <c r="ABR76" s="15"/>
      <c r="ABS76" s="15"/>
      <c r="ABT76" s="15"/>
      <c r="ABU76" s="15"/>
      <c r="ABV76" s="15"/>
      <c r="ABW76" s="15"/>
      <c r="ABX76" s="15"/>
      <c r="ABY76" s="15"/>
      <c r="ABZ76" s="15"/>
      <c r="ACA76" s="15"/>
      <c r="ACB76" s="15"/>
      <c r="ACC76" s="15"/>
      <c r="ACD76" s="15"/>
      <c r="ACE76" s="15"/>
      <c r="ACF76" s="15"/>
      <c r="ACG76" s="15"/>
      <c r="ACH76" s="15"/>
      <c r="ACI76" s="15"/>
      <c r="ACJ76" s="15"/>
      <c r="ACK76" s="15"/>
      <c r="ACL76" s="15"/>
      <c r="ACM76" s="15"/>
      <c r="ACN76" s="15"/>
      <c r="ACO76" s="15"/>
      <c r="ACP76" s="15"/>
      <c r="ACQ76" s="15"/>
      <c r="ACR76" s="15"/>
      <c r="ACS76" s="15"/>
      <c r="ACT76" s="15"/>
      <c r="ACU76" s="15"/>
      <c r="ACV76" s="15"/>
      <c r="ACW76" s="15"/>
      <c r="ACX76" s="15"/>
      <c r="ACY76" s="15"/>
      <c r="ACZ76" s="15"/>
      <c r="ADA76" s="15"/>
      <c r="ADB76" s="15"/>
      <c r="ADC76" s="15"/>
      <c r="ADD76" s="15"/>
      <c r="ADE76" s="15"/>
      <c r="ADF76" s="15"/>
      <c r="ADG76" s="15"/>
      <c r="ADH76" s="15"/>
      <c r="ADI76" s="15"/>
      <c r="ADJ76" s="15"/>
      <c r="ADK76" s="15"/>
      <c r="ADL76" s="15"/>
      <c r="ADM76" s="15"/>
      <c r="ADN76" s="15"/>
      <c r="ADO76" s="15"/>
      <c r="ADP76" s="15"/>
      <c r="ADQ76" s="15"/>
      <c r="ADR76" s="15"/>
      <c r="ADS76" s="15"/>
      <c r="ADT76" s="15"/>
      <c r="ADU76" s="15"/>
      <c r="ADV76" s="15"/>
      <c r="ADW76" s="15"/>
      <c r="ADX76" s="15"/>
      <c r="ADY76" s="15"/>
      <c r="ADZ76" s="15"/>
      <c r="AEA76" s="15"/>
      <c r="AEB76" s="15"/>
      <c r="AEC76" s="15"/>
      <c r="AED76" s="15"/>
      <c r="AEE76" s="15"/>
      <c r="AEF76" s="15"/>
      <c r="AEG76" s="15"/>
      <c r="AEH76" s="15"/>
      <c r="AEI76" s="15"/>
      <c r="AEJ76" s="15"/>
      <c r="AEK76" s="15"/>
      <c r="AEL76" s="15"/>
      <c r="AEM76" s="15"/>
      <c r="AEN76" s="15"/>
      <c r="AEO76" s="15"/>
      <c r="AEP76" s="15"/>
      <c r="AEQ76" s="15"/>
      <c r="AER76" s="15"/>
      <c r="AES76" s="15"/>
      <c r="AET76" s="15"/>
      <c r="AEU76" s="15"/>
      <c r="AEV76" s="15"/>
      <c r="AEW76" s="15"/>
      <c r="AEX76" s="15"/>
      <c r="AEY76" s="15"/>
      <c r="AEZ76" s="15"/>
      <c r="AFA76" s="15"/>
      <c r="AFB76" s="15"/>
      <c r="AFC76" s="15"/>
      <c r="AFD76" s="15"/>
      <c r="AFE76" s="15"/>
      <c r="AFF76" s="15"/>
      <c r="AFG76" s="15"/>
      <c r="AFH76" s="15"/>
      <c r="AFI76" s="15"/>
      <c r="AFJ76" s="15"/>
      <c r="AFK76" s="15"/>
      <c r="AFL76" s="15"/>
      <c r="AFM76" s="15"/>
      <c r="AFN76" s="15"/>
      <c r="AFO76" s="15"/>
      <c r="AFP76" s="15"/>
      <c r="AFQ76" s="15"/>
      <c r="AFR76" s="15"/>
      <c r="AFS76" s="15"/>
      <c r="AFT76" s="15"/>
      <c r="AFU76" s="15"/>
      <c r="AFV76" s="15"/>
      <c r="AFW76" s="15"/>
      <c r="AFX76" s="15"/>
      <c r="AFY76" s="15"/>
      <c r="AFZ76" s="15"/>
      <c r="AGA76" s="15"/>
      <c r="AGB76" s="15"/>
      <c r="AGC76" s="15"/>
      <c r="AGD76" s="15"/>
      <c r="AGE76" s="15"/>
      <c r="AGF76" s="15"/>
      <c r="AGG76" s="15"/>
      <c r="AGH76" s="15"/>
      <c r="AGI76" s="15"/>
      <c r="AGJ76" s="15"/>
      <c r="AGK76" s="15"/>
      <c r="AGL76" s="15"/>
      <c r="AGM76" s="15"/>
      <c r="AGN76" s="15"/>
      <c r="AGO76" s="15"/>
      <c r="AGP76" s="15"/>
      <c r="AGQ76" s="15"/>
      <c r="AGR76" s="15"/>
      <c r="AGS76" s="15"/>
      <c r="AGT76" s="15"/>
      <c r="AGU76" s="15"/>
      <c r="AGV76" s="15"/>
      <c r="AGW76" s="15"/>
      <c r="AGX76" s="15"/>
      <c r="AGY76" s="15"/>
      <c r="AGZ76" s="15"/>
      <c r="AHA76" s="15"/>
      <c r="AHB76" s="15"/>
      <c r="AHC76" s="15"/>
      <c r="AHD76" s="15"/>
      <c r="AHE76" s="15"/>
      <c r="AHF76" s="15"/>
      <c r="AHG76" s="15"/>
      <c r="AHH76" s="15"/>
      <c r="AHI76" s="15"/>
      <c r="AHJ76" s="15"/>
      <c r="AHK76" s="15"/>
      <c r="AHL76" s="15"/>
      <c r="AHM76" s="15"/>
      <c r="AHN76" s="15"/>
      <c r="AHO76" s="15"/>
      <c r="AHP76" s="15"/>
      <c r="AHQ76" s="15"/>
      <c r="AHR76" s="15"/>
      <c r="AHS76" s="15"/>
      <c r="AHT76" s="15"/>
      <c r="AHU76" s="15"/>
      <c r="AHV76" s="15"/>
      <c r="AHW76" s="15"/>
      <c r="AHX76" s="15"/>
      <c r="AHY76" s="15"/>
      <c r="AHZ76" s="15"/>
      <c r="AIA76" s="15"/>
      <c r="AIB76" s="15"/>
      <c r="AIC76" s="15"/>
      <c r="AID76" s="15"/>
      <c r="AIE76" s="15"/>
      <c r="AIF76" s="15"/>
      <c r="AIG76" s="15"/>
      <c r="AIH76" s="15"/>
      <c r="AII76" s="15"/>
      <c r="AIJ76" s="15"/>
      <c r="AIK76" s="15"/>
      <c r="AIL76" s="15"/>
      <c r="AIM76" s="15"/>
      <c r="AIN76" s="15"/>
      <c r="AIO76" s="15"/>
      <c r="AIP76" s="15"/>
      <c r="AIQ76" s="15"/>
      <c r="AIR76" s="15"/>
      <c r="AIS76" s="15"/>
      <c r="AIT76" s="15"/>
      <c r="AIU76" s="15"/>
      <c r="AIV76" s="15"/>
      <c r="AIW76" s="15"/>
      <c r="AIX76" s="15"/>
      <c r="AIY76" s="15"/>
      <c r="AIZ76" s="15"/>
      <c r="AJA76" s="15"/>
      <c r="AJB76" s="15"/>
      <c r="AJC76" s="15"/>
      <c r="AJD76" s="15"/>
      <c r="AJE76" s="15"/>
      <c r="AJF76" s="15"/>
      <c r="AJG76" s="15"/>
      <c r="AJH76" s="15"/>
      <c r="AJI76" s="15"/>
      <c r="AJJ76" s="15"/>
      <c r="AJK76" s="15"/>
      <c r="AJL76" s="15"/>
      <c r="AJM76" s="15"/>
      <c r="AJN76" s="15"/>
      <c r="AJO76" s="15"/>
      <c r="AJP76" s="15"/>
      <c r="AJQ76" s="15"/>
      <c r="AJR76" s="15"/>
      <c r="AJS76" s="15"/>
      <c r="AJT76" s="15"/>
      <c r="AJU76" s="15"/>
      <c r="AJV76" s="15"/>
      <c r="AJW76" s="15"/>
      <c r="AJX76" s="15"/>
      <c r="AJY76" s="15"/>
      <c r="AJZ76" s="15"/>
      <c r="AKA76" s="15"/>
      <c r="AKB76" s="15"/>
      <c r="AKC76" s="15"/>
      <c r="AKD76" s="15"/>
      <c r="AKE76" s="15"/>
      <c r="AKF76" s="15"/>
      <c r="AKG76" s="15"/>
      <c r="AKH76" s="15"/>
      <c r="AKI76" s="15"/>
      <c r="AKJ76" s="15"/>
      <c r="AKK76" s="15"/>
      <c r="AKL76" s="15"/>
      <c r="AKM76" s="15"/>
      <c r="AKN76" s="15"/>
      <c r="AKO76" s="15"/>
      <c r="AKP76" s="15"/>
      <c r="AKQ76" s="15"/>
      <c r="AKR76" s="15"/>
      <c r="AKS76" s="15"/>
      <c r="AKT76" s="15"/>
      <c r="AKU76" s="15"/>
      <c r="AKV76" s="15"/>
      <c r="AKW76" s="15"/>
      <c r="AKX76" s="15"/>
      <c r="AKY76" s="15"/>
      <c r="AKZ76" s="15"/>
      <c r="ALA76" s="15"/>
      <c r="ALB76" s="15"/>
      <c r="ALC76" s="15"/>
      <c r="ALD76" s="15"/>
      <c r="ALE76" s="15"/>
      <c r="ALF76" s="15"/>
      <c r="ALG76" s="15"/>
      <c r="ALH76" s="15"/>
      <c r="ALI76" s="15"/>
      <c r="ALJ76" s="15"/>
      <c r="ALK76" s="15"/>
      <c r="ALL76" s="15"/>
      <c r="ALM76" s="15"/>
      <c r="ALN76" s="15"/>
      <c r="ALO76" s="15"/>
      <c r="ALP76" s="15"/>
      <c r="ALQ76" s="15"/>
      <c r="ALR76" s="15"/>
      <c r="ALS76" s="15"/>
      <c r="ALT76" s="15"/>
      <c r="ALU76" s="15"/>
      <c r="ALV76" s="15"/>
      <c r="ALW76" s="15"/>
      <c r="ALX76" s="15"/>
      <c r="ALY76" s="15"/>
      <c r="ALZ76" s="15"/>
      <c r="AMA76" s="15"/>
      <c r="AMB76" s="15"/>
      <c r="AMC76" s="15"/>
      <c r="AMD76" s="15"/>
      <c r="AME76" s="15"/>
      <c r="AMF76" s="15"/>
      <c r="AMG76" s="15"/>
      <c r="AMH76" s="15"/>
      <c r="AMI76" s="15"/>
      <c r="AMJ76" s="15"/>
      <c r="AMK76" s="15"/>
      <c r="AML76" s="15"/>
      <c r="AMM76" s="15"/>
      <c r="AMN76" s="15"/>
      <c r="AMO76" s="15"/>
      <c r="AMP76" s="15"/>
      <c r="AMQ76" s="15"/>
      <c r="AMR76" s="15"/>
      <c r="AMS76" s="15"/>
      <c r="AMT76" s="15"/>
      <c r="AMU76" s="15"/>
      <c r="AMV76" s="15"/>
      <c r="AMW76" s="15"/>
      <c r="AMX76" s="15"/>
      <c r="AMY76" s="15"/>
      <c r="AMZ76" s="15"/>
      <c r="ANA76" s="15"/>
      <c r="ANB76" s="15"/>
      <c r="ANC76" s="15"/>
      <c r="AND76" s="15"/>
      <c r="ANE76" s="15"/>
      <c r="ANF76" s="15"/>
      <c r="ANG76" s="15"/>
      <c r="ANH76" s="15"/>
      <c r="ANI76" s="15"/>
      <c r="ANJ76" s="15"/>
      <c r="ANK76" s="15"/>
      <c r="ANL76" s="15"/>
      <c r="ANM76" s="15"/>
      <c r="ANN76" s="15"/>
      <c r="ANO76" s="15"/>
      <c r="ANP76" s="15"/>
      <c r="ANQ76" s="15"/>
      <c r="ANR76" s="15"/>
      <c r="ANS76" s="15"/>
      <c r="ANT76" s="15"/>
      <c r="ANU76" s="15"/>
      <c r="ANV76" s="15"/>
      <c r="ANW76" s="15"/>
      <c r="ANX76" s="15"/>
      <c r="ANY76" s="15"/>
      <c r="ANZ76" s="15"/>
      <c r="AOA76" s="15"/>
      <c r="AOB76" s="15"/>
      <c r="AOC76" s="15"/>
      <c r="AOD76" s="15"/>
      <c r="AOE76" s="15"/>
      <c r="AOF76" s="15"/>
      <c r="AOG76" s="15"/>
      <c r="AOH76" s="15"/>
      <c r="AOI76" s="15"/>
      <c r="AOJ76" s="15"/>
      <c r="AOK76" s="15"/>
      <c r="AOL76" s="15"/>
      <c r="AOM76" s="15"/>
      <c r="AON76" s="15"/>
      <c r="AOO76" s="15"/>
      <c r="AOP76" s="15"/>
      <c r="AOQ76" s="15"/>
      <c r="AOR76" s="15"/>
      <c r="AOS76" s="15"/>
      <c r="AOT76" s="15"/>
      <c r="AOU76" s="15"/>
      <c r="AOV76" s="15"/>
      <c r="AOW76" s="15"/>
      <c r="AOX76" s="15"/>
      <c r="AOY76" s="15"/>
      <c r="AOZ76" s="15"/>
      <c r="APA76" s="15"/>
      <c r="APB76" s="15"/>
      <c r="APC76" s="15"/>
      <c r="APD76" s="15"/>
      <c r="APE76" s="15"/>
      <c r="APF76" s="15"/>
      <c r="APG76" s="15"/>
      <c r="APH76" s="15"/>
      <c r="API76" s="15"/>
      <c r="APJ76" s="15"/>
      <c r="APK76" s="15"/>
      <c r="APL76" s="15"/>
      <c r="APM76" s="15"/>
      <c r="APN76" s="15"/>
      <c r="APO76" s="15"/>
      <c r="APP76" s="15"/>
      <c r="APQ76" s="15"/>
      <c r="APR76" s="15"/>
      <c r="APS76" s="15"/>
      <c r="APT76" s="15"/>
      <c r="APU76" s="15"/>
      <c r="APV76" s="15"/>
      <c r="APW76" s="15"/>
      <c r="APX76" s="15"/>
      <c r="APY76" s="15"/>
      <c r="APZ76" s="15"/>
      <c r="AQA76" s="15"/>
      <c r="AQB76" s="15"/>
      <c r="AQC76" s="15"/>
      <c r="AQD76" s="15"/>
      <c r="AQE76" s="15"/>
      <c r="AQF76" s="15"/>
      <c r="AQG76" s="15"/>
      <c r="AQH76" s="15"/>
      <c r="AQI76" s="15"/>
      <c r="AQJ76" s="15"/>
      <c r="AQK76" s="15"/>
      <c r="AQL76" s="15"/>
      <c r="AQM76" s="15"/>
      <c r="AQN76" s="15"/>
      <c r="AQO76" s="15"/>
      <c r="AQP76" s="15"/>
      <c r="AQQ76" s="15"/>
      <c r="AQR76" s="15"/>
      <c r="AQS76" s="15"/>
      <c r="AQT76" s="15"/>
      <c r="AQU76" s="15"/>
      <c r="AQV76" s="15"/>
      <c r="AQW76" s="15"/>
      <c r="AQX76" s="15"/>
      <c r="AQY76" s="15"/>
      <c r="AQZ76" s="15"/>
      <c r="ARA76" s="15"/>
      <c r="ARB76" s="15"/>
      <c r="ARC76" s="15"/>
      <c r="ARD76" s="15"/>
      <c r="ARE76" s="15"/>
      <c r="ARF76" s="15"/>
      <c r="ARG76" s="15"/>
      <c r="ARH76" s="15"/>
      <c r="ARI76" s="15"/>
      <c r="ARJ76" s="15"/>
      <c r="ARK76" s="15"/>
      <c r="ARL76" s="15"/>
      <c r="ARM76" s="15"/>
      <c r="ARN76" s="15"/>
      <c r="ARO76" s="15"/>
      <c r="ARP76" s="15"/>
      <c r="ARQ76" s="15"/>
      <c r="ARR76" s="15"/>
      <c r="ARS76" s="15"/>
      <c r="ART76" s="15"/>
      <c r="ARU76" s="15"/>
      <c r="ARV76" s="15"/>
      <c r="ARW76" s="15"/>
      <c r="ARX76" s="15"/>
      <c r="ARY76" s="15"/>
      <c r="ARZ76" s="15"/>
      <c r="ASA76" s="15"/>
      <c r="ASB76" s="15"/>
      <c r="ASC76" s="15"/>
      <c r="ASD76" s="15"/>
      <c r="ASE76" s="15"/>
      <c r="ASF76" s="15"/>
      <c r="ASG76" s="15"/>
      <c r="ASH76" s="15"/>
      <c r="ASI76" s="15"/>
      <c r="ASJ76" s="15"/>
      <c r="ASK76" s="15"/>
      <c r="ASL76" s="15"/>
      <c r="ASM76" s="15"/>
      <c r="ASN76" s="15"/>
      <c r="ASO76" s="15"/>
      <c r="ASP76" s="15"/>
      <c r="ASQ76" s="15"/>
      <c r="ASR76" s="15"/>
      <c r="ASS76" s="15"/>
      <c r="AST76" s="15"/>
      <c r="ASU76" s="15"/>
      <c r="ASV76" s="15"/>
      <c r="ASW76" s="15"/>
      <c r="ASX76" s="15"/>
      <c r="ASY76" s="15"/>
      <c r="ASZ76" s="15"/>
      <c r="ATA76" s="15"/>
      <c r="ATB76" s="15"/>
      <c r="ATC76" s="15"/>
      <c r="ATD76" s="15"/>
      <c r="ATE76" s="15"/>
      <c r="ATF76" s="15"/>
      <c r="ATG76" s="15"/>
      <c r="ATH76" s="15"/>
      <c r="ATI76" s="15"/>
      <c r="ATJ76" s="15"/>
      <c r="ATK76" s="15"/>
      <c r="ATL76" s="15"/>
      <c r="ATM76" s="15"/>
      <c r="ATN76" s="15"/>
      <c r="ATO76" s="15"/>
      <c r="ATP76" s="15"/>
      <c r="ATQ76" s="15"/>
      <c r="ATR76" s="15"/>
      <c r="ATS76" s="15"/>
      <c r="ATT76" s="15"/>
      <c r="ATU76" s="15"/>
      <c r="ATV76" s="15"/>
      <c r="ATW76" s="15"/>
      <c r="ATX76" s="15"/>
      <c r="ATY76" s="15"/>
      <c r="ATZ76" s="15"/>
      <c r="AUA76" s="15"/>
      <c r="AUB76" s="15"/>
      <c r="AUC76" s="15"/>
      <c r="AUD76" s="15"/>
      <c r="AUE76" s="15"/>
      <c r="AUF76" s="15"/>
      <c r="AUG76" s="15"/>
      <c r="AUH76" s="15"/>
      <c r="AUI76" s="15"/>
      <c r="AUJ76" s="15"/>
      <c r="AUK76" s="15"/>
      <c r="AUL76" s="15"/>
      <c r="AUM76" s="15"/>
      <c r="AUN76" s="15"/>
      <c r="AUO76" s="15"/>
      <c r="AUP76" s="15"/>
      <c r="AUQ76" s="15"/>
      <c r="AUR76" s="15"/>
      <c r="AUS76" s="15"/>
      <c r="AUT76" s="15"/>
      <c r="AUU76" s="15"/>
      <c r="AUV76" s="15"/>
      <c r="AUW76" s="15"/>
      <c r="AUX76" s="15"/>
      <c r="AUY76" s="15"/>
      <c r="AUZ76" s="15"/>
      <c r="AVA76" s="15"/>
      <c r="AVB76" s="15"/>
      <c r="AVC76" s="15"/>
      <c r="AVD76" s="15"/>
      <c r="AVE76" s="15"/>
      <c r="AVF76" s="15"/>
      <c r="AVG76" s="15"/>
      <c r="AVH76" s="15"/>
      <c r="AVI76" s="15"/>
      <c r="AVJ76" s="15"/>
      <c r="AVK76" s="15"/>
      <c r="AVL76" s="15"/>
      <c r="AVM76" s="15"/>
      <c r="AVN76" s="15"/>
      <c r="AVO76" s="15"/>
      <c r="AVP76" s="15"/>
      <c r="AVQ76" s="15"/>
      <c r="AVR76" s="15"/>
      <c r="AVS76" s="15"/>
      <c r="AVT76" s="15"/>
      <c r="AVU76" s="15"/>
      <c r="AVV76" s="15"/>
      <c r="AVW76" s="15"/>
      <c r="AVX76" s="15"/>
      <c r="AVY76" s="15"/>
      <c r="AVZ76" s="15"/>
      <c r="AWA76" s="15"/>
      <c r="AWB76" s="15"/>
      <c r="AWC76" s="15"/>
      <c r="AWD76" s="15"/>
      <c r="AWE76" s="15"/>
      <c r="AWF76" s="15"/>
      <c r="AWG76" s="15"/>
      <c r="AWH76" s="15"/>
      <c r="AWI76" s="15"/>
      <c r="AWJ76" s="15"/>
      <c r="AWK76" s="15"/>
      <c r="AWL76" s="15"/>
      <c r="AWM76" s="15"/>
      <c r="AWN76" s="15"/>
      <c r="AWO76" s="15"/>
      <c r="AWP76" s="15"/>
      <c r="AWQ76" s="15"/>
      <c r="AWR76" s="15"/>
      <c r="AWS76" s="15"/>
      <c r="AWT76" s="15"/>
      <c r="AWU76" s="15"/>
      <c r="AWV76" s="15"/>
      <c r="AWW76" s="15"/>
      <c r="AWX76" s="15"/>
      <c r="AWY76" s="15"/>
      <c r="AWZ76" s="15"/>
      <c r="AXA76" s="15"/>
      <c r="AXB76" s="15"/>
      <c r="AXC76" s="15"/>
      <c r="AXD76" s="15"/>
      <c r="AXE76" s="15"/>
      <c r="AXF76" s="15"/>
      <c r="AXG76" s="15"/>
      <c r="AXH76" s="15"/>
      <c r="AXI76" s="15"/>
      <c r="AXJ76" s="15"/>
      <c r="AXK76" s="15"/>
      <c r="AXL76" s="15"/>
      <c r="AXM76" s="15"/>
      <c r="AXN76" s="15"/>
      <c r="AXO76" s="15"/>
      <c r="AXP76" s="15"/>
      <c r="AXQ76" s="15"/>
      <c r="AXR76" s="15"/>
      <c r="AXS76" s="15"/>
      <c r="AXT76" s="15"/>
      <c r="AXU76" s="15"/>
      <c r="AXV76" s="15"/>
      <c r="AXW76" s="15"/>
      <c r="AXX76" s="15"/>
      <c r="AXY76" s="15"/>
      <c r="AXZ76" s="15"/>
      <c r="AYA76" s="15"/>
      <c r="AYB76" s="15"/>
      <c r="AYC76" s="15"/>
      <c r="AYD76" s="15"/>
      <c r="AYE76" s="15"/>
      <c r="AYF76" s="15"/>
      <c r="AYG76" s="15"/>
      <c r="AYH76" s="15"/>
      <c r="AYI76" s="15"/>
      <c r="AYJ76" s="15"/>
      <c r="AYK76" s="15"/>
      <c r="AYL76" s="15"/>
      <c r="AYM76" s="15"/>
      <c r="AYN76" s="15"/>
      <c r="AYO76" s="15"/>
      <c r="AYP76" s="15"/>
      <c r="AYQ76" s="15"/>
      <c r="AYR76" s="15"/>
      <c r="AYS76" s="15"/>
      <c r="AYT76" s="15"/>
      <c r="AYU76" s="15"/>
      <c r="AYV76" s="15"/>
      <c r="AYW76" s="15"/>
      <c r="AYX76" s="15"/>
      <c r="AYY76" s="15"/>
      <c r="AYZ76" s="15"/>
      <c r="AZA76" s="15"/>
      <c r="AZB76" s="15"/>
      <c r="AZC76" s="15"/>
      <c r="AZD76" s="15"/>
      <c r="AZE76" s="15"/>
      <c r="AZF76" s="15"/>
      <c r="AZG76" s="15"/>
      <c r="AZH76" s="15"/>
      <c r="AZI76" s="15"/>
      <c r="AZJ76" s="15"/>
      <c r="AZK76" s="15"/>
      <c r="AZL76" s="15"/>
      <c r="AZM76" s="15"/>
      <c r="AZN76" s="15"/>
      <c r="AZO76" s="15"/>
      <c r="AZP76" s="15"/>
      <c r="AZQ76" s="15"/>
      <c r="AZR76" s="15"/>
      <c r="AZS76" s="15"/>
      <c r="AZT76" s="15"/>
      <c r="AZU76" s="15"/>
      <c r="AZV76" s="15"/>
      <c r="AZW76" s="15"/>
      <c r="AZX76" s="15"/>
      <c r="AZY76" s="15"/>
      <c r="AZZ76" s="15"/>
      <c r="BAA76" s="15"/>
      <c r="BAB76" s="15"/>
      <c r="BAC76" s="15"/>
      <c r="BAD76" s="15"/>
      <c r="BAE76" s="15"/>
      <c r="BAF76" s="15"/>
      <c r="BAG76" s="15"/>
      <c r="BAH76" s="15"/>
      <c r="BAI76" s="15"/>
      <c r="BAJ76" s="15"/>
      <c r="BAK76" s="15"/>
      <c r="BAL76" s="15"/>
      <c r="BAM76" s="15"/>
      <c r="BAN76" s="15"/>
      <c r="BAO76" s="15"/>
      <c r="BAP76" s="15"/>
      <c r="BAQ76" s="15"/>
      <c r="BAR76" s="15"/>
      <c r="BAS76" s="15"/>
      <c r="BAT76" s="15"/>
      <c r="BAU76" s="15"/>
      <c r="BAV76" s="15"/>
      <c r="BAW76" s="15"/>
      <c r="BAX76" s="15"/>
      <c r="BAY76" s="15"/>
      <c r="BAZ76" s="15"/>
      <c r="BBA76" s="15"/>
      <c r="BBB76" s="15"/>
      <c r="BBC76" s="15"/>
      <c r="BBD76" s="15"/>
      <c r="BBE76" s="15"/>
      <c r="BBF76" s="15"/>
      <c r="BBG76" s="15"/>
      <c r="BBH76" s="15"/>
      <c r="BBI76" s="15"/>
      <c r="BBJ76" s="15"/>
      <c r="BBK76" s="15"/>
      <c r="BBL76" s="15"/>
      <c r="BBM76" s="15"/>
      <c r="BBN76" s="15"/>
      <c r="BBO76" s="15"/>
      <c r="BBP76" s="15"/>
      <c r="BBQ76" s="15"/>
      <c r="BBR76" s="15"/>
      <c r="BBS76" s="15"/>
      <c r="BBT76" s="15"/>
      <c r="BBU76" s="15"/>
      <c r="BBV76" s="15"/>
      <c r="BBW76" s="15"/>
      <c r="BBX76" s="15"/>
      <c r="BBY76" s="15"/>
      <c r="BBZ76" s="15"/>
      <c r="BCA76" s="15"/>
      <c r="BCB76" s="15"/>
      <c r="BCC76" s="15"/>
      <c r="BCD76" s="15"/>
      <c r="BCE76" s="15"/>
      <c r="BCF76" s="15"/>
      <c r="BCG76" s="15"/>
      <c r="BCH76" s="15"/>
      <c r="BCI76" s="15"/>
      <c r="BCJ76" s="15"/>
      <c r="BCK76" s="15"/>
      <c r="BCL76" s="15"/>
      <c r="BCM76" s="15"/>
      <c r="BCN76" s="15"/>
      <c r="BCO76" s="15"/>
      <c r="BCP76" s="15"/>
      <c r="BCQ76" s="15"/>
      <c r="BCR76" s="15"/>
      <c r="BCS76" s="15"/>
      <c r="BCT76" s="15"/>
      <c r="BCU76" s="15"/>
      <c r="BCV76" s="15"/>
      <c r="BCW76" s="15"/>
      <c r="BCX76" s="15"/>
      <c r="BCY76" s="15"/>
      <c r="BCZ76" s="15"/>
      <c r="BDA76" s="15"/>
      <c r="BDB76" s="15"/>
      <c r="BDC76" s="15"/>
      <c r="BDD76" s="15"/>
      <c r="BDE76" s="15"/>
      <c r="BDF76" s="15"/>
      <c r="BDG76" s="15"/>
      <c r="BDH76" s="15"/>
      <c r="BDI76" s="15"/>
      <c r="BDJ76" s="15"/>
      <c r="BDK76" s="15"/>
      <c r="BDL76" s="15"/>
      <c r="BDM76" s="15"/>
      <c r="BDN76" s="15"/>
      <c r="BDO76" s="15"/>
      <c r="BDP76" s="15"/>
      <c r="BDQ76" s="15"/>
      <c r="BDR76" s="15"/>
      <c r="BDS76" s="15"/>
      <c r="BDT76" s="15"/>
      <c r="BDU76" s="15"/>
      <c r="BDV76" s="15"/>
      <c r="BDW76" s="15"/>
      <c r="BDX76" s="15"/>
      <c r="BDY76" s="15"/>
      <c r="BDZ76" s="15"/>
      <c r="BEA76" s="15"/>
      <c r="BEB76" s="15"/>
      <c r="BEC76" s="15"/>
      <c r="BED76" s="15"/>
      <c r="BEE76" s="15"/>
      <c r="BEF76" s="15"/>
      <c r="BEG76" s="15"/>
      <c r="BEH76" s="15"/>
      <c r="BEI76" s="15"/>
      <c r="BEJ76" s="15"/>
      <c r="BEK76" s="15"/>
      <c r="BEL76" s="15"/>
      <c r="BEM76" s="15"/>
      <c r="BEN76" s="15"/>
      <c r="BEO76" s="15"/>
      <c r="BEP76" s="15"/>
      <c r="BEQ76" s="15"/>
      <c r="BER76" s="15"/>
      <c r="BES76" s="15"/>
      <c r="BET76" s="15"/>
      <c r="BEU76" s="15"/>
      <c r="BEV76" s="15"/>
      <c r="BEW76" s="15"/>
      <c r="BEX76" s="15"/>
      <c r="BEY76" s="15"/>
      <c r="BEZ76" s="15"/>
      <c r="BFA76" s="15"/>
      <c r="BFB76" s="15"/>
      <c r="BFC76" s="15"/>
      <c r="BFD76" s="15"/>
      <c r="BFE76" s="15"/>
      <c r="BFF76" s="15"/>
      <c r="BFG76" s="15"/>
      <c r="BFH76" s="15"/>
      <c r="BFI76" s="15"/>
      <c r="BFJ76" s="15"/>
      <c r="BFK76" s="15"/>
      <c r="BFL76" s="15"/>
      <c r="BFM76" s="15"/>
      <c r="BFN76" s="15"/>
      <c r="BFO76" s="15"/>
      <c r="BFP76" s="15"/>
      <c r="BFQ76" s="15"/>
      <c r="BFR76" s="15"/>
      <c r="BFS76" s="15"/>
      <c r="BFT76" s="15"/>
      <c r="BFU76" s="15"/>
      <c r="BFV76" s="15"/>
      <c r="BFW76" s="15"/>
      <c r="BFX76" s="15"/>
      <c r="BFY76" s="15"/>
      <c r="BFZ76" s="15"/>
      <c r="BGA76" s="15"/>
      <c r="BGB76" s="15"/>
      <c r="BGC76" s="15"/>
      <c r="BGD76" s="15"/>
      <c r="BGE76" s="15"/>
      <c r="BGF76" s="15"/>
      <c r="BGG76" s="15"/>
      <c r="BGH76" s="15"/>
      <c r="BGI76" s="15"/>
      <c r="BGJ76" s="15"/>
      <c r="BGK76" s="15"/>
      <c r="BGL76" s="15"/>
      <c r="BGM76" s="15"/>
      <c r="BGN76" s="15"/>
      <c r="BGO76" s="15"/>
      <c r="BGP76" s="15"/>
      <c r="BGQ76" s="15"/>
      <c r="BGR76" s="15"/>
      <c r="BGS76" s="15"/>
      <c r="BGT76" s="15"/>
      <c r="BGU76" s="15"/>
      <c r="BGV76" s="15"/>
      <c r="BGW76" s="15"/>
      <c r="BGX76" s="15"/>
      <c r="BGY76" s="15"/>
      <c r="BGZ76" s="15"/>
      <c r="BHA76" s="15"/>
      <c r="BHB76" s="15"/>
      <c r="BHC76" s="15"/>
      <c r="BHD76" s="15"/>
      <c r="BHE76" s="15"/>
      <c r="BHF76" s="15"/>
      <c r="BHG76" s="15"/>
      <c r="BHH76" s="15"/>
      <c r="BHI76" s="15"/>
      <c r="BHJ76" s="15"/>
      <c r="BHK76" s="15"/>
      <c r="BHL76" s="15"/>
      <c r="BHM76" s="15"/>
      <c r="BHN76" s="15"/>
      <c r="BHO76" s="15"/>
      <c r="BHP76" s="15"/>
      <c r="BHQ76" s="15"/>
      <c r="BHR76" s="15"/>
      <c r="BHS76" s="15"/>
      <c r="BHT76" s="15"/>
      <c r="BHU76" s="15"/>
      <c r="BHV76" s="15"/>
      <c r="BHW76" s="15"/>
      <c r="BHX76" s="15"/>
      <c r="BHY76" s="15"/>
      <c r="BHZ76" s="15"/>
      <c r="BIA76" s="15"/>
      <c r="BIB76" s="15"/>
      <c r="BIC76" s="15"/>
      <c r="BID76" s="15"/>
      <c r="BIE76" s="15"/>
      <c r="BIF76" s="15"/>
      <c r="BIG76" s="15"/>
      <c r="BIH76" s="15"/>
      <c r="BII76" s="15"/>
      <c r="BIJ76" s="15"/>
      <c r="BIK76" s="15"/>
      <c r="BIL76" s="15"/>
      <c r="BIM76" s="15"/>
      <c r="BIN76" s="15"/>
      <c r="BIO76" s="15"/>
      <c r="BIP76" s="15"/>
      <c r="BIQ76" s="15"/>
      <c r="BIR76" s="15"/>
      <c r="BIS76" s="15"/>
      <c r="BIT76" s="15"/>
      <c r="BIU76" s="15"/>
      <c r="BIV76" s="15"/>
      <c r="BIW76" s="15"/>
      <c r="BIX76" s="15"/>
      <c r="BIY76" s="15"/>
      <c r="BIZ76" s="15"/>
      <c r="BJA76" s="15"/>
      <c r="BJB76" s="15"/>
      <c r="BJC76" s="15"/>
      <c r="BJD76" s="15"/>
      <c r="BJE76" s="15"/>
      <c r="BJF76" s="15"/>
      <c r="BJG76" s="15"/>
      <c r="BJH76" s="15"/>
      <c r="BJI76" s="15"/>
      <c r="BJJ76" s="15"/>
      <c r="BJK76" s="15"/>
      <c r="BJL76" s="15"/>
      <c r="BJM76" s="15"/>
      <c r="BJN76" s="15"/>
      <c r="BJO76" s="15"/>
      <c r="BJP76" s="15"/>
      <c r="BJQ76" s="15"/>
      <c r="BJR76" s="15"/>
      <c r="BJS76" s="15"/>
      <c r="BJT76" s="15"/>
      <c r="BJU76" s="15"/>
      <c r="BJV76" s="15"/>
      <c r="BJW76" s="15"/>
      <c r="BJX76" s="15"/>
      <c r="BJY76" s="15"/>
      <c r="BJZ76" s="15"/>
      <c r="BKA76" s="15"/>
      <c r="BKB76" s="15"/>
      <c r="BKC76" s="15"/>
      <c r="BKD76" s="15"/>
      <c r="BKE76" s="15"/>
      <c r="BKF76" s="15"/>
      <c r="BKG76" s="15"/>
      <c r="BKH76" s="15"/>
      <c r="BKI76" s="15"/>
      <c r="BKJ76" s="15"/>
      <c r="BKK76" s="15"/>
      <c r="BKL76" s="15"/>
      <c r="BKM76" s="15"/>
      <c r="BKN76" s="15"/>
      <c r="BKO76" s="15"/>
      <c r="BKP76" s="15"/>
      <c r="BKQ76" s="15"/>
      <c r="BKR76" s="15"/>
      <c r="BKS76" s="15"/>
      <c r="BKT76" s="15"/>
      <c r="BKU76" s="15"/>
      <c r="BKV76" s="15"/>
      <c r="BKW76" s="15"/>
      <c r="BKX76" s="15"/>
      <c r="BKY76" s="15"/>
      <c r="BKZ76" s="15"/>
      <c r="BLA76" s="15"/>
      <c r="BLB76" s="15"/>
      <c r="BLC76" s="15"/>
      <c r="BLD76" s="15"/>
      <c r="BLE76" s="15"/>
      <c r="BLF76" s="15"/>
      <c r="BLG76" s="15"/>
      <c r="BLH76" s="15"/>
      <c r="BLI76" s="15"/>
      <c r="BLJ76" s="15"/>
      <c r="BLK76" s="15"/>
      <c r="BLL76" s="15"/>
      <c r="BLM76" s="15"/>
      <c r="BLN76" s="15"/>
      <c r="BLO76" s="15"/>
      <c r="BLP76" s="15"/>
      <c r="BLQ76" s="15"/>
      <c r="BLR76" s="15"/>
      <c r="BLS76" s="15"/>
      <c r="BLT76" s="15"/>
      <c r="BLU76" s="15"/>
      <c r="BLV76" s="15"/>
      <c r="BLW76" s="15"/>
      <c r="BLX76" s="15"/>
      <c r="BLY76" s="15"/>
      <c r="BLZ76" s="15"/>
      <c r="BMA76" s="15"/>
      <c r="BMB76" s="15"/>
      <c r="BMC76" s="15"/>
      <c r="BMD76" s="15"/>
      <c r="BME76" s="15"/>
      <c r="BMF76" s="15"/>
      <c r="BMG76" s="15"/>
      <c r="BMH76" s="15"/>
      <c r="BMI76" s="15"/>
      <c r="BMJ76" s="15"/>
      <c r="BMK76" s="15"/>
      <c r="BML76" s="15"/>
      <c r="BMM76" s="15"/>
      <c r="BMN76" s="15"/>
      <c r="BMO76" s="15"/>
      <c r="BMP76" s="15"/>
      <c r="BMQ76" s="15"/>
      <c r="BMR76" s="15"/>
      <c r="BMS76" s="15"/>
      <c r="BMT76" s="15"/>
      <c r="BMU76" s="15"/>
      <c r="BMV76" s="15"/>
      <c r="BMW76" s="15"/>
      <c r="BMX76" s="15"/>
      <c r="BMY76" s="15"/>
      <c r="BMZ76" s="15"/>
      <c r="BNA76" s="15"/>
      <c r="BNB76" s="15"/>
      <c r="BNC76" s="15"/>
      <c r="BND76" s="15"/>
      <c r="BNE76" s="15"/>
      <c r="BNF76" s="15"/>
      <c r="BNG76" s="15"/>
      <c r="BNH76" s="15"/>
      <c r="BNI76" s="15"/>
      <c r="BNJ76" s="15"/>
      <c r="BNK76" s="15"/>
      <c r="BNL76" s="15"/>
      <c r="BNM76" s="15"/>
      <c r="BNN76" s="15"/>
      <c r="BNO76" s="15"/>
      <c r="BNP76" s="15"/>
      <c r="BNQ76" s="15"/>
      <c r="BNR76" s="15"/>
      <c r="BNS76" s="15"/>
      <c r="BNT76" s="15"/>
      <c r="BNU76" s="15"/>
      <c r="BNV76" s="15"/>
      <c r="BNW76" s="15"/>
      <c r="BNX76" s="15"/>
      <c r="BNY76" s="15"/>
      <c r="BNZ76" s="15"/>
      <c r="BOA76" s="15"/>
      <c r="BOB76" s="15"/>
      <c r="BOC76" s="15"/>
      <c r="BOD76" s="15"/>
      <c r="BOE76" s="15"/>
      <c r="BOF76" s="15"/>
      <c r="BOG76" s="15"/>
      <c r="BOH76" s="15"/>
      <c r="BOI76" s="15"/>
      <c r="BOJ76" s="15"/>
      <c r="BOK76" s="15"/>
      <c r="BOL76" s="15"/>
      <c r="BOM76" s="15"/>
      <c r="BON76" s="15"/>
      <c r="BOO76" s="15"/>
      <c r="BOP76" s="15"/>
      <c r="BOQ76" s="15"/>
      <c r="BOR76" s="15"/>
      <c r="BOS76" s="15"/>
      <c r="BOT76" s="15"/>
      <c r="BOU76" s="15"/>
      <c r="BOV76" s="15"/>
      <c r="BOW76" s="15"/>
      <c r="BOX76" s="15"/>
      <c r="BOY76" s="15"/>
      <c r="BOZ76" s="15"/>
      <c r="BPA76" s="15"/>
      <c r="BPB76" s="15"/>
      <c r="BPC76" s="15"/>
      <c r="BPD76" s="15"/>
      <c r="BPE76" s="15"/>
      <c r="BPF76" s="15"/>
      <c r="BPG76" s="15"/>
      <c r="BPH76" s="15"/>
      <c r="BPI76" s="15"/>
      <c r="BPJ76" s="15"/>
      <c r="BPK76" s="15"/>
      <c r="BPL76" s="15"/>
      <c r="BPM76" s="15"/>
      <c r="BPN76" s="15"/>
      <c r="BPO76" s="15"/>
      <c r="BPP76" s="15"/>
      <c r="BPQ76" s="15"/>
      <c r="BPR76" s="15"/>
      <c r="BPS76" s="15"/>
      <c r="BPT76" s="15"/>
      <c r="BPU76" s="15"/>
      <c r="BPV76" s="15"/>
      <c r="BPW76" s="15"/>
      <c r="BPX76" s="15"/>
      <c r="BPY76" s="15"/>
      <c r="BPZ76" s="15"/>
      <c r="BQA76" s="15"/>
      <c r="BQB76" s="15"/>
      <c r="BQC76" s="15"/>
      <c r="BQD76" s="15"/>
      <c r="BQE76" s="15"/>
      <c r="BQF76" s="15"/>
      <c r="BQG76" s="15"/>
      <c r="BQH76" s="15"/>
      <c r="BQI76" s="15"/>
      <c r="BQJ76" s="15"/>
      <c r="BQK76" s="15"/>
      <c r="BQL76" s="15"/>
      <c r="BQM76" s="15"/>
      <c r="BQN76" s="15"/>
      <c r="BQO76" s="15"/>
      <c r="BQP76" s="15"/>
      <c r="BQQ76" s="15"/>
      <c r="BQR76" s="15"/>
      <c r="BQS76" s="15"/>
      <c r="BQT76" s="15"/>
      <c r="BQU76" s="15"/>
      <c r="BQV76" s="15"/>
      <c r="BQW76" s="15"/>
      <c r="BQX76" s="15"/>
      <c r="BQY76" s="15"/>
      <c r="BQZ76" s="15"/>
      <c r="BRA76" s="15"/>
      <c r="BRB76" s="15"/>
      <c r="BRC76" s="15"/>
      <c r="BRD76" s="15"/>
      <c r="BRE76" s="15"/>
      <c r="BRF76" s="15"/>
      <c r="BRG76" s="15"/>
      <c r="BRH76" s="15"/>
      <c r="BRI76" s="15"/>
      <c r="BRJ76" s="15"/>
      <c r="BRK76" s="15"/>
      <c r="BRL76" s="15"/>
      <c r="BRM76" s="15"/>
      <c r="BRN76" s="15"/>
      <c r="BRO76" s="15"/>
      <c r="BRP76" s="15"/>
      <c r="BRQ76" s="15"/>
      <c r="BRR76" s="15"/>
      <c r="BRS76" s="15"/>
      <c r="BRT76" s="15"/>
      <c r="BRU76" s="15"/>
      <c r="BRV76" s="15"/>
      <c r="BRW76" s="15"/>
      <c r="BRX76" s="15"/>
      <c r="BRY76" s="15"/>
      <c r="BRZ76" s="15"/>
      <c r="BSA76" s="15"/>
      <c r="BSB76" s="15"/>
      <c r="BSC76" s="15"/>
      <c r="BSD76" s="15"/>
      <c r="BSE76" s="15"/>
      <c r="BSF76" s="15"/>
      <c r="BSG76" s="15"/>
      <c r="BSH76" s="15"/>
      <c r="BSI76" s="15"/>
      <c r="BSJ76" s="15"/>
      <c r="BSK76" s="15"/>
      <c r="BSL76" s="15"/>
      <c r="BSM76" s="15"/>
      <c r="BSN76" s="15"/>
      <c r="BSO76" s="15"/>
      <c r="BSP76" s="15"/>
      <c r="BSQ76" s="15"/>
      <c r="BSR76" s="15"/>
      <c r="BSS76" s="15"/>
      <c r="BST76" s="15"/>
      <c r="BSU76" s="15"/>
      <c r="BSV76" s="15"/>
      <c r="BSW76" s="15"/>
      <c r="BSX76" s="15"/>
      <c r="BSY76" s="15"/>
      <c r="BSZ76" s="15"/>
      <c r="BTA76" s="15"/>
      <c r="BTB76" s="15"/>
      <c r="BTC76" s="15"/>
      <c r="BTD76" s="15"/>
      <c r="BTE76" s="15"/>
      <c r="BTF76" s="15"/>
      <c r="BTG76" s="15"/>
      <c r="BTH76" s="15"/>
      <c r="BTI76" s="15"/>
      <c r="BTJ76" s="15"/>
      <c r="BTK76" s="15"/>
      <c r="BTL76" s="15"/>
      <c r="BTM76" s="15"/>
      <c r="BTN76" s="15"/>
      <c r="BTO76" s="15"/>
      <c r="BTP76" s="15"/>
      <c r="BTQ76" s="15"/>
      <c r="BTR76" s="15"/>
      <c r="BTS76" s="15"/>
      <c r="BTT76" s="15"/>
      <c r="BTU76" s="15"/>
      <c r="BTV76" s="15"/>
      <c r="BTW76" s="15"/>
      <c r="BTX76" s="15"/>
      <c r="BTY76" s="15"/>
      <c r="BTZ76" s="15"/>
      <c r="BUA76" s="15"/>
      <c r="BUB76" s="15"/>
      <c r="BUC76" s="15"/>
      <c r="BUD76" s="15"/>
      <c r="BUE76" s="15"/>
      <c r="BUF76" s="15"/>
      <c r="BUG76" s="15"/>
      <c r="BUH76" s="15"/>
      <c r="BUI76" s="15"/>
      <c r="BUJ76" s="15"/>
      <c r="BUK76" s="15"/>
      <c r="BUL76" s="15"/>
      <c r="BUM76" s="15"/>
      <c r="BUN76" s="15"/>
      <c r="BUO76" s="15"/>
      <c r="BUP76" s="15"/>
      <c r="BUQ76" s="15"/>
      <c r="BUR76" s="15"/>
      <c r="BUS76" s="15"/>
      <c r="BUT76" s="15"/>
      <c r="BUU76" s="15"/>
      <c r="BUV76" s="15"/>
      <c r="BUW76" s="15"/>
      <c r="BUX76" s="15"/>
      <c r="BUY76" s="15"/>
      <c r="BUZ76" s="15"/>
      <c r="BVA76" s="15"/>
      <c r="BVB76" s="15"/>
      <c r="BVC76" s="15"/>
      <c r="BVD76" s="15"/>
      <c r="BVE76" s="15"/>
      <c r="BVF76" s="15"/>
      <c r="BVG76" s="15"/>
      <c r="BVH76" s="15"/>
      <c r="BVI76" s="15"/>
      <c r="BVJ76" s="15"/>
      <c r="BVK76" s="15"/>
      <c r="BVL76" s="15"/>
      <c r="BVM76" s="15"/>
      <c r="BVN76" s="15"/>
      <c r="BVO76" s="15"/>
      <c r="BVP76" s="15"/>
      <c r="BVQ76" s="15"/>
      <c r="BVR76" s="15"/>
      <c r="BVS76" s="15"/>
      <c r="BVT76" s="15"/>
      <c r="BVU76" s="15"/>
      <c r="BVV76" s="15"/>
      <c r="BVW76" s="15"/>
      <c r="BVX76" s="15"/>
      <c r="BVY76" s="15"/>
      <c r="BVZ76" s="15"/>
      <c r="BWA76" s="15"/>
      <c r="BWB76" s="15"/>
      <c r="BWC76" s="15"/>
      <c r="BWD76" s="15"/>
      <c r="BWE76" s="15"/>
      <c r="BWF76" s="15"/>
      <c r="BWG76" s="15"/>
      <c r="BWH76" s="15"/>
      <c r="BWI76" s="15"/>
      <c r="BWJ76" s="15"/>
      <c r="BWK76" s="15"/>
      <c r="BWL76" s="15"/>
      <c r="BWM76" s="15"/>
      <c r="BWN76" s="15"/>
      <c r="BWO76" s="15"/>
      <c r="BWP76" s="15"/>
      <c r="BWQ76" s="15"/>
      <c r="BWR76" s="15"/>
      <c r="BWS76" s="15"/>
      <c r="BWT76" s="15"/>
      <c r="BWU76" s="15"/>
      <c r="BWV76" s="15"/>
      <c r="BWW76" s="15"/>
      <c r="BWX76" s="15"/>
      <c r="BWY76" s="15"/>
      <c r="BWZ76" s="15"/>
      <c r="BXA76" s="15"/>
      <c r="BXB76" s="15"/>
      <c r="BXC76" s="15"/>
      <c r="BXD76" s="15"/>
      <c r="BXE76" s="15"/>
      <c r="BXF76" s="15"/>
      <c r="BXG76" s="15"/>
      <c r="BXH76" s="15"/>
      <c r="BXI76" s="15"/>
      <c r="BXJ76" s="15"/>
      <c r="BXK76" s="15"/>
      <c r="BXL76" s="15"/>
      <c r="BXM76" s="15"/>
      <c r="BXN76" s="15"/>
      <c r="BXO76" s="15"/>
      <c r="BXP76" s="15"/>
      <c r="BXQ76" s="15"/>
      <c r="BXR76" s="15"/>
      <c r="BXS76" s="15"/>
      <c r="BXT76" s="15"/>
      <c r="BXU76" s="15"/>
      <c r="BXV76" s="15"/>
      <c r="BXW76" s="15"/>
      <c r="BXX76" s="15"/>
      <c r="BXY76" s="15"/>
      <c r="BXZ76" s="15"/>
      <c r="BYA76" s="15"/>
      <c r="BYB76" s="15"/>
      <c r="BYC76" s="15"/>
      <c r="BYD76" s="15"/>
      <c r="BYE76" s="15"/>
      <c r="BYF76" s="15"/>
      <c r="BYG76" s="15"/>
      <c r="BYH76" s="15"/>
      <c r="BYI76" s="15"/>
      <c r="BYJ76" s="15"/>
      <c r="BYK76" s="15"/>
      <c r="BYL76" s="15"/>
      <c r="BYM76" s="15"/>
      <c r="BYN76" s="15"/>
      <c r="BYO76" s="15"/>
      <c r="BYP76" s="15"/>
      <c r="BYQ76" s="15"/>
      <c r="BYR76" s="15"/>
      <c r="BYS76" s="15"/>
      <c r="BYT76" s="15"/>
      <c r="BYU76" s="15"/>
      <c r="BYV76" s="15"/>
      <c r="BYW76" s="15"/>
      <c r="BYX76" s="15"/>
      <c r="BYY76" s="15"/>
      <c r="BYZ76" s="15"/>
      <c r="BZA76" s="15"/>
      <c r="BZB76" s="15"/>
      <c r="BZC76" s="15"/>
      <c r="BZD76" s="15"/>
      <c r="BZE76" s="15"/>
      <c r="BZF76" s="15"/>
      <c r="BZG76" s="15"/>
      <c r="BZH76" s="15"/>
      <c r="BZI76" s="15"/>
      <c r="BZJ76" s="15"/>
      <c r="BZK76" s="15"/>
      <c r="BZL76" s="15"/>
      <c r="BZM76" s="15"/>
      <c r="BZN76" s="15"/>
      <c r="BZO76" s="15"/>
      <c r="BZP76" s="15"/>
      <c r="BZQ76" s="15"/>
      <c r="BZR76" s="15"/>
      <c r="BZS76" s="15"/>
      <c r="BZT76" s="15"/>
      <c r="BZU76" s="15"/>
      <c r="BZV76" s="15"/>
      <c r="BZW76" s="15"/>
      <c r="BZX76" s="15"/>
      <c r="BZY76" s="15"/>
      <c r="BZZ76" s="15"/>
      <c r="CAA76" s="15"/>
      <c r="CAB76" s="15"/>
      <c r="CAC76" s="15"/>
      <c r="CAD76" s="15"/>
      <c r="CAE76" s="15"/>
      <c r="CAF76" s="15"/>
      <c r="CAG76" s="15"/>
      <c r="CAH76" s="15"/>
      <c r="CAI76" s="15"/>
      <c r="CAJ76" s="15"/>
      <c r="CAK76" s="15"/>
      <c r="CAL76" s="15"/>
      <c r="CAM76" s="15"/>
      <c r="CAN76" s="15"/>
      <c r="CAO76" s="15"/>
      <c r="CAP76" s="15"/>
      <c r="CAQ76" s="15"/>
      <c r="CAR76" s="15"/>
      <c r="CAS76" s="15"/>
      <c r="CAT76" s="15"/>
      <c r="CAU76" s="15"/>
      <c r="CAV76" s="15"/>
      <c r="CAW76" s="15"/>
      <c r="CAX76" s="15"/>
      <c r="CAY76" s="15"/>
      <c r="CAZ76" s="15"/>
      <c r="CBA76" s="15"/>
      <c r="CBB76" s="15"/>
      <c r="CBC76" s="15"/>
      <c r="CBD76" s="15"/>
      <c r="CBE76" s="15"/>
      <c r="CBF76" s="15"/>
      <c r="CBG76" s="15"/>
      <c r="CBH76" s="15"/>
      <c r="CBI76" s="15"/>
      <c r="CBJ76" s="15"/>
      <c r="CBK76" s="15"/>
      <c r="CBL76" s="15"/>
      <c r="CBM76" s="15"/>
      <c r="CBN76" s="15"/>
      <c r="CBO76" s="15"/>
      <c r="CBP76" s="15"/>
      <c r="CBQ76" s="15"/>
      <c r="CBR76" s="15"/>
      <c r="CBS76" s="15"/>
      <c r="CBT76" s="15"/>
      <c r="CBU76" s="15"/>
      <c r="CBV76" s="15"/>
      <c r="CBW76" s="15"/>
      <c r="CBX76" s="15"/>
      <c r="CBY76" s="15"/>
      <c r="CBZ76" s="15"/>
      <c r="CCA76" s="15"/>
      <c r="CCB76" s="15"/>
      <c r="CCC76" s="15"/>
      <c r="CCD76" s="15"/>
      <c r="CCE76" s="15"/>
      <c r="CCF76" s="15"/>
      <c r="CCG76" s="15"/>
      <c r="CCH76" s="15"/>
      <c r="CCI76" s="15"/>
      <c r="CCJ76" s="15"/>
      <c r="CCK76" s="15"/>
      <c r="CCL76" s="15"/>
      <c r="CCM76" s="15"/>
      <c r="CCN76" s="15"/>
      <c r="CCO76" s="15"/>
      <c r="CCP76" s="15"/>
      <c r="CCQ76" s="15"/>
      <c r="CCR76" s="15"/>
      <c r="CCS76" s="15"/>
      <c r="CCT76" s="15"/>
      <c r="CCU76" s="15"/>
      <c r="CCV76" s="15"/>
      <c r="CCW76" s="15"/>
      <c r="CCX76" s="15"/>
      <c r="CCY76" s="15"/>
      <c r="CCZ76" s="15"/>
      <c r="CDA76" s="15"/>
      <c r="CDB76" s="15"/>
      <c r="CDC76" s="15"/>
      <c r="CDD76" s="15"/>
      <c r="CDE76" s="15"/>
      <c r="CDF76" s="15"/>
      <c r="CDG76" s="15"/>
      <c r="CDH76" s="15"/>
      <c r="CDI76" s="15"/>
      <c r="CDJ76" s="15"/>
      <c r="CDK76" s="15"/>
      <c r="CDL76" s="15"/>
      <c r="CDM76" s="15"/>
      <c r="CDN76" s="15"/>
      <c r="CDO76" s="15"/>
      <c r="CDP76" s="15"/>
      <c r="CDQ76" s="15"/>
      <c r="CDR76" s="15"/>
      <c r="CDS76" s="15"/>
      <c r="CDT76" s="15"/>
      <c r="CDU76" s="15"/>
      <c r="CDV76" s="15"/>
      <c r="CDW76" s="15"/>
      <c r="CDX76" s="15"/>
      <c r="CDY76" s="15"/>
      <c r="CDZ76" s="15"/>
      <c r="CEA76" s="15"/>
      <c r="CEB76" s="15"/>
      <c r="CEC76" s="15"/>
      <c r="CED76" s="15"/>
      <c r="CEE76" s="15"/>
      <c r="CEF76" s="15"/>
      <c r="CEG76" s="15"/>
      <c r="CEH76" s="15"/>
      <c r="CEI76" s="15"/>
      <c r="CEJ76" s="15"/>
      <c r="CEK76" s="15"/>
      <c r="CEL76" s="15"/>
      <c r="CEM76" s="15"/>
      <c r="CEN76" s="15"/>
      <c r="CEO76" s="15"/>
      <c r="CEP76" s="15"/>
      <c r="CEQ76" s="15"/>
      <c r="CER76" s="15"/>
      <c r="CES76" s="15"/>
      <c r="CET76" s="15"/>
      <c r="CEU76" s="15"/>
      <c r="CEV76" s="15"/>
      <c r="CEW76" s="15"/>
      <c r="CEX76" s="15"/>
      <c r="CEY76" s="15"/>
      <c r="CEZ76" s="15"/>
      <c r="CFA76" s="15"/>
      <c r="CFB76" s="15"/>
      <c r="CFC76" s="15"/>
      <c r="CFD76" s="15"/>
      <c r="CFE76" s="15"/>
      <c r="CFF76" s="15"/>
      <c r="CFG76" s="15"/>
      <c r="CFH76" s="15"/>
      <c r="CFI76" s="15"/>
      <c r="CFJ76" s="15"/>
      <c r="CFK76" s="15"/>
      <c r="CFL76" s="15"/>
      <c r="CFM76" s="15"/>
      <c r="CFN76" s="15"/>
      <c r="CFO76" s="15"/>
      <c r="CFP76" s="15"/>
      <c r="CFQ76" s="15"/>
      <c r="CFR76" s="15"/>
      <c r="CFS76" s="15"/>
      <c r="CFT76" s="15"/>
      <c r="CFU76" s="15"/>
      <c r="CFV76" s="15"/>
      <c r="CFW76" s="15"/>
      <c r="CFX76" s="15"/>
      <c r="CFY76" s="15"/>
      <c r="CFZ76" s="15"/>
      <c r="CGA76" s="15"/>
      <c r="CGB76" s="15"/>
      <c r="CGC76" s="15"/>
      <c r="CGD76" s="15"/>
      <c r="CGE76" s="15"/>
      <c r="CGF76" s="15"/>
      <c r="CGG76" s="15"/>
      <c r="CGH76" s="15"/>
      <c r="CGI76" s="15"/>
      <c r="CGJ76" s="15"/>
      <c r="CGK76" s="15"/>
      <c r="CGL76" s="15"/>
      <c r="CGM76" s="15"/>
      <c r="CGN76" s="15"/>
      <c r="CGO76" s="15"/>
      <c r="CGP76" s="15"/>
      <c r="CGQ76" s="15"/>
      <c r="CGR76" s="15"/>
      <c r="CGS76" s="15"/>
      <c r="CGT76" s="15"/>
      <c r="CGU76" s="15"/>
      <c r="CGV76" s="15"/>
      <c r="CGW76" s="15"/>
      <c r="CGX76" s="15"/>
      <c r="CGY76" s="15"/>
      <c r="CGZ76" s="15"/>
      <c r="CHA76" s="15"/>
      <c r="CHB76" s="15"/>
      <c r="CHC76" s="15"/>
      <c r="CHD76" s="15"/>
      <c r="CHE76" s="15"/>
      <c r="CHF76" s="15"/>
      <c r="CHG76" s="15"/>
      <c r="CHH76" s="15"/>
      <c r="CHI76" s="15"/>
      <c r="CHJ76" s="15"/>
      <c r="CHK76" s="15"/>
      <c r="CHL76" s="15"/>
      <c r="CHM76" s="15"/>
      <c r="CHN76" s="15"/>
      <c r="CHO76" s="15"/>
      <c r="CHP76" s="15"/>
      <c r="CHQ76" s="15"/>
      <c r="CHR76" s="15"/>
      <c r="CHS76" s="15"/>
      <c r="CHT76" s="15"/>
      <c r="CHU76" s="15"/>
      <c r="CHV76" s="15"/>
      <c r="CHW76" s="15"/>
      <c r="CHX76" s="15"/>
      <c r="CHY76" s="15"/>
      <c r="CHZ76" s="15"/>
      <c r="CIA76" s="15"/>
      <c r="CIB76" s="15"/>
      <c r="CIC76" s="15"/>
      <c r="CID76" s="15"/>
      <c r="CIE76" s="15"/>
      <c r="CIF76" s="15"/>
      <c r="CIG76" s="15"/>
      <c r="CIH76" s="15"/>
      <c r="CII76" s="15"/>
      <c r="CIJ76" s="15"/>
      <c r="CIK76" s="15"/>
      <c r="CIL76" s="15"/>
      <c r="CIM76" s="15"/>
      <c r="CIN76" s="15"/>
      <c r="CIO76" s="15"/>
      <c r="CIP76" s="15"/>
      <c r="CIQ76" s="15"/>
      <c r="CIR76" s="15"/>
      <c r="CIS76" s="15"/>
      <c r="CIT76" s="15"/>
      <c r="CIU76" s="15"/>
      <c r="CIV76" s="15"/>
      <c r="CIW76" s="15"/>
      <c r="CIX76" s="15"/>
      <c r="CIY76" s="15"/>
      <c r="CIZ76" s="15"/>
      <c r="CJA76" s="15"/>
      <c r="CJB76" s="15"/>
      <c r="CJC76" s="15"/>
      <c r="CJD76" s="15"/>
      <c r="CJE76" s="15"/>
      <c r="CJF76" s="15"/>
      <c r="CJG76" s="15"/>
      <c r="CJH76" s="15"/>
      <c r="CJI76" s="15"/>
      <c r="CJJ76" s="15"/>
      <c r="CJK76" s="15"/>
      <c r="CJL76" s="15"/>
      <c r="CJM76" s="15"/>
      <c r="CJN76" s="15"/>
      <c r="CJO76" s="15"/>
      <c r="CJP76" s="15"/>
      <c r="CJQ76" s="15"/>
      <c r="CJR76" s="15"/>
      <c r="CJS76" s="15"/>
      <c r="CJT76" s="15"/>
      <c r="CJU76" s="15"/>
      <c r="CJV76" s="15"/>
      <c r="CJW76" s="15"/>
      <c r="CJX76" s="15"/>
      <c r="CJY76" s="15"/>
      <c r="CJZ76" s="15"/>
      <c r="CKA76" s="15"/>
      <c r="CKB76" s="15"/>
      <c r="CKC76" s="15"/>
      <c r="CKD76" s="15"/>
      <c r="CKE76" s="15"/>
      <c r="CKF76" s="15"/>
      <c r="CKG76" s="15"/>
      <c r="CKH76" s="15"/>
      <c r="CKI76" s="15"/>
      <c r="CKJ76" s="15"/>
      <c r="CKK76" s="15"/>
      <c r="CKL76" s="15"/>
      <c r="CKM76" s="15"/>
      <c r="CKN76" s="15"/>
      <c r="CKO76" s="15"/>
      <c r="CKP76" s="15"/>
      <c r="CKQ76" s="15"/>
      <c r="CKR76" s="15"/>
      <c r="CKS76" s="15"/>
      <c r="CKT76" s="15"/>
      <c r="CKU76" s="15"/>
      <c r="CKV76" s="15"/>
      <c r="CKW76" s="15"/>
      <c r="CKX76" s="15"/>
      <c r="CKY76" s="15"/>
      <c r="CKZ76" s="15"/>
      <c r="CLA76" s="15"/>
      <c r="CLB76" s="15"/>
      <c r="CLC76" s="15"/>
      <c r="CLD76" s="15"/>
      <c r="CLE76" s="15"/>
      <c r="CLF76" s="15"/>
      <c r="CLG76" s="15"/>
      <c r="CLH76" s="15"/>
      <c r="CLI76" s="15"/>
      <c r="CLJ76" s="15"/>
      <c r="CLK76" s="15"/>
      <c r="CLL76" s="15"/>
      <c r="CLM76" s="15"/>
      <c r="CLN76" s="15"/>
      <c r="CLO76" s="15"/>
      <c r="CLP76" s="15"/>
      <c r="CLQ76" s="15"/>
      <c r="CLR76" s="15"/>
      <c r="CLS76" s="15"/>
      <c r="CLT76" s="15"/>
      <c r="CLU76" s="15"/>
      <c r="CLV76" s="15"/>
      <c r="CLW76" s="15"/>
      <c r="CLX76" s="15"/>
      <c r="CLY76" s="15"/>
      <c r="CLZ76" s="15"/>
      <c r="CMA76" s="15"/>
      <c r="CMB76" s="15"/>
      <c r="CMC76" s="15"/>
      <c r="CMD76" s="15"/>
      <c r="CME76" s="15"/>
      <c r="CMF76" s="15"/>
      <c r="CMG76" s="15"/>
      <c r="CMH76" s="15"/>
      <c r="CMI76" s="15"/>
      <c r="CMJ76" s="15"/>
      <c r="CMK76" s="15"/>
      <c r="CML76" s="15"/>
      <c r="CMM76" s="15"/>
      <c r="CMN76" s="15"/>
      <c r="CMO76" s="15"/>
      <c r="CMP76" s="15"/>
      <c r="CMQ76" s="15"/>
      <c r="CMR76" s="15"/>
      <c r="CMS76" s="15"/>
      <c r="CMT76" s="15"/>
      <c r="CMU76" s="15"/>
      <c r="CMV76" s="15"/>
      <c r="CMW76" s="15"/>
      <c r="CMX76" s="15"/>
      <c r="CMY76" s="15"/>
      <c r="CMZ76" s="15"/>
      <c r="CNA76" s="15"/>
      <c r="CNB76" s="15"/>
      <c r="CNC76" s="15"/>
      <c r="CND76" s="15"/>
      <c r="CNE76" s="15"/>
      <c r="CNF76" s="15"/>
      <c r="CNG76" s="15"/>
      <c r="CNH76" s="15"/>
      <c r="CNI76" s="15"/>
      <c r="CNJ76" s="15"/>
      <c r="CNK76" s="15"/>
      <c r="CNL76" s="15"/>
      <c r="CNM76" s="15"/>
      <c r="CNN76" s="15"/>
      <c r="CNO76" s="15"/>
      <c r="CNP76" s="15"/>
      <c r="CNQ76" s="15"/>
      <c r="CNR76" s="15"/>
      <c r="CNS76" s="15"/>
      <c r="CNT76" s="15"/>
      <c r="CNU76" s="15"/>
      <c r="CNV76" s="15"/>
      <c r="CNW76" s="15"/>
      <c r="CNX76" s="15"/>
      <c r="CNY76" s="15"/>
      <c r="CNZ76" s="15"/>
      <c r="COA76" s="15"/>
      <c r="COB76" s="15"/>
      <c r="COC76" s="15"/>
      <c r="COD76" s="15"/>
      <c r="COE76" s="15"/>
      <c r="COF76" s="15"/>
      <c r="COG76" s="15"/>
      <c r="COH76" s="15"/>
      <c r="COI76" s="15"/>
      <c r="COJ76" s="15"/>
      <c r="COK76" s="15"/>
      <c r="COL76" s="15"/>
      <c r="COM76" s="15"/>
      <c r="CON76" s="15"/>
      <c r="COO76" s="15"/>
      <c r="COP76" s="15"/>
      <c r="COQ76" s="15"/>
      <c r="COR76" s="15"/>
      <c r="COS76" s="15"/>
      <c r="COT76" s="15"/>
      <c r="COU76" s="15"/>
      <c r="COV76" s="15"/>
      <c r="COW76" s="15"/>
      <c r="COX76" s="15"/>
      <c r="COY76" s="15"/>
      <c r="COZ76" s="15"/>
      <c r="CPA76" s="15"/>
      <c r="CPB76" s="15"/>
      <c r="CPC76" s="15"/>
      <c r="CPD76" s="15"/>
      <c r="CPE76" s="15"/>
      <c r="CPF76" s="15"/>
      <c r="CPG76" s="15"/>
      <c r="CPH76" s="15"/>
      <c r="CPI76" s="15"/>
      <c r="CPJ76" s="15"/>
      <c r="CPK76" s="15"/>
      <c r="CPL76" s="15"/>
      <c r="CPM76" s="15"/>
      <c r="CPN76" s="15"/>
      <c r="CPO76" s="15"/>
      <c r="CPP76" s="15"/>
      <c r="CPQ76" s="15"/>
      <c r="CPR76" s="15"/>
      <c r="CPS76" s="15"/>
      <c r="CPT76" s="15"/>
      <c r="CPU76" s="15"/>
      <c r="CPV76" s="15"/>
      <c r="CPW76" s="15"/>
      <c r="CPX76" s="15"/>
      <c r="CPY76" s="15"/>
      <c r="CPZ76" s="15"/>
      <c r="CQA76" s="15"/>
      <c r="CQB76" s="15"/>
      <c r="CQC76" s="15"/>
      <c r="CQD76" s="15"/>
      <c r="CQE76" s="15"/>
      <c r="CQF76" s="15"/>
      <c r="CQG76" s="15"/>
      <c r="CQH76" s="15"/>
      <c r="CQI76" s="15"/>
      <c r="CQJ76" s="15"/>
      <c r="CQK76" s="15"/>
      <c r="CQL76" s="15"/>
      <c r="CQM76" s="15"/>
      <c r="CQN76" s="15"/>
      <c r="CQO76" s="15"/>
      <c r="CQP76" s="15"/>
      <c r="CQQ76" s="15"/>
      <c r="CQR76" s="15"/>
      <c r="CQS76" s="15"/>
      <c r="CQT76" s="15"/>
      <c r="CQU76" s="15"/>
      <c r="CQV76" s="15"/>
      <c r="CQW76" s="15"/>
      <c r="CQX76" s="15"/>
      <c r="CQY76" s="15"/>
      <c r="CQZ76" s="15"/>
      <c r="CRA76" s="15"/>
      <c r="CRB76" s="15"/>
      <c r="CRC76" s="15"/>
      <c r="CRD76" s="15"/>
      <c r="CRE76" s="15"/>
      <c r="CRF76" s="15"/>
      <c r="CRG76" s="15"/>
      <c r="CRH76" s="15"/>
      <c r="CRI76" s="15"/>
      <c r="CRJ76" s="15"/>
      <c r="CRK76" s="15"/>
      <c r="CRL76" s="15"/>
      <c r="CRM76" s="15"/>
      <c r="CRN76" s="15"/>
      <c r="CRO76" s="15"/>
      <c r="CRP76" s="15"/>
      <c r="CRQ76" s="15"/>
      <c r="CRR76" s="15"/>
      <c r="CRS76" s="15"/>
      <c r="CRT76" s="15"/>
      <c r="CRU76" s="15"/>
      <c r="CRV76" s="15"/>
      <c r="CRW76" s="15"/>
      <c r="CRX76" s="15"/>
      <c r="CRY76" s="15"/>
      <c r="CRZ76" s="15"/>
      <c r="CSA76" s="15"/>
      <c r="CSB76" s="15"/>
      <c r="CSC76" s="15"/>
      <c r="CSD76" s="15"/>
      <c r="CSE76" s="15"/>
      <c r="CSF76" s="15"/>
      <c r="CSG76" s="15"/>
      <c r="CSH76" s="15"/>
      <c r="CSI76" s="15"/>
      <c r="CSJ76" s="15"/>
      <c r="CSK76" s="15"/>
      <c r="CSL76" s="15"/>
      <c r="CSM76" s="15"/>
      <c r="CSN76" s="15"/>
      <c r="CSO76" s="15"/>
      <c r="CSP76" s="15"/>
      <c r="CSQ76" s="15"/>
      <c r="CSR76" s="15"/>
      <c r="CSS76" s="15"/>
      <c r="CST76" s="15"/>
      <c r="CSU76" s="15"/>
      <c r="CSV76" s="15"/>
      <c r="CSW76" s="15"/>
      <c r="CSX76" s="15"/>
      <c r="CSY76" s="15"/>
      <c r="CSZ76" s="15"/>
      <c r="CTA76" s="15"/>
      <c r="CTB76" s="15"/>
      <c r="CTC76" s="15"/>
      <c r="CTD76" s="15"/>
      <c r="CTE76" s="15"/>
      <c r="CTF76" s="15"/>
      <c r="CTG76" s="15"/>
      <c r="CTH76" s="15"/>
      <c r="CTI76" s="15"/>
      <c r="CTJ76" s="15"/>
      <c r="CTK76" s="15"/>
      <c r="CTL76" s="15"/>
      <c r="CTM76" s="15"/>
      <c r="CTN76" s="15"/>
      <c r="CTO76" s="15"/>
      <c r="CTP76" s="15"/>
      <c r="CTQ76" s="15"/>
      <c r="CTR76" s="15"/>
      <c r="CTS76" s="15"/>
      <c r="CTT76" s="15"/>
      <c r="CTU76" s="15"/>
      <c r="CTV76" s="15"/>
      <c r="CTW76" s="15"/>
      <c r="CTX76" s="15"/>
      <c r="CTY76" s="15"/>
      <c r="CTZ76" s="15"/>
      <c r="CUA76" s="15"/>
      <c r="CUB76" s="15"/>
      <c r="CUC76" s="15"/>
      <c r="CUD76" s="15"/>
      <c r="CUE76" s="15"/>
      <c r="CUF76" s="15"/>
      <c r="CUG76" s="15"/>
      <c r="CUH76" s="15"/>
      <c r="CUI76" s="15"/>
      <c r="CUJ76" s="15"/>
      <c r="CUK76" s="15"/>
      <c r="CUL76" s="15"/>
      <c r="CUM76" s="15"/>
      <c r="CUN76" s="15"/>
      <c r="CUO76" s="15"/>
      <c r="CUP76" s="15"/>
      <c r="CUQ76" s="15"/>
      <c r="CUR76" s="15"/>
      <c r="CUS76" s="15"/>
      <c r="CUT76" s="15"/>
      <c r="CUU76" s="15"/>
      <c r="CUV76" s="15"/>
      <c r="CUW76" s="15"/>
      <c r="CUX76" s="15"/>
      <c r="CUY76" s="15"/>
      <c r="CUZ76" s="15"/>
      <c r="CVA76" s="15"/>
      <c r="CVB76" s="15"/>
      <c r="CVC76" s="15"/>
      <c r="CVD76" s="15"/>
      <c r="CVE76" s="15"/>
      <c r="CVF76" s="15"/>
      <c r="CVG76" s="15"/>
      <c r="CVH76" s="15"/>
      <c r="CVI76" s="15"/>
      <c r="CVJ76" s="15"/>
      <c r="CVK76" s="15"/>
      <c r="CVL76" s="15"/>
      <c r="CVM76" s="15"/>
      <c r="CVN76" s="15"/>
      <c r="CVO76" s="15"/>
      <c r="CVP76" s="15"/>
      <c r="CVQ76" s="15"/>
      <c r="CVR76" s="15"/>
      <c r="CVS76" s="15"/>
      <c r="CVT76" s="15"/>
      <c r="CVU76" s="15"/>
      <c r="CVV76" s="15"/>
      <c r="CVW76" s="15"/>
      <c r="CVX76" s="15"/>
      <c r="CVY76" s="15"/>
      <c r="CVZ76" s="15"/>
      <c r="CWA76" s="15"/>
      <c r="CWB76" s="15"/>
      <c r="CWC76" s="15"/>
      <c r="CWD76" s="15"/>
      <c r="CWE76" s="15"/>
      <c r="CWF76" s="15"/>
      <c r="CWG76" s="15"/>
      <c r="CWH76" s="15"/>
      <c r="CWI76" s="15"/>
      <c r="CWJ76" s="15"/>
      <c r="CWK76" s="15"/>
      <c r="CWL76" s="15"/>
      <c r="CWM76" s="15"/>
      <c r="CWN76" s="15"/>
      <c r="CWO76" s="15"/>
      <c r="CWP76" s="15"/>
      <c r="CWQ76" s="15"/>
      <c r="CWR76" s="15"/>
      <c r="CWS76" s="15"/>
      <c r="CWT76" s="15"/>
      <c r="CWU76" s="15"/>
      <c r="CWV76" s="15"/>
      <c r="CWW76" s="15"/>
      <c r="CWX76" s="15"/>
      <c r="CWY76" s="15"/>
      <c r="CWZ76" s="15"/>
      <c r="CXA76" s="15"/>
      <c r="CXB76" s="15"/>
      <c r="CXC76" s="15"/>
      <c r="CXD76" s="15"/>
      <c r="CXE76" s="15"/>
      <c r="CXF76" s="15"/>
      <c r="CXG76" s="15"/>
      <c r="CXH76" s="15"/>
      <c r="CXI76" s="15"/>
      <c r="CXJ76" s="15"/>
      <c r="CXK76" s="15"/>
      <c r="CXL76" s="15"/>
      <c r="CXM76" s="15"/>
      <c r="CXN76" s="15"/>
      <c r="CXO76" s="15"/>
      <c r="CXP76" s="15"/>
      <c r="CXQ76" s="15"/>
      <c r="CXR76" s="15"/>
      <c r="CXS76" s="15"/>
      <c r="CXT76" s="15"/>
      <c r="CXU76" s="15"/>
      <c r="CXV76" s="15"/>
      <c r="CXW76" s="15"/>
      <c r="CXX76" s="15"/>
      <c r="CXY76" s="15"/>
      <c r="CXZ76" s="15"/>
      <c r="CYA76" s="15"/>
      <c r="CYB76" s="15"/>
      <c r="CYC76" s="15"/>
      <c r="CYD76" s="15"/>
      <c r="CYE76" s="15"/>
      <c r="CYF76" s="15"/>
      <c r="CYG76" s="15"/>
      <c r="CYH76" s="15"/>
      <c r="CYI76" s="15"/>
      <c r="CYJ76" s="15"/>
      <c r="CYK76" s="15"/>
      <c r="CYL76" s="15"/>
      <c r="CYM76" s="15"/>
      <c r="CYN76" s="15"/>
      <c r="CYO76" s="15"/>
      <c r="CYP76" s="15"/>
      <c r="CYQ76" s="15"/>
      <c r="CYR76" s="15"/>
      <c r="CYS76" s="15"/>
      <c r="CYT76" s="15"/>
      <c r="CYU76" s="15"/>
      <c r="CYV76" s="15"/>
      <c r="CYW76" s="15"/>
      <c r="CYX76" s="15"/>
      <c r="CYY76" s="15"/>
      <c r="CYZ76" s="15"/>
      <c r="CZA76" s="15"/>
      <c r="CZB76" s="15"/>
      <c r="CZC76" s="15"/>
      <c r="CZD76" s="15"/>
      <c r="CZE76" s="15"/>
      <c r="CZF76" s="15"/>
      <c r="CZG76" s="15"/>
      <c r="CZH76" s="15"/>
      <c r="CZI76" s="15"/>
      <c r="CZJ76" s="15"/>
      <c r="CZK76" s="15"/>
      <c r="CZL76" s="15"/>
      <c r="CZM76" s="15"/>
      <c r="CZN76" s="15"/>
      <c r="CZO76" s="15"/>
      <c r="CZP76" s="15"/>
      <c r="CZQ76" s="15"/>
      <c r="CZR76" s="15"/>
      <c r="CZS76" s="15"/>
      <c r="CZT76" s="15"/>
      <c r="CZU76" s="15"/>
      <c r="CZV76" s="15"/>
      <c r="CZW76" s="15"/>
      <c r="CZX76" s="15"/>
      <c r="CZY76" s="15"/>
      <c r="CZZ76" s="15"/>
      <c r="DAA76" s="15"/>
      <c r="DAB76" s="15"/>
      <c r="DAC76" s="15"/>
      <c r="DAD76" s="15"/>
      <c r="DAE76" s="15"/>
      <c r="DAF76" s="15"/>
      <c r="DAG76" s="15"/>
      <c r="DAH76" s="15"/>
      <c r="DAI76" s="15"/>
      <c r="DAJ76" s="15"/>
      <c r="DAK76" s="15"/>
      <c r="DAL76" s="15"/>
      <c r="DAM76" s="15"/>
      <c r="DAN76" s="15"/>
      <c r="DAO76" s="15"/>
      <c r="DAP76" s="15"/>
      <c r="DAQ76" s="15"/>
      <c r="DAR76" s="15"/>
      <c r="DAS76" s="15"/>
      <c r="DAT76" s="15"/>
      <c r="DAU76" s="15"/>
      <c r="DAV76" s="15"/>
      <c r="DAW76" s="15"/>
      <c r="DAX76" s="15"/>
      <c r="DAY76" s="15"/>
      <c r="DAZ76" s="15"/>
      <c r="DBA76" s="15"/>
      <c r="DBB76" s="15"/>
      <c r="DBC76" s="15"/>
      <c r="DBD76" s="15"/>
      <c r="DBE76" s="15"/>
      <c r="DBF76" s="15"/>
      <c r="DBG76" s="15"/>
      <c r="DBH76" s="15"/>
      <c r="DBI76" s="15"/>
      <c r="DBJ76" s="15"/>
      <c r="DBK76" s="15"/>
      <c r="DBL76" s="15"/>
      <c r="DBM76" s="15"/>
      <c r="DBN76" s="15"/>
      <c r="DBO76" s="15"/>
      <c r="DBP76" s="15"/>
      <c r="DBQ76" s="15"/>
      <c r="DBR76" s="15"/>
      <c r="DBS76" s="15"/>
      <c r="DBT76" s="15"/>
      <c r="DBU76" s="15"/>
      <c r="DBV76" s="15"/>
      <c r="DBW76" s="15"/>
      <c r="DBX76" s="15"/>
      <c r="DBY76" s="15"/>
      <c r="DBZ76" s="15"/>
      <c r="DCA76" s="15"/>
      <c r="DCB76" s="15"/>
      <c r="DCC76" s="15"/>
      <c r="DCD76" s="15"/>
      <c r="DCE76" s="15"/>
      <c r="DCF76" s="15"/>
      <c r="DCG76" s="15"/>
      <c r="DCH76" s="15"/>
      <c r="DCI76" s="15"/>
      <c r="DCJ76" s="15"/>
      <c r="DCK76" s="15"/>
      <c r="DCL76" s="15"/>
      <c r="DCM76" s="15"/>
      <c r="DCN76" s="15"/>
      <c r="DCO76" s="15"/>
      <c r="DCP76" s="15"/>
      <c r="DCQ76" s="15"/>
      <c r="DCR76" s="15"/>
      <c r="DCS76" s="15"/>
      <c r="DCT76" s="15"/>
      <c r="DCU76" s="15"/>
      <c r="DCV76" s="15"/>
      <c r="DCW76" s="15"/>
      <c r="DCX76" s="15"/>
      <c r="DCY76" s="15"/>
      <c r="DCZ76" s="15"/>
      <c r="DDA76" s="15"/>
      <c r="DDB76" s="15"/>
      <c r="DDC76" s="15"/>
      <c r="DDD76" s="15"/>
      <c r="DDE76" s="15"/>
      <c r="DDF76" s="15"/>
      <c r="DDG76" s="15"/>
      <c r="DDH76" s="15"/>
      <c r="DDI76" s="15"/>
      <c r="DDJ76" s="15"/>
      <c r="DDK76" s="15"/>
      <c r="DDL76" s="15"/>
      <c r="DDM76" s="15"/>
      <c r="DDN76" s="15"/>
      <c r="DDO76" s="15"/>
      <c r="DDP76" s="15"/>
      <c r="DDQ76" s="15"/>
      <c r="DDR76" s="15"/>
      <c r="DDS76" s="15"/>
      <c r="DDT76" s="15"/>
      <c r="DDU76" s="15"/>
      <c r="DDV76" s="15"/>
      <c r="DDW76" s="15"/>
      <c r="DDX76" s="15"/>
      <c r="DDY76" s="15"/>
      <c r="DDZ76" s="15"/>
      <c r="DEA76" s="15"/>
      <c r="DEB76" s="15"/>
      <c r="DEC76" s="15"/>
      <c r="DED76" s="15"/>
      <c r="DEE76" s="15"/>
      <c r="DEF76" s="15"/>
      <c r="DEG76" s="15"/>
      <c r="DEH76" s="15"/>
      <c r="DEI76" s="15"/>
      <c r="DEJ76" s="15"/>
      <c r="DEK76" s="15"/>
      <c r="DEL76" s="15"/>
      <c r="DEM76" s="15"/>
      <c r="DEN76" s="15"/>
      <c r="DEO76" s="15"/>
      <c r="DEP76" s="15"/>
      <c r="DEQ76" s="15"/>
      <c r="DER76" s="15"/>
      <c r="DES76" s="15"/>
      <c r="DET76" s="15"/>
      <c r="DEU76" s="15"/>
      <c r="DEV76" s="15"/>
      <c r="DEW76" s="15"/>
      <c r="DEX76" s="15"/>
      <c r="DEY76" s="15"/>
      <c r="DEZ76" s="15"/>
      <c r="DFA76" s="15"/>
      <c r="DFB76" s="15"/>
      <c r="DFC76" s="15"/>
      <c r="DFD76" s="15"/>
      <c r="DFE76" s="15"/>
      <c r="DFF76" s="15"/>
      <c r="DFG76" s="15"/>
      <c r="DFH76" s="15"/>
      <c r="DFI76" s="15"/>
      <c r="DFJ76" s="15"/>
      <c r="DFK76" s="15"/>
      <c r="DFL76" s="15"/>
      <c r="DFM76" s="15"/>
      <c r="DFN76" s="15"/>
      <c r="DFO76" s="15"/>
      <c r="DFP76" s="15"/>
      <c r="DFQ76" s="15"/>
      <c r="DFR76" s="15"/>
      <c r="DFS76" s="15"/>
      <c r="DFT76" s="15"/>
      <c r="DFU76" s="15"/>
      <c r="DFV76" s="15"/>
      <c r="DFW76" s="15"/>
      <c r="DFX76" s="15"/>
      <c r="DFY76" s="15"/>
      <c r="DFZ76" s="15"/>
      <c r="DGA76" s="15"/>
      <c r="DGB76" s="15"/>
      <c r="DGC76" s="15"/>
      <c r="DGD76" s="15"/>
      <c r="DGE76" s="15"/>
      <c r="DGF76" s="15"/>
      <c r="DGG76" s="15"/>
      <c r="DGH76" s="15"/>
      <c r="DGI76" s="15"/>
      <c r="DGJ76" s="15"/>
      <c r="DGK76" s="15"/>
      <c r="DGL76" s="15"/>
      <c r="DGM76" s="15"/>
      <c r="DGN76" s="15"/>
      <c r="DGO76" s="15"/>
      <c r="DGP76" s="15"/>
      <c r="DGQ76" s="15"/>
      <c r="DGR76" s="15"/>
      <c r="DGS76" s="15"/>
      <c r="DGT76" s="15"/>
      <c r="DGU76" s="15"/>
      <c r="DGV76" s="15"/>
      <c r="DGW76" s="15"/>
      <c r="DGX76" s="15"/>
      <c r="DGY76" s="15"/>
      <c r="DGZ76" s="15"/>
      <c r="DHA76" s="15"/>
      <c r="DHB76" s="15"/>
      <c r="DHC76" s="15"/>
      <c r="DHD76" s="15"/>
      <c r="DHE76" s="15"/>
      <c r="DHF76" s="15"/>
      <c r="DHG76" s="15"/>
      <c r="DHH76" s="15"/>
      <c r="DHI76" s="15"/>
      <c r="DHJ76" s="15"/>
      <c r="DHK76" s="15"/>
      <c r="DHL76" s="15"/>
      <c r="DHM76" s="15"/>
      <c r="DHN76" s="15"/>
      <c r="DHO76" s="15"/>
      <c r="DHP76" s="15"/>
      <c r="DHQ76" s="15"/>
      <c r="DHR76" s="15"/>
      <c r="DHS76" s="15"/>
      <c r="DHT76" s="15"/>
      <c r="DHU76" s="15"/>
      <c r="DHV76" s="15"/>
      <c r="DHW76" s="15"/>
      <c r="DHX76" s="15"/>
      <c r="DHY76" s="15"/>
      <c r="DHZ76" s="15"/>
      <c r="DIA76" s="15"/>
      <c r="DIB76" s="15"/>
      <c r="DIC76" s="15"/>
      <c r="DID76" s="15"/>
      <c r="DIE76" s="15"/>
      <c r="DIF76" s="15"/>
      <c r="DIG76" s="15"/>
      <c r="DIH76" s="15"/>
      <c r="DII76" s="15"/>
      <c r="DIJ76" s="15"/>
      <c r="DIK76" s="15"/>
      <c r="DIL76" s="15"/>
      <c r="DIM76" s="15"/>
      <c r="DIN76" s="15"/>
      <c r="DIO76" s="15"/>
      <c r="DIP76" s="15"/>
      <c r="DIQ76" s="15"/>
      <c r="DIR76" s="15"/>
      <c r="DIS76" s="15"/>
      <c r="DIT76" s="15"/>
      <c r="DIU76" s="15"/>
      <c r="DIV76" s="15"/>
      <c r="DIW76" s="15"/>
      <c r="DIX76" s="15"/>
      <c r="DIY76" s="15"/>
      <c r="DIZ76" s="15"/>
      <c r="DJA76" s="15"/>
      <c r="DJB76" s="15"/>
      <c r="DJC76" s="15"/>
      <c r="DJD76" s="15"/>
      <c r="DJE76" s="15"/>
      <c r="DJF76" s="15"/>
      <c r="DJG76" s="15"/>
      <c r="DJH76" s="15"/>
      <c r="DJI76" s="15"/>
      <c r="DJJ76" s="15"/>
      <c r="DJK76" s="15"/>
      <c r="DJL76" s="15"/>
      <c r="DJM76" s="15"/>
      <c r="DJN76" s="15"/>
      <c r="DJO76" s="15"/>
      <c r="DJP76" s="15"/>
      <c r="DJQ76" s="15"/>
      <c r="DJR76" s="15"/>
      <c r="DJS76" s="15"/>
      <c r="DJT76" s="15"/>
      <c r="DJU76" s="15"/>
      <c r="DJV76" s="15"/>
      <c r="DJW76" s="15"/>
      <c r="DJX76" s="15"/>
      <c r="DJY76" s="15"/>
      <c r="DJZ76" s="15"/>
      <c r="DKA76" s="15"/>
      <c r="DKB76" s="15"/>
      <c r="DKC76" s="15"/>
      <c r="DKD76" s="15"/>
      <c r="DKE76" s="15"/>
      <c r="DKF76" s="15"/>
      <c r="DKG76" s="15"/>
      <c r="DKH76" s="15"/>
      <c r="DKI76" s="15"/>
      <c r="DKJ76" s="15"/>
      <c r="DKK76" s="15"/>
      <c r="DKL76" s="15"/>
      <c r="DKM76" s="15"/>
      <c r="DKN76" s="15"/>
      <c r="DKO76" s="15"/>
      <c r="DKP76" s="15"/>
      <c r="DKQ76" s="15"/>
      <c r="DKR76" s="15"/>
      <c r="DKS76" s="15"/>
      <c r="DKT76" s="15"/>
      <c r="DKU76" s="15"/>
      <c r="DKV76" s="15"/>
      <c r="DKW76" s="15"/>
      <c r="DKX76" s="15"/>
      <c r="DKY76" s="15"/>
      <c r="DKZ76" s="15"/>
      <c r="DLA76" s="15"/>
      <c r="DLB76" s="15"/>
      <c r="DLC76" s="15"/>
      <c r="DLD76" s="15"/>
      <c r="DLE76" s="15"/>
      <c r="DLF76" s="15"/>
      <c r="DLG76" s="15"/>
      <c r="DLH76" s="15"/>
      <c r="DLI76" s="15"/>
      <c r="DLJ76" s="15"/>
      <c r="DLK76" s="15"/>
      <c r="DLL76" s="15"/>
      <c r="DLM76" s="15"/>
      <c r="DLN76" s="15"/>
      <c r="DLO76" s="15"/>
      <c r="DLP76" s="15"/>
      <c r="DLQ76" s="15"/>
      <c r="DLR76" s="15"/>
      <c r="DLS76" s="15"/>
      <c r="DLT76" s="15"/>
      <c r="DLU76" s="15"/>
      <c r="DLV76" s="15"/>
      <c r="DLW76" s="15"/>
      <c r="DLX76" s="15"/>
      <c r="DLY76" s="15"/>
      <c r="DLZ76" s="15"/>
      <c r="DMA76" s="15"/>
      <c r="DMB76" s="15"/>
      <c r="DMC76" s="15"/>
      <c r="DMD76" s="15"/>
      <c r="DME76" s="15"/>
      <c r="DMF76" s="15"/>
      <c r="DMG76" s="15"/>
      <c r="DMH76" s="15"/>
      <c r="DMI76" s="15"/>
      <c r="DMJ76" s="15"/>
      <c r="DMK76" s="15"/>
      <c r="DML76" s="15"/>
      <c r="DMM76" s="15"/>
      <c r="DMN76" s="15"/>
      <c r="DMO76" s="15"/>
      <c r="DMP76" s="15"/>
      <c r="DMQ76" s="15"/>
      <c r="DMR76" s="15"/>
      <c r="DMS76" s="15"/>
      <c r="DMT76" s="15"/>
      <c r="DMU76" s="15"/>
      <c r="DMV76" s="15"/>
      <c r="DMW76" s="15"/>
      <c r="DMX76" s="15"/>
      <c r="DMY76" s="15"/>
      <c r="DMZ76" s="15"/>
      <c r="DNA76" s="15"/>
      <c r="DNB76" s="15"/>
      <c r="DNC76" s="15"/>
      <c r="DND76" s="15"/>
      <c r="DNE76" s="15"/>
      <c r="DNF76" s="15"/>
      <c r="DNG76" s="15"/>
      <c r="DNH76" s="15"/>
      <c r="DNI76" s="15"/>
      <c r="DNJ76" s="15"/>
      <c r="DNK76" s="15"/>
      <c r="DNL76" s="15"/>
      <c r="DNM76" s="15"/>
      <c r="DNN76" s="15"/>
      <c r="DNO76" s="15"/>
      <c r="DNP76" s="15"/>
      <c r="DNQ76" s="15"/>
      <c r="DNR76" s="15"/>
      <c r="DNS76" s="15"/>
      <c r="DNT76" s="15"/>
      <c r="DNU76" s="15"/>
      <c r="DNV76" s="15"/>
      <c r="DNW76" s="15"/>
      <c r="DNX76" s="15"/>
      <c r="DNY76" s="15"/>
      <c r="DNZ76" s="15"/>
      <c r="DOA76" s="15"/>
      <c r="DOB76" s="15"/>
      <c r="DOC76" s="15"/>
      <c r="DOD76" s="15"/>
      <c r="DOE76" s="15"/>
      <c r="DOF76" s="15"/>
      <c r="DOG76" s="15"/>
      <c r="DOH76" s="15"/>
      <c r="DOI76" s="15"/>
      <c r="DOJ76" s="15"/>
      <c r="DOK76" s="15"/>
      <c r="DOL76" s="15"/>
      <c r="DOM76" s="15"/>
      <c r="DON76" s="15"/>
      <c r="DOO76" s="15"/>
      <c r="DOP76" s="15"/>
      <c r="DOQ76" s="15"/>
      <c r="DOR76" s="15"/>
      <c r="DOS76" s="15"/>
      <c r="DOT76" s="15"/>
      <c r="DOU76" s="15"/>
      <c r="DOV76" s="15"/>
      <c r="DOW76" s="15"/>
      <c r="DOX76" s="15"/>
      <c r="DOY76" s="15"/>
      <c r="DOZ76" s="15"/>
      <c r="DPA76" s="15"/>
      <c r="DPB76" s="15"/>
      <c r="DPC76" s="15"/>
      <c r="DPD76" s="15"/>
      <c r="DPE76" s="15"/>
      <c r="DPF76" s="15"/>
      <c r="DPG76" s="15"/>
      <c r="DPH76" s="15"/>
      <c r="DPI76" s="15"/>
      <c r="DPJ76" s="15"/>
      <c r="DPK76" s="15"/>
      <c r="DPL76" s="15"/>
      <c r="DPM76" s="15"/>
      <c r="DPN76" s="15"/>
      <c r="DPO76" s="15"/>
      <c r="DPP76" s="15"/>
      <c r="DPQ76" s="15"/>
      <c r="DPR76" s="15"/>
      <c r="DPS76" s="15"/>
      <c r="DPT76" s="15"/>
      <c r="DPU76" s="15"/>
      <c r="DPV76" s="15"/>
      <c r="DPW76" s="15"/>
      <c r="DPX76" s="15"/>
      <c r="DPY76" s="15"/>
      <c r="DPZ76" s="15"/>
      <c r="DQA76" s="15"/>
      <c r="DQB76" s="15"/>
      <c r="DQC76" s="15"/>
      <c r="DQD76" s="15"/>
      <c r="DQE76" s="15"/>
      <c r="DQF76" s="15"/>
      <c r="DQG76" s="15"/>
      <c r="DQH76" s="15"/>
      <c r="DQI76" s="15"/>
      <c r="DQJ76" s="15"/>
      <c r="DQK76" s="15"/>
      <c r="DQL76" s="15"/>
      <c r="DQM76" s="15"/>
      <c r="DQN76" s="15"/>
      <c r="DQO76" s="15"/>
      <c r="DQP76" s="15"/>
      <c r="DQQ76" s="15"/>
      <c r="DQR76" s="15"/>
      <c r="DQS76" s="15"/>
      <c r="DQT76" s="15"/>
      <c r="DQU76" s="15"/>
      <c r="DQV76" s="15"/>
      <c r="DQW76" s="15"/>
      <c r="DQX76" s="15"/>
      <c r="DQY76" s="15"/>
      <c r="DQZ76" s="15"/>
      <c r="DRA76" s="15"/>
      <c r="DRB76" s="15"/>
      <c r="DRC76" s="15"/>
      <c r="DRD76" s="15"/>
      <c r="DRE76" s="15"/>
      <c r="DRF76" s="15"/>
      <c r="DRG76" s="15"/>
      <c r="DRH76" s="15"/>
      <c r="DRI76" s="15"/>
      <c r="DRJ76" s="15"/>
      <c r="DRK76" s="15"/>
      <c r="DRL76" s="15"/>
      <c r="DRM76" s="15"/>
      <c r="DRN76" s="15"/>
      <c r="DRO76" s="15"/>
      <c r="DRP76" s="15"/>
      <c r="DRQ76" s="15"/>
      <c r="DRR76" s="15"/>
      <c r="DRS76" s="15"/>
      <c r="DRT76" s="15"/>
      <c r="DRU76" s="15"/>
      <c r="DRV76" s="15"/>
      <c r="DRW76" s="15"/>
      <c r="DRX76" s="15"/>
      <c r="DRY76" s="15"/>
      <c r="DRZ76" s="15"/>
      <c r="DSA76" s="15"/>
      <c r="DSB76" s="15"/>
      <c r="DSC76" s="15"/>
      <c r="DSD76" s="15"/>
      <c r="DSE76" s="15"/>
      <c r="DSF76" s="15"/>
      <c r="DSG76" s="15"/>
      <c r="DSH76" s="15"/>
      <c r="DSI76" s="15"/>
      <c r="DSJ76" s="15"/>
      <c r="DSK76" s="15"/>
      <c r="DSL76" s="15"/>
      <c r="DSM76" s="15"/>
      <c r="DSN76" s="15"/>
      <c r="DSO76" s="15"/>
      <c r="DSP76" s="15"/>
      <c r="DSQ76" s="15"/>
      <c r="DSR76" s="15"/>
      <c r="DSS76" s="15"/>
      <c r="DST76" s="15"/>
      <c r="DSU76" s="15"/>
      <c r="DSV76" s="15"/>
      <c r="DSW76" s="15"/>
      <c r="DSX76" s="15"/>
      <c r="DSY76" s="15"/>
      <c r="DSZ76" s="15"/>
      <c r="DTA76" s="15"/>
      <c r="DTB76" s="15"/>
      <c r="DTC76" s="15"/>
      <c r="DTD76" s="15"/>
      <c r="DTE76" s="15"/>
      <c r="DTF76" s="15"/>
      <c r="DTG76" s="15"/>
      <c r="DTH76" s="15"/>
      <c r="DTI76" s="15"/>
      <c r="DTJ76" s="15"/>
      <c r="DTK76" s="15"/>
      <c r="DTL76" s="15"/>
      <c r="DTM76" s="15"/>
      <c r="DTN76" s="15"/>
      <c r="DTO76" s="15"/>
      <c r="DTP76" s="15"/>
      <c r="DTQ76" s="15"/>
      <c r="DTR76" s="15"/>
      <c r="DTS76" s="15"/>
      <c r="DTT76" s="15"/>
      <c r="DTU76" s="15"/>
      <c r="DTV76" s="15"/>
      <c r="DTW76" s="15"/>
      <c r="DTX76" s="15"/>
      <c r="DTY76" s="15"/>
      <c r="DTZ76" s="15"/>
      <c r="DUA76" s="15"/>
      <c r="DUB76" s="15"/>
      <c r="DUC76" s="15"/>
      <c r="DUD76" s="15"/>
      <c r="DUE76" s="15"/>
      <c r="DUF76" s="15"/>
      <c r="DUG76" s="15"/>
      <c r="DUH76" s="15"/>
      <c r="DUI76" s="15"/>
      <c r="DUJ76" s="15"/>
      <c r="DUK76" s="15"/>
      <c r="DUL76" s="15"/>
      <c r="DUM76" s="15"/>
      <c r="DUN76" s="15"/>
      <c r="DUO76" s="15"/>
      <c r="DUP76" s="15"/>
      <c r="DUQ76" s="15"/>
      <c r="DUR76" s="15"/>
      <c r="DUS76" s="15"/>
      <c r="DUT76" s="15"/>
      <c r="DUU76" s="15"/>
      <c r="DUV76" s="15"/>
      <c r="DUW76" s="15"/>
      <c r="DUX76" s="15"/>
      <c r="DUY76" s="15"/>
      <c r="DUZ76" s="15"/>
      <c r="DVA76" s="15"/>
      <c r="DVB76" s="15"/>
      <c r="DVC76" s="15"/>
      <c r="DVD76" s="15"/>
      <c r="DVE76" s="15"/>
      <c r="DVF76" s="15"/>
      <c r="DVG76" s="15"/>
      <c r="DVH76" s="15"/>
      <c r="DVI76" s="15"/>
      <c r="DVJ76" s="15"/>
      <c r="DVK76" s="15"/>
      <c r="DVL76" s="15"/>
      <c r="DVM76" s="15"/>
      <c r="DVN76" s="15"/>
      <c r="DVO76" s="15"/>
      <c r="DVP76" s="15"/>
      <c r="DVQ76" s="15"/>
      <c r="DVR76" s="15"/>
      <c r="DVS76" s="15"/>
      <c r="DVT76" s="15"/>
      <c r="DVU76" s="15"/>
      <c r="DVV76" s="15"/>
      <c r="DVW76" s="15"/>
      <c r="DVX76" s="15"/>
      <c r="DVY76" s="15"/>
      <c r="DVZ76" s="15"/>
      <c r="DWA76" s="15"/>
      <c r="DWB76" s="15"/>
      <c r="DWC76" s="15"/>
      <c r="DWD76" s="15"/>
      <c r="DWE76" s="15"/>
      <c r="DWF76" s="15"/>
      <c r="DWG76" s="15"/>
      <c r="DWH76" s="15"/>
      <c r="DWI76" s="15"/>
      <c r="DWJ76" s="15"/>
      <c r="DWK76" s="15"/>
      <c r="DWL76" s="15"/>
      <c r="DWM76" s="15"/>
      <c r="DWN76" s="15"/>
      <c r="DWO76" s="15"/>
      <c r="DWP76" s="15"/>
      <c r="DWQ76" s="15"/>
      <c r="DWR76" s="15"/>
      <c r="DWS76" s="15"/>
      <c r="DWT76" s="15"/>
      <c r="DWU76" s="15"/>
      <c r="DWV76" s="15"/>
      <c r="DWW76" s="15"/>
      <c r="DWX76" s="15"/>
      <c r="DWY76" s="15"/>
      <c r="DWZ76" s="15"/>
      <c r="DXA76" s="15"/>
      <c r="DXB76" s="15"/>
      <c r="DXC76" s="15"/>
      <c r="DXD76" s="15"/>
      <c r="DXE76" s="15"/>
      <c r="DXF76" s="15"/>
      <c r="DXG76" s="15"/>
      <c r="DXH76" s="15"/>
      <c r="DXI76" s="15"/>
      <c r="DXJ76" s="15"/>
      <c r="DXK76" s="15"/>
      <c r="DXL76" s="15"/>
      <c r="DXM76" s="15"/>
      <c r="DXN76" s="15"/>
      <c r="DXO76" s="15"/>
      <c r="DXP76" s="15"/>
      <c r="DXQ76" s="15"/>
      <c r="DXR76" s="15"/>
      <c r="DXS76" s="15"/>
      <c r="DXT76" s="15"/>
      <c r="DXU76" s="15"/>
      <c r="DXV76" s="15"/>
      <c r="DXW76" s="15"/>
      <c r="DXX76" s="15"/>
      <c r="DXY76" s="15"/>
      <c r="DXZ76" s="15"/>
      <c r="DYA76" s="15"/>
      <c r="DYB76" s="15"/>
      <c r="DYC76" s="15"/>
      <c r="DYD76" s="15"/>
      <c r="DYE76" s="15"/>
      <c r="DYF76" s="15"/>
      <c r="DYG76" s="15"/>
      <c r="DYH76" s="15"/>
      <c r="DYI76" s="15"/>
      <c r="DYJ76" s="15"/>
      <c r="DYK76" s="15"/>
      <c r="DYL76" s="15"/>
      <c r="DYM76" s="15"/>
      <c r="DYN76" s="15"/>
      <c r="DYO76" s="15"/>
      <c r="DYP76" s="15"/>
      <c r="DYQ76" s="15"/>
      <c r="DYR76" s="15"/>
      <c r="DYS76" s="15"/>
      <c r="DYT76" s="15"/>
      <c r="DYU76" s="15"/>
      <c r="DYV76" s="15"/>
      <c r="DYW76" s="15"/>
      <c r="DYX76" s="15"/>
      <c r="DYY76" s="15"/>
      <c r="DYZ76" s="15"/>
      <c r="DZA76" s="15"/>
      <c r="DZB76" s="15"/>
      <c r="DZC76" s="15"/>
      <c r="DZD76" s="15"/>
      <c r="DZE76" s="15"/>
      <c r="DZF76" s="15"/>
      <c r="DZG76" s="15"/>
      <c r="DZH76" s="15"/>
      <c r="DZI76" s="15"/>
      <c r="DZJ76" s="15"/>
      <c r="DZK76" s="15"/>
      <c r="DZL76" s="15"/>
      <c r="DZM76" s="15"/>
      <c r="DZN76" s="15"/>
      <c r="DZO76" s="15"/>
      <c r="DZP76" s="15"/>
      <c r="DZQ76" s="15"/>
      <c r="DZR76" s="15"/>
      <c r="DZS76" s="15"/>
      <c r="DZT76" s="15"/>
      <c r="DZU76" s="15"/>
      <c r="DZV76" s="15"/>
      <c r="DZW76" s="15"/>
      <c r="DZX76" s="15"/>
      <c r="DZY76" s="15"/>
      <c r="DZZ76" s="15"/>
      <c r="EAA76" s="15"/>
      <c r="EAB76" s="15"/>
      <c r="EAC76" s="15"/>
      <c r="EAD76" s="15"/>
      <c r="EAE76" s="15"/>
      <c r="EAF76" s="15"/>
      <c r="EAG76" s="15"/>
      <c r="EAH76" s="15"/>
      <c r="EAI76" s="15"/>
      <c r="EAJ76" s="15"/>
      <c r="EAK76" s="15"/>
      <c r="EAL76" s="15"/>
      <c r="EAM76" s="15"/>
      <c r="EAN76" s="15"/>
      <c r="EAO76" s="15"/>
      <c r="EAP76" s="15"/>
      <c r="EAQ76" s="15"/>
      <c r="EAR76" s="15"/>
      <c r="EAS76" s="15"/>
      <c r="EAT76" s="15"/>
      <c r="EAU76" s="15"/>
      <c r="EAV76" s="15"/>
      <c r="EAW76" s="15"/>
      <c r="EAX76" s="15"/>
      <c r="EAY76" s="15"/>
      <c r="EAZ76" s="15"/>
      <c r="EBA76" s="15"/>
      <c r="EBB76" s="15"/>
      <c r="EBC76" s="15"/>
      <c r="EBD76" s="15"/>
      <c r="EBE76" s="15"/>
      <c r="EBF76" s="15"/>
      <c r="EBG76" s="15"/>
      <c r="EBH76" s="15"/>
      <c r="EBI76" s="15"/>
      <c r="EBJ76" s="15"/>
      <c r="EBK76" s="15"/>
      <c r="EBL76" s="15"/>
      <c r="EBM76" s="15"/>
      <c r="EBN76" s="15"/>
      <c r="EBO76" s="15"/>
      <c r="EBP76" s="15"/>
      <c r="EBQ76" s="15"/>
      <c r="EBR76" s="15"/>
      <c r="EBS76" s="15"/>
      <c r="EBT76" s="15"/>
      <c r="EBU76" s="15"/>
      <c r="EBV76" s="15"/>
      <c r="EBW76" s="15"/>
      <c r="EBX76" s="15"/>
      <c r="EBY76" s="15"/>
      <c r="EBZ76" s="15"/>
      <c r="ECA76" s="15"/>
      <c r="ECB76" s="15"/>
      <c r="ECC76" s="15"/>
      <c r="ECD76" s="15"/>
      <c r="ECE76" s="15"/>
      <c r="ECF76" s="15"/>
      <c r="ECG76" s="15"/>
      <c r="ECH76" s="15"/>
      <c r="ECI76" s="15"/>
      <c r="ECJ76" s="15"/>
      <c r="ECK76" s="15"/>
      <c r="ECL76" s="15"/>
      <c r="ECM76" s="15"/>
      <c r="ECN76" s="15"/>
      <c r="ECO76" s="15"/>
      <c r="ECP76" s="15"/>
      <c r="ECQ76" s="15"/>
      <c r="ECR76" s="15"/>
      <c r="ECS76" s="15"/>
      <c r="ECT76" s="15"/>
      <c r="ECU76" s="15"/>
      <c r="ECV76" s="15"/>
      <c r="ECW76" s="15"/>
      <c r="ECX76" s="15"/>
      <c r="ECY76" s="15"/>
      <c r="ECZ76" s="15"/>
      <c r="EDA76" s="15"/>
      <c r="EDB76" s="15"/>
      <c r="EDC76" s="15"/>
      <c r="EDD76" s="15"/>
      <c r="EDE76" s="15"/>
      <c r="EDF76" s="15"/>
      <c r="EDG76" s="15"/>
      <c r="EDH76" s="15"/>
      <c r="EDI76" s="15"/>
      <c r="EDJ76" s="15"/>
      <c r="EDK76" s="15"/>
      <c r="EDL76" s="15"/>
      <c r="EDM76" s="15"/>
      <c r="EDN76" s="15"/>
      <c r="EDO76" s="15"/>
      <c r="EDP76" s="15"/>
      <c r="EDQ76" s="15"/>
      <c r="EDR76" s="15"/>
      <c r="EDS76" s="15"/>
      <c r="EDT76" s="15"/>
      <c r="EDU76" s="15"/>
      <c r="EDV76" s="15"/>
      <c r="EDW76" s="15"/>
      <c r="EDX76" s="15"/>
      <c r="EDY76" s="15"/>
      <c r="EDZ76" s="15"/>
      <c r="EEA76" s="15"/>
      <c r="EEB76" s="15"/>
      <c r="EEC76" s="15"/>
      <c r="EED76" s="15"/>
      <c r="EEE76" s="15"/>
      <c r="EEF76" s="15"/>
      <c r="EEG76" s="15"/>
      <c r="EEH76" s="15"/>
      <c r="EEI76" s="15"/>
      <c r="EEJ76" s="15"/>
      <c r="EEK76" s="15"/>
      <c r="EEL76" s="15"/>
      <c r="EEM76" s="15"/>
      <c r="EEN76" s="15"/>
      <c r="EEO76" s="15"/>
      <c r="EEP76" s="15"/>
      <c r="EEQ76" s="15"/>
      <c r="EER76" s="15"/>
      <c r="EES76" s="15"/>
      <c r="EET76" s="15"/>
      <c r="EEU76" s="15"/>
      <c r="EEV76" s="15"/>
      <c r="EEW76" s="15"/>
      <c r="EEX76" s="15"/>
      <c r="EEY76" s="15"/>
      <c r="EEZ76" s="15"/>
      <c r="EFA76" s="15"/>
      <c r="EFB76" s="15"/>
      <c r="EFC76" s="15"/>
      <c r="EFD76" s="15"/>
      <c r="EFE76" s="15"/>
      <c r="EFF76" s="15"/>
      <c r="EFG76" s="15"/>
      <c r="EFH76" s="15"/>
      <c r="EFI76" s="15"/>
      <c r="EFJ76" s="15"/>
      <c r="EFK76" s="15"/>
      <c r="EFL76" s="15"/>
      <c r="EFM76" s="15"/>
      <c r="EFN76" s="15"/>
      <c r="EFO76" s="15"/>
      <c r="EFP76" s="15"/>
      <c r="EFQ76" s="15"/>
      <c r="EFR76" s="15"/>
      <c r="EFS76" s="15"/>
      <c r="EFT76" s="15"/>
      <c r="EFU76" s="15"/>
      <c r="EFV76" s="15"/>
      <c r="EFW76" s="15"/>
      <c r="EFX76" s="15"/>
      <c r="EFY76" s="15"/>
      <c r="EFZ76" s="15"/>
      <c r="EGA76" s="15"/>
      <c r="EGB76" s="15"/>
      <c r="EGC76" s="15"/>
      <c r="EGD76" s="15"/>
      <c r="EGE76" s="15"/>
      <c r="EGF76" s="15"/>
      <c r="EGG76" s="15"/>
      <c r="EGH76" s="15"/>
      <c r="EGI76" s="15"/>
      <c r="EGJ76" s="15"/>
      <c r="EGK76" s="15"/>
      <c r="EGL76" s="15"/>
      <c r="EGM76" s="15"/>
      <c r="EGN76" s="15"/>
      <c r="EGO76" s="15"/>
      <c r="EGP76" s="15"/>
      <c r="EGQ76" s="15"/>
      <c r="EGR76" s="15"/>
      <c r="EGS76" s="15"/>
      <c r="EGT76" s="15"/>
      <c r="EGU76" s="15"/>
      <c r="EGV76" s="15"/>
      <c r="EGW76" s="15"/>
      <c r="EGX76" s="15"/>
      <c r="EGY76" s="15"/>
      <c r="EGZ76" s="15"/>
      <c r="EHA76" s="15"/>
      <c r="EHB76" s="15"/>
      <c r="EHC76" s="15"/>
      <c r="EHD76" s="15"/>
      <c r="EHE76" s="15"/>
      <c r="EHF76" s="15"/>
      <c r="EHG76" s="15"/>
      <c r="EHH76" s="15"/>
      <c r="EHI76" s="15"/>
      <c r="EHJ76" s="15"/>
      <c r="EHK76" s="15"/>
      <c r="EHL76" s="15"/>
      <c r="EHM76" s="15"/>
      <c r="EHN76" s="15"/>
      <c r="EHO76" s="15"/>
      <c r="EHP76" s="15"/>
      <c r="EHQ76" s="15"/>
      <c r="EHR76" s="15"/>
      <c r="EHS76" s="15"/>
      <c r="EHT76" s="15"/>
      <c r="EHU76" s="15"/>
      <c r="EHV76" s="15"/>
      <c r="EHW76" s="15"/>
      <c r="EHX76" s="15"/>
      <c r="EHY76" s="15"/>
      <c r="EHZ76" s="15"/>
      <c r="EIA76" s="15"/>
      <c r="EIB76" s="15"/>
      <c r="EIC76" s="15"/>
      <c r="EID76" s="15"/>
      <c r="EIE76" s="15"/>
      <c r="EIF76" s="15"/>
      <c r="EIG76" s="15"/>
      <c r="EIH76" s="15"/>
      <c r="EII76" s="15"/>
      <c r="EIJ76" s="15"/>
      <c r="EIK76" s="15"/>
      <c r="EIL76" s="15"/>
      <c r="EIM76" s="15"/>
      <c r="EIN76" s="15"/>
      <c r="EIO76" s="15"/>
      <c r="EIP76" s="15"/>
      <c r="EIQ76" s="15"/>
      <c r="EIR76" s="15"/>
      <c r="EIS76" s="15"/>
      <c r="EIT76" s="15"/>
      <c r="EIU76" s="15"/>
      <c r="EIV76" s="15"/>
      <c r="EIW76" s="15"/>
      <c r="EIX76" s="15"/>
      <c r="EIY76" s="15"/>
      <c r="EIZ76" s="15"/>
      <c r="EJA76" s="15"/>
      <c r="EJB76" s="15"/>
      <c r="EJC76" s="15"/>
      <c r="EJD76" s="15"/>
      <c r="EJE76" s="15"/>
      <c r="EJF76" s="15"/>
      <c r="EJG76" s="15"/>
      <c r="EJH76" s="15"/>
      <c r="EJI76" s="15"/>
      <c r="EJJ76" s="15"/>
      <c r="EJK76" s="15"/>
      <c r="EJL76" s="15"/>
      <c r="EJM76" s="15"/>
      <c r="EJN76" s="15"/>
      <c r="EJO76" s="15"/>
      <c r="EJP76" s="15"/>
      <c r="EJQ76" s="15"/>
      <c r="EJR76" s="15"/>
      <c r="EJS76" s="15"/>
      <c r="EJT76" s="15"/>
      <c r="EJU76" s="15"/>
      <c r="EJV76" s="15"/>
      <c r="EJW76" s="15"/>
      <c r="EJX76" s="15"/>
      <c r="EJY76" s="15"/>
      <c r="EJZ76" s="15"/>
      <c r="EKA76" s="15"/>
      <c r="EKB76" s="15"/>
      <c r="EKC76" s="15"/>
      <c r="EKD76" s="15"/>
      <c r="EKE76" s="15"/>
      <c r="EKF76" s="15"/>
      <c r="EKG76" s="15"/>
      <c r="EKH76" s="15"/>
      <c r="EKI76" s="15"/>
      <c r="EKJ76" s="15"/>
      <c r="EKK76" s="15"/>
      <c r="EKL76" s="15"/>
      <c r="EKM76" s="15"/>
      <c r="EKN76" s="15"/>
      <c r="EKO76" s="15"/>
      <c r="EKP76" s="15"/>
      <c r="EKQ76" s="15"/>
      <c r="EKR76" s="15"/>
      <c r="EKS76" s="15"/>
      <c r="EKT76" s="15"/>
      <c r="EKU76" s="15"/>
      <c r="EKV76" s="15"/>
      <c r="EKW76" s="15"/>
      <c r="EKX76" s="15"/>
      <c r="EKY76" s="15"/>
      <c r="EKZ76" s="15"/>
      <c r="ELA76" s="15"/>
      <c r="ELB76" s="15"/>
      <c r="ELC76" s="15"/>
      <c r="ELD76" s="15"/>
      <c r="ELE76" s="15"/>
      <c r="ELF76" s="15"/>
      <c r="ELG76" s="15"/>
      <c r="ELH76" s="15"/>
      <c r="ELI76" s="15"/>
      <c r="ELJ76" s="15"/>
      <c r="ELK76" s="15"/>
      <c r="ELL76" s="15"/>
      <c r="ELM76" s="15"/>
      <c r="ELN76" s="15"/>
      <c r="ELO76" s="15"/>
      <c r="ELP76" s="15"/>
      <c r="ELQ76" s="15"/>
      <c r="ELR76" s="15"/>
      <c r="ELS76" s="15"/>
      <c r="ELT76" s="15"/>
      <c r="ELU76" s="15"/>
      <c r="ELV76" s="15"/>
      <c r="ELW76" s="15"/>
      <c r="ELX76" s="15"/>
      <c r="ELY76" s="15"/>
      <c r="ELZ76" s="15"/>
      <c r="EMA76" s="15"/>
      <c r="EMB76" s="15"/>
      <c r="EMC76" s="15"/>
      <c r="EMD76" s="15"/>
      <c r="EME76" s="15"/>
      <c r="EMF76" s="15"/>
      <c r="EMG76" s="15"/>
      <c r="EMH76" s="15"/>
      <c r="EMI76" s="15"/>
      <c r="EMJ76" s="15"/>
      <c r="EMK76" s="15"/>
      <c r="EML76" s="15"/>
      <c r="EMM76" s="15"/>
      <c r="EMN76" s="15"/>
      <c r="EMO76" s="15"/>
      <c r="EMP76" s="15"/>
      <c r="EMQ76" s="15"/>
      <c r="EMR76" s="15"/>
      <c r="EMS76" s="15"/>
      <c r="EMT76" s="15"/>
      <c r="EMU76" s="15"/>
      <c r="EMV76" s="15"/>
      <c r="EMW76" s="15"/>
      <c r="EMX76" s="15"/>
      <c r="EMY76" s="15"/>
      <c r="EMZ76" s="15"/>
      <c r="ENA76" s="15"/>
      <c r="ENB76" s="15"/>
      <c r="ENC76" s="15"/>
      <c r="END76" s="15"/>
      <c r="ENE76" s="15"/>
      <c r="ENF76" s="15"/>
      <c r="ENG76" s="15"/>
      <c r="ENH76" s="15"/>
      <c r="ENI76" s="15"/>
      <c r="ENJ76" s="15"/>
      <c r="ENK76" s="15"/>
      <c r="ENL76" s="15"/>
      <c r="ENM76" s="15"/>
      <c r="ENN76" s="15"/>
      <c r="ENO76" s="15"/>
      <c r="ENP76" s="15"/>
      <c r="ENQ76" s="15"/>
      <c r="ENR76" s="15"/>
      <c r="ENS76" s="15"/>
      <c r="ENT76" s="15"/>
      <c r="ENU76" s="15"/>
      <c r="ENV76" s="15"/>
      <c r="ENW76" s="15"/>
      <c r="ENX76" s="15"/>
      <c r="ENY76" s="15"/>
      <c r="ENZ76" s="15"/>
      <c r="EOA76" s="15"/>
      <c r="EOB76" s="15"/>
      <c r="EOC76" s="15"/>
      <c r="EOD76" s="15"/>
      <c r="EOE76" s="15"/>
      <c r="EOF76" s="15"/>
      <c r="EOG76" s="15"/>
      <c r="EOH76" s="15"/>
      <c r="EOI76" s="15"/>
      <c r="EOJ76" s="15"/>
      <c r="EOK76" s="15"/>
      <c r="EOL76" s="15"/>
      <c r="EOM76" s="15"/>
      <c r="EON76" s="15"/>
      <c r="EOO76" s="15"/>
      <c r="EOP76" s="15"/>
      <c r="EOQ76" s="15"/>
      <c r="EOR76" s="15"/>
      <c r="EOS76" s="15"/>
      <c r="EOT76" s="15"/>
      <c r="EOU76" s="15"/>
      <c r="EOV76" s="15"/>
      <c r="EOW76" s="15"/>
      <c r="EOX76" s="15"/>
      <c r="EOY76" s="15"/>
      <c r="EOZ76" s="15"/>
      <c r="EPA76" s="15"/>
      <c r="EPB76" s="15"/>
      <c r="EPC76" s="15"/>
      <c r="EPD76" s="15"/>
      <c r="EPE76" s="15"/>
      <c r="EPF76" s="15"/>
      <c r="EPG76" s="15"/>
      <c r="EPH76" s="15"/>
      <c r="EPI76" s="15"/>
      <c r="EPJ76" s="15"/>
      <c r="EPK76" s="15"/>
      <c r="EPL76" s="15"/>
      <c r="EPM76" s="15"/>
      <c r="EPN76" s="15"/>
      <c r="EPO76" s="15"/>
      <c r="EPP76" s="15"/>
      <c r="EPQ76" s="15"/>
      <c r="EPR76" s="15"/>
      <c r="EPS76" s="15"/>
      <c r="EPT76" s="15"/>
      <c r="EPU76" s="15"/>
      <c r="EPV76" s="15"/>
      <c r="EPW76" s="15"/>
      <c r="EPX76" s="15"/>
      <c r="EPY76" s="15"/>
      <c r="EPZ76" s="15"/>
      <c r="EQA76" s="15"/>
      <c r="EQB76" s="15"/>
      <c r="EQC76" s="15"/>
      <c r="EQD76" s="15"/>
      <c r="EQE76" s="15"/>
      <c r="EQF76" s="15"/>
      <c r="EQG76" s="15"/>
      <c r="EQH76" s="15"/>
      <c r="EQI76" s="15"/>
      <c r="EQJ76" s="15"/>
      <c r="EQK76" s="15"/>
      <c r="EQL76" s="15"/>
      <c r="EQM76" s="15"/>
      <c r="EQN76" s="15"/>
      <c r="EQO76" s="15"/>
      <c r="EQP76" s="15"/>
      <c r="EQQ76" s="15"/>
      <c r="EQR76" s="15"/>
      <c r="EQS76" s="15"/>
      <c r="EQT76" s="15"/>
      <c r="EQU76" s="15"/>
      <c r="EQV76" s="15"/>
      <c r="EQW76" s="15"/>
      <c r="EQX76" s="15"/>
      <c r="EQY76" s="15"/>
      <c r="EQZ76" s="15"/>
      <c r="ERA76" s="15"/>
      <c r="ERB76" s="15"/>
      <c r="ERC76" s="15"/>
      <c r="ERD76" s="15"/>
      <c r="ERE76" s="15"/>
      <c r="ERF76" s="15"/>
      <c r="ERG76" s="15"/>
      <c r="ERH76" s="15"/>
      <c r="ERI76" s="15"/>
      <c r="ERJ76" s="15"/>
      <c r="ERK76" s="15"/>
      <c r="ERL76" s="15"/>
      <c r="ERM76" s="15"/>
      <c r="ERN76" s="15"/>
      <c r="ERO76" s="15"/>
      <c r="ERP76" s="15"/>
      <c r="ERQ76" s="15"/>
      <c r="ERR76" s="15"/>
      <c r="ERS76" s="15"/>
      <c r="ERT76" s="15"/>
      <c r="ERU76" s="15"/>
      <c r="ERV76" s="15"/>
      <c r="ERW76" s="15"/>
      <c r="ERX76" s="15"/>
      <c r="ERY76" s="15"/>
      <c r="ERZ76" s="15"/>
      <c r="ESA76" s="15"/>
      <c r="ESB76" s="15"/>
      <c r="ESC76" s="15"/>
      <c r="ESD76" s="15"/>
      <c r="ESE76" s="15"/>
      <c r="ESF76" s="15"/>
      <c r="ESG76" s="15"/>
      <c r="ESH76" s="15"/>
      <c r="ESI76" s="15"/>
      <c r="ESJ76" s="15"/>
      <c r="ESK76" s="15"/>
      <c r="ESL76" s="15"/>
      <c r="ESM76" s="15"/>
      <c r="ESN76" s="15"/>
      <c r="ESO76" s="15"/>
      <c r="ESP76" s="15"/>
      <c r="ESQ76" s="15"/>
      <c r="ESR76" s="15"/>
      <c r="ESS76" s="15"/>
      <c r="EST76" s="15"/>
      <c r="ESU76" s="15"/>
      <c r="ESV76" s="15"/>
      <c r="ESW76" s="15"/>
      <c r="ESX76" s="15"/>
      <c r="ESY76" s="15"/>
      <c r="ESZ76" s="15"/>
      <c r="ETA76" s="15"/>
      <c r="ETB76" s="15"/>
      <c r="ETC76" s="15"/>
      <c r="ETD76" s="15"/>
      <c r="ETE76" s="15"/>
      <c r="ETF76" s="15"/>
      <c r="ETG76" s="15"/>
      <c r="ETH76" s="15"/>
      <c r="ETI76" s="15"/>
      <c r="ETJ76" s="15"/>
      <c r="ETK76" s="15"/>
      <c r="ETL76" s="15"/>
      <c r="ETM76" s="15"/>
      <c r="ETN76" s="15"/>
      <c r="ETO76" s="15"/>
      <c r="ETP76" s="15"/>
      <c r="ETQ76" s="15"/>
      <c r="ETR76" s="15"/>
      <c r="ETS76" s="15"/>
      <c r="ETT76" s="15"/>
      <c r="ETU76" s="15"/>
      <c r="ETV76" s="15"/>
      <c r="ETW76" s="15"/>
      <c r="ETX76" s="15"/>
      <c r="ETY76" s="15"/>
      <c r="ETZ76" s="15"/>
      <c r="EUA76" s="15"/>
      <c r="EUB76" s="15"/>
      <c r="EUC76" s="15"/>
      <c r="EUD76" s="15"/>
      <c r="EUE76" s="15"/>
      <c r="EUF76" s="15"/>
      <c r="EUG76" s="15"/>
      <c r="EUH76" s="15"/>
      <c r="EUI76" s="15"/>
      <c r="EUJ76" s="15"/>
      <c r="EUK76" s="15"/>
      <c r="EUL76" s="15"/>
      <c r="EUM76" s="15"/>
      <c r="EUN76" s="15"/>
      <c r="EUO76" s="15"/>
      <c r="EUP76" s="15"/>
      <c r="EUQ76" s="15"/>
      <c r="EUR76" s="15"/>
      <c r="EUS76" s="15"/>
      <c r="EUT76" s="15"/>
      <c r="EUU76" s="15"/>
      <c r="EUV76" s="15"/>
      <c r="EUW76" s="15"/>
      <c r="EUX76" s="15"/>
      <c r="EUY76" s="15"/>
      <c r="EUZ76" s="15"/>
      <c r="EVA76" s="15"/>
      <c r="EVB76" s="15"/>
      <c r="EVC76" s="15"/>
      <c r="EVD76" s="15"/>
      <c r="EVE76" s="15"/>
      <c r="EVF76" s="15"/>
      <c r="EVG76" s="15"/>
      <c r="EVH76" s="15"/>
      <c r="EVI76" s="15"/>
      <c r="EVJ76" s="15"/>
      <c r="EVK76" s="15"/>
      <c r="EVL76" s="15"/>
      <c r="EVM76" s="15"/>
      <c r="EVN76" s="15"/>
      <c r="EVO76" s="15"/>
      <c r="EVP76" s="15"/>
      <c r="EVQ76" s="15"/>
      <c r="EVR76" s="15"/>
      <c r="EVS76" s="15"/>
      <c r="EVT76" s="15"/>
      <c r="EVU76" s="15"/>
      <c r="EVV76" s="15"/>
      <c r="EVW76" s="15"/>
      <c r="EVX76" s="15"/>
      <c r="EVY76" s="15"/>
      <c r="EVZ76" s="15"/>
      <c r="EWA76" s="15"/>
      <c r="EWB76" s="15"/>
      <c r="EWC76" s="15"/>
      <c r="EWD76" s="15"/>
      <c r="EWE76" s="15"/>
      <c r="EWF76" s="15"/>
      <c r="EWG76" s="15"/>
      <c r="EWH76" s="15"/>
      <c r="EWI76" s="15"/>
      <c r="EWJ76" s="15"/>
      <c r="EWK76" s="15"/>
      <c r="EWL76" s="15"/>
      <c r="EWM76" s="15"/>
      <c r="EWN76" s="15"/>
      <c r="EWO76" s="15"/>
      <c r="EWP76" s="15"/>
      <c r="EWQ76" s="15"/>
      <c r="EWR76" s="15"/>
      <c r="EWS76" s="15"/>
      <c r="EWT76" s="15"/>
      <c r="EWU76" s="15"/>
      <c r="EWV76" s="15"/>
      <c r="EWW76" s="15"/>
      <c r="EWX76" s="15"/>
      <c r="EWY76" s="15"/>
      <c r="EWZ76" s="15"/>
      <c r="EXA76" s="15"/>
      <c r="EXB76" s="15"/>
      <c r="EXC76" s="15"/>
      <c r="EXD76" s="15"/>
      <c r="EXE76" s="15"/>
      <c r="EXF76" s="15"/>
      <c r="EXG76" s="15"/>
      <c r="EXH76" s="15"/>
      <c r="EXI76" s="15"/>
      <c r="EXJ76" s="15"/>
      <c r="EXK76" s="15"/>
      <c r="EXL76" s="15"/>
      <c r="EXM76" s="15"/>
      <c r="EXN76" s="15"/>
      <c r="EXO76" s="15"/>
      <c r="EXP76" s="15"/>
      <c r="EXQ76" s="15"/>
      <c r="EXR76" s="15"/>
      <c r="EXS76" s="15"/>
      <c r="EXT76" s="15"/>
      <c r="EXU76" s="15"/>
      <c r="EXV76" s="15"/>
      <c r="EXW76" s="15"/>
      <c r="EXX76" s="15"/>
      <c r="EXY76" s="15"/>
      <c r="EXZ76" s="15"/>
      <c r="EYA76" s="15"/>
      <c r="EYB76" s="15"/>
      <c r="EYC76" s="15"/>
      <c r="EYD76" s="15"/>
      <c r="EYE76" s="15"/>
      <c r="EYF76" s="15"/>
      <c r="EYG76" s="15"/>
      <c r="EYH76" s="15"/>
      <c r="EYI76" s="15"/>
      <c r="EYJ76" s="15"/>
      <c r="EYK76" s="15"/>
      <c r="EYL76" s="15"/>
      <c r="EYM76" s="15"/>
      <c r="EYN76" s="15"/>
      <c r="EYO76" s="15"/>
      <c r="EYP76" s="15"/>
      <c r="EYQ76" s="15"/>
      <c r="EYR76" s="15"/>
      <c r="EYS76" s="15"/>
      <c r="EYT76" s="15"/>
      <c r="EYU76" s="15"/>
      <c r="EYV76" s="15"/>
      <c r="EYW76" s="15"/>
      <c r="EYX76" s="15"/>
      <c r="EYY76" s="15"/>
      <c r="EYZ76" s="15"/>
      <c r="EZA76" s="15"/>
      <c r="EZB76" s="15"/>
      <c r="EZC76" s="15"/>
      <c r="EZD76" s="15"/>
      <c r="EZE76" s="15"/>
      <c r="EZF76" s="15"/>
      <c r="EZG76" s="15"/>
      <c r="EZH76" s="15"/>
      <c r="EZI76" s="15"/>
      <c r="EZJ76" s="15"/>
      <c r="EZK76" s="15"/>
      <c r="EZL76" s="15"/>
      <c r="EZM76" s="15"/>
      <c r="EZN76" s="15"/>
      <c r="EZO76" s="15"/>
      <c r="EZP76" s="15"/>
      <c r="EZQ76" s="15"/>
      <c r="EZR76" s="15"/>
      <c r="EZS76" s="15"/>
      <c r="EZT76" s="15"/>
      <c r="EZU76" s="15"/>
      <c r="EZV76" s="15"/>
      <c r="EZW76" s="15"/>
      <c r="EZX76" s="15"/>
      <c r="EZY76" s="15"/>
      <c r="EZZ76" s="15"/>
      <c r="FAA76" s="15"/>
      <c r="FAB76" s="15"/>
      <c r="FAC76" s="15"/>
      <c r="FAD76" s="15"/>
      <c r="FAE76" s="15"/>
      <c r="FAF76" s="15"/>
      <c r="FAG76" s="15"/>
      <c r="FAH76" s="15"/>
      <c r="FAI76" s="15"/>
      <c r="FAJ76" s="15"/>
      <c r="FAK76" s="15"/>
      <c r="FAL76" s="15"/>
      <c r="FAM76" s="15"/>
      <c r="FAN76" s="15"/>
      <c r="FAO76" s="15"/>
      <c r="FAP76" s="15"/>
      <c r="FAQ76" s="15"/>
      <c r="FAR76" s="15"/>
      <c r="FAS76" s="15"/>
      <c r="FAT76" s="15"/>
      <c r="FAU76" s="15"/>
      <c r="FAV76" s="15"/>
      <c r="FAW76" s="15"/>
      <c r="FAX76" s="15"/>
      <c r="FAY76" s="15"/>
      <c r="FAZ76" s="15"/>
      <c r="FBA76" s="15"/>
      <c r="FBB76" s="15"/>
      <c r="FBC76" s="15"/>
      <c r="FBD76" s="15"/>
      <c r="FBE76" s="15"/>
      <c r="FBF76" s="15"/>
      <c r="FBG76" s="15"/>
      <c r="FBH76" s="15"/>
      <c r="FBI76" s="15"/>
      <c r="FBJ76" s="15"/>
      <c r="FBK76" s="15"/>
      <c r="FBL76" s="15"/>
      <c r="FBM76" s="15"/>
      <c r="FBN76" s="15"/>
      <c r="FBO76" s="15"/>
      <c r="FBP76" s="15"/>
      <c r="FBQ76" s="15"/>
      <c r="FBR76" s="15"/>
      <c r="FBS76" s="15"/>
      <c r="FBT76" s="15"/>
      <c r="FBU76" s="15"/>
      <c r="FBV76" s="15"/>
      <c r="FBW76" s="15"/>
      <c r="FBX76" s="15"/>
      <c r="FBY76" s="15"/>
      <c r="FBZ76" s="15"/>
      <c r="FCA76" s="15"/>
      <c r="FCB76" s="15"/>
      <c r="FCC76" s="15"/>
      <c r="FCD76" s="15"/>
      <c r="FCE76" s="15"/>
      <c r="FCF76" s="15"/>
      <c r="FCG76" s="15"/>
      <c r="FCH76" s="15"/>
      <c r="FCI76" s="15"/>
      <c r="FCJ76" s="15"/>
      <c r="FCK76" s="15"/>
      <c r="FCL76" s="15"/>
      <c r="FCM76" s="15"/>
      <c r="FCN76" s="15"/>
      <c r="FCO76" s="15"/>
      <c r="FCP76" s="15"/>
      <c r="FCQ76" s="15"/>
      <c r="FCR76" s="15"/>
      <c r="FCS76" s="15"/>
      <c r="FCT76" s="15"/>
      <c r="FCU76" s="15"/>
      <c r="FCV76" s="15"/>
      <c r="FCW76" s="15"/>
      <c r="FCX76" s="15"/>
      <c r="FCY76" s="15"/>
      <c r="FCZ76" s="15"/>
      <c r="FDA76" s="15"/>
      <c r="FDB76" s="15"/>
      <c r="FDC76" s="15"/>
      <c r="FDD76" s="15"/>
      <c r="FDE76" s="15"/>
      <c r="FDF76" s="15"/>
      <c r="FDG76" s="15"/>
      <c r="FDH76" s="15"/>
      <c r="FDI76" s="15"/>
      <c r="FDJ76" s="15"/>
      <c r="FDK76" s="15"/>
      <c r="FDL76" s="15"/>
      <c r="FDM76" s="15"/>
      <c r="FDN76" s="15"/>
      <c r="FDO76" s="15"/>
      <c r="FDP76" s="15"/>
      <c r="FDQ76" s="15"/>
      <c r="FDR76" s="15"/>
      <c r="FDS76" s="15"/>
      <c r="FDT76" s="15"/>
      <c r="FDU76" s="15"/>
      <c r="FDV76" s="15"/>
      <c r="FDW76" s="15"/>
      <c r="FDX76" s="15"/>
      <c r="FDY76" s="15"/>
      <c r="FDZ76" s="15"/>
      <c r="FEA76" s="15"/>
      <c r="FEB76" s="15"/>
      <c r="FEC76" s="15"/>
      <c r="FED76" s="15"/>
      <c r="FEE76" s="15"/>
      <c r="FEF76" s="15"/>
      <c r="FEG76" s="15"/>
      <c r="FEH76" s="15"/>
      <c r="FEI76" s="15"/>
      <c r="FEJ76" s="15"/>
      <c r="FEK76" s="15"/>
      <c r="FEL76" s="15"/>
      <c r="FEM76" s="15"/>
      <c r="FEN76" s="15"/>
      <c r="FEO76" s="15"/>
      <c r="FEP76" s="15"/>
      <c r="FEQ76" s="15"/>
      <c r="FER76" s="15"/>
      <c r="FES76" s="15"/>
      <c r="FET76" s="15"/>
      <c r="FEU76" s="15"/>
      <c r="FEV76" s="15"/>
      <c r="FEW76" s="15"/>
      <c r="FEX76" s="15"/>
      <c r="FEY76" s="15"/>
      <c r="FEZ76" s="15"/>
      <c r="FFA76" s="15"/>
      <c r="FFB76" s="15"/>
      <c r="FFC76" s="15"/>
      <c r="FFD76" s="15"/>
      <c r="FFE76" s="15"/>
      <c r="FFF76" s="15"/>
      <c r="FFG76" s="15"/>
      <c r="FFH76" s="15"/>
      <c r="FFI76" s="15"/>
      <c r="FFJ76" s="15"/>
      <c r="FFK76" s="15"/>
      <c r="FFL76" s="15"/>
      <c r="FFM76" s="15"/>
      <c r="FFN76" s="15"/>
      <c r="FFO76" s="15"/>
      <c r="FFP76" s="15"/>
      <c r="FFQ76" s="15"/>
      <c r="FFR76" s="15"/>
      <c r="FFS76" s="15"/>
      <c r="FFT76" s="15"/>
      <c r="FFU76" s="15"/>
      <c r="FFV76" s="15"/>
      <c r="FFW76" s="15"/>
      <c r="FFX76" s="15"/>
      <c r="FFY76" s="15"/>
      <c r="FFZ76" s="15"/>
      <c r="FGA76" s="15"/>
      <c r="FGB76" s="15"/>
      <c r="FGC76" s="15"/>
      <c r="FGD76" s="15"/>
      <c r="FGE76" s="15"/>
      <c r="FGF76" s="15"/>
      <c r="FGG76" s="15"/>
      <c r="FGH76" s="15"/>
      <c r="FGI76" s="15"/>
      <c r="FGJ76" s="15"/>
      <c r="FGK76" s="15"/>
      <c r="FGL76" s="15"/>
      <c r="FGM76" s="15"/>
      <c r="FGN76" s="15"/>
      <c r="FGO76" s="15"/>
      <c r="FGP76" s="15"/>
      <c r="FGQ76" s="15"/>
      <c r="FGR76" s="15"/>
      <c r="FGS76" s="15"/>
      <c r="FGT76" s="15"/>
      <c r="FGU76" s="15"/>
      <c r="FGV76" s="15"/>
      <c r="FGW76" s="15"/>
      <c r="FGX76" s="15"/>
      <c r="FGY76" s="15"/>
      <c r="FGZ76" s="15"/>
      <c r="FHA76" s="15"/>
      <c r="FHB76" s="15"/>
      <c r="FHC76" s="15"/>
      <c r="FHD76" s="15"/>
      <c r="FHE76" s="15"/>
      <c r="FHF76" s="15"/>
      <c r="FHG76" s="15"/>
      <c r="FHH76" s="15"/>
      <c r="FHI76" s="15"/>
      <c r="FHJ76" s="15"/>
      <c r="FHK76" s="15"/>
      <c r="FHL76" s="15"/>
      <c r="FHM76" s="15"/>
      <c r="FHN76" s="15"/>
      <c r="FHO76" s="15"/>
      <c r="FHP76" s="15"/>
      <c r="FHQ76" s="15"/>
      <c r="FHR76" s="15"/>
      <c r="FHS76" s="15"/>
      <c r="FHT76" s="15"/>
      <c r="FHU76" s="15"/>
      <c r="FHV76" s="15"/>
      <c r="FHW76" s="15"/>
      <c r="FHX76" s="15"/>
      <c r="FHY76" s="15"/>
      <c r="FHZ76" s="15"/>
      <c r="FIA76" s="15"/>
      <c r="FIB76" s="15"/>
      <c r="FIC76" s="15"/>
      <c r="FID76" s="15"/>
      <c r="FIE76" s="15"/>
      <c r="FIF76" s="15"/>
      <c r="FIG76" s="15"/>
      <c r="FIH76" s="15"/>
      <c r="FII76" s="15"/>
      <c r="FIJ76" s="15"/>
      <c r="FIK76" s="15"/>
      <c r="FIL76" s="15"/>
      <c r="FIM76" s="15"/>
      <c r="FIN76" s="15"/>
      <c r="FIO76" s="15"/>
      <c r="FIP76" s="15"/>
      <c r="FIQ76" s="15"/>
      <c r="FIR76" s="15"/>
      <c r="FIS76" s="15"/>
      <c r="FIT76" s="15"/>
      <c r="FIU76" s="15"/>
      <c r="FIV76" s="15"/>
      <c r="FIW76" s="15"/>
      <c r="FIX76" s="15"/>
      <c r="FIY76" s="15"/>
      <c r="FIZ76" s="15"/>
      <c r="FJA76" s="15"/>
      <c r="FJB76" s="15"/>
      <c r="FJC76" s="15"/>
      <c r="FJD76" s="15"/>
      <c r="FJE76" s="15"/>
      <c r="FJF76" s="15"/>
      <c r="FJG76" s="15"/>
      <c r="FJH76" s="15"/>
      <c r="FJI76" s="15"/>
      <c r="FJJ76" s="15"/>
      <c r="FJK76" s="15"/>
      <c r="FJL76" s="15"/>
      <c r="FJM76" s="15"/>
      <c r="FJN76" s="15"/>
      <c r="FJO76" s="15"/>
      <c r="FJP76" s="15"/>
      <c r="FJQ76" s="15"/>
      <c r="FJR76" s="15"/>
      <c r="FJS76" s="15"/>
      <c r="FJT76" s="15"/>
      <c r="FJU76" s="15"/>
      <c r="FJV76" s="15"/>
      <c r="FJW76" s="15"/>
      <c r="FJX76" s="15"/>
      <c r="FJY76" s="15"/>
      <c r="FJZ76" s="15"/>
      <c r="FKA76" s="15"/>
      <c r="FKB76" s="15"/>
      <c r="FKC76" s="15"/>
      <c r="FKD76" s="15"/>
      <c r="FKE76" s="15"/>
      <c r="FKF76" s="15"/>
      <c r="FKG76" s="15"/>
      <c r="FKH76" s="15"/>
      <c r="FKI76" s="15"/>
      <c r="FKJ76" s="15"/>
      <c r="FKK76" s="15"/>
      <c r="FKL76" s="15"/>
      <c r="FKM76" s="15"/>
      <c r="FKN76" s="15"/>
      <c r="FKO76" s="15"/>
      <c r="FKP76" s="15"/>
      <c r="FKQ76" s="15"/>
      <c r="FKR76" s="15"/>
      <c r="FKS76" s="15"/>
      <c r="FKT76" s="15"/>
      <c r="FKU76" s="15"/>
      <c r="FKV76" s="15"/>
      <c r="FKW76" s="15"/>
      <c r="FKX76" s="15"/>
      <c r="FKY76" s="15"/>
      <c r="FKZ76" s="15"/>
      <c r="FLA76" s="15"/>
      <c r="FLB76" s="15"/>
      <c r="FLC76" s="15"/>
      <c r="FLD76" s="15"/>
      <c r="FLE76" s="15"/>
      <c r="FLF76" s="15"/>
      <c r="FLG76" s="15"/>
      <c r="FLH76" s="15"/>
      <c r="FLI76" s="15"/>
      <c r="FLJ76" s="15"/>
      <c r="FLK76" s="15"/>
      <c r="FLL76" s="15"/>
      <c r="FLM76" s="15"/>
      <c r="FLN76" s="15"/>
      <c r="FLO76" s="15"/>
      <c r="FLP76" s="15"/>
      <c r="FLQ76" s="15"/>
      <c r="FLR76" s="15"/>
      <c r="FLS76" s="15"/>
      <c r="FLT76" s="15"/>
      <c r="FLU76" s="15"/>
      <c r="FLV76" s="15"/>
      <c r="FLW76" s="15"/>
      <c r="FLX76" s="15"/>
      <c r="FLY76" s="15"/>
      <c r="FLZ76" s="15"/>
      <c r="FMA76" s="15"/>
      <c r="FMB76" s="15"/>
      <c r="FMC76" s="15"/>
      <c r="FMD76" s="15"/>
      <c r="FME76" s="15"/>
      <c r="FMF76" s="15"/>
      <c r="FMG76" s="15"/>
      <c r="FMH76" s="15"/>
      <c r="FMI76" s="15"/>
      <c r="FMJ76" s="15"/>
      <c r="FMK76" s="15"/>
      <c r="FML76" s="15"/>
      <c r="FMM76" s="15"/>
      <c r="FMN76" s="15"/>
      <c r="FMO76" s="15"/>
      <c r="FMP76" s="15"/>
      <c r="FMQ76" s="15"/>
      <c r="FMR76" s="15"/>
      <c r="FMS76" s="15"/>
      <c r="FMT76" s="15"/>
      <c r="FMU76" s="15"/>
      <c r="FMV76" s="15"/>
      <c r="FMW76" s="15"/>
      <c r="FMX76" s="15"/>
      <c r="FMY76" s="15"/>
      <c r="FMZ76" s="15"/>
      <c r="FNA76" s="15"/>
      <c r="FNB76" s="15"/>
      <c r="FNC76" s="15"/>
      <c r="FND76" s="15"/>
      <c r="FNE76" s="15"/>
      <c r="FNF76" s="15"/>
      <c r="FNG76" s="15"/>
      <c r="FNH76" s="15"/>
      <c r="FNI76" s="15"/>
      <c r="FNJ76" s="15"/>
      <c r="FNK76" s="15"/>
      <c r="FNL76" s="15"/>
      <c r="FNM76" s="15"/>
      <c r="FNN76" s="15"/>
      <c r="FNO76" s="15"/>
      <c r="FNP76" s="15"/>
      <c r="FNQ76" s="15"/>
      <c r="FNR76" s="15"/>
      <c r="FNS76" s="15"/>
      <c r="FNT76" s="15"/>
      <c r="FNU76" s="15"/>
      <c r="FNV76" s="15"/>
      <c r="FNW76" s="15"/>
      <c r="FNX76" s="15"/>
      <c r="FNY76" s="15"/>
      <c r="FNZ76" s="15"/>
      <c r="FOA76" s="15"/>
      <c r="FOB76" s="15"/>
      <c r="FOC76" s="15"/>
      <c r="FOD76" s="15"/>
      <c r="FOE76" s="15"/>
      <c r="FOF76" s="15"/>
      <c r="FOG76" s="15"/>
      <c r="FOH76" s="15"/>
      <c r="FOI76" s="15"/>
      <c r="FOJ76" s="15"/>
      <c r="FOK76" s="15"/>
      <c r="FOL76" s="15"/>
      <c r="FOM76" s="15"/>
      <c r="FON76" s="15"/>
      <c r="FOO76" s="15"/>
      <c r="FOP76" s="15"/>
      <c r="FOQ76" s="15"/>
      <c r="FOR76" s="15"/>
      <c r="FOS76" s="15"/>
      <c r="FOT76" s="15"/>
      <c r="FOU76" s="15"/>
      <c r="FOV76" s="15"/>
      <c r="FOW76" s="15"/>
      <c r="FOX76" s="15"/>
      <c r="FOY76" s="15"/>
      <c r="FOZ76" s="15"/>
      <c r="FPA76" s="15"/>
      <c r="FPB76" s="15"/>
      <c r="FPC76" s="15"/>
      <c r="FPD76" s="15"/>
      <c r="FPE76" s="15"/>
      <c r="FPF76" s="15"/>
      <c r="FPG76" s="15"/>
      <c r="FPH76" s="15"/>
      <c r="FPI76" s="15"/>
      <c r="FPJ76" s="15"/>
      <c r="FPK76" s="15"/>
      <c r="FPL76" s="15"/>
      <c r="FPM76" s="15"/>
      <c r="FPN76" s="15"/>
      <c r="FPO76" s="15"/>
      <c r="FPP76" s="15"/>
      <c r="FPQ76" s="15"/>
      <c r="FPR76" s="15"/>
      <c r="FPS76" s="15"/>
      <c r="FPT76" s="15"/>
      <c r="FPU76" s="15"/>
      <c r="FPV76" s="15"/>
      <c r="FPW76" s="15"/>
      <c r="FPX76" s="15"/>
      <c r="FPY76" s="15"/>
      <c r="FPZ76" s="15"/>
      <c r="FQA76" s="15"/>
      <c r="FQB76" s="15"/>
      <c r="FQC76" s="15"/>
      <c r="FQD76" s="15"/>
      <c r="FQE76" s="15"/>
      <c r="FQF76" s="15"/>
      <c r="FQG76" s="15"/>
      <c r="FQH76" s="15"/>
      <c r="FQI76" s="15"/>
      <c r="FQJ76" s="15"/>
      <c r="FQK76" s="15"/>
      <c r="FQL76" s="15"/>
      <c r="FQM76" s="15"/>
      <c r="FQN76" s="15"/>
      <c r="FQO76" s="15"/>
      <c r="FQP76" s="15"/>
      <c r="FQQ76" s="15"/>
      <c r="FQR76" s="15"/>
      <c r="FQS76" s="15"/>
      <c r="FQT76" s="15"/>
      <c r="FQU76" s="15"/>
      <c r="FQV76" s="15"/>
      <c r="FQW76" s="15"/>
      <c r="FQX76" s="15"/>
      <c r="FQY76" s="15"/>
      <c r="FQZ76" s="15"/>
      <c r="FRA76" s="15"/>
      <c r="FRB76" s="15"/>
      <c r="FRC76" s="15"/>
      <c r="FRD76" s="15"/>
      <c r="FRE76" s="15"/>
      <c r="FRF76" s="15"/>
      <c r="FRG76" s="15"/>
      <c r="FRH76" s="15"/>
      <c r="FRI76" s="15"/>
      <c r="FRJ76" s="15"/>
      <c r="FRK76" s="15"/>
      <c r="FRL76" s="15"/>
      <c r="FRM76" s="15"/>
      <c r="FRN76" s="15"/>
      <c r="FRO76" s="15"/>
      <c r="FRP76" s="15"/>
      <c r="FRQ76" s="15"/>
      <c r="FRR76" s="15"/>
      <c r="FRS76" s="15"/>
      <c r="FRT76" s="15"/>
      <c r="FRU76" s="15"/>
      <c r="FRV76" s="15"/>
      <c r="FRW76" s="15"/>
      <c r="FRX76" s="15"/>
      <c r="FRY76" s="15"/>
      <c r="FRZ76" s="15"/>
      <c r="FSA76" s="15"/>
      <c r="FSB76" s="15"/>
      <c r="FSC76" s="15"/>
      <c r="FSD76" s="15"/>
      <c r="FSE76" s="15"/>
      <c r="FSF76" s="15"/>
      <c r="FSG76" s="15"/>
      <c r="FSH76" s="15"/>
      <c r="FSI76" s="15"/>
      <c r="FSJ76" s="15"/>
      <c r="FSK76" s="15"/>
      <c r="FSL76" s="15"/>
      <c r="FSM76" s="15"/>
      <c r="FSN76" s="15"/>
      <c r="FSO76" s="15"/>
      <c r="FSP76" s="15"/>
      <c r="FSQ76" s="15"/>
      <c r="FSR76" s="15"/>
      <c r="FSS76" s="15"/>
      <c r="FST76" s="15"/>
      <c r="FSU76" s="15"/>
      <c r="FSV76" s="15"/>
      <c r="FSW76" s="15"/>
      <c r="FSX76" s="15"/>
      <c r="FSY76" s="15"/>
      <c r="FSZ76" s="15"/>
      <c r="FTA76" s="15"/>
      <c r="FTB76" s="15"/>
      <c r="FTC76" s="15"/>
      <c r="FTD76" s="15"/>
      <c r="FTE76" s="15"/>
      <c r="FTF76" s="15"/>
      <c r="FTG76" s="15"/>
      <c r="FTH76" s="15"/>
      <c r="FTI76" s="15"/>
      <c r="FTJ76" s="15"/>
      <c r="FTK76" s="15"/>
      <c r="FTL76" s="15"/>
      <c r="FTM76" s="15"/>
      <c r="FTN76" s="15"/>
      <c r="FTO76" s="15"/>
      <c r="FTP76" s="15"/>
      <c r="FTQ76" s="15"/>
      <c r="FTR76" s="15"/>
      <c r="FTS76" s="15"/>
      <c r="FTT76" s="15"/>
      <c r="FTU76" s="15"/>
      <c r="FTV76" s="15"/>
      <c r="FTW76" s="15"/>
      <c r="FTX76" s="15"/>
      <c r="FTY76" s="15"/>
      <c r="FTZ76" s="15"/>
      <c r="FUA76" s="15"/>
      <c r="FUB76" s="15"/>
      <c r="FUC76" s="15"/>
      <c r="FUD76" s="15"/>
      <c r="FUE76" s="15"/>
      <c r="FUF76" s="15"/>
      <c r="FUG76" s="15"/>
      <c r="FUH76" s="15"/>
      <c r="FUI76" s="15"/>
      <c r="FUJ76" s="15"/>
      <c r="FUK76" s="15"/>
      <c r="FUL76" s="15"/>
      <c r="FUM76" s="15"/>
      <c r="FUN76" s="15"/>
      <c r="FUO76" s="15"/>
      <c r="FUP76" s="15"/>
      <c r="FUQ76" s="15"/>
      <c r="FUR76" s="15"/>
      <c r="FUS76" s="15"/>
      <c r="FUT76" s="15"/>
      <c r="FUU76" s="15"/>
      <c r="FUV76" s="15"/>
      <c r="FUW76" s="15"/>
      <c r="FUX76" s="15"/>
      <c r="FUY76" s="15"/>
      <c r="FUZ76" s="15"/>
      <c r="FVA76" s="15"/>
      <c r="FVB76" s="15"/>
      <c r="FVC76" s="15"/>
      <c r="FVD76" s="15"/>
      <c r="FVE76" s="15"/>
      <c r="FVF76" s="15"/>
      <c r="FVG76" s="15"/>
      <c r="FVH76" s="15"/>
      <c r="FVI76" s="15"/>
      <c r="FVJ76" s="15"/>
      <c r="FVK76" s="15"/>
      <c r="FVL76" s="15"/>
      <c r="FVM76" s="15"/>
      <c r="FVN76" s="15"/>
      <c r="FVO76" s="15"/>
      <c r="FVP76" s="15"/>
      <c r="FVQ76" s="15"/>
      <c r="FVR76" s="15"/>
      <c r="FVS76" s="15"/>
      <c r="FVT76" s="15"/>
      <c r="FVU76" s="15"/>
      <c r="FVV76" s="15"/>
      <c r="FVW76" s="15"/>
      <c r="FVX76" s="15"/>
      <c r="FVY76" s="15"/>
      <c r="FVZ76" s="15"/>
      <c r="FWA76" s="15"/>
      <c r="FWB76" s="15"/>
      <c r="FWC76" s="15"/>
      <c r="FWD76" s="15"/>
      <c r="FWE76" s="15"/>
      <c r="FWF76" s="15"/>
      <c r="FWG76" s="15"/>
      <c r="FWH76" s="15"/>
      <c r="FWI76" s="15"/>
      <c r="FWJ76" s="15"/>
      <c r="FWK76" s="15"/>
      <c r="FWL76" s="15"/>
      <c r="FWM76" s="15"/>
      <c r="FWN76" s="15"/>
      <c r="FWO76" s="15"/>
      <c r="FWP76" s="15"/>
      <c r="FWQ76" s="15"/>
      <c r="FWR76" s="15"/>
      <c r="FWS76" s="15"/>
      <c r="FWT76" s="15"/>
      <c r="FWU76" s="15"/>
      <c r="FWV76" s="15"/>
      <c r="FWW76" s="15"/>
      <c r="FWX76" s="15"/>
      <c r="FWY76" s="15"/>
      <c r="FWZ76" s="15"/>
      <c r="FXA76" s="15"/>
      <c r="FXB76" s="15"/>
      <c r="FXC76" s="15"/>
      <c r="FXD76" s="15"/>
      <c r="FXE76" s="15"/>
      <c r="FXF76" s="15"/>
      <c r="FXG76" s="15"/>
      <c r="FXH76" s="15"/>
      <c r="FXI76" s="15"/>
      <c r="FXJ76" s="15"/>
      <c r="FXK76" s="15"/>
      <c r="FXL76" s="15"/>
      <c r="FXM76" s="15"/>
      <c r="FXN76" s="15"/>
      <c r="FXO76" s="15"/>
      <c r="FXP76" s="15"/>
      <c r="FXQ76" s="15"/>
      <c r="FXR76" s="15"/>
      <c r="FXS76" s="15"/>
      <c r="FXT76" s="15"/>
      <c r="FXU76" s="15"/>
      <c r="FXV76" s="15"/>
      <c r="FXW76" s="15"/>
      <c r="FXX76" s="15"/>
      <c r="FXY76" s="15"/>
      <c r="FXZ76" s="15"/>
      <c r="FYA76" s="15"/>
      <c r="FYB76" s="15"/>
      <c r="FYC76" s="15"/>
      <c r="FYD76" s="15"/>
      <c r="FYE76" s="15"/>
      <c r="FYF76" s="15"/>
      <c r="FYG76" s="15"/>
      <c r="FYH76" s="15"/>
      <c r="FYI76" s="15"/>
      <c r="FYJ76" s="15"/>
      <c r="FYK76" s="15"/>
      <c r="FYL76" s="15"/>
      <c r="FYM76" s="15"/>
      <c r="FYN76" s="15"/>
      <c r="FYO76" s="15"/>
      <c r="FYP76" s="15"/>
      <c r="FYQ76" s="15"/>
      <c r="FYR76" s="15"/>
      <c r="FYS76" s="15"/>
      <c r="FYT76" s="15"/>
      <c r="FYU76" s="15"/>
      <c r="FYV76" s="15"/>
      <c r="FYW76" s="15"/>
      <c r="FYX76" s="15"/>
      <c r="FYY76" s="15"/>
      <c r="FYZ76" s="15"/>
      <c r="FZA76" s="15"/>
      <c r="FZB76" s="15"/>
      <c r="FZC76" s="15"/>
      <c r="FZD76" s="15"/>
      <c r="FZE76" s="15"/>
      <c r="FZF76" s="15"/>
      <c r="FZG76" s="15"/>
      <c r="FZH76" s="15"/>
      <c r="FZI76" s="15"/>
      <c r="FZJ76" s="15"/>
      <c r="FZK76" s="15"/>
      <c r="FZL76" s="15"/>
      <c r="FZM76" s="15"/>
      <c r="FZN76" s="15"/>
      <c r="FZO76" s="15"/>
      <c r="FZP76" s="15"/>
      <c r="FZQ76" s="15"/>
      <c r="FZR76" s="15"/>
      <c r="FZS76" s="15"/>
      <c r="FZT76" s="15"/>
      <c r="FZU76" s="15"/>
      <c r="FZV76" s="15"/>
      <c r="FZW76" s="15"/>
      <c r="FZX76" s="15"/>
      <c r="FZY76" s="15"/>
      <c r="FZZ76" s="15"/>
      <c r="GAA76" s="15"/>
      <c r="GAB76" s="15"/>
      <c r="GAC76" s="15"/>
      <c r="GAD76" s="15"/>
      <c r="GAE76" s="15"/>
      <c r="GAF76" s="15"/>
      <c r="GAG76" s="15"/>
      <c r="GAH76" s="15"/>
      <c r="GAI76" s="15"/>
      <c r="GAJ76" s="15"/>
      <c r="GAK76" s="15"/>
      <c r="GAL76" s="15"/>
      <c r="GAM76" s="15"/>
      <c r="GAN76" s="15"/>
      <c r="GAO76" s="15"/>
      <c r="GAP76" s="15"/>
      <c r="GAQ76" s="15"/>
      <c r="GAR76" s="15"/>
      <c r="GAS76" s="15"/>
      <c r="GAT76" s="15"/>
      <c r="GAU76" s="15"/>
      <c r="GAV76" s="15"/>
      <c r="GAW76" s="15"/>
      <c r="GAX76" s="15"/>
      <c r="GAY76" s="15"/>
      <c r="GAZ76" s="15"/>
      <c r="GBA76" s="15"/>
      <c r="GBB76" s="15"/>
      <c r="GBC76" s="15"/>
      <c r="GBD76" s="15"/>
      <c r="GBE76" s="15"/>
      <c r="GBF76" s="15"/>
      <c r="GBG76" s="15"/>
      <c r="GBH76" s="15"/>
      <c r="GBI76" s="15"/>
      <c r="GBJ76" s="15"/>
      <c r="GBK76" s="15"/>
      <c r="GBL76" s="15"/>
      <c r="GBM76" s="15"/>
      <c r="GBN76" s="15"/>
      <c r="GBO76" s="15"/>
      <c r="GBP76" s="15"/>
      <c r="GBQ76" s="15"/>
      <c r="GBR76" s="15"/>
      <c r="GBS76" s="15"/>
      <c r="GBT76" s="15"/>
      <c r="GBU76" s="15"/>
      <c r="GBV76" s="15"/>
      <c r="GBW76" s="15"/>
      <c r="GBX76" s="15"/>
      <c r="GBY76" s="15"/>
      <c r="GBZ76" s="15"/>
      <c r="GCA76" s="15"/>
      <c r="GCB76" s="15"/>
      <c r="GCC76" s="15"/>
      <c r="GCD76" s="15"/>
      <c r="GCE76" s="15"/>
      <c r="GCF76" s="15"/>
      <c r="GCG76" s="15"/>
      <c r="GCH76" s="15"/>
      <c r="GCI76" s="15"/>
      <c r="GCJ76" s="15"/>
      <c r="GCK76" s="15"/>
      <c r="GCL76" s="15"/>
      <c r="GCM76" s="15"/>
      <c r="GCN76" s="15"/>
      <c r="GCO76" s="15"/>
      <c r="GCP76" s="15"/>
      <c r="GCQ76" s="15"/>
      <c r="GCR76" s="15"/>
      <c r="GCS76" s="15"/>
      <c r="GCT76" s="15"/>
      <c r="GCU76" s="15"/>
      <c r="GCV76" s="15"/>
      <c r="GCW76" s="15"/>
      <c r="GCX76" s="15"/>
      <c r="GCY76" s="15"/>
      <c r="GCZ76" s="15"/>
      <c r="GDA76" s="15"/>
      <c r="GDB76" s="15"/>
      <c r="GDC76" s="15"/>
      <c r="GDD76" s="15"/>
      <c r="GDE76" s="15"/>
      <c r="GDF76" s="15"/>
      <c r="GDG76" s="15"/>
      <c r="GDH76" s="15"/>
      <c r="GDI76" s="15"/>
      <c r="GDJ76" s="15"/>
      <c r="GDK76" s="15"/>
      <c r="GDL76" s="15"/>
      <c r="GDM76" s="15"/>
      <c r="GDN76" s="15"/>
      <c r="GDO76" s="15"/>
      <c r="GDP76" s="15"/>
      <c r="GDQ76" s="15"/>
      <c r="GDR76" s="15"/>
      <c r="GDS76" s="15"/>
      <c r="GDT76" s="15"/>
      <c r="GDU76" s="15"/>
      <c r="GDV76" s="15"/>
      <c r="GDW76" s="15"/>
      <c r="GDX76" s="15"/>
      <c r="GDY76" s="15"/>
      <c r="GDZ76" s="15"/>
      <c r="GEA76" s="15"/>
      <c r="GEB76" s="15"/>
      <c r="GEC76" s="15"/>
      <c r="GED76" s="15"/>
      <c r="GEE76" s="15"/>
      <c r="GEF76" s="15"/>
      <c r="GEG76" s="15"/>
      <c r="GEH76" s="15"/>
      <c r="GEI76" s="15"/>
      <c r="GEJ76" s="15"/>
      <c r="GEK76" s="15"/>
      <c r="GEL76" s="15"/>
      <c r="GEM76" s="15"/>
      <c r="GEN76" s="15"/>
      <c r="GEO76" s="15"/>
      <c r="GEP76" s="15"/>
      <c r="GEQ76" s="15"/>
      <c r="GER76" s="15"/>
      <c r="GES76" s="15"/>
      <c r="GET76" s="15"/>
      <c r="GEU76" s="15"/>
      <c r="GEV76" s="15"/>
      <c r="GEW76" s="15"/>
      <c r="GEX76" s="15"/>
      <c r="GEY76" s="15"/>
      <c r="GEZ76" s="15"/>
      <c r="GFA76" s="15"/>
      <c r="GFB76" s="15"/>
      <c r="GFC76" s="15"/>
      <c r="GFD76" s="15"/>
      <c r="GFE76" s="15"/>
      <c r="GFF76" s="15"/>
      <c r="GFG76" s="15"/>
      <c r="GFH76" s="15"/>
      <c r="GFI76" s="15"/>
      <c r="GFJ76" s="15"/>
      <c r="GFK76" s="15"/>
      <c r="GFL76" s="15"/>
      <c r="GFM76" s="15"/>
      <c r="GFN76" s="15"/>
      <c r="GFO76" s="15"/>
      <c r="GFP76" s="15"/>
      <c r="GFQ76" s="15"/>
      <c r="GFR76" s="15"/>
      <c r="GFS76" s="15"/>
      <c r="GFT76" s="15"/>
      <c r="GFU76" s="15"/>
      <c r="GFV76" s="15"/>
      <c r="GFW76" s="15"/>
      <c r="GFX76" s="15"/>
      <c r="GFY76" s="15"/>
      <c r="GFZ76" s="15"/>
      <c r="GGA76" s="15"/>
      <c r="GGB76" s="15"/>
      <c r="GGC76" s="15"/>
      <c r="GGD76" s="15"/>
      <c r="GGE76" s="15"/>
      <c r="GGF76" s="15"/>
      <c r="GGG76" s="15"/>
      <c r="GGH76" s="15"/>
      <c r="GGI76" s="15"/>
      <c r="GGJ76" s="15"/>
      <c r="GGK76" s="15"/>
      <c r="GGL76" s="15"/>
      <c r="GGM76" s="15"/>
      <c r="GGN76" s="15"/>
      <c r="GGO76" s="15"/>
      <c r="GGP76" s="15"/>
      <c r="GGQ76" s="15"/>
      <c r="GGR76" s="15"/>
      <c r="GGS76" s="15"/>
      <c r="GGT76" s="15"/>
      <c r="GGU76" s="15"/>
      <c r="GGV76" s="15"/>
      <c r="GGW76" s="15"/>
      <c r="GGX76" s="15"/>
      <c r="GGY76" s="15"/>
      <c r="GGZ76" s="15"/>
      <c r="GHA76" s="15"/>
      <c r="GHB76" s="15"/>
      <c r="GHC76" s="15"/>
      <c r="GHD76" s="15"/>
      <c r="GHE76" s="15"/>
      <c r="GHF76" s="15"/>
      <c r="GHG76" s="15"/>
      <c r="GHH76" s="15"/>
      <c r="GHI76" s="15"/>
      <c r="GHJ76" s="15"/>
      <c r="GHK76" s="15"/>
      <c r="GHL76" s="15"/>
      <c r="GHM76" s="15"/>
      <c r="GHN76" s="15"/>
      <c r="GHO76" s="15"/>
      <c r="GHP76" s="15"/>
      <c r="GHQ76" s="15"/>
      <c r="GHR76" s="15"/>
      <c r="GHS76" s="15"/>
      <c r="GHT76" s="15"/>
      <c r="GHU76" s="15"/>
      <c r="GHV76" s="15"/>
      <c r="GHW76" s="15"/>
      <c r="GHX76" s="15"/>
      <c r="GHY76" s="15"/>
      <c r="GHZ76" s="15"/>
      <c r="GIA76" s="15"/>
      <c r="GIB76" s="15"/>
      <c r="GIC76" s="15"/>
      <c r="GID76" s="15"/>
      <c r="GIE76" s="15"/>
      <c r="GIF76" s="15"/>
      <c r="GIG76" s="15"/>
      <c r="GIH76" s="15"/>
      <c r="GII76" s="15"/>
      <c r="GIJ76" s="15"/>
      <c r="GIK76" s="15"/>
      <c r="GIL76" s="15"/>
      <c r="GIM76" s="15"/>
      <c r="GIN76" s="15"/>
      <c r="GIO76" s="15"/>
      <c r="GIP76" s="15"/>
      <c r="GIQ76" s="15"/>
      <c r="GIR76" s="15"/>
      <c r="GIS76" s="15"/>
      <c r="GIT76" s="15"/>
      <c r="GIU76" s="15"/>
      <c r="GIV76" s="15"/>
      <c r="GIW76" s="15"/>
      <c r="GIX76" s="15"/>
      <c r="GIY76" s="15"/>
      <c r="GIZ76" s="15"/>
      <c r="GJA76" s="15"/>
      <c r="GJB76" s="15"/>
      <c r="GJC76" s="15"/>
      <c r="GJD76" s="15"/>
      <c r="GJE76" s="15"/>
      <c r="GJF76" s="15"/>
      <c r="GJG76" s="15"/>
      <c r="GJH76" s="15"/>
      <c r="GJI76" s="15"/>
      <c r="GJJ76" s="15"/>
      <c r="GJK76" s="15"/>
      <c r="GJL76" s="15"/>
      <c r="GJM76" s="15"/>
      <c r="GJN76" s="15"/>
      <c r="GJO76" s="15"/>
      <c r="GJP76" s="15"/>
      <c r="GJQ76" s="15"/>
      <c r="GJR76" s="15"/>
      <c r="GJS76" s="15"/>
      <c r="GJT76" s="15"/>
      <c r="GJU76" s="15"/>
      <c r="GJV76" s="15"/>
      <c r="GJW76" s="15"/>
      <c r="GJX76" s="15"/>
      <c r="GJY76" s="15"/>
      <c r="GJZ76" s="15"/>
      <c r="GKA76" s="15"/>
      <c r="GKB76" s="15"/>
      <c r="GKC76" s="15"/>
      <c r="GKD76" s="15"/>
      <c r="GKE76" s="15"/>
      <c r="GKF76" s="15"/>
      <c r="GKG76" s="15"/>
      <c r="GKH76" s="15"/>
      <c r="GKI76" s="15"/>
      <c r="GKJ76" s="15"/>
      <c r="GKK76" s="15"/>
      <c r="GKL76" s="15"/>
      <c r="GKM76" s="15"/>
      <c r="GKN76" s="15"/>
      <c r="GKO76" s="15"/>
      <c r="GKP76" s="15"/>
      <c r="GKQ76" s="15"/>
      <c r="GKR76" s="15"/>
      <c r="GKS76" s="15"/>
      <c r="GKT76" s="15"/>
      <c r="GKU76" s="15"/>
      <c r="GKV76" s="15"/>
      <c r="GKW76" s="15"/>
      <c r="GKX76" s="15"/>
      <c r="GKY76" s="15"/>
      <c r="GKZ76" s="15"/>
      <c r="GLA76" s="15"/>
      <c r="GLB76" s="15"/>
      <c r="GLC76" s="15"/>
      <c r="GLD76" s="15"/>
      <c r="GLE76" s="15"/>
      <c r="GLF76" s="15"/>
      <c r="GLG76" s="15"/>
      <c r="GLH76" s="15"/>
      <c r="GLI76" s="15"/>
      <c r="GLJ76" s="15"/>
      <c r="GLK76" s="15"/>
      <c r="GLL76" s="15"/>
      <c r="GLM76" s="15"/>
      <c r="GLN76" s="15"/>
      <c r="GLO76" s="15"/>
      <c r="GLP76" s="15"/>
      <c r="GLQ76" s="15"/>
      <c r="GLR76" s="15"/>
      <c r="GLS76" s="15"/>
      <c r="GLT76" s="15"/>
      <c r="GLU76" s="15"/>
      <c r="GLV76" s="15"/>
      <c r="GLW76" s="15"/>
      <c r="GLX76" s="15"/>
      <c r="GLY76" s="15"/>
      <c r="GLZ76" s="15"/>
      <c r="GMA76" s="15"/>
      <c r="GMB76" s="15"/>
      <c r="GMC76" s="15"/>
      <c r="GMD76" s="15"/>
      <c r="GME76" s="15"/>
      <c r="GMF76" s="15"/>
      <c r="GMG76" s="15"/>
      <c r="GMH76" s="15"/>
      <c r="GMI76" s="15"/>
      <c r="GMJ76" s="15"/>
      <c r="GMK76" s="15"/>
      <c r="GML76" s="15"/>
      <c r="GMM76" s="15"/>
      <c r="GMN76" s="15"/>
      <c r="GMO76" s="15"/>
      <c r="GMP76" s="15"/>
      <c r="GMQ76" s="15"/>
      <c r="GMR76" s="15"/>
      <c r="GMS76" s="15"/>
      <c r="GMT76" s="15"/>
      <c r="GMU76" s="15"/>
      <c r="GMV76" s="15"/>
      <c r="GMW76" s="15"/>
      <c r="GMX76" s="15"/>
      <c r="GMY76" s="15"/>
      <c r="GMZ76" s="15"/>
      <c r="GNA76" s="15"/>
      <c r="GNB76" s="15"/>
      <c r="GNC76" s="15"/>
      <c r="GND76" s="15"/>
      <c r="GNE76" s="15"/>
      <c r="GNF76" s="15"/>
      <c r="GNG76" s="15"/>
      <c r="GNH76" s="15"/>
      <c r="GNI76" s="15"/>
      <c r="GNJ76" s="15"/>
      <c r="GNK76" s="15"/>
      <c r="GNL76" s="15"/>
      <c r="GNM76" s="15"/>
      <c r="GNN76" s="15"/>
      <c r="GNO76" s="15"/>
      <c r="GNP76" s="15"/>
      <c r="GNQ76" s="15"/>
      <c r="GNR76" s="15"/>
      <c r="GNS76" s="15"/>
      <c r="GNT76" s="15"/>
      <c r="GNU76" s="15"/>
      <c r="GNV76" s="15"/>
      <c r="GNW76" s="15"/>
      <c r="GNX76" s="15"/>
      <c r="GNY76" s="15"/>
      <c r="GNZ76" s="15"/>
      <c r="GOA76" s="15"/>
      <c r="GOB76" s="15"/>
      <c r="GOC76" s="15"/>
      <c r="GOD76" s="15"/>
      <c r="GOE76" s="15"/>
      <c r="GOF76" s="15"/>
      <c r="GOG76" s="15"/>
      <c r="GOH76" s="15"/>
      <c r="GOI76" s="15"/>
      <c r="GOJ76" s="15"/>
      <c r="GOK76" s="15"/>
      <c r="GOL76" s="15"/>
      <c r="GOM76" s="15"/>
      <c r="GON76" s="15"/>
      <c r="GOO76" s="15"/>
      <c r="GOP76" s="15"/>
      <c r="GOQ76" s="15"/>
      <c r="GOR76" s="15"/>
      <c r="GOS76" s="15"/>
      <c r="GOT76" s="15"/>
      <c r="GOU76" s="15"/>
      <c r="GOV76" s="15"/>
      <c r="GOW76" s="15"/>
      <c r="GOX76" s="15"/>
      <c r="GOY76" s="15"/>
      <c r="GOZ76" s="15"/>
      <c r="GPA76" s="15"/>
      <c r="GPB76" s="15"/>
      <c r="GPC76" s="15"/>
      <c r="GPD76" s="15"/>
      <c r="GPE76" s="15"/>
      <c r="GPF76" s="15"/>
      <c r="GPG76" s="15"/>
      <c r="GPH76" s="15"/>
      <c r="GPI76" s="15"/>
      <c r="GPJ76" s="15"/>
      <c r="GPK76" s="15"/>
      <c r="GPL76" s="15"/>
      <c r="GPM76" s="15"/>
      <c r="GPN76" s="15"/>
      <c r="GPO76" s="15"/>
      <c r="GPP76" s="15"/>
      <c r="GPQ76" s="15"/>
      <c r="GPR76" s="15"/>
      <c r="GPS76" s="15"/>
      <c r="GPT76" s="15"/>
      <c r="GPU76" s="15"/>
      <c r="GPV76" s="15"/>
      <c r="GPW76" s="15"/>
      <c r="GPX76" s="15"/>
      <c r="GPY76" s="15"/>
      <c r="GPZ76" s="15"/>
      <c r="GQA76" s="15"/>
      <c r="GQB76" s="15"/>
      <c r="GQC76" s="15"/>
      <c r="GQD76" s="15"/>
      <c r="GQE76" s="15"/>
      <c r="GQF76" s="15"/>
      <c r="GQG76" s="15"/>
      <c r="GQH76" s="15"/>
      <c r="GQI76" s="15"/>
      <c r="GQJ76" s="15"/>
      <c r="GQK76" s="15"/>
      <c r="GQL76" s="15"/>
      <c r="GQM76" s="15"/>
      <c r="GQN76" s="15"/>
      <c r="GQO76" s="15"/>
      <c r="GQP76" s="15"/>
      <c r="GQQ76" s="15"/>
      <c r="GQR76" s="15"/>
      <c r="GQS76" s="15"/>
      <c r="GQT76" s="15"/>
      <c r="GQU76" s="15"/>
      <c r="GQV76" s="15"/>
      <c r="GQW76" s="15"/>
      <c r="GQX76" s="15"/>
      <c r="GQY76" s="15"/>
      <c r="GQZ76" s="15"/>
      <c r="GRA76" s="15"/>
      <c r="GRB76" s="15"/>
      <c r="GRC76" s="15"/>
      <c r="GRD76" s="15"/>
      <c r="GRE76" s="15"/>
      <c r="GRF76" s="15"/>
      <c r="GRG76" s="15"/>
      <c r="GRH76" s="15"/>
      <c r="GRI76" s="15"/>
      <c r="GRJ76" s="15"/>
      <c r="GRK76" s="15"/>
      <c r="GRL76" s="15"/>
      <c r="GRM76" s="15"/>
      <c r="GRN76" s="15"/>
      <c r="GRO76" s="15"/>
      <c r="GRP76" s="15"/>
      <c r="GRQ76" s="15"/>
      <c r="GRR76" s="15"/>
      <c r="GRS76" s="15"/>
      <c r="GRT76" s="15"/>
      <c r="GRU76" s="15"/>
      <c r="GRV76" s="15"/>
      <c r="GRW76" s="15"/>
      <c r="GRX76" s="15"/>
      <c r="GRY76" s="15"/>
      <c r="GRZ76" s="15"/>
      <c r="GSA76" s="15"/>
      <c r="GSB76" s="15"/>
      <c r="GSC76" s="15"/>
      <c r="GSD76" s="15"/>
      <c r="GSE76" s="15"/>
      <c r="GSF76" s="15"/>
      <c r="GSG76" s="15"/>
      <c r="GSH76" s="15"/>
      <c r="GSI76" s="15"/>
      <c r="GSJ76" s="15"/>
      <c r="GSK76" s="15"/>
      <c r="GSL76" s="15"/>
      <c r="GSM76" s="15"/>
      <c r="GSN76" s="15"/>
      <c r="GSO76" s="15"/>
      <c r="GSP76" s="15"/>
      <c r="GSQ76" s="15"/>
      <c r="GSR76" s="15"/>
      <c r="GSS76" s="15"/>
      <c r="GST76" s="15"/>
      <c r="GSU76" s="15"/>
      <c r="GSV76" s="15"/>
      <c r="GSW76" s="15"/>
      <c r="GSX76" s="15"/>
      <c r="GSY76" s="15"/>
      <c r="GSZ76" s="15"/>
      <c r="GTA76" s="15"/>
      <c r="GTB76" s="15"/>
      <c r="GTC76" s="15"/>
      <c r="GTD76" s="15"/>
      <c r="GTE76" s="15"/>
      <c r="GTF76" s="15"/>
      <c r="GTG76" s="15"/>
      <c r="GTH76" s="15"/>
      <c r="GTI76" s="15"/>
      <c r="GTJ76" s="15"/>
      <c r="GTK76" s="15"/>
      <c r="GTL76" s="15"/>
      <c r="GTM76" s="15"/>
      <c r="GTN76" s="15"/>
      <c r="GTO76" s="15"/>
      <c r="GTP76" s="15"/>
      <c r="GTQ76" s="15"/>
      <c r="GTR76" s="15"/>
      <c r="GTS76" s="15"/>
      <c r="GTT76" s="15"/>
      <c r="GTU76" s="15"/>
      <c r="GTV76" s="15"/>
      <c r="GTW76" s="15"/>
      <c r="GTX76" s="15"/>
      <c r="GTY76" s="15"/>
      <c r="GTZ76" s="15"/>
      <c r="GUA76" s="15"/>
      <c r="GUB76" s="15"/>
      <c r="GUC76" s="15"/>
      <c r="GUD76" s="15"/>
      <c r="GUE76" s="15"/>
      <c r="GUF76" s="15"/>
      <c r="GUG76" s="15"/>
      <c r="GUH76" s="15"/>
      <c r="GUI76" s="15"/>
      <c r="GUJ76" s="15"/>
      <c r="GUK76" s="15"/>
      <c r="GUL76" s="15"/>
      <c r="GUM76" s="15"/>
      <c r="GUN76" s="15"/>
      <c r="GUO76" s="15"/>
      <c r="GUP76" s="15"/>
      <c r="GUQ76" s="15"/>
      <c r="GUR76" s="15"/>
      <c r="GUS76" s="15"/>
      <c r="GUT76" s="15"/>
      <c r="GUU76" s="15"/>
      <c r="GUV76" s="15"/>
      <c r="GUW76" s="15"/>
      <c r="GUX76" s="15"/>
      <c r="GUY76" s="15"/>
      <c r="GUZ76" s="15"/>
      <c r="GVA76" s="15"/>
      <c r="GVB76" s="15"/>
      <c r="GVC76" s="15"/>
      <c r="GVD76" s="15"/>
      <c r="GVE76" s="15"/>
      <c r="GVF76" s="15"/>
      <c r="GVG76" s="15"/>
      <c r="GVH76" s="15"/>
      <c r="GVI76" s="15"/>
      <c r="GVJ76" s="15"/>
      <c r="GVK76" s="15"/>
      <c r="GVL76" s="15"/>
      <c r="GVM76" s="15"/>
      <c r="GVN76" s="15"/>
      <c r="GVO76" s="15"/>
      <c r="GVP76" s="15"/>
      <c r="GVQ76" s="15"/>
      <c r="GVR76" s="15"/>
      <c r="GVS76" s="15"/>
      <c r="GVT76" s="15"/>
      <c r="GVU76" s="15"/>
      <c r="GVV76" s="15"/>
      <c r="GVW76" s="15"/>
      <c r="GVX76" s="15"/>
      <c r="GVY76" s="15"/>
      <c r="GVZ76" s="15"/>
      <c r="GWA76" s="15"/>
      <c r="GWB76" s="15"/>
      <c r="GWC76" s="15"/>
      <c r="GWD76" s="15"/>
      <c r="GWE76" s="15"/>
      <c r="GWF76" s="15"/>
      <c r="GWG76" s="15"/>
      <c r="GWH76" s="15"/>
      <c r="GWI76" s="15"/>
      <c r="GWJ76" s="15"/>
      <c r="GWK76" s="15"/>
      <c r="GWL76" s="15"/>
      <c r="GWM76" s="15"/>
      <c r="GWN76" s="15"/>
      <c r="GWO76" s="15"/>
      <c r="GWP76" s="15"/>
      <c r="GWQ76" s="15"/>
      <c r="GWR76" s="15"/>
      <c r="GWS76" s="15"/>
      <c r="GWT76" s="15"/>
      <c r="GWU76" s="15"/>
      <c r="GWV76" s="15"/>
      <c r="GWW76" s="15"/>
      <c r="GWX76" s="15"/>
      <c r="GWY76" s="15"/>
      <c r="GWZ76" s="15"/>
      <c r="GXA76" s="15"/>
      <c r="GXB76" s="15"/>
      <c r="GXC76" s="15"/>
      <c r="GXD76" s="15"/>
      <c r="GXE76" s="15"/>
      <c r="GXF76" s="15"/>
      <c r="GXG76" s="15"/>
      <c r="GXH76" s="15"/>
      <c r="GXI76" s="15"/>
      <c r="GXJ76" s="15"/>
      <c r="GXK76" s="15"/>
      <c r="GXL76" s="15"/>
      <c r="GXM76" s="15"/>
      <c r="GXN76" s="15"/>
      <c r="GXO76" s="15"/>
      <c r="GXP76" s="15"/>
      <c r="GXQ76" s="15"/>
      <c r="GXR76" s="15"/>
      <c r="GXS76" s="15"/>
      <c r="GXT76" s="15"/>
      <c r="GXU76" s="15"/>
      <c r="GXV76" s="15"/>
      <c r="GXW76" s="15"/>
      <c r="GXX76" s="15"/>
      <c r="GXY76" s="15"/>
      <c r="GXZ76" s="15"/>
      <c r="GYA76" s="15"/>
      <c r="GYB76" s="15"/>
      <c r="GYC76" s="15"/>
      <c r="GYD76" s="15"/>
      <c r="GYE76" s="15"/>
      <c r="GYF76" s="15"/>
      <c r="GYG76" s="15"/>
      <c r="GYH76" s="15"/>
      <c r="GYI76" s="15"/>
      <c r="GYJ76" s="15"/>
      <c r="GYK76" s="15"/>
      <c r="GYL76" s="15"/>
      <c r="GYM76" s="15"/>
      <c r="GYN76" s="15"/>
      <c r="GYO76" s="15"/>
      <c r="GYP76" s="15"/>
      <c r="GYQ76" s="15"/>
      <c r="GYR76" s="15"/>
      <c r="GYS76" s="15"/>
      <c r="GYT76" s="15"/>
      <c r="GYU76" s="15"/>
      <c r="GYV76" s="15"/>
      <c r="GYW76" s="15"/>
      <c r="GYX76" s="15"/>
      <c r="GYY76" s="15"/>
      <c r="GYZ76" s="15"/>
      <c r="GZA76" s="15"/>
      <c r="GZB76" s="15"/>
      <c r="GZC76" s="15"/>
      <c r="GZD76" s="15"/>
      <c r="GZE76" s="15"/>
      <c r="GZF76" s="15"/>
      <c r="GZG76" s="15"/>
      <c r="GZH76" s="15"/>
      <c r="GZI76" s="15"/>
      <c r="GZJ76" s="15"/>
      <c r="GZK76" s="15"/>
      <c r="GZL76" s="15"/>
      <c r="GZM76" s="15"/>
      <c r="GZN76" s="15"/>
      <c r="GZO76" s="15"/>
      <c r="GZP76" s="15"/>
      <c r="GZQ76" s="15"/>
      <c r="GZR76" s="15"/>
      <c r="GZS76" s="15"/>
      <c r="GZT76" s="15"/>
      <c r="GZU76" s="15"/>
      <c r="GZV76" s="15"/>
      <c r="GZW76" s="15"/>
      <c r="GZX76" s="15"/>
      <c r="GZY76" s="15"/>
      <c r="GZZ76" s="15"/>
      <c r="HAA76" s="15"/>
      <c r="HAB76" s="15"/>
      <c r="HAC76" s="15"/>
      <c r="HAD76" s="15"/>
      <c r="HAE76" s="15"/>
      <c r="HAF76" s="15"/>
      <c r="HAG76" s="15"/>
      <c r="HAH76" s="15"/>
      <c r="HAI76" s="15"/>
      <c r="HAJ76" s="15"/>
      <c r="HAK76" s="15"/>
      <c r="HAL76" s="15"/>
      <c r="HAM76" s="15"/>
      <c r="HAN76" s="15"/>
      <c r="HAO76" s="15"/>
      <c r="HAP76" s="15"/>
      <c r="HAQ76" s="15"/>
      <c r="HAR76" s="15"/>
      <c r="HAS76" s="15"/>
      <c r="HAT76" s="15"/>
      <c r="HAU76" s="15"/>
      <c r="HAV76" s="15"/>
      <c r="HAW76" s="15"/>
      <c r="HAX76" s="15"/>
      <c r="HAY76" s="15"/>
      <c r="HAZ76" s="15"/>
      <c r="HBA76" s="15"/>
      <c r="HBB76" s="15"/>
      <c r="HBC76" s="15"/>
      <c r="HBD76" s="15"/>
      <c r="HBE76" s="15"/>
      <c r="HBF76" s="15"/>
      <c r="HBG76" s="15"/>
      <c r="HBH76" s="15"/>
      <c r="HBI76" s="15"/>
      <c r="HBJ76" s="15"/>
      <c r="HBK76" s="15"/>
      <c r="HBL76" s="15"/>
      <c r="HBM76" s="15"/>
      <c r="HBN76" s="15"/>
      <c r="HBO76" s="15"/>
      <c r="HBP76" s="15"/>
      <c r="HBQ76" s="15"/>
      <c r="HBR76" s="15"/>
      <c r="HBS76" s="15"/>
      <c r="HBT76" s="15"/>
      <c r="HBU76" s="15"/>
      <c r="HBV76" s="15"/>
      <c r="HBW76" s="15"/>
      <c r="HBX76" s="15"/>
      <c r="HBY76" s="15"/>
      <c r="HBZ76" s="15"/>
      <c r="HCA76" s="15"/>
      <c r="HCB76" s="15"/>
      <c r="HCC76" s="15"/>
      <c r="HCD76" s="15"/>
      <c r="HCE76" s="15"/>
      <c r="HCF76" s="15"/>
      <c r="HCG76" s="15"/>
      <c r="HCH76" s="15"/>
      <c r="HCI76" s="15"/>
      <c r="HCJ76" s="15"/>
      <c r="HCK76" s="15"/>
      <c r="HCL76" s="15"/>
      <c r="HCM76" s="15"/>
      <c r="HCN76" s="15"/>
      <c r="HCO76" s="15"/>
      <c r="HCP76" s="15"/>
      <c r="HCQ76" s="15"/>
      <c r="HCR76" s="15"/>
      <c r="HCS76" s="15"/>
      <c r="HCT76" s="15"/>
      <c r="HCU76" s="15"/>
      <c r="HCV76" s="15"/>
      <c r="HCW76" s="15"/>
      <c r="HCX76" s="15"/>
      <c r="HCY76" s="15"/>
      <c r="HCZ76" s="15"/>
      <c r="HDA76" s="15"/>
      <c r="HDB76" s="15"/>
      <c r="HDC76" s="15"/>
      <c r="HDD76" s="15"/>
      <c r="HDE76" s="15"/>
      <c r="HDF76" s="15"/>
      <c r="HDG76" s="15"/>
      <c r="HDH76" s="15"/>
      <c r="HDI76" s="15"/>
      <c r="HDJ76" s="15"/>
      <c r="HDK76" s="15"/>
      <c r="HDL76" s="15"/>
      <c r="HDM76" s="15"/>
      <c r="HDN76" s="15"/>
      <c r="HDO76" s="15"/>
      <c r="HDP76" s="15"/>
      <c r="HDQ76" s="15"/>
      <c r="HDR76" s="15"/>
      <c r="HDS76" s="15"/>
      <c r="HDT76" s="15"/>
      <c r="HDU76" s="15"/>
      <c r="HDV76" s="15"/>
      <c r="HDW76" s="15"/>
      <c r="HDX76" s="15"/>
      <c r="HDY76" s="15"/>
      <c r="HDZ76" s="15"/>
      <c r="HEA76" s="15"/>
      <c r="HEB76" s="15"/>
      <c r="HEC76" s="15"/>
      <c r="HED76" s="15"/>
      <c r="HEE76" s="15"/>
      <c r="HEF76" s="15"/>
      <c r="HEG76" s="15"/>
      <c r="HEH76" s="15"/>
      <c r="HEI76" s="15"/>
      <c r="HEJ76" s="15"/>
      <c r="HEK76" s="15"/>
      <c r="HEL76" s="15"/>
      <c r="HEM76" s="15"/>
      <c r="HEN76" s="15"/>
      <c r="HEO76" s="15"/>
      <c r="HEP76" s="15"/>
      <c r="HEQ76" s="15"/>
      <c r="HER76" s="15"/>
      <c r="HES76" s="15"/>
      <c r="HET76" s="15"/>
      <c r="HEU76" s="15"/>
      <c r="HEV76" s="15"/>
      <c r="HEW76" s="15"/>
      <c r="HEX76" s="15"/>
      <c r="HEY76" s="15"/>
      <c r="HEZ76" s="15"/>
      <c r="HFA76" s="15"/>
      <c r="HFB76" s="15"/>
      <c r="HFC76" s="15"/>
      <c r="HFD76" s="15"/>
      <c r="HFE76" s="15"/>
      <c r="HFF76" s="15"/>
      <c r="HFG76" s="15"/>
      <c r="HFH76" s="15"/>
      <c r="HFI76" s="15"/>
      <c r="HFJ76" s="15"/>
      <c r="HFK76" s="15"/>
      <c r="HFL76" s="15"/>
      <c r="HFM76" s="15"/>
      <c r="HFN76" s="15"/>
      <c r="HFO76" s="15"/>
      <c r="HFP76" s="15"/>
      <c r="HFQ76" s="15"/>
      <c r="HFR76" s="15"/>
      <c r="HFS76" s="15"/>
      <c r="HFT76" s="15"/>
      <c r="HFU76" s="15"/>
      <c r="HFV76" s="15"/>
      <c r="HFW76" s="15"/>
      <c r="HFX76" s="15"/>
      <c r="HFY76" s="15"/>
      <c r="HFZ76" s="15"/>
      <c r="HGA76" s="15"/>
      <c r="HGB76" s="15"/>
      <c r="HGC76" s="15"/>
      <c r="HGD76" s="15"/>
      <c r="HGE76" s="15"/>
      <c r="HGF76" s="15"/>
      <c r="HGG76" s="15"/>
      <c r="HGH76" s="15"/>
      <c r="HGI76" s="15"/>
      <c r="HGJ76" s="15"/>
      <c r="HGK76" s="15"/>
      <c r="HGL76" s="15"/>
      <c r="HGM76" s="15"/>
      <c r="HGN76" s="15"/>
      <c r="HGO76" s="15"/>
      <c r="HGP76" s="15"/>
      <c r="HGQ76" s="15"/>
      <c r="HGR76" s="15"/>
      <c r="HGS76" s="15"/>
      <c r="HGT76" s="15"/>
      <c r="HGU76" s="15"/>
      <c r="HGV76" s="15"/>
      <c r="HGW76" s="15"/>
      <c r="HGX76" s="15"/>
      <c r="HGY76" s="15"/>
      <c r="HGZ76" s="15"/>
      <c r="HHA76" s="15"/>
      <c r="HHB76" s="15"/>
      <c r="HHC76" s="15"/>
      <c r="HHD76" s="15"/>
      <c r="HHE76" s="15"/>
      <c r="HHF76" s="15"/>
      <c r="HHG76" s="15"/>
      <c r="HHH76" s="15"/>
      <c r="HHI76" s="15"/>
      <c r="HHJ76" s="15"/>
      <c r="HHK76" s="15"/>
      <c r="HHL76" s="15"/>
      <c r="HHM76" s="15"/>
      <c r="HHN76" s="15"/>
      <c r="HHO76" s="15"/>
      <c r="HHP76" s="15"/>
      <c r="HHQ76" s="15"/>
      <c r="HHR76" s="15"/>
      <c r="HHS76" s="15"/>
      <c r="HHT76" s="15"/>
      <c r="HHU76" s="15"/>
      <c r="HHV76" s="15"/>
      <c r="HHW76" s="15"/>
      <c r="HHX76" s="15"/>
      <c r="HHY76" s="15"/>
      <c r="HHZ76" s="15"/>
      <c r="HIA76" s="15"/>
      <c r="HIB76" s="15"/>
      <c r="HIC76" s="15"/>
      <c r="HID76" s="15"/>
      <c r="HIE76" s="15"/>
      <c r="HIF76" s="15"/>
      <c r="HIG76" s="15"/>
      <c r="HIH76" s="15"/>
      <c r="HII76" s="15"/>
      <c r="HIJ76" s="15"/>
      <c r="HIK76" s="15"/>
      <c r="HIL76" s="15"/>
      <c r="HIM76" s="15"/>
      <c r="HIN76" s="15"/>
      <c r="HIO76" s="15"/>
      <c r="HIP76" s="15"/>
      <c r="HIQ76" s="15"/>
      <c r="HIR76" s="15"/>
      <c r="HIS76" s="15"/>
      <c r="HIT76" s="15"/>
      <c r="HIU76" s="15"/>
      <c r="HIV76" s="15"/>
      <c r="HIW76" s="15"/>
      <c r="HIX76" s="15"/>
      <c r="HIY76" s="15"/>
      <c r="HIZ76" s="15"/>
      <c r="HJA76" s="15"/>
      <c r="HJB76" s="15"/>
      <c r="HJC76" s="15"/>
      <c r="HJD76" s="15"/>
      <c r="HJE76" s="15"/>
      <c r="HJF76" s="15"/>
      <c r="HJG76" s="15"/>
      <c r="HJH76" s="15"/>
      <c r="HJI76" s="15"/>
      <c r="HJJ76" s="15"/>
      <c r="HJK76" s="15"/>
      <c r="HJL76" s="15"/>
      <c r="HJM76" s="15"/>
      <c r="HJN76" s="15"/>
      <c r="HJO76" s="15"/>
      <c r="HJP76" s="15"/>
      <c r="HJQ76" s="15"/>
      <c r="HJR76" s="15"/>
      <c r="HJS76" s="15"/>
      <c r="HJT76" s="15"/>
      <c r="HJU76" s="15"/>
      <c r="HJV76" s="15"/>
      <c r="HJW76" s="15"/>
      <c r="HJX76" s="15"/>
      <c r="HJY76" s="15"/>
      <c r="HJZ76" s="15"/>
      <c r="HKA76" s="15"/>
      <c r="HKB76" s="15"/>
      <c r="HKC76" s="15"/>
      <c r="HKD76" s="15"/>
      <c r="HKE76" s="15"/>
      <c r="HKF76" s="15"/>
      <c r="HKG76" s="15"/>
      <c r="HKH76" s="15"/>
      <c r="HKI76" s="15"/>
      <c r="HKJ76" s="15"/>
      <c r="HKK76" s="15"/>
      <c r="HKL76" s="15"/>
      <c r="HKM76" s="15"/>
      <c r="HKN76" s="15"/>
      <c r="HKO76" s="15"/>
      <c r="HKP76" s="15"/>
      <c r="HKQ76" s="15"/>
      <c r="HKR76" s="15"/>
      <c r="HKS76" s="15"/>
      <c r="HKT76" s="15"/>
      <c r="HKU76" s="15"/>
      <c r="HKV76" s="15"/>
      <c r="HKW76" s="15"/>
      <c r="HKX76" s="15"/>
      <c r="HKY76" s="15"/>
      <c r="HKZ76" s="15"/>
      <c r="HLA76" s="15"/>
      <c r="HLB76" s="15"/>
      <c r="HLC76" s="15"/>
      <c r="HLD76" s="15"/>
      <c r="HLE76" s="15"/>
      <c r="HLF76" s="15"/>
      <c r="HLG76" s="15"/>
      <c r="HLH76" s="15"/>
      <c r="HLI76" s="15"/>
      <c r="HLJ76" s="15"/>
      <c r="HLK76" s="15"/>
      <c r="HLL76" s="15"/>
      <c r="HLM76" s="15"/>
      <c r="HLN76" s="15"/>
      <c r="HLO76" s="15"/>
      <c r="HLP76" s="15"/>
      <c r="HLQ76" s="15"/>
      <c r="HLR76" s="15"/>
      <c r="HLS76" s="15"/>
      <c r="HLT76" s="15"/>
      <c r="HLU76" s="15"/>
      <c r="HLV76" s="15"/>
      <c r="HLW76" s="15"/>
      <c r="HLX76" s="15"/>
      <c r="HLY76" s="15"/>
      <c r="HLZ76" s="15"/>
      <c r="HMA76" s="15"/>
      <c r="HMB76" s="15"/>
      <c r="HMC76" s="15"/>
      <c r="HMD76" s="15"/>
      <c r="HME76" s="15"/>
      <c r="HMF76" s="15"/>
      <c r="HMG76" s="15"/>
      <c r="HMH76" s="15"/>
      <c r="HMI76" s="15"/>
      <c r="HMJ76" s="15"/>
      <c r="HMK76" s="15"/>
      <c r="HML76" s="15"/>
      <c r="HMM76" s="15"/>
      <c r="HMN76" s="15"/>
      <c r="HMO76" s="15"/>
      <c r="HMP76" s="15"/>
      <c r="HMQ76" s="15"/>
      <c r="HMR76" s="15"/>
      <c r="HMS76" s="15"/>
      <c r="HMT76" s="15"/>
      <c r="HMU76" s="15"/>
      <c r="HMV76" s="15"/>
      <c r="HMW76" s="15"/>
      <c r="HMX76" s="15"/>
      <c r="HMY76" s="15"/>
      <c r="HMZ76" s="15"/>
      <c r="HNA76" s="15"/>
      <c r="HNB76" s="15"/>
      <c r="HNC76" s="15"/>
      <c r="HND76" s="15"/>
      <c r="HNE76" s="15"/>
      <c r="HNF76" s="15"/>
      <c r="HNG76" s="15"/>
      <c r="HNH76" s="15"/>
      <c r="HNI76" s="15"/>
      <c r="HNJ76" s="15"/>
      <c r="HNK76" s="15"/>
      <c r="HNL76" s="15"/>
      <c r="HNM76" s="15"/>
      <c r="HNN76" s="15"/>
      <c r="HNO76" s="15"/>
      <c r="HNP76" s="15"/>
      <c r="HNQ76" s="15"/>
      <c r="HNR76" s="15"/>
      <c r="HNS76" s="15"/>
      <c r="HNT76" s="15"/>
      <c r="HNU76" s="15"/>
      <c r="HNV76" s="15"/>
      <c r="HNW76" s="15"/>
      <c r="HNX76" s="15"/>
      <c r="HNY76" s="15"/>
      <c r="HNZ76" s="15"/>
      <c r="HOA76" s="15"/>
      <c r="HOB76" s="15"/>
      <c r="HOC76" s="15"/>
      <c r="HOD76" s="15"/>
      <c r="HOE76" s="15"/>
      <c r="HOF76" s="15"/>
      <c r="HOG76" s="15"/>
      <c r="HOH76" s="15"/>
      <c r="HOI76" s="15"/>
      <c r="HOJ76" s="15"/>
      <c r="HOK76" s="15"/>
      <c r="HOL76" s="15"/>
      <c r="HOM76" s="15"/>
      <c r="HON76" s="15"/>
      <c r="HOO76" s="15"/>
      <c r="HOP76" s="15"/>
      <c r="HOQ76" s="15"/>
      <c r="HOR76" s="15"/>
      <c r="HOS76" s="15"/>
      <c r="HOT76" s="15"/>
      <c r="HOU76" s="15"/>
      <c r="HOV76" s="15"/>
      <c r="HOW76" s="15"/>
      <c r="HOX76" s="15"/>
      <c r="HOY76" s="15"/>
      <c r="HOZ76" s="15"/>
      <c r="HPA76" s="15"/>
      <c r="HPB76" s="15"/>
      <c r="HPC76" s="15"/>
      <c r="HPD76" s="15"/>
      <c r="HPE76" s="15"/>
      <c r="HPF76" s="15"/>
      <c r="HPG76" s="15"/>
      <c r="HPH76" s="15"/>
      <c r="HPI76" s="15"/>
      <c r="HPJ76" s="15"/>
      <c r="HPK76" s="15"/>
      <c r="HPL76" s="15"/>
      <c r="HPM76" s="15"/>
      <c r="HPN76" s="15"/>
      <c r="HPO76" s="15"/>
      <c r="HPP76" s="15"/>
      <c r="HPQ76" s="15"/>
      <c r="HPR76" s="15"/>
      <c r="HPS76" s="15"/>
      <c r="HPT76" s="15"/>
      <c r="HPU76" s="15"/>
      <c r="HPV76" s="15"/>
      <c r="HPW76" s="15"/>
      <c r="HPX76" s="15"/>
      <c r="HPY76" s="15"/>
      <c r="HPZ76" s="15"/>
      <c r="HQA76" s="15"/>
      <c r="HQB76" s="15"/>
      <c r="HQC76" s="15"/>
      <c r="HQD76" s="15"/>
      <c r="HQE76" s="15"/>
      <c r="HQF76" s="15"/>
      <c r="HQG76" s="15"/>
      <c r="HQH76" s="15"/>
      <c r="HQI76" s="15"/>
      <c r="HQJ76" s="15"/>
      <c r="HQK76" s="15"/>
      <c r="HQL76" s="15"/>
      <c r="HQM76" s="15"/>
      <c r="HQN76" s="15"/>
      <c r="HQO76" s="15"/>
      <c r="HQP76" s="15"/>
      <c r="HQQ76" s="15"/>
      <c r="HQR76" s="15"/>
      <c r="HQS76" s="15"/>
      <c r="HQT76" s="15"/>
      <c r="HQU76" s="15"/>
      <c r="HQV76" s="15"/>
      <c r="HQW76" s="15"/>
      <c r="HQX76" s="15"/>
      <c r="HQY76" s="15"/>
      <c r="HQZ76" s="15"/>
      <c r="HRA76" s="15"/>
      <c r="HRB76" s="15"/>
      <c r="HRC76" s="15"/>
      <c r="HRD76" s="15"/>
      <c r="HRE76" s="15"/>
      <c r="HRF76" s="15"/>
      <c r="HRG76" s="15"/>
      <c r="HRH76" s="15"/>
      <c r="HRI76" s="15"/>
      <c r="HRJ76" s="15"/>
      <c r="HRK76" s="15"/>
      <c r="HRL76" s="15"/>
      <c r="HRM76" s="15"/>
      <c r="HRN76" s="15"/>
      <c r="HRO76" s="15"/>
      <c r="HRP76" s="15"/>
      <c r="HRQ76" s="15"/>
      <c r="HRR76" s="15"/>
      <c r="HRS76" s="15"/>
      <c r="HRT76" s="15"/>
      <c r="HRU76" s="15"/>
      <c r="HRV76" s="15"/>
      <c r="HRW76" s="15"/>
      <c r="HRX76" s="15"/>
      <c r="HRY76" s="15"/>
      <c r="HRZ76" s="15"/>
      <c r="HSA76" s="15"/>
      <c r="HSB76" s="15"/>
      <c r="HSC76" s="15"/>
      <c r="HSD76" s="15"/>
      <c r="HSE76" s="15"/>
      <c r="HSF76" s="15"/>
      <c r="HSG76" s="15"/>
      <c r="HSH76" s="15"/>
      <c r="HSI76" s="15"/>
      <c r="HSJ76" s="15"/>
      <c r="HSK76" s="15"/>
      <c r="HSL76" s="15"/>
      <c r="HSM76" s="15"/>
      <c r="HSN76" s="15"/>
      <c r="HSO76" s="15"/>
      <c r="HSP76" s="15"/>
      <c r="HSQ76" s="15"/>
      <c r="HSR76" s="15"/>
      <c r="HSS76" s="15"/>
      <c r="HST76" s="15"/>
      <c r="HSU76" s="15"/>
      <c r="HSV76" s="15"/>
      <c r="HSW76" s="15"/>
      <c r="HSX76" s="15"/>
      <c r="HSY76" s="15"/>
      <c r="HSZ76" s="15"/>
      <c r="HTA76" s="15"/>
      <c r="HTB76" s="15"/>
      <c r="HTC76" s="15"/>
      <c r="HTD76" s="15"/>
      <c r="HTE76" s="15"/>
      <c r="HTF76" s="15"/>
      <c r="HTG76" s="15"/>
      <c r="HTH76" s="15"/>
      <c r="HTI76" s="15"/>
      <c r="HTJ76" s="15"/>
      <c r="HTK76" s="15"/>
      <c r="HTL76" s="15"/>
      <c r="HTM76" s="15"/>
      <c r="HTN76" s="15"/>
      <c r="HTO76" s="15"/>
      <c r="HTP76" s="15"/>
      <c r="HTQ76" s="15"/>
      <c r="HTR76" s="15"/>
      <c r="HTS76" s="15"/>
      <c r="HTT76" s="15"/>
      <c r="HTU76" s="15"/>
      <c r="HTV76" s="15"/>
      <c r="HTW76" s="15"/>
      <c r="HTX76" s="15"/>
      <c r="HTY76" s="15"/>
      <c r="HTZ76" s="15"/>
      <c r="HUA76" s="15"/>
      <c r="HUB76" s="15"/>
      <c r="HUC76" s="15"/>
      <c r="HUD76" s="15"/>
      <c r="HUE76" s="15"/>
      <c r="HUF76" s="15"/>
      <c r="HUG76" s="15"/>
      <c r="HUH76" s="15"/>
      <c r="HUI76" s="15"/>
      <c r="HUJ76" s="15"/>
      <c r="HUK76" s="15"/>
      <c r="HUL76" s="15"/>
      <c r="HUM76" s="15"/>
      <c r="HUN76" s="15"/>
      <c r="HUO76" s="15"/>
      <c r="HUP76" s="15"/>
      <c r="HUQ76" s="15"/>
      <c r="HUR76" s="15"/>
      <c r="HUS76" s="15"/>
      <c r="HUT76" s="15"/>
      <c r="HUU76" s="15"/>
      <c r="HUV76" s="15"/>
      <c r="HUW76" s="15"/>
      <c r="HUX76" s="15"/>
      <c r="HUY76" s="15"/>
      <c r="HUZ76" s="15"/>
      <c r="HVA76" s="15"/>
      <c r="HVB76" s="15"/>
      <c r="HVC76" s="15"/>
      <c r="HVD76" s="15"/>
      <c r="HVE76" s="15"/>
      <c r="HVF76" s="15"/>
      <c r="HVG76" s="15"/>
      <c r="HVH76" s="15"/>
      <c r="HVI76" s="15"/>
      <c r="HVJ76" s="15"/>
      <c r="HVK76" s="15"/>
      <c r="HVL76" s="15"/>
      <c r="HVM76" s="15"/>
      <c r="HVN76" s="15"/>
      <c r="HVO76" s="15"/>
      <c r="HVP76" s="15"/>
      <c r="HVQ76" s="15"/>
      <c r="HVR76" s="15"/>
      <c r="HVS76" s="15"/>
      <c r="HVT76" s="15"/>
      <c r="HVU76" s="15"/>
      <c r="HVV76" s="15"/>
      <c r="HVW76" s="15"/>
      <c r="HVX76" s="15"/>
      <c r="HVY76" s="15"/>
      <c r="HVZ76" s="15"/>
      <c r="HWA76" s="15"/>
      <c r="HWB76" s="15"/>
      <c r="HWC76" s="15"/>
      <c r="HWD76" s="15"/>
      <c r="HWE76" s="15"/>
      <c r="HWF76" s="15"/>
      <c r="HWG76" s="15"/>
      <c r="HWH76" s="15"/>
      <c r="HWI76" s="15"/>
      <c r="HWJ76" s="15"/>
      <c r="HWK76" s="15"/>
      <c r="HWL76" s="15"/>
      <c r="HWM76" s="15"/>
      <c r="HWN76" s="15"/>
      <c r="HWO76" s="15"/>
      <c r="HWP76" s="15"/>
      <c r="HWQ76" s="15"/>
      <c r="HWR76" s="15"/>
      <c r="HWS76" s="15"/>
      <c r="HWT76" s="15"/>
      <c r="HWU76" s="15"/>
      <c r="HWV76" s="15"/>
      <c r="HWW76" s="15"/>
      <c r="HWX76" s="15"/>
      <c r="HWY76" s="15"/>
      <c r="HWZ76" s="15"/>
      <c r="HXA76" s="15"/>
      <c r="HXB76" s="15"/>
      <c r="HXC76" s="15"/>
      <c r="HXD76" s="15"/>
      <c r="HXE76" s="15"/>
      <c r="HXF76" s="15"/>
      <c r="HXG76" s="15"/>
      <c r="HXH76" s="15"/>
      <c r="HXI76" s="15"/>
      <c r="HXJ76" s="15"/>
      <c r="HXK76" s="15"/>
      <c r="HXL76" s="15"/>
      <c r="HXM76" s="15"/>
      <c r="HXN76" s="15"/>
      <c r="HXO76" s="15"/>
      <c r="HXP76" s="15"/>
      <c r="HXQ76" s="15"/>
      <c r="HXR76" s="15"/>
      <c r="HXS76" s="15"/>
      <c r="HXT76" s="15"/>
      <c r="HXU76" s="15"/>
      <c r="HXV76" s="15"/>
      <c r="HXW76" s="15"/>
      <c r="HXX76" s="15"/>
      <c r="HXY76" s="15"/>
      <c r="HXZ76" s="15"/>
      <c r="HYA76" s="15"/>
      <c r="HYB76" s="15"/>
      <c r="HYC76" s="15"/>
      <c r="HYD76" s="15"/>
      <c r="HYE76" s="15"/>
      <c r="HYF76" s="15"/>
      <c r="HYG76" s="15"/>
      <c r="HYH76" s="15"/>
      <c r="HYI76" s="15"/>
      <c r="HYJ76" s="15"/>
      <c r="HYK76" s="15"/>
      <c r="HYL76" s="15"/>
      <c r="HYM76" s="15"/>
      <c r="HYN76" s="15"/>
      <c r="HYO76" s="15"/>
      <c r="HYP76" s="15"/>
      <c r="HYQ76" s="15"/>
      <c r="HYR76" s="15"/>
      <c r="HYS76" s="15"/>
      <c r="HYT76" s="15"/>
      <c r="HYU76" s="15"/>
      <c r="HYV76" s="15"/>
      <c r="HYW76" s="15"/>
      <c r="HYX76" s="15"/>
      <c r="HYY76" s="15"/>
      <c r="HYZ76" s="15"/>
      <c r="HZA76" s="15"/>
      <c r="HZB76" s="15"/>
      <c r="HZC76" s="15"/>
      <c r="HZD76" s="15"/>
      <c r="HZE76" s="15"/>
      <c r="HZF76" s="15"/>
      <c r="HZG76" s="15"/>
      <c r="HZH76" s="15"/>
      <c r="HZI76" s="15"/>
      <c r="HZJ76" s="15"/>
      <c r="HZK76" s="15"/>
      <c r="HZL76" s="15"/>
      <c r="HZM76" s="15"/>
      <c r="HZN76" s="15"/>
      <c r="HZO76" s="15"/>
      <c r="HZP76" s="15"/>
      <c r="HZQ76" s="15"/>
      <c r="HZR76" s="15"/>
      <c r="HZS76" s="15"/>
      <c r="HZT76" s="15"/>
      <c r="HZU76" s="15"/>
      <c r="HZV76" s="15"/>
      <c r="HZW76" s="15"/>
      <c r="HZX76" s="15"/>
      <c r="HZY76" s="15"/>
      <c r="HZZ76" s="15"/>
      <c r="IAA76" s="15"/>
      <c r="IAB76" s="15"/>
      <c r="IAC76" s="15"/>
      <c r="IAD76" s="15"/>
      <c r="IAE76" s="15"/>
      <c r="IAF76" s="15"/>
      <c r="IAG76" s="15"/>
      <c r="IAH76" s="15"/>
      <c r="IAI76" s="15"/>
      <c r="IAJ76" s="15"/>
      <c r="IAK76" s="15"/>
      <c r="IAL76" s="15"/>
      <c r="IAM76" s="15"/>
      <c r="IAN76" s="15"/>
      <c r="IAO76" s="15"/>
      <c r="IAP76" s="15"/>
      <c r="IAQ76" s="15"/>
      <c r="IAR76" s="15"/>
      <c r="IAS76" s="15"/>
      <c r="IAT76" s="15"/>
      <c r="IAU76" s="15"/>
      <c r="IAV76" s="15"/>
      <c r="IAW76" s="15"/>
      <c r="IAX76" s="15"/>
      <c r="IAY76" s="15"/>
      <c r="IAZ76" s="15"/>
      <c r="IBA76" s="15"/>
      <c r="IBB76" s="15"/>
      <c r="IBC76" s="15"/>
      <c r="IBD76" s="15"/>
      <c r="IBE76" s="15"/>
      <c r="IBF76" s="15"/>
      <c r="IBG76" s="15"/>
      <c r="IBH76" s="15"/>
      <c r="IBI76" s="15"/>
      <c r="IBJ76" s="15"/>
      <c r="IBK76" s="15"/>
      <c r="IBL76" s="15"/>
      <c r="IBM76" s="15"/>
      <c r="IBN76" s="15"/>
      <c r="IBO76" s="15"/>
      <c r="IBP76" s="15"/>
      <c r="IBQ76" s="15"/>
      <c r="IBR76" s="15"/>
      <c r="IBS76" s="15"/>
      <c r="IBT76" s="15"/>
      <c r="IBU76" s="15"/>
      <c r="IBV76" s="15"/>
      <c r="IBW76" s="15"/>
      <c r="IBX76" s="15"/>
      <c r="IBY76" s="15"/>
      <c r="IBZ76" s="15"/>
      <c r="ICA76" s="15"/>
      <c r="ICB76" s="15"/>
      <c r="ICC76" s="15"/>
      <c r="ICD76" s="15"/>
      <c r="ICE76" s="15"/>
      <c r="ICF76" s="15"/>
      <c r="ICG76" s="15"/>
      <c r="ICH76" s="15"/>
      <c r="ICI76" s="15"/>
      <c r="ICJ76" s="15"/>
      <c r="ICK76" s="15"/>
      <c r="ICL76" s="15"/>
      <c r="ICM76" s="15"/>
      <c r="ICN76" s="15"/>
      <c r="ICO76" s="15"/>
      <c r="ICP76" s="15"/>
      <c r="ICQ76" s="15"/>
      <c r="ICR76" s="15"/>
      <c r="ICS76" s="15"/>
      <c r="ICT76" s="15"/>
      <c r="ICU76" s="15"/>
      <c r="ICV76" s="15"/>
      <c r="ICW76" s="15"/>
      <c r="ICX76" s="15"/>
      <c r="ICY76" s="15"/>
      <c r="ICZ76" s="15"/>
      <c r="IDA76" s="15"/>
      <c r="IDB76" s="15"/>
      <c r="IDC76" s="15"/>
      <c r="IDD76" s="15"/>
      <c r="IDE76" s="15"/>
      <c r="IDF76" s="15"/>
      <c r="IDG76" s="15"/>
      <c r="IDH76" s="15"/>
      <c r="IDI76" s="15"/>
      <c r="IDJ76" s="15"/>
      <c r="IDK76" s="15"/>
      <c r="IDL76" s="15"/>
      <c r="IDM76" s="15"/>
      <c r="IDN76" s="15"/>
      <c r="IDO76" s="15"/>
      <c r="IDP76" s="15"/>
      <c r="IDQ76" s="15"/>
      <c r="IDR76" s="15"/>
      <c r="IDS76" s="15"/>
      <c r="IDT76" s="15"/>
      <c r="IDU76" s="15"/>
      <c r="IDV76" s="15"/>
      <c r="IDW76" s="15"/>
      <c r="IDX76" s="15"/>
      <c r="IDY76" s="15"/>
      <c r="IDZ76" s="15"/>
      <c r="IEA76" s="15"/>
      <c r="IEB76" s="15"/>
      <c r="IEC76" s="15"/>
      <c r="IED76" s="15"/>
      <c r="IEE76" s="15"/>
      <c r="IEF76" s="15"/>
      <c r="IEG76" s="15"/>
      <c r="IEH76" s="15"/>
      <c r="IEI76" s="15"/>
      <c r="IEJ76" s="15"/>
      <c r="IEK76" s="15"/>
      <c r="IEL76" s="15"/>
      <c r="IEM76" s="15"/>
      <c r="IEN76" s="15"/>
      <c r="IEO76" s="15"/>
      <c r="IEP76" s="15"/>
      <c r="IEQ76" s="15"/>
      <c r="IER76" s="15"/>
      <c r="IES76" s="15"/>
      <c r="IET76" s="15"/>
      <c r="IEU76" s="15"/>
      <c r="IEV76" s="15"/>
      <c r="IEW76" s="15"/>
      <c r="IEX76" s="15"/>
      <c r="IEY76" s="15"/>
      <c r="IEZ76" s="15"/>
      <c r="IFA76" s="15"/>
      <c r="IFB76" s="15"/>
      <c r="IFC76" s="15"/>
      <c r="IFD76" s="15"/>
      <c r="IFE76" s="15"/>
      <c r="IFF76" s="15"/>
      <c r="IFG76" s="15"/>
      <c r="IFH76" s="15"/>
      <c r="IFI76" s="15"/>
      <c r="IFJ76" s="15"/>
      <c r="IFK76" s="15"/>
      <c r="IFL76" s="15"/>
      <c r="IFM76" s="15"/>
      <c r="IFN76" s="15"/>
      <c r="IFO76" s="15"/>
      <c r="IFP76" s="15"/>
      <c r="IFQ76" s="15"/>
      <c r="IFR76" s="15"/>
      <c r="IFS76" s="15"/>
      <c r="IFT76" s="15"/>
      <c r="IFU76" s="15"/>
      <c r="IFV76" s="15"/>
      <c r="IFW76" s="15"/>
      <c r="IFX76" s="15"/>
      <c r="IFY76" s="15"/>
      <c r="IFZ76" s="15"/>
      <c r="IGA76" s="15"/>
      <c r="IGB76" s="15"/>
      <c r="IGC76" s="15"/>
      <c r="IGD76" s="15"/>
      <c r="IGE76" s="15"/>
      <c r="IGF76" s="15"/>
      <c r="IGG76" s="15"/>
      <c r="IGH76" s="15"/>
      <c r="IGI76" s="15"/>
      <c r="IGJ76" s="15"/>
      <c r="IGK76" s="15"/>
      <c r="IGL76" s="15"/>
      <c r="IGM76" s="15"/>
      <c r="IGN76" s="15"/>
      <c r="IGO76" s="15"/>
      <c r="IGP76" s="15"/>
      <c r="IGQ76" s="15"/>
      <c r="IGR76" s="15"/>
      <c r="IGS76" s="15"/>
      <c r="IGT76" s="15"/>
      <c r="IGU76" s="15"/>
      <c r="IGV76" s="15"/>
      <c r="IGW76" s="15"/>
      <c r="IGX76" s="15"/>
      <c r="IGY76" s="15"/>
      <c r="IGZ76" s="15"/>
      <c r="IHA76" s="15"/>
      <c r="IHB76" s="15"/>
      <c r="IHC76" s="15"/>
      <c r="IHD76" s="15"/>
      <c r="IHE76" s="15"/>
      <c r="IHF76" s="15"/>
      <c r="IHG76" s="15"/>
      <c r="IHH76" s="15"/>
      <c r="IHI76" s="15"/>
      <c r="IHJ76" s="15"/>
      <c r="IHK76" s="15"/>
      <c r="IHL76" s="15"/>
      <c r="IHM76" s="15"/>
      <c r="IHN76" s="15"/>
      <c r="IHO76" s="15"/>
      <c r="IHP76" s="15"/>
      <c r="IHQ76" s="15"/>
      <c r="IHR76" s="15"/>
      <c r="IHS76" s="15"/>
      <c r="IHT76" s="15"/>
      <c r="IHU76" s="15"/>
      <c r="IHV76" s="15"/>
      <c r="IHW76" s="15"/>
      <c r="IHX76" s="15"/>
      <c r="IHY76" s="15"/>
      <c r="IHZ76" s="15"/>
      <c r="IIA76" s="15"/>
      <c r="IIB76" s="15"/>
      <c r="IIC76" s="15"/>
      <c r="IID76" s="15"/>
      <c r="IIE76" s="15"/>
      <c r="IIF76" s="15"/>
      <c r="IIG76" s="15"/>
      <c r="IIH76" s="15"/>
      <c r="III76" s="15"/>
      <c r="IIJ76" s="15"/>
      <c r="IIK76" s="15"/>
      <c r="IIL76" s="15"/>
      <c r="IIM76" s="15"/>
      <c r="IIN76" s="15"/>
      <c r="IIO76" s="15"/>
      <c r="IIP76" s="15"/>
      <c r="IIQ76" s="15"/>
      <c r="IIR76" s="15"/>
      <c r="IIS76" s="15"/>
      <c r="IIT76" s="15"/>
      <c r="IIU76" s="15"/>
      <c r="IIV76" s="15"/>
      <c r="IIW76" s="15"/>
      <c r="IIX76" s="15"/>
      <c r="IIY76" s="15"/>
      <c r="IIZ76" s="15"/>
      <c r="IJA76" s="15"/>
      <c r="IJB76" s="15"/>
      <c r="IJC76" s="15"/>
      <c r="IJD76" s="15"/>
      <c r="IJE76" s="15"/>
      <c r="IJF76" s="15"/>
      <c r="IJG76" s="15"/>
      <c r="IJH76" s="15"/>
      <c r="IJI76" s="15"/>
      <c r="IJJ76" s="15"/>
      <c r="IJK76" s="15"/>
      <c r="IJL76" s="15"/>
      <c r="IJM76" s="15"/>
      <c r="IJN76" s="15"/>
      <c r="IJO76" s="15"/>
      <c r="IJP76" s="15"/>
      <c r="IJQ76" s="15"/>
      <c r="IJR76" s="15"/>
      <c r="IJS76" s="15"/>
      <c r="IJT76" s="15"/>
      <c r="IJU76" s="15"/>
      <c r="IJV76" s="15"/>
      <c r="IJW76" s="15"/>
      <c r="IJX76" s="15"/>
      <c r="IJY76" s="15"/>
      <c r="IJZ76" s="15"/>
      <c r="IKA76" s="15"/>
      <c r="IKB76" s="15"/>
      <c r="IKC76" s="15"/>
      <c r="IKD76" s="15"/>
      <c r="IKE76" s="15"/>
      <c r="IKF76" s="15"/>
      <c r="IKG76" s="15"/>
      <c r="IKH76" s="15"/>
      <c r="IKI76" s="15"/>
      <c r="IKJ76" s="15"/>
      <c r="IKK76" s="15"/>
      <c r="IKL76" s="15"/>
      <c r="IKM76" s="15"/>
      <c r="IKN76" s="15"/>
      <c r="IKO76" s="15"/>
      <c r="IKP76" s="15"/>
      <c r="IKQ76" s="15"/>
      <c r="IKR76" s="15"/>
      <c r="IKS76" s="15"/>
      <c r="IKT76" s="15"/>
      <c r="IKU76" s="15"/>
      <c r="IKV76" s="15"/>
      <c r="IKW76" s="15"/>
      <c r="IKX76" s="15"/>
      <c r="IKY76" s="15"/>
      <c r="IKZ76" s="15"/>
      <c r="ILA76" s="15"/>
      <c r="ILB76" s="15"/>
      <c r="ILC76" s="15"/>
      <c r="ILD76" s="15"/>
      <c r="ILE76" s="15"/>
      <c r="ILF76" s="15"/>
      <c r="ILG76" s="15"/>
      <c r="ILH76" s="15"/>
      <c r="ILI76" s="15"/>
      <c r="ILJ76" s="15"/>
      <c r="ILK76" s="15"/>
      <c r="ILL76" s="15"/>
      <c r="ILM76" s="15"/>
      <c r="ILN76" s="15"/>
      <c r="ILO76" s="15"/>
      <c r="ILP76" s="15"/>
      <c r="ILQ76" s="15"/>
      <c r="ILR76" s="15"/>
      <c r="ILS76" s="15"/>
      <c r="ILT76" s="15"/>
      <c r="ILU76" s="15"/>
      <c r="ILV76" s="15"/>
      <c r="ILW76" s="15"/>
      <c r="ILX76" s="15"/>
      <c r="ILY76" s="15"/>
      <c r="ILZ76" s="15"/>
      <c r="IMA76" s="15"/>
      <c r="IMB76" s="15"/>
      <c r="IMC76" s="15"/>
      <c r="IMD76" s="15"/>
      <c r="IME76" s="15"/>
      <c r="IMF76" s="15"/>
      <c r="IMG76" s="15"/>
      <c r="IMH76" s="15"/>
      <c r="IMI76" s="15"/>
      <c r="IMJ76" s="15"/>
      <c r="IMK76" s="15"/>
      <c r="IML76" s="15"/>
      <c r="IMM76" s="15"/>
      <c r="IMN76" s="15"/>
      <c r="IMO76" s="15"/>
      <c r="IMP76" s="15"/>
      <c r="IMQ76" s="15"/>
      <c r="IMR76" s="15"/>
      <c r="IMS76" s="15"/>
      <c r="IMT76" s="15"/>
      <c r="IMU76" s="15"/>
      <c r="IMV76" s="15"/>
      <c r="IMW76" s="15"/>
      <c r="IMX76" s="15"/>
      <c r="IMY76" s="15"/>
      <c r="IMZ76" s="15"/>
      <c r="INA76" s="15"/>
      <c r="INB76" s="15"/>
      <c r="INC76" s="15"/>
      <c r="IND76" s="15"/>
      <c r="INE76" s="15"/>
      <c r="INF76" s="15"/>
      <c r="ING76" s="15"/>
      <c r="INH76" s="15"/>
      <c r="INI76" s="15"/>
      <c r="INJ76" s="15"/>
      <c r="INK76" s="15"/>
      <c r="INL76" s="15"/>
      <c r="INM76" s="15"/>
      <c r="INN76" s="15"/>
      <c r="INO76" s="15"/>
      <c r="INP76" s="15"/>
      <c r="INQ76" s="15"/>
      <c r="INR76" s="15"/>
      <c r="INS76" s="15"/>
      <c r="INT76" s="15"/>
      <c r="INU76" s="15"/>
      <c r="INV76" s="15"/>
      <c r="INW76" s="15"/>
      <c r="INX76" s="15"/>
      <c r="INY76" s="15"/>
      <c r="INZ76" s="15"/>
      <c r="IOA76" s="15"/>
      <c r="IOB76" s="15"/>
      <c r="IOC76" s="15"/>
      <c r="IOD76" s="15"/>
      <c r="IOE76" s="15"/>
      <c r="IOF76" s="15"/>
      <c r="IOG76" s="15"/>
      <c r="IOH76" s="15"/>
      <c r="IOI76" s="15"/>
      <c r="IOJ76" s="15"/>
      <c r="IOK76" s="15"/>
      <c r="IOL76" s="15"/>
      <c r="IOM76" s="15"/>
      <c r="ION76" s="15"/>
      <c r="IOO76" s="15"/>
      <c r="IOP76" s="15"/>
      <c r="IOQ76" s="15"/>
      <c r="IOR76" s="15"/>
      <c r="IOS76" s="15"/>
      <c r="IOT76" s="15"/>
      <c r="IOU76" s="15"/>
      <c r="IOV76" s="15"/>
      <c r="IOW76" s="15"/>
      <c r="IOX76" s="15"/>
      <c r="IOY76" s="15"/>
      <c r="IOZ76" s="15"/>
      <c r="IPA76" s="15"/>
      <c r="IPB76" s="15"/>
      <c r="IPC76" s="15"/>
      <c r="IPD76" s="15"/>
      <c r="IPE76" s="15"/>
      <c r="IPF76" s="15"/>
      <c r="IPG76" s="15"/>
      <c r="IPH76" s="15"/>
      <c r="IPI76" s="15"/>
      <c r="IPJ76" s="15"/>
      <c r="IPK76" s="15"/>
      <c r="IPL76" s="15"/>
      <c r="IPM76" s="15"/>
      <c r="IPN76" s="15"/>
      <c r="IPO76" s="15"/>
      <c r="IPP76" s="15"/>
      <c r="IPQ76" s="15"/>
      <c r="IPR76" s="15"/>
      <c r="IPS76" s="15"/>
      <c r="IPT76" s="15"/>
      <c r="IPU76" s="15"/>
      <c r="IPV76" s="15"/>
      <c r="IPW76" s="15"/>
      <c r="IPX76" s="15"/>
      <c r="IPY76" s="15"/>
      <c r="IPZ76" s="15"/>
      <c r="IQA76" s="15"/>
      <c r="IQB76" s="15"/>
      <c r="IQC76" s="15"/>
      <c r="IQD76" s="15"/>
      <c r="IQE76" s="15"/>
      <c r="IQF76" s="15"/>
      <c r="IQG76" s="15"/>
      <c r="IQH76" s="15"/>
      <c r="IQI76" s="15"/>
      <c r="IQJ76" s="15"/>
      <c r="IQK76" s="15"/>
      <c r="IQL76" s="15"/>
      <c r="IQM76" s="15"/>
      <c r="IQN76" s="15"/>
      <c r="IQO76" s="15"/>
      <c r="IQP76" s="15"/>
      <c r="IQQ76" s="15"/>
      <c r="IQR76" s="15"/>
      <c r="IQS76" s="15"/>
      <c r="IQT76" s="15"/>
      <c r="IQU76" s="15"/>
      <c r="IQV76" s="15"/>
      <c r="IQW76" s="15"/>
      <c r="IQX76" s="15"/>
      <c r="IQY76" s="15"/>
      <c r="IQZ76" s="15"/>
      <c r="IRA76" s="15"/>
      <c r="IRB76" s="15"/>
      <c r="IRC76" s="15"/>
      <c r="IRD76" s="15"/>
      <c r="IRE76" s="15"/>
      <c r="IRF76" s="15"/>
      <c r="IRG76" s="15"/>
      <c r="IRH76" s="15"/>
      <c r="IRI76" s="15"/>
      <c r="IRJ76" s="15"/>
      <c r="IRK76" s="15"/>
      <c r="IRL76" s="15"/>
      <c r="IRM76" s="15"/>
      <c r="IRN76" s="15"/>
      <c r="IRO76" s="15"/>
      <c r="IRP76" s="15"/>
      <c r="IRQ76" s="15"/>
      <c r="IRR76" s="15"/>
      <c r="IRS76" s="15"/>
      <c r="IRT76" s="15"/>
      <c r="IRU76" s="15"/>
      <c r="IRV76" s="15"/>
      <c r="IRW76" s="15"/>
      <c r="IRX76" s="15"/>
      <c r="IRY76" s="15"/>
      <c r="IRZ76" s="15"/>
      <c r="ISA76" s="15"/>
      <c r="ISB76" s="15"/>
      <c r="ISC76" s="15"/>
      <c r="ISD76" s="15"/>
      <c r="ISE76" s="15"/>
      <c r="ISF76" s="15"/>
      <c r="ISG76" s="15"/>
      <c r="ISH76" s="15"/>
      <c r="ISI76" s="15"/>
      <c r="ISJ76" s="15"/>
      <c r="ISK76" s="15"/>
      <c r="ISL76" s="15"/>
      <c r="ISM76" s="15"/>
      <c r="ISN76" s="15"/>
      <c r="ISO76" s="15"/>
      <c r="ISP76" s="15"/>
      <c r="ISQ76" s="15"/>
      <c r="ISR76" s="15"/>
      <c r="ISS76" s="15"/>
      <c r="IST76" s="15"/>
      <c r="ISU76" s="15"/>
      <c r="ISV76" s="15"/>
      <c r="ISW76" s="15"/>
      <c r="ISX76" s="15"/>
      <c r="ISY76" s="15"/>
      <c r="ISZ76" s="15"/>
      <c r="ITA76" s="15"/>
      <c r="ITB76" s="15"/>
      <c r="ITC76" s="15"/>
      <c r="ITD76" s="15"/>
      <c r="ITE76" s="15"/>
      <c r="ITF76" s="15"/>
      <c r="ITG76" s="15"/>
      <c r="ITH76" s="15"/>
      <c r="ITI76" s="15"/>
      <c r="ITJ76" s="15"/>
      <c r="ITK76" s="15"/>
      <c r="ITL76" s="15"/>
      <c r="ITM76" s="15"/>
      <c r="ITN76" s="15"/>
      <c r="ITO76" s="15"/>
      <c r="ITP76" s="15"/>
      <c r="ITQ76" s="15"/>
      <c r="ITR76" s="15"/>
      <c r="ITS76" s="15"/>
      <c r="ITT76" s="15"/>
      <c r="ITU76" s="15"/>
      <c r="ITV76" s="15"/>
      <c r="ITW76" s="15"/>
      <c r="ITX76" s="15"/>
      <c r="ITY76" s="15"/>
      <c r="ITZ76" s="15"/>
      <c r="IUA76" s="15"/>
      <c r="IUB76" s="15"/>
      <c r="IUC76" s="15"/>
      <c r="IUD76" s="15"/>
      <c r="IUE76" s="15"/>
      <c r="IUF76" s="15"/>
      <c r="IUG76" s="15"/>
      <c r="IUH76" s="15"/>
      <c r="IUI76" s="15"/>
      <c r="IUJ76" s="15"/>
      <c r="IUK76" s="15"/>
      <c r="IUL76" s="15"/>
      <c r="IUM76" s="15"/>
      <c r="IUN76" s="15"/>
      <c r="IUO76" s="15"/>
      <c r="IUP76" s="15"/>
      <c r="IUQ76" s="15"/>
      <c r="IUR76" s="15"/>
      <c r="IUS76" s="15"/>
      <c r="IUT76" s="15"/>
      <c r="IUU76" s="15"/>
      <c r="IUV76" s="15"/>
      <c r="IUW76" s="15"/>
      <c r="IUX76" s="15"/>
      <c r="IUY76" s="15"/>
      <c r="IUZ76" s="15"/>
      <c r="IVA76" s="15"/>
      <c r="IVB76" s="15"/>
      <c r="IVC76" s="15"/>
      <c r="IVD76" s="15"/>
      <c r="IVE76" s="15"/>
      <c r="IVF76" s="15"/>
      <c r="IVG76" s="15"/>
      <c r="IVH76" s="15"/>
      <c r="IVI76" s="15"/>
      <c r="IVJ76" s="15"/>
      <c r="IVK76" s="15"/>
      <c r="IVL76" s="15"/>
      <c r="IVM76" s="15"/>
      <c r="IVN76" s="15"/>
      <c r="IVO76" s="15"/>
      <c r="IVP76" s="15"/>
      <c r="IVQ76" s="15"/>
      <c r="IVR76" s="15"/>
      <c r="IVS76" s="15"/>
      <c r="IVT76" s="15"/>
      <c r="IVU76" s="15"/>
      <c r="IVV76" s="15"/>
      <c r="IVW76" s="15"/>
      <c r="IVX76" s="15"/>
      <c r="IVY76" s="15"/>
      <c r="IVZ76" s="15"/>
      <c r="IWA76" s="15"/>
      <c r="IWB76" s="15"/>
      <c r="IWC76" s="15"/>
      <c r="IWD76" s="15"/>
      <c r="IWE76" s="15"/>
      <c r="IWF76" s="15"/>
      <c r="IWG76" s="15"/>
      <c r="IWH76" s="15"/>
      <c r="IWI76" s="15"/>
      <c r="IWJ76" s="15"/>
      <c r="IWK76" s="15"/>
      <c r="IWL76" s="15"/>
      <c r="IWM76" s="15"/>
      <c r="IWN76" s="15"/>
      <c r="IWO76" s="15"/>
      <c r="IWP76" s="15"/>
      <c r="IWQ76" s="15"/>
      <c r="IWR76" s="15"/>
      <c r="IWS76" s="15"/>
      <c r="IWT76" s="15"/>
      <c r="IWU76" s="15"/>
      <c r="IWV76" s="15"/>
      <c r="IWW76" s="15"/>
      <c r="IWX76" s="15"/>
      <c r="IWY76" s="15"/>
      <c r="IWZ76" s="15"/>
      <c r="IXA76" s="15"/>
      <c r="IXB76" s="15"/>
      <c r="IXC76" s="15"/>
      <c r="IXD76" s="15"/>
      <c r="IXE76" s="15"/>
      <c r="IXF76" s="15"/>
      <c r="IXG76" s="15"/>
      <c r="IXH76" s="15"/>
      <c r="IXI76" s="15"/>
      <c r="IXJ76" s="15"/>
      <c r="IXK76" s="15"/>
      <c r="IXL76" s="15"/>
      <c r="IXM76" s="15"/>
      <c r="IXN76" s="15"/>
      <c r="IXO76" s="15"/>
      <c r="IXP76" s="15"/>
      <c r="IXQ76" s="15"/>
      <c r="IXR76" s="15"/>
      <c r="IXS76" s="15"/>
      <c r="IXT76" s="15"/>
      <c r="IXU76" s="15"/>
      <c r="IXV76" s="15"/>
      <c r="IXW76" s="15"/>
      <c r="IXX76" s="15"/>
      <c r="IXY76" s="15"/>
      <c r="IXZ76" s="15"/>
      <c r="IYA76" s="15"/>
      <c r="IYB76" s="15"/>
      <c r="IYC76" s="15"/>
      <c r="IYD76" s="15"/>
      <c r="IYE76" s="15"/>
      <c r="IYF76" s="15"/>
      <c r="IYG76" s="15"/>
      <c r="IYH76" s="15"/>
      <c r="IYI76" s="15"/>
      <c r="IYJ76" s="15"/>
      <c r="IYK76" s="15"/>
      <c r="IYL76" s="15"/>
      <c r="IYM76" s="15"/>
      <c r="IYN76" s="15"/>
      <c r="IYO76" s="15"/>
      <c r="IYP76" s="15"/>
      <c r="IYQ76" s="15"/>
      <c r="IYR76" s="15"/>
      <c r="IYS76" s="15"/>
      <c r="IYT76" s="15"/>
      <c r="IYU76" s="15"/>
      <c r="IYV76" s="15"/>
      <c r="IYW76" s="15"/>
      <c r="IYX76" s="15"/>
      <c r="IYY76" s="15"/>
      <c r="IYZ76" s="15"/>
      <c r="IZA76" s="15"/>
      <c r="IZB76" s="15"/>
      <c r="IZC76" s="15"/>
      <c r="IZD76" s="15"/>
      <c r="IZE76" s="15"/>
      <c r="IZF76" s="15"/>
      <c r="IZG76" s="15"/>
      <c r="IZH76" s="15"/>
      <c r="IZI76" s="15"/>
      <c r="IZJ76" s="15"/>
      <c r="IZK76" s="15"/>
      <c r="IZL76" s="15"/>
      <c r="IZM76" s="15"/>
      <c r="IZN76" s="15"/>
      <c r="IZO76" s="15"/>
      <c r="IZP76" s="15"/>
      <c r="IZQ76" s="15"/>
      <c r="IZR76" s="15"/>
      <c r="IZS76" s="15"/>
      <c r="IZT76" s="15"/>
      <c r="IZU76" s="15"/>
      <c r="IZV76" s="15"/>
      <c r="IZW76" s="15"/>
      <c r="IZX76" s="15"/>
      <c r="IZY76" s="15"/>
      <c r="IZZ76" s="15"/>
      <c r="JAA76" s="15"/>
      <c r="JAB76" s="15"/>
      <c r="JAC76" s="15"/>
      <c r="JAD76" s="15"/>
      <c r="JAE76" s="15"/>
      <c r="JAF76" s="15"/>
      <c r="JAG76" s="15"/>
      <c r="JAH76" s="15"/>
      <c r="JAI76" s="15"/>
      <c r="JAJ76" s="15"/>
      <c r="JAK76" s="15"/>
      <c r="JAL76" s="15"/>
      <c r="JAM76" s="15"/>
      <c r="JAN76" s="15"/>
      <c r="JAO76" s="15"/>
      <c r="JAP76" s="15"/>
      <c r="JAQ76" s="15"/>
      <c r="JAR76" s="15"/>
      <c r="JAS76" s="15"/>
      <c r="JAT76" s="15"/>
      <c r="JAU76" s="15"/>
      <c r="JAV76" s="15"/>
      <c r="JAW76" s="15"/>
      <c r="JAX76" s="15"/>
      <c r="JAY76" s="15"/>
      <c r="JAZ76" s="15"/>
      <c r="JBA76" s="15"/>
      <c r="JBB76" s="15"/>
      <c r="JBC76" s="15"/>
      <c r="JBD76" s="15"/>
      <c r="JBE76" s="15"/>
      <c r="JBF76" s="15"/>
      <c r="JBG76" s="15"/>
      <c r="JBH76" s="15"/>
      <c r="JBI76" s="15"/>
      <c r="JBJ76" s="15"/>
      <c r="JBK76" s="15"/>
      <c r="JBL76" s="15"/>
      <c r="JBM76" s="15"/>
      <c r="JBN76" s="15"/>
      <c r="JBO76" s="15"/>
      <c r="JBP76" s="15"/>
      <c r="JBQ76" s="15"/>
      <c r="JBR76" s="15"/>
      <c r="JBS76" s="15"/>
      <c r="JBT76" s="15"/>
      <c r="JBU76" s="15"/>
      <c r="JBV76" s="15"/>
      <c r="JBW76" s="15"/>
      <c r="JBX76" s="15"/>
      <c r="JBY76" s="15"/>
      <c r="JBZ76" s="15"/>
      <c r="JCA76" s="15"/>
      <c r="JCB76" s="15"/>
      <c r="JCC76" s="15"/>
      <c r="JCD76" s="15"/>
      <c r="JCE76" s="15"/>
      <c r="JCF76" s="15"/>
      <c r="JCG76" s="15"/>
      <c r="JCH76" s="15"/>
      <c r="JCI76" s="15"/>
      <c r="JCJ76" s="15"/>
      <c r="JCK76" s="15"/>
      <c r="JCL76" s="15"/>
      <c r="JCM76" s="15"/>
      <c r="JCN76" s="15"/>
      <c r="JCO76" s="15"/>
      <c r="JCP76" s="15"/>
      <c r="JCQ76" s="15"/>
      <c r="JCR76" s="15"/>
      <c r="JCS76" s="15"/>
      <c r="JCT76" s="15"/>
      <c r="JCU76" s="15"/>
      <c r="JCV76" s="15"/>
      <c r="JCW76" s="15"/>
      <c r="JCX76" s="15"/>
      <c r="JCY76" s="15"/>
      <c r="JCZ76" s="15"/>
      <c r="JDA76" s="15"/>
      <c r="JDB76" s="15"/>
      <c r="JDC76" s="15"/>
      <c r="JDD76" s="15"/>
      <c r="JDE76" s="15"/>
      <c r="JDF76" s="15"/>
      <c r="JDG76" s="15"/>
      <c r="JDH76" s="15"/>
      <c r="JDI76" s="15"/>
      <c r="JDJ76" s="15"/>
      <c r="JDK76" s="15"/>
      <c r="JDL76" s="15"/>
      <c r="JDM76" s="15"/>
      <c r="JDN76" s="15"/>
      <c r="JDO76" s="15"/>
      <c r="JDP76" s="15"/>
      <c r="JDQ76" s="15"/>
      <c r="JDR76" s="15"/>
      <c r="JDS76" s="15"/>
      <c r="JDT76" s="15"/>
      <c r="JDU76" s="15"/>
      <c r="JDV76" s="15"/>
      <c r="JDW76" s="15"/>
      <c r="JDX76" s="15"/>
      <c r="JDY76" s="15"/>
      <c r="JDZ76" s="15"/>
      <c r="JEA76" s="15"/>
      <c r="JEB76" s="15"/>
      <c r="JEC76" s="15"/>
      <c r="JED76" s="15"/>
      <c r="JEE76" s="15"/>
      <c r="JEF76" s="15"/>
      <c r="JEG76" s="15"/>
      <c r="JEH76" s="15"/>
      <c r="JEI76" s="15"/>
      <c r="JEJ76" s="15"/>
      <c r="JEK76" s="15"/>
      <c r="JEL76" s="15"/>
      <c r="JEM76" s="15"/>
      <c r="JEN76" s="15"/>
      <c r="JEO76" s="15"/>
      <c r="JEP76" s="15"/>
      <c r="JEQ76" s="15"/>
      <c r="JER76" s="15"/>
      <c r="JES76" s="15"/>
      <c r="JET76" s="15"/>
      <c r="JEU76" s="15"/>
      <c r="JEV76" s="15"/>
      <c r="JEW76" s="15"/>
      <c r="JEX76" s="15"/>
      <c r="JEY76" s="15"/>
      <c r="JEZ76" s="15"/>
      <c r="JFA76" s="15"/>
      <c r="JFB76" s="15"/>
      <c r="JFC76" s="15"/>
      <c r="JFD76" s="15"/>
      <c r="JFE76" s="15"/>
      <c r="JFF76" s="15"/>
      <c r="JFG76" s="15"/>
      <c r="JFH76" s="15"/>
      <c r="JFI76" s="15"/>
      <c r="JFJ76" s="15"/>
      <c r="JFK76" s="15"/>
      <c r="JFL76" s="15"/>
      <c r="JFM76" s="15"/>
      <c r="JFN76" s="15"/>
      <c r="JFO76" s="15"/>
      <c r="JFP76" s="15"/>
      <c r="JFQ76" s="15"/>
      <c r="JFR76" s="15"/>
      <c r="JFS76" s="15"/>
      <c r="JFT76" s="15"/>
      <c r="JFU76" s="15"/>
      <c r="JFV76" s="15"/>
      <c r="JFW76" s="15"/>
      <c r="JFX76" s="15"/>
      <c r="JFY76" s="15"/>
      <c r="JFZ76" s="15"/>
      <c r="JGA76" s="15"/>
      <c r="JGB76" s="15"/>
      <c r="JGC76" s="15"/>
      <c r="JGD76" s="15"/>
      <c r="JGE76" s="15"/>
      <c r="JGF76" s="15"/>
      <c r="JGG76" s="15"/>
      <c r="JGH76" s="15"/>
      <c r="JGI76" s="15"/>
      <c r="JGJ76" s="15"/>
      <c r="JGK76" s="15"/>
      <c r="JGL76" s="15"/>
      <c r="JGM76" s="15"/>
      <c r="JGN76" s="15"/>
      <c r="JGO76" s="15"/>
      <c r="JGP76" s="15"/>
      <c r="JGQ76" s="15"/>
      <c r="JGR76" s="15"/>
      <c r="JGS76" s="15"/>
      <c r="JGT76" s="15"/>
      <c r="JGU76" s="15"/>
      <c r="JGV76" s="15"/>
      <c r="JGW76" s="15"/>
      <c r="JGX76" s="15"/>
      <c r="JGY76" s="15"/>
      <c r="JGZ76" s="15"/>
      <c r="JHA76" s="15"/>
      <c r="JHB76" s="15"/>
      <c r="JHC76" s="15"/>
      <c r="JHD76" s="15"/>
      <c r="JHE76" s="15"/>
      <c r="JHF76" s="15"/>
      <c r="JHG76" s="15"/>
      <c r="JHH76" s="15"/>
      <c r="JHI76" s="15"/>
      <c r="JHJ76" s="15"/>
      <c r="JHK76" s="15"/>
      <c r="JHL76" s="15"/>
      <c r="JHM76" s="15"/>
      <c r="JHN76" s="15"/>
      <c r="JHO76" s="15"/>
      <c r="JHP76" s="15"/>
      <c r="JHQ76" s="15"/>
      <c r="JHR76" s="15"/>
      <c r="JHS76" s="15"/>
      <c r="JHT76" s="15"/>
      <c r="JHU76" s="15"/>
      <c r="JHV76" s="15"/>
      <c r="JHW76" s="15"/>
      <c r="JHX76" s="15"/>
      <c r="JHY76" s="15"/>
      <c r="JHZ76" s="15"/>
      <c r="JIA76" s="15"/>
      <c r="JIB76" s="15"/>
      <c r="JIC76" s="15"/>
      <c r="JID76" s="15"/>
      <c r="JIE76" s="15"/>
      <c r="JIF76" s="15"/>
      <c r="JIG76" s="15"/>
      <c r="JIH76" s="15"/>
      <c r="JII76" s="15"/>
      <c r="JIJ76" s="15"/>
      <c r="JIK76" s="15"/>
      <c r="JIL76" s="15"/>
      <c r="JIM76" s="15"/>
      <c r="JIN76" s="15"/>
      <c r="JIO76" s="15"/>
      <c r="JIP76" s="15"/>
      <c r="JIQ76" s="15"/>
      <c r="JIR76" s="15"/>
      <c r="JIS76" s="15"/>
      <c r="JIT76" s="15"/>
      <c r="JIU76" s="15"/>
      <c r="JIV76" s="15"/>
      <c r="JIW76" s="15"/>
      <c r="JIX76" s="15"/>
      <c r="JIY76" s="15"/>
      <c r="JIZ76" s="15"/>
      <c r="JJA76" s="15"/>
      <c r="JJB76" s="15"/>
      <c r="JJC76" s="15"/>
      <c r="JJD76" s="15"/>
      <c r="JJE76" s="15"/>
      <c r="JJF76" s="15"/>
      <c r="JJG76" s="15"/>
      <c r="JJH76" s="15"/>
      <c r="JJI76" s="15"/>
      <c r="JJJ76" s="15"/>
      <c r="JJK76" s="15"/>
      <c r="JJL76" s="15"/>
      <c r="JJM76" s="15"/>
      <c r="JJN76" s="15"/>
      <c r="JJO76" s="15"/>
      <c r="JJP76" s="15"/>
      <c r="JJQ76" s="15"/>
      <c r="JJR76" s="15"/>
      <c r="JJS76" s="15"/>
      <c r="JJT76" s="15"/>
      <c r="JJU76" s="15"/>
      <c r="JJV76" s="15"/>
      <c r="JJW76" s="15"/>
      <c r="JJX76" s="15"/>
      <c r="JJY76" s="15"/>
      <c r="JJZ76" s="15"/>
      <c r="JKA76" s="15"/>
      <c r="JKB76" s="15"/>
      <c r="JKC76" s="15"/>
      <c r="JKD76" s="15"/>
      <c r="JKE76" s="15"/>
      <c r="JKF76" s="15"/>
      <c r="JKG76" s="15"/>
      <c r="JKH76" s="15"/>
      <c r="JKI76" s="15"/>
      <c r="JKJ76" s="15"/>
      <c r="JKK76" s="15"/>
      <c r="JKL76" s="15"/>
      <c r="JKM76" s="15"/>
      <c r="JKN76" s="15"/>
      <c r="JKO76" s="15"/>
      <c r="JKP76" s="15"/>
      <c r="JKQ76" s="15"/>
      <c r="JKR76" s="15"/>
      <c r="JKS76" s="15"/>
      <c r="JKT76" s="15"/>
      <c r="JKU76" s="15"/>
      <c r="JKV76" s="15"/>
      <c r="JKW76" s="15"/>
      <c r="JKX76" s="15"/>
      <c r="JKY76" s="15"/>
      <c r="JKZ76" s="15"/>
      <c r="JLA76" s="15"/>
      <c r="JLB76" s="15"/>
      <c r="JLC76" s="15"/>
      <c r="JLD76" s="15"/>
      <c r="JLE76" s="15"/>
      <c r="JLF76" s="15"/>
      <c r="JLG76" s="15"/>
      <c r="JLH76" s="15"/>
      <c r="JLI76" s="15"/>
      <c r="JLJ76" s="15"/>
      <c r="JLK76" s="15"/>
      <c r="JLL76" s="15"/>
      <c r="JLM76" s="15"/>
      <c r="JLN76" s="15"/>
      <c r="JLO76" s="15"/>
      <c r="JLP76" s="15"/>
      <c r="JLQ76" s="15"/>
      <c r="JLR76" s="15"/>
      <c r="JLS76" s="15"/>
      <c r="JLT76" s="15"/>
      <c r="JLU76" s="15"/>
      <c r="JLV76" s="15"/>
      <c r="JLW76" s="15"/>
      <c r="JLX76" s="15"/>
      <c r="JLY76" s="15"/>
      <c r="JLZ76" s="15"/>
      <c r="JMA76" s="15"/>
      <c r="JMB76" s="15"/>
      <c r="JMC76" s="15"/>
      <c r="JMD76" s="15"/>
      <c r="JME76" s="15"/>
      <c r="JMF76" s="15"/>
      <c r="JMG76" s="15"/>
      <c r="JMH76" s="15"/>
      <c r="JMI76" s="15"/>
      <c r="JMJ76" s="15"/>
      <c r="JMK76" s="15"/>
      <c r="JML76" s="15"/>
      <c r="JMM76" s="15"/>
      <c r="JMN76" s="15"/>
      <c r="JMO76" s="15"/>
      <c r="JMP76" s="15"/>
      <c r="JMQ76" s="15"/>
      <c r="JMR76" s="15"/>
      <c r="JMS76" s="15"/>
      <c r="JMT76" s="15"/>
      <c r="JMU76" s="15"/>
      <c r="JMV76" s="15"/>
      <c r="JMW76" s="15"/>
      <c r="JMX76" s="15"/>
      <c r="JMY76" s="15"/>
      <c r="JMZ76" s="15"/>
      <c r="JNA76" s="15"/>
      <c r="JNB76" s="15"/>
      <c r="JNC76" s="15"/>
      <c r="JND76" s="15"/>
      <c r="JNE76" s="15"/>
      <c r="JNF76" s="15"/>
      <c r="JNG76" s="15"/>
      <c r="JNH76" s="15"/>
      <c r="JNI76" s="15"/>
      <c r="JNJ76" s="15"/>
      <c r="JNK76" s="15"/>
      <c r="JNL76" s="15"/>
      <c r="JNM76" s="15"/>
      <c r="JNN76" s="15"/>
      <c r="JNO76" s="15"/>
      <c r="JNP76" s="15"/>
      <c r="JNQ76" s="15"/>
      <c r="JNR76" s="15"/>
      <c r="JNS76" s="15"/>
      <c r="JNT76" s="15"/>
      <c r="JNU76" s="15"/>
      <c r="JNV76" s="15"/>
      <c r="JNW76" s="15"/>
      <c r="JNX76" s="15"/>
      <c r="JNY76" s="15"/>
      <c r="JNZ76" s="15"/>
      <c r="JOA76" s="15"/>
      <c r="JOB76" s="15"/>
      <c r="JOC76" s="15"/>
      <c r="JOD76" s="15"/>
      <c r="JOE76" s="15"/>
      <c r="JOF76" s="15"/>
      <c r="JOG76" s="15"/>
      <c r="JOH76" s="15"/>
      <c r="JOI76" s="15"/>
      <c r="JOJ76" s="15"/>
      <c r="JOK76" s="15"/>
      <c r="JOL76" s="15"/>
      <c r="JOM76" s="15"/>
      <c r="JON76" s="15"/>
      <c r="JOO76" s="15"/>
      <c r="JOP76" s="15"/>
      <c r="JOQ76" s="15"/>
      <c r="JOR76" s="15"/>
      <c r="JOS76" s="15"/>
      <c r="JOT76" s="15"/>
      <c r="JOU76" s="15"/>
      <c r="JOV76" s="15"/>
      <c r="JOW76" s="15"/>
      <c r="JOX76" s="15"/>
      <c r="JOY76" s="15"/>
      <c r="JOZ76" s="15"/>
      <c r="JPA76" s="15"/>
      <c r="JPB76" s="15"/>
      <c r="JPC76" s="15"/>
      <c r="JPD76" s="15"/>
      <c r="JPE76" s="15"/>
      <c r="JPF76" s="15"/>
      <c r="JPG76" s="15"/>
      <c r="JPH76" s="15"/>
      <c r="JPI76" s="15"/>
      <c r="JPJ76" s="15"/>
      <c r="JPK76" s="15"/>
      <c r="JPL76" s="15"/>
      <c r="JPM76" s="15"/>
      <c r="JPN76" s="15"/>
      <c r="JPO76" s="15"/>
      <c r="JPP76" s="15"/>
      <c r="JPQ76" s="15"/>
      <c r="JPR76" s="15"/>
      <c r="JPS76" s="15"/>
      <c r="JPT76" s="15"/>
      <c r="JPU76" s="15"/>
      <c r="JPV76" s="15"/>
      <c r="JPW76" s="15"/>
      <c r="JPX76" s="15"/>
      <c r="JPY76" s="15"/>
      <c r="JPZ76" s="15"/>
      <c r="JQA76" s="15"/>
      <c r="JQB76" s="15"/>
      <c r="JQC76" s="15"/>
      <c r="JQD76" s="15"/>
      <c r="JQE76" s="15"/>
      <c r="JQF76" s="15"/>
      <c r="JQG76" s="15"/>
      <c r="JQH76" s="15"/>
      <c r="JQI76" s="15"/>
      <c r="JQJ76" s="15"/>
      <c r="JQK76" s="15"/>
      <c r="JQL76" s="15"/>
      <c r="JQM76" s="15"/>
      <c r="JQN76" s="15"/>
      <c r="JQO76" s="15"/>
      <c r="JQP76" s="15"/>
      <c r="JQQ76" s="15"/>
      <c r="JQR76" s="15"/>
      <c r="JQS76" s="15"/>
      <c r="JQT76" s="15"/>
      <c r="JQU76" s="15"/>
      <c r="JQV76" s="15"/>
      <c r="JQW76" s="15"/>
      <c r="JQX76" s="15"/>
      <c r="JQY76" s="15"/>
      <c r="JQZ76" s="15"/>
      <c r="JRA76" s="15"/>
      <c r="JRB76" s="15"/>
      <c r="JRC76" s="15"/>
      <c r="JRD76" s="15"/>
      <c r="JRE76" s="15"/>
      <c r="JRF76" s="15"/>
      <c r="JRG76" s="15"/>
      <c r="JRH76" s="15"/>
      <c r="JRI76" s="15"/>
      <c r="JRJ76" s="15"/>
      <c r="JRK76" s="15"/>
      <c r="JRL76" s="15"/>
      <c r="JRM76" s="15"/>
      <c r="JRN76" s="15"/>
      <c r="JRO76" s="15"/>
      <c r="JRP76" s="15"/>
      <c r="JRQ76" s="15"/>
      <c r="JRR76" s="15"/>
      <c r="JRS76" s="15"/>
      <c r="JRT76" s="15"/>
      <c r="JRU76" s="15"/>
      <c r="JRV76" s="15"/>
      <c r="JRW76" s="15"/>
      <c r="JRX76" s="15"/>
      <c r="JRY76" s="15"/>
      <c r="JRZ76" s="15"/>
      <c r="JSA76" s="15"/>
      <c r="JSB76" s="15"/>
      <c r="JSC76" s="15"/>
      <c r="JSD76" s="15"/>
      <c r="JSE76" s="15"/>
      <c r="JSF76" s="15"/>
      <c r="JSG76" s="15"/>
      <c r="JSH76" s="15"/>
      <c r="JSI76" s="15"/>
      <c r="JSJ76" s="15"/>
      <c r="JSK76" s="15"/>
      <c r="JSL76" s="15"/>
      <c r="JSM76" s="15"/>
      <c r="JSN76" s="15"/>
      <c r="JSO76" s="15"/>
      <c r="JSP76" s="15"/>
      <c r="JSQ76" s="15"/>
      <c r="JSR76" s="15"/>
      <c r="JSS76" s="15"/>
      <c r="JST76" s="15"/>
      <c r="JSU76" s="15"/>
      <c r="JSV76" s="15"/>
      <c r="JSW76" s="15"/>
      <c r="JSX76" s="15"/>
      <c r="JSY76" s="15"/>
      <c r="JSZ76" s="15"/>
      <c r="JTA76" s="15"/>
      <c r="JTB76" s="15"/>
      <c r="JTC76" s="15"/>
      <c r="JTD76" s="15"/>
      <c r="JTE76" s="15"/>
      <c r="JTF76" s="15"/>
      <c r="JTG76" s="15"/>
      <c r="JTH76" s="15"/>
      <c r="JTI76" s="15"/>
      <c r="JTJ76" s="15"/>
      <c r="JTK76" s="15"/>
      <c r="JTL76" s="15"/>
      <c r="JTM76" s="15"/>
      <c r="JTN76" s="15"/>
      <c r="JTO76" s="15"/>
      <c r="JTP76" s="15"/>
      <c r="JTQ76" s="15"/>
      <c r="JTR76" s="15"/>
      <c r="JTS76" s="15"/>
      <c r="JTT76" s="15"/>
      <c r="JTU76" s="15"/>
      <c r="JTV76" s="15"/>
      <c r="JTW76" s="15"/>
      <c r="JTX76" s="15"/>
      <c r="JTY76" s="15"/>
      <c r="JTZ76" s="15"/>
      <c r="JUA76" s="15"/>
      <c r="JUB76" s="15"/>
      <c r="JUC76" s="15"/>
      <c r="JUD76" s="15"/>
      <c r="JUE76" s="15"/>
      <c r="JUF76" s="15"/>
      <c r="JUG76" s="15"/>
      <c r="JUH76" s="15"/>
      <c r="JUI76" s="15"/>
      <c r="JUJ76" s="15"/>
      <c r="JUK76" s="15"/>
      <c r="JUL76" s="15"/>
      <c r="JUM76" s="15"/>
      <c r="JUN76" s="15"/>
      <c r="JUO76" s="15"/>
      <c r="JUP76" s="15"/>
      <c r="JUQ76" s="15"/>
      <c r="JUR76" s="15"/>
      <c r="JUS76" s="15"/>
      <c r="JUT76" s="15"/>
      <c r="JUU76" s="15"/>
      <c r="JUV76" s="15"/>
      <c r="JUW76" s="15"/>
      <c r="JUX76" s="15"/>
      <c r="JUY76" s="15"/>
      <c r="JUZ76" s="15"/>
      <c r="JVA76" s="15"/>
      <c r="JVB76" s="15"/>
      <c r="JVC76" s="15"/>
      <c r="JVD76" s="15"/>
      <c r="JVE76" s="15"/>
      <c r="JVF76" s="15"/>
      <c r="JVG76" s="15"/>
      <c r="JVH76" s="15"/>
      <c r="JVI76" s="15"/>
      <c r="JVJ76" s="15"/>
      <c r="JVK76" s="15"/>
      <c r="JVL76" s="15"/>
      <c r="JVM76" s="15"/>
      <c r="JVN76" s="15"/>
      <c r="JVO76" s="15"/>
      <c r="JVP76" s="15"/>
      <c r="JVQ76" s="15"/>
      <c r="JVR76" s="15"/>
      <c r="JVS76" s="15"/>
      <c r="JVT76" s="15"/>
      <c r="JVU76" s="15"/>
      <c r="JVV76" s="15"/>
      <c r="JVW76" s="15"/>
      <c r="JVX76" s="15"/>
      <c r="JVY76" s="15"/>
      <c r="JVZ76" s="15"/>
      <c r="JWA76" s="15"/>
      <c r="JWB76" s="15"/>
      <c r="JWC76" s="15"/>
      <c r="JWD76" s="15"/>
      <c r="JWE76" s="15"/>
      <c r="JWF76" s="15"/>
      <c r="JWG76" s="15"/>
      <c r="JWH76" s="15"/>
      <c r="JWI76" s="15"/>
      <c r="JWJ76" s="15"/>
      <c r="JWK76" s="15"/>
      <c r="JWL76" s="15"/>
      <c r="JWM76" s="15"/>
      <c r="JWN76" s="15"/>
      <c r="JWO76" s="15"/>
      <c r="JWP76" s="15"/>
      <c r="JWQ76" s="15"/>
      <c r="JWR76" s="15"/>
      <c r="JWS76" s="15"/>
      <c r="JWT76" s="15"/>
      <c r="JWU76" s="15"/>
      <c r="JWV76" s="15"/>
      <c r="JWW76" s="15"/>
      <c r="JWX76" s="15"/>
      <c r="JWY76" s="15"/>
      <c r="JWZ76" s="15"/>
      <c r="JXA76" s="15"/>
      <c r="JXB76" s="15"/>
      <c r="JXC76" s="15"/>
      <c r="JXD76" s="15"/>
      <c r="JXE76" s="15"/>
      <c r="JXF76" s="15"/>
      <c r="JXG76" s="15"/>
      <c r="JXH76" s="15"/>
      <c r="JXI76" s="15"/>
      <c r="JXJ76" s="15"/>
      <c r="JXK76" s="15"/>
      <c r="JXL76" s="15"/>
      <c r="JXM76" s="15"/>
      <c r="JXN76" s="15"/>
      <c r="JXO76" s="15"/>
      <c r="JXP76" s="15"/>
      <c r="JXQ76" s="15"/>
      <c r="JXR76" s="15"/>
      <c r="JXS76" s="15"/>
      <c r="JXT76" s="15"/>
      <c r="JXU76" s="15"/>
      <c r="JXV76" s="15"/>
      <c r="JXW76" s="15"/>
      <c r="JXX76" s="15"/>
      <c r="JXY76" s="15"/>
      <c r="JXZ76" s="15"/>
      <c r="JYA76" s="15"/>
      <c r="JYB76" s="15"/>
      <c r="JYC76" s="15"/>
      <c r="JYD76" s="15"/>
      <c r="JYE76" s="15"/>
      <c r="JYF76" s="15"/>
      <c r="JYG76" s="15"/>
      <c r="JYH76" s="15"/>
      <c r="JYI76" s="15"/>
      <c r="JYJ76" s="15"/>
      <c r="JYK76" s="15"/>
      <c r="JYL76" s="15"/>
      <c r="JYM76" s="15"/>
      <c r="JYN76" s="15"/>
      <c r="JYO76" s="15"/>
      <c r="JYP76" s="15"/>
      <c r="JYQ76" s="15"/>
      <c r="JYR76" s="15"/>
      <c r="JYS76" s="15"/>
      <c r="JYT76" s="15"/>
      <c r="JYU76" s="15"/>
      <c r="JYV76" s="15"/>
      <c r="JYW76" s="15"/>
      <c r="JYX76" s="15"/>
      <c r="JYY76" s="15"/>
      <c r="JYZ76" s="15"/>
      <c r="JZA76" s="15"/>
      <c r="JZB76" s="15"/>
      <c r="JZC76" s="15"/>
      <c r="JZD76" s="15"/>
      <c r="JZE76" s="15"/>
      <c r="JZF76" s="15"/>
      <c r="JZG76" s="15"/>
      <c r="JZH76" s="15"/>
      <c r="JZI76" s="15"/>
      <c r="JZJ76" s="15"/>
      <c r="JZK76" s="15"/>
      <c r="JZL76" s="15"/>
      <c r="JZM76" s="15"/>
      <c r="JZN76" s="15"/>
      <c r="JZO76" s="15"/>
      <c r="JZP76" s="15"/>
      <c r="JZQ76" s="15"/>
      <c r="JZR76" s="15"/>
      <c r="JZS76" s="15"/>
      <c r="JZT76" s="15"/>
      <c r="JZU76" s="15"/>
      <c r="JZV76" s="15"/>
      <c r="JZW76" s="15"/>
      <c r="JZX76" s="15"/>
      <c r="JZY76" s="15"/>
      <c r="JZZ76" s="15"/>
      <c r="KAA76" s="15"/>
      <c r="KAB76" s="15"/>
      <c r="KAC76" s="15"/>
      <c r="KAD76" s="15"/>
      <c r="KAE76" s="15"/>
      <c r="KAF76" s="15"/>
      <c r="KAG76" s="15"/>
      <c r="KAH76" s="15"/>
      <c r="KAI76" s="15"/>
      <c r="KAJ76" s="15"/>
      <c r="KAK76" s="15"/>
      <c r="KAL76" s="15"/>
      <c r="KAM76" s="15"/>
      <c r="KAN76" s="15"/>
      <c r="KAO76" s="15"/>
      <c r="KAP76" s="15"/>
      <c r="KAQ76" s="15"/>
      <c r="KAR76" s="15"/>
      <c r="KAS76" s="15"/>
      <c r="KAT76" s="15"/>
      <c r="KAU76" s="15"/>
      <c r="KAV76" s="15"/>
      <c r="KAW76" s="15"/>
      <c r="KAX76" s="15"/>
      <c r="KAY76" s="15"/>
      <c r="KAZ76" s="15"/>
      <c r="KBA76" s="15"/>
      <c r="KBB76" s="15"/>
      <c r="KBC76" s="15"/>
      <c r="KBD76" s="15"/>
      <c r="KBE76" s="15"/>
      <c r="KBF76" s="15"/>
      <c r="KBG76" s="15"/>
      <c r="KBH76" s="15"/>
      <c r="KBI76" s="15"/>
      <c r="KBJ76" s="15"/>
      <c r="KBK76" s="15"/>
      <c r="KBL76" s="15"/>
      <c r="KBM76" s="15"/>
      <c r="KBN76" s="15"/>
      <c r="KBO76" s="15"/>
      <c r="KBP76" s="15"/>
      <c r="KBQ76" s="15"/>
      <c r="KBR76" s="15"/>
      <c r="KBS76" s="15"/>
      <c r="KBT76" s="15"/>
      <c r="KBU76" s="15"/>
      <c r="KBV76" s="15"/>
      <c r="KBW76" s="15"/>
      <c r="KBX76" s="15"/>
      <c r="KBY76" s="15"/>
      <c r="KBZ76" s="15"/>
      <c r="KCA76" s="15"/>
      <c r="KCB76" s="15"/>
      <c r="KCC76" s="15"/>
      <c r="KCD76" s="15"/>
      <c r="KCE76" s="15"/>
      <c r="KCF76" s="15"/>
      <c r="KCG76" s="15"/>
      <c r="KCH76" s="15"/>
      <c r="KCI76" s="15"/>
      <c r="KCJ76" s="15"/>
      <c r="KCK76" s="15"/>
      <c r="KCL76" s="15"/>
      <c r="KCM76" s="15"/>
      <c r="KCN76" s="15"/>
      <c r="KCO76" s="15"/>
      <c r="KCP76" s="15"/>
      <c r="KCQ76" s="15"/>
      <c r="KCR76" s="15"/>
      <c r="KCS76" s="15"/>
      <c r="KCT76" s="15"/>
      <c r="KCU76" s="15"/>
      <c r="KCV76" s="15"/>
      <c r="KCW76" s="15"/>
      <c r="KCX76" s="15"/>
      <c r="KCY76" s="15"/>
      <c r="KCZ76" s="15"/>
      <c r="KDA76" s="15"/>
      <c r="KDB76" s="15"/>
      <c r="KDC76" s="15"/>
      <c r="KDD76" s="15"/>
      <c r="KDE76" s="15"/>
      <c r="KDF76" s="15"/>
      <c r="KDG76" s="15"/>
      <c r="KDH76" s="15"/>
      <c r="KDI76" s="15"/>
      <c r="KDJ76" s="15"/>
      <c r="KDK76" s="15"/>
      <c r="KDL76" s="15"/>
      <c r="KDM76" s="15"/>
      <c r="KDN76" s="15"/>
      <c r="KDO76" s="15"/>
      <c r="KDP76" s="15"/>
      <c r="KDQ76" s="15"/>
      <c r="KDR76" s="15"/>
      <c r="KDS76" s="15"/>
      <c r="KDT76" s="15"/>
      <c r="KDU76" s="15"/>
      <c r="KDV76" s="15"/>
      <c r="KDW76" s="15"/>
      <c r="KDX76" s="15"/>
      <c r="KDY76" s="15"/>
      <c r="KDZ76" s="15"/>
      <c r="KEA76" s="15"/>
      <c r="KEB76" s="15"/>
      <c r="KEC76" s="15"/>
      <c r="KED76" s="15"/>
      <c r="KEE76" s="15"/>
      <c r="KEF76" s="15"/>
      <c r="KEG76" s="15"/>
      <c r="KEH76" s="15"/>
      <c r="KEI76" s="15"/>
      <c r="KEJ76" s="15"/>
      <c r="KEK76" s="15"/>
      <c r="KEL76" s="15"/>
      <c r="KEM76" s="15"/>
      <c r="KEN76" s="15"/>
      <c r="KEO76" s="15"/>
      <c r="KEP76" s="15"/>
      <c r="KEQ76" s="15"/>
      <c r="KER76" s="15"/>
      <c r="KES76" s="15"/>
      <c r="KET76" s="15"/>
      <c r="KEU76" s="15"/>
      <c r="KEV76" s="15"/>
      <c r="KEW76" s="15"/>
      <c r="KEX76" s="15"/>
      <c r="KEY76" s="15"/>
      <c r="KEZ76" s="15"/>
      <c r="KFA76" s="15"/>
      <c r="KFB76" s="15"/>
      <c r="KFC76" s="15"/>
      <c r="KFD76" s="15"/>
      <c r="KFE76" s="15"/>
      <c r="KFF76" s="15"/>
      <c r="KFG76" s="15"/>
      <c r="KFH76" s="15"/>
      <c r="KFI76" s="15"/>
      <c r="KFJ76" s="15"/>
      <c r="KFK76" s="15"/>
      <c r="KFL76" s="15"/>
      <c r="KFM76" s="15"/>
      <c r="KFN76" s="15"/>
      <c r="KFO76" s="15"/>
      <c r="KFP76" s="15"/>
      <c r="KFQ76" s="15"/>
      <c r="KFR76" s="15"/>
      <c r="KFS76" s="15"/>
      <c r="KFT76" s="15"/>
      <c r="KFU76" s="15"/>
      <c r="KFV76" s="15"/>
      <c r="KFW76" s="15"/>
      <c r="KFX76" s="15"/>
      <c r="KFY76" s="15"/>
      <c r="KFZ76" s="15"/>
      <c r="KGA76" s="15"/>
      <c r="KGB76" s="15"/>
      <c r="KGC76" s="15"/>
      <c r="KGD76" s="15"/>
      <c r="KGE76" s="15"/>
      <c r="KGF76" s="15"/>
      <c r="KGG76" s="15"/>
      <c r="KGH76" s="15"/>
      <c r="KGI76" s="15"/>
      <c r="KGJ76" s="15"/>
      <c r="KGK76" s="15"/>
      <c r="KGL76" s="15"/>
      <c r="KGM76" s="15"/>
      <c r="KGN76" s="15"/>
      <c r="KGO76" s="15"/>
      <c r="KGP76" s="15"/>
      <c r="KGQ76" s="15"/>
      <c r="KGR76" s="15"/>
      <c r="KGS76" s="15"/>
      <c r="KGT76" s="15"/>
      <c r="KGU76" s="15"/>
      <c r="KGV76" s="15"/>
      <c r="KGW76" s="15"/>
      <c r="KGX76" s="15"/>
      <c r="KGY76" s="15"/>
      <c r="KGZ76" s="15"/>
      <c r="KHA76" s="15"/>
      <c r="KHB76" s="15"/>
      <c r="KHC76" s="15"/>
      <c r="KHD76" s="15"/>
      <c r="KHE76" s="15"/>
      <c r="KHF76" s="15"/>
      <c r="KHG76" s="15"/>
      <c r="KHH76" s="15"/>
      <c r="KHI76" s="15"/>
      <c r="KHJ76" s="15"/>
      <c r="KHK76" s="15"/>
      <c r="KHL76" s="15"/>
      <c r="KHM76" s="15"/>
      <c r="KHN76" s="15"/>
      <c r="KHO76" s="15"/>
      <c r="KHP76" s="15"/>
      <c r="KHQ76" s="15"/>
      <c r="KHR76" s="15"/>
      <c r="KHS76" s="15"/>
      <c r="KHT76" s="15"/>
      <c r="KHU76" s="15"/>
      <c r="KHV76" s="15"/>
      <c r="KHW76" s="15"/>
      <c r="KHX76" s="15"/>
      <c r="KHY76" s="15"/>
      <c r="KHZ76" s="15"/>
      <c r="KIA76" s="15"/>
      <c r="KIB76" s="15"/>
      <c r="KIC76" s="15"/>
      <c r="KID76" s="15"/>
      <c r="KIE76" s="15"/>
      <c r="KIF76" s="15"/>
      <c r="KIG76" s="15"/>
      <c r="KIH76" s="15"/>
      <c r="KII76" s="15"/>
      <c r="KIJ76" s="15"/>
      <c r="KIK76" s="15"/>
      <c r="KIL76" s="15"/>
      <c r="KIM76" s="15"/>
      <c r="KIN76" s="15"/>
      <c r="KIO76" s="15"/>
      <c r="KIP76" s="15"/>
      <c r="KIQ76" s="15"/>
      <c r="KIR76" s="15"/>
      <c r="KIS76" s="15"/>
      <c r="KIT76" s="15"/>
      <c r="KIU76" s="15"/>
      <c r="KIV76" s="15"/>
      <c r="KIW76" s="15"/>
      <c r="KIX76" s="15"/>
      <c r="KIY76" s="15"/>
      <c r="KIZ76" s="15"/>
      <c r="KJA76" s="15"/>
      <c r="KJB76" s="15"/>
      <c r="KJC76" s="15"/>
      <c r="KJD76" s="15"/>
      <c r="KJE76" s="15"/>
      <c r="KJF76" s="15"/>
      <c r="KJG76" s="15"/>
      <c r="KJH76" s="15"/>
      <c r="KJI76" s="15"/>
      <c r="KJJ76" s="15"/>
      <c r="KJK76" s="15"/>
      <c r="KJL76" s="15"/>
      <c r="KJM76" s="15"/>
      <c r="KJN76" s="15"/>
      <c r="KJO76" s="15"/>
      <c r="KJP76" s="15"/>
      <c r="KJQ76" s="15"/>
      <c r="KJR76" s="15"/>
      <c r="KJS76" s="15"/>
      <c r="KJT76" s="15"/>
      <c r="KJU76" s="15"/>
      <c r="KJV76" s="15"/>
      <c r="KJW76" s="15"/>
      <c r="KJX76" s="15"/>
      <c r="KJY76" s="15"/>
      <c r="KJZ76" s="15"/>
      <c r="KKA76" s="15"/>
      <c r="KKB76" s="15"/>
      <c r="KKC76" s="15"/>
      <c r="KKD76" s="15"/>
      <c r="KKE76" s="15"/>
      <c r="KKF76" s="15"/>
      <c r="KKG76" s="15"/>
      <c r="KKH76" s="15"/>
      <c r="KKI76" s="15"/>
      <c r="KKJ76" s="15"/>
      <c r="KKK76" s="15"/>
      <c r="KKL76" s="15"/>
      <c r="KKM76" s="15"/>
      <c r="KKN76" s="15"/>
      <c r="KKO76" s="15"/>
      <c r="KKP76" s="15"/>
      <c r="KKQ76" s="15"/>
      <c r="KKR76" s="15"/>
      <c r="KKS76" s="15"/>
      <c r="KKT76" s="15"/>
      <c r="KKU76" s="15"/>
      <c r="KKV76" s="15"/>
      <c r="KKW76" s="15"/>
      <c r="KKX76" s="15"/>
      <c r="KKY76" s="15"/>
      <c r="KKZ76" s="15"/>
      <c r="KLA76" s="15"/>
      <c r="KLB76" s="15"/>
      <c r="KLC76" s="15"/>
      <c r="KLD76" s="15"/>
      <c r="KLE76" s="15"/>
      <c r="KLF76" s="15"/>
      <c r="KLG76" s="15"/>
      <c r="KLH76" s="15"/>
      <c r="KLI76" s="15"/>
      <c r="KLJ76" s="15"/>
      <c r="KLK76" s="15"/>
      <c r="KLL76" s="15"/>
      <c r="KLM76" s="15"/>
      <c r="KLN76" s="15"/>
      <c r="KLO76" s="15"/>
      <c r="KLP76" s="15"/>
      <c r="KLQ76" s="15"/>
      <c r="KLR76" s="15"/>
      <c r="KLS76" s="15"/>
      <c r="KLT76" s="15"/>
      <c r="KLU76" s="15"/>
      <c r="KLV76" s="15"/>
      <c r="KLW76" s="15"/>
      <c r="KLX76" s="15"/>
      <c r="KLY76" s="15"/>
      <c r="KLZ76" s="15"/>
      <c r="KMA76" s="15"/>
      <c r="KMB76" s="15"/>
      <c r="KMC76" s="15"/>
      <c r="KMD76" s="15"/>
      <c r="KME76" s="15"/>
      <c r="KMF76" s="15"/>
      <c r="KMG76" s="15"/>
      <c r="KMH76" s="15"/>
      <c r="KMI76" s="15"/>
      <c r="KMJ76" s="15"/>
      <c r="KMK76" s="15"/>
      <c r="KML76" s="15"/>
      <c r="KMM76" s="15"/>
      <c r="KMN76" s="15"/>
      <c r="KMO76" s="15"/>
      <c r="KMP76" s="15"/>
      <c r="KMQ76" s="15"/>
      <c r="KMR76" s="15"/>
      <c r="KMS76" s="15"/>
      <c r="KMT76" s="15"/>
      <c r="KMU76" s="15"/>
      <c r="KMV76" s="15"/>
      <c r="KMW76" s="15"/>
      <c r="KMX76" s="15"/>
      <c r="KMY76" s="15"/>
      <c r="KMZ76" s="15"/>
      <c r="KNA76" s="15"/>
      <c r="KNB76" s="15"/>
      <c r="KNC76" s="15"/>
      <c r="KND76" s="15"/>
      <c r="KNE76" s="15"/>
      <c r="KNF76" s="15"/>
      <c r="KNG76" s="15"/>
      <c r="KNH76" s="15"/>
      <c r="KNI76" s="15"/>
      <c r="KNJ76" s="15"/>
      <c r="KNK76" s="15"/>
      <c r="KNL76" s="15"/>
      <c r="KNM76" s="15"/>
      <c r="KNN76" s="15"/>
      <c r="KNO76" s="15"/>
      <c r="KNP76" s="15"/>
      <c r="KNQ76" s="15"/>
      <c r="KNR76" s="15"/>
      <c r="KNS76" s="15"/>
      <c r="KNT76" s="15"/>
      <c r="KNU76" s="15"/>
      <c r="KNV76" s="15"/>
      <c r="KNW76" s="15"/>
      <c r="KNX76" s="15"/>
      <c r="KNY76" s="15"/>
      <c r="KNZ76" s="15"/>
      <c r="KOA76" s="15"/>
      <c r="KOB76" s="15"/>
      <c r="KOC76" s="15"/>
      <c r="KOD76" s="15"/>
      <c r="KOE76" s="15"/>
      <c r="KOF76" s="15"/>
      <c r="KOG76" s="15"/>
      <c r="KOH76" s="15"/>
      <c r="KOI76" s="15"/>
      <c r="KOJ76" s="15"/>
      <c r="KOK76" s="15"/>
      <c r="KOL76" s="15"/>
      <c r="KOM76" s="15"/>
      <c r="KON76" s="15"/>
      <c r="KOO76" s="15"/>
      <c r="KOP76" s="15"/>
      <c r="KOQ76" s="15"/>
      <c r="KOR76" s="15"/>
      <c r="KOS76" s="15"/>
      <c r="KOT76" s="15"/>
      <c r="KOU76" s="15"/>
      <c r="KOV76" s="15"/>
      <c r="KOW76" s="15"/>
      <c r="KOX76" s="15"/>
      <c r="KOY76" s="15"/>
      <c r="KOZ76" s="15"/>
      <c r="KPA76" s="15"/>
      <c r="KPB76" s="15"/>
      <c r="KPC76" s="15"/>
      <c r="KPD76" s="15"/>
      <c r="KPE76" s="15"/>
      <c r="KPF76" s="15"/>
      <c r="KPG76" s="15"/>
      <c r="KPH76" s="15"/>
      <c r="KPI76" s="15"/>
      <c r="KPJ76" s="15"/>
      <c r="KPK76" s="15"/>
      <c r="KPL76" s="15"/>
      <c r="KPM76" s="15"/>
      <c r="KPN76" s="15"/>
      <c r="KPO76" s="15"/>
      <c r="KPP76" s="15"/>
      <c r="KPQ76" s="15"/>
      <c r="KPR76" s="15"/>
      <c r="KPS76" s="15"/>
      <c r="KPT76" s="15"/>
      <c r="KPU76" s="15"/>
      <c r="KPV76" s="15"/>
      <c r="KPW76" s="15"/>
      <c r="KPX76" s="15"/>
      <c r="KPY76" s="15"/>
      <c r="KPZ76" s="15"/>
      <c r="KQA76" s="15"/>
      <c r="KQB76" s="15"/>
      <c r="KQC76" s="15"/>
      <c r="KQD76" s="15"/>
      <c r="KQE76" s="15"/>
      <c r="KQF76" s="15"/>
      <c r="KQG76" s="15"/>
      <c r="KQH76" s="15"/>
      <c r="KQI76" s="15"/>
      <c r="KQJ76" s="15"/>
      <c r="KQK76" s="15"/>
      <c r="KQL76" s="15"/>
      <c r="KQM76" s="15"/>
      <c r="KQN76" s="15"/>
      <c r="KQO76" s="15"/>
      <c r="KQP76" s="15"/>
      <c r="KQQ76" s="15"/>
      <c r="KQR76" s="15"/>
      <c r="KQS76" s="15"/>
      <c r="KQT76" s="15"/>
      <c r="KQU76" s="15"/>
      <c r="KQV76" s="15"/>
      <c r="KQW76" s="15"/>
      <c r="KQX76" s="15"/>
      <c r="KQY76" s="15"/>
      <c r="KQZ76" s="15"/>
      <c r="KRA76" s="15"/>
      <c r="KRB76" s="15"/>
      <c r="KRC76" s="15"/>
      <c r="KRD76" s="15"/>
      <c r="KRE76" s="15"/>
      <c r="KRF76" s="15"/>
      <c r="KRG76" s="15"/>
      <c r="KRH76" s="15"/>
      <c r="KRI76" s="15"/>
      <c r="KRJ76" s="15"/>
      <c r="KRK76" s="15"/>
      <c r="KRL76" s="15"/>
      <c r="KRM76" s="15"/>
      <c r="KRN76" s="15"/>
      <c r="KRO76" s="15"/>
      <c r="KRP76" s="15"/>
      <c r="KRQ76" s="15"/>
      <c r="KRR76" s="15"/>
      <c r="KRS76" s="15"/>
      <c r="KRT76" s="15"/>
      <c r="KRU76" s="15"/>
      <c r="KRV76" s="15"/>
      <c r="KRW76" s="15"/>
      <c r="KRX76" s="15"/>
      <c r="KRY76" s="15"/>
      <c r="KRZ76" s="15"/>
      <c r="KSA76" s="15"/>
      <c r="KSB76" s="15"/>
      <c r="KSC76" s="15"/>
      <c r="KSD76" s="15"/>
      <c r="KSE76" s="15"/>
      <c r="KSF76" s="15"/>
      <c r="KSG76" s="15"/>
      <c r="KSH76" s="15"/>
      <c r="KSI76" s="15"/>
      <c r="KSJ76" s="15"/>
      <c r="KSK76" s="15"/>
      <c r="KSL76" s="15"/>
      <c r="KSM76" s="15"/>
      <c r="KSN76" s="15"/>
      <c r="KSO76" s="15"/>
      <c r="KSP76" s="15"/>
      <c r="KSQ76" s="15"/>
      <c r="KSR76" s="15"/>
      <c r="KSS76" s="15"/>
      <c r="KST76" s="15"/>
      <c r="KSU76" s="15"/>
      <c r="KSV76" s="15"/>
      <c r="KSW76" s="15"/>
      <c r="KSX76" s="15"/>
      <c r="KSY76" s="15"/>
      <c r="KSZ76" s="15"/>
      <c r="KTA76" s="15"/>
      <c r="KTB76" s="15"/>
      <c r="KTC76" s="15"/>
      <c r="KTD76" s="15"/>
      <c r="KTE76" s="15"/>
      <c r="KTF76" s="15"/>
      <c r="KTG76" s="15"/>
      <c r="KTH76" s="15"/>
      <c r="KTI76" s="15"/>
      <c r="KTJ76" s="15"/>
      <c r="KTK76" s="15"/>
      <c r="KTL76" s="15"/>
      <c r="KTM76" s="15"/>
      <c r="KTN76" s="15"/>
      <c r="KTO76" s="15"/>
      <c r="KTP76" s="15"/>
      <c r="KTQ76" s="15"/>
      <c r="KTR76" s="15"/>
      <c r="KTS76" s="15"/>
      <c r="KTT76" s="15"/>
      <c r="KTU76" s="15"/>
      <c r="KTV76" s="15"/>
      <c r="KTW76" s="15"/>
      <c r="KTX76" s="15"/>
      <c r="KTY76" s="15"/>
      <c r="KTZ76" s="15"/>
      <c r="KUA76" s="15"/>
      <c r="KUB76" s="15"/>
      <c r="KUC76" s="15"/>
      <c r="KUD76" s="15"/>
      <c r="KUE76" s="15"/>
      <c r="KUF76" s="15"/>
      <c r="KUG76" s="15"/>
      <c r="KUH76" s="15"/>
      <c r="KUI76" s="15"/>
      <c r="KUJ76" s="15"/>
      <c r="KUK76" s="15"/>
      <c r="KUL76" s="15"/>
      <c r="KUM76" s="15"/>
      <c r="KUN76" s="15"/>
      <c r="KUO76" s="15"/>
      <c r="KUP76" s="15"/>
      <c r="KUQ76" s="15"/>
      <c r="KUR76" s="15"/>
      <c r="KUS76" s="15"/>
      <c r="KUT76" s="15"/>
      <c r="KUU76" s="15"/>
      <c r="KUV76" s="15"/>
      <c r="KUW76" s="15"/>
      <c r="KUX76" s="15"/>
      <c r="KUY76" s="15"/>
      <c r="KUZ76" s="15"/>
      <c r="KVA76" s="15"/>
      <c r="KVB76" s="15"/>
      <c r="KVC76" s="15"/>
      <c r="KVD76" s="15"/>
      <c r="KVE76" s="15"/>
      <c r="KVF76" s="15"/>
      <c r="KVG76" s="15"/>
      <c r="KVH76" s="15"/>
      <c r="KVI76" s="15"/>
      <c r="KVJ76" s="15"/>
      <c r="KVK76" s="15"/>
      <c r="KVL76" s="15"/>
      <c r="KVM76" s="15"/>
      <c r="KVN76" s="15"/>
      <c r="KVO76" s="15"/>
      <c r="KVP76" s="15"/>
      <c r="KVQ76" s="15"/>
      <c r="KVR76" s="15"/>
      <c r="KVS76" s="15"/>
      <c r="KVT76" s="15"/>
      <c r="KVU76" s="15"/>
      <c r="KVV76" s="15"/>
      <c r="KVW76" s="15"/>
      <c r="KVX76" s="15"/>
      <c r="KVY76" s="15"/>
      <c r="KVZ76" s="15"/>
      <c r="KWA76" s="15"/>
      <c r="KWB76" s="15"/>
      <c r="KWC76" s="15"/>
      <c r="KWD76" s="15"/>
      <c r="KWE76" s="15"/>
      <c r="KWF76" s="15"/>
      <c r="KWG76" s="15"/>
      <c r="KWH76" s="15"/>
      <c r="KWI76" s="15"/>
      <c r="KWJ76" s="15"/>
      <c r="KWK76" s="15"/>
      <c r="KWL76" s="15"/>
      <c r="KWM76" s="15"/>
      <c r="KWN76" s="15"/>
      <c r="KWO76" s="15"/>
      <c r="KWP76" s="15"/>
      <c r="KWQ76" s="15"/>
      <c r="KWR76" s="15"/>
      <c r="KWS76" s="15"/>
      <c r="KWT76" s="15"/>
      <c r="KWU76" s="15"/>
      <c r="KWV76" s="15"/>
      <c r="KWW76" s="15"/>
      <c r="KWX76" s="15"/>
      <c r="KWY76" s="15"/>
      <c r="KWZ76" s="15"/>
      <c r="KXA76" s="15"/>
      <c r="KXB76" s="15"/>
      <c r="KXC76" s="15"/>
      <c r="KXD76" s="15"/>
      <c r="KXE76" s="15"/>
      <c r="KXF76" s="15"/>
      <c r="KXG76" s="15"/>
      <c r="KXH76" s="15"/>
      <c r="KXI76" s="15"/>
      <c r="KXJ76" s="15"/>
      <c r="KXK76" s="15"/>
      <c r="KXL76" s="15"/>
      <c r="KXM76" s="15"/>
      <c r="KXN76" s="15"/>
      <c r="KXO76" s="15"/>
      <c r="KXP76" s="15"/>
      <c r="KXQ76" s="15"/>
      <c r="KXR76" s="15"/>
      <c r="KXS76" s="15"/>
      <c r="KXT76" s="15"/>
      <c r="KXU76" s="15"/>
      <c r="KXV76" s="15"/>
      <c r="KXW76" s="15"/>
      <c r="KXX76" s="15"/>
      <c r="KXY76" s="15"/>
      <c r="KXZ76" s="15"/>
      <c r="KYA76" s="15"/>
      <c r="KYB76" s="15"/>
      <c r="KYC76" s="15"/>
      <c r="KYD76" s="15"/>
      <c r="KYE76" s="15"/>
      <c r="KYF76" s="15"/>
      <c r="KYG76" s="15"/>
      <c r="KYH76" s="15"/>
      <c r="KYI76" s="15"/>
      <c r="KYJ76" s="15"/>
      <c r="KYK76" s="15"/>
      <c r="KYL76" s="15"/>
      <c r="KYM76" s="15"/>
      <c r="KYN76" s="15"/>
      <c r="KYO76" s="15"/>
      <c r="KYP76" s="15"/>
      <c r="KYQ76" s="15"/>
      <c r="KYR76" s="15"/>
      <c r="KYS76" s="15"/>
      <c r="KYT76" s="15"/>
      <c r="KYU76" s="15"/>
      <c r="KYV76" s="15"/>
      <c r="KYW76" s="15"/>
      <c r="KYX76" s="15"/>
      <c r="KYY76" s="15"/>
      <c r="KYZ76" s="15"/>
      <c r="KZA76" s="15"/>
      <c r="KZB76" s="15"/>
      <c r="KZC76" s="15"/>
      <c r="KZD76" s="15"/>
      <c r="KZE76" s="15"/>
      <c r="KZF76" s="15"/>
      <c r="KZG76" s="15"/>
      <c r="KZH76" s="15"/>
      <c r="KZI76" s="15"/>
      <c r="KZJ76" s="15"/>
      <c r="KZK76" s="15"/>
      <c r="KZL76" s="15"/>
      <c r="KZM76" s="15"/>
      <c r="KZN76" s="15"/>
      <c r="KZO76" s="15"/>
      <c r="KZP76" s="15"/>
      <c r="KZQ76" s="15"/>
      <c r="KZR76" s="15"/>
      <c r="KZS76" s="15"/>
      <c r="KZT76" s="15"/>
      <c r="KZU76" s="15"/>
      <c r="KZV76" s="15"/>
      <c r="KZW76" s="15"/>
      <c r="KZX76" s="15"/>
      <c r="KZY76" s="15"/>
      <c r="KZZ76" s="15"/>
      <c r="LAA76" s="15"/>
      <c r="LAB76" s="15"/>
      <c r="LAC76" s="15"/>
      <c r="LAD76" s="15"/>
      <c r="LAE76" s="15"/>
      <c r="LAF76" s="15"/>
      <c r="LAG76" s="15"/>
      <c r="LAH76" s="15"/>
      <c r="LAI76" s="15"/>
      <c r="LAJ76" s="15"/>
      <c r="LAK76" s="15"/>
      <c r="LAL76" s="15"/>
      <c r="LAM76" s="15"/>
      <c r="LAN76" s="15"/>
      <c r="LAO76" s="15"/>
      <c r="LAP76" s="15"/>
      <c r="LAQ76" s="15"/>
      <c r="LAR76" s="15"/>
      <c r="LAS76" s="15"/>
      <c r="LAT76" s="15"/>
      <c r="LAU76" s="15"/>
      <c r="LAV76" s="15"/>
      <c r="LAW76" s="15"/>
      <c r="LAX76" s="15"/>
      <c r="LAY76" s="15"/>
      <c r="LAZ76" s="15"/>
      <c r="LBA76" s="15"/>
      <c r="LBB76" s="15"/>
      <c r="LBC76" s="15"/>
      <c r="LBD76" s="15"/>
      <c r="LBE76" s="15"/>
      <c r="LBF76" s="15"/>
      <c r="LBG76" s="15"/>
      <c r="LBH76" s="15"/>
      <c r="LBI76" s="15"/>
      <c r="LBJ76" s="15"/>
      <c r="LBK76" s="15"/>
      <c r="LBL76" s="15"/>
      <c r="LBM76" s="15"/>
      <c r="LBN76" s="15"/>
      <c r="LBO76" s="15"/>
      <c r="LBP76" s="15"/>
      <c r="LBQ76" s="15"/>
      <c r="LBR76" s="15"/>
      <c r="LBS76" s="15"/>
      <c r="LBT76" s="15"/>
      <c r="LBU76" s="15"/>
      <c r="LBV76" s="15"/>
      <c r="LBW76" s="15"/>
      <c r="LBX76" s="15"/>
      <c r="LBY76" s="15"/>
      <c r="LBZ76" s="15"/>
      <c r="LCA76" s="15"/>
      <c r="LCB76" s="15"/>
      <c r="LCC76" s="15"/>
      <c r="LCD76" s="15"/>
      <c r="LCE76" s="15"/>
      <c r="LCF76" s="15"/>
      <c r="LCG76" s="15"/>
      <c r="LCH76" s="15"/>
      <c r="LCI76" s="15"/>
      <c r="LCJ76" s="15"/>
      <c r="LCK76" s="15"/>
      <c r="LCL76" s="15"/>
      <c r="LCM76" s="15"/>
      <c r="LCN76" s="15"/>
      <c r="LCO76" s="15"/>
      <c r="LCP76" s="15"/>
      <c r="LCQ76" s="15"/>
      <c r="LCR76" s="15"/>
      <c r="LCS76" s="15"/>
      <c r="LCT76" s="15"/>
      <c r="LCU76" s="15"/>
      <c r="LCV76" s="15"/>
      <c r="LCW76" s="15"/>
      <c r="LCX76" s="15"/>
      <c r="LCY76" s="15"/>
      <c r="LCZ76" s="15"/>
      <c r="LDA76" s="15"/>
      <c r="LDB76" s="15"/>
      <c r="LDC76" s="15"/>
      <c r="LDD76" s="15"/>
      <c r="LDE76" s="15"/>
      <c r="LDF76" s="15"/>
      <c r="LDG76" s="15"/>
      <c r="LDH76" s="15"/>
      <c r="LDI76" s="15"/>
      <c r="LDJ76" s="15"/>
      <c r="LDK76" s="15"/>
      <c r="LDL76" s="15"/>
      <c r="LDM76" s="15"/>
      <c r="LDN76" s="15"/>
      <c r="LDO76" s="15"/>
      <c r="LDP76" s="15"/>
      <c r="LDQ76" s="15"/>
      <c r="LDR76" s="15"/>
      <c r="LDS76" s="15"/>
      <c r="LDT76" s="15"/>
      <c r="LDU76" s="15"/>
      <c r="LDV76" s="15"/>
      <c r="LDW76" s="15"/>
      <c r="LDX76" s="15"/>
      <c r="LDY76" s="15"/>
      <c r="LDZ76" s="15"/>
      <c r="LEA76" s="15"/>
      <c r="LEB76" s="15"/>
      <c r="LEC76" s="15"/>
      <c r="LED76" s="15"/>
      <c r="LEE76" s="15"/>
      <c r="LEF76" s="15"/>
      <c r="LEG76" s="15"/>
      <c r="LEH76" s="15"/>
      <c r="LEI76" s="15"/>
      <c r="LEJ76" s="15"/>
      <c r="LEK76" s="15"/>
      <c r="LEL76" s="15"/>
      <c r="LEM76" s="15"/>
      <c r="LEN76" s="15"/>
      <c r="LEO76" s="15"/>
      <c r="LEP76" s="15"/>
      <c r="LEQ76" s="15"/>
      <c r="LER76" s="15"/>
      <c r="LES76" s="15"/>
      <c r="LET76" s="15"/>
      <c r="LEU76" s="15"/>
      <c r="LEV76" s="15"/>
      <c r="LEW76" s="15"/>
      <c r="LEX76" s="15"/>
      <c r="LEY76" s="15"/>
      <c r="LEZ76" s="15"/>
      <c r="LFA76" s="15"/>
      <c r="LFB76" s="15"/>
      <c r="LFC76" s="15"/>
      <c r="LFD76" s="15"/>
      <c r="LFE76" s="15"/>
      <c r="LFF76" s="15"/>
      <c r="LFG76" s="15"/>
      <c r="LFH76" s="15"/>
      <c r="LFI76" s="15"/>
      <c r="LFJ76" s="15"/>
      <c r="LFK76" s="15"/>
      <c r="LFL76" s="15"/>
      <c r="LFM76" s="15"/>
      <c r="LFN76" s="15"/>
      <c r="LFO76" s="15"/>
      <c r="LFP76" s="15"/>
      <c r="LFQ76" s="15"/>
      <c r="LFR76" s="15"/>
      <c r="LFS76" s="15"/>
      <c r="LFT76" s="15"/>
      <c r="LFU76" s="15"/>
      <c r="LFV76" s="15"/>
      <c r="LFW76" s="15"/>
      <c r="LFX76" s="15"/>
      <c r="LFY76" s="15"/>
      <c r="LFZ76" s="15"/>
      <c r="LGA76" s="15"/>
      <c r="LGB76" s="15"/>
      <c r="LGC76" s="15"/>
      <c r="LGD76" s="15"/>
      <c r="LGE76" s="15"/>
      <c r="LGF76" s="15"/>
      <c r="LGG76" s="15"/>
      <c r="LGH76" s="15"/>
      <c r="LGI76" s="15"/>
      <c r="LGJ76" s="15"/>
      <c r="LGK76" s="15"/>
      <c r="LGL76" s="15"/>
      <c r="LGM76" s="15"/>
      <c r="LGN76" s="15"/>
      <c r="LGO76" s="15"/>
      <c r="LGP76" s="15"/>
      <c r="LGQ76" s="15"/>
      <c r="LGR76" s="15"/>
      <c r="LGS76" s="15"/>
      <c r="LGT76" s="15"/>
      <c r="LGU76" s="15"/>
      <c r="LGV76" s="15"/>
      <c r="LGW76" s="15"/>
      <c r="LGX76" s="15"/>
      <c r="LGY76" s="15"/>
      <c r="LGZ76" s="15"/>
      <c r="LHA76" s="15"/>
      <c r="LHB76" s="15"/>
      <c r="LHC76" s="15"/>
      <c r="LHD76" s="15"/>
      <c r="LHE76" s="15"/>
      <c r="LHF76" s="15"/>
      <c r="LHG76" s="15"/>
      <c r="LHH76" s="15"/>
      <c r="LHI76" s="15"/>
      <c r="LHJ76" s="15"/>
      <c r="LHK76" s="15"/>
      <c r="LHL76" s="15"/>
      <c r="LHM76" s="15"/>
      <c r="LHN76" s="15"/>
      <c r="LHO76" s="15"/>
      <c r="LHP76" s="15"/>
      <c r="LHQ76" s="15"/>
      <c r="LHR76" s="15"/>
      <c r="LHS76" s="15"/>
      <c r="LHT76" s="15"/>
      <c r="LHU76" s="15"/>
      <c r="LHV76" s="15"/>
      <c r="LHW76" s="15"/>
      <c r="LHX76" s="15"/>
      <c r="LHY76" s="15"/>
      <c r="LHZ76" s="15"/>
      <c r="LIA76" s="15"/>
      <c r="LIB76" s="15"/>
      <c r="LIC76" s="15"/>
      <c r="LID76" s="15"/>
      <c r="LIE76" s="15"/>
      <c r="LIF76" s="15"/>
      <c r="LIG76" s="15"/>
      <c r="LIH76" s="15"/>
      <c r="LII76" s="15"/>
      <c r="LIJ76" s="15"/>
      <c r="LIK76" s="15"/>
      <c r="LIL76" s="15"/>
      <c r="LIM76" s="15"/>
      <c r="LIN76" s="15"/>
      <c r="LIO76" s="15"/>
      <c r="LIP76" s="15"/>
      <c r="LIQ76" s="15"/>
      <c r="LIR76" s="15"/>
      <c r="LIS76" s="15"/>
      <c r="LIT76" s="15"/>
      <c r="LIU76" s="15"/>
      <c r="LIV76" s="15"/>
      <c r="LIW76" s="15"/>
      <c r="LIX76" s="15"/>
      <c r="LIY76" s="15"/>
      <c r="LIZ76" s="15"/>
      <c r="LJA76" s="15"/>
      <c r="LJB76" s="15"/>
      <c r="LJC76" s="15"/>
      <c r="LJD76" s="15"/>
      <c r="LJE76" s="15"/>
      <c r="LJF76" s="15"/>
      <c r="LJG76" s="15"/>
      <c r="LJH76" s="15"/>
      <c r="LJI76" s="15"/>
      <c r="LJJ76" s="15"/>
      <c r="LJK76" s="15"/>
      <c r="LJL76" s="15"/>
      <c r="LJM76" s="15"/>
      <c r="LJN76" s="15"/>
      <c r="LJO76" s="15"/>
      <c r="LJP76" s="15"/>
      <c r="LJQ76" s="15"/>
      <c r="LJR76" s="15"/>
      <c r="LJS76" s="15"/>
      <c r="LJT76" s="15"/>
      <c r="LJU76" s="15"/>
      <c r="LJV76" s="15"/>
      <c r="LJW76" s="15"/>
      <c r="LJX76" s="15"/>
      <c r="LJY76" s="15"/>
      <c r="LJZ76" s="15"/>
      <c r="LKA76" s="15"/>
      <c r="LKB76" s="15"/>
      <c r="LKC76" s="15"/>
      <c r="LKD76" s="15"/>
      <c r="LKE76" s="15"/>
      <c r="LKF76" s="15"/>
      <c r="LKG76" s="15"/>
      <c r="LKH76" s="15"/>
      <c r="LKI76" s="15"/>
      <c r="LKJ76" s="15"/>
      <c r="LKK76" s="15"/>
      <c r="LKL76" s="15"/>
      <c r="LKM76" s="15"/>
      <c r="LKN76" s="15"/>
      <c r="LKO76" s="15"/>
      <c r="LKP76" s="15"/>
      <c r="LKQ76" s="15"/>
      <c r="LKR76" s="15"/>
      <c r="LKS76" s="15"/>
      <c r="LKT76" s="15"/>
      <c r="LKU76" s="15"/>
      <c r="LKV76" s="15"/>
      <c r="LKW76" s="15"/>
      <c r="LKX76" s="15"/>
      <c r="LKY76" s="15"/>
      <c r="LKZ76" s="15"/>
      <c r="LLA76" s="15"/>
      <c r="LLB76" s="15"/>
      <c r="LLC76" s="15"/>
      <c r="LLD76" s="15"/>
      <c r="LLE76" s="15"/>
      <c r="LLF76" s="15"/>
      <c r="LLG76" s="15"/>
      <c r="LLH76" s="15"/>
      <c r="LLI76" s="15"/>
      <c r="LLJ76" s="15"/>
      <c r="LLK76" s="15"/>
      <c r="LLL76" s="15"/>
      <c r="LLM76" s="15"/>
      <c r="LLN76" s="15"/>
      <c r="LLO76" s="15"/>
      <c r="LLP76" s="15"/>
      <c r="LLQ76" s="15"/>
      <c r="LLR76" s="15"/>
      <c r="LLS76" s="15"/>
      <c r="LLT76" s="15"/>
      <c r="LLU76" s="15"/>
      <c r="LLV76" s="15"/>
      <c r="LLW76" s="15"/>
      <c r="LLX76" s="15"/>
      <c r="LLY76" s="15"/>
      <c r="LLZ76" s="15"/>
      <c r="LMA76" s="15"/>
      <c r="LMB76" s="15"/>
      <c r="LMC76" s="15"/>
      <c r="LMD76" s="15"/>
      <c r="LME76" s="15"/>
      <c r="LMF76" s="15"/>
      <c r="LMG76" s="15"/>
      <c r="LMH76" s="15"/>
      <c r="LMI76" s="15"/>
      <c r="LMJ76" s="15"/>
      <c r="LMK76" s="15"/>
      <c r="LML76" s="15"/>
      <c r="LMM76" s="15"/>
      <c r="LMN76" s="15"/>
      <c r="LMO76" s="15"/>
      <c r="LMP76" s="15"/>
      <c r="LMQ76" s="15"/>
      <c r="LMR76" s="15"/>
      <c r="LMS76" s="15"/>
      <c r="LMT76" s="15"/>
      <c r="LMU76" s="15"/>
      <c r="LMV76" s="15"/>
      <c r="LMW76" s="15"/>
      <c r="LMX76" s="15"/>
      <c r="LMY76" s="15"/>
      <c r="LMZ76" s="15"/>
      <c r="LNA76" s="15"/>
      <c r="LNB76" s="15"/>
      <c r="LNC76" s="15"/>
      <c r="LND76" s="15"/>
      <c r="LNE76" s="15"/>
      <c r="LNF76" s="15"/>
      <c r="LNG76" s="15"/>
      <c r="LNH76" s="15"/>
      <c r="LNI76" s="15"/>
      <c r="LNJ76" s="15"/>
      <c r="LNK76" s="15"/>
      <c r="LNL76" s="15"/>
      <c r="LNM76" s="15"/>
      <c r="LNN76" s="15"/>
      <c r="LNO76" s="15"/>
      <c r="LNP76" s="15"/>
      <c r="LNQ76" s="15"/>
      <c r="LNR76" s="15"/>
      <c r="LNS76" s="15"/>
      <c r="LNT76" s="15"/>
      <c r="LNU76" s="15"/>
      <c r="LNV76" s="15"/>
      <c r="LNW76" s="15"/>
      <c r="LNX76" s="15"/>
      <c r="LNY76" s="15"/>
      <c r="LNZ76" s="15"/>
      <c r="LOA76" s="15"/>
      <c r="LOB76" s="15"/>
      <c r="LOC76" s="15"/>
      <c r="LOD76" s="15"/>
      <c r="LOE76" s="15"/>
      <c r="LOF76" s="15"/>
      <c r="LOG76" s="15"/>
      <c r="LOH76" s="15"/>
      <c r="LOI76" s="15"/>
      <c r="LOJ76" s="15"/>
      <c r="LOK76" s="15"/>
      <c r="LOL76" s="15"/>
      <c r="LOM76" s="15"/>
      <c r="LON76" s="15"/>
      <c r="LOO76" s="15"/>
      <c r="LOP76" s="15"/>
      <c r="LOQ76" s="15"/>
      <c r="LOR76" s="15"/>
      <c r="LOS76" s="15"/>
      <c r="LOT76" s="15"/>
      <c r="LOU76" s="15"/>
      <c r="LOV76" s="15"/>
      <c r="LOW76" s="15"/>
      <c r="LOX76" s="15"/>
      <c r="LOY76" s="15"/>
      <c r="LOZ76" s="15"/>
      <c r="LPA76" s="15"/>
      <c r="LPB76" s="15"/>
      <c r="LPC76" s="15"/>
      <c r="LPD76" s="15"/>
      <c r="LPE76" s="15"/>
      <c r="LPF76" s="15"/>
      <c r="LPG76" s="15"/>
      <c r="LPH76" s="15"/>
      <c r="LPI76" s="15"/>
      <c r="LPJ76" s="15"/>
      <c r="LPK76" s="15"/>
      <c r="LPL76" s="15"/>
      <c r="LPM76" s="15"/>
      <c r="LPN76" s="15"/>
      <c r="LPO76" s="15"/>
      <c r="LPP76" s="15"/>
      <c r="LPQ76" s="15"/>
      <c r="LPR76" s="15"/>
      <c r="LPS76" s="15"/>
      <c r="LPT76" s="15"/>
      <c r="LPU76" s="15"/>
      <c r="LPV76" s="15"/>
      <c r="LPW76" s="15"/>
      <c r="LPX76" s="15"/>
      <c r="LPY76" s="15"/>
      <c r="LPZ76" s="15"/>
      <c r="LQA76" s="15"/>
      <c r="LQB76" s="15"/>
      <c r="LQC76" s="15"/>
      <c r="LQD76" s="15"/>
      <c r="LQE76" s="15"/>
      <c r="LQF76" s="15"/>
      <c r="LQG76" s="15"/>
      <c r="LQH76" s="15"/>
      <c r="LQI76" s="15"/>
      <c r="LQJ76" s="15"/>
      <c r="LQK76" s="15"/>
      <c r="LQL76" s="15"/>
      <c r="LQM76" s="15"/>
      <c r="LQN76" s="15"/>
      <c r="LQO76" s="15"/>
      <c r="LQP76" s="15"/>
      <c r="LQQ76" s="15"/>
      <c r="LQR76" s="15"/>
      <c r="LQS76" s="15"/>
      <c r="LQT76" s="15"/>
      <c r="LQU76" s="15"/>
      <c r="LQV76" s="15"/>
      <c r="LQW76" s="15"/>
      <c r="LQX76" s="15"/>
      <c r="LQY76" s="15"/>
      <c r="LQZ76" s="15"/>
      <c r="LRA76" s="15"/>
      <c r="LRB76" s="15"/>
      <c r="LRC76" s="15"/>
      <c r="LRD76" s="15"/>
      <c r="LRE76" s="15"/>
      <c r="LRF76" s="15"/>
      <c r="LRG76" s="15"/>
      <c r="LRH76" s="15"/>
      <c r="LRI76" s="15"/>
      <c r="LRJ76" s="15"/>
      <c r="LRK76" s="15"/>
      <c r="LRL76" s="15"/>
      <c r="LRM76" s="15"/>
      <c r="LRN76" s="15"/>
      <c r="LRO76" s="15"/>
      <c r="LRP76" s="15"/>
      <c r="LRQ76" s="15"/>
      <c r="LRR76" s="15"/>
      <c r="LRS76" s="15"/>
      <c r="LRT76" s="15"/>
      <c r="LRU76" s="15"/>
      <c r="LRV76" s="15"/>
      <c r="LRW76" s="15"/>
      <c r="LRX76" s="15"/>
      <c r="LRY76" s="15"/>
      <c r="LRZ76" s="15"/>
      <c r="LSA76" s="15"/>
      <c r="LSB76" s="15"/>
      <c r="LSC76" s="15"/>
      <c r="LSD76" s="15"/>
      <c r="LSE76" s="15"/>
      <c r="LSF76" s="15"/>
      <c r="LSG76" s="15"/>
      <c r="LSH76" s="15"/>
      <c r="LSI76" s="15"/>
      <c r="LSJ76" s="15"/>
      <c r="LSK76" s="15"/>
      <c r="LSL76" s="15"/>
      <c r="LSM76" s="15"/>
      <c r="LSN76" s="15"/>
      <c r="LSO76" s="15"/>
      <c r="LSP76" s="15"/>
      <c r="LSQ76" s="15"/>
      <c r="LSR76" s="15"/>
      <c r="LSS76" s="15"/>
      <c r="LST76" s="15"/>
      <c r="LSU76" s="15"/>
      <c r="LSV76" s="15"/>
      <c r="LSW76" s="15"/>
      <c r="LSX76" s="15"/>
      <c r="LSY76" s="15"/>
      <c r="LSZ76" s="15"/>
      <c r="LTA76" s="15"/>
      <c r="LTB76" s="15"/>
      <c r="LTC76" s="15"/>
      <c r="LTD76" s="15"/>
      <c r="LTE76" s="15"/>
      <c r="LTF76" s="15"/>
      <c r="LTG76" s="15"/>
      <c r="LTH76" s="15"/>
      <c r="LTI76" s="15"/>
      <c r="LTJ76" s="15"/>
      <c r="LTK76" s="15"/>
      <c r="LTL76" s="15"/>
      <c r="LTM76" s="15"/>
      <c r="LTN76" s="15"/>
      <c r="LTO76" s="15"/>
      <c r="LTP76" s="15"/>
      <c r="LTQ76" s="15"/>
      <c r="LTR76" s="15"/>
      <c r="LTS76" s="15"/>
      <c r="LTT76" s="15"/>
      <c r="LTU76" s="15"/>
      <c r="LTV76" s="15"/>
      <c r="LTW76" s="15"/>
      <c r="LTX76" s="15"/>
      <c r="LTY76" s="15"/>
      <c r="LTZ76" s="15"/>
      <c r="LUA76" s="15"/>
      <c r="LUB76" s="15"/>
      <c r="LUC76" s="15"/>
      <c r="LUD76" s="15"/>
      <c r="LUE76" s="15"/>
      <c r="LUF76" s="15"/>
      <c r="LUG76" s="15"/>
      <c r="LUH76" s="15"/>
      <c r="LUI76" s="15"/>
      <c r="LUJ76" s="15"/>
      <c r="LUK76" s="15"/>
      <c r="LUL76" s="15"/>
      <c r="LUM76" s="15"/>
      <c r="LUN76" s="15"/>
      <c r="LUO76" s="15"/>
      <c r="LUP76" s="15"/>
      <c r="LUQ76" s="15"/>
      <c r="LUR76" s="15"/>
      <c r="LUS76" s="15"/>
      <c r="LUT76" s="15"/>
      <c r="LUU76" s="15"/>
      <c r="LUV76" s="15"/>
      <c r="LUW76" s="15"/>
      <c r="LUX76" s="15"/>
      <c r="LUY76" s="15"/>
      <c r="LUZ76" s="15"/>
      <c r="LVA76" s="15"/>
      <c r="LVB76" s="15"/>
      <c r="LVC76" s="15"/>
      <c r="LVD76" s="15"/>
      <c r="LVE76" s="15"/>
      <c r="LVF76" s="15"/>
      <c r="LVG76" s="15"/>
      <c r="LVH76" s="15"/>
      <c r="LVI76" s="15"/>
      <c r="LVJ76" s="15"/>
      <c r="LVK76" s="15"/>
      <c r="LVL76" s="15"/>
      <c r="LVM76" s="15"/>
      <c r="LVN76" s="15"/>
      <c r="LVO76" s="15"/>
      <c r="LVP76" s="15"/>
      <c r="LVQ76" s="15"/>
      <c r="LVR76" s="15"/>
      <c r="LVS76" s="15"/>
      <c r="LVT76" s="15"/>
      <c r="LVU76" s="15"/>
      <c r="LVV76" s="15"/>
      <c r="LVW76" s="15"/>
      <c r="LVX76" s="15"/>
      <c r="LVY76" s="15"/>
      <c r="LVZ76" s="15"/>
      <c r="LWA76" s="15"/>
      <c r="LWB76" s="15"/>
      <c r="LWC76" s="15"/>
      <c r="LWD76" s="15"/>
      <c r="LWE76" s="15"/>
      <c r="LWF76" s="15"/>
      <c r="LWG76" s="15"/>
      <c r="LWH76" s="15"/>
      <c r="LWI76" s="15"/>
      <c r="LWJ76" s="15"/>
      <c r="LWK76" s="15"/>
      <c r="LWL76" s="15"/>
      <c r="LWM76" s="15"/>
      <c r="LWN76" s="15"/>
      <c r="LWO76" s="15"/>
      <c r="LWP76" s="15"/>
      <c r="LWQ76" s="15"/>
      <c r="LWR76" s="15"/>
      <c r="LWS76" s="15"/>
      <c r="LWT76" s="15"/>
      <c r="LWU76" s="15"/>
      <c r="LWV76" s="15"/>
      <c r="LWW76" s="15"/>
      <c r="LWX76" s="15"/>
      <c r="LWY76" s="15"/>
      <c r="LWZ76" s="15"/>
      <c r="LXA76" s="15"/>
      <c r="LXB76" s="15"/>
      <c r="LXC76" s="15"/>
      <c r="LXD76" s="15"/>
      <c r="LXE76" s="15"/>
      <c r="LXF76" s="15"/>
      <c r="LXG76" s="15"/>
      <c r="LXH76" s="15"/>
      <c r="LXI76" s="15"/>
      <c r="LXJ76" s="15"/>
      <c r="LXK76" s="15"/>
      <c r="LXL76" s="15"/>
      <c r="LXM76" s="15"/>
      <c r="LXN76" s="15"/>
      <c r="LXO76" s="15"/>
      <c r="LXP76" s="15"/>
      <c r="LXQ76" s="15"/>
      <c r="LXR76" s="15"/>
      <c r="LXS76" s="15"/>
      <c r="LXT76" s="15"/>
      <c r="LXU76" s="15"/>
      <c r="LXV76" s="15"/>
      <c r="LXW76" s="15"/>
      <c r="LXX76" s="15"/>
      <c r="LXY76" s="15"/>
      <c r="LXZ76" s="15"/>
      <c r="LYA76" s="15"/>
      <c r="LYB76" s="15"/>
      <c r="LYC76" s="15"/>
      <c r="LYD76" s="15"/>
      <c r="LYE76" s="15"/>
      <c r="LYF76" s="15"/>
      <c r="LYG76" s="15"/>
      <c r="LYH76" s="15"/>
      <c r="LYI76" s="15"/>
      <c r="LYJ76" s="15"/>
      <c r="LYK76" s="15"/>
      <c r="LYL76" s="15"/>
      <c r="LYM76" s="15"/>
      <c r="LYN76" s="15"/>
      <c r="LYO76" s="15"/>
      <c r="LYP76" s="15"/>
      <c r="LYQ76" s="15"/>
      <c r="LYR76" s="15"/>
      <c r="LYS76" s="15"/>
      <c r="LYT76" s="15"/>
      <c r="LYU76" s="15"/>
      <c r="LYV76" s="15"/>
      <c r="LYW76" s="15"/>
      <c r="LYX76" s="15"/>
      <c r="LYY76" s="15"/>
      <c r="LYZ76" s="15"/>
      <c r="LZA76" s="15"/>
      <c r="LZB76" s="15"/>
      <c r="LZC76" s="15"/>
      <c r="LZD76" s="15"/>
      <c r="LZE76" s="15"/>
      <c r="LZF76" s="15"/>
      <c r="LZG76" s="15"/>
      <c r="LZH76" s="15"/>
      <c r="LZI76" s="15"/>
      <c r="LZJ76" s="15"/>
      <c r="LZK76" s="15"/>
      <c r="LZL76" s="15"/>
      <c r="LZM76" s="15"/>
      <c r="LZN76" s="15"/>
      <c r="LZO76" s="15"/>
      <c r="LZP76" s="15"/>
      <c r="LZQ76" s="15"/>
      <c r="LZR76" s="15"/>
      <c r="LZS76" s="15"/>
      <c r="LZT76" s="15"/>
      <c r="LZU76" s="15"/>
      <c r="LZV76" s="15"/>
      <c r="LZW76" s="15"/>
      <c r="LZX76" s="15"/>
      <c r="LZY76" s="15"/>
      <c r="LZZ76" s="15"/>
      <c r="MAA76" s="15"/>
      <c r="MAB76" s="15"/>
      <c r="MAC76" s="15"/>
      <c r="MAD76" s="15"/>
      <c r="MAE76" s="15"/>
      <c r="MAF76" s="15"/>
      <c r="MAG76" s="15"/>
      <c r="MAH76" s="15"/>
      <c r="MAI76" s="15"/>
      <c r="MAJ76" s="15"/>
      <c r="MAK76" s="15"/>
      <c r="MAL76" s="15"/>
      <c r="MAM76" s="15"/>
      <c r="MAN76" s="15"/>
      <c r="MAO76" s="15"/>
      <c r="MAP76" s="15"/>
      <c r="MAQ76" s="15"/>
      <c r="MAR76" s="15"/>
      <c r="MAS76" s="15"/>
      <c r="MAT76" s="15"/>
      <c r="MAU76" s="15"/>
      <c r="MAV76" s="15"/>
      <c r="MAW76" s="15"/>
      <c r="MAX76" s="15"/>
      <c r="MAY76" s="15"/>
      <c r="MAZ76" s="15"/>
      <c r="MBA76" s="15"/>
      <c r="MBB76" s="15"/>
      <c r="MBC76" s="15"/>
      <c r="MBD76" s="15"/>
      <c r="MBE76" s="15"/>
      <c r="MBF76" s="15"/>
      <c r="MBG76" s="15"/>
      <c r="MBH76" s="15"/>
      <c r="MBI76" s="15"/>
      <c r="MBJ76" s="15"/>
      <c r="MBK76" s="15"/>
      <c r="MBL76" s="15"/>
      <c r="MBM76" s="15"/>
      <c r="MBN76" s="15"/>
      <c r="MBO76" s="15"/>
      <c r="MBP76" s="15"/>
      <c r="MBQ76" s="15"/>
      <c r="MBR76" s="15"/>
      <c r="MBS76" s="15"/>
      <c r="MBT76" s="15"/>
      <c r="MBU76" s="15"/>
      <c r="MBV76" s="15"/>
      <c r="MBW76" s="15"/>
      <c r="MBX76" s="15"/>
      <c r="MBY76" s="15"/>
      <c r="MBZ76" s="15"/>
      <c r="MCA76" s="15"/>
      <c r="MCB76" s="15"/>
      <c r="MCC76" s="15"/>
      <c r="MCD76" s="15"/>
      <c r="MCE76" s="15"/>
      <c r="MCF76" s="15"/>
      <c r="MCG76" s="15"/>
      <c r="MCH76" s="15"/>
      <c r="MCI76" s="15"/>
      <c r="MCJ76" s="15"/>
      <c r="MCK76" s="15"/>
      <c r="MCL76" s="15"/>
      <c r="MCM76" s="15"/>
      <c r="MCN76" s="15"/>
      <c r="MCO76" s="15"/>
      <c r="MCP76" s="15"/>
      <c r="MCQ76" s="15"/>
      <c r="MCR76" s="15"/>
      <c r="MCS76" s="15"/>
      <c r="MCT76" s="15"/>
      <c r="MCU76" s="15"/>
      <c r="MCV76" s="15"/>
      <c r="MCW76" s="15"/>
      <c r="MCX76" s="15"/>
      <c r="MCY76" s="15"/>
      <c r="MCZ76" s="15"/>
      <c r="MDA76" s="15"/>
      <c r="MDB76" s="15"/>
      <c r="MDC76" s="15"/>
      <c r="MDD76" s="15"/>
      <c r="MDE76" s="15"/>
      <c r="MDF76" s="15"/>
      <c r="MDG76" s="15"/>
      <c r="MDH76" s="15"/>
      <c r="MDI76" s="15"/>
      <c r="MDJ76" s="15"/>
      <c r="MDK76" s="15"/>
      <c r="MDL76" s="15"/>
      <c r="MDM76" s="15"/>
      <c r="MDN76" s="15"/>
      <c r="MDO76" s="15"/>
      <c r="MDP76" s="15"/>
      <c r="MDQ76" s="15"/>
      <c r="MDR76" s="15"/>
      <c r="MDS76" s="15"/>
      <c r="MDT76" s="15"/>
      <c r="MDU76" s="15"/>
      <c r="MDV76" s="15"/>
      <c r="MDW76" s="15"/>
      <c r="MDX76" s="15"/>
      <c r="MDY76" s="15"/>
      <c r="MDZ76" s="15"/>
      <c r="MEA76" s="15"/>
      <c r="MEB76" s="15"/>
      <c r="MEC76" s="15"/>
      <c r="MED76" s="15"/>
      <c r="MEE76" s="15"/>
      <c r="MEF76" s="15"/>
      <c r="MEG76" s="15"/>
      <c r="MEH76" s="15"/>
      <c r="MEI76" s="15"/>
      <c r="MEJ76" s="15"/>
      <c r="MEK76" s="15"/>
      <c r="MEL76" s="15"/>
      <c r="MEM76" s="15"/>
      <c r="MEN76" s="15"/>
      <c r="MEO76" s="15"/>
      <c r="MEP76" s="15"/>
      <c r="MEQ76" s="15"/>
      <c r="MER76" s="15"/>
      <c r="MES76" s="15"/>
      <c r="MET76" s="15"/>
      <c r="MEU76" s="15"/>
      <c r="MEV76" s="15"/>
      <c r="MEW76" s="15"/>
      <c r="MEX76" s="15"/>
      <c r="MEY76" s="15"/>
      <c r="MEZ76" s="15"/>
      <c r="MFA76" s="15"/>
      <c r="MFB76" s="15"/>
      <c r="MFC76" s="15"/>
      <c r="MFD76" s="15"/>
      <c r="MFE76" s="15"/>
      <c r="MFF76" s="15"/>
      <c r="MFG76" s="15"/>
      <c r="MFH76" s="15"/>
      <c r="MFI76" s="15"/>
      <c r="MFJ76" s="15"/>
      <c r="MFK76" s="15"/>
      <c r="MFL76" s="15"/>
      <c r="MFM76" s="15"/>
      <c r="MFN76" s="15"/>
      <c r="MFO76" s="15"/>
      <c r="MFP76" s="15"/>
      <c r="MFQ76" s="15"/>
      <c r="MFR76" s="15"/>
      <c r="MFS76" s="15"/>
      <c r="MFT76" s="15"/>
      <c r="MFU76" s="15"/>
      <c r="MFV76" s="15"/>
      <c r="MFW76" s="15"/>
      <c r="MFX76" s="15"/>
      <c r="MFY76" s="15"/>
      <c r="MFZ76" s="15"/>
      <c r="MGA76" s="15"/>
      <c r="MGB76" s="15"/>
      <c r="MGC76" s="15"/>
      <c r="MGD76" s="15"/>
      <c r="MGE76" s="15"/>
      <c r="MGF76" s="15"/>
      <c r="MGG76" s="15"/>
      <c r="MGH76" s="15"/>
      <c r="MGI76" s="15"/>
      <c r="MGJ76" s="15"/>
      <c r="MGK76" s="15"/>
      <c r="MGL76" s="15"/>
      <c r="MGM76" s="15"/>
      <c r="MGN76" s="15"/>
      <c r="MGO76" s="15"/>
      <c r="MGP76" s="15"/>
      <c r="MGQ76" s="15"/>
      <c r="MGR76" s="15"/>
      <c r="MGS76" s="15"/>
      <c r="MGT76" s="15"/>
      <c r="MGU76" s="15"/>
      <c r="MGV76" s="15"/>
      <c r="MGW76" s="15"/>
      <c r="MGX76" s="15"/>
      <c r="MGY76" s="15"/>
      <c r="MGZ76" s="15"/>
      <c r="MHA76" s="15"/>
      <c r="MHB76" s="15"/>
      <c r="MHC76" s="15"/>
      <c r="MHD76" s="15"/>
      <c r="MHE76" s="15"/>
      <c r="MHF76" s="15"/>
      <c r="MHG76" s="15"/>
      <c r="MHH76" s="15"/>
      <c r="MHI76" s="15"/>
      <c r="MHJ76" s="15"/>
      <c r="MHK76" s="15"/>
      <c r="MHL76" s="15"/>
      <c r="MHM76" s="15"/>
      <c r="MHN76" s="15"/>
      <c r="MHO76" s="15"/>
      <c r="MHP76" s="15"/>
      <c r="MHQ76" s="15"/>
      <c r="MHR76" s="15"/>
      <c r="MHS76" s="15"/>
      <c r="MHT76" s="15"/>
      <c r="MHU76" s="15"/>
      <c r="MHV76" s="15"/>
      <c r="MHW76" s="15"/>
      <c r="MHX76" s="15"/>
      <c r="MHY76" s="15"/>
      <c r="MHZ76" s="15"/>
      <c r="MIA76" s="15"/>
      <c r="MIB76" s="15"/>
      <c r="MIC76" s="15"/>
      <c r="MID76" s="15"/>
      <c r="MIE76" s="15"/>
      <c r="MIF76" s="15"/>
      <c r="MIG76" s="15"/>
      <c r="MIH76" s="15"/>
      <c r="MII76" s="15"/>
      <c r="MIJ76" s="15"/>
      <c r="MIK76" s="15"/>
      <c r="MIL76" s="15"/>
      <c r="MIM76" s="15"/>
      <c r="MIN76" s="15"/>
      <c r="MIO76" s="15"/>
      <c r="MIP76" s="15"/>
      <c r="MIQ76" s="15"/>
      <c r="MIR76" s="15"/>
      <c r="MIS76" s="15"/>
      <c r="MIT76" s="15"/>
      <c r="MIU76" s="15"/>
      <c r="MIV76" s="15"/>
      <c r="MIW76" s="15"/>
      <c r="MIX76" s="15"/>
      <c r="MIY76" s="15"/>
      <c r="MIZ76" s="15"/>
      <c r="MJA76" s="15"/>
      <c r="MJB76" s="15"/>
      <c r="MJC76" s="15"/>
      <c r="MJD76" s="15"/>
      <c r="MJE76" s="15"/>
      <c r="MJF76" s="15"/>
      <c r="MJG76" s="15"/>
      <c r="MJH76" s="15"/>
      <c r="MJI76" s="15"/>
      <c r="MJJ76" s="15"/>
      <c r="MJK76" s="15"/>
      <c r="MJL76" s="15"/>
      <c r="MJM76" s="15"/>
      <c r="MJN76" s="15"/>
      <c r="MJO76" s="15"/>
      <c r="MJP76" s="15"/>
      <c r="MJQ76" s="15"/>
      <c r="MJR76" s="15"/>
      <c r="MJS76" s="15"/>
      <c r="MJT76" s="15"/>
      <c r="MJU76" s="15"/>
      <c r="MJV76" s="15"/>
      <c r="MJW76" s="15"/>
      <c r="MJX76" s="15"/>
      <c r="MJY76" s="15"/>
      <c r="MJZ76" s="15"/>
      <c r="MKA76" s="15"/>
      <c r="MKB76" s="15"/>
      <c r="MKC76" s="15"/>
      <c r="MKD76" s="15"/>
      <c r="MKE76" s="15"/>
      <c r="MKF76" s="15"/>
      <c r="MKG76" s="15"/>
      <c r="MKH76" s="15"/>
      <c r="MKI76" s="15"/>
      <c r="MKJ76" s="15"/>
      <c r="MKK76" s="15"/>
      <c r="MKL76" s="15"/>
      <c r="MKM76" s="15"/>
      <c r="MKN76" s="15"/>
      <c r="MKO76" s="15"/>
      <c r="MKP76" s="15"/>
      <c r="MKQ76" s="15"/>
      <c r="MKR76" s="15"/>
      <c r="MKS76" s="15"/>
      <c r="MKT76" s="15"/>
      <c r="MKU76" s="15"/>
      <c r="MKV76" s="15"/>
      <c r="MKW76" s="15"/>
      <c r="MKX76" s="15"/>
      <c r="MKY76" s="15"/>
      <c r="MKZ76" s="15"/>
      <c r="MLA76" s="15"/>
      <c r="MLB76" s="15"/>
      <c r="MLC76" s="15"/>
      <c r="MLD76" s="15"/>
      <c r="MLE76" s="15"/>
      <c r="MLF76" s="15"/>
      <c r="MLG76" s="15"/>
      <c r="MLH76" s="15"/>
      <c r="MLI76" s="15"/>
      <c r="MLJ76" s="15"/>
      <c r="MLK76" s="15"/>
      <c r="MLL76" s="15"/>
      <c r="MLM76" s="15"/>
      <c r="MLN76" s="15"/>
      <c r="MLO76" s="15"/>
      <c r="MLP76" s="15"/>
      <c r="MLQ76" s="15"/>
      <c r="MLR76" s="15"/>
      <c r="MLS76" s="15"/>
      <c r="MLT76" s="15"/>
      <c r="MLU76" s="15"/>
      <c r="MLV76" s="15"/>
      <c r="MLW76" s="15"/>
      <c r="MLX76" s="15"/>
      <c r="MLY76" s="15"/>
      <c r="MLZ76" s="15"/>
      <c r="MMA76" s="15"/>
      <c r="MMB76" s="15"/>
      <c r="MMC76" s="15"/>
      <c r="MMD76" s="15"/>
      <c r="MME76" s="15"/>
      <c r="MMF76" s="15"/>
      <c r="MMG76" s="15"/>
      <c r="MMH76" s="15"/>
      <c r="MMI76" s="15"/>
      <c r="MMJ76" s="15"/>
      <c r="MMK76" s="15"/>
      <c r="MML76" s="15"/>
      <c r="MMM76" s="15"/>
      <c r="MMN76" s="15"/>
      <c r="MMO76" s="15"/>
      <c r="MMP76" s="15"/>
      <c r="MMQ76" s="15"/>
      <c r="MMR76" s="15"/>
      <c r="MMS76" s="15"/>
      <c r="MMT76" s="15"/>
      <c r="MMU76" s="15"/>
      <c r="MMV76" s="15"/>
      <c r="MMW76" s="15"/>
      <c r="MMX76" s="15"/>
      <c r="MMY76" s="15"/>
      <c r="MMZ76" s="15"/>
      <c r="MNA76" s="15"/>
      <c r="MNB76" s="15"/>
      <c r="MNC76" s="15"/>
      <c r="MND76" s="15"/>
      <c r="MNE76" s="15"/>
      <c r="MNF76" s="15"/>
      <c r="MNG76" s="15"/>
      <c r="MNH76" s="15"/>
      <c r="MNI76" s="15"/>
      <c r="MNJ76" s="15"/>
      <c r="MNK76" s="15"/>
      <c r="MNL76" s="15"/>
      <c r="MNM76" s="15"/>
      <c r="MNN76" s="15"/>
      <c r="MNO76" s="15"/>
      <c r="MNP76" s="15"/>
      <c r="MNQ76" s="15"/>
      <c r="MNR76" s="15"/>
      <c r="MNS76" s="15"/>
      <c r="MNT76" s="15"/>
      <c r="MNU76" s="15"/>
      <c r="MNV76" s="15"/>
      <c r="MNW76" s="15"/>
      <c r="MNX76" s="15"/>
      <c r="MNY76" s="15"/>
      <c r="MNZ76" s="15"/>
      <c r="MOA76" s="15"/>
      <c r="MOB76" s="15"/>
      <c r="MOC76" s="15"/>
      <c r="MOD76" s="15"/>
      <c r="MOE76" s="15"/>
      <c r="MOF76" s="15"/>
      <c r="MOG76" s="15"/>
      <c r="MOH76" s="15"/>
      <c r="MOI76" s="15"/>
      <c r="MOJ76" s="15"/>
      <c r="MOK76" s="15"/>
      <c r="MOL76" s="15"/>
      <c r="MOM76" s="15"/>
      <c r="MON76" s="15"/>
      <c r="MOO76" s="15"/>
      <c r="MOP76" s="15"/>
      <c r="MOQ76" s="15"/>
      <c r="MOR76" s="15"/>
      <c r="MOS76" s="15"/>
      <c r="MOT76" s="15"/>
      <c r="MOU76" s="15"/>
      <c r="MOV76" s="15"/>
      <c r="MOW76" s="15"/>
      <c r="MOX76" s="15"/>
      <c r="MOY76" s="15"/>
      <c r="MOZ76" s="15"/>
      <c r="MPA76" s="15"/>
      <c r="MPB76" s="15"/>
      <c r="MPC76" s="15"/>
      <c r="MPD76" s="15"/>
      <c r="MPE76" s="15"/>
      <c r="MPF76" s="15"/>
      <c r="MPG76" s="15"/>
      <c r="MPH76" s="15"/>
      <c r="MPI76" s="15"/>
      <c r="MPJ76" s="15"/>
      <c r="MPK76" s="15"/>
      <c r="MPL76" s="15"/>
      <c r="MPM76" s="15"/>
      <c r="MPN76" s="15"/>
      <c r="MPO76" s="15"/>
      <c r="MPP76" s="15"/>
      <c r="MPQ76" s="15"/>
      <c r="MPR76" s="15"/>
      <c r="MPS76" s="15"/>
      <c r="MPT76" s="15"/>
      <c r="MPU76" s="15"/>
      <c r="MPV76" s="15"/>
      <c r="MPW76" s="15"/>
      <c r="MPX76" s="15"/>
      <c r="MPY76" s="15"/>
      <c r="MPZ76" s="15"/>
      <c r="MQA76" s="15"/>
      <c r="MQB76" s="15"/>
      <c r="MQC76" s="15"/>
      <c r="MQD76" s="15"/>
      <c r="MQE76" s="15"/>
      <c r="MQF76" s="15"/>
      <c r="MQG76" s="15"/>
      <c r="MQH76" s="15"/>
      <c r="MQI76" s="15"/>
      <c r="MQJ76" s="15"/>
      <c r="MQK76" s="15"/>
      <c r="MQL76" s="15"/>
      <c r="MQM76" s="15"/>
      <c r="MQN76" s="15"/>
      <c r="MQO76" s="15"/>
      <c r="MQP76" s="15"/>
      <c r="MQQ76" s="15"/>
      <c r="MQR76" s="15"/>
      <c r="MQS76" s="15"/>
      <c r="MQT76" s="15"/>
      <c r="MQU76" s="15"/>
      <c r="MQV76" s="15"/>
      <c r="MQW76" s="15"/>
      <c r="MQX76" s="15"/>
      <c r="MQY76" s="15"/>
      <c r="MQZ76" s="15"/>
      <c r="MRA76" s="15"/>
      <c r="MRB76" s="15"/>
      <c r="MRC76" s="15"/>
      <c r="MRD76" s="15"/>
      <c r="MRE76" s="15"/>
      <c r="MRF76" s="15"/>
      <c r="MRG76" s="15"/>
      <c r="MRH76" s="15"/>
      <c r="MRI76" s="15"/>
      <c r="MRJ76" s="15"/>
      <c r="MRK76" s="15"/>
      <c r="MRL76" s="15"/>
      <c r="MRM76" s="15"/>
      <c r="MRN76" s="15"/>
      <c r="MRO76" s="15"/>
      <c r="MRP76" s="15"/>
      <c r="MRQ76" s="15"/>
      <c r="MRR76" s="15"/>
      <c r="MRS76" s="15"/>
      <c r="MRT76" s="15"/>
      <c r="MRU76" s="15"/>
      <c r="MRV76" s="15"/>
      <c r="MRW76" s="15"/>
      <c r="MRX76" s="15"/>
      <c r="MRY76" s="15"/>
      <c r="MRZ76" s="15"/>
      <c r="MSA76" s="15"/>
      <c r="MSB76" s="15"/>
      <c r="MSC76" s="15"/>
      <c r="MSD76" s="15"/>
      <c r="MSE76" s="15"/>
      <c r="MSF76" s="15"/>
      <c r="MSG76" s="15"/>
      <c r="MSH76" s="15"/>
      <c r="MSI76" s="15"/>
      <c r="MSJ76" s="15"/>
      <c r="MSK76" s="15"/>
      <c r="MSL76" s="15"/>
      <c r="MSM76" s="15"/>
      <c r="MSN76" s="15"/>
      <c r="MSO76" s="15"/>
      <c r="MSP76" s="15"/>
      <c r="MSQ76" s="15"/>
      <c r="MSR76" s="15"/>
      <c r="MSS76" s="15"/>
      <c r="MST76" s="15"/>
      <c r="MSU76" s="15"/>
      <c r="MSV76" s="15"/>
      <c r="MSW76" s="15"/>
      <c r="MSX76" s="15"/>
      <c r="MSY76" s="15"/>
      <c r="MSZ76" s="15"/>
      <c r="MTA76" s="15"/>
      <c r="MTB76" s="15"/>
      <c r="MTC76" s="15"/>
      <c r="MTD76" s="15"/>
      <c r="MTE76" s="15"/>
      <c r="MTF76" s="15"/>
      <c r="MTG76" s="15"/>
      <c r="MTH76" s="15"/>
      <c r="MTI76" s="15"/>
      <c r="MTJ76" s="15"/>
      <c r="MTK76" s="15"/>
      <c r="MTL76" s="15"/>
      <c r="MTM76" s="15"/>
      <c r="MTN76" s="15"/>
      <c r="MTO76" s="15"/>
      <c r="MTP76" s="15"/>
      <c r="MTQ76" s="15"/>
      <c r="MTR76" s="15"/>
      <c r="MTS76" s="15"/>
      <c r="MTT76" s="15"/>
      <c r="MTU76" s="15"/>
      <c r="MTV76" s="15"/>
      <c r="MTW76" s="15"/>
      <c r="MTX76" s="15"/>
      <c r="MTY76" s="15"/>
      <c r="MTZ76" s="15"/>
      <c r="MUA76" s="15"/>
      <c r="MUB76" s="15"/>
      <c r="MUC76" s="15"/>
      <c r="MUD76" s="15"/>
      <c r="MUE76" s="15"/>
      <c r="MUF76" s="15"/>
      <c r="MUG76" s="15"/>
      <c r="MUH76" s="15"/>
      <c r="MUI76" s="15"/>
      <c r="MUJ76" s="15"/>
      <c r="MUK76" s="15"/>
      <c r="MUL76" s="15"/>
      <c r="MUM76" s="15"/>
      <c r="MUN76" s="15"/>
      <c r="MUO76" s="15"/>
      <c r="MUP76" s="15"/>
      <c r="MUQ76" s="15"/>
      <c r="MUR76" s="15"/>
      <c r="MUS76" s="15"/>
      <c r="MUT76" s="15"/>
      <c r="MUU76" s="15"/>
      <c r="MUV76" s="15"/>
      <c r="MUW76" s="15"/>
      <c r="MUX76" s="15"/>
      <c r="MUY76" s="15"/>
      <c r="MUZ76" s="15"/>
      <c r="MVA76" s="15"/>
      <c r="MVB76" s="15"/>
      <c r="MVC76" s="15"/>
      <c r="MVD76" s="15"/>
      <c r="MVE76" s="15"/>
      <c r="MVF76" s="15"/>
      <c r="MVG76" s="15"/>
      <c r="MVH76" s="15"/>
      <c r="MVI76" s="15"/>
      <c r="MVJ76" s="15"/>
      <c r="MVK76" s="15"/>
      <c r="MVL76" s="15"/>
      <c r="MVM76" s="15"/>
      <c r="MVN76" s="15"/>
      <c r="MVO76" s="15"/>
      <c r="MVP76" s="15"/>
      <c r="MVQ76" s="15"/>
      <c r="MVR76" s="15"/>
      <c r="MVS76" s="15"/>
      <c r="MVT76" s="15"/>
      <c r="MVU76" s="15"/>
      <c r="MVV76" s="15"/>
      <c r="MVW76" s="15"/>
      <c r="MVX76" s="15"/>
      <c r="MVY76" s="15"/>
      <c r="MVZ76" s="15"/>
      <c r="MWA76" s="15"/>
      <c r="MWB76" s="15"/>
      <c r="MWC76" s="15"/>
      <c r="MWD76" s="15"/>
      <c r="MWE76" s="15"/>
      <c r="MWF76" s="15"/>
      <c r="MWG76" s="15"/>
      <c r="MWH76" s="15"/>
      <c r="MWI76" s="15"/>
      <c r="MWJ76" s="15"/>
      <c r="MWK76" s="15"/>
      <c r="MWL76" s="15"/>
      <c r="MWM76" s="15"/>
      <c r="MWN76" s="15"/>
      <c r="MWO76" s="15"/>
      <c r="MWP76" s="15"/>
      <c r="MWQ76" s="15"/>
      <c r="MWR76" s="15"/>
      <c r="MWS76" s="15"/>
      <c r="MWT76" s="15"/>
      <c r="MWU76" s="15"/>
      <c r="MWV76" s="15"/>
      <c r="MWW76" s="15"/>
      <c r="MWX76" s="15"/>
      <c r="MWY76" s="15"/>
      <c r="MWZ76" s="15"/>
      <c r="MXA76" s="15"/>
      <c r="MXB76" s="15"/>
      <c r="MXC76" s="15"/>
      <c r="MXD76" s="15"/>
      <c r="MXE76" s="15"/>
      <c r="MXF76" s="15"/>
      <c r="MXG76" s="15"/>
      <c r="MXH76" s="15"/>
      <c r="MXI76" s="15"/>
      <c r="MXJ76" s="15"/>
      <c r="MXK76" s="15"/>
      <c r="MXL76" s="15"/>
      <c r="MXM76" s="15"/>
      <c r="MXN76" s="15"/>
      <c r="MXO76" s="15"/>
      <c r="MXP76" s="15"/>
      <c r="MXQ76" s="15"/>
      <c r="MXR76" s="15"/>
      <c r="MXS76" s="15"/>
      <c r="MXT76" s="15"/>
      <c r="MXU76" s="15"/>
      <c r="MXV76" s="15"/>
      <c r="MXW76" s="15"/>
      <c r="MXX76" s="15"/>
      <c r="MXY76" s="15"/>
      <c r="MXZ76" s="15"/>
      <c r="MYA76" s="15"/>
      <c r="MYB76" s="15"/>
      <c r="MYC76" s="15"/>
      <c r="MYD76" s="15"/>
      <c r="MYE76" s="15"/>
      <c r="MYF76" s="15"/>
      <c r="MYG76" s="15"/>
      <c r="MYH76" s="15"/>
      <c r="MYI76" s="15"/>
      <c r="MYJ76" s="15"/>
      <c r="MYK76" s="15"/>
      <c r="MYL76" s="15"/>
      <c r="MYM76" s="15"/>
      <c r="MYN76" s="15"/>
      <c r="MYO76" s="15"/>
      <c r="MYP76" s="15"/>
      <c r="MYQ76" s="15"/>
      <c r="MYR76" s="15"/>
      <c r="MYS76" s="15"/>
      <c r="MYT76" s="15"/>
      <c r="MYU76" s="15"/>
      <c r="MYV76" s="15"/>
      <c r="MYW76" s="15"/>
      <c r="MYX76" s="15"/>
      <c r="MYY76" s="15"/>
      <c r="MYZ76" s="15"/>
      <c r="MZA76" s="15"/>
      <c r="MZB76" s="15"/>
      <c r="MZC76" s="15"/>
      <c r="MZD76" s="15"/>
      <c r="MZE76" s="15"/>
      <c r="MZF76" s="15"/>
      <c r="MZG76" s="15"/>
      <c r="MZH76" s="15"/>
      <c r="MZI76" s="15"/>
      <c r="MZJ76" s="15"/>
      <c r="MZK76" s="15"/>
      <c r="MZL76" s="15"/>
      <c r="MZM76" s="15"/>
      <c r="MZN76" s="15"/>
      <c r="MZO76" s="15"/>
      <c r="MZP76" s="15"/>
      <c r="MZQ76" s="15"/>
      <c r="MZR76" s="15"/>
      <c r="MZS76" s="15"/>
      <c r="MZT76" s="15"/>
      <c r="MZU76" s="15"/>
      <c r="MZV76" s="15"/>
      <c r="MZW76" s="15"/>
      <c r="MZX76" s="15"/>
      <c r="MZY76" s="15"/>
      <c r="MZZ76" s="15"/>
      <c r="NAA76" s="15"/>
      <c r="NAB76" s="15"/>
      <c r="NAC76" s="15"/>
      <c r="NAD76" s="15"/>
      <c r="NAE76" s="15"/>
      <c r="NAF76" s="15"/>
      <c r="NAG76" s="15"/>
      <c r="NAH76" s="15"/>
      <c r="NAI76" s="15"/>
      <c r="NAJ76" s="15"/>
      <c r="NAK76" s="15"/>
      <c r="NAL76" s="15"/>
      <c r="NAM76" s="15"/>
      <c r="NAN76" s="15"/>
      <c r="NAO76" s="15"/>
      <c r="NAP76" s="15"/>
      <c r="NAQ76" s="15"/>
      <c r="NAR76" s="15"/>
      <c r="NAS76" s="15"/>
      <c r="NAT76" s="15"/>
      <c r="NAU76" s="15"/>
      <c r="NAV76" s="15"/>
      <c r="NAW76" s="15"/>
      <c r="NAX76" s="15"/>
      <c r="NAY76" s="15"/>
      <c r="NAZ76" s="15"/>
      <c r="NBA76" s="15"/>
      <c r="NBB76" s="15"/>
      <c r="NBC76" s="15"/>
      <c r="NBD76" s="15"/>
      <c r="NBE76" s="15"/>
      <c r="NBF76" s="15"/>
      <c r="NBG76" s="15"/>
      <c r="NBH76" s="15"/>
      <c r="NBI76" s="15"/>
      <c r="NBJ76" s="15"/>
      <c r="NBK76" s="15"/>
      <c r="NBL76" s="15"/>
      <c r="NBM76" s="15"/>
      <c r="NBN76" s="15"/>
      <c r="NBO76" s="15"/>
      <c r="NBP76" s="15"/>
      <c r="NBQ76" s="15"/>
      <c r="NBR76" s="15"/>
      <c r="NBS76" s="15"/>
      <c r="NBT76" s="15"/>
      <c r="NBU76" s="15"/>
      <c r="NBV76" s="15"/>
      <c r="NBW76" s="15"/>
      <c r="NBX76" s="15"/>
      <c r="NBY76" s="15"/>
      <c r="NBZ76" s="15"/>
      <c r="NCA76" s="15"/>
      <c r="NCB76" s="15"/>
      <c r="NCC76" s="15"/>
      <c r="NCD76" s="15"/>
      <c r="NCE76" s="15"/>
      <c r="NCF76" s="15"/>
      <c r="NCG76" s="15"/>
      <c r="NCH76" s="15"/>
      <c r="NCI76" s="15"/>
      <c r="NCJ76" s="15"/>
      <c r="NCK76" s="15"/>
      <c r="NCL76" s="15"/>
      <c r="NCM76" s="15"/>
      <c r="NCN76" s="15"/>
      <c r="NCO76" s="15"/>
      <c r="NCP76" s="15"/>
      <c r="NCQ76" s="15"/>
      <c r="NCR76" s="15"/>
      <c r="NCS76" s="15"/>
      <c r="NCT76" s="15"/>
      <c r="NCU76" s="15"/>
      <c r="NCV76" s="15"/>
      <c r="NCW76" s="15"/>
      <c r="NCX76" s="15"/>
      <c r="NCY76" s="15"/>
      <c r="NCZ76" s="15"/>
      <c r="NDA76" s="15"/>
      <c r="NDB76" s="15"/>
      <c r="NDC76" s="15"/>
      <c r="NDD76" s="15"/>
      <c r="NDE76" s="15"/>
      <c r="NDF76" s="15"/>
      <c r="NDG76" s="15"/>
      <c r="NDH76" s="15"/>
      <c r="NDI76" s="15"/>
      <c r="NDJ76" s="15"/>
      <c r="NDK76" s="15"/>
      <c r="NDL76" s="15"/>
      <c r="NDM76" s="15"/>
      <c r="NDN76" s="15"/>
      <c r="NDO76" s="15"/>
      <c r="NDP76" s="15"/>
      <c r="NDQ76" s="15"/>
      <c r="NDR76" s="15"/>
      <c r="NDS76" s="15"/>
      <c r="NDT76" s="15"/>
      <c r="NDU76" s="15"/>
      <c r="NDV76" s="15"/>
      <c r="NDW76" s="15"/>
      <c r="NDX76" s="15"/>
      <c r="NDY76" s="15"/>
      <c r="NDZ76" s="15"/>
      <c r="NEA76" s="15"/>
      <c r="NEB76" s="15"/>
      <c r="NEC76" s="15"/>
      <c r="NED76" s="15"/>
      <c r="NEE76" s="15"/>
      <c r="NEF76" s="15"/>
      <c r="NEG76" s="15"/>
      <c r="NEH76" s="15"/>
      <c r="NEI76" s="15"/>
      <c r="NEJ76" s="15"/>
      <c r="NEK76" s="15"/>
      <c r="NEL76" s="15"/>
      <c r="NEM76" s="15"/>
      <c r="NEN76" s="15"/>
      <c r="NEO76" s="15"/>
      <c r="NEP76" s="15"/>
      <c r="NEQ76" s="15"/>
      <c r="NER76" s="15"/>
      <c r="NES76" s="15"/>
      <c r="NET76" s="15"/>
      <c r="NEU76" s="15"/>
      <c r="NEV76" s="15"/>
      <c r="NEW76" s="15"/>
      <c r="NEX76" s="15"/>
      <c r="NEY76" s="15"/>
      <c r="NEZ76" s="15"/>
      <c r="NFA76" s="15"/>
      <c r="NFB76" s="15"/>
      <c r="NFC76" s="15"/>
      <c r="NFD76" s="15"/>
      <c r="NFE76" s="15"/>
      <c r="NFF76" s="15"/>
      <c r="NFG76" s="15"/>
      <c r="NFH76" s="15"/>
      <c r="NFI76" s="15"/>
      <c r="NFJ76" s="15"/>
      <c r="NFK76" s="15"/>
      <c r="NFL76" s="15"/>
      <c r="NFM76" s="15"/>
      <c r="NFN76" s="15"/>
      <c r="NFO76" s="15"/>
      <c r="NFP76" s="15"/>
      <c r="NFQ76" s="15"/>
      <c r="NFR76" s="15"/>
      <c r="NFS76" s="15"/>
      <c r="NFT76" s="15"/>
      <c r="NFU76" s="15"/>
      <c r="NFV76" s="15"/>
      <c r="NFW76" s="15"/>
      <c r="NFX76" s="15"/>
      <c r="NFY76" s="15"/>
      <c r="NFZ76" s="15"/>
      <c r="NGA76" s="15"/>
      <c r="NGB76" s="15"/>
      <c r="NGC76" s="15"/>
      <c r="NGD76" s="15"/>
      <c r="NGE76" s="15"/>
      <c r="NGF76" s="15"/>
      <c r="NGG76" s="15"/>
      <c r="NGH76" s="15"/>
      <c r="NGI76" s="15"/>
      <c r="NGJ76" s="15"/>
      <c r="NGK76" s="15"/>
      <c r="NGL76" s="15"/>
      <c r="NGM76" s="15"/>
      <c r="NGN76" s="15"/>
      <c r="NGO76" s="15"/>
      <c r="NGP76" s="15"/>
      <c r="NGQ76" s="15"/>
      <c r="NGR76" s="15"/>
      <c r="NGS76" s="15"/>
      <c r="NGT76" s="15"/>
      <c r="NGU76" s="15"/>
      <c r="NGV76" s="15"/>
      <c r="NGW76" s="15"/>
      <c r="NGX76" s="15"/>
      <c r="NGY76" s="15"/>
      <c r="NGZ76" s="15"/>
      <c r="NHA76" s="15"/>
      <c r="NHB76" s="15"/>
      <c r="NHC76" s="15"/>
      <c r="NHD76" s="15"/>
      <c r="NHE76" s="15"/>
      <c r="NHF76" s="15"/>
      <c r="NHG76" s="15"/>
      <c r="NHH76" s="15"/>
      <c r="NHI76" s="15"/>
      <c r="NHJ76" s="15"/>
      <c r="NHK76" s="15"/>
      <c r="NHL76" s="15"/>
      <c r="NHM76" s="15"/>
      <c r="NHN76" s="15"/>
      <c r="NHO76" s="15"/>
      <c r="NHP76" s="15"/>
      <c r="NHQ76" s="15"/>
      <c r="NHR76" s="15"/>
      <c r="NHS76" s="15"/>
      <c r="NHT76" s="15"/>
      <c r="NHU76" s="15"/>
      <c r="NHV76" s="15"/>
      <c r="NHW76" s="15"/>
      <c r="NHX76" s="15"/>
      <c r="NHY76" s="15"/>
      <c r="NHZ76" s="15"/>
      <c r="NIA76" s="15"/>
      <c r="NIB76" s="15"/>
      <c r="NIC76" s="15"/>
      <c r="NID76" s="15"/>
      <c r="NIE76" s="15"/>
      <c r="NIF76" s="15"/>
      <c r="NIG76" s="15"/>
      <c r="NIH76" s="15"/>
      <c r="NII76" s="15"/>
      <c r="NIJ76" s="15"/>
      <c r="NIK76" s="15"/>
      <c r="NIL76" s="15"/>
      <c r="NIM76" s="15"/>
      <c r="NIN76" s="15"/>
      <c r="NIO76" s="15"/>
      <c r="NIP76" s="15"/>
      <c r="NIQ76" s="15"/>
      <c r="NIR76" s="15"/>
      <c r="NIS76" s="15"/>
      <c r="NIT76" s="15"/>
      <c r="NIU76" s="15"/>
      <c r="NIV76" s="15"/>
      <c r="NIW76" s="15"/>
      <c r="NIX76" s="15"/>
      <c r="NIY76" s="15"/>
      <c r="NIZ76" s="15"/>
      <c r="NJA76" s="15"/>
      <c r="NJB76" s="15"/>
      <c r="NJC76" s="15"/>
      <c r="NJD76" s="15"/>
      <c r="NJE76" s="15"/>
      <c r="NJF76" s="15"/>
      <c r="NJG76" s="15"/>
      <c r="NJH76" s="15"/>
      <c r="NJI76" s="15"/>
      <c r="NJJ76" s="15"/>
      <c r="NJK76" s="15"/>
      <c r="NJL76" s="15"/>
      <c r="NJM76" s="15"/>
      <c r="NJN76" s="15"/>
      <c r="NJO76" s="15"/>
      <c r="NJP76" s="15"/>
      <c r="NJQ76" s="15"/>
      <c r="NJR76" s="15"/>
      <c r="NJS76" s="15"/>
      <c r="NJT76" s="15"/>
      <c r="NJU76" s="15"/>
      <c r="NJV76" s="15"/>
      <c r="NJW76" s="15"/>
      <c r="NJX76" s="15"/>
      <c r="NJY76" s="15"/>
      <c r="NJZ76" s="15"/>
      <c r="NKA76" s="15"/>
      <c r="NKB76" s="15"/>
      <c r="NKC76" s="15"/>
      <c r="NKD76" s="15"/>
      <c r="NKE76" s="15"/>
      <c r="NKF76" s="15"/>
      <c r="NKG76" s="15"/>
      <c r="NKH76" s="15"/>
      <c r="NKI76" s="15"/>
      <c r="NKJ76" s="15"/>
      <c r="NKK76" s="15"/>
      <c r="NKL76" s="15"/>
      <c r="NKM76" s="15"/>
      <c r="NKN76" s="15"/>
      <c r="NKO76" s="15"/>
      <c r="NKP76" s="15"/>
      <c r="NKQ76" s="15"/>
      <c r="NKR76" s="15"/>
      <c r="NKS76" s="15"/>
      <c r="NKT76" s="15"/>
      <c r="NKU76" s="15"/>
      <c r="NKV76" s="15"/>
      <c r="NKW76" s="15"/>
      <c r="NKX76" s="15"/>
      <c r="NKY76" s="15"/>
      <c r="NKZ76" s="15"/>
      <c r="NLA76" s="15"/>
      <c r="NLB76" s="15"/>
      <c r="NLC76" s="15"/>
      <c r="NLD76" s="15"/>
      <c r="NLE76" s="15"/>
      <c r="NLF76" s="15"/>
      <c r="NLG76" s="15"/>
      <c r="NLH76" s="15"/>
      <c r="NLI76" s="15"/>
      <c r="NLJ76" s="15"/>
      <c r="NLK76" s="15"/>
      <c r="NLL76" s="15"/>
      <c r="NLM76" s="15"/>
      <c r="NLN76" s="15"/>
      <c r="NLO76" s="15"/>
      <c r="NLP76" s="15"/>
      <c r="NLQ76" s="15"/>
      <c r="NLR76" s="15"/>
      <c r="NLS76" s="15"/>
      <c r="NLT76" s="15"/>
      <c r="NLU76" s="15"/>
      <c r="NLV76" s="15"/>
      <c r="NLW76" s="15"/>
      <c r="NLX76" s="15"/>
      <c r="NLY76" s="15"/>
      <c r="NLZ76" s="15"/>
      <c r="NMA76" s="15"/>
      <c r="NMB76" s="15"/>
      <c r="NMC76" s="15"/>
      <c r="NMD76" s="15"/>
      <c r="NME76" s="15"/>
      <c r="NMF76" s="15"/>
      <c r="NMG76" s="15"/>
      <c r="NMH76" s="15"/>
      <c r="NMI76" s="15"/>
      <c r="NMJ76" s="15"/>
      <c r="NMK76" s="15"/>
      <c r="NML76" s="15"/>
      <c r="NMM76" s="15"/>
      <c r="NMN76" s="15"/>
      <c r="NMO76" s="15"/>
      <c r="NMP76" s="15"/>
      <c r="NMQ76" s="15"/>
      <c r="NMR76" s="15"/>
      <c r="NMS76" s="15"/>
      <c r="NMT76" s="15"/>
      <c r="NMU76" s="15"/>
      <c r="NMV76" s="15"/>
      <c r="NMW76" s="15"/>
      <c r="NMX76" s="15"/>
      <c r="NMY76" s="15"/>
      <c r="NMZ76" s="15"/>
      <c r="NNA76" s="15"/>
      <c r="NNB76" s="15"/>
      <c r="NNC76" s="15"/>
      <c r="NND76" s="15"/>
      <c r="NNE76" s="15"/>
      <c r="NNF76" s="15"/>
      <c r="NNG76" s="15"/>
      <c r="NNH76" s="15"/>
      <c r="NNI76" s="15"/>
      <c r="NNJ76" s="15"/>
      <c r="NNK76" s="15"/>
      <c r="NNL76" s="15"/>
      <c r="NNM76" s="15"/>
      <c r="NNN76" s="15"/>
      <c r="NNO76" s="15"/>
      <c r="NNP76" s="15"/>
      <c r="NNQ76" s="15"/>
      <c r="NNR76" s="15"/>
      <c r="NNS76" s="15"/>
      <c r="NNT76" s="15"/>
      <c r="NNU76" s="15"/>
      <c r="NNV76" s="15"/>
      <c r="NNW76" s="15"/>
      <c r="NNX76" s="15"/>
      <c r="NNY76" s="15"/>
      <c r="NNZ76" s="15"/>
      <c r="NOA76" s="15"/>
      <c r="NOB76" s="15"/>
      <c r="NOC76" s="15"/>
      <c r="NOD76" s="15"/>
      <c r="NOE76" s="15"/>
      <c r="NOF76" s="15"/>
      <c r="NOG76" s="15"/>
      <c r="NOH76" s="15"/>
      <c r="NOI76" s="15"/>
      <c r="NOJ76" s="15"/>
      <c r="NOK76" s="15"/>
      <c r="NOL76" s="15"/>
      <c r="NOM76" s="15"/>
      <c r="NON76" s="15"/>
      <c r="NOO76" s="15"/>
      <c r="NOP76" s="15"/>
      <c r="NOQ76" s="15"/>
      <c r="NOR76" s="15"/>
      <c r="NOS76" s="15"/>
      <c r="NOT76" s="15"/>
      <c r="NOU76" s="15"/>
      <c r="NOV76" s="15"/>
      <c r="NOW76" s="15"/>
      <c r="NOX76" s="15"/>
      <c r="NOY76" s="15"/>
      <c r="NOZ76" s="15"/>
      <c r="NPA76" s="15"/>
      <c r="NPB76" s="15"/>
      <c r="NPC76" s="15"/>
      <c r="NPD76" s="15"/>
      <c r="NPE76" s="15"/>
      <c r="NPF76" s="15"/>
      <c r="NPG76" s="15"/>
      <c r="NPH76" s="15"/>
      <c r="NPI76" s="15"/>
      <c r="NPJ76" s="15"/>
      <c r="NPK76" s="15"/>
      <c r="NPL76" s="15"/>
      <c r="NPM76" s="15"/>
      <c r="NPN76" s="15"/>
      <c r="NPO76" s="15"/>
      <c r="NPP76" s="15"/>
      <c r="NPQ76" s="15"/>
      <c r="NPR76" s="15"/>
      <c r="NPS76" s="15"/>
      <c r="NPT76" s="15"/>
      <c r="NPU76" s="15"/>
      <c r="NPV76" s="15"/>
      <c r="NPW76" s="15"/>
      <c r="NPX76" s="15"/>
      <c r="NPY76" s="15"/>
      <c r="NPZ76" s="15"/>
      <c r="NQA76" s="15"/>
      <c r="NQB76" s="15"/>
      <c r="NQC76" s="15"/>
      <c r="NQD76" s="15"/>
      <c r="NQE76" s="15"/>
      <c r="NQF76" s="15"/>
      <c r="NQG76" s="15"/>
      <c r="NQH76" s="15"/>
      <c r="NQI76" s="15"/>
      <c r="NQJ76" s="15"/>
      <c r="NQK76" s="15"/>
      <c r="NQL76" s="15"/>
      <c r="NQM76" s="15"/>
      <c r="NQN76" s="15"/>
      <c r="NQO76" s="15"/>
      <c r="NQP76" s="15"/>
      <c r="NQQ76" s="15"/>
      <c r="NQR76" s="15"/>
      <c r="NQS76" s="15"/>
      <c r="NQT76" s="15"/>
      <c r="NQU76" s="15"/>
      <c r="NQV76" s="15"/>
      <c r="NQW76" s="15"/>
      <c r="NQX76" s="15"/>
      <c r="NQY76" s="15"/>
      <c r="NQZ76" s="15"/>
      <c r="NRA76" s="15"/>
      <c r="NRB76" s="15"/>
      <c r="NRC76" s="15"/>
      <c r="NRD76" s="15"/>
      <c r="NRE76" s="15"/>
      <c r="NRF76" s="15"/>
      <c r="NRG76" s="15"/>
      <c r="NRH76" s="15"/>
      <c r="NRI76" s="15"/>
      <c r="NRJ76" s="15"/>
      <c r="NRK76" s="15"/>
      <c r="NRL76" s="15"/>
      <c r="NRM76" s="15"/>
      <c r="NRN76" s="15"/>
      <c r="NRO76" s="15"/>
      <c r="NRP76" s="15"/>
      <c r="NRQ76" s="15"/>
      <c r="NRR76" s="15"/>
      <c r="NRS76" s="15"/>
      <c r="NRT76" s="15"/>
      <c r="NRU76" s="15"/>
      <c r="NRV76" s="15"/>
      <c r="NRW76" s="15"/>
      <c r="NRX76" s="15"/>
      <c r="NRY76" s="15"/>
      <c r="NRZ76" s="15"/>
      <c r="NSA76" s="15"/>
      <c r="NSB76" s="15"/>
      <c r="NSC76" s="15"/>
      <c r="NSD76" s="15"/>
      <c r="NSE76" s="15"/>
      <c r="NSF76" s="15"/>
      <c r="NSG76" s="15"/>
      <c r="NSH76" s="15"/>
      <c r="NSI76" s="15"/>
      <c r="NSJ76" s="15"/>
      <c r="NSK76" s="15"/>
      <c r="NSL76" s="15"/>
      <c r="NSM76" s="15"/>
      <c r="NSN76" s="15"/>
      <c r="NSO76" s="15"/>
      <c r="NSP76" s="15"/>
      <c r="NSQ76" s="15"/>
      <c r="NSR76" s="15"/>
      <c r="NSS76" s="15"/>
      <c r="NST76" s="15"/>
      <c r="NSU76" s="15"/>
      <c r="NSV76" s="15"/>
      <c r="NSW76" s="15"/>
      <c r="NSX76" s="15"/>
      <c r="NSY76" s="15"/>
      <c r="NSZ76" s="15"/>
      <c r="NTA76" s="15"/>
      <c r="NTB76" s="15"/>
      <c r="NTC76" s="15"/>
      <c r="NTD76" s="15"/>
      <c r="NTE76" s="15"/>
      <c r="NTF76" s="15"/>
      <c r="NTG76" s="15"/>
      <c r="NTH76" s="15"/>
      <c r="NTI76" s="15"/>
      <c r="NTJ76" s="15"/>
      <c r="NTK76" s="15"/>
      <c r="NTL76" s="15"/>
      <c r="NTM76" s="15"/>
      <c r="NTN76" s="15"/>
      <c r="NTO76" s="15"/>
      <c r="NTP76" s="15"/>
      <c r="NTQ76" s="15"/>
      <c r="NTR76" s="15"/>
      <c r="NTS76" s="15"/>
      <c r="NTT76" s="15"/>
      <c r="NTU76" s="15"/>
      <c r="NTV76" s="15"/>
      <c r="NTW76" s="15"/>
      <c r="NTX76" s="15"/>
      <c r="NTY76" s="15"/>
      <c r="NTZ76" s="15"/>
      <c r="NUA76" s="15"/>
      <c r="NUB76" s="15"/>
      <c r="NUC76" s="15"/>
      <c r="NUD76" s="15"/>
      <c r="NUE76" s="15"/>
      <c r="NUF76" s="15"/>
      <c r="NUG76" s="15"/>
      <c r="NUH76" s="15"/>
      <c r="NUI76" s="15"/>
      <c r="NUJ76" s="15"/>
      <c r="NUK76" s="15"/>
      <c r="NUL76" s="15"/>
      <c r="NUM76" s="15"/>
      <c r="NUN76" s="15"/>
      <c r="NUO76" s="15"/>
      <c r="NUP76" s="15"/>
      <c r="NUQ76" s="15"/>
      <c r="NUR76" s="15"/>
      <c r="NUS76" s="15"/>
      <c r="NUT76" s="15"/>
      <c r="NUU76" s="15"/>
      <c r="NUV76" s="15"/>
      <c r="NUW76" s="15"/>
      <c r="NUX76" s="15"/>
      <c r="NUY76" s="15"/>
      <c r="NUZ76" s="15"/>
      <c r="NVA76" s="15"/>
      <c r="NVB76" s="15"/>
      <c r="NVC76" s="15"/>
      <c r="NVD76" s="15"/>
      <c r="NVE76" s="15"/>
      <c r="NVF76" s="15"/>
      <c r="NVG76" s="15"/>
      <c r="NVH76" s="15"/>
      <c r="NVI76" s="15"/>
      <c r="NVJ76" s="15"/>
      <c r="NVK76" s="15"/>
      <c r="NVL76" s="15"/>
      <c r="NVM76" s="15"/>
      <c r="NVN76" s="15"/>
      <c r="NVO76" s="15"/>
      <c r="NVP76" s="15"/>
      <c r="NVQ76" s="15"/>
      <c r="NVR76" s="15"/>
      <c r="NVS76" s="15"/>
      <c r="NVT76" s="15"/>
      <c r="NVU76" s="15"/>
      <c r="NVV76" s="15"/>
      <c r="NVW76" s="15"/>
      <c r="NVX76" s="15"/>
      <c r="NVY76" s="15"/>
      <c r="NVZ76" s="15"/>
      <c r="NWA76" s="15"/>
      <c r="NWB76" s="15"/>
      <c r="NWC76" s="15"/>
      <c r="NWD76" s="15"/>
      <c r="NWE76" s="15"/>
      <c r="NWF76" s="15"/>
      <c r="NWG76" s="15"/>
      <c r="NWH76" s="15"/>
      <c r="NWI76" s="15"/>
      <c r="NWJ76" s="15"/>
      <c r="NWK76" s="15"/>
      <c r="NWL76" s="15"/>
      <c r="NWM76" s="15"/>
      <c r="NWN76" s="15"/>
      <c r="NWO76" s="15"/>
      <c r="NWP76" s="15"/>
      <c r="NWQ76" s="15"/>
      <c r="NWR76" s="15"/>
      <c r="NWS76" s="15"/>
      <c r="NWT76" s="15"/>
      <c r="NWU76" s="15"/>
      <c r="NWV76" s="15"/>
      <c r="NWW76" s="15"/>
      <c r="NWX76" s="15"/>
      <c r="NWY76" s="15"/>
      <c r="NWZ76" s="15"/>
      <c r="NXA76" s="15"/>
      <c r="NXB76" s="15"/>
      <c r="NXC76" s="15"/>
      <c r="NXD76" s="15"/>
      <c r="NXE76" s="15"/>
      <c r="NXF76" s="15"/>
      <c r="NXG76" s="15"/>
      <c r="NXH76" s="15"/>
      <c r="NXI76" s="15"/>
      <c r="NXJ76" s="15"/>
      <c r="NXK76" s="15"/>
      <c r="NXL76" s="15"/>
      <c r="NXM76" s="15"/>
      <c r="NXN76" s="15"/>
      <c r="NXO76" s="15"/>
      <c r="NXP76" s="15"/>
      <c r="NXQ76" s="15"/>
      <c r="NXR76" s="15"/>
      <c r="NXS76" s="15"/>
      <c r="NXT76" s="15"/>
      <c r="NXU76" s="15"/>
      <c r="NXV76" s="15"/>
      <c r="NXW76" s="15"/>
      <c r="NXX76" s="15"/>
      <c r="NXY76" s="15"/>
      <c r="NXZ76" s="15"/>
      <c r="NYA76" s="15"/>
      <c r="NYB76" s="15"/>
      <c r="NYC76" s="15"/>
      <c r="NYD76" s="15"/>
      <c r="NYE76" s="15"/>
      <c r="NYF76" s="15"/>
      <c r="NYG76" s="15"/>
      <c r="NYH76" s="15"/>
      <c r="NYI76" s="15"/>
      <c r="NYJ76" s="15"/>
      <c r="NYK76" s="15"/>
      <c r="NYL76" s="15"/>
      <c r="NYM76" s="15"/>
      <c r="NYN76" s="15"/>
      <c r="NYO76" s="15"/>
      <c r="NYP76" s="15"/>
      <c r="NYQ76" s="15"/>
      <c r="NYR76" s="15"/>
      <c r="NYS76" s="15"/>
      <c r="NYT76" s="15"/>
      <c r="NYU76" s="15"/>
      <c r="NYV76" s="15"/>
      <c r="NYW76" s="15"/>
      <c r="NYX76" s="15"/>
      <c r="NYY76" s="15"/>
      <c r="NYZ76" s="15"/>
      <c r="NZA76" s="15"/>
      <c r="NZB76" s="15"/>
      <c r="NZC76" s="15"/>
      <c r="NZD76" s="15"/>
      <c r="NZE76" s="15"/>
      <c r="NZF76" s="15"/>
      <c r="NZG76" s="15"/>
      <c r="NZH76" s="15"/>
      <c r="NZI76" s="15"/>
      <c r="NZJ76" s="15"/>
      <c r="NZK76" s="15"/>
      <c r="NZL76" s="15"/>
      <c r="NZM76" s="15"/>
      <c r="NZN76" s="15"/>
      <c r="NZO76" s="15"/>
      <c r="NZP76" s="15"/>
      <c r="NZQ76" s="15"/>
      <c r="NZR76" s="15"/>
      <c r="NZS76" s="15"/>
      <c r="NZT76" s="15"/>
      <c r="NZU76" s="15"/>
      <c r="NZV76" s="15"/>
      <c r="NZW76" s="15"/>
      <c r="NZX76" s="15"/>
      <c r="NZY76" s="15"/>
      <c r="NZZ76" s="15"/>
      <c r="OAA76" s="15"/>
      <c r="OAB76" s="15"/>
      <c r="OAC76" s="15"/>
      <c r="OAD76" s="15"/>
      <c r="OAE76" s="15"/>
      <c r="OAF76" s="15"/>
      <c r="OAG76" s="15"/>
      <c r="OAH76" s="15"/>
      <c r="OAI76" s="15"/>
      <c r="OAJ76" s="15"/>
      <c r="OAK76" s="15"/>
      <c r="OAL76" s="15"/>
      <c r="OAM76" s="15"/>
      <c r="OAN76" s="15"/>
      <c r="OAO76" s="15"/>
      <c r="OAP76" s="15"/>
      <c r="OAQ76" s="15"/>
      <c r="OAR76" s="15"/>
      <c r="OAS76" s="15"/>
      <c r="OAT76" s="15"/>
      <c r="OAU76" s="15"/>
      <c r="OAV76" s="15"/>
      <c r="OAW76" s="15"/>
      <c r="OAX76" s="15"/>
      <c r="OAY76" s="15"/>
      <c r="OAZ76" s="15"/>
      <c r="OBA76" s="15"/>
      <c r="OBB76" s="15"/>
      <c r="OBC76" s="15"/>
      <c r="OBD76" s="15"/>
      <c r="OBE76" s="15"/>
      <c r="OBF76" s="15"/>
      <c r="OBG76" s="15"/>
      <c r="OBH76" s="15"/>
      <c r="OBI76" s="15"/>
      <c r="OBJ76" s="15"/>
      <c r="OBK76" s="15"/>
      <c r="OBL76" s="15"/>
      <c r="OBM76" s="15"/>
      <c r="OBN76" s="15"/>
      <c r="OBO76" s="15"/>
      <c r="OBP76" s="15"/>
      <c r="OBQ76" s="15"/>
      <c r="OBR76" s="15"/>
      <c r="OBS76" s="15"/>
      <c r="OBT76" s="15"/>
      <c r="OBU76" s="15"/>
      <c r="OBV76" s="15"/>
      <c r="OBW76" s="15"/>
      <c r="OBX76" s="15"/>
      <c r="OBY76" s="15"/>
      <c r="OBZ76" s="15"/>
      <c r="OCA76" s="15"/>
      <c r="OCB76" s="15"/>
      <c r="OCC76" s="15"/>
      <c r="OCD76" s="15"/>
      <c r="OCE76" s="15"/>
      <c r="OCF76" s="15"/>
      <c r="OCG76" s="15"/>
      <c r="OCH76" s="15"/>
      <c r="OCI76" s="15"/>
      <c r="OCJ76" s="15"/>
      <c r="OCK76" s="15"/>
      <c r="OCL76" s="15"/>
      <c r="OCM76" s="15"/>
      <c r="OCN76" s="15"/>
      <c r="OCO76" s="15"/>
      <c r="OCP76" s="15"/>
      <c r="OCQ76" s="15"/>
      <c r="OCR76" s="15"/>
      <c r="OCS76" s="15"/>
      <c r="OCT76" s="15"/>
      <c r="OCU76" s="15"/>
      <c r="OCV76" s="15"/>
      <c r="OCW76" s="15"/>
      <c r="OCX76" s="15"/>
      <c r="OCY76" s="15"/>
      <c r="OCZ76" s="15"/>
      <c r="ODA76" s="15"/>
      <c r="ODB76" s="15"/>
      <c r="ODC76" s="15"/>
      <c r="ODD76" s="15"/>
      <c r="ODE76" s="15"/>
      <c r="ODF76" s="15"/>
      <c r="ODG76" s="15"/>
      <c r="ODH76" s="15"/>
      <c r="ODI76" s="15"/>
      <c r="ODJ76" s="15"/>
      <c r="ODK76" s="15"/>
      <c r="ODL76" s="15"/>
      <c r="ODM76" s="15"/>
      <c r="ODN76" s="15"/>
      <c r="ODO76" s="15"/>
      <c r="ODP76" s="15"/>
      <c r="ODQ76" s="15"/>
      <c r="ODR76" s="15"/>
      <c r="ODS76" s="15"/>
      <c r="ODT76" s="15"/>
      <c r="ODU76" s="15"/>
      <c r="ODV76" s="15"/>
      <c r="ODW76" s="15"/>
      <c r="ODX76" s="15"/>
      <c r="ODY76" s="15"/>
      <c r="ODZ76" s="15"/>
      <c r="OEA76" s="15"/>
      <c r="OEB76" s="15"/>
      <c r="OEC76" s="15"/>
      <c r="OED76" s="15"/>
      <c r="OEE76" s="15"/>
      <c r="OEF76" s="15"/>
      <c r="OEG76" s="15"/>
      <c r="OEH76" s="15"/>
      <c r="OEI76" s="15"/>
      <c r="OEJ76" s="15"/>
      <c r="OEK76" s="15"/>
      <c r="OEL76" s="15"/>
      <c r="OEM76" s="15"/>
      <c r="OEN76" s="15"/>
      <c r="OEO76" s="15"/>
      <c r="OEP76" s="15"/>
      <c r="OEQ76" s="15"/>
      <c r="OER76" s="15"/>
      <c r="OES76" s="15"/>
      <c r="OET76" s="15"/>
      <c r="OEU76" s="15"/>
      <c r="OEV76" s="15"/>
      <c r="OEW76" s="15"/>
      <c r="OEX76" s="15"/>
      <c r="OEY76" s="15"/>
      <c r="OEZ76" s="15"/>
      <c r="OFA76" s="15"/>
      <c r="OFB76" s="15"/>
      <c r="OFC76" s="15"/>
      <c r="OFD76" s="15"/>
      <c r="OFE76" s="15"/>
      <c r="OFF76" s="15"/>
      <c r="OFG76" s="15"/>
      <c r="OFH76" s="15"/>
      <c r="OFI76" s="15"/>
      <c r="OFJ76" s="15"/>
      <c r="OFK76" s="15"/>
      <c r="OFL76" s="15"/>
      <c r="OFM76" s="15"/>
      <c r="OFN76" s="15"/>
      <c r="OFO76" s="15"/>
      <c r="OFP76" s="15"/>
      <c r="OFQ76" s="15"/>
      <c r="OFR76" s="15"/>
      <c r="OFS76" s="15"/>
      <c r="OFT76" s="15"/>
      <c r="OFU76" s="15"/>
      <c r="OFV76" s="15"/>
      <c r="OFW76" s="15"/>
      <c r="OFX76" s="15"/>
      <c r="OFY76" s="15"/>
      <c r="OFZ76" s="15"/>
      <c r="OGA76" s="15"/>
      <c r="OGB76" s="15"/>
      <c r="OGC76" s="15"/>
      <c r="OGD76" s="15"/>
      <c r="OGE76" s="15"/>
      <c r="OGF76" s="15"/>
      <c r="OGG76" s="15"/>
      <c r="OGH76" s="15"/>
      <c r="OGI76" s="15"/>
      <c r="OGJ76" s="15"/>
      <c r="OGK76" s="15"/>
      <c r="OGL76" s="15"/>
      <c r="OGM76" s="15"/>
      <c r="OGN76" s="15"/>
      <c r="OGO76" s="15"/>
      <c r="OGP76" s="15"/>
      <c r="OGQ76" s="15"/>
      <c r="OGR76" s="15"/>
      <c r="OGS76" s="15"/>
      <c r="OGT76" s="15"/>
      <c r="OGU76" s="15"/>
      <c r="OGV76" s="15"/>
      <c r="OGW76" s="15"/>
      <c r="OGX76" s="15"/>
      <c r="OGY76" s="15"/>
      <c r="OGZ76" s="15"/>
      <c r="OHA76" s="15"/>
      <c r="OHB76" s="15"/>
      <c r="OHC76" s="15"/>
      <c r="OHD76" s="15"/>
      <c r="OHE76" s="15"/>
      <c r="OHF76" s="15"/>
      <c r="OHG76" s="15"/>
      <c r="OHH76" s="15"/>
      <c r="OHI76" s="15"/>
      <c r="OHJ76" s="15"/>
      <c r="OHK76" s="15"/>
      <c r="OHL76" s="15"/>
      <c r="OHM76" s="15"/>
      <c r="OHN76" s="15"/>
      <c r="OHO76" s="15"/>
      <c r="OHP76" s="15"/>
      <c r="OHQ76" s="15"/>
      <c r="OHR76" s="15"/>
      <c r="OHS76" s="15"/>
      <c r="OHT76" s="15"/>
      <c r="OHU76" s="15"/>
      <c r="OHV76" s="15"/>
      <c r="OHW76" s="15"/>
      <c r="OHX76" s="15"/>
      <c r="OHY76" s="15"/>
      <c r="OHZ76" s="15"/>
      <c r="OIA76" s="15"/>
      <c r="OIB76" s="15"/>
      <c r="OIC76" s="15"/>
      <c r="OID76" s="15"/>
      <c r="OIE76" s="15"/>
      <c r="OIF76" s="15"/>
      <c r="OIG76" s="15"/>
      <c r="OIH76" s="15"/>
      <c r="OII76" s="15"/>
      <c r="OIJ76" s="15"/>
      <c r="OIK76" s="15"/>
      <c r="OIL76" s="15"/>
      <c r="OIM76" s="15"/>
      <c r="OIN76" s="15"/>
      <c r="OIO76" s="15"/>
      <c r="OIP76" s="15"/>
      <c r="OIQ76" s="15"/>
      <c r="OIR76" s="15"/>
      <c r="OIS76" s="15"/>
      <c r="OIT76" s="15"/>
      <c r="OIU76" s="15"/>
      <c r="OIV76" s="15"/>
      <c r="OIW76" s="15"/>
      <c r="OIX76" s="15"/>
      <c r="OIY76" s="15"/>
      <c r="OIZ76" s="15"/>
      <c r="OJA76" s="15"/>
      <c r="OJB76" s="15"/>
      <c r="OJC76" s="15"/>
      <c r="OJD76" s="15"/>
      <c r="OJE76" s="15"/>
      <c r="OJF76" s="15"/>
      <c r="OJG76" s="15"/>
      <c r="OJH76" s="15"/>
      <c r="OJI76" s="15"/>
      <c r="OJJ76" s="15"/>
      <c r="OJK76" s="15"/>
      <c r="OJL76" s="15"/>
      <c r="OJM76" s="15"/>
      <c r="OJN76" s="15"/>
      <c r="OJO76" s="15"/>
      <c r="OJP76" s="15"/>
      <c r="OJQ76" s="15"/>
      <c r="OJR76" s="15"/>
      <c r="OJS76" s="15"/>
      <c r="OJT76" s="15"/>
      <c r="OJU76" s="15"/>
      <c r="OJV76" s="15"/>
      <c r="OJW76" s="15"/>
      <c r="OJX76" s="15"/>
      <c r="OJY76" s="15"/>
      <c r="OJZ76" s="15"/>
      <c r="OKA76" s="15"/>
      <c r="OKB76" s="15"/>
      <c r="OKC76" s="15"/>
      <c r="OKD76" s="15"/>
      <c r="OKE76" s="15"/>
      <c r="OKF76" s="15"/>
      <c r="OKG76" s="15"/>
      <c r="OKH76" s="15"/>
      <c r="OKI76" s="15"/>
      <c r="OKJ76" s="15"/>
      <c r="OKK76" s="15"/>
      <c r="OKL76" s="15"/>
      <c r="OKM76" s="15"/>
      <c r="OKN76" s="15"/>
      <c r="OKO76" s="15"/>
      <c r="OKP76" s="15"/>
      <c r="OKQ76" s="15"/>
      <c r="OKR76" s="15"/>
      <c r="OKS76" s="15"/>
      <c r="OKT76" s="15"/>
      <c r="OKU76" s="15"/>
      <c r="OKV76" s="15"/>
      <c r="OKW76" s="15"/>
      <c r="OKX76" s="15"/>
      <c r="OKY76" s="15"/>
      <c r="OKZ76" s="15"/>
      <c r="OLA76" s="15"/>
      <c r="OLB76" s="15"/>
      <c r="OLC76" s="15"/>
      <c r="OLD76" s="15"/>
      <c r="OLE76" s="15"/>
      <c r="OLF76" s="15"/>
      <c r="OLG76" s="15"/>
      <c r="OLH76" s="15"/>
      <c r="OLI76" s="15"/>
      <c r="OLJ76" s="15"/>
      <c r="OLK76" s="15"/>
      <c r="OLL76" s="15"/>
      <c r="OLM76" s="15"/>
      <c r="OLN76" s="15"/>
      <c r="OLO76" s="15"/>
      <c r="OLP76" s="15"/>
      <c r="OLQ76" s="15"/>
      <c r="OLR76" s="15"/>
      <c r="OLS76" s="15"/>
      <c r="OLT76" s="15"/>
      <c r="OLU76" s="15"/>
      <c r="OLV76" s="15"/>
      <c r="OLW76" s="15"/>
      <c r="OLX76" s="15"/>
      <c r="OLY76" s="15"/>
      <c r="OLZ76" s="15"/>
      <c r="OMA76" s="15"/>
      <c r="OMB76" s="15"/>
      <c r="OMC76" s="15"/>
      <c r="OMD76" s="15"/>
      <c r="OME76" s="15"/>
      <c r="OMF76" s="15"/>
      <c r="OMG76" s="15"/>
      <c r="OMH76" s="15"/>
      <c r="OMI76" s="15"/>
      <c r="OMJ76" s="15"/>
      <c r="OMK76" s="15"/>
      <c r="OML76" s="15"/>
      <c r="OMM76" s="15"/>
      <c r="OMN76" s="15"/>
      <c r="OMO76" s="15"/>
      <c r="OMP76" s="15"/>
      <c r="OMQ76" s="15"/>
      <c r="OMR76" s="15"/>
      <c r="OMS76" s="15"/>
      <c r="OMT76" s="15"/>
      <c r="OMU76" s="15"/>
      <c r="OMV76" s="15"/>
      <c r="OMW76" s="15"/>
      <c r="OMX76" s="15"/>
      <c r="OMY76" s="15"/>
      <c r="OMZ76" s="15"/>
      <c r="ONA76" s="15"/>
      <c r="ONB76" s="15"/>
      <c r="ONC76" s="15"/>
      <c r="OND76" s="15"/>
      <c r="ONE76" s="15"/>
      <c r="ONF76" s="15"/>
      <c r="ONG76" s="15"/>
      <c r="ONH76" s="15"/>
      <c r="ONI76" s="15"/>
      <c r="ONJ76" s="15"/>
      <c r="ONK76" s="15"/>
      <c r="ONL76" s="15"/>
      <c r="ONM76" s="15"/>
      <c r="ONN76" s="15"/>
      <c r="ONO76" s="15"/>
      <c r="ONP76" s="15"/>
      <c r="ONQ76" s="15"/>
      <c r="ONR76" s="15"/>
      <c r="ONS76" s="15"/>
      <c r="ONT76" s="15"/>
      <c r="ONU76" s="15"/>
      <c r="ONV76" s="15"/>
      <c r="ONW76" s="15"/>
      <c r="ONX76" s="15"/>
      <c r="ONY76" s="15"/>
      <c r="ONZ76" s="15"/>
      <c r="OOA76" s="15"/>
      <c r="OOB76" s="15"/>
      <c r="OOC76" s="15"/>
      <c r="OOD76" s="15"/>
      <c r="OOE76" s="15"/>
      <c r="OOF76" s="15"/>
      <c r="OOG76" s="15"/>
      <c r="OOH76" s="15"/>
      <c r="OOI76" s="15"/>
      <c r="OOJ76" s="15"/>
      <c r="OOK76" s="15"/>
      <c r="OOL76" s="15"/>
      <c r="OOM76" s="15"/>
      <c r="OON76" s="15"/>
      <c r="OOO76" s="15"/>
      <c r="OOP76" s="15"/>
      <c r="OOQ76" s="15"/>
      <c r="OOR76" s="15"/>
      <c r="OOS76" s="15"/>
      <c r="OOT76" s="15"/>
      <c r="OOU76" s="15"/>
      <c r="OOV76" s="15"/>
      <c r="OOW76" s="15"/>
      <c r="OOX76" s="15"/>
      <c r="OOY76" s="15"/>
      <c r="OOZ76" s="15"/>
      <c r="OPA76" s="15"/>
      <c r="OPB76" s="15"/>
      <c r="OPC76" s="15"/>
      <c r="OPD76" s="15"/>
      <c r="OPE76" s="15"/>
      <c r="OPF76" s="15"/>
      <c r="OPG76" s="15"/>
      <c r="OPH76" s="15"/>
      <c r="OPI76" s="15"/>
      <c r="OPJ76" s="15"/>
      <c r="OPK76" s="15"/>
      <c r="OPL76" s="15"/>
      <c r="OPM76" s="15"/>
      <c r="OPN76" s="15"/>
      <c r="OPO76" s="15"/>
      <c r="OPP76" s="15"/>
      <c r="OPQ76" s="15"/>
      <c r="OPR76" s="15"/>
      <c r="OPS76" s="15"/>
      <c r="OPT76" s="15"/>
      <c r="OPU76" s="15"/>
      <c r="OPV76" s="15"/>
      <c r="OPW76" s="15"/>
      <c r="OPX76" s="15"/>
      <c r="OPY76" s="15"/>
      <c r="OPZ76" s="15"/>
      <c r="OQA76" s="15"/>
      <c r="OQB76" s="15"/>
      <c r="OQC76" s="15"/>
      <c r="OQD76" s="15"/>
      <c r="OQE76" s="15"/>
      <c r="OQF76" s="15"/>
      <c r="OQG76" s="15"/>
      <c r="OQH76" s="15"/>
      <c r="OQI76" s="15"/>
      <c r="OQJ76" s="15"/>
      <c r="OQK76" s="15"/>
      <c r="OQL76" s="15"/>
      <c r="OQM76" s="15"/>
      <c r="OQN76" s="15"/>
      <c r="OQO76" s="15"/>
      <c r="OQP76" s="15"/>
      <c r="OQQ76" s="15"/>
      <c r="OQR76" s="15"/>
      <c r="OQS76" s="15"/>
      <c r="OQT76" s="15"/>
      <c r="OQU76" s="15"/>
      <c r="OQV76" s="15"/>
      <c r="OQW76" s="15"/>
      <c r="OQX76" s="15"/>
      <c r="OQY76" s="15"/>
      <c r="OQZ76" s="15"/>
      <c r="ORA76" s="15"/>
      <c r="ORB76" s="15"/>
      <c r="ORC76" s="15"/>
      <c r="ORD76" s="15"/>
      <c r="ORE76" s="15"/>
      <c r="ORF76" s="15"/>
      <c r="ORG76" s="15"/>
      <c r="ORH76" s="15"/>
      <c r="ORI76" s="15"/>
      <c r="ORJ76" s="15"/>
      <c r="ORK76" s="15"/>
      <c r="ORL76" s="15"/>
      <c r="ORM76" s="15"/>
      <c r="ORN76" s="15"/>
      <c r="ORO76" s="15"/>
      <c r="ORP76" s="15"/>
      <c r="ORQ76" s="15"/>
      <c r="ORR76" s="15"/>
      <c r="ORS76" s="15"/>
      <c r="ORT76" s="15"/>
      <c r="ORU76" s="15"/>
      <c r="ORV76" s="15"/>
      <c r="ORW76" s="15"/>
      <c r="ORX76" s="15"/>
      <c r="ORY76" s="15"/>
      <c r="ORZ76" s="15"/>
      <c r="OSA76" s="15"/>
      <c r="OSB76" s="15"/>
      <c r="OSC76" s="15"/>
      <c r="OSD76" s="15"/>
      <c r="OSE76" s="15"/>
      <c r="OSF76" s="15"/>
      <c r="OSG76" s="15"/>
      <c r="OSH76" s="15"/>
      <c r="OSI76" s="15"/>
      <c r="OSJ76" s="15"/>
      <c r="OSK76" s="15"/>
      <c r="OSL76" s="15"/>
      <c r="OSM76" s="15"/>
      <c r="OSN76" s="15"/>
      <c r="OSO76" s="15"/>
      <c r="OSP76" s="15"/>
      <c r="OSQ76" s="15"/>
      <c r="OSR76" s="15"/>
      <c r="OSS76" s="15"/>
      <c r="OST76" s="15"/>
      <c r="OSU76" s="15"/>
      <c r="OSV76" s="15"/>
      <c r="OSW76" s="15"/>
      <c r="OSX76" s="15"/>
      <c r="OSY76" s="15"/>
      <c r="OSZ76" s="15"/>
      <c r="OTA76" s="15"/>
      <c r="OTB76" s="15"/>
      <c r="OTC76" s="15"/>
      <c r="OTD76" s="15"/>
      <c r="OTE76" s="15"/>
      <c r="OTF76" s="15"/>
      <c r="OTG76" s="15"/>
      <c r="OTH76" s="15"/>
      <c r="OTI76" s="15"/>
      <c r="OTJ76" s="15"/>
      <c r="OTK76" s="15"/>
      <c r="OTL76" s="15"/>
      <c r="OTM76" s="15"/>
      <c r="OTN76" s="15"/>
      <c r="OTO76" s="15"/>
      <c r="OTP76" s="15"/>
      <c r="OTQ76" s="15"/>
      <c r="OTR76" s="15"/>
      <c r="OTS76" s="15"/>
      <c r="OTT76" s="15"/>
      <c r="OTU76" s="15"/>
      <c r="OTV76" s="15"/>
      <c r="OTW76" s="15"/>
      <c r="OTX76" s="15"/>
      <c r="OTY76" s="15"/>
      <c r="OTZ76" s="15"/>
      <c r="OUA76" s="15"/>
      <c r="OUB76" s="15"/>
      <c r="OUC76" s="15"/>
      <c r="OUD76" s="15"/>
      <c r="OUE76" s="15"/>
      <c r="OUF76" s="15"/>
      <c r="OUG76" s="15"/>
      <c r="OUH76" s="15"/>
      <c r="OUI76" s="15"/>
      <c r="OUJ76" s="15"/>
      <c r="OUK76" s="15"/>
      <c r="OUL76" s="15"/>
      <c r="OUM76" s="15"/>
      <c r="OUN76" s="15"/>
      <c r="OUO76" s="15"/>
      <c r="OUP76" s="15"/>
      <c r="OUQ76" s="15"/>
      <c r="OUR76" s="15"/>
      <c r="OUS76" s="15"/>
      <c r="OUT76" s="15"/>
      <c r="OUU76" s="15"/>
      <c r="OUV76" s="15"/>
      <c r="OUW76" s="15"/>
      <c r="OUX76" s="15"/>
      <c r="OUY76" s="15"/>
      <c r="OUZ76" s="15"/>
      <c r="OVA76" s="15"/>
      <c r="OVB76" s="15"/>
      <c r="OVC76" s="15"/>
      <c r="OVD76" s="15"/>
      <c r="OVE76" s="15"/>
      <c r="OVF76" s="15"/>
      <c r="OVG76" s="15"/>
      <c r="OVH76" s="15"/>
      <c r="OVI76" s="15"/>
      <c r="OVJ76" s="15"/>
      <c r="OVK76" s="15"/>
      <c r="OVL76" s="15"/>
      <c r="OVM76" s="15"/>
      <c r="OVN76" s="15"/>
      <c r="OVO76" s="15"/>
      <c r="OVP76" s="15"/>
      <c r="OVQ76" s="15"/>
      <c r="OVR76" s="15"/>
      <c r="OVS76" s="15"/>
      <c r="OVT76" s="15"/>
      <c r="OVU76" s="15"/>
      <c r="OVV76" s="15"/>
      <c r="OVW76" s="15"/>
      <c r="OVX76" s="15"/>
      <c r="OVY76" s="15"/>
      <c r="OVZ76" s="15"/>
      <c r="OWA76" s="15"/>
      <c r="OWB76" s="15"/>
      <c r="OWC76" s="15"/>
      <c r="OWD76" s="15"/>
      <c r="OWE76" s="15"/>
      <c r="OWF76" s="15"/>
      <c r="OWG76" s="15"/>
      <c r="OWH76" s="15"/>
      <c r="OWI76" s="15"/>
      <c r="OWJ76" s="15"/>
      <c r="OWK76" s="15"/>
      <c r="OWL76" s="15"/>
      <c r="OWM76" s="15"/>
      <c r="OWN76" s="15"/>
      <c r="OWO76" s="15"/>
      <c r="OWP76" s="15"/>
      <c r="OWQ76" s="15"/>
      <c r="OWR76" s="15"/>
      <c r="OWS76" s="15"/>
      <c r="OWT76" s="15"/>
      <c r="OWU76" s="15"/>
      <c r="OWV76" s="15"/>
      <c r="OWW76" s="15"/>
      <c r="OWX76" s="15"/>
      <c r="OWY76" s="15"/>
      <c r="OWZ76" s="15"/>
      <c r="OXA76" s="15"/>
      <c r="OXB76" s="15"/>
      <c r="OXC76" s="15"/>
      <c r="OXD76" s="15"/>
      <c r="OXE76" s="15"/>
      <c r="OXF76" s="15"/>
      <c r="OXG76" s="15"/>
      <c r="OXH76" s="15"/>
      <c r="OXI76" s="15"/>
      <c r="OXJ76" s="15"/>
      <c r="OXK76" s="15"/>
      <c r="OXL76" s="15"/>
      <c r="OXM76" s="15"/>
      <c r="OXN76" s="15"/>
      <c r="OXO76" s="15"/>
      <c r="OXP76" s="15"/>
      <c r="OXQ76" s="15"/>
      <c r="OXR76" s="15"/>
      <c r="OXS76" s="15"/>
      <c r="OXT76" s="15"/>
      <c r="OXU76" s="15"/>
      <c r="OXV76" s="15"/>
      <c r="OXW76" s="15"/>
      <c r="OXX76" s="15"/>
      <c r="OXY76" s="15"/>
      <c r="OXZ76" s="15"/>
      <c r="OYA76" s="15"/>
      <c r="OYB76" s="15"/>
      <c r="OYC76" s="15"/>
      <c r="OYD76" s="15"/>
      <c r="OYE76" s="15"/>
      <c r="OYF76" s="15"/>
      <c r="OYG76" s="15"/>
      <c r="OYH76" s="15"/>
      <c r="OYI76" s="15"/>
      <c r="OYJ76" s="15"/>
      <c r="OYK76" s="15"/>
      <c r="OYL76" s="15"/>
      <c r="OYM76" s="15"/>
      <c r="OYN76" s="15"/>
      <c r="OYO76" s="15"/>
      <c r="OYP76" s="15"/>
      <c r="OYQ76" s="15"/>
      <c r="OYR76" s="15"/>
      <c r="OYS76" s="15"/>
      <c r="OYT76" s="15"/>
      <c r="OYU76" s="15"/>
      <c r="OYV76" s="15"/>
      <c r="OYW76" s="15"/>
      <c r="OYX76" s="15"/>
      <c r="OYY76" s="15"/>
      <c r="OYZ76" s="15"/>
      <c r="OZA76" s="15"/>
      <c r="OZB76" s="15"/>
      <c r="OZC76" s="15"/>
      <c r="OZD76" s="15"/>
      <c r="OZE76" s="15"/>
      <c r="OZF76" s="15"/>
      <c r="OZG76" s="15"/>
      <c r="OZH76" s="15"/>
      <c r="OZI76" s="15"/>
      <c r="OZJ76" s="15"/>
      <c r="OZK76" s="15"/>
      <c r="OZL76" s="15"/>
      <c r="OZM76" s="15"/>
      <c r="OZN76" s="15"/>
      <c r="OZO76" s="15"/>
      <c r="OZP76" s="15"/>
      <c r="OZQ76" s="15"/>
      <c r="OZR76" s="15"/>
      <c r="OZS76" s="15"/>
      <c r="OZT76" s="15"/>
      <c r="OZU76" s="15"/>
      <c r="OZV76" s="15"/>
      <c r="OZW76" s="15"/>
      <c r="OZX76" s="15"/>
      <c r="OZY76" s="15"/>
      <c r="OZZ76" s="15"/>
      <c r="PAA76" s="15"/>
      <c r="PAB76" s="15"/>
      <c r="PAC76" s="15"/>
      <c r="PAD76" s="15"/>
      <c r="PAE76" s="15"/>
      <c r="PAF76" s="15"/>
      <c r="PAG76" s="15"/>
      <c r="PAH76" s="15"/>
      <c r="PAI76" s="15"/>
      <c r="PAJ76" s="15"/>
      <c r="PAK76" s="15"/>
      <c r="PAL76" s="15"/>
      <c r="PAM76" s="15"/>
      <c r="PAN76" s="15"/>
      <c r="PAO76" s="15"/>
      <c r="PAP76" s="15"/>
      <c r="PAQ76" s="15"/>
      <c r="PAR76" s="15"/>
      <c r="PAS76" s="15"/>
      <c r="PAT76" s="15"/>
      <c r="PAU76" s="15"/>
      <c r="PAV76" s="15"/>
      <c r="PAW76" s="15"/>
      <c r="PAX76" s="15"/>
      <c r="PAY76" s="15"/>
      <c r="PAZ76" s="15"/>
      <c r="PBA76" s="15"/>
      <c r="PBB76" s="15"/>
      <c r="PBC76" s="15"/>
      <c r="PBD76" s="15"/>
      <c r="PBE76" s="15"/>
      <c r="PBF76" s="15"/>
      <c r="PBG76" s="15"/>
      <c r="PBH76" s="15"/>
      <c r="PBI76" s="15"/>
      <c r="PBJ76" s="15"/>
      <c r="PBK76" s="15"/>
      <c r="PBL76" s="15"/>
      <c r="PBM76" s="15"/>
      <c r="PBN76" s="15"/>
      <c r="PBO76" s="15"/>
      <c r="PBP76" s="15"/>
      <c r="PBQ76" s="15"/>
      <c r="PBR76" s="15"/>
      <c r="PBS76" s="15"/>
      <c r="PBT76" s="15"/>
      <c r="PBU76" s="15"/>
      <c r="PBV76" s="15"/>
      <c r="PBW76" s="15"/>
      <c r="PBX76" s="15"/>
      <c r="PBY76" s="15"/>
      <c r="PBZ76" s="15"/>
      <c r="PCA76" s="15"/>
      <c r="PCB76" s="15"/>
      <c r="PCC76" s="15"/>
      <c r="PCD76" s="15"/>
      <c r="PCE76" s="15"/>
      <c r="PCF76" s="15"/>
      <c r="PCG76" s="15"/>
      <c r="PCH76" s="15"/>
      <c r="PCI76" s="15"/>
      <c r="PCJ76" s="15"/>
      <c r="PCK76" s="15"/>
      <c r="PCL76" s="15"/>
      <c r="PCM76" s="15"/>
      <c r="PCN76" s="15"/>
      <c r="PCO76" s="15"/>
      <c r="PCP76" s="15"/>
      <c r="PCQ76" s="15"/>
      <c r="PCR76" s="15"/>
      <c r="PCS76" s="15"/>
      <c r="PCT76" s="15"/>
      <c r="PCU76" s="15"/>
      <c r="PCV76" s="15"/>
      <c r="PCW76" s="15"/>
      <c r="PCX76" s="15"/>
      <c r="PCY76" s="15"/>
      <c r="PCZ76" s="15"/>
      <c r="PDA76" s="15"/>
      <c r="PDB76" s="15"/>
      <c r="PDC76" s="15"/>
      <c r="PDD76" s="15"/>
      <c r="PDE76" s="15"/>
      <c r="PDF76" s="15"/>
      <c r="PDG76" s="15"/>
      <c r="PDH76" s="15"/>
      <c r="PDI76" s="15"/>
      <c r="PDJ76" s="15"/>
      <c r="PDK76" s="15"/>
      <c r="PDL76" s="15"/>
      <c r="PDM76" s="15"/>
      <c r="PDN76" s="15"/>
      <c r="PDO76" s="15"/>
      <c r="PDP76" s="15"/>
      <c r="PDQ76" s="15"/>
      <c r="PDR76" s="15"/>
      <c r="PDS76" s="15"/>
      <c r="PDT76" s="15"/>
      <c r="PDU76" s="15"/>
      <c r="PDV76" s="15"/>
      <c r="PDW76" s="15"/>
      <c r="PDX76" s="15"/>
      <c r="PDY76" s="15"/>
      <c r="PDZ76" s="15"/>
      <c r="PEA76" s="15"/>
      <c r="PEB76" s="15"/>
      <c r="PEC76" s="15"/>
      <c r="PED76" s="15"/>
      <c r="PEE76" s="15"/>
      <c r="PEF76" s="15"/>
      <c r="PEG76" s="15"/>
      <c r="PEH76" s="15"/>
      <c r="PEI76" s="15"/>
      <c r="PEJ76" s="15"/>
      <c r="PEK76" s="15"/>
      <c r="PEL76" s="15"/>
      <c r="PEM76" s="15"/>
      <c r="PEN76" s="15"/>
      <c r="PEO76" s="15"/>
      <c r="PEP76" s="15"/>
      <c r="PEQ76" s="15"/>
      <c r="PER76" s="15"/>
      <c r="PES76" s="15"/>
      <c r="PET76" s="15"/>
      <c r="PEU76" s="15"/>
      <c r="PEV76" s="15"/>
      <c r="PEW76" s="15"/>
      <c r="PEX76" s="15"/>
      <c r="PEY76" s="15"/>
      <c r="PEZ76" s="15"/>
      <c r="PFA76" s="15"/>
      <c r="PFB76" s="15"/>
      <c r="PFC76" s="15"/>
      <c r="PFD76" s="15"/>
      <c r="PFE76" s="15"/>
      <c r="PFF76" s="15"/>
      <c r="PFG76" s="15"/>
      <c r="PFH76" s="15"/>
      <c r="PFI76" s="15"/>
      <c r="PFJ76" s="15"/>
      <c r="PFK76" s="15"/>
      <c r="PFL76" s="15"/>
      <c r="PFM76" s="15"/>
      <c r="PFN76" s="15"/>
      <c r="PFO76" s="15"/>
      <c r="PFP76" s="15"/>
      <c r="PFQ76" s="15"/>
      <c r="PFR76" s="15"/>
      <c r="PFS76" s="15"/>
      <c r="PFT76" s="15"/>
      <c r="PFU76" s="15"/>
      <c r="PFV76" s="15"/>
      <c r="PFW76" s="15"/>
      <c r="PFX76" s="15"/>
      <c r="PFY76" s="15"/>
      <c r="PFZ76" s="15"/>
      <c r="PGA76" s="15"/>
      <c r="PGB76" s="15"/>
      <c r="PGC76" s="15"/>
      <c r="PGD76" s="15"/>
      <c r="PGE76" s="15"/>
      <c r="PGF76" s="15"/>
      <c r="PGG76" s="15"/>
      <c r="PGH76" s="15"/>
      <c r="PGI76" s="15"/>
      <c r="PGJ76" s="15"/>
      <c r="PGK76" s="15"/>
      <c r="PGL76" s="15"/>
      <c r="PGM76" s="15"/>
      <c r="PGN76" s="15"/>
      <c r="PGO76" s="15"/>
      <c r="PGP76" s="15"/>
      <c r="PGQ76" s="15"/>
      <c r="PGR76" s="15"/>
      <c r="PGS76" s="15"/>
      <c r="PGT76" s="15"/>
      <c r="PGU76" s="15"/>
      <c r="PGV76" s="15"/>
      <c r="PGW76" s="15"/>
      <c r="PGX76" s="15"/>
      <c r="PGY76" s="15"/>
      <c r="PGZ76" s="15"/>
      <c r="PHA76" s="15"/>
      <c r="PHB76" s="15"/>
      <c r="PHC76" s="15"/>
      <c r="PHD76" s="15"/>
      <c r="PHE76" s="15"/>
      <c r="PHF76" s="15"/>
      <c r="PHG76" s="15"/>
      <c r="PHH76" s="15"/>
      <c r="PHI76" s="15"/>
      <c r="PHJ76" s="15"/>
      <c r="PHK76" s="15"/>
      <c r="PHL76" s="15"/>
      <c r="PHM76" s="15"/>
      <c r="PHN76" s="15"/>
      <c r="PHO76" s="15"/>
      <c r="PHP76" s="15"/>
      <c r="PHQ76" s="15"/>
      <c r="PHR76" s="15"/>
      <c r="PHS76" s="15"/>
      <c r="PHT76" s="15"/>
      <c r="PHU76" s="15"/>
      <c r="PHV76" s="15"/>
      <c r="PHW76" s="15"/>
      <c r="PHX76" s="15"/>
      <c r="PHY76" s="15"/>
      <c r="PHZ76" s="15"/>
      <c r="PIA76" s="15"/>
      <c r="PIB76" s="15"/>
      <c r="PIC76" s="15"/>
      <c r="PID76" s="15"/>
      <c r="PIE76" s="15"/>
      <c r="PIF76" s="15"/>
      <c r="PIG76" s="15"/>
      <c r="PIH76" s="15"/>
      <c r="PII76" s="15"/>
      <c r="PIJ76" s="15"/>
      <c r="PIK76" s="15"/>
      <c r="PIL76" s="15"/>
      <c r="PIM76" s="15"/>
      <c r="PIN76" s="15"/>
      <c r="PIO76" s="15"/>
      <c r="PIP76" s="15"/>
      <c r="PIQ76" s="15"/>
      <c r="PIR76" s="15"/>
      <c r="PIS76" s="15"/>
      <c r="PIT76" s="15"/>
      <c r="PIU76" s="15"/>
      <c r="PIV76" s="15"/>
      <c r="PIW76" s="15"/>
      <c r="PIX76" s="15"/>
      <c r="PIY76" s="15"/>
      <c r="PIZ76" s="15"/>
      <c r="PJA76" s="15"/>
      <c r="PJB76" s="15"/>
      <c r="PJC76" s="15"/>
      <c r="PJD76" s="15"/>
      <c r="PJE76" s="15"/>
      <c r="PJF76" s="15"/>
      <c r="PJG76" s="15"/>
      <c r="PJH76" s="15"/>
      <c r="PJI76" s="15"/>
      <c r="PJJ76" s="15"/>
      <c r="PJK76" s="15"/>
      <c r="PJL76" s="15"/>
      <c r="PJM76" s="15"/>
      <c r="PJN76" s="15"/>
      <c r="PJO76" s="15"/>
      <c r="PJP76" s="15"/>
      <c r="PJQ76" s="15"/>
      <c r="PJR76" s="15"/>
      <c r="PJS76" s="15"/>
      <c r="PJT76" s="15"/>
      <c r="PJU76" s="15"/>
      <c r="PJV76" s="15"/>
      <c r="PJW76" s="15"/>
      <c r="PJX76" s="15"/>
      <c r="PJY76" s="15"/>
      <c r="PJZ76" s="15"/>
      <c r="PKA76" s="15"/>
      <c r="PKB76" s="15"/>
      <c r="PKC76" s="15"/>
      <c r="PKD76" s="15"/>
      <c r="PKE76" s="15"/>
      <c r="PKF76" s="15"/>
      <c r="PKG76" s="15"/>
      <c r="PKH76" s="15"/>
      <c r="PKI76" s="15"/>
      <c r="PKJ76" s="15"/>
      <c r="PKK76" s="15"/>
      <c r="PKL76" s="15"/>
      <c r="PKM76" s="15"/>
      <c r="PKN76" s="15"/>
      <c r="PKO76" s="15"/>
      <c r="PKP76" s="15"/>
      <c r="PKQ76" s="15"/>
      <c r="PKR76" s="15"/>
      <c r="PKS76" s="15"/>
      <c r="PKT76" s="15"/>
      <c r="PKU76" s="15"/>
      <c r="PKV76" s="15"/>
      <c r="PKW76" s="15"/>
      <c r="PKX76" s="15"/>
      <c r="PKY76" s="15"/>
      <c r="PKZ76" s="15"/>
      <c r="PLA76" s="15"/>
      <c r="PLB76" s="15"/>
      <c r="PLC76" s="15"/>
      <c r="PLD76" s="15"/>
      <c r="PLE76" s="15"/>
      <c r="PLF76" s="15"/>
      <c r="PLG76" s="15"/>
      <c r="PLH76" s="15"/>
      <c r="PLI76" s="15"/>
      <c r="PLJ76" s="15"/>
      <c r="PLK76" s="15"/>
      <c r="PLL76" s="15"/>
      <c r="PLM76" s="15"/>
      <c r="PLN76" s="15"/>
      <c r="PLO76" s="15"/>
      <c r="PLP76" s="15"/>
      <c r="PLQ76" s="15"/>
      <c r="PLR76" s="15"/>
      <c r="PLS76" s="15"/>
      <c r="PLT76" s="15"/>
      <c r="PLU76" s="15"/>
      <c r="PLV76" s="15"/>
      <c r="PLW76" s="15"/>
      <c r="PLX76" s="15"/>
      <c r="PLY76" s="15"/>
      <c r="PLZ76" s="15"/>
      <c r="PMA76" s="15"/>
      <c r="PMB76" s="15"/>
      <c r="PMC76" s="15"/>
      <c r="PMD76" s="15"/>
      <c r="PME76" s="15"/>
      <c r="PMF76" s="15"/>
      <c r="PMG76" s="15"/>
      <c r="PMH76" s="15"/>
      <c r="PMI76" s="15"/>
      <c r="PMJ76" s="15"/>
      <c r="PMK76" s="15"/>
      <c r="PML76" s="15"/>
      <c r="PMM76" s="15"/>
      <c r="PMN76" s="15"/>
      <c r="PMO76" s="15"/>
      <c r="PMP76" s="15"/>
      <c r="PMQ76" s="15"/>
      <c r="PMR76" s="15"/>
      <c r="PMS76" s="15"/>
      <c r="PMT76" s="15"/>
      <c r="PMU76" s="15"/>
      <c r="PMV76" s="15"/>
      <c r="PMW76" s="15"/>
      <c r="PMX76" s="15"/>
      <c r="PMY76" s="15"/>
      <c r="PMZ76" s="15"/>
      <c r="PNA76" s="15"/>
      <c r="PNB76" s="15"/>
      <c r="PNC76" s="15"/>
      <c r="PND76" s="15"/>
      <c r="PNE76" s="15"/>
      <c r="PNF76" s="15"/>
      <c r="PNG76" s="15"/>
      <c r="PNH76" s="15"/>
      <c r="PNI76" s="15"/>
      <c r="PNJ76" s="15"/>
      <c r="PNK76" s="15"/>
      <c r="PNL76" s="15"/>
      <c r="PNM76" s="15"/>
      <c r="PNN76" s="15"/>
      <c r="PNO76" s="15"/>
      <c r="PNP76" s="15"/>
      <c r="PNQ76" s="15"/>
      <c r="PNR76" s="15"/>
      <c r="PNS76" s="15"/>
      <c r="PNT76" s="15"/>
      <c r="PNU76" s="15"/>
      <c r="PNV76" s="15"/>
      <c r="PNW76" s="15"/>
      <c r="PNX76" s="15"/>
      <c r="PNY76" s="15"/>
      <c r="PNZ76" s="15"/>
      <c r="POA76" s="15"/>
      <c r="POB76" s="15"/>
      <c r="POC76" s="15"/>
      <c r="POD76" s="15"/>
      <c r="POE76" s="15"/>
      <c r="POF76" s="15"/>
      <c r="POG76" s="15"/>
      <c r="POH76" s="15"/>
      <c r="POI76" s="15"/>
      <c r="POJ76" s="15"/>
      <c r="POK76" s="15"/>
      <c r="POL76" s="15"/>
      <c r="POM76" s="15"/>
      <c r="PON76" s="15"/>
      <c r="POO76" s="15"/>
      <c r="POP76" s="15"/>
      <c r="POQ76" s="15"/>
      <c r="POR76" s="15"/>
      <c r="POS76" s="15"/>
      <c r="POT76" s="15"/>
      <c r="POU76" s="15"/>
      <c r="POV76" s="15"/>
      <c r="POW76" s="15"/>
      <c r="POX76" s="15"/>
      <c r="POY76" s="15"/>
      <c r="POZ76" s="15"/>
      <c r="PPA76" s="15"/>
      <c r="PPB76" s="15"/>
      <c r="PPC76" s="15"/>
      <c r="PPD76" s="15"/>
      <c r="PPE76" s="15"/>
      <c r="PPF76" s="15"/>
      <c r="PPG76" s="15"/>
      <c r="PPH76" s="15"/>
      <c r="PPI76" s="15"/>
      <c r="PPJ76" s="15"/>
      <c r="PPK76" s="15"/>
      <c r="PPL76" s="15"/>
      <c r="PPM76" s="15"/>
      <c r="PPN76" s="15"/>
      <c r="PPO76" s="15"/>
      <c r="PPP76" s="15"/>
      <c r="PPQ76" s="15"/>
      <c r="PPR76" s="15"/>
      <c r="PPS76" s="15"/>
      <c r="PPT76" s="15"/>
      <c r="PPU76" s="15"/>
      <c r="PPV76" s="15"/>
      <c r="PPW76" s="15"/>
      <c r="PPX76" s="15"/>
      <c r="PPY76" s="15"/>
      <c r="PPZ76" s="15"/>
      <c r="PQA76" s="15"/>
      <c r="PQB76" s="15"/>
      <c r="PQC76" s="15"/>
      <c r="PQD76" s="15"/>
      <c r="PQE76" s="15"/>
      <c r="PQF76" s="15"/>
      <c r="PQG76" s="15"/>
      <c r="PQH76" s="15"/>
      <c r="PQI76" s="15"/>
      <c r="PQJ76" s="15"/>
      <c r="PQK76" s="15"/>
      <c r="PQL76" s="15"/>
      <c r="PQM76" s="15"/>
      <c r="PQN76" s="15"/>
      <c r="PQO76" s="15"/>
      <c r="PQP76" s="15"/>
      <c r="PQQ76" s="15"/>
      <c r="PQR76" s="15"/>
      <c r="PQS76" s="15"/>
      <c r="PQT76" s="15"/>
      <c r="PQU76" s="15"/>
      <c r="PQV76" s="15"/>
      <c r="PQW76" s="15"/>
      <c r="PQX76" s="15"/>
      <c r="PQY76" s="15"/>
      <c r="PQZ76" s="15"/>
      <c r="PRA76" s="15"/>
      <c r="PRB76" s="15"/>
      <c r="PRC76" s="15"/>
      <c r="PRD76" s="15"/>
      <c r="PRE76" s="15"/>
      <c r="PRF76" s="15"/>
      <c r="PRG76" s="15"/>
      <c r="PRH76" s="15"/>
      <c r="PRI76" s="15"/>
      <c r="PRJ76" s="15"/>
      <c r="PRK76" s="15"/>
      <c r="PRL76" s="15"/>
      <c r="PRM76" s="15"/>
      <c r="PRN76" s="15"/>
      <c r="PRO76" s="15"/>
      <c r="PRP76" s="15"/>
      <c r="PRQ76" s="15"/>
      <c r="PRR76" s="15"/>
      <c r="PRS76" s="15"/>
      <c r="PRT76" s="15"/>
      <c r="PRU76" s="15"/>
      <c r="PRV76" s="15"/>
      <c r="PRW76" s="15"/>
      <c r="PRX76" s="15"/>
      <c r="PRY76" s="15"/>
      <c r="PRZ76" s="15"/>
      <c r="PSA76" s="15"/>
      <c r="PSB76" s="15"/>
      <c r="PSC76" s="15"/>
      <c r="PSD76" s="15"/>
      <c r="PSE76" s="15"/>
      <c r="PSF76" s="15"/>
      <c r="PSG76" s="15"/>
      <c r="PSH76" s="15"/>
      <c r="PSI76" s="15"/>
      <c r="PSJ76" s="15"/>
      <c r="PSK76" s="15"/>
      <c r="PSL76" s="15"/>
      <c r="PSM76" s="15"/>
      <c r="PSN76" s="15"/>
      <c r="PSO76" s="15"/>
      <c r="PSP76" s="15"/>
      <c r="PSQ76" s="15"/>
      <c r="PSR76" s="15"/>
      <c r="PSS76" s="15"/>
      <c r="PST76" s="15"/>
      <c r="PSU76" s="15"/>
      <c r="PSV76" s="15"/>
      <c r="PSW76" s="15"/>
      <c r="PSX76" s="15"/>
      <c r="PSY76" s="15"/>
      <c r="PSZ76" s="15"/>
      <c r="PTA76" s="15"/>
      <c r="PTB76" s="15"/>
      <c r="PTC76" s="15"/>
      <c r="PTD76" s="15"/>
      <c r="PTE76" s="15"/>
      <c r="PTF76" s="15"/>
      <c r="PTG76" s="15"/>
      <c r="PTH76" s="15"/>
      <c r="PTI76" s="15"/>
      <c r="PTJ76" s="15"/>
      <c r="PTK76" s="15"/>
      <c r="PTL76" s="15"/>
      <c r="PTM76" s="15"/>
      <c r="PTN76" s="15"/>
      <c r="PTO76" s="15"/>
      <c r="PTP76" s="15"/>
      <c r="PTQ76" s="15"/>
      <c r="PTR76" s="15"/>
      <c r="PTS76" s="15"/>
      <c r="PTT76" s="15"/>
      <c r="PTU76" s="15"/>
      <c r="PTV76" s="15"/>
      <c r="PTW76" s="15"/>
      <c r="PTX76" s="15"/>
      <c r="PTY76" s="15"/>
      <c r="PTZ76" s="15"/>
      <c r="PUA76" s="15"/>
      <c r="PUB76" s="15"/>
      <c r="PUC76" s="15"/>
      <c r="PUD76" s="15"/>
      <c r="PUE76" s="15"/>
      <c r="PUF76" s="15"/>
      <c r="PUG76" s="15"/>
      <c r="PUH76" s="15"/>
      <c r="PUI76" s="15"/>
      <c r="PUJ76" s="15"/>
      <c r="PUK76" s="15"/>
      <c r="PUL76" s="15"/>
      <c r="PUM76" s="15"/>
      <c r="PUN76" s="15"/>
      <c r="PUO76" s="15"/>
      <c r="PUP76" s="15"/>
      <c r="PUQ76" s="15"/>
      <c r="PUR76" s="15"/>
      <c r="PUS76" s="15"/>
      <c r="PUT76" s="15"/>
      <c r="PUU76" s="15"/>
      <c r="PUV76" s="15"/>
      <c r="PUW76" s="15"/>
      <c r="PUX76" s="15"/>
      <c r="PUY76" s="15"/>
      <c r="PUZ76" s="15"/>
      <c r="PVA76" s="15"/>
      <c r="PVB76" s="15"/>
      <c r="PVC76" s="15"/>
      <c r="PVD76" s="15"/>
      <c r="PVE76" s="15"/>
      <c r="PVF76" s="15"/>
      <c r="PVG76" s="15"/>
      <c r="PVH76" s="15"/>
      <c r="PVI76" s="15"/>
      <c r="PVJ76" s="15"/>
      <c r="PVK76" s="15"/>
      <c r="PVL76" s="15"/>
      <c r="PVM76" s="15"/>
      <c r="PVN76" s="15"/>
      <c r="PVO76" s="15"/>
      <c r="PVP76" s="15"/>
      <c r="PVQ76" s="15"/>
      <c r="PVR76" s="15"/>
      <c r="PVS76" s="15"/>
      <c r="PVT76" s="15"/>
      <c r="PVU76" s="15"/>
      <c r="PVV76" s="15"/>
      <c r="PVW76" s="15"/>
      <c r="PVX76" s="15"/>
      <c r="PVY76" s="15"/>
      <c r="PVZ76" s="15"/>
      <c r="PWA76" s="15"/>
      <c r="PWB76" s="15"/>
      <c r="PWC76" s="15"/>
      <c r="PWD76" s="15"/>
      <c r="PWE76" s="15"/>
      <c r="PWF76" s="15"/>
      <c r="PWG76" s="15"/>
      <c r="PWH76" s="15"/>
      <c r="PWI76" s="15"/>
      <c r="PWJ76" s="15"/>
      <c r="PWK76" s="15"/>
      <c r="PWL76" s="15"/>
      <c r="PWM76" s="15"/>
      <c r="PWN76" s="15"/>
      <c r="PWO76" s="15"/>
      <c r="PWP76" s="15"/>
      <c r="PWQ76" s="15"/>
      <c r="PWR76" s="15"/>
      <c r="PWS76" s="15"/>
      <c r="PWT76" s="15"/>
      <c r="PWU76" s="15"/>
      <c r="PWV76" s="15"/>
      <c r="PWW76" s="15"/>
      <c r="PWX76" s="15"/>
      <c r="PWY76" s="15"/>
      <c r="PWZ76" s="15"/>
      <c r="PXA76" s="15"/>
      <c r="PXB76" s="15"/>
      <c r="PXC76" s="15"/>
      <c r="PXD76" s="15"/>
      <c r="PXE76" s="15"/>
      <c r="PXF76" s="15"/>
      <c r="PXG76" s="15"/>
      <c r="PXH76" s="15"/>
      <c r="PXI76" s="15"/>
      <c r="PXJ76" s="15"/>
      <c r="PXK76" s="15"/>
      <c r="PXL76" s="15"/>
      <c r="PXM76" s="15"/>
      <c r="PXN76" s="15"/>
      <c r="PXO76" s="15"/>
      <c r="PXP76" s="15"/>
      <c r="PXQ76" s="15"/>
      <c r="PXR76" s="15"/>
      <c r="PXS76" s="15"/>
      <c r="PXT76" s="15"/>
      <c r="PXU76" s="15"/>
      <c r="PXV76" s="15"/>
      <c r="PXW76" s="15"/>
      <c r="PXX76" s="15"/>
      <c r="PXY76" s="15"/>
      <c r="PXZ76" s="15"/>
      <c r="PYA76" s="15"/>
      <c r="PYB76" s="15"/>
      <c r="PYC76" s="15"/>
      <c r="PYD76" s="15"/>
      <c r="PYE76" s="15"/>
      <c r="PYF76" s="15"/>
      <c r="PYG76" s="15"/>
      <c r="PYH76" s="15"/>
      <c r="PYI76" s="15"/>
      <c r="PYJ76" s="15"/>
      <c r="PYK76" s="15"/>
      <c r="PYL76" s="15"/>
      <c r="PYM76" s="15"/>
      <c r="PYN76" s="15"/>
      <c r="PYO76" s="15"/>
      <c r="PYP76" s="15"/>
      <c r="PYQ76" s="15"/>
      <c r="PYR76" s="15"/>
      <c r="PYS76" s="15"/>
      <c r="PYT76" s="15"/>
      <c r="PYU76" s="15"/>
      <c r="PYV76" s="15"/>
      <c r="PYW76" s="15"/>
      <c r="PYX76" s="15"/>
      <c r="PYY76" s="15"/>
      <c r="PYZ76" s="15"/>
      <c r="PZA76" s="15"/>
      <c r="PZB76" s="15"/>
      <c r="PZC76" s="15"/>
      <c r="PZD76" s="15"/>
      <c r="PZE76" s="15"/>
      <c r="PZF76" s="15"/>
      <c r="PZG76" s="15"/>
      <c r="PZH76" s="15"/>
      <c r="PZI76" s="15"/>
      <c r="PZJ76" s="15"/>
      <c r="PZK76" s="15"/>
      <c r="PZL76" s="15"/>
      <c r="PZM76" s="15"/>
      <c r="PZN76" s="15"/>
      <c r="PZO76" s="15"/>
      <c r="PZP76" s="15"/>
      <c r="PZQ76" s="15"/>
      <c r="PZR76" s="15"/>
      <c r="PZS76" s="15"/>
      <c r="PZT76" s="15"/>
      <c r="PZU76" s="15"/>
      <c r="PZV76" s="15"/>
      <c r="PZW76" s="15"/>
      <c r="PZX76" s="15"/>
      <c r="PZY76" s="15"/>
      <c r="PZZ76" s="15"/>
      <c r="QAA76" s="15"/>
      <c r="QAB76" s="15"/>
      <c r="QAC76" s="15"/>
      <c r="QAD76" s="15"/>
      <c r="QAE76" s="15"/>
      <c r="QAF76" s="15"/>
      <c r="QAG76" s="15"/>
      <c r="QAH76" s="15"/>
      <c r="QAI76" s="15"/>
      <c r="QAJ76" s="15"/>
      <c r="QAK76" s="15"/>
      <c r="QAL76" s="15"/>
      <c r="QAM76" s="15"/>
      <c r="QAN76" s="15"/>
      <c r="QAO76" s="15"/>
      <c r="QAP76" s="15"/>
      <c r="QAQ76" s="15"/>
      <c r="QAR76" s="15"/>
      <c r="QAS76" s="15"/>
      <c r="QAT76" s="15"/>
      <c r="QAU76" s="15"/>
      <c r="QAV76" s="15"/>
      <c r="QAW76" s="15"/>
      <c r="QAX76" s="15"/>
      <c r="QAY76" s="15"/>
      <c r="QAZ76" s="15"/>
      <c r="QBA76" s="15"/>
      <c r="QBB76" s="15"/>
      <c r="QBC76" s="15"/>
      <c r="QBD76" s="15"/>
      <c r="QBE76" s="15"/>
      <c r="QBF76" s="15"/>
      <c r="QBG76" s="15"/>
      <c r="QBH76" s="15"/>
      <c r="QBI76" s="15"/>
      <c r="QBJ76" s="15"/>
      <c r="QBK76" s="15"/>
      <c r="QBL76" s="15"/>
      <c r="QBM76" s="15"/>
      <c r="QBN76" s="15"/>
      <c r="QBO76" s="15"/>
      <c r="QBP76" s="15"/>
      <c r="QBQ76" s="15"/>
      <c r="QBR76" s="15"/>
      <c r="QBS76" s="15"/>
      <c r="QBT76" s="15"/>
      <c r="QBU76" s="15"/>
      <c r="QBV76" s="15"/>
      <c r="QBW76" s="15"/>
      <c r="QBX76" s="15"/>
      <c r="QBY76" s="15"/>
      <c r="QBZ76" s="15"/>
      <c r="QCA76" s="15"/>
      <c r="QCB76" s="15"/>
      <c r="QCC76" s="15"/>
      <c r="QCD76" s="15"/>
      <c r="QCE76" s="15"/>
      <c r="QCF76" s="15"/>
      <c r="QCG76" s="15"/>
      <c r="QCH76" s="15"/>
      <c r="QCI76" s="15"/>
      <c r="QCJ76" s="15"/>
      <c r="QCK76" s="15"/>
      <c r="QCL76" s="15"/>
      <c r="QCM76" s="15"/>
      <c r="QCN76" s="15"/>
      <c r="QCO76" s="15"/>
      <c r="QCP76" s="15"/>
      <c r="QCQ76" s="15"/>
      <c r="QCR76" s="15"/>
      <c r="QCS76" s="15"/>
      <c r="QCT76" s="15"/>
      <c r="QCU76" s="15"/>
      <c r="QCV76" s="15"/>
      <c r="QCW76" s="15"/>
      <c r="QCX76" s="15"/>
      <c r="QCY76" s="15"/>
      <c r="QCZ76" s="15"/>
      <c r="QDA76" s="15"/>
      <c r="QDB76" s="15"/>
      <c r="QDC76" s="15"/>
      <c r="QDD76" s="15"/>
      <c r="QDE76" s="15"/>
      <c r="QDF76" s="15"/>
      <c r="QDG76" s="15"/>
      <c r="QDH76" s="15"/>
      <c r="QDI76" s="15"/>
      <c r="QDJ76" s="15"/>
      <c r="QDK76" s="15"/>
      <c r="QDL76" s="15"/>
      <c r="QDM76" s="15"/>
      <c r="QDN76" s="15"/>
      <c r="QDO76" s="15"/>
      <c r="QDP76" s="15"/>
      <c r="QDQ76" s="15"/>
      <c r="QDR76" s="15"/>
      <c r="QDS76" s="15"/>
      <c r="QDT76" s="15"/>
      <c r="QDU76" s="15"/>
      <c r="QDV76" s="15"/>
      <c r="QDW76" s="15"/>
      <c r="QDX76" s="15"/>
      <c r="QDY76" s="15"/>
      <c r="QDZ76" s="15"/>
      <c r="QEA76" s="15"/>
      <c r="QEB76" s="15"/>
      <c r="QEC76" s="15"/>
      <c r="QED76" s="15"/>
      <c r="QEE76" s="15"/>
      <c r="QEF76" s="15"/>
      <c r="QEG76" s="15"/>
      <c r="QEH76" s="15"/>
      <c r="QEI76" s="15"/>
      <c r="QEJ76" s="15"/>
      <c r="QEK76" s="15"/>
      <c r="QEL76" s="15"/>
      <c r="QEM76" s="15"/>
      <c r="QEN76" s="15"/>
      <c r="QEO76" s="15"/>
      <c r="QEP76" s="15"/>
      <c r="QEQ76" s="15"/>
      <c r="QER76" s="15"/>
      <c r="QES76" s="15"/>
      <c r="QET76" s="15"/>
      <c r="QEU76" s="15"/>
      <c r="QEV76" s="15"/>
      <c r="QEW76" s="15"/>
      <c r="QEX76" s="15"/>
      <c r="QEY76" s="15"/>
      <c r="QEZ76" s="15"/>
      <c r="QFA76" s="15"/>
      <c r="QFB76" s="15"/>
      <c r="QFC76" s="15"/>
      <c r="QFD76" s="15"/>
      <c r="QFE76" s="15"/>
      <c r="QFF76" s="15"/>
      <c r="QFG76" s="15"/>
      <c r="QFH76" s="15"/>
      <c r="QFI76" s="15"/>
      <c r="QFJ76" s="15"/>
      <c r="QFK76" s="15"/>
      <c r="QFL76" s="15"/>
      <c r="QFM76" s="15"/>
      <c r="QFN76" s="15"/>
      <c r="QFO76" s="15"/>
      <c r="QFP76" s="15"/>
      <c r="QFQ76" s="15"/>
      <c r="QFR76" s="15"/>
      <c r="QFS76" s="15"/>
      <c r="QFT76" s="15"/>
      <c r="QFU76" s="15"/>
      <c r="QFV76" s="15"/>
      <c r="QFW76" s="15"/>
      <c r="QFX76" s="15"/>
      <c r="QFY76" s="15"/>
      <c r="QFZ76" s="15"/>
      <c r="QGA76" s="15"/>
      <c r="QGB76" s="15"/>
      <c r="QGC76" s="15"/>
      <c r="QGD76" s="15"/>
      <c r="QGE76" s="15"/>
      <c r="QGF76" s="15"/>
      <c r="QGG76" s="15"/>
      <c r="QGH76" s="15"/>
      <c r="QGI76" s="15"/>
      <c r="QGJ76" s="15"/>
      <c r="QGK76" s="15"/>
      <c r="QGL76" s="15"/>
      <c r="QGM76" s="15"/>
      <c r="QGN76" s="15"/>
      <c r="QGO76" s="15"/>
      <c r="QGP76" s="15"/>
      <c r="QGQ76" s="15"/>
      <c r="QGR76" s="15"/>
      <c r="QGS76" s="15"/>
      <c r="QGT76" s="15"/>
      <c r="QGU76" s="15"/>
      <c r="QGV76" s="15"/>
      <c r="QGW76" s="15"/>
      <c r="QGX76" s="15"/>
      <c r="QGY76" s="15"/>
      <c r="QGZ76" s="15"/>
      <c r="QHA76" s="15"/>
      <c r="QHB76" s="15"/>
      <c r="QHC76" s="15"/>
      <c r="QHD76" s="15"/>
      <c r="QHE76" s="15"/>
      <c r="QHF76" s="15"/>
      <c r="QHG76" s="15"/>
      <c r="QHH76" s="15"/>
      <c r="QHI76" s="15"/>
      <c r="QHJ76" s="15"/>
      <c r="QHK76" s="15"/>
      <c r="QHL76" s="15"/>
      <c r="QHM76" s="15"/>
      <c r="QHN76" s="15"/>
      <c r="QHO76" s="15"/>
      <c r="QHP76" s="15"/>
      <c r="QHQ76" s="15"/>
      <c r="QHR76" s="15"/>
      <c r="QHS76" s="15"/>
      <c r="QHT76" s="15"/>
      <c r="QHU76" s="15"/>
      <c r="QHV76" s="15"/>
      <c r="QHW76" s="15"/>
      <c r="QHX76" s="15"/>
      <c r="QHY76" s="15"/>
      <c r="QHZ76" s="15"/>
      <c r="QIA76" s="15"/>
      <c r="QIB76" s="15"/>
      <c r="QIC76" s="15"/>
      <c r="QID76" s="15"/>
      <c r="QIE76" s="15"/>
      <c r="QIF76" s="15"/>
      <c r="QIG76" s="15"/>
      <c r="QIH76" s="15"/>
      <c r="QII76" s="15"/>
      <c r="QIJ76" s="15"/>
      <c r="QIK76" s="15"/>
      <c r="QIL76" s="15"/>
      <c r="QIM76" s="15"/>
      <c r="QIN76" s="15"/>
      <c r="QIO76" s="15"/>
      <c r="QIP76" s="15"/>
      <c r="QIQ76" s="15"/>
      <c r="QIR76" s="15"/>
      <c r="QIS76" s="15"/>
      <c r="QIT76" s="15"/>
      <c r="QIU76" s="15"/>
      <c r="QIV76" s="15"/>
      <c r="QIW76" s="15"/>
      <c r="QIX76" s="15"/>
      <c r="QIY76" s="15"/>
      <c r="QIZ76" s="15"/>
      <c r="QJA76" s="15"/>
      <c r="QJB76" s="15"/>
      <c r="QJC76" s="15"/>
      <c r="QJD76" s="15"/>
      <c r="QJE76" s="15"/>
      <c r="QJF76" s="15"/>
      <c r="QJG76" s="15"/>
      <c r="QJH76" s="15"/>
      <c r="QJI76" s="15"/>
      <c r="QJJ76" s="15"/>
      <c r="QJK76" s="15"/>
      <c r="QJL76" s="15"/>
      <c r="QJM76" s="15"/>
      <c r="QJN76" s="15"/>
      <c r="QJO76" s="15"/>
      <c r="QJP76" s="15"/>
      <c r="QJQ76" s="15"/>
      <c r="QJR76" s="15"/>
      <c r="QJS76" s="15"/>
      <c r="QJT76" s="15"/>
      <c r="QJU76" s="15"/>
      <c r="QJV76" s="15"/>
      <c r="QJW76" s="15"/>
      <c r="QJX76" s="15"/>
      <c r="QJY76" s="15"/>
      <c r="QJZ76" s="15"/>
      <c r="QKA76" s="15"/>
      <c r="QKB76" s="15"/>
      <c r="QKC76" s="15"/>
      <c r="QKD76" s="15"/>
      <c r="QKE76" s="15"/>
      <c r="QKF76" s="15"/>
      <c r="QKG76" s="15"/>
      <c r="QKH76" s="15"/>
      <c r="QKI76" s="15"/>
      <c r="QKJ76" s="15"/>
      <c r="QKK76" s="15"/>
      <c r="QKL76" s="15"/>
      <c r="QKM76" s="15"/>
      <c r="QKN76" s="15"/>
      <c r="QKO76" s="15"/>
      <c r="QKP76" s="15"/>
      <c r="QKQ76" s="15"/>
      <c r="QKR76" s="15"/>
      <c r="QKS76" s="15"/>
      <c r="QKT76" s="15"/>
      <c r="QKU76" s="15"/>
      <c r="QKV76" s="15"/>
      <c r="QKW76" s="15"/>
      <c r="QKX76" s="15"/>
      <c r="QKY76" s="15"/>
      <c r="QKZ76" s="15"/>
      <c r="QLA76" s="15"/>
      <c r="QLB76" s="15"/>
      <c r="QLC76" s="15"/>
      <c r="QLD76" s="15"/>
      <c r="QLE76" s="15"/>
      <c r="QLF76" s="15"/>
      <c r="QLG76" s="15"/>
      <c r="QLH76" s="15"/>
      <c r="QLI76" s="15"/>
      <c r="QLJ76" s="15"/>
      <c r="QLK76" s="15"/>
      <c r="QLL76" s="15"/>
      <c r="QLM76" s="15"/>
      <c r="QLN76" s="15"/>
      <c r="QLO76" s="15"/>
      <c r="QLP76" s="15"/>
      <c r="QLQ76" s="15"/>
      <c r="QLR76" s="15"/>
      <c r="QLS76" s="15"/>
      <c r="QLT76" s="15"/>
      <c r="QLU76" s="15"/>
      <c r="QLV76" s="15"/>
      <c r="QLW76" s="15"/>
      <c r="QLX76" s="15"/>
      <c r="QLY76" s="15"/>
      <c r="QLZ76" s="15"/>
      <c r="QMA76" s="15"/>
      <c r="QMB76" s="15"/>
      <c r="QMC76" s="15"/>
      <c r="QMD76" s="15"/>
      <c r="QME76" s="15"/>
      <c r="QMF76" s="15"/>
      <c r="QMG76" s="15"/>
      <c r="QMH76" s="15"/>
      <c r="QMI76" s="15"/>
      <c r="QMJ76" s="15"/>
      <c r="QMK76" s="15"/>
      <c r="QML76" s="15"/>
      <c r="QMM76" s="15"/>
      <c r="QMN76" s="15"/>
      <c r="QMO76" s="15"/>
      <c r="QMP76" s="15"/>
      <c r="QMQ76" s="15"/>
      <c r="QMR76" s="15"/>
      <c r="QMS76" s="15"/>
      <c r="QMT76" s="15"/>
      <c r="QMU76" s="15"/>
      <c r="QMV76" s="15"/>
      <c r="QMW76" s="15"/>
      <c r="QMX76" s="15"/>
      <c r="QMY76" s="15"/>
      <c r="QMZ76" s="15"/>
      <c r="QNA76" s="15"/>
      <c r="QNB76" s="15"/>
      <c r="QNC76" s="15"/>
      <c r="QND76" s="15"/>
      <c r="QNE76" s="15"/>
      <c r="QNF76" s="15"/>
      <c r="QNG76" s="15"/>
      <c r="QNH76" s="15"/>
      <c r="QNI76" s="15"/>
      <c r="QNJ76" s="15"/>
      <c r="QNK76" s="15"/>
      <c r="QNL76" s="15"/>
      <c r="QNM76" s="15"/>
      <c r="QNN76" s="15"/>
      <c r="QNO76" s="15"/>
      <c r="QNP76" s="15"/>
      <c r="QNQ76" s="15"/>
      <c r="QNR76" s="15"/>
      <c r="QNS76" s="15"/>
      <c r="QNT76" s="15"/>
      <c r="QNU76" s="15"/>
      <c r="QNV76" s="15"/>
      <c r="QNW76" s="15"/>
      <c r="QNX76" s="15"/>
      <c r="QNY76" s="15"/>
      <c r="QNZ76" s="15"/>
      <c r="QOA76" s="15"/>
      <c r="QOB76" s="15"/>
      <c r="QOC76" s="15"/>
      <c r="QOD76" s="15"/>
      <c r="QOE76" s="15"/>
      <c r="QOF76" s="15"/>
      <c r="QOG76" s="15"/>
      <c r="QOH76" s="15"/>
      <c r="QOI76" s="15"/>
      <c r="QOJ76" s="15"/>
      <c r="QOK76" s="15"/>
      <c r="QOL76" s="15"/>
      <c r="QOM76" s="15"/>
      <c r="QON76" s="15"/>
      <c r="QOO76" s="15"/>
      <c r="QOP76" s="15"/>
      <c r="QOQ76" s="15"/>
      <c r="QOR76" s="15"/>
      <c r="QOS76" s="15"/>
      <c r="QOT76" s="15"/>
      <c r="QOU76" s="15"/>
      <c r="QOV76" s="15"/>
      <c r="QOW76" s="15"/>
      <c r="QOX76" s="15"/>
      <c r="QOY76" s="15"/>
      <c r="QOZ76" s="15"/>
      <c r="QPA76" s="15"/>
      <c r="QPB76" s="15"/>
      <c r="QPC76" s="15"/>
      <c r="QPD76" s="15"/>
      <c r="QPE76" s="15"/>
      <c r="QPF76" s="15"/>
      <c r="QPG76" s="15"/>
      <c r="QPH76" s="15"/>
      <c r="QPI76" s="15"/>
      <c r="QPJ76" s="15"/>
      <c r="QPK76" s="15"/>
      <c r="QPL76" s="15"/>
      <c r="QPM76" s="15"/>
      <c r="QPN76" s="15"/>
      <c r="QPO76" s="15"/>
      <c r="QPP76" s="15"/>
      <c r="QPQ76" s="15"/>
      <c r="QPR76" s="15"/>
      <c r="QPS76" s="15"/>
      <c r="QPT76" s="15"/>
      <c r="QPU76" s="15"/>
      <c r="QPV76" s="15"/>
      <c r="QPW76" s="15"/>
      <c r="QPX76" s="15"/>
      <c r="QPY76" s="15"/>
      <c r="QPZ76" s="15"/>
      <c r="QQA76" s="15"/>
      <c r="QQB76" s="15"/>
      <c r="QQC76" s="15"/>
      <c r="QQD76" s="15"/>
      <c r="QQE76" s="15"/>
      <c r="QQF76" s="15"/>
      <c r="QQG76" s="15"/>
      <c r="QQH76" s="15"/>
      <c r="QQI76" s="15"/>
      <c r="QQJ76" s="15"/>
      <c r="QQK76" s="15"/>
      <c r="QQL76" s="15"/>
      <c r="QQM76" s="15"/>
      <c r="QQN76" s="15"/>
      <c r="QQO76" s="15"/>
      <c r="QQP76" s="15"/>
      <c r="QQQ76" s="15"/>
      <c r="QQR76" s="15"/>
      <c r="QQS76" s="15"/>
      <c r="QQT76" s="15"/>
      <c r="QQU76" s="15"/>
      <c r="QQV76" s="15"/>
      <c r="QQW76" s="15"/>
      <c r="QQX76" s="15"/>
      <c r="QQY76" s="15"/>
      <c r="QQZ76" s="15"/>
      <c r="QRA76" s="15"/>
      <c r="QRB76" s="15"/>
      <c r="QRC76" s="15"/>
      <c r="QRD76" s="15"/>
      <c r="QRE76" s="15"/>
      <c r="QRF76" s="15"/>
      <c r="QRG76" s="15"/>
      <c r="QRH76" s="15"/>
      <c r="QRI76" s="15"/>
      <c r="QRJ76" s="15"/>
      <c r="QRK76" s="15"/>
      <c r="QRL76" s="15"/>
      <c r="QRM76" s="15"/>
      <c r="QRN76" s="15"/>
      <c r="QRO76" s="15"/>
      <c r="QRP76" s="15"/>
      <c r="QRQ76" s="15"/>
      <c r="QRR76" s="15"/>
      <c r="QRS76" s="15"/>
      <c r="QRT76" s="15"/>
      <c r="QRU76" s="15"/>
      <c r="QRV76" s="15"/>
      <c r="QRW76" s="15"/>
      <c r="QRX76" s="15"/>
      <c r="QRY76" s="15"/>
      <c r="QRZ76" s="15"/>
      <c r="QSA76" s="15"/>
      <c r="QSB76" s="15"/>
      <c r="QSC76" s="15"/>
      <c r="QSD76" s="15"/>
      <c r="QSE76" s="15"/>
      <c r="QSF76" s="15"/>
      <c r="QSG76" s="15"/>
      <c r="QSH76" s="15"/>
      <c r="QSI76" s="15"/>
      <c r="QSJ76" s="15"/>
      <c r="QSK76" s="15"/>
      <c r="QSL76" s="15"/>
      <c r="QSM76" s="15"/>
      <c r="QSN76" s="15"/>
      <c r="QSO76" s="15"/>
      <c r="QSP76" s="15"/>
      <c r="QSQ76" s="15"/>
      <c r="QSR76" s="15"/>
      <c r="QSS76" s="15"/>
      <c r="QST76" s="15"/>
      <c r="QSU76" s="15"/>
      <c r="QSV76" s="15"/>
      <c r="QSW76" s="15"/>
      <c r="QSX76" s="15"/>
      <c r="QSY76" s="15"/>
      <c r="QSZ76" s="15"/>
      <c r="QTA76" s="15"/>
      <c r="QTB76" s="15"/>
      <c r="QTC76" s="15"/>
      <c r="QTD76" s="15"/>
      <c r="QTE76" s="15"/>
      <c r="QTF76" s="15"/>
      <c r="QTG76" s="15"/>
      <c r="QTH76" s="15"/>
      <c r="QTI76" s="15"/>
      <c r="QTJ76" s="15"/>
      <c r="QTK76" s="15"/>
      <c r="QTL76" s="15"/>
      <c r="QTM76" s="15"/>
      <c r="QTN76" s="15"/>
      <c r="QTO76" s="15"/>
      <c r="QTP76" s="15"/>
      <c r="QTQ76" s="15"/>
      <c r="QTR76" s="15"/>
      <c r="QTS76" s="15"/>
      <c r="QTT76" s="15"/>
      <c r="QTU76" s="15"/>
      <c r="QTV76" s="15"/>
      <c r="QTW76" s="15"/>
      <c r="QTX76" s="15"/>
      <c r="QTY76" s="15"/>
      <c r="QTZ76" s="15"/>
      <c r="QUA76" s="15"/>
      <c r="QUB76" s="15"/>
      <c r="QUC76" s="15"/>
      <c r="QUD76" s="15"/>
      <c r="QUE76" s="15"/>
      <c r="QUF76" s="15"/>
      <c r="QUG76" s="15"/>
      <c r="QUH76" s="15"/>
      <c r="QUI76" s="15"/>
      <c r="QUJ76" s="15"/>
      <c r="QUK76" s="15"/>
      <c r="QUL76" s="15"/>
      <c r="QUM76" s="15"/>
      <c r="QUN76" s="15"/>
      <c r="QUO76" s="15"/>
      <c r="QUP76" s="15"/>
      <c r="QUQ76" s="15"/>
      <c r="QUR76" s="15"/>
      <c r="QUS76" s="15"/>
      <c r="QUT76" s="15"/>
      <c r="QUU76" s="15"/>
      <c r="QUV76" s="15"/>
      <c r="QUW76" s="15"/>
      <c r="QUX76" s="15"/>
      <c r="QUY76" s="15"/>
      <c r="QUZ76" s="15"/>
      <c r="QVA76" s="15"/>
      <c r="QVB76" s="15"/>
      <c r="QVC76" s="15"/>
      <c r="QVD76" s="15"/>
      <c r="QVE76" s="15"/>
      <c r="QVF76" s="15"/>
      <c r="QVG76" s="15"/>
      <c r="QVH76" s="15"/>
      <c r="QVI76" s="15"/>
      <c r="QVJ76" s="15"/>
      <c r="QVK76" s="15"/>
      <c r="QVL76" s="15"/>
      <c r="QVM76" s="15"/>
      <c r="QVN76" s="15"/>
      <c r="QVO76" s="15"/>
      <c r="QVP76" s="15"/>
      <c r="QVQ76" s="15"/>
      <c r="QVR76" s="15"/>
      <c r="QVS76" s="15"/>
      <c r="QVT76" s="15"/>
      <c r="QVU76" s="15"/>
      <c r="QVV76" s="15"/>
      <c r="QVW76" s="15"/>
      <c r="QVX76" s="15"/>
      <c r="QVY76" s="15"/>
      <c r="QVZ76" s="15"/>
      <c r="QWA76" s="15"/>
      <c r="QWB76" s="15"/>
      <c r="QWC76" s="15"/>
      <c r="QWD76" s="15"/>
      <c r="QWE76" s="15"/>
      <c r="QWF76" s="15"/>
      <c r="QWG76" s="15"/>
      <c r="QWH76" s="15"/>
      <c r="QWI76" s="15"/>
      <c r="QWJ76" s="15"/>
      <c r="QWK76" s="15"/>
      <c r="QWL76" s="15"/>
      <c r="QWM76" s="15"/>
      <c r="QWN76" s="15"/>
      <c r="QWO76" s="15"/>
      <c r="QWP76" s="15"/>
      <c r="QWQ76" s="15"/>
      <c r="QWR76" s="15"/>
      <c r="QWS76" s="15"/>
      <c r="QWT76" s="15"/>
      <c r="QWU76" s="15"/>
      <c r="QWV76" s="15"/>
      <c r="QWW76" s="15"/>
      <c r="QWX76" s="15"/>
      <c r="QWY76" s="15"/>
      <c r="QWZ76" s="15"/>
      <c r="QXA76" s="15"/>
      <c r="QXB76" s="15"/>
      <c r="QXC76" s="15"/>
      <c r="QXD76" s="15"/>
      <c r="QXE76" s="15"/>
      <c r="QXF76" s="15"/>
      <c r="QXG76" s="15"/>
      <c r="QXH76" s="15"/>
      <c r="QXI76" s="15"/>
      <c r="QXJ76" s="15"/>
      <c r="QXK76" s="15"/>
      <c r="QXL76" s="15"/>
      <c r="QXM76" s="15"/>
      <c r="QXN76" s="15"/>
      <c r="QXO76" s="15"/>
      <c r="QXP76" s="15"/>
      <c r="QXQ76" s="15"/>
      <c r="QXR76" s="15"/>
      <c r="QXS76" s="15"/>
      <c r="QXT76" s="15"/>
      <c r="QXU76" s="15"/>
      <c r="QXV76" s="15"/>
      <c r="QXW76" s="15"/>
      <c r="QXX76" s="15"/>
      <c r="QXY76" s="15"/>
      <c r="QXZ76" s="15"/>
      <c r="QYA76" s="15"/>
      <c r="QYB76" s="15"/>
      <c r="QYC76" s="15"/>
      <c r="QYD76" s="15"/>
      <c r="QYE76" s="15"/>
      <c r="QYF76" s="15"/>
      <c r="QYG76" s="15"/>
      <c r="QYH76" s="15"/>
      <c r="QYI76" s="15"/>
      <c r="QYJ76" s="15"/>
      <c r="QYK76" s="15"/>
      <c r="QYL76" s="15"/>
      <c r="QYM76" s="15"/>
      <c r="QYN76" s="15"/>
      <c r="QYO76" s="15"/>
      <c r="QYP76" s="15"/>
      <c r="QYQ76" s="15"/>
      <c r="QYR76" s="15"/>
      <c r="QYS76" s="15"/>
      <c r="QYT76" s="15"/>
      <c r="QYU76" s="15"/>
      <c r="QYV76" s="15"/>
      <c r="QYW76" s="15"/>
      <c r="QYX76" s="15"/>
      <c r="QYY76" s="15"/>
      <c r="QYZ76" s="15"/>
      <c r="QZA76" s="15"/>
      <c r="QZB76" s="15"/>
      <c r="QZC76" s="15"/>
      <c r="QZD76" s="15"/>
      <c r="QZE76" s="15"/>
      <c r="QZF76" s="15"/>
      <c r="QZG76" s="15"/>
      <c r="QZH76" s="15"/>
      <c r="QZI76" s="15"/>
      <c r="QZJ76" s="15"/>
      <c r="QZK76" s="15"/>
      <c r="QZL76" s="15"/>
      <c r="QZM76" s="15"/>
      <c r="QZN76" s="15"/>
      <c r="QZO76" s="15"/>
      <c r="QZP76" s="15"/>
      <c r="QZQ76" s="15"/>
      <c r="QZR76" s="15"/>
      <c r="QZS76" s="15"/>
      <c r="QZT76" s="15"/>
      <c r="QZU76" s="15"/>
      <c r="QZV76" s="15"/>
      <c r="QZW76" s="15"/>
      <c r="QZX76" s="15"/>
      <c r="QZY76" s="15"/>
      <c r="QZZ76" s="15"/>
      <c r="RAA76" s="15"/>
      <c r="RAB76" s="15"/>
      <c r="RAC76" s="15"/>
      <c r="RAD76" s="15"/>
      <c r="RAE76" s="15"/>
      <c r="RAF76" s="15"/>
      <c r="RAG76" s="15"/>
      <c r="RAH76" s="15"/>
      <c r="RAI76" s="15"/>
      <c r="RAJ76" s="15"/>
      <c r="RAK76" s="15"/>
      <c r="RAL76" s="15"/>
      <c r="RAM76" s="15"/>
      <c r="RAN76" s="15"/>
      <c r="RAO76" s="15"/>
      <c r="RAP76" s="15"/>
      <c r="RAQ76" s="15"/>
      <c r="RAR76" s="15"/>
      <c r="RAS76" s="15"/>
      <c r="RAT76" s="15"/>
      <c r="RAU76" s="15"/>
      <c r="RAV76" s="15"/>
      <c r="RAW76" s="15"/>
      <c r="RAX76" s="15"/>
      <c r="RAY76" s="15"/>
      <c r="RAZ76" s="15"/>
      <c r="RBA76" s="15"/>
      <c r="RBB76" s="15"/>
      <c r="RBC76" s="15"/>
      <c r="RBD76" s="15"/>
      <c r="RBE76" s="15"/>
      <c r="RBF76" s="15"/>
      <c r="RBG76" s="15"/>
      <c r="RBH76" s="15"/>
      <c r="RBI76" s="15"/>
      <c r="RBJ76" s="15"/>
      <c r="RBK76" s="15"/>
      <c r="RBL76" s="15"/>
      <c r="RBM76" s="15"/>
      <c r="RBN76" s="15"/>
      <c r="RBO76" s="15"/>
      <c r="RBP76" s="15"/>
      <c r="RBQ76" s="15"/>
      <c r="RBR76" s="15"/>
      <c r="RBS76" s="15"/>
      <c r="RBT76" s="15"/>
      <c r="RBU76" s="15"/>
      <c r="RBV76" s="15"/>
      <c r="RBW76" s="15"/>
      <c r="RBX76" s="15"/>
      <c r="RBY76" s="15"/>
      <c r="RBZ76" s="15"/>
      <c r="RCA76" s="15"/>
      <c r="RCB76" s="15"/>
      <c r="RCC76" s="15"/>
      <c r="RCD76" s="15"/>
      <c r="RCE76" s="15"/>
      <c r="RCF76" s="15"/>
      <c r="RCG76" s="15"/>
      <c r="RCH76" s="15"/>
      <c r="RCI76" s="15"/>
      <c r="RCJ76" s="15"/>
      <c r="RCK76" s="15"/>
      <c r="RCL76" s="15"/>
      <c r="RCM76" s="15"/>
      <c r="RCN76" s="15"/>
      <c r="RCO76" s="15"/>
      <c r="RCP76" s="15"/>
      <c r="RCQ76" s="15"/>
      <c r="RCR76" s="15"/>
      <c r="RCS76" s="15"/>
      <c r="RCT76" s="15"/>
      <c r="RCU76" s="15"/>
      <c r="RCV76" s="15"/>
      <c r="RCW76" s="15"/>
      <c r="RCX76" s="15"/>
      <c r="RCY76" s="15"/>
      <c r="RCZ76" s="15"/>
      <c r="RDA76" s="15"/>
      <c r="RDB76" s="15"/>
      <c r="RDC76" s="15"/>
      <c r="RDD76" s="15"/>
      <c r="RDE76" s="15"/>
      <c r="RDF76" s="15"/>
      <c r="RDG76" s="15"/>
      <c r="RDH76" s="15"/>
      <c r="RDI76" s="15"/>
      <c r="RDJ76" s="15"/>
      <c r="RDK76" s="15"/>
      <c r="RDL76" s="15"/>
      <c r="RDM76" s="15"/>
      <c r="RDN76" s="15"/>
      <c r="RDO76" s="15"/>
      <c r="RDP76" s="15"/>
      <c r="RDQ76" s="15"/>
      <c r="RDR76" s="15"/>
      <c r="RDS76" s="15"/>
      <c r="RDT76" s="15"/>
      <c r="RDU76" s="15"/>
      <c r="RDV76" s="15"/>
      <c r="RDW76" s="15"/>
      <c r="RDX76" s="15"/>
      <c r="RDY76" s="15"/>
      <c r="RDZ76" s="15"/>
      <c r="REA76" s="15"/>
      <c r="REB76" s="15"/>
      <c r="REC76" s="15"/>
      <c r="RED76" s="15"/>
      <c r="REE76" s="15"/>
      <c r="REF76" s="15"/>
      <c r="REG76" s="15"/>
      <c r="REH76" s="15"/>
      <c r="REI76" s="15"/>
      <c r="REJ76" s="15"/>
      <c r="REK76" s="15"/>
      <c r="REL76" s="15"/>
      <c r="REM76" s="15"/>
      <c r="REN76" s="15"/>
      <c r="REO76" s="15"/>
      <c r="REP76" s="15"/>
      <c r="REQ76" s="15"/>
      <c r="RER76" s="15"/>
      <c r="RES76" s="15"/>
      <c r="RET76" s="15"/>
      <c r="REU76" s="15"/>
      <c r="REV76" s="15"/>
      <c r="REW76" s="15"/>
      <c r="REX76" s="15"/>
      <c r="REY76" s="15"/>
      <c r="REZ76" s="15"/>
      <c r="RFA76" s="15"/>
      <c r="RFB76" s="15"/>
      <c r="RFC76" s="15"/>
      <c r="RFD76" s="15"/>
      <c r="RFE76" s="15"/>
      <c r="RFF76" s="15"/>
      <c r="RFG76" s="15"/>
      <c r="RFH76" s="15"/>
      <c r="RFI76" s="15"/>
      <c r="RFJ76" s="15"/>
      <c r="RFK76" s="15"/>
      <c r="RFL76" s="15"/>
      <c r="RFM76" s="15"/>
      <c r="RFN76" s="15"/>
      <c r="RFO76" s="15"/>
      <c r="RFP76" s="15"/>
      <c r="RFQ76" s="15"/>
      <c r="RFR76" s="15"/>
      <c r="RFS76" s="15"/>
      <c r="RFT76" s="15"/>
      <c r="RFU76" s="15"/>
      <c r="RFV76" s="15"/>
      <c r="RFW76" s="15"/>
      <c r="RFX76" s="15"/>
      <c r="RFY76" s="15"/>
      <c r="RFZ76" s="15"/>
      <c r="RGA76" s="15"/>
      <c r="RGB76" s="15"/>
      <c r="RGC76" s="15"/>
      <c r="RGD76" s="15"/>
      <c r="RGE76" s="15"/>
      <c r="RGF76" s="15"/>
      <c r="RGG76" s="15"/>
      <c r="RGH76" s="15"/>
      <c r="RGI76" s="15"/>
      <c r="RGJ76" s="15"/>
      <c r="RGK76" s="15"/>
      <c r="RGL76" s="15"/>
      <c r="RGM76" s="15"/>
      <c r="RGN76" s="15"/>
      <c r="RGO76" s="15"/>
      <c r="RGP76" s="15"/>
      <c r="RGQ76" s="15"/>
      <c r="RGR76" s="15"/>
      <c r="RGS76" s="15"/>
      <c r="RGT76" s="15"/>
      <c r="RGU76" s="15"/>
      <c r="RGV76" s="15"/>
      <c r="RGW76" s="15"/>
      <c r="RGX76" s="15"/>
      <c r="RGY76" s="15"/>
      <c r="RGZ76" s="15"/>
      <c r="RHA76" s="15"/>
      <c r="RHB76" s="15"/>
      <c r="RHC76" s="15"/>
      <c r="RHD76" s="15"/>
      <c r="RHE76" s="15"/>
      <c r="RHF76" s="15"/>
      <c r="RHG76" s="15"/>
      <c r="RHH76" s="15"/>
      <c r="RHI76" s="15"/>
      <c r="RHJ76" s="15"/>
      <c r="RHK76" s="15"/>
      <c r="RHL76" s="15"/>
      <c r="RHM76" s="15"/>
      <c r="RHN76" s="15"/>
      <c r="RHO76" s="15"/>
      <c r="RHP76" s="15"/>
      <c r="RHQ76" s="15"/>
      <c r="RHR76" s="15"/>
      <c r="RHS76" s="15"/>
      <c r="RHT76" s="15"/>
      <c r="RHU76" s="15"/>
      <c r="RHV76" s="15"/>
      <c r="RHW76" s="15"/>
      <c r="RHX76" s="15"/>
      <c r="RHY76" s="15"/>
      <c r="RHZ76" s="15"/>
      <c r="RIA76" s="15"/>
      <c r="RIB76" s="15"/>
      <c r="RIC76" s="15"/>
      <c r="RID76" s="15"/>
      <c r="RIE76" s="15"/>
      <c r="RIF76" s="15"/>
      <c r="RIG76" s="15"/>
      <c r="RIH76" s="15"/>
      <c r="RII76" s="15"/>
      <c r="RIJ76" s="15"/>
      <c r="RIK76" s="15"/>
      <c r="RIL76" s="15"/>
      <c r="RIM76" s="15"/>
      <c r="RIN76" s="15"/>
      <c r="RIO76" s="15"/>
      <c r="RIP76" s="15"/>
      <c r="RIQ76" s="15"/>
      <c r="RIR76" s="15"/>
      <c r="RIS76" s="15"/>
      <c r="RIT76" s="15"/>
      <c r="RIU76" s="15"/>
      <c r="RIV76" s="15"/>
      <c r="RIW76" s="15"/>
      <c r="RIX76" s="15"/>
      <c r="RIY76" s="15"/>
      <c r="RIZ76" s="15"/>
      <c r="RJA76" s="15"/>
      <c r="RJB76" s="15"/>
      <c r="RJC76" s="15"/>
      <c r="RJD76" s="15"/>
      <c r="RJE76" s="15"/>
      <c r="RJF76" s="15"/>
      <c r="RJG76" s="15"/>
      <c r="RJH76" s="15"/>
      <c r="RJI76" s="15"/>
      <c r="RJJ76" s="15"/>
      <c r="RJK76" s="15"/>
      <c r="RJL76" s="15"/>
      <c r="RJM76" s="15"/>
      <c r="RJN76" s="15"/>
      <c r="RJO76" s="15"/>
      <c r="RJP76" s="15"/>
      <c r="RJQ76" s="15"/>
      <c r="RJR76" s="15"/>
      <c r="RJS76" s="15"/>
      <c r="RJT76" s="15"/>
      <c r="RJU76" s="15"/>
      <c r="RJV76" s="15"/>
      <c r="RJW76" s="15"/>
      <c r="RJX76" s="15"/>
      <c r="RJY76" s="15"/>
      <c r="RJZ76" s="15"/>
      <c r="RKA76" s="15"/>
      <c r="RKB76" s="15"/>
      <c r="RKC76" s="15"/>
      <c r="RKD76" s="15"/>
      <c r="RKE76" s="15"/>
      <c r="RKF76" s="15"/>
      <c r="RKG76" s="15"/>
      <c r="RKH76" s="15"/>
      <c r="RKI76" s="15"/>
      <c r="RKJ76" s="15"/>
      <c r="RKK76" s="15"/>
      <c r="RKL76" s="15"/>
      <c r="RKM76" s="15"/>
      <c r="RKN76" s="15"/>
      <c r="RKO76" s="15"/>
      <c r="RKP76" s="15"/>
      <c r="RKQ76" s="15"/>
      <c r="RKR76" s="15"/>
      <c r="RKS76" s="15"/>
      <c r="RKT76" s="15"/>
      <c r="RKU76" s="15"/>
      <c r="RKV76" s="15"/>
      <c r="RKW76" s="15"/>
      <c r="RKX76" s="15"/>
      <c r="RKY76" s="15"/>
      <c r="RKZ76" s="15"/>
      <c r="RLA76" s="15"/>
      <c r="RLB76" s="15"/>
      <c r="RLC76" s="15"/>
      <c r="RLD76" s="15"/>
      <c r="RLE76" s="15"/>
      <c r="RLF76" s="15"/>
      <c r="RLG76" s="15"/>
      <c r="RLH76" s="15"/>
      <c r="RLI76" s="15"/>
      <c r="RLJ76" s="15"/>
      <c r="RLK76" s="15"/>
      <c r="RLL76" s="15"/>
      <c r="RLM76" s="15"/>
      <c r="RLN76" s="15"/>
      <c r="RLO76" s="15"/>
      <c r="RLP76" s="15"/>
      <c r="RLQ76" s="15"/>
      <c r="RLR76" s="15"/>
      <c r="RLS76" s="15"/>
      <c r="RLT76" s="15"/>
      <c r="RLU76" s="15"/>
      <c r="RLV76" s="15"/>
      <c r="RLW76" s="15"/>
      <c r="RLX76" s="15"/>
      <c r="RLY76" s="15"/>
      <c r="RLZ76" s="15"/>
      <c r="RMA76" s="15"/>
      <c r="RMB76" s="15"/>
      <c r="RMC76" s="15"/>
      <c r="RMD76" s="15"/>
      <c r="RME76" s="15"/>
      <c r="RMF76" s="15"/>
      <c r="RMG76" s="15"/>
      <c r="RMH76" s="15"/>
      <c r="RMI76" s="15"/>
      <c r="RMJ76" s="15"/>
      <c r="RMK76" s="15"/>
      <c r="RML76" s="15"/>
      <c r="RMM76" s="15"/>
      <c r="RMN76" s="15"/>
      <c r="RMO76" s="15"/>
      <c r="RMP76" s="15"/>
      <c r="RMQ76" s="15"/>
      <c r="RMR76" s="15"/>
      <c r="RMS76" s="15"/>
      <c r="RMT76" s="15"/>
      <c r="RMU76" s="15"/>
      <c r="RMV76" s="15"/>
      <c r="RMW76" s="15"/>
      <c r="RMX76" s="15"/>
      <c r="RMY76" s="15"/>
      <c r="RMZ76" s="15"/>
      <c r="RNA76" s="15"/>
      <c r="RNB76" s="15"/>
      <c r="RNC76" s="15"/>
      <c r="RND76" s="15"/>
      <c r="RNE76" s="15"/>
      <c r="RNF76" s="15"/>
      <c r="RNG76" s="15"/>
      <c r="RNH76" s="15"/>
      <c r="RNI76" s="15"/>
      <c r="RNJ76" s="15"/>
      <c r="RNK76" s="15"/>
      <c r="RNL76" s="15"/>
      <c r="RNM76" s="15"/>
      <c r="RNN76" s="15"/>
      <c r="RNO76" s="15"/>
      <c r="RNP76" s="15"/>
      <c r="RNQ76" s="15"/>
      <c r="RNR76" s="15"/>
      <c r="RNS76" s="15"/>
      <c r="RNT76" s="15"/>
      <c r="RNU76" s="15"/>
      <c r="RNV76" s="15"/>
      <c r="RNW76" s="15"/>
      <c r="RNX76" s="15"/>
      <c r="RNY76" s="15"/>
      <c r="RNZ76" s="15"/>
      <c r="ROA76" s="15"/>
      <c r="ROB76" s="15"/>
      <c r="ROC76" s="15"/>
      <c r="ROD76" s="15"/>
      <c r="ROE76" s="15"/>
      <c r="ROF76" s="15"/>
      <c r="ROG76" s="15"/>
      <c r="ROH76" s="15"/>
      <c r="ROI76" s="15"/>
      <c r="ROJ76" s="15"/>
      <c r="ROK76" s="15"/>
      <c r="ROL76" s="15"/>
      <c r="ROM76" s="15"/>
      <c r="RON76" s="15"/>
      <c r="ROO76" s="15"/>
      <c r="ROP76" s="15"/>
      <c r="ROQ76" s="15"/>
      <c r="ROR76" s="15"/>
      <c r="ROS76" s="15"/>
      <c r="ROT76" s="15"/>
      <c r="ROU76" s="15"/>
      <c r="ROV76" s="15"/>
      <c r="ROW76" s="15"/>
      <c r="ROX76" s="15"/>
      <c r="ROY76" s="15"/>
      <c r="ROZ76" s="15"/>
      <c r="RPA76" s="15"/>
      <c r="RPB76" s="15"/>
      <c r="RPC76" s="15"/>
      <c r="RPD76" s="15"/>
      <c r="RPE76" s="15"/>
      <c r="RPF76" s="15"/>
      <c r="RPG76" s="15"/>
      <c r="RPH76" s="15"/>
      <c r="RPI76" s="15"/>
      <c r="RPJ76" s="15"/>
      <c r="RPK76" s="15"/>
      <c r="RPL76" s="15"/>
      <c r="RPM76" s="15"/>
      <c r="RPN76" s="15"/>
      <c r="RPO76" s="15"/>
      <c r="RPP76" s="15"/>
      <c r="RPQ76" s="15"/>
      <c r="RPR76" s="15"/>
      <c r="RPS76" s="15"/>
      <c r="RPT76" s="15"/>
      <c r="RPU76" s="15"/>
      <c r="RPV76" s="15"/>
      <c r="RPW76" s="15"/>
      <c r="RPX76" s="15"/>
      <c r="RPY76" s="15"/>
      <c r="RPZ76" s="15"/>
      <c r="RQA76" s="15"/>
      <c r="RQB76" s="15"/>
      <c r="RQC76" s="15"/>
      <c r="RQD76" s="15"/>
      <c r="RQE76" s="15"/>
      <c r="RQF76" s="15"/>
      <c r="RQG76" s="15"/>
      <c r="RQH76" s="15"/>
      <c r="RQI76" s="15"/>
      <c r="RQJ76" s="15"/>
      <c r="RQK76" s="15"/>
      <c r="RQL76" s="15"/>
      <c r="RQM76" s="15"/>
      <c r="RQN76" s="15"/>
      <c r="RQO76" s="15"/>
      <c r="RQP76" s="15"/>
      <c r="RQQ76" s="15"/>
      <c r="RQR76" s="15"/>
      <c r="RQS76" s="15"/>
      <c r="RQT76" s="15"/>
      <c r="RQU76" s="15"/>
      <c r="RQV76" s="15"/>
      <c r="RQW76" s="15"/>
      <c r="RQX76" s="15"/>
      <c r="RQY76" s="15"/>
      <c r="RQZ76" s="15"/>
      <c r="RRA76" s="15"/>
      <c r="RRB76" s="15"/>
      <c r="RRC76" s="15"/>
      <c r="RRD76" s="15"/>
      <c r="RRE76" s="15"/>
      <c r="RRF76" s="15"/>
      <c r="RRG76" s="15"/>
      <c r="RRH76" s="15"/>
      <c r="RRI76" s="15"/>
      <c r="RRJ76" s="15"/>
      <c r="RRK76" s="15"/>
      <c r="RRL76" s="15"/>
      <c r="RRM76" s="15"/>
      <c r="RRN76" s="15"/>
      <c r="RRO76" s="15"/>
      <c r="RRP76" s="15"/>
      <c r="RRQ76" s="15"/>
      <c r="RRR76" s="15"/>
      <c r="RRS76" s="15"/>
      <c r="RRT76" s="15"/>
      <c r="RRU76" s="15"/>
      <c r="RRV76" s="15"/>
      <c r="RRW76" s="15"/>
      <c r="RRX76" s="15"/>
      <c r="RRY76" s="15"/>
      <c r="RRZ76" s="15"/>
      <c r="RSA76" s="15"/>
      <c r="RSB76" s="15"/>
      <c r="RSC76" s="15"/>
      <c r="RSD76" s="15"/>
      <c r="RSE76" s="15"/>
      <c r="RSF76" s="15"/>
      <c r="RSG76" s="15"/>
      <c r="RSH76" s="15"/>
      <c r="RSI76" s="15"/>
      <c r="RSJ76" s="15"/>
      <c r="RSK76" s="15"/>
      <c r="RSL76" s="15"/>
      <c r="RSM76" s="15"/>
      <c r="RSN76" s="15"/>
      <c r="RSO76" s="15"/>
      <c r="RSP76" s="15"/>
      <c r="RSQ76" s="15"/>
      <c r="RSR76" s="15"/>
      <c r="RSS76" s="15"/>
      <c r="RST76" s="15"/>
      <c r="RSU76" s="15"/>
      <c r="RSV76" s="15"/>
      <c r="RSW76" s="15"/>
      <c r="RSX76" s="15"/>
      <c r="RSY76" s="15"/>
      <c r="RSZ76" s="15"/>
      <c r="RTA76" s="15"/>
      <c r="RTB76" s="15"/>
      <c r="RTC76" s="15"/>
      <c r="RTD76" s="15"/>
      <c r="RTE76" s="15"/>
      <c r="RTF76" s="15"/>
      <c r="RTG76" s="15"/>
      <c r="RTH76" s="15"/>
      <c r="RTI76" s="15"/>
      <c r="RTJ76" s="15"/>
      <c r="RTK76" s="15"/>
      <c r="RTL76" s="15"/>
      <c r="RTM76" s="15"/>
      <c r="RTN76" s="15"/>
      <c r="RTO76" s="15"/>
      <c r="RTP76" s="15"/>
      <c r="RTQ76" s="15"/>
      <c r="RTR76" s="15"/>
      <c r="RTS76" s="15"/>
      <c r="RTT76" s="15"/>
      <c r="RTU76" s="15"/>
      <c r="RTV76" s="15"/>
      <c r="RTW76" s="15"/>
      <c r="RTX76" s="15"/>
      <c r="RTY76" s="15"/>
      <c r="RTZ76" s="15"/>
      <c r="RUA76" s="15"/>
      <c r="RUB76" s="15"/>
      <c r="RUC76" s="15"/>
      <c r="RUD76" s="15"/>
      <c r="RUE76" s="15"/>
      <c r="RUF76" s="15"/>
      <c r="RUG76" s="15"/>
      <c r="RUH76" s="15"/>
      <c r="RUI76" s="15"/>
      <c r="RUJ76" s="15"/>
      <c r="RUK76" s="15"/>
      <c r="RUL76" s="15"/>
      <c r="RUM76" s="15"/>
      <c r="RUN76" s="15"/>
      <c r="RUO76" s="15"/>
      <c r="RUP76" s="15"/>
      <c r="RUQ76" s="15"/>
      <c r="RUR76" s="15"/>
      <c r="RUS76" s="15"/>
      <c r="RUT76" s="15"/>
      <c r="RUU76" s="15"/>
      <c r="RUV76" s="15"/>
      <c r="RUW76" s="15"/>
      <c r="RUX76" s="15"/>
      <c r="RUY76" s="15"/>
      <c r="RUZ76" s="15"/>
      <c r="RVA76" s="15"/>
      <c r="RVB76" s="15"/>
      <c r="RVC76" s="15"/>
      <c r="RVD76" s="15"/>
      <c r="RVE76" s="15"/>
      <c r="RVF76" s="15"/>
      <c r="RVG76" s="15"/>
      <c r="RVH76" s="15"/>
      <c r="RVI76" s="15"/>
      <c r="RVJ76" s="15"/>
      <c r="RVK76" s="15"/>
      <c r="RVL76" s="15"/>
      <c r="RVM76" s="15"/>
      <c r="RVN76" s="15"/>
      <c r="RVO76" s="15"/>
      <c r="RVP76" s="15"/>
      <c r="RVQ76" s="15"/>
      <c r="RVR76" s="15"/>
      <c r="RVS76" s="15"/>
      <c r="RVT76" s="15"/>
      <c r="RVU76" s="15"/>
      <c r="RVV76" s="15"/>
      <c r="RVW76" s="15"/>
      <c r="RVX76" s="15"/>
      <c r="RVY76" s="15"/>
      <c r="RVZ76" s="15"/>
      <c r="RWA76" s="15"/>
      <c r="RWB76" s="15"/>
      <c r="RWC76" s="15"/>
      <c r="RWD76" s="15"/>
      <c r="RWE76" s="15"/>
      <c r="RWF76" s="15"/>
      <c r="RWG76" s="15"/>
      <c r="RWH76" s="15"/>
      <c r="RWI76" s="15"/>
      <c r="RWJ76" s="15"/>
      <c r="RWK76" s="15"/>
      <c r="RWL76" s="15"/>
      <c r="RWM76" s="15"/>
      <c r="RWN76" s="15"/>
      <c r="RWO76" s="15"/>
      <c r="RWP76" s="15"/>
      <c r="RWQ76" s="15"/>
      <c r="RWR76" s="15"/>
      <c r="RWS76" s="15"/>
      <c r="RWT76" s="15"/>
      <c r="RWU76" s="15"/>
      <c r="RWV76" s="15"/>
      <c r="RWW76" s="15"/>
      <c r="RWX76" s="15"/>
      <c r="RWY76" s="15"/>
      <c r="RWZ76" s="15"/>
      <c r="RXA76" s="15"/>
      <c r="RXB76" s="15"/>
      <c r="RXC76" s="15"/>
      <c r="RXD76" s="15"/>
      <c r="RXE76" s="15"/>
      <c r="RXF76" s="15"/>
      <c r="RXG76" s="15"/>
      <c r="RXH76" s="15"/>
      <c r="RXI76" s="15"/>
      <c r="RXJ76" s="15"/>
      <c r="RXK76" s="15"/>
      <c r="RXL76" s="15"/>
      <c r="RXM76" s="15"/>
      <c r="RXN76" s="15"/>
      <c r="RXO76" s="15"/>
      <c r="RXP76" s="15"/>
      <c r="RXQ76" s="15"/>
      <c r="RXR76" s="15"/>
      <c r="RXS76" s="15"/>
      <c r="RXT76" s="15"/>
      <c r="RXU76" s="15"/>
      <c r="RXV76" s="15"/>
      <c r="RXW76" s="15"/>
      <c r="RXX76" s="15"/>
      <c r="RXY76" s="15"/>
      <c r="RXZ76" s="15"/>
      <c r="RYA76" s="15"/>
      <c r="RYB76" s="15"/>
      <c r="RYC76" s="15"/>
      <c r="RYD76" s="15"/>
      <c r="RYE76" s="15"/>
      <c r="RYF76" s="15"/>
      <c r="RYG76" s="15"/>
      <c r="RYH76" s="15"/>
      <c r="RYI76" s="15"/>
      <c r="RYJ76" s="15"/>
      <c r="RYK76" s="15"/>
      <c r="RYL76" s="15"/>
      <c r="RYM76" s="15"/>
      <c r="RYN76" s="15"/>
      <c r="RYO76" s="15"/>
      <c r="RYP76" s="15"/>
      <c r="RYQ76" s="15"/>
      <c r="RYR76" s="15"/>
      <c r="RYS76" s="15"/>
      <c r="RYT76" s="15"/>
      <c r="RYU76" s="15"/>
      <c r="RYV76" s="15"/>
      <c r="RYW76" s="15"/>
      <c r="RYX76" s="15"/>
      <c r="RYY76" s="15"/>
      <c r="RYZ76" s="15"/>
      <c r="RZA76" s="15"/>
      <c r="RZB76" s="15"/>
      <c r="RZC76" s="15"/>
      <c r="RZD76" s="15"/>
      <c r="RZE76" s="15"/>
      <c r="RZF76" s="15"/>
      <c r="RZG76" s="15"/>
      <c r="RZH76" s="15"/>
      <c r="RZI76" s="15"/>
      <c r="RZJ76" s="15"/>
      <c r="RZK76" s="15"/>
      <c r="RZL76" s="15"/>
      <c r="RZM76" s="15"/>
      <c r="RZN76" s="15"/>
      <c r="RZO76" s="15"/>
      <c r="RZP76" s="15"/>
      <c r="RZQ76" s="15"/>
      <c r="RZR76" s="15"/>
      <c r="RZS76" s="15"/>
      <c r="RZT76" s="15"/>
      <c r="RZU76" s="15"/>
      <c r="RZV76" s="15"/>
      <c r="RZW76" s="15"/>
      <c r="RZX76" s="15"/>
      <c r="RZY76" s="15"/>
      <c r="RZZ76" s="15"/>
      <c r="SAA76" s="15"/>
      <c r="SAB76" s="15"/>
      <c r="SAC76" s="15"/>
      <c r="SAD76" s="15"/>
      <c r="SAE76" s="15"/>
      <c r="SAF76" s="15"/>
      <c r="SAG76" s="15"/>
      <c r="SAH76" s="15"/>
      <c r="SAI76" s="15"/>
      <c r="SAJ76" s="15"/>
      <c r="SAK76" s="15"/>
      <c r="SAL76" s="15"/>
      <c r="SAM76" s="15"/>
      <c r="SAN76" s="15"/>
      <c r="SAO76" s="15"/>
      <c r="SAP76" s="15"/>
      <c r="SAQ76" s="15"/>
      <c r="SAR76" s="15"/>
      <c r="SAS76" s="15"/>
      <c r="SAT76" s="15"/>
      <c r="SAU76" s="15"/>
      <c r="SAV76" s="15"/>
      <c r="SAW76" s="15"/>
      <c r="SAX76" s="15"/>
      <c r="SAY76" s="15"/>
      <c r="SAZ76" s="15"/>
      <c r="SBA76" s="15"/>
      <c r="SBB76" s="15"/>
      <c r="SBC76" s="15"/>
      <c r="SBD76" s="15"/>
      <c r="SBE76" s="15"/>
      <c r="SBF76" s="15"/>
      <c r="SBG76" s="15"/>
      <c r="SBH76" s="15"/>
      <c r="SBI76" s="15"/>
      <c r="SBJ76" s="15"/>
      <c r="SBK76" s="15"/>
      <c r="SBL76" s="15"/>
      <c r="SBM76" s="15"/>
      <c r="SBN76" s="15"/>
      <c r="SBO76" s="15"/>
      <c r="SBP76" s="15"/>
      <c r="SBQ76" s="15"/>
      <c r="SBR76" s="15"/>
      <c r="SBS76" s="15"/>
      <c r="SBT76" s="15"/>
      <c r="SBU76" s="15"/>
      <c r="SBV76" s="15"/>
      <c r="SBW76" s="15"/>
      <c r="SBX76" s="15"/>
      <c r="SBY76" s="15"/>
      <c r="SBZ76" s="15"/>
      <c r="SCA76" s="15"/>
      <c r="SCB76" s="15"/>
      <c r="SCC76" s="15"/>
      <c r="SCD76" s="15"/>
      <c r="SCE76" s="15"/>
      <c r="SCF76" s="15"/>
      <c r="SCG76" s="15"/>
      <c r="SCH76" s="15"/>
      <c r="SCI76" s="15"/>
      <c r="SCJ76" s="15"/>
      <c r="SCK76" s="15"/>
      <c r="SCL76" s="15"/>
      <c r="SCM76" s="15"/>
      <c r="SCN76" s="15"/>
      <c r="SCO76" s="15"/>
      <c r="SCP76" s="15"/>
      <c r="SCQ76" s="15"/>
      <c r="SCR76" s="15"/>
      <c r="SCS76" s="15"/>
      <c r="SCT76" s="15"/>
      <c r="SCU76" s="15"/>
      <c r="SCV76" s="15"/>
      <c r="SCW76" s="15"/>
      <c r="SCX76" s="15"/>
      <c r="SCY76" s="15"/>
      <c r="SCZ76" s="15"/>
      <c r="SDA76" s="15"/>
      <c r="SDB76" s="15"/>
      <c r="SDC76" s="15"/>
      <c r="SDD76" s="15"/>
      <c r="SDE76" s="15"/>
      <c r="SDF76" s="15"/>
      <c r="SDG76" s="15"/>
      <c r="SDH76" s="15"/>
      <c r="SDI76" s="15"/>
      <c r="SDJ76" s="15"/>
      <c r="SDK76" s="15"/>
      <c r="SDL76" s="15"/>
      <c r="SDM76" s="15"/>
      <c r="SDN76" s="15"/>
      <c r="SDO76" s="15"/>
      <c r="SDP76" s="15"/>
      <c r="SDQ76" s="15"/>
      <c r="SDR76" s="15"/>
      <c r="SDS76" s="15"/>
      <c r="SDT76" s="15"/>
      <c r="SDU76" s="15"/>
      <c r="SDV76" s="15"/>
      <c r="SDW76" s="15"/>
      <c r="SDX76" s="15"/>
      <c r="SDY76" s="15"/>
      <c r="SDZ76" s="15"/>
      <c r="SEA76" s="15"/>
      <c r="SEB76" s="15"/>
      <c r="SEC76" s="15"/>
      <c r="SED76" s="15"/>
      <c r="SEE76" s="15"/>
      <c r="SEF76" s="15"/>
      <c r="SEG76" s="15"/>
      <c r="SEH76" s="15"/>
      <c r="SEI76" s="15"/>
      <c r="SEJ76" s="15"/>
      <c r="SEK76" s="15"/>
      <c r="SEL76" s="15"/>
      <c r="SEM76" s="15"/>
      <c r="SEN76" s="15"/>
      <c r="SEO76" s="15"/>
      <c r="SEP76" s="15"/>
      <c r="SEQ76" s="15"/>
      <c r="SER76" s="15"/>
      <c r="SES76" s="15"/>
      <c r="SET76" s="15"/>
      <c r="SEU76" s="15"/>
      <c r="SEV76" s="15"/>
      <c r="SEW76" s="15"/>
      <c r="SEX76" s="15"/>
      <c r="SEY76" s="15"/>
      <c r="SEZ76" s="15"/>
      <c r="SFA76" s="15"/>
      <c r="SFB76" s="15"/>
      <c r="SFC76" s="15"/>
      <c r="SFD76" s="15"/>
      <c r="SFE76" s="15"/>
      <c r="SFF76" s="15"/>
      <c r="SFG76" s="15"/>
      <c r="SFH76" s="15"/>
      <c r="SFI76" s="15"/>
      <c r="SFJ76" s="15"/>
      <c r="SFK76" s="15"/>
      <c r="SFL76" s="15"/>
      <c r="SFM76" s="15"/>
      <c r="SFN76" s="15"/>
      <c r="SFO76" s="15"/>
      <c r="SFP76" s="15"/>
      <c r="SFQ76" s="15"/>
      <c r="SFR76" s="15"/>
      <c r="SFS76" s="15"/>
      <c r="SFT76" s="15"/>
      <c r="SFU76" s="15"/>
      <c r="SFV76" s="15"/>
      <c r="SFW76" s="15"/>
      <c r="SFX76" s="15"/>
      <c r="SFY76" s="15"/>
      <c r="SFZ76" s="15"/>
      <c r="SGA76" s="15"/>
      <c r="SGB76" s="15"/>
      <c r="SGC76" s="15"/>
      <c r="SGD76" s="15"/>
      <c r="SGE76" s="15"/>
      <c r="SGF76" s="15"/>
      <c r="SGG76" s="15"/>
      <c r="SGH76" s="15"/>
      <c r="SGI76" s="15"/>
      <c r="SGJ76" s="15"/>
      <c r="SGK76" s="15"/>
      <c r="SGL76" s="15"/>
      <c r="SGM76" s="15"/>
      <c r="SGN76" s="15"/>
      <c r="SGO76" s="15"/>
      <c r="SGP76" s="15"/>
      <c r="SGQ76" s="15"/>
      <c r="SGR76" s="15"/>
      <c r="SGS76" s="15"/>
      <c r="SGT76" s="15"/>
      <c r="SGU76" s="15"/>
      <c r="SGV76" s="15"/>
      <c r="SGW76" s="15"/>
      <c r="SGX76" s="15"/>
      <c r="SGY76" s="15"/>
      <c r="SGZ76" s="15"/>
      <c r="SHA76" s="15"/>
      <c r="SHB76" s="15"/>
      <c r="SHC76" s="15"/>
      <c r="SHD76" s="15"/>
      <c r="SHE76" s="15"/>
      <c r="SHF76" s="15"/>
      <c r="SHG76" s="15"/>
      <c r="SHH76" s="15"/>
      <c r="SHI76" s="15"/>
      <c r="SHJ76" s="15"/>
      <c r="SHK76" s="15"/>
      <c r="SHL76" s="15"/>
      <c r="SHM76" s="15"/>
      <c r="SHN76" s="15"/>
      <c r="SHO76" s="15"/>
      <c r="SHP76" s="15"/>
      <c r="SHQ76" s="15"/>
      <c r="SHR76" s="15"/>
      <c r="SHS76" s="15"/>
      <c r="SHT76" s="15"/>
      <c r="SHU76" s="15"/>
      <c r="SHV76" s="15"/>
      <c r="SHW76" s="15"/>
      <c r="SHX76" s="15"/>
      <c r="SHY76" s="15"/>
      <c r="SHZ76" s="15"/>
      <c r="SIA76" s="15"/>
      <c r="SIB76" s="15"/>
      <c r="SIC76" s="15"/>
      <c r="SID76" s="15"/>
      <c r="SIE76" s="15"/>
      <c r="SIF76" s="15"/>
      <c r="SIG76" s="15"/>
      <c r="SIH76" s="15"/>
      <c r="SII76" s="15"/>
      <c r="SIJ76" s="15"/>
      <c r="SIK76" s="15"/>
      <c r="SIL76" s="15"/>
      <c r="SIM76" s="15"/>
      <c r="SIN76" s="15"/>
      <c r="SIO76" s="15"/>
      <c r="SIP76" s="15"/>
      <c r="SIQ76" s="15"/>
      <c r="SIR76" s="15"/>
      <c r="SIS76" s="15"/>
      <c r="SIT76" s="15"/>
      <c r="SIU76" s="15"/>
      <c r="SIV76" s="15"/>
      <c r="SIW76" s="15"/>
      <c r="SIX76" s="15"/>
      <c r="SIY76" s="15"/>
      <c r="SIZ76" s="15"/>
      <c r="SJA76" s="15"/>
      <c r="SJB76" s="15"/>
      <c r="SJC76" s="15"/>
      <c r="SJD76" s="15"/>
      <c r="SJE76" s="15"/>
      <c r="SJF76" s="15"/>
      <c r="SJG76" s="15"/>
      <c r="SJH76" s="15"/>
      <c r="SJI76" s="15"/>
      <c r="SJJ76" s="15"/>
      <c r="SJK76" s="15"/>
      <c r="SJL76" s="15"/>
      <c r="SJM76" s="15"/>
      <c r="SJN76" s="15"/>
      <c r="SJO76" s="15"/>
      <c r="SJP76" s="15"/>
      <c r="SJQ76" s="15"/>
      <c r="SJR76" s="15"/>
      <c r="SJS76" s="15"/>
      <c r="SJT76" s="15"/>
      <c r="SJU76" s="15"/>
      <c r="SJV76" s="15"/>
      <c r="SJW76" s="15"/>
      <c r="SJX76" s="15"/>
      <c r="SJY76" s="15"/>
      <c r="SJZ76" s="15"/>
      <c r="SKA76" s="15"/>
      <c r="SKB76" s="15"/>
      <c r="SKC76" s="15"/>
      <c r="SKD76" s="15"/>
      <c r="SKE76" s="15"/>
      <c r="SKF76" s="15"/>
      <c r="SKG76" s="15"/>
      <c r="SKH76" s="15"/>
      <c r="SKI76" s="15"/>
      <c r="SKJ76" s="15"/>
      <c r="SKK76" s="15"/>
      <c r="SKL76" s="15"/>
      <c r="SKM76" s="15"/>
      <c r="SKN76" s="15"/>
      <c r="SKO76" s="15"/>
      <c r="SKP76" s="15"/>
      <c r="SKQ76" s="15"/>
      <c r="SKR76" s="15"/>
      <c r="SKS76" s="15"/>
      <c r="SKT76" s="15"/>
      <c r="SKU76" s="15"/>
      <c r="SKV76" s="15"/>
      <c r="SKW76" s="15"/>
      <c r="SKX76" s="15"/>
      <c r="SKY76" s="15"/>
      <c r="SKZ76" s="15"/>
      <c r="SLA76" s="15"/>
      <c r="SLB76" s="15"/>
      <c r="SLC76" s="15"/>
      <c r="SLD76" s="15"/>
      <c r="SLE76" s="15"/>
      <c r="SLF76" s="15"/>
      <c r="SLG76" s="15"/>
      <c r="SLH76" s="15"/>
      <c r="SLI76" s="15"/>
      <c r="SLJ76" s="15"/>
      <c r="SLK76" s="15"/>
      <c r="SLL76" s="15"/>
      <c r="SLM76" s="15"/>
      <c r="SLN76" s="15"/>
      <c r="SLO76" s="15"/>
      <c r="SLP76" s="15"/>
      <c r="SLQ76" s="15"/>
      <c r="SLR76" s="15"/>
      <c r="SLS76" s="15"/>
      <c r="SLT76" s="15"/>
      <c r="SLU76" s="15"/>
      <c r="SLV76" s="15"/>
      <c r="SLW76" s="15"/>
      <c r="SLX76" s="15"/>
      <c r="SLY76" s="15"/>
      <c r="SLZ76" s="15"/>
      <c r="SMA76" s="15"/>
      <c r="SMB76" s="15"/>
      <c r="SMC76" s="15"/>
      <c r="SMD76" s="15"/>
      <c r="SME76" s="15"/>
      <c r="SMF76" s="15"/>
      <c r="SMG76" s="15"/>
      <c r="SMH76" s="15"/>
      <c r="SMI76" s="15"/>
      <c r="SMJ76" s="15"/>
      <c r="SMK76" s="15"/>
      <c r="SML76" s="15"/>
      <c r="SMM76" s="15"/>
      <c r="SMN76" s="15"/>
      <c r="SMO76" s="15"/>
      <c r="SMP76" s="15"/>
      <c r="SMQ76" s="15"/>
      <c r="SMR76" s="15"/>
      <c r="SMS76" s="15"/>
      <c r="SMT76" s="15"/>
      <c r="SMU76" s="15"/>
      <c r="SMV76" s="15"/>
      <c r="SMW76" s="15"/>
      <c r="SMX76" s="15"/>
      <c r="SMY76" s="15"/>
      <c r="SMZ76" s="15"/>
      <c r="SNA76" s="15"/>
      <c r="SNB76" s="15"/>
      <c r="SNC76" s="15"/>
      <c r="SND76" s="15"/>
      <c r="SNE76" s="15"/>
      <c r="SNF76" s="15"/>
      <c r="SNG76" s="15"/>
      <c r="SNH76" s="15"/>
      <c r="SNI76" s="15"/>
      <c r="SNJ76" s="15"/>
      <c r="SNK76" s="15"/>
      <c r="SNL76" s="15"/>
      <c r="SNM76" s="15"/>
      <c r="SNN76" s="15"/>
      <c r="SNO76" s="15"/>
      <c r="SNP76" s="15"/>
      <c r="SNQ76" s="15"/>
      <c r="SNR76" s="15"/>
      <c r="SNS76" s="15"/>
      <c r="SNT76" s="15"/>
      <c r="SNU76" s="15"/>
      <c r="SNV76" s="15"/>
      <c r="SNW76" s="15"/>
      <c r="SNX76" s="15"/>
      <c r="SNY76" s="15"/>
      <c r="SNZ76" s="15"/>
      <c r="SOA76" s="15"/>
      <c r="SOB76" s="15"/>
      <c r="SOC76" s="15"/>
      <c r="SOD76" s="15"/>
      <c r="SOE76" s="15"/>
      <c r="SOF76" s="15"/>
      <c r="SOG76" s="15"/>
      <c r="SOH76" s="15"/>
      <c r="SOI76" s="15"/>
      <c r="SOJ76" s="15"/>
      <c r="SOK76" s="15"/>
      <c r="SOL76" s="15"/>
      <c r="SOM76" s="15"/>
      <c r="SON76" s="15"/>
      <c r="SOO76" s="15"/>
      <c r="SOP76" s="15"/>
      <c r="SOQ76" s="15"/>
      <c r="SOR76" s="15"/>
      <c r="SOS76" s="15"/>
      <c r="SOT76" s="15"/>
      <c r="SOU76" s="15"/>
      <c r="SOV76" s="15"/>
      <c r="SOW76" s="15"/>
      <c r="SOX76" s="15"/>
      <c r="SOY76" s="15"/>
      <c r="SOZ76" s="15"/>
      <c r="SPA76" s="15"/>
      <c r="SPB76" s="15"/>
      <c r="SPC76" s="15"/>
      <c r="SPD76" s="15"/>
      <c r="SPE76" s="15"/>
      <c r="SPF76" s="15"/>
      <c r="SPG76" s="15"/>
      <c r="SPH76" s="15"/>
      <c r="SPI76" s="15"/>
      <c r="SPJ76" s="15"/>
      <c r="SPK76" s="15"/>
      <c r="SPL76" s="15"/>
      <c r="SPM76" s="15"/>
      <c r="SPN76" s="15"/>
      <c r="SPO76" s="15"/>
      <c r="SPP76" s="15"/>
      <c r="SPQ76" s="15"/>
      <c r="SPR76" s="15"/>
      <c r="SPS76" s="15"/>
      <c r="SPT76" s="15"/>
      <c r="SPU76" s="15"/>
      <c r="SPV76" s="15"/>
      <c r="SPW76" s="15"/>
      <c r="SPX76" s="15"/>
      <c r="SPY76" s="15"/>
      <c r="SPZ76" s="15"/>
      <c r="SQA76" s="15"/>
      <c r="SQB76" s="15"/>
      <c r="SQC76" s="15"/>
      <c r="SQD76" s="15"/>
      <c r="SQE76" s="15"/>
      <c r="SQF76" s="15"/>
      <c r="SQG76" s="15"/>
      <c r="SQH76" s="15"/>
      <c r="SQI76" s="15"/>
      <c r="SQJ76" s="15"/>
      <c r="SQK76" s="15"/>
      <c r="SQL76" s="15"/>
      <c r="SQM76" s="15"/>
      <c r="SQN76" s="15"/>
      <c r="SQO76" s="15"/>
      <c r="SQP76" s="15"/>
      <c r="SQQ76" s="15"/>
      <c r="SQR76" s="15"/>
      <c r="SQS76" s="15"/>
      <c r="SQT76" s="15"/>
      <c r="SQU76" s="15"/>
      <c r="SQV76" s="15"/>
      <c r="SQW76" s="15"/>
      <c r="SQX76" s="15"/>
      <c r="SQY76" s="15"/>
      <c r="SQZ76" s="15"/>
      <c r="SRA76" s="15"/>
      <c r="SRB76" s="15"/>
      <c r="SRC76" s="15"/>
      <c r="SRD76" s="15"/>
      <c r="SRE76" s="15"/>
      <c r="SRF76" s="15"/>
      <c r="SRG76" s="15"/>
      <c r="SRH76" s="15"/>
      <c r="SRI76" s="15"/>
      <c r="SRJ76" s="15"/>
      <c r="SRK76" s="15"/>
      <c r="SRL76" s="15"/>
      <c r="SRM76" s="15"/>
      <c r="SRN76" s="15"/>
      <c r="SRO76" s="15"/>
      <c r="SRP76" s="15"/>
      <c r="SRQ76" s="15"/>
      <c r="SRR76" s="15"/>
      <c r="SRS76" s="15"/>
      <c r="SRT76" s="15"/>
      <c r="SRU76" s="15"/>
      <c r="SRV76" s="15"/>
      <c r="SRW76" s="15"/>
      <c r="SRX76" s="15"/>
      <c r="SRY76" s="15"/>
      <c r="SRZ76" s="15"/>
      <c r="SSA76" s="15"/>
      <c r="SSB76" s="15"/>
      <c r="SSC76" s="15"/>
      <c r="SSD76" s="15"/>
      <c r="SSE76" s="15"/>
      <c r="SSF76" s="15"/>
      <c r="SSG76" s="15"/>
      <c r="SSH76" s="15"/>
      <c r="SSI76" s="15"/>
      <c r="SSJ76" s="15"/>
      <c r="SSK76" s="15"/>
      <c r="SSL76" s="15"/>
      <c r="SSM76" s="15"/>
      <c r="SSN76" s="15"/>
      <c r="SSO76" s="15"/>
      <c r="SSP76" s="15"/>
      <c r="SSQ76" s="15"/>
      <c r="SSR76" s="15"/>
      <c r="SSS76" s="15"/>
      <c r="SST76" s="15"/>
      <c r="SSU76" s="15"/>
      <c r="SSV76" s="15"/>
      <c r="SSW76" s="15"/>
      <c r="SSX76" s="15"/>
      <c r="SSY76" s="15"/>
      <c r="SSZ76" s="15"/>
      <c r="STA76" s="15"/>
      <c r="STB76" s="15"/>
      <c r="STC76" s="15"/>
      <c r="STD76" s="15"/>
      <c r="STE76" s="15"/>
      <c r="STF76" s="15"/>
      <c r="STG76" s="15"/>
      <c r="STH76" s="15"/>
      <c r="STI76" s="15"/>
      <c r="STJ76" s="15"/>
      <c r="STK76" s="15"/>
      <c r="STL76" s="15"/>
      <c r="STM76" s="15"/>
      <c r="STN76" s="15"/>
      <c r="STO76" s="15"/>
      <c r="STP76" s="15"/>
      <c r="STQ76" s="15"/>
      <c r="STR76" s="15"/>
      <c r="STS76" s="15"/>
      <c r="STT76" s="15"/>
      <c r="STU76" s="15"/>
      <c r="STV76" s="15"/>
      <c r="STW76" s="15"/>
      <c r="STX76" s="15"/>
      <c r="STY76" s="15"/>
      <c r="STZ76" s="15"/>
      <c r="SUA76" s="15"/>
      <c r="SUB76" s="15"/>
      <c r="SUC76" s="15"/>
      <c r="SUD76" s="15"/>
      <c r="SUE76" s="15"/>
      <c r="SUF76" s="15"/>
      <c r="SUG76" s="15"/>
      <c r="SUH76" s="15"/>
      <c r="SUI76" s="15"/>
      <c r="SUJ76" s="15"/>
      <c r="SUK76" s="15"/>
      <c r="SUL76" s="15"/>
      <c r="SUM76" s="15"/>
      <c r="SUN76" s="15"/>
      <c r="SUO76" s="15"/>
      <c r="SUP76" s="15"/>
      <c r="SUQ76" s="15"/>
      <c r="SUR76" s="15"/>
      <c r="SUS76" s="15"/>
      <c r="SUT76" s="15"/>
      <c r="SUU76" s="15"/>
      <c r="SUV76" s="15"/>
      <c r="SUW76" s="15"/>
      <c r="SUX76" s="15"/>
      <c r="SUY76" s="15"/>
      <c r="SUZ76" s="15"/>
      <c r="SVA76" s="15"/>
      <c r="SVB76" s="15"/>
      <c r="SVC76" s="15"/>
      <c r="SVD76" s="15"/>
      <c r="SVE76" s="15"/>
      <c r="SVF76" s="15"/>
      <c r="SVG76" s="15"/>
      <c r="SVH76" s="15"/>
      <c r="SVI76" s="15"/>
      <c r="SVJ76" s="15"/>
      <c r="SVK76" s="15"/>
      <c r="SVL76" s="15"/>
      <c r="SVM76" s="15"/>
      <c r="SVN76" s="15"/>
      <c r="SVO76" s="15"/>
      <c r="SVP76" s="15"/>
      <c r="SVQ76" s="15"/>
      <c r="SVR76" s="15"/>
      <c r="SVS76" s="15"/>
      <c r="SVT76" s="15"/>
      <c r="SVU76" s="15"/>
      <c r="SVV76" s="15"/>
      <c r="SVW76" s="15"/>
      <c r="SVX76" s="15"/>
      <c r="SVY76" s="15"/>
      <c r="SVZ76" s="15"/>
      <c r="SWA76" s="15"/>
      <c r="SWB76" s="15"/>
      <c r="SWC76" s="15"/>
      <c r="SWD76" s="15"/>
      <c r="SWE76" s="15"/>
      <c r="SWF76" s="15"/>
      <c r="SWG76" s="15"/>
      <c r="SWH76" s="15"/>
      <c r="SWI76" s="15"/>
      <c r="SWJ76" s="15"/>
      <c r="SWK76" s="15"/>
      <c r="SWL76" s="15"/>
      <c r="SWM76" s="15"/>
      <c r="SWN76" s="15"/>
      <c r="SWO76" s="15"/>
      <c r="SWP76" s="15"/>
      <c r="SWQ76" s="15"/>
      <c r="SWR76" s="15"/>
      <c r="SWS76" s="15"/>
      <c r="SWT76" s="15"/>
      <c r="SWU76" s="15"/>
      <c r="SWV76" s="15"/>
      <c r="SWW76" s="15"/>
      <c r="SWX76" s="15"/>
      <c r="SWY76" s="15"/>
      <c r="SWZ76" s="15"/>
      <c r="SXA76" s="15"/>
      <c r="SXB76" s="15"/>
      <c r="SXC76" s="15"/>
      <c r="SXD76" s="15"/>
      <c r="SXE76" s="15"/>
      <c r="SXF76" s="15"/>
      <c r="SXG76" s="15"/>
      <c r="SXH76" s="15"/>
      <c r="SXI76" s="15"/>
      <c r="SXJ76" s="15"/>
      <c r="SXK76" s="15"/>
      <c r="SXL76" s="15"/>
      <c r="SXM76" s="15"/>
      <c r="SXN76" s="15"/>
      <c r="SXO76" s="15"/>
      <c r="SXP76" s="15"/>
      <c r="SXQ76" s="15"/>
      <c r="SXR76" s="15"/>
      <c r="SXS76" s="15"/>
      <c r="SXT76" s="15"/>
      <c r="SXU76" s="15"/>
      <c r="SXV76" s="15"/>
      <c r="SXW76" s="15"/>
      <c r="SXX76" s="15"/>
      <c r="SXY76" s="15"/>
      <c r="SXZ76" s="15"/>
      <c r="SYA76" s="15"/>
      <c r="SYB76" s="15"/>
      <c r="SYC76" s="15"/>
      <c r="SYD76" s="15"/>
      <c r="SYE76" s="15"/>
      <c r="SYF76" s="15"/>
      <c r="SYG76" s="15"/>
      <c r="SYH76" s="15"/>
      <c r="SYI76" s="15"/>
      <c r="SYJ76" s="15"/>
      <c r="SYK76" s="15"/>
      <c r="SYL76" s="15"/>
      <c r="SYM76" s="15"/>
      <c r="SYN76" s="15"/>
      <c r="SYO76" s="15"/>
      <c r="SYP76" s="15"/>
      <c r="SYQ76" s="15"/>
      <c r="SYR76" s="15"/>
      <c r="SYS76" s="15"/>
      <c r="SYT76" s="15"/>
      <c r="SYU76" s="15"/>
      <c r="SYV76" s="15"/>
      <c r="SYW76" s="15"/>
      <c r="SYX76" s="15"/>
      <c r="SYY76" s="15"/>
      <c r="SYZ76" s="15"/>
      <c r="SZA76" s="15"/>
      <c r="SZB76" s="15"/>
      <c r="SZC76" s="15"/>
      <c r="SZD76" s="15"/>
      <c r="SZE76" s="15"/>
      <c r="SZF76" s="15"/>
      <c r="SZG76" s="15"/>
      <c r="SZH76" s="15"/>
      <c r="SZI76" s="15"/>
      <c r="SZJ76" s="15"/>
      <c r="SZK76" s="15"/>
      <c r="SZL76" s="15"/>
      <c r="SZM76" s="15"/>
      <c r="SZN76" s="15"/>
      <c r="SZO76" s="15"/>
      <c r="SZP76" s="15"/>
      <c r="SZQ76" s="15"/>
      <c r="SZR76" s="15"/>
      <c r="SZS76" s="15"/>
      <c r="SZT76" s="15"/>
      <c r="SZU76" s="15"/>
      <c r="SZV76" s="15"/>
      <c r="SZW76" s="15"/>
      <c r="SZX76" s="15"/>
      <c r="SZY76" s="15"/>
      <c r="SZZ76" s="15"/>
      <c r="TAA76" s="15"/>
      <c r="TAB76" s="15"/>
      <c r="TAC76" s="15"/>
      <c r="TAD76" s="15"/>
      <c r="TAE76" s="15"/>
      <c r="TAF76" s="15"/>
      <c r="TAG76" s="15"/>
      <c r="TAH76" s="15"/>
      <c r="TAI76" s="15"/>
      <c r="TAJ76" s="15"/>
      <c r="TAK76" s="15"/>
      <c r="TAL76" s="15"/>
      <c r="TAM76" s="15"/>
      <c r="TAN76" s="15"/>
      <c r="TAO76" s="15"/>
      <c r="TAP76" s="15"/>
      <c r="TAQ76" s="15"/>
      <c r="TAR76" s="15"/>
      <c r="TAS76" s="15"/>
      <c r="TAT76" s="15"/>
      <c r="TAU76" s="15"/>
      <c r="TAV76" s="15"/>
      <c r="TAW76" s="15"/>
      <c r="TAX76" s="15"/>
      <c r="TAY76" s="15"/>
      <c r="TAZ76" s="15"/>
      <c r="TBA76" s="15"/>
      <c r="TBB76" s="15"/>
      <c r="TBC76" s="15"/>
      <c r="TBD76" s="15"/>
      <c r="TBE76" s="15"/>
      <c r="TBF76" s="15"/>
      <c r="TBG76" s="15"/>
      <c r="TBH76" s="15"/>
      <c r="TBI76" s="15"/>
      <c r="TBJ76" s="15"/>
      <c r="TBK76" s="15"/>
      <c r="TBL76" s="15"/>
      <c r="TBM76" s="15"/>
      <c r="TBN76" s="15"/>
      <c r="TBO76" s="15"/>
      <c r="TBP76" s="15"/>
      <c r="TBQ76" s="15"/>
      <c r="TBR76" s="15"/>
      <c r="TBS76" s="15"/>
      <c r="TBT76" s="15"/>
      <c r="TBU76" s="15"/>
      <c r="TBV76" s="15"/>
      <c r="TBW76" s="15"/>
      <c r="TBX76" s="15"/>
      <c r="TBY76" s="15"/>
      <c r="TBZ76" s="15"/>
      <c r="TCA76" s="15"/>
      <c r="TCB76" s="15"/>
      <c r="TCC76" s="15"/>
      <c r="TCD76" s="15"/>
      <c r="TCE76" s="15"/>
      <c r="TCF76" s="15"/>
      <c r="TCG76" s="15"/>
      <c r="TCH76" s="15"/>
      <c r="TCI76" s="15"/>
      <c r="TCJ76" s="15"/>
      <c r="TCK76" s="15"/>
      <c r="TCL76" s="15"/>
      <c r="TCM76" s="15"/>
      <c r="TCN76" s="15"/>
      <c r="TCO76" s="15"/>
      <c r="TCP76" s="15"/>
      <c r="TCQ76" s="15"/>
      <c r="TCR76" s="15"/>
      <c r="TCS76" s="15"/>
      <c r="TCT76" s="15"/>
      <c r="TCU76" s="15"/>
      <c r="TCV76" s="15"/>
      <c r="TCW76" s="15"/>
      <c r="TCX76" s="15"/>
      <c r="TCY76" s="15"/>
      <c r="TCZ76" s="15"/>
      <c r="TDA76" s="15"/>
      <c r="TDB76" s="15"/>
      <c r="TDC76" s="15"/>
      <c r="TDD76" s="15"/>
      <c r="TDE76" s="15"/>
      <c r="TDF76" s="15"/>
      <c r="TDG76" s="15"/>
      <c r="TDH76" s="15"/>
      <c r="TDI76" s="15"/>
      <c r="TDJ76" s="15"/>
      <c r="TDK76" s="15"/>
      <c r="TDL76" s="15"/>
      <c r="TDM76" s="15"/>
      <c r="TDN76" s="15"/>
      <c r="TDO76" s="15"/>
      <c r="TDP76" s="15"/>
      <c r="TDQ76" s="15"/>
      <c r="TDR76" s="15"/>
      <c r="TDS76" s="15"/>
      <c r="TDT76" s="15"/>
      <c r="TDU76" s="15"/>
      <c r="TDV76" s="15"/>
      <c r="TDW76" s="15"/>
      <c r="TDX76" s="15"/>
      <c r="TDY76" s="15"/>
      <c r="TDZ76" s="15"/>
      <c r="TEA76" s="15"/>
      <c r="TEB76" s="15"/>
      <c r="TEC76" s="15"/>
      <c r="TED76" s="15"/>
      <c r="TEE76" s="15"/>
      <c r="TEF76" s="15"/>
      <c r="TEG76" s="15"/>
      <c r="TEH76" s="15"/>
      <c r="TEI76" s="15"/>
      <c r="TEJ76" s="15"/>
      <c r="TEK76" s="15"/>
      <c r="TEL76" s="15"/>
      <c r="TEM76" s="15"/>
      <c r="TEN76" s="15"/>
      <c r="TEO76" s="15"/>
      <c r="TEP76" s="15"/>
      <c r="TEQ76" s="15"/>
      <c r="TER76" s="15"/>
      <c r="TES76" s="15"/>
      <c r="TET76" s="15"/>
      <c r="TEU76" s="15"/>
      <c r="TEV76" s="15"/>
      <c r="TEW76" s="15"/>
      <c r="TEX76" s="15"/>
      <c r="TEY76" s="15"/>
      <c r="TEZ76" s="15"/>
      <c r="TFA76" s="15"/>
      <c r="TFB76" s="15"/>
      <c r="TFC76" s="15"/>
      <c r="TFD76" s="15"/>
      <c r="TFE76" s="15"/>
      <c r="TFF76" s="15"/>
      <c r="TFG76" s="15"/>
      <c r="TFH76" s="15"/>
      <c r="TFI76" s="15"/>
      <c r="TFJ76" s="15"/>
      <c r="TFK76" s="15"/>
      <c r="TFL76" s="15"/>
      <c r="TFM76" s="15"/>
      <c r="TFN76" s="15"/>
      <c r="TFO76" s="15"/>
      <c r="TFP76" s="15"/>
      <c r="TFQ76" s="15"/>
      <c r="TFR76" s="15"/>
      <c r="TFS76" s="15"/>
      <c r="TFT76" s="15"/>
      <c r="TFU76" s="15"/>
      <c r="TFV76" s="15"/>
      <c r="TFW76" s="15"/>
      <c r="TFX76" s="15"/>
      <c r="TFY76" s="15"/>
      <c r="TFZ76" s="15"/>
      <c r="TGA76" s="15"/>
      <c r="TGB76" s="15"/>
      <c r="TGC76" s="15"/>
      <c r="TGD76" s="15"/>
      <c r="TGE76" s="15"/>
      <c r="TGF76" s="15"/>
      <c r="TGG76" s="15"/>
      <c r="TGH76" s="15"/>
      <c r="TGI76" s="15"/>
      <c r="TGJ76" s="15"/>
      <c r="TGK76" s="15"/>
      <c r="TGL76" s="15"/>
      <c r="TGM76" s="15"/>
      <c r="TGN76" s="15"/>
      <c r="TGO76" s="15"/>
      <c r="TGP76" s="15"/>
      <c r="TGQ76" s="15"/>
      <c r="TGR76" s="15"/>
      <c r="TGS76" s="15"/>
      <c r="TGT76" s="15"/>
      <c r="TGU76" s="15"/>
      <c r="TGV76" s="15"/>
      <c r="TGW76" s="15"/>
      <c r="TGX76" s="15"/>
      <c r="TGY76" s="15"/>
      <c r="TGZ76" s="15"/>
      <c r="THA76" s="15"/>
      <c r="THB76" s="15"/>
      <c r="THC76" s="15"/>
      <c r="THD76" s="15"/>
      <c r="THE76" s="15"/>
      <c r="THF76" s="15"/>
      <c r="THG76" s="15"/>
      <c r="THH76" s="15"/>
      <c r="THI76" s="15"/>
      <c r="THJ76" s="15"/>
      <c r="THK76" s="15"/>
      <c r="THL76" s="15"/>
      <c r="THM76" s="15"/>
      <c r="THN76" s="15"/>
      <c r="THO76" s="15"/>
      <c r="THP76" s="15"/>
      <c r="THQ76" s="15"/>
      <c r="THR76" s="15"/>
      <c r="THS76" s="15"/>
      <c r="THT76" s="15"/>
      <c r="THU76" s="15"/>
      <c r="THV76" s="15"/>
      <c r="THW76" s="15"/>
      <c r="THX76" s="15"/>
      <c r="THY76" s="15"/>
      <c r="THZ76" s="15"/>
      <c r="TIA76" s="15"/>
      <c r="TIB76" s="15"/>
      <c r="TIC76" s="15"/>
      <c r="TID76" s="15"/>
      <c r="TIE76" s="15"/>
      <c r="TIF76" s="15"/>
      <c r="TIG76" s="15"/>
      <c r="TIH76" s="15"/>
      <c r="TII76" s="15"/>
      <c r="TIJ76" s="15"/>
      <c r="TIK76" s="15"/>
      <c r="TIL76" s="15"/>
      <c r="TIM76" s="15"/>
      <c r="TIN76" s="15"/>
      <c r="TIO76" s="15"/>
      <c r="TIP76" s="15"/>
      <c r="TIQ76" s="15"/>
      <c r="TIR76" s="15"/>
      <c r="TIS76" s="15"/>
      <c r="TIT76" s="15"/>
      <c r="TIU76" s="15"/>
      <c r="TIV76" s="15"/>
      <c r="TIW76" s="15"/>
      <c r="TIX76" s="15"/>
      <c r="TIY76" s="15"/>
      <c r="TIZ76" s="15"/>
      <c r="TJA76" s="15"/>
      <c r="TJB76" s="15"/>
      <c r="TJC76" s="15"/>
      <c r="TJD76" s="15"/>
      <c r="TJE76" s="15"/>
      <c r="TJF76" s="15"/>
      <c r="TJG76" s="15"/>
      <c r="TJH76" s="15"/>
      <c r="TJI76" s="15"/>
      <c r="TJJ76" s="15"/>
      <c r="TJK76" s="15"/>
      <c r="TJL76" s="15"/>
      <c r="TJM76" s="15"/>
      <c r="TJN76" s="15"/>
      <c r="TJO76" s="15"/>
      <c r="TJP76" s="15"/>
      <c r="TJQ76" s="15"/>
      <c r="TJR76" s="15"/>
      <c r="TJS76" s="15"/>
      <c r="TJT76" s="15"/>
      <c r="TJU76" s="15"/>
      <c r="TJV76" s="15"/>
      <c r="TJW76" s="15"/>
      <c r="TJX76" s="15"/>
      <c r="TJY76" s="15"/>
      <c r="TJZ76" s="15"/>
      <c r="TKA76" s="15"/>
      <c r="TKB76" s="15"/>
      <c r="TKC76" s="15"/>
      <c r="TKD76" s="15"/>
      <c r="TKE76" s="15"/>
      <c r="TKF76" s="15"/>
      <c r="TKG76" s="15"/>
      <c r="TKH76" s="15"/>
      <c r="TKI76" s="15"/>
      <c r="TKJ76" s="15"/>
      <c r="TKK76" s="15"/>
      <c r="TKL76" s="15"/>
      <c r="TKM76" s="15"/>
      <c r="TKN76" s="15"/>
      <c r="TKO76" s="15"/>
      <c r="TKP76" s="15"/>
      <c r="TKQ76" s="15"/>
      <c r="TKR76" s="15"/>
      <c r="TKS76" s="15"/>
      <c r="TKT76" s="15"/>
      <c r="TKU76" s="15"/>
      <c r="TKV76" s="15"/>
      <c r="TKW76" s="15"/>
      <c r="TKX76" s="15"/>
      <c r="TKY76" s="15"/>
      <c r="TKZ76" s="15"/>
      <c r="TLA76" s="15"/>
      <c r="TLB76" s="15"/>
      <c r="TLC76" s="15"/>
      <c r="TLD76" s="15"/>
      <c r="TLE76" s="15"/>
      <c r="TLF76" s="15"/>
      <c r="TLG76" s="15"/>
      <c r="TLH76" s="15"/>
      <c r="TLI76" s="15"/>
      <c r="TLJ76" s="15"/>
      <c r="TLK76" s="15"/>
      <c r="TLL76" s="15"/>
      <c r="TLM76" s="15"/>
      <c r="TLN76" s="15"/>
      <c r="TLO76" s="15"/>
      <c r="TLP76" s="15"/>
      <c r="TLQ76" s="15"/>
      <c r="TLR76" s="15"/>
      <c r="TLS76" s="15"/>
      <c r="TLT76" s="15"/>
      <c r="TLU76" s="15"/>
      <c r="TLV76" s="15"/>
      <c r="TLW76" s="15"/>
      <c r="TLX76" s="15"/>
      <c r="TLY76" s="15"/>
      <c r="TLZ76" s="15"/>
      <c r="TMA76" s="15"/>
      <c r="TMB76" s="15"/>
      <c r="TMC76" s="15"/>
      <c r="TMD76" s="15"/>
      <c r="TME76" s="15"/>
      <c r="TMF76" s="15"/>
      <c r="TMG76" s="15"/>
      <c r="TMH76" s="15"/>
      <c r="TMI76" s="15"/>
      <c r="TMJ76" s="15"/>
      <c r="TMK76" s="15"/>
      <c r="TML76" s="15"/>
      <c r="TMM76" s="15"/>
      <c r="TMN76" s="15"/>
      <c r="TMO76" s="15"/>
      <c r="TMP76" s="15"/>
      <c r="TMQ76" s="15"/>
      <c r="TMR76" s="15"/>
      <c r="TMS76" s="15"/>
      <c r="TMT76" s="15"/>
      <c r="TMU76" s="15"/>
      <c r="TMV76" s="15"/>
      <c r="TMW76" s="15"/>
      <c r="TMX76" s="15"/>
      <c r="TMY76" s="15"/>
      <c r="TMZ76" s="15"/>
      <c r="TNA76" s="15"/>
      <c r="TNB76" s="15"/>
      <c r="TNC76" s="15"/>
      <c r="TND76" s="15"/>
      <c r="TNE76" s="15"/>
      <c r="TNF76" s="15"/>
      <c r="TNG76" s="15"/>
      <c r="TNH76" s="15"/>
      <c r="TNI76" s="15"/>
      <c r="TNJ76" s="15"/>
      <c r="TNK76" s="15"/>
      <c r="TNL76" s="15"/>
      <c r="TNM76" s="15"/>
      <c r="TNN76" s="15"/>
      <c r="TNO76" s="15"/>
      <c r="TNP76" s="15"/>
      <c r="TNQ76" s="15"/>
      <c r="TNR76" s="15"/>
      <c r="TNS76" s="15"/>
      <c r="TNT76" s="15"/>
      <c r="TNU76" s="15"/>
      <c r="TNV76" s="15"/>
      <c r="TNW76" s="15"/>
      <c r="TNX76" s="15"/>
      <c r="TNY76" s="15"/>
      <c r="TNZ76" s="15"/>
      <c r="TOA76" s="15"/>
      <c r="TOB76" s="15"/>
      <c r="TOC76" s="15"/>
      <c r="TOD76" s="15"/>
      <c r="TOE76" s="15"/>
      <c r="TOF76" s="15"/>
      <c r="TOG76" s="15"/>
      <c r="TOH76" s="15"/>
      <c r="TOI76" s="15"/>
      <c r="TOJ76" s="15"/>
      <c r="TOK76" s="15"/>
      <c r="TOL76" s="15"/>
      <c r="TOM76" s="15"/>
      <c r="TON76" s="15"/>
      <c r="TOO76" s="15"/>
      <c r="TOP76" s="15"/>
      <c r="TOQ76" s="15"/>
      <c r="TOR76" s="15"/>
      <c r="TOS76" s="15"/>
      <c r="TOT76" s="15"/>
      <c r="TOU76" s="15"/>
      <c r="TOV76" s="15"/>
      <c r="TOW76" s="15"/>
      <c r="TOX76" s="15"/>
      <c r="TOY76" s="15"/>
      <c r="TOZ76" s="15"/>
      <c r="TPA76" s="15"/>
      <c r="TPB76" s="15"/>
      <c r="TPC76" s="15"/>
      <c r="TPD76" s="15"/>
      <c r="TPE76" s="15"/>
      <c r="TPF76" s="15"/>
      <c r="TPG76" s="15"/>
      <c r="TPH76" s="15"/>
      <c r="TPI76" s="15"/>
      <c r="TPJ76" s="15"/>
      <c r="TPK76" s="15"/>
      <c r="TPL76" s="15"/>
      <c r="TPM76" s="15"/>
      <c r="TPN76" s="15"/>
      <c r="TPO76" s="15"/>
      <c r="TPP76" s="15"/>
      <c r="TPQ76" s="15"/>
      <c r="TPR76" s="15"/>
      <c r="TPS76" s="15"/>
      <c r="TPT76" s="15"/>
      <c r="TPU76" s="15"/>
      <c r="TPV76" s="15"/>
      <c r="TPW76" s="15"/>
      <c r="TPX76" s="15"/>
      <c r="TPY76" s="15"/>
      <c r="TPZ76" s="15"/>
      <c r="TQA76" s="15"/>
      <c r="TQB76" s="15"/>
      <c r="TQC76" s="15"/>
      <c r="TQD76" s="15"/>
      <c r="TQE76" s="15"/>
      <c r="TQF76" s="15"/>
      <c r="TQG76" s="15"/>
      <c r="TQH76" s="15"/>
      <c r="TQI76" s="15"/>
      <c r="TQJ76" s="15"/>
      <c r="TQK76" s="15"/>
      <c r="TQL76" s="15"/>
      <c r="TQM76" s="15"/>
      <c r="TQN76" s="15"/>
      <c r="TQO76" s="15"/>
      <c r="TQP76" s="15"/>
      <c r="TQQ76" s="15"/>
      <c r="TQR76" s="15"/>
      <c r="TQS76" s="15"/>
      <c r="TQT76" s="15"/>
      <c r="TQU76" s="15"/>
      <c r="TQV76" s="15"/>
      <c r="TQW76" s="15"/>
      <c r="TQX76" s="15"/>
      <c r="TQY76" s="15"/>
      <c r="TQZ76" s="15"/>
      <c r="TRA76" s="15"/>
      <c r="TRB76" s="15"/>
      <c r="TRC76" s="15"/>
      <c r="TRD76" s="15"/>
      <c r="TRE76" s="15"/>
      <c r="TRF76" s="15"/>
      <c r="TRG76" s="15"/>
      <c r="TRH76" s="15"/>
      <c r="TRI76" s="15"/>
      <c r="TRJ76" s="15"/>
      <c r="TRK76" s="15"/>
      <c r="TRL76" s="15"/>
      <c r="TRM76" s="15"/>
      <c r="TRN76" s="15"/>
      <c r="TRO76" s="15"/>
      <c r="TRP76" s="15"/>
      <c r="TRQ76" s="15"/>
      <c r="TRR76" s="15"/>
      <c r="TRS76" s="15"/>
      <c r="TRT76" s="15"/>
      <c r="TRU76" s="15"/>
      <c r="TRV76" s="15"/>
      <c r="TRW76" s="15"/>
      <c r="TRX76" s="15"/>
      <c r="TRY76" s="15"/>
      <c r="TRZ76" s="15"/>
      <c r="TSA76" s="15"/>
      <c r="TSB76" s="15"/>
      <c r="TSC76" s="15"/>
      <c r="TSD76" s="15"/>
      <c r="TSE76" s="15"/>
      <c r="TSF76" s="15"/>
      <c r="TSG76" s="15"/>
      <c r="TSH76" s="15"/>
      <c r="TSI76" s="15"/>
      <c r="TSJ76" s="15"/>
      <c r="TSK76" s="15"/>
      <c r="TSL76" s="15"/>
      <c r="TSM76" s="15"/>
      <c r="TSN76" s="15"/>
      <c r="TSO76" s="15"/>
      <c r="TSP76" s="15"/>
      <c r="TSQ76" s="15"/>
      <c r="TSR76" s="15"/>
      <c r="TSS76" s="15"/>
      <c r="TST76" s="15"/>
      <c r="TSU76" s="15"/>
      <c r="TSV76" s="15"/>
      <c r="TSW76" s="15"/>
      <c r="TSX76" s="15"/>
      <c r="TSY76" s="15"/>
      <c r="TSZ76" s="15"/>
      <c r="TTA76" s="15"/>
      <c r="TTB76" s="15"/>
      <c r="TTC76" s="15"/>
      <c r="TTD76" s="15"/>
      <c r="TTE76" s="15"/>
      <c r="TTF76" s="15"/>
      <c r="TTG76" s="15"/>
      <c r="TTH76" s="15"/>
      <c r="TTI76" s="15"/>
      <c r="TTJ76" s="15"/>
      <c r="TTK76" s="15"/>
      <c r="TTL76" s="15"/>
      <c r="TTM76" s="15"/>
      <c r="TTN76" s="15"/>
      <c r="TTO76" s="15"/>
      <c r="TTP76" s="15"/>
      <c r="TTQ76" s="15"/>
      <c r="TTR76" s="15"/>
      <c r="TTS76" s="15"/>
      <c r="TTT76" s="15"/>
      <c r="TTU76" s="15"/>
      <c r="TTV76" s="15"/>
      <c r="TTW76" s="15"/>
      <c r="TTX76" s="15"/>
      <c r="TTY76" s="15"/>
      <c r="TTZ76" s="15"/>
      <c r="TUA76" s="15"/>
      <c r="TUB76" s="15"/>
      <c r="TUC76" s="15"/>
      <c r="TUD76" s="15"/>
      <c r="TUE76" s="15"/>
      <c r="TUF76" s="15"/>
      <c r="TUG76" s="15"/>
      <c r="TUH76" s="15"/>
      <c r="TUI76" s="15"/>
      <c r="TUJ76" s="15"/>
      <c r="TUK76" s="15"/>
      <c r="TUL76" s="15"/>
      <c r="TUM76" s="15"/>
      <c r="TUN76" s="15"/>
      <c r="TUO76" s="15"/>
      <c r="TUP76" s="15"/>
      <c r="TUQ76" s="15"/>
      <c r="TUR76" s="15"/>
      <c r="TUS76" s="15"/>
      <c r="TUT76" s="15"/>
      <c r="TUU76" s="15"/>
      <c r="TUV76" s="15"/>
      <c r="TUW76" s="15"/>
      <c r="TUX76" s="15"/>
      <c r="TUY76" s="15"/>
      <c r="TUZ76" s="15"/>
      <c r="TVA76" s="15"/>
      <c r="TVB76" s="15"/>
      <c r="TVC76" s="15"/>
      <c r="TVD76" s="15"/>
      <c r="TVE76" s="15"/>
      <c r="TVF76" s="15"/>
      <c r="TVG76" s="15"/>
      <c r="TVH76" s="15"/>
      <c r="TVI76" s="15"/>
      <c r="TVJ76" s="15"/>
      <c r="TVK76" s="15"/>
      <c r="TVL76" s="15"/>
      <c r="TVM76" s="15"/>
      <c r="TVN76" s="15"/>
      <c r="TVO76" s="15"/>
      <c r="TVP76" s="15"/>
      <c r="TVQ76" s="15"/>
      <c r="TVR76" s="15"/>
      <c r="TVS76" s="15"/>
      <c r="TVT76" s="15"/>
      <c r="TVU76" s="15"/>
      <c r="TVV76" s="15"/>
      <c r="TVW76" s="15"/>
      <c r="TVX76" s="15"/>
      <c r="TVY76" s="15"/>
      <c r="TVZ76" s="15"/>
      <c r="TWA76" s="15"/>
      <c r="TWB76" s="15"/>
      <c r="TWC76" s="15"/>
      <c r="TWD76" s="15"/>
      <c r="TWE76" s="15"/>
      <c r="TWF76" s="15"/>
      <c r="TWG76" s="15"/>
      <c r="TWH76" s="15"/>
      <c r="TWI76" s="15"/>
      <c r="TWJ76" s="15"/>
      <c r="TWK76" s="15"/>
      <c r="TWL76" s="15"/>
      <c r="TWM76" s="15"/>
      <c r="TWN76" s="15"/>
      <c r="TWO76" s="15"/>
      <c r="TWP76" s="15"/>
      <c r="TWQ76" s="15"/>
      <c r="TWR76" s="15"/>
      <c r="TWS76" s="15"/>
      <c r="TWT76" s="15"/>
      <c r="TWU76" s="15"/>
      <c r="TWV76" s="15"/>
      <c r="TWW76" s="15"/>
      <c r="TWX76" s="15"/>
      <c r="TWY76" s="15"/>
      <c r="TWZ76" s="15"/>
      <c r="TXA76" s="15"/>
      <c r="TXB76" s="15"/>
      <c r="TXC76" s="15"/>
      <c r="TXD76" s="15"/>
      <c r="TXE76" s="15"/>
      <c r="TXF76" s="15"/>
      <c r="TXG76" s="15"/>
      <c r="TXH76" s="15"/>
      <c r="TXI76" s="15"/>
      <c r="TXJ76" s="15"/>
      <c r="TXK76" s="15"/>
      <c r="TXL76" s="15"/>
      <c r="TXM76" s="15"/>
      <c r="TXN76" s="15"/>
      <c r="TXO76" s="15"/>
      <c r="TXP76" s="15"/>
      <c r="TXQ76" s="15"/>
      <c r="TXR76" s="15"/>
      <c r="TXS76" s="15"/>
      <c r="TXT76" s="15"/>
      <c r="TXU76" s="15"/>
      <c r="TXV76" s="15"/>
      <c r="TXW76" s="15"/>
      <c r="TXX76" s="15"/>
      <c r="TXY76" s="15"/>
      <c r="TXZ76" s="15"/>
      <c r="TYA76" s="15"/>
      <c r="TYB76" s="15"/>
      <c r="TYC76" s="15"/>
      <c r="TYD76" s="15"/>
      <c r="TYE76" s="15"/>
      <c r="TYF76" s="15"/>
      <c r="TYG76" s="15"/>
      <c r="TYH76" s="15"/>
      <c r="TYI76" s="15"/>
      <c r="TYJ76" s="15"/>
      <c r="TYK76" s="15"/>
      <c r="TYL76" s="15"/>
      <c r="TYM76" s="15"/>
      <c r="TYN76" s="15"/>
      <c r="TYO76" s="15"/>
      <c r="TYP76" s="15"/>
      <c r="TYQ76" s="15"/>
      <c r="TYR76" s="15"/>
      <c r="TYS76" s="15"/>
      <c r="TYT76" s="15"/>
      <c r="TYU76" s="15"/>
      <c r="TYV76" s="15"/>
      <c r="TYW76" s="15"/>
      <c r="TYX76" s="15"/>
      <c r="TYY76" s="15"/>
      <c r="TYZ76" s="15"/>
      <c r="TZA76" s="15"/>
      <c r="TZB76" s="15"/>
      <c r="TZC76" s="15"/>
      <c r="TZD76" s="15"/>
      <c r="TZE76" s="15"/>
      <c r="TZF76" s="15"/>
      <c r="TZG76" s="15"/>
      <c r="TZH76" s="15"/>
      <c r="TZI76" s="15"/>
      <c r="TZJ76" s="15"/>
      <c r="TZK76" s="15"/>
      <c r="TZL76" s="15"/>
      <c r="TZM76" s="15"/>
      <c r="TZN76" s="15"/>
      <c r="TZO76" s="15"/>
      <c r="TZP76" s="15"/>
      <c r="TZQ76" s="15"/>
      <c r="TZR76" s="15"/>
      <c r="TZS76" s="15"/>
      <c r="TZT76" s="15"/>
      <c r="TZU76" s="15"/>
      <c r="TZV76" s="15"/>
      <c r="TZW76" s="15"/>
      <c r="TZX76" s="15"/>
      <c r="TZY76" s="15"/>
      <c r="TZZ76" s="15"/>
      <c r="UAA76" s="15"/>
      <c r="UAB76" s="15"/>
      <c r="UAC76" s="15"/>
      <c r="UAD76" s="15"/>
      <c r="UAE76" s="15"/>
      <c r="UAF76" s="15"/>
      <c r="UAG76" s="15"/>
      <c r="UAH76" s="15"/>
      <c r="UAI76" s="15"/>
      <c r="UAJ76" s="15"/>
      <c r="UAK76" s="15"/>
      <c r="UAL76" s="15"/>
      <c r="UAM76" s="15"/>
      <c r="UAN76" s="15"/>
      <c r="UAO76" s="15"/>
      <c r="UAP76" s="15"/>
      <c r="UAQ76" s="15"/>
      <c r="UAR76" s="15"/>
      <c r="UAS76" s="15"/>
      <c r="UAT76" s="15"/>
      <c r="UAU76" s="15"/>
      <c r="UAV76" s="15"/>
      <c r="UAW76" s="15"/>
      <c r="UAX76" s="15"/>
      <c r="UAY76" s="15"/>
      <c r="UAZ76" s="15"/>
      <c r="UBA76" s="15"/>
      <c r="UBB76" s="15"/>
      <c r="UBC76" s="15"/>
      <c r="UBD76" s="15"/>
      <c r="UBE76" s="15"/>
      <c r="UBF76" s="15"/>
      <c r="UBG76" s="15"/>
      <c r="UBH76" s="15"/>
      <c r="UBI76" s="15"/>
      <c r="UBJ76" s="15"/>
      <c r="UBK76" s="15"/>
      <c r="UBL76" s="15"/>
      <c r="UBM76" s="15"/>
      <c r="UBN76" s="15"/>
      <c r="UBO76" s="15"/>
      <c r="UBP76" s="15"/>
      <c r="UBQ76" s="15"/>
      <c r="UBR76" s="15"/>
      <c r="UBS76" s="15"/>
      <c r="UBT76" s="15"/>
      <c r="UBU76" s="15"/>
      <c r="UBV76" s="15"/>
      <c r="UBW76" s="15"/>
      <c r="UBX76" s="15"/>
      <c r="UBY76" s="15"/>
      <c r="UBZ76" s="15"/>
      <c r="UCA76" s="15"/>
      <c r="UCB76" s="15"/>
      <c r="UCC76" s="15"/>
      <c r="UCD76" s="15"/>
      <c r="UCE76" s="15"/>
      <c r="UCF76" s="15"/>
      <c r="UCG76" s="15"/>
      <c r="UCH76" s="15"/>
      <c r="UCI76" s="15"/>
      <c r="UCJ76" s="15"/>
      <c r="UCK76" s="15"/>
      <c r="UCL76" s="15"/>
      <c r="UCM76" s="15"/>
      <c r="UCN76" s="15"/>
      <c r="UCO76" s="15"/>
      <c r="UCP76" s="15"/>
      <c r="UCQ76" s="15"/>
      <c r="UCR76" s="15"/>
      <c r="UCS76" s="15"/>
      <c r="UCT76" s="15"/>
      <c r="UCU76" s="15"/>
      <c r="UCV76" s="15"/>
      <c r="UCW76" s="15"/>
      <c r="UCX76" s="15"/>
      <c r="UCY76" s="15"/>
      <c r="UCZ76" s="15"/>
      <c r="UDA76" s="15"/>
      <c r="UDB76" s="15"/>
      <c r="UDC76" s="15"/>
      <c r="UDD76" s="15"/>
      <c r="UDE76" s="15"/>
      <c r="UDF76" s="15"/>
      <c r="UDG76" s="15"/>
      <c r="UDH76" s="15"/>
      <c r="UDI76" s="15"/>
      <c r="UDJ76" s="15"/>
      <c r="UDK76" s="15"/>
      <c r="UDL76" s="15"/>
      <c r="UDM76" s="15"/>
      <c r="UDN76" s="15"/>
      <c r="UDO76" s="15"/>
      <c r="UDP76" s="15"/>
      <c r="UDQ76" s="15"/>
      <c r="UDR76" s="15"/>
      <c r="UDS76" s="15"/>
      <c r="UDT76" s="15"/>
      <c r="UDU76" s="15"/>
      <c r="UDV76" s="15"/>
      <c r="UDW76" s="15"/>
      <c r="UDX76" s="15"/>
      <c r="UDY76" s="15"/>
      <c r="UDZ76" s="15"/>
      <c r="UEA76" s="15"/>
      <c r="UEB76" s="15"/>
      <c r="UEC76" s="15"/>
      <c r="UED76" s="15"/>
      <c r="UEE76" s="15"/>
      <c r="UEF76" s="15"/>
      <c r="UEG76" s="15"/>
      <c r="UEH76" s="15"/>
      <c r="UEI76" s="15"/>
      <c r="UEJ76" s="15"/>
      <c r="UEK76" s="15"/>
      <c r="UEL76" s="15"/>
      <c r="UEM76" s="15"/>
      <c r="UEN76" s="15"/>
      <c r="UEO76" s="15"/>
      <c r="UEP76" s="15"/>
      <c r="UEQ76" s="15"/>
      <c r="UER76" s="15"/>
      <c r="UES76" s="15"/>
      <c r="UET76" s="15"/>
      <c r="UEU76" s="15"/>
      <c r="UEV76" s="15"/>
      <c r="UEW76" s="15"/>
      <c r="UEX76" s="15"/>
      <c r="UEY76" s="15"/>
      <c r="UEZ76" s="15"/>
      <c r="UFA76" s="15"/>
      <c r="UFB76" s="15"/>
      <c r="UFC76" s="15"/>
      <c r="UFD76" s="15"/>
      <c r="UFE76" s="15"/>
      <c r="UFF76" s="15"/>
      <c r="UFG76" s="15"/>
      <c r="UFH76" s="15"/>
      <c r="UFI76" s="15"/>
      <c r="UFJ76" s="15"/>
      <c r="UFK76" s="15"/>
      <c r="UFL76" s="15"/>
      <c r="UFM76" s="15"/>
      <c r="UFN76" s="15"/>
      <c r="UFO76" s="15"/>
      <c r="UFP76" s="15"/>
      <c r="UFQ76" s="15"/>
      <c r="UFR76" s="15"/>
      <c r="UFS76" s="15"/>
      <c r="UFT76" s="15"/>
      <c r="UFU76" s="15"/>
      <c r="UFV76" s="15"/>
      <c r="UFW76" s="15"/>
      <c r="UFX76" s="15"/>
      <c r="UFY76" s="15"/>
      <c r="UFZ76" s="15"/>
      <c r="UGA76" s="15"/>
      <c r="UGB76" s="15"/>
      <c r="UGC76" s="15"/>
      <c r="UGD76" s="15"/>
      <c r="UGE76" s="15"/>
      <c r="UGF76" s="15"/>
      <c r="UGG76" s="15"/>
      <c r="UGH76" s="15"/>
      <c r="UGI76" s="15"/>
      <c r="UGJ76" s="15"/>
      <c r="UGK76" s="15"/>
      <c r="UGL76" s="15"/>
      <c r="UGM76" s="15"/>
      <c r="UGN76" s="15"/>
      <c r="UGO76" s="15"/>
      <c r="UGP76" s="15"/>
      <c r="UGQ76" s="15"/>
      <c r="UGR76" s="15"/>
      <c r="UGS76" s="15"/>
      <c r="UGT76" s="15"/>
      <c r="UGU76" s="15"/>
      <c r="UGV76" s="15"/>
      <c r="UGW76" s="15"/>
      <c r="UGX76" s="15"/>
      <c r="UGY76" s="15"/>
      <c r="UGZ76" s="15"/>
      <c r="UHA76" s="15"/>
      <c r="UHB76" s="15"/>
      <c r="UHC76" s="15"/>
      <c r="UHD76" s="15"/>
      <c r="UHE76" s="15"/>
      <c r="UHF76" s="15"/>
      <c r="UHG76" s="15"/>
      <c r="UHH76" s="15"/>
      <c r="UHI76" s="15"/>
      <c r="UHJ76" s="15"/>
      <c r="UHK76" s="15"/>
      <c r="UHL76" s="15"/>
      <c r="UHM76" s="15"/>
      <c r="UHN76" s="15"/>
      <c r="UHO76" s="15"/>
      <c r="UHP76" s="15"/>
      <c r="UHQ76" s="15"/>
      <c r="UHR76" s="15"/>
      <c r="UHS76" s="15"/>
      <c r="UHT76" s="15"/>
      <c r="UHU76" s="15"/>
      <c r="UHV76" s="15"/>
      <c r="UHW76" s="15"/>
      <c r="UHX76" s="15"/>
      <c r="UHY76" s="15"/>
      <c r="UHZ76" s="15"/>
      <c r="UIA76" s="15"/>
      <c r="UIB76" s="15"/>
      <c r="UIC76" s="15"/>
      <c r="UID76" s="15"/>
      <c r="UIE76" s="15"/>
      <c r="UIF76" s="15"/>
      <c r="UIG76" s="15"/>
      <c r="UIH76" s="15"/>
      <c r="UII76" s="15"/>
      <c r="UIJ76" s="15"/>
      <c r="UIK76" s="15"/>
      <c r="UIL76" s="15"/>
      <c r="UIM76" s="15"/>
      <c r="UIN76" s="15"/>
      <c r="UIO76" s="15"/>
      <c r="UIP76" s="15"/>
      <c r="UIQ76" s="15"/>
      <c r="UIR76" s="15"/>
      <c r="UIS76" s="15"/>
      <c r="UIT76" s="15"/>
      <c r="UIU76" s="15"/>
      <c r="UIV76" s="15"/>
      <c r="UIW76" s="15"/>
      <c r="UIX76" s="15"/>
      <c r="UIY76" s="15"/>
      <c r="UIZ76" s="15"/>
      <c r="UJA76" s="15"/>
      <c r="UJB76" s="15"/>
      <c r="UJC76" s="15"/>
      <c r="UJD76" s="15"/>
      <c r="UJE76" s="15"/>
      <c r="UJF76" s="15"/>
      <c r="UJG76" s="15"/>
      <c r="UJH76" s="15"/>
      <c r="UJI76" s="15"/>
      <c r="UJJ76" s="15"/>
      <c r="UJK76" s="15"/>
      <c r="UJL76" s="15"/>
      <c r="UJM76" s="15"/>
      <c r="UJN76" s="15"/>
      <c r="UJO76" s="15"/>
      <c r="UJP76" s="15"/>
      <c r="UJQ76" s="15"/>
      <c r="UJR76" s="15"/>
      <c r="UJS76" s="15"/>
      <c r="UJT76" s="15"/>
      <c r="UJU76" s="15"/>
      <c r="UJV76" s="15"/>
      <c r="UJW76" s="15"/>
      <c r="UJX76" s="15"/>
      <c r="UJY76" s="15"/>
      <c r="UJZ76" s="15"/>
      <c r="UKA76" s="15"/>
      <c r="UKB76" s="15"/>
      <c r="UKC76" s="15"/>
      <c r="UKD76" s="15"/>
      <c r="UKE76" s="15"/>
      <c r="UKF76" s="15"/>
      <c r="UKG76" s="15"/>
      <c r="UKH76" s="15"/>
      <c r="UKI76" s="15"/>
      <c r="UKJ76" s="15"/>
      <c r="UKK76" s="15"/>
      <c r="UKL76" s="15"/>
      <c r="UKM76" s="15"/>
      <c r="UKN76" s="15"/>
      <c r="UKO76" s="15"/>
      <c r="UKP76" s="15"/>
      <c r="UKQ76" s="15"/>
      <c r="UKR76" s="15"/>
      <c r="UKS76" s="15"/>
      <c r="UKT76" s="15"/>
      <c r="UKU76" s="15"/>
      <c r="UKV76" s="15"/>
      <c r="UKW76" s="15"/>
      <c r="UKX76" s="15"/>
      <c r="UKY76" s="15"/>
      <c r="UKZ76" s="15"/>
      <c r="ULA76" s="15"/>
      <c r="ULB76" s="15"/>
      <c r="ULC76" s="15"/>
      <c r="ULD76" s="15"/>
      <c r="ULE76" s="15"/>
      <c r="ULF76" s="15"/>
      <c r="ULG76" s="15"/>
      <c r="ULH76" s="15"/>
      <c r="ULI76" s="15"/>
      <c r="ULJ76" s="15"/>
      <c r="ULK76" s="15"/>
      <c r="ULL76" s="15"/>
      <c r="ULM76" s="15"/>
      <c r="ULN76" s="15"/>
      <c r="ULO76" s="15"/>
      <c r="ULP76" s="15"/>
      <c r="ULQ76" s="15"/>
      <c r="ULR76" s="15"/>
      <c r="ULS76" s="15"/>
      <c r="ULT76" s="15"/>
      <c r="ULU76" s="15"/>
      <c r="ULV76" s="15"/>
      <c r="ULW76" s="15"/>
      <c r="ULX76" s="15"/>
      <c r="ULY76" s="15"/>
      <c r="ULZ76" s="15"/>
      <c r="UMA76" s="15"/>
      <c r="UMB76" s="15"/>
      <c r="UMC76" s="15"/>
      <c r="UMD76" s="15"/>
      <c r="UME76" s="15"/>
      <c r="UMF76" s="15"/>
      <c r="UMG76" s="15"/>
      <c r="UMH76" s="15"/>
      <c r="UMI76" s="15"/>
      <c r="UMJ76" s="15"/>
      <c r="UMK76" s="15"/>
      <c r="UML76" s="15"/>
      <c r="UMM76" s="15"/>
      <c r="UMN76" s="15"/>
      <c r="UMO76" s="15"/>
      <c r="UMP76" s="15"/>
      <c r="UMQ76" s="15"/>
      <c r="UMR76" s="15"/>
      <c r="UMS76" s="15"/>
      <c r="UMT76" s="15"/>
      <c r="UMU76" s="15"/>
      <c r="UMV76" s="15"/>
      <c r="UMW76" s="15"/>
      <c r="UMX76" s="15"/>
      <c r="UMY76" s="15"/>
      <c r="UMZ76" s="15"/>
      <c r="UNA76" s="15"/>
      <c r="UNB76" s="15"/>
      <c r="UNC76" s="15"/>
      <c r="UND76" s="15"/>
      <c r="UNE76" s="15"/>
      <c r="UNF76" s="15"/>
      <c r="UNG76" s="15"/>
      <c r="UNH76" s="15"/>
      <c r="UNI76" s="15"/>
      <c r="UNJ76" s="15"/>
      <c r="UNK76" s="15"/>
      <c r="UNL76" s="15"/>
      <c r="UNM76" s="15"/>
      <c r="UNN76" s="15"/>
      <c r="UNO76" s="15"/>
      <c r="UNP76" s="15"/>
      <c r="UNQ76" s="15"/>
      <c r="UNR76" s="15"/>
      <c r="UNS76" s="15"/>
      <c r="UNT76" s="15"/>
      <c r="UNU76" s="15"/>
      <c r="UNV76" s="15"/>
      <c r="UNW76" s="15"/>
      <c r="UNX76" s="15"/>
      <c r="UNY76" s="15"/>
      <c r="UNZ76" s="15"/>
      <c r="UOA76" s="15"/>
      <c r="UOB76" s="15"/>
      <c r="UOC76" s="15"/>
      <c r="UOD76" s="15"/>
      <c r="UOE76" s="15"/>
      <c r="UOF76" s="15"/>
      <c r="UOG76" s="15"/>
      <c r="UOH76" s="15"/>
      <c r="UOI76" s="15"/>
      <c r="UOJ76" s="15"/>
      <c r="UOK76" s="15"/>
      <c r="UOL76" s="15"/>
      <c r="UOM76" s="15"/>
      <c r="UON76" s="15"/>
      <c r="UOO76" s="15"/>
      <c r="UOP76" s="15"/>
      <c r="UOQ76" s="15"/>
      <c r="UOR76" s="15"/>
      <c r="UOS76" s="15"/>
      <c r="UOT76" s="15"/>
      <c r="UOU76" s="15"/>
      <c r="UOV76" s="15"/>
      <c r="UOW76" s="15"/>
      <c r="UOX76" s="15"/>
      <c r="UOY76" s="15"/>
      <c r="UOZ76" s="15"/>
      <c r="UPA76" s="15"/>
      <c r="UPB76" s="15"/>
      <c r="UPC76" s="15"/>
      <c r="UPD76" s="15"/>
      <c r="UPE76" s="15"/>
      <c r="UPF76" s="15"/>
      <c r="UPG76" s="15"/>
      <c r="UPH76" s="15"/>
      <c r="UPI76" s="15"/>
      <c r="UPJ76" s="15"/>
      <c r="UPK76" s="15"/>
      <c r="UPL76" s="15"/>
      <c r="UPM76" s="15"/>
      <c r="UPN76" s="15"/>
      <c r="UPO76" s="15"/>
      <c r="UPP76" s="15"/>
      <c r="UPQ76" s="15"/>
      <c r="UPR76" s="15"/>
      <c r="UPS76" s="15"/>
      <c r="UPT76" s="15"/>
      <c r="UPU76" s="15"/>
      <c r="UPV76" s="15"/>
      <c r="UPW76" s="15"/>
      <c r="UPX76" s="15"/>
      <c r="UPY76" s="15"/>
      <c r="UPZ76" s="15"/>
      <c r="UQA76" s="15"/>
      <c r="UQB76" s="15"/>
      <c r="UQC76" s="15"/>
      <c r="UQD76" s="15"/>
      <c r="UQE76" s="15"/>
      <c r="UQF76" s="15"/>
      <c r="UQG76" s="15"/>
      <c r="UQH76" s="15"/>
      <c r="UQI76" s="15"/>
      <c r="UQJ76" s="15"/>
      <c r="UQK76" s="15"/>
      <c r="UQL76" s="15"/>
      <c r="UQM76" s="15"/>
      <c r="UQN76" s="15"/>
      <c r="UQO76" s="15"/>
      <c r="UQP76" s="15"/>
      <c r="UQQ76" s="15"/>
      <c r="UQR76" s="15"/>
      <c r="UQS76" s="15"/>
      <c r="UQT76" s="15"/>
      <c r="UQU76" s="15"/>
      <c r="UQV76" s="15"/>
      <c r="UQW76" s="15"/>
      <c r="UQX76" s="15"/>
      <c r="UQY76" s="15"/>
      <c r="UQZ76" s="15"/>
      <c r="URA76" s="15"/>
      <c r="URB76" s="15"/>
      <c r="URC76" s="15"/>
      <c r="URD76" s="15"/>
      <c r="URE76" s="15"/>
      <c r="URF76" s="15"/>
      <c r="URG76" s="15"/>
      <c r="URH76" s="15"/>
      <c r="URI76" s="15"/>
      <c r="URJ76" s="15"/>
      <c r="URK76" s="15"/>
      <c r="URL76" s="15"/>
      <c r="URM76" s="15"/>
      <c r="URN76" s="15"/>
      <c r="URO76" s="15"/>
      <c r="URP76" s="15"/>
      <c r="URQ76" s="15"/>
      <c r="URR76" s="15"/>
      <c r="URS76" s="15"/>
      <c r="URT76" s="15"/>
      <c r="URU76" s="15"/>
      <c r="URV76" s="15"/>
      <c r="URW76" s="15"/>
      <c r="URX76" s="15"/>
      <c r="URY76" s="15"/>
      <c r="URZ76" s="15"/>
      <c r="USA76" s="15"/>
      <c r="USB76" s="15"/>
      <c r="USC76" s="15"/>
      <c r="USD76" s="15"/>
      <c r="USE76" s="15"/>
      <c r="USF76" s="15"/>
      <c r="USG76" s="15"/>
      <c r="USH76" s="15"/>
      <c r="USI76" s="15"/>
      <c r="USJ76" s="15"/>
      <c r="USK76" s="15"/>
      <c r="USL76" s="15"/>
      <c r="USM76" s="15"/>
      <c r="USN76" s="15"/>
      <c r="USO76" s="15"/>
      <c r="USP76" s="15"/>
      <c r="USQ76" s="15"/>
      <c r="USR76" s="15"/>
      <c r="USS76" s="15"/>
      <c r="UST76" s="15"/>
      <c r="USU76" s="15"/>
      <c r="USV76" s="15"/>
      <c r="USW76" s="15"/>
      <c r="USX76" s="15"/>
      <c r="USY76" s="15"/>
      <c r="USZ76" s="15"/>
      <c r="UTA76" s="15"/>
      <c r="UTB76" s="15"/>
      <c r="UTC76" s="15"/>
      <c r="UTD76" s="15"/>
      <c r="UTE76" s="15"/>
      <c r="UTF76" s="15"/>
      <c r="UTG76" s="15"/>
      <c r="UTH76" s="15"/>
      <c r="UTI76" s="15"/>
      <c r="UTJ76" s="15"/>
      <c r="UTK76" s="15"/>
      <c r="UTL76" s="15"/>
      <c r="UTM76" s="15"/>
      <c r="UTN76" s="15"/>
      <c r="UTO76" s="15"/>
      <c r="UTP76" s="15"/>
      <c r="UTQ76" s="15"/>
      <c r="UTR76" s="15"/>
      <c r="UTS76" s="15"/>
      <c r="UTT76" s="15"/>
      <c r="UTU76" s="15"/>
      <c r="UTV76" s="15"/>
      <c r="UTW76" s="15"/>
      <c r="UTX76" s="15"/>
      <c r="UTY76" s="15"/>
      <c r="UTZ76" s="15"/>
      <c r="UUA76" s="15"/>
      <c r="UUB76" s="15"/>
      <c r="UUC76" s="15"/>
      <c r="UUD76" s="15"/>
      <c r="UUE76" s="15"/>
      <c r="UUF76" s="15"/>
      <c r="UUG76" s="15"/>
      <c r="UUH76" s="15"/>
      <c r="UUI76" s="15"/>
      <c r="UUJ76" s="15"/>
      <c r="UUK76" s="15"/>
      <c r="UUL76" s="15"/>
      <c r="UUM76" s="15"/>
      <c r="UUN76" s="15"/>
      <c r="UUO76" s="15"/>
      <c r="UUP76" s="15"/>
      <c r="UUQ76" s="15"/>
      <c r="UUR76" s="15"/>
      <c r="UUS76" s="15"/>
      <c r="UUT76" s="15"/>
      <c r="UUU76" s="15"/>
      <c r="UUV76" s="15"/>
      <c r="UUW76" s="15"/>
      <c r="UUX76" s="15"/>
      <c r="UUY76" s="15"/>
      <c r="UUZ76" s="15"/>
      <c r="UVA76" s="15"/>
      <c r="UVB76" s="15"/>
      <c r="UVC76" s="15"/>
      <c r="UVD76" s="15"/>
      <c r="UVE76" s="15"/>
      <c r="UVF76" s="15"/>
      <c r="UVG76" s="15"/>
      <c r="UVH76" s="15"/>
      <c r="UVI76" s="15"/>
      <c r="UVJ76" s="15"/>
      <c r="UVK76" s="15"/>
      <c r="UVL76" s="15"/>
      <c r="UVM76" s="15"/>
      <c r="UVN76" s="15"/>
      <c r="UVO76" s="15"/>
      <c r="UVP76" s="15"/>
      <c r="UVQ76" s="15"/>
      <c r="UVR76" s="15"/>
      <c r="UVS76" s="15"/>
      <c r="UVT76" s="15"/>
      <c r="UVU76" s="15"/>
      <c r="UVV76" s="15"/>
      <c r="UVW76" s="15"/>
      <c r="UVX76" s="15"/>
      <c r="UVY76" s="15"/>
      <c r="UVZ76" s="15"/>
      <c r="UWA76" s="15"/>
      <c r="UWB76" s="15"/>
      <c r="UWC76" s="15"/>
      <c r="UWD76" s="15"/>
      <c r="UWE76" s="15"/>
      <c r="UWF76" s="15"/>
      <c r="UWG76" s="15"/>
      <c r="UWH76" s="15"/>
      <c r="UWI76" s="15"/>
      <c r="UWJ76" s="15"/>
      <c r="UWK76" s="15"/>
      <c r="UWL76" s="15"/>
      <c r="UWM76" s="15"/>
      <c r="UWN76" s="15"/>
      <c r="UWO76" s="15"/>
      <c r="UWP76" s="15"/>
      <c r="UWQ76" s="15"/>
      <c r="UWR76" s="15"/>
      <c r="UWS76" s="15"/>
      <c r="UWT76" s="15"/>
      <c r="UWU76" s="15"/>
      <c r="UWV76" s="15"/>
      <c r="UWW76" s="15"/>
      <c r="UWX76" s="15"/>
      <c r="UWY76" s="15"/>
      <c r="UWZ76" s="15"/>
      <c r="UXA76" s="15"/>
      <c r="UXB76" s="15"/>
      <c r="UXC76" s="15"/>
      <c r="UXD76" s="15"/>
      <c r="UXE76" s="15"/>
      <c r="UXF76" s="15"/>
      <c r="UXG76" s="15"/>
      <c r="UXH76" s="15"/>
      <c r="UXI76" s="15"/>
      <c r="UXJ76" s="15"/>
      <c r="UXK76" s="15"/>
      <c r="UXL76" s="15"/>
      <c r="UXM76" s="15"/>
      <c r="UXN76" s="15"/>
      <c r="UXO76" s="15"/>
      <c r="UXP76" s="15"/>
      <c r="UXQ76" s="15"/>
      <c r="UXR76" s="15"/>
      <c r="UXS76" s="15"/>
      <c r="UXT76" s="15"/>
      <c r="UXU76" s="15"/>
      <c r="UXV76" s="15"/>
      <c r="UXW76" s="15"/>
      <c r="UXX76" s="15"/>
      <c r="UXY76" s="15"/>
      <c r="UXZ76" s="15"/>
      <c r="UYA76" s="15"/>
      <c r="UYB76" s="15"/>
      <c r="UYC76" s="15"/>
      <c r="UYD76" s="15"/>
      <c r="UYE76" s="15"/>
      <c r="UYF76" s="15"/>
      <c r="UYG76" s="15"/>
      <c r="UYH76" s="15"/>
      <c r="UYI76" s="15"/>
      <c r="UYJ76" s="15"/>
      <c r="UYK76" s="15"/>
      <c r="UYL76" s="15"/>
      <c r="UYM76" s="15"/>
      <c r="UYN76" s="15"/>
      <c r="UYO76" s="15"/>
      <c r="UYP76" s="15"/>
      <c r="UYQ76" s="15"/>
      <c r="UYR76" s="15"/>
      <c r="UYS76" s="15"/>
      <c r="UYT76" s="15"/>
      <c r="UYU76" s="15"/>
      <c r="UYV76" s="15"/>
      <c r="UYW76" s="15"/>
      <c r="UYX76" s="15"/>
      <c r="UYY76" s="15"/>
      <c r="UYZ76" s="15"/>
      <c r="UZA76" s="15"/>
      <c r="UZB76" s="15"/>
      <c r="UZC76" s="15"/>
      <c r="UZD76" s="15"/>
      <c r="UZE76" s="15"/>
      <c r="UZF76" s="15"/>
      <c r="UZG76" s="15"/>
      <c r="UZH76" s="15"/>
      <c r="UZI76" s="15"/>
      <c r="UZJ76" s="15"/>
      <c r="UZK76" s="15"/>
      <c r="UZL76" s="15"/>
      <c r="UZM76" s="15"/>
      <c r="UZN76" s="15"/>
      <c r="UZO76" s="15"/>
      <c r="UZP76" s="15"/>
      <c r="UZQ76" s="15"/>
      <c r="UZR76" s="15"/>
      <c r="UZS76" s="15"/>
      <c r="UZT76" s="15"/>
      <c r="UZU76" s="15"/>
      <c r="UZV76" s="15"/>
      <c r="UZW76" s="15"/>
      <c r="UZX76" s="15"/>
      <c r="UZY76" s="15"/>
      <c r="UZZ76" s="15"/>
      <c r="VAA76" s="15"/>
      <c r="VAB76" s="15"/>
      <c r="VAC76" s="15"/>
      <c r="VAD76" s="15"/>
      <c r="VAE76" s="15"/>
      <c r="VAF76" s="15"/>
      <c r="VAG76" s="15"/>
      <c r="VAH76" s="15"/>
      <c r="VAI76" s="15"/>
      <c r="VAJ76" s="15"/>
      <c r="VAK76" s="15"/>
      <c r="VAL76" s="15"/>
      <c r="VAM76" s="15"/>
      <c r="VAN76" s="15"/>
      <c r="VAO76" s="15"/>
      <c r="VAP76" s="15"/>
      <c r="VAQ76" s="15"/>
      <c r="VAR76" s="15"/>
      <c r="VAS76" s="15"/>
      <c r="VAT76" s="15"/>
      <c r="VAU76" s="15"/>
      <c r="VAV76" s="15"/>
      <c r="VAW76" s="15"/>
      <c r="VAX76" s="15"/>
      <c r="VAY76" s="15"/>
      <c r="VAZ76" s="15"/>
      <c r="VBA76" s="15"/>
      <c r="VBB76" s="15"/>
      <c r="VBC76" s="15"/>
      <c r="VBD76" s="15"/>
      <c r="VBE76" s="15"/>
      <c r="VBF76" s="15"/>
      <c r="VBG76" s="15"/>
      <c r="VBH76" s="15"/>
      <c r="VBI76" s="15"/>
      <c r="VBJ76" s="15"/>
      <c r="VBK76" s="15"/>
      <c r="VBL76" s="15"/>
      <c r="VBM76" s="15"/>
      <c r="VBN76" s="15"/>
      <c r="VBO76" s="15"/>
      <c r="VBP76" s="15"/>
      <c r="VBQ76" s="15"/>
      <c r="VBR76" s="15"/>
      <c r="VBS76" s="15"/>
      <c r="VBT76" s="15"/>
      <c r="VBU76" s="15"/>
      <c r="VBV76" s="15"/>
      <c r="VBW76" s="15"/>
      <c r="VBX76" s="15"/>
      <c r="VBY76" s="15"/>
      <c r="VBZ76" s="15"/>
      <c r="VCA76" s="15"/>
      <c r="VCB76" s="15"/>
      <c r="VCC76" s="15"/>
      <c r="VCD76" s="15"/>
      <c r="VCE76" s="15"/>
      <c r="VCF76" s="15"/>
      <c r="VCG76" s="15"/>
      <c r="VCH76" s="15"/>
      <c r="VCI76" s="15"/>
      <c r="VCJ76" s="15"/>
      <c r="VCK76" s="15"/>
      <c r="VCL76" s="15"/>
      <c r="VCM76" s="15"/>
      <c r="VCN76" s="15"/>
      <c r="VCO76" s="15"/>
      <c r="VCP76" s="15"/>
      <c r="VCQ76" s="15"/>
      <c r="VCR76" s="15"/>
      <c r="VCS76" s="15"/>
      <c r="VCT76" s="15"/>
      <c r="VCU76" s="15"/>
      <c r="VCV76" s="15"/>
      <c r="VCW76" s="15"/>
      <c r="VCX76" s="15"/>
      <c r="VCY76" s="15"/>
      <c r="VCZ76" s="15"/>
      <c r="VDA76" s="15"/>
      <c r="VDB76" s="15"/>
      <c r="VDC76" s="15"/>
      <c r="VDD76" s="15"/>
      <c r="VDE76" s="15"/>
      <c r="VDF76" s="15"/>
      <c r="VDG76" s="15"/>
      <c r="VDH76" s="15"/>
      <c r="VDI76" s="15"/>
      <c r="VDJ76" s="15"/>
      <c r="VDK76" s="15"/>
      <c r="VDL76" s="15"/>
      <c r="VDM76" s="15"/>
      <c r="VDN76" s="15"/>
      <c r="VDO76" s="15"/>
      <c r="VDP76" s="15"/>
      <c r="VDQ76" s="15"/>
      <c r="VDR76" s="15"/>
      <c r="VDS76" s="15"/>
      <c r="VDT76" s="15"/>
      <c r="VDU76" s="15"/>
      <c r="VDV76" s="15"/>
      <c r="VDW76" s="15"/>
      <c r="VDX76" s="15"/>
      <c r="VDY76" s="15"/>
      <c r="VDZ76" s="15"/>
      <c r="VEA76" s="15"/>
      <c r="VEB76" s="15"/>
      <c r="VEC76" s="15"/>
      <c r="VED76" s="15"/>
      <c r="VEE76" s="15"/>
      <c r="VEF76" s="15"/>
      <c r="VEG76" s="15"/>
      <c r="VEH76" s="15"/>
      <c r="VEI76" s="15"/>
      <c r="VEJ76" s="15"/>
      <c r="VEK76" s="15"/>
      <c r="VEL76" s="15"/>
      <c r="VEM76" s="15"/>
      <c r="VEN76" s="15"/>
      <c r="VEO76" s="15"/>
      <c r="VEP76" s="15"/>
      <c r="VEQ76" s="15"/>
      <c r="VER76" s="15"/>
      <c r="VES76" s="15"/>
      <c r="VET76" s="15"/>
      <c r="VEU76" s="15"/>
      <c r="VEV76" s="15"/>
      <c r="VEW76" s="15"/>
      <c r="VEX76" s="15"/>
      <c r="VEY76" s="15"/>
      <c r="VEZ76" s="15"/>
      <c r="VFA76" s="15"/>
      <c r="VFB76" s="15"/>
      <c r="VFC76" s="15"/>
      <c r="VFD76" s="15"/>
      <c r="VFE76" s="15"/>
      <c r="VFF76" s="15"/>
      <c r="VFG76" s="15"/>
      <c r="VFH76" s="15"/>
      <c r="VFI76" s="15"/>
      <c r="VFJ76" s="15"/>
      <c r="VFK76" s="15"/>
      <c r="VFL76" s="15"/>
      <c r="VFM76" s="15"/>
      <c r="VFN76" s="15"/>
      <c r="VFO76" s="15"/>
      <c r="VFP76" s="15"/>
      <c r="VFQ76" s="15"/>
      <c r="VFR76" s="15"/>
      <c r="VFS76" s="15"/>
      <c r="VFT76" s="15"/>
      <c r="VFU76" s="15"/>
      <c r="VFV76" s="15"/>
      <c r="VFW76" s="15"/>
      <c r="VFX76" s="15"/>
      <c r="VFY76" s="15"/>
      <c r="VFZ76" s="15"/>
      <c r="VGA76" s="15"/>
      <c r="VGB76" s="15"/>
      <c r="VGC76" s="15"/>
      <c r="VGD76" s="15"/>
      <c r="VGE76" s="15"/>
      <c r="VGF76" s="15"/>
      <c r="VGG76" s="15"/>
      <c r="VGH76" s="15"/>
      <c r="VGI76" s="15"/>
      <c r="VGJ76" s="15"/>
      <c r="VGK76" s="15"/>
      <c r="VGL76" s="15"/>
      <c r="VGM76" s="15"/>
      <c r="VGN76" s="15"/>
      <c r="VGO76" s="15"/>
      <c r="VGP76" s="15"/>
      <c r="VGQ76" s="15"/>
      <c r="VGR76" s="15"/>
      <c r="VGS76" s="15"/>
      <c r="VGT76" s="15"/>
      <c r="VGU76" s="15"/>
      <c r="VGV76" s="15"/>
      <c r="VGW76" s="15"/>
      <c r="VGX76" s="15"/>
      <c r="VGY76" s="15"/>
      <c r="VGZ76" s="15"/>
      <c r="VHA76" s="15"/>
      <c r="VHB76" s="15"/>
      <c r="VHC76" s="15"/>
      <c r="VHD76" s="15"/>
      <c r="VHE76" s="15"/>
      <c r="VHF76" s="15"/>
      <c r="VHG76" s="15"/>
      <c r="VHH76" s="15"/>
      <c r="VHI76" s="15"/>
      <c r="VHJ76" s="15"/>
      <c r="VHK76" s="15"/>
      <c r="VHL76" s="15"/>
      <c r="VHM76" s="15"/>
      <c r="VHN76" s="15"/>
      <c r="VHO76" s="15"/>
      <c r="VHP76" s="15"/>
      <c r="VHQ76" s="15"/>
      <c r="VHR76" s="15"/>
      <c r="VHS76" s="15"/>
      <c r="VHT76" s="15"/>
      <c r="VHU76" s="15"/>
      <c r="VHV76" s="15"/>
      <c r="VHW76" s="15"/>
      <c r="VHX76" s="15"/>
      <c r="VHY76" s="15"/>
      <c r="VHZ76" s="15"/>
      <c r="VIA76" s="15"/>
      <c r="VIB76" s="15"/>
      <c r="VIC76" s="15"/>
      <c r="VID76" s="15"/>
      <c r="VIE76" s="15"/>
      <c r="VIF76" s="15"/>
      <c r="VIG76" s="15"/>
      <c r="VIH76" s="15"/>
      <c r="VII76" s="15"/>
      <c r="VIJ76" s="15"/>
      <c r="VIK76" s="15"/>
      <c r="VIL76" s="15"/>
      <c r="VIM76" s="15"/>
      <c r="VIN76" s="15"/>
      <c r="VIO76" s="15"/>
      <c r="VIP76" s="15"/>
      <c r="VIQ76" s="15"/>
      <c r="VIR76" s="15"/>
      <c r="VIS76" s="15"/>
      <c r="VIT76" s="15"/>
      <c r="VIU76" s="15"/>
      <c r="VIV76" s="15"/>
      <c r="VIW76" s="15"/>
      <c r="VIX76" s="15"/>
      <c r="VIY76" s="15"/>
      <c r="VIZ76" s="15"/>
      <c r="VJA76" s="15"/>
      <c r="VJB76" s="15"/>
      <c r="VJC76" s="15"/>
      <c r="VJD76" s="15"/>
      <c r="VJE76" s="15"/>
      <c r="VJF76" s="15"/>
      <c r="VJG76" s="15"/>
      <c r="VJH76" s="15"/>
      <c r="VJI76" s="15"/>
      <c r="VJJ76" s="15"/>
      <c r="VJK76" s="15"/>
      <c r="VJL76" s="15"/>
      <c r="VJM76" s="15"/>
      <c r="VJN76" s="15"/>
      <c r="VJO76" s="15"/>
      <c r="VJP76" s="15"/>
      <c r="VJQ76" s="15"/>
      <c r="VJR76" s="15"/>
      <c r="VJS76" s="15"/>
      <c r="VJT76" s="15"/>
      <c r="VJU76" s="15"/>
      <c r="VJV76" s="15"/>
      <c r="VJW76" s="15"/>
      <c r="VJX76" s="15"/>
      <c r="VJY76" s="15"/>
      <c r="VJZ76" s="15"/>
      <c r="VKA76" s="15"/>
      <c r="VKB76" s="15"/>
      <c r="VKC76" s="15"/>
      <c r="VKD76" s="15"/>
      <c r="VKE76" s="15"/>
      <c r="VKF76" s="15"/>
      <c r="VKG76" s="15"/>
      <c r="VKH76" s="15"/>
      <c r="VKI76" s="15"/>
      <c r="VKJ76" s="15"/>
      <c r="VKK76" s="15"/>
      <c r="VKL76" s="15"/>
      <c r="VKM76" s="15"/>
      <c r="VKN76" s="15"/>
      <c r="VKO76" s="15"/>
      <c r="VKP76" s="15"/>
      <c r="VKQ76" s="15"/>
      <c r="VKR76" s="15"/>
      <c r="VKS76" s="15"/>
      <c r="VKT76" s="15"/>
      <c r="VKU76" s="15"/>
      <c r="VKV76" s="15"/>
      <c r="VKW76" s="15"/>
      <c r="VKX76" s="15"/>
      <c r="VKY76" s="15"/>
      <c r="VKZ76" s="15"/>
      <c r="VLA76" s="15"/>
      <c r="VLB76" s="15"/>
      <c r="VLC76" s="15"/>
      <c r="VLD76" s="15"/>
      <c r="VLE76" s="15"/>
      <c r="VLF76" s="15"/>
      <c r="VLG76" s="15"/>
      <c r="VLH76" s="15"/>
      <c r="VLI76" s="15"/>
      <c r="VLJ76" s="15"/>
      <c r="VLK76" s="15"/>
      <c r="VLL76" s="15"/>
      <c r="VLM76" s="15"/>
      <c r="VLN76" s="15"/>
      <c r="VLO76" s="15"/>
      <c r="VLP76" s="15"/>
      <c r="VLQ76" s="15"/>
      <c r="VLR76" s="15"/>
      <c r="VLS76" s="15"/>
      <c r="VLT76" s="15"/>
      <c r="VLU76" s="15"/>
      <c r="VLV76" s="15"/>
      <c r="VLW76" s="15"/>
      <c r="VLX76" s="15"/>
      <c r="VLY76" s="15"/>
      <c r="VLZ76" s="15"/>
      <c r="VMA76" s="15"/>
      <c r="VMB76" s="15"/>
      <c r="VMC76" s="15"/>
      <c r="VMD76" s="15"/>
      <c r="VME76" s="15"/>
      <c r="VMF76" s="15"/>
      <c r="VMG76" s="15"/>
      <c r="VMH76" s="15"/>
      <c r="VMI76" s="15"/>
      <c r="VMJ76" s="15"/>
      <c r="VMK76" s="15"/>
      <c r="VML76" s="15"/>
      <c r="VMM76" s="15"/>
      <c r="VMN76" s="15"/>
      <c r="VMO76" s="15"/>
      <c r="VMP76" s="15"/>
      <c r="VMQ76" s="15"/>
      <c r="VMR76" s="15"/>
      <c r="VMS76" s="15"/>
      <c r="VMT76" s="15"/>
      <c r="VMU76" s="15"/>
      <c r="VMV76" s="15"/>
      <c r="VMW76" s="15"/>
      <c r="VMX76" s="15"/>
      <c r="VMY76" s="15"/>
      <c r="VMZ76" s="15"/>
      <c r="VNA76" s="15"/>
      <c r="VNB76" s="15"/>
      <c r="VNC76" s="15"/>
      <c r="VND76" s="15"/>
      <c r="VNE76" s="15"/>
      <c r="VNF76" s="15"/>
      <c r="VNG76" s="15"/>
      <c r="VNH76" s="15"/>
      <c r="VNI76" s="15"/>
      <c r="VNJ76" s="15"/>
      <c r="VNK76" s="15"/>
      <c r="VNL76" s="15"/>
      <c r="VNM76" s="15"/>
      <c r="VNN76" s="15"/>
      <c r="VNO76" s="15"/>
      <c r="VNP76" s="15"/>
      <c r="VNQ76" s="15"/>
      <c r="VNR76" s="15"/>
      <c r="VNS76" s="15"/>
      <c r="VNT76" s="15"/>
      <c r="VNU76" s="15"/>
      <c r="VNV76" s="15"/>
      <c r="VNW76" s="15"/>
      <c r="VNX76" s="15"/>
      <c r="VNY76" s="15"/>
      <c r="VNZ76" s="15"/>
      <c r="VOA76" s="15"/>
      <c r="VOB76" s="15"/>
      <c r="VOC76" s="15"/>
      <c r="VOD76" s="15"/>
      <c r="VOE76" s="15"/>
      <c r="VOF76" s="15"/>
      <c r="VOG76" s="15"/>
      <c r="VOH76" s="15"/>
      <c r="VOI76" s="15"/>
      <c r="VOJ76" s="15"/>
      <c r="VOK76" s="15"/>
      <c r="VOL76" s="15"/>
      <c r="VOM76" s="15"/>
      <c r="VON76" s="15"/>
      <c r="VOO76" s="15"/>
      <c r="VOP76" s="15"/>
      <c r="VOQ76" s="15"/>
      <c r="VOR76" s="15"/>
      <c r="VOS76" s="15"/>
      <c r="VOT76" s="15"/>
      <c r="VOU76" s="15"/>
      <c r="VOV76" s="15"/>
      <c r="VOW76" s="15"/>
      <c r="VOX76" s="15"/>
      <c r="VOY76" s="15"/>
      <c r="VOZ76" s="15"/>
      <c r="VPA76" s="15"/>
      <c r="VPB76" s="15"/>
      <c r="VPC76" s="15"/>
      <c r="VPD76" s="15"/>
      <c r="VPE76" s="15"/>
      <c r="VPF76" s="15"/>
      <c r="VPG76" s="15"/>
      <c r="VPH76" s="15"/>
      <c r="VPI76" s="15"/>
      <c r="VPJ76" s="15"/>
      <c r="VPK76" s="15"/>
      <c r="VPL76" s="15"/>
      <c r="VPM76" s="15"/>
      <c r="VPN76" s="15"/>
      <c r="VPO76" s="15"/>
      <c r="VPP76" s="15"/>
      <c r="VPQ76" s="15"/>
      <c r="VPR76" s="15"/>
      <c r="VPS76" s="15"/>
      <c r="VPT76" s="15"/>
      <c r="VPU76" s="15"/>
      <c r="VPV76" s="15"/>
      <c r="VPW76" s="15"/>
      <c r="VPX76" s="15"/>
      <c r="VPY76" s="15"/>
      <c r="VPZ76" s="15"/>
      <c r="VQA76" s="15"/>
      <c r="VQB76" s="15"/>
      <c r="VQC76" s="15"/>
      <c r="VQD76" s="15"/>
      <c r="VQE76" s="15"/>
      <c r="VQF76" s="15"/>
      <c r="VQG76" s="15"/>
      <c r="VQH76" s="15"/>
      <c r="VQI76" s="15"/>
      <c r="VQJ76" s="15"/>
      <c r="VQK76" s="15"/>
      <c r="VQL76" s="15"/>
      <c r="VQM76" s="15"/>
      <c r="VQN76" s="15"/>
      <c r="VQO76" s="15"/>
      <c r="VQP76" s="15"/>
      <c r="VQQ76" s="15"/>
      <c r="VQR76" s="15"/>
      <c r="VQS76" s="15"/>
      <c r="VQT76" s="15"/>
      <c r="VQU76" s="15"/>
      <c r="VQV76" s="15"/>
      <c r="VQW76" s="15"/>
      <c r="VQX76" s="15"/>
      <c r="VQY76" s="15"/>
      <c r="VQZ76" s="15"/>
      <c r="VRA76" s="15"/>
      <c r="VRB76" s="15"/>
      <c r="VRC76" s="15"/>
      <c r="VRD76" s="15"/>
      <c r="VRE76" s="15"/>
      <c r="VRF76" s="15"/>
      <c r="VRG76" s="15"/>
      <c r="VRH76" s="15"/>
      <c r="VRI76" s="15"/>
      <c r="VRJ76" s="15"/>
      <c r="VRK76" s="15"/>
      <c r="VRL76" s="15"/>
      <c r="VRM76" s="15"/>
      <c r="VRN76" s="15"/>
      <c r="VRO76" s="15"/>
      <c r="VRP76" s="15"/>
      <c r="VRQ76" s="15"/>
      <c r="VRR76" s="15"/>
      <c r="VRS76" s="15"/>
      <c r="VRT76" s="15"/>
      <c r="VRU76" s="15"/>
      <c r="VRV76" s="15"/>
      <c r="VRW76" s="15"/>
      <c r="VRX76" s="15"/>
      <c r="VRY76" s="15"/>
      <c r="VRZ76" s="15"/>
      <c r="VSA76" s="15"/>
      <c r="VSB76" s="15"/>
      <c r="VSC76" s="15"/>
      <c r="VSD76" s="15"/>
      <c r="VSE76" s="15"/>
      <c r="VSF76" s="15"/>
      <c r="VSG76" s="15"/>
      <c r="VSH76" s="15"/>
      <c r="VSI76" s="15"/>
      <c r="VSJ76" s="15"/>
      <c r="VSK76" s="15"/>
      <c r="VSL76" s="15"/>
      <c r="VSM76" s="15"/>
      <c r="VSN76" s="15"/>
      <c r="VSO76" s="15"/>
      <c r="VSP76" s="15"/>
      <c r="VSQ76" s="15"/>
      <c r="VSR76" s="15"/>
      <c r="VSS76" s="15"/>
      <c r="VST76" s="15"/>
      <c r="VSU76" s="15"/>
      <c r="VSV76" s="15"/>
      <c r="VSW76" s="15"/>
      <c r="VSX76" s="15"/>
      <c r="VSY76" s="15"/>
      <c r="VSZ76" s="15"/>
      <c r="VTA76" s="15"/>
      <c r="VTB76" s="15"/>
      <c r="VTC76" s="15"/>
      <c r="VTD76" s="15"/>
      <c r="VTE76" s="15"/>
      <c r="VTF76" s="15"/>
      <c r="VTG76" s="15"/>
      <c r="VTH76" s="15"/>
      <c r="VTI76" s="15"/>
      <c r="VTJ76" s="15"/>
      <c r="VTK76" s="15"/>
      <c r="VTL76" s="15"/>
      <c r="VTM76" s="15"/>
      <c r="VTN76" s="15"/>
      <c r="VTO76" s="15"/>
      <c r="VTP76" s="15"/>
      <c r="VTQ76" s="15"/>
      <c r="VTR76" s="15"/>
      <c r="VTS76" s="15"/>
      <c r="VTT76" s="15"/>
      <c r="VTU76" s="15"/>
      <c r="VTV76" s="15"/>
      <c r="VTW76" s="15"/>
      <c r="VTX76" s="15"/>
      <c r="VTY76" s="15"/>
      <c r="VTZ76" s="15"/>
      <c r="VUA76" s="15"/>
      <c r="VUB76" s="15"/>
      <c r="VUC76" s="15"/>
      <c r="VUD76" s="15"/>
      <c r="VUE76" s="15"/>
      <c r="VUF76" s="15"/>
      <c r="VUG76" s="15"/>
      <c r="VUH76" s="15"/>
      <c r="VUI76" s="15"/>
      <c r="VUJ76" s="15"/>
      <c r="VUK76" s="15"/>
      <c r="VUL76" s="15"/>
      <c r="VUM76" s="15"/>
      <c r="VUN76" s="15"/>
      <c r="VUO76" s="15"/>
      <c r="VUP76" s="15"/>
      <c r="VUQ76" s="15"/>
      <c r="VUR76" s="15"/>
      <c r="VUS76" s="15"/>
      <c r="VUT76" s="15"/>
      <c r="VUU76" s="15"/>
      <c r="VUV76" s="15"/>
      <c r="VUW76" s="15"/>
      <c r="VUX76" s="15"/>
      <c r="VUY76" s="15"/>
      <c r="VUZ76" s="15"/>
      <c r="VVA76" s="15"/>
      <c r="VVB76" s="15"/>
      <c r="VVC76" s="15"/>
      <c r="VVD76" s="15"/>
      <c r="VVE76" s="15"/>
      <c r="VVF76" s="15"/>
      <c r="VVG76" s="15"/>
      <c r="VVH76" s="15"/>
      <c r="VVI76" s="15"/>
      <c r="VVJ76" s="15"/>
      <c r="VVK76" s="15"/>
      <c r="VVL76" s="15"/>
      <c r="VVM76" s="15"/>
      <c r="VVN76" s="15"/>
      <c r="VVO76" s="15"/>
      <c r="VVP76" s="15"/>
      <c r="VVQ76" s="15"/>
      <c r="VVR76" s="15"/>
      <c r="VVS76" s="15"/>
      <c r="VVT76" s="15"/>
      <c r="VVU76" s="15"/>
      <c r="VVV76" s="15"/>
      <c r="VVW76" s="15"/>
      <c r="VVX76" s="15"/>
      <c r="VVY76" s="15"/>
      <c r="VVZ76" s="15"/>
      <c r="VWA76" s="15"/>
      <c r="VWB76" s="15"/>
      <c r="VWC76" s="15"/>
      <c r="VWD76" s="15"/>
      <c r="VWE76" s="15"/>
      <c r="VWF76" s="15"/>
      <c r="VWG76" s="15"/>
      <c r="VWH76" s="15"/>
      <c r="VWI76" s="15"/>
      <c r="VWJ76" s="15"/>
      <c r="VWK76" s="15"/>
      <c r="VWL76" s="15"/>
      <c r="VWM76" s="15"/>
      <c r="VWN76" s="15"/>
      <c r="VWO76" s="15"/>
      <c r="VWP76" s="15"/>
      <c r="VWQ76" s="15"/>
      <c r="VWR76" s="15"/>
      <c r="VWS76" s="15"/>
      <c r="VWT76" s="15"/>
      <c r="VWU76" s="15"/>
      <c r="VWV76" s="15"/>
      <c r="VWW76" s="15"/>
      <c r="VWX76" s="15"/>
      <c r="VWY76" s="15"/>
      <c r="VWZ76" s="15"/>
      <c r="VXA76" s="15"/>
      <c r="VXB76" s="15"/>
      <c r="VXC76" s="15"/>
      <c r="VXD76" s="15"/>
      <c r="VXE76" s="15"/>
      <c r="VXF76" s="15"/>
      <c r="VXG76" s="15"/>
      <c r="VXH76" s="15"/>
      <c r="VXI76" s="15"/>
      <c r="VXJ76" s="15"/>
      <c r="VXK76" s="15"/>
      <c r="VXL76" s="15"/>
      <c r="VXM76" s="15"/>
      <c r="VXN76" s="15"/>
      <c r="VXO76" s="15"/>
      <c r="VXP76" s="15"/>
      <c r="VXQ76" s="15"/>
      <c r="VXR76" s="15"/>
      <c r="VXS76" s="15"/>
      <c r="VXT76" s="15"/>
      <c r="VXU76" s="15"/>
      <c r="VXV76" s="15"/>
      <c r="VXW76" s="15"/>
      <c r="VXX76" s="15"/>
      <c r="VXY76" s="15"/>
      <c r="VXZ76" s="15"/>
      <c r="VYA76" s="15"/>
      <c r="VYB76" s="15"/>
      <c r="VYC76" s="15"/>
      <c r="VYD76" s="15"/>
      <c r="VYE76" s="15"/>
      <c r="VYF76" s="15"/>
      <c r="VYG76" s="15"/>
      <c r="VYH76" s="15"/>
      <c r="VYI76" s="15"/>
      <c r="VYJ76" s="15"/>
      <c r="VYK76" s="15"/>
      <c r="VYL76" s="15"/>
      <c r="VYM76" s="15"/>
      <c r="VYN76" s="15"/>
      <c r="VYO76" s="15"/>
      <c r="VYP76" s="15"/>
      <c r="VYQ76" s="15"/>
      <c r="VYR76" s="15"/>
      <c r="VYS76" s="15"/>
      <c r="VYT76" s="15"/>
      <c r="VYU76" s="15"/>
      <c r="VYV76" s="15"/>
      <c r="VYW76" s="15"/>
      <c r="VYX76" s="15"/>
      <c r="VYY76" s="15"/>
      <c r="VYZ76" s="15"/>
      <c r="VZA76" s="15"/>
      <c r="VZB76" s="15"/>
      <c r="VZC76" s="15"/>
      <c r="VZD76" s="15"/>
      <c r="VZE76" s="15"/>
      <c r="VZF76" s="15"/>
      <c r="VZG76" s="15"/>
      <c r="VZH76" s="15"/>
      <c r="VZI76" s="15"/>
      <c r="VZJ76" s="15"/>
      <c r="VZK76" s="15"/>
      <c r="VZL76" s="15"/>
      <c r="VZM76" s="15"/>
      <c r="VZN76" s="15"/>
      <c r="VZO76" s="15"/>
      <c r="VZP76" s="15"/>
      <c r="VZQ76" s="15"/>
      <c r="VZR76" s="15"/>
      <c r="VZS76" s="15"/>
      <c r="VZT76" s="15"/>
      <c r="VZU76" s="15"/>
      <c r="VZV76" s="15"/>
      <c r="VZW76" s="15"/>
      <c r="VZX76" s="15"/>
      <c r="VZY76" s="15"/>
      <c r="VZZ76" s="15"/>
      <c r="WAA76" s="15"/>
      <c r="WAB76" s="15"/>
      <c r="WAC76" s="15"/>
      <c r="WAD76" s="15"/>
      <c r="WAE76" s="15"/>
      <c r="WAF76" s="15"/>
      <c r="WAG76" s="15"/>
      <c r="WAH76" s="15"/>
      <c r="WAI76" s="15"/>
      <c r="WAJ76" s="15"/>
      <c r="WAK76" s="15"/>
      <c r="WAL76" s="15"/>
      <c r="WAM76" s="15"/>
      <c r="WAN76" s="15"/>
      <c r="WAO76" s="15"/>
      <c r="WAP76" s="15"/>
      <c r="WAQ76" s="15"/>
      <c r="WAR76" s="15"/>
      <c r="WAS76" s="15"/>
      <c r="WAT76" s="15"/>
      <c r="WAU76" s="15"/>
      <c r="WAV76" s="15"/>
      <c r="WAW76" s="15"/>
      <c r="WAX76" s="15"/>
      <c r="WAY76" s="15"/>
      <c r="WAZ76" s="15"/>
      <c r="WBA76" s="15"/>
      <c r="WBB76" s="15"/>
      <c r="WBC76" s="15"/>
      <c r="WBD76" s="15"/>
      <c r="WBE76" s="15"/>
      <c r="WBF76" s="15"/>
      <c r="WBG76" s="15"/>
      <c r="WBH76" s="15"/>
      <c r="WBI76" s="15"/>
      <c r="WBJ76" s="15"/>
      <c r="WBK76" s="15"/>
      <c r="WBL76" s="15"/>
      <c r="WBM76" s="15"/>
      <c r="WBN76" s="15"/>
      <c r="WBO76" s="15"/>
      <c r="WBP76" s="15"/>
      <c r="WBQ76" s="15"/>
      <c r="WBR76" s="15"/>
      <c r="WBS76" s="15"/>
      <c r="WBT76" s="15"/>
      <c r="WBU76" s="15"/>
      <c r="WBV76" s="15"/>
      <c r="WBW76" s="15"/>
      <c r="WBX76" s="15"/>
      <c r="WBY76" s="15"/>
      <c r="WBZ76" s="15"/>
      <c r="WCA76" s="15"/>
      <c r="WCB76" s="15"/>
      <c r="WCC76" s="15"/>
      <c r="WCD76" s="15"/>
      <c r="WCE76" s="15"/>
      <c r="WCF76" s="15"/>
      <c r="WCG76" s="15"/>
      <c r="WCH76" s="15"/>
      <c r="WCI76" s="15"/>
      <c r="WCJ76" s="15"/>
      <c r="WCK76" s="15"/>
      <c r="WCL76" s="15"/>
      <c r="WCM76" s="15"/>
      <c r="WCN76" s="15"/>
      <c r="WCO76" s="15"/>
      <c r="WCP76" s="15"/>
      <c r="WCQ76" s="15"/>
      <c r="WCR76" s="15"/>
      <c r="WCS76" s="15"/>
      <c r="WCT76" s="15"/>
      <c r="WCU76" s="15"/>
      <c r="WCV76" s="15"/>
      <c r="WCW76" s="15"/>
      <c r="WCX76" s="15"/>
      <c r="WCY76" s="15"/>
      <c r="WCZ76" s="15"/>
      <c r="WDA76" s="15"/>
      <c r="WDB76" s="15"/>
      <c r="WDC76" s="15"/>
      <c r="WDD76" s="15"/>
      <c r="WDE76" s="15"/>
      <c r="WDF76" s="15"/>
      <c r="WDG76" s="15"/>
      <c r="WDH76" s="15"/>
      <c r="WDI76" s="15"/>
      <c r="WDJ76" s="15"/>
      <c r="WDK76" s="15"/>
      <c r="WDL76" s="15"/>
      <c r="WDM76" s="15"/>
      <c r="WDN76" s="15"/>
      <c r="WDO76" s="15"/>
      <c r="WDP76" s="15"/>
      <c r="WDQ76" s="15"/>
      <c r="WDR76" s="15"/>
      <c r="WDS76" s="15"/>
      <c r="WDT76" s="15"/>
      <c r="WDU76" s="15"/>
      <c r="WDV76" s="15"/>
      <c r="WDW76" s="15"/>
      <c r="WDX76" s="15"/>
      <c r="WDY76" s="15"/>
      <c r="WDZ76" s="15"/>
      <c r="WEA76" s="15"/>
      <c r="WEB76" s="15"/>
      <c r="WEC76" s="15"/>
      <c r="WED76" s="15"/>
      <c r="WEE76" s="15"/>
      <c r="WEF76" s="15"/>
      <c r="WEG76" s="15"/>
      <c r="WEH76" s="15"/>
      <c r="WEI76" s="15"/>
      <c r="WEJ76" s="15"/>
      <c r="WEK76" s="15"/>
      <c r="WEL76" s="15"/>
      <c r="WEM76" s="15"/>
      <c r="WEN76" s="15"/>
      <c r="WEO76" s="15"/>
      <c r="WEP76" s="15"/>
      <c r="WEQ76" s="15"/>
      <c r="WER76" s="15"/>
      <c r="WES76" s="15"/>
      <c r="WET76" s="15"/>
      <c r="WEU76" s="15"/>
      <c r="WEV76" s="15"/>
      <c r="WEW76" s="15"/>
      <c r="WEX76" s="15"/>
      <c r="WEY76" s="15"/>
      <c r="WEZ76" s="15"/>
      <c r="WFA76" s="15"/>
      <c r="WFB76" s="15"/>
      <c r="WFC76" s="15"/>
      <c r="WFD76" s="15"/>
      <c r="WFE76" s="15"/>
      <c r="WFF76" s="15"/>
      <c r="WFG76" s="15"/>
      <c r="WFH76" s="15"/>
      <c r="WFI76" s="15"/>
      <c r="WFJ76" s="15"/>
      <c r="WFK76" s="15"/>
      <c r="WFL76" s="15"/>
      <c r="WFM76" s="15"/>
      <c r="WFN76" s="15"/>
      <c r="WFO76" s="15"/>
      <c r="WFP76" s="15"/>
      <c r="WFQ76" s="15"/>
      <c r="WFR76" s="15"/>
      <c r="WFS76" s="15"/>
      <c r="WFT76" s="15"/>
      <c r="WFU76" s="15"/>
      <c r="WFV76" s="15"/>
      <c r="WFW76" s="15"/>
      <c r="WFX76" s="15"/>
      <c r="WFY76" s="15"/>
      <c r="WFZ76" s="15"/>
      <c r="WGA76" s="15"/>
      <c r="WGB76" s="15"/>
      <c r="WGC76" s="15"/>
      <c r="WGD76" s="15"/>
      <c r="WGE76" s="15"/>
      <c r="WGF76" s="15"/>
      <c r="WGG76" s="15"/>
      <c r="WGH76" s="15"/>
      <c r="WGI76" s="15"/>
      <c r="WGJ76" s="15"/>
      <c r="WGK76" s="15"/>
      <c r="WGL76" s="15"/>
      <c r="WGM76" s="15"/>
      <c r="WGN76" s="15"/>
      <c r="WGO76" s="15"/>
      <c r="WGP76" s="15"/>
      <c r="WGQ76" s="15"/>
      <c r="WGR76" s="15"/>
      <c r="WGS76" s="15"/>
      <c r="WGT76" s="15"/>
      <c r="WGU76" s="15"/>
      <c r="WGV76" s="15"/>
      <c r="WGW76" s="15"/>
      <c r="WGX76" s="15"/>
      <c r="WGY76" s="15"/>
      <c r="WGZ76" s="15"/>
      <c r="WHA76" s="15"/>
      <c r="WHB76" s="15"/>
      <c r="WHC76" s="15"/>
      <c r="WHD76" s="15"/>
      <c r="WHE76" s="15"/>
      <c r="WHF76" s="15"/>
      <c r="WHG76" s="15"/>
      <c r="WHH76" s="15"/>
      <c r="WHI76" s="15"/>
      <c r="WHJ76" s="15"/>
      <c r="WHK76" s="15"/>
      <c r="WHL76" s="15"/>
      <c r="WHM76" s="15"/>
      <c r="WHN76" s="15"/>
      <c r="WHO76" s="15"/>
      <c r="WHP76" s="15"/>
      <c r="WHQ76" s="15"/>
      <c r="WHR76" s="15"/>
      <c r="WHS76" s="15"/>
      <c r="WHT76" s="15"/>
      <c r="WHU76" s="15"/>
      <c r="WHV76" s="15"/>
      <c r="WHW76" s="15"/>
      <c r="WHX76" s="15"/>
      <c r="WHY76" s="15"/>
      <c r="WHZ76" s="15"/>
      <c r="WIA76" s="15"/>
      <c r="WIB76" s="15"/>
      <c r="WIC76" s="15"/>
      <c r="WID76" s="15"/>
      <c r="WIE76" s="15"/>
      <c r="WIF76" s="15"/>
      <c r="WIG76" s="15"/>
      <c r="WIH76" s="15"/>
      <c r="WII76" s="15"/>
      <c r="WIJ76" s="15"/>
      <c r="WIK76" s="15"/>
      <c r="WIL76" s="15"/>
      <c r="WIM76" s="15"/>
      <c r="WIN76" s="15"/>
      <c r="WIO76" s="15"/>
      <c r="WIP76" s="15"/>
      <c r="WIQ76" s="15"/>
      <c r="WIR76" s="15"/>
      <c r="WIS76" s="15"/>
      <c r="WIT76" s="15"/>
      <c r="WIU76" s="15"/>
      <c r="WIV76" s="15"/>
      <c r="WIW76" s="15"/>
      <c r="WIX76" s="15"/>
      <c r="WIY76" s="15"/>
      <c r="WIZ76" s="15"/>
      <c r="WJA76" s="15"/>
      <c r="WJB76" s="15"/>
      <c r="WJC76" s="15"/>
      <c r="WJD76" s="15"/>
      <c r="WJE76" s="15"/>
      <c r="WJF76" s="15"/>
      <c r="WJG76" s="15"/>
      <c r="WJH76" s="15"/>
      <c r="WJI76" s="15"/>
      <c r="WJJ76" s="15"/>
      <c r="WJK76" s="15"/>
      <c r="WJL76" s="15"/>
      <c r="WJM76" s="15"/>
      <c r="WJN76" s="15"/>
      <c r="WJO76" s="15"/>
      <c r="WJP76" s="15"/>
      <c r="WJQ76" s="15"/>
      <c r="WJR76" s="15"/>
      <c r="WJS76" s="15"/>
      <c r="WJT76" s="15"/>
      <c r="WJU76" s="15"/>
      <c r="WJV76" s="15"/>
      <c r="WJW76" s="15"/>
      <c r="WJX76" s="15"/>
      <c r="WJY76" s="15"/>
      <c r="WJZ76" s="15"/>
      <c r="WKA76" s="15"/>
      <c r="WKB76" s="15"/>
      <c r="WKC76" s="15"/>
      <c r="WKD76" s="15"/>
      <c r="WKE76" s="15"/>
      <c r="WKF76" s="15"/>
      <c r="WKG76" s="15"/>
      <c r="WKH76" s="15"/>
      <c r="WKI76" s="15"/>
      <c r="WKJ76" s="15"/>
      <c r="WKK76" s="15"/>
      <c r="WKL76" s="15"/>
      <c r="WKM76" s="15"/>
      <c r="WKN76" s="15"/>
      <c r="WKO76" s="15"/>
      <c r="WKP76" s="15"/>
      <c r="WKQ76" s="15"/>
      <c r="WKR76" s="15"/>
      <c r="WKS76" s="15"/>
      <c r="WKT76" s="15"/>
      <c r="WKU76" s="15"/>
      <c r="WKV76" s="15"/>
      <c r="WKW76" s="15"/>
      <c r="WKX76" s="15"/>
      <c r="WKY76" s="15"/>
      <c r="WKZ76" s="15"/>
      <c r="WLA76" s="15"/>
      <c r="WLB76" s="15"/>
      <c r="WLC76" s="15"/>
      <c r="WLD76" s="15"/>
      <c r="WLE76" s="15"/>
      <c r="WLF76" s="15"/>
      <c r="WLG76" s="15"/>
      <c r="WLH76" s="15"/>
      <c r="WLI76" s="15"/>
      <c r="WLJ76" s="15"/>
      <c r="WLK76" s="15"/>
      <c r="WLL76" s="15"/>
      <c r="WLM76" s="15"/>
      <c r="WLN76" s="15"/>
      <c r="WLO76" s="15"/>
      <c r="WLP76" s="15"/>
      <c r="WLQ76" s="15"/>
      <c r="WLR76" s="15"/>
      <c r="WLS76" s="15"/>
      <c r="WLT76" s="15"/>
      <c r="WLU76" s="15"/>
      <c r="WLV76" s="15"/>
      <c r="WLW76" s="15"/>
      <c r="WLX76" s="15"/>
      <c r="WLY76" s="15"/>
      <c r="WLZ76" s="15"/>
      <c r="WMA76" s="15"/>
      <c r="WMB76" s="15"/>
      <c r="WMC76" s="15"/>
      <c r="WMD76" s="15"/>
      <c r="WME76" s="15"/>
      <c r="WMF76" s="15"/>
      <c r="WMG76" s="15"/>
      <c r="WMH76" s="15"/>
      <c r="WMI76" s="15"/>
      <c r="WMJ76" s="15"/>
      <c r="WMK76" s="15"/>
      <c r="WML76" s="15"/>
      <c r="WMM76" s="15"/>
      <c r="WMN76" s="15"/>
      <c r="WMO76" s="15"/>
      <c r="WMP76" s="15"/>
      <c r="WMQ76" s="15"/>
      <c r="WMR76" s="15"/>
      <c r="WMS76" s="15"/>
      <c r="WMT76" s="15"/>
      <c r="WMU76" s="15"/>
      <c r="WMV76" s="15"/>
      <c r="WMW76" s="15"/>
      <c r="WMX76" s="15"/>
      <c r="WMY76" s="15"/>
      <c r="WMZ76" s="15"/>
      <c r="WNA76" s="15"/>
      <c r="WNB76" s="15"/>
      <c r="WNC76" s="15"/>
      <c r="WND76" s="15"/>
      <c r="WNE76" s="15"/>
      <c r="WNF76" s="15"/>
      <c r="WNG76" s="15"/>
      <c r="WNH76" s="15"/>
      <c r="WNI76" s="15"/>
      <c r="WNJ76" s="15"/>
      <c r="WNK76" s="15"/>
      <c r="WNL76" s="15"/>
      <c r="WNM76" s="15"/>
      <c r="WNN76" s="15"/>
      <c r="WNO76" s="15"/>
      <c r="WNP76" s="15"/>
      <c r="WNQ76" s="15"/>
      <c r="WNR76" s="15"/>
      <c r="WNS76" s="15"/>
      <c r="WNT76" s="15"/>
      <c r="WNU76" s="15"/>
      <c r="WNV76" s="15"/>
      <c r="WNW76" s="15"/>
      <c r="WNX76" s="15"/>
      <c r="WNY76" s="15"/>
      <c r="WNZ76" s="15"/>
      <c r="WOA76" s="15"/>
      <c r="WOB76" s="15"/>
      <c r="WOC76" s="15"/>
      <c r="WOD76" s="15"/>
      <c r="WOE76" s="15"/>
      <c r="WOF76" s="15"/>
      <c r="WOG76" s="15"/>
      <c r="WOH76" s="15"/>
      <c r="WOI76" s="15"/>
      <c r="WOJ76" s="15"/>
      <c r="WOK76" s="15"/>
      <c r="WOL76" s="15"/>
      <c r="WOM76" s="15"/>
      <c r="WON76" s="15"/>
      <c r="WOO76" s="15"/>
      <c r="WOP76" s="15"/>
      <c r="WOQ76" s="15"/>
      <c r="WOR76" s="15"/>
      <c r="WOS76" s="15"/>
      <c r="WOT76" s="15"/>
      <c r="WOU76" s="15"/>
      <c r="WOV76" s="15"/>
      <c r="WOW76" s="15"/>
      <c r="WOX76" s="15"/>
      <c r="WOY76" s="15"/>
      <c r="WOZ76" s="15"/>
      <c r="WPA76" s="15"/>
      <c r="WPB76" s="15"/>
      <c r="WPC76" s="15"/>
      <c r="WPD76" s="15"/>
      <c r="WPE76" s="15"/>
      <c r="WPF76" s="15"/>
      <c r="WPG76" s="15"/>
      <c r="WPH76" s="15"/>
      <c r="WPI76" s="15"/>
      <c r="WPJ76" s="15"/>
      <c r="WPK76" s="15"/>
      <c r="WPL76" s="15"/>
      <c r="WPM76" s="15"/>
      <c r="WPN76" s="15"/>
      <c r="WPO76" s="15"/>
      <c r="WPP76" s="15"/>
      <c r="WPQ76" s="15"/>
      <c r="WPR76" s="15"/>
      <c r="WPS76" s="15"/>
      <c r="WPT76" s="15"/>
      <c r="WPU76" s="15"/>
      <c r="WPV76" s="15"/>
      <c r="WPW76" s="15"/>
      <c r="WPX76" s="15"/>
      <c r="WPY76" s="15"/>
      <c r="WPZ76" s="15"/>
      <c r="WQA76" s="15"/>
      <c r="WQB76" s="15"/>
      <c r="WQC76" s="15"/>
      <c r="WQD76" s="15"/>
      <c r="WQE76" s="15"/>
      <c r="WQF76" s="15"/>
      <c r="WQG76" s="15"/>
      <c r="WQH76" s="15"/>
      <c r="WQI76" s="15"/>
      <c r="WQJ76" s="15"/>
      <c r="WQK76" s="15"/>
      <c r="WQL76" s="15"/>
      <c r="WQM76" s="15"/>
      <c r="WQN76" s="15"/>
      <c r="WQO76" s="15"/>
      <c r="WQP76" s="15"/>
      <c r="WQQ76" s="15"/>
      <c r="WQR76" s="15"/>
      <c r="WQS76" s="15"/>
      <c r="WQT76" s="15"/>
      <c r="WQU76" s="15"/>
      <c r="WQV76" s="15"/>
      <c r="WQW76" s="15"/>
      <c r="WQX76" s="15"/>
      <c r="WQY76" s="15"/>
      <c r="WQZ76" s="15"/>
      <c r="WRA76" s="15"/>
      <c r="WRB76" s="15"/>
      <c r="WRC76" s="15"/>
      <c r="WRD76" s="15"/>
      <c r="WRE76" s="15"/>
      <c r="WRF76" s="15"/>
      <c r="WRG76" s="15"/>
      <c r="WRH76" s="15"/>
      <c r="WRI76" s="15"/>
      <c r="WRJ76" s="15"/>
      <c r="WRK76" s="15"/>
      <c r="WRL76" s="15"/>
      <c r="WRM76" s="15"/>
      <c r="WRN76" s="15"/>
      <c r="WRO76" s="15"/>
      <c r="WRP76" s="15"/>
      <c r="WRQ76" s="15"/>
      <c r="WRR76" s="15"/>
      <c r="WRS76" s="15"/>
      <c r="WRT76" s="15"/>
      <c r="WRU76" s="15"/>
      <c r="WRV76" s="15"/>
      <c r="WRW76" s="15"/>
      <c r="WRX76" s="15"/>
      <c r="WRY76" s="15"/>
      <c r="WRZ76" s="15"/>
      <c r="WSA76" s="15"/>
      <c r="WSB76" s="15"/>
      <c r="WSC76" s="15"/>
      <c r="WSD76" s="15"/>
      <c r="WSE76" s="15"/>
      <c r="WSF76" s="15"/>
      <c r="WSG76" s="15"/>
      <c r="WSH76" s="15"/>
      <c r="WSI76" s="15"/>
      <c r="WSJ76" s="15"/>
      <c r="WSK76" s="15"/>
      <c r="WSL76" s="15"/>
      <c r="WSM76" s="15"/>
      <c r="WSN76" s="15"/>
      <c r="WSO76" s="15"/>
      <c r="WSP76" s="15"/>
      <c r="WSQ76" s="15"/>
      <c r="WSR76" s="15"/>
      <c r="WSS76" s="15"/>
      <c r="WST76" s="15"/>
      <c r="WSU76" s="15"/>
      <c r="WSV76" s="15"/>
      <c r="WSW76" s="15"/>
      <c r="WSX76" s="15"/>
      <c r="WSY76" s="15"/>
      <c r="WSZ76" s="15"/>
      <c r="WTA76" s="15"/>
      <c r="WTB76" s="15"/>
      <c r="WTC76" s="15"/>
      <c r="WTD76" s="15"/>
      <c r="WTE76" s="15"/>
      <c r="WTF76" s="15"/>
      <c r="WTG76" s="15"/>
      <c r="WTH76" s="15"/>
      <c r="WTI76" s="15"/>
      <c r="WTJ76" s="15"/>
      <c r="WTK76" s="15"/>
      <c r="WTL76" s="15"/>
      <c r="WTM76" s="15"/>
      <c r="WTN76" s="15"/>
      <c r="WTO76" s="15"/>
      <c r="WTP76" s="15"/>
      <c r="WTQ76" s="15"/>
      <c r="WTR76" s="15"/>
      <c r="WTS76" s="15"/>
      <c r="WTT76" s="15"/>
      <c r="WTU76" s="15"/>
      <c r="WTV76" s="15"/>
      <c r="WTW76" s="15"/>
      <c r="WTX76" s="15"/>
      <c r="WTY76" s="15"/>
      <c r="WTZ76" s="15"/>
      <c r="WUA76" s="15"/>
      <c r="WUB76" s="15"/>
      <c r="WUC76" s="15"/>
      <c r="WUD76" s="15"/>
      <c r="WUE76" s="15"/>
      <c r="WUF76" s="15"/>
      <c r="WUG76" s="15"/>
      <c r="WUH76" s="15"/>
      <c r="WUI76" s="15"/>
      <c r="WUJ76" s="15"/>
      <c r="WUK76" s="15"/>
      <c r="WUL76" s="15"/>
      <c r="WUM76" s="15"/>
      <c r="WUN76" s="15"/>
      <c r="WUO76" s="15"/>
      <c r="WUP76" s="15"/>
      <c r="WUQ76" s="15"/>
      <c r="WUR76" s="15"/>
      <c r="WUS76" s="15"/>
      <c r="WUT76" s="15"/>
      <c r="WUU76" s="15"/>
      <c r="WUV76" s="15"/>
      <c r="WUW76" s="15"/>
      <c r="WUX76" s="15"/>
      <c r="WUY76" s="15"/>
      <c r="WUZ76" s="15"/>
      <c r="WVA76" s="15"/>
      <c r="WVB76" s="15"/>
      <c r="WVC76" s="15"/>
      <c r="WVD76" s="15"/>
      <c r="WVE76" s="15"/>
      <c r="WVF76" s="15"/>
      <c r="WVG76" s="15"/>
      <c r="WVH76" s="15"/>
      <c r="WVI76" s="15"/>
      <c r="WVJ76" s="15"/>
      <c r="WVK76" s="15"/>
      <c r="WVL76" s="15"/>
      <c r="WVM76" s="15"/>
      <c r="WVN76" s="15"/>
      <c r="WVO76" s="15"/>
      <c r="WVP76" s="15"/>
      <c r="WVQ76" s="15"/>
      <c r="WVR76" s="15"/>
      <c r="WVS76" s="15"/>
      <c r="WVT76" s="15"/>
      <c r="WVU76" s="15"/>
      <c r="WVV76" s="15"/>
      <c r="WVW76" s="15"/>
      <c r="WVX76" s="15"/>
      <c r="WVY76" s="15"/>
      <c r="WVZ76" s="15"/>
      <c r="WWA76" s="15"/>
      <c r="WWB76" s="15"/>
      <c r="WWC76" s="15"/>
      <c r="WWD76" s="15"/>
      <c r="WWE76" s="15"/>
      <c r="WWF76" s="15"/>
      <c r="WWG76" s="15"/>
      <c r="WWH76" s="15"/>
      <c r="WWI76" s="15"/>
      <c r="WWJ76" s="15"/>
      <c r="WWK76" s="15"/>
      <c r="WWL76" s="15"/>
      <c r="WWM76" s="15"/>
      <c r="WWN76" s="15"/>
      <c r="WWO76" s="15"/>
      <c r="WWP76" s="15"/>
      <c r="WWQ76" s="15"/>
      <c r="WWR76" s="15"/>
      <c r="WWS76" s="15"/>
      <c r="WWT76" s="15"/>
      <c r="WWU76" s="15"/>
      <c r="WWV76" s="15"/>
      <c r="WWW76" s="15"/>
      <c r="WWX76" s="15"/>
      <c r="WWY76" s="15"/>
      <c r="WWZ76" s="15"/>
      <c r="WXA76" s="15"/>
      <c r="WXB76" s="15"/>
      <c r="WXC76" s="15"/>
      <c r="WXD76" s="15"/>
      <c r="WXE76" s="15"/>
      <c r="WXF76" s="15"/>
      <c r="WXG76" s="15"/>
      <c r="WXH76" s="15"/>
      <c r="WXI76" s="15"/>
      <c r="WXJ76" s="15"/>
      <c r="WXK76" s="15"/>
      <c r="WXL76" s="15"/>
      <c r="WXM76" s="15"/>
      <c r="WXN76" s="15"/>
      <c r="WXO76" s="15"/>
      <c r="WXP76" s="15"/>
      <c r="WXQ76" s="15"/>
      <c r="WXR76" s="15"/>
      <c r="WXS76" s="15"/>
      <c r="WXT76" s="15"/>
      <c r="WXU76" s="15"/>
      <c r="WXV76" s="15"/>
      <c r="WXW76" s="15"/>
      <c r="WXX76" s="15"/>
      <c r="WXY76" s="15"/>
      <c r="WXZ76" s="15"/>
      <c r="WYA76" s="15"/>
      <c r="WYB76" s="15"/>
      <c r="WYC76" s="15"/>
      <c r="WYD76" s="15"/>
      <c r="WYE76" s="15"/>
      <c r="WYF76" s="15"/>
      <c r="WYG76" s="15"/>
      <c r="WYH76" s="15"/>
      <c r="WYI76" s="15"/>
      <c r="WYJ76" s="15"/>
      <c r="WYK76" s="15"/>
      <c r="WYL76" s="15"/>
      <c r="WYM76" s="15"/>
      <c r="WYN76" s="15"/>
      <c r="WYO76" s="15"/>
      <c r="WYP76" s="15"/>
      <c r="WYQ76" s="15"/>
      <c r="WYR76" s="15"/>
      <c r="WYS76" s="15"/>
      <c r="WYT76" s="15"/>
      <c r="WYU76" s="15"/>
      <c r="WYV76" s="15"/>
      <c r="WYW76" s="15"/>
      <c r="WYX76" s="15"/>
      <c r="WYY76" s="15"/>
      <c r="WYZ76" s="15"/>
      <c r="WZA76" s="15"/>
      <c r="WZB76" s="15"/>
      <c r="WZC76" s="15"/>
      <c r="WZD76" s="15"/>
      <c r="WZE76" s="15"/>
      <c r="WZF76" s="15"/>
      <c r="WZG76" s="15"/>
      <c r="WZH76" s="15"/>
      <c r="WZI76" s="15"/>
      <c r="WZJ76" s="15"/>
      <c r="WZK76" s="15"/>
      <c r="WZL76" s="15"/>
      <c r="WZM76" s="15"/>
      <c r="WZN76" s="15"/>
      <c r="WZO76" s="15"/>
      <c r="WZP76" s="15"/>
      <c r="WZQ76" s="15"/>
      <c r="WZR76" s="15"/>
      <c r="WZS76" s="15"/>
      <c r="WZT76" s="15"/>
      <c r="WZU76" s="15"/>
      <c r="WZV76" s="15"/>
      <c r="WZW76" s="15"/>
      <c r="WZX76" s="15"/>
      <c r="WZY76" s="15"/>
      <c r="WZZ76" s="15"/>
      <c r="XAA76" s="15"/>
      <c r="XAB76" s="15"/>
      <c r="XAC76" s="15"/>
      <c r="XAD76" s="15"/>
      <c r="XAE76" s="15"/>
      <c r="XAF76" s="15"/>
      <c r="XAG76" s="15"/>
      <c r="XAH76" s="15"/>
      <c r="XAI76" s="15"/>
      <c r="XAJ76" s="15"/>
      <c r="XAK76" s="15"/>
      <c r="XAL76" s="15"/>
      <c r="XAM76" s="15"/>
      <c r="XAN76" s="15"/>
      <c r="XAO76" s="15"/>
      <c r="XAP76" s="15"/>
      <c r="XAQ76" s="15"/>
      <c r="XAR76" s="15"/>
      <c r="XAS76" s="15"/>
      <c r="XAT76" s="15"/>
      <c r="XAU76" s="15"/>
      <c r="XAV76" s="15"/>
      <c r="XAW76" s="15"/>
      <c r="XAX76" s="15"/>
      <c r="XAY76" s="15"/>
      <c r="XAZ76" s="15"/>
      <c r="XBA76" s="15"/>
      <c r="XBB76" s="15"/>
      <c r="XBC76" s="15"/>
      <c r="XBD76" s="15"/>
      <c r="XBE76" s="15"/>
      <c r="XBF76" s="15"/>
      <c r="XBG76" s="15"/>
      <c r="XBH76" s="15"/>
      <c r="XBI76" s="15"/>
      <c r="XBJ76" s="15"/>
      <c r="XBK76" s="15"/>
      <c r="XBL76" s="15"/>
      <c r="XBM76" s="15"/>
      <c r="XBN76" s="15"/>
      <c r="XBO76" s="15"/>
      <c r="XBP76" s="15"/>
      <c r="XBQ76" s="15"/>
      <c r="XBR76" s="15"/>
      <c r="XBS76" s="15"/>
      <c r="XBT76" s="15"/>
      <c r="XBU76" s="15"/>
      <c r="XBV76" s="15"/>
      <c r="XBW76" s="15"/>
      <c r="XBX76" s="15"/>
      <c r="XBY76" s="15"/>
      <c r="XBZ76" s="15"/>
      <c r="XCA76" s="15"/>
      <c r="XCB76" s="15"/>
      <c r="XCC76" s="15"/>
      <c r="XCD76" s="15"/>
      <c r="XCE76" s="15"/>
      <c r="XCF76" s="15"/>
      <c r="XCG76" s="15"/>
      <c r="XCH76" s="15"/>
      <c r="XCI76" s="15"/>
      <c r="XCJ76" s="15"/>
      <c r="XCK76" s="15"/>
      <c r="XCL76" s="15"/>
      <c r="XCM76" s="15"/>
      <c r="XCN76" s="15"/>
      <c r="XCO76" s="15"/>
      <c r="XCP76" s="15"/>
      <c r="XCQ76" s="15"/>
      <c r="XCR76" s="15"/>
      <c r="XCS76" s="15"/>
      <c r="XCT76" s="15"/>
      <c r="XCU76" s="15"/>
      <c r="XCV76" s="15"/>
      <c r="XCW76" s="15"/>
      <c r="XCX76" s="15"/>
      <c r="XCY76" s="15"/>
      <c r="XCZ76" s="15"/>
      <c r="XDA76" s="15"/>
      <c r="XDB76" s="15"/>
      <c r="XDC76" s="15"/>
      <c r="XDD76" s="15"/>
      <c r="XDE76" s="15"/>
      <c r="XDF76" s="15"/>
      <c r="XDG76" s="15"/>
      <c r="XDH76" s="15"/>
      <c r="XDI76" s="15"/>
      <c r="XDJ76" s="15"/>
      <c r="XDK76" s="15"/>
      <c r="XDL76" s="15"/>
      <c r="XDM76" s="15"/>
      <c r="XDN76" s="15"/>
      <c r="XDO76" s="15"/>
      <c r="XDP76" s="15"/>
      <c r="XDQ76" s="15"/>
      <c r="XDR76" s="15"/>
      <c r="XDS76" s="15"/>
      <c r="XDT76" s="15"/>
      <c r="XDU76" s="15"/>
      <c r="XDV76" s="15"/>
      <c r="XDW76" s="15"/>
      <c r="XDX76" s="15"/>
      <c r="XDY76" s="15"/>
      <c r="XDZ76" s="15"/>
      <c r="XEA76" s="15"/>
      <c r="XEB76" s="15"/>
      <c r="XEC76" s="15"/>
      <c r="XED76" s="15"/>
      <c r="XEE76" s="15"/>
      <c r="XEF76" s="15"/>
      <c r="XEG76" s="15"/>
      <c r="XEH76" s="15"/>
      <c r="XEI76" s="15"/>
      <c r="XEJ76" s="15"/>
      <c r="XEK76" s="15"/>
      <c r="XEL76" s="15"/>
      <c r="XEM76" s="15"/>
      <c r="XEN76" s="15"/>
      <c r="XEO76" s="15"/>
      <c r="XEP76" s="15"/>
      <c r="XEQ76" s="15"/>
      <c r="XER76" s="15"/>
      <c r="XES76" s="15"/>
      <c r="XET76" s="15"/>
      <c r="XEU76" s="15"/>
      <c r="XEV76" s="15"/>
      <c r="XEW76" s="15"/>
      <c r="XEX76" s="15"/>
      <c r="XEY76" s="15"/>
      <c r="XEZ76" s="15"/>
      <c r="XFA76" s="15"/>
      <c r="XFB76" s="15"/>
      <c r="XFC76" s="15"/>
      <c r="XFD76" s="15"/>
    </row>
  </sheetData>
  <sheetProtection password="8355" sheet="1" objects="1" scenarios="1"/>
  <printOptions horizontalCentered="1"/>
  <pageMargins left="0.31496062992125984" right="0.31496062992125984" top="0.74803149606299213" bottom="0.74803149606299213" header="0.31496062992125984" footer="0.31496062992125984"/>
  <pageSetup paperSize="9" scale="53" fitToWidth="0" orientation="portrait" r:id="rId1"/>
  <headerFooter alignWithMargins="0">
    <oddHeader>&amp;CKPN Investor Relations</oddHeader>
    <oddFooter>&amp;L&amp;8
Q4 2015&amp;C&amp;8&amp;A&amp;R&amp;8  &amp;P/&amp;N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76"/>
  <sheetViews>
    <sheetView view="pageBreakPreview" zoomScale="85" zoomScaleNormal="100" zoomScaleSheetLayoutView="85" workbookViewId="0"/>
  </sheetViews>
  <sheetFormatPr defaultColWidth="9.140625" defaultRowHeight="15"/>
  <cols>
    <col min="1" max="1" width="1.28515625" style="116" customWidth="1"/>
    <col min="2" max="2" width="1.7109375" style="116" customWidth="1"/>
    <col min="3" max="3" width="54.140625" style="116" bestFit="1" customWidth="1"/>
    <col min="4" max="4" width="10.5703125" style="116" customWidth="1"/>
    <col min="5" max="5" width="12" style="442" bestFit="1" customWidth="1"/>
    <col min="6" max="6" width="15.140625" style="116" bestFit="1" customWidth="1"/>
    <col min="7" max="7" width="10.5703125" style="116" customWidth="1"/>
    <col min="8" max="8" width="1.7109375" style="116" customWidth="1"/>
    <col min="9" max="9" width="10.5703125" style="116" customWidth="1"/>
    <col min="10" max="10" width="12" style="442" bestFit="1" customWidth="1"/>
    <col min="11" max="11" width="15.140625" style="116" bestFit="1" customWidth="1"/>
    <col min="12" max="12" width="10.5703125" style="116" customWidth="1"/>
    <col min="13" max="13" width="1.7109375" style="116" customWidth="1"/>
    <col min="14" max="15" width="10.5703125" style="238" customWidth="1"/>
    <col min="16" max="16" width="1.7109375" style="116" customWidth="1"/>
    <col min="17" max="17" width="1.28515625" style="116" customWidth="1"/>
    <col min="18" max="16384" width="9.140625" style="116"/>
  </cols>
  <sheetData>
    <row r="1" spans="1:16384" ht="9" customHeight="1">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15"/>
      <c r="DT1" s="15"/>
      <c r="DU1" s="15"/>
      <c r="DV1" s="15"/>
      <c r="DW1" s="15"/>
      <c r="DX1" s="15"/>
      <c r="DY1" s="15"/>
      <c r="DZ1" s="15"/>
      <c r="EA1" s="15"/>
      <c r="EB1" s="15"/>
      <c r="EC1" s="15"/>
      <c r="ED1" s="15"/>
      <c r="EE1" s="15"/>
      <c r="EF1" s="15"/>
      <c r="EG1" s="15"/>
      <c r="EH1" s="15"/>
      <c r="EI1" s="15"/>
      <c r="EJ1" s="15"/>
      <c r="EK1" s="15"/>
      <c r="EL1" s="15"/>
      <c r="EM1" s="15"/>
      <c r="EN1" s="15"/>
      <c r="EO1" s="15"/>
      <c r="EP1" s="15"/>
      <c r="EQ1" s="15"/>
      <c r="ER1" s="15"/>
      <c r="ES1" s="15"/>
      <c r="ET1" s="15"/>
      <c r="EU1" s="15"/>
      <c r="EV1" s="15"/>
      <c r="EW1" s="15"/>
      <c r="EX1" s="15"/>
      <c r="EY1" s="15"/>
      <c r="EZ1" s="15"/>
      <c r="FA1" s="15"/>
      <c r="FB1" s="15"/>
      <c r="FC1" s="15"/>
      <c r="FD1" s="15"/>
      <c r="FE1" s="15"/>
      <c r="FF1" s="15"/>
      <c r="FG1" s="15"/>
      <c r="FH1" s="15"/>
      <c r="FI1" s="15"/>
      <c r="FJ1" s="15"/>
      <c r="FK1" s="15"/>
      <c r="FL1" s="15"/>
      <c r="FM1" s="15"/>
      <c r="FN1" s="15"/>
      <c r="FO1" s="15"/>
      <c r="FP1" s="15"/>
      <c r="FQ1" s="15"/>
      <c r="FR1" s="15"/>
      <c r="FS1" s="15"/>
      <c r="FT1" s="15"/>
      <c r="FU1" s="15"/>
      <c r="FV1" s="15"/>
      <c r="FW1" s="15"/>
      <c r="FX1" s="15"/>
      <c r="FY1" s="15"/>
      <c r="FZ1" s="15"/>
      <c r="GA1" s="15"/>
      <c r="GB1" s="15"/>
      <c r="GC1" s="15"/>
      <c r="GD1" s="15"/>
      <c r="GE1" s="15"/>
      <c r="GF1" s="15"/>
      <c r="GG1" s="15"/>
      <c r="GH1" s="15"/>
      <c r="GI1" s="15"/>
      <c r="GJ1" s="15"/>
      <c r="GK1" s="15"/>
      <c r="GL1" s="15"/>
      <c r="GM1" s="15"/>
      <c r="GN1" s="15"/>
      <c r="GO1" s="15"/>
      <c r="GP1" s="15"/>
      <c r="GQ1" s="15"/>
      <c r="GR1" s="15"/>
      <c r="GS1" s="15"/>
      <c r="GT1" s="15"/>
      <c r="GU1" s="15"/>
      <c r="GV1" s="15"/>
      <c r="GW1" s="15"/>
      <c r="GX1" s="15"/>
      <c r="GY1" s="15"/>
      <c r="GZ1" s="15"/>
      <c r="HA1" s="15"/>
      <c r="HB1" s="15"/>
      <c r="HC1" s="15"/>
      <c r="HD1" s="15"/>
      <c r="HE1" s="15"/>
      <c r="HF1" s="15"/>
      <c r="HG1" s="15"/>
      <c r="HH1" s="15"/>
      <c r="HI1" s="15"/>
      <c r="HJ1" s="15"/>
      <c r="HK1" s="15"/>
      <c r="HL1" s="15"/>
      <c r="HM1" s="15"/>
      <c r="HN1" s="15"/>
      <c r="HO1" s="15"/>
      <c r="HP1" s="15"/>
      <c r="HQ1" s="15"/>
      <c r="HR1" s="15"/>
      <c r="HS1" s="15"/>
      <c r="HT1" s="15"/>
      <c r="HU1" s="15"/>
      <c r="HV1" s="15"/>
      <c r="HW1" s="15"/>
      <c r="HX1" s="15"/>
      <c r="HY1" s="15"/>
      <c r="HZ1" s="15"/>
      <c r="IA1" s="15"/>
      <c r="IB1" s="15"/>
      <c r="IC1" s="15"/>
      <c r="ID1" s="15"/>
      <c r="IE1" s="15"/>
      <c r="IF1" s="15"/>
      <c r="IG1" s="15"/>
      <c r="IH1" s="15"/>
      <c r="II1" s="15"/>
      <c r="IJ1" s="15"/>
      <c r="IK1" s="15"/>
      <c r="IL1" s="15"/>
      <c r="IM1" s="15"/>
      <c r="IN1" s="15"/>
      <c r="IO1" s="15"/>
      <c r="IP1" s="15"/>
      <c r="IQ1" s="15"/>
      <c r="IR1" s="15"/>
      <c r="IS1" s="15"/>
      <c r="IT1" s="15"/>
      <c r="IU1" s="15"/>
      <c r="IV1" s="15"/>
      <c r="IW1" s="15"/>
      <c r="IX1" s="15"/>
      <c r="IY1" s="15"/>
      <c r="IZ1" s="15"/>
      <c r="JA1" s="15"/>
      <c r="JB1" s="15"/>
      <c r="JC1" s="15"/>
      <c r="JD1" s="15"/>
      <c r="JE1" s="15"/>
      <c r="JF1" s="15"/>
      <c r="JG1" s="15"/>
      <c r="JH1" s="15"/>
      <c r="JI1" s="15"/>
      <c r="JJ1" s="15"/>
      <c r="JK1" s="15"/>
      <c r="JL1" s="15"/>
      <c r="JM1" s="15"/>
      <c r="JN1" s="15"/>
      <c r="JO1" s="15"/>
      <c r="JP1" s="15"/>
      <c r="JQ1" s="15"/>
      <c r="JR1" s="15"/>
      <c r="JS1" s="15"/>
      <c r="JT1" s="15"/>
      <c r="JU1" s="15"/>
      <c r="JV1" s="15"/>
      <c r="JW1" s="15"/>
      <c r="JX1" s="15"/>
      <c r="JY1" s="15"/>
      <c r="JZ1" s="15"/>
      <c r="KA1" s="15"/>
      <c r="KB1" s="15"/>
      <c r="KC1" s="15"/>
      <c r="KD1" s="15"/>
      <c r="KE1" s="15"/>
      <c r="KF1" s="15"/>
      <c r="KG1" s="15"/>
      <c r="KH1" s="15"/>
      <c r="KI1" s="15"/>
      <c r="KJ1" s="15"/>
      <c r="KK1" s="15"/>
      <c r="KL1" s="15"/>
      <c r="KM1" s="15"/>
      <c r="KN1" s="15"/>
      <c r="KO1" s="15"/>
      <c r="KP1" s="15"/>
      <c r="KQ1" s="15"/>
      <c r="KR1" s="15"/>
      <c r="KS1" s="15"/>
      <c r="KT1" s="15"/>
      <c r="KU1" s="15"/>
      <c r="KV1" s="15"/>
      <c r="KW1" s="15"/>
      <c r="KX1" s="15"/>
      <c r="KY1" s="15"/>
      <c r="KZ1" s="15"/>
      <c r="LA1" s="15"/>
      <c r="LB1" s="15"/>
      <c r="LC1" s="15"/>
      <c r="LD1" s="15"/>
      <c r="LE1" s="15"/>
      <c r="LF1" s="15"/>
      <c r="LG1" s="15"/>
      <c r="LH1" s="15"/>
      <c r="LI1" s="15"/>
      <c r="LJ1" s="15"/>
      <c r="LK1" s="15"/>
      <c r="LL1" s="15"/>
      <c r="LM1" s="15"/>
      <c r="LN1" s="15"/>
      <c r="LO1" s="15"/>
      <c r="LP1" s="15"/>
      <c r="LQ1" s="15"/>
      <c r="LR1" s="15"/>
      <c r="LS1" s="15"/>
      <c r="LT1" s="15"/>
      <c r="LU1" s="15"/>
      <c r="LV1" s="15"/>
      <c r="LW1" s="15"/>
      <c r="LX1" s="15"/>
      <c r="LY1" s="15"/>
      <c r="LZ1" s="15"/>
      <c r="MA1" s="15"/>
      <c r="MB1" s="15"/>
      <c r="MC1" s="15"/>
      <c r="MD1" s="15"/>
      <c r="ME1" s="15"/>
      <c r="MF1" s="15"/>
      <c r="MG1" s="15"/>
      <c r="MH1" s="15"/>
      <c r="MI1" s="15"/>
      <c r="MJ1" s="15"/>
      <c r="MK1" s="15"/>
      <c r="ML1" s="15"/>
      <c r="MM1" s="15"/>
      <c r="MN1" s="15"/>
      <c r="MO1" s="15"/>
      <c r="MP1" s="15"/>
      <c r="MQ1" s="15"/>
      <c r="MR1" s="15"/>
      <c r="MS1" s="15"/>
      <c r="MT1" s="15"/>
      <c r="MU1" s="15"/>
      <c r="MV1" s="15"/>
      <c r="MW1" s="15"/>
      <c r="MX1" s="15"/>
      <c r="MY1" s="15"/>
      <c r="MZ1" s="15"/>
      <c r="NA1" s="15"/>
      <c r="NB1" s="15"/>
      <c r="NC1" s="15"/>
      <c r="ND1" s="15"/>
      <c r="NE1" s="15"/>
      <c r="NF1" s="15"/>
      <c r="NG1" s="15"/>
      <c r="NH1" s="15"/>
      <c r="NI1" s="15"/>
      <c r="NJ1" s="15"/>
      <c r="NK1" s="15"/>
      <c r="NL1" s="15"/>
      <c r="NM1" s="15"/>
      <c r="NN1" s="15"/>
      <c r="NO1" s="15"/>
      <c r="NP1" s="15"/>
      <c r="NQ1" s="15"/>
      <c r="NR1" s="15"/>
      <c r="NS1" s="15"/>
      <c r="NT1" s="15"/>
      <c r="NU1" s="15"/>
      <c r="NV1" s="15"/>
      <c r="NW1" s="15"/>
      <c r="NX1" s="15"/>
      <c r="NY1" s="15"/>
      <c r="NZ1" s="15"/>
      <c r="OA1" s="15"/>
      <c r="OB1" s="15"/>
      <c r="OC1" s="15"/>
      <c r="OD1" s="15"/>
      <c r="OE1" s="15"/>
      <c r="OF1" s="15"/>
      <c r="OG1" s="15"/>
      <c r="OH1" s="15"/>
      <c r="OI1" s="15"/>
      <c r="OJ1" s="15"/>
      <c r="OK1" s="15"/>
      <c r="OL1" s="15"/>
      <c r="OM1" s="15"/>
      <c r="ON1" s="15"/>
      <c r="OO1" s="15"/>
      <c r="OP1" s="15"/>
      <c r="OQ1" s="15"/>
      <c r="OR1" s="15"/>
      <c r="OS1" s="15"/>
      <c r="OT1" s="15"/>
      <c r="OU1" s="15"/>
      <c r="OV1" s="15"/>
      <c r="OW1" s="15"/>
      <c r="OX1" s="15"/>
      <c r="OY1" s="15"/>
      <c r="OZ1" s="15"/>
      <c r="PA1" s="15"/>
      <c r="PB1" s="15"/>
      <c r="PC1" s="15"/>
      <c r="PD1" s="15"/>
      <c r="PE1" s="15"/>
      <c r="PF1" s="15"/>
      <c r="PG1" s="15"/>
      <c r="PH1" s="15"/>
      <c r="PI1" s="15"/>
      <c r="PJ1" s="15"/>
      <c r="PK1" s="15"/>
      <c r="PL1" s="15"/>
      <c r="PM1" s="15"/>
      <c r="PN1" s="15"/>
      <c r="PO1" s="15"/>
      <c r="PP1" s="15"/>
      <c r="PQ1" s="15"/>
      <c r="PR1" s="15"/>
      <c r="PS1" s="15"/>
      <c r="PT1" s="15"/>
      <c r="PU1" s="15"/>
      <c r="PV1" s="15"/>
      <c r="PW1" s="15"/>
      <c r="PX1" s="15"/>
      <c r="PY1" s="15"/>
      <c r="PZ1" s="15"/>
      <c r="QA1" s="15"/>
      <c r="QB1" s="15"/>
      <c r="QC1" s="15"/>
      <c r="QD1" s="15"/>
      <c r="QE1" s="15"/>
      <c r="QF1" s="15"/>
      <c r="QG1" s="15"/>
      <c r="QH1" s="15"/>
      <c r="QI1" s="15"/>
      <c r="QJ1" s="15"/>
      <c r="QK1" s="15"/>
      <c r="QL1" s="15"/>
      <c r="QM1" s="15"/>
      <c r="QN1" s="15"/>
      <c r="QO1" s="15"/>
      <c r="QP1" s="15"/>
      <c r="QQ1" s="15"/>
      <c r="QR1" s="15"/>
      <c r="QS1" s="15"/>
      <c r="QT1" s="15"/>
      <c r="QU1" s="15"/>
      <c r="QV1" s="15"/>
      <c r="QW1" s="15"/>
      <c r="QX1" s="15"/>
      <c r="QY1" s="15"/>
      <c r="QZ1" s="15"/>
      <c r="RA1" s="15"/>
      <c r="RB1" s="15"/>
      <c r="RC1" s="15"/>
      <c r="RD1" s="15"/>
      <c r="RE1" s="15"/>
      <c r="RF1" s="15"/>
      <c r="RG1" s="15"/>
      <c r="RH1" s="15"/>
      <c r="RI1" s="15"/>
      <c r="RJ1" s="15"/>
      <c r="RK1" s="15"/>
      <c r="RL1" s="15"/>
      <c r="RM1" s="15"/>
      <c r="RN1" s="15"/>
      <c r="RO1" s="15"/>
      <c r="RP1" s="15"/>
      <c r="RQ1" s="15"/>
      <c r="RR1" s="15"/>
      <c r="RS1" s="15"/>
      <c r="RT1" s="15"/>
      <c r="RU1" s="15"/>
      <c r="RV1" s="15"/>
      <c r="RW1" s="15"/>
      <c r="RX1" s="15"/>
      <c r="RY1" s="15"/>
      <c r="RZ1" s="15"/>
      <c r="SA1" s="15"/>
      <c r="SB1" s="15"/>
      <c r="SC1" s="15"/>
      <c r="SD1" s="15"/>
      <c r="SE1" s="15"/>
      <c r="SF1" s="15"/>
      <c r="SG1" s="15"/>
      <c r="SH1" s="15"/>
      <c r="SI1" s="15"/>
      <c r="SJ1" s="15"/>
      <c r="SK1" s="15"/>
      <c r="SL1" s="15"/>
      <c r="SM1" s="15"/>
      <c r="SN1" s="15"/>
      <c r="SO1" s="15"/>
      <c r="SP1" s="15"/>
      <c r="SQ1" s="15"/>
      <c r="SR1" s="15"/>
      <c r="SS1" s="15"/>
      <c r="ST1" s="15"/>
      <c r="SU1" s="15"/>
      <c r="SV1" s="15"/>
      <c r="SW1" s="15"/>
      <c r="SX1" s="15"/>
      <c r="SY1" s="15"/>
      <c r="SZ1" s="15"/>
      <c r="TA1" s="15"/>
      <c r="TB1" s="15"/>
      <c r="TC1" s="15"/>
      <c r="TD1" s="15"/>
      <c r="TE1" s="15"/>
      <c r="TF1" s="15"/>
      <c r="TG1" s="15"/>
      <c r="TH1" s="15"/>
      <c r="TI1" s="15"/>
      <c r="TJ1" s="15"/>
      <c r="TK1" s="15"/>
      <c r="TL1" s="15"/>
      <c r="TM1" s="15"/>
      <c r="TN1" s="15"/>
      <c r="TO1" s="15"/>
      <c r="TP1" s="15"/>
      <c r="TQ1" s="15"/>
      <c r="TR1" s="15"/>
      <c r="TS1" s="15"/>
      <c r="TT1" s="15"/>
      <c r="TU1" s="15"/>
      <c r="TV1" s="15"/>
      <c r="TW1" s="15"/>
      <c r="TX1" s="15"/>
      <c r="TY1" s="15"/>
      <c r="TZ1" s="15"/>
      <c r="UA1" s="15"/>
      <c r="UB1" s="15"/>
      <c r="UC1" s="15"/>
      <c r="UD1" s="15"/>
      <c r="UE1" s="15"/>
      <c r="UF1" s="15"/>
      <c r="UG1" s="15"/>
      <c r="UH1" s="15"/>
      <c r="UI1" s="15"/>
      <c r="UJ1" s="15"/>
      <c r="UK1" s="15"/>
      <c r="UL1" s="15"/>
      <c r="UM1" s="15"/>
      <c r="UN1" s="15"/>
      <c r="UO1" s="15"/>
      <c r="UP1" s="15"/>
      <c r="UQ1" s="15"/>
      <c r="UR1" s="15"/>
      <c r="US1" s="15"/>
      <c r="UT1" s="15"/>
      <c r="UU1" s="15"/>
      <c r="UV1" s="15"/>
      <c r="UW1" s="15"/>
      <c r="UX1" s="15"/>
      <c r="UY1" s="15"/>
      <c r="UZ1" s="15"/>
      <c r="VA1" s="15"/>
      <c r="VB1" s="15"/>
      <c r="VC1" s="15"/>
      <c r="VD1" s="15"/>
      <c r="VE1" s="15"/>
      <c r="VF1" s="15"/>
      <c r="VG1" s="15"/>
      <c r="VH1" s="15"/>
      <c r="VI1" s="15"/>
      <c r="VJ1" s="15"/>
      <c r="VK1" s="15"/>
      <c r="VL1" s="15"/>
      <c r="VM1" s="15"/>
      <c r="VN1" s="15"/>
      <c r="VO1" s="15"/>
      <c r="VP1" s="15"/>
      <c r="VQ1" s="15"/>
      <c r="VR1" s="15"/>
      <c r="VS1" s="15"/>
      <c r="VT1" s="15"/>
      <c r="VU1" s="15"/>
      <c r="VV1" s="15"/>
      <c r="VW1" s="15"/>
      <c r="VX1" s="15"/>
      <c r="VY1" s="15"/>
      <c r="VZ1" s="15"/>
      <c r="WA1" s="15"/>
      <c r="WB1" s="15"/>
      <c r="WC1" s="15"/>
      <c r="WD1" s="15"/>
      <c r="WE1" s="15"/>
      <c r="WF1" s="15"/>
      <c r="WG1" s="15"/>
      <c r="WH1" s="15"/>
      <c r="WI1" s="15"/>
      <c r="WJ1" s="15"/>
      <c r="WK1" s="15"/>
      <c r="WL1" s="15"/>
      <c r="WM1" s="15"/>
      <c r="WN1" s="15"/>
      <c r="WO1" s="15"/>
      <c r="WP1" s="15"/>
      <c r="WQ1" s="15"/>
      <c r="WR1" s="15"/>
      <c r="WS1" s="15"/>
      <c r="WT1" s="15"/>
      <c r="WU1" s="15"/>
      <c r="WV1" s="15"/>
      <c r="WW1" s="15"/>
      <c r="WX1" s="15"/>
      <c r="WY1" s="15"/>
      <c r="WZ1" s="15"/>
      <c r="XA1" s="15"/>
      <c r="XB1" s="15"/>
      <c r="XC1" s="15"/>
      <c r="XD1" s="15"/>
      <c r="XE1" s="15"/>
      <c r="XF1" s="15"/>
      <c r="XG1" s="15"/>
      <c r="XH1" s="15"/>
      <c r="XI1" s="15"/>
      <c r="XJ1" s="15"/>
      <c r="XK1" s="15"/>
      <c r="XL1" s="15"/>
      <c r="XM1" s="15"/>
      <c r="XN1" s="15"/>
      <c r="XO1" s="15"/>
      <c r="XP1" s="15"/>
      <c r="XQ1" s="15"/>
      <c r="XR1" s="15"/>
      <c r="XS1" s="15"/>
      <c r="XT1" s="15"/>
      <c r="XU1" s="15"/>
      <c r="XV1" s="15"/>
      <c r="XW1" s="15"/>
      <c r="XX1" s="15"/>
      <c r="XY1" s="15"/>
      <c r="XZ1" s="15"/>
      <c r="YA1" s="15"/>
      <c r="YB1" s="15"/>
      <c r="YC1" s="15"/>
      <c r="YD1" s="15"/>
      <c r="YE1" s="15"/>
      <c r="YF1" s="15"/>
      <c r="YG1" s="15"/>
      <c r="YH1" s="15"/>
      <c r="YI1" s="15"/>
      <c r="YJ1" s="15"/>
      <c r="YK1" s="15"/>
      <c r="YL1" s="15"/>
      <c r="YM1" s="15"/>
      <c r="YN1" s="15"/>
      <c r="YO1" s="15"/>
      <c r="YP1" s="15"/>
      <c r="YQ1" s="15"/>
      <c r="YR1" s="15"/>
      <c r="YS1" s="15"/>
      <c r="YT1" s="15"/>
      <c r="YU1" s="15"/>
      <c r="YV1" s="15"/>
      <c r="YW1" s="15"/>
      <c r="YX1" s="15"/>
      <c r="YY1" s="15"/>
      <c r="YZ1" s="15"/>
      <c r="ZA1" s="15"/>
      <c r="ZB1" s="15"/>
      <c r="ZC1" s="15"/>
      <c r="ZD1" s="15"/>
      <c r="ZE1" s="15"/>
      <c r="ZF1" s="15"/>
      <c r="ZG1" s="15"/>
      <c r="ZH1" s="15"/>
      <c r="ZI1" s="15"/>
      <c r="ZJ1" s="15"/>
      <c r="ZK1" s="15"/>
      <c r="ZL1" s="15"/>
      <c r="ZM1" s="15"/>
      <c r="ZN1" s="15"/>
      <c r="ZO1" s="15"/>
      <c r="ZP1" s="15"/>
      <c r="ZQ1" s="15"/>
      <c r="ZR1" s="15"/>
      <c r="ZS1" s="15"/>
      <c r="ZT1" s="15"/>
      <c r="ZU1" s="15"/>
      <c r="ZV1" s="15"/>
      <c r="ZW1" s="15"/>
      <c r="ZX1" s="15"/>
      <c r="ZY1" s="15"/>
      <c r="ZZ1" s="15"/>
      <c r="AAA1" s="15"/>
      <c r="AAB1" s="15"/>
      <c r="AAC1" s="15"/>
      <c r="AAD1" s="15"/>
      <c r="AAE1" s="15"/>
      <c r="AAF1" s="15"/>
      <c r="AAG1" s="15"/>
      <c r="AAH1" s="15"/>
      <c r="AAI1" s="15"/>
      <c r="AAJ1" s="15"/>
      <c r="AAK1" s="15"/>
      <c r="AAL1" s="15"/>
      <c r="AAM1" s="15"/>
      <c r="AAN1" s="15"/>
      <c r="AAO1" s="15"/>
      <c r="AAP1" s="15"/>
      <c r="AAQ1" s="15"/>
      <c r="AAR1" s="15"/>
      <c r="AAS1" s="15"/>
      <c r="AAT1" s="15"/>
      <c r="AAU1" s="15"/>
      <c r="AAV1" s="15"/>
      <c r="AAW1" s="15"/>
      <c r="AAX1" s="15"/>
      <c r="AAY1" s="15"/>
      <c r="AAZ1" s="15"/>
      <c r="ABA1" s="15"/>
      <c r="ABB1" s="15"/>
      <c r="ABC1" s="15"/>
      <c r="ABD1" s="15"/>
      <c r="ABE1" s="15"/>
      <c r="ABF1" s="15"/>
      <c r="ABG1" s="15"/>
      <c r="ABH1" s="15"/>
      <c r="ABI1" s="15"/>
      <c r="ABJ1" s="15"/>
      <c r="ABK1" s="15"/>
      <c r="ABL1" s="15"/>
      <c r="ABM1" s="15"/>
      <c r="ABN1" s="15"/>
      <c r="ABO1" s="15"/>
      <c r="ABP1" s="15"/>
      <c r="ABQ1" s="15"/>
      <c r="ABR1" s="15"/>
      <c r="ABS1" s="15"/>
      <c r="ABT1" s="15"/>
      <c r="ABU1" s="15"/>
      <c r="ABV1" s="15"/>
      <c r="ABW1" s="15"/>
      <c r="ABX1" s="15"/>
      <c r="ABY1" s="15"/>
      <c r="ABZ1" s="15"/>
      <c r="ACA1" s="15"/>
      <c r="ACB1" s="15"/>
      <c r="ACC1" s="15"/>
      <c r="ACD1" s="15"/>
      <c r="ACE1" s="15"/>
      <c r="ACF1" s="15"/>
      <c r="ACG1" s="15"/>
      <c r="ACH1" s="15"/>
      <c r="ACI1" s="15"/>
      <c r="ACJ1" s="15"/>
      <c r="ACK1" s="15"/>
      <c r="ACL1" s="15"/>
      <c r="ACM1" s="15"/>
      <c r="ACN1" s="15"/>
      <c r="ACO1" s="15"/>
      <c r="ACP1" s="15"/>
      <c r="ACQ1" s="15"/>
      <c r="ACR1" s="15"/>
      <c r="ACS1" s="15"/>
      <c r="ACT1" s="15"/>
      <c r="ACU1" s="15"/>
      <c r="ACV1" s="15"/>
      <c r="ACW1" s="15"/>
      <c r="ACX1" s="15"/>
      <c r="ACY1" s="15"/>
      <c r="ACZ1" s="15"/>
      <c r="ADA1" s="15"/>
      <c r="ADB1" s="15"/>
      <c r="ADC1" s="15"/>
      <c r="ADD1" s="15"/>
      <c r="ADE1" s="15"/>
      <c r="ADF1" s="15"/>
      <c r="ADG1" s="15"/>
      <c r="ADH1" s="15"/>
      <c r="ADI1" s="15"/>
      <c r="ADJ1" s="15"/>
      <c r="ADK1" s="15"/>
      <c r="ADL1" s="15"/>
      <c r="ADM1" s="15"/>
      <c r="ADN1" s="15"/>
      <c r="ADO1" s="15"/>
      <c r="ADP1" s="15"/>
      <c r="ADQ1" s="15"/>
      <c r="ADR1" s="15"/>
      <c r="ADS1" s="15"/>
      <c r="ADT1" s="15"/>
      <c r="ADU1" s="15"/>
      <c r="ADV1" s="15"/>
      <c r="ADW1" s="15"/>
      <c r="ADX1" s="15"/>
      <c r="ADY1" s="15"/>
      <c r="ADZ1" s="15"/>
      <c r="AEA1" s="15"/>
      <c r="AEB1" s="15"/>
      <c r="AEC1" s="15"/>
      <c r="AED1" s="15"/>
      <c r="AEE1" s="15"/>
      <c r="AEF1" s="15"/>
      <c r="AEG1" s="15"/>
      <c r="AEH1" s="15"/>
      <c r="AEI1" s="15"/>
      <c r="AEJ1" s="15"/>
      <c r="AEK1" s="15"/>
      <c r="AEL1" s="15"/>
      <c r="AEM1" s="15"/>
      <c r="AEN1" s="15"/>
      <c r="AEO1" s="15"/>
      <c r="AEP1" s="15"/>
      <c r="AEQ1" s="15"/>
      <c r="AER1" s="15"/>
      <c r="AES1" s="15"/>
      <c r="AET1" s="15"/>
      <c r="AEU1" s="15"/>
      <c r="AEV1" s="15"/>
      <c r="AEW1" s="15"/>
      <c r="AEX1" s="15"/>
      <c r="AEY1" s="15"/>
      <c r="AEZ1" s="15"/>
      <c r="AFA1" s="15"/>
      <c r="AFB1" s="15"/>
      <c r="AFC1" s="15"/>
      <c r="AFD1" s="15"/>
      <c r="AFE1" s="15"/>
      <c r="AFF1" s="15"/>
      <c r="AFG1" s="15"/>
      <c r="AFH1" s="15"/>
      <c r="AFI1" s="15"/>
      <c r="AFJ1" s="15"/>
      <c r="AFK1" s="15"/>
      <c r="AFL1" s="15"/>
      <c r="AFM1" s="15"/>
      <c r="AFN1" s="15"/>
      <c r="AFO1" s="15"/>
      <c r="AFP1" s="15"/>
      <c r="AFQ1" s="15"/>
      <c r="AFR1" s="15"/>
      <c r="AFS1" s="15"/>
      <c r="AFT1" s="15"/>
      <c r="AFU1" s="15"/>
      <c r="AFV1" s="15"/>
      <c r="AFW1" s="15"/>
      <c r="AFX1" s="15"/>
      <c r="AFY1" s="15"/>
      <c r="AFZ1" s="15"/>
      <c r="AGA1" s="15"/>
      <c r="AGB1" s="15"/>
      <c r="AGC1" s="15"/>
      <c r="AGD1" s="15"/>
      <c r="AGE1" s="15"/>
      <c r="AGF1" s="15"/>
      <c r="AGG1" s="15"/>
      <c r="AGH1" s="15"/>
      <c r="AGI1" s="15"/>
      <c r="AGJ1" s="15"/>
      <c r="AGK1" s="15"/>
      <c r="AGL1" s="15"/>
      <c r="AGM1" s="15"/>
      <c r="AGN1" s="15"/>
      <c r="AGO1" s="15"/>
      <c r="AGP1" s="15"/>
      <c r="AGQ1" s="15"/>
      <c r="AGR1" s="15"/>
      <c r="AGS1" s="15"/>
      <c r="AGT1" s="15"/>
      <c r="AGU1" s="15"/>
      <c r="AGV1" s="15"/>
      <c r="AGW1" s="15"/>
      <c r="AGX1" s="15"/>
      <c r="AGY1" s="15"/>
      <c r="AGZ1" s="15"/>
      <c r="AHA1" s="15"/>
      <c r="AHB1" s="15"/>
      <c r="AHC1" s="15"/>
      <c r="AHD1" s="15"/>
      <c r="AHE1" s="15"/>
      <c r="AHF1" s="15"/>
      <c r="AHG1" s="15"/>
      <c r="AHH1" s="15"/>
      <c r="AHI1" s="15"/>
      <c r="AHJ1" s="15"/>
      <c r="AHK1" s="15"/>
      <c r="AHL1" s="15"/>
      <c r="AHM1" s="15"/>
      <c r="AHN1" s="15"/>
      <c r="AHO1" s="15"/>
      <c r="AHP1" s="15"/>
      <c r="AHQ1" s="15"/>
      <c r="AHR1" s="15"/>
      <c r="AHS1" s="15"/>
      <c r="AHT1" s="15"/>
      <c r="AHU1" s="15"/>
      <c r="AHV1" s="15"/>
      <c r="AHW1" s="15"/>
      <c r="AHX1" s="15"/>
      <c r="AHY1" s="15"/>
      <c r="AHZ1" s="15"/>
      <c r="AIA1" s="15"/>
      <c r="AIB1" s="15"/>
      <c r="AIC1" s="15"/>
      <c r="AID1" s="15"/>
      <c r="AIE1" s="15"/>
      <c r="AIF1" s="15"/>
      <c r="AIG1" s="15"/>
      <c r="AIH1" s="15"/>
      <c r="AII1" s="15"/>
      <c r="AIJ1" s="15"/>
      <c r="AIK1" s="15"/>
      <c r="AIL1" s="15"/>
      <c r="AIM1" s="15"/>
      <c r="AIN1" s="15"/>
      <c r="AIO1" s="15"/>
      <c r="AIP1" s="15"/>
      <c r="AIQ1" s="15"/>
      <c r="AIR1" s="15"/>
      <c r="AIS1" s="15"/>
      <c r="AIT1" s="15"/>
      <c r="AIU1" s="15"/>
      <c r="AIV1" s="15"/>
      <c r="AIW1" s="15"/>
      <c r="AIX1" s="15"/>
      <c r="AIY1" s="15"/>
      <c r="AIZ1" s="15"/>
      <c r="AJA1" s="15"/>
      <c r="AJB1" s="15"/>
      <c r="AJC1" s="15"/>
      <c r="AJD1" s="15"/>
      <c r="AJE1" s="15"/>
      <c r="AJF1" s="15"/>
      <c r="AJG1" s="15"/>
      <c r="AJH1" s="15"/>
      <c r="AJI1" s="15"/>
      <c r="AJJ1" s="15"/>
      <c r="AJK1" s="15"/>
      <c r="AJL1" s="15"/>
      <c r="AJM1" s="15"/>
      <c r="AJN1" s="15"/>
      <c r="AJO1" s="15"/>
      <c r="AJP1" s="15"/>
      <c r="AJQ1" s="15"/>
      <c r="AJR1" s="15"/>
      <c r="AJS1" s="15"/>
      <c r="AJT1" s="15"/>
      <c r="AJU1" s="15"/>
      <c r="AJV1" s="15"/>
      <c r="AJW1" s="15"/>
      <c r="AJX1" s="15"/>
      <c r="AJY1" s="15"/>
      <c r="AJZ1" s="15"/>
      <c r="AKA1" s="15"/>
      <c r="AKB1" s="15"/>
      <c r="AKC1" s="15"/>
      <c r="AKD1" s="15"/>
      <c r="AKE1" s="15"/>
      <c r="AKF1" s="15"/>
      <c r="AKG1" s="15"/>
      <c r="AKH1" s="15"/>
      <c r="AKI1" s="15"/>
      <c r="AKJ1" s="15"/>
      <c r="AKK1" s="15"/>
      <c r="AKL1" s="15"/>
      <c r="AKM1" s="15"/>
      <c r="AKN1" s="15"/>
      <c r="AKO1" s="15"/>
      <c r="AKP1" s="15"/>
      <c r="AKQ1" s="15"/>
      <c r="AKR1" s="15"/>
      <c r="AKS1" s="15"/>
      <c r="AKT1" s="15"/>
      <c r="AKU1" s="15"/>
      <c r="AKV1" s="15"/>
      <c r="AKW1" s="15"/>
      <c r="AKX1" s="15"/>
      <c r="AKY1" s="15"/>
      <c r="AKZ1" s="15"/>
      <c r="ALA1" s="15"/>
      <c r="ALB1" s="15"/>
      <c r="ALC1" s="15"/>
      <c r="ALD1" s="15"/>
      <c r="ALE1" s="15"/>
      <c r="ALF1" s="15"/>
      <c r="ALG1" s="15"/>
      <c r="ALH1" s="15"/>
      <c r="ALI1" s="15"/>
      <c r="ALJ1" s="15"/>
      <c r="ALK1" s="15"/>
      <c r="ALL1" s="15"/>
      <c r="ALM1" s="15"/>
      <c r="ALN1" s="15"/>
      <c r="ALO1" s="15"/>
      <c r="ALP1" s="15"/>
      <c r="ALQ1" s="15"/>
      <c r="ALR1" s="15"/>
      <c r="ALS1" s="15"/>
      <c r="ALT1" s="15"/>
      <c r="ALU1" s="15"/>
      <c r="ALV1" s="15"/>
      <c r="ALW1" s="15"/>
      <c r="ALX1" s="15"/>
      <c r="ALY1" s="15"/>
      <c r="ALZ1" s="15"/>
      <c r="AMA1" s="15"/>
      <c r="AMB1" s="15"/>
      <c r="AMC1" s="15"/>
      <c r="AMD1" s="15"/>
      <c r="AME1" s="15"/>
      <c r="AMF1" s="15"/>
      <c r="AMG1" s="15"/>
      <c r="AMH1" s="15"/>
      <c r="AMI1" s="15"/>
      <c r="AMJ1" s="15"/>
      <c r="AMK1" s="15"/>
      <c r="AML1" s="15"/>
      <c r="AMM1" s="15"/>
      <c r="AMN1" s="15"/>
      <c r="AMO1" s="15"/>
      <c r="AMP1" s="15"/>
      <c r="AMQ1" s="15"/>
      <c r="AMR1" s="15"/>
      <c r="AMS1" s="15"/>
      <c r="AMT1" s="15"/>
      <c r="AMU1" s="15"/>
      <c r="AMV1" s="15"/>
      <c r="AMW1" s="15"/>
      <c r="AMX1" s="15"/>
      <c r="AMY1" s="15"/>
      <c r="AMZ1" s="15"/>
      <c r="ANA1" s="15"/>
      <c r="ANB1" s="15"/>
      <c r="ANC1" s="15"/>
      <c r="AND1" s="15"/>
      <c r="ANE1" s="15"/>
      <c r="ANF1" s="15"/>
      <c r="ANG1" s="15"/>
      <c r="ANH1" s="15"/>
      <c r="ANI1" s="15"/>
      <c r="ANJ1" s="15"/>
      <c r="ANK1" s="15"/>
      <c r="ANL1" s="15"/>
      <c r="ANM1" s="15"/>
      <c r="ANN1" s="15"/>
      <c r="ANO1" s="15"/>
      <c r="ANP1" s="15"/>
      <c r="ANQ1" s="15"/>
      <c r="ANR1" s="15"/>
      <c r="ANS1" s="15"/>
      <c r="ANT1" s="15"/>
      <c r="ANU1" s="15"/>
      <c r="ANV1" s="15"/>
      <c r="ANW1" s="15"/>
      <c r="ANX1" s="15"/>
      <c r="ANY1" s="15"/>
      <c r="ANZ1" s="15"/>
      <c r="AOA1" s="15"/>
      <c r="AOB1" s="15"/>
      <c r="AOC1" s="15"/>
      <c r="AOD1" s="15"/>
      <c r="AOE1" s="15"/>
      <c r="AOF1" s="15"/>
      <c r="AOG1" s="15"/>
      <c r="AOH1" s="15"/>
      <c r="AOI1" s="15"/>
      <c r="AOJ1" s="15"/>
      <c r="AOK1" s="15"/>
      <c r="AOL1" s="15"/>
      <c r="AOM1" s="15"/>
      <c r="AON1" s="15"/>
      <c r="AOO1" s="15"/>
      <c r="AOP1" s="15"/>
      <c r="AOQ1" s="15"/>
      <c r="AOR1" s="15"/>
      <c r="AOS1" s="15"/>
      <c r="AOT1" s="15"/>
      <c r="AOU1" s="15"/>
      <c r="AOV1" s="15"/>
      <c r="AOW1" s="15"/>
      <c r="AOX1" s="15"/>
      <c r="AOY1" s="15"/>
      <c r="AOZ1" s="15"/>
      <c r="APA1" s="15"/>
      <c r="APB1" s="15"/>
      <c r="APC1" s="15"/>
      <c r="APD1" s="15"/>
      <c r="APE1" s="15"/>
      <c r="APF1" s="15"/>
      <c r="APG1" s="15"/>
      <c r="APH1" s="15"/>
      <c r="API1" s="15"/>
      <c r="APJ1" s="15"/>
      <c r="APK1" s="15"/>
      <c r="APL1" s="15"/>
      <c r="APM1" s="15"/>
      <c r="APN1" s="15"/>
      <c r="APO1" s="15"/>
      <c r="APP1" s="15"/>
      <c r="APQ1" s="15"/>
      <c r="APR1" s="15"/>
      <c r="APS1" s="15"/>
      <c r="APT1" s="15"/>
      <c r="APU1" s="15"/>
      <c r="APV1" s="15"/>
      <c r="APW1" s="15"/>
      <c r="APX1" s="15"/>
      <c r="APY1" s="15"/>
      <c r="APZ1" s="15"/>
      <c r="AQA1" s="15"/>
      <c r="AQB1" s="15"/>
      <c r="AQC1" s="15"/>
      <c r="AQD1" s="15"/>
      <c r="AQE1" s="15"/>
      <c r="AQF1" s="15"/>
      <c r="AQG1" s="15"/>
      <c r="AQH1" s="15"/>
      <c r="AQI1" s="15"/>
      <c r="AQJ1" s="15"/>
      <c r="AQK1" s="15"/>
      <c r="AQL1" s="15"/>
      <c r="AQM1" s="15"/>
      <c r="AQN1" s="15"/>
      <c r="AQO1" s="15"/>
      <c r="AQP1" s="15"/>
      <c r="AQQ1" s="15"/>
      <c r="AQR1" s="15"/>
      <c r="AQS1" s="15"/>
      <c r="AQT1" s="15"/>
      <c r="AQU1" s="15"/>
      <c r="AQV1" s="15"/>
      <c r="AQW1" s="15"/>
      <c r="AQX1" s="15"/>
      <c r="AQY1" s="15"/>
      <c r="AQZ1" s="15"/>
      <c r="ARA1" s="15"/>
      <c r="ARB1" s="15"/>
      <c r="ARC1" s="15"/>
      <c r="ARD1" s="15"/>
      <c r="ARE1" s="15"/>
      <c r="ARF1" s="15"/>
      <c r="ARG1" s="15"/>
      <c r="ARH1" s="15"/>
      <c r="ARI1" s="15"/>
      <c r="ARJ1" s="15"/>
      <c r="ARK1" s="15"/>
      <c r="ARL1" s="15"/>
      <c r="ARM1" s="15"/>
      <c r="ARN1" s="15"/>
      <c r="ARO1" s="15"/>
      <c r="ARP1" s="15"/>
      <c r="ARQ1" s="15"/>
      <c r="ARR1" s="15"/>
      <c r="ARS1" s="15"/>
      <c r="ART1" s="15"/>
      <c r="ARU1" s="15"/>
      <c r="ARV1" s="15"/>
      <c r="ARW1" s="15"/>
      <c r="ARX1" s="15"/>
      <c r="ARY1" s="15"/>
      <c r="ARZ1" s="15"/>
      <c r="ASA1" s="15"/>
      <c r="ASB1" s="15"/>
      <c r="ASC1" s="15"/>
      <c r="ASD1" s="15"/>
      <c r="ASE1" s="15"/>
      <c r="ASF1" s="15"/>
      <c r="ASG1" s="15"/>
      <c r="ASH1" s="15"/>
      <c r="ASI1" s="15"/>
      <c r="ASJ1" s="15"/>
      <c r="ASK1" s="15"/>
      <c r="ASL1" s="15"/>
      <c r="ASM1" s="15"/>
      <c r="ASN1" s="15"/>
      <c r="ASO1" s="15"/>
      <c r="ASP1" s="15"/>
      <c r="ASQ1" s="15"/>
      <c r="ASR1" s="15"/>
      <c r="ASS1" s="15"/>
      <c r="AST1" s="15"/>
      <c r="ASU1" s="15"/>
      <c r="ASV1" s="15"/>
      <c r="ASW1" s="15"/>
      <c r="ASX1" s="15"/>
      <c r="ASY1" s="15"/>
      <c r="ASZ1" s="15"/>
      <c r="ATA1" s="15"/>
      <c r="ATB1" s="15"/>
      <c r="ATC1" s="15"/>
      <c r="ATD1" s="15"/>
      <c r="ATE1" s="15"/>
      <c r="ATF1" s="15"/>
      <c r="ATG1" s="15"/>
      <c r="ATH1" s="15"/>
      <c r="ATI1" s="15"/>
      <c r="ATJ1" s="15"/>
      <c r="ATK1" s="15"/>
      <c r="ATL1" s="15"/>
      <c r="ATM1" s="15"/>
      <c r="ATN1" s="15"/>
      <c r="ATO1" s="15"/>
      <c r="ATP1" s="15"/>
      <c r="ATQ1" s="15"/>
      <c r="ATR1" s="15"/>
      <c r="ATS1" s="15"/>
      <c r="ATT1" s="15"/>
      <c r="ATU1" s="15"/>
      <c r="ATV1" s="15"/>
      <c r="ATW1" s="15"/>
      <c r="ATX1" s="15"/>
      <c r="ATY1" s="15"/>
      <c r="ATZ1" s="15"/>
      <c r="AUA1" s="15"/>
      <c r="AUB1" s="15"/>
      <c r="AUC1" s="15"/>
      <c r="AUD1" s="15"/>
      <c r="AUE1" s="15"/>
      <c r="AUF1" s="15"/>
      <c r="AUG1" s="15"/>
      <c r="AUH1" s="15"/>
      <c r="AUI1" s="15"/>
      <c r="AUJ1" s="15"/>
      <c r="AUK1" s="15"/>
      <c r="AUL1" s="15"/>
      <c r="AUM1" s="15"/>
      <c r="AUN1" s="15"/>
      <c r="AUO1" s="15"/>
      <c r="AUP1" s="15"/>
      <c r="AUQ1" s="15"/>
      <c r="AUR1" s="15"/>
      <c r="AUS1" s="15"/>
      <c r="AUT1" s="15"/>
      <c r="AUU1" s="15"/>
      <c r="AUV1" s="15"/>
      <c r="AUW1" s="15"/>
      <c r="AUX1" s="15"/>
      <c r="AUY1" s="15"/>
      <c r="AUZ1" s="15"/>
      <c r="AVA1" s="15"/>
      <c r="AVB1" s="15"/>
      <c r="AVC1" s="15"/>
      <c r="AVD1" s="15"/>
      <c r="AVE1" s="15"/>
      <c r="AVF1" s="15"/>
      <c r="AVG1" s="15"/>
      <c r="AVH1" s="15"/>
      <c r="AVI1" s="15"/>
      <c r="AVJ1" s="15"/>
      <c r="AVK1" s="15"/>
      <c r="AVL1" s="15"/>
      <c r="AVM1" s="15"/>
      <c r="AVN1" s="15"/>
      <c r="AVO1" s="15"/>
      <c r="AVP1" s="15"/>
      <c r="AVQ1" s="15"/>
      <c r="AVR1" s="15"/>
      <c r="AVS1" s="15"/>
      <c r="AVT1" s="15"/>
      <c r="AVU1" s="15"/>
      <c r="AVV1" s="15"/>
      <c r="AVW1" s="15"/>
      <c r="AVX1" s="15"/>
      <c r="AVY1" s="15"/>
      <c r="AVZ1" s="15"/>
      <c r="AWA1" s="15"/>
      <c r="AWB1" s="15"/>
      <c r="AWC1" s="15"/>
      <c r="AWD1" s="15"/>
      <c r="AWE1" s="15"/>
      <c r="AWF1" s="15"/>
      <c r="AWG1" s="15"/>
      <c r="AWH1" s="15"/>
      <c r="AWI1" s="15"/>
      <c r="AWJ1" s="15"/>
      <c r="AWK1" s="15"/>
      <c r="AWL1" s="15"/>
      <c r="AWM1" s="15"/>
      <c r="AWN1" s="15"/>
      <c r="AWO1" s="15"/>
      <c r="AWP1" s="15"/>
      <c r="AWQ1" s="15"/>
      <c r="AWR1" s="15"/>
      <c r="AWS1" s="15"/>
      <c r="AWT1" s="15"/>
      <c r="AWU1" s="15"/>
      <c r="AWV1" s="15"/>
      <c r="AWW1" s="15"/>
      <c r="AWX1" s="15"/>
      <c r="AWY1" s="15"/>
      <c r="AWZ1" s="15"/>
      <c r="AXA1" s="15"/>
      <c r="AXB1" s="15"/>
      <c r="AXC1" s="15"/>
      <c r="AXD1" s="15"/>
      <c r="AXE1" s="15"/>
      <c r="AXF1" s="15"/>
      <c r="AXG1" s="15"/>
      <c r="AXH1" s="15"/>
      <c r="AXI1" s="15"/>
      <c r="AXJ1" s="15"/>
      <c r="AXK1" s="15"/>
      <c r="AXL1" s="15"/>
      <c r="AXM1" s="15"/>
      <c r="AXN1" s="15"/>
      <c r="AXO1" s="15"/>
      <c r="AXP1" s="15"/>
      <c r="AXQ1" s="15"/>
      <c r="AXR1" s="15"/>
      <c r="AXS1" s="15"/>
      <c r="AXT1" s="15"/>
      <c r="AXU1" s="15"/>
      <c r="AXV1" s="15"/>
      <c r="AXW1" s="15"/>
      <c r="AXX1" s="15"/>
      <c r="AXY1" s="15"/>
      <c r="AXZ1" s="15"/>
      <c r="AYA1" s="15"/>
      <c r="AYB1" s="15"/>
      <c r="AYC1" s="15"/>
      <c r="AYD1" s="15"/>
      <c r="AYE1" s="15"/>
      <c r="AYF1" s="15"/>
      <c r="AYG1" s="15"/>
      <c r="AYH1" s="15"/>
      <c r="AYI1" s="15"/>
      <c r="AYJ1" s="15"/>
      <c r="AYK1" s="15"/>
      <c r="AYL1" s="15"/>
      <c r="AYM1" s="15"/>
      <c r="AYN1" s="15"/>
      <c r="AYO1" s="15"/>
      <c r="AYP1" s="15"/>
      <c r="AYQ1" s="15"/>
      <c r="AYR1" s="15"/>
      <c r="AYS1" s="15"/>
      <c r="AYT1" s="15"/>
      <c r="AYU1" s="15"/>
      <c r="AYV1" s="15"/>
      <c r="AYW1" s="15"/>
      <c r="AYX1" s="15"/>
      <c r="AYY1" s="15"/>
      <c r="AYZ1" s="15"/>
      <c r="AZA1" s="15"/>
      <c r="AZB1" s="15"/>
      <c r="AZC1" s="15"/>
      <c r="AZD1" s="15"/>
      <c r="AZE1" s="15"/>
      <c r="AZF1" s="15"/>
      <c r="AZG1" s="15"/>
      <c r="AZH1" s="15"/>
      <c r="AZI1" s="15"/>
      <c r="AZJ1" s="15"/>
      <c r="AZK1" s="15"/>
      <c r="AZL1" s="15"/>
      <c r="AZM1" s="15"/>
      <c r="AZN1" s="15"/>
      <c r="AZO1" s="15"/>
      <c r="AZP1" s="15"/>
      <c r="AZQ1" s="15"/>
      <c r="AZR1" s="15"/>
      <c r="AZS1" s="15"/>
      <c r="AZT1" s="15"/>
      <c r="AZU1" s="15"/>
      <c r="AZV1" s="15"/>
      <c r="AZW1" s="15"/>
      <c r="AZX1" s="15"/>
      <c r="AZY1" s="15"/>
      <c r="AZZ1" s="15"/>
      <c r="BAA1" s="15"/>
      <c r="BAB1" s="15"/>
      <c r="BAC1" s="15"/>
      <c r="BAD1" s="15"/>
      <c r="BAE1" s="15"/>
      <c r="BAF1" s="15"/>
      <c r="BAG1" s="15"/>
      <c r="BAH1" s="15"/>
      <c r="BAI1" s="15"/>
      <c r="BAJ1" s="15"/>
      <c r="BAK1" s="15"/>
      <c r="BAL1" s="15"/>
      <c r="BAM1" s="15"/>
      <c r="BAN1" s="15"/>
      <c r="BAO1" s="15"/>
      <c r="BAP1" s="15"/>
      <c r="BAQ1" s="15"/>
      <c r="BAR1" s="15"/>
      <c r="BAS1" s="15"/>
      <c r="BAT1" s="15"/>
      <c r="BAU1" s="15"/>
      <c r="BAV1" s="15"/>
      <c r="BAW1" s="15"/>
      <c r="BAX1" s="15"/>
      <c r="BAY1" s="15"/>
      <c r="BAZ1" s="15"/>
      <c r="BBA1" s="15"/>
      <c r="BBB1" s="15"/>
      <c r="BBC1" s="15"/>
      <c r="BBD1" s="15"/>
      <c r="BBE1" s="15"/>
      <c r="BBF1" s="15"/>
      <c r="BBG1" s="15"/>
      <c r="BBH1" s="15"/>
      <c r="BBI1" s="15"/>
      <c r="BBJ1" s="15"/>
      <c r="BBK1" s="15"/>
      <c r="BBL1" s="15"/>
      <c r="BBM1" s="15"/>
      <c r="BBN1" s="15"/>
      <c r="BBO1" s="15"/>
      <c r="BBP1" s="15"/>
      <c r="BBQ1" s="15"/>
      <c r="BBR1" s="15"/>
      <c r="BBS1" s="15"/>
      <c r="BBT1" s="15"/>
      <c r="BBU1" s="15"/>
      <c r="BBV1" s="15"/>
      <c r="BBW1" s="15"/>
      <c r="BBX1" s="15"/>
      <c r="BBY1" s="15"/>
      <c r="BBZ1" s="15"/>
      <c r="BCA1" s="15"/>
      <c r="BCB1" s="15"/>
      <c r="BCC1" s="15"/>
      <c r="BCD1" s="15"/>
      <c r="BCE1" s="15"/>
      <c r="BCF1" s="15"/>
      <c r="BCG1" s="15"/>
      <c r="BCH1" s="15"/>
      <c r="BCI1" s="15"/>
      <c r="BCJ1" s="15"/>
      <c r="BCK1" s="15"/>
      <c r="BCL1" s="15"/>
      <c r="BCM1" s="15"/>
      <c r="BCN1" s="15"/>
      <c r="BCO1" s="15"/>
      <c r="BCP1" s="15"/>
      <c r="BCQ1" s="15"/>
      <c r="BCR1" s="15"/>
      <c r="BCS1" s="15"/>
      <c r="BCT1" s="15"/>
      <c r="BCU1" s="15"/>
      <c r="BCV1" s="15"/>
      <c r="BCW1" s="15"/>
      <c r="BCX1" s="15"/>
      <c r="BCY1" s="15"/>
      <c r="BCZ1" s="15"/>
      <c r="BDA1" s="15"/>
      <c r="BDB1" s="15"/>
      <c r="BDC1" s="15"/>
      <c r="BDD1" s="15"/>
      <c r="BDE1" s="15"/>
      <c r="BDF1" s="15"/>
      <c r="BDG1" s="15"/>
      <c r="BDH1" s="15"/>
      <c r="BDI1" s="15"/>
      <c r="BDJ1" s="15"/>
      <c r="BDK1" s="15"/>
      <c r="BDL1" s="15"/>
      <c r="BDM1" s="15"/>
      <c r="BDN1" s="15"/>
      <c r="BDO1" s="15"/>
      <c r="BDP1" s="15"/>
      <c r="BDQ1" s="15"/>
      <c r="BDR1" s="15"/>
      <c r="BDS1" s="15"/>
      <c r="BDT1" s="15"/>
      <c r="BDU1" s="15"/>
      <c r="BDV1" s="15"/>
      <c r="BDW1" s="15"/>
      <c r="BDX1" s="15"/>
      <c r="BDY1" s="15"/>
      <c r="BDZ1" s="15"/>
      <c r="BEA1" s="15"/>
      <c r="BEB1" s="15"/>
      <c r="BEC1" s="15"/>
      <c r="BED1" s="15"/>
      <c r="BEE1" s="15"/>
      <c r="BEF1" s="15"/>
      <c r="BEG1" s="15"/>
      <c r="BEH1" s="15"/>
      <c r="BEI1" s="15"/>
      <c r="BEJ1" s="15"/>
      <c r="BEK1" s="15"/>
      <c r="BEL1" s="15"/>
      <c r="BEM1" s="15"/>
      <c r="BEN1" s="15"/>
      <c r="BEO1" s="15"/>
      <c r="BEP1" s="15"/>
      <c r="BEQ1" s="15"/>
      <c r="BER1" s="15"/>
      <c r="BES1" s="15"/>
      <c r="BET1" s="15"/>
      <c r="BEU1" s="15"/>
      <c r="BEV1" s="15"/>
      <c r="BEW1" s="15"/>
      <c r="BEX1" s="15"/>
      <c r="BEY1" s="15"/>
      <c r="BEZ1" s="15"/>
      <c r="BFA1" s="15"/>
      <c r="BFB1" s="15"/>
      <c r="BFC1" s="15"/>
      <c r="BFD1" s="15"/>
      <c r="BFE1" s="15"/>
      <c r="BFF1" s="15"/>
      <c r="BFG1" s="15"/>
      <c r="BFH1" s="15"/>
      <c r="BFI1" s="15"/>
      <c r="BFJ1" s="15"/>
      <c r="BFK1" s="15"/>
      <c r="BFL1" s="15"/>
      <c r="BFM1" s="15"/>
      <c r="BFN1" s="15"/>
      <c r="BFO1" s="15"/>
      <c r="BFP1" s="15"/>
      <c r="BFQ1" s="15"/>
      <c r="BFR1" s="15"/>
      <c r="BFS1" s="15"/>
      <c r="BFT1" s="15"/>
      <c r="BFU1" s="15"/>
      <c r="BFV1" s="15"/>
      <c r="BFW1" s="15"/>
      <c r="BFX1" s="15"/>
      <c r="BFY1" s="15"/>
      <c r="BFZ1" s="15"/>
      <c r="BGA1" s="15"/>
      <c r="BGB1" s="15"/>
      <c r="BGC1" s="15"/>
      <c r="BGD1" s="15"/>
      <c r="BGE1" s="15"/>
      <c r="BGF1" s="15"/>
      <c r="BGG1" s="15"/>
      <c r="BGH1" s="15"/>
      <c r="BGI1" s="15"/>
      <c r="BGJ1" s="15"/>
      <c r="BGK1" s="15"/>
      <c r="BGL1" s="15"/>
      <c r="BGM1" s="15"/>
      <c r="BGN1" s="15"/>
      <c r="BGO1" s="15"/>
      <c r="BGP1" s="15"/>
      <c r="BGQ1" s="15"/>
      <c r="BGR1" s="15"/>
      <c r="BGS1" s="15"/>
      <c r="BGT1" s="15"/>
      <c r="BGU1" s="15"/>
      <c r="BGV1" s="15"/>
      <c r="BGW1" s="15"/>
      <c r="BGX1" s="15"/>
      <c r="BGY1" s="15"/>
      <c r="BGZ1" s="15"/>
      <c r="BHA1" s="15"/>
      <c r="BHB1" s="15"/>
      <c r="BHC1" s="15"/>
      <c r="BHD1" s="15"/>
      <c r="BHE1" s="15"/>
      <c r="BHF1" s="15"/>
      <c r="BHG1" s="15"/>
      <c r="BHH1" s="15"/>
      <c r="BHI1" s="15"/>
      <c r="BHJ1" s="15"/>
      <c r="BHK1" s="15"/>
      <c r="BHL1" s="15"/>
      <c r="BHM1" s="15"/>
      <c r="BHN1" s="15"/>
      <c r="BHO1" s="15"/>
      <c r="BHP1" s="15"/>
      <c r="BHQ1" s="15"/>
      <c r="BHR1" s="15"/>
      <c r="BHS1" s="15"/>
      <c r="BHT1" s="15"/>
      <c r="BHU1" s="15"/>
      <c r="BHV1" s="15"/>
      <c r="BHW1" s="15"/>
      <c r="BHX1" s="15"/>
      <c r="BHY1" s="15"/>
      <c r="BHZ1" s="15"/>
      <c r="BIA1" s="15"/>
      <c r="BIB1" s="15"/>
      <c r="BIC1" s="15"/>
      <c r="BID1" s="15"/>
      <c r="BIE1" s="15"/>
      <c r="BIF1" s="15"/>
      <c r="BIG1" s="15"/>
      <c r="BIH1" s="15"/>
      <c r="BII1" s="15"/>
      <c r="BIJ1" s="15"/>
      <c r="BIK1" s="15"/>
      <c r="BIL1" s="15"/>
      <c r="BIM1" s="15"/>
      <c r="BIN1" s="15"/>
      <c r="BIO1" s="15"/>
      <c r="BIP1" s="15"/>
      <c r="BIQ1" s="15"/>
      <c r="BIR1" s="15"/>
      <c r="BIS1" s="15"/>
      <c r="BIT1" s="15"/>
      <c r="BIU1" s="15"/>
      <c r="BIV1" s="15"/>
      <c r="BIW1" s="15"/>
      <c r="BIX1" s="15"/>
      <c r="BIY1" s="15"/>
      <c r="BIZ1" s="15"/>
      <c r="BJA1" s="15"/>
      <c r="BJB1" s="15"/>
      <c r="BJC1" s="15"/>
      <c r="BJD1" s="15"/>
      <c r="BJE1" s="15"/>
      <c r="BJF1" s="15"/>
      <c r="BJG1" s="15"/>
      <c r="BJH1" s="15"/>
      <c r="BJI1" s="15"/>
      <c r="BJJ1" s="15"/>
      <c r="BJK1" s="15"/>
      <c r="BJL1" s="15"/>
      <c r="BJM1" s="15"/>
      <c r="BJN1" s="15"/>
      <c r="BJO1" s="15"/>
      <c r="BJP1" s="15"/>
      <c r="BJQ1" s="15"/>
      <c r="BJR1" s="15"/>
      <c r="BJS1" s="15"/>
      <c r="BJT1" s="15"/>
      <c r="BJU1" s="15"/>
      <c r="BJV1" s="15"/>
      <c r="BJW1" s="15"/>
      <c r="BJX1" s="15"/>
      <c r="BJY1" s="15"/>
      <c r="BJZ1" s="15"/>
      <c r="BKA1" s="15"/>
      <c r="BKB1" s="15"/>
      <c r="BKC1" s="15"/>
      <c r="BKD1" s="15"/>
      <c r="BKE1" s="15"/>
      <c r="BKF1" s="15"/>
      <c r="BKG1" s="15"/>
      <c r="BKH1" s="15"/>
      <c r="BKI1" s="15"/>
      <c r="BKJ1" s="15"/>
      <c r="BKK1" s="15"/>
      <c r="BKL1" s="15"/>
      <c r="BKM1" s="15"/>
      <c r="BKN1" s="15"/>
      <c r="BKO1" s="15"/>
      <c r="BKP1" s="15"/>
      <c r="BKQ1" s="15"/>
      <c r="BKR1" s="15"/>
      <c r="BKS1" s="15"/>
      <c r="BKT1" s="15"/>
      <c r="BKU1" s="15"/>
      <c r="BKV1" s="15"/>
      <c r="BKW1" s="15"/>
      <c r="BKX1" s="15"/>
      <c r="BKY1" s="15"/>
      <c r="BKZ1" s="15"/>
      <c r="BLA1" s="15"/>
      <c r="BLB1" s="15"/>
      <c r="BLC1" s="15"/>
      <c r="BLD1" s="15"/>
      <c r="BLE1" s="15"/>
      <c r="BLF1" s="15"/>
      <c r="BLG1" s="15"/>
      <c r="BLH1" s="15"/>
      <c r="BLI1" s="15"/>
      <c r="BLJ1" s="15"/>
      <c r="BLK1" s="15"/>
      <c r="BLL1" s="15"/>
      <c r="BLM1" s="15"/>
      <c r="BLN1" s="15"/>
      <c r="BLO1" s="15"/>
      <c r="BLP1" s="15"/>
      <c r="BLQ1" s="15"/>
      <c r="BLR1" s="15"/>
      <c r="BLS1" s="15"/>
      <c r="BLT1" s="15"/>
      <c r="BLU1" s="15"/>
      <c r="BLV1" s="15"/>
      <c r="BLW1" s="15"/>
      <c r="BLX1" s="15"/>
      <c r="BLY1" s="15"/>
      <c r="BLZ1" s="15"/>
      <c r="BMA1" s="15"/>
      <c r="BMB1" s="15"/>
      <c r="BMC1" s="15"/>
      <c r="BMD1" s="15"/>
      <c r="BME1" s="15"/>
      <c r="BMF1" s="15"/>
      <c r="BMG1" s="15"/>
      <c r="BMH1" s="15"/>
      <c r="BMI1" s="15"/>
      <c r="BMJ1" s="15"/>
      <c r="BMK1" s="15"/>
      <c r="BML1" s="15"/>
      <c r="BMM1" s="15"/>
      <c r="BMN1" s="15"/>
      <c r="BMO1" s="15"/>
      <c r="BMP1" s="15"/>
      <c r="BMQ1" s="15"/>
      <c r="BMR1" s="15"/>
      <c r="BMS1" s="15"/>
      <c r="BMT1" s="15"/>
      <c r="BMU1" s="15"/>
      <c r="BMV1" s="15"/>
      <c r="BMW1" s="15"/>
      <c r="BMX1" s="15"/>
      <c r="BMY1" s="15"/>
      <c r="BMZ1" s="15"/>
      <c r="BNA1" s="15"/>
      <c r="BNB1" s="15"/>
      <c r="BNC1" s="15"/>
      <c r="BND1" s="15"/>
      <c r="BNE1" s="15"/>
      <c r="BNF1" s="15"/>
      <c r="BNG1" s="15"/>
      <c r="BNH1" s="15"/>
      <c r="BNI1" s="15"/>
      <c r="BNJ1" s="15"/>
      <c r="BNK1" s="15"/>
      <c r="BNL1" s="15"/>
      <c r="BNM1" s="15"/>
      <c r="BNN1" s="15"/>
      <c r="BNO1" s="15"/>
      <c r="BNP1" s="15"/>
      <c r="BNQ1" s="15"/>
      <c r="BNR1" s="15"/>
      <c r="BNS1" s="15"/>
      <c r="BNT1" s="15"/>
      <c r="BNU1" s="15"/>
      <c r="BNV1" s="15"/>
      <c r="BNW1" s="15"/>
      <c r="BNX1" s="15"/>
      <c r="BNY1" s="15"/>
      <c r="BNZ1" s="15"/>
      <c r="BOA1" s="15"/>
      <c r="BOB1" s="15"/>
      <c r="BOC1" s="15"/>
      <c r="BOD1" s="15"/>
      <c r="BOE1" s="15"/>
      <c r="BOF1" s="15"/>
      <c r="BOG1" s="15"/>
      <c r="BOH1" s="15"/>
      <c r="BOI1" s="15"/>
      <c r="BOJ1" s="15"/>
      <c r="BOK1" s="15"/>
      <c r="BOL1" s="15"/>
      <c r="BOM1" s="15"/>
      <c r="BON1" s="15"/>
      <c r="BOO1" s="15"/>
      <c r="BOP1" s="15"/>
      <c r="BOQ1" s="15"/>
      <c r="BOR1" s="15"/>
      <c r="BOS1" s="15"/>
      <c r="BOT1" s="15"/>
      <c r="BOU1" s="15"/>
      <c r="BOV1" s="15"/>
      <c r="BOW1" s="15"/>
      <c r="BOX1" s="15"/>
      <c r="BOY1" s="15"/>
      <c r="BOZ1" s="15"/>
      <c r="BPA1" s="15"/>
      <c r="BPB1" s="15"/>
      <c r="BPC1" s="15"/>
      <c r="BPD1" s="15"/>
      <c r="BPE1" s="15"/>
      <c r="BPF1" s="15"/>
      <c r="BPG1" s="15"/>
      <c r="BPH1" s="15"/>
      <c r="BPI1" s="15"/>
      <c r="BPJ1" s="15"/>
      <c r="BPK1" s="15"/>
      <c r="BPL1" s="15"/>
      <c r="BPM1" s="15"/>
      <c r="BPN1" s="15"/>
      <c r="BPO1" s="15"/>
      <c r="BPP1" s="15"/>
      <c r="BPQ1" s="15"/>
      <c r="BPR1" s="15"/>
      <c r="BPS1" s="15"/>
      <c r="BPT1" s="15"/>
      <c r="BPU1" s="15"/>
      <c r="BPV1" s="15"/>
      <c r="BPW1" s="15"/>
      <c r="BPX1" s="15"/>
      <c r="BPY1" s="15"/>
      <c r="BPZ1" s="15"/>
      <c r="BQA1" s="15"/>
      <c r="BQB1" s="15"/>
      <c r="BQC1" s="15"/>
      <c r="BQD1" s="15"/>
      <c r="BQE1" s="15"/>
      <c r="BQF1" s="15"/>
      <c r="BQG1" s="15"/>
      <c r="BQH1" s="15"/>
      <c r="BQI1" s="15"/>
      <c r="BQJ1" s="15"/>
      <c r="BQK1" s="15"/>
      <c r="BQL1" s="15"/>
      <c r="BQM1" s="15"/>
      <c r="BQN1" s="15"/>
      <c r="BQO1" s="15"/>
      <c r="BQP1" s="15"/>
      <c r="BQQ1" s="15"/>
      <c r="BQR1" s="15"/>
      <c r="BQS1" s="15"/>
      <c r="BQT1" s="15"/>
      <c r="BQU1" s="15"/>
      <c r="BQV1" s="15"/>
      <c r="BQW1" s="15"/>
      <c r="BQX1" s="15"/>
      <c r="BQY1" s="15"/>
      <c r="BQZ1" s="15"/>
      <c r="BRA1" s="15"/>
      <c r="BRB1" s="15"/>
      <c r="BRC1" s="15"/>
      <c r="BRD1" s="15"/>
      <c r="BRE1" s="15"/>
      <c r="BRF1" s="15"/>
      <c r="BRG1" s="15"/>
      <c r="BRH1" s="15"/>
      <c r="BRI1" s="15"/>
      <c r="BRJ1" s="15"/>
      <c r="BRK1" s="15"/>
      <c r="BRL1" s="15"/>
      <c r="BRM1" s="15"/>
      <c r="BRN1" s="15"/>
      <c r="BRO1" s="15"/>
      <c r="BRP1" s="15"/>
      <c r="BRQ1" s="15"/>
      <c r="BRR1" s="15"/>
      <c r="BRS1" s="15"/>
      <c r="BRT1" s="15"/>
      <c r="BRU1" s="15"/>
      <c r="BRV1" s="15"/>
      <c r="BRW1" s="15"/>
      <c r="BRX1" s="15"/>
      <c r="BRY1" s="15"/>
      <c r="BRZ1" s="15"/>
      <c r="BSA1" s="15"/>
      <c r="BSB1" s="15"/>
      <c r="BSC1" s="15"/>
      <c r="BSD1" s="15"/>
      <c r="BSE1" s="15"/>
      <c r="BSF1" s="15"/>
      <c r="BSG1" s="15"/>
      <c r="BSH1" s="15"/>
      <c r="BSI1" s="15"/>
      <c r="BSJ1" s="15"/>
      <c r="BSK1" s="15"/>
      <c r="BSL1" s="15"/>
      <c r="BSM1" s="15"/>
      <c r="BSN1" s="15"/>
      <c r="BSO1" s="15"/>
      <c r="BSP1" s="15"/>
      <c r="BSQ1" s="15"/>
      <c r="BSR1" s="15"/>
      <c r="BSS1" s="15"/>
      <c r="BST1" s="15"/>
      <c r="BSU1" s="15"/>
      <c r="BSV1" s="15"/>
      <c r="BSW1" s="15"/>
      <c r="BSX1" s="15"/>
      <c r="BSY1" s="15"/>
      <c r="BSZ1" s="15"/>
      <c r="BTA1" s="15"/>
      <c r="BTB1" s="15"/>
      <c r="BTC1" s="15"/>
      <c r="BTD1" s="15"/>
      <c r="BTE1" s="15"/>
      <c r="BTF1" s="15"/>
      <c r="BTG1" s="15"/>
      <c r="BTH1" s="15"/>
      <c r="BTI1" s="15"/>
      <c r="BTJ1" s="15"/>
      <c r="BTK1" s="15"/>
      <c r="BTL1" s="15"/>
      <c r="BTM1" s="15"/>
      <c r="BTN1" s="15"/>
      <c r="BTO1" s="15"/>
      <c r="BTP1" s="15"/>
      <c r="BTQ1" s="15"/>
      <c r="BTR1" s="15"/>
      <c r="BTS1" s="15"/>
      <c r="BTT1" s="15"/>
      <c r="BTU1" s="15"/>
      <c r="BTV1" s="15"/>
      <c r="BTW1" s="15"/>
      <c r="BTX1" s="15"/>
      <c r="BTY1" s="15"/>
      <c r="BTZ1" s="15"/>
      <c r="BUA1" s="15"/>
      <c r="BUB1" s="15"/>
      <c r="BUC1" s="15"/>
      <c r="BUD1" s="15"/>
      <c r="BUE1" s="15"/>
      <c r="BUF1" s="15"/>
      <c r="BUG1" s="15"/>
      <c r="BUH1" s="15"/>
      <c r="BUI1" s="15"/>
      <c r="BUJ1" s="15"/>
      <c r="BUK1" s="15"/>
      <c r="BUL1" s="15"/>
      <c r="BUM1" s="15"/>
      <c r="BUN1" s="15"/>
      <c r="BUO1" s="15"/>
      <c r="BUP1" s="15"/>
      <c r="BUQ1" s="15"/>
      <c r="BUR1" s="15"/>
      <c r="BUS1" s="15"/>
      <c r="BUT1" s="15"/>
      <c r="BUU1" s="15"/>
      <c r="BUV1" s="15"/>
      <c r="BUW1" s="15"/>
      <c r="BUX1" s="15"/>
      <c r="BUY1" s="15"/>
      <c r="BUZ1" s="15"/>
      <c r="BVA1" s="15"/>
      <c r="BVB1" s="15"/>
      <c r="BVC1" s="15"/>
      <c r="BVD1" s="15"/>
      <c r="BVE1" s="15"/>
      <c r="BVF1" s="15"/>
      <c r="BVG1" s="15"/>
      <c r="BVH1" s="15"/>
      <c r="BVI1" s="15"/>
      <c r="BVJ1" s="15"/>
      <c r="BVK1" s="15"/>
      <c r="BVL1" s="15"/>
      <c r="BVM1" s="15"/>
      <c r="BVN1" s="15"/>
      <c r="BVO1" s="15"/>
      <c r="BVP1" s="15"/>
      <c r="BVQ1" s="15"/>
      <c r="BVR1" s="15"/>
      <c r="BVS1" s="15"/>
      <c r="BVT1" s="15"/>
      <c r="BVU1" s="15"/>
      <c r="BVV1" s="15"/>
      <c r="BVW1" s="15"/>
      <c r="BVX1" s="15"/>
      <c r="BVY1" s="15"/>
      <c r="BVZ1" s="15"/>
      <c r="BWA1" s="15"/>
      <c r="BWB1" s="15"/>
      <c r="BWC1" s="15"/>
      <c r="BWD1" s="15"/>
      <c r="BWE1" s="15"/>
      <c r="BWF1" s="15"/>
      <c r="BWG1" s="15"/>
      <c r="BWH1" s="15"/>
      <c r="BWI1" s="15"/>
      <c r="BWJ1" s="15"/>
      <c r="BWK1" s="15"/>
      <c r="BWL1" s="15"/>
      <c r="BWM1" s="15"/>
      <c r="BWN1" s="15"/>
      <c r="BWO1" s="15"/>
      <c r="BWP1" s="15"/>
      <c r="BWQ1" s="15"/>
      <c r="BWR1" s="15"/>
      <c r="BWS1" s="15"/>
      <c r="BWT1" s="15"/>
      <c r="BWU1" s="15"/>
      <c r="BWV1" s="15"/>
      <c r="BWW1" s="15"/>
      <c r="BWX1" s="15"/>
      <c r="BWY1" s="15"/>
      <c r="BWZ1" s="15"/>
      <c r="BXA1" s="15"/>
      <c r="BXB1" s="15"/>
      <c r="BXC1" s="15"/>
      <c r="BXD1" s="15"/>
      <c r="BXE1" s="15"/>
      <c r="BXF1" s="15"/>
      <c r="BXG1" s="15"/>
      <c r="BXH1" s="15"/>
      <c r="BXI1" s="15"/>
      <c r="BXJ1" s="15"/>
      <c r="BXK1" s="15"/>
      <c r="BXL1" s="15"/>
      <c r="BXM1" s="15"/>
      <c r="BXN1" s="15"/>
      <c r="BXO1" s="15"/>
      <c r="BXP1" s="15"/>
      <c r="BXQ1" s="15"/>
      <c r="BXR1" s="15"/>
      <c r="BXS1" s="15"/>
      <c r="BXT1" s="15"/>
      <c r="BXU1" s="15"/>
      <c r="BXV1" s="15"/>
      <c r="BXW1" s="15"/>
      <c r="BXX1" s="15"/>
      <c r="BXY1" s="15"/>
      <c r="BXZ1" s="15"/>
      <c r="BYA1" s="15"/>
      <c r="BYB1" s="15"/>
      <c r="BYC1" s="15"/>
      <c r="BYD1" s="15"/>
      <c r="BYE1" s="15"/>
      <c r="BYF1" s="15"/>
      <c r="BYG1" s="15"/>
      <c r="BYH1" s="15"/>
      <c r="BYI1" s="15"/>
      <c r="BYJ1" s="15"/>
      <c r="BYK1" s="15"/>
      <c r="BYL1" s="15"/>
      <c r="BYM1" s="15"/>
      <c r="BYN1" s="15"/>
      <c r="BYO1" s="15"/>
      <c r="BYP1" s="15"/>
      <c r="BYQ1" s="15"/>
      <c r="BYR1" s="15"/>
      <c r="BYS1" s="15"/>
      <c r="BYT1" s="15"/>
      <c r="BYU1" s="15"/>
      <c r="BYV1" s="15"/>
      <c r="BYW1" s="15"/>
      <c r="BYX1" s="15"/>
      <c r="BYY1" s="15"/>
      <c r="BYZ1" s="15"/>
      <c r="BZA1" s="15"/>
      <c r="BZB1" s="15"/>
      <c r="BZC1" s="15"/>
      <c r="BZD1" s="15"/>
      <c r="BZE1" s="15"/>
      <c r="BZF1" s="15"/>
      <c r="BZG1" s="15"/>
      <c r="BZH1" s="15"/>
      <c r="BZI1" s="15"/>
      <c r="BZJ1" s="15"/>
      <c r="BZK1" s="15"/>
      <c r="BZL1" s="15"/>
      <c r="BZM1" s="15"/>
      <c r="BZN1" s="15"/>
      <c r="BZO1" s="15"/>
      <c r="BZP1" s="15"/>
      <c r="BZQ1" s="15"/>
      <c r="BZR1" s="15"/>
      <c r="BZS1" s="15"/>
      <c r="BZT1" s="15"/>
      <c r="BZU1" s="15"/>
      <c r="BZV1" s="15"/>
      <c r="BZW1" s="15"/>
      <c r="BZX1" s="15"/>
      <c r="BZY1" s="15"/>
      <c r="BZZ1" s="15"/>
      <c r="CAA1" s="15"/>
      <c r="CAB1" s="15"/>
      <c r="CAC1" s="15"/>
      <c r="CAD1" s="15"/>
      <c r="CAE1" s="15"/>
      <c r="CAF1" s="15"/>
      <c r="CAG1" s="15"/>
      <c r="CAH1" s="15"/>
      <c r="CAI1" s="15"/>
      <c r="CAJ1" s="15"/>
      <c r="CAK1" s="15"/>
      <c r="CAL1" s="15"/>
      <c r="CAM1" s="15"/>
      <c r="CAN1" s="15"/>
      <c r="CAO1" s="15"/>
      <c r="CAP1" s="15"/>
      <c r="CAQ1" s="15"/>
      <c r="CAR1" s="15"/>
      <c r="CAS1" s="15"/>
      <c r="CAT1" s="15"/>
      <c r="CAU1" s="15"/>
      <c r="CAV1" s="15"/>
      <c r="CAW1" s="15"/>
      <c r="CAX1" s="15"/>
      <c r="CAY1" s="15"/>
      <c r="CAZ1" s="15"/>
      <c r="CBA1" s="15"/>
      <c r="CBB1" s="15"/>
      <c r="CBC1" s="15"/>
      <c r="CBD1" s="15"/>
      <c r="CBE1" s="15"/>
      <c r="CBF1" s="15"/>
      <c r="CBG1" s="15"/>
      <c r="CBH1" s="15"/>
      <c r="CBI1" s="15"/>
      <c r="CBJ1" s="15"/>
      <c r="CBK1" s="15"/>
      <c r="CBL1" s="15"/>
      <c r="CBM1" s="15"/>
      <c r="CBN1" s="15"/>
      <c r="CBO1" s="15"/>
      <c r="CBP1" s="15"/>
      <c r="CBQ1" s="15"/>
      <c r="CBR1" s="15"/>
      <c r="CBS1" s="15"/>
      <c r="CBT1" s="15"/>
      <c r="CBU1" s="15"/>
      <c r="CBV1" s="15"/>
      <c r="CBW1" s="15"/>
      <c r="CBX1" s="15"/>
      <c r="CBY1" s="15"/>
      <c r="CBZ1" s="15"/>
      <c r="CCA1" s="15"/>
      <c r="CCB1" s="15"/>
      <c r="CCC1" s="15"/>
      <c r="CCD1" s="15"/>
      <c r="CCE1" s="15"/>
      <c r="CCF1" s="15"/>
      <c r="CCG1" s="15"/>
      <c r="CCH1" s="15"/>
      <c r="CCI1" s="15"/>
      <c r="CCJ1" s="15"/>
      <c r="CCK1" s="15"/>
      <c r="CCL1" s="15"/>
      <c r="CCM1" s="15"/>
      <c r="CCN1" s="15"/>
      <c r="CCO1" s="15"/>
      <c r="CCP1" s="15"/>
      <c r="CCQ1" s="15"/>
      <c r="CCR1" s="15"/>
      <c r="CCS1" s="15"/>
      <c r="CCT1" s="15"/>
      <c r="CCU1" s="15"/>
      <c r="CCV1" s="15"/>
      <c r="CCW1" s="15"/>
      <c r="CCX1" s="15"/>
      <c r="CCY1" s="15"/>
      <c r="CCZ1" s="15"/>
      <c r="CDA1" s="15"/>
      <c r="CDB1" s="15"/>
      <c r="CDC1" s="15"/>
      <c r="CDD1" s="15"/>
      <c r="CDE1" s="15"/>
      <c r="CDF1" s="15"/>
      <c r="CDG1" s="15"/>
      <c r="CDH1" s="15"/>
      <c r="CDI1" s="15"/>
      <c r="CDJ1" s="15"/>
      <c r="CDK1" s="15"/>
      <c r="CDL1" s="15"/>
      <c r="CDM1" s="15"/>
      <c r="CDN1" s="15"/>
      <c r="CDO1" s="15"/>
      <c r="CDP1" s="15"/>
      <c r="CDQ1" s="15"/>
      <c r="CDR1" s="15"/>
      <c r="CDS1" s="15"/>
      <c r="CDT1" s="15"/>
      <c r="CDU1" s="15"/>
      <c r="CDV1" s="15"/>
      <c r="CDW1" s="15"/>
      <c r="CDX1" s="15"/>
      <c r="CDY1" s="15"/>
      <c r="CDZ1" s="15"/>
      <c r="CEA1" s="15"/>
      <c r="CEB1" s="15"/>
      <c r="CEC1" s="15"/>
      <c r="CED1" s="15"/>
      <c r="CEE1" s="15"/>
      <c r="CEF1" s="15"/>
      <c r="CEG1" s="15"/>
      <c r="CEH1" s="15"/>
      <c r="CEI1" s="15"/>
      <c r="CEJ1" s="15"/>
      <c r="CEK1" s="15"/>
      <c r="CEL1" s="15"/>
      <c r="CEM1" s="15"/>
      <c r="CEN1" s="15"/>
      <c r="CEO1" s="15"/>
      <c r="CEP1" s="15"/>
      <c r="CEQ1" s="15"/>
      <c r="CER1" s="15"/>
      <c r="CES1" s="15"/>
      <c r="CET1" s="15"/>
      <c r="CEU1" s="15"/>
      <c r="CEV1" s="15"/>
      <c r="CEW1" s="15"/>
      <c r="CEX1" s="15"/>
      <c r="CEY1" s="15"/>
      <c r="CEZ1" s="15"/>
      <c r="CFA1" s="15"/>
      <c r="CFB1" s="15"/>
      <c r="CFC1" s="15"/>
      <c r="CFD1" s="15"/>
      <c r="CFE1" s="15"/>
      <c r="CFF1" s="15"/>
      <c r="CFG1" s="15"/>
      <c r="CFH1" s="15"/>
      <c r="CFI1" s="15"/>
      <c r="CFJ1" s="15"/>
      <c r="CFK1" s="15"/>
      <c r="CFL1" s="15"/>
      <c r="CFM1" s="15"/>
      <c r="CFN1" s="15"/>
      <c r="CFO1" s="15"/>
      <c r="CFP1" s="15"/>
      <c r="CFQ1" s="15"/>
      <c r="CFR1" s="15"/>
      <c r="CFS1" s="15"/>
      <c r="CFT1" s="15"/>
      <c r="CFU1" s="15"/>
      <c r="CFV1" s="15"/>
      <c r="CFW1" s="15"/>
      <c r="CFX1" s="15"/>
      <c r="CFY1" s="15"/>
      <c r="CFZ1" s="15"/>
      <c r="CGA1" s="15"/>
      <c r="CGB1" s="15"/>
      <c r="CGC1" s="15"/>
      <c r="CGD1" s="15"/>
      <c r="CGE1" s="15"/>
      <c r="CGF1" s="15"/>
      <c r="CGG1" s="15"/>
      <c r="CGH1" s="15"/>
      <c r="CGI1" s="15"/>
      <c r="CGJ1" s="15"/>
      <c r="CGK1" s="15"/>
      <c r="CGL1" s="15"/>
      <c r="CGM1" s="15"/>
      <c r="CGN1" s="15"/>
      <c r="CGO1" s="15"/>
      <c r="CGP1" s="15"/>
      <c r="CGQ1" s="15"/>
      <c r="CGR1" s="15"/>
      <c r="CGS1" s="15"/>
      <c r="CGT1" s="15"/>
      <c r="CGU1" s="15"/>
      <c r="CGV1" s="15"/>
      <c r="CGW1" s="15"/>
      <c r="CGX1" s="15"/>
      <c r="CGY1" s="15"/>
      <c r="CGZ1" s="15"/>
      <c r="CHA1" s="15"/>
      <c r="CHB1" s="15"/>
      <c r="CHC1" s="15"/>
      <c r="CHD1" s="15"/>
      <c r="CHE1" s="15"/>
      <c r="CHF1" s="15"/>
      <c r="CHG1" s="15"/>
      <c r="CHH1" s="15"/>
      <c r="CHI1" s="15"/>
      <c r="CHJ1" s="15"/>
      <c r="CHK1" s="15"/>
      <c r="CHL1" s="15"/>
      <c r="CHM1" s="15"/>
      <c r="CHN1" s="15"/>
      <c r="CHO1" s="15"/>
      <c r="CHP1" s="15"/>
      <c r="CHQ1" s="15"/>
      <c r="CHR1" s="15"/>
      <c r="CHS1" s="15"/>
      <c r="CHT1" s="15"/>
      <c r="CHU1" s="15"/>
      <c r="CHV1" s="15"/>
      <c r="CHW1" s="15"/>
      <c r="CHX1" s="15"/>
      <c r="CHY1" s="15"/>
      <c r="CHZ1" s="15"/>
      <c r="CIA1" s="15"/>
      <c r="CIB1" s="15"/>
      <c r="CIC1" s="15"/>
      <c r="CID1" s="15"/>
      <c r="CIE1" s="15"/>
      <c r="CIF1" s="15"/>
      <c r="CIG1" s="15"/>
      <c r="CIH1" s="15"/>
      <c r="CII1" s="15"/>
      <c r="CIJ1" s="15"/>
      <c r="CIK1" s="15"/>
      <c r="CIL1" s="15"/>
      <c r="CIM1" s="15"/>
      <c r="CIN1" s="15"/>
      <c r="CIO1" s="15"/>
      <c r="CIP1" s="15"/>
      <c r="CIQ1" s="15"/>
      <c r="CIR1" s="15"/>
      <c r="CIS1" s="15"/>
      <c r="CIT1" s="15"/>
      <c r="CIU1" s="15"/>
      <c r="CIV1" s="15"/>
      <c r="CIW1" s="15"/>
      <c r="CIX1" s="15"/>
      <c r="CIY1" s="15"/>
      <c r="CIZ1" s="15"/>
      <c r="CJA1" s="15"/>
      <c r="CJB1" s="15"/>
      <c r="CJC1" s="15"/>
      <c r="CJD1" s="15"/>
      <c r="CJE1" s="15"/>
      <c r="CJF1" s="15"/>
      <c r="CJG1" s="15"/>
      <c r="CJH1" s="15"/>
      <c r="CJI1" s="15"/>
      <c r="CJJ1" s="15"/>
      <c r="CJK1" s="15"/>
      <c r="CJL1" s="15"/>
      <c r="CJM1" s="15"/>
      <c r="CJN1" s="15"/>
      <c r="CJO1" s="15"/>
      <c r="CJP1" s="15"/>
      <c r="CJQ1" s="15"/>
      <c r="CJR1" s="15"/>
      <c r="CJS1" s="15"/>
      <c r="CJT1" s="15"/>
      <c r="CJU1" s="15"/>
      <c r="CJV1" s="15"/>
      <c r="CJW1" s="15"/>
      <c r="CJX1" s="15"/>
      <c r="CJY1" s="15"/>
      <c r="CJZ1" s="15"/>
      <c r="CKA1" s="15"/>
      <c r="CKB1" s="15"/>
      <c r="CKC1" s="15"/>
      <c r="CKD1" s="15"/>
      <c r="CKE1" s="15"/>
      <c r="CKF1" s="15"/>
      <c r="CKG1" s="15"/>
      <c r="CKH1" s="15"/>
      <c r="CKI1" s="15"/>
      <c r="CKJ1" s="15"/>
      <c r="CKK1" s="15"/>
      <c r="CKL1" s="15"/>
      <c r="CKM1" s="15"/>
      <c r="CKN1" s="15"/>
      <c r="CKO1" s="15"/>
      <c r="CKP1" s="15"/>
      <c r="CKQ1" s="15"/>
      <c r="CKR1" s="15"/>
      <c r="CKS1" s="15"/>
      <c r="CKT1" s="15"/>
      <c r="CKU1" s="15"/>
      <c r="CKV1" s="15"/>
      <c r="CKW1" s="15"/>
      <c r="CKX1" s="15"/>
      <c r="CKY1" s="15"/>
      <c r="CKZ1" s="15"/>
      <c r="CLA1" s="15"/>
      <c r="CLB1" s="15"/>
      <c r="CLC1" s="15"/>
      <c r="CLD1" s="15"/>
      <c r="CLE1" s="15"/>
      <c r="CLF1" s="15"/>
      <c r="CLG1" s="15"/>
      <c r="CLH1" s="15"/>
      <c r="CLI1" s="15"/>
      <c r="CLJ1" s="15"/>
      <c r="CLK1" s="15"/>
      <c r="CLL1" s="15"/>
      <c r="CLM1" s="15"/>
      <c r="CLN1" s="15"/>
      <c r="CLO1" s="15"/>
      <c r="CLP1" s="15"/>
      <c r="CLQ1" s="15"/>
      <c r="CLR1" s="15"/>
      <c r="CLS1" s="15"/>
      <c r="CLT1" s="15"/>
      <c r="CLU1" s="15"/>
      <c r="CLV1" s="15"/>
      <c r="CLW1" s="15"/>
      <c r="CLX1" s="15"/>
      <c r="CLY1" s="15"/>
      <c r="CLZ1" s="15"/>
      <c r="CMA1" s="15"/>
      <c r="CMB1" s="15"/>
      <c r="CMC1" s="15"/>
      <c r="CMD1" s="15"/>
      <c r="CME1" s="15"/>
      <c r="CMF1" s="15"/>
      <c r="CMG1" s="15"/>
      <c r="CMH1" s="15"/>
      <c r="CMI1" s="15"/>
      <c r="CMJ1" s="15"/>
      <c r="CMK1" s="15"/>
      <c r="CML1" s="15"/>
      <c r="CMM1" s="15"/>
      <c r="CMN1" s="15"/>
      <c r="CMO1" s="15"/>
      <c r="CMP1" s="15"/>
      <c r="CMQ1" s="15"/>
      <c r="CMR1" s="15"/>
      <c r="CMS1" s="15"/>
      <c r="CMT1" s="15"/>
      <c r="CMU1" s="15"/>
      <c r="CMV1" s="15"/>
      <c r="CMW1" s="15"/>
      <c r="CMX1" s="15"/>
      <c r="CMY1" s="15"/>
      <c r="CMZ1" s="15"/>
      <c r="CNA1" s="15"/>
      <c r="CNB1" s="15"/>
      <c r="CNC1" s="15"/>
      <c r="CND1" s="15"/>
      <c r="CNE1" s="15"/>
      <c r="CNF1" s="15"/>
      <c r="CNG1" s="15"/>
      <c r="CNH1" s="15"/>
      <c r="CNI1" s="15"/>
      <c r="CNJ1" s="15"/>
      <c r="CNK1" s="15"/>
      <c r="CNL1" s="15"/>
      <c r="CNM1" s="15"/>
      <c r="CNN1" s="15"/>
      <c r="CNO1" s="15"/>
      <c r="CNP1" s="15"/>
      <c r="CNQ1" s="15"/>
      <c r="CNR1" s="15"/>
      <c r="CNS1" s="15"/>
      <c r="CNT1" s="15"/>
      <c r="CNU1" s="15"/>
      <c r="CNV1" s="15"/>
      <c r="CNW1" s="15"/>
      <c r="CNX1" s="15"/>
      <c r="CNY1" s="15"/>
      <c r="CNZ1" s="15"/>
      <c r="COA1" s="15"/>
      <c r="COB1" s="15"/>
      <c r="COC1" s="15"/>
      <c r="COD1" s="15"/>
      <c r="COE1" s="15"/>
      <c r="COF1" s="15"/>
      <c r="COG1" s="15"/>
      <c r="COH1" s="15"/>
      <c r="COI1" s="15"/>
      <c r="COJ1" s="15"/>
      <c r="COK1" s="15"/>
      <c r="COL1" s="15"/>
      <c r="COM1" s="15"/>
      <c r="CON1" s="15"/>
      <c r="COO1" s="15"/>
      <c r="COP1" s="15"/>
      <c r="COQ1" s="15"/>
      <c r="COR1" s="15"/>
      <c r="COS1" s="15"/>
      <c r="COT1" s="15"/>
      <c r="COU1" s="15"/>
      <c r="COV1" s="15"/>
      <c r="COW1" s="15"/>
      <c r="COX1" s="15"/>
      <c r="COY1" s="15"/>
      <c r="COZ1" s="15"/>
      <c r="CPA1" s="15"/>
      <c r="CPB1" s="15"/>
      <c r="CPC1" s="15"/>
      <c r="CPD1" s="15"/>
      <c r="CPE1" s="15"/>
      <c r="CPF1" s="15"/>
      <c r="CPG1" s="15"/>
      <c r="CPH1" s="15"/>
      <c r="CPI1" s="15"/>
      <c r="CPJ1" s="15"/>
      <c r="CPK1" s="15"/>
      <c r="CPL1" s="15"/>
      <c r="CPM1" s="15"/>
      <c r="CPN1" s="15"/>
      <c r="CPO1" s="15"/>
      <c r="CPP1" s="15"/>
      <c r="CPQ1" s="15"/>
      <c r="CPR1" s="15"/>
      <c r="CPS1" s="15"/>
      <c r="CPT1" s="15"/>
      <c r="CPU1" s="15"/>
      <c r="CPV1" s="15"/>
      <c r="CPW1" s="15"/>
      <c r="CPX1" s="15"/>
      <c r="CPY1" s="15"/>
      <c r="CPZ1" s="15"/>
      <c r="CQA1" s="15"/>
      <c r="CQB1" s="15"/>
      <c r="CQC1" s="15"/>
      <c r="CQD1" s="15"/>
      <c r="CQE1" s="15"/>
      <c r="CQF1" s="15"/>
      <c r="CQG1" s="15"/>
      <c r="CQH1" s="15"/>
      <c r="CQI1" s="15"/>
      <c r="CQJ1" s="15"/>
      <c r="CQK1" s="15"/>
      <c r="CQL1" s="15"/>
      <c r="CQM1" s="15"/>
      <c r="CQN1" s="15"/>
      <c r="CQO1" s="15"/>
      <c r="CQP1" s="15"/>
      <c r="CQQ1" s="15"/>
      <c r="CQR1" s="15"/>
      <c r="CQS1" s="15"/>
      <c r="CQT1" s="15"/>
      <c r="CQU1" s="15"/>
      <c r="CQV1" s="15"/>
      <c r="CQW1" s="15"/>
      <c r="CQX1" s="15"/>
      <c r="CQY1" s="15"/>
      <c r="CQZ1" s="15"/>
      <c r="CRA1" s="15"/>
      <c r="CRB1" s="15"/>
      <c r="CRC1" s="15"/>
      <c r="CRD1" s="15"/>
      <c r="CRE1" s="15"/>
      <c r="CRF1" s="15"/>
      <c r="CRG1" s="15"/>
      <c r="CRH1" s="15"/>
      <c r="CRI1" s="15"/>
      <c r="CRJ1" s="15"/>
      <c r="CRK1" s="15"/>
      <c r="CRL1" s="15"/>
      <c r="CRM1" s="15"/>
      <c r="CRN1" s="15"/>
      <c r="CRO1" s="15"/>
      <c r="CRP1" s="15"/>
      <c r="CRQ1" s="15"/>
      <c r="CRR1" s="15"/>
      <c r="CRS1" s="15"/>
      <c r="CRT1" s="15"/>
      <c r="CRU1" s="15"/>
      <c r="CRV1" s="15"/>
      <c r="CRW1" s="15"/>
      <c r="CRX1" s="15"/>
      <c r="CRY1" s="15"/>
      <c r="CRZ1" s="15"/>
      <c r="CSA1" s="15"/>
      <c r="CSB1" s="15"/>
      <c r="CSC1" s="15"/>
      <c r="CSD1" s="15"/>
      <c r="CSE1" s="15"/>
      <c r="CSF1" s="15"/>
      <c r="CSG1" s="15"/>
      <c r="CSH1" s="15"/>
      <c r="CSI1" s="15"/>
      <c r="CSJ1" s="15"/>
      <c r="CSK1" s="15"/>
      <c r="CSL1" s="15"/>
      <c r="CSM1" s="15"/>
      <c r="CSN1" s="15"/>
      <c r="CSO1" s="15"/>
      <c r="CSP1" s="15"/>
      <c r="CSQ1" s="15"/>
      <c r="CSR1" s="15"/>
      <c r="CSS1" s="15"/>
      <c r="CST1" s="15"/>
      <c r="CSU1" s="15"/>
      <c r="CSV1" s="15"/>
      <c r="CSW1" s="15"/>
      <c r="CSX1" s="15"/>
      <c r="CSY1" s="15"/>
      <c r="CSZ1" s="15"/>
      <c r="CTA1" s="15"/>
      <c r="CTB1" s="15"/>
      <c r="CTC1" s="15"/>
      <c r="CTD1" s="15"/>
      <c r="CTE1" s="15"/>
      <c r="CTF1" s="15"/>
      <c r="CTG1" s="15"/>
      <c r="CTH1" s="15"/>
      <c r="CTI1" s="15"/>
      <c r="CTJ1" s="15"/>
      <c r="CTK1" s="15"/>
      <c r="CTL1" s="15"/>
      <c r="CTM1" s="15"/>
      <c r="CTN1" s="15"/>
      <c r="CTO1" s="15"/>
      <c r="CTP1" s="15"/>
      <c r="CTQ1" s="15"/>
      <c r="CTR1" s="15"/>
      <c r="CTS1" s="15"/>
      <c r="CTT1" s="15"/>
      <c r="CTU1" s="15"/>
      <c r="CTV1" s="15"/>
      <c r="CTW1" s="15"/>
      <c r="CTX1" s="15"/>
      <c r="CTY1" s="15"/>
      <c r="CTZ1" s="15"/>
      <c r="CUA1" s="15"/>
      <c r="CUB1" s="15"/>
      <c r="CUC1" s="15"/>
      <c r="CUD1" s="15"/>
      <c r="CUE1" s="15"/>
      <c r="CUF1" s="15"/>
      <c r="CUG1" s="15"/>
      <c r="CUH1" s="15"/>
      <c r="CUI1" s="15"/>
      <c r="CUJ1" s="15"/>
      <c r="CUK1" s="15"/>
      <c r="CUL1" s="15"/>
      <c r="CUM1" s="15"/>
      <c r="CUN1" s="15"/>
      <c r="CUO1" s="15"/>
      <c r="CUP1" s="15"/>
      <c r="CUQ1" s="15"/>
      <c r="CUR1" s="15"/>
      <c r="CUS1" s="15"/>
      <c r="CUT1" s="15"/>
      <c r="CUU1" s="15"/>
      <c r="CUV1" s="15"/>
      <c r="CUW1" s="15"/>
      <c r="CUX1" s="15"/>
      <c r="CUY1" s="15"/>
      <c r="CUZ1" s="15"/>
      <c r="CVA1" s="15"/>
      <c r="CVB1" s="15"/>
      <c r="CVC1" s="15"/>
      <c r="CVD1" s="15"/>
      <c r="CVE1" s="15"/>
      <c r="CVF1" s="15"/>
      <c r="CVG1" s="15"/>
      <c r="CVH1" s="15"/>
      <c r="CVI1" s="15"/>
      <c r="CVJ1" s="15"/>
      <c r="CVK1" s="15"/>
      <c r="CVL1" s="15"/>
      <c r="CVM1" s="15"/>
      <c r="CVN1" s="15"/>
      <c r="CVO1" s="15"/>
      <c r="CVP1" s="15"/>
      <c r="CVQ1" s="15"/>
      <c r="CVR1" s="15"/>
      <c r="CVS1" s="15"/>
      <c r="CVT1" s="15"/>
      <c r="CVU1" s="15"/>
      <c r="CVV1" s="15"/>
      <c r="CVW1" s="15"/>
      <c r="CVX1" s="15"/>
      <c r="CVY1" s="15"/>
      <c r="CVZ1" s="15"/>
      <c r="CWA1" s="15"/>
      <c r="CWB1" s="15"/>
      <c r="CWC1" s="15"/>
      <c r="CWD1" s="15"/>
      <c r="CWE1" s="15"/>
      <c r="CWF1" s="15"/>
      <c r="CWG1" s="15"/>
      <c r="CWH1" s="15"/>
      <c r="CWI1" s="15"/>
      <c r="CWJ1" s="15"/>
      <c r="CWK1" s="15"/>
      <c r="CWL1" s="15"/>
      <c r="CWM1" s="15"/>
      <c r="CWN1" s="15"/>
      <c r="CWO1" s="15"/>
      <c r="CWP1" s="15"/>
      <c r="CWQ1" s="15"/>
      <c r="CWR1" s="15"/>
      <c r="CWS1" s="15"/>
      <c r="CWT1" s="15"/>
      <c r="CWU1" s="15"/>
      <c r="CWV1" s="15"/>
      <c r="CWW1" s="15"/>
      <c r="CWX1" s="15"/>
      <c r="CWY1" s="15"/>
      <c r="CWZ1" s="15"/>
      <c r="CXA1" s="15"/>
      <c r="CXB1" s="15"/>
      <c r="CXC1" s="15"/>
      <c r="CXD1" s="15"/>
      <c r="CXE1" s="15"/>
      <c r="CXF1" s="15"/>
      <c r="CXG1" s="15"/>
      <c r="CXH1" s="15"/>
      <c r="CXI1" s="15"/>
      <c r="CXJ1" s="15"/>
      <c r="CXK1" s="15"/>
      <c r="CXL1" s="15"/>
      <c r="CXM1" s="15"/>
      <c r="CXN1" s="15"/>
      <c r="CXO1" s="15"/>
      <c r="CXP1" s="15"/>
      <c r="CXQ1" s="15"/>
      <c r="CXR1" s="15"/>
      <c r="CXS1" s="15"/>
      <c r="CXT1" s="15"/>
      <c r="CXU1" s="15"/>
      <c r="CXV1" s="15"/>
      <c r="CXW1" s="15"/>
      <c r="CXX1" s="15"/>
      <c r="CXY1" s="15"/>
      <c r="CXZ1" s="15"/>
      <c r="CYA1" s="15"/>
      <c r="CYB1" s="15"/>
      <c r="CYC1" s="15"/>
      <c r="CYD1" s="15"/>
      <c r="CYE1" s="15"/>
      <c r="CYF1" s="15"/>
      <c r="CYG1" s="15"/>
      <c r="CYH1" s="15"/>
      <c r="CYI1" s="15"/>
      <c r="CYJ1" s="15"/>
      <c r="CYK1" s="15"/>
      <c r="CYL1" s="15"/>
      <c r="CYM1" s="15"/>
      <c r="CYN1" s="15"/>
      <c r="CYO1" s="15"/>
      <c r="CYP1" s="15"/>
      <c r="CYQ1" s="15"/>
      <c r="CYR1" s="15"/>
      <c r="CYS1" s="15"/>
      <c r="CYT1" s="15"/>
      <c r="CYU1" s="15"/>
      <c r="CYV1" s="15"/>
      <c r="CYW1" s="15"/>
      <c r="CYX1" s="15"/>
      <c r="CYY1" s="15"/>
      <c r="CYZ1" s="15"/>
      <c r="CZA1" s="15"/>
      <c r="CZB1" s="15"/>
      <c r="CZC1" s="15"/>
      <c r="CZD1" s="15"/>
      <c r="CZE1" s="15"/>
      <c r="CZF1" s="15"/>
      <c r="CZG1" s="15"/>
      <c r="CZH1" s="15"/>
      <c r="CZI1" s="15"/>
      <c r="CZJ1" s="15"/>
      <c r="CZK1" s="15"/>
      <c r="CZL1" s="15"/>
      <c r="CZM1" s="15"/>
      <c r="CZN1" s="15"/>
      <c r="CZO1" s="15"/>
      <c r="CZP1" s="15"/>
      <c r="CZQ1" s="15"/>
      <c r="CZR1" s="15"/>
      <c r="CZS1" s="15"/>
      <c r="CZT1" s="15"/>
      <c r="CZU1" s="15"/>
      <c r="CZV1" s="15"/>
      <c r="CZW1" s="15"/>
      <c r="CZX1" s="15"/>
      <c r="CZY1" s="15"/>
      <c r="CZZ1" s="15"/>
      <c r="DAA1" s="15"/>
      <c r="DAB1" s="15"/>
      <c r="DAC1" s="15"/>
      <c r="DAD1" s="15"/>
      <c r="DAE1" s="15"/>
      <c r="DAF1" s="15"/>
      <c r="DAG1" s="15"/>
      <c r="DAH1" s="15"/>
      <c r="DAI1" s="15"/>
      <c r="DAJ1" s="15"/>
      <c r="DAK1" s="15"/>
      <c r="DAL1" s="15"/>
      <c r="DAM1" s="15"/>
      <c r="DAN1" s="15"/>
      <c r="DAO1" s="15"/>
      <c r="DAP1" s="15"/>
      <c r="DAQ1" s="15"/>
      <c r="DAR1" s="15"/>
      <c r="DAS1" s="15"/>
      <c r="DAT1" s="15"/>
      <c r="DAU1" s="15"/>
      <c r="DAV1" s="15"/>
      <c r="DAW1" s="15"/>
      <c r="DAX1" s="15"/>
      <c r="DAY1" s="15"/>
      <c r="DAZ1" s="15"/>
      <c r="DBA1" s="15"/>
      <c r="DBB1" s="15"/>
      <c r="DBC1" s="15"/>
      <c r="DBD1" s="15"/>
      <c r="DBE1" s="15"/>
      <c r="DBF1" s="15"/>
      <c r="DBG1" s="15"/>
      <c r="DBH1" s="15"/>
      <c r="DBI1" s="15"/>
      <c r="DBJ1" s="15"/>
      <c r="DBK1" s="15"/>
      <c r="DBL1" s="15"/>
      <c r="DBM1" s="15"/>
      <c r="DBN1" s="15"/>
      <c r="DBO1" s="15"/>
      <c r="DBP1" s="15"/>
      <c r="DBQ1" s="15"/>
      <c r="DBR1" s="15"/>
      <c r="DBS1" s="15"/>
      <c r="DBT1" s="15"/>
      <c r="DBU1" s="15"/>
      <c r="DBV1" s="15"/>
      <c r="DBW1" s="15"/>
      <c r="DBX1" s="15"/>
      <c r="DBY1" s="15"/>
      <c r="DBZ1" s="15"/>
      <c r="DCA1" s="15"/>
      <c r="DCB1" s="15"/>
      <c r="DCC1" s="15"/>
      <c r="DCD1" s="15"/>
      <c r="DCE1" s="15"/>
      <c r="DCF1" s="15"/>
      <c r="DCG1" s="15"/>
      <c r="DCH1" s="15"/>
      <c r="DCI1" s="15"/>
      <c r="DCJ1" s="15"/>
      <c r="DCK1" s="15"/>
      <c r="DCL1" s="15"/>
      <c r="DCM1" s="15"/>
      <c r="DCN1" s="15"/>
      <c r="DCO1" s="15"/>
      <c r="DCP1" s="15"/>
      <c r="DCQ1" s="15"/>
      <c r="DCR1" s="15"/>
      <c r="DCS1" s="15"/>
      <c r="DCT1" s="15"/>
      <c r="DCU1" s="15"/>
      <c r="DCV1" s="15"/>
      <c r="DCW1" s="15"/>
      <c r="DCX1" s="15"/>
      <c r="DCY1" s="15"/>
      <c r="DCZ1" s="15"/>
      <c r="DDA1" s="15"/>
      <c r="DDB1" s="15"/>
      <c r="DDC1" s="15"/>
      <c r="DDD1" s="15"/>
      <c r="DDE1" s="15"/>
      <c r="DDF1" s="15"/>
      <c r="DDG1" s="15"/>
      <c r="DDH1" s="15"/>
      <c r="DDI1" s="15"/>
      <c r="DDJ1" s="15"/>
      <c r="DDK1" s="15"/>
      <c r="DDL1" s="15"/>
      <c r="DDM1" s="15"/>
      <c r="DDN1" s="15"/>
      <c r="DDO1" s="15"/>
      <c r="DDP1" s="15"/>
      <c r="DDQ1" s="15"/>
      <c r="DDR1" s="15"/>
      <c r="DDS1" s="15"/>
      <c r="DDT1" s="15"/>
      <c r="DDU1" s="15"/>
      <c r="DDV1" s="15"/>
      <c r="DDW1" s="15"/>
      <c r="DDX1" s="15"/>
      <c r="DDY1" s="15"/>
      <c r="DDZ1" s="15"/>
      <c r="DEA1" s="15"/>
      <c r="DEB1" s="15"/>
      <c r="DEC1" s="15"/>
      <c r="DED1" s="15"/>
      <c r="DEE1" s="15"/>
      <c r="DEF1" s="15"/>
      <c r="DEG1" s="15"/>
      <c r="DEH1" s="15"/>
      <c r="DEI1" s="15"/>
      <c r="DEJ1" s="15"/>
      <c r="DEK1" s="15"/>
      <c r="DEL1" s="15"/>
      <c r="DEM1" s="15"/>
      <c r="DEN1" s="15"/>
      <c r="DEO1" s="15"/>
      <c r="DEP1" s="15"/>
      <c r="DEQ1" s="15"/>
      <c r="DER1" s="15"/>
      <c r="DES1" s="15"/>
      <c r="DET1" s="15"/>
      <c r="DEU1" s="15"/>
      <c r="DEV1" s="15"/>
      <c r="DEW1" s="15"/>
      <c r="DEX1" s="15"/>
      <c r="DEY1" s="15"/>
      <c r="DEZ1" s="15"/>
      <c r="DFA1" s="15"/>
      <c r="DFB1" s="15"/>
      <c r="DFC1" s="15"/>
      <c r="DFD1" s="15"/>
      <c r="DFE1" s="15"/>
      <c r="DFF1" s="15"/>
      <c r="DFG1" s="15"/>
      <c r="DFH1" s="15"/>
      <c r="DFI1" s="15"/>
      <c r="DFJ1" s="15"/>
      <c r="DFK1" s="15"/>
      <c r="DFL1" s="15"/>
      <c r="DFM1" s="15"/>
      <c r="DFN1" s="15"/>
      <c r="DFO1" s="15"/>
      <c r="DFP1" s="15"/>
      <c r="DFQ1" s="15"/>
      <c r="DFR1" s="15"/>
      <c r="DFS1" s="15"/>
      <c r="DFT1" s="15"/>
      <c r="DFU1" s="15"/>
      <c r="DFV1" s="15"/>
      <c r="DFW1" s="15"/>
      <c r="DFX1" s="15"/>
      <c r="DFY1" s="15"/>
      <c r="DFZ1" s="15"/>
      <c r="DGA1" s="15"/>
      <c r="DGB1" s="15"/>
      <c r="DGC1" s="15"/>
      <c r="DGD1" s="15"/>
      <c r="DGE1" s="15"/>
      <c r="DGF1" s="15"/>
      <c r="DGG1" s="15"/>
      <c r="DGH1" s="15"/>
      <c r="DGI1" s="15"/>
      <c r="DGJ1" s="15"/>
      <c r="DGK1" s="15"/>
      <c r="DGL1" s="15"/>
      <c r="DGM1" s="15"/>
      <c r="DGN1" s="15"/>
      <c r="DGO1" s="15"/>
      <c r="DGP1" s="15"/>
      <c r="DGQ1" s="15"/>
      <c r="DGR1" s="15"/>
      <c r="DGS1" s="15"/>
      <c r="DGT1" s="15"/>
      <c r="DGU1" s="15"/>
      <c r="DGV1" s="15"/>
      <c r="DGW1" s="15"/>
      <c r="DGX1" s="15"/>
      <c r="DGY1" s="15"/>
      <c r="DGZ1" s="15"/>
      <c r="DHA1" s="15"/>
      <c r="DHB1" s="15"/>
      <c r="DHC1" s="15"/>
      <c r="DHD1" s="15"/>
      <c r="DHE1" s="15"/>
      <c r="DHF1" s="15"/>
      <c r="DHG1" s="15"/>
      <c r="DHH1" s="15"/>
      <c r="DHI1" s="15"/>
      <c r="DHJ1" s="15"/>
      <c r="DHK1" s="15"/>
      <c r="DHL1" s="15"/>
      <c r="DHM1" s="15"/>
      <c r="DHN1" s="15"/>
      <c r="DHO1" s="15"/>
      <c r="DHP1" s="15"/>
      <c r="DHQ1" s="15"/>
      <c r="DHR1" s="15"/>
      <c r="DHS1" s="15"/>
      <c r="DHT1" s="15"/>
      <c r="DHU1" s="15"/>
      <c r="DHV1" s="15"/>
      <c r="DHW1" s="15"/>
      <c r="DHX1" s="15"/>
      <c r="DHY1" s="15"/>
      <c r="DHZ1" s="15"/>
      <c r="DIA1" s="15"/>
      <c r="DIB1" s="15"/>
      <c r="DIC1" s="15"/>
      <c r="DID1" s="15"/>
      <c r="DIE1" s="15"/>
      <c r="DIF1" s="15"/>
      <c r="DIG1" s="15"/>
      <c r="DIH1" s="15"/>
      <c r="DII1" s="15"/>
      <c r="DIJ1" s="15"/>
      <c r="DIK1" s="15"/>
      <c r="DIL1" s="15"/>
      <c r="DIM1" s="15"/>
      <c r="DIN1" s="15"/>
      <c r="DIO1" s="15"/>
      <c r="DIP1" s="15"/>
      <c r="DIQ1" s="15"/>
      <c r="DIR1" s="15"/>
      <c r="DIS1" s="15"/>
      <c r="DIT1" s="15"/>
      <c r="DIU1" s="15"/>
      <c r="DIV1" s="15"/>
      <c r="DIW1" s="15"/>
      <c r="DIX1" s="15"/>
      <c r="DIY1" s="15"/>
      <c r="DIZ1" s="15"/>
      <c r="DJA1" s="15"/>
      <c r="DJB1" s="15"/>
      <c r="DJC1" s="15"/>
      <c r="DJD1" s="15"/>
      <c r="DJE1" s="15"/>
      <c r="DJF1" s="15"/>
      <c r="DJG1" s="15"/>
      <c r="DJH1" s="15"/>
      <c r="DJI1" s="15"/>
      <c r="DJJ1" s="15"/>
      <c r="DJK1" s="15"/>
      <c r="DJL1" s="15"/>
      <c r="DJM1" s="15"/>
      <c r="DJN1" s="15"/>
      <c r="DJO1" s="15"/>
      <c r="DJP1" s="15"/>
      <c r="DJQ1" s="15"/>
      <c r="DJR1" s="15"/>
      <c r="DJS1" s="15"/>
      <c r="DJT1" s="15"/>
      <c r="DJU1" s="15"/>
      <c r="DJV1" s="15"/>
      <c r="DJW1" s="15"/>
      <c r="DJX1" s="15"/>
      <c r="DJY1" s="15"/>
      <c r="DJZ1" s="15"/>
      <c r="DKA1" s="15"/>
      <c r="DKB1" s="15"/>
      <c r="DKC1" s="15"/>
      <c r="DKD1" s="15"/>
      <c r="DKE1" s="15"/>
      <c r="DKF1" s="15"/>
      <c r="DKG1" s="15"/>
      <c r="DKH1" s="15"/>
      <c r="DKI1" s="15"/>
      <c r="DKJ1" s="15"/>
      <c r="DKK1" s="15"/>
      <c r="DKL1" s="15"/>
      <c r="DKM1" s="15"/>
      <c r="DKN1" s="15"/>
      <c r="DKO1" s="15"/>
      <c r="DKP1" s="15"/>
      <c r="DKQ1" s="15"/>
      <c r="DKR1" s="15"/>
      <c r="DKS1" s="15"/>
      <c r="DKT1" s="15"/>
      <c r="DKU1" s="15"/>
      <c r="DKV1" s="15"/>
      <c r="DKW1" s="15"/>
      <c r="DKX1" s="15"/>
      <c r="DKY1" s="15"/>
      <c r="DKZ1" s="15"/>
      <c r="DLA1" s="15"/>
      <c r="DLB1" s="15"/>
      <c r="DLC1" s="15"/>
      <c r="DLD1" s="15"/>
      <c r="DLE1" s="15"/>
      <c r="DLF1" s="15"/>
      <c r="DLG1" s="15"/>
      <c r="DLH1" s="15"/>
      <c r="DLI1" s="15"/>
      <c r="DLJ1" s="15"/>
      <c r="DLK1" s="15"/>
      <c r="DLL1" s="15"/>
      <c r="DLM1" s="15"/>
      <c r="DLN1" s="15"/>
      <c r="DLO1" s="15"/>
      <c r="DLP1" s="15"/>
      <c r="DLQ1" s="15"/>
      <c r="DLR1" s="15"/>
      <c r="DLS1" s="15"/>
      <c r="DLT1" s="15"/>
      <c r="DLU1" s="15"/>
      <c r="DLV1" s="15"/>
      <c r="DLW1" s="15"/>
      <c r="DLX1" s="15"/>
      <c r="DLY1" s="15"/>
      <c r="DLZ1" s="15"/>
      <c r="DMA1" s="15"/>
      <c r="DMB1" s="15"/>
      <c r="DMC1" s="15"/>
      <c r="DMD1" s="15"/>
      <c r="DME1" s="15"/>
      <c r="DMF1" s="15"/>
      <c r="DMG1" s="15"/>
      <c r="DMH1" s="15"/>
      <c r="DMI1" s="15"/>
      <c r="DMJ1" s="15"/>
      <c r="DMK1" s="15"/>
      <c r="DML1" s="15"/>
      <c r="DMM1" s="15"/>
      <c r="DMN1" s="15"/>
      <c r="DMO1" s="15"/>
      <c r="DMP1" s="15"/>
      <c r="DMQ1" s="15"/>
      <c r="DMR1" s="15"/>
      <c r="DMS1" s="15"/>
      <c r="DMT1" s="15"/>
      <c r="DMU1" s="15"/>
      <c r="DMV1" s="15"/>
      <c r="DMW1" s="15"/>
      <c r="DMX1" s="15"/>
      <c r="DMY1" s="15"/>
      <c r="DMZ1" s="15"/>
      <c r="DNA1" s="15"/>
      <c r="DNB1" s="15"/>
      <c r="DNC1" s="15"/>
      <c r="DND1" s="15"/>
      <c r="DNE1" s="15"/>
      <c r="DNF1" s="15"/>
      <c r="DNG1" s="15"/>
      <c r="DNH1" s="15"/>
      <c r="DNI1" s="15"/>
      <c r="DNJ1" s="15"/>
      <c r="DNK1" s="15"/>
      <c r="DNL1" s="15"/>
      <c r="DNM1" s="15"/>
      <c r="DNN1" s="15"/>
      <c r="DNO1" s="15"/>
      <c r="DNP1" s="15"/>
      <c r="DNQ1" s="15"/>
      <c r="DNR1" s="15"/>
      <c r="DNS1" s="15"/>
      <c r="DNT1" s="15"/>
      <c r="DNU1" s="15"/>
      <c r="DNV1" s="15"/>
      <c r="DNW1" s="15"/>
      <c r="DNX1" s="15"/>
      <c r="DNY1" s="15"/>
      <c r="DNZ1" s="15"/>
      <c r="DOA1" s="15"/>
      <c r="DOB1" s="15"/>
      <c r="DOC1" s="15"/>
      <c r="DOD1" s="15"/>
      <c r="DOE1" s="15"/>
      <c r="DOF1" s="15"/>
      <c r="DOG1" s="15"/>
      <c r="DOH1" s="15"/>
      <c r="DOI1" s="15"/>
      <c r="DOJ1" s="15"/>
      <c r="DOK1" s="15"/>
      <c r="DOL1" s="15"/>
      <c r="DOM1" s="15"/>
      <c r="DON1" s="15"/>
      <c r="DOO1" s="15"/>
      <c r="DOP1" s="15"/>
      <c r="DOQ1" s="15"/>
      <c r="DOR1" s="15"/>
      <c r="DOS1" s="15"/>
      <c r="DOT1" s="15"/>
      <c r="DOU1" s="15"/>
      <c r="DOV1" s="15"/>
      <c r="DOW1" s="15"/>
      <c r="DOX1" s="15"/>
      <c r="DOY1" s="15"/>
      <c r="DOZ1" s="15"/>
      <c r="DPA1" s="15"/>
      <c r="DPB1" s="15"/>
      <c r="DPC1" s="15"/>
      <c r="DPD1" s="15"/>
      <c r="DPE1" s="15"/>
      <c r="DPF1" s="15"/>
      <c r="DPG1" s="15"/>
      <c r="DPH1" s="15"/>
      <c r="DPI1" s="15"/>
      <c r="DPJ1" s="15"/>
      <c r="DPK1" s="15"/>
      <c r="DPL1" s="15"/>
      <c r="DPM1" s="15"/>
      <c r="DPN1" s="15"/>
      <c r="DPO1" s="15"/>
      <c r="DPP1" s="15"/>
      <c r="DPQ1" s="15"/>
      <c r="DPR1" s="15"/>
      <c r="DPS1" s="15"/>
      <c r="DPT1" s="15"/>
      <c r="DPU1" s="15"/>
      <c r="DPV1" s="15"/>
      <c r="DPW1" s="15"/>
      <c r="DPX1" s="15"/>
      <c r="DPY1" s="15"/>
      <c r="DPZ1" s="15"/>
      <c r="DQA1" s="15"/>
      <c r="DQB1" s="15"/>
      <c r="DQC1" s="15"/>
      <c r="DQD1" s="15"/>
      <c r="DQE1" s="15"/>
      <c r="DQF1" s="15"/>
      <c r="DQG1" s="15"/>
      <c r="DQH1" s="15"/>
      <c r="DQI1" s="15"/>
      <c r="DQJ1" s="15"/>
      <c r="DQK1" s="15"/>
      <c r="DQL1" s="15"/>
      <c r="DQM1" s="15"/>
      <c r="DQN1" s="15"/>
      <c r="DQO1" s="15"/>
      <c r="DQP1" s="15"/>
      <c r="DQQ1" s="15"/>
      <c r="DQR1" s="15"/>
      <c r="DQS1" s="15"/>
      <c r="DQT1" s="15"/>
      <c r="DQU1" s="15"/>
      <c r="DQV1" s="15"/>
      <c r="DQW1" s="15"/>
      <c r="DQX1" s="15"/>
      <c r="DQY1" s="15"/>
      <c r="DQZ1" s="15"/>
      <c r="DRA1" s="15"/>
      <c r="DRB1" s="15"/>
      <c r="DRC1" s="15"/>
      <c r="DRD1" s="15"/>
      <c r="DRE1" s="15"/>
      <c r="DRF1" s="15"/>
      <c r="DRG1" s="15"/>
      <c r="DRH1" s="15"/>
      <c r="DRI1" s="15"/>
      <c r="DRJ1" s="15"/>
      <c r="DRK1" s="15"/>
      <c r="DRL1" s="15"/>
      <c r="DRM1" s="15"/>
      <c r="DRN1" s="15"/>
      <c r="DRO1" s="15"/>
      <c r="DRP1" s="15"/>
      <c r="DRQ1" s="15"/>
      <c r="DRR1" s="15"/>
      <c r="DRS1" s="15"/>
      <c r="DRT1" s="15"/>
      <c r="DRU1" s="15"/>
      <c r="DRV1" s="15"/>
      <c r="DRW1" s="15"/>
      <c r="DRX1" s="15"/>
      <c r="DRY1" s="15"/>
      <c r="DRZ1" s="15"/>
      <c r="DSA1" s="15"/>
      <c r="DSB1" s="15"/>
      <c r="DSC1" s="15"/>
      <c r="DSD1" s="15"/>
      <c r="DSE1" s="15"/>
      <c r="DSF1" s="15"/>
      <c r="DSG1" s="15"/>
      <c r="DSH1" s="15"/>
      <c r="DSI1" s="15"/>
      <c r="DSJ1" s="15"/>
      <c r="DSK1" s="15"/>
      <c r="DSL1" s="15"/>
      <c r="DSM1" s="15"/>
      <c r="DSN1" s="15"/>
      <c r="DSO1" s="15"/>
      <c r="DSP1" s="15"/>
      <c r="DSQ1" s="15"/>
      <c r="DSR1" s="15"/>
      <c r="DSS1" s="15"/>
      <c r="DST1" s="15"/>
      <c r="DSU1" s="15"/>
      <c r="DSV1" s="15"/>
      <c r="DSW1" s="15"/>
      <c r="DSX1" s="15"/>
      <c r="DSY1" s="15"/>
      <c r="DSZ1" s="15"/>
      <c r="DTA1" s="15"/>
      <c r="DTB1" s="15"/>
      <c r="DTC1" s="15"/>
      <c r="DTD1" s="15"/>
      <c r="DTE1" s="15"/>
      <c r="DTF1" s="15"/>
      <c r="DTG1" s="15"/>
      <c r="DTH1" s="15"/>
      <c r="DTI1" s="15"/>
      <c r="DTJ1" s="15"/>
      <c r="DTK1" s="15"/>
      <c r="DTL1" s="15"/>
      <c r="DTM1" s="15"/>
      <c r="DTN1" s="15"/>
      <c r="DTO1" s="15"/>
      <c r="DTP1" s="15"/>
      <c r="DTQ1" s="15"/>
      <c r="DTR1" s="15"/>
      <c r="DTS1" s="15"/>
      <c r="DTT1" s="15"/>
      <c r="DTU1" s="15"/>
      <c r="DTV1" s="15"/>
      <c r="DTW1" s="15"/>
      <c r="DTX1" s="15"/>
      <c r="DTY1" s="15"/>
      <c r="DTZ1" s="15"/>
      <c r="DUA1" s="15"/>
      <c r="DUB1" s="15"/>
      <c r="DUC1" s="15"/>
      <c r="DUD1" s="15"/>
      <c r="DUE1" s="15"/>
      <c r="DUF1" s="15"/>
      <c r="DUG1" s="15"/>
      <c r="DUH1" s="15"/>
      <c r="DUI1" s="15"/>
      <c r="DUJ1" s="15"/>
      <c r="DUK1" s="15"/>
      <c r="DUL1" s="15"/>
      <c r="DUM1" s="15"/>
      <c r="DUN1" s="15"/>
      <c r="DUO1" s="15"/>
      <c r="DUP1" s="15"/>
      <c r="DUQ1" s="15"/>
      <c r="DUR1" s="15"/>
      <c r="DUS1" s="15"/>
      <c r="DUT1" s="15"/>
      <c r="DUU1" s="15"/>
      <c r="DUV1" s="15"/>
      <c r="DUW1" s="15"/>
      <c r="DUX1" s="15"/>
      <c r="DUY1" s="15"/>
      <c r="DUZ1" s="15"/>
      <c r="DVA1" s="15"/>
      <c r="DVB1" s="15"/>
      <c r="DVC1" s="15"/>
      <c r="DVD1" s="15"/>
      <c r="DVE1" s="15"/>
      <c r="DVF1" s="15"/>
      <c r="DVG1" s="15"/>
      <c r="DVH1" s="15"/>
      <c r="DVI1" s="15"/>
      <c r="DVJ1" s="15"/>
      <c r="DVK1" s="15"/>
      <c r="DVL1" s="15"/>
      <c r="DVM1" s="15"/>
      <c r="DVN1" s="15"/>
      <c r="DVO1" s="15"/>
      <c r="DVP1" s="15"/>
      <c r="DVQ1" s="15"/>
      <c r="DVR1" s="15"/>
      <c r="DVS1" s="15"/>
      <c r="DVT1" s="15"/>
      <c r="DVU1" s="15"/>
      <c r="DVV1" s="15"/>
      <c r="DVW1" s="15"/>
      <c r="DVX1" s="15"/>
      <c r="DVY1" s="15"/>
      <c r="DVZ1" s="15"/>
      <c r="DWA1" s="15"/>
      <c r="DWB1" s="15"/>
      <c r="DWC1" s="15"/>
      <c r="DWD1" s="15"/>
      <c r="DWE1" s="15"/>
      <c r="DWF1" s="15"/>
      <c r="DWG1" s="15"/>
      <c r="DWH1" s="15"/>
      <c r="DWI1" s="15"/>
      <c r="DWJ1" s="15"/>
      <c r="DWK1" s="15"/>
      <c r="DWL1" s="15"/>
      <c r="DWM1" s="15"/>
      <c r="DWN1" s="15"/>
      <c r="DWO1" s="15"/>
      <c r="DWP1" s="15"/>
      <c r="DWQ1" s="15"/>
      <c r="DWR1" s="15"/>
      <c r="DWS1" s="15"/>
      <c r="DWT1" s="15"/>
      <c r="DWU1" s="15"/>
      <c r="DWV1" s="15"/>
      <c r="DWW1" s="15"/>
      <c r="DWX1" s="15"/>
      <c r="DWY1" s="15"/>
      <c r="DWZ1" s="15"/>
      <c r="DXA1" s="15"/>
      <c r="DXB1" s="15"/>
      <c r="DXC1" s="15"/>
      <c r="DXD1" s="15"/>
      <c r="DXE1" s="15"/>
      <c r="DXF1" s="15"/>
      <c r="DXG1" s="15"/>
      <c r="DXH1" s="15"/>
      <c r="DXI1" s="15"/>
      <c r="DXJ1" s="15"/>
      <c r="DXK1" s="15"/>
      <c r="DXL1" s="15"/>
      <c r="DXM1" s="15"/>
      <c r="DXN1" s="15"/>
      <c r="DXO1" s="15"/>
      <c r="DXP1" s="15"/>
      <c r="DXQ1" s="15"/>
      <c r="DXR1" s="15"/>
      <c r="DXS1" s="15"/>
      <c r="DXT1" s="15"/>
      <c r="DXU1" s="15"/>
      <c r="DXV1" s="15"/>
      <c r="DXW1" s="15"/>
      <c r="DXX1" s="15"/>
      <c r="DXY1" s="15"/>
      <c r="DXZ1" s="15"/>
      <c r="DYA1" s="15"/>
      <c r="DYB1" s="15"/>
      <c r="DYC1" s="15"/>
      <c r="DYD1" s="15"/>
      <c r="DYE1" s="15"/>
      <c r="DYF1" s="15"/>
      <c r="DYG1" s="15"/>
      <c r="DYH1" s="15"/>
      <c r="DYI1" s="15"/>
      <c r="DYJ1" s="15"/>
      <c r="DYK1" s="15"/>
      <c r="DYL1" s="15"/>
      <c r="DYM1" s="15"/>
      <c r="DYN1" s="15"/>
      <c r="DYO1" s="15"/>
      <c r="DYP1" s="15"/>
      <c r="DYQ1" s="15"/>
      <c r="DYR1" s="15"/>
      <c r="DYS1" s="15"/>
      <c r="DYT1" s="15"/>
      <c r="DYU1" s="15"/>
      <c r="DYV1" s="15"/>
      <c r="DYW1" s="15"/>
      <c r="DYX1" s="15"/>
      <c r="DYY1" s="15"/>
      <c r="DYZ1" s="15"/>
      <c r="DZA1" s="15"/>
      <c r="DZB1" s="15"/>
      <c r="DZC1" s="15"/>
      <c r="DZD1" s="15"/>
      <c r="DZE1" s="15"/>
      <c r="DZF1" s="15"/>
      <c r="DZG1" s="15"/>
      <c r="DZH1" s="15"/>
      <c r="DZI1" s="15"/>
      <c r="DZJ1" s="15"/>
      <c r="DZK1" s="15"/>
      <c r="DZL1" s="15"/>
      <c r="DZM1" s="15"/>
      <c r="DZN1" s="15"/>
      <c r="DZO1" s="15"/>
      <c r="DZP1" s="15"/>
      <c r="DZQ1" s="15"/>
      <c r="DZR1" s="15"/>
      <c r="DZS1" s="15"/>
      <c r="DZT1" s="15"/>
      <c r="DZU1" s="15"/>
      <c r="DZV1" s="15"/>
      <c r="DZW1" s="15"/>
      <c r="DZX1" s="15"/>
      <c r="DZY1" s="15"/>
      <c r="DZZ1" s="15"/>
      <c r="EAA1" s="15"/>
      <c r="EAB1" s="15"/>
      <c r="EAC1" s="15"/>
      <c r="EAD1" s="15"/>
      <c r="EAE1" s="15"/>
      <c r="EAF1" s="15"/>
      <c r="EAG1" s="15"/>
      <c r="EAH1" s="15"/>
      <c r="EAI1" s="15"/>
      <c r="EAJ1" s="15"/>
      <c r="EAK1" s="15"/>
      <c r="EAL1" s="15"/>
      <c r="EAM1" s="15"/>
      <c r="EAN1" s="15"/>
      <c r="EAO1" s="15"/>
      <c r="EAP1" s="15"/>
      <c r="EAQ1" s="15"/>
      <c r="EAR1" s="15"/>
      <c r="EAS1" s="15"/>
      <c r="EAT1" s="15"/>
      <c r="EAU1" s="15"/>
      <c r="EAV1" s="15"/>
      <c r="EAW1" s="15"/>
      <c r="EAX1" s="15"/>
      <c r="EAY1" s="15"/>
      <c r="EAZ1" s="15"/>
      <c r="EBA1" s="15"/>
      <c r="EBB1" s="15"/>
      <c r="EBC1" s="15"/>
      <c r="EBD1" s="15"/>
      <c r="EBE1" s="15"/>
      <c r="EBF1" s="15"/>
      <c r="EBG1" s="15"/>
      <c r="EBH1" s="15"/>
      <c r="EBI1" s="15"/>
      <c r="EBJ1" s="15"/>
      <c r="EBK1" s="15"/>
      <c r="EBL1" s="15"/>
      <c r="EBM1" s="15"/>
      <c r="EBN1" s="15"/>
      <c r="EBO1" s="15"/>
      <c r="EBP1" s="15"/>
      <c r="EBQ1" s="15"/>
      <c r="EBR1" s="15"/>
      <c r="EBS1" s="15"/>
      <c r="EBT1" s="15"/>
      <c r="EBU1" s="15"/>
      <c r="EBV1" s="15"/>
      <c r="EBW1" s="15"/>
      <c r="EBX1" s="15"/>
      <c r="EBY1" s="15"/>
      <c r="EBZ1" s="15"/>
      <c r="ECA1" s="15"/>
      <c r="ECB1" s="15"/>
      <c r="ECC1" s="15"/>
      <c r="ECD1" s="15"/>
      <c r="ECE1" s="15"/>
      <c r="ECF1" s="15"/>
      <c r="ECG1" s="15"/>
      <c r="ECH1" s="15"/>
      <c r="ECI1" s="15"/>
      <c r="ECJ1" s="15"/>
      <c r="ECK1" s="15"/>
      <c r="ECL1" s="15"/>
      <c r="ECM1" s="15"/>
      <c r="ECN1" s="15"/>
      <c r="ECO1" s="15"/>
      <c r="ECP1" s="15"/>
      <c r="ECQ1" s="15"/>
      <c r="ECR1" s="15"/>
      <c r="ECS1" s="15"/>
      <c r="ECT1" s="15"/>
      <c r="ECU1" s="15"/>
      <c r="ECV1" s="15"/>
      <c r="ECW1" s="15"/>
      <c r="ECX1" s="15"/>
      <c r="ECY1" s="15"/>
      <c r="ECZ1" s="15"/>
      <c r="EDA1" s="15"/>
      <c r="EDB1" s="15"/>
      <c r="EDC1" s="15"/>
      <c r="EDD1" s="15"/>
      <c r="EDE1" s="15"/>
      <c r="EDF1" s="15"/>
      <c r="EDG1" s="15"/>
      <c r="EDH1" s="15"/>
      <c r="EDI1" s="15"/>
      <c r="EDJ1" s="15"/>
      <c r="EDK1" s="15"/>
      <c r="EDL1" s="15"/>
      <c r="EDM1" s="15"/>
      <c r="EDN1" s="15"/>
      <c r="EDO1" s="15"/>
      <c r="EDP1" s="15"/>
      <c r="EDQ1" s="15"/>
      <c r="EDR1" s="15"/>
      <c r="EDS1" s="15"/>
      <c r="EDT1" s="15"/>
      <c r="EDU1" s="15"/>
      <c r="EDV1" s="15"/>
      <c r="EDW1" s="15"/>
      <c r="EDX1" s="15"/>
      <c r="EDY1" s="15"/>
      <c r="EDZ1" s="15"/>
      <c r="EEA1" s="15"/>
      <c r="EEB1" s="15"/>
      <c r="EEC1" s="15"/>
      <c r="EED1" s="15"/>
      <c r="EEE1" s="15"/>
      <c r="EEF1" s="15"/>
      <c r="EEG1" s="15"/>
      <c r="EEH1" s="15"/>
      <c r="EEI1" s="15"/>
      <c r="EEJ1" s="15"/>
      <c r="EEK1" s="15"/>
      <c r="EEL1" s="15"/>
      <c r="EEM1" s="15"/>
      <c r="EEN1" s="15"/>
      <c r="EEO1" s="15"/>
      <c r="EEP1" s="15"/>
      <c r="EEQ1" s="15"/>
      <c r="EER1" s="15"/>
      <c r="EES1" s="15"/>
      <c r="EET1" s="15"/>
      <c r="EEU1" s="15"/>
      <c r="EEV1" s="15"/>
      <c r="EEW1" s="15"/>
      <c r="EEX1" s="15"/>
      <c r="EEY1" s="15"/>
      <c r="EEZ1" s="15"/>
      <c r="EFA1" s="15"/>
      <c r="EFB1" s="15"/>
      <c r="EFC1" s="15"/>
      <c r="EFD1" s="15"/>
      <c r="EFE1" s="15"/>
      <c r="EFF1" s="15"/>
      <c r="EFG1" s="15"/>
      <c r="EFH1" s="15"/>
      <c r="EFI1" s="15"/>
      <c r="EFJ1" s="15"/>
      <c r="EFK1" s="15"/>
      <c r="EFL1" s="15"/>
      <c r="EFM1" s="15"/>
      <c r="EFN1" s="15"/>
      <c r="EFO1" s="15"/>
      <c r="EFP1" s="15"/>
      <c r="EFQ1" s="15"/>
      <c r="EFR1" s="15"/>
      <c r="EFS1" s="15"/>
      <c r="EFT1" s="15"/>
      <c r="EFU1" s="15"/>
      <c r="EFV1" s="15"/>
      <c r="EFW1" s="15"/>
      <c r="EFX1" s="15"/>
      <c r="EFY1" s="15"/>
      <c r="EFZ1" s="15"/>
      <c r="EGA1" s="15"/>
      <c r="EGB1" s="15"/>
      <c r="EGC1" s="15"/>
      <c r="EGD1" s="15"/>
      <c r="EGE1" s="15"/>
      <c r="EGF1" s="15"/>
      <c r="EGG1" s="15"/>
      <c r="EGH1" s="15"/>
      <c r="EGI1" s="15"/>
      <c r="EGJ1" s="15"/>
      <c r="EGK1" s="15"/>
      <c r="EGL1" s="15"/>
      <c r="EGM1" s="15"/>
      <c r="EGN1" s="15"/>
      <c r="EGO1" s="15"/>
      <c r="EGP1" s="15"/>
      <c r="EGQ1" s="15"/>
      <c r="EGR1" s="15"/>
      <c r="EGS1" s="15"/>
      <c r="EGT1" s="15"/>
      <c r="EGU1" s="15"/>
      <c r="EGV1" s="15"/>
      <c r="EGW1" s="15"/>
      <c r="EGX1" s="15"/>
      <c r="EGY1" s="15"/>
      <c r="EGZ1" s="15"/>
      <c r="EHA1" s="15"/>
      <c r="EHB1" s="15"/>
      <c r="EHC1" s="15"/>
      <c r="EHD1" s="15"/>
      <c r="EHE1" s="15"/>
      <c r="EHF1" s="15"/>
      <c r="EHG1" s="15"/>
      <c r="EHH1" s="15"/>
      <c r="EHI1" s="15"/>
      <c r="EHJ1" s="15"/>
      <c r="EHK1" s="15"/>
      <c r="EHL1" s="15"/>
      <c r="EHM1" s="15"/>
      <c r="EHN1" s="15"/>
      <c r="EHO1" s="15"/>
      <c r="EHP1" s="15"/>
      <c r="EHQ1" s="15"/>
      <c r="EHR1" s="15"/>
      <c r="EHS1" s="15"/>
      <c r="EHT1" s="15"/>
      <c r="EHU1" s="15"/>
      <c r="EHV1" s="15"/>
      <c r="EHW1" s="15"/>
      <c r="EHX1" s="15"/>
      <c r="EHY1" s="15"/>
      <c r="EHZ1" s="15"/>
      <c r="EIA1" s="15"/>
      <c r="EIB1" s="15"/>
      <c r="EIC1" s="15"/>
      <c r="EID1" s="15"/>
      <c r="EIE1" s="15"/>
      <c r="EIF1" s="15"/>
      <c r="EIG1" s="15"/>
      <c r="EIH1" s="15"/>
      <c r="EII1" s="15"/>
      <c r="EIJ1" s="15"/>
      <c r="EIK1" s="15"/>
      <c r="EIL1" s="15"/>
      <c r="EIM1" s="15"/>
      <c r="EIN1" s="15"/>
      <c r="EIO1" s="15"/>
      <c r="EIP1" s="15"/>
      <c r="EIQ1" s="15"/>
      <c r="EIR1" s="15"/>
      <c r="EIS1" s="15"/>
      <c r="EIT1" s="15"/>
      <c r="EIU1" s="15"/>
      <c r="EIV1" s="15"/>
      <c r="EIW1" s="15"/>
      <c r="EIX1" s="15"/>
      <c r="EIY1" s="15"/>
      <c r="EIZ1" s="15"/>
      <c r="EJA1" s="15"/>
      <c r="EJB1" s="15"/>
      <c r="EJC1" s="15"/>
      <c r="EJD1" s="15"/>
      <c r="EJE1" s="15"/>
      <c r="EJF1" s="15"/>
      <c r="EJG1" s="15"/>
      <c r="EJH1" s="15"/>
      <c r="EJI1" s="15"/>
      <c r="EJJ1" s="15"/>
      <c r="EJK1" s="15"/>
      <c r="EJL1" s="15"/>
      <c r="EJM1" s="15"/>
      <c r="EJN1" s="15"/>
      <c r="EJO1" s="15"/>
      <c r="EJP1" s="15"/>
      <c r="EJQ1" s="15"/>
      <c r="EJR1" s="15"/>
      <c r="EJS1" s="15"/>
      <c r="EJT1" s="15"/>
      <c r="EJU1" s="15"/>
      <c r="EJV1" s="15"/>
      <c r="EJW1" s="15"/>
      <c r="EJX1" s="15"/>
      <c r="EJY1" s="15"/>
      <c r="EJZ1" s="15"/>
      <c r="EKA1" s="15"/>
      <c r="EKB1" s="15"/>
      <c r="EKC1" s="15"/>
      <c r="EKD1" s="15"/>
      <c r="EKE1" s="15"/>
      <c r="EKF1" s="15"/>
      <c r="EKG1" s="15"/>
      <c r="EKH1" s="15"/>
      <c r="EKI1" s="15"/>
      <c r="EKJ1" s="15"/>
      <c r="EKK1" s="15"/>
      <c r="EKL1" s="15"/>
      <c r="EKM1" s="15"/>
      <c r="EKN1" s="15"/>
      <c r="EKO1" s="15"/>
      <c r="EKP1" s="15"/>
      <c r="EKQ1" s="15"/>
      <c r="EKR1" s="15"/>
      <c r="EKS1" s="15"/>
      <c r="EKT1" s="15"/>
      <c r="EKU1" s="15"/>
      <c r="EKV1" s="15"/>
      <c r="EKW1" s="15"/>
      <c r="EKX1" s="15"/>
      <c r="EKY1" s="15"/>
      <c r="EKZ1" s="15"/>
      <c r="ELA1" s="15"/>
      <c r="ELB1" s="15"/>
      <c r="ELC1" s="15"/>
      <c r="ELD1" s="15"/>
      <c r="ELE1" s="15"/>
      <c r="ELF1" s="15"/>
      <c r="ELG1" s="15"/>
      <c r="ELH1" s="15"/>
      <c r="ELI1" s="15"/>
      <c r="ELJ1" s="15"/>
      <c r="ELK1" s="15"/>
      <c r="ELL1" s="15"/>
      <c r="ELM1" s="15"/>
      <c r="ELN1" s="15"/>
      <c r="ELO1" s="15"/>
      <c r="ELP1" s="15"/>
      <c r="ELQ1" s="15"/>
      <c r="ELR1" s="15"/>
      <c r="ELS1" s="15"/>
      <c r="ELT1" s="15"/>
      <c r="ELU1" s="15"/>
      <c r="ELV1" s="15"/>
      <c r="ELW1" s="15"/>
      <c r="ELX1" s="15"/>
      <c r="ELY1" s="15"/>
      <c r="ELZ1" s="15"/>
      <c r="EMA1" s="15"/>
      <c r="EMB1" s="15"/>
      <c r="EMC1" s="15"/>
      <c r="EMD1" s="15"/>
      <c r="EME1" s="15"/>
      <c r="EMF1" s="15"/>
      <c r="EMG1" s="15"/>
      <c r="EMH1" s="15"/>
      <c r="EMI1" s="15"/>
      <c r="EMJ1" s="15"/>
      <c r="EMK1" s="15"/>
      <c r="EML1" s="15"/>
      <c r="EMM1" s="15"/>
      <c r="EMN1" s="15"/>
      <c r="EMO1" s="15"/>
      <c r="EMP1" s="15"/>
      <c r="EMQ1" s="15"/>
      <c r="EMR1" s="15"/>
      <c r="EMS1" s="15"/>
      <c r="EMT1" s="15"/>
      <c r="EMU1" s="15"/>
      <c r="EMV1" s="15"/>
      <c r="EMW1" s="15"/>
      <c r="EMX1" s="15"/>
      <c r="EMY1" s="15"/>
      <c r="EMZ1" s="15"/>
      <c r="ENA1" s="15"/>
      <c r="ENB1" s="15"/>
      <c r="ENC1" s="15"/>
      <c r="END1" s="15"/>
      <c r="ENE1" s="15"/>
      <c r="ENF1" s="15"/>
      <c r="ENG1" s="15"/>
      <c r="ENH1" s="15"/>
      <c r="ENI1" s="15"/>
      <c r="ENJ1" s="15"/>
      <c r="ENK1" s="15"/>
      <c r="ENL1" s="15"/>
      <c r="ENM1" s="15"/>
      <c r="ENN1" s="15"/>
      <c r="ENO1" s="15"/>
      <c r="ENP1" s="15"/>
      <c r="ENQ1" s="15"/>
      <c r="ENR1" s="15"/>
      <c r="ENS1" s="15"/>
      <c r="ENT1" s="15"/>
      <c r="ENU1" s="15"/>
      <c r="ENV1" s="15"/>
      <c r="ENW1" s="15"/>
      <c r="ENX1" s="15"/>
      <c r="ENY1" s="15"/>
      <c r="ENZ1" s="15"/>
      <c r="EOA1" s="15"/>
      <c r="EOB1" s="15"/>
      <c r="EOC1" s="15"/>
      <c r="EOD1" s="15"/>
      <c r="EOE1" s="15"/>
      <c r="EOF1" s="15"/>
      <c r="EOG1" s="15"/>
      <c r="EOH1" s="15"/>
      <c r="EOI1" s="15"/>
      <c r="EOJ1" s="15"/>
      <c r="EOK1" s="15"/>
      <c r="EOL1" s="15"/>
      <c r="EOM1" s="15"/>
      <c r="EON1" s="15"/>
      <c r="EOO1" s="15"/>
      <c r="EOP1" s="15"/>
      <c r="EOQ1" s="15"/>
      <c r="EOR1" s="15"/>
      <c r="EOS1" s="15"/>
      <c r="EOT1" s="15"/>
      <c r="EOU1" s="15"/>
      <c r="EOV1" s="15"/>
      <c r="EOW1" s="15"/>
      <c r="EOX1" s="15"/>
      <c r="EOY1" s="15"/>
      <c r="EOZ1" s="15"/>
      <c r="EPA1" s="15"/>
      <c r="EPB1" s="15"/>
      <c r="EPC1" s="15"/>
      <c r="EPD1" s="15"/>
      <c r="EPE1" s="15"/>
      <c r="EPF1" s="15"/>
      <c r="EPG1" s="15"/>
      <c r="EPH1" s="15"/>
      <c r="EPI1" s="15"/>
      <c r="EPJ1" s="15"/>
      <c r="EPK1" s="15"/>
      <c r="EPL1" s="15"/>
      <c r="EPM1" s="15"/>
      <c r="EPN1" s="15"/>
      <c r="EPO1" s="15"/>
      <c r="EPP1" s="15"/>
      <c r="EPQ1" s="15"/>
      <c r="EPR1" s="15"/>
      <c r="EPS1" s="15"/>
      <c r="EPT1" s="15"/>
      <c r="EPU1" s="15"/>
      <c r="EPV1" s="15"/>
      <c r="EPW1" s="15"/>
      <c r="EPX1" s="15"/>
      <c r="EPY1" s="15"/>
      <c r="EPZ1" s="15"/>
      <c r="EQA1" s="15"/>
      <c r="EQB1" s="15"/>
      <c r="EQC1" s="15"/>
      <c r="EQD1" s="15"/>
      <c r="EQE1" s="15"/>
      <c r="EQF1" s="15"/>
      <c r="EQG1" s="15"/>
      <c r="EQH1" s="15"/>
      <c r="EQI1" s="15"/>
      <c r="EQJ1" s="15"/>
      <c r="EQK1" s="15"/>
      <c r="EQL1" s="15"/>
      <c r="EQM1" s="15"/>
      <c r="EQN1" s="15"/>
      <c r="EQO1" s="15"/>
      <c r="EQP1" s="15"/>
      <c r="EQQ1" s="15"/>
      <c r="EQR1" s="15"/>
      <c r="EQS1" s="15"/>
      <c r="EQT1" s="15"/>
      <c r="EQU1" s="15"/>
      <c r="EQV1" s="15"/>
      <c r="EQW1" s="15"/>
      <c r="EQX1" s="15"/>
      <c r="EQY1" s="15"/>
      <c r="EQZ1" s="15"/>
      <c r="ERA1" s="15"/>
      <c r="ERB1" s="15"/>
      <c r="ERC1" s="15"/>
      <c r="ERD1" s="15"/>
      <c r="ERE1" s="15"/>
      <c r="ERF1" s="15"/>
      <c r="ERG1" s="15"/>
      <c r="ERH1" s="15"/>
      <c r="ERI1" s="15"/>
      <c r="ERJ1" s="15"/>
      <c r="ERK1" s="15"/>
      <c r="ERL1" s="15"/>
      <c r="ERM1" s="15"/>
      <c r="ERN1" s="15"/>
      <c r="ERO1" s="15"/>
      <c r="ERP1" s="15"/>
      <c r="ERQ1" s="15"/>
      <c r="ERR1" s="15"/>
      <c r="ERS1" s="15"/>
      <c r="ERT1" s="15"/>
      <c r="ERU1" s="15"/>
      <c r="ERV1" s="15"/>
      <c r="ERW1" s="15"/>
      <c r="ERX1" s="15"/>
      <c r="ERY1" s="15"/>
      <c r="ERZ1" s="15"/>
      <c r="ESA1" s="15"/>
      <c r="ESB1" s="15"/>
      <c r="ESC1" s="15"/>
      <c r="ESD1" s="15"/>
      <c r="ESE1" s="15"/>
      <c r="ESF1" s="15"/>
      <c r="ESG1" s="15"/>
      <c r="ESH1" s="15"/>
      <c r="ESI1" s="15"/>
      <c r="ESJ1" s="15"/>
      <c r="ESK1" s="15"/>
      <c r="ESL1" s="15"/>
      <c r="ESM1" s="15"/>
      <c r="ESN1" s="15"/>
      <c r="ESO1" s="15"/>
      <c r="ESP1" s="15"/>
      <c r="ESQ1" s="15"/>
      <c r="ESR1" s="15"/>
      <c r="ESS1" s="15"/>
      <c r="EST1" s="15"/>
      <c r="ESU1" s="15"/>
      <c r="ESV1" s="15"/>
      <c r="ESW1" s="15"/>
      <c r="ESX1" s="15"/>
      <c r="ESY1" s="15"/>
      <c r="ESZ1" s="15"/>
      <c r="ETA1" s="15"/>
      <c r="ETB1" s="15"/>
      <c r="ETC1" s="15"/>
      <c r="ETD1" s="15"/>
      <c r="ETE1" s="15"/>
      <c r="ETF1" s="15"/>
      <c r="ETG1" s="15"/>
      <c r="ETH1" s="15"/>
      <c r="ETI1" s="15"/>
      <c r="ETJ1" s="15"/>
      <c r="ETK1" s="15"/>
      <c r="ETL1" s="15"/>
      <c r="ETM1" s="15"/>
      <c r="ETN1" s="15"/>
      <c r="ETO1" s="15"/>
      <c r="ETP1" s="15"/>
      <c r="ETQ1" s="15"/>
      <c r="ETR1" s="15"/>
      <c r="ETS1" s="15"/>
      <c r="ETT1" s="15"/>
      <c r="ETU1" s="15"/>
      <c r="ETV1" s="15"/>
      <c r="ETW1" s="15"/>
      <c r="ETX1" s="15"/>
      <c r="ETY1" s="15"/>
      <c r="ETZ1" s="15"/>
      <c r="EUA1" s="15"/>
      <c r="EUB1" s="15"/>
      <c r="EUC1" s="15"/>
      <c r="EUD1" s="15"/>
      <c r="EUE1" s="15"/>
      <c r="EUF1" s="15"/>
      <c r="EUG1" s="15"/>
      <c r="EUH1" s="15"/>
      <c r="EUI1" s="15"/>
      <c r="EUJ1" s="15"/>
      <c r="EUK1" s="15"/>
      <c r="EUL1" s="15"/>
      <c r="EUM1" s="15"/>
      <c r="EUN1" s="15"/>
      <c r="EUO1" s="15"/>
      <c r="EUP1" s="15"/>
      <c r="EUQ1" s="15"/>
      <c r="EUR1" s="15"/>
      <c r="EUS1" s="15"/>
      <c r="EUT1" s="15"/>
      <c r="EUU1" s="15"/>
      <c r="EUV1" s="15"/>
      <c r="EUW1" s="15"/>
      <c r="EUX1" s="15"/>
      <c r="EUY1" s="15"/>
      <c r="EUZ1" s="15"/>
      <c r="EVA1" s="15"/>
      <c r="EVB1" s="15"/>
      <c r="EVC1" s="15"/>
      <c r="EVD1" s="15"/>
      <c r="EVE1" s="15"/>
      <c r="EVF1" s="15"/>
      <c r="EVG1" s="15"/>
      <c r="EVH1" s="15"/>
      <c r="EVI1" s="15"/>
      <c r="EVJ1" s="15"/>
      <c r="EVK1" s="15"/>
      <c r="EVL1" s="15"/>
      <c r="EVM1" s="15"/>
      <c r="EVN1" s="15"/>
      <c r="EVO1" s="15"/>
      <c r="EVP1" s="15"/>
      <c r="EVQ1" s="15"/>
      <c r="EVR1" s="15"/>
      <c r="EVS1" s="15"/>
      <c r="EVT1" s="15"/>
      <c r="EVU1" s="15"/>
      <c r="EVV1" s="15"/>
      <c r="EVW1" s="15"/>
      <c r="EVX1" s="15"/>
      <c r="EVY1" s="15"/>
      <c r="EVZ1" s="15"/>
      <c r="EWA1" s="15"/>
      <c r="EWB1" s="15"/>
      <c r="EWC1" s="15"/>
      <c r="EWD1" s="15"/>
      <c r="EWE1" s="15"/>
      <c r="EWF1" s="15"/>
      <c r="EWG1" s="15"/>
      <c r="EWH1" s="15"/>
      <c r="EWI1" s="15"/>
      <c r="EWJ1" s="15"/>
      <c r="EWK1" s="15"/>
      <c r="EWL1" s="15"/>
      <c r="EWM1" s="15"/>
      <c r="EWN1" s="15"/>
      <c r="EWO1" s="15"/>
      <c r="EWP1" s="15"/>
      <c r="EWQ1" s="15"/>
      <c r="EWR1" s="15"/>
      <c r="EWS1" s="15"/>
      <c r="EWT1" s="15"/>
      <c r="EWU1" s="15"/>
      <c r="EWV1" s="15"/>
      <c r="EWW1" s="15"/>
      <c r="EWX1" s="15"/>
      <c r="EWY1" s="15"/>
      <c r="EWZ1" s="15"/>
      <c r="EXA1" s="15"/>
      <c r="EXB1" s="15"/>
      <c r="EXC1" s="15"/>
      <c r="EXD1" s="15"/>
      <c r="EXE1" s="15"/>
      <c r="EXF1" s="15"/>
      <c r="EXG1" s="15"/>
      <c r="EXH1" s="15"/>
      <c r="EXI1" s="15"/>
      <c r="EXJ1" s="15"/>
      <c r="EXK1" s="15"/>
      <c r="EXL1" s="15"/>
      <c r="EXM1" s="15"/>
      <c r="EXN1" s="15"/>
      <c r="EXO1" s="15"/>
      <c r="EXP1" s="15"/>
      <c r="EXQ1" s="15"/>
      <c r="EXR1" s="15"/>
      <c r="EXS1" s="15"/>
      <c r="EXT1" s="15"/>
      <c r="EXU1" s="15"/>
      <c r="EXV1" s="15"/>
      <c r="EXW1" s="15"/>
      <c r="EXX1" s="15"/>
      <c r="EXY1" s="15"/>
      <c r="EXZ1" s="15"/>
      <c r="EYA1" s="15"/>
      <c r="EYB1" s="15"/>
      <c r="EYC1" s="15"/>
      <c r="EYD1" s="15"/>
      <c r="EYE1" s="15"/>
      <c r="EYF1" s="15"/>
      <c r="EYG1" s="15"/>
      <c r="EYH1" s="15"/>
      <c r="EYI1" s="15"/>
      <c r="EYJ1" s="15"/>
      <c r="EYK1" s="15"/>
      <c r="EYL1" s="15"/>
      <c r="EYM1" s="15"/>
      <c r="EYN1" s="15"/>
      <c r="EYO1" s="15"/>
      <c r="EYP1" s="15"/>
      <c r="EYQ1" s="15"/>
      <c r="EYR1" s="15"/>
      <c r="EYS1" s="15"/>
      <c r="EYT1" s="15"/>
      <c r="EYU1" s="15"/>
      <c r="EYV1" s="15"/>
      <c r="EYW1" s="15"/>
      <c r="EYX1" s="15"/>
      <c r="EYY1" s="15"/>
      <c r="EYZ1" s="15"/>
      <c r="EZA1" s="15"/>
      <c r="EZB1" s="15"/>
      <c r="EZC1" s="15"/>
      <c r="EZD1" s="15"/>
      <c r="EZE1" s="15"/>
      <c r="EZF1" s="15"/>
      <c r="EZG1" s="15"/>
      <c r="EZH1" s="15"/>
      <c r="EZI1" s="15"/>
      <c r="EZJ1" s="15"/>
      <c r="EZK1" s="15"/>
      <c r="EZL1" s="15"/>
      <c r="EZM1" s="15"/>
      <c r="EZN1" s="15"/>
      <c r="EZO1" s="15"/>
      <c r="EZP1" s="15"/>
      <c r="EZQ1" s="15"/>
      <c r="EZR1" s="15"/>
      <c r="EZS1" s="15"/>
      <c r="EZT1" s="15"/>
      <c r="EZU1" s="15"/>
      <c r="EZV1" s="15"/>
      <c r="EZW1" s="15"/>
      <c r="EZX1" s="15"/>
      <c r="EZY1" s="15"/>
      <c r="EZZ1" s="15"/>
      <c r="FAA1" s="15"/>
      <c r="FAB1" s="15"/>
      <c r="FAC1" s="15"/>
      <c r="FAD1" s="15"/>
      <c r="FAE1" s="15"/>
      <c r="FAF1" s="15"/>
      <c r="FAG1" s="15"/>
      <c r="FAH1" s="15"/>
      <c r="FAI1" s="15"/>
      <c r="FAJ1" s="15"/>
      <c r="FAK1" s="15"/>
      <c r="FAL1" s="15"/>
      <c r="FAM1" s="15"/>
      <c r="FAN1" s="15"/>
      <c r="FAO1" s="15"/>
      <c r="FAP1" s="15"/>
      <c r="FAQ1" s="15"/>
      <c r="FAR1" s="15"/>
      <c r="FAS1" s="15"/>
      <c r="FAT1" s="15"/>
      <c r="FAU1" s="15"/>
      <c r="FAV1" s="15"/>
      <c r="FAW1" s="15"/>
      <c r="FAX1" s="15"/>
      <c r="FAY1" s="15"/>
      <c r="FAZ1" s="15"/>
      <c r="FBA1" s="15"/>
      <c r="FBB1" s="15"/>
      <c r="FBC1" s="15"/>
      <c r="FBD1" s="15"/>
      <c r="FBE1" s="15"/>
      <c r="FBF1" s="15"/>
      <c r="FBG1" s="15"/>
      <c r="FBH1" s="15"/>
      <c r="FBI1" s="15"/>
      <c r="FBJ1" s="15"/>
      <c r="FBK1" s="15"/>
      <c r="FBL1" s="15"/>
      <c r="FBM1" s="15"/>
      <c r="FBN1" s="15"/>
      <c r="FBO1" s="15"/>
      <c r="FBP1" s="15"/>
      <c r="FBQ1" s="15"/>
      <c r="FBR1" s="15"/>
      <c r="FBS1" s="15"/>
      <c r="FBT1" s="15"/>
      <c r="FBU1" s="15"/>
      <c r="FBV1" s="15"/>
      <c r="FBW1" s="15"/>
      <c r="FBX1" s="15"/>
      <c r="FBY1" s="15"/>
      <c r="FBZ1" s="15"/>
      <c r="FCA1" s="15"/>
      <c r="FCB1" s="15"/>
      <c r="FCC1" s="15"/>
      <c r="FCD1" s="15"/>
      <c r="FCE1" s="15"/>
      <c r="FCF1" s="15"/>
      <c r="FCG1" s="15"/>
      <c r="FCH1" s="15"/>
      <c r="FCI1" s="15"/>
      <c r="FCJ1" s="15"/>
      <c r="FCK1" s="15"/>
      <c r="FCL1" s="15"/>
      <c r="FCM1" s="15"/>
      <c r="FCN1" s="15"/>
      <c r="FCO1" s="15"/>
      <c r="FCP1" s="15"/>
      <c r="FCQ1" s="15"/>
      <c r="FCR1" s="15"/>
      <c r="FCS1" s="15"/>
      <c r="FCT1" s="15"/>
      <c r="FCU1" s="15"/>
      <c r="FCV1" s="15"/>
      <c r="FCW1" s="15"/>
      <c r="FCX1" s="15"/>
      <c r="FCY1" s="15"/>
      <c r="FCZ1" s="15"/>
      <c r="FDA1" s="15"/>
      <c r="FDB1" s="15"/>
      <c r="FDC1" s="15"/>
      <c r="FDD1" s="15"/>
      <c r="FDE1" s="15"/>
      <c r="FDF1" s="15"/>
      <c r="FDG1" s="15"/>
      <c r="FDH1" s="15"/>
      <c r="FDI1" s="15"/>
      <c r="FDJ1" s="15"/>
      <c r="FDK1" s="15"/>
      <c r="FDL1" s="15"/>
      <c r="FDM1" s="15"/>
      <c r="FDN1" s="15"/>
      <c r="FDO1" s="15"/>
      <c r="FDP1" s="15"/>
      <c r="FDQ1" s="15"/>
      <c r="FDR1" s="15"/>
      <c r="FDS1" s="15"/>
      <c r="FDT1" s="15"/>
      <c r="FDU1" s="15"/>
      <c r="FDV1" s="15"/>
      <c r="FDW1" s="15"/>
      <c r="FDX1" s="15"/>
      <c r="FDY1" s="15"/>
      <c r="FDZ1" s="15"/>
      <c r="FEA1" s="15"/>
      <c r="FEB1" s="15"/>
      <c r="FEC1" s="15"/>
      <c r="FED1" s="15"/>
      <c r="FEE1" s="15"/>
      <c r="FEF1" s="15"/>
      <c r="FEG1" s="15"/>
      <c r="FEH1" s="15"/>
      <c r="FEI1" s="15"/>
      <c r="FEJ1" s="15"/>
      <c r="FEK1" s="15"/>
      <c r="FEL1" s="15"/>
      <c r="FEM1" s="15"/>
      <c r="FEN1" s="15"/>
      <c r="FEO1" s="15"/>
      <c r="FEP1" s="15"/>
      <c r="FEQ1" s="15"/>
      <c r="FER1" s="15"/>
      <c r="FES1" s="15"/>
      <c r="FET1" s="15"/>
      <c r="FEU1" s="15"/>
      <c r="FEV1" s="15"/>
      <c r="FEW1" s="15"/>
      <c r="FEX1" s="15"/>
      <c r="FEY1" s="15"/>
      <c r="FEZ1" s="15"/>
      <c r="FFA1" s="15"/>
      <c r="FFB1" s="15"/>
      <c r="FFC1" s="15"/>
      <c r="FFD1" s="15"/>
      <c r="FFE1" s="15"/>
      <c r="FFF1" s="15"/>
      <c r="FFG1" s="15"/>
      <c r="FFH1" s="15"/>
      <c r="FFI1" s="15"/>
      <c r="FFJ1" s="15"/>
      <c r="FFK1" s="15"/>
      <c r="FFL1" s="15"/>
      <c r="FFM1" s="15"/>
      <c r="FFN1" s="15"/>
      <c r="FFO1" s="15"/>
      <c r="FFP1" s="15"/>
      <c r="FFQ1" s="15"/>
      <c r="FFR1" s="15"/>
      <c r="FFS1" s="15"/>
      <c r="FFT1" s="15"/>
      <c r="FFU1" s="15"/>
      <c r="FFV1" s="15"/>
      <c r="FFW1" s="15"/>
      <c r="FFX1" s="15"/>
      <c r="FFY1" s="15"/>
      <c r="FFZ1" s="15"/>
      <c r="FGA1" s="15"/>
      <c r="FGB1" s="15"/>
      <c r="FGC1" s="15"/>
      <c r="FGD1" s="15"/>
      <c r="FGE1" s="15"/>
      <c r="FGF1" s="15"/>
      <c r="FGG1" s="15"/>
      <c r="FGH1" s="15"/>
      <c r="FGI1" s="15"/>
      <c r="FGJ1" s="15"/>
      <c r="FGK1" s="15"/>
      <c r="FGL1" s="15"/>
      <c r="FGM1" s="15"/>
      <c r="FGN1" s="15"/>
      <c r="FGO1" s="15"/>
      <c r="FGP1" s="15"/>
      <c r="FGQ1" s="15"/>
      <c r="FGR1" s="15"/>
      <c r="FGS1" s="15"/>
      <c r="FGT1" s="15"/>
      <c r="FGU1" s="15"/>
      <c r="FGV1" s="15"/>
      <c r="FGW1" s="15"/>
      <c r="FGX1" s="15"/>
      <c r="FGY1" s="15"/>
      <c r="FGZ1" s="15"/>
      <c r="FHA1" s="15"/>
      <c r="FHB1" s="15"/>
      <c r="FHC1" s="15"/>
      <c r="FHD1" s="15"/>
      <c r="FHE1" s="15"/>
      <c r="FHF1" s="15"/>
      <c r="FHG1" s="15"/>
      <c r="FHH1" s="15"/>
      <c r="FHI1" s="15"/>
      <c r="FHJ1" s="15"/>
      <c r="FHK1" s="15"/>
      <c r="FHL1" s="15"/>
      <c r="FHM1" s="15"/>
      <c r="FHN1" s="15"/>
      <c r="FHO1" s="15"/>
      <c r="FHP1" s="15"/>
      <c r="FHQ1" s="15"/>
      <c r="FHR1" s="15"/>
      <c r="FHS1" s="15"/>
      <c r="FHT1" s="15"/>
      <c r="FHU1" s="15"/>
      <c r="FHV1" s="15"/>
      <c r="FHW1" s="15"/>
      <c r="FHX1" s="15"/>
      <c r="FHY1" s="15"/>
      <c r="FHZ1" s="15"/>
      <c r="FIA1" s="15"/>
      <c r="FIB1" s="15"/>
      <c r="FIC1" s="15"/>
      <c r="FID1" s="15"/>
      <c r="FIE1" s="15"/>
      <c r="FIF1" s="15"/>
      <c r="FIG1" s="15"/>
      <c r="FIH1" s="15"/>
      <c r="FII1" s="15"/>
      <c r="FIJ1" s="15"/>
      <c r="FIK1" s="15"/>
      <c r="FIL1" s="15"/>
      <c r="FIM1" s="15"/>
      <c r="FIN1" s="15"/>
      <c r="FIO1" s="15"/>
      <c r="FIP1" s="15"/>
      <c r="FIQ1" s="15"/>
      <c r="FIR1" s="15"/>
      <c r="FIS1" s="15"/>
      <c r="FIT1" s="15"/>
      <c r="FIU1" s="15"/>
      <c r="FIV1" s="15"/>
      <c r="FIW1" s="15"/>
      <c r="FIX1" s="15"/>
      <c r="FIY1" s="15"/>
      <c r="FIZ1" s="15"/>
      <c r="FJA1" s="15"/>
      <c r="FJB1" s="15"/>
      <c r="FJC1" s="15"/>
      <c r="FJD1" s="15"/>
      <c r="FJE1" s="15"/>
      <c r="FJF1" s="15"/>
      <c r="FJG1" s="15"/>
      <c r="FJH1" s="15"/>
      <c r="FJI1" s="15"/>
      <c r="FJJ1" s="15"/>
      <c r="FJK1" s="15"/>
      <c r="FJL1" s="15"/>
      <c r="FJM1" s="15"/>
      <c r="FJN1" s="15"/>
      <c r="FJO1" s="15"/>
      <c r="FJP1" s="15"/>
      <c r="FJQ1" s="15"/>
      <c r="FJR1" s="15"/>
      <c r="FJS1" s="15"/>
      <c r="FJT1" s="15"/>
      <c r="FJU1" s="15"/>
      <c r="FJV1" s="15"/>
      <c r="FJW1" s="15"/>
      <c r="FJX1" s="15"/>
      <c r="FJY1" s="15"/>
      <c r="FJZ1" s="15"/>
      <c r="FKA1" s="15"/>
      <c r="FKB1" s="15"/>
      <c r="FKC1" s="15"/>
      <c r="FKD1" s="15"/>
      <c r="FKE1" s="15"/>
      <c r="FKF1" s="15"/>
      <c r="FKG1" s="15"/>
      <c r="FKH1" s="15"/>
      <c r="FKI1" s="15"/>
      <c r="FKJ1" s="15"/>
      <c r="FKK1" s="15"/>
      <c r="FKL1" s="15"/>
      <c r="FKM1" s="15"/>
      <c r="FKN1" s="15"/>
      <c r="FKO1" s="15"/>
      <c r="FKP1" s="15"/>
      <c r="FKQ1" s="15"/>
      <c r="FKR1" s="15"/>
      <c r="FKS1" s="15"/>
      <c r="FKT1" s="15"/>
      <c r="FKU1" s="15"/>
      <c r="FKV1" s="15"/>
      <c r="FKW1" s="15"/>
      <c r="FKX1" s="15"/>
      <c r="FKY1" s="15"/>
      <c r="FKZ1" s="15"/>
      <c r="FLA1" s="15"/>
      <c r="FLB1" s="15"/>
      <c r="FLC1" s="15"/>
      <c r="FLD1" s="15"/>
      <c r="FLE1" s="15"/>
      <c r="FLF1" s="15"/>
      <c r="FLG1" s="15"/>
      <c r="FLH1" s="15"/>
      <c r="FLI1" s="15"/>
      <c r="FLJ1" s="15"/>
      <c r="FLK1" s="15"/>
      <c r="FLL1" s="15"/>
      <c r="FLM1" s="15"/>
      <c r="FLN1" s="15"/>
      <c r="FLO1" s="15"/>
      <c r="FLP1" s="15"/>
      <c r="FLQ1" s="15"/>
      <c r="FLR1" s="15"/>
      <c r="FLS1" s="15"/>
      <c r="FLT1" s="15"/>
      <c r="FLU1" s="15"/>
      <c r="FLV1" s="15"/>
      <c r="FLW1" s="15"/>
      <c r="FLX1" s="15"/>
      <c r="FLY1" s="15"/>
      <c r="FLZ1" s="15"/>
      <c r="FMA1" s="15"/>
      <c r="FMB1" s="15"/>
      <c r="FMC1" s="15"/>
      <c r="FMD1" s="15"/>
      <c r="FME1" s="15"/>
      <c r="FMF1" s="15"/>
      <c r="FMG1" s="15"/>
      <c r="FMH1" s="15"/>
      <c r="FMI1" s="15"/>
      <c r="FMJ1" s="15"/>
      <c r="FMK1" s="15"/>
      <c r="FML1" s="15"/>
      <c r="FMM1" s="15"/>
      <c r="FMN1" s="15"/>
      <c r="FMO1" s="15"/>
      <c r="FMP1" s="15"/>
      <c r="FMQ1" s="15"/>
      <c r="FMR1" s="15"/>
      <c r="FMS1" s="15"/>
      <c r="FMT1" s="15"/>
      <c r="FMU1" s="15"/>
      <c r="FMV1" s="15"/>
      <c r="FMW1" s="15"/>
      <c r="FMX1" s="15"/>
      <c r="FMY1" s="15"/>
      <c r="FMZ1" s="15"/>
      <c r="FNA1" s="15"/>
      <c r="FNB1" s="15"/>
      <c r="FNC1" s="15"/>
      <c r="FND1" s="15"/>
      <c r="FNE1" s="15"/>
      <c r="FNF1" s="15"/>
      <c r="FNG1" s="15"/>
      <c r="FNH1" s="15"/>
      <c r="FNI1" s="15"/>
      <c r="FNJ1" s="15"/>
      <c r="FNK1" s="15"/>
      <c r="FNL1" s="15"/>
      <c r="FNM1" s="15"/>
      <c r="FNN1" s="15"/>
      <c r="FNO1" s="15"/>
      <c r="FNP1" s="15"/>
      <c r="FNQ1" s="15"/>
      <c r="FNR1" s="15"/>
      <c r="FNS1" s="15"/>
      <c r="FNT1" s="15"/>
      <c r="FNU1" s="15"/>
      <c r="FNV1" s="15"/>
      <c r="FNW1" s="15"/>
      <c r="FNX1" s="15"/>
      <c r="FNY1" s="15"/>
      <c r="FNZ1" s="15"/>
      <c r="FOA1" s="15"/>
      <c r="FOB1" s="15"/>
      <c r="FOC1" s="15"/>
      <c r="FOD1" s="15"/>
      <c r="FOE1" s="15"/>
      <c r="FOF1" s="15"/>
      <c r="FOG1" s="15"/>
      <c r="FOH1" s="15"/>
      <c r="FOI1" s="15"/>
      <c r="FOJ1" s="15"/>
      <c r="FOK1" s="15"/>
      <c r="FOL1" s="15"/>
      <c r="FOM1" s="15"/>
      <c r="FON1" s="15"/>
      <c r="FOO1" s="15"/>
      <c r="FOP1" s="15"/>
      <c r="FOQ1" s="15"/>
      <c r="FOR1" s="15"/>
      <c r="FOS1" s="15"/>
      <c r="FOT1" s="15"/>
      <c r="FOU1" s="15"/>
      <c r="FOV1" s="15"/>
      <c r="FOW1" s="15"/>
      <c r="FOX1" s="15"/>
      <c r="FOY1" s="15"/>
      <c r="FOZ1" s="15"/>
      <c r="FPA1" s="15"/>
      <c r="FPB1" s="15"/>
      <c r="FPC1" s="15"/>
      <c r="FPD1" s="15"/>
      <c r="FPE1" s="15"/>
      <c r="FPF1" s="15"/>
      <c r="FPG1" s="15"/>
      <c r="FPH1" s="15"/>
      <c r="FPI1" s="15"/>
      <c r="FPJ1" s="15"/>
      <c r="FPK1" s="15"/>
      <c r="FPL1" s="15"/>
      <c r="FPM1" s="15"/>
      <c r="FPN1" s="15"/>
      <c r="FPO1" s="15"/>
      <c r="FPP1" s="15"/>
      <c r="FPQ1" s="15"/>
      <c r="FPR1" s="15"/>
      <c r="FPS1" s="15"/>
      <c r="FPT1" s="15"/>
      <c r="FPU1" s="15"/>
      <c r="FPV1" s="15"/>
      <c r="FPW1" s="15"/>
      <c r="FPX1" s="15"/>
      <c r="FPY1" s="15"/>
      <c r="FPZ1" s="15"/>
      <c r="FQA1" s="15"/>
      <c r="FQB1" s="15"/>
      <c r="FQC1" s="15"/>
      <c r="FQD1" s="15"/>
      <c r="FQE1" s="15"/>
      <c r="FQF1" s="15"/>
      <c r="FQG1" s="15"/>
      <c r="FQH1" s="15"/>
      <c r="FQI1" s="15"/>
      <c r="FQJ1" s="15"/>
      <c r="FQK1" s="15"/>
      <c r="FQL1" s="15"/>
      <c r="FQM1" s="15"/>
      <c r="FQN1" s="15"/>
      <c r="FQO1" s="15"/>
      <c r="FQP1" s="15"/>
      <c r="FQQ1" s="15"/>
      <c r="FQR1" s="15"/>
      <c r="FQS1" s="15"/>
      <c r="FQT1" s="15"/>
      <c r="FQU1" s="15"/>
      <c r="FQV1" s="15"/>
      <c r="FQW1" s="15"/>
      <c r="FQX1" s="15"/>
      <c r="FQY1" s="15"/>
      <c r="FQZ1" s="15"/>
      <c r="FRA1" s="15"/>
      <c r="FRB1" s="15"/>
      <c r="FRC1" s="15"/>
      <c r="FRD1" s="15"/>
      <c r="FRE1" s="15"/>
      <c r="FRF1" s="15"/>
      <c r="FRG1" s="15"/>
      <c r="FRH1" s="15"/>
      <c r="FRI1" s="15"/>
      <c r="FRJ1" s="15"/>
      <c r="FRK1" s="15"/>
      <c r="FRL1" s="15"/>
      <c r="FRM1" s="15"/>
      <c r="FRN1" s="15"/>
      <c r="FRO1" s="15"/>
      <c r="FRP1" s="15"/>
      <c r="FRQ1" s="15"/>
      <c r="FRR1" s="15"/>
      <c r="FRS1" s="15"/>
      <c r="FRT1" s="15"/>
      <c r="FRU1" s="15"/>
      <c r="FRV1" s="15"/>
      <c r="FRW1" s="15"/>
      <c r="FRX1" s="15"/>
      <c r="FRY1" s="15"/>
      <c r="FRZ1" s="15"/>
      <c r="FSA1" s="15"/>
      <c r="FSB1" s="15"/>
      <c r="FSC1" s="15"/>
      <c r="FSD1" s="15"/>
      <c r="FSE1" s="15"/>
      <c r="FSF1" s="15"/>
      <c r="FSG1" s="15"/>
      <c r="FSH1" s="15"/>
      <c r="FSI1" s="15"/>
      <c r="FSJ1" s="15"/>
      <c r="FSK1" s="15"/>
      <c r="FSL1" s="15"/>
      <c r="FSM1" s="15"/>
      <c r="FSN1" s="15"/>
      <c r="FSO1" s="15"/>
      <c r="FSP1" s="15"/>
      <c r="FSQ1" s="15"/>
      <c r="FSR1" s="15"/>
      <c r="FSS1" s="15"/>
      <c r="FST1" s="15"/>
      <c r="FSU1" s="15"/>
      <c r="FSV1" s="15"/>
      <c r="FSW1" s="15"/>
      <c r="FSX1" s="15"/>
      <c r="FSY1" s="15"/>
      <c r="FSZ1" s="15"/>
      <c r="FTA1" s="15"/>
      <c r="FTB1" s="15"/>
      <c r="FTC1" s="15"/>
      <c r="FTD1" s="15"/>
      <c r="FTE1" s="15"/>
      <c r="FTF1" s="15"/>
      <c r="FTG1" s="15"/>
      <c r="FTH1" s="15"/>
      <c r="FTI1" s="15"/>
      <c r="FTJ1" s="15"/>
      <c r="FTK1" s="15"/>
      <c r="FTL1" s="15"/>
      <c r="FTM1" s="15"/>
      <c r="FTN1" s="15"/>
      <c r="FTO1" s="15"/>
      <c r="FTP1" s="15"/>
      <c r="FTQ1" s="15"/>
      <c r="FTR1" s="15"/>
      <c r="FTS1" s="15"/>
      <c r="FTT1" s="15"/>
      <c r="FTU1" s="15"/>
      <c r="FTV1" s="15"/>
      <c r="FTW1" s="15"/>
      <c r="FTX1" s="15"/>
      <c r="FTY1" s="15"/>
      <c r="FTZ1" s="15"/>
      <c r="FUA1" s="15"/>
      <c r="FUB1" s="15"/>
      <c r="FUC1" s="15"/>
      <c r="FUD1" s="15"/>
      <c r="FUE1" s="15"/>
      <c r="FUF1" s="15"/>
      <c r="FUG1" s="15"/>
      <c r="FUH1" s="15"/>
      <c r="FUI1" s="15"/>
      <c r="FUJ1" s="15"/>
      <c r="FUK1" s="15"/>
      <c r="FUL1" s="15"/>
      <c r="FUM1" s="15"/>
      <c r="FUN1" s="15"/>
      <c r="FUO1" s="15"/>
      <c r="FUP1" s="15"/>
      <c r="FUQ1" s="15"/>
      <c r="FUR1" s="15"/>
      <c r="FUS1" s="15"/>
      <c r="FUT1" s="15"/>
      <c r="FUU1" s="15"/>
      <c r="FUV1" s="15"/>
      <c r="FUW1" s="15"/>
      <c r="FUX1" s="15"/>
      <c r="FUY1" s="15"/>
      <c r="FUZ1" s="15"/>
      <c r="FVA1" s="15"/>
      <c r="FVB1" s="15"/>
      <c r="FVC1" s="15"/>
      <c r="FVD1" s="15"/>
      <c r="FVE1" s="15"/>
      <c r="FVF1" s="15"/>
      <c r="FVG1" s="15"/>
      <c r="FVH1" s="15"/>
      <c r="FVI1" s="15"/>
      <c r="FVJ1" s="15"/>
      <c r="FVK1" s="15"/>
      <c r="FVL1" s="15"/>
      <c r="FVM1" s="15"/>
      <c r="FVN1" s="15"/>
      <c r="FVO1" s="15"/>
      <c r="FVP1" s="15"/>
      <c r="FVQ1" s="15"/>
      <c r="FVR1" s="15"/>
      <c r="FVS1" s="15"/>
      <c r="FVT1" s="15"/>
      <c r="FVU1" s="15"/>
      <c r="FVV1" s="15"/>
      <c r="FVW1" s="15"/>
      <c r="FVX1" s="15"/>
      <c r="FVY1" s="15"/>
      <c r="FVZ1" s="15"/>
      <c r="FWA1" s="15"/>
      <c r="FWB1" s="15"/>
      <c r="FWC1" s="15"/>
      <c r="FWD1" s="15"/>
      <c r="FWE1" s="15"/>
      <c r="FWF1" s="15"/>
      <c r="FWG1" s="15"/>
      <c r="FWH1" s="15"/>
      <c r="FWI1" s="15"/>
      <c r="FWJ1" s="15"/>
      <c r="FWK1" s="15"/>
      <c r="FWL1" s="15"/>
      <c r="FWM1" s="15"/>
      <c r="FWN1" s="15"/>
      <c r="FWO1" s="15"/>
      <c r="FWP1" s="15"/>
      <c r="FWQ1" s="15"/>
      <c r="FWR1" s="15"/>
      <c r="FWS1" s="15"/>
      <c r="FWT1" s="15"/>
      <c r="FWU1" s="15"/>
      <c r="FWV1" s="15"/>
      <c r="FWW1" s="15"/>
      <c r="FWX1" s="15"/>
      <c r="FWY1" s="15"/>
      <c r="FWZ1" s="15"/>
      <c r="FXA1" s="15"/>
      <c r="FXB1" s="15"/>
      <c r="FXC1" s="15"/>
      <c r="FXD1" s="15"/>
      <c r="FXE1" s="15"/>
      <c r="FXF1" s="15"/>
      <c r="FXG1" s="15"/>
      <c r="FXH1" s="15"/>
      <c r="FXI1" s="15"/>
      <c r="FXJ1" s="15"/>
      <c r="FXK1" s="15"/>
      <c r="FXL1" s="15"/>
      <c r="FXM1" s="15"/>
      <c r="FXN1" s="15"/>
      <c r="FXO1" s="15"/>
      <c r="FXP1" s="15"/>
      <c r="FXQ1" s="15"/>
      <c r="FXR1" s="15"/>
      <c r="FXS1" s="15"/>
      <c r="FXT1" s="15"/>
      <c r="FXU1" s="15"/>
      <c r="FXV1" s="15"/>
      <c r="FXW1" s="15"/>
      <c r="FXX1" s="15"/>
      <c r="FXY1" s="15"/>
      <c r="FXZ1" s="15"/>
      <c r="FYA1" s="15"/>
      <c r="FYB1" s="15"/>
      <c r="FYC1" s="15"/>
      <c r="FYD1" s="15"/>
      <c r="FYE1" s="15"/>
      <c r="FYF1" s="15"/>
      <c r="FYG1" s="15"/>
      <c r="FYH1" s="15"/>
      <c r="FYI1" s="15"/>
      <c r="FYJ1" s="15"/>
      <c r="FYK1" s="15"/>
      <c r="FYL1" s="15"/>
      <c r="FYM1" s="15"/>
      <c r="FYN1" s="15"/>
      <c r="FYO1" s="15"/>
      <c r="FYP1" s="15"/>
      <c r="FYQ1" s="15"/>
      <c r="FYR1" s="15"/>
      <c r="FYS1" s="15"/>
      <c r="FYT1" s="15"/>
      <c r="FYU1" s="15"/>
      <c r="FYV1" s="15"/>
      <c r="FYW1" s="15"/>
      <c r="FYX1" s="15"/>
      <c r="FYY1" s="15"/>
      <c r="FYZ1" s="15"/>
      <c r="FZA1" s="15"/>
      <c r="FZB1" s="15"/>
      <c r="FZC1" s="15"/>
      <c r="FZD1" s="15"/>
      <c r="FZE1" s="15"/>
      <c r="FZF1" s="15"/>
      <c r="FZG1" s="15"/>
      <c r="FZH1" s="15"/>
      <c r="FZI1" s="15"/>
      <c r="FZJ1" s="15"/>
      <c r="FZK1" s="15"/>
      <c r="FZL1" s="15"/>
      <c r="FZM1" s="15"/>
      <c r="FZN1" s="15"/>
      <c r="FZO1" s="15"/>
      <c r="FZP1" s="15"/>
      <c r="FZQ1" s="15"/>
      <c r="FZR1" s="15"/>
      <c r="FZS1" s="15"/>
      <c r="FZT1" s="15"/>
      <c r="FZU1" s="15"/>
      <c r="FZV1" s="15"/>
      <c r="FZW1" s="15"/>
      <c r="FZX1" s="15"/>
      <c r="FZY1" s="15"/>
      <c r="FZZ1" s="15"/>
      <c r="GAA1" s="15"/>
      <c r="GAB1" s="15"/>
      <c r="GAC1" s="15"/>
      <c r="GAD1" s="15"/>
      <c r="GAE1" s="15"/>
      <c r="GAF1" s="15"/>
      <c r="GAG1" s="15"/>
      <c r="GAH1" s="15"/>
      <c r="GAI1" s="15"/>
      <c r="GAJ1" s="15"/>
      <c r="GAK1" s="15"/>
      <c r="GAL1" s="15"/>
      <c r="GAM1" s="15"/>
      <c r="GAN1" s="15"/>
      <c r="GAO1" s="15"/>
      <c r="GAP1" s="15"/>
      <c r="GAQ1" s="15"/>
      <c r="GAR1" s="15"/>
      <c r="GAS1" s="15"/>
      <c r="GAT1" s="15"/>
      <c r="GAU1" s="15"/>
      <c r="GAV1" s="15"/>
      <c r="GAW1" s="15"/>
      <c r="GAX1" s="15"/>
      <c r="GAY1" s="15"/>
      <c r="GAZ1" s="15"/>
      <c r="GBA1" s="15"/>
      <c r="GBB1" s="15"/>
      <c r="GBC1" s="15"/>
      <c r="GBD1" s="15"/>
      <c r="GBE1" s="15"/>
      <c r="GBF1" s="15"/>
      <c r="GBG1" s="15"/>
      <c r="GBH1" s="15"/>
      <c r="GBI1" s="15"/>
      <c r="GBJ1" s="15"/>
      <c r="GBK1" s="15"/>
      <c r="GBL1" s="15"/>
      <c r="GBM1" s="15"/>
      <c r="GBN1" s="15"/>
      <c r="GBO1" s="15"/>
      <c r="GBP1" s="15"/>
      <c r="GBQ1" s="15"/>
      <c r="GBR1" s="15"/>
      <c r="GBS1" s="15"/>
      <c r="GBT1" s="15"/>
      <c r="GBU1" s="15"/>
      <c r="GBV1" s="15"/>
      <c r="GBW1" s="15"/>
      <c r="GBX1" s="15"/>
      <c r="GBY1" s="15"/>
      <c r="GBZ1" s="15"/>
      <c r="GCA1" s="15"/>
      <c r="GCB1" s="15"/>
      <c r="GCC1" s="15"/>
      <c r="GCD1" s="15"/>
      <c r="GCE1" s="15"/>
      <c r="GCF1" s="15"/>
      <c r="GCG1" s="15"/>
      <c r="GCH1" s="15"/>
      <c r="GCI1" s="15"/>
      <c r="GCJ1" s="15"/>
      <c r="GCK1" s="15"/>
      <c r="GCL1" s="15"/>
      <c r="GCM1" s="15"/>
      <c r="GCN1" s="15"/>
      <c r="GCO1" s="15"/>
      <c r="GCP1" s="15"/>
      <c r="GCQ1" s="15"/>
      <c r="GCR1" s="15"/>
      <c r="GCS1" s="15"/>
      <c r="GCT1" s="15"/>
      <c r="GCU1" s="15"/>
      <c r="GCV1" s="15"/>
      <c r="GCW1" s="15"/>
      <c r="GCX1" s="15"/>
      <c r="GCY1" s="15"/>
      <c r="GCZ1" s="15"/>
      <c r="GDA1" s="15"/>
      <c r="GDB1" s="15"/>
      <c r="GDC1" s="15"/>
      <c r="GDD1" s="15"/>
      <c r="GDE1" s="15"/>
      <c r="GDF1" s="15"/>
      <c r="GDG1" s="15"/>
      <c r="GDH1" s="15"/>
      <c r="GDI1" s="15"/>
      <c r="GDJ1" s="15"/>
      <c r="GDK1" s="15"/>
      <c r="GDL1" s="15"/>
      <c r="GDM1" s="15"/>
      <c r="GDN1" s="15"/>
      <c r="GDO1" s="15"/>
      <c r="GDP1" s="15"/>
      <c r="GDQ1" s="15"/>
      <c r="GDR1" s="15"/>
      <c r="GDS1" s="15"/>
      <c r="GDT1" s="15"/>
      <c r="GDU1" s="15"/>
      <c r="GDV1" s="15"/>
      <c r="GDW1" s="15"/>
      <c r="GDX1" s="15"/>
      <c r="GDY1" s="15"/>
      <c r="GDZ1" s="15"/>
      <c r="GEA1" s="15"/>
      <c r="GEB1" s="15"/>
      <c r="GEC1" s="15"/>
      <c r="GED1" s="15"/>
      <c r="GEE1" s="15"/>
      <c r="GEF1" s="15"/>
      <c r="GEG1" s="15"/>
      <c r="GEH1" s="15"/>
      <c r="GEI1" s="15"/>
      <c r="GEJ1" s="15"/>
      <c r="GEK1" s="15"/>
      <c r="GEL1" s="15"/>
      <c r="GEM1" s="15"/>
      <c r="GEN1" s="15"/>
      <c r="GEO1" s="15"/>
      <c r="GEP1" s="15"/>
      <c r="GEQ1" s="15"/>
      <c r="GER1" s="15"/>
      <c r="GES1" s="15"/>
      <c r="GET1" s="15"/>
      <c r="GEU1" s="15"/>
      <c r="GEV1" s="15"/>
      <c r="GEW1" s="15"/>
      <c r="GEX1" s="15"/>
      <c r="GEY1" s="15"/>
      <c r="GEZ1" s="15"/>
      <c r="GFA1" s="15"/>
      <c r="GFB1" s="15"/>
      <c r="GFC1" s="15"/>
      <c r="GFD1" s="15"/>
      <c r="GFE1" s="15"/>
      <c r="GFF1" s="15"/>
      <c r="GFG1" s="15"/>
      <c r="GFH1" s="15"/>
      <c r="GFI1" s="15"/>
      <c r="GFJ1" s="15"/>
      <c r="GFK1" s="15"/>
      <c r="GFL1" s="15"/>
      <c r="GFM1" s="15"/>
      <c r="GFN1" s="15"/>
      <c r="GFO1" s="15"/>
      <c r="GFP1" s="15"/>
      <c r="GFQ1" s="15"/>
      <c r="GFR1" s="15"/>
      <c r="GFS1" s="15"/>
      <c r="GFT1" s="15"/>
      <c r="GFU1" s="15"/>
      <c r="GFV1" s="15"/>
      <c r="GFW1" s="15"/>
      <c r="GFX1" s="15"/>
      <c r="GFY1" s="15"/>
      <c r="GFZ1" s="15"/>
      <c r="GGA1" s="15"/>
      <c r="GGB1" s="15"/>
      <c r="GGC1" s="15"/>
      <c r="GGD1" s="15"/>
      <c r="GGE1" s="15"/>
      <c r="GGF1" s="15"/>
      <c r="GGG1" s="15"/>
      <c r="GGH1" s="15"/>
      <c r="GGI1" s="15"/>
      <c r="GGJ1" s="15"/>
      <c r="GGK1" s="15"/>
      <c r="GGL1" s="15"/>
      <c r="GGM1" s="15"/>
      <c r="GGN1" s="15"/>
      <c r="GGO1" s="15"/>
      <c r="GGP1" s="15"/>
      <c r="GGQ1" s="15"/>
      <c r="GGR1" s="15"/>
      <c r="GGS1" s="15"/>
      <c r="GGT1" s="15"/>
      <c r="GGU1" s="15"/>
      <c r="GGV1" s="15"/>
      <c r="GGW1" s="15"/>
      <c r="GGX1" s="15"/>
      <c r="GGY1" s="15"/>
      <c r="GGZ1" s="15"/>
      <c r="GHA1" s="15"/>
      <c r="GHB1" s="15"/>
      <c r="GHC1" s="15"/>
      <c r="GHD1" s="15"/>
      <c r="GHE1" s="15"/>
      <c r="GHF1" s="15"/>
      <c r="GHG1" s="15"/>
      <c r="GHH1" s="15"/>
      <c r="GHI1" s="15"/>
      <c r="GHJ1" s="15"/>
      <c r="GHK1" s="15"/>
      <c r="GHL1" s="15"/>
      <c r="GHM1" s="15"/>
      <c r="GHN1" s="15"/>
      <c r="GHO1" s="15"/>
      <c r="GHP1" s="15"/>
      <c r="GHQ1" s="15"/>
      <c r="GHR1" s="15"/>
      <c r="GHS1" s="15"/>
      <c r="GHT1" s="15"/>
      <c r="GHU1" s="15"/>
      <c r="GHV1" s="15"/>
      <c r="GHW1" s="15"/>
      <c r="GHX1" s="15"/>
      <c r="GHY1" s="15"/>
      <c r="GHZ1" s="15"/>
      <c r="GIA1" s="15"/>
      <c r="GIB1" s="15"/>
      <c r="GIC1" s="15"/>
      <c r="GID1" s="15"/>
      <c r="GIE1" s="15"/>
      <c r="GIF1" s="15"/>
      <c r="GIG1" s="15"/>
      <c r="GIH1" s="15"/>
      <c r="GII1" s="15"/>
      <c r="GIJ1" s="15"/>
      <c r="GIK1" s="15"/>
      <c r="GIL1" s="15"/>
      <c r="GIM1" s="15"/>
      <c r="GIN1" s="15"/>
      <c r="GIO1" s="15"/>
      <c r="GIP1" s="15"/>
      <c r="GIQ1" s="15"/>
      <c r="GIR1" s="15"/>
      <c r="GIS1" s="15"/>
      <c r="GIT1" s="15"/>
      <c r="GIU1" s="15"/>
      <c r="GIV1" s="15"/>
      <c r="GIW1" s="15"/>
      <c r="GIX1" s="15"/>
      <c r="GIY1" s="15"/>
      <c r="GIZ1" s="15"/>
      <c r="GJA1" s="15"/>
      <c r="GJB1" s="15"/>
      <c r="GJC1" s="15"/>
      <c r="GJD1" s="15"/>
      <c r="GJE1" s="15"/>
      <c r="GJF1" s="15"/>
      <c r="GJG1" s="15"/>
      <c r="GJH1" s="15"/>
      <c r="GJI1" s="15"/>
      <c r="GJJ1" s="15"/>
      <c r="GJK1" s="15"/>
      <c r="GJL1" s="15"/>
      <c r="GJM1" s="15"/>
      <c r="GJN1" s="15"/>
      <c r="GJO1" s="15"/>
      <c r="GJP1" s="15"/>
      <c r="GJQ1" s="15"/>
      <c r="GJR1" s="15"/>
      <c r="GJS1" s="15"/>
      <c r="GJT1" s="15"/>
      <c r="GJU1" s="15"/>
      <c r="GJV1" s="15"/>
      <c r="GJW1" s="15"/>
      <c r="GJX1" s="15"/>
      <c r="GJY1" s="15"/>
      <c r="GJZ1" s="15"/>
      <c r="GKA1" s="15"/>
      <c r="GKB1" s="15"/>
      <c r="GKC1" s="15"/>
      <c r="GKD1" s="15"/>
      <c r="GKE1" s="15"/>
      <c r="GKF1" s="15"/>
      <c r="GKG1" s="15"/>
      <c r="GKH1" s="15"/>
      <c r="GKI1" s="15"/>
      <c r="GKJ1" s="15"/>
      <c r="GKK1" s="15"/>
      <c r="GKL1" s="15"/>
      <c r="GKM1" s="15"/>
      <c r="GKN1" s="15"/>
      <c r="GKO1" s="15"/>
      <c r="GKP1" s="15"/>
      <c r="GKQ1" s="15"/>
      <c r="GKR1" s="15"/>
      <c r="GKS1" s="15"/>
      <c r="GKT1" s="15"/>
      <c r="GKU1" s="15"/>
      <c r="GKV1" s="15"/>
      <c r="GKW1" s="15"/>
      <c r="GKX1" s="15"/>
      <c r="GKY1" s="15"/>
      <c r="GKZ1" s="15"/>
      <c r="GLA1" s="15"/>
      <c r="GLB1" s="15"/>
      <c r="GLC1" s="15"/>
      <c r="GLD1" s="15"/>
      <c r="GLE1" s="15"/>
      <c r="GLF1" s="15"/>
      <c r="GLG1" s="15"/>
      <c r="GLH1" s="15"/>
      <c r="GLI1" s="15"/>
      <c r="GLJ1" s="15"/>
      <c r="GLK1" s="15"/>
      <c r="GLL1" s="15"/>
      <c r="GLM1" s="15"/>
      <c r="GLN1" s="15"/>
      <c r="GLO1" s="15"/>
      <c r="GLP1" s="15"/>
      <c r="GLQ1" s="15"/>
      <c r="GLR1" s="15"/>
      <c r="GLS1" s="15"/>
      <c r="GLT1" s="15"/>
      <c r="GLU1" s="15"/>
      <c r="GLV1" s="15"/>
      <c r="GLW1" s="15"/>
      <c r="GLX1" s="15"/>
      <c r="GLY1" s="15"/>
      <c r="GLZ1" s="15"/>
      <c r="GMA1" s="15"/>
      <c r="GMB1" s="15"/>
      <c r="GMC1" s="15"/>
      <c r="GMD1" s="15"/>
      <c r="GME1" s="15"/>
      <c r="GMF1" s="15"/>
      <c r="GMG1" s="15"/>
      <c r="GMH1" s="15"/>
      <c r="GMI1" s="15"/>
      <c r="GMJ1" s="15"/>
      <c r="GMK1" s="15"/>
      <c r="GML1" s="15"/>
      <c r="GMM1" s="15"/>
      <c r="GMN1" s="15"/>
      <c r="GMO1" s="15"/>
      <c r="GMP1" s="15"/>
      <c r="GMQ1" s="15"/>
      <c r="GMR1" s="15"/>
      <c r="GMS1" s="15"/>
      <c r="GMT1" s="15"/>
      <c r="GMU1" s="15"/>
      <c r="GMV1" s="15"/>
      <c r="GMW1" s="15"/>
      <c r="GMX1" s="15"/>
      <c r="GMY1" s="15"/>
      <c r="GMZ1" s="15"/>
      <c r="GNA1" s="15"/>
      <c r="GNB1" s="15"/>
      <c r="GNC1" s="15"/>
      <c r="GND1" s="15"/>
      <c r="GNE1" s="15"/>
      <c r="GNF1" s="15"/>
      <c r="GNG1" s="15"/>
      <c r="GNH1" s="15"/>
      <c r="GNI1" s="15"/>
      <c r="GNJ1" s="15"/>
      <c r="GNK1" s="15"/>
      <c r="GNL1" s="15"/>
      <c r="GNM1" s="15"/>
      <c r="GNN1" s="15"/>
      <c r="GNO1" s="15"/>
      <c r="GNP1" s="15"/>
      <c r="GNQ1" s="15"/>
      <c r="GNR1" s="15"/>
      <c r="GNS1" s="15"/>
      <c r="GNT1" s="15"/>
      <c r="GNU1" s="15"/>
      <c r="GNV1" s="15"/>
      <c r="GNW1" s="15"/>
      <c r="GNX1" s="15"/>
      <c r="GNY1" s="15"/>
      <c r="GNZ1" s="15"/>
      <c r="GOA1" s="15"/>
      <c r="GOB1" s="15"/>
      <c r="GOC1" s="15"/>
      <c r="GOD1" s="15"/>
      <c r="GOE1" s="15"/>
      <c r="GOF1" s="15"/>
      <c r="GOG1" s="15"/>
      <c r="GOH1" s="15"/>
      <c r="GOI1" s="15"/>
      <c r="GOJ1" s="15"/>
      <c r="GOK1" s="15"/>
      <c r="GOL1" s="15"/>
      <c r="GOM1" s="15"/>
      <c r="GON1" s="15"/>
      <c r="GOO1" s="15"/>
      <c r="GOP1" s="15"/>
      <c r="GOQ1" s="15"/>
      <c r="GOR1" s="15"/>
      <c r="GOS1" s="15"/>
      <c r="GOT1" s="15"/>
      <c r="GOU1" s="15"/>
      <c r="GOV1" s="15"/>
      <c r="GOW1" s="15"/>
      <c r="GOX1" s="15"/>
      <c r="GOY1" s="15"/>
      <c r="GOZ1" s="15"/>
      <c r="GPA1" s="15"/>
      <c r="GPB1" s="15"/>
      <c r="GPC1" s="15"/>
      <c r="GPD1" s="15"/>
      <c r="GPE1" s="15"/>
      <c r="GPF1" s="15"/>
      <c r="GPG1" s="15"/>
      <c r="GPH1" s="15"/>
      <c r="GPI1" s="15"/>
      <c r="GPJ1" s="15"/>
      <c r="GPK1" s="15"/>
      <c r="GPL1" s="15"/>
      <c r="GPM1" s="15"/>
      <c r="GPN1" s="15"/>
      <c r="GPO1" s="15"/>
      <c r="GPP1" s="15"/>
      <c r="GPQ1" s="15"/>
      <c r="GPR1" s="15"/>
      <c r="GPS1" s="15"/>
      <c r="GPT1" s="15"/>
      <c r="GPU1" s="15"/>
      <c r="GPV1" s="15"/>
      <c r="GPW1" s="15"/>
      <c r="GPX1" s="15"/>
      <c r="GPY1" s="15"/>
      <c r="GPZ1" s="15"/>
      <c r="GQA1" s="15"/>
      <c r="GQB1" s="15"/>
      <c r="GQC1" s="15"/>
      <c r="GQD1" s="15"/>
      <c r="GQE1" s="15"/>
      <c r="GQF1" s="15"/>
      <c r="GQG1" s="15"/>
      <c r="GQH1" s="15"/>
      <c r="GQI1" s="15"/>
      <c r="GQJ1" s="15"/>
      <c r="GQK1" s="15"/>
      <c r="GQL1" s="15"/>
      <c r="GQM1" s="15"/>
      <c r="GQN1" s="15"/>
      <c r="GQO1" s="15"/>
      <c r="GQP1" s="15"/>
      <c r="GQQ1" s="15"/>
      <c r="GQR1" s="15"/>
      <c r="GQS1" s="15"/>
      <c r="GQT1" s="15"/>
      <c r="GQU1" s="15"/>
      <c r="GQV1" s="15"/>
      <c r="GQW1" s="15"/>
      <c r="GQX1" s="15"/>
      <c r="GQY1" s="15"/>
      <c r="GQZ1" s="15"/>
      <c r="GRA1" s="15"/>
      <c r="GRB1" s="15"/>
      <c r="GRC1" s="15"/>
      <c r="GRD1" s="15"/>
      <c r="GRE1" s="15"/>
      <c r="GRF1" s="15"/>
      <c r="GRG1" s="15"/>
      <c r="GRH1" s="15"/>
      <c r="GRI1" s="15"/>
      <c r="GRJ1" s="15"/>
      <c r="GRK1" s="15"/>
      <c r="GRL1" s="15"/>
      <c r="GRM1" s="15"/>
      <c r="GRN1" s="15"/>
      <c r="GRO1" s="15"/>
      <c r="GRP1" s="15"/>
      <c r="GRQ1" s="15"/>
      <c r="GRR1" s="15"/>
      <c r="GRS1" s="15"/>
      <c r="GRT1" s="15"/>
      <c r="GRU1" s="15"/>
      <c r="GRV1" s="15"/>
      <c r="GRW1" s="15"/>
      <c r="GRX1" s="15"/>
      <c r="GRY1" s="15"/>
      <c r="GRZ1" s="15"/>
      <c r="GSA1" s="15"/>
      <c r="GSB1" s="15"/>
      <c r="GSC1" s="15"/>
      <c r="GSD1" s="15"/>
      <c r="GSE1" s="15"/>
      <c r="GSF1" s="15"/>
      <c r="GSG1" s="15"/>
      <c r="GSH1" s="15"/>
      <c r="GSI1" s="15"/>
      <c r="GSJ1" s="15"/>
      <c r="GSK1" s="15"/>
      <c r="GSL1" s="15"/>
      <c r="GSM1" s="15"/>
      <c r="GSN1" s="15"/>
      <c r="GSO1" s="15"/>
      <c r="GSP1" s="15"/>
      <c r="GSQ1" s="15"/>
      <c r="GSR1" s="15"/>
      <c r="GSS1" s="15"/>
      <c r="GST1" s="15"/>
      <c r="GSU1" s="15"/>
      <c r="GSV1" s="15"/>
      <c r="GSW1" s="15"/>
      <c r="GSX1" s="15"/>
      <c r="GSY1" s="15"/>
      <c r="GSZ1" s="15"/>
      <c r="GTA1" s="15"/>
      <c r="GTB1" s="15"/>
      <c r="GTC1" s="15"/>
      <c r="GTD1" s="15"/>
      <c r="GTE1" s="15"/>
      <c r="GTF1" s="15"/>
      <c r="GTG1" s="15"/>
      <c r="GTH1" s="15"/>
      <c r="GTI1" s="15"/>
      <c r="GTJ1" s="15"/>
      <c r="GTK1" s="15"/>
      <c r="GTL1" s="15"/>
      <c r="GTM1" s="15"/>
      <c r="GTN1" s="15"/>
      <c r="GTO1" s="15"/>
      <c r="GTP1" s="15"/>
      <c r="GTQ1" s="15"/>
      <c r="GTR1" s="15"/>
      <c r="GTS1" s="15"/>
      <c r="GTT1" s="15"/>
      <c r="GTU1" s="15"/>
      <c r="GTV1" s="15"/>
      <c r="GTW1" s="15"/>
      <c r="GTX1" s="15"/>
      <c r="GTY1" s="15"/>
      <c r="GTZ1" s="15"/>
      <c r="GUA1" s="15"/>
      <c r="GUB1" s="15"/>
      <c r="GUC1" s="15"/>
      <c r="GUD1" s="15"/>
      <c r="GUE1" s="15"/>
      <c r="GUF1" s="15"/>
      <c r="GUG1" s="15"/>
      <c r="GUH1" s="15"/>
      <c r="GUI1" s="15"/>
      <c r="GUJ1" s="15"/>
      <c r="GUK1" s="15"/>
      <c r="GUL1" s="15"/>
      <c r="GUM1" s="15"/>
      <c r="GUN1" s="15"/>
      <c r="GUO1" s="15"/>
      <c r="GUP1" s="15"/>
      <c r="GUQ1" s="15"/>
      <c r="GUR1" s="15"/>
      <c r="GUS1" s="15"/>
      <c r="GUT1" s="15"/>
      <c r="GUU1" s="15"/>
      <c r="GUV1" s="15"/>
      <c r="GUW1" s="15"/>
      <c r="GUX1" s="15"/>
      <c r="GUY1" s="15"/>
      <c r="GUZ1" s="15"/>
      <c r="GVA1" s="15"/>
      <c r="GVB1" s="15"/>
      <c r="GVC1" s="15"/>
      <c r="GVD1" s="15"/>
      <c r="GVE1" s="15"/>
      <c r="GVF1" s="15"/>
      <c r="GVG1" s="15"/>
      <c r="GVH1" s="15"/>
      <c r="GVI1" s="15"/>
      <c r="GVJ1" s="15"/>
      <c r="GVK1" s="15"/>
      <c r="GVL1" s="15"/>
      <c r="GVM1" s="15"/>
      <c r="GVN1" s="15"/>
      <c r="GVO1" s="15"/>
      <c r="GVP1" s="15"/>
      <c r="GVQ1" s="15"/>
      <c r="GVR1" s="15"/>
      <c r="GVS1" s="15"/>
      <c r="GVT1" s="15"/>
      <c r="GVU1" s="15"/>
      <c r="GVV1" s="15"/>
      <c r="GVW1" s="15"/>
      <c r="GVX1" s="15"/>
      <c r="GVY1" s="15"/>
      <c r="GVZ1" s="15"/>
      <c r="GWA1" s="15"/>
      <c r="GWB1" s="15"/>
      <c r="GWC1" s="15"/>
      <c r="GWD1" s="15"/>
      <c r="GWE1" s="15"/>
      <c r="GWF1" s="15"/>
      <c r="GWG1" s="15"/>
      <c r="GWH1" s="15"/>
      <c r="GWI1" s="15"/>
      <c r="GWJ1" s="15"/>
      <c r="GWK1" s="15"/>
      <c r="GWL1" s="15"/>
      <c r="GWM1" s="15"/>
      <c r="GWN1" s="15"/>
      <c r="GWO1" s="15"/>
      <c r="GWP1" s="15"/>
      <c r="GWQ1" s="15"/>
      <c r="GWR1" s="15"/>
      <c r="GWS1" s="15"/>
      <c r="GWT1" s="15"/>
      <c r="GWU1" s="15"/>
      <c r="GWV1" s="15"/>
      <c r="GWW1" s="15"/>
      <c r="GWX1" s="15"/>
      <c r="GWY1" s="15"/>
      <c r="GWZ1" s="15"/>
      <c r="GXA1" s="15"/>
      <c r="GXB1" s="15"/>
      <c r="GXC1" s="15"/>
      <c r="GXD1" s="15"/>
      <c r="GXE1" s="15"/>
      <c r="GXF1" s="15"/>
      <c r="GXG1" s="15"/>
      <c r="GXH1" s="15"/>
      <c r="GXI1" s="15"/>
      <c r="GXJ1" s="15"/>
      <c r="GXK1" s="15"/>
      <c r="GXL1" s="15"/>
      <c r="GXM1" s="15"/>
      <c r="GXN1" s="15"/>
      <c r="GXO1" s="15"/>
      <c r="GXP1" s="15"/>
      <c r="GXQ1" s="15"/>
      <c r="GXR1" s="15"/>
      <c r="GXS1" s="15"/>
      <c r="GXT1" s="15"/>
      <c r="GXU1" s="15"/>
      <c r="GXV1" s="15"/>
      <c r="GXW1" s="15"/>
      <c r="GXX1" s="15"/>
      <c r="GXY1" s="15"/>
      <c r="GXZ1" s="15"/>
      <c r="GYA1" s="15"/>
      <c r="GYB1" s="15"/>
      <c r="GYC1" s="15"/>
      <c r="GYD1" s="15"/>
      <c r="GYE1" s="15"/>
      <c r="GYF1" s="15"/>
      <c r="GYG1" s="15"/>
      <c r="GYH1" s="15"/>
      <c r="GYI1" s="15"/>
      <c r="GYJ1" s="15"/>
      <c r="GYK1" s="15"/>
      <c r="GYL1" s="15"/>
      <c r="GYM1" s="15"/>
      <c r="GYN1" s="15"/>
      <c r="GYO1" s="15"/>
      <c r="GYP1" s="15"/>
      <c r="GYQ1" s="15"/>
      <c r="GYR1" s="15"/>
      <c r="GYS1" s="15"/>
      <c r="GYT1" s="15"/>
      <c r="GYU1" s="15"/>
      <c r="GYV1" s="15"/>
      <c r="GYW1" s="15"/>
      <c r="GYX1" s="15"/>
      <c r="GYY1" s="15"/>
      <c r="GYZ1" s="15"/>
      <c r="GZA1" s="15"/>
      <c r="GZB1" s="15"/>
      <c r="GZC1" s="15"/>
      <c r="GZD1" s="15"/>
      <c r="GZE1" s="15"/>
      <c r="GZF1" s="15"/>
      <c r="GZG1" s="15"/>
      <c r="GZH1" s="15"/>
      <c r="GZI1" s="15"/>
      <c r="GZJ1" s="15"/>
      <c r="GZK1" s="15"/>
      <c r="GZL1" s="15"/>
      <c r="GZM1" s="15"/>
      <c r="GZN1" s="15"/>
      <c r="GZO1" s="15"/>
      <c r="GZP1" s="15"/>
      <c r="GZQ1" s="15"/>
      <c r="GZR1" s="15"/>
      <c r="GZS1" s="15"/>
      <c r="GZT1" s="15"/>
      <c r="GZU1" s="15"/>
      <c r="GZV1" s="15"/>
      <c r="GZW1" s="15"/>
      <c r="GZX1" s="15"/>
      <c r="GZY1" s="15"/>
      <c r="GZZ1" s="15"/>
      <c r="HAA1" s="15"/>
      <c r="HAB1" s="15"/>
      <c r="HAC1" s="15"/>
      <c r="HAD1" s="15"/>
      <c r="HAE1" s="15"/>
      <c r="HAF1" s="15"/>
      <c r="HAG1" s="15"/>
      <c r="HAH1" s="15"/>
      <c r="HAI1" s="15"/>
      <c r="HAJ1" s="15"/>
      <c r="HAK1" s="15"/>
      <c r="HAL1" s="15"/>
      <c r="HAM1" s="15"/>
      <c r="HAN1" s="15"/>
      <c r="HAO1" s="15"/>
      <c r="HAP1" s="15"/>
      <c r="HAQ1" s="15"/>
      <c r="HAR1" s="15"/>
      <c r="HAS1" s="15"/>
      <c r="HAT1" s="15"/>
      <c r="HAU1" s="15"/>
      <c r="HAV1" s="15"/>
      <c r="HAW1" s="15"/>
      <c r="HAX1" s="15"/>
      <c r="HAY1" s="15"/>
      <c r="HAZ1" s="15"/>
      <c r="HBA1" s="15"/>
      <c r="HBB1" s="15"/>
      <c r="HBC1" s="15"/>
      <c r="HBD1" s="15"/>
      <c r="HBE1" s="15"/>
      <c r="HBF1" s="15"/>
      <c r="HBG1" s="15"/>
      <c r="HBH1" s="15"/>
      <c r="HBI1" s="15"/>
      <c r="HBJ1" s="15"/>
      <c r="HBK1" s="15"/>
      <c r="HBL1" s="15"/>
      <c r="HBM1" s="15"/>
      <c r="HBN1" s="15"/>
      <c r="HBO1" s="15"/>
      <c r="HBP1" s="15"/>
      <c r="HBQ1" s="15"/>
      <c r="HBR1" s="15"/>
      <c r="HBS1" s="15"/>
      <c r="HBT1" s="15"/>
      <c r="HBU1" s="15"/>
      <c r="HBV1" s="15"/>
      <c r="HBW1" s="15"/>
      <c r="HBX1" s="15"/>
      <c r="HBY1" s="15"/>
      <c r="HBZ1" s="15"/>
      <c r="HCA1" s="15"/>
      <c r="HCB1" s="15"/>
      <c r="HCC1" s="15"/>
      <c r="HCD1" s="15"/>
      <c r="HCE1" s="15"/>
      <c r="HCF1" s="15"/>
      <c r="HCG1" s="15"/>
      <c r="HCH1" s="15"/>
      <c r="HCI1" s="15"/>
      <c r="HCJ1" s="15"/>
      <c r="HCK1" s="15"/>
      <c r="HCL1" s="15"/>
      <c r="HCM1" s="15"/>
      <c r="HCN1" s="15"/>
      <c r="HCO1" s="15"/>
      <c r="HCP1" s="15"/>
      <c r="HCQ1" s="15"/>
      <c r="HCR1" s="15"/>
      <c r="HCS1" s="15"/>
      <c r="HCT1" s="15"/>
      <c r="HCU1" s="15"/>
      <c r="HCV1" s="15"/>
      <c r="HCW1" s="15"/>
      <c r="HCX1" s="15"/>
      <c r="HCY1" s="15"/>
      <c r="HCZ1" s="15"/>
      <c r="HDA1" s="15"/>
      <c r="HDB1" s="15"/>
      <c r="HDC1" s="15"/>
      <c r="HDD1" s="15"/>
      <c r="HDE1" s="15"/>
      <c r="HDF1" s="15"/>
      <c r="HDG1" s="15"/>
      <c r="HDH1" s="15"/>
      <c r="HDI1" s="15"/>
      <c r="HDJ1" s="15"/>
      <c r="HDK1" s="15"/>
      <c r="HDL1" s="15"/>
      <c r="HDM1" s="15"/>
      <c r="HDN1" s="15"/>
      <c r="HDO1" s="15"/>
      <c r="HDP1" s="15"/>
      <c r="HDQ1" s="15"/>
      <c r="HDR1" s="15"/>
      <c r="HDS1" s="15"/>
      <c r="HDT1" s="15"/>
      <c r="HDU1" s="15"/>
      <c r="HDV1" s="15"/>
      <c r="HDW1" s="15"/>
      <c r="HDX1" s="15"/>
      <c r="HDY1" s="15"/>
      <c r="HDZ1" s="15"/>
      <c r="HEA1" s="15"/>
      <c r="HEB1" s="15"/>
      <c r="HEC1" s="15"/>
      <c r="HED1" s="15"/>
      <c r="HEE1" s="15"/>
      <c r="HEF1" s="15"/>
      <c r="HEG1" s="15"/>
      <c r="HEH1" s="15"/>
      <c r="HEI1" s="15"/>
      <c r="HEJ1" s="15"/>
      <c r="HEK1" s="15"/>
      <c r="HEL1" s="15"/>
      <c r="HEM1" s="15"/>
      <c r="HEN1" s="15"/>
      <c r="HEO1" s="15"/>
      <c r="HEP1" s="15"/>
      <c r="HEQ1" s="15"/>
      <c r="HER1" s="15"/>
      <c r="HES1" s="15"/>
      <c r="HET1" s="15"/>
      <c r="HEU1" s="15"/>
      <c r="HEV1" s="15"/>
      <c r="HEW1" s="15"/>
      <c r="HEX1" s="15"/>
      <c r="HEY1" s="15"/>
      <c r="HEZ1" s="15"/>
      <c r="HFA1" s="15"/>
      <c r="HFB1" s="15"/>
      <c r="HFC1" s="15"/>
      <c r="HFD1" s="15"/>
      <c r="HFE1" s="15"/>
      <c r="HFF1" s="15"/>
      <c r="HFG1" s="15"/>
      <c r="HFH1" s="15"/>
      <c r="HFI1" s="15"/>
      <c r="HFJ1" s="15"/>
      <c r="HFK1" s="15"/>
      <c r="HFL1" s="15"/>
      <c r="HFM1" s="15"/>
      <c r="HFN1" s="15"/>
      <c r="HFO1" s="15"/>
      <c r="HFP1" s="15"/>
      <c r="HFQ1" s="15"/>
      <c r="HFR1" s="15"/>
      <c r="HFS1" s="15"/>
      <c r="HFT1" s="15"/>
      <c r="HFU1" s="15"/>
      <c r="HFV1" s="15"/>
      <c r="HFW1" s="15"/>
      <c r="HFX1" s="15"/>
      <c r="HFY1" s="15"/>
      <c r="HFZ1" s="15"/>
      <c r="HGA1" s="15"/>
      <c r="HGB1" s="15"/>
      <c r="HGC1" s="15"/>
      <c r="HGD1" s="15"/>
      <c r="HGE1" s="15"/>
      <c r="HGF1" s="15"/>
      <c r="HGG1" s="15"/>
      <c r="HGH1" s="15"/>
      <c r="HGI1" s="15"/>
      <c r="HGJ1" s="15"/>
      <c r="HGK1" s="15"/>
      <c r="HGL1" s="15"/>
      <c r="HGM1" s="15"/>
      <c r="HGN1" s="15"/>
      <c r="HGO1" s="15"/>
      <c r="HGP1" s="15"/>
      <c r="HGQ1" s="15"/>
      <c r="HGR1" s="15"/>
      <c r="HGS1" s="15"/>
      <c r="HGT1" s="15"/>
      <c r="HGU1" s="15"/>
      <c r="HGV1" s="15"/>
      <c r="HGW1" s="15"/>
      <c r="HGX1" s="15"/>
      <c r="HGY1" s="15"/>
      <c r="HGZ1" s="15"/>
      <c r="HHA1" s="15"/>
      <c r="HHB1" s="15"/>
      <c r="HHC1" s="15"/>
      <c r="HHD1" s="15"/>
      <c r="HHE1" s="15"/>
      <c r="HHF1" s="15"/>
      <c r="HHG1" s="15"/>
      <c r="HHH1" s="15"/>
      <c r="HHI1" s="15"/>
      <c r="HHJ1" s="15"/>
      <c r="HHK1" s="15"/>
      <c r="HHL1" s="15"/>
      <c r="HHM1" s="15"/>
      <c r="HHN1" s="15"/>
      <c r="HHO1" s="15"/>
      <c r="HHP1" s="15"/>
      <c r="HHQ1" s="15"/>
      <c r="HHR1" s="15"/>
      <c r="HHS1" s="15"/>
      <c r="HHT1" s="15"/>
      <c r="HHU1" s="15"/>
      <c r="HHV1" s="15"/>
      <c r="HHW1" s="15"/>
      <c r="HHX1" s="15"/>
      <c r="HHY1" s="15"/>
      <c r="HHZ1" s="15"/>
      <c r="HIA1" s="15"/>
      <c r="HIB1" s="15"/>
      <c r="HIC1" s="15"/>
      <c r="HID1" s="15"/>
      <c r="HIE1" s="15"/>
      <c r="HIF1" s="15"/>
      <c r="HIG1" s="15"/>
      <c r="HIH1" s="15"/>
      <c r="HII1" s="15"/>
      <c r="HIJ1" s="15"/>
      <c r="HIK1" s="15"/>
      <c r="HIL1" s="15"/>
      <c r="HIM1" s="15"/>
      <c r="HIN1" s="15"/>
      <c r="HIO1" s="15"/>
      <c r="HIP1" s="15"/>
      <c r="HIQ1" s="15"/>
      <c r="HIR1" s="15"/>
      <c r="HIS1" s="15"/>
      <c r="HIT1" s="15"/>
      <c r="HIU1" s="15"/>
      <c r="HIV1" s="15"/>
      <c r="HIW1" s="15"/>
      <c r="HIX1" s="15"/>
      <c r="HIY1" s="15"/>
      <c r="HIZ1" s="15"/>
      <c r="HJA1" s="15"/>
      <c r="HJB1" s="15"/>
      <c r="HJC1" s="15"/>
      <c r="HJD1" s="15"/>
      <c r="HJE1" s="15"/>
      <c r="HJF1" s="15"/>
      <c r="HJG1" s="15"/>
      <c r="HJH1" s="15"/>
      <c r="HJI1" s="15"/>
      <c r="HJJ1" s="15"/>
      <c r="HJK1" s="15"/>
      <c r="HJL1" s="15"/>
      <c r="HJM1" s="15"/>
      <c r="HJN1" s="15"/>
      <c r="HJO1" s="15"/>
      <c r="HJP1" s="15"/>
      <c r="HJQ1" s="15"/>
      <c r="HJR1" s="15"/>
      <c r="HJS1" s="15"/>
      <c r="HJT1" s="15"/>
      <c r="HJU1" s="15"/>
      <c r="HJV1" s="15"/>
      <c r="HJW1" s="15"/>
      <c r="HJX1" s="15"/>
      <c r="HJY1" s="15"/>
      <c r="HJZ1" s="15"/>
      <c r="HKA1" s="15"/>
      <c r="HKB1" s="15"/>
      <c r="HKC1" s="15"/>
      <c r="HKD1" s="15"/>
      <c r="HKE1" s="15"/>
      <c r="HKF1" s="15"/>
      <c r="HKG1" s="15"/>
      <c r="HKH1" s="15"/>
      <c r="HKI1" s="15"/>
      <c r="HKJ1" s="15"/>
      <c r="HKK1" s="15"/>
      <c r="HKL1" s="15"/>
      <c r="HKM1" s="15"/>
      <c r="HKN1" s="15"/>
      <c r="HKO1" s="15"/>
      <c r="HKP1" s="15"/>
      <c r="HKQ1" s="15"/>
      <c r="HKR1" s="15"/>
      <c r="HKS1" s="15"/>
      <c r="HKT1" s="15"/>
      <c r="HKU1" s="15"/>
      <c r="HKV1" s="15"/>
      <c r="HKW1" s="15"/>
      <c r="HKX1" s="15"/>
      <c r="HKY1" s="15"/>
      <c r="HKZ1" s="15"/>
      <c r="HLA1" s="15"/>
      <c r="HLB1" s="15"/>
      <c r="HLC1" s="15"/>
      <c r="HLD1" s="15"/>
      <c r="HLE1" s="15"/>
      <c r="HLF1" s="15"/>
      <c r="HLG1" s="15"/>
      <c r="HLH1" s="15"/>
      <c r="HLI1" s="15"/>
      <c r="HLJ1" s="15"/>
      <c r="HLK1" s="15"/>
      <c r="HLL1" s="15"/>
      <c r="HLM1" s="15"/>
      <c r="HLN1" s="15"/>
      <c r="HLO1" s="15"/>
      <c r="HLP1" s="15"/>
      <c r="HLQ1" s="15"/>
      <c r="HLR1" s="15"/>
      <c r="HLS1" s="15"/>
      <c r="HLT1" s="15"/>
      <c r="HLU1" s="15"/>
      <c r="HLV1" s="15"/>
      <c r="HLW1" s="15"/>
      <c r="HLX1" s="15"/>
      <c r="HLY1" s="15"/>
      <c r="HLZ1" s="15"/>
      <c r="HMA1" s="15"/>
      <c r="HMB1" s="15"/>
      <c r="HMC1" s="15"/>
      <c r="HMD1" s="15"/>
      <c r="HME1" s="15"/>
      <c r="HMF1" s="15"/>
      <c r="HMG1" s="15"/>
      <c r="HMH1" s="15"/>
      <c r="HMI1" s="15"/>
      <c r="HMJ1" s="15"/>
      <c r="HMK1" s="15"/>
      <c r="HML1" s="15"/>
      <c r="HMM1" s="15"/>
      <c r="HMN1" s="15"/>
      <c r="HMO1" s="15"/>
      <c r="HMP1" s="15"/>
      <c r="HMQ1" s="15"/>
      <c r="HMR1" s="15"/>
      <c r="HMS1" s="15"/>
      <c r="HMT1" s="15"/>
      <c r="HMU1" s="15"/>
      <c r="HMV1" s="15"/>
      <c r="HMW1" s="15"/>
      <c r="HMX1" s="15"/>
      <c r="HMY1" s="15"/>
      <c r="HMZ1" s="15"/>
      <c r="HNA1" s="15"/>
      <c r="HNB1" s="15"/>
      <c r="HNC1" s="15"/>
      <c r="HND1" s="15"/>
      <c r="HNE1" s="15"/>
      <c r="HNF1" s="15"/>
      <c r="HNG1" s="15"/>
      <c r="HNH1" s="15"/>
      <c r="HNI1" s="15"/>
      <c r="HNJ1" s="15"/>
      <c r="HNK1" s="15"/>
      <c r="HNL1" s="15"/>
      <c r="HNM1" s="15"/>
      <c r="HNN1" s="15"/>
      <c r="HNO1" s="15"/>
      <c r="HNP1" s="15"/>
      <c r="HNQ1" s="15"/>
      <c r="HNR1" s="15"/>
      <c r="HNS1" s="15"/>
      <c r="HNT1" s="15"/>
      <c r="HNU1" s="15"/>
      <c r="HNV1" s="15"/>
      <c r="HNW1" s="15"/>
      <c r="HNX1" s="15"/>
      <c r="HNY1" s="15"/>
      <c r="HNZ1" s="15"/>
      <c r="HOA1" s="15"/>
      <c r="HOB1" s="15"/>
      <c r="HOC1" s="15"/>
      <c r="HOD1" s="15"/>
      <c r="HOE1" s="15"/>
      <c r="HOF1" s="15"/>
      <c r="HOG1" s="15"/>
      <c r="HOH1" s="15"/>
      <c r="HOI1" s="15"/>
      <c r="HOJ1" s="15"/>
      <c r="HOK1" s="15"/>
      <c r="HOL1" s="15"/>
      <c r="HOM1" s="15"/>
      <c r="HON1" s="15"/>
      <c r="HOO1" s="15"/>
      <c r="HOP1" s="15"/>
      <c r="HOQ1" s="15"/>
      <c r="HOR1" s="15"/>
      <c r="HOS1" s="15"/>
      <c r="HOT1" s="15"/>
      <c r="HOU1" s="15"/>
      <c r="HOV1" s="15"/>
      <c r="HOW1" s="15"/>
      <c r="HOX1" s="15"/>
      <c r="HOY1" s="15"/>
      <c r="HOZ1" s="15"/>
      <c r="HPA1" s="15"/>
      <c r="HPB1" s="15"/>
      <c r="HPC1" s="15"/>
      <c r="HPD1" s="15"/>
      <c r="HPE1" s="15"/>
      <c r="HPF1" s="15"/>
      <c r="HPG1" s="15"/>
      <c r="HPH1" s="15"/>
      <c r="HPI1" s="15"/>
      <c r="HPJ1" s="15"/>
      <c r="HPK1" s="15"/>
      <c r="HPL1" s="15"/>
      <c r="HPM1" s="15"/>
      <c r="HPN1" s="15"/>
      <c r="HPO1" s="15"/>
      <c r="HPP1" s="15"/>
      <c r="HPQ1" s="15"/>
      <c r="HPR1" s="15"/>
      <c r="HPS1" s="15"/>
      <c r="HPT1" s="15"/>
      <c r="HPU1" s="15"/>
      <c r="HPV1" s="15"/>
      <c r="HPW1" s="15"/>
      <c r="HPX1" s="15"/>
      <c r="HPY1" s="15"/>
      <c r="HPZ1" s="15"/>
      <c r="HQA1" s="15"/>
      <c r="HQB1" s="15"/>
      <c r="HQC1" s="15"/>
      <c r="HQD1" s="15"/>
      <c r="HQE1" s="15"/>
      <c r="HQF1" s="15"/>
      <c r="HQG1" s="15"/>
      <c r="HQH1" s="15"/>
      <c r="HQI1" s="15"/>
      <c r="HQJ1" s="15"/>
      <c r="HQK1" s="15"/>
      <c r="HQL1" s="15"/>
      <c r="HQM1" s="15"/>
      <c r="HQN1" s="15"/>
      <c r="HQO1" s="15"/>
      <c r="HQP1" s="15"/>
      <c r="HQQ1" s="15"/>
      <c r="HQR1" s="15"/>
      <c r="HQS1" s="15"/>
      <c r="HQT1" s="15"/>
      <c r="HQU1" s="15"/>
      <c r="HQV1" s="15"/>
      <c r="HQW1" s="15"/>
      <c r="HQX1" s="15"/>
      <c r="HQY1" s="15"/>
      <c r="HQZ1" s="15"/>
      <c r="HRA1" s="15"/>
      <c r="HRB1" s="15"/>
      <c r="HRC1" s="15"/>
      <c r="HRD1" s="15"/>
      <c r="HRE1" s="15"/>
      <c r="HRF1" s="15"/>
      <c r="HRG1" s="15"/>
      <c r="HRH1" s="15"/>
      <c r="HRI1" s="15"/>
      <c r="HRJ1" s="15"/>
      <c r="HRK1" s="15"/>
      <c r="HRL1" s="15"/>
      <c r="HRM1" s="15"/>
      <c r="HRN1" s="15"/>
      <c r="HRO1" s="15"/>
      <c r="HRP1" s="15"/>
      <c r="HRQ1" s="15"/>
      <c r="HRR1" s="15"/>
      <c r="HRS1" s="15"/>
      <c r="HRT1" s="15"/>
      <c r="HRU1" s="15"/>
      <c r="HRV1" s="15"/>
      <c r="HRW1" s="15"/>
      <c r="HRX1" s="15"/>
      <c r="HRY1" s="15"/>
      <c r="HRZ1" s="15"/>
      <c r="HSA1" s="15"/>
      <c r="HSB1" s="15"/>
      <c r="HSC1" s="15"/>
      <c r="HSD1" s="15"/>
      <c r="HSE1" s="15"/>
      <c r="HSF1" s="15"/>
      <c r="HSG1" s="15"/>
      <c r="HSH1" s="15"/>
      <c r="HSI1" s="15"/>
      <c r="HSJ1" s="15"/>
      <c r="HSK1" s="15"/>
      <c r="HSL1" s="15"/>
      <c r="HSM1" s="15"/>
      <c r="HSN1" s="15"/>
      <c r="HSO1" s="15"/>
      <c r="HSP1" s="15"/>
      <c r="HSQ1" s="15"/>
      <c r="HSR1" s="15"/>
      <c r="HSS1" s="15"/>
      <c r="HST1" s="15"/>
      <c r="HSU1" s="15"/>
      <c r="HSV1" s="15"/>
      <c r="HSW1" s="15"/>
      <c r="HSX1" s="15"/>
      <c r="HSY1" s="15"/>
      <c r="HSZ1" s="15"/>
      <c r="HTA1" s="15"/>
      <c r="HTB1" s="15"/>
      <c r="HTC1" s="15"/>
      <c r="HTD1" s="15"/>
      <c r="HTE1" s="15"/>
      <c r="HTF1" s="15"/>
      <c r="HTG1" s="15"/>
      <c r="HTH1" s="15"/>
      <c r="HTI1" s="15"/>
      <c r="HTJ1" s="15"/>
      <c r="HTK1" s="15"/>
      <c r="HTL1" s="15"/>
      <c r="HTM1" s="15"/>
      <c r="HTN1" s="15"/>
      <c r="HTO1" s="15"/>
      <c r="HTP1" s="15"/>
      <c r="HTQ1" s="15"/>
      <c r="HTR1" s="15"/>
      <c r="HTS1" s="15"/>
      <c r="HTT1" s="15"/>
      <c r="HTU1" s="15"/>
      <c r="HTV1" s="15"/>
      <c r="HTW1" s="15"/>
      <c r="HTX1" s="15"/>
      <c r="HTY1" s="15"/>
      <c r="HTZ1" s="15"/>
      <c r="HUA1" s="15"/>
      <c r="HUB1" s="15"/>
      <c r="HUC1" s="15"/>
      <c r="HUD1" s="15"/>
      <c r="HUE1" s="15"/>
      <c r="HUF1" s="15"/>
      <c r="HUG1" s="15"/>
      <c r="HUH1" s="15"/>
      <c r="HUI1" s="15"/>
      <c r="HUJ1" s="15"/>
      <c r="HUK1" s="15"/>
      <c r="HUL1" s="15"/>
      <c r="HUM1" s="15"/>
      <c r="HUN1" s="15"/>
      <c r="HUO1" s="15"/>
      <c r="HUP1" s="15"/>
      <c r="HUQ1" s="15"/>
      <c r="HUR1" s="15"/>
      <c r="HUS1" s="15"/>
      <c r="HUT1" s="15"/>
      <c r="HUU1" s="15"/>
      <c r="HUV1" s="15"/>
      <c r="HUW1" s="15"/>
      <c r="HUX1" s="15"/>
      <c r="HUY1" s="15"/>
      <c r="HUZ1" s="15"/>
      <c r="HVA1" s="15"/>
      <c r="HVB1" s="15"/>
      <c r="HVC1" s="15"/>
      <c r="HVD1" s="15"/>
      <c r="HVE1" s="15"/>
      <c r="HVF1" s="15"/>
      <c r="HVG1" s="15"/>
      <c r="HVH1" s="15"/>
      <c r="HVI1" s="15"/>
      <c r="HVJ1" s="15"/>
      <c r="HVK1" s="15"/>
      <c r="HVL1" s="15"/>
      <c r="HVM1" s="15"/>
      <c r="HVN1" s="15"/>
      <c r="HVO1" s="15"/>
      <c r="HVP1" s="15"/>
      <c r="HVQ1" s="15"/>
      <c r="HVR1" s="15"/>
      <c r="HVS1" s="15"/>
      <c r="HVT1" s="15"/>
      <c r="HVU1" s="15"/>
      <c r="HVV1" s="15"/>
      <c r="HVW1" s="15"/>
      <c r="HVX1" s="15"/>
      <c r="HVY1" s="15"/>
      <c r="HVZ1" s="15"/>
      <c r="HWA1" s="15"/>
      <c r="HWB1" s="15"/>
      <c r="HWC1" s="15"/>
      <c r="HWD1" s="15"/>
      <c r="HWE1" s="15"/>
      <c r="HWF1" s="15"/>
      <c r="HWG1" s="15"/>
      <c r="HWH1" s="15"/>
      <c r="HWI1" s="15"/>
      <c r="HWJ1" s="15"/>
      <c r="HWK1" s="15"/>
      <c r="HWL1" s="15"/>
      <c r="HWM1" s="15"/>
      <c r="HWN1" s="15"/>
      <c r="HWO1" s="15"/>
      <c r="HWP1" s="15"/>
      <c r="HWQ1" s="15"/>
      <c r="HWR1" s="15"/>
      <c r="HWS1" s="15"/>
      <c r="HWT1" s="15"/>
      <c r="HWU1" s="15"/>
      <c r="HWV1" s="15"/>
      <c r="HWW1" s="15"/>
      <c r="HWX1" s="15"/>
      <c r="HWY1" s="15"/>
      <c r="HWZ1" s="15"/>
      <c r="HXA1" s="15"/>
      <c r="HXB1" s="15"/>
      <c r="HXC1" s="15"/>
      <c r="HXD1" s="15"/>
      <c r="HXE1" s="15"/>
      <c r="HXF1" s="15"/>
      <c r="HXG1" s="15"/>
      <c r="HXH1" s="15"/>
      <c r="HXI1" s="15"/>
      <c r="HXJ1" s="15"/>
      <c r="HXK1" s="15"/>
      <c r="HXL1" s="15"/>
      <c r="HXM1" s="15"/>
      <c r="HXN1" s="15"/>
      <c r="HXO1" s="15"/>
      <c r="HXP1" s="15"/>
      <c r="HXQ1" s="15"/>
      <c r="HXR1" s="15"/>
      <c r="HXS1" s="15"/>
      <c r="HXT1" s="15"/>
      <c r="HXU1" s="15"/>
      <c r="HXV1" s="15"/>
      <c r="HXW1" s="15"/>
      <c r="HXX1" s="15"/>
      <c r="HXY1" s="15"/>
      <c r="HXZ1" s="15"/>
      <c r="HYA1" s="15"/>
      <c r="HYB1" s="15"/>
      <c r="HYC1" s="15"/>
      <c r="HYD1" s="15"/>
      <c r="HYE1" s="15"/>
      <c r="HYF1" s="15"/>
      <c r="HYG1" s="15"/>
      <c r="HYH1" s="15"/>
      <c r="HYI1" s="15"/>
      <c r="HYJ1" s="15"/>
      <c r="HYK1" s="15"/>
      <c r="HYL1" s="15"/>
      <c r="HYM1" s="15"/>
      <c r="HYN1" s="15"/>
      <c r="HYO1" s="15"/>
      <c r="HYP1" s="15"/>
      <c r="HYQ1" s="15"/>
      <c r="HYR1" s="15"/>
      <c r="HYS1" s="15"/>
      <c r="HYT1" s="15"/>
      <c r="HYU1" s="15"/>
      <c r="HYV1" s="15"/>
      <c r="HYW1" s="15"/>
      <c r="HYX1" s="15"/>
      <c r="HYY1" s="15"/>
      <c r="HYZ1" s="15"/>
      <c r="HZA1" s="15"/>
      <c r="HZB1" s="15"/>
      <c r="HZC1" s="15"/>
      <c r="HZD1" s="15"/>
      <c r="HZE1" s="15"/>
      <c r="HZF1" s="15"/>
      <c r="HZG1" s="15"/>
      <c r="HZH1" s="15"/>
      <c r="HZI1" s="15"/>
      <c r="HZJ1" s="15"/>
      <c r="HZK1" s="15"/>
      <c r="HZL1" s="15"/>
      <c r="HZM1" s="15"/>
      <c r="HZN1" s="15"/>
      <c r="HZO1" s="15"/>
      <c r="HZP1" s="15"/>
      <c r="HZQ1" s="15"/>
      <c r="HZR1" s="15"/>
      <c r="HZS1" s="15"/>
      <c r="HZT1" s="15"/>
      <c r="HZU1" s="15"/>
      <c r="HZV1" s="15"/>
      <c r="HZW1" s="15"/>
      <c r="HZX1" s="15"/>
      <c r="HZY1" s="15"/>
      <c r="HZZ1" s="15"/>
      <c r="IAA1" s="15"/>
      <c r="IAB1" s="15"/>
      <c r="IAC1" s="15"/>
      <c r="IAD1" s="15"/>
      <c r="IAE1" s="15"/>
      <c r="IAF1" s="15"/>
      <c r="IAG1" s="15"/>
      <c r="IAH1" s="15"/>
      <c r="IAI1" s="15"/>
      <c r="IAJ1" s="15"/>
      <c r="IAK1" s="15"/>
      <c r="IAL1" s="15"/>
      <c r="IAM1" s="15"/>
      <c r="IAN1" s="15"/>
      <c r="IAO1" s="15"/>
      <c r="IAP1" s="15"/>
      <c r="IAQ1" s="15"/>
      <c r="IAR1" s="15"/>
      <c r="IAS1" s="15"/>
      <c r="IAT1" s="15"/>
      <c r="IAU1" s="15"/>
      <c r="IAV1" s="15"/>
      <c r="IAW1" s="15"/>
      <c r="IAX1" s="15"/>
      <c r="IAY1" s="15"/>
      <c r="IAZ1" s="15"/>
      <c r="IBA1" s="15"/>
      <c r="IBB1" s="15"/>
      <c r="IBC1" s="15"/>
      <c r="IBD1" s="15"/>
      <c r="IBE1" s="15"/>
      <c r="IBF1" s="15"/>
      <c r="IBG1" s="15"/>
      <c r="IBH1" s="15"/>
      <c r="IBI1" s="15"/>
      <c r="IBJ1" s="15"/>
      <c r="IBK1" s="15"/>
      <c r="IBL1" s="15"/>
      <c r="IBM1" s="15"/>
      <c r="IBN1" s="15"/>
      <c r="IBO1" s="15"/>
      <c r="IBP1" s="15"/>
      <c r="IBQ1" s="15"/>
      <c r="IBR1" s="15"/>
      <c r="IBS1" s="15"/>
      <c r="IBT1" s="15"/>
      <c r="IBU1" s="15"/>
      <c r="IBV1" s="15"/>
      <c r="IBW1" s="15"/>
      <c r="IBX1" s="15"/>
      <c r="IBY1" s="15"/>
      <c r="IBZ1" s="15"/>
      <c r="ICA1" s="15"/>
      <c r="ICB1" s="15"/>
      <c r="ICC1" s="15"/>
      <c r="ICD1" s="15"/>
      <c r="ICE1" s="15"/>
      <c r="ICF1" s="15"/>
      <c r="ICG1" s="15"/>
      <c r="ICH1" s="15"/>
      <c r="ICI1" s="15"/>
      <c r="ICJ1" s="15"/>
      <c r="ICK1" s="15"/>
      <c r="ICL1" s="15"/>
      <c r="ICM1" s="15"/>
      <c r="ICN1" s="15"/>
      <c r="ICO1" s="15"/>
      <c r="ICP1" s="15"/>
      <c r="ICQ1" s="15"/>
      <c r="ICR1" s="15"/>
      <c r="ICS1" s="15"/>
      <c r="ICT1" s="15"/>
      <c r="ICU1" s="15"/>
      <c r="ICV1" s="15"/>
      <c r="ICW1" s="15"/>
      <c r="ICX1" s="15"/>
      <c r="ICY1" s="15"/>
      <c r="ICZ1" s="15"/>
      <c r="IDA1" s="15"/>
      <c r="IDB1" s="15"/>
      <c r="IDC1" s="15"/>
      <c r="IDD1" s="15"/>
      <c r="IDE1" s="15"/>
      <c r="IDF1" s="15"/>
      <c r="IDG1" s="15"/>
      <c r="IDH1" s="15"/>
      <c r="IDI1" s="15"/>
      <c r="IDJ1" s="15"/>
      <c r="IDK1" s="15"/>
      <c r="IDL1" s="15"/>
      <c r="IDM1" s="15"/>
      <c r="IDN1" s="15"/>
      <c r="IDO1" s="15"/>
      <c r="IDP1" s="15"/>
      <c r="IDQ1" s="15"/>
      <c r="IDR1" s="15"/>
      <c r="IDS1" s="15"/>
      <c r="IDT1" s="15"/>
      <c r="IDU1" s="15"/>
      <c r="IDV1" s="15"/>
      <c r="IDW1" s="15"/>
      <c r="IDX1" s="15"/>
      <c r="IDY1" s="15"/>
      <c r="IDZ1" s="15"/>
      <c r="IEA1" s="15"/>
      <c r="IEB1" s="15"/>
      <c r="IEC1" s="15"/>
      <c r="IED1" s="15"/>
      <c r="IEE1" s="15"/>
      <c r="IEF1" s="15"/>
      <c r="IEG1" s="15"/>
      <c r="IEH1" s="15"/>
      <c r="IEI1" s="15"/>
      <c r="IEJ1" s="15"/>
      <c r="IEK1" s="15"/>
      <c r="IEL1" s="15"/>
      <c r="IEM1" s="15"/>
      <c r="IEN1" s="15"/>
      <c r="IEO1" s="15"/>
      <c r="IEP1" s="15"/>
      <c r="IEQ1" s="15"/>
      <c r="IER1" s="15"/>
      <c r="IES1" s="15"/>
      <c r="IET1" s="15"/>
      <c r="IEU1" s="15"/>
      <c r="IEV1" s="15"/>
      <c r="IEW1" s="15"/>
      <c r="IEX1" s="15"/>
      <c r="IEY1" s="15"/>
      <c r="IEZ1" s="15"/>
      <c r="IFA1" s="15"/>
      <c r="IFB1" s="15"/>
      <c r="IFC1" s="15"/>
      <c r="IFD1" s="15"/>
      <c r="IFE1" s="15"/>
      <c r="IFF1" s="15"/>
      <c r="IFG1" s="15"/>
      <c r="IFH1" s="15"/>
      <c r="IFI1" s="15"/>
      <c r="IFJ1" s="15"/>
      <c r="IFK1" s="15"/>
      <c r="IFL1" s="15"/>
      <c r="IFM1" s="15"/>
      <c r="IFN1" s="15"/>
      <c r="IFO1" s="15"/>
      <c r="IFP1" s="15"/>
      <c r="IFQ1" s="15"/>
      <c r="IFR1" s="15"/>
      <c r="IFS1" s="15"/>
      <c r="IFT1" s="15"/>
      <c r="IFU1" s="15"/>
      <c r="IFV1" s="15"/>
      <c r="IFW1" s="15"/>
      <c r="IFX1" s="15"/>
      <c r="IFY1" s="15"/>
      <c r="IFZ1" s="15"/>
      <c r="IGA1" s="15"/>
      <c r="IGB1" s="15"/>
      <c r="IGC1" s="15"/>
      <c r="IGD1" s="15"/>
      <c r="IGE1" s="15"/>
      <c r="IGF1" s="15"/>
      <c r="IGG1" s="15"/>
      <c r="IGH1" s="15"/>
      <c r="IGI1" s="15"/>
      <c r="IGJ1" s="15"/>
      <c r="IGK1" s="15"/>
      <c r="IGL1" s="15"/>
      <c r="IGM1" s="15"/>
      <c r="IGN1" s="15"/>
      <c r="IGO1" s="15"/>
      <c r="IGP1" s="15"/>
      <c r="IGQ1" s="15"/>
      <c r="IGR1" s="15"/>
      <c r="IGS1" s="15"/>
      <c r="IGT1" s="15"/>
      <c r="IGU1" s="15"/>
      <c r="IGV1" s="15"/>
      <c r="IGW1" s="15"/>
      <c r="IGX1" s="15"/>
      <c r="IGY1" s="15"/>
      <c r="IGZ1" s="15"/>
      <c r="IHA1" s="15"/>
      <c r="IHB1" s="15"/>
      <c r="IHC1" s="15"/>
      <c r="IHD1" s="15"/>
      <c r="IHE1" s="15"/>
      <c r="IHF1" s="15"/>
      <c r="IHG1" s="15"/>
      <c r="IHH1" s="15"/>
      <c r="IHI1" s="15"/>
      <c r="IHJ1" s="15"/>
      <c r="IHK1" s="15"/>
      <c r="IHL1" s="15"/>
      <c r="IHM1" s="15"/>
      <c r="IHN1" s="15"/>
      <c r="IHO1" s="15"/>
      <c r="IHP1" s="15"/>
      <c r="IHQ1" s="15"/>
      <c r="IHR1" s="15"/>
      <c r="IHS1" s="15"/>
      <c r="IHT1" s="15"/>
      <c r="IHU1" s="15"/>
      <c r="IHV1" s="15"/>
      <c r="IHW1" s="15"/>
      <c r="IHX1" s="15"/>
      <c r="IHY1" s="15"/>
      <c r="IHZ1" s="15"/>
      <c r="IIA1" s="15"/>
      <c r="IIB1" s="15"/>
      <c r="IIC1" s="15"/>
      <c r="IID1" s="15"/>
      <c r="IIE1" s="15"/>
      <c r="IIF1" s="15"/>
      <c r="IIG1" s="15"/>
      <c r="IIH1" s="15"/>
      <c r="III1" s="15"/>
      <c r="IIJ1" s="15"/>
      <c r="IIK1" s="15"/>
      <c r="IIL1" s="15"/>
      <c r="IIM1" s="15"/>
      <c r="IIN1" s="15"/>
      <c r="IIO1" s="15"/>
      <c r="IIP1" s="15"/>
      <c r="IIQ1" s="15"/>
      <c r="IIR1" s="15"/>
      <c r="IIS1" s="15"/>
      <c r="IIT1" s="15"/>
      <c r="IIU1" s="15"/>
      <c r="IIV1" s="15"/>
      <c r="IIW1" s="15"/>
      <c r="IIX1" s="15"/>
      <c r="IIY1" s="15"/>
      <c r="IIZ1" s="15"/>
      <c r="IJA1" s="15"/>
      <c r="IJB1" s="15"/>
      <c r="IJC1" s="15"/>
      <c r="IJD1" s="15"/>
      <c r="IJE1" s="15"/>
      <c r="IJF1" s="15"/>
      <c r="IJG1" s="15"/>
      <c r="IJH1" s="15"/>
      <c r="IJI1" s="15"/>
      <c r="IJJ1" s="15"/>
      <c r="IJK1" s="15"/>
      <c r="IJL1" s="15"/>
      <c r="IJM1" s="15"/>
      <c r="IJN1" s="15"/>
      <c r="IJO1" s="15"/>
      <c r="IJP1" s="15"/>
      <c r="IJQ1" s="15"/>
      <c r="IJR1" s="15"/>
      <c r="IJS1" s="15"/>
      <c r="IJT1" s="15"/>
      <c r="IJU1" s="15"/>
      <c r="IJV1" s="15"/>
      <c r="IJW1" s="15"/>
      <c r="IJX1" s="15"/>
      <c r="IJY1" s="15"/>
      <c r="IJZ1" s="15"/>
      <c r="IKA1" s="15"/>
      <c r="IKB1" s="15"/>
      <c r="IKC1" s="15"/>
      <c r="IKD1" s="15"/>
      <c r="IKE1" s="15"/>
      <c r="IKF1" s="15"/>
      <c r="IKG1" s="15"/>
      <c r="IKH1" s="15"/>
      <c r="IKI1" s="15"/>
      <c r="IKJ1" s="15"/>
      <c r="IKK1" s="15"/>
      <c r="IKL1" s="15"/>
      <c r="IKM1" s="15"/>
      <c r="IKN1" s="15"/>
      <c r="IKO1" s="15"/>
      <c r="IKP1" s="15"/>
      <c r="IKQ1" s="15"/>
      <c r="IKR1" s="15"/>
      <c r="IKS1" s="15"/>
      <c r="IKT1" s="15"/>
      <c r="IKU1" s="15"/>
      <c r="IKV1" s="15"/>
      <c r="IKW1" s="15"/>
      <c r="IKX1" s="15"/>
      <c r="IKY1" s="15"/>
      <c r="IKZ1" s="15"/>
      <c r="ILA1" s="15"/>
      <c r="ILB1" s="15"/>
      <c r="ILC1" s="15"/>
      <c r="ILD1" s="15"/>
      <c r="ILE1" s="15"/>
      <c r="ILF1" s="15"/>
      <c r="ILG1" s="15"/>
      <c r="ILH1" s="15"/>
      <c r="ILI1" s="15"/>
      <c r="ILJ1" s="15"/>
      <c r="ILK1" s="15"/>
      <c r="ILL1" s="15"/>
      <c r="ILM1" s="15"/>
      <c r="ILN1" s="15"/>
      <c r="ILO1" s="15"/>
      <c r="ILP1" s="15"/>
      <c r="ILQ1" s="15"/>
      <c r="ILR1" s="15"/>
      <c r="ILS1" s="15"/>
      <c r="ILT1" s="15"/>
      <c r="ILU1" s="15"/>
      <c r="ILV1" s="15"/>
      <c r="ILW1" s="15"/>
      <c r="ILX1" s="15"/>
      <c r="ILY1" s="15"/>
      <c r="ILZ1" s="15"/>
      <c r="IMA1" s="15"/>
      <c r="IMB1" s="15"/>
      <c r="IMC1" s="15"/>
      <c r="IMD1" s="15"/>
      <c r="IME1" s="15"/>
      <c r="IMF1" s="15"/>
      <c r="IMG1" s="15"/>
      <c r="IMH1" s="15"/>
      <c r="IMI1" s="15"/>
      <c r="IMJ1" s="15"/>
      <c r="IMK1" s="15"/>
      <c r="IML1" s="15"/>
      <c r="IMM1" s="15"/>
      <c r="IMN1" s="15"/>
      <c r="IMO1" s="15"/>
      <c r="IMP1" s="15"/>
      <c r="IMQ1" s="15"/>
      <c r="IMR1" s="15"/>
      <c r="IMS1" s="15"/>
      <c r="IMT1" s="15"/>
      <c r="IMU1" s="15"/>
      <c r="IMV1" s="15"/>
      <c r="IMW1" s="15"/>
      <c r="IMX1" s="15"/>
      <c r="IMY1" s="15"/>
      <c r="IMZ1" s="15"/>
      <c r="INA1" s="15"/>
      <c r="INB1" s="15"/>
      <c r="INC1" s="15"/>
      <c r="IND1" s="15"/>
      <c r="INE1" s="15"/>
      <c r="INF1" s="15"/>
      <c r="ING1" s="15"/>
      <c r="INH1" s="15"/>
      <c r="INI1" s="15"/>
      <c r="INJ1" s="15"/>
      <c r="INK1" s="15"/>
      <c r="INL1" s="15"/>
      <c r="INM1" s="15"/>
      <c r="INN1" s="15"/>
      <c r="INO1" s="15"/>
      <c r="INP1" s="15"/>
      <c r="INQ1" s="15"/>
      <c r="INR1" s="15"/>
      <c r="INS1" s="15"/>
      <c r="INT1" s="15"/>
      <c r="INU1" s="15"/>
      <c r="INV1" s="15"/>
      <c r="INW1" s="15"/>
      <c r="INX1" s="15"/>
      <c r="INY1" s="15"/>
      <c r="INZ1" s="15"/>
      <c r="IOA1" s="15"/>
      <c r="IOB1" s="15"/>
      <c r="IOC1" s="15"/>
      <c r="IOD1" s="15"/>
      <c r="IOE1" s="15"/>
      <c r="IOF1" s="15"/>
      <c r="IOG1" s="15"/>
      <c r="IOH1" s="15"/>
      <c r="IOI1" s="15"/>
      <c r="IOJ1" s="15"/>
      <c r="IOK1" s="15"/>
      <c r="IOL1" s="15"/>
      <c r="IOM1" s="15"/>
      <c r="ION1" s="15"/>
      <c r="IOO1" s="15"/>
      <c r="IOP1" s="15"/>
      <c r="IOQ1" s="15"/>
      <c r="IOR1" s="15"/>
      <c r="IOS1" s="15"/>
      <c r="IOT1" s="15"/>
      <c r="IOU1" s="15"/>
      <c r="IOV1" s="15"/>
      <c r="IOW1" s="15"/>
      <c r="IOX1" s="15"/>
      <c r="IOY1" s="15"/>
      <c r="IOZ1" s="15"/>
      <c r="IPA1" s="15"/>
      <c r="IPB1" s="15"/>
      <c r="IPC1" s="15"/>
      <c r="IPD1" s="15"/>
      <c r="IPE1" s="15"/>
      <c r="IPF1" s="15"/>
      <c r="IPG1" s="15"/>
      <c r="IPH1" s="15"/>
      <c r="IPI1" s="15"/>
      <c r="IPJ1" s="15"/>
      <c r="IPK1" s="15"/>
      <c r="IPL1" s="15"/>
      <c r="IPM1" s="15"/>
      <c r="IPN1" s="15"/>
      <c r="IPO1" s="15"/>
      <c r="IPP1" s="15"/>
      <c r="IPQ1" s="15"/>
      <c r="IPR1" s="15"/>
      <c r="IPS1" s="15"/>
      <c r="IPT1" s="15"/>
      <c r="IPU1" s="15"/>
      <c r="IPV1" s="15"/>
      <c r="IPW1" s="15"/>
      <c r="IPX1" s="15"/>
      <c r="IPY1" s="15"/>
      <c r="IPZ1" s="15"/>
      <c r="IQA1" s="15"/>
      <c r="IQB1" s="15"/>
      <c r="IQC1" s="15"/>
      <c r="IQD1" s="15"/>
      <c r="IQE1" s="15"/>
      <c r="IQF1" s="15"/>
      <c r="IQG1" s="15"/>
      <c r="IQH1" s="15"/>
      <c r="IQI1" s="15"/>
      <c r="IQJ1" s="15"/>
      <c r="IQK1" s="15"/>
      <c r="IQL1" s="15"/>
      <c r="IQM1" s="15"/>
      <c r="IQN1" s="15"/>
      <c r="IQO1" s="15"/>
      <c r="IQP1" s="15"/>
      <c r="IQQ1" s="15"/>
      <c r="IQR1" s="15"/>
      <c r="IQS1" s="15"/>
      <c r="IQT1" s="15"/>
      <c r="IQU1" s="15"/>
      <c r="IQV1" s="15"/>
      <c r="IQW1" s="15"/>
      <c r="IQX1" s="15"/>
      <c r="IQY1" s="15"/>
      <c r="IQZ1" s="15"/>
      <c r="IRA1" s="15"/>
      <c r="IRB1" s="15"/>
      <c r="IRC1" s="15"/>
      <c r="IRD1" s="15"/>
      <c r="IRE1" s="15"/>
      <c r="IRF1" s="15"/>
      <c r="IRG1" s="15"/>
      <c r="IRH1" s="15"/>
      <c r="IRI1" s="15"/>
      <c r="IRJ1" s="15"/>
      <c r="IRK1" s="15"/>
      <c r="IRL1" s="15"/>
      <c r="IRM1" s="15"/>
      <c r="IRN1" s="15"/>
      <c r="IRO1" s="15"/>
      <c r="IRP1" s="15"/>
      <c r="IRQ1" s="15"/>
      <c r="IRR1" s="15"/>
      <c r="IRS1" s="15"/>
      <c r="IRT1" s="15"/>
      <c r="IRU1" s="15"/>
      <c r="IRV1" s="15"/>
      <c r="IRW1" s="15"/>
      <c r="IRX1" s="15"/>
      <c r="IRY1" s="15"/>
      <c r="IRZ1" s="15"/>
      <c r="ISA1" s="15"/>
      <c r="ISB1" s="15"/>
      <c r="ISC1" s="15"/>
      <c r="ISD1" s="15"/>
      <c r="ISE1" s="15"/>
      <c r="ISF1" s="15"/>
      <c r="ISG1" s="15"/>
      <c r="ISH1" s="15"/>
      <c r="ISI1" s="15"/>
      <c r="ISJ1" s="15"/>
      <c r="ISK1" s="15"/>
      <c r="ISL1" s="15"/>
      <c r="ISM1" s="15"/>
      <c r="ISN1" s="15"/>
      <c r="ISO1" s="15"/>
      <c r="ISP1" s="15"/>
      <c r="ISQ1" s="15"/>
      <c r="ISR1" s="15"/>
      <c r="ISS1" s="15"/>
      <c r="IST1" s="15"/>
      <c r="ISU1" s="15"/>
      <c r="ISV1" s="15"/>
      <c r="ISW1" s="15"/>
      <c r="ISX1" s="15"/>
      <c r="ISY1" s="15"/>
      <c r="ISZ1" s="15"/>
      <c r="ITA1" s="15"/>
      <c r="ITB1" s="15"/>
      <c r="ITC1" s="15"/>
      <c r="ITD1" s="15"/>
      <c r="ITE1" s="15"/>
      <c r="ITF1" s="15"/>
      <c r="ITG1" s="15"/>
      <c r="ITH1" s="15"/>
      <c r="ITI1" s="15"/>
      <c r="ITJ1" s="15"/>
      <c r="ITK1" s="15"/>
      <c r="ITL1" s="15"/>
      <c r="ITM1" s="15"/>
      <c r="ITN1" s="15"/>
      <c r="ITO1" s="15"/>
      <c r="ITP1" s="15"/>
      <c r="ITQ1" s="15"/>
      <c r="ITR1" s="15"/>
      <c r="ITS1" s="15"/>
      <c r="ITT1" s="15"/>
      <c r="ITU1" s="15"/>
      <c r="ITV1" s="15"/>
      <c r="ITW1" s="15"/>
      <c r="ITX1" s="15"/>
      <c r="ITY1" s="15"/>
      <c r="ITZ1" s="15"/>
      <c r="IUA1" s="15"/>
      <c r="IUB1" s="15"/>
      <c r="IUC1" s="15"/>
      <c r="IUD1" s="15"/>
      <c r="IUE1" s="15"/>
      <c r="IUF1" s="15"/>
      <c r="IUG1" s="15"/>
      <c r="IUH1" s="15"/>
      <c r="IUI1" s="15"/>
      <c r="IUJ1" s="15"/>
      <c r="IUK1" s="15"/>
      <c r="IUL1" s="15"/>
      <c r="IUM1" s="15"/>
      <c r="IUN1" s="15"/>
      <c r="IUO1" s="15"/>
      <c r="IUP1" s="15"/>
      <c r="IUQ1" s="15"/>
      <c r="IUR1" s="15"/>
      <c r="IUS1" s="15"/>
      <c r="IUT1" s="15"/>
      <c r="IUU1" s="15"/>
      <c r="IUV1" s="15"/>
      <c r="IUW1" s="15"/>
      <c r="IUX1" s="15"/>
      <c r="IUY1" s="15"/>
      <c r="IUZ1" s="15"/>
      <c r="IVA1" s="15"/>
      <c r="IVB1" s="15"/>
      <c r="IVC1" s="15"/>
      <c r="IVD1" s="15"/>
      <c r="IVE1" s="15"/>
      <c r="IVF1" s="15"/>
      <c r="IVG1" s="15"/>
      <c r="IVH1" s="15"/>
      <c r="IVI1" s="15"/>
      <c r="IVJ1" s="15"/>
      <c r="IVK1" s="15"/>
      <c r="IVL1" s="15"/>
      <c r="IVM1" s="15"/>
      <c r="IVN1" s="15"/>
      <c r="IVO1" s="15"/>
      <c r="IVP1" s="15"/>
      <c r="IVQ1" s="15"/>
      <c r="IVR1" s="15"/>
      <c r="IVS1" s="15"/>
      <c r="IVT1" s="15"/>
      <c r="IVU1" s="15"/>
      <c r="IVV1" s="15"/>
      <c r="IVW1" s="15"/>
      <c r="IVX1" s="15"/>
      <c r="IVY1" s="15"/>
      <c r="IVZ1" s="15"/>
      <c r="IWA1" s="15"/>
      <c r="IWB1" s="15"/>
      <c r="IWC1" s="15"/>
      <c r="IWD1" s="15"/>
      <c r="IWE1" s="15"/>
      <c r="IWF1" s="15"/>
      <c r="IWG1" s="15"/>
      <c r="IWH1" s="15"/>
      <c r="IWI1" s="15"/>
      <c r="IWJ1" s="15"/>
      <c r="IWK1" s="15"/>
      <c r="IWL1" s="15"/>
      <c r="IWM1" s="15"/>
      <c r="IWN1" s="15"/>
      <c r="IWO1" s="15"/>
      <c r="IWP1" s="15"/>
      <c r="IWQ1" s="15"/>
      <c r="IWR1" s="15"/>
      <c r="IWS1" s="15"/>
      <c r="IWT1" s="15"/>
      <c r="IWU1" s="15"/>
      <c r="IWV1" s="15"/>
      <c r="IWW1" s="15"/>
      <c r="IWX1" s="15"/>
      <c r="IWY1" s="15"/>
      <c r="IWZ1" s="15"/>
      <c r="IXA1" s="15"/>
      <c r="IXB1" s="15"/>
      <c r="IXC1" s="15"/>
      <c r="IXD1" s="15"/>
      <c r="IXE1" s="15"/>
      <c r="IXF1" s="15"/>
      <c r="IXG1" s="15"/>
      <c r="IXH1" s="15"/>
      <c r="IXI1" s="15"/>
      <c r="IXJ1" s="15"/>
      <c r="IXK1" s="15"/>
      <c r="IXL1" s="15"/>
      <c r="IXM1" s="15"/>
      <c r="IXN1" s="15"/>
      <c r="IXO1" s="15"/>
      <c r="IXP1" s="15"/>
      <c r="IXQ1" s="15"/>
      <c r="IXR1" s="15"/>
      <c r="IXS1" s="15"/>
      <c r="IXT1" s="15"/>
      <c r="IXU1" s="15"/>
      <c r="IXV1" s="15"/>
      <c r="IXW1" s="15"/>
      <c r="IXX1" s="15"/>
      <c r="IXY1" s="15"/>
      <c r="IXZ1" s="15"/>
      <c r="IYA1" s="15"/>
      <c r="IYB1" s="15"/>
      <c r="IYC1" s="15"/>
      <c r="IYD1" s="15"/>
      <c r="IYE1" s="15"/>
      <c r="IYF1" s="15"/>
      <c r="IYG1" s="15"/>
      <c r="IYH1" s="15"/>
      <c r="IYI1" s="15"/>
      <c r="IYJ1" s="15"/>
      <c r="IYK1" s="15"/>
      <c r="IYL1" s="15"/>
      <c r="IYM1" s="15"/>
      <c r="IYN1" s="15"/>
      <c r="IYO1" s="15"/>
      <c r="IYP1" s="15"/>
      <c r="IYQ1" s="15"/>
      <c r="IYR1" s="15"/>
      <c r="IYS1" s="15"/>
      <c r="IYT1" s="15"/>
      <c r="IYU1" s="15"/>
      <c r="IYV1" s="15"/>
      <c r="IYW1" s="15"/>
      <c r="IYX1" s="15"/>
      <c r="IYY1" s="15"/>
      <c r="IYZ1" s="15"/>
      <c r="IZA1" s="15"/>
      <c r="IZB1" s="15"/>
      <c r="IZC1" s="15"/>
      <c r="IZD1" s="15"/>
      <c r="IZE1" s="15"/>
      <c r="IZF1" s="15"/>
      <c r="IZG1" s="15"/>
      <c r="IZH1" s="15"/>
      <c r="IZI1" s="15"/>
      <c r="IZJ1" s="15"/>
      <c r="IZK1" s="15"/>
      <c r="IZL1" s="15"/>
      <c r="IZM1" s="15"/>
      <c r="IZN1" s="15"/>
      <c r="IZO1" s="15"/>
      <c r="IZP1" s="15"/>
      <c r="IZQ1" s="15"/>
      <c r="IZR1" s="15"/>
      <c r="IZS1" s="15"/>
      <c r="IZT1" s="15"/>
      <c r="IZU1" s="15"/>
      <c r="IZV1" s="15"/>
      <c r="IZW1" s="15"/>
      <c r="IZX1" s="15"/>
      <c r="IZY1" s="15"/>
      <c r="IZZ1" s="15"/>
      <c r="JAA1" s="15"/>
      <c r="JAB1" s="15"/>
      <c r="JAC1" s="15"/>
      <c r="JAD1" s="15"/>
      <c r="JAE1" s="15"/>
      <c r="JAF1" s="15"/>
      <c r="JAG1" s="15"/>
      <c r="JAH1" s="15"/>
      <c r="JAI1" s="15"/>
      <c r="JAJ1" s="15"/>
      <c r="JAK1" s="15"/>
      <c r="JAL1" s="15"/>
      <c r="JAM1" s="15"/>
      <c r="JAN1" s="15"/>
      <c r="JAO1" s="15"/>
      <c r="JAP1" s="15"/>
      <c r="JAQ1" s="15"/>
      <c r="JAR1" s="15"/>
      <c r="JAS1" s="15"/>
      <c r="JAT1" s="15"/>
      <c r="JAU1" s="15"/>
      <c r="JAV1" s="15"/>
      <c r="JAW1" s="15"/>
      <c r="JAX1" s="15"/>
      <c r="JAY1" s="15"/>
      <c r="JAZ1" s="15"/>
      <c r="JBA1" s="15"/>
      <c r="JBB1" s="15"/>
      <c r="JBC1" s="15"/>
      <c r="JBD1" s="15"/>
      <c r="JBE1" s="15"/>
      <c r="JBF1" s="15"/>
      <c r="JBG1" s="15"/>
      <c r="JBH1" s="15"/>
      <c r="JBI1" s="15"/>
      <c r="JBJ1" s="15"/>
      <c r="JBK1" s="15"/>
      <c r="JBL1" s="15"/>
      <c r="JBM1" s="15"/>
      <c r="JBN1" s="15"/>
      <c r="JBO1" s="15"/>
      <c r="JBP1" s="15"/>
      <c r="JBQ1" s="15"/>
      <c r="JBR1" s="15"/>
      <c r="JBS1" s="15"/>
      <c r="JBT1" s="15"/>
      <c r="JBU1" s="15"/>
      <c r="JBV1" s="15"/>
      <c r="JBW1" s="15"/>
      <c r="JBX1" s="15"/>
      <c r="JBY1" s="15"/>
      <c r="JBZ1" s="15"/>
      <c r="JCA1" s="15"/>
      <c r="JCB1" s="15"/>
      <c r="JCC1" s="15"/>
      <c r="JCD1" s="15"/>
      <c r="JCE1" s="15"/>
      <c r="JCF1" s="15"/>
      <c r="JCG1" s="15"/>
      <c r="JCH1" s="15"/>
      <c r="JCI1" s="15"/>
      <c r="JCJ1" s="15"/>
      <c r="JCK1" s="15"/>
      <c r="JCL1" s="15"/>
      <c r="JCM1" s="15"/>
      <c r="JCN1" s="15"/>
      <c r="JCO1" s="15"/>
      <c r="JCP1" s="15"/>
      <c r="JCQ1" s="15"/>
      <c r="JCR1" s="15"/>
      <c r="JCS1" s="15"/>
      <c r="JCT1" s="15"/>
      <c r="JCU1" s="15"/>
      <c r="JCV1" s="15"/>
      <c r="JCW1" s="15"/>
      <c r="JCX1" s="15"/>
      <c r="JCY1" s="15"/>
      <c r="JCZ1" s="15"/>
      <c r="JDA1" s="15"/>
      <c r="JDB1" s="15"/>
      <c r="JDC1" s="15"/>
      <c r="JDD1" s="15"/>
      <c r="JDE1" s="15"/>
      <c r="JDF1" s="15"/>
      <c r="JDG1" s="15"/>
      <c r="JDH1" s="15"/>
      <c r="JDI1" s="15"/>
      <c r="JDJ1" s="15"/>
      <c r="JDK1" s="15"/>
      <c r="JDL1" s="15"/>
      <c r="JDM1" s="15"/>
      <c r="JDN1" s="15"/>
      <c r="JDO1" s="15"/>
      <c r="JDP1" s="15"/>
      <c r="JDQ1" s="15"/>
      <c r="JDR1" s="15"/>
      <c r="JDS1" s="15"/>
      <c r="JDT1" s="15"/>
      <c r="JDU1" s="15"/>
      <c r="JDV1" s="15"/>
      <c r="JDW1" s="15"/>
      <c r="JDX1" s="15"/>
      <c r="JDY1" s="15"/>
      <c r="JDZ1" s="15"/>
      <c r="JEA1" s="15"/>
      <c r="JEB1" s="15"/>
      <c r="JEC1" s="15"/>
      <c r="JED1" s="15"/>
      <c r="JEE1" s="15"/>
      <c r="JEF1" s="15"/>
      <c r="JEG1" s="15"/>
      <c r="JEH1" s="15"/>
      <c r="JEI1" s="15"/>
      <c r="JEJ1" s="15"/>
      <c r="JEK1" s="15"/>
      <c r="JEL1" s="15"/>
      <c r="JEM1" s="15"/>
      <c r="JEN1" s="15"/>
      <c r="JEO1" s="15"/>
      <c r="JEP1" s="15"/>
      <c r="JEQ1" s="15"/>
      <c r="JER1" s="15"/>
      <c r="JES1" s="15"/>
      <c r="JET1" s="15"/>
      <c r="JEU1" s="15"/>
      <c r="JEV1" s="15"/>
      <c r="JEW1" s="15"/>
      <c r="JEX1" s="15"/>
      <c r="JEY1" s="15"/>
      <c r="JEZ1" s="15"/>
      <c r="JFA1" s="15"/>
      <c r="JFB1" s="15"/>
      <c r="JFC1" s="15"/>
      <c r="JFD1" s="15"/>
      <c r="JFE1" s="15"/>
      <c r="JFF1" s="15"/>
      <c r="JFG1" s="15"/>
      <c r="JFH1" s="15"/>
      <c r="JFI1" s="15"/>
      <c r="JFJ1" s="15"/>
      <c r="JFK1" s="15"/>
      <c r="JFL1" s="15"/>
      <c r="JFM1" s="15"/>
      <c r="JFN1" s="15"/>
      <c r="JFO1" s="15"/>
      <c r="JFP1" s="15"/>
      <c r="JFQ1" s="15"/>
      <c r="JFR1" s="15"/>
      <c r="JFS1" s="15"/>
      <c r="JFT1" s="15"/>
      <c r="JFU1" s="15"/>
      <c r="JFV1" s="15"/>
      <c r="JFW1" s="15"/>
      <c r="JFX1" s="15"/>
      <c r="JFY1" s="15"/>
      <c r="JFZ1" s="15"/>
      <c r="JGA1" s="15"/>
      <c r="JGB1" s="15"/>
      <c r="JGC1" s="15"/>
      <c r="JGD1" s="15"/>
      <c r="JGE1" s="15"/>
      <c r="JGF1" s="15"/>
      <c r="JGG1" s="15"/>
      <c r="JGH1" s="15"/>
      <c r="JGI1" s="15"/>
      <c r="JGJ1" s="15"/>
      <c r="JGK1" s="15"/>
      <c r="JGL1" s="15"/>
      <c r="JGM1" s="15"/>
      <c r="JGN1" s="15"/>
      <c r="JGO1" s="15"/>
      <c r="JGP1" s="15"/>
      <c r="JGQ1" s="15"/>
      <c r="JGR1" s="15"/>
      <c r="JGS1" s="15"/>
      <c r="JGT1" s="15"/>
      <c r="JGU1" s="15"/>
      <c r="JGV1" s="15"/>
      <c r="JGW1" s="15"/>
      <c r="JGX1" s="15"/>
      <c r="JGY1" s="15"/>
      <c r="JGZ1" s="15"/>
      <c r="JHA1" s="15"/>
      <c r="JHB1" s="15"/>
      <c r="JHC1" s="15"/>
      <c r="JHD1" s="15"/>
      <c r="JHE1" s="15"/>
      <c r="JHF1" s="15"/>
      <c r="JHG1" s="15"/>
      <c r="JHH1" s="15"/>
      <c r="JHI1" s="15"/>
      <c r="JHJ1" s="15"/>
      <c r="JHK1" s="15"/>
      <c r="JHL1" s="15"/>
      <c r="JHM1" s="15"/>
      <c r="JHN1" s="15"/>
      <c r="JHO1" s="15"/>
      <c r="JHP1" s="15"/>
      <c r="JHQ1" s="15"/>
      <c r="JHR1" s="15"/>
      <c r="JHS1" s="15"/>
      <c r="JHT1" s="15"/>
      <c r="JHU1" s="15"/>
      <c r="JHV1" s="15"/>
      <c r="JHW1" s="15"/>
      <c r="JHX1" s="15"/>
      <c r="JHY1" s="15"/>
      <c r="JHZ1" s="15"/>
      <c r="JIA1" s="15"/>
      <c r="JIB1" s="15"/>
      <c r="JIC1" s="15"/>
      <c r="JID1" s="15"/>
      <c r="JIE1" s="15"/>
      <c r="JIF1" s="15"/>
      <c r="JIG1" s="15"/>
      <c r="JIH1" s="15"/>
      <c r="JII1" s="15"/>
      <c r="JIJ1" s="15"/>
      <c r="JIK1" s="15"/>
      <c r="JIL1" s="15"/>
      <c r="JIM1" s="15"/>
      <c r="JIN1" s="15"/>
      <c r="JIO1" s="15"/>
      <c r="JIP1" s="15"/>
      <c r="JIQ1" s="15"/>
      <c r="JIR1" s="15"/>
      <c r="JIS1" s="15"/>
      <c r="JIT1" s="15"/>
      <c r="JIU1" s="15"/>
      <c r="JIV1" s="15"/>
      <c r="JIW1" s="15"/>
      <c r="JIX1" s="15"/>
      <c r="JIY1" s="15"/>
      <c r="JIZ1" s="15"/>
      <c r="JJA1" s="15"/>
      <c r="JJB1" s="15"/>
      <c r="JJC1" s="15"/>
      <c r="JJD1" s="15"/>
      <c r="JJE1" s="15"/>
      <c r="JJF1" s="15"/>
      <c r="JJG1" s="15"/>
      <c r="JJH1" s="15"/>
      <c r="JJI1" s="15"/>
      <c r="JJJ1" s="15"/>
      <c r="JJK1" s="15"/>
      <c r="JJL1" s="15"/>
      <c r="JJM1" s="15"/>
      <c r="JJN1" s="15"/>
      <c r="JJO1" s="15"/>
      <c r="JJP1" s="15"/>
      <c r="JJQ1" s="15"/>
      <c r="JJR1" s="15"/>
      <c r="JJS1" s="15"/>
      <c r="JJT1" s="15"/>
      <c r="JJU1" s="15"/>
      <c r="JJV1" s="15"/>
      <c r="JJW1" s="15"/>
      <c r="JJX1" s="15"/>
      <c r="JJY1" s="15"/>
      <c r="JJZ1" s="15"/>
      <c r="JKA1" s="15"/>
      <c r="JKB1" s="15"/>
      <c r="JKC1" s="15"/>
      <c r="JKD1" s="15"/>
      <c r="JKE1" s="15"/>
      <c r="JKF1" s="15"/>
      <c r="JKG1" s="15"/>
      <c r="JKH1" s="15"/>
      <c r="JKI1" s="15"/>
      <c r="JKJ1" s="15"/>
      <c r="JKK1" s="15"/>
      <c r="JKL1" s="15"/>
      <c r="JKM1" s="15"/>
      <c r="JKN1" s="15"/>
      <c r="JKO1" s="15"/>
      <c r="JKP1" s="15"/>
      <c r="JKQ1" s="15"/>
      <c r="JKR1" s="15"/>
      <c r="JKS1" s="15"/>
      <c r="JKT1" s="15"/>
      <c r="JKU1" s="15"/>
      <c r="JKV1" s="15"/>
      <c r="JKW1" s="15"/>
      <c r="JKX1" s="15"/>
      <c r="JKY1" s="15"/>
      <c r="JKZ1" s="15"/>
      <c r="JLA1" s="15"/>
      <c r="JLB1" s="15"/>
      <c r="JLC1" s="15"/>
      <c r="JLD1" s="15"/>
      <c r="JLE1" s="15"/>
      <c r="JLF1" s="15"/>
      <c r="JLG1" s="15"/>
      <c r="JLH1" s="15"/>
      <c r="JLI1" s="15"/>
      <c r="JLJ1" s="15"/>
      <c r="JLK1" s="15"/>
      <c r="JLL1" s="15"/>
      <c r="JLM1" s="15"/>
      <c r="JLN1" s="15"/>
      <c r="JLO1" s="15"/>
      <c r="JLP1" s="15"/>
      <c r="JLQ1" s="15"/>
      <c r="JLR1" s="15"/>
      <c r="JLS1" s="15"/>
      <c r="JLT1" s="15"/>
      <c r="JLU1" s="15"/>
      <c r="JLV1" s="15"/>
      <c r="JLW1" s="15"/>
      <c r="JLX1" s="15"/>
      <c r="JLY1" s="15"/>
      <c r="JLZ1" s="15"/>
      <c r="JMA1" s="15"/>
      <c r="JMB1" s="15"/>
      <c r="JMC1" s="15"/>
      <c r="JMD1" s="15"/>
      <c r="JME1" s="15"/>
      <c r="JMF1" s="15"/>
      <c r="JMG1" s="15"/>
      <c r="JMH1" s="15"/>
      <c r="JMI1" s="15"/>
      <c r="JMJ1" s="15"/>
      <c r="JMK1" s="15"/>
      <c r="JML1" s="15"/>
      <c r="JMM1" s="15"/>
      <c r="JMN1" s="15"/>
      <c r="JMO1" s="15"/>
      <c r="JMP1" s="15"/>
      <c r="JMQ1" s="15"/>
      <c r="JMR1" s="15"/>
      <c r="JMS1" s="15"/>
      <c r="JMT1" s="15"/>
      <c r="JMU1" s="15"/>
      <c r="JMV1" s="15"/>
      <c r="JMW1" s="15"/>
      <c r="JMX1" s="15"/>
      <c r="JMY1" s="15"/>
      <c r="JMZ1" s="15"/>
      <c r="JNA1" s="15"/>
      <c r="JNB1" s="15"/>
      <c r="JNC1" s="15"/>
      <c r="JND1" s="15"/>
      <c r="JNE1" s="15"/>
      <c r="JNF1" s="15"/>
      <c r="JNG1" s="15"/>
      <c r="JNH1" s="15"/>
      <c r="JNI1" s="15"/>
      <c r="JNJ1" s="15"/>
      <c r="JNK1" s="15"/>
      <c r="JNL1" s="15"/>
      <c r="JNM1" s="15"/>
      <c r="JNN1" s="15"/>
      <c r="JNO1" s="15"/>
      <c r="JNP1" s="15"/>
      <c r="JNQ1" s="15"/>
      <c r="JNR1" s="15"/>
      <c r="JNS1" s="15"/>
      <c r="JNT1" s="15"/>
      <c r="JNU1" s="15"/>
      <c r="JNV1" s="15"/>
      <c r="JNW1" s="15"/>
      <c r="JNX1" s="15"/>
      <c r="JNY1" s="15"/>
      <c r="JNZ1" s="15"/>
      <c r="JOA1" s="15"/>
      <c r="JOB1" s="15"/>
      <c r="JOC1" s="15"/>
      <c r="JOD1" s="15"/>
      <c r="JOE1" s="15"/>
      <c r="JOF1" s="15"/>
      <c r="JOG1" s="15"/>
      <c r="JOH1" s="15"/>
      <c r="JOI1" s="15"/>
      <c r="JOJ1" s="15"/>
      <c r="JOK1" s="15"/>
      <c r="JOL1" s="15"/>
      <c r="JOM1" s="15"/>
      <c r="JON1" s="15"/>
      <c r="JOO1" s="15"/>
      <c r="JOP1" s="15"/>
      <c r="JOQ1" s="15"/>
      <c r="JOR1" s="15"/>
      <c r="JOS1" s="15"/>
      <c r="JOT1" s="15"/>
      <c r="JOU1" s="15"/>
      <c r="JOV1" s="15"/>
      <c r="JOW1" s="15"/>
      <c r="JOX1" s="15"/>
      <c r="JOY1" s="15"/>
      <c r="JOZ1" s="15"/>
      <c r="JPA1" s="15"/>
      <c r="JPB1" s="15"/>
      <c r="JPC1" s="15"/>
      <c r="JPD1" s="15"/>
      <c r="JPE1" s="15"/>
      <c r="JPF1" s="15"/>
      <c r="JPG1" s="15"/>
      <c r="JPH1" s="15"/>
      <c r="JPI1" s="15"/>
      <c r="JPJ1" s="15"/>
      <c r="JPK1" s="15"/>
      <c r="JPL1" s="15"/>
      <c r="JPM1" s="15"/>
      <c r="JPN1" s="15"/>
      <c r="JPO1" s="15"/>
      <c r="JPP1" s="15"/>
      <c r="JPQ1" s="15"/>
      <c r="JPR1" s="15"/>
      <c r="JPS1" s="15"/>
      <c r="JPT1" s="15"/>
      <c r="JPU1" s="15"/>
      <c r="JPV1" s="15"/>
      <c r="JPW1" s="15"/>
      <c r="JPX1" s="15"/>
      <c r="JPY1" s="15"/>
      <c r="JPZ1" s="15"/>
      <c r="JQA1" s="15"/>
      <c r="JQB1" s="15"/>
      <c r="JQC1" s="15"/>
      <c r="JQD1" s="15"/>
      <c r="JQE1" s="15"/>
      <c r="JQF1" s="15"/>
      <c r="JQG1" s="15"/>
      <c r="JQH1" s="15"/>
      <c r="JQI1" s="15"/>
      <c r="JQJ1" s="15"/>
      <c r="JQK1" s="15"/>
      <c r="JQL1" s="15"/>
      <c r="JQM1" s="15"/>
      <c r="JQN1" s="15"/>
      <c r="JQO1" s="15"/>
      <c r="JQP1" s="15"/>
      <c r="JQQ1" s="15"/>
      <c r="JQR1" s="15"/>
      <c r="JQS1" s="15"/>
      <c r="JQT1" s="15"/>
      <c r="JQU1" s="15"/>
      <c r="JQV1" s="15"/>
      <c r="JQW1" s="15"/>
      <c r="JQX1" s="15"/>
      <c r="JQY1" s="15"/>
      <c r="JQZ1" s="15"/>
      <c r="JRA1" s="15"/>
      <c r="JRB1" s="15"/>
      <c r="JRC1" s="15"/>
      <c r="JRD1" s="15"/>
      <c r="JRE1" s="15"/>
      <c r="JRF1" s="15"/>
      <c r="JRG1" s="15"/>
      <c r="JRH1" s="15"/>
      <c r="JRI1" s="15"/>
      <c r="JRJ1" s="15"/>
      <c r="JRK1" s="15"/>
      <c r="JRL1" s="15"/>
      <c r="JRM1" s="15"/>
      <c r="JRN1" s="15"/>
      <c r="JRO1" s="15"/>
      <c r="JRP1" s="15"/>
      <c r="JRQ1" s="15"/>
      <c r="JRR1" s="15"/>
      <c r="JRS1" s="15"/>
      <c r="JRT1" s="15"/>
      <c r="JRU1" s="15"/>
      <c r="JRV1" s="15"/>
      <c r="JRW1" s="15"/>
      <c r="JRX1" s="15"/>
      <c r="JRY1" s="15"/>
      <c r="JRZ1" s="15"/>
      <c r="JSA1" s="15"/>
      <c r="JSB1" s="15"/>
      <c r="JSC1" s="15"/>
      <c r="JSD1" s="15"/>
      <c r="JSE1" s="15"/>
      <c r="JSF1" s="15"/>
      <c r="JSG1" s="15"/>
      <c r="JSH1" s="15"/>
      <c r="JSI1" s="15"/>
      <c r="JSJ1" s="15"/>
      <c r="JSK1" s="15"/>
      <c r="JSL1" s="15"/>
      <c r="JSM1" s="15"/>
      <c r="JSN1" s="15"/>
      <c r="JSO1" s="15"/>
      <c r="JSP1" s="15"/>
      <c r="JSQ1" s="15"/>
      <c r="JSR1" s="15"/>
      <c r="JSS1" s="15"/>
      <c r="JST1" s="15"/>
      <c r="JSU1" s="15"/>
      <c r="JSV1" s="15"/>
      <c r="JSW1" s="15"/>
      <c r="JSX1" s="15"/>
      <c r="JSY1" s="15"/>
      <c r="JSZ1" s="15"/>
      <c r="JTA1" s="15"/>
      <c r="JTB1" s="15"/>
      <c r="JTC1" s="15"/>
      <c r="JTD1" s="15"/>
      <c r="JTE1" s="15"/>
      <c r="JTF1" s="15"/>
      <c r="JTG1" s="15"/>
      <c r="JTH1" s="15"/>
      <c r="JTI1" s="15"/>
      <c r="JTJ1" s="15"/>
      <c r="JTK1" s="15"/>
      <c r="JTL1" s="15"/>
      <c r="JTM1" s="15"/>
      <c r="JTN1" s="15"/>
      <c r="JTO1" s="15"/>
      <c r="JTP1" s="15"/>
      <c r="JTQ1" s="15"/>
      <c r="JTR1" s="15"/>
      <c r="JTS1" s="15"/>
      <c r="JTT1" s="15"/>
      <c r="JTU1" s="15"/>
      <c r="JTV1" s="15"/>
      <c r="JTW1" s="15"/>
      <c r="JTX1" s="15"/>
      <c r="JTY1" s="15"/>
      <c r="JTZ1" s="15"/>
      <c r="JUA1" s="15"/>
      <c r="JUB1" s="15"/>
      <c r="JUC1" s="15"/>
      <c r="JUD1" s="15"/>
      <c r="JUE1" s="15"/>
      <c r="JUF1" s="15"/>
      <c r="JUG1" s="15"/>
      <c r="JUH1" s="15"/>
      <c r="JUI1" s="15"/>
      <c r="JUJ1" s="15"/>
      <c r="JUK1" s="15"/>
      <c r="JUL1" s="15"/>
      <c r="JUM1" s="15"/>
      <c r="JUN1" s="15"/>
      <c r="JUO1" s="15"/>
      <c r="JUP1" s="15"/>
      <c r="JUQ1" s="15"/>
      <c r="JUR1" s="15"/>
      <c r="JUS1" s="15"/>
      <c r="JUT1" s="15"/>
      <c r="JUU1" s="15"/>
      <c r="JUV1" s="15"/>
      <c r="JUW1" s="15"/>
      <c r="JUX1" s="15"/>
      <c r="JUY1" s="15"/>
      <c r="JUZ1" s="15"/>
      <c r="JVA1" s="15"/>
      <c r="JVB1" s="15"/>
      <c r="JVC1" s="15"/>
      <c r="JVD1" s="15"/>
      <c r="JVE1" s="15"/>
      <c r="JVF1" s="15"/>
      <c r="JVG1" s="15"/>
      <c r="JVH1" s="15"/>
      <c r="JVI1" s="15"/>
      <c r="JVJ1" s="15"/>
      <c r="JVK1" s="15"/>
      <c r="JVL1" s="15"/>
      <c r="JVM1" s="15"/>
      <c r="JVN1" s="15"/>
      <c r="JVO1" s="15"/>
      <c r="JVP1" s="15"/>
      <c r="JVQ1" s="15"/>
      <c r="JVR1" s="15"/>
      <c r="JVS1" s="15"/>
      <c r="JVT1" s="15"/>
      <c r="JVU1" s="15"/>
      <c r="JVV1" s="15"/>
      <c r="JVW1" s="15"/>
      <c r="JVX1" s="15"/>
      <c r="JVY1" s="15"/>
      <c r="JVZ1" s="15"/>
      <c r="JWA1" s="15"/>
      <c r="JWB1" s="15"/>
      <c r="JWC1" s="15"/>
      <c r="JWD1" s="15"/>
      <c r="JWE1" s="15"/>
      <c r="JWF1" s="15"/>
      <c r="JWG1" s="15"/>
      <c r="JWH1" s="15"/>
      <c r="JWI1" s="15"/>
      <c r="JWJ1" s="15"/>
      <c r="JWK1" s="15"/>
      <c r="JWL1" s="15"/>
      <c r="JWM1" s="15"/>
      <c r="JWN1" s="15"/>
      <c r="JWO1" s="15"/>
      <c r="JWP1" s="15"/>
      <c r="JWQ1" s="15"/>
      <c r="JWR1" s="15"/>
      <c r="JWS1" s="15"/>
      <c r="JWT1" s="15"/>
      <c r="JWU1" s="15"/>
      <c r="JWV1" s="15"/>
      <c r="JWW1" s="15"/>
      <c r="JWX1" s="15"/>
      <c r="JWY1" s="15"/>
      <c r="JWZ1" s="15"/>
      <c r="JXA1" s="15"/>
      <c r="JXB1" s="15"/>
      <c r="JXC1" s="15"/>
      <c r="JXD1" s="15"/>
      <c r="JXE1" s="15"/>
      <c r="JXF1" s="15"/>
      <c r="JXG1" s="15"/>
      <c r="JXH1" s="15"/>
      <c r="JXI1" s="15"/>
      <c r="JXJ1" s="15"/>
      <c r="JXK1" s="15"/>
      <c r="JXL1" s="15"/>
      <c r="JXM1" s="15"/>
      <c r="JXN1" s="15"/>
      <c r="JXO1" s="15"/>
      <c r="JXP1" s="15"/>
      <c r="JXQ1" s="15"/>
      <c r="JXR1" s="15"/>
      <c r="JXS1" s="15"/>
      <c r="JXT1" s="15"/>
      <c r="JXU1" s="15"/>
      <c r="JXV1" s="15"/>
      <c r="JXW1" s="15"/>
      <c r="JXX1" s="15"/>
      <c r="JXY1" s="15"/>
      <c r="JXZ1" s="15"/>
      <c r="JYA1" s="15"/>
      <c r="JYB1" s="15"/>
      <c r="JYC1" s="15"/>
      <c r="JYD1" s="15"/>
      <c r="JYE1" s="15"/>
      <c r="JYF1" s="15"/>
      <c r="JYG1" s="15"/>
      <c r="JYH1" s="15"/>
      <c r="JYI1" s="15"/>
      <c r="JYJ1" s="15"/>
      <c r="JYK1" s="15"/>
      <c r="JYL1" s="15"/>
      <c r="JYM1" s="15"/>
      <c r="JYN1" s="15"/>
      <c r="JYO1" s="15"/>
      <c r="JYP1" s="15"/>
      <c r="JYQ1" s="15"/>
      <c r="JYR1" s="15"/>
      <c r="JYS1" s="15"/>
      <c r="JYT1" s="15"/>
      <c r="JYU1" s="15"/>
      <c r="JYV1" s="15"/>
      <c r="JYW1" s="15"/>
      <c r="JYX1" s="15"/>
      <c r="JYY1" s="15"/>
      <c r="JYZ1" s="15"/>
      <c r="JZA1" s="15"/>
      <c r="JZB1" s="15"/>
      <c r="JZC1" s="15"/>
      <c r="JZD1" s="15"/>
      <c r="JZE1" s="15"/>
      <c r="JZF1" s="15"/>
      <c r="JZG1" s="15"/>
      <c r="JZH1" s="15"/>
      <c r="JZI1" s="15"/>
      <c r="JZJ1" s="15"/>
      <c r="JZK1" s="15"/>
      <c r="JZL1" s="15"/>
      <c r="JZM1" s="15"/>
      <c r="JZN1" s="15"/>
      <c r="JZO1" s="15"/>
      <c r="JZP1" s="15"/>
      <c r="JZQ1" s="15"/>
      <c r="JZR1" s="15"/>
      <c r="JZS1" s="15"/>
      <c r="JZT1" s="15"/>
      <c r="JZU1" s="15"/>
      <c r="JZV1" s="15"/>
      <c r="JZW1" s="15"/>
      <c r="JZX1" s="15"/>
      <c r="JZY1" s="15"/>
      <c r="JZZ1" s="15"/>
      <c r="KAA1" s="15"/>
      <c r="KAB1" s="15"/>
      <c r="KAC1" s="15"/>
      <c r="KAD1" s="15"/>
      <c r="KAE1" s="15"/>
      <c r="KAF1" s="15"/>
      <c r="KAG1" s="15"/>
      <c r="KAH1" s="15"/>
      <c r="KAI1" s="15"/>
      <c r="KAJ1" s="15"/>
      <c r="KAK1" s="15"/>
      <c r="KAL1" s="15"/>
      <c r="KAM1" s="15"/>
      <c r="KAN1" s="15"/>
      <c r="KAO1" s="15"/>
      <c r="KAP1" s="15"/>
      <c r="KAQ1" s="15"/>
      <c r="KAR1" s="15"/>
      <c r="KAS1" s="15"/>
      <c r="KAT1" s="15"/>
      <c r="KAU1" s="15"/>
      <c r="KAV1" s="15"/>
      <c r="KAW1" s="15"/>
      <c r="KAX1" s="15"/>
      <c r="KAY1" s="15"/>
      <c r="KAZ1" s="15"/>
      <c r="KBA1" s="15"/>
      <c r="KBB1" s="15"/>
      <c r="KBC1" s="15"/>
      <c r="KBD1" s="15"/>
      <c r="KBE1" s="15"/>
      <c r="KBF1" s="15"/>
      <c r="KBG1" s="15"/>
      <c r="KBH1" s="15"/>
      <c r="KBI1" s="15"/>
      <c r="KBJ1" s="15"/>
      <c r="KBK1" s="15"/>
      <c r="KBL1" s="15"/>
      <c r="KBM1" s="15"/>
      <c r="KBN1" s="15"/>
      <c r="KBO1" s="15"/>
      <c r="KBP1" s="15"/>
      <c r="KBQ1" s="15"/>
      <c r="KBR1" s="15"/>
      <c r="KBS1" s="15"/>
      <c r="KBT1" s="15"/>
      <c r="KBU1" s="15"/>
      <c r="KBV1" s="15"/>
      <c r="KBW1" s="15"/>
      <c r="KBX1" s="15"/>
      <c r="KBY1" s="15"/>
      <c r="KBZ1" s="15"/>
      <c r="KCA1" s="15"/>
      <c r="KCB1" s="15"/>
      <c r="KCC1" s="15"/>
      <c r="KCD1" s="15"/>
      <c r="KCE1" s="15"/>
      <c r="KCF1" s="15"/>
      <c r="KCG1" s="15"/>
      <c r="KCH1" s="15"/>
      <c r="KCI1" s="15"/>
      <c r="KCJ1" s="15"/>
      <c r="KCK1" s="15"/>
      <c r="KCL1" s="15"/>
      <c r="KCM1" s="15"/>
      <c r="KCN1" s="15"/>
      <c r="KCO1" s="15"/>
      <c r="KCP1" s="15"/>
      <c r="KCQ1" s="15"/>
      <c r="KCR1" s="15"/>
      <c r="KCS1" s="15"/>
      <c r="KCT1" s="15"/>
      <c r="KCU1" s="15"/>
      <c r="KCV1" s="15"/>
      <c r="KCW1" s="15"/>
      <c r="KCX1" s="15"/>
      <c r="KCY1" s="15"/>
      <c r="KCZ1" s="15"/>
      <c r="KDA1" s="15"/>
      <c r="KDB1" s="15"/>
      <c r="KDC1" s="15"/>
      <c r="KDD1" s="15"/>
      <c r="KDE1" s="15"/>
      <c r="KDF1" s="15"/>
      <c r="KDG1" s="15"/>
      <c r="KDH1" s="15"/>
      <c r="KDI1" s="15"/>
      <c r="KDJ1" s="15"/>
      <c r="KDK1" s="15"/>
      <c r="KDL1" s="15"/>
      <c r="KDM1" s="15"/>
      <c r="KDN1" s="15"/>
      <c r="KDO1" s="15"/>
      <c r="KDP1" s="15"/>
      <c r="KDQ1" s="15"/>
      <c r="KDR1" s="15"/>
      <c r="KDS1" s="15"/>
      <c r="KDT1" s="15"/>
      <c r="KDU1" s="15"/>
      <c r="KDV1" s="15"/>
      <c r="KDW1" s="15"/>
      <c r="KDX1" s="15"/>
      <c r="KDY1" s="15"/>
      <c r="KDZ1" s="15"/>
      <c r="KEA1" s="15"/>
      <c r="KEB1" s="15"/>
      <c r="KEC1" s="15"/>
      <c r="KED1" s="15"/>
      <c r="KEE1" s="15"/>
      <c r="KEF1" s="15"/>
      <c r="KEG1" s="15"/>
      <c r="KEH1" s="15"/>
      <c r="KEI1" s="15"/>
      <c r="KEJ1" s="15"/>
      <c r="KEK1" s="15"/>
      <c r="KEL1" s="15"/>
      <c r="KEM1" s="15"/>
      <c r="KEN1" s="15"/>
      <c r="KEO1" s="15"/>
      <c r="KEP1" s="15"/>
      <c r="KEQ1" s="15"/>
      <c r="KER1" s="15"/>
      <c r="KES1" s="15"/>
      <c r="KET1" s="15"/>
      <c r="KEU1" s="15"/>
      <c r="KEV1" s="15"/>
      <c r="KEW1" s="15"/>
      <c r="KEX1" s="15"/>
      <c r="KEY1" s="15"/>
      <c r="KEZ1" s="15"/>
      <c r="KFA1" s="15"/>
      <c r="KFB1" s="15"/>
      <c r="KFC1" s="15"/>
      <c r="KFD1" s="15"/>
      <c r="KFE1" s="15"/>
      <c r="KFF1" s="15"/>
      <c r="KFG1" s="15"/>
      <c r="KFH1" s="15"/>
      <c r="KFI1" s="15"/>
      <c r="KFJ1" s="15"/>
      <c r="KFK1" s="15"/>
      <c r="KFL1" s="15"/>
      <c r="KFM1" s="15"/>
      <c r="KFN1" s="15"/>
      <c r="KFO1" s="15"/>
      <c r="KFP1" s="15"/>
      <c r="KFQ1" s="15"/>
      <c r="KFR1" s="15"/>
      <c r="KFS1" s="15"/>
      <c r="KFT1" s="15"/>
      <c r="KFU1" s="15"/>
      <c r="KFV1" s="15"/>
      <c r="KFW1" s="15"/>
      <c r="KFX1" s="15"/>
      <c r="KFY1" s="15"/>
      <c r="KFZ1" s="15"/>
      <c r="KGA1" s="15"/>
      <c r="KGB1" s="15"/>
      <c r="KGC1" s="15"/>
      <c r="KGD1" s="15"/>
      <c r="KGE1" s="15"/>
      <c r="KGF1" s="15"/>
      <c r="KGG1" s="15"/>
      <c r="KGH1" s="15"/>
      <c r="KGI1" s="15"/>
      <c r="KGJ1" s="15"/>
      <c r="KGK1" s="15"/>
      <c r="KGL1" s="15"/>
      <c r="KGM1" s="15"/>
      <c r="KGN1" s="15"/>
      <c r="KGO1" s="15"/>
      <c r="KGP1" s="15"/>
      <c r="KGQ1" s="15"/>
      <c r="KGR1" s="15"/>
      <c r="KGS1" s="15"/>
      <c r="KGT1" s="15"/>
      <c r="KGU1" s="15"/>
      <c r="KGV1" s="15"/>
      <c r="KGW1" s="15"/>
      <c r="KGX1" s="15"/>
      <c r="KGY1" s="15"/>
      <c r="KGZ1" s="15"/>
      <c r="KHA1" s="15"/>
      <c r="KHB1" s="15"/>
      <c r="KHC1" s="15"/>
      <c r="KHD1" s="15"/>
      <c r="KHE1" s="15"/>
      <c r="KHF1" s="15"/>
      <c r="KHG1" s="15"/>
      <c r="KHH1" s="15"/>
      <c r="KHI1" s="15"/>
      <c r="KHJ1" s="15"/>
      <c r="KHK1" s="15"/>
      <c r="KHL1" s="15"/>
      <c r="KHM1" s="15"/>
      <c r="KHN1" s="15"/>
      <c r="KHO1" s="15"/>
      <c r="KHP1" s="15"/>
      <c r="KHQ1" s="15"/>
      <c r="KHR1" s="15"/>
      <c r="KHS1" s="15"/>
      <c r="KHT1" s="15"/>
      <c r="KHU1" s="15"/>
      <c r="KHV1" s="15"/>
      <c r="KHW1" s="15"/>
      <c r="KHX1" s="15"/>
      <c r="KHY1" s="15"/>
      <c r="KHZ1" s="15"/>
      <c r="KIA1" s="15"/>
      <c r="KIB1" s="15"/>
      <c r="KIC1" s="15"/>
      <c r="KID1" s="15"/>
      <c r="KIE1" s="15"/>
      <c r="KIF1" s="15"/>
      <c r="KIG1" s="15"/>
      <c r="KIH1" s="15"/>
      <c r="KII1" s="15"/>
      <c r="KIJ1" s="15"/>
      <c r="KIK1" s="15"/>
      <c r="KIL1" s="15"/>
      <c r="KIM1" s="15"/>
      <c r="KIN1" s="15"/>
      <c r="KIO1" s="15"/>
      <c r="KIP1" s="15"/>
      <c r="KIQ1" s="15"/>
      <c r="KIR1" s="15"/>
      <c r="KIS1" s="15"/>
      <c r="KIT1" s="15"/>
      <c r="KIU1" s="15"/>
      <c r="KIV1" s="15"/>
      <c r="KIW1" s="15"/>
      <c r="KIX1" s="15"/>
      <c r="KIY1" s="15"/>
      <c r="KIZ1" s="15"/>
      <c r="KJA1" s="15"/>
      <c r="KJB1" s="15"/>
      <c r="KJC1" s="15"/>
      <c r="KJD1" s="15"/>
      <c r="KJE1" s="15"/>
      <c r="KJF1" s="15"/>
      <c r="KJG1" s="15"/>
      <c r="KJH1" s="15"/>
      <c r="KJI1" s="15"/>
      <c r="KJJ1" s="15"/>
      <c r="KJK1" s="15"/>
      <c r="KJL1" s="15"/>
      <c r="KJM1" s="15"/>
      <c r="KJN1" s="15"/>
      <c r="KJO1" s="15"/>
      <c r="KJP1" s="15"/>
      <c r="KJQ1" s="15"/>
      <c r="KJR1" s="15"/>
      <c r="KJS1" s="15"/>
      <c r="KJT1" s="15"/>
      <c r="KJU1" s="15"/>
      <c r="KJV1" s="15"/>
      <c r="KJW1" s="15"/>
      <c r="KJX1" s="15"/>
      <c r="KJY1" s="15"/>
      <c r="KJZ1" s="15"/>
      <c r="KKA1" s="15"/>
      <c r="KKB1" s="15"/>
      <c r="KKC1" s="15"/>
      <c r="KKD1" s="15"/>
      <c r="KKE1" s="15"/>
      <c r="KKF1" s="15"/>
      <c r="KKG1" s="15"/>
      <c r="KKH1" s="15"/>
      <c r="KKI1" s="15"/>
      <c r="KKJ1" s="15"/>
      <c r="KKK1" s="15"/>
      <c r="KKL1" s="15"/>
      <c r="KKM1" s="15"/>
      <c r="KKN1" s="15"/>
      <c r="KKO1" s="15"/>
      <c r="KKP1" s="15"/>
      <c r="KKQ1" s="15"/>
      <c r="KKR1" s="15"/>
      <c r="KKS1" s="15"/>
      <c r="KKT1" s="15"/>
      <c r="KKU1" s="15"/>
      <c r="KKV1" s="15"/>
      <c r="KKW1" s="15"/>
      <c r="KKX1" s="15"/>
      <c r="KKY1" s="15"/>
      <c r="KKZ1" s="15"/>
      <c r="KLA1" s="15"/>
      <c r="KLB1" s="15"/>
      <c r="KLC1" s="15"/>
      <c r="KLD1" s="15"/>
      <c r="KLE1" s="15"/>
      <c r="KLF1" s="15"/>
      <c r="KLG1" s="15"/>
      <c r="KLH1" s="15"/>
      <c r="KLI1" s="15"/>
      <c r="KLJ1" s="15"/>
      <c r="KLK1" s="15"/>
      <c r="KLL1" s="15"/>
      <c r="KLM1" s="15"/>
      <c r="KLN1" s="15"/>
      <c r="KLO1" s="15"/>
      <c r="KLP1" s="15"/>
      <c r="KLQ1" s="15"/>
      <c r="KLR1" s="15"/>
      <c r="KLS1" s="15"/>
      <c r="KLT1" s="15"/>
      <c r="KLU1" s="15"/>
      <c r="KLV1" s="15"/>
      <c r="KLW1" s="15"/>
      <c r="KLX1" s="15"/>
      <c r="KLY1" s="15"/>
      <c r="KLZ1" s="15"/>
      <c r="KMA1" s="15"/>
      <c r="KMB1" s="15"/>
      <c r="KMC1" s="15"/>
      <c r="KMD1" s="15"/>
      <c r="KME1" s="15"/>
      <c r="KMF1" s="15"/>
      <c r="KMG1" s="15"/>
      <c r="KMH1" s="15"/>
      <c r="KMI1" s="15"/>
      <c r="KMJ1" s="15"/>
      <c r="KMK1" s="15"/>
      <c r="KML1" s="15"/>
      <c r="KMM1" s="15"/>
      <c r="KMN1" s="15"/>
      <c r="KMO1" s="15"/>
      <c r="KMP1" s="15"/>
      <c r="KMQ1" s="15"/>
      <c r="KMR1" s="15"/>
      <c r="KMS1" s="15"/>
      <c r="KMT1" s="15"/>
      <c r="KMU1" s="15"/>
      <c r="KMV1" s="15"/>
      <c r="KMW1" s="15"/>
      <c r="KMX1" s="15"/>
      <c r="KMY1" s="15"/>
      <c r="KMZ1" s="15"/>
      <c r="KNA1" s="15"/>
      <c r="KNB1" s="15"/>
      <c r="KNC1" s="15"/>
      <c r="KND1" s="15"/>
      <c r="KNE1" s="15"/>
      <c r="KNF1" s="15"/>
      <c r="KNG1" s="15"/>
      <c r="KNH1" s="15"/>
      <c r="KNI1" s="15"/>
      <c r="KNJ1" s="15"/>
      <c r="KNK1" s="15"/>
      <c r="KNL1" s="15"/>
      <c r="KNM1" s="15"/>
      <c r="KNN1" s="15"/>
      <c r="KNO1" s="15"/>
      <c r="KNP1" s="15"/>
      <c r="KNQ1" s="15"/>
      <c r="KNR1" s="15"/>
      <c r="KNS1" s="15"/>
      <c r="KNT1" s="15"/>
      <c r="KNU1" s="15"/>
      <c r="KNV1" s="15"/>
      <c r="KNW1" s="15"/>
      <c r="KNX1" s="15"/>
      <c r="KNY1" s="15"/>
      <c r="KNZ1" s="15"/>
      <c r="KOA1" s="15"/>
      <c r="KOB1" s="15"/>
      <c r="KOC1" s="15"/>
      <c r="KOD1" s="15"/>
      <c r="KOE1" s="15"/>
      <c r="KOF1" s="15"/>
      <c r="KOG1" s="15"/>
      <c r="KOH1" s="15"/>
      <c r="KOI1" s="15"/>
      <c r="KOJ1" s="15"/>
      <c r="KOK1" s="15"/>
      <c r="KOL1" s="15"/>
      <c r="KOM1" s="15"/>
      <c r="KON1" s="15"/>
      <c r="KOO1" s="15"/>
      <c r="KOP1" s="15"/>
      <c r="KOQ1" s="15"/>
      <c r="KOR1" s="15"/>
      <c r="KOS1" s="15"/>
      <c r="KOT1" s="15"/>
      <c r="KOU1" s="15"/>
      <c r="KOV1" s="15"/>
      <c r="KOW1" s="15"/>
      <c r="KOX1" s="15"/>
      <c r="KOY1" s="15"/>
      <c r="KOZ1" s="15"/>
      <c r="KPA1" s="15"/>
      <c r="KPB1" s="15"/>
      <c r="KPC1" s="15"/>
      <c r="KPD1" s="15"/>
      <c r="KPE1" s="15"/>
      <c r="KPF1" s="15"/>
      <c r="KPG1" s="15"/>
      <c r="KPH1" s="15"/>
      <c r="KPI1" s="15"/>
      <c r="KPJ1" s="15"/>
      <c r="KPK1" s="15"/>
      <c r="KPL1" s="15"/>
      <c r="KPM1" s="15"/>
      <c r="KPN1" s="15"/>
      <c r="KPO1" s="15"/>
      <c r="KPP1" s="15"/>
      <c r="KPQ1" s="15"/>
      <c r="KPR1" s="15"/>
      <c r="KPS1" s="15"/>
      <c r="KPT1" s="15"/>
      <c r="KPU1" s="15"/>
      <c r="KPV1" s="15"/>
      <c r="KPW1" s="15"/>
      <c r="KPX1" s="15"/>
      <c r="KPY1" s="15"/>
      <c r="KPZ1" s="15"/>
      <c r="KQA1" s="15"/>
      <c r="KQB1" s="15"/>
      <c r="KQC1" s="15"/>
      <c r="KQD1" s="15"/>
      <c r="KQE1" s="15"/>
      <c r="KQF1" s="15"/>
      <c r="KQG1" s="15"/>
      <c r="KQH1" s="15"/>
      <c r="KQI1" s="15"/>
      <c r="KQJ1" s="15"/>
      <c r="KQK1" s="15"/>
      <c r="KQL1" s="15"/>
      <c r="KQM1" s="15"/>
      <c r="KQN1" s="15"/>
      <c r="KQO1" s="15"/>
      <c r="KQP1" s="15"/>
      <c r="KQQ1" s="15"/>
      <c r="KQR1" s="15"/>
      <c r="KQS1" s="15"/>
      <c r="KQT1" s="15"/>
      <c r="KQU1" s="15"/>
      <c r="KQV1" s="15"/>
      <c r="KQW1" s="15"/>
      <c r="KQX1" s="15"/>
      <c r="KQY1" s="15"/>
      <c r="KQZ1" s="15"/>
      <c r="KRA1" s="15"/>
      <c r="KRB1" s="15"/>
      <c r="KRC1" s="15"/>
      <c r="KRD1" s="15"/>
      <c r="KRE1" s="15"/>
      <c r="KRF1" s="15"/>
      <c r="KRG1" s="15"/>
      <c r="KRH1" s="15"/>
      <c r="KRI1" s="15"/>
      <c r="KRJ1" s="15"/>
      <c r="KRK1" s="15"/>
      <c r="KRL1" s="15"/>
      <c r="KRM1" s="15"/>
      <c r="KRN1" s="15"/>
      <c r="KRO1" s="15"/>
      <c r="KRP1" s="15"/>
      <c r="KRQ1" s="15"/>
      <c r="KRR1" s="15"/>
      <c r="KRS1" s="15"/>
      <c r="KRT1" s="15"/>
      <c r="KRU1" s="15"/>
      <c r="KRV1" s="15"/>
      <c r="KRW1" s="15"/>
      <c r="KRX1" s="15"/>
      <c r="KRY1" s="15"/>
      <c r="KRZ1" s="15"/>
      <c r="KSA1" s="15"/>
      <c r="KSB1" s="15"/>
      <c r="KSC1" s="15"/>
      <c r="KSD1" s="15"/>
      <c r="KSE1" s="15"/>
      <c r="KSF1" s="15"/>
      <c r="KSG1" s="15"/>
      <c r="KSH1" s="15"/>
      <c r="KSI1" s="15"/>
      <c r="KSJ1" s="15"/>
      <c r="KSK1" s="15"/>
      <c r="KSL1" s="15"/>
      <c r="KSM1" s="15"/>
      <c r="KSN1" s="15"/>
      <c r="KSO1" s="15"/>
      <c r="KSP1" s="15"/>
      <c r="KSQ1" s="15"/>
      <c r="KSR1" s="15"/>
      <c r="KSS1" s="15"/>
      <c r="KST1" s="15"/>
      <c r="KSU1" s="15"/>
      <c r="KSV1" s="15"/>
      <c r="KSW1" s="15"/>
      <c r="KSX1" s="15"/>
      <c r="KSY1" s="15"/>
      <c r="KSZ1" s="15"/>
      <c r="KTA1" s="15"/>
      <c r="KTB1" s="15"/>
      <c r="KTC1" s="15"/>
      <c r="KTD1" s="15"/>
      <c r="KTE1" s="15"/>
      <c r="KTF1" s="15"/>
      <c r="KTG1" s="15"/>
      <c r="KTH1" s="15"/>
      <c r="KTI1" s="15"/>
      <c r="KTJ1" s="15"/>
      <c r="KTK1" s="15"/>
      <c r="KTL1" s="15"/>
      <c r="KTM1" s="15"/>
      <c r="KTN1" s="15"/>
      <c r="KTO1" s="15"/>
      <c r="KTP1" s="15"/>
      <c r="KTQ1" s="15"/>
      <c r="KTR1" s="15"/>
      <c r="KTS1" s="15"/>
      <c r="KTT1" s="15"/>
      <c r="KTU1" s="15"/>
      <c r="KTV1" s="15"/>
      <c r="KTW1" s="15"/>
      <c r="KTX1" s="15"/>
      <c r="KTY1" s="15"/>
      <c r="KTZ1" s="15"/>
      <c r="KUA1" s="15"/>
      <c r="KUB1" s="15"/>
      <c r="KUC1" s="15"/>
      <c r="KUD1" s="15"/>
      <c r="KUE1" s="15"/>
      <c r="KUF1" s="15"/>
      <c r="KUG1" s="15"/>
      <c r="KUH1" s="15"/>
      <c r="KUI1" s="15"/>
      <c r="KUJ1" s="15"/>
      <c r="KUK1" s="15"/>
      <c r="KUL1" s="15"/>
      <c r="KUM1" s="15"/>
      <c r="KUN1" s="15"/>
      <c r="KUO1" s="15"/>
      <c r="KUP1" s="15"/>
      <c r="KUQ1" s="15"/>
      <c r="KUR1" s="15"/>
      <c r="KUS1" s="15"/>
      <c r="KUT1" s="15"/>
      <c r="KUU1" s="15"/>
      <c r="KUV1" s="15"/>
      <c r="KUW1" s="15"/>
      <c r="KUX1" s="15"/>
      <c r="KUY1" s="15"/>
      <c r="KUZ1" s="15"/>
      <c r="KVA1" s="15"/>
      <c r="KVB1" s="15"/>
      <c r="KVC1" s="15"/>
      <c r="KVD1" s="15"/>
      <c r="KVE1" s="15"/>
      <c r="KVF1" s="15"/>
      <c r="KVG1" s="15"/>
      <c r="KVH1" s="15"/>
      <c r="KVI1" s="15"/>
      <c r="KVJ1" s="15"/>
      <c r="KVK1" s="15"/>
      <c r="KVL1" s="15"/>
      <c r="KVM1" s="15"/>
      <c r="KVN1" s="15"/>
      <c r="KVO1" s="15"/>
      <c r="KVP1" s="15"/>
      <c r="KVQ1" s="15"/>
      <c r="KVR1" s="15"/>
      <c r="KVS1" s="15"/>
      <c r="KVT1" s="15"/>
      <c r="KVU1" s="15"/>
      <c r="KVV1" s="15"/>
      <c r="KVW1" s="15"/>
      <c r="KVX1" s="15"/>
      <c r="KVY1" s="15"/>
      <c r="KVZ1" s="15"/>
      <c r="KWA1" s="15"/>
      <c r="KWB1" s="15"/>
      <c r="KWC1" s="15"/>
      <c r="KWD1" s="15"/>
      <c r="KWE1" s="15"/>
      <c r="KWF1" s="15"/>
      <c r="KWG1" s="15"/>
      <c r="KWH1" s="15"/>
      <c r="KWI1" s="15"/>
      <c r="KWJ1" s="15"/>
      <c r="KWK1" s="15"/>
      <c r="KWL1" s="15"/>
      <c r="KWM1" s="15"/>
      <c r="KWN1" s="15"/>
      <c r="KWO1" s="15"/>
      <c r="KWP1" s="15"/>
      <c r="KWQ1" s="15"/>
      <c r="KWR1" s="15"/>
      <c r="KWS1" s="15"/>
      <c r="KWT1" s="15"/>
      <c r="KWU1" s="15"/>
      <c r="KWV1" s="15"/>
      <c r="KWW1" s="15"/>
      <c r="KWX1" s="15"/>
      <c r="KWY1" s="15"/>
      <c r="KWZ1" s="15"/>
      <c r="KXA1" s="15"/>
      <c r="KXB1" s="15"/>
      <c r="KXC1" s="15"/>
      <c r="KXD1" s="15"/>
      <c r="KXE1" s="15"/>
      <c r="KXF1" s="15"/>
      <c r="KXG1" s="15"/>
      <c r="KXH1" s="15"/>
      <c r="KXI1" s="15"/>
      <c r="KXJ1" s="15"/>
      <c r="KXK1" s="15"/>
      <c r="KXL1" s="15"/>
      <c r="KXM1" s="15"/>
      <c r="KXN1" s="15"/>
      <c r="KXO1" s="15"/>
      <c r="KXP1" s="15"/>
      <c r="KXQ1" s="15"/>
      <c r="KXR1" s="15"/>
      <c r="KXS1" s="15"/>
      <c r="KXT1" s="15"/>
      <c r="KXU1" s="15"/>
      <c r="KXV1" s="15"/>
      <c r="KXW1" s="15"/>
      <c r="KXX1" s="15"/>
      <c r="KXY1" s="15"/>
      <c r="KXZ1" s="15"/>
      <c r="KYA1" s="15"/>
      <c r="KYB1" s="15"/>
      <c r="KYC1" s="15"/>
      <c r="KYD1" s="15"/>
      <c r="KYE1" s="15"/>
      <c r="KYF1" s="15"/>
      <c r="KYG1" s="15"/>
      <c r="KYH1" s="15"/>
      <c r="KYI1" s="15"/>
      <c r="KYJ1" s="15"/>
      <c r="KYK1" s="15"/>
      <c r="KYL1" s="15"/>
      <c r="KYM1" s="15"/>
      <c r="KYN1" s="15"/>
      <c r="KYO1" s="15"/>
      <c r="KYP1" s="15"/>
      <c r="KYQ1" s="15"/>
      <c r="KYR1" s="15"/>
      <c r="KYS1" s="15"/>
      <c r="KYT1" s="15"/>
      <c r="KYU1" s="15"/>
      <c r="KYV1" s="15"/>
      <c r="KYW1" s="15"/>
      <c r="KYX1" s="15"/>
      <c r="KYY1" s="15"/>
      <c r="KYZ1" s="15"/>
      <c r="KZA1" s="15"/>
      <c r="KZB1" s="15"/>
      <c r="KZC1" s="15"/>
      <c r="KZD1" s="15"/>
      <c r="KZE1" s="15"/>
      <c r="KZF1" s="15"/>
      <c r="KZG1" s="15"/>
      <c r="KZH1" s="15"/>
      <c r="KZI1" s="15"/>
      <c r="KZJ1" s="15"/>
      <c r="KZK1" s="15"/>
      <c r="KZL1" s="15"/>
      <c r="KZM1" s="15"/>
      <c r="KZN1" s="15"/>
      <c r="KZO1" s="15"/>
      <c r="KZP1" s="15"/>
      <c r="KZQ1" s="15"/>
      <c r="KZR1" s="15"/>
      <c r="KZS1" s="15"/>
      <c r="KZT1" s="15"/>
      <c r="KZU1" s="15"/>
      <c r="KZV1" s="15"/>
      <c r="KZW1" s="15"/>
      <c r="KZX1" s="15"/>
      <c r="KZY1" s="15"/>
      <c r="KZZ1" s="15"/>
      <c r="LAA1" s="15"/>
      <c r="LAB1" s="15"/>
      <c r="LAC1" s="15"/>
      <c r="LAD1" s="15"/>
      <c r="LAE1" s="15"/>
      <c r="LAF1" s="15"/>
      <c r="LAG1" s="15"/>
      <c r="LAH1" s="15"/>
      <c r="LAI1" s="15"/>
      <c r="LAJ1" s="15"/>
      <c r="LAK1" s="15"/>
      <c r="LAL1" s="15"/>
      <c r="LAM1" s="15"/>
      <c r="LAN1" s="15"/>
      <c r="LAO1" s="15"/>
      <c r="LAP1" s="15"/>
      <c r="LAQ1" s="15"/>
      <c r="LAR1" s="15"/>
      <c r="LAS1" s="15"/>
      <c r="LAT1" s="15"/>
      <c r="LAU1" s="15"/>
      <c r="LAV1" s="15"/>
      <c r="LAW1" s="15"/>
      <c r="LAX1" s="15"/>
      <c r="LAY1" s="15"/>
      <c r="LAZ1" s="15"/>
      <c r="LBA1" s="15"/>
      <c r="LBB1" s="15"/>
      <c r="LBC1" s="15"/>
      <c r="LBD1" s="15"/>
      <c r="LBE1" s="15"/>
      <c r="LBF1" s="15"/>
      <c r="LBG1" s="15"/>
      <c r="LBH1" s="15"/>
      <c r="LBI1" s="15"/>
      <c r="LBJ1" s="15"/>
      <c r="LBK1" s="15"/>
      <c r="LBL1" s="15"/>
      <c r="LBM1" s="15"/>
      <c r="LBN1" s="15"/>
      <c r="LBO1" s="15"/>
      <c r="LBP1" s="15"/>
      <c r="LBQ1" s="15"/>
      <c r="LBR1" s="15"/>
      <c r="LBS1" s="15"/>
      <c r="LBT1" s="15"/>
      <c r="LBU1" s="15"/>
      <c r="LBV1" s="15"/>
      <c r="LBW1" s="15"/>
      <c r="LBX1" s="15"/>
      <c r="LBY1" s="15"/>
      <c r="LBZ1" s="15"/>
      <c r="LCA1" s="15"/>
      <c r="LCB1" s="15"/>
      <c r="LCC1" s="15"/>
      <c r="LCD1" s="15"/>
      <c r="LCE1" s="15"/>
      <c r="LCF1" s="15"/>
      <c r="LCG1" s="15"/>
      <c r="LCH1" s="15"/>
      <c r="LCI1" s="15"/>
      <c r="LCJ1" s="15"/>
      <c r="LCK1" s="15"/>
      <c r="LCL1" s="15"/>
      <c r="LCM1" s="15"/>
      <c r="LCN1" s="15"/>
      <c r="LCO1" s="15"/>
      <c r="LCP1" s="15"/>
      <c r="LCQ1" s="15"/>
      <c r="LCR1" s="15"/>
      <c r="LCS1" s="15"/>
      <c r="LCT1" s="15"/>
      <c r="LCU1" s="15"/>
      <c r="LCV1" s="15"/>
      <c r="LCW1" s="15"/>
      <c r="LCX1" s="15"/>
      <c r="LCY1" s="15"/>
      <c r="LCZ1" s="15"/>
      <c r="LDA1" s="15"/>
      <c r="LDB1" s="15"/>
      <c r="LDC1" s="15"/>
      <c r="LDD1" s="15"/>
      <c r="LDE1" s="15"/>
      <c r="LDF1" s="15"/>
      <c r="LDG1" s="15"/>
      <c r="LDH1" s="15"/>
      <c r="LDI1" s="15"/>
      <c r="LDJ1" s="15"/>
      <c r="LDK1" s="15"/>
      <c r="LDL1" s="15"/>
      <c r="LDM1" s="15"/>
      <c r="LDN1" s="15"/>
      <c r="LDO1" s="15"/>
      <c r="LDP1" s="15"/>
      <c r="LDQ1" s="15"/>
      <c r="LDR1" s="15"/>
      <c r="LDS1" s="15"/>
      <c r="LDT1" s="15"/>
      <c r="LDU1" s="15"/>
      <c r="LDV1" s="15"/>
      <c r="LDW1" s="15"/>
      <c r="LDX1" s="15"/>
      <c r="LDY1" s="15"/>
      <c r="LDZ1" s="15"/>
      <c r="LEA1" s="15"/>
      <c r="LEB1" s="15"/>
      <c r="LEC1" s="15"/>
      <c r="LED1" s="15"/>
      <c r="LEE1" s="15"/>
      <c r="LEF1" s="15"/>
      <c r="LEG1" s="15"/>
      <c r="LEH1" s="15"/>
      <c r="LEI1" s="15"/>
      <c r="LEJ1" s="15"/>
      <c r="LEK1" s="15"/>
      <c r="LEL1" s="15"/>
      <c r="LEM1" s="15"/>
      <c r="LEN1" s="15"/>
      <c r="LEO1" s="15"/>
      <c r="LEP1" s="15"/>
      <c r="LEQ1" s="15"/>
      <c r="LER1" s="15"/>
      <c r="LES1" s="15"/>
      <c r="LET1" s="15"/>
      <c r="LEU1" s="15"/>
      <c r="LEV1" s="15"/>
      <c r="LEW1" s="15"/>
      <c r="LEX1" s="15"/>
      <c r="LEY1" s="15"/>
      <c r="LEZ1" s="15"/>
      <c r="LFA1" s="15"/>
      <c r="LFB1" s="15"/>
      <c r="LFC1" s="15"/>
      <c r="LFD1" s="15"/>
      <c r="LFE1" s="15"/>
      <c r="LFF1" s="15"/>
      <c r="LFG1" s="15"/>
      <c r="LFH1" s="15"/>
      <c r="LFI1" s="15"/>
      <c r="LFJ1" s="15"/>
      <c r="LFK1" s="15"/>
      <c r="LFL1" s="15"/>
      <c r="LFM1" s="15"/>
      <c r="LFN1" s="15"/>
      <c r="LFO1" s="15"/>
      <c r="LFP1" s="15"/>
      <c r="LFQ1" s="15"/>
      <c r="LFR1" s="15"/>
      <c r="LFS1" s="15"/>
      <c r="LFT1" s="15"/>
      <c r="LFU1" s="15"/>
      <c r="LFV1" s="15"/>
      <c r="LFW1" s="15"/>
      <c r="LFX1" s="15"/>
      <c r="LFY1" s="15"/>
      <c r="LFZ1" s="15"/>
      <c r="LGA1" s="15"/>
      <c r="LGB1" s="15"/>
      <c r="LGC1" s="15"/>
      <c r="LGD1" s="15"/>
      <c r="LGE1" s="15"/>
      <c r="LGF1" s="15"/>
      <c r="LGG1" s="15"/>
      <c r="LGH1" s="15"/>
      <c r="LGI1" s="15"/>
      <c r="LGJ1" s="15"/>
      <c r="LGK1" s="15"/>
      <c r="LGL1" s="15"/>
      <c r="LGM1" s="15"/>
      <c r="LGN1" s="15"/>
      <c r="LGO1" s="15"/>
      <c r="LGP1" s="15"/>
      <c r="LGQ1" s="15"/>
      <c r="LGR1" s="15"/>
      <c r="LGS1" s="15"/>
      <c r="LGT1" s="15"/>
      <c r="LGU1" s="15"/>
      <c r="LGV1" s="15"/>
      <c r="LGW1" s="15"/>
      <c r="LGX1" s="15"/>
      <c r="LGY1" s="15"/>
      <c r="LGZ1" s="15"/>
      <c r="LHA1" s="15"/>
      <c r="LHB1" s="15"/>
      <c r="LHC1" s="15"/>
      <c r="LHD1" s="15"/>
      <c r="LHE1" s="15"/>
      <c r="LHF1" s="15"/>
      <c r="LHG1" s="15"/>
      <c r="LHH1" s="15"/>
      <c r="LHI1" s="15"/>
      <c r="LHJ1" s="15"/>
      <c r="LHK1" s="15"/>
      <c r="LHL1" s="15"/>
      <c r="LHM1" s="15"/>
      <c r="LHN1" s="15"/>
      <c r="LHO1" s="15"/>
      <c r="LHP1" s="15"/>
      <c r="LHQ1" s="15"/>
      <c r="LHR1" s="15"/>
      <c r="LHS1" s="15"/>
      <c r="LHT1" s="15"/>
      <c r="LHU1" s="15"/>
      <c r="LHV1" s="15"/>
      <c r="LHW1" s="15"/>
      <c r="LHX1" s="15"/>
      <c r="LHY1" s="15"/>
      <c r="LHZ1" s="15"/>
      <c r="LIA1" s="15"/>
      <c r="LIB1" s="15"/>
      <c r="LIC1" s="15"/>
      <c r="LID1" s="15"/>
      <c r="LIE1" s="15"/>
      <c r="LIF1" s="15"/>
      <c r="LIG1" s="15"/>
      <c r="LIH1" s="15"/>
      <c r="LII1" s="15"/>
      <c r="LIJ1" s="15"/>
      <c r="LIK1" s="15"/>
      <c r="LIL1" s="15"/>
      <c r="LIM1" s="15"/>
      <c r="LIN1" s="15"/>
      <c r="LIO1" s="15"/>
      <c r="LIP1" s="15"/>
      <c r="LIQ1" s="15"/>
      <c r="LIR1" s="15"/>
      <c r="LIS1" s="15"/>
      <c r="LIT1" s="15"/>
      <c r="LIU1" s="15"/>
      <c r="LIV1" s="15"/>
      <c r="LIW1" s="15"/>
      <c r="LIX1" s="15"/>
      <c r="LIY1" s="15"/>
      <c r="LIZ1" s="15"/>
      <c r="LJA1" s="15"/>
      <c r="LJB1" s="15"/>
      <c r="LJC1" s="15"/>
      <c r="LJD1" s="15"/>
      <c r="LJE1" s="15"/>
      <c r="LJF1" s="15"/>
      <c r="LJG1" s="15"/>
      <c r="LJH1" s="15"/>
      <c r="LJI1" s="15"/>
      <c r="LJJ1" s="15"/>
      <c r="LJK1" s="15"/>
      <c r="LJL1" s="15"/>
      <c r="LJM1" s="15"/>
      <c r="LJN1" s="15"/>
      <c r="LJO1" s="15"/>
      <c r="LJP1" s="15"/>
      <c r="LJQ1" s="15"/>
      <c r="LJR1" s="15"/>
      <c r="LJS1" s="15"/>
      <c r="LJT1" s="15"/>
      <c r="LJU1" s="15"/>
      <c r="LJV1" s="15"/>
      <c r="LJW1" s="15"/>
      <c r="LJX1" s="15"/>
      <c r="LJY1" s="15"/>
      <c r="LJZ1" s="15"/>
      <c r="LKA1" s="15"/>
      <c r="LKB1" s="15"/>
      <c r="LKC1" s="15"/>
      <c r="LKD1" s="15"/>
      <c r="LKE1" s="15"/>
      <c r="LKF1" s="15"/>
      <c r="LKG1" s="15"/>
      <c r="LKH1" s="15"/>
      <c r="LKI1" s="15"/>
      <c r="LKJ1" s="15"/>
      <c r="LKK1" s="15"/>
      <c r="LKL1" s="15"/>
      <c r="LKM1" s="15"/>
      <c r="LKN1" s="15"/>
      <c r="LKO1" s="15"/>
      <c r="LKP1" s="15"/>
      <c r="LKQ1" s="15"/>
      <c r="LKR1" s="15"/>
      <c r="LKS1" s="15"/>
      <c r="LKT1" s="15"/>
      <c r="LKU1" s="15"/>
      <c r="LKV1" s="15"/>
      <c r="LKW1" s="15"/>
      <c r="LKX1" s="15"/>
      <c r="LKY1" s="15"/>
      <c r="LKZ1" s="15"/>
      <c r="LLA1" s="15"/>
      <c r="LLB1" s="15"/>
      <c r="LLC1" s="15"/>
      <c r="LLD1" s="15"/>
      <c r="LLE1" s="15"/>
      <c r="LLF1" s="15"/>
      <c r="LLG1" s="15"/>
      <c r="LLH1" s="15"/>
      <c r="LLI1" s="15"/>
      <c r="LLJ1" s="15"/>
      <c r="LLK1" s="15"/>
      <c r="LLL1" s="15"/>
      <c r="LLM1" s="15"/>
      <c r="LLN1" s="15"/>
      <c r="LLO1" s="15"/>
      <c r="LLP1" s="15"/>
      <c r="LLQ1" s="15"/>
      <c r="LLR1" s="15"/>
      <c r="LLS1" s="15"/>
      <c r="LLT1" s="15"/>
      <c r="LLU1" s="15"/>
      <c r="LLV1" s="15"/>
      <c r="LLW1" s="15"/>
      <c r="LLX1" s="15"/>
      <c r="LLY1" s="15"/>
      <c r="LLZ1" s="15"/>
      <c r="LMA1" s="15"/>
      <c r="LMB1" s="15"/>
      <c r="LMC1" s="15"/>
      <c r="LMD1" s="15"/>
      <c r="LME1" s="15"/>
      <c r="LMF1" s="15"/>
      <c r="LMG1" s="15"/>
      <c r="LMH1" s="15"/>
      <c r="LMI1" s="15"/>
      <c r="LMJ1" s="15"/>
      <c r="LMK1" s="15"/>
      <c r="LML1" s="15"/>
      <c r="LMM1" s="15"/>
      <c r="LMN1" s="15"/>
      <c r="LMO1" s="15"/>
      <c r="LMP1" s="15"/>
      <c r="LMQ1" s="15"/>
      <c r="LMR1" s="15"/>
      <c r="LMS1" s="15"/>
      <c r="LMT1" s="15"/>
      <c r="LMU1" s="15"/>
      <c r="LMV1" s="15"/>
      <c r="LMW1" s="15"/>
      <c r="LMX1" s="15"/>
      <c r="LMY1" s="15"/>
      <c r="LMZ1" s="15"/>
      <c r="LNA1" s="15"/>
      <c r="LNB1" s="15"/>
      <c r="LNC1" s="15"/>
      <c r="LND1" s="15"/>
      <c r="LNE1" s="15"/>
      <c r="LNF1" s="15"/>
      <c r="LNG1" s="15"/>
      <c r="LNH1" s="15"/>
      <c r="LNI1" s="15"/>
      <c r="LNJ1" s="15"/>
      <c r="LNK1" s="15"/>
      <c r="LNL1" s="15"/>
      <c r="LNM1" s="15"/>
      <c r="LNN1" s="15"/>
      <c r="LNO1" s="15"/>
      <c r="LNP1" s="15"/>
      <c r="LNQ1" s="15"/>
      <c r="LNR1" s="15"/>
      <c r="LNS1" s="15"/>
      <c r="LNT1" s="15"/>
      <c r="LNU1" s="15"/>
      <c r="LNV1" s="15"/>
      <c r="LNW1" s="15"/>
      <c r="LNX1" s="15"/>
      <c r="LNY1" s="15"/>
      <c r="LNZ1" s="15"/>
      <c r="LOA1" s="15"/>
      <c r="LOB1" s="15"/>
      <c r="LOC1" s="15"/>
      <c r="LOD1" s="15"/>
      <c r="LOE1" s="15"/>
      <c r="LOF1" s="15"/>
      <c r="LOG1" s="15"/>
      <c r="LOH1" s="15"/>
      <c r="LOI1" s="15"/>
      <c r="LOJ1" s="15"/>
      <c r="LOK1" s="15"/>
      <c r="LOL1" s="15"/>
      <c r="LOM1" s="15"/>
      <c r="LON1" s="15"/>
      <c r="LOO1" s="15"/>
      <c r="LOP1" s="15"/>
      <c r="LOQ1" s="15"/>
      <c r="LOR1" s="15"/>
      <c r="LOS1" s="15"/>
      <c r="LOT1" s="15"/>
      <c r="LOU1" s="15"/>
      <c r="LOV1" s="15"/>
      <c r="LOW1" s="15"/>
      <c r="LOX1" s="15"/>
      <c r="LOY1" s="15"/>
      <c r="LOZ1" s="15"/>
      <c r="LPA1" s="15"/>
      <c r="LPB1" s="15"/>
      <c r="LPC1" s="15"/>
      <c r="LPD1" s="15"/>
      <c r="LPE1" s="15"/>
      <c r="LPF1" s="15"/>
      <c r="LPG1" s="15"/>
      <c r="LPH1" s="15"/>
      <c r="LPI1" s="15"/>
      <c r="LPJ1" s="15"/>
      <c r="LPK1" s="15"/>
      <c r="LPL1" s="15"/>
      <c r="LPM1" s="15"/>
      <c r="LPN1" s="15"/>
      <c r="LPO1" s="15"/>
      <c r="LPP1" s="15"/>
      <c r="LPQ1" s="15"/>
      <c r="LPR1" s="15"/>
      <c r="LPS1" s="15"/>
      <c r="LPT1" s="15"/>
      <c r="LPU1" s="15"/>
      <c r="LPV1" s="15"/>
      <c r="LPW1" s="15"/>
      <c r="LPX1" s="15"/>
      <c r="LPY1" s="15"/>
      <c r="LPZ1" s="15"/>
      <c r="LQA1" s="15"/>
      <c r="LQB1" s="15"/>
      <c r="LQC1" s="15"/>
      <c r="LQD1" s="15"/>
      <c r="LQE1" s="15"/>
      <c r="LQF1" s="15"/>
      <c r="LQG1" s="15"/>
      <c r="LQH1" s="15"/>
      <c r="LQI1" s="15"/>
      <c r="LQJ1" s="15"/>
      <c r="LQK1" s="15"/>
      <c r="LQL1" s="15"/>
      <c r="LQM1" s="15"/>
      <c r="LQN1" s="15"/>
      <c r="LQO1" s="15"/>
      <c r="LQP1" s="15"/>
      <c r="LQQ1" s="15"/>
      <c r="LQR1" s="15"/>
      <c r="LQS1" s="15"/>
      <c r="LQT1" s="15"/>
      <c r="LQU1" s="15"/>
      <c r="LQV1" s="15"/>
      <c r="LQW1" s="15"/>
      <c r="LQX1" s="15"/>
      <c r="LQY1" s="15"/>
      <c r="LQZ1" s="15"/>
      <c r="LRA1" s="15"/>
      <c r="LRB1" s="15"/>
      <c r="LRC1" s="15"/>
      <c r="LRD1" s="15"/>
      <c r="LRE1" s="15"/>
      <c r="LRF1" s="15"/>
      <c r="LRG1" s="15"/>
      <c r="LRH1" s="15"/>
      <c r="LRI1" s="15"/>
      <c r="LRJ1" s="15"/>
      <c r="LRK1" s="15"/>
      <c r="LRL1" s="15"/>
      <c r="LRM1" s="15"/>
      <c r="LRN1" s="15"/>
      <c r="LRO1" s="15"/>
      <c r="LRP1" s="15"/>
      <c r="LRQ1" s="15"/>
      <c r="LRR1" s="15"/>
      <c r="LRS1" s="15"/>
      <c r="LRT1" s="15"/>
      <c r="LRU1" s="15"/>
      <c r="LRV1" s="15"/>
      <c r="LRW1" s="15"/>
      <c r="LRX1" s="15"/>
      <c r="LRY1" s="15"/>
      <c r="LRZ1" s="15"/>
      <c r="LSA1" s="15"/>
      <c r="LSB1" s="15"/>
      <c r="LSC1" s="15"/>
      <c r="LSD1" s="15"/>
      <c r="LSE1" s="15"/>
      <c r="LSF1" s="15"/>
      <c r="LSG1" s="15"/>
      <c r="LSH1" s="15"/>
      <c r="LSI1" s="15"/>
      <c r="LSJ1" s="15"/>
      <c r="LSK1" s="15"/>
      <c r="LSL1" s="15"/>
      <c r="LSM1" s="15"/>
      <c r="LSN1" s="15"/>
      <c r="LSO1" s="15"/>
      <c r="LSP1" s="15"/>
      <c r="LSQ1" s="15"/>
      <c r="LSR1" s="15"/>
      <c r="LSS1" s="15"/>
      <c r="LST1" s="15"/>
      <c r="LSU1" s="15"/>
      <c r="LSV1" s="15"/>
      <c r="LSW1" s="15"/>
      <c r="LSX1" s="15"/>
      <c r="LSY1" s="15"/>
      <c r="LSZ1" s="15"/>
      <c r="LTA1" s="15"/>
      <c r="LTB1" s="15"/>
      <c r="LTC1" s="15"/>
      <c r="LTD1" s="15"/>
      <c r="LTE1" s="15"/>
      <c r="LTF1" s="15"/>
      <c r="LTG1" s="15"/>
      <c r="LTH1" s="15"/>
      <c r="LTI1" s="15"/>
      <c r="LTJ1" s="15"/>
      <c r="LTK1" s="15"/>
      <c r="LTL1" s="15"/>
      <c r="LTM1" s="15"/>
      <c r="LTN1" s="15"/>
      <c r="LTO1" s="15"/>
      <c r="LTP1" s="15"/>
      <c r="LTQ1" s="15"/>
      <c r="LTR1" s="15"/>
      <c r="LTS1" s="15"/>
      <c r="LTT1" s="15"/>
      <c r="LTU1" s="15"/>
      <c r="LTV1" s="15"/>
      <c r="LTW1" s="15"/>
      <c r="LTX1" s="15"/>
      <c r="LTY1" s="15"/>
      <c r="LTZ1" s="15"/>
      <c r="LUA1" s="15"/>
      <c r="LUB1" s="15"/>
      <c r="LUC1" s="15"/>
      <c r="LUD1" s="15"/>
      <c r="LUE1" s="15"/>
      <c r="LUF1" s="15"/>
      <c r="LUG1" s="15"/>
      <c r="LUH1" s="15"/>
      <c r="LUI1" s="15"/>
      <c r="LUJ1" s="15"/>
      <c r="LUK1" s="15"/>
      <c r="LUL1" s="15"/>
      <c r="LUM1" s="15"/>
      <c r="LUN1" s="15"/>
      <c r="LUO1" s="15"/>
      <c r="LUP1" s="15"/>
      <c r="LUQ1" s="15"/>
      <c r="LUR1" s="15"/>
      <c r="LUS1" s="15"/>
      <c r="LUT1" s="15"/>
      <c r="LUU1" s="15"/>
      <c r="LUV1" s="15"/>
      <c r="LUW1" s="15"/>
      <c r="LUX1" s="15"/>
      <c r="LUY1" s="15"/>
      <c r="LUZ1" s="15"/>
      <c r="LVA1" s="15"/>
      <c r="LVB1" s="15"/>
      <c r="LVC1" s="15"/>
      <c r="LVD1" s="15"/>
      <c r="LVE1" s="15"/>
      <c r="LVF1" s="15"/>
      <c r="LVG1" s="15"/>
      <c r="LVH1" s="15"/>
      <c r="LVI1" s="15"/>
      <c r="LVJ1" s="15"/>
      <c r="LVK1" s="15"/>
      <c r="LVL1" s="15"/>
      <c r="LVM1" s="15"/>
      <c r="LVN1" s="15"/>
      <c r="LVO1" s="15"/>
      <c r="LVP1" s="15"/>
      <c r="LVQ1" s="15"/>
      <c r="LVR1" s="15"/>
      <c r="LVS1" s="15"/>
      <c r="LVT1" s="15"/>
      <c r="LVU1" s="15"/>
      <c r="LVV1" s="15"/>
      <c r="LVW1" s="15"/>
      <c r="LVX1" s="15"/>
      <c r="LVY1" s="15"/>
      <c r="LVZ1" s="15"/>
      <c r="LWA1" s="15"/>
      <c r="LWB1" s="15"/>
      <c r="LWC1" s="15"/>
      <c r="LWD1" s="15"/>
      <c r="LWE1" s="15"/>
      <c r="LWF1" s="15"/>
      <c r="LWG1" s="15"/>
      <c r="LWH1" s="15"/>
      <c r="LWI1" s="15"/>
      <c r="LWJ1" s="15"/>
      <c r="LWK1" s="15"/>
      <c r="LWL1" s="15"/>
      <c r="LWM1" s="15"/>
      <c r="LWN1" s="15"/>
      <c r="LWO1" s="15"/>
      <c r="LWP1" s="15"/>
      <c r="LWQ1" s="15"/>
      <c r="LWR1" s="15"/>
      <c r="LWS1" s="15"/>
      <c r="LWT1" s="15"/>
      <c r="LWU1" s="15"/>
      <c r="LWV1" s="15"/>
      <c r="LWW1" s="15"/>
      <c r="LWX1" s="15"/>
      <c r="LWY1" s="15"/>
      <c r="LWZ1" s="15"/>
      <c r="LXA1" s="15"/>
      <c r="LXB1" s="15"/>
      <c r="LXC1" s="15"/>
      <c r="LXD1" s="15"/>
      <c r="LXE1" s="15"/>
      <c r="LXF1" s="15"/>
      <c r="LXG1" s="15"/>
      <c r="LXH1" s="15"/>
      <c r="LXI1" s="15"/>
      <c r="LXJ1" s="15"/>
      <c r="LXK1" s="15"/>
      <c r="LXL1" s="15"/>
      <c r="LXM1" s="15"/>
      <c r="LXN1" s="15"/>
      <c r="LXO1" s="15"/>
      <c r="LXP1" s="15"/>
      <c r="LXQ1" s="15"/>
      <c r="LXR1" s="15"/>
      <c r="LXS1" s="15"/>
      <c r="LXT1" s="15"/>
      <c r="LXU1" s="15"/>
      <c r="LXV1" s="15"/>
      <c r="LXW1" s="15"/>
      <c r="LXX1" s="15"/>
      <c r="LXY1" s="15"/>
      <c r="LXZ1" s="15"/>
      <c r="LYA1" s="15"/>
      <c r="LYB1" s="15"/>
      <c r="LYC1" s="15"/>
      <c r="LYD1" s="15"/>
      <c r="LYE1" s="15"/>
      <c r="LYF1" s="15"/>
      <c r="LYG1" s="15"/>
      <c r="LYH1" s="15"/>
      <c r="LYI1" s="15"/>
      <c r="LYJ1" s="15"/>
      <c r="LYK1" s="15"/>
      <c r="LYL1" s="15"/>
      <c r="LYM1" s="15"/>
      <c r="LYN1" s="15"/>
      <c r="LYO1" s="15"/>
      <c r="LYP1" s="15"/>
      <c r="LYQ1" s="15"/>
      <c r="LYR1" s="15"/>
      <c r="LYS1" s="15"/>
      <c r="LYT1" s="15"/>
      <c r="LYU1" s="15"/>
      <c r="LYV1" s="15"/>
      <c r="LYW1" s="15"/>
      <c r="LYX1" s="15"/>
      <c r="LYY1" s="15"/>
      <c r="LYZ1" s="15"/>
      <c r="LZA1" s="15"/>
      <c r="LZB1" s="15"/>
      <c r="LZC1" s="15"/>
      <c r="LZD1" s="15"/>
      <c r="LZE1" s="15"/>
      <c r="LZF1" s="15"/>
      <c r="LZG1" s="15"/>
      <c r="LZH1" s="15"/>
      <c r="LZI1" s="15"/>
      <c r="LZJ1" s="15"/>
      <c r="LZK1" s="15"/>
      <c r="LZL1" s="15"/>
      <c r="LZM1" s="15"/>
      <c r="LZN1" s="15"/>
      <c r="LZO1" s="15"/>
      <c r="LZP1" s="15"/>
      <c r="LZQ1" s="15"/>
      <c r="LZR1" s="15"/>
      <c r="LZS1" s="15"/>
      <c r="LZT1" s="15"/>
      <c r="LZU1" s="15"/>
      <c r="LZV1" s="15"/>
      <c r="LZW1" s="15"/>
      <c r="LZX1" s="15"/>
      <c r="LZY1" s="15"/>
      <c r="LZZ1" s="15"/>
      <c r="MAA1" s="15"/>
      <c r="MAB1" s="15"/>
      <c r="MAC1" s="15"/>
      <c r="MAD1" s="15"/>
      <c r="MAE1" s="15"/>
      <c r="MAF1" s="15"/>
      <c r="MAG1" s="15"/>
      <c r="MAH1" s="15"/>
      <c r="MAI1" s="15"/>
      <c r="MAJ1" s="15"/>
      <c r="MAK1" s="15"/>
      <c r="MAL1" s="15"/>
      <c r="MAM1" s="15"/>
      <c r="MAN1" s="15"/>
      <c r="MAO1" s="15"/>
      <c r="MAP1" s="15"/>
      <c r="MAQ1" s="15"/>
      <c r="MAR1" s="15"/>
      <c r="MAS1" s="15"/>
      <c r="MAT1" s="15"/>
      <c r="MAU1" s="15"/>
      <c r="MAV1" s="15"/>
      <c r="MAW1" s="15"/>
      <c r="MAX1" s="15"/>
      <c r="MAY1" s="15"/>
      <c r="MAZ1" s="15"/>
      <c r="MBA1" s="15"/>
      <c r="MBB1" s="15"/>
      <c r="MBC1" s="15"/>
      <c r="MBD1" s="15"/>
      <c r="MBE1" s="15"/>
      <c r="MBF1" s="15"/>
      <c r="MBG1" s="15"/>
      <c r="MBH1" s="15"/>
      <c r="MBI1" s="15"/>
      <c r="MBJ1" s="15"/>
      <c r="MBK1" s="15"/>
      <c r="MBL1" s="15"/>
      <c r="MBM1" s="15"/>
      <c r="MBN1" s="15"/>
      <c r="MBO1" s="15"/>
      <c r="MBP1" s="15"/>
      <c r="MBQ1" s="15"/>
      <c r="MBR1" s="15"/>
      <c r="MBS1" s="15"/>
      <c r="MBT1" s="15"/>
      <c r="MBU1" s="15"/>
      <c r="MBV1" s="15"/>
      <c r="MBW1" s="15"/>
      <c r="MBX1" s="15"/>
      <c r="MBY1" s="15"/>
      <c r="MBZ1" s="15"/>
      <c r="MCA1" s="15"/>
      <c r="MCB1" s="15"/>
      <c r="MCC1" s="15"/>
      <c r="MCD1" s="15"/>
      <c r="MCE1" s="15"/>
      <c r="MCF1" s="15"/>
      <c r="MCG1" s="15"/>
      <c r="MCH1" s="15"/>
      <c r="MCI1" s="15"/>
      <c r="MCJ1" s="15"/>
      <c r="MCK1" s="15"/>
      <c r="MCL1" s="15"/>
      <c r="MCM1" s="15"/>
      <c r="MCN1" s="15"/>
      <c r="MCO1" s="15"/>
      <c r="MCP1" s="15"/>
      <c r="MCQ1" s="15"/>
      <c r="MCR1" s="15"/>
      <c r="MCS1" s="15"/>
      <c r="MCT1" s="15"/>
      <c r="MCU1" s="15"/>
      <c r="MCV1" s="15"/>
      <c r="MCW1" s="15"/>
      <c r="MCX1" s="15"/>
      <c r="MCY1" s="15"/>
      <c r="MCZ1" s="15"/>
      <c r="MDA1" s="15"/>
      <c r="MDB1" s="15"/>
      <c r="MDC1" s="15"/>
      <c r="MDD1" s="15"/>
      <c r="MDE1" s="15"/>
      <c r="MDF1" s="15"/>
      <c r="MDG1" s="15"/>
      <c r="MDH1" s="15"/>
      <c r="MDI1" s="15"/>
      <c r="MDJ1" s="15"/>
      <c r="MDK1" s="15"/>
      <c r="MDL1" s="15"/>
      <c r="MDM1" s="15"/>
      <c r="MDN1" s="15"/>
      <c r="MDO1" s="15"/>
      <c r="MDP1" s="15"/>
      <c r="MDQ1" s="15"/>
      <c r="MDR1" s="15"/>
      <c r="MDS1" s="15"/>
      <c r="MDT1" s="15"/>
      <c r="MDU1" s="15"/>
      <c r="MDV1" s="15"/>
      <c r="MDW1" s="15"/>
      <c r="MDX1" s="15"/>
      <c r="MDY1" s="15"/>
      <c r="MDZ1" s="15"/>
      <c r="MEA1" s="15"/>
      <c r="MEB1" s="15"/>
      <c r="MEC1" s="15"/>
      <c r="MED1" s="15"/>
      <c r="MEE1" s="15"/>
      <c r="MEF1" s="15"/>
      <c r="MEG1" s="15"/>
      <c r="MEH1" s="15"/>
      <c r="MEI1" s="15"/>
      <c r="MEJ1" s="15"/>
      <c r="MEK1" s="15"/>
      <c r="MEL1" s="15"/>
      <c r="MEM1" s="15"/>
      <c r="MEN1" s="15"/>
      <c r="MEO1" s="15"/>
      <c r="MEP1" s="15"/>
      <c r="MEQ1" s="15"/>
      <c r="MER1" s="15"/>
      <c r="MES1" s="15"/>
      <c r="MET1" s="15"/>
      <c r="MEU1" s="15"/>
      <c r="MEV1" s="15"/>
      <c r="MEW1" s="15"/>
      <c r="MEX1" s="15"/>
      <c r="MEY1" s="15"/>
      <c r="MEZ1" s="15"/>
      <c r="MFA1" s="15"/>
      <c r="MFB1" s="15"/>
      <c r="MFC1" s="15"/>
      <c r="MFD1" s="15"/>
      <c r="MFE1" s="15"/>
      <c r="MFF1" s="15"/>
      <c r="MFG1" s="15"/>
      <c r="MFH1" s="15"/>
      <c r="MFI1" s="15"/>
      <c r="MFJ1" s="15"/>
      <c r="MFK1" s="15"/>
      <c r="MFL1" s="15"/>
      <c r="MFM1" s="15"/>
      <c r="MFN1" s="15"/>
      <c r="MFO1" s="15"/>
      <c r="MFP1" s="15"/>
      <c r="MFQ1" s="15"/>
      <c r="MFR1" s="15"/>
      <c r="MFS1" s="15"/>
      <c r="MFT1" s="15"/>
      <c r="MFU1" s="15"/>
      <c r="MFV1" s="15"/>
      <c r="MFW1" s="15"/>
      <c r="MFX1" s="15"/>
      <c r="MFY1" s="15"/>
      <c r="MFZ1" s="15"/>
      <c r="MGA1" s="15"/>
      <c r="MGB1" s="15"/>
      <c r="MGC1" s="15"/>
      <c r="MGD1" s="15"/>
      <c r="MGE1" s="15"/>
      <c r="MGF1" s="15"/>
      <c r="MGG1" s="15"/>
      <c r="MGH1" s="15"/>
      <c r="MGI1" s="15"/>
      <c r="MGJ1" s="15"/>
      <c r="MGK1" s="15"/>
      <c r="MGL1" s="15"/>
      <c r="MGM1" s="15"/>
      <c r="MGN1" s="15"/>
      <c r="MGO1" s="15"/>
      <c r="MGP1" s="15"/>
      <c r="MGQ1" s="15"/>
      <c r="MGR1" s="15"/>
      <c r="MGS1" s="15"/>
      <c r="MGT1" s="15"/>
      <c r="MGU1" s="15"/>
      <c r="MGV1" s="15"/>
      <c r="MGW1" s="15"/>
      <c r="MGX1" s="15"/>
      <c r="MGY1" s="15"/>
      <c r="MGZ1" s="15"/>
      <c r="MHA1" s="15"/>
      <c r="MHB1" s="15"/>
      <c r="MHC1" s="15"/>
      <c r="MHD1" s="15"/>
      <c r="MHE1" s="15"/>
      <c r="MHF1" s="15"/>
      <c r="MHG1" s="15"/>
      <c r="MHH1" s="15"/>
      <c r="MHI1" s="15"/>
      <c r="MHJ1" s="15"/>
      <c r="MHK1" s="15"/>
      <c r="MHL1" s="15"/>
      <c r="MHM1" s="15"/>
      <c r="MHN1" s="15"/>
      <c r="MHO1" s="15"/>
      <c r="MHP1" s="15"/>
      <c r="MHQ1" s="15"/>
      <c r="MHR1" s="15"/>
      <c r="MHS1" s="15"/>
      <c r="MHT1" s="15"/>
      <c r="MHU1" s="15"/>
      <c r="MHV1" s="15"/>
      <c r="MHW1" s="15"/>
      <c r="MHX1" s="15"/>
      <c r="MHY1" s="15"/>
      <c r="MHZ1" s="15"/>
      <c r="MIA1" s="15"/>
      <c r="MIB1" s="15"/>
      <c r="MIC1" s="15"/>
      <c r="MID1" s="15"/>
      <c r="MIE1" s="15"/>
      <c r="MIF1" s="15"/>
      <c r="MIG1" s="15"/>
      <c r="MIH1" s="15"/>
      <c r="MII1" s="15"/>
      <c r="MIJ1" s="15"/>
      <c r="MIK1" s="15"/>
      <c r="MIL1" s="15"/>
      <c r="MIM1" s="15"/>
      <c r="MIN1" s="15"/>
      <c r="MIO1" s="15"/>
      <c r="MIP1" s="15"/>
      <c r="MIQ1" s="15"/>
      <c r="MIR1" s="15"/>
      <c r="MIS1" s="15"/>
      <c r="MIT1" s="15"/>
      <c r="MIU1" s="15"/>
      <c r="MIV1" s="15"/>
      <c r="MIW1" s="15"/>
      <c r="MIX1" s="15"/>
      <c r="MIY1" s="15"/>
      <c r="MIZ1" s="15"/>
      <c r="MJA1" s="15"/>
      <c r="MJB1" s="15"/>
      <c r="MJC1" s="15"/>
      <c r="MJD1" s="15"/>
      <c r="MJE1" s="15"/>
      <c r="MJF1" s="15"/>
      <c r="MJG1" s="15"/>
      <c r="MJH1" s="15"/>
      <c r="MJI1" s="15"/>
      <c r="MJJ1" s="15"/>
      <c r="MJK1" s="15"/>
      <c r="MJL1" s="15"/>
      <c r="MJM1" s="15"/>
      <c r="MJN1" s="15"/>
      <c r="MJO1" s="15"/>
      <c r="MJP1" s="15"/>
      <c r="MJQ1" s="15"/>
      <c r="MJR1" s="15"/>
      <c r="MJS1" s="15"/>
      <c r="MJT1" s="15"/>
      <c r="MJU1" s="15"/>
      <c r="MJV1" s="15"/>
      <c r="MJW1" s="15"/>
      <c r="MJX1" s="15"/>
      <c r="MJY1" s="15"/>
      <c r="MJZ1" s="15"/>
      <c r="MKA1" s="15"/>
      <c r="MKB1" s="15"/>
      <c r="MKC1" s="15"/>
      <c r="MKD1" s="15"/>
      <c r="MKE1" s="15"/>
      <c r="MKF1" s="15"/>
      <c r="MKG1" s="15"/>
      <c r="MKH1" s="15"/>
      <c r="MKI1" s="15"/>
      <c r="MKJ1" s="15"/>
      <c r="MKK1" s="15"/>
      <c r="MKL1" s="15"/>
      <c r="MKM1" s="15"/>
      <c r="MKN1" s="15"/>
      <c r="MKO1" s="15"/>
      <c r="MKP1" s="15"/>
      <c r="MKQ1" s="15"/>
      <c r="MKR1" s="15"/>
      <c r="MKS1" s="15"/>
      <c r="MKT1" s="15"/>
      <c r="MKU1" s="15"/>
      <c r="MKV1" s="15"/>
      <c r="MKW1" s="15"/>
      <c r="MKX1" s="15"/>
      <c r="MKY1" s="15"/>
      <c r="MKZ1" s="15"/>
      <c r="MLA1" s="15"/>
      <c r="MLB1" s="15"/>
      <c r="MLC1" s="15"/>
      <c r="MLD1" s="15"/>
      <c r="MLE1" s="15"/>
      <c r="MLF1" s="15"/>
      <c r="MLG1" s="15"/>
      <c r="MLH1" s="15"/>
      <c r="MLI1" s="15"/>
      <c r="MLJ1" s="15"/>
      <c r="MLK1" s="15"/>
      <c r="MLL1" s="15"/>
      <c r="MLM1" s="15"/>
      <c r="MLN1" s="15"/>
      <c r="MLO1" s="15"/>
      <c r="MLP1" s="15"/>
      <c r="MLQ1" s="15"/>
      <c r="MLR1" s="15"/>
      <c r="MLS1" s="15"/>
      <c r="MLT1" s="15"/>
      <c r="MLU1" s="15"/>
      <c r="MLV1" s="15"/>
      <c r="MLW1" s="15"/>
      <c r="MLX1" s="15"/>
      <c r="MLY1" s="15"/>
      <c r="MLZ1" s="15"/>
      <c r="MMA1" s="15"/>
      <c r="MMB1" s="15"/>
      <c r="MMC1" s="15"/>
      <c r="MMD1" s="15"/>
      <c r="MME1" s="15"/>
      <c r="MMF1" s="15"/>
      <c r="MMG1" s="15"/>
      <c r="MMH1" s="15"/>
      <c r="MMI1" s="15"/>
      <c r="MMJ1" s="15"/>
      <c r="MMK1" s="15"/>
      <c r="MML1" s="15"/>
      <c r="MMM1" s="15"/>
      <c r="MMN1" s="15"/>
      <c r="MMO1" s="15"/>
      <c r="MMP1" s="15"/>
      <c r="MMQ1" s="15"/>
      <c r="MMR1" s="15"/>
      <c r="MMS1" s="15"/>
      <c r="MMT1" s="15"/>
      <c r="MMU1" s="15"/>
      <c r="MMV1" s="15"/>
      <c r="MMW1" s="15"/>
      <c r="MMX1" s="15"/>
      <c r="MMY1" s="15"/>
      <c r="MMZ1" s="15"/>
      <c r="MNA1" s="15"/>
      <c r="MNB1" s="15"/>
      <c r="MNC1" s="15"/>
      <c r="MND1" s="15"/>
      <c r="MNE1" s="15"/>
      <c r="MNF1" s="15"/>
      <c r="MNG1" s="15"/>
      <c r="MNH1" s="15"/>
      <c r="MNI1" s="15"/>
      <c r="MNJ1" s="15"/>
      <c r="MNK1" s="15"/>
      <c r="MNL1" s="15"/>
      <c r="MNM1" s="15"/>
      <c r="MNN1" s="15"/>
      <c r="MNO1" s="15"/>
      <c r="MNP1" s="15"/>
      <c r="MNQ1" s="15"/>
      <c r="MNR1" s="15"/>
      <c r="MNS1" s="15"/>
      <c r="MNT1" s="15"/>
      <c r="MNU1" s="15"/>
      <c r="MNV1" s="15"/>
      <c r="MNW1" s="15"/>
      <c r="MNX1" s="15"/>
      <c r="MNY1" s="15"/>
      <c r="MNZ1" s="15"/>
      <c r="MOA1" s="15"/>
      <c r="MOB1" s="15"/>
      <c r="MOC1" s="15"/>
      <c r="MOD1" s="15"/>
      <c r="MOE1" s="15"/>
      <c r="MOF1" s="15"/>
      <c r="MOG1" s="15"/>
      <c r="MOH1" s="15"/>
      <c r="MOI1" s="15"/>
      <c r="MOJ1" s="15"/>
      <c r="MOK1" s="15"/>
      <c r="MOL1" s="15"/>
      <c r="MOM1" s="15"/>
      <c r="MON1" s="15"/>
      <c r="MOO1" s="15"/>
      <c r="MOP1" s="15"/>
      <c r="MOQ1" s="15"/>
      <c r="MOR1" s="15"/>
      <c r="MOS1" s="15"/>
      <c r="MOT1" s="15"/>
      <c r="MOU1" s="15"/>
      <c r="MOV1" s="15"/>
      <c r="MOW1" s="15"/>
      <c r="MOX1" s="15"/>
      <c r="MOY1" s="15"/>
      <c r="MOZ1" s="15"/>
      <c r="MPA1" s="15"/>
      <c r="MPB1" s="15"/>
      <c r="MPC1" s="15"/>
      <c r="MPD1" s="15"/>
      <c r="MPE1" s="15"/>
      <c r="MPF1" s="15"/>
      <c r="MPG1" s="15"/>
      <c r="MPH1" s="15"/>
      <c r="MPI1" s="15"/>
      <c r="MPJ1" s="15"/>
      <c r="MPK1" s="15"/>
      <c r="MPL1" s="15"/>
      <c r="MPM1" s="15"/>
      <c r="MPN1" s="15"/>
      <c r="MPO1" s="15"/>
      <c r="MPP1" s="15"/>
      <c r="MPQ1" s="15"/>
      <c r="MPR1" s="15"/>
      <c r="MPS1" s="15"/>
      <c r="MPT1" s="15"/>
      <c r="MPU1" s="15"/>
      <c r="MPV1" s="15"/>
      <c r="MPW1" s="15"/>
      <c r="MPX1" s="15"/>
      <c r="MPY1" s="15"/>
      <c r="MPZ1" s="15"/>
      <c r="MQA1" s="15"/>
      <c r="MQB1" s="15"/>
      <c r="MQC1" s="15"/>
      <c r="MQD1" s="15"/>
      <c r="MQE1" s="15"/>
      <c r="MQF1" s="15"/>
      <c r="MQG1" s="15"/>
      <c r="MQH1" s="15"/>
      <c r="MQI1" s="15"/>
      <c r="MQJ1" s="15"/>
      <c r="MQK1" s="15"/>
      <c r="MQL1" s="15"/>
      <c r="MQM1" s="15"/>
      <c r="MQN1" s="15"/>
      <c r="MQO1" s="15"/>
      <c r="MQP1" s="15"/>
      <c r="MQQ1" s="15"/>
      <c r="MQR1" s="15"/>
      <c r="MQS1" s="15"/>
      <c r="MQT1" s="15"/>
      <c r="MQU1" s="15"/>
      <c r="MQV1" s="15"/>
      <c r="MQW1" s="15"/>
      <c r="MQX1" s="15"/>
      <c r="MQY1" s="15"/>
      <c r="MQZ1" s="15"/>
      <c r="MRA1" s="15"/>
      <c r="MRB1" s="15"/>
      <c r="MRC1" s="15"/>
      <c r="MRD1" s="15"/>
      <c r="MRE1" s="15"/>
      <c r="MRF1" s="15"/>
      <c r="MRG1" s="15"/>
      <c r="MRH1" s="15"/>
      <c r="MRI1" s="15"/>
      <c r="MRJ1" s="15"/>
      <c r="MRK1" s="15"/>
      <c r="MRL1" s="15"/>
      <c r="MRM1" s="15"/>
      <c r="MRN1" s="15"/>
      <c r="MRO1" s="15"/>
      <c r="MRP1" s="15"/>
      <c r="MRQ1" s="15"/>
      <c r="MRR1" s="15"/>
      <c r="MRS1" s="15"/>
      <c r="MRT1" s="15"/>
      <c r="MRU1" s="15"/>
      <c r="MRV1" s="15"/>
      <c r="MRW1" s="15"/>
      <c r="MRX1" s="15"/>
      <c r="MRY1" s="15"/>
      <c r="MRZ1" s="15"/>
      <c r="MSA1" s="15"/>
      <c r="MSB1" s="15"/>
      <c r="MSC1" s="15"/>
      <c r="MSD1" s="15"/>
      <c r="MSE1" s="15"/>
      <c r="MSF1" s="15"/>
      <c r="MSG1" s="15"/>
      <c r="MSH1" s="15"/>
      <c r="MSI1" s="15"/>
      <c r="MSJ1" s="15"/>
      <c r="MSK1" s="15"/>
      <c r="MSL1" s="15"/>
      <c r="MSM1" s="15"/>
      <c r="MSN1" s="15"/>
      <c r="MSO1" s="15"/>
      <c r="MSP1" s="15"/>
      <c r="MSQ1" s="15"/>
      <c r="MSR1" s="15"/>
      <c r="MSS1" s="15"/>
      <c r="MST1" s="15"/>
      <c r="MSU1" s="15"/>
      <c r="MSV1" s="15"/>
      <c r="MSW1" s="15"/>
      <c r="MSX1" s="15"/>
      <c r="MSY1" s="15"/>
      <c r="MSZ1" s="15"/>
      <c r="MTA1" s="15"/>
      <c r="MTB1" s="15"/>
      <c r="MTC1" s="15"/>
      <c r="MTD1" s="15"/>
      <c r="MTE1" s="15"/>
      <c r="MTF1" s="15"/>
      <c r="MTG1" s="15"/>
      <c r="MTH1" s="15"/>
      <c r="MTI1" s="15"/>
      <c r="MTJ1" s="15"/>
      <c r="MTK1" s="15"/>
      <c r="MTL1" s="15"/>
      <c r="MTM1" s="15"/>
      <c r="MTN1" s="15"/>
      <c r="MTO1" s="15"/>
      <c r="MTP1" s="15"/>
      <c r="MTQ1" s="15"/>
      <c r="MTR1" s="15"/>
      <c r="MTS1" s="15"/>
      <c r="MTT1" s="15"/>
      <c r="MTU1" s="15"/>
      <c r="MTV1" s="15"/>
      <c r="MTW1" s="15"/>
      <c r="MTX1" s="15"/>
      <c r="MTY1" s="15"/>
      <c r="MTZ1" s="15"/>
      <c r="MUA1" s="15"/>
      <c r="MUB1" s="15"/>
      <c r="MUC1" s="15"/>
      <c r="MUD1" s="15"/>
      <c r="MUE1" s="15"/>
      <c r="MUF1" s="15"/>
      <c r="MUG1" s="15"/>
      <c r="MUH1" s="15"/>
      <c r="MUI1" s="15"/>
      <c r="MUJ1" s="15"/>
      <c r="MUK1" s="15"/>
      <c r="MUL1" s="15"/>
      <c r="MUM1" s="15"/>
      <c r="MUN1" s="15"/>
      <c r="MUO1" s="15"/>
      <c r="MUP1" s="15"/>
      <c r="MUQ1" s="15"/>
      <c r="MUR1" s="15"/>
      <c r="MUS1" s="15"/>
      <c r="MUT1" s="15"/>
      <c r="MUU1" s="15"/>
      <c r="MUV1" s="15"/>
      <c r="MUW1" s="15"/>
      <c r="MUX1" s="15"/>
      <c r="MUY1" s="15"/>
      <c r="MUZ1" s="15"/>
      <c r="MVA1" s="15"/>
      <c r="MVB1" s="15"/>
      <c r="MVC1" s="15"/>
      <c r="MVD1" s="15"/>
      <c r="MVE1" s="15"/>
      <c r="MVF1" s="15"/>
      <c r="MVG1" s="15"/>
      <c r="MVH1" s="15"/>
      <c r="MVI1" s="15"/>
      <c r="MVJ1" s="15"/>
      <c r="MVK1" s="15"/>
      <c r="MVL1" s="15"/>
      <c r="MVM1" s="15"/>
      <c r="MVN1" s="15"/>
      <c r="MVO1" s="15"/>
      <c r="MVP1" s="15"/>
      <c r="MVQ1" s="15"/>
      <c r="MVR1" s="15"/>
      <c r="MVS1" s="15"/>
      <c r="MVT1" s="15"/>
      <c r="MVU1" s="15"/>
      <c r="MVV1" s="15"/>
      <c r="MVW1" s="15"/>
      <c r="MVX1" s="15"/>
      <c r="MVY1" s="15"/>
      <c r="MVZ1" s="15"/>
      <c r="MWA1" s="15"/>
      <c r="MWB1" s="15"/>
      <c r="MWC1" s="15"/>
      <c r="MWD1" s="15"/>
      <c r="MWE1" s="15"/>
      <c r="MWF1" s="15"/>
      <c r="MWG1" s="15"/>
      <c r="MWH1" s="15"/>
      <c r="MWI1" s="15"/>
      <c r="MWJ1" s="15"/>
      <c r="MWK1" s="15"/>
      <c r="MWL1" s="15"/>
      <c r="MWM1" s="15"/>
      <c r="MWN1" s="15"/>
      <c r="MWO1" s="15"/>
      <c r="MWP1" s="15"/>
      <c r="MWQ1" s="15"/>
      <c r="MWR1" s="15"/>
      <c r="MWS1" s="15"/>
      <c r="MWT1" s="15"/>
      <c r="MWU1" s="15"/>
      <c r="MWV1" s="15"/>
      <c r="MWW1" s="15"/>
      <c r="MWX1" s="15"/>
      <c r="MWY1" s="15"/>
      <c r="MWZ1" s="15"/>
      <c r="MXA1" s="15"/>
      <c r="MXB1" s="15"/>
      <c r="MXC1" s="15"/>
      <c r="MXD1" s="15"/>
      <c r="MXE1" s="15"/>
      <c r="MXF1" s="15"/>
      <c r="MXG1" s="15"/>
      <c r="MXH1" s="15"/>
      <c r="MXI1" s="15"/>
      <c r="MXJ1" s="15"/>
      <c r="MXK1" s="15"/>
      <c r="MXL1" s="15"/>
      <c r="MXM1" s="15"/>
      <c r="MXN1" s="15"/>
      <c r="MXO1" s="15"/>
      <c r="MXP1" s="15"/>
      <c r="MXQ1" s="15"/>
      <c r="MXR1" s="15"/>
      <c r="MXS1" s="15"/>
      <c r="MXT1" s="15"/>
      <c r="MXU1" s="15"/>
      <c r="MXV1" s="15"/>
      <c r="MXW1" s="15"/>
      <c r="MXX1" s="15"/>
      <c r="MXY1" s="15"/>
      <c r="MXZ1" s="15"/>
      <c r="MYA1" s="15"/>
      <c r="MYB1" s="15"/>
      <c r="MYC1" s="15"/>
      <c r="MYD1" s="15"/>
      <c r="MYE1" s="15"/>
      <c r="MYF1" s="15"/>
      <c r="MYG1" s="15"/>
      <c r="MYH1" s="15"/>
      <c r="MYI1" s="15"/>
      <c r="MYJ1" s="15"/>
      <c r="MYK1" s="15"/>
      <c r="MYL1" s="15"/>
      <c r="MYM1" s="15"/>
      <c r="MYN1" s="15"/>
      <c r="MYO1" s="15"/>
      <c r="MYP1" s="15"/>
      <c r="MYQ1" s="15"/>
      <c r="MYR1" s="15"/>
      <c r="MYS1" s="15"/>
      <c r="MYT1" s="15"/>
      <c r="MYU1" s="15"/>
      <c r="MYV1" s="15"/>
      <c r="MYW1" s="15"/>
      <c r="MYX1" s="15"/>
      <c r="MYY1" s="15"/>
      <c r="MYZ1" s="15"/>
      <c r="MZA1" s="15"/>
      <c r="MZB1" s="15"/>
      <c r="MZC1" s="15"/>
      <c r="MZD1" s="15"/>
      <c r="MZE1" s="15"/>
      <c r="MZF1" s="15"/>
      <c r="MZG1" s="15"/>
      <c r="MZH1" s="15"/>
      <c r="MZI1" s="15"/>
      <c r="MZJ1" s="15"/>
      <c r="MZK1" s="15"/>
      <c r="MZL1" s="15"/>
      <c r="MZM1" s="15"/>
      <c r="MZN1" s="15"/>
      <c r="MZO1" s="15"/>
      <c r="MZP1" s="15"/>
      <c r="MZQ1" s="15"/>
      <c r="MZR1" s="15"/>
      <c r="MZS1" s="15"/>
      <c r="MZT1" s="15"/>
      <c r="MZU1" s="15"/>
      <c r="MZV1" s="15"/>
      <c r="MZW1" s="15"/>
      <c r="MZX1" s="15"/>
      <c r="MZY1" s="15"/>
      <c r="MZZ1" s="15"/>
      <c r="NAA1" s="15"/>
      <c r="NAB1" s="15"/>
      <c r="NAC1" s="15"/>
      <c r="NAD1" s="15"/>
      <c r="NAE1" s="15"/>
      <c r="NAF1" s="15"/>
      <c r="NAG1" s="15"/>
      <c r="NAH1" s="15"/>
      <c r="NAI1" s="15"/>
      <c r="NAJ1" s="15"/>
      <c r="NAK1" s="15"/>
      <c r="NAL1" s="15"/>
      <c r="NAM1" s="15"/>
      <c r="NAN1" s="15"/>
      <c r="NAO1" s="15"/>
      <c r="NAP1" s="15"/>
      <c r="NAQ1" s="15"/>
      <c r="NAR1" s="15"/>
      <c r="NAS1" s="15"/>
      <c r="NAT1" s="15"/>
      <c r="NAU1" s="15"/>
      <c r="NAV1" s="15"/>
      <c r="NAW1" s="15"/>
      <c r="NAX1" s="15"/>
      <c r="NAY1" s="15"/>
      <c r="NAZ1" s="15"/>
      <c r="NBA1" s="15"/>
      <c r="NBB1" s="15"/>
      <c r="NBC1" s="15"/>
      <c r="NBD1" s="15"/>
      <c r="NBE1" s="15"/>
      <c r="NBF1" s="15"/>
      <c r="NBG1" s="15"/>
      <c r="NBH1" s="15"/>
      <c r="NBI1" s="15"/>
      <c r="NBJ1" s="15"/>
      <c r="NBK1" s="15"/>
      <c r="NBL1" s="15"/>
      <c r="NBM1" s="15"/>
      <c r="NBN1" s="15"/>
      <c r="NBO1" s="15"/>
      <c r="NBP1" s="15"/>
      <c r="NBQ1" s="15"/>
      <c r="NBR1" s="15"/>
      <c r="NBS1" s="15"/>
      <c r="NBT1" s="15"/>
      <c r="NBU1" s="15"/>
      <c r="NBV1" s="15"/>
      <c r="NBW1" s="15"/>
      <c r="NBX1" s="15"/>
      <c r="NBY1" s="15"/>
      <c r="NBZ1" s="15"/>
      <c r="NCA1" s="15"/>
      <c r="NCB1" s="15"/>
      <c r="NCC1" s="15"/>
      <c r="NCD1" s="15"/>
      <c r="NCE1" s="15"/>
      <c r="NCF1" s="15"/>
      <c r="NCG1" s="15"/>
      <c r="NCH1" s="15"/>
      <c r="NCI1" s="15"/>
      <c r="NCJ1" s="15"/>
      <c r="NCK1" s="15"/>
      <c r="NCL1" s="15"/>
      <c r="NCM1" s="15"/>
      <c r="NCN1" s="15"/>
      <c r="NCO1" s="15"/>
      <c r="NCP1" s="15"/>
      <c r="NCQ1" s="15"/>
      <c r="NCR1" s="15"/>
      <c r="NCS1" s="15"/>
      <c r="NCT1" s="15"/>
      <c r="NCU1" s="15"/>
      <c r="NCV1" s="15"/>
      <c r="NCW1" s="15"/>
      <c r="NCX1" s="15"/>
      <c r="NCY1" s="15"/>
      <c r="NCZ1" s="15"/>
      <c r="NDA1" s="15"/>
      <c r="NDB1" s="15"/>
      <c r="NDC1" s="15"/>
      <c r="NDD1" s="15"/>
      <c r="NDE1" s="15"/>
      <c r="NDF1" s="15"/>
      <c r="NDG1" s="15"/>
      <c r="NDH1" s="15"/>
      <c r="NDI1" s="15"/>
      <c r="NDJ1" s="15"/>
      <c r="NDK1" s="15"/>
      <c r="NDL1" s="15"/>
      <c r="NDM1" s="15"/>
      <c r="NDN1" s="15"/>
      <c r="NDO1" s="15"/>
      <c r="NDP1" s="15"/>
      <c r="NDQ1" s="15"/>
      <c r="NDR1" s="15"/>
      <c r="NDS1" s="15"/>
      <c r="NDT1" s="15"/>
      <c r="NDU1" s="15"/>
      <c r="NDV1" s="15"/>
      <c r="NDW1" s="15"/>
      <c r="NDX1" s="15"/>
      <c r="NDY1" s="15"/>
      <c r="NDZ1" s="15"/>
      <c r="NEA1" s="15"/>
      <c r="NEB1" s="15"/>
      <c r="NEC1" s="15"/>
      <c r="NED1" s="15"/>
      <c r="NEE1" s="15"/>
      <c r="NEF1" s="15"/>
      <c r="NEG1" s="15"/>
      <c r="NEH1" s="15"/>
      <c r="NEI1" s="15"/>
      <c r="NEJ1" s="15"/>
      <c r="NEK1" s="15"/>
      <c r="NEL1" s="15"/>
      <c r="NEM1" s="15"/>
      <c r="NEN1" s="15"/>
      <c r="NEO1" s="15"/>
      <c r="NEP1" s="15"/>
      <c r="NEQ1" s="15"/>
      <c r="NER1" s="15"/>
      <c r="NES1" s="15"/>
      <c r="NET1" s="15"/>
      <c r="NEU1" s="15"/>
      <c r="NEV1" s="15"/>
      <c r="NEW1" s="15"/>
      <c r="NEX1" s="15"/>
      <c r="NEY1" s="15"/>
      <c r="NEZ1" s="15"/>
      <c r="NFA1" s="15"/>
      <c r="NFB1" s="15"/>
      <c r="NFC1" s="15"/>
      <c r="NFD1" s="15"/>
      <c r="NFE1" s="15"/>
      <c r="NFF1" s="15"/>
      <c r="NFG1" s="15"/>
      <c r="NFH1" s="15"/>
      <c r="NFI1" s="15"/>
      <c r="NFJ1" s="15"/>
      <c r="NFK1" s="15"/>
      <c r="NFL1" s="15"/>
      <c r="NFM1" s="15"/>
      <c r="NFN1" s="15"/>
      <c r="NFO1" s="15"/>
      <c r="NFP1" s="15"/>
      <c r="NFQ1" s="15"/>
      <c r="NFR1" s="15"/>
      <c r="NFS1" s="15"/>
      <c r="NFT1" s="15"/>
      <c r="NFU1" s="15"/>
      <c r="NFV1" s="15"/>
      <c r="NFW1" s="15"/>
      <c r="NFX1" s="15"/>
      <c r="NFY1" s="15"/>
      <c r="NFZ1" s="15"/>
      <c r="NGA1" s="15"/>
      <c r="NGB1" s="15"/>
      <c r="NGC1" s="15"/>
      <c r="NGD1" s="15"/>
      <c r="NGE1" s="15"/>
      <c r="NGF1" s="15"/>
      <c r="NGG1" s="15"/>
      <c r="NGH1" s="15"/>
      <c r="NGI1" s="15"/>
      <c r="NGJ1" s="15"/>
      <c r="NGK1" s="15"/>
      <c r="NGL1" s="15"/>
      <c r="NGM1" s="15"/>
      <c r="NGN1" s="15"/>
      <c r="NGO1" s="15"/>
      <c r="NGP1" s="15"/>
      <c r="NGQ1" s="15"/>
      <c r="NGR1" s="15"/>
      <c r="NGS1" s="15"/>
      <c r="NGT1" s="15"/>
      <c r="NGU1" s="15"/>
      <c r="NGV1" s="15"/>
      <c r="NGW1" s="15"/>
      <c r="NGX1" s="15"/>
      <c r="NGY1" s="15"/>
      <c r="NGZ1" s="15"/>
      <c r="NHA1" s="15"/>
      <c r="NHB1" s="15"/>
      <c r="NHC1" s="15"/>
      <c r="NHD1" s="15"/>
      <c r="NHE1" s="15"/>
      <c r="NHF1" s="15"/>
      <c r="NHG1" s="15"/>
      <c r="NHH1" s="15"/>
      <c r="NHI1" s="15"/>
      <c r="NHJ1" s="15"/>
      <c r="NHK1" s="15"/>
      <c r="NHL1" s="15"/>
      <c r="NHM1" s="15"/>
      <c r="NHN1" s="15"/>
      <c r="NHO1" s="15"/>
      <c r="NHP1" s="15"/>
      <c r="NHQ1" s="15"/>
      <c r="NHR1" s="15"/>
      <c r="NHS1" s="15"/>
      <c r="NHT1" s="15"/>
      <c r="NHU1" s="15"/>
      <c r="NHV1" s="15"/>
      <c r="NHW1" s="15"/>
      <c r="NHX1" s="15"/>
      <c r="NHY1" s="15"/>
      <c r="NHZ1" s="15"/>
      <c r="NIA1" s="15"/>
      <c r="NIB1" s="15"/>
      <c r="NIC1" s="15"/>
      <c r="NID1" s="15"/>
      <c r="NIE1" s="15"/>
      <c r="NIF1" s="15"/>
      <c r="NIG1" s="15"/>
      <c r="NIH1" s="15"/>
      <c r="NII1" s="15"/>
      <c r="NIJ1" s="15"/>
      <c r="NIK1" s="15"/>
      <c r="NIL1" s="15"/>
      <c r="NIM1" s="15"/>
      <c r="NIN1" s="15"/>
      <c r="NIO1" s="15"/>
      <c r="NIP1" s="15"/>
      <c r="NIQ1" s="15"/>
      <c r="NIR1" s="15"/>
      <c r="NIS1" s="15"/>
      <c r="NIT1" s="15"/>
      <c r="NIU1" s="15"/>
      <c r="NIV1" s="15"/>
      <c r="NIW1" s="15"/>
      <c r="NIX1" s="15"/>
      <c r="NIY1" s="15"/>
      <c r="NIZ1" s="15"/>
      <c r="NJA1" s="15"/>
      <c r="NJB1" s="15"/>
      <c r="NJC1" s="15"/>
      <c r="NJD1" s="15"/>
      <c r="NJE1" s="15"/>
      <c r="NJF1" s="15"/>
      <c r="NJG1" s="15"/>
      <c r="NJH1" s="15"/>
      <c r="NJI1" s="15"/>
      <c r="NJJ1" s="15"/>
      <c r="NJK1" s="15"/>
      <c r="NJL1" s="15"/>
      <c r="NJM1" s="15"/>
      <c r="NJN1" s="15"/>
      <c r="NJO1" s="15"/>
      <c r="NJP1" s="15"/>
      <c r="NJQ1" s="15"/>
      <c r="NJR1" s="15"/>
      <c r="NJS1" s="15"/>
      <c r="NJT1" s="15"/>
      <c r="NJU1" s="15"/>
      <c r="NJV1" s="15"/>
      <c r="NJW1" s="15"/>
      <c r="NJX1" s="15"/>
      <c r="NJY1" s="15"/>
      <c r="NJZ1" s="15"/>
      <c r="NKA1" s="15"/>
      <c r="NKB1" s="15"/>
      <c r="NKC1" s="15"/>
      <c r="NKD1" s="15"/>
      <c r="NKE1" s="15"/>
      <c r="NKF1" s="15"/>
      <c r="NKG1" s="15"/>
      <c r="NKH1" s="15"/>
      <c r="NKI1" s="15"/>
      <c r="NKJ1" s="15"/>
      <c r="NKK1" s="15"/>
      <c r="NKL1" s="15"/>
      <c r="NKM1" s="15"/>
      <c r="NKN1" s="15"/>
      <c r="NKO1" s="15"/>
      <c r="NKP1" s="15"/>
      <c r="NKQ1" s="15"/>
      <c r="NKR1" s="15"/>
      <c r="NKS1" s="15"/>
      <c r="NKT1" s="15"/>
      <c r="NKU1" s="15"/>
      <c r="NKV1" s="15"/>
      <c r="NKW1" s="15"/>
      <c r="NKX1" s="15"/>
      <c r="NKY1" s="15"/>
      <c r="NKZ1" s="15"/>
      <c r="NLA1" s="15"/>
      <c r="NLB1" s="15"/>
      <c r="NLC1" s="15"/>
      <c r="NLD1" s="15"/>
      <c r="NLE1" s="15"/>
      <c r="NLF1" s="15"/>
      <c r="NLG1" s="15"/>
      <c r="NLH1" s="15"/>
      <c r="NLI1" s="15"/>
      <c r="NLJ1" s="15"/>
      <c r="NLK1" s="15"/>
      <c r="NLL1" s="15"/>
      <c r="NLM1" s="15"/>
      <c r="NLN1" s="15"/>
      <c r="NLO1" s="15"/>
      <c r="NLP1" s="15"/>
      <c r="NLQ1" s="15"/>
      <c r="NLR1" s="15"/>
      <c r="NLS1" s="15"/>
      <c r="NLT1" s="15"/>
      <c r="NLU1" s="15"/>
      <c r="NLV1" s="15"/>
      <c r="NLW1" s="15"/>
      <c r="NLX1" s="15"/>
      <c r="NLY1" s="15"/>
      <c r="NLZ1" s="15"/>
      <c r="NMA1" s="15"/>
      <c r="NMB1" s="15"/>
      <c r="NMC1" s="15"/>
      <c r="NMD1" s="15"/>
      <c r="NME1" s="15"/>
      <c r="NMF1" s="15"/>
      <c r="NMG1" s="15"/>
      <c r="NMH1" s="15"/>
      <c r="NMI1" s="15"/>
      <c r="NMJ1" s="15"/>
      <c r="NMK1" s="15"/>
      <c r="NML1" s="15"/>
      <c r="NMM1" s="15"/>
      <c r="NMN1" s="15"/>
      <c r="NMO1" s="15"/>
      <c r="NMP1" s="15"/>
      <c r="NMQ1" s="15"/>
      <c r="NMR1" s="15"/>
      <c r="NMS1" s="15"/>
      <c r="NMT1" s="15"/>
      <c r="NMU1" s="15"/>
      <c r="NMV1" s="15"/>
      <c r="NMW1" s="15"/>
      <c r="NMX1" s="15"/>
      <c r="NMY1" s="15"/>
      <c r="NMZ1" s="15"/>
      <c r="NNA1" s="15"/>
      <c r="NNB1" s="15"/>
      <c r="NNC1" s="15"/>
      <c r="NND1" s="15"/>
      <c r="NNE1" s="15"/>
      <c r="NNF1" s="15"/>
      <c r="NNG1" s="15"/>
      <c r="NNH1" s="15"/>
      <c r="NNI1" s="15"/>
      <c r="NNJ1" s="15"/>
      <c r="NNK1" s="15"/>
      <c r="NNL1" s="15"/>
      <c r="NNM1" s="15"/>
      <c r="NNN1" s="15"/>
      <c r="NNO1" s="15"/>
      <c r="NNP1" s="15"/>
      <c r="NNQ1" s="15"/>
      <c r="NNR1" s="15"/>
      <c r="NNS1" s="15"/>
      <c r="NNT1" s="15"/>
      <c r="NNU1" s="15"/>
      <c r="NNV1" s="15"/>
      <c r="NNW1" s="15"/>
      <c r="NNX1" s="15"/>
      <c r="NNY1" s="15"/>
      <c r="NNZ1" s="15"/>
      <c r="NOA1" s="15"/>
      <c r="NOB1" s="15"/>
      <c r="NOC1" s="15"/>
      <c r="NOD1" s="15"/>
      <c r="NOE1" s="15"/>
      <c r="NOF1" s="15"/>
      <c r="NOG1" s="15"/>
      <c r="NOH1" s="15"/>
      <c r="NOI1" s="15"/>
      <c r="NOJ1" s="15"/>
      <c r="NOK1" s="15"/>
      <c r="NOL1" s="15"/>
      <c r="NOM1" s="15"/>
      <c r="NON1" s="15"/>
      <c r="NOO1" s="15"/>
      <c r="NOP1" s="15"/>
      <c r="NOQ1" s="15"/>
      <c r="NOR1" s="15"/>
      <c r="NOS1" s="15"/>
      <c r="NOT1" s="15"/>
      <c r="NOU1" s="15"/>
      <c r="NOV1" s="15"/>
      <c r="NOW1" s="15"/>
      <c r="NOX1" s="15"/>
      <c r="NOY1" s="15"/>
      <c r="NOZ1" s="15"/>
      <c r="NPA1" s="15"/>
      <c r="NPB1" s="15"/>
      <c r="NPC1" s="15"/>
      <c r="NPD1" s="15"/>
      <c r="NPE1" s="15"/>
      <c r="NPF1" s="15"/>
      <c r="NPG1" s="15"/>
      <c r="NPH1" s="15"/>
      <c r="NPI1" s="15"/>
      <c r="NPJ1" s="15"/>
      <c r="NPK1" s="15"/>
      <c r="NPL1" s="15"/>
      <c r="NPM1" s="15"/>
      <c r="NPN1" s="15"/>
      <c r="NPO1" s="15"/>
      <c r="NPP1" s="15"/>
      <c r="NPQ1" s="15"/>
      <c r="NPR1" s="15"/>
      <c r="NPS1" s="15"/>
      <c r="NPT1" s="15"/>
      <c r="NPU1" s="15"/>
      <c r="NPV1" s="15"/>
      <c r="NPW1" s="15"/>
      <c r="NPX1" s="15"/>
      <c r="NPY1" s="15"/>
      <c r="NPZ1" s="15"/>
      <c r="NQA1" s="15"/>
      <c r="NQB1" s="15"/>
      <c r="NQC1" s="15"/>
      <c r="NQD1" s="15"/>
      <c r="NQE1" s="15"/>
      <c r="NQF1" s="15"/>
      <c r="NQG1" s="15"/>
      <c r="NQH1" s="15"/>
      <c r="NQI1" s="15"/>
      <c r="NQJ1" s="15"/>
      <c r="NQK1" s="15"/>
      <c r="NQL1" s="15"/>
      <c r="NQM1" s="15"/>
      <c r="NQN1" s="15"/>
      <c r="NQO1" s="15"/>
      <c r="NQP1" s="15"/>
      <c r="NQQ1" s="15"/>
      <c r="NQR1" s="15"/>
      <c r="NQS1" s="15"/>
      <c r="NQT1" s="15"/>
      <c r="NQU1" s="15"/>
      <c r="NQV1" s="15"/>
      <c r="NQW1" s="15"/>
      <c r="NQX1" s="15"/>
      <c r="NQY1" s="15"/>
      <c r="NQZ1" s="15"/>
      <c r="NRA1" s="15"/>
      <c r="NRB1" s="15"/>
      <c r="NRC1" s="15"/>
      <c r="NRD1" s="15"/>
      <c r="NRE1" s="15"/>
      <c r="NRF1" s="15"/>
      <c r="NRG1" s="15"/>
      <c r="NRH1" s="15"/>
      <c r="NRI1" s="15"/>
      <c r="NRJ1" s="15"/>
      <c r="NRK1" s="15"/>
      <c r="NRL1" s="15"/>
      <c r="NRM1" s="15"/>
      <c r="NRN1" s="15"/>
      <c r="NRO1" s="15"/>
      <c r="NRP1" s="15"/>
      <c r="NRQ1" s="15"/>
      <c r="NRR1" s="15"/>
      <c r="NRS1" s="15"/>
      <c r="NRT1" s="15"/>
      <c r="NRU1" s="15"/>
      <c r="NRV1" s="15"/>
      <c r="NRW1" s="15"/>
      <c r="NRX1" s="15"/>
      <c r="NRY1" s="15"/>
      <c r="NRZ1" s="15"/>
      <c r="NSA1" s="15"/>
      <c r="NSB1" s="15"/>
      <c r="NSC1" s="15"/>
      <c r="NSD1" s="15"/>
      <c r="NSE1" s="15"/>
      <c r="NSF1" s="15"/>
      <c r="NSG1" s="15"/>
      <c r="NSH1" s="15"/>
      <c r="NSI1" s="15"/>
      <c r="NSJ1" s="15"/>
      <c r="NSK1" s="15"/>
      <c r="NSL1" s="15"/>
      <c r="NSM1" s="15"/>
      <c r="NSN1" s="15"/>
      <c r="NSO1" s="15"/>
      <c r="NSP1" s="15"/>
      <c r="NSQ1" s="15"/>
      <c r="NSR1" s="15"/>
      <c r="NSS1" s="15"/>
      <c r="NST1" s="15"/>
      <c r="NSU1" s="15"/>
      <c r="NSV1" s="15"/>
      <c r="NSW1" s="15"/>
      <c r="NSX1" s="15"/>
      <c r="NSY1" s="15"/>
      <c r="NSZ1" s="15"/>
      <c r="NTA1" s="15"/>
      <c r="NTB1" s="15"/>
      <c r="NTC1" s="15"/>
      <c r="NTD1" s="15"/>
      <c r="NTE1" s="15"/>
      <c r="NTF1" s="15"/>
      <c r="NTG1" s="15"/>
      <c r="NTH1" s="15"/>
      <c r="NTI1" s="15"/>
      <c r="NTJ1" s="15"/>
      <c r="NTK1" s="15"/>
      <c r="NTL1" s="15"/>
      <c r="NTM1" s="15"/>
      <c r="NTN1" s="15"/>
      <c r="NTO1" s="15"/>
      <c r="NTP1" s="15"/>
      <c r="NTQ1" s="15"/>
      <c r="NTR1" s="15"/>
      <c r="NTS1" s="15"/>
      <c r="NTT1" s="15"/>
      <c r="NTU1" s="15"/>
      <c r="NTV1" s="15"/>
      <c r="NTW1" s="15"/>
      <c r="NTX1" s="15"/>
      <c r="NTY1" s="15"/>
      <c r="NTZ1" s="15"/>
      <c r="NUA1" s="15"/>
      <c r="NUB1" s="15"/>
      <c r="NUC1" s="15"/>
      <c r="NUD1" s="15"/>
      <c r="NUE1" s="15"/>
      <c r="NUF1" s="15"/>
      <c r="NUG1" s="15"/>
      <c r="NUH1" s="15"/>
      <c r="NUI1" s="15"/>
      <c r="NUJ1" s="15"/>
      <c r="NUK1" s="15"/>
      <c r="NUL1" s="15"/>
      <c r="NUM1" s="15"/>
      <c r="NUN1" s="15"/>
      <c r="NUO1" s="15"/>
      <c r="NUP1" s="15"/>
      <c r="NUQ1" s="15"/>
      <c r="NUR1" s="15"/>
      <c r="NUS1" s="15"/>
      <c r="NUT1" s="15"/>
      <c r="NUU1" s="15"/>
      <c r="NUV1" s="15"/>
      <c r="NUW1" s="15"/>
      <c r="NUX1" s="15"/>
      <c r="NUY1" s="15"/>
      <c r="NUZ1" s="15"/>
      <c r="NVA1" s="15"/>
      <c r="NVB1" s="15"/>
      <c r="NVC1" s="15"/>
      <c r="NVD1" s="15"/>
      <c r="NVE1" s="15"/>
      <c r="NVF1" s="15"/>
      <c r="NVG1" s="15"/>
      <c r="NVH1" s="15"/>
      <c r="NVI1" s="15"/>
      <c r="NVJ1" s="15"/>
      <c r="NVK1" s="15"/>
      <c r="NVL1" s="15"/>
      <c r="NVM1" s="15"/>
      <c r="NVN1" s="15"/>
      <c r="NVO1" s="15"/>
      <c r="NVP1" s="15"/>
      <c r="NVQ1" s="15"/>
      <c r="NVR1" s="15"/>
      <c r="NVS1" s="15"/>
      <c r="NVT1" s="15"/>
      <c r="NVU1" s="15"/>
      <c r="NVV1" s="15"/>
      <c r="NVW1" s="15"/>
      <c r="NVX1" s="15"/>
      <c r="NVY1" s="15"/>
      <c r="NVZ1" s="15"/>
      <c r="NWA1" s="15"/>
      <c r="NWB1" s="15"/>
      <c r="NWC1" s="15"/>
      <c r="NWD1" s="15"/>
      <c r="NWE1" s="15"/>
      <c r="NWF1" s="15"/>
      <c r="NWG1" s="15"/>
      <c r="NWH1" s="15"/>
      <c r="NWI1" s="15"/>
      <c r="NWJ1" s="15"/>
      <c r="NWK1" s="15"/>
      <c r="NWL1" s="15"/>
      <c r="NWM1" s="15"/>
      <c r="NWN1" s="15"/>
      <c r="NWO1" s="15"/>
      <c r="NWP1" s="15"/>
      <c r="NWQ1" s="15"/>
      <c r="NWR1" s="15"/>
      <c r="NWS1" s="15"/>
      <c r="NWT1" s="15"/>
      <c r="NWU1" s="15"/>
      <c r="NWV1" s="15"/>
      <c r="NWW1" s="15"/>
      <c r="NWX1" s="15"/>
      <c r="NWY1" s="15"/>
      <c r="NWZ1" s="15"/>
      <c r="NXA1" s="15"/>
      <c r="NXB1" s="15"/>
      <c r="NXC1" s="15"/>
      <c r="NXD1" s="15"/>
      <c r="NXE1" s="15"/>
      <c r="NXF1" s="15"/>
      <c r="NXG1" s="15"/>
      <c r="NXH1" s="15"/>
      <c r="NXI1" s="15"/>
      <c r="NXJ1" s="15"/>
      <c r="NXK1" s="15"/>
      <c r="NXL1" s="15"/>
      <c r="NXM1" s="15"/>
      <c r="NXN1" s="15"/>
      <c r="NXO1" s="15"/>
      <c r="NXP1" s="15"/>
      <c r="NXQ1" s="15"/>
      <c r="NXR1" s="15"/>
      <c r="NXS1" s="15"/>
      <c r="NXT1" s="15"/>
      <c r="NXU1" s="15"/>
      <c r="NXV1" s="15"/>
      <c r="NXW1" s="15"/>
      <c r="NXX1" s="15"/>
      <c r="NXY1" s="15"/>
      <c r="NXZ1" s="15"/>
      <c r="NYA1" s="15"/>
      <c r="NYB1" s="15"/>
      <c r="NYC1" s="15"/>
      <c r="NYD1" s="15"/>
      <c r="NYE1" s="15"/>
      <c r="NYF1" s="15"/>
      <c r="NYG1" s="15"/>
      <c r="NYH1" s="15"/>
      <c r="NYI1" s="15"/>
      <c r="NYJ1" s="15"/>
      <c r="NYK1" s="15"/>
      <c r="NYL1" s="15"/>
      <c r="NYM1" s="15"/>
      <c r="NYN1" s="15"/>
      <c r="NYO1" s="15"/>
      <c r="NYP1" s="15"/>
      <c r="NYQ1" s="15"/>
      <c r="NYR1" s="15"/>
      <c r="NYS1" s="15"/>
      <c r="NYT1" s="15"/>
      <c r="NYU1" s="15"/>
      <c r="NYV1" s="15"/>
      <c r="NYW1" s="15"/>
      <c r="NYX1" s="15"/>
      <c r="NYY1" s="15"/>
      <c r="NYZ1" s="15"/>
      <c r="NZA1" s="15"/>
      <c r="NZB1" s="15"/>
      <c r="NZC1" s="15"/>
      <c r="NZD1" s="15"/>
      <c r="NZE1" s="15"/>
      <c r="NZF1" s="15"/>
      <c r="NZG1" s="15"/>
      <c r="NZH1" s="15"/>
      <c r="NZI1" s="15"/>
      <c r="NZJ1" s="15"/>
      <c r="NZK1" s="15"/>
      <c r="NZL1" s="15"/>
      <c r="NZM1" s="15"/>
      <c r="NZN1" s="15"/>
      <c r="NZO1" s="15"/>
      <c r="NZP1" s="15"/>
      <c r="NZQ1" s="15"/>
      <c r="NZR1" s="15"/>
      <c r="NZS1" s="15"/>
      <c r="NZT1" s="15"/>
      <c r="NZU1" s="15"/>
      <c r="NZV1" s="15"/>
      <c r="NZW1" s="15"/>
      <c r="NZX1" s="15"/>
      <c r="NZY1" s="15"/>
      <c r="NZZ1" s="15"/>
      <c r="OAA1" s="15"/>
      <c r="OAB1" s="15"/>
      <c r="OAC1" s="15"/>
      <c r="OAD1" s="15"/>
      <c r="OAE1" s="15"/>
      <c r="OAF1" s="15"/>
      <c r="OAG1" s="15"/>
      <c r="OAH1" s="15"/>
      <c r="OAI1" s="15"/>
      <c r="OAJ1" s="15"/>
      <c r="OAK1" s="15"/>
      <c r="OAL1" s="15"/>
      <c r="OAM1" s="15"/>
      <c r="OAN1" s="15"/>
      <c r="OAO1" s="15"/>
      <c r="OAP1" s="15"/>
      <c r="OAQ1" s="15"/>
      <c r="OAR1" s="15"/>
      <c r="OAS1" s="15"/>
      <c r="OAT1" s="15"/>
      <c r="OAU1" s="15"/>
      <c r="OAV1" s="15"/>
      <c r="OAW1" s="15"/>
      <c r="OAX1" s="15"/>
      <c r="OAY1" s="15"/>
      <c r="OAZ1" s="15"/>
      <c r="OBA1" s="15"/>
      <c r="OBB1" s="15"/>
      <c r="OBC1" s="15"/>
      <c r="OBD1" s="15"/>
      <c r="OBE1" s="15"/>
      <c r="OBF1" s="15"/>
      <c r="OBG1" s="15"/>
      <c r="OBH1" s="15"/>
      <c r="OBI1" s="15"/>
      <c r="OBJ1" s="15"/>
      <c r="OBK1" s="15"/>
      <c r="OBL1" s="15"/>
      <c r="OBM1" s="15"/>
      <c r="OBN1" s="15"/>
      <c r="OBO1" s="15"/>
      <c r="OBP1" s="15"/>
      <c r="OBQ1" s="15"/>
      <c r="OBR1" s="15"/>
      <c r="OBS1" s="15"/>
      <c r="OBT1" s="15"/>
      <c r="OBU1" s="15"/>
      <c r="OBV1" s="15"/>
      <c r="OBW1" s="15"/>
      <c r="OBX1" s="15"/>
      <c r="OBY1" s="15"/>
      <c r="OBZ1" s="15"/>
      <c r="OCA1" s="15"/>
      <c r="OCB1" s="15"/>
      <c r="OCC1" s="15"/>
      <c r="OCD1" s="15"/>
      <c r="OCE1" s="15"/>
      <c r="OCF1" s="15"/>
      <c r="OCG1" s="15"/>
      <c r="OCH1" s="15"/>
      <c r="OCI1" s="15"/>
      <c r="OCJ1" s="15"/>
      <c r="OCK1" s="15"/>
      <c r="OCL1" s="15"/>
      <c r="OCM1" s="15"/>
      <c r="OCN1" s="15"/>
      <c r="OCO1" s="15"/>
      <c r="OCP1" s="15"/>
      <c r="OCQ1" s="15"/>
      <c r="OCR1" s="15"/>
      <c r="OCS1" s="15"/>
      <c r="OCT1" s="15"/>
      <c r="OCU1" s="15"/>
      <c r="OCV1" s="15"/>
      <c r="OCW1" s="15"/>
      <c r="OCX1" s="15"/>
      <c r="OCY1" s="15"/>
      <c r="OCZ1" s="15"/>
      <c r="ODA1" s="15"/>
      <c r="ODB1" s="15"/>
      <c r="ODC1" s="15"/>
      <c r="ODD1" s="15"/>
      <c r="ODE1" s="15"/>
      <c r="ODF1" s="15"/>
      <c r="ODG1" s="15"/>
      <c r="ODH1" s="15"/>
      <c r="ODI1" s="15"/>
      <c r="ODJ1" s="15"/>
      <c r="ODK1" s="15"/>
      <c r="ODL1" s="15"/>
      <c r="ODM1" s="15"/>
      <c r="ODN1" s="15"/>
      <c r="ODO1" s="15"/>
      <c r="ODP1" s="15"/>
      <c r="ODQ1" s="15"/>
      <c r="ODR1" s="15"/>
      <c r="ODS1" s="15"/>
      <c r="ODT1" s="15"/>
      <c r="ODU1" s="15"/>
      <c r="ODV1" s="15"/>
      <c r="ODW1" s="15"/>
      <c r="ODX1" s="15"/>
      <c r="ODY1" s="15"/>
      <c r="ODZ1" s="15"/>
      <c r="OEA1" s="15"/>
      <c r="OEB1" s="15"/>
      <c r="OEC1" s="15"/>
      <c r="OED1" s="15"/>
      <c r="OEE1" s="15"/>
      <c r="OEF1" s="15"/>
      <c r="OEG1" s="15"/>
      <c r="OEH1" s="15"/>
      <c r="OEI1" s="15"/>
      <c r="OEJ1" s="15"/>
      <c r="OEK1" s="15"/>
      <c r="OEL1" s="15"/>
      <c r="OEM1" s="15"/>
      <c r="OEN1" s="15"/>
      <c r="OEO1" s="15"/>
      <c r="OEP1" s="15"/>
      <c r="OEQ1" s="15"/>
      <c r="OER1" s="15"/>
      <c r="OES1" s="15"/>
      <c r="OET1" s="15"/>
      <c r="OEU1" s="15"/>
      <c r="OEV1" s="15"/>
      <c r="OEW1" s="15"/>
      <c r="OEX1" s="15"/>
      <c r="OEY1" s="15"/>
      <c r="OEZ1" s="15"/>
      <c r="OFA1" s="15"/>
      <c r="OFB1" s="15"/>
      <c r="OFC1" s="15"/>
      <c r="OFD1" s="15"/>
      <c r="OFE1" s="15"/>
      <c r="OFF1" s="15"/>
      <c r="OFG1" s="15"/>
      <c r="OFH1" s="15"/>
      <c r="OFI1" s="15"/>
      <c r="OFJ1" s="15"/>
      <c r="OFK1" s="15"/>
      <c r="OFL1" s="15"/>
      <c r="OFM1" s="15"/>
      <c r="OFN1" s="15"/>
      <c r="OFO1" s="15"/>
      <c r="OFP1" s="15"/>
      <c r="OFQ1" s="15"/>
      <c r="OFR1" s="15"/>
      <c r="OFS1" s="15"/>
      <c r="OFT1" s="15"/>
      <c r="OFU1" s="15"/>
      <c r="OFV1" s="15"/>
      <c r="OFW1" s="15"/>
      <c r="OFX1" s="15"/>
      <c r="OFY1" s="15"/>
      <c r="OFZ1" s="15"/>
      <c r="OGA1" s="15"/>
      <c r="OGB1" s="15"/>
      <c r="OGC1" s="15"/>
      <c r="OGD1" s="15"/>
      <c r="OGE1" s="15"/>
      <c r="OGF1" s="15"/>
      <c r="OGG1" s="15"/>
      <c r="OGH1" s="15"/>
      <c r="OGI1" s="15"/>
      <c r="OGJ1" s="15"/>
      <c r="OGK1" s="15"/>
      <c r="OGL1" s="15"/>
      <c r="OGM1" s="15"/>
      <c r="OGN1" s="15"/>
      <c r="OGO1" s="15"/>
      <c r="OGP1" s="15"/>
      <c r="OGQ1" s="15"/>
      <c r="OGR1" s="15"/>
      <c r="OGS1" s="15"/>
      <c r="OGT1" s="15"/>
      <c r="OGU1" s="15"/>
      <c r="OGV1" s="15"/>
      <c r="OGW1" s="15"/>
      <c r="OGX1" s="15"/>
      <c r="OGY1" s="15"/>
      <c r="OGZ1" s="15"/>
      <c r="OHA1" s="15"/>
      <c r="OHB1" s="15"/>
      <c r="OHC1" s="15"/>
      <c r="OHD1" s="15"/>
      <c r="OHE1" s="15"/>
      <c r="OHF1" s="15"/>
      <c r="OHG1" s="15"/>
      <c r="OHH1" s="15"/>
      <c r="OHI1" s="15"/>
      <c r="OHJ1" s="15"/>
      <c r="OHK1" s="15"/>
      <c r="OHL1" s="15"/>
      <c r="OHM1" s="15"/>
      <c r="OHN1" s="15"/>
      <c r="OHO1" s="15"/>
      <c r="OHP1" s="15"/>
      <c r="OHQ1" s="15"/>
      <c r="OHR1" s="15"/>
      <c r="OHS1" s="15"/>
      <c r="OHT1" s="15"/>
      <c r="OHU1" s="15"/>
      <c r="OHV1" s="15"/>
      <c r="OHW1" s="15"/>
      <c r="OHX1" s="15"/>
      <c r="OHY1" s="15"/>
      <c r="OHZ1" s="15"/>
      <c r="OIA1" s="15"/>
      <c r="OIB1" s="15"/>
      <c r="OIC1" s="15"/>
      <c r="OID1" s="15"/>
      <c r="OIE1" s="15"/>
      <c r="OIF1" s="15"/>
      <c r="OIG1" s="15"/>
      <c r="OIH1" s="15"/>
      <c r="OII1" s="15"/>
      <c r="OIJ1" s="15"/>
      <c r="OIK1" s="15"/>
      <c r="OIL1" s="15"/>
      <c r="OIM1" s="15"/>
      <c r="OIN1" s="15"/>
      <c r="OIO1" s="15"/>
      <c r="OIP1" s="15"/>
      <c r="OIQ1" s="15"/>
      <c r="OIR1" s="15"/>
      <c r="OIS1" s="15"/>
      <c r="OIT1" s="15"/>
      <c r="OIU1" s="15"/>
      <c r="OIV1" s="15"/>
      <c r="OIW1" s="15"/>
      <c r="OIX1" s="15"/>
      <c r="OIY1" s="15"/>
      <c r="OIZ1" s="15"/>
      <c r="OJA1" s="15"/>
      <c r="OJB1" s="15"/>
      <c r="OJC1" s="15"/>
      <c r="OJD1" s="15"/>
      <c r="OJE1" s="15"/>
      <c r="OJF1" s="15"/>
      <c r="OJG1" s="15"/>
      <c r="OJH1" s="15"/>
      <c r="OJI1" s="15"/>
      <c r="OJJ1" s="15"/>
      <c r="OJK1" s="15"/>
      <c r="OJL1" s="15"/>
      <c r="OJM1" s="15"/>
      <c r="OJN1" s="15"/>
      <c r="OJO1" s="15"/>
      <c r="OJP1" s="15"/>
      <c r="OJQ1" s="15"/>
      <c r="OJR1" s="15"/>
      <c r="OJS1" s="15"/>
      <c r="OJT1" s="15"/>
      <c r="OJU1" s="15"/>
      <c r="OJV1" s="15"/>
      <c r="OJW1" s="15"/>
      <c r="OJX1" s="15"/>
      <c r="OJY1" s="15"/>
      <c r="OJZ1" s="15"/>
      <c r="OKA1" s="15"/>
      <c r="OKB1" s="15"/>
      <c r="OKC1" s="15"/>
      <c r="OKD1" s="15"/>
      <c r="OKE1" s="15"/>
      <c r="OKF1" s="15"/>
      <c r="OKG1" s="15"/>
      <c r="OKH1" s="15"/>
      <c r="OKI1" s="15"/>
      <c r="OKJ1" s="15"/>
      <c r="OKK1" s="15"/>
      <c r="OKL1" s="15"/>
      <c r="OKM1" s="15"/>
      <c r="OKN1" s="15"/>
      <c r="OKO1" s="15"/>
      <c r="OKP1" s="15"/>
      <c r="OKQ1" s="15"/>
      <c r="OKR1" s="15"/>
      <c r="OKS1" s="15"/>
      <c r="OKT1" s="15"/>
      <c r="OKU1" s="15"/>
      <c r="OKV1" s="15"/>
      <c r="OKW1" s="15"/>
      <c r="OKX1" s="15"/>
      <c r="OKY1" s="15"/>
      <c r="OKZ1" s="15"/>
      <c r="OLA1" s="15"/>
      <c r="OLB1" s="15"/>
      <c r="OLC1" s="15"/>
      <c r="OLD1" s="15"/>
      <c r="OLE1" s="15"/>
      <c r="OLF1" s="15"/>
      <c r="OLG1" s="15"/>
      <c r="OLH1" s="15"/>
      <c r="OLI1" s="15"/>
      <c r="OLJ1" s="15"/>
      <c r="OLK1" s="15"/>
      <c r="OLL1" s="15"/>
      <c r="OLM1" s="15"/>
      <c r="OLN1" s="15"/>
      <c r="OLO1" s="15"/>
      <c r="OLP1" s="15"/>
      <c r="OLQ1" s="15"/>
      <c r="OLR1" s="15"/>
      <c r="OLS1" s="15"/>
      <c r="OLT1" s="15"/>
      <c r="OLU1" s="15"/>
      <c r="OLV1" s="15"/>
      <c r="OLW1" s="15"/>
      <c r="OLX1" s="15"/>
      <c r="OLY1" s="15"/>
      <c r="OLZ1" s="15"/>
      <c r="OMA1" s="15"/>
      <c r="OMB1" s="15"/>
      <c r="OMC1" s="15"/>
      <c r="OMD1" s="15"/>
      <c r="OME1" s="15"/>
      <c r="OMF1" s="15"/>
      <c r="OMG1" s="15"/>
      <c r="OMH1" s="15"/>
      <c r="OMI1" s="15"/>
      <c r="OMJ1" s="15"/>
      <c r="OMK1" s="15"/>
      <c r="OML1" s="15"/>
      <c r="OMM1" s="15"/>
      <c r="OMN1" s="15"/>
      <c r="OMO1" s="15"/>
      <c r="OMP1" s="15"/>
      <c r="OMQ1" s="15"/>
      <c r="OMR1" s="15"/>
      <c r="OMS1" s="15"/>
      <c r="OMT1" s="15"/>
      <c r="OMU1" s="15"/>
      <c r="OMV1" s="15"/>
      <c r="OMW1" s="15"/>
      <c r="OMX1" s="15"/>
      <c r="OMY1" s="15"/>
      <c r="OMZ1" s="15"/>
      <c r="ONA1" s="15"/>
      <c r="ONB1" s="15"/>
      <c r="ONC1" s="15"/>
      <c r="OND1" s="15"/>
      <c r="ONE1" s="15"/>
      <c r="ONF1" s="15"/>
      <c r="ONG1" s="15"/>
      <c r="ONH1" s="15"/>
      <c r="ONI1" s="15"/>
      <c r="ONJ1" s="15"/>
      <c r="ONK1" s="15"/>
      <c r="ONL1" s="15"/>
      <c r="ONM1" s="15"/>
      <c r="ONN1" s="15"/>
      <c r="ONO1" s="15"/>
      <c r="ONP1" s="15"/>
      <c r="ONQ1" s="15"/>
      <c r="ONR1" s="15"/>
      <c r="ONS1" s="15"/>
      <c r="ONT1" s="15"/>
      <c r="ONU1" s="15"/>
      <c r="ONV1" s="15"/>
      <c r="ONW1" s="15"/>
      <c r="ONX1" s="15"/>
      <c r="ONY1" s="15"/>
      <c r="ONZ1" s="15"/>
      <c r="OOA1" s="15"/>
      <c r="OOB1" s="15"/>
      <c r="OOC1" s="15"/>
      <c r="OOD1" s="15"/>
      <c r="OOE1" s="15"/>
      <c r="OOF1" s="15"/>
      <c r="OOG1" s="15"/>
      <c r="OOH1" s="15"/>
      <c r="OOI1" s="15"/>
      <c r="OOJ1" s="15"/>
      <c r="OOK1" s="15"/>
      <c r="OOL1" s="15"/>
      <c r="OOM1" s="15"/>
      <c r="OON1" s="15"/>
      <c r="OOO1" s="15"/>
      <c r="OOP1" s="15"/>
      <c r="OOQ1" s="15"/>
      <c r="OOR1" s="15"/>
      <c r="OOS1" s="15"/>
      <c r="OOT1" s="15"/>
      <c r="OOU1" s="15"/>
      <c r="OOV1" s="15"/>
      <c r="OOW1" s="15"/>
      <c r="OOX1" s="15"/>
      <c r="OOY1" s="15"/>
      <c r="OOZ1" s="15"/>
      <c r="OPA1" s="15"/>
      <c r="OPB1" s="15"/>
      <c r="OPC1" s="15"/>
      <c r="OPD1" s="15"/>
      <c r="OPE1" s="15"/>
      <c r="OPF1" s="15"/>
      <c r="OPG1" s="15"/>
      <c r="OPH1" s="15"/>
      <c r="OPI1" s="15"/>
      <c r="OPJ1" s="15"/>
      <c r="OPK1" s="15"/>
      <c r="OPL1" s="15"/>
      <c r="OPM1" s="15"/>
      <c r="OPN1" s="15"/>
      <c r="OPO1" s="15"/>
      <c r="OPP1" s="15"/>
      <c r="OPQ1" s="15"/>
      <c r="OPR1" s="15"/>
      <c r="OPS1" s="15"/>
      <c r="OPT1" s="15"/>
      <c r="OPU1" s="15"/>
      <c r="OPV1" s="15"/>
      <c r="OPW1" s="15"/>
      <c r="OPX1" s="15"/>
      <c r="OPY1" s="15"/>
      <c r="OPZ1" s="15"/>
      <c r="OQA1" s="15"/>
      <c r="OQB1" s="15"/>
      <c r="OQC1" s="15"/>
      <c r="OQD1" s="15"/>
      <c r="OQE1" s="15"/>
      <c r="OQF1" s="15"/>
      <c r="OQG1" s="15"/>
      <c r="OQH1" s="15"/>
      <c r="OQI1" s="15"/>
      <c r="OQJ1" s="15"/>
      <c r="OQK1" s="15"/>
      <c r="OQL1" s="15"/>
      <c r="OQM1" s="15"/>
      <c r="OQN1" s="15"/>
      <c r="OQO1" s="15"/>
      <c r="OQP1" s="15"/>
      <c r="OQQ1" s="15"/>
      <c r="OQR1" s="15"/>
      <c r="OQS1" s="15"/>
      <c r="OQT1" s="15"/>
      <c r="OQU1" s="15"/>
      <c r="OQV1" s="15"/>
      <c r="OQW1" s="15"/>
      <c r="OQX1" s="15"/>
      <c r="OQY1" s="15"/>
      <c r="OQZ1" s="15"/>
      <c r="ORA1" s="15"/>
      <c r="ORB1" s="15"/>
      <c r="ORC1" s="15"/>
      <c r="ORD1" s="15"/>
      <c r="ORE1" s="15"/>
      <c r="ORF1" s="15"/>
      <c r="ORG1" s="15"/>
      <c r="ORH1" s="15"/>
      <c r="ORI1" s="15"/>
      <c r="ORJ1" s="15"/>
      <c r="ORK1" s="15"/>
      <c r="ORL1" s="15"/>
      <c r="ORM1" s="15"/>
      <c r="ORN1" s="15"/>
      <c r="ORO1" s="15"/>
      <c r="ORP1" s="15"/>
      <c r="ORQ1" s="15"/>
      <c r="ORR1" s="15"/>
      <c r="ORS1" s="15"/>
      <c r="ORT1" s="15"/>
      <c r="ORU1" s="15"/>
      <c r="ORV1" s="15"/>
      <c r="ORW1" s="15"/>
      <c r="ORX1" s="15"/>
      <c r="ORY1" s="15"/>
      <c r="ORZ1" s="15"/>
      <c r="OSA1" s="15"/>
      <c r="OSB1" s="15"/>
      <c r="OSC1" s="15"/>
      <c r="OSD1" s="15"/>
      <c r="OSE1" s="15"/>
      <c r="OSF1" s="15"/>
      <c r="OSG1" s="15"/>
      <c r="OSH1" s="15"/>
      <c r="OSI1" s="15"/>
      <c r="OSJ1" s="15"/>
      <c r="OSK1" s="15"/>
      <c r="OSL1" s="15"/>
      <c r="OSM1" s="15"/>
      <c r="OSN1" s="15"/>
      <c r="OSO1" s="15"/>
      <c r="OSP1" s="15"/>
      <c r="OSQ1" s="15"/>
      <c r="OSR1" s="15"/>
      <c r="OSS1" s="15"/>
      <c r="OST1" s="15"/>
      <c r="OSU1" s="15"/>
      <c r="OSV1" s="15"/>
      <c r="OSW1" s="15"/>
      <c r="OSX1" s="15"/>
      <c r="OSY1" s="15"/>
      <c r="OSZ1" s="15"/>
      <c r="OTA1" s="15"/>
      <c r="OTB1" s="15"/>
      <c r="OTC1" s="15"/>
      <c r="OTD1" s="15"/>
      <c r="OTE1" s="15"/>
      <c r="OTF1" s="15"/>
      <c r="OTG1" s="15"/>
      <c r="OTH1" s="15"/>
      <c r="OTI1" s="15"/>
      <c r="OTJ1" s="15"/>
      <c r="OTK1" s="15"/>
      <c r="OTL1" s="15"/>
      <c r="OTM1" s="15"/>
      <c r="OTN1" s="15"/>
      <c r="OTO1" s="15"/>
      <c r="OTP1" s="15"/>
      <c r="OTQ1" s="15"/>
      <c r="OTR1" s="15"/>
      <c r="OTS1" s="15"/>
      <c r="OTT1" s="15"/>
      <c r="OTU1" s="15"/>
      <c r="OTV1" s="15"/>
      <c r="OTW1" s="15"/>
      <c r="OTX1" s="15"/>
      <c r="OTY1" s="15"/>
      <c r="OTZ1" s="15"/>
      <c r="OUA1" s="15"/>
      <c r="OUB1" s="15"/>
      <c r="OUC1" s="15"/>
      <c r="OUD1" s="15"/>
      <c r="OUE1" s="15"/>
      <c r="OUF1" s="15"/>
      <c r="OUG1" s="15"/>
      <c r="OUH1" s="15"/>
      <c r="OUI1" s="15"/>
      <c r="OUJ1" s="15"/>
      <c r="OUK1" s="15"/>
      <c r="OUL1" s="15"/>
      <c r="OUM1" s="15"/>
      <c r="OUN1" s="15"/>
      <c r="OUO1" s="15"/>
      <c r="OUP1" s="15"/>
      <c r="OUQ1" s="15"/>
      <c r="OUR1" s="15"/>
      <c r="OUS1" s="15"/>
      <c r="OUT1" s="15"/>
      <c r="OUU1" s="15"/>
      <c r="OUV1" s="15"/>
      <c r="OUW1" s="15"/>
      <c r="OUX1" s="15"/>
      <c r="OUY1" s="15"/>
      <c r="OUZ1" s="15"/>
      <c r="OVA1" s="15"/>
      <c r="OVB1" s="15"/>
      <c r="OVC1" s="15"/>
      <c r="OVD1" s="15"/>
      <c r="OVE1" s="15"/>
      <c r="OVF1" s="15"/>
      <c r="OVG1" s="15"/>
      <c r="OVH1" s="15"/>
      <c r="OVI1" s="15"/>
      <c r="OVJ1" s="15"/>
      <c r="OVK1" s="15"/>
      <c r="OVL1" s="15"/>
      <c r="OVM1" s="15"/>
      <c r="OVN1" s="15"/>
      <c r="OVO1" s="15"/>
      <c r="OVP1" s="15"/>
      <c r="OVQ1" s="15"/>
      <c r="OVR1" s="15"/>
      <c r="OVS1" s="15"/>
      <c r="OVT1" s="15"/>
      <c r="OVU1" s="15"/>
      <c r="OVV1" s="15"/>
      <c r="OVW1" s="15"/>
      <c r="OVX1" s="15"/>
      <c r="OVY1" s="15"/>
      <c r="OVZ1" s="15"/>
      <c r="OWA1" s="15"/>
      <c r="OWB1" s="15"/>
      <c r="OWC1" s="15"/>
      <c r="OWD1" s="15"/>
      <c r="OWE1" s="15"/>
      <c r="OWF1" s="15"/>
      <c r="OWG1" s="15"/>
      <c r="OWH1" s="15"/>
      <c r="OWI1" s="15"/>
      <c r="OWJ1" s="15"/>
      <c r="OWK1" s="15"/>
      <c r="OWL1" s="15"/>
      <c r="OWM1" s="15"/>
      <c r="OWN1" s="15"/>
      <c r="OWO1" s="15"/>
      <c r="OWP1" s="15"/>
      <c r="OWQ1" s="15"/>
      <c r="OWR1" s="15"/>
      <c r="OWS1" s="15"/>
      <c r="OWT1" s="15"/>
      <c r="OWU1" s="15"/>
      <c r="OWV1" s="15"/>
      <c r="OWW1" s="15"/>
      <c r="OWX1" s="15"/>
      <c r="OWY1" s="15"/>
      <c r="OWZ1" s="15"/>
      <c r="OXA1" s="15"/>
      <c r="OXB1" s="15"/>
      <c r="OXC1" s="15"/>
      <c r="OXD1" s="15"/>
      <c r="OXE1" s="15"/>
      <c r="OXF1" s="15"/>
      <c r="OXG1" s="15"/>
      <c r="OXH1" s="15"/>
      <c r="OXI1" s="15"/>
      <c r="OXJ1" s="15"/>
      <c r="OXK1" s="15"/>
      <c r="OXL1" s="15"/>
      <c r="OXM1" s="15"/>
      <c r="OXN1" s="15"/>
      <c r="OXO1" s="15"/>
      <c r="OXP1" s="15"/>
      <c r="OXQ1" s="15"/>
      <c r="OXR1" s="15"/>
      <c r="OXS1" s="15"/>
      <c r="OXT1" s="15"/>
      <c r="OXU1" s="15"/>
      <c r="OXV1" s="15"/>
      <c r="OXW1" s="15"/>
      <c r="OXX1" s="15"/>
      <c r="OXY1" s="15"/>
      <c r="OXZ1" s="15"/>
      <c r="OYA1" s="15"/>
      <c r="OYB1" s="15"/>
      <c r="OYC1" s="15"/>
      <c r="OYD1" s="15"/>
      <c r="OYE1" s="15"/>
      <c r="OYF1" s="15"/>
      <c r="OYG1" s="15"/>
      <c r="OYH1" s="15"/>
      <c r="OYI1" s="15"/>
      <c r="OYJ1" s="15"/>
      <c r="OYK1" s="15"/>
      <c r="OYL1" s="15"/>
      <c r="OYM1" s="15"/>
      <c r="OYN1" s="15"/>
      <c r="OYO1" s="15"/>
      <c r="OYP1" s="15"/>
      <c r="OYQ1" s="15"/>
      <c r="OYR1" s="15"/>
      <c r="OYS1" s="15"/>
      <c r="OYT1" s="15"/>
      <c r="OYU1" s="15"/>
      <c r="OYV1" s="15"/>
      <c r="OYW1" s="15"/>
      <c r="OYX1" s="15"/>
      <c r="OYY1" s="15"/>
      <c r="OYZ1" s="15"/>
      <c r="OZA1" s="15"/>
      <c r="OZB1" s="15"/>
      <c r="OZC1" s="15"/>
      <c r="OZD1" s="15"/>
      <c r="OZE1" s="15"/>
      <c r="OZF1" s="15"/>
      <c r="OZG1" s="15"/>
      <c r="OZH1" s="15"/>
      <c r="OZI1" s="15"/>
      <c r="OZJ1" s="15"/>
      <c r="OZK1" s="15"/>
      <c r="OZL1" s="15"/>
      <c r="OZM1" s="15"/>
      <c r="OZN1" s="15"/>
      <c r="OZO1" s="15"/>
      <c r="OZP1" s="15"/>
      <c r="OZQ1" s="15"/>
      <c r="OZR1" s="15"/>
      <c r="OZS1" s="15"/>
      <c r="OZT1" s="15"/>
      <c r="OZU1" s="15"/>
      <c r="OZV1" s="15"/>
      <c r="OZW1" s="15"/>
      <c r="OZX1" s="15"/>
      <c r="OZY1" s="15"/>
      <c r="OZZ1" s="15"/>
      <c r="PAA1" s="15"/>
      <c r="PAB1" s="15"/>
      <c r="PAC1" s="15"/>
      <c r="PAD1" s="15"/>
      <c r="PAE1" s="15"/>
      <c r="PAF1" s="15"/>
      <c r="PAG1" s="15"/>
      <c r="PAH1" s="15"/>
      <c r="PAI1" s="15"/>
      <c r="PAJ1" s="15"/>
      <c r="PAK1" s="15"/>
      <c r="PAL1" s="15"/>
      <c r="PAM1" s="15"/>
      <c r="PAN1" s="15"/>
      <c r="PAO1" s="15"/>
      <c r="PAP1" s="15"/>
      <c r="PAQ1" s="15"/>
      <c r="PAR1" s="15"/>
      <c r="PAS1" s="15"/>
      <c r="PAT1" s="15"/>
      <c r="PAU1" s="15"/>
      <c r="PAV1" s="15"/>
      <c r="PAW1" s="15"/>
      <c r="PAX1" s="15"/>
      <c r="PAY1" s="15"/>
      <c r="PAZ1" s="15"/>
      <c r="PBA1" s="15"/>
      <c r="PBB1" s="15"/>
      <c r="PBC1" s="15"/>
      <c r="PBD1" s="15"/>
      <c r="PBE1" s="15"/>
      <c r="PBF1" s="15"/>
      <c r="PBG1" s="15"/>
      <c r="PBH1" s="15"/>
      <c r="PBI1" s="15"/>
      <c r="PBJ1" s="15"/>
      <c r="PBK1" s="15"/>
      <c r="PBL1" s="15"/>
      <c r="PBM1" s="15"/>
      <c r="PBN1" s="15"/>
      <c r="PBO1" s="15"/>
      <c r="PBP1" s="15"/>
      <c r="PBQ1" s="15"/>
      <c r="PBR1" s="15"/>
      <c r="PBS1" s="15"/>
      <c r="PBT1" s="15"/>
      <c r="PBU1" s="15"/>
      <c r="PBV1" s="15"/>
      <c r="PBW1" s="15"/>
      <c r="PBX1" s="15"/>
      <c r="PBY1" s="15"/>
      <c r="PBZ1" s="15"/>
      <c r="PCA1" s="15"/>
      <c r="PCB1" s="15"/>
      <c r="PCC1" s="15"/>
      <c r="PCD1" s="15"/>
      <c r="PCE1" s="15"/>
      <c r="PCF1" s="15"/>
      <c r="PCG1" s="15"/>
      <c r="PCH1" s="15"/>
      <c r="PCI1" s="15"/>
      <c r="PCJ1" s="15"/>
      <c r="PCK1" s="15"/>
      <c r="PCL1" s="15"/>
      <c r="PCM1" s="15"/>
      <c r="PCN1" s="15"/>
      <c r="PCO1" s="15"/>
      <c r="PCP1" s="15"/>
      <c r="PCQ1" s="15"/>
      <c r="PCR1" s="15"/>
      <c r="PCS1" s="15"/>
      <c r="PCT1" s="15"/>
      <c r="PCU1" s="15"/>
      <c r="PCV1" s="15"/>
      <c r="PCW1" s="15"/>
      <c r="PCX1" s="15"/>
      <c r="PCY1" s="15"/>
      <c r="PCZ1" s="15"/>
      <c r="PDA1" s="15"/>
      <c r="PDB1" s="15"/>
      <c r="PDC1" s="15"/>
      <c r="PDD1" s="15"/>
      <c r="PDE1" s="15"/>
      <c r="PDF1" s="15"/>
      <c r="PDG1" s="15"/>
      <c r="PDH1" s="15"/>
      <c r="PDI1" s="15"/>
      <c r="PDJ1" s="15"/>
      <c r="PDK1" s="15"/>
      <c r="PDL1" s="15"/>
      <c r="PDM1" s="15"/>
      <c r="PDN1" s="15"/>
      <c r="PDO1" s="15"/>
      <c r="PDP1" s="15"/>
      <c r="PDQ1" s="15"/>
      <c r="PDR1" s="15"/>
      <c r="PDS1" s="15"/>
      <c r="PDT1" s="15"/>
      <c r="PDU1" s="15"/>
      <c r="PDV1" s="15"/>
      <c r="PDW1" s="15"/>
      <c r="PDX1" s="15"/>
      <c r="PDY1" s="15"/>
      <c r="PDZ1" s="15"/>
      <c r="PEA1" s="15"/>
      <c r="PEB1" s="15"/>
      <c r="PEC1" s="15"/>
      <c r="PED1" s="15"/>
      <c r="PEE1" s="15"/>
      <c r="PEF1" s="15"/>
      <c r="PEG1" s="15"/>
      <c r="PEH1" s="15"/>
      <c r="PEI1" s="15"/>
      <c r="PEJ1" s="15"/>
      <c r="PEK1" s="15"/>
      <c r="PEL1" s="15"/>
      <c r="PEM1" s="15"/>
      <c r="PEN1" s="15"/>
      <c r="PEO1" s="15"/>
      <c r="PEP1" s="15"/>
      <c r="PEQ1" s="15"/>
      <c r="PER1" s="15"/>
      <c r="PES1" s="15"/>
      <c r="PET1" s="15"/>
      <c r="PEU1" s="15"/>
      <c r="PEV1" s="15"/>
      <c r="PEW1" s="15"/>
      <c r="PEX1" s="15"/>
      <c r="PEY1" s="15"/>
      <c r="PEZ1" s="15"/>
      <c r="PFA1" s="15"/>
      <c r="PFB1" s="15"/>
      <c r="PFC1" s="15"/>
      <c r="PFD1" s="15"/>
      <c r="PFE1" s="15"/>
      <c r="PFF1" s="15"/>
      <c r="PFG1" s="15"/>
      <c r="PFH1" s="15"/>
      <c r="PFI1" s="15"/>
      <c r="PFJ1" s="15"/>
      <c r="PFK1" s="15"/>
      <c r="PFL1" s="15"/>
      <c r="PFM1" s="15"/>
      <c r="PFN1" s="15"/>
      <c r="PFO1" s="15"/>
      <c r="PFP1" s="15"/>
      <c r="PFQ1" s="15"/>
      <c r="PFR1" s="15"/>
      <c r="PFS1" s="15"/>
      <c r="PFT1" s="15"/>
      <c r="PFU1" s="15"/>
      <c r="PFV1" s="15"/>
      <c r="PFW1" s="15"/>
      <c r="PFX1" s="15"/>
      <c r="PFY1" s="15"/>
      <c r="PFZ1" s="15"/>
      <c r="PGA1" s="15"/>
      <c r="PGB1" s="15"/>
      <c r="PGC1" s="15"/>
      <c r="PGD1" s="15"/>
      <c r="PGE1" s="15"/>
      <c r="PGF1" s="15"/>
      <c r="PGG1" s="15"/>
      <c r="PGH1" s="15"/>
      <c r="PGI1" s="15"/>
      <c r="PGJ1" s="15"/>
      <c r="PGK1" s="15"/>
      <c r="PGL1" s="15"/>
      <c r="PGM1" s="15"/>
      <c r="PGN1" s="15"/>
      <c r="PGO1" s="15"/>
      <c r="PGP1" s="15"/>
      <c r="PGQ1" s="15"/>
      <c r="PGR1" s="15"/>
      <c r="PGS1" s="15"/>
      <c r="PGT1" s="15"/>
      <c r="PGU1" s="15"/>
      <c r="PGV1" s="15"/>
      <c r="PGW1" s="15"/>
      <c r="PGX1" s="15"/>
      <c r="PGY1" s="15"/>
      <c r="PGZ1" s="15"/>
      <c r="PHA1" s="15"/>
      <c r="PHB1" s="15"/>
      <c r="PHC1" s="15"/>
      <c r="PHD1" s="15"/>
      <c r="PHE1" s="15"/>
      <c r="PHF1" s="15"/>
      <c r="PHG1" s="15"/>
      <c r="PHH1" s="15"/>
      <c r="PHI1" s="15"/>
      <c r="PHJ1" s="15"/>
      <c r="PHK1" s="15"/>
      <c r="PHL1" s="15"/>
      <c r="PHM1" s="15"/>
      <c r="PHN1" s="15"/>
      <c r="PHO1" s="15"/>
      <c r="PHP1" s="15"/>
      <c r="PHQ1" s="15"/>
      <c r="PHR1" s="15"/>
      <c r="PHS1" s="15"/>
      <c r="PHT1" s="15"/>
      <c r="PHU1" s="15"/>
      <c r="PHV1" s="15"/>
      <c r="PHW1" s="15"/>
      <c r="PHX1" s="15"/>
      <c r="PHY1" s="15"/>
      <c r="PHZ1" s="15"/>
      <c r="PIA1" s="15"/>
      <c r="PIB1" s="15"/>
      <c r="PIC1" s="15"/>
      <c r="PID1" s="15"/>
      <c r="PIE1" s="15"/>
      <c r="PIF1" s="15"/>
      <c r="PIG1" s="15"/>
      <c r="PIH1" s="15"/>
      <c r="PII1" s="15"/>
      <c r="PIJ1" s="15"/>
      <c r="PIK1" s="15"/>
      <c r="PIL1" s="15"/>
      <c r="PIM1" s="15"/>
      <c r="PIN1" s="15"/>
      <c r="PIO1" s="15"/>
      <c r="PIP1" s="15"/>
      <c r="PIQ1" s="15"/>
      <c r="PIR1" s="15"/>
      <c r="PIS1" s="15"/>
      <c r="PIT1" s="15"/>
      <c r="PIU1" s="15"/>
      <c r="PIV1" s="15"/>
      <c r="PIW1" s="15"/>
      <c r="PIX1" s="15"/>
      <c r="PIY1" s="15"/>
      <c r="PIZ1" s="15"/>
      <c r="PJA1" s="15"/>
      <c r="PJB1" s="15"/>
      <c r="PJC1" s="15"/>
      <c r="PJD1" s="15"/>
      <c r="PJE1" s="15"/>
      <c r="PJF1" s="15"/>
      <c r="PJG1" s="15"/>
      <c r="PJH1" s="15"/>
      <c r="PJI1" s="15"/>
      <c r="PJJ1" s="15"/>
      <c r="PJK1" s="15"/>
      <c r="PJL1" s="15"/>
      <c r="PJM1" s="15"/>
      <c r="PJN1" s="15"/>
      <c r="PJO1" s="15"/>
      <c r="PJP1" s="15"/>
      <c r="PJQ1" s="15"/>
      <c r="PJR1" s="15"/>
      <c r="PJS1" s="15"/>
      <c r="PJT1" s="15"/>
      <c r="PJU1" s="15"/>
      <c r="PJV1" s="15"/>
      <c r="PJW1" s="15"/>
      <c r="PJX1" s="15"/>
      <c r="PJY1" s="15"/>
      <c r="PJZ1" s="15"/>
      <c r="PKA1" s="15"/>
      <c r="PKB1" s="15"/>
      <c r="PKC1" s="15"/>
      <c r="PKD1" s="15"/>
      <c r="PKE1" s="15"/>
      <c r="PKF1" s="15"/>
      <c r="PKG1" s="15"/>
      <c r="PKH1" s="15"/>
      <c r="PKI1" s="15"/>
      <c r="PKJ1" s="15"/>
      <c r="PKK1" s="15"/>
      <c r="PKL1" s="15"/>
      <c r="PKM1" s="15"/>
      <c r="PKN1" s="15"/>
      <c r="PKO1" s="15"/>
      <c r="PKP1" s="15"/>
      <c r="PKQ1" s="15"/>
      <c r="PKR1" s="15"/>
      <c r="PKS1" s="15"/>
      <c r="PKT1" s="15"/>
      <c r="PKU1" s="15"/>
      <c r="PKV1" s="15"/>
      <c r="PKW1" s="15"/>
      <c r="PKX1" s="15"/>
      <c r="PKY1" s="15"/>
      <c r="PKZ1" s="15"/>
      <c r="PLA1" s="15"/>
      <c r="PLB1" s="15"/>
      <c r="PLC1" s="15"/>
      <c r="PLD1" s="15"/>
      <c r="PLE1" s="15"/>
      <c r="PLF1" s="15"/>
      <c r="PLG1" s="15"/>
      <c r="PLH1" s="15"/>
      <c r="PLI1" s="15"/>
      <c r="PLJ1" s="15"/>
      <c r="PLK1" s="15"/>
      <c r="PLL1" s="15"/>
      <c r="PLM1" s="15"/>
      <c r="PLN1" s="15"/>
      <c r="PLO1" s="15"/>
      <c r="PLP1" s="15"/>
      <c r="PLQ1" s="15"/>
      <c r="PLR1" s="15"/>
      <c r="PLS1" s="15"/>
      <c r="PLT1" s="15"/>
      <c r="PLU1" s="15"/>
      <c r="PLV1" s="15"/>
      <c r="PLW1" s="15"/>
      <c r="PLX1" s="15"/>
      <c r="PLY1" s="15"/>
      <c r="PLZ1" s="15"/>
      <c r="PMA1" s="15"/>
      <c r="PMB1" s="15"/>
      <c r="PMC1" s="15"/>
      <c r="PMD1" s="15"/>
      <c r="PME1" s="15"/>
      <c r="PMF1" s="15"/>
      <c r="PMG1" s="15"/>
      <c r="PMH1" s="15"/>
      <c r="PMI1" s="15"/>
      <c r="PMJ1" s="15"/>
      <c r="PMK1" s="15"/>
      <c r="PML1" s="15"/>
      <c r="PMM1" s="15"/>
      <c r="PMN1" s="15"/>
      <c r="PMO1" s="15"/>
      <c r="PMP1" s="15"/>
      <c r="PMQ1" s="15"/>
      <c r="PMR1" s="15"/>
      <c r="PMS1" s="15"/>
      <c r="PMT1" s="15"/>
      <c r="PMU1" s="15"/>
      <c r="PMV1" s="15"/>
      <c r="PMW1" s="15"/>
      <c r="PMX1" s="15"/>
      <c r="PMY1" s="15"/>
      <c r="PMZ1" s="15"/>
      <c r="PNA1" s="15"/>
      <c r="PNB1" s="15"/>
      <c r="PNC1" s="15"/>
      <c r="PND1" s="15"/>
      <c r="PNE1" s="15"/>
      <c r="PNF1" s="15"/>
      <c r="PNG1" s="15"/>
      <c r="PNH1" s="15"/>
      <c r="PNI1" s="15"/>
      <c r="PNJ1" s="15"/>
      <c r="PNK1" s="15"/>
      <c r="PNL1" s="15"/>
      <c r="PNM1" s="15"/>
      <c r="PNN1" s="15"/>
      <c r="PNO1" s="15"/>
      <c r="PNP1" s="15"/>
      <c r="PNQ1" s="15"/>
      <c r="PNR1" s="15"/>
      <c r="PNS1" s="15"/>
      <c r="PNT1" s="15"/>
      <c r="PNU1" s="15"/>
      <c r="PNV1" s="15"/>
      <c r="PNW1" s="15"/>
      <c r="PNX1" s="15"/>
      <c r="PNY1" s="15"/>
      <c r="PNZ1" s="15"/>
      <c r="POA1" s="15"/>
      <c r="POB1" s="15"/>
      <c r="POC1" s="15"/>
      <c r="POD1" s="15"/>
      <c r="POE1" s="15"/>
      <c r="POF1" s="15"/>
      <c r="POG1" s="15"/>
      <c r="POH1" s="15"/>
      <c r="POI1" s="15"/>
      <c r="POJ1" s="15"/>
      <c r="POK1" s="15"/>
      <c r="POL1" s="15"/>
      <c r="POM1" s="15"/>
      <c r="PON1" s="15"/>
      <c r="POO1" s="15"/>
      <c r="POP1" s="15"/>
      <c r="POQ1" s="15"/>
      <c r="POR1" s="15"/>
      <c r="POS1" s="15"/>
      <c r="POT1" s="15"/>
      <c r="POU1" s="15"/>
      <c r="POV1" s="15"/>
      <c r="POW1" s="15"/>
      <c r="POX1" s="15"/>
      <c r="POY1" s="15"/>
      <c r="POZ1" s="15"/>
      <c r="PPA1" s="15"/>
      <c r="PPB1" s="15"/>
      <c r="PPC1" s="15"/>
      <c r="PPD1" s="15"/>
      <c r="PPE1" s="15"/>
      <c r="PPF1" s="15"/>
      <c r="PPG1" s="15"/>
      <c r="PPH1" s="15"/>
      <c r="PPI1" s="15"/>
      <c r="PPJ1" s="15"/>
      <c r="PPK1" s="15"/>
      <c r="PPL1" s="15"/>
      <c r="PPM1" s="15"/>
      <c r="PPN1" s="15"/>
      <c r="PPO1" s="15"/>
      <c r="PPP1" s="15"/>
      <c r="PPQ1" s="15"/>
      <c r="PPR1" s="15"/>
      <c r="PPS1" s="15"/>
      <c r="PPT1" s="15"/>
      <c r="PPU1" s="15"/>
      <c r="PPV1" s="15"/>
      <c r="PPW1" s="15"/>
      <c r="PPX1" s="15"/>
      <c r="PPY1" s="15"/>
      <c r="PPZ1" s="15"/>
      <c r="PQA1" s="15"/>
      <c r="PQB1" s="15"/>
      <c r="PQC1" s="15"/>
      <c r="PQD1" s="15"/>
      <c r="PQE1" s="15"/>
      <c r="PQF1" s="15"/>
      <c r="PQG1" s="15"/>
      <c r="PQH1" s="15"/>
      <c r="PQI1" s="15"/>
      <c r="PQJ1" s="15"/>
      <c r="PQK1" s="15"/>
      <c r="PQL1" s="15"/>
      <c r="PQM1" s="15"/>
      <c r="PQN1" s="15"/>
      <c r="PQO1" s="15"/>
      <c r="PQP1" s="15"/>
      <c r="PQQ1" s="15"/>
      <c r="PQR1" s="15"/>
      <c r="PQS1" s="15"/>
      <c r="PQT1" s="15"/>
      <c r="PQU1" s="15"/>
      <c r="PQV1" s="15"/>
      <c r="PQW1" s="15"/>
      <c r="PQX1" s="15"/>
      <c r="PQY1" s="15"/>
      <c r="PQZ1" s="15"/>
      <c r="PRA1" s="15"/>
      <c r="PRB1" s="15"/>
      <c r="PRC1" s="15"/>
      <c r="PRD1" s="15"/>
      <c r="PRE1" s="15"/>
      <c r="PRF1" s="15"/>
      <c r="PRG1" s="15"/>
      <c r="PRH1" s="15"/>
      <c r="PRI1" s="15"/>
      <c r="PRJ1" s="15"/>
      <c r="PRK1" s="15"/>
      <c r="PRL1" s="15"/>
      <c r="PRM1" s="15"/>
      <c r="PRN1" s="15"/>
      <c r="PRO1" s="15"/>
      <c r="PRP1" s="15"/>
      <c r="PRQ1" s="15"/>
      <c r="PRR1" s="15"/>
      <c r="PRS1" s="15"/>
      <c r="PRT1" s="15"/>
      <c r="PRU1" s="15"/>
      <c r="PRV1" s="15"/>
      <c r="PRW1" s="15"/>
      <c r="PRX1" s="15"/>
      <c r="PRY1" s="15"/>
      <c r="PRZ1" s="15"/>
      <c r="PSA1" s="15"/>
      <c r="PSB1" s="15"/>
      <c r="PSC1" s="15"/>
      <c r="PSD1" s="15"/>
      <c r="PSE1" s="15"/>
      <c r="PSF1" s="15"/>
      <c r="PSG1" s="15"/>
      <c r="PSH1" s="15"/>
      <c r="PSI1" s="15"/>
      <c r="PSJ1" s="15"/>
      <c r="PSK1" s="15"/>
      <c r="PSL1" s="15"/>
      <c r="PSM1" s="15"/>
      <c r="PSN1" s="15"/>
      <c r="PSO1" s="15"/>
      <c r="PSP1" s="15"/>
      <c r="PSQ1" s="15"/>
      <c r="PSR1" s="15"/>
      <c r="PSS1" s="15"/>
      <c r="PST1" s="15"/>
      <c r="PSU1" s="15"/>
      <c r="PSV1" s="15"/>
      <c r="PSW1" s="15"/>
      <c r="PSX1" s="15"/>
      <c r="PSY1" s="15"/>
      <c r="PSZ1" s="15"/>
      <c r="PTA1" s="15"/>
      <c r="PTB1" s="15"/>
      <c r="PTC1" s="15"/>
      <c r="PTD1" s="15"/>
      <c r="PTE1" s="15"/>
      <c r="PTF1" s="15"/>
      <c r="PTG1" s="15"/>
      <c r="PTH1" s="15"/>
      <c r="PTI1" s="15"/>
      <c r="PTJ1" s="15"/>
      <c r="PTK1" s="15"/>
      <c r="PTL1" s="15"/>
      <c r="PTM1" s="15"/>
      <c r="PTN1" s="15"/>
      <c r="PTO1" s="15"/>
      <c r="PTP1" s="15"/>
      <c r="PTQ1" s="15"/>
      <c r="PTR1" s="15"/>
      <c r="PTS1" s="15"/>
      <c r="PTT1" s="15"/>
      <c r="PTU1" s="15"/>
      <c r="PTV1" s="15"/>
      <c r="PTW1" s="15"/>
      <c r="PTX1" s="15"/>
      <c r="PTY1" s="15"/>
      <c r="PTZ1" s="15"/>
      <c r="PUA1" s="15"/>
      <c r="PUB1" s="15"/>
      <c r="PUC1" s="15"/>
      <c r="PUD1" s="15"/>
      <c r="PUE1" s="15"/>
      <c r="PUF1" s="15"/>
      <c r="PUG1" s="15"/>
      <c r="PUH1" s="15"/>
      <c r="PUI1" s="15"/>
      <c r="PUJ1" s="15"/>
      <c r="PUK1" s="15"/>
      <c r="PUL1" s="15"/>
      <c r="PUM1" s="15"/>
      <c r="PUN1" s="15"/>
      <c r="PUO1" s="15"/>
      <c r="PUP1" s="15"/>
      <c r="PUQ1" s="15"/>
      <c r="PUR1" s="15"/>
      <c r="PUS1" s="15"/>
      <c r="PUT1" s="15"/>
      <c r="PUU1" s="15"/>
      <c r="PUV1" s="15"/>
      <c r="PUW1" s="15"/>
      <c r="PUX1" s="15"/>
      <c r="PUY1" s="15"/>
      <c r="PUZ1" s="15"/>
      <c r="PVA1" s="15"/>
      <c r="PVB1" s="15"/>
      <c r="PVC1" s="15"/>
      <c r="PVD1" s="15"/>
      <c r="PVE1" s="15"/>
      <c r="PVF1" s="15"/>
      <c r="PVG1" s="15"/>
      <c r="PVH1" s="15"/>
      <c r="PVI1" s="15"/>
      <c r="PVJ1" s="15"/>
      <c r="PVK1" s="15"/>
      <c r="PVL1" s="15"/>
      <c r="PVM1" s="15"/>
      <c r="PVN1" s="15"/>
      <c r="PVO1" s="15"/>
      <c r="PVP1" s="15"/>
      <c r="PVQ1" s="15"/>
      <c r="PVR1" s="15"/>
      <c r="PVS1" s="15"/>
      <c r="PVT1" s="15"/>
      <c r="PVU1" s="15"/>
      <c r="PVV1" s="15"/>
      <c r="PVW1" s="15"/>
      <c r="PVX1" s="15"/>
      <c r="PVY1" s="15"/>
      <c r="PVZ1" s="15"/>
      <c r="PWA1" s="15"/>
      <c r="PWB1" s="15"/>
      <c r="PWC1" s="15"/>
      <c r="PWD1" s="15"/>
      <c r="PWE1" s="15"/>
      <c r="PWF1" s="15"/>
      <c r="PWG1" s="15"/>
      <c r="PWH1" s="15"/>
      <c r="PWI1" s="15"/>
      <c r="PWJ1" s="15"/>
      <c r="PWK1" s="15"/>
      <c r="PWL1" s="15"/>
      <c r="PWM1" s="15"/>
      <c r="PWN1" s="15"/>
      <c r="PWO1" s="15"/>
      <c r="PWP1" s="15"/>
      <c r="PWQ1" s="15"/>
      <c r="PWR1" s="15"/>
      <c r="PWS1" s="15"/>
      <c r="PWT1" s="15"/>
      <c r="PWU1" s="15"/>
      <c r="PWV1" s="15"/>
      <c r="PWW1" s="15"/>
      <c r="PWX1" s="15"/>
      <c r="PWY1" s="15"/>
      <c r="PWZ1" s="15"/>
      <c r="PXA1" s="15"/>
      <c r="PXB1" s="15"/>
      <c r="PXC1" s="15"/>
      <c r="PXD1" s="15"/>
      <c r="PXE1" s="15"/>
      <c r="PXF1" s="15"/>
      <c r="PXG1" s="15"/>
      <c r="PXH1" s="15"/>
      <c r="PXI1" s="15"/>
      <c r="PXJ1" s="15"/>
      <c r="PXK1" s="15"/>
      <c r="PXL1" s="15"/>
      <c r="PXM1" s="15"/>
      <c r="PXN1" s="15"/>
      <c r="PXO1" s="15"/>
      <c r="PXP1" s="15"/>
      <c r="PXQ1" s="15"/>
      <c r="PXR1" s="15"/>
      <c r="PXS1" s="15"/>
      <c r="PXT1" s="15"/>
      <c r="PXU1" s="15"/>
      <c r="PXV1" s="15"/>
      <c r="PXW1" s="15"/>
      <c r="PXX1" s="15"/>
      <c r="PXY1" s="15"/>
      <c r="PXZ1" s="15"/>
      <c r="PYA1" s="15"/>
      <c r="PYB1" s="15"/>
      <c r="PYC1" s="15"/>
      <c r="PYD1" s="15"/>
      <c r="PYE1" s="15"/>
      <c r="PYF1" s="15"/>
      <c r="PYG1" s="15"/>
      <c r="PYH1" s="15"/>
      <c r="PYI1" s="15"/>
      <c r="PYJ1" s="15"/>
      <c r="PYK1" s="15"/>
      <c r="PYL1" s="15"/>
      <c r="PYM1" s="15"/>
      <c r="PYN1" s="15"/>
      <c r="PYO1" s="15"/>
      <c r="PYP1" s="15"/>
      <c r="PYQ1" s="15"/>
      <c r="PYR1" s="15"/>
      <c r="PYS1" s="15"/>
      <c r="PYT1" s="15"/>
      <c r="PYU1" s="15"/>
      <c r="PYV1" s="15"/>
      <c r="PYW1" s="15"/>
      <c r="PYX1" s="15"/>
      <c r="PYY1" s="15"/>
      <c r="PYZ1" s="15"/>
      <c r="PZA1" s="15"/>
      <c r="PZB1" s="15"/>
      <c r="PZC1" s="15"/>
      <c r="PZD1" s="15"/>
      <c r="PZE1" s="15"/>
      <c r="PZF1" s="15"/>
      <c r="PZG1" s="15"/>
      <c r="PZH1" s="15"/>
      <c r="PZI1" s="15"/>
      <c r="PZJ1" s="15"/>
      <c r="PZK1" s="15"/>
      <c r="PZL1" s="15"/>
      <c r="PZM1" s="15"/>
      <c r="PZN1" s="15"/>
      <c r="PZO1" s="15"/>
      <c r="PZP1" s="15"/>
      <c r="PZQ1" s="15"/>
      <c r="PZR1" s="15"/>
      <c r="PZS1" s="15"/>
      <c r="PZT1" s="15"/>
      <c r="PZU1" s="15"/>
      <c r="PZV1" s="15"/>
      <c r="PZW1" s="15"/>
      <c r="PZX1" s="15"/>
      <c r="PZY1" s="15"/>
      <c r="PZZ1" s="15"/>
      <c r="QAA1" s="15"/>
      <c r="QAB1" s="15"/>
      <c r="QAC1" s="15"/>
      <c r="QAD1" s="15"/>
      <c r="QAE1" s="15"/>
      <c r="QAF1" s="15"/>
      <c r="QAG1" s="15"/>
      <c r="QAH1" s="15"/>
      <c r="QAI1" s="15"/>
      <c r="QAJ1" s="15"/>
      <c r="QAK1" s="15"/>
      <c r="QAL1" s="15"/>
      <c r="QAM1" s="15"/>
      <c r="QAN1" s="15"/>
      <c r="QAO1" s="15"/>
      <c r="QAP1" s="15"/>
      <c r="QAQ1" s="15"/>
      <c r="QAR1" s="15"/>
      <c r="QAS1" s="15"/>
      <c r="QAT1" s="15"/>
      <c r="QAU1" s="15"/>
      <c r="QAV1" s="15"/>
      <c r="QAW1" s="15"/>
      <c r="QAX1" s="15"/>
      <c r="QAY1" s="15"/>
      <c r="QAZ1" s="15"/>
      <c r="QBA1" s="15"/>
      <c r="QBB1" s="15"/>
      <c r="QBC1" s="15"/>
      <c r="QBD1" s="15"/>
      <c r="QBE1" s="15"/>
      <c r="QBF1" s="15"/>
      <c r="QBG1" s="15"/>
      <c r="QBH1" s="15"/>
      <c r="QBI1" s="15"/>
      <c r="QBJ1" s="15"/>
      <c r="QBK1" s="15"/>
      <c r="QBL1" s="15"/>
      <c r="QBM1" s="15"/>
      <c r="QBN1" s="15"/>
      <c r="QBO1" s="15"/>
      <c r="QBP1" s="15"/>
      <c r="QBQ1" s="15"/>
      <c r="QBR1" s="15"/>
      <c r="QBS1" s="15"/>
      <c r="QBT1" s="15"/>
      <c r="QBU1" s="15"/>
      <c r="QBV1" s="15"/>
      <c r="QBW1" s="15"/>
      <c r="QBX1" s="15"/>
      <c r="QBY1" s="15"/>
      <c r="QBZ1" s="15"/>
      <c r="QCA1" s="15"/>
      <c r="QCB1" s="15"/>
      <c r="QCC1" s="15"/>
      <c r="QCD1" s="15"/>
      <c r="QCE1" s="15"/>
      <c r="QCF1" s="15"/>
      <c r="QCG1" s="15"/>
      <c r="QCH1" s="15"/>
      <c r="QCI1" s="15"/>
      <c r="QCJ1" s="15"/>
      <c r="QCK1" s="15"/>
      <c r="QCL1" s="15"/>
      <c r="QCM1" s="15"/>
      <c r="QCN1" s="15"/>
      <c r="QCO1" s="15"/>
      <c r="QCP1" s="15"/>
      <c r="QCQ1" s="15"/>
      <c r="QCR1" s="15"/>
      <c r="QCS1" s="15"/>
      <c r="QCT1" s="15"/>
      <c r="QCU1" s="15"/>
      <c r="QCV1" s="15"/>
      <c r="QCW1" s="15"/>
      <c r="QCX1" s="15"/>
      <c r="QCY1" s="15"/>
      <c r="QCZ1" s="15"/>
      <c r="QDA1" s="15"/>
      <c r="QDB1" s="15"/>
      <c r="QDC1" s="15"/>
      <c r="QDD1" s="15"/>
      <c r="QDE1" s="15"/>
      <c r="QDF1" s="15"/>
      <c r="QDG1" s="15"/>
      <c r="QDH1" s="15"/>
      <c r="QDI1" s="15"/>
      <c r="QDJ1" s="15"/>
      <c r="QDK1" s="15"/>
      <c r="QDL1" s="15"/>
      <c r="QDM1" s="15"/>
      <c r="QDN1" s="15"/>
      <c r="QDO1" s="15"/>
      <c r="QDP1" s="15"/>
      <c r="QDQ1" s="15"/>
      <c r="QDR1" s="15"/>
      <c r="QDS1" s="15"/>
      <c r="QDT1" s="15"/>
      <c r="QDU1" s="15"/>
      <c r="QDV1" s="15"/>
      <c r="QDW1" s="15"/>
      <c r="QDX1" s="15"/>
      <c r="QDY1" s="15"/>
      <c r="QDZ1" s="15"/>
      <c r="QEA1" s="15"/>
      <c r="QEB1" s="15"/>
      <c r="QEC1" s="15"/>
      <c r="QED1" s="15"/>
      <c r="QEE1" s="15"/>
      <c r="QEF1" s="15"/>
      <c r="QEG1" s="15"/>
      <c r="QEH1" s="15"/>
      <c r="QEI1" s="15"/>
      <c r="QEJ1" s="15"/>
      <c r="QEK1" s="15"/>
      <c r="QEL1" s="15"/>
      <c r="QEM1" s="15"/>
      <c r="QEN1" s="15"/>
      <c r="QEO1" s="15"/>
      <c r="QEP1" s="15"/>
      <c r="QEQ1" s="15"/>
      <c r="QER1" s="15"/>
      <c r="QES1" s="15"/>
      <c r="QET1" s="15"/>
      <c r="QEU1" s="15"/>
      <c r="QEV1" s="15"/>
      <c r="QEW1" s="15"/>
      <c r="QEX1" s="15"/>
      <c r="QEY1" s="15"/>
      <c r="QEZ1" s="15"/>
      <c r="QFA1" s="15"/>
      <c r="QFB1" s="15"/>
      <c r="QFC1" s="15"/>
      <c r="QFD1" s="15"/>
      <c r="QFE1" s="15"/>
      <c r="QFF1" s="15"/>
      <c r="QFG1" s="15"/>
      <c r="QFH1" s="15"/>
      <c r="QFI1" s="15"/>
      <c r="QFJ1" s="15"/>
      <c r="QFK1" s="15"/>
      <c r="QFL1" s="15"/>
      <c r="QFM1" s="15"/>
      <c r="QFN1" s="15"/>
      <c r="QFO1" s="15"/>
      <c r="QFP1" s="15"/>
      <c r="QFQ1" s="15"/>
      <c r="QFR1" s="15"/>
      <c r="QFS1" s="15"/>
      <c r="QFT1" s="15"/>
      <c r="QFU1" s="15"/>
      <c r="QFV1" s="15"/>
      <c r="QFW1" s="15"/>
      <c r="QFX1" s="15"/>
      <c r="QFY1" s="15"/>
      <c r="QFZ1" s="15"/>
      <c r="QGA1" s="15"/>
      <c r="QGB1" s="15"/>
      <c r="QGC1" s="15"/>
      <c r="QGD1" s="15"/>
      <c r="QGE1" s="15"/>
      <c r="QGF1" s="15"/>
      <c r="QGG1" s="15"/>
      <c r="QGH1" s="15"/>
      <c r="QGI1" s="15"/>
      <c r="QGJ1" s="15"/>
      <c r="QGK1" s="15"/>
      <c r="QGL1" s="15"/>
      <c r="QGM1" s="15"/>
      <c r="QGN1" s="15"/>
      <c r="QGO1" s="15"/>
      <c r="QGP1" s="15"/>
      <c r="QGQ1" s="15"/>
      <c r="QGR1" s="15"/>
      <c r="QGS1" s="15"/>
      <c r="QGT1" s="15"/>
      <c r="QGU1" s="15"/>
      <c r="QGV1" s="15"/>
      <c r="QGW1" s="15"/>
      <c r="QGX1" s="15"/>
      <c r="QGY1" s="15"/>
      <c r="QGZ1" s="15"/>
      <c r="QHA1" s="15"/>
      <c r="QHB1" s="15"/>
      <c r="QHC1" s="15"/>
      <c r="QHD1" s="15"/>
      <c r="QHE1" s="15"/>
      <c r="QHF1" s="15"/>
      <c r="QHG1" s="15"/>
      <c r="QHH1" s="15"/>
      <c r="QHI1" s="15"/>
      <c r="QHJ1" s="15"/>
      <c r="QHK1" s="15"/>
      <c r="QHL1" s="15"/>
      <c r="QHM1" s="15"/>
      <c r="QHN1" s="15"/>
      <c r="QHO1" s="15"/>
      <c r="QHP1" s="15"/>
      <c r="QHQ1" s="15"/>
      <c r="QHR1" s="15"/>
      <c r="QHS1" s="15"/>
      <c r="QHT1" s="15"/>
      <c r="QHU1" s="15"/>
      <c r="QHV1" s="15"/>
      <c r="QHW1" s="15"/>
      <c r="QHX1" s="15"/>
      <c r="QHY1" s="15"/>
      <c r="QHZ1" s="15"/>
      <c r="QIA1" s="15"/>
      <c r="QIB1" s="15"/>
      <c r="QIC1" s="15"/>
      <c r="QID1" s="15"/>
      <c r="QIE1" s="15"/>
      <c r="QIF1" s="15"/>
      <c r="QIG1" s="15"/>
      <c r="QIH1" s="15"/>
      <c r="QII1" s="15"/>
      <c r="QIJ1" s="15"/>
      <c r="QIK1" s="15"/>
      <c r="QIL1" s="15"/>
      <c r="QIM1" s="15"/>
      <c r="QIN1" s="15"/>
      <c r="QIO1" s="15"/>
      <c r="QIP1" s="15"/>
      <c r="QIQ1" s="15"/>
      <c r="QIR1" s="15"/>
      <c r="QIS1" s="15"/>
      <c r="QIT1" s="15"/>
      <c r="QIU1" s="15"/>
      <c r="QIV1" s="15"/>
      <c r="QIW1" s="15"/>
      <c r="QIX1" s="15"/>
      <c r="QIY1" s="15"/>
      <c r="QIZ1" s="15"/>
      <c r="QJA1" s="15"/>
      <c r="QJB1" s="15"/>
      <c r="QJC1" s="15"/>
      <c r="QJD1" s="15"/>
      <c r="QJE1" s="15"/>
      <c r="QJF1" s="15"/>
      <c r="QJG1" s="15"/>
      <c r="QJH1" s="15"/>
      <c r="QJI1" s="15"/>
      <c r="QJJ1" s="15"/>
      <c r="QJK1" s="15"/>
      <c r="QJL1" s="15"/>
      <c r="QJM1" s="15"/>
      <c r="QJN1" s="15"/>
      <c r="QJO1" s="15"/>
      <c r="QJP1" s="15"/>
      <c r="QJQ1" s="15"/>
      <c r="QJR1" s="15"/>
      <c r="QJS1" s="15"/>
      <c r="QJT1" s="15"/>
      <c r="QJU1" s="15"/>
      <c r="QJV1" s="15"/>
      <c r="QJW1" s="15"/>
      <c r="QJX1" s="15"/>
      <c r="QJY1" s="15"/>
      <c r="QJZ1" s="15"/>
      <c r="QKA1" s="15"/>
      <c r="QKB1" s="15"/>
      <c r="QKC1" s="15"/>
      <c r="QKD1" s="15"/>
      <c r="QKE1" s="15"/>
      <c r="QKF1" s="15"/>
      <c r="QKG1" s="15"/>
      <c r="QKH1" s="15"/>
      <c r="QKI1" s="15"/>
      <c r="QKJ1" s="15"/>
      <c r="QKK1" s="15"/>
      <c r="QKL1" s="15"/>
      <c r="QKM1" s="15"/>
      <c r="QKN1" s="15"/>
      <c r="QKO1" s="15"/>
      <c r="QKP1" s="15"/>
      <c r="QKQ1" s="15"/>
      <c r="QKR1" s="15"/>
      <c r="QKS1" s="15"/>
      <c r="QKT1" s="15"/>
      <c r="QKU1" s="15"/>
      <c r="QKV1" s="15"/>
      <c r="QKW1" s="15"/>
      <c r="QKX1" s="15"/>
      <c r="QKY1" s="15"/>
      <c r="QKZ1" s="15"/>
      <c r="QLA1" s="15"/>
      <c r="QLB1" s="15"/>
      <c r="QLC1" s="15"/>
      <c r="QLD1" s="15"/>
      <c r="QLE1" s="15"/>
      <c r="QLF1" s="15"/>
      <c r="QLG1" s="15"/>
      <c r="QLH1" s="15"/>
      <c r="QLI1" s="15"/>
      <c r="QLJ1" s="15"/>
      <c r="QLK1" s="15"/>
      <c r="QLL1" s="15"/>
      <c r="QLM1" s="15"/>
      <c r="QLN1" s="15"/>
      <c r="QLO1" s="15"/>
      <c r="QLP1" s="15"/>
      <c r="QLQ1" s="15"/>
      <c r="QLR1" s="15"/>
      <c r="QLS1" s="15"/>
      <c r="QLT1" s="15"/>
      <c r="QLU1" s="15"/>
      <c r="QLV1" s="15"/>
      <c r="QLW1" s="15"/>
      <c r="QLX1" s="15"/>
      <c r="QLY1" s="15"/>
      <c r="QLZ1" s="15"/>
      <c r="QMA1" s="15"/>
      <c r="QMB1" s="15"/>
      <c r="QMC1" s="15"/>
      <c r="QMD1" s="15"/>
      <c r="QME1" s="15"/>
      <c r="QMF1" s="15"/>
      <c r="QMG1" s="15"/>
      <c r="QMH1" s="15"/>
      <c r="QMI1" s="15"/>
      <c r="QMJ1" s="15"/>
      <c r="QMK1" s="15"/>
      <c r="QML1" s="15"/>
      <c r="QMM1" s="15"/>
      <c r="QMN1" s="15"/>
      <c r="QMO1" s="15"/>
      <c r="QMP1" s="15"/>
      <c r="QMQ1" s="15"/>
      <c r="QMR1" s="15"/>
      <c r="QMS1" s="15"/>
      <c r="QMT1" s="15"/>
      <c r="QMU1" s="15"/>
      <c r="QMV1" s="15"/>
      <c r="QMW1" s="15"/>
      <c r="QMX1" s="15"/>
      <c r="QMY1" s="15"/>
      <c r="QMZ1" s="15"/>
      <c r="QNA1" s="15"/>
      <c r="QNB1" s="15"/>
      <c r="QNC1" s="15"/>
      <c r="QND1" s="15"/>
      <c r="QNE1" s="15"/>
      <c r="QNF1" s="15"/>
      <c r="QNG1" s="15"/>
      <c r="QNH1" s="15"/>
      <c r="QNI1" s="15"/>
      <c r="QNJ1" s="15"/>
      <c r="QNK1" s="15"/>
      <c r="QNL1" s="15"/>
      <c r="QNM1" s="15"/>
      <c r="QNN1" s="15"/>
      <c r="QNO1" s="15"/>
      <c r="QNP1" s="15"/>
      <c r="QNQ1" s="15"/>
      <c r="QNR1" s="15"/>
      <c r="QNS1" s="15"/>
      <c r="QNT1" s="15"/>
      <c r="QNU1" s="15"/>
      <c r="QNV1" s="15"/>
      <c r="QNW1" s="15"/>
      <c r="QNX1" s="15"/>
      <c r="QNY1" s="15"/>
      <c r="QNZ1" s="15"/>
      <c r="QOA1" s="15"/>
      <c r="QOB1" s="15"/>
      <c r="QOC1" s="15"/>
      <c r="QOD1" s="15"/>
      <c r="QOE1" s="15"/>
      <c r="QOF1" s="15"/>
      <c r="QOG1" s="15"/>
      <c r="QOH1" s="15"/>
      <c r="QOI1" s="15"/>
      <c r="QOJ1" s="15"/>
      <c r="QOK1" s="15"/>
      <c r="QOL1" s="15"/>
      <c r="QOM1" s="15"/>
      <c r="QON1" s="15"/>
      <c r="QOO1" s="15"/>
      <c r="QOP1" s="15"/>
      <c r="QOQ1" s="15"/>
      <c r="QOR1" s="15"/>
      <c r="QOS1" s="15"/>
      <c r="QOT1" s="15"/>
      <c r="QOU1" s="15"/>
      <c r="QOV1" s="15"/>
      <c r="QOW1" s="15"/>
      <c r="QOX1" s="15"/>
      <c r="QOY1" s="15"/>
      <c r="QOZ1" s="15"/>
      <c r="QPA1" s="15"/>
      <c r="QPB1" s="15"/>
      <c r="QPC1" s="15"/>
      <c r="QPD1" s="15"/>
      <c r="QPE1" s="15"/>
      <c r="QPF1" s="15"/>
      <c r="QPG1" s="15"/>
      <c r="QPH1" s="15"/>
      <c r="QPI1" s="15"/>
      <c r="QPJ1" s="15"/>
      <c r="QPK1" s="15"/>
      <c r="QPL1" s="15"/>
      <c r="QPM1" s="15"/>
      <c r="QPN1" s="15"/>
      <c r="QPO1" s="15"/>
      <c r="QPP1" s="15"/>
      <c r="QPQ1" s="15"/>
      <c r="QPR1" s="15"/>
      <c r="QPS1" s="15"/>
      <c r="QPT1" s="15"/>
      <c r="QPU1" s="15"/>
      <c r="QPV1" s="15"/>
      <c r="QPW1" s="15"/>
      <c r="QPX1" s="15"/>
      <c r="QPY1" s="15"/>
      <c r="QPZ1" s="15"/>
      <c r="QQA1" s="15"/>
      <c r="QQB1" s="15"/>
      <c r="QQC1" s="15"/>
      <c r="QQD1" s="15"/>
      <c r="QQE1" s="15"/>
      <c r="QQF1" s="15"/>
      <c r="QQG1" s="15"/>
      <c r="QQH1" s="15"/>
      <c r="QQI1" s="15"/>
      <c r="QQJ1" s="15"/>
      <c r="QQK1" s="15"/>
      <c r="QQL1" s="15"/>
      <c r="QQM1" s="15"/>
      <c r="QQN1" s="15"/>
      <c r="QQO1" s="15"/>
      <c r="QQP1" s="15"/>
      <c r="QQQ1" s="15"/>
      <c r="QQR1" s="15"/>
      <c r="QQS1" s="15"/>
      <c r="QQT1" s="15"/>
      <c r="QQU1" s="15"/>
      <c r="QQV1" s="15"/>
      <c r="QQW1" s="15"/>
      <c r="QQX1" s="15"/>
      <c r="QQY1" s="15"/>
      <c r="QQZ1" s="15"/>
      <c r="QRA1" s="15"/>
      <c r="QRB1" s="15"/>
      <c r="QRC1" s="15"/>
      <c r="QRD1" s="15"/>
      <c r="QRE1" s="15"/>
      <c r="QRF1" s="15"/>
      <c r="QRG1" s="15"/>
      <c r="QRH1" s="15"/>
      <c r="QRI1" s="15"/>
      <c r="QRJ1" s="15"/>
      <c r="QRK1" s="15"/>
      <c r="QRL1" s="15"/>
      <c r="QRM1" s="15"/>
      <c r="QRN1" s="15"/>
      <c r="QRO1" s="15"/>
      <c r="QRP1" s="15"/>
      <c r="QRQ1" s="15"/>
      <c r="QRR1" s="15"/>
      <c r="QRS1" s="15"/>
      <c r="QRT1" s="15"/>
      <c r="QRU1" s="15"/>
      <c r="QRV1" s="15"/>
      <c r="QRW1" s="15"/>
      <c r="QRX1" s="15"/>
      <c r="QRY1" s="15"/>
      <c r="QRZ1" s="15"/>
      <c r="QSA1" s="15"/>
      <c r="QSB1" s="15"/>
      <c r="QSC1" s="15"/>
      <c r="QSD1" s="15"/>
      <c r="QSE1" s="15"/>
      <c r="QSF1" s="15"/>
      <c r="QSG1" s="15"/>
      <c r="QSH1" s="15"/>
      <c r="QSI1" s="15"/>
      <c r="QSJ1" s="15"/>
      <c r="QSK1" s="15"/>
      <c r="QSL1" s="15"/>
      <c r="QSM1" s="15"/>
      <c r="QSN1" s="15"/>
      <c r="QSO1" s="15"/>
      <c r="QSP1" s="15"/>
      <c r="QSQ1" s="15"/>
      <c r="QSR1" s="15"/>
      <c r="QSS1" s="15"/>
      <c r="QST1" s="15"/>
      <c r="QSU1" s="15"/>
      <c r="QSV1" s="15"/>
      <c r="QSW1" s="15"/>
      <c r="QSX1" s="15"/>
      <c r="QSY1" s="15"/>
      <c r="QSZ1" s="15"/>
      <c r="QTA1" s="15"/>
      <c r="QTB1" s="15"/>
      <c r="QTC1" s="15"/>
      <c r="QTD1" s="15"/>
      <c r="QTE1" s="15"/>
      <c r="QTF1" s="15"/>
      <c r="QTG1" s="15"/>
      <c r="QTH1" s="15"/>
      <c r="QTI1" s="15"/>
      <c r="QTJ1" s="15"/>
      <c r="QTK1" s="15"/>
      <c r="QTL1" s="15"/>
      <c r="QTM1" s="15"/>
      <c r="QTN1" s="15"/>
      <c r="QTO1" s="15"/>
      <c r="QTP1" s="15"/>
      <c r="QTQ1" s="15"/>
      <c r="QTR1" s="15"/>
      <c r="QTS1" s="15"/>
      <c r="QTT1" s="15"/>
      <c r="QTU1" s="15"/>
      <c r="QTV1" s="15"/>
      <c r="QTW1" s="15"/>
      <c r="QTX1" s="15"/>
      <c r="QTY1" s="15"/>
      <c r="QTZ1" s="15"/>
      <c r="QUA1" s="15"/>
      <c r="QUB1" s="15"/>
      <c r="QUC1" s="15"/>
      <c r="QUD1" s="15"/>
      <c r="QUE1" s="15"/>
      <c r="QUF1" s="15"/>
      <c r="QUG1" s="15"/>
      <c r="QUH1" s="15"/>
      <c r="QUI1" s="15"/>
      <c r="QUJ1" s="15"/>
      <c r="QUK1" s="15"/>
      <c r="QUL1" s="15"/>
      <c r="QUM1" s="15"/>
      <c r="QUN1" s="15"/>
      <c r="QUO1" s="15"/>
      <c r="QUP1" s="15"/>
      <c r="QUQ1" s="15"/>
      <c r="QUR1" s="15"/>
      <c r="QUS1" s="15"/>
      <c r="QUT1" s="15"/>
      <c r="QUU1" s="15"/>
      <c r="QUV1" s="15"/>
      <c r="QUW1" s="15"/>
      <c r="QUX1" s="15"/>
      <c r="QUY1" s="15"/>
      <c r="QUZ1" s="15"/>
      <c r="QVA1" s="15"/>
      <c r="QVB1" s="15"/>
      <c r="QVC1" s="15"/>
      <c r="QVD1" s="15"/>
      <c r="QVE1" s="15"/>
      <c r="QVF1" s="15"/>
      <c r="QVG1" s="15"/>
      <c r="QVH1" s="15"/>
      <c r="QVI1" s="15"/>
      <c r="QVJ1" s="15"/>
      <c r="QVK1" s="15"/>
      <c r="QVL1" s="15"/>
      <c r="QVM1" s="15"/>
      <c r="QVN1" s="15"/>
      <c r="QVO1" s="15"/>
      <c r="QVP1" s="15"/>
      <c r="QVQ1" s="15"/>
      <c r="QVR1" s="15"/>
      <c r="QVS1" s="15"/>
      <c r="QVT1" s="15"/>
      <c r="QVU1" s="15"/>
      <c r="QVV1" s="15"/>
      <c r="QVW1" s="15"/>
      <c r="QVX1" s="15"/>
      <c r="QVY1" s="15"/>
      <c r="QVZ1" s="15"/>
      <c r="QWA1" s="15"/>
      <c r="QWB1" s="15"/>
      <c r="QWC1" s="15"/>
      <c r="QWD1" s="15"/>
      <c r="QWE1" s="15"/>
      <c r="QWF1" s="15"/>
      <c r="QWG1" s="15"/>
      <c r="QWH1" s="15"/>
      <c r="QWI1" s="15"/>
      <c r="QWJ1" s="15"/>
      <c r="QWK1" s="15"/>
      <c r="QWL1" s="15"/>
      <c r="QWM1" s="15"/>
      <c r="QWN1" s="15"/>
      <c r="QWO1" s="15"/>
      <c r="QWP1" s="15"/>
      <c r="QWQ1" s="15"/>
      <c r="QWR1" s="15"/>
      <c r="QWS1" s="15"/>
      <c r="QWT1" s="15"/>
      <c r="QWU1" s="15"/>
      <c r="QWV1" s="15"/>
      <c r="QWW1" s="15"/>
      <c r="QWX1" s="15"/>
      <c r="QWY1" s="15"/>
      <c r="QWZ1" s="15"/>
      <c r="QXA1" s="15"/>
      <c r="QXB1" s="15"/>
      <c r="QXC1" s="15"/>
      <c r="QXD1" s="15"/>
      <c r="QXE1" s="15"/>
      <c r="QXF1" s="15"/>
      <c r="QXG1" s="15"/>
      <c r="QXH1" s="15"/>
      <c r="QXI1" s="15"/>
      <c r="QXJ1" s="15"/>
      <c r="QXK1" s="15"/>
      <c r="QXL1" s="15"/>
      <c r="QXM1" s="15"/>
      <c r="QXN1" s="15"/>
      <c r="QXO1" s="15"/>
      <c r="QXP1" s="15"/>
      <c r="QXQ1" s="15"/>
      <c r="QXR1" s="15"/>
      <c r="QXS1" s="15"/>
      <c r="QXT1" s="15"/>
      <c r="QXU1" s="15"/>
      <c r="QXV1" s="15"/>
      <c r="QXW1" s="15"/>
      <c r="QXX1" s="15"/>
      <c r="QXY1" s="15"/>
      <c r="QXZ1" s="15"/>
      <c r="QYA1" s="15"/>
      <c r="QYB1" s="15"/>
      <c r="QYC1" s="15"/>
      <c r="QYD1" s="15"/>
      <c r="QYE1" s="15"/>
      <c r="QYF1" s="15"/>
      <c r="QYG1" s="15"/>
      <c r="QYH1" s="15"/>
      <c r="QYI1" s="15"/>
      <c r="QYJ1" s="15"/>
      <c r="QYK1" s="15"/>
      <c r="QYL1" s="15"/>
      <c r="QYM1" s="15"/>
      <c r="QYN1" s="15"/>
      <c r="QYO1" s="15"/>
      <c r="QYP1" s="15"/>
      <c r="QYQ1" s="15"/>
      <c r="QYR1" s="15"/>
      <c r="QYS1" s="15"/>
      <c r="QYT1" s="15"/>
      <c r="QYU1" s="15"/>
      <c r="QYV1" s="15"/>
      <c r="QYW1" s="15"/>
      <c r="QYX1" s="15"/>
      <c r="QYY1" s="15"/>
      <c r="QYZ1" s="15"/>
      <c r="QZA1" s="15"/>
      <c r="QZB1" s="15"/>
      <c r="QZC1" s="15"/>
      <c r="QZD1" s="15"/>
      <c r="QZE1" s="15"/>
      <c r="QZF1" s="15"/>
      <c r="QZG1" s="15"/>
      <c r="QZH1" s="15"/>
      <c r="QZI1" s="15"/>
      <c r="QZJ1" s="15"/>
      <c r="QZK1" s="15"/>
      <c r="QZL1" s="15"/>
      <c r="QZM1" s="15"/>
      <c r="QZN1" s="15"/>
      <c r="QZO1" s="15"/>
      <c r="QZP1" s="15"/>
      <c r="QZQ1" s="15"/>
      <c r="QZR1" s="15"/>
      <c r="QZS1" s="15"/>
      <c r="QZT1" s="15"/>
      <c r="QZU1" s="15"/>
      <c r="QZV1" s="15"/>
      <c r="QZW1" s="15"/>
      <c r="QZX1" s="15"/>
      <c r="QZY1" s="15"/>
      <c r="QZZ1" s="15"/>
      <c r="RAA1" s="15"/>
      <c r="RAB1" s="15"/>
      <c r="RAC1" s="15"/>
      <c r="RAD1" s="15"/>
      <c r="RAE1" s="15"/>
      <c r="RAF1" s="15"/>
      <c r="RAG1" s="15"/>
      <c r="RAH1" s="15"/>
      <c r="RAI1" s="15"/>
      <c r="RAJ1" s="15"/>
      <c r="RAK1" s="15"/>
      <c r="RAL1" s="15"/>
      <c r="RAM1" s="15"/>
      <c r="RAN1" s="15"/>
      <c r="RAO1" s="15"/>
      <c r="RAP1" s="15"/>
      <c r="RAQ1" s="15"/>
      <c r="RAR1" s="15"/>
      <c r="RAS1" s="15"/>
      <c r="RAT1" s="15"/>
      <c r="RAU1" s="15"/>
      <c r="RAV1" s="15"/>
      <c r="RAW1" s="15"/>
      <c r="RAX1" s="15"/>
      <c r="RAY1" s="15"/>
      <c r="RAZ1" s="15"/>
      <c r="RBA1" s="15"/>
      <c r="RBB1" s="15"/>
      <c r="RBC1" s="15"/>
      <c r="RBD1" s="15"/>
      <c r="RBE1" s="15"/>
      <c r="RBF1" s="15"/>
      <c r="RBG1" s="15"/>
      <c r="RBH1" s="15"/>
      <c r="RBI1" s="15"/>
      <c r="RBJ1" s="15"/>
      <c r="RBK1" s="15"/>
      <c r="RBL1" s="15"/>
      <c r="RBM1" s="15"/>
      <c r="RBN1" s="15"/>
      <c r="RBO1" s="15"/>
      <c r="RBP1" s="15"/>
      <c r="RBQ1" s="15"/>
      <c r="RBR1" s="15"/>
      <c r="RBS1" s="15"/>
      <c r="RBT1" s="15"/>
      <c r="RBU1" s="15"/>
      <c r="RBV1" s="15"/>
      <c r="RBW1" s="15"/>
      <c r="RBX1" s="15"/>
      <c r="RBY1" s="15"/>
      <c r="RBZ1" s="15"/>
      <c r="RCA1" s="15"/>
      <c r="RCB1" s="15"/>
      <c r="RCC1" s="15"/>
      <c r="RCD1" s="15"/>
      <c r="RCE1" s="15"/>
      <c r="RCF1" s="15"/>
      <c r="RCG1" s="15"/>
      <c r="RCH1" s="15"/>
      <c r="RCI1" s="15"/>
      <c r="RCJ1" s="15"/>
      <c r="RCK1" s="15"/>
      <c r="RCL1" s="15"/>
      <c r="RCM1" s="15"/>
      <c r="RCN1" s="15"/>
      <c r="RCO1" s="15"/>
      <c r="RCP1" s="15"/>
      <c r="RCQ1" s="15"/>
      <c r="RCR1" s="15"/>
      <c r="RCS1" s="15"/>
      <c r="RCT1" s="15"/>
      <c r="RCU1" s="15"/>
      <c r="RCV1" s="15"/>
      <c r="RCW1" s="15"/>
      <c r="RCX1" s="15"/>
      <c r="RCY1" s="15"/>
      <c r="RCZ1" s="15"/>
      <c r="RDA1" s="15"/>
      <c r="RDB1" s="15"/>
      <c r="RDC1" s="15"/>
      <c r="RDD1" s="15"/>
      <c r="RDE1" s="15"/>
      <c r="RDF1" s="15"/>
      <c r="RDG1" s="15"/>
      <c r="RDH1" s="15"/>
      <c r="RDI1" s="15"/>
      <c r="RDJ1" s="15"/>
      <c r="RDK1" s="15"/>
      <c r="RDL1" s="15"/>
      <c r="RDM1" s="15"/>
      <c r="RDN1" s="15"/>
      <c r="RDO1" s="15"/>
      <c r="RDP1" s="15"/>
      <c r="RDQ1" s="15"/>
      <c r="RDR1" s="15"/>
      <c r="RDS1" s="15"/>
      <c r="RDT1" s="15"/>
      <c r="RDU1" s="15"/>
      <c r="RDV1" s="15"/>
      <c r="RDW1" s="15"/>
      <c r="RDX1" s="15"/>
      <c r="RDY1" s="15"/>
      <c r="RDZ1" s="15"/>
      <c r="REA1" s="15"/>
      <c r="REB1" s="15"/>
      <c r="REC1" s="15"/>
      <c r="RED1" s="15"/>
      <c r="REE1" s="15"/>
      <c r="REF1" s="15"/>
      <c r="REG1" s="15"/>
      <c r="REH1" s="15"/>
      <c r="REI1" s="15"/>
      <c r="REJ1" s="15"/>
      <c r="REK1" s="15"/>
      <c r="REL1" s="15"/>
      <c r="REM1" s="15"/>
      <c r="REN1" s="15"/>
      <c r="REO1" s="15"/>
      <c r="REP1" s="15"/>
      <c r="REQ1" s="15"/>
      <c r="RER1" s="15"/>
      <c r="RES1" s="15"/>
      <c r="RET1" s="15"/>
      <c r="REU1" s="15"/>
      <c r="REV1" s="15"/>
      <c r="REW1" s="15"/>
      <c r="REX1" s="15"/>
      <c r="REY1" s="15"/>
      <c r="REZ1" s="15"/>
      <c r="RFA1" s="15"/>
      <c r="RFB1" s="15"/>
      <c r="RFC1" s="15"/>
      <c r="RFD1" s="15"/>
      <c r="RFE1" s="15"/>
      <c r="RFF1" s="15"/>
      <c r="RFG1" s="15"/>
      <c r="RFH1" s="15"/>
      <c r="RFI1" s="15"/>
      <c r="RFJ1" s="15"/>
      <c r="RFK1" s="15"/>
      <c r="RFL1" s="15"/>
      <c r="RFM1" s="15"/>
      <c r="RFN1" s="15"/>
      <c r="RFO1" s="15"/>
      <c r="RFP1" s="15"/>
      <c r="RFQ1" s="15"/>
      <c r="RFR1" s="15"/>
      <c r="RFS1" s="15"/>
      <c r="RFT1" s="15"/>
      <c r="RFU1" s="15"/>
      <c r="RFV1" s="15"/>
      <c r="RFW1" s="15"/>
      <c r="RFX1" s="15"/>
      <c r="RFY1" s="15"/>
      <c r="RFZ1" s="15"/>
      <c r="RGA1" s="15"/>
      <c r="RGB1" s="15"/>
      <c r="RGC1" s="15"/>
      <c r="RGD1" s="15"/>
      <c r="RGE1" s="15"/>
      <c r="RGF1" s="15"/>
      <c r="RGG1" s="15"/>
      <c r="RGH1" s="15"/>
      <c r="RGI1" s="15"/>
      <c r="RGJ1" s="15"/>
      <c r="RGK1" s="15"/>
      <c r="RGL1" s="15"/>
      <c r="RGM1" s="15"/>
      <c r="RGN1" s="15"/>
      <c r="RGO1" s="15"/>
      <c r="RGP1" s="15"/>
      <c r="RGQ1" s="15"/>
      <c r="RGR1" s="15"/>
      <c r="RGS1" s="15"/>
      <c r="RGT1" s="15"/>
      <c r="RGU1" s="15"/>
      <c r="RGV1" s="15"/>
      <c r="RGW1" s="15"/>
      <c r="RGX1" s="15"/>
      <c r="RGY1" s="15"/>
      <c r="RGZ1" s="15"/>
      <c r="RHA1" s="15"/>
      <c r="RHB1" s="15"/>
      <c r="RHC1" s="15"/>
      <c r="RHD1" s="15"/>
      <c r="RHE1" s="15"/>
      <c r="RHF1" s="15"/>
      <c r="RHG1" s="15"/>
      <c r="RHH1" s="15"/>
      <c r="RHI1" s="15"/>
      <c r="RHJ1" s="15"/>
      <c r="RHK1" s="15"/>
      <c r="RHL1" s="15"/>
      <c r="RHM1" s="15"/>
      <c r="RHN1" s="15"/>
      <c r="RHO1" s="15"/>
      <c r="RHP1" s="15"/>
      <c r="RHQ1" s="15"/>
      <c r="RHR1" s="15"/>
      <c r="RHS1" s="15"/>
      <c r="RHT1" s="15"/>
      <c r="RHU1" s="15"/>
      <c r="RHV1" s="15"/>
      <c r="RHW1" s="15"/>
      <c r="RHX1" s="15"/>
      <c r="RHY1" s="15"/>
      <c r="RHZ1" s="15"/>
      <c r="RIA1" s="15"/>
      <c r="RIB1" s="15"/>
      <c r="RIC1" s="15"/>
      <c r="RID1" s="15"/>
      <c r="RIE1" s="15"/>
      <c r="RIF1" s="15"/>
      <c r="RIG1" s="15"/>
      <c r="RIH1" s="15"/>
      <c r="RII1" s="15"/>
      <c r="RIJ1" s="15"/>
      <c r="RIK1" s="15"/>
      <c r="RIL1" s="15"/>
      <c r="RIM1" s="15"/>
      <c r="RIN1" s="15"/>
      <c r="RIO1" s="15"/>
      <c r="RIP1" s="15"/>
      <c r="RIQ1" s="15"/>
      <c r="RIR1" s="15"/>
      <c r="RIS1" s="15"/>
      <c r="RIT1" s="15"/>
      <c r="RIU1" s="15"/>
      <c r="RIV1" s="15"/>
      <c r="RIW1" s="15"/>
      <c r="RIX1" s="15"/>
      <c r="RIY1" s="15"/>
      <c r="RIZ1" s="15"/>
      <c r="RJA1" s="15"/>
      <c r="RJB1" s="15"/>
      <c r="RJC1" s="15"/>
      <c r="RJD1" s="15"/>
      <c r="RJE1" s="15"/>
      <c r="RJF1" s="15"/>
      <c r="RJG1" s="15"/>
      <c r="RJH1" s="15"/>
      <c r="RJI1" s="15"/>
      <c r="RJJ1" s="15"/>
      <c r="RJK1" s="15"/>
      <c r="RJL1" s="15"/>
      <c r="RJM1" s="15"/>
      <c r="RJN1" s="15"/>
      <c r="RJO1" s="15"/>
      <c r="RJP1" s="15"/>
      <c r="RJQ1" s="15"/>
      <c r="RJR1" s="15"/>
      <c r="RJS1" s="15"/>
      <c r="RJT1" s="15"/>
      <c r="RJU1" s="15"/>
      <c r="RJV1" s="15"/>
      <c r="RJW1" s="15"/>
      <c r="RJX1" s="15"/>
      <c r="RJY1" s="15"/>
      <c r="RJZ1" s="15"/>
      <c r="RKA1" s="15"/>
      <c r="RKB1" s="15"/>
      <c r="RKC1" s="15"/>
      <c r="RKD1" s="15"/>
      <c r="RKE1" s="15"/>
      <c r="RKF1" s="15"/>
      <c r="RKG1" s="15"/>
      <c r="RKH1" s="15"/>
      <c r="RKI1" s="15"/>
      <c r="RKJ1" s="15"/>
      <c r="RKK1" s="15"/>
      <c r="RKL1" s="15"/>
      <c r="RKM1" s="15"/>
      <c r="RKN1" s="15"/>
      <c r="RKO1" s="15"/>
      <c r="RKP1" s="15"/>
      <c r="RKQ1" s="15"/>
      <c r="RKR1" s="15"/>
      <c r="RKS1" s="15"/>
      <c r="RKT1" s="15"/>
      <c r="RKU1" s="15"/>
      <c r="RKV1" s="15"/>
      <c r="RKW1" s="15"/>
      <c r="RKX1" s="15"/>
      <c r="RKY1" s="15"/>
      <c r="RKZ1" s="15"/>
      <c r="RLA1" s="15"/>
      <c r="RLB1" s="15"/>
      <c r="RLC1" s="15"/>
      <c r="RLD1" s="15"/>
      <c r="RLE1" s="15"/>
      <c r="RLF1" s="15"/>
      <c r="RLG1" s="15"/>
      <c r="RLH1" s="15"/>
      <c r="RLI1" s="15"/>
      <c r="RLJ1" s="15"/>
      <c r="RLK1" s="15"/>
      <c r="RLL1" s="15"/>
      <c r="RLM1" s="15"/>
      <c r="RLN1" s="15"/>
      <c r="RLO1" s="15"/>
      <c r="RLP1" s="15"/>
      <c r="RLQ1" s="15"/>
      <c r="RLR1" s="15"/>
      <c r="RLS1" s="15"/>
      <c r="RLT1" s="15"/>
      <c r="RLU1" s="15"/>
      <c r="RLV1" s="15"/>
      <c r="RLW1" s="15"/>
      <c r="RLX1" s="15"/>
      <c r="RLY1" s="15"/>
      <c r="RLZ1" s="15"/>
      <c r="RMA1" s="15"/>
      <c r="RMB1" s="15"/>
      <c r="RMC1" s="15"/>
      <c r="RMD1" s="15"/>
      <c r="RME1" s="15"/>
      <c r="RMF1" s="15"/>
      <c r="RMG1" s="15"/>
      <c r="RMH1" s="15"/>
      <c r="RMI1" s="15"/>
      <c r="RMJ1" s="15"/>
      <c r="RMK1" s="15"/>
      <c r="RML1" s="15"/>
      <c r="RMM1" s="15"/>
      <c r="RMN1" s="15"/>
      <c r="RMO1" s="15"/>
      <c r="RMP1" s="15"/>
      <c r="RMQ1" s="15"/>
      <c r="RMR1" s="15"/>
      <c r="RMS1" s="15"/>
      <c r="RMT1" s="15"/>
      <c r="RMU1" s="15"/>
      <c r="RMV1" s="15"/>
      <c r="RMW1" s="15"/>
      <c r="RMX1" s="15"/>
      <c r="RMY1" s="15"/>
      <c r="RMZ1" s="15"/>
      <c r="RNA1" s="15"/>
      <c r="RNB1" s="15"/>
      <c r="RNC1" s="15"/>
      <c r="RND1" s="15"/>
      <c r="RNE1" s="15"/>
      <c r="RNF1" s="15"/>
      <c r="RNG1" s="15"/>
      <c r="RNH1" s="15"/>
      <c r="RNI1" s="15"/>
      <c r="RNJ1" s="15"/>
      <c r="RNK1" s="15"/>
      <c r="RNL1" s="15"/>
      <c r="RNM1" s="15"/>
      <c r="RNN1" s="15"/>
      <c r="RNO1" s="15"/>
      <c r="RNP1" s="15"/>
      <c r="RNQ1" s="15"/>
      <c r="RNR1" s="15"/>
      <c r="RNS1" s="15"/>
      <c r="RNT1" s="15"/>
      <c r="RNU1" s="15"/>
      <c r="RNV1" s="15"/>
      <c r="RNW1" s="15"/>
      <c r="RNX1" s="15"/>
      <c r="RNY1" s="15"/>
      <c r="RNZ1" s="15"/>
      <c r="ROA1" s="15"/>
      <c r="ROB1" s="15"/>
      <c r="ROC1" s="15"/>
      <c r="ROD1" s="15"/>
      <c r="ROE1" s="15"/>
      <c r="ROF1" s="15"/>
      <c r="ROG1" s="15"/>
      <c r="ROH1" s="15"/>
      <c r="ROI1" s="15"/>
      <c r="ROJ1" s="15"/>
      <c r="ROK1" s="15"/>
      <c r="ROL1" s="15"/>
      <c r="ROM1" s="15"/>
      <c r="RON1" s="15"/>
      <c r="ROO1" s="15"/>
      <c r="ROP1" s="15"/>
      <c r="ROQ1" s="15"/>
      <c r="ROR1" s="15"/>
      <c r="ROS1" s="15"/>
      <c r="ROT1" s="15"/>
      <c r="ROU1" s="15"/>
      <c r="ROV1" s="15"/>
      <c r="ROW1" s="15"/>
      <c r="ROX1" s="15"/>
      <c r="ROY1" s="15"/>
      <c r="ROZ1" s="15"/>
      <c r="RPA1" s="15"/>
      <c r="RPB1" s="15"/>
      <c r="RPC1" s="15"/>
      <c r="RPD1" s="15"/>
      <c r="RPE1" s="15"/>
      <c r="RPF1" s="15"/>
      <c r="RPG1" s="15"/>
      <c r="RPH1" s="15"/>
      <c r="RPI1" s="15"/>
      <c r="RPJ1" s="15"/>
      <c r="RPK1" s="15"/>
      <c r="RPL1" s="15"/>
      <c r="RPM1" s="15"/>
      <c r="RPN1" s="15"/>
      <c r="RPO1" s="15"/>
      <c r="RPP1" s="15"/>
      <c r="RPQ1" s="15"/>
      <c r="RPR1" s="15"/>
      <c r="RPS1" s="15"/>
      <c r="RPT1" s="15"/>
      <c r="RPU1" s="15"/>
      <c r="RPV1" s="15"/>
      <c r="RPW1" s="15"/>
      <c r="RPX1" s="15"/>
      <c r="RPY1" s="15"/>
      <c r="RPZ1" s="15"/>
      <c r="RQA1" s="15"/>
      <c r="RQB1" s="15"/>
      <c r="RQC1" s="15"/>
      <c r="RQD1" s="15"/>
      <c r="RQE1" s="15"/>
      <c r="RQF1" s="15"/>
      <c r="RQG1" s="15"/>
      <c r="RQH1" s="15"/>
      <c r="RQI1" s="15"/>
      <c r="RQJ1" s="15"/>
      <c r="RQK1" s="15"/>
      <c r="RQL1" s="15"/>
      <c r="RQM1" s="15"/>
      <c r="RQN1" s="15"/>
      <c r="RQO1" s="15"/>
      <c r="RQP1" s="15"/>
      <c r="RQQ1" s="15"/>
      <c r="RQR1" s="15"/>
      <c r="RQS1" s="15"/>
      <c r="RQT1" s="15"/>
      <c r="RQU1" s="15"/>
      <c r="RQV1" s="15"/>
      <c r="RQW1" s="15"/>
      <c r="RQX1" s="15"/>
      <c r="RQY1" s="15"/>
      <c r="RQZ1" s="15"/>
      <c r="RRA1" s="15"/>
      <c r="RRB1" s="15"/>
      <c r="RRC1" s="15"/>
      <c r="RRD1" s="15"/>
      <c r="RRE1" s="15"/>
      <c r="RRF1" s="15"/>
      <c r="RRG1" s="15"/>
      <c r="RRH1" s="15"/>
      <c r="RRI1" s="15"/>
      <c r="RRJ1" s="15"/>
      <c r="RRK1" s="15"/>
      <c r="RRL1" s="15"/>
      <c r="RRM1" s="15"/>
      <c r="RRN1" s="15"/>
      <c r="RRO1" s="15"/>
      <c r="RRP1" s="15"/>
      <c r="RRQ1" s="15"/>
      <c r="RRR1" s="15"/>
      <c r="RRS1" s="15"/>
      <c r="RRT1" s="15"/>
      <c r="RRU1" s="15"/>
      <c r="RRV1" s="15"/>
      <c r="RRW1" s="15"/>
      <c r="RRX1" s="15"/>
      <c r="RRY1" s="15"/>
      <c r="RRZ1" s="15"/>
      <c r="RSA1" s="15"/>
      <c r="RSB1" s="15"/>
      <c r="RSC1" s="15"/>
      <c r="RSD1" s="15"/>
      <c r="RSE1" s="15"/>
      <c r="RSF1" s="15"/>
      <c r="RSG1" s="15"/>
      <c r="RSH1" s="15"/>
      <c r="RSI1" s="15"/>
      <c r="RSJ1" s="15"/>
      <c r="RSK1" s="15"/>
      <c r="RSL1" s="15"/>
      <c r="RSM1" s="15"/>
      <c r="RSN1" s="15"/>
      <c r="RSO1" s="15"/>
      <c r="RSP1" s="15"/>
      <c r="RSQ1" s="15"/>
      <c r="RSR1" s="15"/>
      <c r="RSS1" s="15"/>
      <c r="RST1" s="15"/>
      <c r="RSU1" s="15"/>
      <c r="RSV1" s="15"/>
      <c r="RSW1" s="15"/>
      <c r="RSX1" s="15"/>
      <c r="RSY1" s="15"/>
      <c r="RSZ1" s="15"/>
      <c r="RTA1" s="15"/>
      <c r="RTB1" s="15"/>
      <c r="RTC1" s="15"/>
      <c r="RTD1" s="15"/>
      <c r="RTE1" s="15"/>
      <c r="RTF1" s="15"/>
      <c r="RTG1" s="15"/>
      <c r="RTH1" s="15"/>
      <c r="RTI1" s="15"/>
      <c r="RTJ1" s="15"/>
      <c r="RTK1" s="15"/>
      <c r="RTL1" s="15"/>
      <c r="RTM1" s="15"/>
      <c r="RTN1" s="15"/>
      <c r="RTO1" s="15"/>
      <c r="RTP1" s="15"/>
      <c r="RTQ1" s="15"/>
      <c r="RTR1" s="15"/>
      <c r="RTS1" s="15"/>
      <c r="RTT1" s="15"/>
      <c r="RTU1" s="15"/>
      <c r="RTV1" s="15"/>
      <c r="RTW1" s="15"/>
      <c r="RTX1" s="15"/>
      <c r="RTY1" s="15"/>
      <c r="RTZ1" s="15"/>
      <c r="RUA1" s="15"/>
      <c r="RUB1" s="15"/>
      <c r="RUC1" s="15"/>
      <c r="RUD1" s="15"/>
      <c r="RUE1" s="15"/>
      <c r="RUF1" s="15"/>
      <c r="RUG1" s="15"/>
      <c r="RUH1" s="15"/>
      <c r="RUI1" s="15"/>
      <c r="RUJ1" s="15"/>
      <c r="RUK1" s="15"/>
      <c r="RUL1" s="15"/>
      <c r="RUM1" s="15"/>
      <c r="RUN1" s="15"/>
      <c r="RUO1" s="15"/>
      <c r="RUP1" s="15"/>
      <c r="RUQ1" s="15"/>
      <c r="RUR1" s="15"/>
      <c r="RUS1" s="15"/>
      <c r="RUT1" s="15"/>
      <c r="RUU1" s="15"/>
      <c r="RUV1" s="15"/>
      <c r="RUW1" s="15"/>
      <c r="RUX1" s="15"/>
      <c r="RUY1" s="15"/>
      <c r="RUZ1" s="15"/>
      <c r="RVA1" s="15"/>
      <c r="RVB1" s="15"/>
      <c r="RVC1" s="15"/>
      <c r="RVD1" s="15"/>
      <c r="RVE1" s="15"/>
      <c r="RVF1" s="15"/>
      <c r="RVG1" s="15"/>
      <c r="RVH1" s="15"/>
      <c r="RVI1" s="15"/>
      <c r="RVJ1" s="15"/>
      <c r="RVK1" s="15"/>
      <c r="RVL1" s="15"/>
      <c r="RVM1" s="15"/>
      <c r="RVN1" s="15"/>
      <c r="RVO1" s="15"/>
      <c r="RVP1" s="15"/>
      <c r="RVQ1" s="15"/>
      <c r="RVR1" s="15"/>
      <c r="RVS1" s="15"/>
      <c r="RVT1" s="15"/>
      <c r="RVU1" s="15"/>
      <c r="RVV1" s="15"/>
      <c r="RVW1" s="15"/>
      <c r="RVX1" s="15"/>
      <c r="RVY1" s="15"/>
      <c r="RVZ1" s="15"/>
      <c r="RWA1" s="15"/>
      <c r="RWB1" s="15"/>
      <c r="RWC1" s="15"/>
      <c r="RWD1" s="15"/>
      <c r="RWE1" s="15"/>
      <c r="RWF1" s="15"/>
      <c r="RWG1" s="15"/>
      <c r="RWH1" s="15"/>
      <c r="RWI1" s="15"/>
      <c r="RWJ1" s="15"/>
      <c r="RWK1" s="15"/>
      <c r="RWL1" s="15"/>
      <c r="RWM1" s="15"/>
      <c r="RWN1" s="15"/>
      <c r="RWO1" s="15"/>
      <c r="RWP1" s="15"/>
      <c r="RWQ1" s="15"/>
      <c r="RWR1" s="15"/>
      <c r="RWS1" s="15"/>
      <c r="RWT1" s="15"/>
      <c r="RWU1" s="15"/>
      <c r="RWV1" s="15"/>
      <c r="RWW1" s="15"/>
      <c r="RWX1" s="15"/>
      <c r="RWY1" s="15"/>
      <c r="RWZ1" s="15"/>
      <c r="RXA1" s="15"/>
      <c r="RXB1" s="15"/>
      <c r="RXC1" s="15"/>
      <c r="RXD1" s="15"/>
      <c r="RXE1" s="15"/>
      <c r="RXF1" s="15"/>
      <c r="RXG1" s="15"/>
      <c r="RXH1" s="15"/>
      <c r="RXI1" s="15"/>
      <c r="RXJ1" s="15"/>
      <c r="RXK1" s="15"/>
      <c r="RXL1" s="15"/>
      <c r="RXM1" s="15"/>
      <c r="RXN1" s="15"/>
      <c r="RXO1" s="15"/>
      <c r="RXP1" s="15"/>
      <c r="RXQ1" s="15"/>
      <c r="RXR1" s="15"/>
      <c r="RXS1" s="15"/>
      <c r="RXT1" s="15"/>
      <c r="RXU1" s="15"/>
      <c r="RXV1" s="15"/>
      <c r="RXW1" s="15"/>
      <c r="RXX1" s="15"/>
      <c r="RXY1" s="15"/>
      <c r="RXZ1" s="15"/>
      <c r="RYA1" s="15"/>
      <c r="RYB1" s="15"/>
      <c r="RYC1" s="15"/>
      <c r="RYD1" s="15"/>
      <c r="RYE1" s="15"/>
      <c r="RYF1" s="15"/>
      <c r="RYG1" s="15"/>
      <c r="RYH1" s="15"/>
      <c r="RYI1" s="15"/>
      <c r="RYJ1" s="15"/>
      <c r="RYK1" s="15"/>
      <c r="RYL1" s="15"/>
      <c r="RYM1" s="15"/>
      <c r="RYN1" s="15"/>
      <c r="RYO1" s="15"/>
      <c r="RYP1" s="15"/>
      <c r="RYQ1" s="15"/>
      <c r="RYR1" s="15"/>
      <c r="RYS1" s="15"/>
      <c r="RYT1" s="15"/>
      <c r="RYU1" s="15"/>
      <c r="RYV1" s="15"/>
      <c r="RYW1" s="15"/>
      <c r="RYX1" s="15"/>
      <c r="RYY1" s="15"/>
      <c r="RYZ1" s="15"/>
      <c r="RZA1" s="15"/>
      <c r="RZB1" s="15"/>
      <c r="RZC1" s="15"/>
      <c r="RZD1" s="15"/>
      <c r="RZE1" s="15"/>
      <c r="RZF1" s="15"/>
      <c r="RZG1" s="15"/>
      <c r="RZH1" s="15"/>
      <c r="RZI1" s="15"/>
      <c r="RZJ1" s="15"/>
      <c r="RZK1" s="15"/>
      <c r="RZL1" s="15"/>
      <c r="RZM1" s="15"/>
      <c r="RZN1" s="15"/>
      <c r="RZO1" s="15"/>
      <c r="RZP1" s="15"/>
      <c r="RZQ1" s="15"/>
      <c r="RZR1" s="15"/>
      <c r="RZS1" s="15"/>
      <c r="RZT1" s="15"/>
      <c r="RZU1" s="15"/>
      <c r="RZV1" s="15"/>
      <c r="RZW1" s="15"/>
      <c r="RZX1" s="15"/>
      <c r="RZY1" s="15"/>
      <c r="RZZ1" s="15"/>
      <c r="SAA1" s="15"/>
      <c r="SAB1" s="15"/>
      <c r="SAC1" s="15"/>
      <c r="SAD1" s="15"/>
      <c r="SAE1" s="15"/>
      <c r="SAF1" s="15"/>
      <c r="SAG1" s="15"/>
      <c r="SAH1" s="15"/>
      <c r="SAI1" s="15"/>
      <c r="SAJ1" s="15"/>
      <c r="SAK1" s="15"/>
      <c r="SAL1" s="15"/>
      <c r="SAM1" s="15"/>
      <c r="SAN1" s="15"/>
      <c r="SAO1" s="15"/>
      <c r="SAP1" s="15"/>
      <c r="SAQ1" s="15"/>
      <c r="SAR1" s="15"/>
      <c r="SAS1" s="15"/>
      <c r="SAT1" s="15"/>
      <c r="SAU1" s="15"/>
      <c r="SAV1" s="15"/>
      <c r="SAW1" s="15"/>
      <c r="SAX1" s="15"/>
      <c r="SAY1" s="15"/>
      <c r="SAZ1" s="15"/>
      <c r="SBA1" s="15"/>
      <c r="SBB1" s="15"/>
      <c r="SBC1" s="15"/>
      <c r="SBD1" s="15"/>
      <c r="SBE1" s="15"/>
      <c r="SBF1" s="15"/>
      <c r="SBG1" s="15"/>
      <c r="SBH1" s="15"/>
      <c r="SBI1" s="15"/>
      <c r="SBJ1" s="15"/>
      <c r="SBK1" s="15"/>
      <c r="SBL1" s="15"/>
      <c r="SBM1" s="15"/>
      <c r="SBN1" s="15"/>
      <c r="SBO1" s="15"/>
      <c r="SBP1" s="15"/>
      <c r="SBQ1" s="15"/>
      <c r="SBR1" s="15"/>
      <c r="SBS1" s="15"/>
      <c r="SBT1" s="15"/>
      <c r="SBU1" s="15"/>
      <c r="SBV1" s="15"/>
      <c r="SBW1" s="15"/>
      <c r="SBX1" s="15"/>
      <c r="SBY1" s="15"/>
      <c r="SBZ1" s="15"/>
      <c r="SCA1" s="15"/>
      <c r="SCB1" s="15"/>
      <c r="SCC1" s="15"/>
      <c r="SCD1" s="15"/>
      <c r="SCE1" s="15"/>
      <c r="SCF1" s="15"/>
      <c r="SCG1" s="15"/>
      <c r="SCH1" s="15"/>
      <c r="SCI1" s="15"/>
      <c r="SCJ1" s="15"/>
      <c r="SCK1" s="15"/>
      <c r="SCL1" s="15"/>
      <c r="SCM1" s="15"/>
      <c r="SCN1" s="15"/>
      <c r="SCO1" s="15"/>
      <c r="SCP1" s="15"/>
      <c r="SCQ1" s="15"/>
      <c r="SCR1" s="15"/>
      <c r="SCS1" s="15"/>
      <c r="SCT1" s="15"/>
      <c r="SCU1" s="15"/>
      <c r="SCV1" s="15"/>
      <c r="SCW1" s="15"/>
      <c r="SCX1" s="15"/>
      <c r="SCY1" s="15"/>
      <c r="SCZ1" s="15"/>
      <c r="SDA1" s="15"/>
      <c r="SDB1" s="15"/>
      <c r="SDC1" s="15"/>
      <c r="SDD1" s="15"/>
      <c r="SDE1" s="15"/>
      <c r="SDF1" s="15"/>
      <c r="SDG1" s="15"/>
      <c r="SDH1" s="15"/>
      <c r="SDI1" s="15"/>
      <c r="SDJ1" s="15"/>
      <c r="SDK1" s="15"/>
      <c r="SDL1" s="15"/>
      <c r="SDM1" s="15"/>
      <c r="SDN1" s="15"/>
      <c r="SDO1" s="15"/>
      <c r="SDP1" s="15"/>
      <c r="SDQ1" s="15"/>
      <c r="SDR1" s="15"/>
      <c r="SDS1" s="15"/>
      <c r="SDT1" s="15"/>
      <c r="SDU1" s="15"/>
      <c r="SDV1" s="15"/>
      <c r="SDW1" s="15"/>
      <c r="SDX1" s="15"/>
      <c r="SDY1" s="15"/>
      <c r="SDZ1" s="15"/>
      <c r="SEA1" s="15"/>
      <c r="SEB1" s="15"/>
      <c r="SEC1" s="15"/>
      <c r="SED1" s="15"/>
      <c r="SEE1" s="15"/>
      <c r="SEF1" s="15"/>
      <c r="SEG1" s="15"/>
      <c r="SEH1" s="15"/>
      <c r="SEI1" s="15"/>
      <c r="SEJ1" s="15"/>
      <c r="SEK1" s="15"/>
      <c r="SEL1" s="15"/>
      <c r="SEM1" s="15"/>
      <c r="SEN1" s="15"/>
      <c r="SEO1" s="15"/>
      <c r="SEP1" s="15"/>
      <c r="SEQ1" s="15"/>
      <c r="SER1" s="15"/>
      <c r="SES1" s="15"/>
      <c r="SET1" s="15"/>
      <c r="SEU1" s="15"/>
      <c r="SEV1" s="15"/>
      <c r="SEW1" s="15"/>
      <c r="SEX1" s="15"/>
      <c r="SEY1" s="15"/>
      <c r="SEZ1" s="15"/>
      <c r="SFA1" s="15"/>
      <c r="SFB1" s="15"/>
      <c r="SFC1" s="15"/>
      <c r="SFD1" s="15"/>
      <c r="SFE1" s="15"/>
      <c r="SFF1" s="15"/>
      <c r="SFG1" s="15"/>
      <c r="SFH1" s="15"/>
      <c r="SFI1" s="15"/>
      <c r="SFJ1" s="15"/>
      <c r="SFK1" s="15"/>
      <c r="SFL1" s="15"/>
      <c r="SFM1" s="15"/>
      <c r="SFN1" s="15"/>
      <c r="SFO1" s="15"/>
      <c r="SFP1" s="15"/>
      <c r="SFQ1" s="15"/>
      <c r="SFR1" s="15"/>
      <c r="SFS1" s="15"/>
      <c r="SFT1" s="15"/>
      <c r="SFU1" s="15"/>
      <c r="SFV1" s="15"/>
      <c r="SFW1" s="15"/>
      <c r="SFX1" s="15"/>
      <c r="SFY1" s="15"/>
      <c r="SFZ1" s="15"/>
      <c r="SGA1" s="15"/>
      <c r="SGB1" s="15"/>
      <c r="SGC1" s="15"/>
      <c r="SGD1" s="15"/>
      <c r="SGE1" s="15"/>
      <c r="SGF1" s="15"/>
      <c r="SGG1" s="15"/>
      <c r="SGH1" s="15"/>
      <c r="SGI1" s="15"/>
      <c r="SGJ1" s="15"/>
      <c r="SGK1" s="15"/>
      <c r="SGL1" s="15"/>
      <c r="SGM1" s="15"/>
      <c r="SGN1" s="15"/>
      <c r="SGO1" s="15"/>
      <c r="SGP1" s="15"/>
      <c r="SGQ1" s="15"/>
      <c r="SGR1" s="15"/>
      <c r="SGS1" s="15"/>
      <c r="SGT1" s="15"/>
      <c r="SGU1" s="15"/>
      <c r="SGV1" s="15"/>
      <c r="SGW1" s="15"/>
      <c r="SGX1" s="15"/>
      <c r="SGY1" s="15"/>
      <c r="SGZ1" s="15"/>
      <c r="SHA1" s="15"/>
      <c r="SHB1" s="15"/>
      <c r="SHC1" s="15"/>
      <c r="SHD1" s="15"/>
      <c r="SHE1" s="15"/>
      <c r="SHF1" s="15"/>
      <c r="SHG1" s="15"/>
      <c r="SHH1" s="15"/>
      <c r="SHI1" s="15"/>
      <c r="SHJ1" s="15"/>
      <c r="SHK1" s="15"/>
      <c r="SHL1" s="15"/>
      <c r="SHM1" s="15"/>
      <c r="SHN1" s="15"/>
      <c r="SHO1" s="15"/>
      <c r="SHP1" s="15"/>
      <c r="SHQ1" s="15"/>
      <c r="SHR1" s="15"/>
      <c r="SHS1" s="15"/>
      <c r="SHT1" s="15"/>
      <c r="SHU1" s="15"/>
      <c r="SHV1" s="15"/>
      <c r="SHW1" s="15"/>
      <c r="SHX1" s="15"/>
      <c r="SHY1" s="15"/>
      <c r="SHZ1" s="15"/>
      <c r="SIA1" s="15"/>
      <c r="SIB1" s="15"/>
      <c r="SIC1" s="15"/>
      <c r="SID1" s="15"/>
      <c r="SIE1" s="15"/>
      <c r="SIF1" s="15"/>
      <c r="SIG1" s="15"/>
      <c r="SIH1" s="15"/>
      <c r="SII1" s="15"/>
      <c r="SIJ1" s="15"/>
      <c r="SIK1" s="15"/>
      <c r="SIL1" s="15"/>
      <c r="SIM1" s="15"/>
      <c r="SIN1" s="15"/>
      <c r="SIO1" s="15"/>
      <c r="SIP1" s="15"/>
      <c r="SIQ1" s="15"/>
      <c r="SIR1" s="15"/>
      <c r="SIS1" s="15"/>
      <c r="SIT1" s="15"/>
      <c r="SIU1" s="15"/>
      <c r="SIV1" s="15"/>
      <c r="SIW1" s="15"/>
      <c r="SIX1" s="15"/>
      <c r="SIY1" s="15"/>
      <c r="SIZ1" s="15"/>
      <c r="SJA1" s="15"/>
      <c r="SJB1" s="15"/>
      <c r="SJC1" s="15"/>
      <c r="SJD1" s="15"/>
      <c r="SJE1" s="15"/>
      <c r="SJF1" s="15"/>
      <c r="SJG1" s="15"/>
      <c r="SJH1" s="15"/>
      <c r="SJI1" s="15"/>
      <c r="SJJ1" s="15"/>
      <c r="SJK1" s="15"/>
      <c r="SJL1" s="15"/>
      <c r="SJM1" s="15"/>
      <c r="SJN1" s="15"/>
      <c r="SJO1" s="15"/>
      <c r="SJP1" s="15"/>
      <c r="SJQ1" s="15"/>
      <c r="SJR1" s="15"/>
      <c r="SJS1" s="15"/>
      <c r="SJT1" s="15"/>
      <c r="SJU1" s="15"/>
      <c r="SJV1" s="15"/>
      <c r="SJW1" s="15"/>
      <c r="SJX1" s="15"/>
      <c r="SJY1" s="15"/>
      <c r="SJZ1" s="15"/>
      <c r="SKA1" s="15"/>
      <c r="SKB1" s="15"/>
      <c r="SKC1" s="15"/>
      <c r="SKD1" s="15"/>
      <c r="SKE1" s="15"/>
      <c r="SKF1" s="15"/>
      <c r="SKG1" s="15"/>
      <c r="SKH1" s="15"/>
      <c r="SKI1" s="15"/>
      <c r="SKJ1" s="15"/>
      <c r="SKK1" s="15"/>
      <c r="SKL1" s="15"/>
      <c r="SKM1" s="15"/>
      <c r="SKN1" s="15"/>
      <c r="SKO1" s="15"/>
      <c r="SKP1" s="15"/>
      <c r="SKQ1" s="15"/>
      <c r="SKR1" s="15"/>
      <c r="SKS1" s="15"/>
      <c r="SKT1" s="15"/>
      <c r="SKU1" s="15"/>
      <c r="SKV1" s="15"/>
      <c r="SKW1" s="15"/>
      <c r="SKX1" s="15"/>
      <c r="SKY1" s="15"/>
      <c r="SKZ1" s="15"/>
      <c r="SLA1" s="15"/>
      <c r="SLB1" s="15"/>
      <c r="SLC1" s="15"/>
      <c r="SLD1" s="15"/>
      <c r="SLE1" s="15"/>
      <c r="SLF1" s="15"/>
      <c r="SLG1" s="15"/>
      <c r="SLH1" s="15"/>
      <c r="SLI1" s="15"/>
      <c r="SLJ1" s="15"/>
      <c r="SLK1" s="15"/>
      <c r="SLL1" s="15"/>
      <c r="SLM1" s="15"/>
      <c r="SLN1" s="15"/>
      <c r="SLO1" s="15"/>
      <c r="SLP1" s="15"/>
      <c r="SLQ1" s="15"/>
      <c r="SLR1" s="15"/>
      <c r="SLS1" s="15"/>
      <c r="SLT1" s="15"/>
      <c r="SLU1" s="15"/>
      <c r="SLV1" s="15"/>
      <c r="SLW1" s="15"/>
      <c r="SLX1" s="15"/>
      <c r="SLY1" s="15"/>
      <c r="SLZ1" s="15"/>
      <c r="SMA1" s="15"/>
      <c r="SMB1" s="15"/>
      <c r="SMC1" s="15"/>
      <c r="SMD1" s="15"/>
      <c r="SME1" s="15"/>
      <c r="SMF1" s="15"/>
      <c r="SMG1" s="15"/>
      <c r="SMH1" s="15"/>
      <c r="SMI1" s="15"/>
      <c r="SMJ1" s="15"/>
      <c r="SMK1" s="15"/>
      <c r="SML1" s="15"/>
      <c r="SMM1" s="15"/>
      <c r="SMN1" s="15"/>
      <c r="SMO1" s="15"/>
      <c r="SMP1" s="15"/>
      <c r="SMQ1" s="15"/>
      <c r="SMR1" s="15"/>
      <c r="SMS1" s="15"/>
      <c r="SMT1" s="15"/>
      <c r="SMU1" s="15"/>
      <c r="SMV1" s="15"/>
      <c r="SMW1" s="15"/>
      <c r="SMX1" s="15"/>
      <c r="SMY1" s="15"/>
      <c r="SMZ1" s="15"/>
      <c r="SNA1" s="15"/>
      <c r="SNB1" s="15"/>
      <c r="SNC1" s="15"/>
      <c r="SND1" s="15"/>
      <c r="SNE1" s="15"/>
      <c r="SNF1" s="15"/>
      <c r="SNG1" s="15"/>
      <c r="SNH1" s="15"/>
      <c r="SNI1" s="15"/>
      <c r="SNJ1" s="15"/>
      <c r="SNK1" s="15"/>
      <c r="SNL1" s="15"/>
      <c r="SNM1" s="15"/>
      <c r="SNN1" s="15"/>
      <c r="SNO1" s="15"/>
      <c r="SNP1" s="15"/>
      <c r="SNQ1" s="15"/>
      <c r="SNR1" s="15"/>
      <c r="SNS1" s="15"/>
      <c r="SNT1" s="15"/>
      <c r="SNU1" s="15"/>
      <c r="SNV1" s="15"/>
      <c r="SNW1" s="15"/>
      <c r="SNX1" s="15"/>
      <c r="SNY1" s="15"/>
      <c r="SNZ1" s="15"/>
      <c r="SOA1" s="15"/>
      <c r="SOB1" s="15"/>
      <c r="SOC1" s="15"/>
      <c r="SOD1" s="15"/>
      <c r="SOE1" s="15"/>
      <c r="SOF1" s="15"/>
      <c r="SOG1" s="15"/>
      <c r="SOH1" s="15"/>
      <c r="SOI1" s="15"/>
      <c r="SOJ1" s="15"/>
      <c r="SOK1" s="15"/>
      <c r="SOL1" s="15"/>
      <c r="SOM1" s="15"/>
      <c r="SON1" s="15"/>
      <c r="SOO1" s="15"/>
      <c r="SOP1" s="15"/>
      <c r="SOQ1" s="15"/>
      <c r="SOR1" s="15"/>
      <c r="SOS1" s="15"/>
      <c r="SOT1" s="15"/>
      <c r="SOU1" s="15"/>
      <c r="SOV1" s="15"/>
      <c r="SOW1" s="15"/>
      <c r="SOX1" s="15"/>
      <c r="SOY1" s="15"/>
      <c r="SOZ1" s="15"/>
      <c r="SPA1" s="15"/>
      <c r="SPB1" s="15"/>
      <c r="SPC1" s="15"/>
      <c r="SPD1" s="15"/>
      <c r="SPE1" s="15"/>
      <c r="SPF1" s="15"/>
      <c r="SPG1" s="15"/>
      <c r="SPH1" s="15"/>
      <c r="SPI1" s="15"/>
      <c r="SPJ1" s="15"/>
      <c r="SPK1" s="15"/>
      <c r="SPL1" s="15"/>
      <c r="SPM1" s="15"/>
      <c r="SPN1" s="15"/>
      <c r="SPO1" s="15"/>
      <c r="SPP1" s="15"/>
      <c r="SPQ1" s="15"/>
      <c r="SPR1" s="15"/>
      <c r="SPS1" s="15"/>
      <c r="SPT1" s="15"/>
      <c r="SPU1" s="15"/>
      <c r="SPV1" s="15"/>
      <c r="SPW1" s="15"/>
      <c r="SPX1" s="15"/>
      <c r="SPY1" s="15"/>
      <c r="SPZ1" s="15"/>
      <c r="SQA1" s="15"/>
      <c r="SQB1" s="15"/>
      <c r="SQC1" s="15"/>
      <c r="SQD1" s="15"/>
      <c r="SQE1" s="15"/>
      <c r="SQF1" s="15"/>
      <c r="SQG1" s="15"/>
      <c r="SQH1" s="15"/>
      <c r="SQI1" s="15"/>
      <c r="SQJ1" s="15"/>
      <c r="SQK1" s="15"/>
      <c r="SQL1" s="15"/>
      <c r="SQM1" s="15"/>
      <c r="SQN1" s="15"/>
      <c r="SQO1" s="15"/>
      <c r="SQP1" s="15"/>
      <c r="SQQ1" s="15"/>
      <c r="SQR1" s="15"/>
      <c r="SQS1" s="15"/>
      <c r="SQT1" s="15"/>
      <c r="SQU1" s="15"/>
      <c r="SQV1" s="15"/>
      <c r="SQW1" s="15"/>
      <c r="SQX1" s="15"/>
      <c r="SQY1" s="15"/>
      <c r="SQZ1" s="15"/>
      <c r="SRA1" s="15"/>
      <c r="SRB1" s="15"/>
      <c r="SRC1" s="15"/>
      <c r="SRD1" s="15"/>
      <c r="SRE1" s="15"/>
      <c r="SRF1" s="15"/>
      <c r="SRG1" s="15"/>
      <c r="SRH1" s="15"/>
      <c r="SRI1" s="15"/>
      <c r="SRJ1" s="15"/>
      <c r="SRK1" s="15"/>
      <c r="SRL1" s="15"/>
      <c r="SRM1" s="15"/>
      <c r="SRN1" s="15"/>
      <c r="SRO1" s="15"/>
      <c r="SRP1" s="15"/>
      <c r="SRQ1" s="15"/>
      <c r="SRR1" s="15"/>
      <c r="SRS1" s="15"/>
      <c r="SRT1" s="15"/>
      <c r="SRU1" s="15"/>
      <c r="SRV1" s="15"/>
      <c r="SRW1" s="15"/>
      <c r="SRX1" s="15"/>
      <c r="SRY1" s="15"/>
      <c r="SRZ1" s="15"/>
      <c r="SSA1" s="15"/>
      <c r="SSB1" s="15"/>
      <c r="SSC1" s="15"/>
      <c r="SSD1" s="15"/>
      <c r="SSE1" s="15"/>
      <c r="SSF1" s="15"/>
      <c r="SSG1" s="15"/>
      <c r="SSH1" s="15"/>
      <c r="SSI1" s="15"/>
      <c r="SSJ1" s="15"/>
      <c r="SSK1" s="15"/>
      <c r="SSL1" s="15"/>
      <c r="SSM1" s="15"/>
      <c r="SSN1" s="15"/>
      <c r="SSO1" s="15"/>
      <c r="SSP1" s="15"/>
      <c r="SSQ1" s="15"/>
      <c r="SSR1" s="15"/>
      <c r="SSS1" s="15"/>
      <c r="SST1" s="15"/>
      <c r="SSU1" s="15"/>
      <c r="SSV1" s="15"/>
      <c r="SSW1" s="15"/>
      <c r="SSX1" s="15"/>
      <c r="SSY1" s="15"/>
      <c r="SSZ1" s="15"/>
      <c r="STA1" s="15"/>
      <c r="STB1" s="15"/>
      <c r="STC1" s="15"/>
      <c r="STD1" s="15"/>
      <c r="STE1" s="15"/>
      <c r="STF1" s="15"/>
      <c r="STG1" s="15"/>
      <c r="STH1" s="15"/>
      <c r="STI1" s="15"/>
      <c r="STJ1" s="15"/>
      <c r="STK1" s="15"/>
      <c r="STL1" s="15"/>
      <c r="STM1" s="15"/>
      <c r="STN1" s="15"/>
      <c r="STO1" s="15"/>
      <c r="STP1" s="15"/>
      <c r="STQ1" s="15"/>
      <c r="STR1" s="15"/>
      <c r="STS1" s="15"/>
      <c r="STT1" s="15"/>
      <c r="STU1" s="15"/>
      <c r="STV1" s="15"/>
      <c r="STW1" s="15"/>
      <c r="STX1" s="15"/>
      <c r="STY1" s="15"/>
      <c r="STZ1" s="15"/>
      <c r="SUA1" s="15"/>
      <c r="SUB1" s="15"/>
      <c r="SUC1" s="15"/>
      <c r="SUD1" s="15"/>
      <c r="SUE1" s="15"/>
      <c r="SUF1" s="15"/>
      <c r="SUG1" s="15"/>
      <c r="SUH1" s="15"/>
      <c r="SUI1" s="15"/>
      <c r="SUJ1" s="15"/>
      <c r="SUK1" s="15"/>
      <c r="SUL1" s="15"/>
      <c r="SUM1" s="15"/>
      <c r="SUN1" s="15"/>
      <c r="SUO1" s="15"/>
      <c r="SUP1" s="15"/>
      <c r="SUQ1" s="15"/>
      <c r="SUR1" s="15"/>
      <c r="SUS1" s="15"/>
      <c r="SUT1" s="15"/>
      <c r="SUU1" s="15"/>
      <c r="SUV1" s="15"/>
      <c r="SUW1" s="15"/>
      <c r="SUX1" s="15"/>
      <c r="SUY1" s="15"/>
      <c r="SUZ1" s="15"/>
      <c r="SVA1" s="15"/>
      <c r="SVB1" s="15"/>
      <c r="SVC1" s="15"/>
      <c r="SVD1" s="15"/>
      <c r="SVE1" s="15"/>
      <c r="SVF1" s="15"/>
      <c r="SVG1" s="15"/>
      <c r="SVH1" s="15"/>
      <c r="SVI1" s="15"/>
      <c r="SVJ1" s="15"/>
      <c r="SVK1" s="15"/>
      <c r="SVL1" s="15"/>
      <c r="SVM1" s="15"/>
      <c r="SVN1" s="15"/>
      <c r="SVO1" s="15"/>
      <c r="SVP1" s="15"/>
      <c r="SVQ1" s="15"/>
      <c r="SVR1" s="15"/>
      <c r="SVS1" s="15"/>
      <c r="SVT1" s="15"/>
      <c r="SVU1" s="15"/>
      <c r="SVV1" s="15"/>
      <c r="SVW1" s="15"/>
      <c r="SVX1" s="15"/>
      <c r="SVY1" s="15"/>
      <c r="SVZ1" s="15"/>
      <c r="SWA1" s="15"/>
      <c r="SWB1" s="15"/>
      <c r="SWC1" s="15"/>
      <c r="SWD1" s="15"/>
      <c r="SWE1" s="15"/>
      <c r="SWF1" s="15"/>
      <c r="SWG1" s="15"/>
      <c r="SWH1" s="15"/>
      <c r="SWI1" s="15"/>
      <c r="SWJ1" s="15"/>
      <c r="SWK1" s="15"/>
      <c r="SWL1" s="15"/>
      <c r="SWM1" s="15"/>
      <c r="SWN1" s="15"/>
      <c r="SWO1" s="15"/>
      <c r="SWP1" s="15"/>
      <c r="SWQ1" s="15"/>
      <c r="SWR1" s="15"/>
      <c r="SWS1" s="15"/>
      <c r="SWT1" s="15"/>
      <c r="SWU1" s="15"/>
      <c r="SWV1" s="15"/>
      <c r="SWW1" s="15"/>
      <c r="SWX1" s="15"/>
      <c r="SWY1" s="15"/>
      <c r="SWZ1" s="15"/>
      <c r="SXA1" s="15"/>
      <c r="SXB1" s="15"/>
      <c r="SXC1" s="15"/>
      <c r="SXD1" s="15"/>
      <c r="SXE1" s="15"/>
      <c r="SXF1" s="15"/>
      <c r="SXG1" s="15"/>
      <c r="SXH1" s="15"/>
      <c r="SXI1" s="15"/>
      <c r="SXJ1" s="15"/>
      <c r="SXK1" s="15"/>
      <c r="SXL1" s="15"/>
      <c r="SXM1" s="15"/>
      <c r="SXN1" s="15"/>
      <c r="SXO1" s="15"/>
      <c r="SXP1" s="15"/>
      <c r="SXQ1" s="15"/>
      <c r="SXR1" s="15"/>
      <c r="SXS1" s="15"/>
      <c r="SXT1" s="15"/>
      <c r="SXU1" s="15"/>
      <c r="SXV1" s="15"/>
      <c r="SXW1" s="15"/>
      <c r="SXX1" s="15"/>
      <c r="SXY1" s="15"/>
      <c r="SXZ1" s="15"/>
      <c r="SYA1" s="15"/>
      <c r="SYB1" s="15"/>
      <c r="SYC1" s="15"/>
      <c r="SYD1" s="15"/>
      <c r="SYE1" s="15"/>
      <c r="SYF1" s="15"/>
      <c r="SYG1" s="15"/>
      <c r="SYH1" s="15"/>
      <c r="SYI1" s="15"/>
      <c r="SYJ1" s="15"/>
      <c r="SYK1" s="15"/>
      <c r="SYL1" s="15"/>
      <c r="SYM1" s="15"/>
      <c r="SYN1" s="15"/>
      <c r="SYO1" s="15"/>
      <c r="SYP1" s="15"/>
      <c r="SYQ1" s="15"/>
      <c r="SYR1" s="15"/>
      <c r="SYS1" s="15"/>
      <c r="SYT1" s="15"/>
      <c r="SYU1" s="15"/>
      <c r="SYV1" s="15"/>
      <c r="SYW1" s="15"/>
      <c r="SYX1" s="15"/>
      <c r="SYY1" s="15"/>
      <c r="SYZ1" s="15"/>
      <c r="SZA1" s="15"/>
      <c r="SZB1" s="15"/>
      <c r="SZC1" s="15"/>
      <c r="SZD1" s="15"/>
      <c r="SZE1" s="15"/>
      <c r="SZF1" s="15"/>
      <c r="SZG1" s="15"/>
      <c r="SZH1" s="15"/>
      <c r="SZI1" s="15"/>
      <c r="SZJ1" s="15"/>
      <c r="SZK1" s="15"/>
      <c r="SZL1" s="15"/>
      <c r="SZM1" s="15"/>
      <c r="SZN1" s="15"/>
      <c r="SZO1" s="15"/>
      <c r="SZP1" s="15"/>
      <c r="SZQ1" s="15"/>
      <c r="SZR1" s="15"/>
      <c r="SZS1" s="15"/>
      <c r="SZT1" s="15"/>
      <c r="SZU1" s="15"/>
      <c r="SZV1" s="15"/>
      <c r="SZW1" s="15"/>
      <c r="SZX1" s="15"/>
      <c r="SZY1" s="15"/>
      <c r="SZZ1" s="15"/>
      <c r="TAA1" s="15"/>
      <c r="TAB1" s="15"/>
      <c r="TAC1" s="15"/>
      <c r="TAD1" s="15"/>
      <c r="TAE1" s="15"/>
      <c r="TAF1" s="15"/>
      <c r="TAG1" s="15"/>
      <c r="TAH1" s="15"/>
      <c r="TAI1" s="15"/>
      <c r="TAJ1" s="15"/>
      <c r="TAK1" s="15"/>
      <c r="TAL1" s="15"/>
      <c r="TAM1" s="15"/>
      <c r="TAN1" s="15"/>
      <c r="TAO1" s="15"/>
      <c r="TAP1" s="15"/>
      <c r="TAQ1" s="15"/>
      <c r="TAR1" s="15"/>
      <c r="TAS1" s="15"/>
      <c r="TAT1" s="15"/>
      <c r="TAU1" s="15"/>
      <c r="TAV1" s="15"/>
      <c r="TAW1" s="15"/>
      <c r="TAX1" s="15"/>
      <c r="TAY1" s="15"/>
      <c r="TAZ1" s="15"/>
      <c r="TBA1" s="15"/>
      <c r="TBB1" s="15"/>
      <c r="TBC1" s="15"/>
      <c r="TBD1" s="15"/>
      <c r="TBE1" s="15"/>
      <c r="TBF1" s="15"/>
      <c r="TBG1" s="15"/>
      <c r="TBH1" s="15"/>
      <c r="TBI1" s="15"/>
      <c r="TBJ1" s="15"/>
      <c r="TBK1" s="15"/>
      <c r="TBL1" s="15"/>
      <c r="TBM1" s="15"/>
      <c r="TBN1" s="15"/>
      <c r="TBO1" s="15"/>
      <c r="TBP1" s="15"/>
      <c r="TBQ1" s="15"/>
      <c r="TBR1" s="15"/>
      <c r="TBS1" s="15"/>
      <c r="TBT1" s="15"/>
      <c r="TBU1" s="15"/>
      <c r="TBV1" s="15"/>
      <c r="TBW1" s="15"/>
      <c r="TBX1" s="15"/>
      <c r="TBY1" s="15"/>
      <c r="TBZ1" s="15"/>
      <c r="TCA1" s="15"/>
      <c r="TCB1" s="15"/>
      <c r="TCC1" s="15"/>
      <c r="TCD1" s="15"/>
      <c r="TCE1" s="15"/>
      <c r="TCF1" s="15"/>
      <c r="TCG1" s="15"/>
      <c r="TCH1" s="15"/>
      <c r="TCI1" s="15"/>
      <c r="TCJ1" s="15"/>
      <c r="TCK1" s="15"/>
      <c r="TCL1" s="15"/>
      <c r="TCM1" s="15"/>
      <c r="TCN1" s="15"/>
      <c r="TCO1" s="15"/>
      <c r="TCP1" s="15"/>
      <c r="TCQ1" s="15"/>
      <c r="TCR1" s="15"/>
      <c r="TCS1" s="15"/>
      <c r="TCT1" s="15"/>
      <c r="TCU1" s="15"/>
      <c r="TCV1" s="15"/>
      <c r="TCW1" s="15"/>
      <c r="TCX1" s="15"/>
      <c r="TCY1" s="15"/>
      <c r="TCZ1" s="15"/>
      <c r="TDA1" s="15"/>
      <c r="TDB1" s="15"/>
      <c r="TDC1" s="15"/>
      <c r="TDD1" s="15"/>
      <c r="TDE1" s="15"/>
      <c r="TDF1" s="15"/>
      <c r="TDG1" s="15"/>
      <c r="TDH1" s="15"/>
      <c r="TDI1" s="15"/>
      <c r="TDJ1" s="15"/>
      <c r="TDK1" s="15"/>
      <c r="TDL1" s="15"/>
      <c r="TDM1" s="15"/>
      <c r="TDN1" s="15"/>
      <c r="TDO1" s="15"/>
      <c r="TDP1" s="15"/>
      <c r="TDQ1" s="15"/>
      <c r="TDR1" s="15"/>
      <c r="TDS1" s="15"/>
      <c r="TDT1" s="15"/>
      <c r="TDU1" s="15"/>
      <c r="TDV1" s="15"/>
      <c r="TDW1" s="15"/>
      <c r="TDX1" s="15"/>
      <c r="TDY1" s="15"/>
      <c r="TDZ1" s="15"/>
      <c r="TEA1" s="15"/>
      <c r="TEB1" s="15"/>
      <c r="TEC1" s="15"/>
      <c r="TED1" s="15"/>
      <c r="TEE1" s="15"/>
      <c r="TEF1" s="15"/>
      <c r="TEG1" s="15"/>
      <c r="TEH1" s="15"/>
      <c r="TEI1" s="15"/>
      <c r="TEJ1" s="15"/>
      <c r="TEK1" s="15"/>
      <c r="TEL1" s="15"/>
      <c r="TEM1" s="15"/>
      <c r="TEN1" s="15"/>
      <c r="TEO1" s="15"/>
      <c r="TEP1" s="15"/>
      <c r="TEQ1" s="15"/>
      <c r="TER1" s="15"/>
      <c r="TES1" s="15"/>
      <c r="TET1" s="15"/>
      <c r="TEU1" s="15"/>
      <c r="TEV1" s="15"/>
      <c r="TEW1" s="15"/>
      <c r="TEX1" s="15"/>
      <c r="TEY1" s="15"/>
      <c r="TEZ1" s="15"/>
      <c r="TFA1" s="15"/>
      <c r="TFB1" s="15"/>
      <c r="TFC1" s="15"/>
      <c r="TFD1" s="15"/>
      <c r="TFE1" s="15"/>
      <c r="TFF1" s="15"/>
      <c r="TFG1" s="15"/>
      <c r="TFH1" s="15"/>
      <c r="TFI1" s="15"/>
      <c r="TFJ1" s="15"/>
      <c r="TFK1" s="15"/>
      <c r="TFL1" s="15"/>
      <c r="TFM1" s="15"/>
      <c r="TFN1" s="15"/>
      <c r="TFO1" s="15"/>
      <c r="TFP1" s="15"/>
      <c r="TFQ1" s="15"/>
      <c r="TFR1" s="15"/>
      <c r="TFS1" s="15"/>
      <c r="TFT1" s="15"/>
      <c r="TFU1" s="15"/>
      <c r="TFV1" s="15"/>
      <c r="TFW1" s="15"/>
      <c r="TFX1" s="15"/>
      <c r="TFY1" s="15"/>
      <c r="TFZ1" s="15"/>
      <c r="TGA1" s="15"/>
      <c r="TGB1" s="15"/>
      <c r="TGC1" s="15"/>
      <c r="TGD1" s="15"/>
      <c r="TGE1" s="15"/>
      <c r="TGF1" s="15"/>
      <c r="TGG1" s="15"/>
      <c r="TGH1" s="15"/>
      <c r="TGI1" s="15"/>
      <c r="TGJ1" s="15"/>
      <c r="TGK1" s="15"/>
      <c r="TGL1" s="15"/>
      <c r="TGM1" s="15"/>
      <c r="TGN1" s="15"/>
      <c r="TGO1" s="15"/>
      <c r="TGP1" s="15"/>
      <c r="TGQ1" s="15"/>
      <c r="TGR1" s="15"/>
      <c r="TGS1" s="15"/>
      <c r="TGT1" s="15"/>
      <c r="TGU1" s="15"/>
      <c r="TGV1" s="15"/>
      <c r="TGW1" s="15"/>
      <c r="TGX1" s="15"/>
      <c r="TGY1" s="15"/>
      <c r="TGZ1" s="15"/>
      <c r="THA1" s="15"/>
      <c r="THB1" s="15"/>
      <c r="THC1" s="15"/>
      <c r="THD1" s="15"/>
      <c r="THE1" s="15"/>
      <c r="THF1" s="15"/>
      <c r="THG1" s="15"/>
      <c r="THH1" s="15"/>
      <c r="THI1" s="15"/>
      <c r="THJ1" s="15"/>
      <c r="THK1" s="15"/>
      <c r="THL1" s="15"/>
      <c r="THM1" s="15"/>
      <c r="THN1" s="15"/>
      <c r="THO1" s="15"/>
      <c r="THP1" s="15"/>
      <c r="THQ1" s="15"/>
      <c r="THR1" s="15"/>
      <c r="THS1" s="15"/>
      <c r="THT1" s="15"/>
      <c r="THU1" s="15"/>
      <c r="THV1" s="15"/>
      <c r="THW1" s="15"/>
      <c r="THX1" s="15"/>
      <c r="THY1" s="15"/>
      <c r="THZ1" s="15"/>
      <c r="TIA1" s="15"/>
      <c r="TIB1" s="15"/>
      <c r="TIC1" s="15"/>
      <c r="TID1" s="15"/>
      <c r="TIE1" s="15"/>
      <c r="TIF1" s="15"/>
      <c r="TIG1" s="15"/>
      <c r="TIH1" s="15"/>
      <c r="TII1" s="15"/>
      <c r="TIJ1" s="15"/>
      <c r="TIK1" s="15"/>
      <c r="TIL1" s="15"/>
      <c r="TIM1" s="15"/>
      <c r="TIN1" s="15"/>
      <c r="TIO1" s="15"/>
      <c r="TIP1" s="15"/>
      <c r="TIQ1" s="15"/>
      <c r="TIR1" s="15"/>
      <c r="TIS1" s="15"/>
      <c r="TIT1" s="15"/>
      <c r="TIU1" s="15"/>
      <c r="TIV1" s="15"/>
      <c r="TIW1" s="15"/>
      <c r="TIX1" s="15"/>
      <c r="TIY1" s="15"/>
      <c r="TIZ1" s="15"/>
      <c r="TJA1" s="15"/>
      <c r="TJB1" s="15"/>
      <c r="TJC1" s="15"/>
      <c r="TJD1" s="15"/>
      <c r="TJE1" s="15"/>
      <c r="TJF1" s="15"/>
      <c r="TJG1" s="15"/>
      <c r="TJH1" s="15"/>
      <c r="TJI1" s="15"/>
      <c r="TJJ1" s="15"/>
      <c r="TJK1" s="15"/>
      <c r="TJL1" s="15"/>
      <c r="TJM1" s="15"/>
      <c r="TJN1" s="15"/>
      <c r="TJO1" s="15"/>
      <c r="TJP1" s="15"/>
      <c r="TJQ1" s="15"/>
      <c r="TJR1" s="15"/>
      <c r="TJS1" s="15"/>
      <c r="TJT1" s="15"/>
      <c r="TJU1" s="15"/>
      <c r="TJV1" s="15"/>
      <c r="TJW1" s="15"/>
      <c r="TJX1" s="15"/>
      <c r="TJY1" s="15"/>
      <c r="TJZ1" s="15"/>
      <c r="TKA1" s="15"/>
      <c r="TKB1" s="15"/>
      <c r="TKC1" s="15"/>
      <c r="TKD1" s="15"/>
      <c r="TKE1" s="15"/>
      <c r="TKF1" s="15"/>
      <c r="TKG1" s="15"/>
      <c r="TKH1" s="15"/>
      <c r="TKI1" s="15"/>
      <c r="TKJ1" s="15"/>
      <c r="TKK1" s="15"/>
      <c r="TKL1" s="15"/>
      <c r="TKM1" s="15"/>
      <c r="TKN1" s="15"/>
      <c r="TKO1" s="15"/>
      <c r="TKP1" s="15"/>
      <c r="TKQ1" s="15"/>
      <c r="TKR1" s="15"/>
      <c r="TKS1" s="15"/>
      <c r="TKT1" s="15"/>
      <c r="TKU1" s="15"/>
      <c r="TKV1" s="15"/>
      <c r="TKW1" s="15"/>
      <c r="TKX1" s="15"/>
      <c r="TKY1" s="15"/>
      <c r="TKZ1" s="15"/>
      <c r="TLA1" s="15"/>
      <c r="TLB1" s="15"/>
      <c r="TLC1" s="15"/>
      <c r="TLD1" s="15"/>
      <c r="TLE1" s="15"/>
      <c r="TLF1" s="15"/>
      <c r="TLG1" s="15"/>
      <c r="TLH1" s="15"/>
      <c r="TLI1" s="15"/>
      <c r="TLJ1" s="15"/>
      <c r="TLK1" s="15"/>
      <c r="TLL1" s="15"/>
      <c r="TLM1" s="15"/>
      <c r="TLN1" s="15"/>
      <c r="TLO1" s="15"/>
      <c r="TLP1" s="15"/>
      <c r="TLQ1" s="15"/>
      <c r="TLR1" s="15"/>
      <c r="TLS1" s="15"/>
      <c r="TLT1" s="15"/>
      <c r="TLU1" s="15"/>
      <c r="TLV1" s="15"/>
      <c r="TLW1" s="15"/>
      <c r="TLX1" s="15"/>
      <c r="TLY1" s="15"/>
      <c r="TLZ1" s="15"/>
      <c r="TMA1" s="15"/>
      <c r="TMB1" s="15"/>
      <c r="TMC1" s="15"/>
      <c r="TMD1" s="15"/>
      <c r="TME1" s="15"/>
      <c r="TMF1" s="15"/>
      <c r="TMG1" s="15"/>
      <c r="TMH1" s="15"/>
      <c r="TMI1" s="15"/>
      <c r="TMJ1" s="15"/>
      <c r="TMK1" s="15"/>
      <c r="TML1" s="15"/>
      <c r="TMM1" s="15"/>
      <c r="TMN1" s="15"/>
      <c r="TMO1" s="15"/>
      <c r="TMP1" s="15"/>
      <c r="TMQ1" s="15"/>
      <c r="TMR1" s="15"/>
      <c r="TMS1" s="15"/>
      <c r="TMT1" s="15"/>
      <c r="TMU1" s="15"/>
      <c r="TMV1" s="15"/>
      <c r="TMW1" s="15"/>
      <c r="TMX1" s="15"/>
      <c r="TMY1" s="15"/>
      <c r="TMZ1" s="15"/>
      <c r="TNA1" s="15"/>
      <c r="TNB1" s="15"/>
      <c r="TNC1" s="15"/>
      <c r="TND1" s="15"/>
      <c r="TNE1" s="15"/>
      <c r="TNF1" s="15"/>
      <c r="TNG1" s="15"/>
      <c r="TNH1" s="15"/>
      <c r="TNI1" s="15"/>
      <c r="TNJ1" s="15"/>
      <c r="TNK1" s="15"/>
      <c r="TNL1" s="15"/>
      <c r="TNM1" s="15"/>
      <c r="TNN1" s="15"/>
      <c r="TNO1" s="15"/>
      <c r="TNP1" s="15"/>
      <c r="TNQ1" s="15"/>
      <c r="TNR1" s="15"/>
      <c r="TNS1" s="15"/>
      <c r="TNT1" s="15"/>
      <c r="TNU1" s="15"/>
      <c r="TNV1" s="15"/>
      <c r="TNW1" s="15"/>
      <c r="TNX1" s="15"/>
      <c r="TNY1" s="15"/>
      <c r="TNZ1" s="15"/>
      <c r="TOA1" s="15"/>
      <c r="TOB1" s="15"/>
      <c r="TOC1" s="15"/>
      <c r="TOD1" s="15"/>
      <c r="TOE1" s="15"/>
      <c r="TOF1" s="15"/>
      <c r="TOG1" s="15"/>
      <c r="TOH1" s="15"/>
      <c r="TOI1" s="15"/>
      <c r="TOJ1" s="15"/>
      <c r="TOK1" s="15"/>
      <c r="TOL1" s="15"/>
      <c r="TOM1" s="15"/>
      <c r="TON1" s="15"/>
      <c r="TOO1" s="15"/>
      <c r="TOP1" s="15"/>
      <c r="TOQ1" s="15"/>
      <c r="TOR1" s="15"/>
      <c r="TOS1" s="15"/>
      <c r="TOT1" s="15"/>
      <c r="TOU1" s="15"/>
      <c r="TOV1" s="15"/>
      <c r="TOW1" s="15"/>
      <c r="TOX1" s="15"/>
      <c r="TOY1" s="15"/>
      <c r="TOZ1" s="15"/>
      <c r="TPA1" s="15"/>
      <c r="TPB1" s="15"/>
      <c r="TPC1" s="15"/>
      <c r="TPD1" s="15"/>
      <c r="TPE1" s="15"/>
      <c r="TPF1" s="15"/>
      <c r="TPG1" s="15"/>
      <c r="TPH1" s="15"/>
      <c r="TPI1" s="15"/>
      <c r="TPJ1" s="15"/>
      <c r="TPK1" s="15"/>
      <c r="TPL1" s="15"/>
      <c r="TPM1" s="15"/>
      <c r="TPN1" s="15"/>
      <c r="TPO1" s="15"/>
      <c r="TPP1" s="15"/>
      <c r="TPQ1" s="15"/>
      <c r="TPR1" s="15"/>
      <c r="TPS1" s="15"/>
      <c r="TPT1" s="15"/>
      <c r="TPU1" s="15"/>
      <c r="TPV1" s="15"/>
      <c r="TPW1" s="15"/>
      <c r="TPX1" s="15"/>
      <c r="TPY1" s="15"/>
      <c r="TPZ1" s="15"/>
      <c r="TQA1" s="15"/>
      <c r="TQB1" s="15"/>
      <c r="TQC1" s="15"/>
      <c r="TQD1" s="15"/>
      <c r="TQE1" s="15"/>
      <c r="TQF1" s="15"/>
      <c r="TQG1" s="15"/>
      <c r="TQH1" s="15"/>
      <c r="TQI1" s="15"/>
      <c r="TQJ1" s="15"/>
      <c r="TQK1" s="15"/>
      <c r="TQL1" s="15"/>
      <c r="TQM1" s="15"/>
      <c r="TQN1" s="15"/>
      <c r="TQO1" s="15"/>
      <c r="TQP1" s="15"/>
      <c r="TQQ1" s="15"/>
      <c r="TQR1" s="15"/>
      <c r="TQS1" s="15"/>
      <c r="TQT1" s="15"/>
      <c r="TQU1" s="15"/>
      <c r="TQV1" s="15"/>
      <c r="TQW1" s="15"/>
      <c r="TQX1" s="15"/>
      <c r="TQY1" s="15"/>
      <c r="TQZ1" s="15"/>
      <c r="TRA1" s="15"/>
      <c r="TRB1" s="15"/>
      <c r="TRC1" s="15"/>
      <c r="TRD1" s="15"/>
      <c r="TRE1" s="15"/>
      <c r="TRF1" s="15"/>
      <c r="TRG1" s="15"/>
      <c r="TRH1" s="15"/>
      <c r="TRI1" s="15"/>
      <c r="TRJ1" s="15"/>
      <c r="TRK1" s="15"/>
      <c r="TRL1" s="15"/>
      <c r="TRM1" s="15"/>
      <c r="TRN1" s="15"/>
      <c r="TRO1" s="15"/>
      <c r="TRP1" s="15"/>
      <c r="TRQ1" s="15"/>
      <c r="TRR1" s="15"/>
      <c r="TRS1" s="15"/>
      <c r="TRT1" s="15"/>
      <c r="TRU1" s="15"/>
      <c r="TRV1" s="15"/>
      <c r="TRW1" s="15"/>
      <c r="TRX1" s="15"/>
      <c r="TRY1" s="15"/>
      <c r="TRZ1" s="15"/>
      <c r="TSA1" s="15"/>
      <c r="TSB1" s="15"/>
      <c r="TSC1" s="15"/>
      <c r="TSD1" s="15"/>
      <c r="TSE1" s="15"/>
      <c r="TSF1" s="15"/>
      <c r="TSG1" s="15"/>
      <c r="TSH1" s="15"/>
      <c r="TSI1" s="15"/>
      <c r="TSJ1" s="15"/>
      <c r="TSK1" s="15"/>
      <c r="TSL1" s="15"/>
      <c r="TSM1" s="15"/>
      <c r="TSN1" s="15"/>
      <c r="TSO1" s="15"/>
      <c r="TSP1" s="15"/>
      <c r="TSQ1" s="15"/>
      <c r="TSR1" s="15"/>
      <c r="TSS1" s="15"/>
      <c r="TST1" s="15"/>
      <c r="TSU1" s="15"/>
      <c r="TSV1" s="15"/>
      <c r="TSW1" s="15"/>
      <c r="TSX1" s="15"/>
      <c r="TSY1" s="15"/>
      <c r="TSZ1" s="15"/>
      <c r="TTA1" s="15"/>
      <c r="TTB1" s="15"/>
      <c r="TTC1" s="15"/>
      <c r="TTD1" s="15"/>
      <c r="TTE1" s="15"/>
      <c r="TTF1" s="15"/>
      <c r="TTG1" s="15"/>
      <c r="TTH1" s="15"/>
      <c r="TTI1" s="15"/>
      <c r="TTJ1" s="15"/>
      <c r="TTK1" s="15"/>
      <c r="TTL1" s="15"/>
      <c r="TTM1" s="15"/>
      <c r="TTN1" s="15"/>
      <c r="TTO1" s="15"/>
      <c r="TTP1" s="15"/>
      <c r="TTQ1" s="15"/>
      <c r="TTR1" s="15"/>
      <c r="TTS1" s="15"/>
      <c r="TTT1" s="15"/>
      <c r="TTU1" s="15"/>
      <c r="TTV1" s="15"/>
      <c r="TTW1" s="15"/>
      <c r="TTX1" s="15"/>
      <c r="TTY1" s="15"/>
      <c r="TTZ1" s="15"/>
      <c r="TUA1" s="15"/>
      <c r="TUB1" s="15"/>
      <c r="TUC1" s="15"/>
      <c r="TUD1" s="15"/>
      <c r="TUE1" s="15"/>
      <c r="TUF1" s="15"/>
      <c r="TUG1" s="15"/>
      <c r="TUH1" s="15"/>
      <c r="TUI1" s="15"/>
      <c r="TUJ1" s="15"/>
      <c r="TUK1" s="15"/>
      <c r="TUL1" s="15"/>
      <c r="TUM1" s="15"/>
      <c r="TUN1" s="15"/>
      <c r="TUO1" s="15"/>
      <c r="TUP1" s="15"/>
      <c r="TUQ1" s="15"/>
      <c r="TUR1" s="15"/>
      <c r="TUS1" s="15"/>
      <c r="TUT1" s="15"/>
      <c r="TUU1" s="15"/>
      <c r="TUV1" s="15"/>
      <c r="TUW1" s="15"/>
      <c r="TUX1" s="15"/>
      <c r="TUY1" s="15"/>
      <c r="TUZ1" s="15"/>
      <c r="TVA1" s="15"/>
      <c r="TVB1" s="15"/>
      <c r="TVC1" s="15"/>
      <c r="TVD1" s="15"/>
      <c r="TVE1" s="15"/>
      <c r="TVF1" s="15"/>
      <c r="TVG1" s="15"/>
      <c r="TVH1" s="15"/>
      <c r="TVI1" s="15"/>
      <c r="TVJ1" s="15"/>
      <c r="TVK1" s="15"/>
      <c r="TVL1" s="15"/>
      <c r="TVM1" s="15"/>
      <c r="TVN1" s="15"/>
      <c r="TVO1" s="15"/>
      <c r="TVP1" s="15"/>
      <c r="TVQ1" s="15"/>
      <c r="TVR1" s="15"/>
      <c r="TVS1" s="15"/>
      <c r="TVT1" s="15"/>
      <c r="TVU1" s="15"/>
      <c r="TVV1" s="15"/>
      <c r="TVW1" s="15"/>
      <c r="TVX1" s="15"/>
      <c r="TVY1" s="15"/>
      <c r="TVZ1" s="15"/>
      <c r="TWA1" s="15"/>
      <c r="TWB1" s="15"/>
      <c r="TWC1" s="15"/>
      <c r="TWD1" s="15"/>
      <c r="TWE1" s="15"/>
      <c r="TWF1" s="15"/>
      <c r="TWG1" s="15"/>
      <c r="TWH1" s="15"/>
      <c r="TWI1" s="15"/>
      <c r="TWJ1" s="15"/>
      <c r="TWK1" s="15"/>
      <c r="TWL1" s="15"/>
      <c r="TWM1" s="15"/>
      <c r="TWN1" s="15"/>
      <c r="TWO1" s="15"/>
      <c r="TWP1" s="15"/>
      <c r="TWQ1" s="15"/>
      <c r="TWR1" s="15"/>
      <c r="TWS1" s="15"/>
      <c r="TWT1" s="15"/>
      <c r="TWU1" s="15"/>
      <c r="TWV1" s="15"/>
      <c r="TWW1" s="15"/>
      <c r="TWX1" s="15"/>
      <c r="TWY1" s="15"/>
      <c r="TWZ1" s="15"/>
      <c r="TXA1" s="15"/>
      <c r="TXB1" s="15"/>
      <c r="TXC1" s="15"/>
      <c r="TXD1" s="15"/>
      <c r="TXE1" s="15"/>
      <c r="TXF1" s="15"/>
      <c r="TXG1" s="15"/>
      <c r="TXH1" s="15"/>
      <c r="TXI1" s="15"/>
      <c r="TXJ1" s="15"/>
      <c r="TXK1" s="15"/>
      <c r="TXL1" s="15"/>
      <c r="TXM1" s="15"/>
      <c r="TXN1" s="15"/>
      <c r="TXO1" s="15"/>
      <c r="TXP1" s="15"/>
      <c r="TXQ1" s="15"/>
      <c r="TXR1" s="15"/>
      <c r="TXS1" s="15"/>
      <c r="TXT1" s="15"/>
      <c r="TXU1" s="15"/>
      <c r="TXV1" s="15"/>
      <c r="TXW1" s="15"/>
      <c r="TXX1" s="15"/>
      <c r="TXY1" s="15"/>
      <c r="TXZ1" s="15"/>
      <c r="TYA1" s="15"/>
      <c r="TYB1" s="15"/>
      <c r="TYC1" s="15"/>
      <c r="TYD1" s="15"/>
      <c r="TYE1" s="15"/>
      <c r="TYF1" s="15"/>
      <c r="TYG1" s="15"/>
      <c r="TYH1" s="15"/>
      <c r="TYI1" s="15"/>
      <c r="TYJ1" s="15"/>
      <c r="TYK1" s="15"/>
      <c r="TYL1" s="15"/>
      <c r="TYM1" s="15"/>
      <c r="TYN1" s="15"/>
      <c r="TYO1" s="15"/>
      <c r="TYP1" s="15"/>
      <c r="TYQ1" s="15"/>
      <c r="TYR1" s="15"/>
      <c r="TYS1" s="15"/>
      <c r="TYT1" s="15"/>
      <c r="TYU1" s="15"/>
      <c r="TYV1" s="15"/>
      <c r="TYW1" s="15"/>
      <c r="TYX1" s="15"/>
      <c r="TYY1" s="15"/>
      <c r="TYZ1" s="15"/>
      <c r="TZA1" s="15"/>
      <c r="TZB1" s="15"/>
      <c r="TZC1" s="15"/>
      <c r="TZD1" s="15"/>
      <c r="TZE1" s="15"/>
      <c r="TZF1" s="15"/>
      <c r="TZG1" s="15"/>
      <c r="TZH1" s="15"/>
      <c r="TZI1" s="15"/>
      <c r="TZJ1" s="15"/>
      <c r="TZK1" s="15"/>
      <c r="TZL1" s="15"/>
      <c r="TZM1" s="15"/>
      <c r="TZN1" s="15"/>
      <c r="TZO1" s="15"/>
      <c r="TZP1" s="15"/>
      <c r="TZQ1" s="15"/>
      <c r="TZR1" s="15"/>
      <c r="TZS1" s="15"/>
      <c r="TZT1" s="15"/>
      <c r="TZU1" s="15"/>
      <c r="TZV1" s="15"/>
      <c r="TZW1" s="15"/>
      <c r="TZX1" s="15"/>
      <c r="TZY1" s="15"/>
      <c r="TZZ1" s="15"/>
      <c r="UAA1" s="15"/>
      <c r="UAB1" s="15"/>
      <c r="UAC1" s="15"/>
      <c r="UAD1" s="15"/>
      <c r="UAE1" s="15"/>
      <c r="UAF1" s="15"/>
      <c r="UAG1" s="15"/>
      <c r="UAH1" s="15"/>
      <c r="UAI1" s="15"/>
      <c r="UAJ1" s="15"/>
      <c r="UAK1" s="15"/>
      <c r="UAL1" s="15"/>
      <c r="UAM1" s="15"/>
      <c r="UAN1" s="15"/>
      <c r="UAO1" s="15"/>
      <c r="UAP1" s="15"/>
      <c r="UAQ1" s="15"/>
      <c r="UAR1" s="15"/>
      <c r="UAS1" s="15"/>
      <c r="UAT1" s="15"/>
      <c r="UAU1" s="15"/>
      <c r="UAV1" s="15"/>
      <c r="UAW1" s="15"/>
      <c r="UAX1" s="15"/>
      <c r="UAY1" s="15"/>
      <c r="UAZ1" s="15"/>
      <c r="UBA1" s="15"/>
      <c r="UBB1" s="15"/>
      <c r="UBC1" s="15"/>
      <c r="UBD1" s="15"/>
      <c r="UBE1" s="15"/>
      <c r="UBF1" s="15"/>
      <c r="UBG1" s="15"/>
      <c r="UBH1" s="15"/>
      <c r="UBI1" s="15"/>
      <c r="UBJ1" s="15"/>
      <c r="UBK1" s="15"/>
      <c r="UBL1" s="15"/>
      <c r="UBM1" s="15"/>
      <c r="UBN1" s="15"/>
      <c r="UBO1" s="15"/>
      <c r="UBP1" s="15"/>
      <c r="UBQ1" s="15"/>
      <c r="UBR1" s="15"/>
      <c r="UBS1" s="15"/>
      <c r="UBT1" s="15"/>
      <c r="UBU1" s="15"/>
      <c r="UBV1" s="15"/>
      <c r="UBW1" s="15"/>
      <c r="UBX1" s="15"/>
      <c r="UBY1" s="15"/>
      <c r="UBZ1" s="15"/>
      <c r="UCA1" s="15"/>
      <c r="UCB1" s="15"/>
      <c r="UCC1" s="15"/>
      <c r="UCD1" s="15"/>
      <c r="UCE1" s="15"/>
      <c r="UCF1" s="15"/>
      <c r="UCG1" s="15"/>
      <c r="UCH1" s="15"/>
      <c r="UCI1" s="15"/>
      <c r="UCJ1" s="15"/>
      <c r="UCK1" s="15"/>
      <c r="UCL1" s="15"/>
      <c r="UCM1" s="15"/>
      <c r="UCN1" s="15"/>
      <c r="UCO1" s="15"/>
      <c r="UCP1" s="15"/>
      <c r="UCQ1" s="15"/>
      <c r="UCR1" s="15"/>
      <c r="UCS1" s="15"/>
      <c r="UCT1" s="15"/>
      <c r="UCU1" s="15"/>
      <c r="UCV1" s="15"/>
      <c r="UCW1" s="15"/>
      <c r="UCX1" s="15"/>
      <c r="UCY1" s="15"/>
      <c r="UCZ1" s="15"/>
      <c r="UDA1" s="15"/>
      <c r="UDB1" s="15"/>
      <c r="UDC1" s="15"/>
      <c r="UDD1" s="15"/>
      <c r="UDE1" s="15"/>
      <c r="UDF1" s="15"/>
      <c r="UDG1" s="15"/>
      <c r="UDH1" s="15"/>
      <c r="UDI1" s="15"/>
      <c r="UDJ1" s="15"/>
      <c r="UDK1" s="15"/>
      <c r="UDL1" s="15"/>
      <c r="UDM1" s="15"/>
      <c r="UDN1" s="15"/>
      <c r="UDO1" s="15"/>
      <c r="UDP1" s="15"/>
      <c r="UDQ1" s="15"/>
      <c r="UDR1" s="15"/>
      <c r="UDS1" s="15"/>
      <c r="UDT1" s="15"/>
      <c r="UDU1" s="15"/>
      <c r="UDV1" s="15"/>
      <c r="UDW1" s="15"/>
      <c r="UDX1" s="15"/>
      <c r="UDY1" s="15"/>
      <c r="UDZ1" s="15"/>
      <c r="UEA1" s="15"/>
      <c r="UEB1" s="15"/>
      <c r="UEC1" s="15"/>
      <c r="UED1" s="15"/>
      <c r="UEE1" s="15"/>
      <c r="UEF1" s="15"/>
      <c r="UEG1" s="15"/>
      <c r="UEH1" s="15"/>
      <c r="UEI1" s="15"/>
      <c r="UEJ1" s="15"/>
      <c r="UEK1" s="15"/>
      <c r="UEL1" s="15"/>
      <c r="UEM1" s="15"/>
      <c r="UEN1" s="15"/>
      <c r="UEO1" s="15"/>
      <c r="UEP1" s="15"/>
      <c r="UEQ1" s="15"/>
      <c r="UER1" s="15"/>
      <c r="UES1" s="15"/>
      <c r="UET1" s="15"/>
      <c r="UEU1" s="15"/>
      <c r="UEV1" s="15"/>
      <c r="UEW1" s="15"/>
      <c r="UEX1" s="15"/>
      <c r="UEY1" s="15"/>
      <c r="UEZ1" s="15"/>
      <c r="UFA1" s="15"/>
      <c r="UFB1" s="15"/>
      <c r="UFC1" s="15"/>
      <c r="UFD1" s="15"/>
      <c r="UFE1" s="15"/>
      <c r="UFF1" s="15"/>
      <c r="UFG1" s="15"/>
      <c r="UFH1" s="15"/>
      <c r="UFI1" s="15"/>
      <c r="UFJ1" s="15"/>
      <c r="UFK1" s="15"/>
      <c r="UFL1" s="15"/>
      <c r="UFM1" s="15"/>
      <c r="UFN1" s="15"/>
      <c r="UFO1" s="15"/>
      <c r="UFP1" s="15"/>
      <c r="UFQ1" s="15"/>
      <c r="UFR1" s="15"/>
      <c r="UFS1" s="15"/>
      <c r="UFT1" s="15"/>
      <c r="UFU1" s="15"/>
      <c r="UFV1" s="15"/>
      <c r="UFW1" s="15"/>
      <c r="UFX1" s="15"/>
      <c r="UFY1" s="15"/>
      <c r="UFZ1" s="15"/>
      <c r="UGA1" s="15"/>
      <c r="UGB1" s="15"/>
      <c r="UGC1" s="15"/>
      <c r="UGD1" s="15"/>
      <c r="UGE1" s="15"/>
      <c r="UGF1" s="15"/>
      <c r="UGG1" s="15"/>
      <c r="UGH1" s="15"/>
      <c r="UGI1" s="15"/>
      <c r="UGJ1" s="15"/>
      <c r="UGK1" s="15"/>
      <c r="UGL1" s="15"/>
      <c r="UGM1" s="15"/>
      <c r="UGN1" s="15"/>
      <c r="UGO1" s="15"/>
      <c r="UGP1" s="15"/>
      <c r="UGQ1" s="15"/>
      <c r="UGR1" s="15"/>
      <c r="UGS1" s="15"/>
      <c r="UGT1" s="15"/>
      <c r="UGU1" s="15"/>
      <c r="UGV1" s="15"/>
      <c r="UGW1" s="15"/>
      <c r="UGX1" s="15"/>
      <c r="UGY1" s="15"/>
      <c r="UGZ1" s="15"/>
      <c r="UHA1" s="15"/>
      <c r="UHB1" s="15"/>
      <c r="UHC1" s="15"/>
      <c r="UHD1" s="15"/>
      <c r="UHE1" s="15"/>
      <c r="UHF1" s="15"/>
      <c r="UHG1" s="15"/>
      <c r="UHH1" s="15"/>
      <c r="UHI1" s="15"/>
      <c r="UHJ1" s="15"/>
      <c r="UHK1" s="15"/>
      <c r="UHL1" s="15"/>
      <c r="UHM1" s="15"/>
      <c r="UHN1" s="15"/>
      <c r="UHO1" s="15"/>
      <c r="UHP1" s="15"/>
      <c r="UHQ1" s="15"/>
      <c r="UHR1" s="15"/>
      <c r="UHS1" s="15"/>
      <c r="UHT1" s="15"/>
      <c r="UHU1" s="15"/>
      <c r="UHV1" s="15"/>
      <c r="UHW1" s="15"/>
      <c r="UHX1" s="15"/>
      <c r="UHY1" s="15"/>
      <c r="UHZ1" s="15"/>
      <c r="UIA1" s="15"/>
      <c r="UIB1" s="15"/>
      <c r="UIC1" s="15"/>
      <c r="UID1" s="15"/>
      <c r="UIE1" s="15"/>
      <c r="UIF1" s="15"/>
      <c r="UIG1" s="15"/>
      <c r="UIH1" s="15"/>
      <c r="UII1" s="15"/>
      <c r="UIJ1" s="15"/>
      <c r="UIK1" s="15"/>
      <c r="UIL1" s="15"/>
      <c r="UIM1" s="15"/>
      <c r="UIN1" s="15"/>
      <c r="UIO1" s="15"/>
      <c r="UIP1" s="15"/>
      <c r="UIQ1" s="15"/>
      <c r="UIR1" s="15"/>
      <c r="UIS1" s="15"/>
      <c r="UIT1" s="15"/>
      <c r="UIU1" s="15"/>
      <c r="UIV1" s="15"/>
      <c r="UIW1" s="15"/>
      <c r="UIX1" s="15"/>
      <c r="UIY1" s="15"/>
      <c r="UIZ1" s="15"/>
      <c r="UJA1" s="15"/>
      <c r="UJB1" s="15"/>
      <c r="UJC1" s="15"/>
      <c r="UJD1" s="15"/>
      <c r="UJE1" s="15"/>
      <c r="UJF1" s="15"/>
      <c r="UJG1" s="15"/>
      <c r="UJH1" s="15"/>
      <c r="UJI1" s="15"/>
      <c r="UJJ1" s="15"/>
      <c r="UJK1" s="15"/>
      <c r="UJL1" s="15"/>
      <c r="UJM1" s="15"/>
      <c r="UJN1" s="15"/>
      <c r="UJO1" s="15"/>
      <c r="UJP1" s="15"/>
      <c r="UJQ1" s="15"/>
      <c r="UJR1" s="15"/>
      <c r="UJS1" s="15"/>
      <c r="UJT1" s="15"/>
      <c r="UJU1" s="15"/>
      <c r="UJV1" s="15"/>
      <c r="UJW1" s="15"/>
      <c r="UJX1" s="15"/>
      <c r="UJY1" s="15"/>
      <c r="UJZ1" s="15"/>
      <c r="UKA1" s="15"/>
      <c r="UKB1" s="15"/>
      <c r="UKC1" s="15"/>
      <c r="UKD1" s="15"/>
      <c r="UKE1" s="15"/>
      <c r="UKF1" s="15"/>
      <c r="UKG1" s="15"/>
      <c r="UKH1" s="15"/>
      <c r="UKI1" s="15"/>
      <c r="UKJ1" s="15"/>
      <c r="UKK1" s="15"/>
      <c r="UKL1" s="15"/>
      <c r="UKM1" s="15"/>
      <c r="UKN1" s="15"/>
      <c r="UKO1" s="15"/>
      <c r="UKP1" s="15"/>
      <c r="UKQ1" s="15"/>
      <c r="UKR1" s="15"/>
      <c r="UKS1" s="15"/>
      <c r="UKT1" s="15"/>
      <c r="UKU1" s="15"/>
      <c r="UKV1" s="15"/>
      <c r="UKW1" s="15"/>
      <c r="UKX1" s="15"/>
      <c r="UKY1" s="15"/>
      <c r="UKZ1" s="15"/>
      <c r="ULA1" s="15"/>
      <c r="ULB1" s="15"/>
      <c r="ULC1" s="15"/>
      <c r="ULD1" s="15"/>
      <c r="ULE1" s="15"/>
      <c r="ULF1" s="15"/>
      <c r="ULG1" s="15"/>
      <c r="ULH1" s="15"/>
      <c r="ULI1" s="15"/>
      <c r="ULJ1" s="15"/>
      <c r="ULK1" s="15"/>
      <c r="ULL1" s="15"/>
      <c r="ULM1" s="15"/>
      <c r="ULN1" s="15"/>
      <c r="ULO1" s="15"/>
      <c r="ULP1" s="15"/>
      <c r="ULQ1" s="15"/>
      <c r="ULR1" s="15"/>
      <c r="ULS1" s="15"/>
      <c r="ULT1" s="15"/>
      <c r="ULU1" s="15"/>
      <c r="ULV1" s="15"/>
      <c r="ULW1" s="15"/>
      <c r="ULX1" s="15"/>
      <c r="ULY1" s="15"/>
      <c r="ULZ1" s="15"/>
      <c r="UMA1" s="15"/>
      <c r="UMB1" s="15"/>
      <c r="UMC1" s="15"/>
      <c r="UMD1" s="15"/>
      <c r="UME1" s="15"/>
      <c r="UMF1" s="15"/>
      <c r="UMG1" s="15"/>
      <c r="UMH1" s="15"/>
      <c r="UMI1" s="15"/>
      <c r="UMJ1" s="15"/>
      <c r="UMK1" s="15"/>
      <c r="UML1" s="15"/>
      <c r="UMM1" s="15"/>
      <c r="UMN1" s="15"/>
      <c r="UMO1" s="15"/>
      <c r="UMP1" s="15"/>
      <c r="UMQ1" s="15"/>
      <c r="UMR1" s="15"/>
      <c r="UMS1" s="15"/>
      <c r="UMT1" s="15"/>
      <c r="UMU1" s="15"/>
      <c r="UMV1" s="15"/>
      <c r="UMW1" s="15"/>
      <c r="UMX1" s="15"/>
      <c r="UMY1" s="15"/>
      <c r="UMZ1" s="15"/>
      <c r="UNA1" s="15"/>
      <c r="UNB1" s="15"/>
      <c r="UNC1" s="15"/>
      <c r="UND1" s="15"/>
      <c r="UNE1" s="15"/>
      <c r="UNF1" s="15"/>
      <c r="UNG1" s="15"/>
      <c r="UNH1" s="15"/>
      <c r="UNI1" s="15"/>
      <c r="UNJ1" s="15"/>
      <c r="UNK1" s="15"/>
      <c r="UNL1" s="15"/>
      <c r="UNM1" s="15"/>
      <c r="UNN1" s="15"/>
      <c r="UNO1" s="15"/>
      <c r="UNP1" s="15"/>
      <c r="UNQ1" s="15"/>
      <c r="UNR1" s="15"/>
      <c r="UNS1" s="15"/>
      <c r="UNT1" s="15"/>
      <c r="UNU1" s="15"/>
      <c r="UNV1" s="15"/>
      <c r="UNW1" s="15"/>
      <c r="UNX1" s="15"/>
      <c r="UNY1" s="15"/>
      <c r="UNZ1" s="15"/>
      <c r="UOA1" s="15"/>
      <c r="UOB1" s="15"/>
      <c r="UOC1" s="15"/>
      <c r="UOD1" s="15"/>
      <c r="UOE1" s="15"/>
      <c r="UOF1" s="15"/>
      <c r="UOG1" s="15"/>
      <c r="UOH1" s="15"/>
      <c r="UOI1" s="15"/>
      <c r="UOJ1" s="15"/>
      <c r="UOK1" s="15"/>
      <c r="UOL1" s="15"/>
      <c r="UOM1" s="15"/>
      <c r="UON1" s="15"/>
      <c r="UOO1" s="15"/>
      <c r="UOP1" s="15"/>
      <c r="UOQ1" s="15"/>
      <c r="UOR1" s="15"/>
      <c r="UOS1" s="15"/>
      <c r="UOT1" s="15"/>
      <c r="UOU1" s="15"/>
      <c r="UOV1" s="15"/>
      <c r="UOW1" s="15"/>
      <c r="UOX1" s="15"/>
      <c r="UOY1" s="15"/>
      <c r="UOZ1" s="15"/>
      <c r="UPA1" s="15"/>
      <c r="UPB1" s="15"/>
      <c r="UPC1" s="15"/>
      <c r="UPD1" s="15"/>
      <c r="UPE1" s="15"/>
      <c r="UPF1" s="15"/>
      <c r="UPG1" s="15"/>
      <c r="UPH1" s="15"/>
      <c r="UPI1" s="15"/>
      <c r="UPJ1" s="15"/>
      <c r="UPK1" s="15"/>
      <c r="UPL1" s="15"/>
      <c r="UPM1" s="15"/>
      <c r="UPN1" s="15"/>
      <c r="UPO1" s="15"/>
      <c r="UPP1" s="15"/>
      <c r="UPQ1" s="15"/>
      <c r="UPR1" s="15"/>
      <c r="UPS1" s="15"/>
      <c r="UPT1" s="15"/>
      <c r="UPU1" s="15"/>
      <c r="UPV1" s="15"/>
      <c r="UPW1" s="15"/>
      <c r="UPX1" s="15"/>
      <c r="UPY1" s="15"/>
      <c r="UPZ1" s="15"/>
      <c r="UQA1" s="15"/>
      <c r="UQB1" s="15"/>
      <c r="UQC1" s="15"/>
      <c r="UQD1" s="15"/>
      <c r="UQE1" s="15"/>
      <c r="UQF1" s="15"/>
      <c r="UQG1" s="15"/>
      <c r="UQH1" s="15"/>
      <c r="UQI1" s="15"/>
      <c r="UQJ1" s="15"/>
      <c r="UQK1" s="15"/>
      <c r="UQL1" s="15"/>
      <c r="UQM1" s="15"/>
      <c r="UQN1" s="15"/>
      <c r="UQO1" s="15"/>
      <c r="UQP1" s="15"/>
      <c r="UQQ1" s="15"/>
      <c r="UQR1" s="15"/>
      <c r="UQS1" s="15"/>
      <c r="UQT1" s="15"/>
      <c r="UQU1" s="15"/>
      <c r="UQV1" s="15"/>
      <c r="UQW1" s="15"/>
      <c r="UQX1" s="15"/>
      <c r="UQY1" s="15"/>
      <c r="UQZ1" s="15"/>
      <c r="URA1" s="15"/>
      <c r="URB1" s="15"/>
      <c r="URC1" s="15"/>
      <c r="URD1" s="15"/>
      <c r="URE1" s="15"/>
      <c r="URF1" s="15"/>
      <c r="URG1" s="15"/>
      <c r="URH1" s="15"/>
      <c r="URI1" s="15"/>
      <c r="URJ1" s="15"/>
      <c r="URK1" s="15"/>
      <c r="URL1" s="15"/>
      <c r="URM1" s="15"/>
      <c r="URN1" s="15"/>
      <c r="URO1" s="15"/>
      <c r="URP1" s="15"/>
      <c r="URQ1" s="15"/>
      <c r="URR1" s="15"/>
      <c r="URS1" s="15"/>
      <c r="URT1" s="15"/>
      <c r="URU1" s="15"/>
      <c r="URV1" s="15"/>
      <c r="URW1" s="15"/>
      <c r="URX1" s="15"/>
      <c r="URY1" s="15"/>
      <c r="URZ1" s="15"/>
      <c r="USA1" s="15"/>
      <c r="USB1" s="15"/>
      <c r="USC1" s="15"/>
      <c r="USD1" s="15"/>
      <c r="USE1" s="15"/>
      <c r="USF1" s="15"/>
      <c r="USG1" s="15"/>
      <c r="USH1" s="15"/>
      <c r="USI1" s="15"/>
      <c r="USJ1" s="15"/>
      <c r="USK1" s="15"/>
      <c r="USL1" s="15"/>
      <c r="USM1" s="15"/>
      <c r="USN1" s="15"/>
      <c r="USO1" s="15"/>
      <c r="USP1" s="15"/>
      <c r="USQ1" s="15"/>
      <c r="USR1" s="15"/>
      <c r="USS1" s="15"/>
      <c r="UST1" s="15"/>
      <c r="USU1" s="15"/>
      <c r="USV1" s="15"/>
      <c r="USW1" s="15"/>
      <c r="USX1" s="15"/>
      <c r="USY1" s="15"/>
      <c r="USZ1" s="15"/>
      <c r="UTA1" s="15"/>
      <c r="UTB1" s="15"/>
      <c r="UTC1" s="15"/>
      <c r="UTD1" s="15"/>
      <c r="UTE1" s="15"/>
      <c r="UTF1" s="15"/>
      <c r="UTG1" s="15"/>
      <c r="UTH1" s="15"/>
      <c r="UTI1" s="15"/>
      <c r="UTJ1" s="15"/>
      <c r="UTK1" s="15"/>
      <c r="UTL1" s="15"/>
      <c r="UTM1" s="15"/>
      <c r="UTN1" s="15"/>
      <c r="UTO1" s="15"/>
      <c r="UTP1" s="15"/>
      <c r="UTQ1" s="15"/>
      <c r="UTR1" s="15"/>
      <c r="UTS1" s="15"/>
      <c r="UTT1" s="15"/>
      <c r="UTU1" s="15"/>
      <c r="UTV1" s="15"/>
      <c r="UTW1" s="15"/>
      <c r="UTX1" s="15"/>
      <c r="UTY1" s="15"/>
      <c r="UTZ1" s="15"/>
      <c r="UUA1" s="15"/>
      <c r="UUB1" s="15"/>
      <c r="UUC1" s="15"/>
      <c r="UUD1" s="15"/>
      <c r="UUE1" s="15"/>
      <c r="UUF1" s="15"/>
      <c r="UUG1" s="15"/>
      <c r="UUH1" s="15"/>
      <c r="UUI1" s="15"/>
      <c r="UUJ1" s="15"/>
      <c r="UUK1" s="15"/>
      <c r="UUL1" s="15"/>
      <c r="UUM1" s="15"/>
      <c r="UUN1" s="15"/>
      <c r="UUO1" s="15"/>
      <c r="UUP1" s="15"/>
      <c r="UUQ1" s="15"/>
      <c r="UUR1" s="15"/>
      <c r="UUS1" s="15"/>
      <c r="UUT1" s="15"/>
      <c r="UUU1" s="15"/>
      <c r="UUV1" s="15"/>
      <c r="UUW1" s="15"/>
      <c r="UUX1" s="15"/>
      <c r="UUY1" s="15"/>
      <c r="UUZ1" s="15"/>
      <c r="UVA1" s="15"/>
      <c r="UVB1" s="15"/>
      <c r="UVC1" s="15"/>
      <c r="UVD1" s="15"/>
      <c r="UVE1" s="15"/>
      <c r="UVF1" s="15"/>
      <c r="UVG1" s="15"/>
      <c r="UVH1" s="15"/>
      <c r="UVI1" s="15"/>
      <c r="UVJ1" s="15"/>
      <c r="UVK1" s="15"/>
      <c r="UVL1" s="15"/>
      <c r="UVM1" s="15"/>
      <c r="UVN1" s="15"/>
      <c r="UVO1" s="15"/>
      <c r="UVP1" s="15"/>
      <c r="UVQ1" s="15"/>
      <c r="UVR1" s="15"/>
      <c r="UVS1" s="15"/>
      <c r="UVT1" s="15"/>
      <c r="UVU1" s="15"/>
      <c r="UVV1" s="15"/>
      <c r="UVW1" s="15"/>
      <c r="UVX1" s="15"/>
      <c r="UVY1" s="15"/>
      <c r="UVZ1" s="15"/>
      <c r="UWA1" s="15"/>
      <c r="UWB1" s="15"/>
      <c r="UWC1" s="15"/>
      <c r="UWD1" s="15"/>
      <c r="UWE1" s="15"/>
      <c r="UWF1" s="15"/>
      <c r="UWG1" s="15"/>
      <c r="UWH1" s="15"/>
      <c r="UWI1" s="15"/>
      <c r="UWJ1" s="15"/>
      <c r="UWK1" s="15"/>
      <c r="UWL1" s="15"/>
      <c r="UWM1" s="15"/>
      <c r="UWN1" s="15"/>
      <c r="UWO1" s="15"/>
      <c r="UWP1" s="15"/>
      <c r="UWQ1" s="15"/>
      <c r="UWR1" s="15"/>
      <c r="UWS1" s="15"/>
      <c r="UWT1" s="15"/>
      <c r="UWU1" s="15"/>
      <c r="UWV1" s="15"/>
      <c r="UWW1" s="15"/>
      <c r="UWX1" s="15"/>
      <c r="UWY1" s="15"/>
      <c r="UWZ1" s="15"/>
      <c r="UXA1" s="15"/>
      <c r="UXB1" s="15"/>
      <c r="UXC1" s="15"/>
      <c r="UXD1" s="15"/>
      <c r="UXE1" s="15"/>
      <c r="UXF1" s="15"/>
      <c r="UXG1" s="15"/>
      <c r="UXH1" s="15"/>
      <c r="UXI1" s="15"/>
      <c r="UXJ1" s="15"/>
      <c r="UXK1" s="15"/>
      <c r="UXL1" s="15"/>
      <c r="UXM1" s="15"/>
      <c r="UXN1" s="15"/>
      <c r="UXO1" s="15"/>
      <c r="UXP1" s="15"/>
      <c r="UXQ1" s="15"/>
      <c r="UXR1" s="15"/>
      <c r="UXS1" s="15"/>
      <c r="UXT1" s="15"/>
      <c r="UXU1" s="15"/>
      <c r="UXV1" s="15"/>
      <c r="UXW1" s="15"/>
      <c r="UXX1" s="15"/>
      <c r="UXY1" s="15"/>
      <c r="UXZ1" s="15"/>
      <c r="UYA1" s="15"/>
      <c r="UYB1" s="15"/>
      <c r="UYC1" s="15"/>
      <c r="UYD1" s="15"/>
      <c r="UYE1" s="15"/>
      <c r="UYF1" s="15"/>
      <c r="UYG1" s="15"/>
      <c r="UYH1" s="15"/>
      <c r="UYI1" s="15"/>
      <c r="UYJ1" s="15"/>
      <c r="UYK1" s="15"/>
      <c r="UYL1" s="15"/>
      <c r="UYM1" s="15"/>
      <c r="UYN1" s="15"/>
      <c r="UYO1" s="15"/>
      <c r="UYP1" s="15"/>
      <c r="UYQ1" s="15"/>
      <c r="UYR1" s="15"/>
      <c r="UYS1" s="15"/>
      <c r="UYT1" s="15"/>
      <c r="UYU1" s="15"/>
      <c r="UYV1" s="15"/>
      <c r="UYW1" s="15"/>
      <c r="UYX1" s="15"/>
      <c r="UYY1" s="15"/>
      <c r="UYZ1" s="15"/>
      <c r="UZA1" s="15"/>
      <c r="UZB1" s="15"/>
      <c r="UZC1" s="15"/>
      <c r="UZD1" s="15"/>
      <c r="UZE1" s="15"/>
      <c r="UZF1" s="15"/>
      <c r="UZG1" s="15"/>
      <c r="UZH1" s="15"/>
      <c r="UZI1" s="15"/>
      <c r="UZJ1" s="15"/>
      <c r="UZK1" s="15"/>
      <c r="UZL1" s="15"/>
      <c r="UZM1" s="15"/>
      <c r="UZN1" s="15"/>
      <c r="UZO1" s="15"/>
      <c r="UZP1" s="15"/>
      <c r="UZQ1" s="15"/>
      <c r="UZR1" s="15"/>
      <c r="UZS1" s="15"/>
      <c r="UZT1" s="15"/>
      <c r="UZU1" s="15"/>
      <c r="UZV1" s="15"/>
      <c r="UZW1" s="15"/>
      <c r="UZX1" s="15"/>
      <c r="UZY1" s="15"/>
      <c r="UZZ1" s="15"/>
      <c r="VAA1" s="15"/>
      <c r="VAB1" s="15"/>
      <c r="VAC1" s="15"/>
      <c r="VAD1" s="15"/>
      <c r="VAE1" s="15"/>
      <c r="VAF1" s="15"/>
      <c r="VAG1" s="15"/>
      <c r="VAH1" s="15"/>
      <c r="VAI1" s="15"/>
      <c r="VAJ1" s="15"/>
      <c r="VAK1" s="15"/>
      <c r="VAL1" s="15"/>
      <c r="VAM1" s="15"/>
      <c r="VAN1" s="15"/>
      <c r="VAO1" s="15"/>
      <c r="VAP1" s="15"/>
      <c r="VAQ1" s="15"/>
      <c r="VAR1" s="15"/>
      <c r="VAS1" s="15"/>
      <c r="VAT1" s="15"/>
      <c r="VAU1" s="15"/>
      <c r="VAV1" s="15"/>
      <c r="VAW1" s="15"/>
      <c r="VAX1" s="15"/>
      <c r="VAY1" s="15"/>
      <c r="VAZ1" s="15"/>
      <c r="VBA1" s="15"/>
      <c r="VBB1" s="15"/>
      <c r="VBC1" s="15"/>
      <c r="VBD1" s="15"/>
      <c r="VBE1" s="15"/>
      <c r="VBF1" s="15"/>
      <c r="VBG1" s="15"/>
      <c r="VBH1" s="15"/>
      <c r="VBI1" s="15"/>
      <c r="VBJ1" s="15"/>
      <c r="VBK1" s="15"/>
      <c r="VBL1" s="15"/>
      <c r="VBM1" s="15"/>
      <c r="VBN1" s="15"/>
      <c r="VBO1" s="15"/>
      <c r="VBP1" s="15"/>
      <c r="VBQ1" s="15"/>
      <c r="VBR1" s="15"/>
      <c r="VBS1" s="15"/>
      <c r="VBT1" s="15"/>
      <c r="VBU1" s="15"/>
      <c r="VBV1" s="15"/>
      <c r="VBW1" s="15"/>
      <c r="VBX1" s="15"/>
      <c r="VBY1" s="15"/>
      <c r="VBZ1" s="15"/>
      <c r="VCA1" s="15"/>
      <c r="VCB1" s="15"/>
      <c r="VCC1" s="15"/>
      <c r="VCD1" s="15"/>
      <c r="VCE1" s="15"/>
      <c r="VCF1" s="15"/>
      <c r="VCG1" s="15"/>
      <c r="VCH1" s="15"/>
      <c r="VCI1" s="15"/>
      <c r="VCJ1" s="15"/>
      <c r="VCK1" s="15"/>
      <c r="VCL1" s="15"/>
      <c r="VCM1" s="15"/>
      <c r="VCN1" s="15"/>
      <c r="VCO1" s="15"/>
      <c r="VCP1" s="15"/>
      <c r="VCQ1" s="15"/>
      <c r="VCR1" s="15"/>
      <c r="VCS1" s="15"/>
      <c r="VCT1" s="15"/>
      <c r="VCU1" s="15"/>
      <c r="VCV1" s="15"/>
      <c r="VCW1" s="15"/>
      <c r="VCX1" s="15"/>
      <c r="VCY1" s="15"/>
      <c r="VCZ1" s="15"/>
      <c r="VDA1" s="15"/>
      <c r="VDB1" s="15"/>
      <c r="VDC1" s="15"/>
      <c r="VDD1" s="15"/>
      <c r="VDE1" s="15"/>
      <c r="VDF1" s="15"/>
      <c r="VDG1" s="15"/>
      <c r="VDH1" s="15"/>
      <c r="VDI1" s="15"/>
      <c r="VDJ1" s="15"/>
      <c r="VDK1" s="15"/>
      <c r="VDL1" s="15"/>
      <c r="VDM1" s="15"/>
      <c r="VDN1" s="15"/>
      <c r="VDO1" s="15"/>
      <c r="VDP1" s="15"/>
      <c r="VDQ1" s="15"/>
      <c r="VDR1" s="15"/>
      <c r="VDS1" s="15"/>
      <c r="VDT1" s="15"/>
      <c r="VDU1" s="15"/>
      <c r="VDV1" s="15"/>
      <c r="VDW1" s="15"/>
      <c r="VDX1" s="15"/>
      <c r="VDY1" s="15"/>
      <c r="VDZ1" s="15"/>
      <c r="VEA1" s="15"/>
      <c r="VEB1" s="15"/>
      <c r="VEC1" s="15"/>
      <c r="VED1" s="15"/>
      <c r="VEE1" s="15"/>
      <c r="VEF1" s="15"/>
      <c r="VEG1" s="15"/>
      <c r="VEH1" s="15"/>
      <c r="VEI1" s="15"/>
      <c r="VEJ1" s="15"/>
      <c r="VEK1" s="15"/>
      <c r="VEL1" s="15"/>
      <c r="VEM1" s="15"/>
      <c r="VEN1" s="15"/>
      <c r="VEO1" s="15"/>
      <c r="VEP1" s="15"/>
      <c r="VEQ1" s="15"/>
      <c r="VER1" s="15"/>
      <c r="VES1" s="15"/>
      <c r="VET1" s="15"/>
      <c r="VEU1" s="15"/>
      <c r="VEV1" s="15"/>
      <c r="VEW1" s="15"/>
      <c r="VEX1" s="15"/>
      <c r="VEY1" s="15"/>
      <c r="VEZ1" s="15"/>
      <c r="VFA1" s="15"/>
      <c r="VFB1" s="15"/>
      <c r="VFC1" s="15"/>
      <c r="VFD1" s="15"/>
      <c r="VFE1" s="15"/>
      <c r="VFF1" s="15"/>
      <c r="VFG1" s="15"/>
      <c r="VFH1" s="15"/>
      <c r="VFI1" s="15"/>
      <c r="VFJ1" s="15"/>
      <c r="VFK1" s="15"/>
      <c r="VFL1" s="15"/>
      <c r="VFM1" s="15"/>
      <c r="VFN1" s="15"/>
      <c r="VFO1" s="15"/>
      <c r="VFP1" s="15"/>
      <c r="VFQ1" s="15"/>
      <c r="VFR1" s="15"/>
      <c r="VFS1" s="15"/>
      <c r="VFT1" s="15"/>
      <c r="VFU1" s="15"/>
      <c r="VFV1" s="15"/>
      <c r="VFW1" s="15"/>
      <c r="VFX1" s="15"/>
      <c r="VFY1" s="15"/>
      <c r="VFZ1" s="15"/>
      <c r="VGA1" s="15"/>
      <c r="VGB1" s="15"/>
      <c r="VGC1" s="15"/>
      <c r="VGD1" s="15"/>
      <c r="VGE1" s="15"/>
      <c r="VGF1" s="15"/>
      <c r="VGG1" s="15"/>
      <c r="VGH1" s="15"/>
      <c r="VGI1" s="15"/>
      <c r="VGJ1" s="15"/>
      <c r="VGK1" s="15"/>
      <c r="VGL1" s="15"/>
      <c r="VGM1" s="15"/>
      <c r="VGN1" s="15"/>
      <c r="VGO1" s="15"/>
      <c r="VGP1" s="15"/>
      <c r="VGQ1" s="15"/>
      <c r="VGR1" s="15"/>
      <c r="VGS1" s="15"/>
      <c r="VGT1" s="15"/>
      <c r="VGU1" s="15"/>
      <c r="VGV1" s="15"/>
      <c r="VGW1" s="15"/>
      <c r="VGX1" s="15"/>
      <c r="VGY1" s="15"/>
      <c r="VGZ1" s="15"/>
      <c r="VHA1" s="15"/>
      <c r="VHB1" s="15"/>
      <c r="VHC1" s="15"/>
      <c r="VHD1" s="15"/>
      <c r="VHE1" s="15"/>
      <c r="VHF1" s="15"/>
      <c r="VHG1" s="15"/>
      <c r="VHH1" s="15"/>
      <c r="VHI1" s="15"/>
      <c r="VHJ1" s="15"/>
      <c r="VHK1" s="15"/>
      <c r="VHL1" s="15"/>
      <c r="VHM1" s="15"/>
      <c r="VHN1" s="15"/>
      <c r="VHO1" s="15"/>
      <c r="VHP1" s="15"/>
      <c r="VHQ1" s="15"/>
      <c r="VHR1" s="15"/>
      <c r="VHS1" s="15"/>
      <c r="VHT1" s="15"/>
      <c r="VHU1" s="15"/>
      <c r="VHV1" s="15"/>
      <c r="VHW1" s="15"/>
      <c r="VHX1" s="15"/>
      <c r="VHY1" s="15"/>
      <c r="VHZ1" s="15"/>
      <c r="VIA1" s="15"/>
      <c r="VIB1" s="15"/>
      <c r="VIC1" s="15"/>
      <c r="VID1" s="15"/>
      <c r="VIE1" s="15"/>
      <c r="VIF1" s="15"/>
      <c r="VIG1" s="15"/>
      <c r="VIH1" s="15"/>
      <c r="VII1" s="15"/>
      <c r="VIJ1" s="15"/>
      <c r="VIK1" s="15"/>
      <c r="VIL1" s="15"/>
      <c r="VIM1" s="15"/>
      <c r="VIN1" s="15"/>
      <c r="VIO1" s="15"/>
      <c r="VIP1" s="15"/>
      <c r="VIQ1" s="15"/>
      <c r="VIR1" s="15"/>
      <c r="VIS1" s="15"/>
      <c r="VIT1" s="15"/>
      <c r="VIU1" s="15"/>
      <c r="VIV1" s="15"/>
      <c r="VIW1" s="15"/>
      <c r="VIX1" s="15"/>
      <c r="VIY1" s="15"/>
      <c r="VIZ1" s="15"/>
      <c r="VJA1" s="15"/>
      <c r="VJB1" s="15"/>
      <c r="VJC1" s="15"/>
      <c r="VJD1" s="15"/>
      <c r="VJE1" s="15"/>
      <c r="VJF1" s="15"/>
      <c r="VJG1" s="15"/>
      <c r="VJH1" s="15"/>
      <c r="VJI1" s="15"/>
      <c r="VJJ1" s="15"/>
      <c r="VJK1" s="15"/>
      <c r="VJL1" s="15"/>
      <c r="VJM1" s="15"/>
      <c r="VJN1" s="15"/>
      <c r="VJO1" s="15"/>
      <c r="VJP1" s="15"/>
      <c r="VJQ1" s="15"/>
      <c r="VJR1" s="15"/>
      <c r="VJS1" s="15"/>
      <c r="VJT1" s="15"/>
      <c r="VJU1" s="15"/>
      <c r="VJV1" s="15"/>
      <c r="VJW1" s="15"/>
      <c r="VJX1" s="15"/>
      <c r="VJY1" s="15"/>
      <c r="VJZ1" s="15"/>
      <c r="VKA1" s="15"/>
      <c r="VKB1" s="15"/>
      <c r="VKC1" s="15"/>
      <c r="VKD1" s="15"/>
      <c r="VKE1" s="15"/>
      <c r="VKF1" s="15"/>
      <c r="VKG1" s="15"/>
      <c r="VKH1" s="15"/>
      <c r="VKI1" s="15"/>
      <c r="VKJ1" s="15"/>
      <c r="VKK1" s="15"/>
      <c r="VKL1" s="15"/>
      <c r="VKM1" s="15"/>
      <c r="VKN1" s="15"/>
      <c r="VKO1" s="15"/>
      <c r="VKP1" s="15"/>
      <c r="VKQ1" s="15"/>
      <c r="VKR1" s="15"/>
      <c r="VKS1" s="15"/>
      <c r="VKT1" s="15"/>
      <c r="VKU1" s="15"/>
      <c r="VKV1" s="15"/>
      <c r="VKW1" s="15"/>
      <c r="VKX1" s="15"/>
      <c r="VKY1" s="15"/>
      <c r="VKZ1" s="15"/>
      <c r="VLA1" s="15"/>
      <c r="VLB1" s="15"/>
      <c r="VLC1" s="15"/>
      <c r="VLD1" s="15"/>
      <c r="VLE1" s="15"/>
      <c r="VLF1" s="15"/>
      <c r="VLG1" s="15"/>
      <c r="VLH1" s="15"/>
      <c r="VLI1" s="15"/>
      <c r="VLJ1" s="15"/>
      <c r="VLK1" s="15"/>
      <c r="VLL1" s="15"/>
      <c r="VLM1" s="15"/>
      <c r="VLN1" s="15"/>
      <c r="VLO1" s="15"/>
      <c r="VLP1" s="15"/>
      <c r="VLQ1" s="15"/>
      <c r="VLR1" s="15"/>
      <c r="VLS1" s="15"/>
      <c r="VLT1" s="15"/>
      <c r="VLU1" s="15"/>
      <c r="VLV1" s="15"/>
      <c r="VLW1" s="15"/>
      <c r="VLX1" s="15"/>
      <c r="VLY1" s="15"/>
      <c r="VLZ1" s="15"/>
      <c r="VMA1" s="15"/>
      <c r="VMB1" s="15"/>
      <c r="VMC1" s="15"/>
      <c r="VMD1" s="15"/>
      <c r="VME1" s="15"/>
      <c r="VMF1" s="15"/>
      <c r="VMG1" s="15"/>
      <c r="VMH1" s="15"/>
      <c r="VMI1" s="15"/>
      <c r="VMJ1" s="15"/>
      <c r="VMK1" s="15"/>
      <c r="VML1" s="15"/>
      <c r="VMM1" s="15"/>
      <c r="VMN1" s="15"/>
      <c r="VMO1" s="15"/>
      <c r="VMP1" s="15"/>
      <c r="VMQ1" s="15"/>
      <c r="VMR1" s="15"/>
      <c r="VMS1" s="15"/>
      <c r="VMT1" s="15"/>
      <c r="VMU1" s="15"/>
      <c r="VMV1" s="15"/>
      <c r="VMW1" s="15"/>
      <c r="VMX1" s="15"/>
      <c r="VMY1" s="15"/>
      <c r="VMZ1" s="15"/>
      <c r="VNA1" s="15"/>
      <c r="VNB1" s="15"/>
      <c r="VNC1" s="15"/>
      <c r="VND1" s="15"/>
      <c r="VNE1" s="15"/>
      <c r="VNF1" s="15"/>
      <c r="VNG1" s="15"/>
      <c r="VNH1" s="15"/>
      <c r="VNI1" s="15"/>
      <c r="VNJ1" s="15"/>
      <c r="VNK1" s="15"/>
      <c r="VNL1" s="15"/>
      <c r="VNM1" s="15"/>
      <c r="VNN1" s="15"/>
      <c r="VNO1" s="15"/>
      <c r="VNP1" s="15"/>
      <c r="VNQ1" s="15"/>
      <c r="VNR1" s="15"/>
      <c r="VNS1" s="15"/>
      <c r="VNT1" s="15"/>
      <c r="VNU1" s="15"/>
      <c r="VNV1" s="15"/>
      <c r="VNW1" s="15"/>
      <c r="VNX1" s="15"/>
      <c r="VNY1" s="15"/>
      <c r="VNZ1" s="15"/>
      <c r="VOA1" s="15"/>
      <c r="VOB1" s="15"/>
      <c r="VOC1" s="15"/>
      <c r="VOD1" s="15"/>
      <c r="VOE1" s="15"/>
      <c r="VOF1" s="15"/>
      <c r="VOG1" s="15"/>
      <c r="VOH1" s="15"/>
      <c r="VOI1" s="15"/>
      <c r="VOJ1" s="15"/>
      <c r="VOK1" s="15"/>
      <c r="VOL1" s="15"/>
      <c r="VOM1" s="15"/>
      <c r="VON1" s="15"/>
      <c r="VOO1" s="15"/>
      <c r="VOP1" s="15"/>
      <c r="VOQ1" s="15"/>
      <c r="VOR1" s="15"/>
      <c r="VOS1" s="15"/>
      <c r="VOT1" s="15"/>
      <c r="VOU1" s="15"/>
      <c r="VOV1" s="15"/>
      <c r="VOW1" s="15"/>
      <c r="VOX1" s="15"/>
      <c r="VOY1" s="15"/>
      <c r="VOZ1" s="15"/>
      <c r="VPA1" s="15"/>
      <c r="VPB1" s="15"/>
      <c r="VPC1" s="15"/>
      <c r="VPD1" s="15"/>
      <c r="VPE1" s="15"/>
      <c r="VPF1" s="15"/>
      <c r="VPG1" s="15"/>
      <c r="VPH1" s="15"/>
      <c r="VPI1" s="15"/>
      <c r="VPJ1" s="15"/>
      <c r="VPK1" s="15"/>
      <c r="VPL1" s="15"/>
      <c r="VPM1" s="15"/>
      <c r="VPN1" s="15"/>
      <c r="VPO1" s="15"/>
      <c r="VPP1" s="15"/>
      <c r="VPQ1" s="15"/>
      <c r="VPR1" s="15"/>
      <c r="VPS1" s="15"/>
      <c r="VPT1" s="15"/>
      <c r="VPU1" s="15"/>
      <c r="VPV1" s="15"/>
      <c r="VPW1" s="15"/>
      <c r="VPX1" s="15"/>
      <c r="VPY1" s="15"/>
      <c r="VPZ1" s="15"/>
      <c r="VQA1" s="15"/>
      <c r="VQB1" s="15"/>
      <c r="VQC1" s="15"/>
      <c r="VQD1" s="15"/>
      <c r="VQE1" s="15"/>
      <c r="VQF1" s="15"/>
      <c r="VQG1" s="15"/>
      <c r="VQH1" s="15"/>
      <c r="VQI1" s="15"/>
      <c r="VQJ1" s="15"/>
      <c r="VQK1" s="15"/>
      <c r="VQL1" s="15"/>
      <c r="VQM1" s="15"/>
      <c r="VQN1" s="15"/>
      <c r="VQO1" s="15"/>
      <c r="VQP1" s="15"/>
      <c r="VQQ1" s="15"/>
      <c r="VQR1" s="15"/>
      <c r="VQS1" s="15"/>
      <c r="VQT1" s="15"/>
      <c r="VQU1" s="15"/>
      <c r="VQV1" s="15"/>
      <c r="VQW1" s="15"/>
      <c r="VQX1" s="15"/>
      <c r="VQY1" s="15"/>
      <c r="VQZ1" s="15"/>
      <c r="VRA1" s="15"/>
      <c r="VRB1" s="15"/>
      <c r="VRC1" s="15"/>
      <c r="VRD1" s="15"/>
      <c r="VRE1" s="15"/>
      <c r="VRF1" s="15"/>
      <c r="VRG1" s="15"/>
      <c r="VRH1" s="15"/>
      <c r="VRI1" s="15"/>
      <c r="VRJ1" s="15"/>
      <c r="VRK1" s="15"/>
      <c r="VRL1" s="15"/>
      <c r="VRM1" s="15"/>
      <c r="VRN1" s="15"/>
      <c r="VRO1" s="15"/>
      <c r="VRP1" s="15"/>
      <c r="VRQ1" s="15"/>
      <c r="VRR1" s="15"/>
      <c r="VRS1" s="15"/>
      <c r="VRT1" s="15"/>
      <c r="VRU1" s="15"/>
      <c r="VRV1" s="15"/>
      <c r="VRW1" s="15"/>
      <c r="VRX1" s="15"/>
      <c r="VRY1" s="15"/>
      <c r="VRZ1" s="15"/>
      <c r="VSA1" s="15"/>
      <c r="VSB1" s="15"/>
      <c r="VSC1" s="15"/>
      <c r="VSD1" s="15"/>
      <c r="VSE1" s="15"/>
      <c r="VSF1" s="15"/>
      <c r="VSG1" s="15"/>
      <c r="VSH1" s="15"/>
      <c r="VSI1" s="15"/>
      <c r="VSJ1" s="15"/>
      <c r="VSK1" s="15"/>
      <c r="VSL1" s="15"/>
      <c r="VSM1" s="15"/>
      <c r="VSN1" s="15"/>
      <c r="VSO1" s="15"/>
      <c r="VSP1" s="15"/>
      <c r="VSQ1" s="15"/>
      <c r="VSR1" s="15"/>
      <c r="VSS1" s="15"/>
      <c r="VST1" s="15"/>
      <c r="VSU1" s="15"/>
      <c r="VSV1" s="15"/>
      <c r="VSW1" s="15"/>
      <c r="VSX1" s="15"/>
      <c r="VSY1" s="15"/>
      <c r="VSZ1" s="15"/>
      <c r="VTA1" s="15"/>
      <c r="VTB1" s="15"/>
      <c r="VTC1" s="15"/>
      <c r="VTD1" s="15"/>
      <c r="VTE1" s="15"/>
      <c r="VTF1" s="15"/>
      <c r="VTG1" s="15"/>
      <c r="VTH1" s="15"/>
      <c r="VTI1" s="15"/>
      <c r="VTJ1" s="15"/>
      <c r="VTK1" s="15"/>
      <c r="VTL1" s="15"/>
      <c r="VTM1" s="15"/>
      <c r="VTN1" s="15"/>
      <c r="VTO1" s="15"/>
      <c r="VTP1" s="15"/>
      <c r="VTQ1" s="15"/>
      <c r="VTR1" s="15"/>
      <c r="VTS1" s="15"/>
      <c r="VTT1" s="15"/>
      <c r="VTU1" s="15"/>
      <c r="VTV1" s="15"/>
      <c r="VTW1" s="15"/>
      <c r="VTX1" s="15"/>
      <c r="VTY1" s="15"/>
      <c r="VTZ1" s="15"/>
      <c r="VUA1" s="15"/>
      <c r="VUB1" s="15"/>
      <c r="VUC1" s="15"/>
      <c r="VUD1" s="15"/>
      <c r="VUE1" s="15"/>
      <c r="VUF1" s="15"/>
      <c r="VUG1" s="15"/>
      <c r="VUH1" s="15"/>
      <c r="VUI1" s="15"/>
      <c r="VUJ1" s="15"/>
      <c r="VUK1" s="15"/>
      <c r="VUL1" s="15"/>
      <c r="VUM1" s="15"/>
      <c r="VUN1" s="15"/>
      <c r="VUO1" s="15"/>
      <c r="VUP1" s="15"/>
      <c r="VUQ1" s="15"/>
      <c r="VUR1" s="15"/>
      <c r="VUS1" s="15"/>
      <c r="VUT1" s="15"/>
      <c r="VUU1" s="15"/>
      <c r="VUV1" s="15"/>
      <c r="VUW1" s="15"/>
      <c r="VUX1" s="15"/>
      <c r="VUY1" s="15"/>
      <c r="VUZ1" s="15"/>
      <c r="VVA1" s="15"/>
      <c r="VVB1" s="15"/>
      <c r="VVC1" s="15"/>
      <c r="VVD1" s="15"/>
      <c r="VVE1" s="15"/>
      <c r="VVF1" s="15"/>
      <c r="VVG1" s="15"/>
      <c r="VVH1" s="15"/>
      <c r="VVI1" s="15"/>
      <c r="VVJ1" s="15"/>
      <c r="VVK1" s="15"/>
      <c r="VVL1" s="15"/>
      <c r="VVM1" s="15"/>
      <c r="VVN1" s="15"/>
      <c r="VVO1" s="15"/>
      <c r="VVP1" s="15"/>
      <c r="VVQ1" s="15"/>
      <c r="VVR1" s="15"/>
      <c r="VVS1" s="15"/>
      <c r="VVT1" s="15"/>
      <c r="VVU1" s="15"/>
      <c r="VVV1" s="15"/>
      <c r="VVW1" s="15"/>
      <c r="VVX1" s="15"/>
      <c r="VVY1" s="15"/>
      <c r="VVZ1" s="15"/>
      <c r="VWA1" s="15"/>
      <c r="VWB1" s="15"/>
      <c r="VWC1" s="15"/>
      <c r="VWD1" s="15"/>
      <c r="VWE1" s="15"/>
      <c r="VWF1" s="15"/>
      <c r="VWG1" s="15"/>
      <c r="VWH1" s="15"/>
      <c r="VWI1" s="15"/>
      <c r="VWJ1" s="15"/>
      <c r="VWK1" s="15"/>
      <c r="VWL1" s="15"/>
      <c r="VWM1" s="15"/>
      <c r="VWN1" s="15"/>
      <c r="VWO1" s="15"/>
      <c r="VWP1" s="15"/>
      <c r="VWQ1" s="15"/>
      <c r="VWR1" s="15"/>
      <c r="VWS1" s="15"/>
      <c r="VWT1" s="15"/>
      <c r="VWU1" s="15"/>
      <c r="VWV1" s="15"/>
      <c r="VWW1" s="15"/>
      <c r="VWX1" s="15"/>
      <c r="VWY1" s="15"/>
      <c r="VWZ1" s="15"/>
      <c r="VXA1" s="15"/>
      <c r="VXB1" s="15"/>
      <c r="VXC1" s="15"/>
      <c r="VXD1" s="15"/>
      <c r="VXE1" s="15"/>
      <c r="VXF1" s="15"/>
      <c r="VXG1" s="15"/>
      <c r="VXH1" s="15"/>
      <c r="VXI1" s="15"/>
      <c r="VXJ1" s="15"/>
      <c r="VXK1" s="15"/>
      <c r="VXL1" s="15"/>
      <c r="VXM1" s="15"/>
      <c r="VXN1" s="15"/>
      <c r="VXO1" s="15"/>
      <c r="VXP1" s="15"/>
      <c r="VXQ1" s="15"/>
      <c r="VXR1" s="15"/>
      <c r="VXS1" s="15"/>
      <c r="VXT1" s="15"/>
      <c r="VXU1" s="15"/>
      <c r="VXV1" s="15"/>
      <c r="VXW1" s="15"/>
      <c r="VXX1" s="15"/>
      <c r="VXY1" s="15"/>
      <c r="VXZ1" s="15"/>
      <c r="VYA1" s="15"/>
      <c r="VYB1" s="15"/>
      <c r="VYC1" s="15"/>
      <c r="VYD1" s="15"/>
      <c r="VYE1" s="15"/>
      <c r="VYF1" s="15"/>
      <c r="VYG1" s="15"/>
      <c r="VYH1" s="15"/>
      <c r="VYI1" s="15"/>
      <c r="VYJ1" s="15"/>
      <c r="VYK1" s="15"/>
      <c r="VYL1" s="15"/>
      <c r="VYM1" s="15"/>
      <c r="VYN1" s="15"/>
      <c r="VYO1" s="15"/>
      <c r="VYP1" s="15"/>
      <c r="VYQ1" s="15"/>
      <c r="VYR1" s="15"/>
      <c r="VYS1" s="15"/>
      <c r="VYT1" s="15"/>
      <c r="VYU1" s="15"/>
      <c r="VYV1" s="15"/>
      <c r="VYW1" s="15"/>
      <c r="VYX1" s="15"/>
      <c r="VYY1" s="15"/>
      <c r="VYZ1" s="15"/>
      <c r="VZA1" s="15"/>
      <c r="VZB1" s="15"/>
      <c r="VZC1" s="15"/>
      <c r="VZD1" s="15"/>
      <c r="VZE1" s="15"/>
      <c r="VZF1" s="15"/>
      <c r="VZG1" s="15"/>
      <c r="VZH1" s="15"/>
      <c r="VZI1" s="15"/>
      <c r="VZJ1" s="15"/>
      <c r="VZK1" s="15"/>
      <c r="VZL1" s="15"/>
      <c r="VZM1" s="15"/>
      <c r="VZN1" s="15"/>
      <c r="VZO1" s="15"/>
      <c r="VZP1" s="15"/>
      <c r="VZQ1" s="15"/>
      <c r="VZR1" s="15"/>
      <c r="VZS1" s="15"/>
      <c r="VZT1" s="15"/>
      <c r="VZU1" s="15"/>
      <c r="VZV1" s="15"/>
      <c r="VZW1" s="15"/>
      <c r="VZX1" s="15"/>
      <c r="VZY1" s="15"/>
      <c r="VZZ1" s="15"/>
      <c r="WAA1" s="15"/>
      <c r="WAB1" s="15"/>
      <c r="WAC1" s="15"/>
      <c r="WAD1" s="15"/>
      <c r="WAE1" s="15"/>
      <c r="WAF1" s="15"/>
      <c r="WAG1" s="15"/>
      <c r="WAH1" s="15"/>
      <c r="WAI1" s="15"/>
      <c r="WAJ1" s="15"/>
      <c r="WAK1" s="15"/>
      <c r="WAL1" s="15"/>
      <c r="WAM1" s="15"/>
      <c r="WAN1" s="15"/>
      <c r="WAO1" s="15"/>
      <c r="WAP1" s="15"/>
      <c r="WAQ1" s="15"/>
      <c r="WAR1" s="15"/>
      <c r="WAS1" s="15"/>
      <c r="WAT1" s="15"/>
      <c r="WAU1" s="15"/>
      <c r="WAV1" s="15"/>
      <c r="WAW1" s="15"/>
      <c r="WAX1" s="15"/>
      <c r="WAY1" s="15"/>
      <c r="WAZ1" s="15"/>
      <c r="WBA1" s="15"/>
      <c r="WBB1" s="15"/>
      <c r="WBC1" s="15"/>
      <c r="WBD1" s="15"/>
      <c r="WBE1" s="15"/>
      <c r="WBF1" s="15"/>
      <c r="WBG1" s="15"/>
      <c r="WBH1" s="15"/>
      <c r="WBI1" s="15"/>
      <c r="WBJ1" s="15"/>
      <c r="WBK1" s="15"/>
      <c r="WBL1" s="15"/>
      <c r="WBM1" s="15"/>
      <c r="WBN1" s="15"/>
      <c r="WBO1" s="15"/>
      <c r="WBP1" s="15"/>
      <c r="WBQ1" s="15"/>
      <c r="WBR1" s="15"/>
      <c r="WBS1" s="15"/>
      <c r="WBT1" s="15"/>
      <c r="WBU1" s="15"/>
      <c r="WBV1" s="15"/>
      <c r="WBW1" s="15"/>
      <c r="WBX1" s="15"/>
      <c r="WBY1" s="15"/>
      <c r="WBZ1" s="15"/>
      <c r="WCA1" s="15"/>
      <c r="WCB1" s="15"/>
      <c r="WCC1" s="15"/>
      <c r="WCD1" s="15"/>
      <c r="WCE1" s="15"/>
      <c r="WCF1" s="15"/>
      <c r="WCG1" s="15"/>
      <c r="WCH1" s="15"/>
      <c r="WCI1" s="15"/>
      <c r="WCJ1" s="15"/>
      <c r="WCK1" s="15"/>
      <c r="WCL1" s="15"/>
      <c r="WCM1" s="15"/>
      <c r="WCN1" s="15"/>
      <c r="WCO1" s="15"/>
      <c r="WCP1" s="15"/>
      <c r="WCQ1" s="15"/>
      <c r="WCR1" s="15"/>
      <c r="WCS1" s="15"/>
      <c r="WCT1" s="15"/>
      <c r="WCU1" s="15"/>
      <c r="WCV1" s="15"/>
      <c r="WCW1" s="15"/>
      <c r="WCX1" s="15"/>
      <c r="WCY1" s="15"/>
      <c r="WCZ1" s="15"/>
      <c r="WDA1" s="15"/>
      <c r="WDB1" s="15"/>
      <c r="WDC1" s="15"/>
      <c r="WDD1" s="15"/>
      <c r="WDE1" s="15"/>
      <c r="WDF1" s="15"/>
      <c r="WDG1" s="15"/>
      <c r="WDH1" s="15"/>
      <c r="WDI1" s="15"/>
      <c r="WDJ1" s="15"/>
      <c r="WDK1" s="15"/>
      <c r="WDL1" s="15"/>
      <c r="WDM1" s="15"/>
      <c r="WDN1" s="15"/>
      <c r="WDO1" s="15"/>
      <c r="WDP1" s="15"/>
      <c r="WDQ1" s="15"/>
      <c r="WDR1" s="15"/>
      <c r="WDS1" s="15"/>
      <c r="WDT1" s="15"/>
      <c r="WDU1" s="15"/>
      <c r="WDV1" s="15"/>
      <c r="WDW1" s="15"/>
      <c r="WDX1" s="15"/>
      <c r="WDY1" s="15"/>
      <c r="WDZ1" s="15"/>
      <c r="WEA1" s="15"/>
      <c r="WEB1" s="15"/>
      <c r="WEC1" s="15"/>
      <c r="WED1" s="15"/>
      <c r="WEE1" s="15"/>
      <c r="WEF1" s="15"/>
      <c r="WEG1" s="15"/>
      <c r="WEH1" s="15"/>
      <c r="WEI1" s="15"/>
      <c r="WEJ1" s="15"/>
      <c r="WEK1" s="15"/>
      <c r="WEL1" s="15"/>
      <c r="WEM1" s="15"/>
      <c r="WEN1" s="15"/>
      <c r="WEO1" s="15"/>
      <c r="WEP1" s="15"/>
      <c r="WEQ1" s="15"/>
      <c r="WER1" s="15"/>
      <c r="WES1" s="15"/>
      <c r="WET1" s="15"/>
      <c r="WEU1" s="15"/>
      <c r="WEV1" s="15"/>
      <c r="WEW1" s="15"/>
      <c r="WEX1" s="15"/>
      <c r="WEY1" s="15"/>
      <c r="WEZ1" s="15"/>
      <c r="WFA1" s="15"/>
      <c r="WFB1" s="15"/>
      <c r="WFC1" s="15"/>
      <c r="WFD1" s="15"/>
      <c r="WFE1" s="15"/>
      <c r="WFF1" s="15"/>
      <c r="WFG1" s="15"/>
      <c r="WFH1" s="15"/>
      <c r="WFI1" s="15"/>
      <c r="WFJ1" s="15"/>
      <c r="WFK1" s="15"/>
      <c r="WFL1" s="15"/>
      <c r="WFM1" s="15"/>
      <c r="WFN1" s="15"/>
      <c r="WFO1" s="15"/>
      <c r="WFP1" s="15"/>
      <c r="WFQ1" s="15"/>
      <c r="WFR1" s="15"/>
      <c r="WFS1" s="15"/>
      <c r="WFT1" s="15"/>
      <c r="WFU1" s="15"/>
      <c r="WFV1" s="15"/>
      <c r="WFW1" s="15"/>
      <c r="WFX1" s="15"/>
      <c r="WFY1" s="15"/>
      <c r="WFZ1" s="15"/>
      <c r="WGA1" s="15"/>
      <c r="WGB1" s="15"/>
      <c r="WGC1" s="15"/>
      <c r="WGD1" s="15"/>
      <c r="WGE1" s="15"/>
      <c r="WGF1" s="15"/>
      <c r="WGG1" s="15"/>
      <c r="WGH1" s="15"/>
      <c r="WGI1" s="15"/>
      <c r="WGJ1" s="15"/>
      <c r="WGK1" s="15"/>
      <c r="WGL1" s="15"/>
      <c r="WGM1" s="15"/>
      <c r="WGN1" s="15"/>
      <c r="WGO1" s="15"/>
      <c r="WGP1" s="15"/>
      <c r="WGQ1" s="15"/>
      <c r="WGR1" s="15"/>
      <c r="WGS1" s="15"/>
      <c r="WGT1" s="15"/>
      <c r="WGU1" s="15"/>
      <c r="WGV1" s="15"/>
      <c r="WGW1" s="15"/>
      <c r="WGX1" s="15"/>
      <c r="WGY1" s="15"/>
      <c r="WGZ1" s="15"/>
      <c r="WHA1" s="15"/>
      <c r="WHB1" s="15"/>
      <c r="WHC1" s="15"/>
      <c r="WHD1" s="15"/>
      <c r="WHE1" s="15"/>
      <c r="WHF1" s="15"/>
      <c r="WHG1" s="15"/>
      <c r="WHH1" s="15"/>
      <c r="WHI1" s="15"/>
      <c r="WHJ1" s="15"/>
      <c r="WHK1" s="15"/>
      <c r="WHL1" s="15"/>
      <c r="WHM1" s="15"/>
      <c r="WHN1" s="15"/>
      <c r="WHO1" s="15"/>
      <c r="WHP1" s="15"/>
      <c r="WHQ1" s="15"/>
      <c r="WHR1" s="15"/>
      <c r="WHS1" s="15"/>
      <c r="WHT1" s="15"/>
      <c r="WHU1" s="15"/>
      <c r="WHV1" s="15"/>
      <c r="WHW1" s="15"/>
      <c r="WHX1" s="15"/>
      <c r="WHY1" s="15"/>
      <c r="WHZ1" s="15"/>
      <c r="WIA1" s="15"/>
      <c r="WIB1" s="15"/>
      <c r="WIC1" s="15"/>
      <c r="WID1" s="15"/>
      <c r="WIE1" s="15"/>
      <c r="WIF1" s="15"/>
      <c r="WIG1" s="15"/>
      <c r="WIH1" s="15"/>
      <c r="WII1" s="15"/>
      <c r="WIJ1" s="15"/>
      <c r="WIK1" s="15"/>
      <c r="WIL1" s="15"/>
      <c r="WIM1" s="15"/>
      <c r="WIN1" s="15"/>
      <c r="WIO1" s="15"/>
      <c r="WIP1" s="15"/>
      <c r="WIQ1" s="15"/>
      <c r="WIR1" s="15"/>
      <c r="WIS1" s="15"/>
      <c r="WIT1" s="15"/>
      <c r="WIU1" s="15"/>
      <c r="WIV1" s="15"/>
      <c r="WIW1" s="15"/>
      <c r="WIX1" s="15"/>
      <c r="WIY1" s="15"/>
      <c r="WIZ1" s="15"/>
      <c r="WJA1" s="15"/>
      <c r="WJB1" s="15"/>
      <c r="WJC1" s="15"/>
      <c r="WJD1" s="15"/>
      <c r="WJE1" s="15"/>
      <c r="WJF1" s="15"/>
      <c r="WJG1" s="15"/>
      <c r="WJH1" s="15"/>
      <c r="WJI1" s="15"/>
      <c r="WJJ1" s="15"/>
      <c r="WJK1" s="15"/>
      <c r="WJL1" s="15"/>
      <c r="WJM1" s="15"/>
      <c r="WJN1" s="15"/>
      <c r="WJO1" s="15"/>
      <c r="WJP1" s="15"/>
      <c r="WJQ1" s="15"/>
      <c r="WJR1" s="15"/>
      <c r="WJS1" s="15"/>
      <c r="WJT1" s="15"/>
      <c r="WJU1" s="15"/>
      <c r="WJV1" s="15"/>
      <c r="WJW1" s="15"/>
      <c r="WJX1" s="15"/>
      <c r="WJY1" s="15"/>
      <c r="WJZ1" s="15"/>
      <c r="WKA1" s="15"/>
      <c r="WKB1" s="15"/>
      <c r="WKC1" s="15"/>
      <c r="WKD1" s="15"/>
      <c r="WKE1" s="15"/>
      <c r="WKF1" s="15"/>
      <c r="WKG1" s="15"/>
      <c r="WKH1" s="15"/>
      <c r="WKI1" s="15"/>
      <c r="WKJ1" s="15"/>
      <c r="WKK1" s="15"/>
      <c r="WKL1" s="15"/>
      <c r="WKM1" s="15"/>
      <c r="WKN1" s="15"/>
      <c r="WKO1" s="15"/>
      <c r="WKP1" s="15"/>
      <c r="WKQ1" s="15"/>
      <c r="WKR1" s="15"/>
      <c r="WKS1" s="15"/>
      <c r="WKT1" s="15"/>
      <c r="WKU1" s="15"/>
      <c r="WKV1" s="15"/>
      <c r="WKW1" s="15"/>
      <c r="WKX1" s="15"/>
      <c r="WKY1" s="15"/>
      <c r="WKZ1" s="15"/>
      <c r="WLA1" s="15"/>
      <c r="WLB1" s="15"/>
      <c r="WLC1" s="15"/>
      <c r="WLD1" s="15"/>
      <c r="WLE1" s="15"/>
      <c r="WLF1" s="15"/>
      <c r="WLG1" s="15"/>
      <c r="WLH1" s="15"/>
      <c r="WLI1" s="15"/>
      <c r="WLJ1" s="15"/>
      <c r="WLK1" s="15"/>
      <c r="WLL1" s="15"/>
      <c r="WLM1" s="15"/>
      <c r="WLN1" s="15"/>
      <c r="WLO1" s="15"/>
      <c r="WLP1" s="15"/>
      <c r="WLQ1" s="15"/>
      <c r="WLR1" s="15"/>
      <c r="WLS1" s="15"/>
      <c r="WLT1" s="15"/>
      <c r="WLU1" s="15"/>
      <c r="WLV1" s="15"/>
      <c r="WLW1" s="15"/>
      <c r="WLX1" s="15"/>
      <c r="WLY1" s="15"/>
      <c r="WLZ1" s="15"/>
      <c r="WMA1" s="15"/>
      <c r="WMB1" s="15"/>
      <c r="WMC1" s="15"/>
      <c r="WMD1" s="15"/>
      <c r="WME1" s="15"/>
      <c r="WMF1" s="15"/>
      <c r="WMG1" s="15"/>
      <c r="WMH1" s="15"/>
      <c r="WMI1" s="15"/>
      <c r="WMJ1" s="15"/>
      <c r="WMK1" s="15"/>
      <c r="WML1" s="15"/>
      <c r="WMM1" s="15"/>
      <c r="WMN1" s="15"/>
      <c r="WMO1" s="15"/>
      <c r="WMP1" s="15"/>
      <c r="WMQ1" s="15"/>
      <c r="WMR1" s="15"/>
      <c r="WMS1" s="15"/>
      <c r="WMT1" s="15"/>
      <c r="WMU1" s="15"/>
      <c r="WMV1" s="15"/>
      <c r="WMW1" s="15"/>
      <c r="WMX1" s="15"/>
      <c r="WMY1" s="15"/>
      <c r="WMZ1" s="15"/>
      <c r="WNA1" s="15"/>
      <c r="WNB1" s="15"/>
      <c r="WNC1" s="15"/>
      <c r="WND1" s="15"/>
      <c r="WNE1" s="15"/>
      <c r="WNF1" s="15"/>
      <c r="WNG1" s="15"/>
      <c r="WNH1" s="15"/>
      <c r="WNI1" s="15"/>
      <c r="WNJ1" s="15"/>
      <c r="WNK1" s="15"/>
      <c r="WNL1" s="15"/>
      <c r="WNM1" s="15"/>
      <c r="WNN1" s="15"/>
      <c r="WNO1" s="15"/>
      <c r="WNP1" s="15"/>
      <c r="WNQ1" s="15"/>
      <c r="WNR1" s="15"/>
      <c r="WNS1" s="15"/>
      <c r="WNT1" s="15"/>
      <c r="WNU1" s="15"/>
      <c r="WNV1" s="15"/>
      <c r="WNW1" s="15"/>
      <c r="WNX1" s="15"/>
      <c r="WNY1" s="15"/>
      <c r="WNZ1" s="15"/>
      <c r="WOA1" s="15"/>
      <c r="WOB1" s="15"/>
      <c r="WOC1" s="15"/>
      <c r="WOD1" s="15"/>
      <c r="WOE1" s="15"/>
      <c r="WOF1" s="15"/>
      <c r="WOG1" s="15"/>
      <c r="WOH1" s="15"/>
      <c r="WOI1" s="15"/>
      <c r="WOJ1" s="15"/>
      <c r="WOK1" s="15"/>
      <c r="WOL1" s="15"/>
      <c r="WOM1" s="15"/>
      <c r="WON1" s="15"/>
      <c r="WOO1" s="15"/>
      <c r="WOP1" s="15"/>
      <c r="WOQ1" s="15"/>
      <c r="WOR1" s="15"/>
      <c r="WOS1" s="15"/>
      <c r="WOT1" s="15"/>
      <c r="WOU1" s="15"/>
      <c r="WOV1" s="15"/>
      <c r="WOW1" s="15"/>
      <c r="WOX1" s="15"/>
      <c r="WOY1" s="15"/>
      <c r="WOZ1" s="15"/>
      <c r="WPA1" s="15"/>
      <c r="WPB1" s="15"/>
      <c r="WPC1" s="15"/>
      <c r="WPD1" s="15"/>
      <c r="WPE1" s="15"/>
      <c r="WPF1" s="15"/>
      <c r="WPG1" s="15"/>
      <c r="WPH1" s="15"/>
      <c r="WPI1" s="15"/>
      <c r="WPJ1" s="15"/>
      <c r="WPK1" s="15"/>
      <c r="WPL1" s="15"/>
      <c r="WPM1" s="15"/>
      <c r="WPN1" s="15"/>
      <c r="WPO1" s="15"/>
      <c r="WPP1" s="15"/>
      <c r="WPQ1" s="15"/>
      <c r="WPR1" s="15"/>
      <c r="WPS1" s="15"/>
      <c r="WPT1" s="15"/>
      <c r="WPU1" s="15"/>
      <c r="WPV1" s="15"/>
      <c r="WPW1" s="15"/>
      <c r="WPX1" s="15"/>
      <c r="WPY1" s="15"/>
      <c r="WPZ1" s="15"/>
      <c r="WQA1" s="15"/>
      <c r="WQB1" s="15"/>
      <c r="WQC1" s="15"/>
      <c r="WQD1" s="15"/>
      <c r="WQE1" s="15"/>
      <c r="WQF1" s="15"/>
      <c r="WQG1" s="15"/>
      <c r="WQH1" s="15"/>
      <c r="WQI1" s="15"/>
      <c r="WQJ1" s="15"/>
      <c r="WQK1" s="15"/>
      <c r="WQL1" s="15"/>
      <c r="WQM1" s="15"/>
      <c r="WQN1" s="15"/>
      <c r="WQO1" s="15"/>
      <c r="WQP1" s="15"/>
      <c r="WQQ1" s="15"/>
      <c r="WQR1" s="15"/>
      <c r="WQS1" s="15"/>
      <c r="WQT1" s="15"/>
      <c r="WQU1" s="15"/>
      <c r="WQV1" s="15"/>
      <c r="WQW1" s="15"/>
      <c r="WQX1" s="15"/>
      <c r="WQY1" s="15"/>
      <c r="WQZ1" s="15"/>
      <c r="WRA1" s="15"/>
      <c r="WRB1" s="15"/>
      <c r="WRC1" s="15"/>
      <c r="WRD1" s="15"/>
      <c r="WRE1" s="15"/>
      <c r="WRF1" s="15"/>
      <c r="WRG1" s="15"/>
      <c r="WRH1" s="15"/>
      <c r="WRI1" s="15"/>
      <c r="WRJ1" s="15"/>
      <c r="WRK1" s="15"/>
      <c r="WRL1" s="15"/>
      <c r="WRM1" s="15"/>
      <c r="WRN1" s="15"/>
      <c r="WRO1" s="15"/>
      <c r="WRP1" s="15"/>
      <c r="WRQ1" s="15"/>
      <c r="WRR1" s="15"/>
      <c r="WRS1" s="15"/>
      <c r="WRT1" s="15"/>
      <c r="WRU1" s="15"/>
      <c r="WRV1" s="15"/>
      <c r="WRW1" s="15"/>
      <c r="WRX1" s="15"/>
      <c r="WRY1" s="15"/>
      <c r="WRZ1" s="15"/>
      <c r="WSA1" s="15"/>
      <c r="WSB1" s="15"/>
      <c r="WSC1" s="15"/>
      <c r="WSD1" s="15"/>
      <c r="WSE1" s="15"/>
      <c r="WSF1" s="15"/>
      <c r="WSG1" s="15"/>
      <c r="WSH1" s="15"/>
      <c r="WSI1" s="15"/>
      <c r="WSJ1" s="15"/>
      <c r="WSK1" s="15"/>
      <c r="WSL1" s="15"/>
      <c r="WSM1" s="15"/>
      <c r="WSN1" s="15"/>
      <c r="WSO1" s="15"/>
      <c r="WSP1" s="15"/>
      <c r="WSQ1" s="15"/>
      <c r="WSR1" s="15"/>
      <c r="WSS1" s="15"/>
      <c r="WST1" s="15"/>
      <c r="WSU1" s="15"/>
      <c r="WSV1" s="15"/>
      <c r="WSW1" s="15"/>
      <c r="WSX1" s="15"/>
      <c r="WSY1" s="15"/>
      <c r="WSZ1" s="15"/>
      <c r="WTA1" s="15"/>
      <c r="WTB1" s="15"/>
      <c r="WTC1" s="15"/>
      <c r="WTD1" s="15"/>
      <c r="WTE1" s="15"/>
      <c r="WTF1" s="15"/>
      <c r="WTG1" s="15"/>
      <c r="WTH1" s="15"/>
      <c r="WTI1" s="15"/>
      <c r="WTJ1" s="15"/>
      <c r="WTK1" s="15"/>
      <c r="WTL1" s="15"/>
      <c r="WTM1" s="15"/>
      <c r="WTN1" s="15"/>
      <c r="WTO1" s="15"/>
      <c r="WTP1" s="15"/>
      <c r="WTQ1" s="15"/>
      <c r="WTR1" s="15"/>
      <c r="WTS1" s="15"/>
      <c r="WTT1" s="15"/>
      <c r="WTU1" s="15"/>
      <c r="WTV1" s="15"/>
      <c r="WTW1" s="15"/>
      <c r="WTX1" s="15"/>
      <c r="WTY1" s="15"/>
      <c r="WTZ1" s="15"/>
      <c r="WUA1" s="15"/>
      <c r="WUB1" s="15"/>
      <c r="WUC1" s="15"/>
      <c r="WUD1" s="15"/>
      <c r="WUE1" s="15"/>
      <c r="WUF1" s="15"/>
      <c r="WUG1" s="15"/>
      <c r="WUH1" s="15"/>
      <c r="WUI1" s="15"/>
      <c r="WUJ1" s="15"/>
      <c r="WUK1" s="15"/>
      <c r="WUL1" s="15"/>
      <c r="WUM1" s="15"/>
      <c r="WUN1" s="15"/>
      <c r="WUO1" s="15"/>
      <c r="WUP1" s="15"/>
      <c r="WUQ1" s="15"/>
      <c r="WUR1" s="15"/>
      <c r="WUS1" s="15"/>
      <c r="WUT1" s="15"/>
      <c r="WUU1" s="15"/>
      <c r="WUV1" s="15"/>
      <c r="WUW1" s="15"/>
      <c r="WUX1" s="15"/>
      <c r="WUY1" s="15"/>
      <c r="WUZ1" s="15"/>
      <c r="WVA1" s="15"/>
      <c r="WVB1" s="15"/>
      <c r="WVC1" s="15"/>
      <c r="WVD1" s="15"/>
      <c r="WVE1" s="15"/>
      <c r="WVF1" s="15"/>
      <c r="WVG1" s="15"/>
      <c r="WVH1" s="15"/>
      <c r="WVI1" s="15"/>
      <c r="WVJ1" s="15"/>
      <c r="WVK1" s="15"/>
      <c r="WVL1" s="15"/>
      <c r="WVM1" s="15"/>
      <c r="WVN1" s="15"/>
      <c r="WVO1" s="15"/>
      <c r="WVP1" s="15"/>
      <c r="WVQ1" s="15"/>
      <c r="WVR1" s="15"/>
      <c r="WVS1" s="15"/>
      <c r="WVT1" s="15"/>
      <c r="WVU1" s="15"/>
      <c r="WVV1" s="15"/>
      <c r="WVW1" s="15"/>
      <c r="WVX1" s="15"/>
      <c r="WVY1" s="15"/>
      <c r="WVZ1" s="15"/>
      <c r="WWA1" s="15"/>
      <c r="WWB1" s="15"/>
      <c r="WWC1" s="15"/>
      <c r="WWD1" s="15"/>
      <c r="WWE1" s="15"/>
      <c r="WWF1" s="15"/>
      <c r="WWG1" s="15"/>
      <c r="WWH1" s="15"/>
      <c r="WWI1" s="15"/>
      <c r="WWJ1" s="15"/>
      <c r="WWK1" s="15"/>
      <c r="WWL1" s="15"/>
      <c r="WWM1" s="15"/>
      <c r="WWN1" s="15"/>
      <c r="WWO1" s="15"/>
      <c r="WWP1" s="15"/>
      <c r="WWQ1" s="15"/>
      <c r="WWR1" s="15"/>
      <c r="WWS1" s="15"/>
      <c r="WWT1" s="15"/>
      <c r="WWU1" s="15"/>
      <c r="WWV1" s="15"/>
      <c r="WWW1" s="15"/>
      <c r="WWX1" s="15"/>
      <c r="WWY1" s="15"/>
      <c r="WWZ1" s="15"/>
      <c r="WXA1" s="15"/>
      <c r="WXB1" s="15"/>
      <c r="WXC1" s="15"/>
      <c r="WXD1" s="15"/>
      <c r="WXE1" s="15"/>
      <c r="WXF1" s="15"/>
      <c r="WXG1" s="15"/>
      <c r="WXH1" s="15"/>
      <c r="WXI1" s="15"/>
      <c r="WXJ1" s="15"/>
      <c r="WXK1" s="15"/>
      <c r="WXL1" s="15"/>
      <c r="WXM1" s="15"/>
      <c r="WXN1" s="15"/>
      <c r="WXO1" s="15"/>
      <c r="WXP1" s="15"/>
      <c r="WXQ1" s="15"/>
      <c r="WXR1" s="15"/>
      <c r="WXS1" s="15"/>
      <c r="WXT1" s="15"/>
      <c r="WXU1" s="15"/>
      <c r="WXV1" s="15"/>
      <c r="WXW1" s="15"/>
      <c r="WXX1" s="15"/>
      <c r="WXY1" s="15"/>
      <c r="WXZ1" s="15"/>
      <c r="WYA1" s="15"/>
      <c r="WYB1" s="15"/>
      <c r="WYC1" s="15"/>
      <c r="WYD1" s="15"/>
      <c r="WYE1" s="15"/>
      <c r="WYF1" s="15"/>
      <c r="WYG1" s="15"/>
      <c r="WYH1" s="15"/>
      <c r="WYI1" s="15"/>
      <c r="WYJ1" s="15"/>
      <c r="WYK1" s="15"/>
      <c r="WYL1" s="15"/>
      <c r="WYM1" s="15"/>
      <c r="WYN1" s="15"/>
      <c r="WYO1" s="15"/>
      <c r="WYP1" s="15"/>
      <c r="WYQ1" s="15"/>
      <c r="WYR1" s="15"/>
      <c r="WYS1" s="15"/>
      <c r="WYT1" s="15"/>
      <c r="WYU1" s="15"/>
      <c r="WYV1" s="15"/>
      <c r="WYW1" s="15"/>
      <c r="WYX1" s="15"/>
      <c r="WYY1" s="15"/>
      <c r="WYZ1" s="15"/>
      <c r="WZA1" s="15"/>
      <c r="WZB1" s="15"/>
      <c r="WZC1" s="15"/>
      <c r="WZD1" s="15"/>
      <c r="WZE1" s="15"/>
      <c r="WZF1" s="15"/>
      <c r="WZG1" s="15"/>
      <c r="WZH1" s="15"/>
      <c r="WZI1" s="15"/>
      <c r="WZJ1" s="15"/>
      <c r="WZK1" s="15"/>
      <c r="WZL1" s="15"/>
      <c r="WZM1" s="15"/>
      <c r="WZN1" s="15"/>
      <c r="WZO1" s="15"/>
      <c r="WZP1" s="15"/>
      <c r="WZQ1" s="15"/>
      <c r="WZR1" s="15"/>
      <c r="WZS1" s="15"/>
      <c r="WZT1" s="15"/>
      <c r="WZU1" s="15"/>
      <c r="WZV1" s="15"/>
      <c r="WZW1" s="15"/>
      <c r="WZX1" s="15"/>
      <c r="WZY1" s="15"/>
      <c r="WZZ1" s="15"/>
      <c r="XAA1" s="15"/>
      <c r="XAB1" s="15"/>
      <c r="XAC1" s="15"/>
      <c r="XAD1" s="15"/>
      <c r="XAE1" s="15"/>
      <c r="XAF1" s="15"/>
      <c r="XAG1" s="15"/>
      <c r="XAH1" s="15"/>
      <c r="XAI1" s="15"/>
      <c r="XAJ1" s="15"/>
      <c r="XAK1" s="15"/>
      <c r="XAL1" s="15"/>
      <c r="XAM1" s="15"/>
      <c r="XAN1" s="15"/>
      <c r="XAO1" s="15"/>
      <c r="XAP1" s="15"/>
      <c r="XAQ1" s="15"/>
      <c r="XAR1" s="15"/>
      <c r="XAS1" s="15"/>
      <c r="XAT1" s="15"/>
      <c r="XAU1" s="15"/>
      <c r="XAV1" s="15"/>
      <c r="XAW1" s="15"/>
      <c r="XAX1" s="15"/>
      <c r="XAY1" s="15"/>
      <c r="XAZ1" s="15"/>
      <c r="XBA1" s="15"/>
      <c r="XBB1" s="15"/>
      <c r="XBC1" s="15"/>
      <c r="XBD1" s="15"/>
      <c r="XBE1" s="15"/>
      <c r="XBF1" s="15"/>
      <c r="XBG1" s="15"/>
      <c r="XBH1" s="15"/>
      <c r="XBI1" s="15"/>
      <c r="XBJ1" s="15"/>
      <c r="XBK1" s="15"/>
      <c r="XBL1" s="15"/>
      <c r="XBM1" s="15"/>
      <c r="XBN1" s="15"/>
      <c r="XBO1" s="15"/>
      <c r="XBP1" s="15"/>
      <c r="XBQ1" s="15"/>
      <c r="XBR1" s="15"/>
      <c r="XBS1" s="15"/>
      <c r="XBT1" s="15"/>
      <c r="XBU1" s="15"/>
      <c r="XBV1" s="15"/>
      <c r="XBW1" s="15"/>
      <c r="XBX1" s="15"/>
      <c r="XBY1" s="15"/>
      <c r="XBZ1" s="15"/>
      <c r="XCA1" s="15"/>
      <c r="XCB1" s="15"/>
      <c r="XCC1" s="15"/>
      <c r="XCD1" s="15"/>
      <c r="XCE1" s="15"/>
      <c r="XCF1" s="15"/>
      <c r="XCG1" s="15"/>
      <c r="XCH1" s="15"/>
      <c r="XCI1" s="15"/>
      <c r="XCJ1" s="15"/>
      <c r="XCK1" s="15"/>
      <c r="XCL1" s="15"/>
      <c r="XCM1" s="15"/>
      <c r="XCN1" s="15"/>
      <c r="XCO1" s="15"/>
      <c r="XCP1" s="15"/>
      <c r="XCQ1" s="15"/>
      <c r="XCR1" s="15"/>
      <c r="XCS1" s="15"/>
      <c r="XCT1" s="15"/>
      <c r="XCU1" s="15"/>
      <c r="XCV1" s="15"/>
      <c r="XCW1" s="15"/>
      <c r="XCX1" s="15"/>
      <c r="XCY1" s="15"/>
      <c r="XCZ1" s="15"/>
      <c r="XDA1" s="15"/>
      <c r="XDB1" s="15"/>
      <c r="XDC1" s="15"/>
      <c r="XDD1" s="15"/>
      <c r="XDE1" s="15"/>
      <c r="XDF1" s="15"/>
      <c r="XDG1" s="15"/>
      <c r="XDH1" s="15"/>
      <c r="XDI1" s="15"/>
      <c r="XDJ1" s="15"/>
      <c r="XDK1" s="15"/>
      <c r="XDL1" s="15"/>
      <c r="XDM1" s="15"/>
      <c r="XDN1" s="15"/>
      <c r="XDO1" s="15"/>
      <c r="XDP1" s="15"/>
      <c r="XDQ1" s="15"/>
      <c r="XDR1" s="15"/>
      <c r="XDS1" s="15"/>
      <c r="XDT1" s="15"/>
      <c r="XDU1" s="15"/>
      <c r="XDV1" s="15"/>
      <c r="XDW1" s="15"/>
      <c r="XDX1" s="15"/>
      <c r="XDY1" s="15"/>
      <c r="XDZ1" s="15"/>
      <c r="XEA1" s="15"/>
      <c r="XEB1" s="15"/>
      <c r="XEC1" s="15"/>
      <c r="XED1" s="15"/>
      <c r="XEE1" s="15"/>
      <c r="XEF1" s="15"/>
      <c r="XEG1" s="15"/>
      <c r="XEH1" s="15"/>
      <c r="XEI1" s="15"/>
      <c r="XEJ1" s="15"/>
      <c r="XEK1" s="15"/>
      <c r="XEL1" s="15"/>
      <c r="XEM1" s="15"/>
      <c r="XEN1" s="15"/>
      <c r="XEO1" s="15"/>
      <c r="XEP1" s="15"/>
      <c r="XEQ1" s="15"/>
      <c r="XER1" s="15"/>
      <c r="XES1" s="15"/>
      <c r="XET1" s="15"/>
      <c r="XEU1" s="15"/>
      <c r="XEV1" s="15"/>
      <c r="XEW1" s="15"/>
      <c r="XEX1" s="15"/>
      <c r="XEY1" s="15"/>
      <c r="XEZ1" s="15"/>
      <c r="XFA1" s="15"/>
      <c r="XFB1" s="15"/>
      <c r="XFC1" s="15"/>
      <c r="XFD1" s="15"/>
    </row>
    <row r="2" spans="1:16384" ht="18" customHeight="1">
      <c r="A2" s="15"/>
      <c r="B2" s="659"/>
      <c r="C2" s="118" t="s">
        <v>24</v>
      </c>
      <c r="D2" s="660" t="s">
        <v>372</v>
      </c>
      <c r="E2" s="661" t="s">
        <v>284</v>
      </c>
      <c r="F2" s="662"/>
      <c r="G2" s="663" t="str">
        <f>+D2</f>
        <v>Q3 2015</v>
      </c>
      <c r="H2" s="664"/>
      <c r="I2" s="660" t="s">
        <v>276</v>
      </c>
      <c r="J2" s="661" t="str">
        <f>+E2</f>
        <v>Incidentals</v>
      </c>
      <c r="K2" s="662"/>
      <c r="L2" s="663" t="str">
        <f>+I2</f>
        <v>Q3 2014</v>
      </c>
      <c r="M2" s="665"/>
      <c r="N2" s="452" t="s">
        <v>196</v>
      </c>
      <c r="O2" s="452" t="s">
        <v>196</v>
      </c>
      <c r="P2" s="665"/>
      <c r="Q2" s="15"/>
    </row>
    <row r="3" spans="1:16384" ht="18" customHeight="1">
      <c r="A3" s="15"/>
      <c r="B3" s="659"/>
      <c r="C3" s="246" t="s">
        <v>274</v>
      </c>
      <c r="D3" s="666" t="s">
        <v>132</v>
      </c>
      <c r="E3" s="661"/>
      <c r="F3" s="667"/>
      <c r="G3" s="661" t="s">
        <v>271</v>
      </c>
      <c r="H3" s="664"/>
      <c r="I3" s="666" t="s">
        <v>132</v>
      </c>
      <c r="J3" s="661"/>
      <c r="K3" s="667"/>
      <c r="L3" s="661" t="s">
        <v>271</v>
      </c>
      <c r="M3" s="665"/>
      <c r="N3" s="452" t="s">
        <v>132</v>
      </c>
      <c r="O3" s="452" t="s">
        <v>271</v>
      </c>
      <c r="P3" s="665"/>
      <c r="Q3" s="15"/>
    </row>
    <row r="4" spans="1:16384" ht="18" customHeight="1">
      <c r="A4" s="15"/>
      <c r="B4" s="668"/>
      <c r="C4" s="668"/>
      <c r="D4" s="669"/>
      <c r="E4" s="670"/>
      <c r="F4" s="670"/>
      <c r="G4" s="670"/>
      <c r="H4" s="671"/>
      <c r="I4" s="669"/>
      <c r="J4" s="672"/>
      <c r="K4" s="672"/>
      <c r="L4" s="672"/>
      <c r="M4" s="673"/>
      <c r="N4" s="674"/>
      <c r="O4" s="675"/>
      <c r="P4" s="673"/>
      <c r="Q4" s="15"/>
    </row>
    <row r="5" spans="1:16384" ht="18" customHeight="1">
      <c r="A5" s="15"/>
      <c r="B5" s="668"/>
      <c r="C5" s="676" t="s">
        <v>171</v>
      </c>
      <c r="D5" s="677">
        <f>+Revenues!F5</f>
        <v>376</v>
      </c>
      <c r="E5" s="678">
        <v>0</v>
      </c>
      <c r="F5" s="678"/>
      <c r="G5" s="679">
        <f>+D5-E5</f>
        <v>376</v>
      </c>
      <c r="H5" s="680"/>
      <c r="I5" s="677">
        <f>+Revenues!L5</f>
        <v>354</v>
      </c>
      <c r="J5" s="678">
        <v>0</v>
      </c>
      <c r="K5" s="678"/>
      <c r="L5" s="679">
        <f t="shared" ref="L5:L24" si="0">+I5-J5</f>
        <v>354</v>
      </c>
      <c r="M5" s="680"/>
      <c r="N5" s="159">
        <f t="shared" ref="N5:N10" si="1">+IFERROR(IF(D5*I5&lt;0,"n.m.",IF(D5/I5-1&gt;100%,"&gt;100%",D5/I5-1)),"n.m.")</f>
        <v>6.2146892655367214E-2</v>
      </c>
      <c r="O5" s="681">
        <f t="shared" ref="O5:O10" si="2">+IFERROR(IF(G5*L5&lt;0,"n.m.",IF(G5/L5-1&gt;100%,"&gt;100%",G5/L5-1)),"n.m.")</f>
        <v>6.2146892655367214E-2</v>
      </c>
      <c r="P5" s="682"/>
      <c r="Q5" s="15"/>
    </row>
    <row r="6" spans="1:16384" s="684" customFormat="1" ht="18" customHeight="1">
      <c r="A6" s="15"/>
      <c r="B6" s="683"/>
      <c r="C6" s="676" t="s">
        <v>172</v>
      </c>
      <c r="D6" s="677">
        <f>+Revenues!F6</f>
        <v>486</v>
      </c>
      <c r="E6" s="678">
        <v>0</v>
      </c>
      <c r="F6" s="678"/>
      <c r="G6" s="679">
        <f t="shared" ref="G6:G24" si="3">+D6-E6</f>
        <v>486</v>
      </c>
      <c r="H6" s="680"/>
      <c r="I6" s="677">
        <f>+Revenues!L6</f>
        <v>477</v>
      </c>
      <c r="J6" s="678">
        <v>0</v>
      </c>
      <c r="K6" s="678"/>
      <c r="L6" s="679">
        <f t="shared" si="0"/>
        <v>477</v>
      </c>
      <c r="M6" s="680"/>
      <c r="N6" s="159">
        <f t="shared" si="1"/>
        <v>1.8867924528301883E-2</v>
      </c>
      <c r="O6" s="681">
        <f t="shared" si="2"/>
        <v>1.8867924528301883E-2</v>
      </c>
      <c r="P6" s="682"/>
      <c r="Q6" s="15"/>
    </row>
    <row r="7" spans="1:16384" ht="18" customHeight="1">
      <c r="A7" s="15"/>
      <c r="B7" s="668"/>
      <c r="C7" s="676" t="s">
        <v>19</v>
      </c>
      <c r="D7" s="677">
        <f>+Revenues!F7</f>
        <v>655</v>
      </c>
      <c r="E7" s="678">
        <v>0</v>
      </c>
      <c r="F7" s="678"/>
      <c r="G7" s="679">
        <f t="shared" si="3"/>
        <v>655</v>
      </c>
      <c r="H7" s="680"/>
      <c r="I7" s="677">
        <f>+Revenues!L7</f>
        <v>706</v>
      </c>
      <c r="J7" s="678">
        <v>0</v>
      </c>
      <c r="K7" s="678"/>
      <c r="L7" s="679">
        <f t="shared" si="0"/>
        <v>706</v>
      </c>
      <c r="M7" s="680"/>
      <c r="N7" s="159">
        <f t="shared" si="1"/>
        <v>-7.2237960339943341E-2</v>
      </c>
      <c r="O7" s="681">
        <f t="shared" si="2"/>
        <v>-7.2237960339943341E-2</v>
      </c>
      <c r="P7" s="682"/>
      <c r="Q7" s="15"/>
    </row>
    <row r="8" spans="1:16384" ht="18" customHeight="1">
      <c r="A8" s="15"/>
      <c r="B8" s="668"/>
      <c r="C8" s="685" t="s">
        <v>177</v>
      </c>
      <c r="D8" s="677">
        <f>+Revenues!F8</f>
        <v>548</v>
      </c>
      <c r="E8" s="678">
        <v>0</v>
      </c>
      <c r="F8" s="678"/>
      <c r="G8" s="679">
        <f t="shared" si="3"/>
        <v>548</v>
      </c>
      <c r="H8" s="680"/>
      <c r="I8" s="677">
        <f>+Revenues!L8</f>
        <v>557</v>
      </c>
      <c r="J8" s="678">
        <v>0</v>
      </c>
      <c r="K8" s="678"/>
      <c r="L8" s="679">
        <f t="shared" si="0"/>
        <v>557</v>
      </c>
      <c r="M8" s="680"/>
      <c r="N8" s="159">
        <f t="shared" si="1"/>
        <v>-1.6157989228007152E-2</v>
      </c>
      <c r="O8" s="681">
        <f t="shared" si="2"/>
        <v>-1.6157989228007152E-2</v>
      </c>
      <c r="P8" s="682"/>
      <c r="Q8" s="15"/>
    </row>
    <row r="9" spans="1:16384" ht="18" customHeight="1">
      <c r="A9" s="15"/>
      <c r="B9" s="668"/>
      <c r="C9" s="676" t="s">
        <v>188</v>
      </c>
      <c r="D9" s="677">
        <f>+Revenues!F9</f>
        <v>-514</v>
      </c>
      <c r="E9" s="678">
        <v>0</v>
      </c>
      <c r="F9" s="678"/>
      <c r="G9" s="679">
        <f t="shared" si="3"/>
        <v>-514</v>
      </c>
      <c r="H9" s="680"/>
      <c r="I9" s="677">
        <f>+Revenues!L9</f>
        <v>-529</v>
      </c>
      <c r="J9" s="678">
        <v>0</v>
      </c>
      <c r="K9" s="678"/>
      <c r="L9" s="679">
        <f t="shared" si="0"/>
        <v>-529</v>
      </c>
      <c r="M9" s="680"/>
      <c r="N9" s="159">
        <f t="shared" si="1"/>
        <v>-2.8355387523629538E-2</v>
      </c>
      <c r="O9" s="681">
        <f t="shared" si="2"/>
        <v>-2.8355387523629538E-2</v>
      </c>
      <c r="P9" s="682"/>
      <c r="Q9" s="15"/>
    </row>
    <row r="10" spans="1:16384" s="695" customFormat="1" ht="18" customHeight="1">
      <c r="A10" s="686"/>
      <c r="B10" s="687"/>
      <c r="C10" s="688" t="s">
        <v>94</v>
      </c>
      <c r="D10" s="689">
        <f>+Revenues!F10</f>
        <v>1551</v>
      </c>
      <c r="E10" s="690">
        <f>E5+E6+E7+E8+E9</f>
        <v>0</v>
      </c>
      <c r="F10" s="690"/>
      <c r="G10" s="691">
        <f t="shared" si="3"/>
        <v>1551</v>
      </c>
      <c r="H10" s="692"/>
      <c r="I10" s="689">
        <f>+Revenues!L10</f>
        <v>1565</v>
      </c>
      <c r="J10" s="690">
        <f>J5+J6+J7+J8+J9</f>
        <v>0</v>
      </c>
      <c r="K10" s="690"/>
      <c r="L10" s="691">
        <f t="shared" si="0"/>
        <v>1565</v>
      </c>
      <c r="M10" s="692"/>
      <c r="N10" s="153">
        <f t="shared" si="1"/>
        <v>-8.9456869009584272E-3</v>
      </c>
      <c r="O10" s="693">
        <f t="shared" si="2"/>
        <v>-8.9456869009584272E-3</v>
      </c>
      <c r="P10" s="694"/>
      <c r="Q10" s="686"/>
    </row>
    <row r="11" spans="1:16384" s="695" customFormat="1" ht="18" customHeight="1">
      <c r="A11" s="15"/>
      <c r="B11" s="687"/>
      <c r="C11" s="688"/>
      <c r="D11" s="689"/>
      <c r="E11" s="678"/>
      <c r="F11" s="690"/>
      <c r="G11" s="691"/>
      <c r="H11" s="692"/>
      <c r="I11" s="689"/>
      <c r="J11" s="690"/>
      <c r="K11" s="690"/>
      <c r="L11" s="691"/>
      <c r="M11" s="692"/>
      <c r="N11" s="153"/>
      <c r="O11" s="693"/>
      <c r="P11" s="694"/>
      <c r="Q11" s="15"/>
    </row>
    <row r="12" spans="1:16384" s="695" customFormat="1" ht="18" customHeight="1">
      <c r="A12" s="686"/>
      <c r="B12" s="247"/>
      <c r="C12" s="696" t="s">
        <v>103</v>
      </c>
      <c r="D12" s="689">
        <f>+Revenues!F12</f>
        <v>241</v>
      </c>
      <c r="E12" s="690">
        <v>0</v>
      </c>
      <c r="F12" s="690"/>
      <c r="G12" s="691">
        <f t="shared" si="3"/>
        <v>241</v>
      </c>
      <c r="H12" s="697"/>
      <c r="I12" s="689">
        <f>+Revenues!L12</f>
        <v>243</v>
      </c>
      <c r="J12" s="690">
        <v>0</v>
      </c>
      <c r="K12" s="690"/>
      <c r="L12" s="691">
        <f t="shared" si="0"/>
        <v>243</v>
      </c>
      <c r="M12" s="697"/>
      <c r="N12" s="153">
        <f>+IFERROR(IF(D12*I12&lt;0,"n.m.",IF(D12/I12-1&gt;100%,"&gt;100%",D12/I12-1)),"n.m.")</f>
        <v>-8.2304526748970819E-3</v>
      </c>
      <c r="O12" s="693">
        <f>+IFERROR(IF(G12*L12&lt;0,"n.m.",IF(G12/L12-1&gt;100%,"&gt;100%",G12/L12-1)),"n.m.")</f>
        <v>-8.2304526748970819E-3</v>
      </c>
      <c r="P12" s="698"/>
      <c r="Q12" s="686"/>
      <c r="T12" s="699"/>
    </row>
    <row r="13" spans="1:16384" s="695" customFormat="1" ht="18" customHeight="1">
      <c r="A13" s="15"/>
      <c r="B13" s="247"/>
      <c r="C13" s="696"/>
      <c r="D13" s="689"/>
      <c r="E13" s="690"/>
      <c r="F13" s="690"/>
      <c r="G13" s="691"/>
      <c r="H13" s="697"/>
      <c r="I13" s="689"/>
      <c r="J13" s="690"/>
      <c r="K13" s="690"/>
      <c r="L13" s="691"/>
      <c r="M13" s="697"/>
      <c r="N13" s="153"/>
      <c r="O13" s="693"/>
      <c r="P13" s="698"/>
      <c r="Q13" s="15"/>
      <c r="T13" s="699"/>
    </row>
    <row r="14" spans="1:16384" s="695" customFormat="1" ht="18" customHeight="1">
      <c r="A14" s="686"/>
      <c r="B14" s="247"/>
      <c r="C14" s="700" t="s">
        <v>509</v>
      </c>
      <c r="D14" s="689">
        <f>+Revenues!F14</f>
        <v>170</v>
      </c>
      <c r="E14" s="690">
        <v>0</v>
      </c>
      <c r="F14" s="690"/>
      <c r="G14" s="691">
        <f t="shared" si="3"/>
        <v>170</v>
      </c>
      <c r="H14" s="697"/>
      <c r="I14" s="689">
        <f>+Revenues!L14</f>
        <v>176</v>
      </c>
      <c r="J14" s="690">
        <v>0</v>
      </c>
      <c r="K14" s="690"/>
      <c r="L14" s="691">
        <f t="shared" si="0"/>
        <v>176</v>
      </c>
      <c r="M14" s="697"/>
      <c r="N14" s="153">
        <f>+IFERROR(IF(D14*I14&lt;0,"n.m.",IF(D14/I14-1&gt;100%,"&gt;100%",D14/I14-1)),"n.m.")</f>
        <v>-3.4090909090909061E-2</v>
      </c>
      <c r="O14" s="693">
        <f>+IFERROR(IF(G14*L14&lt;0,"n.m.",IF(G14/L14-1&gt;100%,"&gt;100%",G14/L14-1)),"n.m.")</f>
        <v>-3.4090909090909061E-2</v>
      </c>
      <c r="P14" s="698"/>
      <c r="Q14" s="686"/>
      <c r="T14" s="699"/>
    </row>
    <row r="15" spans="1:16384" ht="18" customHeight="1">
      <c r="A15" s="15"/>
      <c r="B15" s="701"/>
      <c r="C15" s="685"/>
      <c r="D15" s="689"/>
      <c r="E15" s="678"/>
      <c r="F15" s="678"/>
      <c r="G15" s="691"/>
      <c r="H15" s="680"/>
      <c r="I15" s="689"/>
      <c r="J15" s="678"/>
      <c r="K15" s="678"/>
      <c r="L15" s="691"/>
      <c r="M15" s="680"/>
      <c r="N15" s="159"/>
      <c r="O15" s="693"/>
      <c r="P15" s="682"/>
      <c r="Q15" s="15"/>
    </row>
    <row r="16" spans="1:16384" s="695" customFormat="1" ht="18" customHeight="1">
      <c r="A16" s="686"/>
      <c r="B16" s="687"/>
      <c r="C16" s="702" t="s">
        <v>20</v>
      </c>
      <c r="D16" s="689">
        <f>+Revenues!F16</f>
        <v>4</v>
      </c>
      <c r="E16" s="690">
        <v>0</v>
      </c>
      <c r="F16" s="690"/>
      <c r="G16" s="691">
        <f t="shared" si="3"/>
        <v>4</v>
      </c>
      <c r="H16" s="697"/>
      <c r="I16" s="689">
        <f>+Revenues!L16</f>
        <v>54</v>
      </c>
      <c r="J16" s="690">
        <v>0</v>
      </c>
      <c r="K16" s="690"/>
      <c r="L16" s="691">
        <f t="shared" si="0"/>
        <v>54</v>
      </c>
      <c r="M16" s="697"/>
      <c r="N16" s="153">
        <f>+IFERROR(IF(D16*I16&lt;0,"n.m.",IF(D16/I16-1&gt;100%,"&gt;100%",D16/I16-1)),"n.m.")</f>
        <v>-0.92592592592592593</v>
      </c>
      <c r="O16" s="693">
        <f>+IFERROR(IF(G16*L16&lt;0,"n.m.",IF(G16/L16-1&gt;100%,"&gt;100%",G16/L16-1)),"n.m.")</f>
        <v>-0.92592592592592593</v>
      </c>
      <c r="P16" s="698"/>
      <c r="Q16" s="686"/>
    </row>
    <row r="17" spans="1:16384" s="695" customFormat="1" ht="18" customHeight="1">
      <c r="A17" s="15"/>
      <c r="B17" s="687"/>
      <c r="C17" s="700"/>
      <c r="D17" s="703"/>
      <c r="E17" s="678"/>
      <c r="F17" s="690"/>
      <c r="G17" s="704"/>
      <c r="H17" s="697"/>
      <c r="I17" s="703"/>
      <c r="J17" s="690"/>
      <c r="K17" s="690"/>
      <c r="L17" s="704"/>
      <c r="M17" s="697"/>
      <c r="N17" s="153"/>
      <c r="O17" s="693"/>
      <c r="P17" s="698"/>
      <c r="Q17" s="15"/>
    </row>
    <row r="18" spans="1:16384" s="695" customFormat="1" ht="18" customHeight="1">
      <c r="A18" s="686"/>
      <c r="B18" s="687"/>
      <c r="C18" s="702" t="s">
        <v>21</v>
      </c>
      <c r="D18" s="689">
        <f>+Revenues!F18</f>
        <v>-41</v>
      </c>
      <c r="E18" s="690">
        <v>0</v>
      </c>
      <c r="F18" s="690"/>
      <c r="G18" s="691">
        <f t="shared" si="3"/>
        <v>-41</v>
      </c>
      <c r="H18" s="697"/>
      <c r="I18" s="689">
        <f>+Revenues!L18</f>
        <v>-60</v>
      </c>
      <c r="J18" s="690">
        <v>0</v>
      </c>
      <c r="K18" s="690"/>
      <c r="L18" s="691">
        <f t="shared" si="0"/>
        <v>-60</v>
      </c>
      <c r="M18" s="697"/>
      <c r="N18" s="153">
        <f>+IFERROR(IF(D18*I18&lt;0,"n.m.",IF(D18/I18-1&gt;100%,"&gt;100%",D18/I18-1)),"n.m.")</f>
        <v>-0.31666666666666665</v>
      </c>
      <c r="O18" s="693">
        <f>+IFERROR(IF(G18*L18&lt;0,"n.m.",IF(G18/L18-1&gt;100%,"&gt;100%",G18/L18-1)),"n.m.")</f>
        <v>-0.31666666666666665</v>
      </c>
      <c r="P18" s="698"/>
      <c r="Q18" s="686"/>
    </row>
    <row r="19" spans="1:16384" ht="18" customHeight="1">
      <c r="A19" s="15"/>
      <c r="B19" s="701"/>
      <c r="C19" s="676"/>
      <c r="D19" s="703"/>
      <c r="E19" s="678"/>
      <c r="F19" s="678"/>
      <c r="G19" s="704"/>
      <c r="H19" s="680"/>
      <c r="I19" s="703"/>
      <c r="J19" s="678"/>
      <c r="K19" s="678"/>
      <c r="L19" s="704"/>
      <c r="M19" s="680"/>
      <c r="N19" s="159"/>
      <c r="O19" s="693"/>
      <c r="P19" s="682"/>
      <c r="Q19" s="15"/>
    </row>
    <row r="20" spans="1:16384" s="695" customFormat="1" ht="18" customHeight="1">
      <c r="A20" s="686"/>
      <c r="B20" s="247"/>
      <c r="C20" s="705" t="s">
        <v>510</v>
      </c>
      <c r="D20" s="689">
        <f>+Revenues!F20</f>
        <v>1925</v>
      </c>
      <c r="E20" s="690">
        <f>+E12+E10+E16+E18+E14</f>
        <v>0</v>
      </c>
      <c r="F20" s="690"/>
      <c r="G20" s="691">
        <f t="shared" si="3"/>
        <v>1925</v>
      </c>
      <c r="H20" s="697"/>
      <c r="I20" s="689">
        <f>+Revenues!L20</f>
        <v>1978</v>
      </c>
      <c r="J20" s="690">
        <f>+J12+J10+J16+J18+J14</f>
        <v>0</v>
      </c>
      <c r="K20" s="690"/>
      <c r="L20" s="691">
        <f t="shared" si="0"/>
        <v>1978</v>
      </c>
      <c r="M20" s="697"/>
      <c r="N20" s="153">
        <f>+IFERROR(IF(D20*I20&lt;0,"n.m.",IF(D20/I20-1&gt;100%,"&gt;100%",D20/I20-1)),"n.m.")</f>
        <v>-2.6794742163801843E-2</v>
      </c>
      <c r="O20" s="693">
        <f>+IFERROR(IF(G20*L20&lt;0,"n.m.",IF(G20/L20-1&gt;100%,"&gt;100%",G20/L20-1)),"n.m.")</f>
        <v>-2.6794742163801843E-2</v>
      </c>
      <c r="P20" s="698"/>
      <c r="Q20" s="686"/>
    </row>
    <row r="21" spans="1:16384" s="695" customFormat="1" ht="18" customHeight="1">
      <c r="A21" s="15"/>
      <c r="B21" s="247"/>
      <c r="C21" s="705"/>
      <c r="D21" s="689"/>
      <c r="E21" s="690"/>
      <c r="F21" s="690"/>
      <c r="G21" s="691"/>
      <c r="H21" s="697"/>
      <c r="I21" s="689"/>
      <c r="J21" s="690"/>
      <c r="K21" s="690"/>
      <c r="L21" s="691"/>
      <c r="M21" s="697"/>
      <c r="N21" s="153"/>
      <c r="O21" s="693"/>
      <c r="P21" s="698"/>
      <c r="Q21" s="15"/>
    </row>
    <row r="22" spans="1:16384" s="684" customFormat="1" ht="18" customHeight="1">
      <c r="A22" s="276"/>
      <c r="B22" s="683"/>
      <c r="C22" s="706" t="s">
        <v>434</v>
      </c>
      <c r="D22" s="707">
        <f>+Revenues!F22</f>
        <v>161</v>
      </c>
      <c r="E22" s="708">
        <v>0</v>
      </c>
      <c r="F22" s="708"/>
      <c r="G22" s="709">
        <f t="shared" si="3"/>
        <v>161</v>
      </c>
      <c r="H22" s="710"/>
      <c r="I22" s="707">
        <f>+Revenues!L22</f>
        <v>167</v>
      </c>
      <c r="J22" s="708">
        <v>0</v>
      </c>
      <c r="K22" s="708"/>
      <c r="L22" s="709">
        <f t="shared" si="0"/>
        <v>167</v>
      </c>
      <c r="M22" s="710"/>
      <c r="N22" s="284">
        <f>+IFERROR(IF(D22*I22&lt;0,"n.m.",IF(D22/I22-1&gt;100%,"&gt;100%",D22/I22-1)),"n.m.")</f>
        <v>-3.59281437125748E-2</v>
      </c>
      <c r="O22" s="711">
        <f>+IFERROR(IF(G22*L22&lt;0,"n.m.",IF(G22/L22-1&gt;100%,"&gt;100%",G22/L22-1)),"n.m.")</f>
        <v>-3.59281437125748E-2</v>
      </c>
      <c r="P22" s="712"/>
      <c r="Q22" s="276"/>
    </row>
    <row r="23" spans="1:16384" s="695" customFormat="1" ht="18" customHeight="1">
      <c r="A23" s="15"/>
      <c r="B23" s="247"/>
      <c r="C23" s="705"/>
      <c r="D23" s="689"/>
      <c r="E23" s="690"/>
      <c r="F23" s="690"/>
      <c r="G23" s="691"/>
      <c r="H23" s="697"/>
      <c r="I23" s="689"/>
      <c r="J23" s="690"/>
      <c r="K23" s="690"/>
      <c r="L23" s="691"/>
      <c r="M23" s="697"/>
      <c r="N23" s="153"/>
      <c r="O23" s="693"/>
      <c r="P23" s="698"/>
      <c r="Q23" s="15"/>
    </row>
    <row r="24" spans="1:16384" s="695" customFormat="1" ht="18" customHeight="1">
      <c r="A24" s="686"/>
      <c r="B24" s="247"/>
      <c r="C24" s="705" t="s">
        <v>439</v>
      </c>
      <c r="D24" s="689">
        <f>+Revenues!F24</f>
        <v>1764</v>
      </c>
      <c r="E24" s="690">
        <f>+E20-E22</f>
        <v>0</v>
      </c>
      <c r="F24" s="690"/>
      <c r="G24" s="691">
        <f t="shared" si="3"/>
        <v>1764</v>
      </c>
      <c r="H24" s="697"/>
      <c r="I24" s="689">
        <f>+Revenues!L24</f>
        <v>1811</v>
      </c>
      <c r="J24" s="690">
        <f>+J20-J22</f>
        <v>0</v>
      </c>
      <c r="K24" s="690"/>
      <c r="L24" s="691">
        <f t="shared" si="0"/>
        <v>1811</v>
      </c>
      <c r="M24" s="697"/>
      <c r="N24" s="153">
        <f>+IFERROR(IF(D24*I24&lt;0,"n.m.",IF(D24/I24-1&gt;100%,"&gt;100%",D24/I24-1)),"n.m.")</f>
        <v>-2.5952512424075147E-2</v>
      </c>
      <c r="O24" s="693">
        <f>+IFERROR(IF(G24*L24&lt;0,"n.m.",IF(G24/L24-1&gt;100%,"&gt;100%",G24/L24-1)),"n.m.")</f>
        <v>-2.5952512424075147E-2</v>
      </c>
      <c r="P24" s="698"/>
      <c r="Q24" s="686"/>
    </row>
    <row r="25" spans="1:16384" ht="18" customHeight="1">
      <c r="A25" s="15"/>
      <c r="B25" s="668"/>
      <c r="C25" s="676"/>
      <c r="D25" s="713"/>
      <c r="E25" s="714"/>
      <c r="F25" s="714"/>
      <c r="G25" s="713"/>
      <c r="H25" s="715"/>
      <c r="I25" s="713"/>
      <c r="J25" s="716"/>
      <c r="K25" s="713"/>
      <c r="L25" s="713"/>
      <c r="M25" s="717"/>
      <c r="N25" s="718"/>
      <c r="O25" s="718"/>
      <c r="P25" s="717"/>
      <c r="Q25" s="15"/>
    </row>
    <row r="26" spans="1:16384" ht="9" customHeight="1">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5"/>
      <c r="IP26" s="15"/>
      <c r="IQ26" s="15"/>
      <c r="IR26" s="15"/>
      <c r="IS26" s="15"/>
      <c r="IT26" s="15"/>
      <c r="IU26" s="15"/>
      <c r="IV26" s="15"/>
      <c r="IW26" s="15"/>
      <c r="IX26" s="15"/>
      <c r="IY26" s="15"/>
      <c r="IZ26" s="15"/>
      <c r="JA26" s="15"/>
      <c r="JB26" s="15"/>
      <c r="JC26" s="15"/>
      <c r="JD26" s="15"/>
      <c r="JE26" s="15"/>
      <c r="JF26" s="15"/>
      <c r="JG26" s="15"/>
      <c r="JH26" s="15"/>
      <c r="JI26" s="15"/>
      <c r="JJ26" s="15"/>
      <c r="JK26" s="15"/>
      <c r="JL26" s="15"/>
      <c r="JM26" s="15"/>
      <c r="JN26" s="15"/>
      <c r="JO26" s="15"/>
      <c r="JP26" s="15"/>
      <c r="JQ26" s="15"/>
      <c r="JR26" s="15"/>
      <c r="JS26" s="15"/>
      <c r="JT26" s="15"/>
      <c r="JU26" s="15"/>
      <c r="JV26" s="15"/>
      <c r="JW26" s="15"/>
      <c r="JX26" s="15"/>
      <c r="JY26" s="15"/>
      <c r="JZ26" s="15"/>
      <c r="KA26" s="15"/>
      <c r="KB26" s="15"/>
      <c r="KC26" s="15"/>
      <c r="KD26" s="15"/>
      <c r="KE26" s="15"/>
      <c r="KF26" s="15"/>
      <c r="KG26" s="15"/>
      <c r="KH26" s="15"/>
      <c r="KI26" s="15"/>
      <c r="KJ26" s="15"/>
      <c r="KK26" s="15"/>
      <c r="KL26" s="15"/>
      <c r="KM26" s="15"/>
      <c r="KN26" s="15"/>
      <c r="KO26" s="15"/>
      <c r="KP26" s="15"/>
      <c r="KQ26" s="15"/>
      <c r="KR26" s="15"/>
      <c r="KS26" s="15"/>
      <c r="KT26" s="15"/>
      <c r="KU26" s="15"/>
      <c r="KV26" s="15"/>
      <c r="KW26" s="15"/>
      <c r="KX26" s="15"/>
      <c r="KY26" s="15"/>
      <c r="KZ26" s="15"/>
      <c r="LA26" s="15"/>
      <c r="LB26" s="15"/>
      <c r="LC26" s="15"/>
      <c r="LD26" s="15"/>
      <c r="LE26" s="15"/>
      <c r="LF26" s="15"/>
      <c r="LG26" s="15"/>
      <c r="LH26" s="15"/>
      <c r="LI26" s="15"/>
      <c r="LJ26" s="15"/>
      <c r="LK26" s="15"/>
      <c r="LL26" s="15"/>
      <c r="LM26" s="15"/>
      <c r="LN26" s="15"/>
      <c r="LO26" s="15"/>
      <c r="LP26" s="15"/>
      <c r="LQ26" s="15"/>
      <c r="LR26" s="15"/>
      <c r="LS26" s="15"/>
      <c r="LT26" s="15"/>
      <c r="LU26" s="15"/>
      <c r="LV26" s="15"/>
      <c r="LW26" s="15"/>
      <c r="LX26" s="15"/>
      <c r="LY26" s="15"/>
      <c r="LZ26" s="15"/>
      <c r="MA26" s="15"/>
      <c r="MB26" s="15"/>
      <c r="MC26" s="15"/>
      <c r="MD26" s="15"/>
      <c r="ME26" s="15"/>
      <c r="MF26" s="15"/>
      <c r="MG26" s="15"/>
      <c r="MH26" s="15"/>
      <c r="MI26" s="15"/>
      <c r="MJ26" s="15"/>
      <c r="MK26" s="15"/>
      <c r="ML26" s="15"/>
      <c r="MM26" s="15"/>
      <c r="MN26" s="15"/>
      <c r="MO26" s="15"/>
      <c r="MP26" s="15"/>
      <c r="MQ26" s="15"/>
      <c r="MR26" s="15"/>
      <c r="MS26" s="15"/>
      <c r="MT26" s="15"/>
      <c r="MU26" s="15"/>
      <c r="MV26" s="15"/>
      <c r="MW26" s="15"/>
      <c r="MX26" s="15"/>
      <c r="MY26" s="15"/>
      <c r="MZ26" s="15"/>
      <c r="NA26" s="15"/>
      <c r="NB26" s="15"/>
      <c r="NC26" s="15"/>
      <c r="ND26" s="15"/>
      <c r="NE26" s="15"/>
      <c r="NF26" s="15"/>
      <c r="NG26" s="15"/>
      <c r="NH26" s="15"/>
      <c r="NI26" s="15"/>
      <c r="NJ26" s="15"/>
      <c r="NK26" s="15"/>
      <c r="NL26" s="15"/>
      <c r="NM26" s="15"/>
      <c r="NN26" s="15"/>
      <c r="NO26" s="15"/>
      <c r="NP26" s="15"/>
      <c r="NQ26" s="15"/>
      <c r="NR26" s="15"/>
      <c r="NS26" s="15"/>
      <c r="NT26" s="15"/>
      <c r="NU26" s="15"/>
      <c r="NV26" s="15"/>
      <c r="NW26" s="15"/>
      <c r="NX26" s="15"/>
      <c r="NY26" s="15"/>
      <c r="NZ26" s="15"/>
      <c r="OA26" s="15"/>
      <c r="OB26" s="15"/>
      <c r="OC26" s="15"/>
      <c r="OD26" s="15"/>
      <c r="OE26" s="15"/>
      <c r="OF26" s="15"/>
      <c r="OG26" s="15"/>
      <c r="OH26" s="15"/>
      <c r="OI26" s="15"/>
      <c r="OJ26" s="15"/>
      <c r="OK26" s="15"/>
      <c r="OL26" s="15"/>
      <c r="OM26" s="15"/>
      <c r="ON26" s="15"/>
      <c r="OO26" s="15"/>
      <c r="OP26" s="15"/>
      <c r="OQ26" s="15"/>
      <c r="OR26" s="15"/>
      <c r="OS26" s="15"/>
      <c r="OT26" s="15"/>
      <c r="OU26" s="15"/>
      <c r="OV26" s="15"/>
      <c r="OW26" s="15"/>
      <c r="OX26" s="15"/>
      <c r="OY26" s="15"/>
      <c r="OZ26" s="15"/>
      <c r="PA26" s="15"/>
      <c r="PB26" s="15"/>
      <c r="PC26" s="15"/>
      <c r="PD26" s="15"/>
      <c r="PE26" s="15"/>
      <c r="PF26" s="15"/>
      <c r="PG26" s="15"/>
      <c r="PH26" s="15"/>
      <c r="PI26" s="15"/>
      <c r="PJ26" s="15"/>
      <c r="PK26" s="15"/>
      <c r="PL26" s="15"/>
      <c r="PM26" s="15"/>
      <c r="PN26" s="15"/>
      <c r="PO26" s="15"/>
      <c r="PP26" s="15"/>
      <c r="PQ26" s="15"/>
      <c r="PR26" s="15"/>
      <c r="PS26" s="15"/>
      <c r="PT26" s="15"/>
      <c r="PU26" s="15"/>
      <c r="PV26" s="15"/>
      <c r="PW26" s="15"/>
      <c r="PX26" s="15"/>
      <c r="PY26" s="15"/>
      <c r="PZ26" s="15"/>
      <c r="QA26" s="15"/>
      <c r="QB26" s="15"/>
      <c r="QC26" s="15"/>
      <c r="QD26" s="15"/>
      <c r="QE26" s="15"/>
      <c r="QF26" s="15"/>
      <c r="QG26" s="15"/>
      <c r="QH26" s="15"/>
      <c r="QI26" s="15"/>
      <c r="QJ26" s="15"/>
      <c r="QK26" s="15"/>
      <c r="QL26" s="15"/>
      <c r="QM26" s="15"/>
      <c r="QN26" s="15"/>
      <c r="QO26" s="15"/>
      <c r="QP26" s="15"/>
      <c r="QQ26" s="15"/>
      <c r="QR26" s="15"/>
      <c r="QS26" s="15"/>
      <c r="QT26" s="15"/>
      <c r="QU26" s="15"/>
      <c r="QV26" s="15"/>
      <c r="QW26" s="15"/>
      <c r="QX26" s="15"/>
      <c r="QY26" s="15"/>
      <c r="QZ26" s="15"/>
      <c r="RA26" s="15"/>
      <c r="RB26" s="15"/>
      <c r="RC26" s="15"/>
      <c r="RD26" s="15"/>
      <c r="RE26" s="15"/>
      <c r="RF26" s="15"/>
      <c r="RG26" s="15"/>
      <c r="RH26" s="15"/>
      <c r="RI26" s="15"/>
      <c r="RJ26" s="15"/>
      <c r="RK26" s="15"/>
      <c r="RL26" s="15"/>
      <c r="RM26" s="15"/>
      <c r="RN26" s="15"/>
      <c r="RO26" s="15"/>
      <c r="RP26" s="15"/>
      <c r="RQ26" s="15"/>
      <c r="RR26" s="15"/>
      <c r="RS26" s="15"/>
      <c r="RT26" s="15"/>
      <c r="RU26" s="15"/>
      <c r="RV26" s="15"/>
      <c r="RW26" s="15"/>
      <c r="RX26" s="15"/>
      <c r="RY26" s="15"/>
      <c r="RZ26" s="15"/>
      <c r="SA26" s="15"/>
      <c r="SB26" s="15"/>
      <c r="SC26" s="15"/>
      <c r="SD26" s="15"/>
      <c r="SE26" s="15"/>
      <c r="SF26" s="15"/>
      <c r="SG26" s="15"/>
      <c r="SH26" s="15"/>
      <c r="SI26" s="15"/>
      <c r="SJ26" s="15"/>
      <c r="SK26" s="15"/>
      <c r="SL26" s="15"/>
      <c r="SM26" s="15"/>
      <c r="SN26" s="15"/>
      <c r="SO26" s="15"/>
      <c r="SP26" s="15"/>
      <c r="SQ26" s="15"/>
      <c r="SR26" s="15"/>
      <c r="SS26" s="15"/>
      <c r="ST26" s="15"/>
      <c r="SU26" s="15"/>
      <c r="SV26" s="15"/>
      <c r="SW26" s="15"/>
      <c r="SX26" s="15"/>
      <c r="SY26" s="15"/>
      <c r="SZ26" s="15"/>
      <c r="TA26" s="15"/>
      <c r="TB26" s="15"/>
      <c r="TC26" s="15"/>
      <c r="TD26" s="15"/>
      <c r="TE26" s="15"/>
      <c r="TF26" s="15"/>
      <c r="TG26" s="15"/>
      <c r="TH26" s="15"/>
      <c r="TI26" s="15"/>
      <c r="TJ26" s="15"/>
      <c r="TK26" s="15"/>
      <c r="TL26" s="15"/>
      <c r="TM26" s="15"/>
      <c r="TN26" s="15"/>
      <c r="TO26" s="15"/>
      <c r="TP26" s="15"/>
      <c r="TQ26" s="15"/>
      <c r="TR26" s="15"/>
      <c r="TS26" s="15"/>
      <c r="TT26" s="15"/>
      <c r="TU26" s="15"/>
      <c r="TV26" s="15"/>
      <c r="TW26" s="15"/>
      <c r="TX26" s="15"/>
      <c r="TY26" s="15"/>
      <c r="TZ26" s="15"/>
      <c r="UA26" s="15"/>
      <c r="UB26" s="15"/>
      <c r="UC26" s="15"/>
      <c r="UD26" s="15"/>
      <c r="UE26" s="15"/>
      <c r="UF26" s="15"/>
      <c r="UG26" s="15"/>
      <c r="UH26" s="15"/>
      <c r="UI26" s="15"/>
      <c r="UJ26" s="15"/>
      <c r="UK26" s="15"/>
      <c r="UL26" s="15"/>
      <c r="UM26" s="15"/>
      <c r="UN26" s="15"/>
      <c r="UO26" s="15"/>
      <c r="UP26" s="15"/>
      <c r="UQ26" s="15"/>
      <c r="UR26" s="15"/>
      <c r="US26" s="15"/>
      <c r="UT26" s="15"/>
      <c r="UU26" s="15"/>
      <c r="UV26" s="15"/>
      <c r="UW26" s="15"/>
      <c r="UX26" s="15"/>
      <c r="UY26" s="15"/>
      <c r="UZ26" s="15"/>
      <c r="VA26" s="15"/>
      <c r="VB26" s="15"/>
      <c r="VC26" s="15"/>
      <c r="VD26" s="15"/>
      <c r="VE26" s="15"/>
      <c r="VF26" s="15"/>
      <c r="VG26" s="15"/>
      <c r="VH26" s="15"/>
      <c r="VI26" s="15"/>
      <c r="VJ26" s="15"/>
      <c r="VK26" s="15"/>
      <c r="VL26" s="15"/>
      <c r="VM26" s="15"/>
      <c r="VN26" s="15"/>
      <c r="VO26" s="15"/>
      <c r="VP26" s="15"/>
      <c r="VQ26" s="15"/>
      <c r="VR26" s="15"/>
      <c r="VS26" s="15"/>
      <c r="VT26" s="15"/>
      <c r="VU26" s="15"/>
      <c r="VV26" s="15"/>
      <c r="VW26" s="15"/>
      <c r="VX26" s="15"/>
      <c r="VY26" s="15"/>
      <c r="VZ26" s="15"/>
      <c r="WA26" s="15"/>
      <c r="WB26" s="15"/>
      <c r="WC26" s="15"/>
      <c r="WD26" s="15"/>
      <c r="WE26" s="15"/>
      <c r="WF26" s="15"/>
      <c r="WG26" s="15"/>
      <c r="WH26" s="15"/>
      <c r="WI26" s="15"/>
      <c r="WJ26" s="15"/>
      <c r="WK26" s="15"/>
      <c r="WL26" s="15"/>
      <c r="WM26" s="15"/>
      <c r="WN26" s="15"/>
      <c r="WO26" s="15"/>
      <c r="WP26" s="15"/>
      <c r="WQ26" s="15"/>
      <c r="WR26" s="15"/>
      <c r="WS26" s="15"/>
      <c r="WT26" s="15"/>
      <c r="WU26" s="15"/>
      <c r="WV26" s="15"/>
      <c r="WW26" s="15"/>
      <c r="WX26" s="15"/>
      <c r="WY26" s="15"/>
      <c r="WZ26" s="15"/>
      <c r="XA26" s="15"/>
      <c r="XB26" s="15"/>
      <c r="XC26" s="15"/>
      <c r="XD26" s="15"/>
      <c r="XE26" s="15"/>
      <c r="XF26" s="15"/>
      <c r="XG26" s="15"/>
      <c r="XH26" s="15"/>
      <c r="XI26" s="15"/>
      <c r="XJ26" s="15"/>
      <c r="XK26" s="15"/>
      <c r="XL26" s="15"/>
      <c r="XM26" s="15"/>
      <c r="XN26" s="15"/>
      <c r="XO26" s="15"/>
      <c r="XP26" s="15"/>
      <c r="XQ26" s="15"/>
      <c r="XR26" s="15"/>
      <c r="XS26" s="15"/>
      <c r="XT26" s="15"/>
      <c r="XU26" s="15"/>
      <c r="XV26" s="15"/>
      <c r="XW26" s="15"/>
      <c r="XX26" s="15"/>
      <c r="XY26" s="15"/>
      <c r="XZ26" s="15"/>
      <c r="YA26" s="15"/>
      <c r="YB26" s="15"/>
      <c r="YC26" s="15"/>
      <c r="YD26" s="15"/>
      <c r="YE26" s="15"/>
      <c r="YF26" s="15"/>
      <c r="YG26" s="15"/>
      <c r="YH26" s="15"/>
      <c r="YI26" s="15"/>
      <c r="YJ26" s="15"/>
      <c r="YK26" s="15"/>
      <c r="YL26" s="15"/>
      <c r="YM26" s="15"/>
      <c r="YN26" s="15"/>
      <c r="YO26" s="15"/>
      <c r="YP26" s="15"/>
      <c r="YQ26" s="15"/>
      <c r="YR26" s="15"/>
      <c r="YS26" s="15"/>
      <c r="YT26" s="15"/>
      <c r="YU26" s="15"/>
      <c r="YV26" s="15"/>
      <c r="YW26" s="15"/>
      <c r="YX26" s="15"/>
      <c r="YY26" s="15"/>
      <c r="YZ26" s="15"/>
      <c r="ZA26" s="15"/>
      <c r="ZB26" s="15"/>
      <c r="ZC26" s="15"/>
      <c r="ZD26" s="15"/>
      <c r="ZE26" s="15"/>
      <c r="ZF26" s="15"/>
      <c r="ZG26" s="15"/>
      <c r="ZH26" s="15"/>
      <c r="ZI26" s="15"/>
      <c r="ZJ26" s="15"/>
      <c r="ZK26" s="15"/>
      <c r="ZL26" s="15"/>
      <c r="ZM26" s="15"/>
      <c r="ZN26" s="15"/>
      <c r="ZO26" s="15"/>
      <c r="ZP26" s="15"/>
      <c r="ZQ26" s="15"/>
      <c r="ZR26" s="15"/>
      <c r="ZS26" s="15"/>
      <c r="ZT26" s="15"/>
      <c r="ZU26" s="15"/>
      <c r="ZV26" s="15"/>
      <c r="ZW26" s="15"/>
      <c r="ZX26" s="15"/>
      <c r="ZY26" s="15"/>
      <c r="ZZ26" s="15"/>
      <c r="AAA26" s="15"/>
      <c r="AAB26" s="15"/>
      <c r="AAC26" s="15"/>
      <c r="AAD26" s="15"/>
      <c r="AAE26" s="15"/>
      <c r="AAF26" s="15"/>
      <c r="AAG26" s="15"/>
      <c r="AAH26" s="15"/>
      <c r="AAI26" s="15"/>
      <c r="AAJ26" s="15"/>
      <c r="AAK26" s="15"/>
      <c r="AAL26" s="15"/>
      <c r="AAM26" s="15"/>
      <c r="AAN26" s="15"/>
      <c r="AAO26" s="15"/>
      <c r="AAP26" s="15"/>
      <c r="AAQ26" s="15"/>
      <c r="AAR26" s="15"/>
      <c r="AAS26" s="15"/>
      <c r="AAT26" s="15"/>
      <c r="AAU26" s="15"/>
      <c r="AAV26" s="15"/>
      <c r="AAW26" s="15"/>
      <c r="AAX26" s="15"/>
      <c r="AAY26" s="15"/>
      <c r="AAZ26" s="15"/>
      <c r="ABA26" s="15"/>
      <c r="ABB26" s="15"/>
      <c r="ABC26" s="15"/>
      <c r="ABD26" s="15"/>
      <c r="ABE26" s="15"/>
      <c r="ABF26" s="15"/>
      <c r="ABG26" s="15"/>
      <c r="ABH26" s="15"/>
      <c r="ABI26" s="15"/>
      <c r="ABJ26" s="15"/>
      <c r="ABK26" s="15"/>
      <c r="ABL26" s="15"/>
      <c r="ABM26" s="15"/>
      <c r="ABN26" s="15"/>
      <c r="ABO26" s="15"/>
      <c r="ABP26" s="15"/>
      <c r="ABQ26" s="15"/>
      <c r="ABR26" s="15"/>
      <c r="ABS26" s="15"/>
      <c r="ABT26" s="15"/>
      <c r="ABU26" s="15"/>
      <c r="ABV26" s="15"/>
      <c r="ABW26" s="15"/>
      <c r="ABX26" s="15"/>
      <c r="ABY26" s="15"/>
      <c r="ABZ26" s="15"/>
      <c r="ACA26" s="15"/>
      <c r="ACB26" s="15"/>
      <c r="ACC26" s="15"/>
      <c r="ACD26" s="15"/>
      <c r="ACE26" s="15"/>
      <c r="ACF26" s="15"/>
      <c r="ACG26" s="15"/>
      <c r="ACH26" s="15"/>
      <c r="ACI26" s="15"/>
      <c r="ACJ26" s="15"/>
      <c r="ACK26" s="15"/>
      <c r="ACL26" s="15"/>
      <c r="ACM26" s="15"/>
      <c r="ACN26" s="15"/>
      <c r="ACO26" s="15"/>
      <c r="ACP26" s="15"/>
      <c r="ACQ26" s="15"/>
      <c r="ACR26" s="15"/>
      <c r="ACS26" s="15"/>
      <c r="ACT26" s="15"/>
      <c r="ACU26" s="15"/>
      <c r="ACV26" s="15"/>
      <c r="ACW26" s="15"/>
      <c r="ACX26" s="15"/>
      <c r="ACY26" s="15"/>
      <c r="ACZ26" s="15"/>
      <c r="ADA26" s="15"/>
      <c r="ADB26" s="15"/>
      <c r="ADC26" s="15"/>
      <c r="ADD26" s="15"/>
      <c r="ADE26" s="15"/>
      <c r="ADF26" s="15"/>
      <c r="ADG26" s="15"/>
      <c r="ADH26" s="15"/>
      <c r="ADI26" s="15"/>
      <c r="ADJ26" s="15"/>
      <c r="ADK26" s="15"/>
      <c r="ADL26" s="15"/>
      <c r="ADM26" s="15"/>
      <c r="ADN26" s="15"/>
      <c r="ADO26" s="15"/>
      <c r="ADP26" s="15"/>
      <c r="ADQ26" s="15"/>
      <c r="ADR26" s="15"/>
      <c r="ADS26" s="15"/>
      <c r="ADT26" s="15"/>
      <c r="ADU26" s="15"/>
      <c r="ADV26" s="15"/>
      <c r="ADW26" s="15"/>
      <c r="ADX26" s="15"/>
      <c r="ADY26" s="15"/>
      <c r="ADZ26" s="15"/>
      <c r="AEA26" s="15"/>
      <c r="AEB26" s="15"/>
      <c r="AEC26" s="15"/>
      <c r="AED26" s="15"/>
      <c r="AEE26" s="15"/>
      <c r="AEF26" s="15"/>
      <c r="AEG26" s="15"/>
      <c r="AEH26" s="15"/>
      <c r="AEI26" s="15"/>
      <c r="AEJ26" s="15"/>
      <c r="AEK26" s="15"/>
      <c r="AEL26" s="15"/>
      <c r="AEM26" s="15"/>
      <c r="AEN26" s="15"/>
      <c r="AEO26" s="15"/>
      <c r="AEP26" s="15"/>
      <c r="AEQ26" s="15"/>
      <c r="AER26" s="15"/>
      <c r="AES26" s="15"/>
      <c r="AET26" s="15"/>
      <c r="AEU26" s="15"/>
      <c r="AEV26" s="15"/>
      <c r="AEW26" s="15"/>
      <c r="AEX26" s="15"/>
      <c r="AEY26" s="15"/>
      <c r="AEZ26" s="15"/>
      <c r="AFA26" s="15"/>
      <c r="AFB26" s="15"/>
      <c r="AFC26" s="15"/>
      <c r="AFD26" s="15"/>
      <c r="AFE26" s="15"/>
      <c r="AFF26" s="15"/>
      <c r="AFG26" s="15"/>
      <c r="AFH26" s="15"/>
      <c r="AFI26" s="15"/>
      <c r="AFJ26" s="15"/>
      <c r="AFK26" s="15"/>
      <c r="AFL26" s="15"/>
      <c r="AFM26" s="15"/>
      <c r="AFN26" s="15"/>
      <c r="AFO26" s="15"/>
      <c r="AFP26" s="15"/>
      <c r="AFQ26" s="15"/>
      <c r="AFR26" s="15"/>
      <c r="AFS26" s="15"/>
      <c r="AFT26" s="15"/>
      <c r="AFU26" s="15"/>
      <c r="AFV26" s="15"/>
      <c r="AFW26" s="15"/>
      <c r="AFX26" s="15"/>
      <c r="AFY26" s="15"/>
      <c r="AFZ26" s="15"/>
      <c r="AGA26" s="15"/>
      <c r="AGB26" s="15"/>
      <c r="AGC26" s="15"/>
      <c r="AGD26" s="15"/>
      <c r="AGE26" s="15"/>
      <c r="AGF26" s="15"/>
      <c r="AGG26" s="15"/>
      <c r="AGH26" s="15"/>
      <c r="AGI26" s="15"/>
      <c r="AGJ26" s="15"/>
      <c r="AGK26" s="15"/>
      <c r="AGL26" s="15"/>
      <c r="AGM26" s="15"/>
      <c r="AGN26" s="15"/>
      <c r="AGO26" s="15"/>
      <c r="AGP26" s="15"/>
      <c r="AGQ26" s="15"/>
      <c r="AGR26" s="15"/>
      <c r="AGS26" s="15"/>
      <c r="AGT26" s="15"/>
      <c r="AGU26" s="15"/>
      <c r="AGV26" s="15"/>
      <c r="AGW26" s="15"/>
      <c r="AGX26" s="15"/>
      <c r="AGY26" s="15"/>
      <c r="AGZ26" s="15"/>
      <c r="AHA26" s="15"/>
      <c r="AHB26" s="15"/>
      <c r="AHC26" s="15"/>
      <c r="AHD26" s="15"/>
      <c r="AHE26" s="15"/>
      <c r="AHF26" s="15"/>
      <c r="AHG26" s="15"/>
      <c r="AHH26" s="15"/>
      <c r="AHI26" s="15"/>
      <c r="AHJ26" s="15"/>
      <c r="AHK26" s="15"/>
      <c r="AHL26" s="15"/>
      <c r="AHM26" s="15"/>
      <c r="AHN26" s="15"/>
      <c r="AHO26" s="15"/>
      <c r="AHP26" s="15"/>
      <c r="AHQ26" s="15"/>
      <c r="AHR26" s="15"/>
      <c r="AHS26" s="15"/>
      <c r="AHT26" s="15"/>
      <c r="AHU26" s="15"/>
      <c r="AHV26" s="15"/>
      <c r="AHW26" s="15"/>
      <c r="AHX26" s="15"/>
      <c r="AHY26" s="15"/>
      <c r="AHZ26" s="15"/>
      <c r="AIA26" s="15"/>
      <c r="AIB26" s="15"/>
      <c r="AIC26" s="15"/>
      <c r="AID26" s="15"/>
      <c r="AIE26" s="15"/>
      <c r="AIF26" s="15"/>
      <c r="AIG26" s="15"/>
      <c r="AIH26" s="15"/>
      <c r="AII26" s="15"/>
      <c r="AIJ26" s="15"/>
      <c r="AIK26" s="15"/>
      <c r="AIL26" s="15"/>
      <c r="AIM26" s="15"/>
      <c r="AIN26" s="15"/>
      <c r="AIO26" s="15"/>
      <c r="AIP26" s="15"/>
      <c r="AIQ26" s="15"/>
      <c r="AIR26" s="15"/>
      <c r="AIS26" s="15"/>
      <c r="AIT26" s="15"/>
      <c r="AIU26" s="15"/>
      <c r="AIV26" s="15"/>
      <c r="AIW26" s="15"/>
      <c r="AIX26" s="15"/>
      <c r="AIY26" s="15"/>
      <c r="AIZ26" s="15"/>
      <c r="AJA26" s="15"/>
      <c r="AJB26" s="15"/>
      <c r="AJC26" s="15"/>
      <c r="AJD26" s="15"/>
      <c r="AJE26" s="15"/>
      <c r="AJF26" s="15"/>
      <c r="AJG26" s="15"/>
      <c r="AJH26" s="15"/>
      <c r="AJI26" s="15"/>
      <c r="AJJ26" s="15"/>
      <c r="AJK26" s="15"/>
      <c r="AJL26" s="15"/>
      <c r="AJM26" s="15"/>
      <c r="AJN26" s="15"/>
      <c r="AJO26" s="15"/>
      <c r="AJP26" s="15"/>
      <c r="AJQ26" s="15"/>
      <c r="AJR26" s="15"/>
      <c r="AJS26" s="15"/>
      <c r="AJT26" s="15"/>
      <c r="AJU26" s="15"/>
      <c r="AJV26" s="15"/>
      <c r="AJW26" s="15"/>
      <c r="AJX26" s="15"/>
      <c r="AJY26" s="15"/>
      <c r="AJZ26" s="15"/>
      <c r="AKA26" s="15"/>
      <c r="AKB26" s="15"/>
      <c r="AKC26" s="15"/>
      <c r="AKD26" s="15"/>
      <c r="AKE26" s="15"/>
      <c r="AKF26" s="15"/>
      <c r="AKG26" s="15"/>
      <c r="AKH26" s="15"/>
      <c r="AKI26" s="15"/>
      <c r="AKJ26" s="15"/>
      <c r="AKK26" s="15"/>
      <c r="AKL26" s="15"/>
      <c r="AKM26" s="15"/>
      <c r="AKN26" s="15"/>
      <c r="AKO26" s="15"/>
      <c r="AKP26" s="15"/>
      <c r="AKQ26" s="15"/>
      <c r="AKR26" s="15"/>
      <c r="AKS26" s="15"/>
      <c r="AKT26" s="15"/>
      <c r="AKU26" s="15"/>
      <c r="AKV26" s="15"/>
      <c r="AKW26" s="15"/>
      <c r="AKX26" s="15"/>
      <c r="AKY26" s="15"/>
      <c r="AKZ26" s="15"/>
      <c r="ALA26" s="15"/>
      <c r="ALB26" s="15"/>
      <c r="ALC26" s="15"/>
      <c r="ALD26" s="15"/>
      <c r="ALE26" s="15"/>
      <c r="ALF26" s="15"/>
      <c r="ALG26" s="15"/>
      <c r="ALH26" s="15"/>
      <c r="ALI26" s="15"/>
      <c r="ALJ26" s="15"/>
      <c r="ALK26" s="15"/>
      <c r="ALL26" s="15"/>
      <c r="ALM26" s="15"/>
      <c r="ALN26" s="15"/>
      <c r="ALO26" s="15"/>
      <c r="ALP26" s="15"/>
      <c r="ALQ26" s="15"/>
      <c r="ALR26" s="15"/>
      <c r="ALS26" s="15"/>
      <c r="ALT26" s="15"/>
      <c r="ALU26" s="15"/>
      <c r="ALV26" s="15"/>
      <c r="ALW26" s="15"/>
      <c r="ALX26" s="15"/>
      <c r="ALY26" s="15"/>
      <c r="ALZ26" s="15"/>
      <c r="AMA26" s="15"/>
      <c r="AMB26" s="15"/>
      <c r="AMC26" s="15"/>
      <c r="AMD26" s="15"/>
      <c r="AME26" s="15"/>
      <c r="AMF26" s="15"/>
      <c r="AMG26" s="15"/>
      <c r="AMH26" s="15"/>
      <c r="AMI26" s="15"/>
      <c r="AMJ26" s="15"/>
      <c r="AMK26" s="15"/>
      <c r="AML26" s="15"/>
      <c r="AMM26" s="15"/>
      <c r="AMN26" s="15"/>
      <c r="AMO26" s="15"/>
      <c r="AMP26" s="15"/>
      <c r="AMQ26" s="15"/>
      <c r="AMR26" s="15"/>
      <c r="AMS26" s="15"/>
      <c r="AMT26" s="15"/>
      <c r="AMU26" s="15"/>
      <c r="AMV26" s="15"/>
      <c r="AMW26" s="15"/>
      <c r="AMX26" s="15"/>
      <c r="AMY26" s="15"/>
      <c r="AMZ26" s="15"/>
      <c r="ANA26" s="15"/>
      <c r="ANB26" s="15"/>
      <c r="ANC26" s="15"/>
      <c r="AND26" s="15"/>
      <c r="ANE26" s="15"/>
      <c r="ANF26" s="15"/>
      <c r="ANG26" s="15"/>
      <c r="ANH26" s="15"/>
      <c r="ANI26" s="15"/>
      <c r="ANJ26" s="15"/>
      <c r="ANK26" s="15"/>
      <c r="ANL26" s="15"/>
      <c r="ANM26" s="15"/>
      <c r="ANN26" s="15"/>
      <c r="ANO26" s="15"/>
      <c r="ANP26" s="15"/>
      <c r="ANQ26" s="15"/>
      <c r="ANR26" s="15"/>
      <c r="ANS26" s="15"/>
      <c r="ANT26" s="15"/>
      <c r="ANU26" s="15"/>
      <c r="ANV26" s="15"/>
      <c r="ANW26" s="15"/>
      <c r="ANX26" s="15"/>
      <c r="ANY26" s="15"/>
      <c r="ANZ26" s="15"/>
      <c r="AOA26" s="15"/>
      <c r="AOB26" s="15"/>
      <c r="AOC26" s="15"/>
      <c r="AOD26" s="15"/>
      <c r="AOE26" s="15"/>
      <c r="AOF26" s="15"/>
      <c r="AOG26" s="15"/>
      <c r="AOH26" s="15"/>
      <c r="AOI26" s="15"/>
      <c r="AOJ26" s="15"/>
      <c r="AOK26" s="15"/>
      <c r="AOL26" s="15"/>
      <c r="AOM26" s="15"/>
      <c r="AON26" s="15"/>
      <c r="AOO26" s="15"/>
      <c r="AOP26" s="15"/>
      <c r="AOQ26" s="15"/>
      <c r="AOR26" s="15"/>
      <c r="AOS26" s="15"/>
      <c r="AOT26" s="15"/>
      <c r="AOU26" s="15"/>
      <c r="AOV26" s="15"/>
      <c r="AOW26" s="15"/>
      <c r="AOX26" s="15"/>
      <c r="AOY26" s="15"/>
      <c r="AOZ26" s="15"/>
      <c r="APA26" s="15"/>
      <c r="APB26" s="15"/>
      <c r="APC26" s="15"/>
      <c r="APD26" s="15"/>
      <c r="APE26" s="15"/>
      <c r="APF26" s="15"/>
      <c r="APG26" s="15"/>
      <c r="APH26" s="15"/>
      <c r="API26" s="15"/>
      <c r="APJ26" s="15"/>
      <c r="APK26" s="15"/>
      <c r="APL26" s="15"/>
      <c r="APM26" s="15"/>
      <c r="APN26" s="15"/>
      <c r="APO26" s="15"/>
      <c r="APP26" s="15"/>
      <c r="APQ26" s="15"/>
      <c r="APR26" s="15"/>
      <c r="APS26" s="15"/>
      <c r="APT26" s="15"/>
      <c r="APU26" s="15"/>
      <c r="APV26" s="15"/>
      <c r="APW26" s="15"/>
      <c r="APX26" s="15"/>
      <c r="APY26" s="15"/>
      <c r="APZ26" s="15"/>
      <c r="AQA26" s="15"/>
      <c r="AQB26" s="15"/>
      <c r="AQC26" s="15"/>
      <c r="AQD26" s="15"/>
      <c r="AQE26" s="15"/>
      <c r="AQF26" s="15"/>
      <c r="AQG26" s="15"/>
      <c r="AQH26" s="15"/>
      <c r="AQI26" s="15"/>
      <c r="AQJ26" s="15"/>
      <c r="AQK26" s="15"/>
      <c r="AQL26" s="15"/>
      <c r="AQM26" s="15"/>
      <c r="AQN26" s="15"/>
      <c r="AQO26" s="15"/>
      <c r="AQP26" s="15"/>
      <c r="AQQ26" s="15"/>
      <c r="AQR26" s="15"/>
      <c r="AQS26" s="15"/>
      <c r="AQT26" s="15"/>
      <c r="AQU26" s="15"/>
      <c r="AQV26" s="15"/>
      <c r="AQW26" s="15"/>
      <c r="AQX26" s="15"/>
      <c r="AQY26" s="15"/>
      <c r="AQZ26" s="15"/>
      <c r="ARA26" s="15"/>
      <c r="ARB26" s="15"/>
      <c r="ARC26" s="15"/>
      <c r="ARD26" s="15"/>
      <c r="ARE26" s="15"/>
      <c r="ARF26" s="15"/>
      <c r="ARG26" s="15"/>
      <c r="ARH26" s="15"/>
      <c r="ARI26" s="15"/>
      <c r="ARJ26" s="15"/>
      <c r="ARK26" s="15"/>
      <c r="ARL26" s="15"/>
      <c r="ARM26" s="15"/>
      <c r="ARN26" s="15"/>
      <c r="ARO26" s="15"/>
      <c r="ARP26" s="15"/>
      <c r="ARQ26" s="15"/>
      <c r="ARR26" s="15"/>
      <c r="ARS26" s="15"/>
      <c r="ART26" s="15"/>
      <c r="ARU26" s="15"/>
      <c r="ARV26" s="15"/>
      <c r="ARW26" s="15"/>
      <c r="ARX26" s="15"/>
      <c r="ARY26" s="15"/>
      <c r="ARZ26" s="15"/>
      <c r="ASA26" s="15"/>
      <c r="ASB26" s="15"/>
      <c r="ASC26" s="15"/>
      <c r="ASD26" s="15"/>
      <c r="ASE26" s="15"/>
      <c r="ASF26" s="15"/>
      <c r="ASG26" s="15"/>
      <c r="ASH26" s="15"/>
      <c r="ASI26" s="15"/>
      <c r="ASJ26" s="15"/>
      <c r="ASK26" s="15"/>
      <c r="ASL26" s="15"/>
      <c r="ASM26" s="15"/>
      <c r="ASN26" s="15"/>
      <c r="ASO26" s="15"/>
      <c r="ASP26" s="15"/>
      <c r="ASQ26" s="15"/>
      <c r="ASR26" s="15"/>
      <c r="ASS26" s="15"/>
      <c r="AST26" s="15"/>
      <c r="ASU26" s="15"/>
      <c r="ASV26" s="15"/>
      <c r="ASW26" s="15"/>
      <c r="ASX26" s="15"/>
      <c r="ASY26" s="15"/>
      <c r="ASZ26" s="15"/>
      <c r="ATA26" s="15"/>
      <c r="ATB26" s="15"/>
      <c r="ATC26" s="15"/>
      <c r="ATD26" s="15"/>
      <c r="ATE26" s="15"/>
      <c r="ATF26" s="15"/>
      <c r="ATG26" s="15"/>
      <c r="ATH26" s="15"/>
      <c r="ATI26" s="15"/>
      <c r="ATJ26" s="15"/>
      <c r="ATK26" s="15"/>
      <c r="ATL26" s="15"/>
      <c r="ATM26" s="15"/>
      <c r="ATN26" s="15"/>
      <c r="ATO26" s="15"/>
      <c r="ATP26" s="15"/>
      <c r="ATQ26" s="15"/>
      <c r="ATR26" s="15"/>
      <c r="ATS26" s="15"/>
      <c r="ATT26" s="15"/>
      <c r="ATU26" s="15"/>
      <c r="ATV26" s="15"/>
      <c r="ATW26" s="15"/>
      <c r="ATX26" s="15"/>
      <c r="ATY26" s="15"/>
      <c r="ATZ26" s="15"/>
      <c r="AUA26" s="15"/>
      <c r="AUB26" s="15"/>
      <c r="AUC26" s="15"/>
      <c r="AUD26" s="15"/>
      <c r="AUE26" s="15"/>
      <c r="AUF26" s="15"/>
      <c r="AUG26" s="15"/>
      <c r="AUH26" s="15"/>
      <c r="AUI26" s="15"/>
      <c r="AUJ26" s="15"/>
      <c r="AUK26" s="15"/>
      <c r="AUL26" s="15"/>
      <c r="AUM26" s="15"/>
      <c r="AUN26" s="15"/>
      <c r="AUO26" s="15"/>
      <c r="AUP26" s="15"/>
      <c r="AUQ26" s="15"/>
      <c r="AUR26" s="15"/>
      <c r="AUS26" s="15"/>
      <c r="AUT26" s="15"/>
      <c r="AUU26" s="15"/>
      <c r="AUV26" s="15"/>
      <c r="AUW26" s="15"/>
      <c r="AUX26" s="15"/>
      <c r="AUY26" s="15"/>
      <c r="AUZ26" s="15"/>
      <c r="AVA26" s="15"/>
      <c r="AVB26" s="15"/>
      <c r="AVC26" s="15"/>
      <c r="AVD26" s="15"/>
      <c r="AVE26" s="15"/>
      <c r="AVF26" s="15"/>
      <c r="AVG26" s="15"/>
      <c r="AVH26" s="15"/>
      <c r="AVI26" s="15"/>
      <c r="AVJ26" s="15"/>
      <c r="AVK26" s="15"/>
      <c r="AVL26" s="15"/>
      <c r="AVM26" s="15"/>
      <c r="AVN26" s="15"/>
      <c r="AVO26" s="15"/>
      <c r="AVP26" s="15"/>
      <c r="AVQ26" s="15"/>
      <c r="AVR26" s="15"/>
      <c r="AVS26" s="15"/>
      <c r="AVT26" s="15"/>
      <c r="AVU26" s="15"/>
      <c r="AVV26" s="15"/>
      <c r="AVW26" s="15"/>
      <c r="AVX26" s="15"/>
      <c r="AVY26" s="15"/>
      <c r="AVZ26" s="15"/>
      <c r="AWA26" s="15"/>
      <c r="AWB26" s="15"/>
      <c r="AWC26" s="15"/>
      <c r="AWD26" s="15"/>
      <c r="AWE26" s="15"/>
      <c r="AWF26" s="15"/>
      <c r="AWG26" s="15"/>
      <c r="AWH26" s="15"/>
      <c r="AWI26" s="15"/>
      <c r="AWJ26" s="15"/>
      <c r="AWK26" s="15"/>
      <c r="AWL26" s="15"/>
      <c r="AWM26" s="15"/>
      <c r="AWN26" s="15"/>
      <c r="AWO26" s="15"/>
      <c r="AWP26" s="15"/>
      <c r="AWQ26" s="15"/>
      <c r="AWR26" s="15"/>
      <c r="AWS26" s="15"/>
      <c r="AWT26" s="15"/>
      <c r="AWU26" s="15"/>
      <c r="AWV26" s="15"/>
      <c r="AWW26" s="15"/>
      <c r="AWX26" s="15"/>
      <c r="AWY26" s="15"/>
      <c r="AWZ26" s="15"/>
      <c r="AXA26" s="15"/>
      <c r="AXB26" s="15"/>
      <c r="AXC26" s="15"/>
      <c r="AXD26" s="15"/>
      <c r="AXE26" s="15"/>
      <c r="AXF26" s="15"/>
      <c r="AXG26" s="15"/>
      <c r="AXH26" s="15"/>
      <c r="AXI26" s="15"/>
      <c r="AXJ26" s="15"/>
      <c r="AXK26" s="15"/>
      <c r="AXL26" s="15"/>
      <c r="AXM26" s="15"/>
      <c r="AXN26" s="15"/>
      <c r="AXO26" s="15"/>
      <c r="AXP26" s="15"/>
      <c r="AXQ26" s="15"/>
      <c r="AXR26" s="15"/>
      <c r="AXS26" s="15"/>
      <c r="AXT26" s="15"/>
      <c r="AXU26" s="15"/>
      <c r="AXV26" s="15"/>
      <c r="AXW26" s="15"/>
      <c r="AXX26" s="15"/>
      <c r="AXY26" s="15"/>
      <c r="AXZ26" s="15"/>
      <c r="AYA26" s="15"/>
      <c r="AYB26" s="15"/>
      <c r="AYC26" s="15"/>
      <c r="AYD26" s="15"/>
      <c r="AYE26" s="15"/>
      <c r="AYF26" s="15"/>
      <c r="AYG26" s="15"/>
      <c r="AYH26" s="15"/>
      <c r="AYI26" s="15"/>
      <c r="AYJ26" s="15"/>
      <c r="AYK26" s="15"/>
      <c r="AYL26" s="15"/>
      <c r="AYM26" s="15"/>
      <c r="AYN26" s="15"/>
      <c r="AYO26" s="15"/>
      <c r="AYP26" s="15"/>
      <c r="AYQ26" s="15"/>
      <c r="AYR26" s="15"/>
      <c r="AYS26" s="15"/>
      <c r="AYT26" s="15"/>
      <c r="AYU26" s="15"/>
      <c r="AYV26" s="15"/>
      <c r="AYW26" s="15"/>
      <c r="AYX26" s="15"/>
      <c r="AYY26" s="15"/>
      <c r="AYZ26" s="15"/>
      <c r="AZA26" s="15"/>
      <c r="AZB26" s="15"/>
      <c r="AZC26" s="15"/>
      <c r="AZD26" s="15"/>
      <c r="AZE26" s="15"/>
      <c r="AZF26" s="15"/>
      <c r="AZG26" s="15"/>
      <c r="AZH26" s="15"/>
      <c r="AZI26" s="15"/>
      <c r="AZJ26" s="15"/>
      <c r="AZK26" s="15"/>
      <c r="AZL26" s="15"/>
      <c r="AZM26" s="15"/>
      <c r="AZN26" s="15"/>
      <c r="AZO26" s="15"/>
      <c r="AZP26" s="15"/>
      <c r="AZQ26" s="15"/>
      <c r="AZR26" s="15"/>
      <c r="AZS26" s="15"/>
      <c r="AZT26" s="15"/>
      <c r="AZU26" s="15"/>
      <c r="AZV26" s="15"/>
      <c r="AZW26" s="15"/>
      <c r="AZX26" s="15"/>
      <c r="AZY26" s="15"/>
      <c r="AZZ26" s="15"/>
      <c r="BAA26" s="15"/>
      <c r="BAB26" s="15"/>
      <c r="BAC26" s="15"/>
      <c r="BAD26" s="15"/>
      <c r="BAE26" s="15"/>
      <c r="BAF26" s="15"/>
      <c r="BAG26" s="15"/>
      <c r="BAH26" s="15"/>
      <c r="BAI26" s="15"/>
      <c r="BAJ26" s="15"/>
      <c r="BAK26" s="15"/>
      <c r="BAL26" s="15"/>
      <c r="BAM26" s="15"/>
      <c r="BAN26" s="15"/>
      <c r="BAO26" s="15"/>
      <c r="BAP26" s="15"/>
      <c r="BAQ26" s="15"/>
      <c r="BAR26" s="15"/>
      <c r="BAS26" s="15"/>
      <c r="BAT26" s="15"/>
      <c r="BAU26" s="15"/>
      <c r="BAV26" s="15"/>
      <c r="BAW26" s="15"/>
      <c r="BAX26" s="15"/>
      <c r="BAY26" s="15"/>
      <c r="BAZ26" s="15"/>
      <c r="BBA26" s="15"/>
      <c r="BBB26" s="15"/>
      <c r="BBC26" s="15"/>
      <c r="BBD26" s="15"/>
      <c r="BBE26" s="15"/>
      <c r="BBF26" s="15"/>
      <c r="BBG26" s="15"/>
      <c r="BBH26" s="15"/>
      <c r="BBI26" s="15"/>
      <c r="BBJ26" s="15"/>
      <c r="BBK26" s="15"/>
      <c r="BBL26" s="15"/>
      <c r="BBM26" s="15"/>
      <c r="BBN26" s="15"/>
      <c r="BBO26" s="15"/>
      <c r="BBP26" s="15"/>
      <c r="BBQ26" s="15"/>
      <c r="BBR26" s="15"/>
      <c r="BBS26" s="15"/>
      <c r="BBT26" s="15"/>
      <c r="BBU26" s="15"/>
      <c r="BBV26" s="15"/>
      <c r="BBW26" s="15"/>
      <c r="BBX26" s="15"/>
      <c r="BBY26" s="15"/>
      <c r="BBZ26" s="15"/>
      <c r="BCA26" s="15"/>
      <c r="BCB26" s="15"/>
      <c r="BCC26" s="15"/>
      <c r="BCD26" s="15"/>
      <c r="BCE26" s="15"/>
      <c r="BCF26" s="15"/>
      <c r="BCG26" s="15"/>
      <c r="BCH26" s="15"/>
      <c r="BCI26" s="15"/>
      <c r="BCJ26" s="15"/>
      <c r="BCK26" s="15"/>
      <c r="BCL26" s="15"/>
      <c r="BCM26" s="15"/>
      <c r="BCN26" s="15"/>
      <c r="BCO26" s="15"/>
      <c r="BCP26" s="15"/>
      <c r="BCQ26" s="15"/>
      <c r="BCR26" s="15"/>
      <c r="BCS26" s="15"/>
      <c r="BCT26" s="15"/>
      <c r="BCU26" s="15"/>
      <c r="BCV26" s="15"/>
      <c r="BCW26" s="15"/>
      <c r="BCX26" s="15"/>
      <c r="BCY26" s="15"/>
      <c r="BCZ26" s="15"/>
      <c r="BDA26" s="15"/>
      <c r="BDB26" s="15"/>
      <c r="BDC26" s="15"/>
      <c r="BDD26" s="15"/>
      <c r="BDE26" s="15"/>
      <c r="BDF26" s="15"/>
      <c r="BDG26" s="15"/>
      <c r="BDH26" s="15"/>
      <c r="BDI26" s="15"/>
      <c r="BDJ26" s="15"/>
      <c r="BDK26" s="15"/>
      <c r="BDL26" s="15"/>
      <c r="BDM26" s="15"/>
      <c r="BDN26" s="15"/>
      <c r="BDO26" s="15"/>
      <c r="BDP26" s="15"/>
      <c r="BDQ26" s="15"/>
      <c r="BDR26" s="15"/>
      <c r="BDS26" s="15"/>
      <c r="BDT26" s="15"/>
      <c r="BDU26" s="15"/>
      <c r="BDV26" s="15"/>
      <c r="BDW26" s="15"/>
      <c r="BDX26" s="15"/>
      <c r="BDY26" s="15"/>
      <c r="BDZ26" s="15"/>
      <c r="BEA26" s="15"/>
      <c r="BEB26" s="15"/>
      <c r="BEC26" s="15"/>
      <c r="BED26" s="15"/>
      <c r="BEE26" s="15"/>
      <c r="BEF26" s="15"/>
      <c r="BEG26" s="15"/>
      <c r="BEH26" s="15"/>
      <c r="BEI26" s="15"/>
      <c r="BEJ26" s="15"/>
      <c r="BEK26" s="15"/>
      <c r="BEL26" s="15"/>
      <c r="BEM26" s="15"/>
      <c r="BEN26" s="15"/>
      <c r="BEO26" s="15"/>
      <c r="BEP26" s="15"/>
      <c r="BEQ26" s="15"/>
      <c r="BER26" s="15"/>
      <c r="BES26" s="15"/>
      <c r="BET26" s="15"/>
      <c r="BEU26" s="15"/>
      <c r="BEV26" s="15"/>
      <c r="BEW26" s="15"/>
      <c r="BEX26" s="15"/>
      <c r="BEY26" s="15"/>
      <c r="BEZ26" s="15"/>
      <c r="BFA26" s="15"/>
      <c r="BFB26" s="15"/>
      <c r="BFC26" s="15"/>
      <c r="BFD26" s="15"/>
      <c r="BFE26" s="15"/>
      <c r="BFF26" s="15"/>
      <c r="BFG26" s="15"/>
      <c r="BFH26" s="15"/>
      <c r="BFI26" s="15"/>
      <c r="BFJ26" s="15"/>
      <c r="BFK26" s="15"/>
      <c r="BFL26" s="15"/>
      <c r="BFM26" s="15"/>
      <c r="BFN26" s="15"/>
      <c r="BFO26" s="15"/>
      <c r="BFP26" s="15"/>
      <c r="BFQ26" s="15"/>
      <c r="BFR26" s="15"/>
      <c r="BFS26" s="15"/>
      <c r="BFT26" s="15"/>
      <c r="BFU26" s="15"/>
      <c r="BFV26" s="15"/>
      <c r="BFW26" s="15"/>
      <c r="BFX26" s="15"/>
      <c r="BFY26" s="15"/>
      <c r="BFZ26" s="15"/>
      <c r="BGA26" s="15"/>
      <c r="BGB26" s="15"/>
      <c r="BGC26" s="15"/>
      <c r="BGD26" s="15"/>
      <c r="BGE26" s="15"/>
      <c r="BGF26" s="15"/>
      <c r="BGG26" s="15"/>
      <c r="BGH26" s="15"/>
      <c r="BGI26" s="15"/>
      <c r="BGJ26" s="15"/>
      <c r="BGK26" s="15"/>
      <c r="BGL26" s="15"/>
      <c r="BGM26" s="15"/>
      <c r="BGN26" s="15"/>
      <c r="BGO26" s="15"/>
      <c r="BGP26" s="15"/>
      <c r="BGQ26" s="15"/>
      <c r="BGR26" s="15"/>
      <c r="BGS26" s="15"/>
      <c r="BGT26" s="15"/>
      <c r="BGU26" s="15"/>
      <c r="BGV26" s="15"/>
      <c r="BGW26" s="15"/>
      <c r="BGX26" s="15"/>
      <c r="BGY26" s="15"/>
      <c r="BGZ26" s="15"/>
      <c r="BHA26" s="15"/>
      <c r="BHB26" s="15"/>
      <c r="BHC26" s="15"/>
      <c r="BHD26" s="15"/>
      <c r="BHE26" s="15"/>
      <c r="BHF26" s="15"/>
      <c r="BHG26" s="15"/>
      <c r="BHH26" s="15"/>
      <c r="BHI26" s="15"/>
      <c r="BHJ26" s="15"/>
      <c r="BHK26" s="15"/>
      <c r="BHL26" s="15"/>
      <c r="BHM26" s="15"/>
      <c r="BHN26" s="15"/>
      <c r="BHO26" s="15"/>
      <c r="BHP26" s="15"/>
      <c r="BHQ26" s="15"/>
      <c r="BHR26" s="15"/>
      <c r="BHS26" s="15"/>
      <c r="BHT26" s="15"/>
      <c r="BHU26" s="15"/>
      <c r="BHV26" s="15"/>
      <c r="BHW26" s="15"/>
      <c r="BHX26" s="15"/>
      <c r="BHY26" s="15"/>
      <c r="BHZ26" s="15"/>
      <c r="BIA26" s="15"/>
      <c r="BIB26" s="15"/>
      <c r="BIC26" s="15"/>
      <c r="BID26" s="15"/>
      <c r="BIE26" s="15"/>
      <c r="BIF26" s="15"/>
      <c r="BIG26" s="15"/>
      <c r="BIH26" s="15"/>
      <c r="BII26" s="15"/>
      <c r="BIJ26" s="15"/>
      <c r="BIK26" s="15"/>
      <c r="BIL26" s="15"/>
      <c r="BIM26" s="15"/>
      <c r="BIN26" s="15"/>
      <c r="BIO26" s="15"/>
      <c r="BIP26" s="15"/>
      <c r="BIQ26" s="15"/>
      <c r="BIR26" s="15"/>
      <c r="BIS26" s="15"/>
      <c r="BIT26" s="15"/>
      <c r="BIU26" s="15"/>
      <c r="BIV26" s="15"/>
      <c r="BIW26" s="15"/>
      <c r="BIX26" s="15"/>
      <c r="BIY26" s="15"/>
      <c r="BIZ26" s="15"/>
      <c r="BJA26" s="15"/>
      <c r="BJB26" s="15"/>
      <c r="BJC26" s="15"/>
      <c r="BJD26" s="15"/>
      <c r="BJE26" s="15"/>
      <c r="BJF26" s="15"/>
      <c r="BJG26" s="15"/>
      <c r="BJH26" s="15"/>
      <c r="BJI26" s="15"/>
      <c r="BJJ26" s="15"/>
      <c r="BJK26" s="15"/>
      <c r="BJL26" s="15"/>
      <c r="BJM26" s="15"/>
      <c r="BJN26" s="15"/>
      <c r="BJO26" s="15"/>
      <c r="BJP26" s="15"/>
      <c r="BJQ26" s="15"/>
      <c r="BJR26" s="15"/>
      <c r="BJS26" s="15"/>
      <c r="BJT26" s="15"/>
      <c r="BJU26" s="15"/>
      <c r="BJV26" s="15"/>
      <c r="BJW26" s="15"/>
      <c r="BJX26" s="15"/>
      <c r="BJY26" s="15"/>
      <c r="BJZ26" s="15"/>
      <c r="BKA26" s="15"/>
      <c r="BKB26" s="15"/>
      <c r="BKC26" s="15"/>
      <c r="BKD26" s="15"/>
      <c r="BKE26" s="15"/>
      <c r="BKF26" s="15"/>
      <c r="BKG26" s="15"/>
      <c r="BKH26" s="15"/>
      <c r="BKI26" s="15"/>
      <c r="BKJ26" s="15"/>
      <c r="BKK26" s="15"/>
      <c r="BKL26" s="15"/>
      <c r="BKM26" s="15"/>
      <c r="BKN26" s="15"/>
      <c r="BKO26" s="15"/>
      <c r="BKP26" s="15"/>
      <c r="BKQ26" s="15"/>
      <c r="BKR26" s="15"/>
      <c r="BKS26" s="15"/>
      <c r="BKT26" s="15"/>
      <c r="BKU26" s="15"/>
      <c r="BKV26" s="15"/>
      <c r="BKW26" s="15"/>
      <c r="BKX26" s="15"/>
      <c r="BKY26" s="15"/>
      <c r="BKZ26" s="15"/>
      <c r="BLA26" s="15"/>
      <c r="BLB26" s="15"/>
      <c r="BLC26" s="15"/>
      <c r="BLD26" s="15"/>
      <c r="BLE26" s="15"/>
      <c r="BLF26" s="15"/>
      <c r="BLG26" s="15"/>
      <c r="BLH26" s="15"/>
      <c r="BLI26" s="15"/>
      <c r="BLJ26" s="15"/>
      <c r="BLK26" s="15"/>
      <c r="BLL26" s="15"/>
      <c r="BLM26" s="15"/>
      <c r="BLN26" s="15"/>
      <c r="BLO26" s="15"/>
      <c r="BLP26" s="15"/>
      <c r="BLQ26" s="15"/>
      <c r="BLR26" s="15"/>
      <c r="BLS26" s="15"/>
      <c r="BLT26" s="15"/>
      <c r="BLU26" s="15"/>
      <c r="BLV26" s="15"/>
      <c r="BLW26" s="15"/>
      <c r="BLX26" s="15"/>
      <c r="BLY26" s="15"/>
      <c r="BLZ26" s="15"/>
      <c r="BMA26" s="15"/>
      <c r="BMB26" s="15"/>
      <c r="BMC26" s="15"/>
      <c r="BMD26" s="15"/>
      <c r="BME26" s="15"/>
      <c r="BMF26" s="15"/>
      <c r="BMG26" s="15"/>
      <c r="BMH26" s="15"/>
      <c r="BMI26" s="15"/>
      <c r="BMJ26" s="15"/>
      <c r="BMK26" s="15"/>
      <c r="BML26" s="15"/>
      <c r="BMM26" s="15"/>
      <c r="BMN26" s="15"/>
      <c r="BMO26" s="15"/>
      <c r="BMP26" s="15"/>
      <c r="BMQ26" s="15"/>
      <c r="BMR26" s="15"/>
      <c r="BMS26" s="15"/>
      <c r="BMT26" s="15"/>
      <c r="BMU26" s="15"/>
      <c r="BMV26" s="15"/>
      <c r="BMW26" s="15"/>
      <c r="BMX26" s="15"/>
      <c r="BMY26" s="15"/>
      <c r="BMZ26" s="15"/>
      <c r="BNA26" s="15"/>
      <c r="BNB26" s="15"/>
      <c r="BNC26" s="15"/>
      <c r="BND26" s="15"/>
      <c r="BNE26" s="15"/>
      <c r="BNF26" s="15"/>
      <c r="BNG26" s="15"/>
      <c r="BNH26" s="15"/>
      <c r="BNI26" s="15"/>
      <c r="BNJ26" s="15"/>
      <c r="BNK26" s="15"/>
      <c r="BNL26" s="15"/>
      <c r="BNM26" s="15"/>
      <c r="BNN26" s="15"/>
      <c r="BNO26" s="15"/>
      <c r="BNP26" s="15"/>
      <c r="BNQ26" s="15"/>
      <c r="BNR26" s="15"/>
      <c r="BNS26" s="15"/>
      <c r="BNT26" s="15"/>
      <c r="BNU26" s="15"/>
      <c r="BNV26" s="15"/>
      <c r="BNW26" s="15"/>
      <c r="BNX26" s="15"/>
      <c r="BNY26" s="15"/>
      <c r="BNZ26" s="15"/>
      <c r="BOA26" s="15"/>
      <c r="BOB26" s="15"/>
      <c r="BOC26" s="15"/>
      <c r="BOD26" s="15"/>
      <c r="BOE26" s="15"/>
      <c r="BOF26" s="15"/>
      <c r="BOG26" s="15"/>
      <c r="BOH26" s="15"/>
      <c r="BOI26" s="15"/>
      <c r="BOJ26" s="15"/>
      <c r="BOK26" s="15"/>
      <c r="BOL26" s="15"/>
      <c r="BOM26" s="15"/>
      <c r="BON26" s="15"/>
      <c r="BOO26" s="15"/>
      <c r="BOP26" s="15"/>
      <c r="BOQ26" s="15"/>
      <c r="BOR26" s="15"/>
      <c r="BOS26" s="15"/>
      <c r="BOT26" s="15"/>
      <c r="BOU26" s="15"/>
      <c r="BOV26" s="15"/>
      <c r="BOW26" s="15"/>
      <c r="BOX26" s="15"/>
      <c r="BOY26" s="15"/>
      <c r="BOZ26" s="15"/>
      <c r="BPA26" s="15"/>
      <c r="BPB26" s="15"/>
      <c r="BPC26" s="15"/>
      <c r="BPD26" s="15"/>
      <c r="BPE26" s="15"/>
      <c r="BPF26" s="15"/>
      <c r="BPG26" s="15"/>
      <c r="BPH26" s="15"/>
      <c r="BPI26" s="15"/>
      <c r="BPJ26" s="15"/>
      <c r="BPK26" s="15"/>
      <c r="BPL26" s="15"/>
      <c r="BPM26" s="15"/>
      <c r="BPN26" s="15"/>
      <c r="BPO26" s="15"/>
      <c r="BPP26" s="15"/>
      <c r="BPQ26" s="15"/>
      <c r="BPR26" s="15"/>
      <c r="BPS26" s="15"/>
      <c r="BPT26" s="15"/>
      <c r="BPU26" s="15"/>
      <c r="BPV26" s="15"/>
      <c r="BPW26" s="15"/>
      <c r="BPX26" s="15"/>
      <c r="BPY26" s="15"/>
      <c r="BPZ26" s="15"/>
      <c r="BQA26" s="15"/>
      <c r="BQB26" s="15"/>
      <c r="BQC26" s="15"/>
      <c r="BQD26" s="15"/>
      <c r="BQE26" s="15"/>
      <c r="BQF26" s="15"/>
      <c r="BQG26" s="15"/>
      <c r="BQH26" s="15"/>
      <c r="BQI26" s="15"/>
      <c r="BQJ26" s="15"/>
      <c r="BQK26" s="15"/>
      <c r="BQL26" s="15"/>
      <c r="BQM26" s="15"/>
      <c r="BQN26" s="15"/>
      <c r="BQO26" s="15"/>
      <c r="BQP26" s="15"/>
      <c r="BQQ26" s="15"/>
      <c r="BQR26" s="15"/>
      <c r="BQS26" s="15"/>
      <c r="BQT26" s="15"/>
      <c r="BQU26" s="15"/>
      <c r="BQV26" s="15"/>
      <c r="BQW26" s="15"/>
      <c r="BQX26" s="15"/>
      <c r="BQY26" s="15"/>
      <c r="BQZ26" s="15"/>
      <c r="BRA26" s="15"/>
      <c r="BRB26" s="15"/>
      <c r="BRC26" s="15"/>
      <c r="BRD26" s="15"/>
      <c r="BRE26" s="15"/>
      <c r="BRF26" s="15"/>
      <c r="BRG26" s="15"/>
      <c r="BRH26" s="15"/>
      <c r="BRI26" s="15"/>
      <c r="BRJ26" s="15"/>
      <c r="BRK26" s="15"/>
      <c r="BRL26" s="15"/>
      <c r="BRM26" s="15"/>
      <c r="BRN26" s="15"/>
      <c r="BRO26" s="15"/>
      <c r="BRP26" s="15"/>
      <c r="BRQ26" s="15"/>
      <c r="BRR26" s="15"/>
      <c r="BRS26" s="15"/>
      <c r="BRT26" s="15"/>
      <c r="BRU26" s="15"/>
      <c r="BRV26" s="15"/>
      <c r="BRW26" s="15"/>
      <c r="BRX26" s="15"/>
      <c r="BRY26" s="15"/>
      <c r="BRZ26" s="15"/>
      <c r="BSA26" s="15"/>
      <c r="BSB26" s="15"/>
      <c r="BSC26" s="15"/>
      <c r="BSD26" s="15"/>
      <c r="BSE26" s="15"/>
      <c r="BSF26" s="15"/>
      <c r="BSG26" s="15"/>
      <c r="BSH26" s="15"/>
      <c r="BSI26" s="15"/>
      <c r="BSJ26" s="15"/>
      <c r="BSK26" s="15"/>
      <c r="BSL26" s="15"/>
      <c r="BSM26" s="15"/>
      <c r="BSN26" s="15"/>
      <c r="BSO26" s="15"/>
      <c r="BSP26" s="15"/>
      <c r="BSQ26" s="15"/>
      <c r="BSR26" s="15"/>
      <c r="BSS26" s="15"/>
      <c r="BST26" s="15"/>
      <c r="BSU26" s="15"/>
      <c r="BSV26" s="15"/>
      <c r="BSW26" s="15"/>
      <c r="BSX26" s="15"/>
      <c r="BSY26" s="15"/>
      <c r="BSZ26" s="15"/>
      <c r="BTA26" s="15"/>
      <c r="BTB26" s="15"/>
      <c r="BTC26" s="15"/>
      <c r="BTD26" s="15"/>
      <c r="BTE26" s="15"/>
      <c r="BTF26" s="15"/>
      <c r="BTG26" s="15"/>
      <c r="BTH26" s="15"/>
      <c r="BTI26" s="15"/>
      <c r="BTJ26" s="15"/>
      <c r="BTK26" s="15"/>
      <c r="BTL26" s="15"/>
      <c r="BTM26" s="15"/>
      <c r="BTN26" s="15"/>
      <c r="BTO26" s="15"/>
      <c r="BTP26" s="15"/>
      <c r="BTQ26" s="15"/>
      <c r="BTR26" s="15"/>
      <c r="BTS26" s="15"/>
      <c r="BTT26" s="15"/>
      <c r="BTU26" s="15"/>
      <c r="BTV26" s="15"/>
      <c r="BTW26" s="15"/>
      <c r="BTX26" s="15"/>
      <c r="BTY26" s="15"/>
      <c r="BTZ26" s="15"/>
      <c r="BUA26" s="15"/>
      <c r="BUB26" s="15"/>
      <c r="BUC26" s="15"/>
      <c r="BUD26" s="15"/>
      <c r="BUE26" s="15"/>
      <c r="BUF26" s="15"/>
      <c r="BUG26" s="15"/>
      <c r="BUH26" s="15"/>
      <c r="BUI26" s="15"/>
      <c r="BUJ26" s="15"/>
      <c r="BUK26" s="15"/>
      <c r="BUL26" s="15"/>
      <c r="BUM26" s="15"/>
      <c r="BUN26" s="15"/>
      <c r="BUO26" s="15"/>
      <c r="BUP26" s="15"/>
      <c r="BUQ26" s="15"/>
      <c r="BUR26" s="15"/>
      <c r="BUS26" s="15"/>
      <c r="BUT26" s="15"/>
      <c r="BUU26" s="15"/>
      <c r="BUV26" s="15"/>
      <c r="BUW26" s="15"/>
      <c r="BUX26" s="15"/>
      <c r="BUY26" s="15"/>
      <c r="BUZ26" s="15"/>
      <c r="BVA26" s="15"/>
      <c r="BVB26" s="15"/>
      <c r="BVC26" s="15"/>
      <c r="BVD26" s="15"/>
      <c r="BVE26" s="15"/>
      <c r="BVF26" s="15"/>
      <c r="BVG26" s="15"/>
      <c r="BVH26" s="15"/>
      <c r="BVI26" s="15"/>
      <c r="BVJ26" s="15"/>
      <c r="BVK26" s="15"/>
      <c r="BVL26" s="15"/>
      <c r="BVM26" s="15"/>
      <c r="BVN26" s="15"/>
      <c r="BVO26" s="15"/>
      <c r="BVP26" s="15"/>
      <c r="BVQ26" s="15"/>
      <c r="BVR26" s="15"/>
      <c r="BVS26" s="15"/>
      <c r="BVT26" s="15"/>
      <c r="BVU26" s="15"/>
      <c r="BVV26" s="15"/>
      <c r="BVW26" s="15"/>
      <c r="BVX26" s="15"/>
      <c r="BVY26" s="15"/>
      <c r="BVZ26" s="15"/>
      <c r="BWA26" s="15"/>
      <c r="BWB26" s="15"/>
      <c r="BWC26" s="15"/>
      <c r="BWD26" s="15"/>
      <c r="BWE26" s="15"/>
      <c r="BWF26" s="15"/>
      <c r="BWG26" s="15"/>
      <c r="BWH26" s="15"/>
      <c r="BWI26" s="15"/>
      <c r="BWJ26" s="15"/>
      <c r="BWK26" s="15"/>
      <c r="BWL26" s="15"/>
      <c r="BWM26" s="15"/>
      <c r="BWN26" s="15"/>
      <c r="BWO26" s="15"/>
      <c r="BWP26" s="15"/>
      <c r="BWQ26" s="15"/>
      <c r="BWR26" s="15"/>
      <c r="BWS26" s="15"/>
      <c r="BWT26" s="15"/>
      <c r="BWU26" s="15"/>
      <c r="BWV26" s="15"/>
      <c r="BWW26" s="15"/>
      <c r="BWX26" s="15"/>
      <c r="BWY26" s="15"/>
      <c r="BWZ26" s="15"/>
      <c r="BXA26" s="15"/>
      <c r="BXB26" s="15"/>
      <c r="BXC26" s="15"/>
      <c r="BXD26" s="15"/>
      <c r="BXE26" s="15"/>
      <c r="BXF26" s="15"/>
      <c r="BXG26" s="15"/>
      <c r="BXH26" s="15"/>
      <c r="BXI26" s="15"/>
      <c r="BXJ26" s="15"/>
      <c r="BXK26" s="15"/>
      <c r="BXL26" s="15"/>
      <c r="BXM26" s="15"/>
      <c r="BXN26" s="15"/>
      <c r="BXO26" s="15"/>
      <c r="BXP26" s="15"/>
      <c r="BXQ26" s="15"/>
      <c r="BXR26" s="15"/>
      <c r="BXS26" s="15"/>
      <c r="BXT26" s="15"/>
      <c r="BXU26" s="15"/>
      <c r="BXV26" s="15"/>
      <c r="BXW26" s="15"/>
      <c r="BXX26" s="15"/>
      <c r="BXY26" s="15"/>
      <c r="BXZ26" s="15"/>
      <c r="BYA26" s="15"/>
      <c r="BYB26" s="15"/>
      <c r="BYC26" s="15"/>
      <c r="BYD26" s="15"/>
      <c r="BYE26" s="15"/>
      <c r="BYF26" s="15"/>
      <c r="BYG26" s="15"/>
      <c r="BYH26" s="15"/>
      <c r="BYI26" s="15"/>
      <c r="BYJ26" s="15"/>
      <c r="BYK26" s="15"/>
      <c r="BYL26" s="15"/>
      <c r="BYM26" s="15"/>
      <c r="BYN26" s="15"/>
      <c r="BYO26" s="15"/>
      <c r="BYP26" s="15"/>
      <c r="BYQ26" s="15"/>
      <c r="BYR26" s="15"/>
      <c r="BYS26" s="15"/>
      <c r="BYT26" s="15"/>
      <c r="BYU26" s="15"/>
      <c r="BYV26" s="15"/>
      <c r="BYW26" s="15"/>
      <c r="BYX26" s="15"/>
      <c r="BYY26" s="15"/>
      <c r="BYZ26" s="15"/>
      <c r="BZA26" s="15"/>
      <c r="BZB26" s="15"/>
      <c r="BZC26" s="15"/>
      <c r="BZD26" s="15"/>
      <c r="BZE26" s="15"/>
      <c r="BZF26" s="15"/>
      <c r="BZG26" s="15"/>
      <c r="BZH26" s="15"/>
      <c r="BZI26" s="15"/>
      <c r="BZJ26" s="15"/>
      <c r="BZK26" s="15"/>
      <c r="BZL26" s="15"/>
      <c r="BZM26" s="15"/>
      <c r="BZN26" s="15"/>
      <c r="BZO26" s="15"/>
      <c r="BZP26" s="15"/>
      <c r="BZQ26" s="15"/>
      <c r="BZR26" s="15"/>
      <c r="BZS26" s="15"/>
      <c r="BZT26" s="15"/>
      <c r="BZU26" s="15"/>
      <c r="BZV26" s="15"/>
      <c r="BZW26" s="15"/>
      <c r="BZX26" s="15"/>
      <c r="BZY26" s="15"/>
      <c r="BZZ26" s="15"/>
      <c r="CAA26" s="15"/>
      <c r="CAB26" s="15"/>
      <c r="CAC26" s="15"/>
      <c r="CAD26" s="15"/>
      <c r="CAE26" s="15"/>
      <c r="CAF26" s="15"/>
      <c r="CAG26" s="15"/>
      <c r="CAH26" s="15"/>
      <c r="CAI26" s="15"/>
      <c r="CAJ26" s="15"/>
      <c r="CAK26" s="15"/>
      <c r="CAL26" s="15"/>
      <c r="CAM26" s="15"/>
      <c r="CAN26" s="15"/>
      <c r="CAO26" s="15"/>
      <c r="CAP26" s="15"/>
      <c r="CAQ26" s="15"/>
      <c r="CAR26" s="15"/>
      <c r="CAS26" s="15"/>
      <c r="CAT26" s="15"/>
      <c r="CAU26" s="15"/>
      <c r="CAV26" s="15"/>
      <c r="CAW26" s="15"/>
      <c r="CAX26" s="15"/>
      <c r="CAY26" s="15"/>
      <c r="CAZ26" s="15"/>
      <c r="CBA26" s="15"/>
      <c r="CBB26" s="15"/>
      <c r="CBC26" s="15"/>
      <c r="CBD26" s="15"/>
      <c r="CBE26" s="15"/>
      <c r="CBF26" s="15"/>
      <c r="CBG26" s="15"/>
      <c r="CBH26" s="15"/>
      <c r="CBI26" s="15"/>
      <c r="CBJ26" s="15"/>
      <c r="CBK26" s="15"/>
      <c r="CBL26" s="15"/>
      <c r="CBM26" s="15"/>
      <c r="CBN26" s="15"/>
      <c r="CBO26" s="15"/>
      <c r="CBP26" s="15"/>
      <c r="CBQ26" s="15"/>
      <c r="CBR26" s="15"/>
      <c r="CBS26" s="15"/>
      <c r="CBT26" s="15"/>
      <c r="CBU26" s="15"/>
      <c r="CBV26" s="15"/>
      <c r="CBW26" s="15"/>
      <c r="CBX26" s="15"/>
      <c r="CBY26" s="15"/>
      <c r="CBZ26" s="15"/>
      <c r="CCA26" s="15"/>
      <c r="CCB26" s="15"/>
      <c r="CCC26" s="15"/>
      <c r="CCD26" s="15"/>
      <c r="CCE26" s="15"/>
      <c r="CCF26" s="15"/>
      <c r="CCG26" s="15"/>
      <c r="CCH26" s="15"/>
      <c r="CCI26" s="15"/>
      <c r="CCJ26" s="15"/>
      <c r="CCK26" s="15"/>
      <c r="CCL26" s="15"/>
      <c r="CCM26" s="15"/>
      <c r="CCN26" s="15"/>
      <c r="CCO26" s="15"/>
      <c r="CCP26" s="15"/>
      <c r="CCQ26" s="15"/>
      <c r="CCR26" s="15"/>
      <c r="CCS26" s="15"/>
      <c r="CCT26" s="15"/>
      <c r="CCU26" s="15"/>
      <c r="CCV26" s="15"/>
      <c r="CCW26" s="15"/>
      <c r="CCX26" s="15"/>
      <c r="CCY26" s="15"/>
      <c r="CCZ26" s="15"/>
      <c r="CDA26" s="15"/>
      <c r="CDB26" s="15"/>
      <c r="CDC26" s="15"/>
      <c r="CDD26" s="15"/>
      <c r="CDE26" s="15"/>
      <c r="CDF26" s="15"/>
      <c r="CDG26" s="15"/>
      <c r="CDH26" s="15"/>
      <c r="CDI26" s="15"/>
      <c r="CDJ26" s="15"/>
      <c r="CDK26" s="15"/>
      <c r="CDL26" s="15"/>
      <c r="CDM26" s="15"/>
      <c r="CDN26" s="15"/>
      <c r="CDO26" s="15"/>
      <c r="CDP26" s="15"/>
      <c r="CDQ26" s="15"/>
      <c r="CDR26" s="15"/>
      <c r="CDS26" s="15"/>
      <c r="CDT26" s="15"/>
      <c r="CDU26" s="15"/>
      <c r="CDV26" s="15"/>
      <c r="CDW26" s="15"/>
      <c r="CDX26" s="15"/>
      <c r="CDY26" s="15"/>
      <c r="CDZ26" s="15"/>
      <c r="CEA26" s="15"/>
      <c r="CEB26" s="15"/>
      <c r="CEC26" s="15"/>
      <c r="CED26" s="15"/>
      <c r="CEE26" s="15"/>
      <c r="CEF26" s="15"/>
      <c r="CEG26" s="15"/>
      <c r="CEH26" s="15"/>
      <c r="CEI26" s="15"/>
      <c r="CEJ26" s="15"/>
      <c r="CEK26" s="15"/>
      <c r="CEL26" s="15"/>
      <c r="CEM26" s="15"/>
      <c r="CEN26" s="15"/>
      <c r="CEO26" s="15"/>
      <c r="CEP26" s="15"/>
      <c r="CEQ26" s="15"/>
      <c r="CER26" s="15"/>
      <c r="CES26" s="15"/>
      <c r="CET26" s="15"/>
      <c r="CEU26" s="15"/>
      <c r="CEV26" s="15"/>
      <c r="CEW26" s="15"/>
      <c r="CEX26" s="15"/>
      <c r="CEY26" s="15"/>
      <c r="CEZ26" s="15"/>
      <c r="CFA26" s="15"/>
      <c r="CFB26" s="15"/>
      <c r="CFC26" s="15"/>
      <c r="CFD26" s="15"/>
      <c r="CFE26" s="15"/>
      <c r="CFF26" s="15"/>
      <c r="CFG26" s="15"/>
      <c r="CFH26" s="15"/>
      <c r="CFI26" s="15"/>
      <c r="CFJ26" s="15"/>
      <c r="CFK26" s="15"/>
      <c r="CFL26" s="15"/>
      <c r="CFM26" s="15"/>
      <c r="CFN26" s="15"/>
      <c r="CFO26" s="15"/>
      <c r="CFP26" s="15"/>
      <c r="CFQ26" s="15"/>
      <c r="CFR26" s="15"/>
      <c r="CFS26" s="15"/>
      <c r="CFT26" s="15"/>
      <c r="CFU26" s="15"/>
      <c r="CFV26" s="15"/>
      <c r="CFW26" s="15"/>
      <c r="CFX26" s="15"/>
      <c r="CFY26" s="15"/>
      <c r="CFZ26" s="15"/>
      <c r="CGA26" s="15"/>
      <c r="CGB26" s="15"/>
      <c r="CGC26" s="15"/>
      <c r="CGD26" s="15"/>
      <c r="CGE26" s="15"/>
      <c r="CGF26" s="15"/>
      <c r="CGG26" s="15"/>
      <c r="CGH26" s="15"/>
      <c r="CGI26" s="15"/>
      <c r="CGJ26" s="15"/>
      <c r="CGK26" s="15"/>
      <c r="CGL26" s="15"/>
      <c r="CGM26" s="15"/>
      <c r="CGN26" s="15"/>
      <c r="CGO26" s="15"/>
      <c r="CGP26" s="15"/>
      <c r="CGQ26" s="15"/>
      <c r="CGR26" s="15"/>
      <c r="CGS26" s="15"/>
      <c r="CGT26" s="15"/>
      <c r="CGU26" s="15"/>
      <c r="CGV26" s="15"/>
      <c r="CGW26" s="15"/>
      <c r="CGX26" s="15"/>
      <c r="CGY26" s="15"/>
      <c r="CGZ26" s="15"/>
      <c r="CHA26" s="15"/>
      <c r="CHB26" s="15"/>
      <c r="CHC26" s="15"/>
      <c r="CHD26" s="15"/>
      <c r="CHE26" s="15"/>
      <c r="CHF26" s="15"/>
      <c r="CHG26" s="15"/>
      <c r="CHH26" s="15"/>
      <c r="CHI26" s="15"/>
      <c r="CHJ26" s="15"/>
      <c r="CHK26" s="15"/>
      <c r="CHL26" s="15"/>
      <c r="CHM26" s="15"/>
      <c r="CHN26" s="15"/>
      <c r="CHO26" s="15"/>
      <c r="CHP26" s="15"/>
      <c r="CHQ26" s="15"/>
      <c r="CHR26" s="15"/>
      <c r="CHS26" s="15"/>
      <c r="CHT26" s="15"/>
      <c r="CHU26" s="15"/>
      <c r="CHV26" s="15"/>
      <c r="CHW26" s="15"/>
      <c r="CHX26" s="15"/>
      <c r="CHY26" s="15"/>
      <c r="CHZ26" s="15"/>
      <c r="CIA26" s="15"/>
      <c r="CIB26" s="15"/>
      <c r="CIC26" s="15"/>
      <c r="CID26" s="15"/>
      <c r="CIE26" s="15"/>
      <c r="CIF26" s="15"/>
      <c r="CIG26" s="15"/>
      <c r="CIH26" s="15"/>
      <c r="CII26" s="15"/>
      <c r="CIJ26" s="15"/>
      <c r="CIK26" s="15"/>
      <c r="CIL26" s="15"/>
      <c r="CIM26" s="15"/>
      <c r="CIN26" s="15"/>
      <c r="CIO26" s="15"/>
      <c r="CIP26" s="15"/>
      <c r="CIQ26" s="15"/>
      <c r="CIR26" s="15"/>
      <c r="CIS26" s="15"/>
      <c r="CIT26" s="15"/>
      <c r="CIU26" s="15"/>
      <c r="CIV26" s="15"/>
      <c r="CIW26" s="15"/>
      <c r="CIX26" s="15"/>
      <c r="CIY26" s="15"/>
      <c r="CIZ26" s="15"/>
      <c r="CJA26" s="15"/>
      <c r="CJB26" s="15"/>
      <c r="CJC26" s="15"/>
      <c r="CJD26" s="15"/>
      <c r="CJE26" s="15"/>
      <c r="CJF26" s="15"/>
      <c r="CJG26" s="15"/>
      <c r="CJH26" s="15"/>
      <c r="CJI26" s="15"/>
      <c r="CJJ26" s="15"/>
      <c r="CJK26" s="15"/>
      <c r="CJL26" s="15"/>
      <c r="CJM26" s="15"/>
      <c r="CJN26" s="15"/>
      <c r="CJO26" s="15"/>
      <c r="CJP26" s="15"/>
      <c r="CJQ26" s="15"/>
      <c r="CJR26" s="15"/>
      <c r="CJS26" s="15"/>
      <c r="CJT26" s="15"/>
      <c r="CJU26" s="15"/>
      <c r="CJV26" s="15"/>
      <c r="CJW26" s="15"/>
      <c r="CJX26" s="15"/>
      <c r="CJY26" s="15"/>
      <c r="CJZ26" s="15"/>
      <c r="CKA26" s="15"/>
      <c r="CKB26" s="15"/>
      <c r="CKC26" s="15"/>
      <c r="CKD26" s="15"/>
      <c r="CKE26" s="15"/>
      <c r="CKF26" s="15"/>
      <c r="CKG26" s="15"/>
      <c r="CKH26" s="15"/>
      <c r="CKI26" s="15"/>
      <c r="CKJ26" s="15"/>
      <c r="CKK26" s="15"/>
      <c r="CKL26" s="15"/>
      <c r="CKM26" s="15"/>
      <c r="CKN26" s="15"/>
      <c r="CKO26" s="15"/>
      <c r="CKP26" s="15"/>
      <c r="CKQ26" s="15"/>
      <c r="CKR26" s="15"/>
      <c r="CKS26" s="15"/>
      <c r="CKT26" s="15"/>
      <c r="CKU26" s="15"/>
      <c r="CKV26" s="15"/>
      <c r="CKW26" s="15"/>
      <c r="CKX26" s="15"/>
      <c r="CKY26" s="15"/>
      <c r="CKZ26" s="15"/>
      <c r="CLA26" s="15"/>
      <c r="CLB26" s="15"/>
      <c r="CLC26" s="15"/>
      <c r="CLD26" s="15"/>
      <c r="CLE26" s="15"/>
      <c r="CLF26" s="15"/>
      <c r="CLG26" s="15"/>
      <c r="CLH26" s="15"/>
      <c r="CLI26" s="15"/>
      <c r="CLJ26" s="15"/>
      <c r="CLK26" s="15"/>
      <c r="CLL26" s="15"/>
      <c r="CLM26" s="15"/>
      <c r="CLN26" s="15"/>
      <c r="CLO26" s="15"/>
      <c r="CLP26" s="15"/>
      <c r="CLQ26" s="15"/>
      <c r="CLR26" s="15"/>
      <c r="CLS26" s="15"/>
      <c r="CLT26" s="15"/>
      <c r="CLU26" s="15"/>
      <c r="CLV26" s="15"/>
      <c r="CLW26" s="15"/>
      <c r="CLX26" s="15"/>
      <c r="CLY26" s="15"/>
      <c r="CLZ26" s="15"/>
      <c r="CMA26" s="15"/>
      <c r="CMB26" s="15"/>
      <c r="CMC26" s="15"/>
      <c r="CMD26" s="15"/>
      <c r="CME26" s="15"/>
      <c r="CMF26" s="15"/>
      <c r="CMG26" s="15"/>
      <c r="CMH26" s="15"/>
      <c r="CMI26" s="15"/>
      <c r="CMJ26" s="15"/>
      <c r="CMK26" s="15"/>
      <c r="CML26" s="15"/>
      <c r="CMM26" s="15"/>
      <c r="CMN26" s="15"/>
      <c r="CMO26" s="15"/>
      <c r="CMP26" s="15"/>
      <c r="CMQ26" s="15"/>
      <c r="CMR26" s="15"/>
      <c r="CMS26" s="15"/>
      <c r="CMT26" s="15"/>
      <c r="CMU26" s="15"/>
      <c r="CMV26" s="15"/>
      <c r="CMW26" s="15"/>
      <c r="CMX26" s="15"/>
      <c r="CMY26" s="15"/>
      <c r="CMZ26" s="15"/>
      <c r="CNA26" s="15"/>
      <c r="CNB26" s="15"/>
      <c r="CNC26" s="15"/>
      <c r="CND26" s="15"/>
      <c r="CNE26" s="15"/>
      <c r="CNF26" s="15"/>
      <c r="CNG26" s="15"/>
      <c r="CNH26" s="15"/>
      <c r="CNI26" s="15"/>
      <c r="CNJ26" s="15"/>
      <c r="CNK26" s="15"/>
      <c r="CNL26" s="15"/>
      <c r="CNM26" s="15"/>
      <c r="CNN26" s="15"/>
      <c r="CNO26" s="15"/>
      <c r="CNP26" s="15"/>
      <c r="CNQ26" s="15"/>
      <c r="CNR26" s="15"/>
      <c r="CNS26" s="15"/>
      <c r="CNT26" s="15"/>
      <c r="CNU26" s="15"/>
      <c r="CNV26" s="15"/>
      <c r="CNW26" s="15"/>
      <c r="CNX26" s="15"/>
      <c r="CNY26" s="15"/>
      <c r="CNZ26" s="15"/>
      <c r="COA26" s="15"/>
      <c r="COB26" s="15"/>
      <c r="COC26" s="15"/>
      <c r="COD26" s="15"/>
      <c r="COE26" s="15"/>
      <c r="COF26" s="15"/>
      <c r="COG26" s="15"/>
      <c r="COH26" s="15"/>
      <c r="COI26" s="15"/>
      <c r="COJ26" s="15"/>
      <c r="COK26" s="15"/>
      <c r="COL26" s="15"/>
      <c r="COM26" s="15"/>
      <c r="CON26" s="15"/>
      <c r="COO26" s="15"/>
      <c r="COP26" s="15"/>
      <c r="COQ26" s="15"/>
      <c r="COR26" s="15"/>
      <c r="COS26" s="15"/>
      <c r="COT26" s="15"/>
      <c r="COU26" s="15"/>
      <c r="COV26" s="15"/>
      <c r="COW26" s="15"/>
      <c r="COX26" s="15"/>
      <c r="COY26" s="15"/>
      <c r="COZ26" s="15"/>
      <c r="CPA26" s="15"/>
      <c r="CPB26" s="15"/>
      <c r="CPC26" s="15"/>
      <c r="CPD26" s="15"/>
      <c r="CPE26" s="15"/>
      <c r="CPF26" s="15"/>
      <c r="CPG26" s="15"/>
      <c r="CPH26" s="15"/>
      <c r="CPI26" s="15"/>
      <c r="CPJ26" s="15"/>
      <c r="CPK26" s="15"/>
      <c r="CPL26" s="15"/>
      <c r="CPM26" s="15"/>
      <c r="CPN26" s="15"/>
      <c r="CPO26" s="15"/>
      <c r="CPP26" s="15"/>
      <c r="CPQ26" s="15"/>
      <c r="CPR26" s="15"/>
      <c r="CPS26" s="15"/>
      <c r="CPT26" s="15"/>
      <c r="CPU26" s="15"/>
      <c r="CPV26" s="15"/>
      <c r="CPW26" s="15"/>
      <c r="CPX26" s="15"/>
      <c r="CPY26" s="15"/>
      <c r="CPZ26" s="15"/>
      <c r="CQA26" s="15"/>
      <c r="CQB26" s="15"/>
      <c r="CQC26" s="15"/>
      <c r="CQD26" s="15"/>
      <c r="CQE26" s="15"/>
      <c r="CQF26" s="15"/>
      <c r="CQG26" s="15"/>
      <c r="CQH26" s="15"/>
      <c r="CQI26" s="15"/>
      <c r="CQJ26" s="15"/>
      <c r="CQK26" s="15"/>
      <c r="CQL26" s="15"/>
      <c r="CQM26" s="15"/>
      <c r="CQN26" s="15"/>
      <c r="CQO26" s="15"/>
      <c r="CQP26" s="15"/>
      <c r="CQQ26" s="15"/>
      <c r="CQR26" s="15"/>
      <c r="CQS26" s="15"/>
      <c r="CQT26" s="15"/>
      <c r="CQU26" s="15"/>
      <c r="CQV26" s="15"/>
      <c r="CQW26" s="15"/>
      <c r="CQX26" s="15"/>
      <c r="CQY26" s="15"/>
      <c r="CQZ26" s="15"/>
      <c r="CRA26" s="15"/>
      <c r="CRB26" s="15"/>
      <c r="CRC26" s="15"/>
      <c r="CRD26" s="15"/>
      <c r="CRE26" s="15"/>
      <c r="CRF26" s="15"/>
      <c r="CRG26" s="15"/>
      <c r="CRH26" s="15"/>
      <c r="CRI26" s="15"/>
      <c r="CRJ26" s="15"/>
      <c r="CRK26" s="15"/>
      <c r="CRL26" s="15"/>
      <c r="CRM26" s="15"/>
      <c r="CRN26" s="15"/>
      <c r="CRO26" s="15"/>
      <c r="CRP26" s="15"/>
      <c r="CRQ26" s="15"/>
      <c r="CRR26" s="15"/>
      <c r="CRS26" s="15"/>
      <c r="CRT26" s="15"/>
      <c r="CRU26" s="15"/>
      <c r="CRV26" s="15"/>
      <c r="CRW26" s="15"/>
      <c r="CRX26" s="15"/>
      <c r="CRY26" s="15"/>
      <c r="CRZ26" s="15"/>
      <c r="CSA26" s="15"/>
      <c r="CSB26" s="15"/>
      <c r="CSC26" s="15"/>
      <c r="CSD26" s="15"/>
      <c r="CSE26" s="15"/>
      <c r="CSF26" s="15"/>
      <c r="CSG26" s="15"/>
      <c r="CSH26" s="15"/>
      <c r="CSI26" s="15"/>
      <c r="CSJ26" s="15"/>
      <c r="CSK26" s="15"/>
      <c r="CSL26" s="15"/>
      <c r="CSM26" s="15"/>
      <c r="CSN26" s="15"/>
      <c r="CSO26" s="15"/>
      <c r="CSP26" s="15"/>
      <c r="CSQ26" s="15"/>
      <c r="CSR26" s="15"/>
      <c r="CSS26" s="15"/>
      <c r="CST26" s="15"/>
      <c r="CSU26" s="15"/>
      <c r="CSV26" s="15"/>
      <c r="CSW26" s="15"/>
      <c r="CSX26" s="15"/>
      <c r="CSY26" s="15"/>
      <c r="CSZ26" s="15"/>
      <c r="CTA26" s="15"/>
      <c r="CTB26" s="15"/>
      <c r="CTC26" s="15"/>
      <c r="CTD26" s="15"/>
      <c r="CTE26" s="15"/>
      <c r="CTF26" s="15"/>
      <c r="CTG26" s="15"/>
      <c r="CTH26" s="15"/>
      <c r="CTI26" s="15"/>
      <c r="CTJ26" s="15"/>
      <c r="CTK26" s="15"/>
      <c r="CTL26" s="15"/>
      <c r="CTM26" s="15"/>
      <c r="CTN26" s="15"/>
      <c r="CTO26" s="15"/>
      <c r="CTP26" s="15"/>
      <c r="CTQ26" s="15"/>
      <c r="CTR26" s="15"/>
      <c r="CTS26" s="15"/>
      <c r="CTT26" s="15"/>
      <c r="CTU26" s="15"/>
      <c r="CTV26" s="15"/>
      <c r="CTW26" s="15"/>
      <c r="CTX26" s="15"/>
      <c r="CTY26" s="15"/>
      <c r="CTZ26" s="15"/>
      <c r="CUA26" s="15"/>
      <c r="CUB26" s="15"/>
      <c r="CUC26" s="15"/>
      <c r="CUD26" s="15"/>
      <c r="CUE26" s="15"/>
      <c r="CUF26" s="15"/>
      <c r="CUG26" s="15"/>
      <c r="CUH26" s="15"/>
      <c r="CUI26" s="15"/>
      <c r="CUJ26" s="15"/>
      <c r="CUK26" s="15"/>
      <c r="CUL26" s="15"/>
      <c r="CUM26" s="15"/>
      <c r="CUN26" s="15"/>
      <c r="CUO26" s="15"/>
      <c r="CUP26" s="15"/>
      <c r="CUQ26" s="15"/>
      <c r="CUR26" s="15"/>
      <c r="CUS26" s="15"/>
      <c r="CUT26" s="15"/>
      <c r="CUU26" s="15"/>
      <c r="CUV26" s="15"/>
      <c r="CUW26" s="15"/>
      <c r="CUX26" s="15"/>
      <c r="CUY26" s="15"/>
      <c r="CUZ26" s="15"/>
      <c r="CVA26" s="15"/>
      <c r="CVB26" s="15"/>
      <c r="CVC26" s="15"/>
      <c r="CVD26" s="15"/>
      <c r="CVE26" s="15"/>
      <c r="CVF26" s="15"/>
      <c r="CVG26" s="15"/>
      <c r="CVH26" s="15"/>
      <c r="CVI26" s="15"/>
      <c r="CVJ26" s="15"/>
      <c r="CVK26" s="15"/>
      <c r="CVL26" s="15"/>
      <c r="CVM26" s="15"/>
      <c r="CVN26" s="15"/>
      <c r="CVO26" s="15"/>
      <c r="CVP26" s="15"/>
      <c r="CVQ26" s="15"/>
      <c r="CVR26" s="15"/>
      <c r="CVS26" s="15"/>
      <c r="CVT26" s="15"/>
      <c r="CVU26" s="15"/>
      <c r="CVV26" s="15"/>
      <c r="CVW26" s="15"/>
      <c r="CVX26" s="15"/>
      <c r="CVY26" s="15"/>
      <c r="CVZ26" s="15"/>
      <c r="CWA26" s="15"/>
      <c r="CWB26" s="15"/>
      <c r="CWC26" s="15"/>
      <c r="CWD26" s="15"/>
      <c r="CWE26" s="15"/>
      <c r="CWF26" s="15"/>
      <c r="CWG26" s="15"/>
      <c r="CWH26" s="15"/>
      <c r="CWI26" s="15"/>
      <c r="CWJ26" s="15"/>
      <c r="CWK26" s="15"/>
      <c r="CWL26" s="15"/>
      <c r="CWM26" s="15"/>
      <c r="CWN26" s="15"/>
      <c r="CWO26" s="15"/>
      <c r="CWP26" s="15"/>
      <c r="CWQ26" s="15"/>
      <c r="CWR26" s="15"/>
      <c r="CWS26" s="15"/>
      <c r="CWT26" s="15"/>
      <c r="CWU26" s="15"/>
      <c r="CWV26" s="15"/>
      <c r="CWW26" s="15"/>
      <c r="CWX26" s="15"/>
      <c r="CWY26" s="15"/>
      <c r="CWZ26" s="15"/>
      <c r="CXA26" s="15"/>
      <c r="CXB26" s="15"/>
      <c r="CXC26" s="15"/>
      <c r="CXD26" s="15"/>
      <c r="CXE26" s="15"/>
      <c r="CXF26" s="15"/>
      <c r="CXG26" s="15"/>
      <c r="CXH26" s="15"/>
      <c r="CXI26" s="15"/>
      <c r="CXJ26" s="15"/>
      <c r="CXK26" s="15"/>
      <c r="CXL26" s="15"/>
      <c r="CXM26" s="15"/>
      <c r="CXN26" s="15"/>
      <c r="CXO26" s="15"/>
      <c r="CXP26" s="15"/>
      <c r="CXQ26" s="15"/>
      <c r="CXR26" s="15"/>
      <c r="CXS26" s="15"/>
      <c r="CXT26" s="15"/>
      <c r="CXU26" s="15"/>
      <c r="CXV26" s="15"/>
      <c r="CXW26" s="15"/>
      <c r="CXX26" s="15"/>
      <c r="CXY26" s="15"/>
      <c r="CXZ26" s="15"/>
      <c r="CYA26" s="15"/>
      <c r="CYB26" s="15"/>
      <c r="CYC26" s="15"/>
      <c r="CYD26" s="15"/>
      <c r="CYE26" s="15"/>
      <c r="CYF26" s="15"/>
      <c r="CYG26" s="15"/>
      <c r="CYH26" s="15"/>
      <c r="CYI26" s="15"/>
      <c r="CYJ26" s="15"/>
      <c r="CYK26" s="15"/>
      <c r="CYL26" s="15"/>
      <c r="CYM26" s="15"/>
      <c r="CYN26" s="15"/>
      <c r="CYO26" s="15"/>
      <c r="CYP26" s="15"/>
      <c r="CYQ26" s="15"/>
      <c r="CYR26" s="15"/>
      <c r="CYS26" s="15"/>
      <c r="CYT26" s="15"/>
      <c r="CYU26" s="15"/>
      <c r="CYV26" s="15"/>
      <c r="CYW26" s="15"/>
      <c r="CYX26" s="15"/>
      <c r="CYY26" s="15"/>
      <c r="CYZ26" s="15"/>
      <c r="CZA26" s="15"/>
      <c r="CZB26" s="15"/>
      <c r="CZC26" s="15"/>
      <c r="CZD26" s="15"/>
      <c r="CZE26" s="15"/>
      <c r="CZF26" s="15"/>
      <c r="CZG26" s="15"/>
      <c r="CZH26" s="15"/>
      <c r="CZI26" s="15"/>
      <c r="CZJ26" s="15"/>
      <c r="CZK26" s="15"/>
      <c r="CZL26" s="15"/>
      <c r="CZM26" s="15"/>
      <c r="CZN26" s="15"/>
      <c r="CZO26" s="15"/>
      <c r="CZP26" s="15"/>
      <c r="CZQ26" s="15"/>
      <c r="CZR26" s="15"/>
      <c r="CZS26" s="15"/>
      <c r="CZT26" s="15"/>
      <c r="CZU26" s="15"/>
      <c r="CZV26" s="15"/>
      <c r="CZW26" s="15"/>
      <c r="CZX26" s="15"/>
      <c r="CZY26" s="15"/>
      <c r="CZZ26" s="15"/>
      <c r="DAA26" s="15"/>
      <c r="DAB26" s="15"/>
      <c r="DAC26" s="15"/>
      <c r="DAD26" s="15"/>
      <c r="DAE26" s="15"/>
      <c r="DAF26" s="15"/>
      <c r="DAG26" s="15"/>
      <c r="DAH26" s="15"/>
      <c r="DAI26" s="15"/>
      <c r="DAJ26" s="15"/>
      <c r="DAK26" s="15"/>
      <c r="DAL26" s="15"/>
      <c r="DAM26" s="15"/>
      <c r="DAN26" s="15"/>
      <c r="DAO26" s="15"/>
      <c r="DAP26" s="15"/>
      <c r="DAQ26" s="15"/>
      <c r="DAR26" s="15"/>
      <c r="DAS26" s="15"/>
      <c r="DAT26" s="15"/>
      <c r="DAU26" s="15"/>
      <c r="DAV26" s="15"/>
      <c r="DAW26" s="15"/>
      <c r="DAX26" s="15"/>
      <c r="DAY26" s="15"/>
      <c r="DAZ26" s="15"/>
      <c r="DBA26" s="15"/>
      <c r="DBB26" s="15"/>
      <c r="DBC26" s="15"/>
      <c r="DBD26" s="15"/>
      <c r="DBE26" s="15"/>
      <c r="DBF26" s="15"/>
      <c r="DBG26" s="15"/>
      <c r="DBH26" s="15"/>
      <c r="DBI26" s="15"/>
      <c r="DBJ26" s="15"/>
      <c r="DBK26" s="15"/>
      <c r="DBL26" s="15"/>
      <c r="DBM26" s="15"/>
      <c r="DBN26" s="15"/>
      <c r="DBO26" s="15"/>
      <c r="DBP26" s="15"/>
      <c r="DBQ26" s="15"/>
      <c r="DBR26" s="15"/>
      <c r="DBS26" s="15"/>
      <c r="DBT26" s="15"/>
      <c r="DBU26" s="15"/>
      <c r="DBV26" s="15"/>
      <c r="DBW26" s="15"/>
      <c r="DBX26" s="15"/>
      <c r="DBY26" s="15"/>
      <c r="DBZ26" s="15"/>
      <c r="DCA26" s="15"/>
      <c r="DCB26" s="15"/>
      <c r="DCC26" s="15"/>
      <c r="DCD26" s="15"/>
      <c r="DCE26" s="15"/>
      <c r="DCF26" s="15"/>
      <c r="DCG26" s="15"/>
      <c r="DCH26" s="15"/>
      <c r="DCI26" s="15"/>
      <c r="DCJ26" s="15"/>
      <c r="DCK26" s="15"/>
      <c r="DCL26" s="15"/>
      <c r="DCM26" s="15"/>
      <c r="DCN26" s="15"/>
      <c r="DCO26" s="15"/>
      <c r="DCP26" s="15"/>
      <c r="DCQ26" s="15"/>
      <c r="DCR26" s="15"/>
      <c r="DCS26" s="15"/>
      <c r="DCT26" s="15"/>
      <c r="DCU26" s="15"/>
      <c r="DCV26" s="15"/>
      <c r="DCW26" s="15"/>
      <c r="DCX26" s="15"/>
      <c r="DCY26" s="15"/>
      <c r="DCZ26" s="15"/>
      <c r="DDA26" s="15"/>
      <c r="DDB26" s="15"/>
      <c r="DDC26" s="15"/>
      <c r="DDD26" s="15"/>
      <c r="DDE26" s="15"/>
      <c r="DDF26" s="15"/>
      <c r="DDG26" s="15"/>
      <c r="DDH26" s="15"/>
      <c r="DDI26" s="15"/>
      <c r="DDJ26" s="15"/>
      <c r="DDK26" s="15"/>
      <c r="DDL26" s="15"/>
      <c r="DDM26" s="15"/>
      <c r="DDN26" s="15"/>
      <c r="DDO26" s="15"/>
      <c r="DDP26" s="15"/>
      <c r="DDQ26" s="15"/>
      <c r="DDR26" s="15"/>
      <c r="DDS26" s="15"/>
      <c r="DDT26" s="15"/>
      <c r="DDU26" s="15"/>
      <c r="DDV26" s="15"/>
      <c r="DDW26" s="15"/>
      <c r="DDX26" s="15"/>
      <c r="DDY26" s="15"/>
      <c r="DDZ26" s="15"/>
      <c r="DEA26" s="15"/>
      <c r="DEB26" s="15"/>
      <c r="DEC26" s="15"/>
      <c r="DED26" s="15"/>
      <c r="DEE26" s="15"/>
      <c r="DEF26" s="15"/>
      <c r="DEG26" s="15"/>
      <c r="DEH26" s="15"/>
      <c r="DEI26" s="15"/>
      <c r="DEJ26" s="15"/>
      <c r="DEK26" s="15"/>
      <c r="DEL26" s="15"/>
      <c r="DEM26" s="15"/>
      <c r="DEN26" s="15"/>
      <c r="DEO26" s="15"/>
      <c r="DEP26" s="15"/>
      <c r="DEQ26" s="15"/>
      <c r="DER26" s="15"/>
      <c r="DES26" s="15"/>
      <c r="DET26" s="15"/>
      <c r="DEU26" s="15"/>
      <c r="DEV26" s="15"/>
      <c r="DEW26" s="15"/>
      <c r="DEX26" s="15"/>
      <c r="DEY26" s="15"/>
      <c r="DEZ26" s="15"/>
      <c r="DFA26" s="15"/>
      <c r="DFB26" s="15"/>
      <c r="DFC26" s="15"/>
      <c r="DFD26" s="15"/>
      <c r="DFE26" s="15"/>
      <c r="DFF26" s="15"/>
      <c r="DFG26" s="15"/>
      <c r="DFH26" s="15"/>
      <c r="DFI26" s="15"/>
      <c r="DFJ26" s="15"/>
      <c r="DFK26" s="15"/>
      <c r="DFL26" s="15"/>
      <c r="DFM26" s="15"/>
      <c r="DFN26" s="15"/>
      <c r="DFO26" s="15"/>
      <c r="DFP26" s="15"/>
      <c r="DFQ26" s="15"/>
      <c r="DFR26" s="15"/>
      <c r="DFS26" s="15"/>
      <c r="DFT26" s="15"/>
      <c r="DFU26" s="15"/>
      <c r="DFV26" s="15"/>
      <c r="DFW26" s="15"/>
      <c r="DFX26" s="15"/>
      <c r="DFY26" s="15"/>
      <c r="DFZ26" s="15"/>
      <c r="DGA26" s="15"/>
      <c r="DGB26" s="15"/>
      <c r="DGC26" s="15"/>
      <c r="DGD26" s="15"/>
      <c r="DGE26" s="15"/>
      <c r="DGF26" s="15"/>
      <c r="DGG26" s="15"/>
      <c r="DGH26" s="15"/>
      <c r="DGI26" s="15"/>
      <c r="DGJ26" s="15"/>
      <c r="DGK26" s="15"/>
      <c r="DGL26" s="15"/>
      <c r="DGM26" s="15"/>
      <c r="DGN26" s="15"/>
      <c r="DGO26" s="15"/>
      <c r="DGP26" s="15"/>
      <c r="DGQ26" s="15"/>
      <c r="DGR26" s="15"/>
      <c r="DGS26" s="15"/>
      <c r="DGT26" s="15"/>
      <c r="DGU26" s="15"/>
      <c r="DGV26" s="15"/>
      <c r="DGW26" s="15"/>
      <c r="DGX26" s="15"/>
      <c r="DGY26" s="15"/>
      <c r="DGZ26" s="15"/>
      <c r="DHA26" s="15"/>
      <c r="DHB26" s="15"/>
      <c r="DHC26" s="15"/>
      <c r="DHD26" s="15"/>
      <c r="DHE26" s="15"/>
      <c r="DHF26" s="15"/>
      <c r="DHG26" s="15"/>
      <c r="DHH26" s="15"/>
      <c r="DHI26" s="15"/>
      <c r="DHJ26" s="15"/>
      <c r="DHK26" s="15"/>
      <c r="DHL26" s="15"/>
      <c r="DHM26" s="15"/>
      <c r="DHN26" s="15"/>
      <c r="DHO26" s="15"/>
      <c r="DHP26" s="15"/>
      <c r="DHQ26" s="15"/>
      <c r="DHR26" s="15"/>
      <c r="DHS26" s="15"/>
      <c r="DHT26" s="15"/>
      <c r="DHU26" s="15"/>
      <c r="DHV26" s="15"/>
      <c r="DHW26" s="15"/>
      <c r="DHX26" s="15"/>
      <c r="DHY26" s="15"/>
      <c r="DHZ26" s="15"/>
      <c r="DIA26" s="15"/>
      <c r="DIB26" s="15"/>
      <c r="DIC26" s="15"/>
      <c r="DID26" s="15"/>
      <c r="DIE26" s="15"/>
      <c r="DIF26" s="15"/>
      <c r="DIG26" s="15"/>
      <c r="DIH26" s="15"/>
      <c r="DII26" s="15"/>
      <c r="DIJ26" s="15"/>
      <c r="DIK26" s="15"/>
      <c r="DIL26" s="15"/>
      <c r="DIM26" s="15"/>
      <c r="DIN26" s="15"/>
      <c r="DIO26" s="15"/>
      <c r="DIP26" s="15"/>
      <c r="DIQ26" s="15"/>
      <c r="DIR26" s="15"/>
      <c r="DIS26" s="15"/>
      <c r="DIT26" s="15"/>
      <c r="DIU26" s="15"/>
      <c r="DIV26" s="15"/>
      <c r="DIW26" s="15"/>
      <c r="DIX26" s="15"/>
      <c r="DIY26" s="15"/>
      <c r="DIZ26" s="15"/>
      <c r="DJA26" s="15"/>
      <c r="DJB26" s="15"/>
      <c r="DJC26" s="15"/>
      <c r="DJD26" s="15"/>
      <c r="DJE26" s="15"/>
      <c r="DJF26" s="15"/>
      <c r="DJG26" s="15"/>
      <c r="DJH26" s="15"/>
      <c r="DJI26" s="15"/>
      <c r="DJJ26" s="15"/>
      <c r="DJK26" s="15"/>
      <c r="DJL26" s="15"/>
      <c r="DJM26" s="15"/>
      <c r="DJN26" s="15"/>
      <c r="DJO26" s="15"/>
      <c r="DJP26" s="15"/>
      <c r="DJQ26" s="15"/>
      <c r="DJR26" s="15"/>
      <c r="DJS26" s="15"/>
      <c r="DJT26" s="15"/>
      <c r="DJU26" s="15"/>
      <c r="DJV26" s="15"/>
      <c r="DJW26" s="15"/>
      <c r="DJX26" s="15"/>
      <c r="DJY26" s="15"/>
      <c r="DJZ26" s="15"/>
      <c r="DKA26" s="15"/>
      <c r="DKB26" s="15"/>
      <c r="DKC26" s="15"/>
      <c r="DKD26" s="15"/>
      <c r="DKE26" s="15"/>
      <c r="DKF26" s="15"/>
      <c r="DKG26" s="15"/>
      <c r="DKH26" s="15"/>
      <c r="DKI26" s="15"/>
      <c r="DKJ26" s="15"/>
      <c r="DKK26" s="15"/>
      <c r="DKL26" s="15"/>
      <c r="DKM26" s="15"/>
      <c r="DKN26" s="15"/>
      <c r="DKO26" s="15"/>
      <c r="DKP26" s="15"/>
      <c r="DKQ26" s="15"/>
      <c r="DKR26" s="15"/>
      <c r="DKS26" s="15"/>
      <c r="DKT26" s="15"/>
      <c r="DKU26" s="15"/>
      <c r="DKV26" s="15"/>
      <c r="DKW26" s="15"/>
      <c r="DKX26" s="15"/>
      <c r="DKY26" s="15"/>
      <c r="DKZ26" s="15"/>
      <c r="DLA26" s="15"/>
      <c r="DLB26" s="15"/>
      <c r="DLC26" s="15"/>
      <c r="DLD26" s="15"/>
      <c r="DLE26" s="15"/>
      <c r="DLF26" s="15"/>
      <c r="DLG26" s="15"/>
      <c r="DLH26" s="15"/>
      <c r="DLI26" s="15"/>
      <c r="DLJ26" s="15"/>
      <c r="DLK26" s="15"/>
      <c r="DLL26" s="15"/>
      <c r="DLM26" s="15"/>
      <c r="DLN26" s="15"/>
      <c r="DLO26" s="15"/>
      <c r="DLP26" s="15"/>
      <c r="DLQ26" s="15"/>
      <c r="DLR26" s="15"/>
      <c r="DLS26" s="15"/>
      <c r="DLT26" s="15"/>
      <c r="DLU26" s="15"/>
      <c r="DLV26" s="15"/>
      <c r="DLW26" s="15"/>
      <c r="DLX26" s="15"/>
      <c r="DLY26" s="15"/>
      <c r="DLZ26" s="15"/>
      <c r="DMA26" s="15"/>
      <c r="DMB26" s="15"/>
      <c r="DMC26" s="15"/>
      <c r="DMD26" s="15"/>
      <c r="DME26" s="15"/>
      <c r="DMF26" s="15"/>
      <c r="DMG26" s="15"/>
      <c r="DMH26" s="15"/>
      <c r="DMI26" s="15"/>
      <c r="DMJ26" s="15"/>
      <c r="DMK26" s="15"/>
      <c r="DML26" s="15"/>
      <c r="DMM26" s="15"/>
      <c r="DMN26" s="15"/>
      <c r="DMO26" s="15"/>
      <c r="DMP26" s="15"/>
      <c r="DMQ26" s="15"/>
      <c r="DMR26" s="15"/>
      <c r="DMS26" s="15"/>
      <c r="DMT26" s="15"/>
      <c r="DMU26" s="15"/>
      <c r="DMV26" s="15"/>
      <c r="DMW26" s="15"/>
      <c r="DMX26" s="15"/>
      <c r="DMY26" s="15"/>
      <c r="DMZ26" s="15"/>
      <c r="DNA26" s="15"/>
      <c r="DNB26" s="15"/>
      <c r="DNC26" s="15"/>
      <c r="DND26" s="15"/>
      <c r="DNE26" s="15"/>
      <c r="DNF26" s="15"/>
      <c r="DNG26" s="15"/>
      <c r="DNH26" s="15"/>
      <c r="DNI26" s="15"/>
      <c r="DNJ26" s="15"/>
      <c r="DNK26" s="15"/>
      <c r="DNL26" s="15"/>
      <c r="DNM26" s="15"/>
      <c r="DNN26" s="15"/>
      <c r="DNO26" s="15"/>
      <c r="DNP26" s="15"/>
      <c r="DNQ26" s="15"/>
      <c r="DNR26" s="15"/>
      <c r="DNS26" s="15"/>
      <c r="DNT26" s="15"/>
      <c r="DNU26" s="15"/>
      <c r="DNV26" s="15"/>
      <c r="DNW26" s="15"/>
      <c r="DNX26" s="15"/>
      <c r="DNY26" s="15"/>
      <c r="DNZ26" s="15"/>
      <c r="DOA26" s="15"/>
      <c r="DOB26" s="15"/>
      <c r="DOC26" s="15"/>
      <c r="DOD26" s="15"/>
      <c r="DOE26" s="15"/>
      <c r="DOF26" s="15"/>
      <c r="DOG26" s="15"/>
      <c r="DOH26" s="15"/>
      <c r="DOI26" s="15"/>
      <c r="DOJ26" s="15"/>
      <c r="DOK26" s="15"/>
      <c r="DOL26" s="15"/>
      <c r="DOM26" s="15"/>
      <c r="DON26" s="15"/>
      <c r="DOO26" s="15"/>
      <c r="DOP26" s="15"/>
      <c r="DOQ26" s="15"/>
      <c r="DOR26" s="15"/>
      <c r="DOS26" s="15"/>
      <c r="DOT26" s="15"/>
      <c r="DOU26" s="15"/>
      <c r="DOV26" s="15"/>
      <c r="DOW26" s="15"/>
      <c r="DOX26" s="15"/>
      <c r="DOY26" s="15"/>
      <c r="DOZ26" s="15"/>
      <c r="DPA26" s="15"/>
      <c r="DPB26" s="15"/>
      <c r="DPC26" s="15"/>
      <c r="DPD26" s="15"/>
      <c r="DPE26" s="15"/>
      <c r="DPF26" s="15"/>
      <c r="DPG26" s="15"/>
      <c r="DPH26" s="15"/>
      <c r="DPI26" s="15"/>
      <c r="DPJ26" s="15"/>
      <c r="DPK26" s="15"/>
      <c r="DPL26" s="15"/>
      <c r="DPM26" s="15"/>
      <c r="DPN26" s="15"/>
      <c r="DPO26" s="15"/>
      <c r="DPP26" s="15"/>
      <c r="DPQ26" s="15"/>
      <c r="DPR26" s="15"/>
      <c r="DPS26" s="15"/>
      <c r="DPT26" s="15"/>
      <c r="DPU26" s="15"/>
      <c r="DPV26" s="15"/>
      <c r="DPW26" s="15"/>
      <c r="DPX26" s="15"/>
      <c r="DPY26" s="15"/>
      <c r="DPZ26" s="15"/>
      <c r="DQA26" s="15"/>
      <c r="DQB26" s="15"/>
      <c r="DQC26" s="15"/>
      <c r="DQD26" s="15"/>
      <c r="DQE26" s="15"/>
      <c r="DQF26" s="15"/>
      <c r="DQG26" s="15"/>
      <c r="DQH26" s="15"/>
      <c r="DQI26" s="15"/>
      <c r="DQJ26" s="15"/>
      <c r="DQK26" s="15"/>
      <c r="DQL26" s="15"/>
      <c r="DQM26" s="15"/>
      <c r="DQN26" s="15"/>
      <c r="DQO26" s="15"/>
      <c r="DQP26" s="15"/>
      <c r="DQQ26" s="15"/>
      <c r="DQR26" s="15"/>
      <c r="DQS26" s="15"/>
      <c r="DQT26" s="15"/>
      <c r="DQU26" s="15"/>
      <c r="DQV26" s="15"/>
      <c r="DQW26" s="15"/>
      <c r="DQX26" s="15"/>
      <c r="DQY26" s="15"/>
      <c r="DQZ26" s="15"/>
      <c r="DRA26" s="15"/>
      <c r="DRB26" s="15"/>
      <c r="DRC26" s="15"/>
      <c r="DRD26" s="15"/>
      <c r="DRE26" s="15"/>
      <c r="DRF26" s="15"/>
      <c r="DRG26" s="15"/>
      <c r="DRH26" s="15"/>
      <c r="DRI26" s="15"/>
      <c r="DRJ26" s="15"/>
      <c r="DRK26" s="15"/>
      <c r="DRL26" s="15"/>
      <c r="DRM26" s="15"/>
      <c r="DRN26" s="15"/>
      <c r="DRO26" s="15"/>
      <c r="DRP26" s="15"/>
      <c r="DRQ26" s="15"/>
      <c r="DRR26" s="15"/>
      <c r="DRS26" s="15"/>
      <c r="DRT26" s="15"/>
      <c r="DRU26" s="15"/>
      <c r="DRV26" s="15"/>
      <c r="DRW26" s="15"/>
      <c r="DRX26" s="15"/>
      <c r="DRY26" s="15"/>
      <c r="DRZ26" s="15"/>
      <c r="DSA26" s="15"/>
      <c r="DSB26" s="15"/>
      <c r="DSC26" s="15"/>
      <c r="DSD26" s="15"/>
      <c r="DSE26" s="15"/>
      <c r="DSF26" s="15"/>
      <c r="DSG26" s="15"/>
      <c r="DSH26" s="15"/>
      <c r="DSI26" s="15"/>
      <c r="DSJ26" s="15"/>
      <c r="DSK26" s="15"/>
      <c r="DSL26" s="15"/>
      <c r="DSM26" s="15"/>
      <c r="DSN26" s="15"/>
      <c r="DSO26" s="15"/>
      <c r="DSP26" s="15"/>
      <c r="DSQ26" s="15"/>
      <c r="DSR26" s="15"/>
      <c r="DSS26" s="15"/>
      <c r="DST26" s="15"/>
      <c r="DSU26" s="15"/>
      <c r="DSV26" s="15"/>
      <c r="DSW26" s="15"/>
      <c r="DSX26" s="15"/>
      <c r="DSY26" s="15"/>
      <c r="DSZ26" s="15"/>
      <c r="DTA26" s="15"/>
      <c r="DTB26" s="15"/>
      <c r="DTC26" s="15"/>
      <c r="DTD26" s="15"/>
      <c r="DTE26" s="15"/>
      <c r="DTF26" s="15"/>
      <c r="DTG26" s="15"/>
      <c r="DTH26" s="15"/>
      <c r="DTI26" s="15"/>
      <c r="DTJ26" s="15"/>
      <c r="DTK26" s="15"/>
      <c r="DTL26" s="15"/>
      <c r="DTM26" s="15"/>
      <c r="DTN26" s="15"/>
      <c r="DTO26" s="15"/>
      <c r="DTP26" s="15"/>
      <c r="DTQ26" s="15"/>
      <c r="DTR26" s="15"/>
      <c r="DTS26" s="15"/>
      <c r="DTT26" s="15"/>
      <c r="DTU26" s="15"/>
      <c r="DTV26" s="15"/>
      <c r="DTW26" s="15"/>
      <c r="DTX26" s="15"/>
      <c r="DTY26" s="15"/>
      <c r="DTZ26" s="15"/>
      <c r="DUA26" s="15"/>
      <c r="DUB26" s="15"/>
      <c r="DUC26" s="15"/>
      <c r="DUD26" s="15"/>
      <c r="DUE26" s="15"/>
      <c r="DUF26" s="15"/>
      <c r="DUG26" s="15"/>
      <c r="DUH26" s="15"/>
      <c r="DUI26" s="15"/>
      <c r="DUJ26" s="15"/>
      <c r="DUK26" s="15"/>
      <c r="DUL26" s="15"/>
      <c r="DUM26" s="15"/>
      <c r="DUN26" s="15"/>
      <c r="DUO26" s="15"/>
      <c r="DUP26" s="15"/>
      <c r="DUQ26" s="15"/>
      <c r="DUR26" s="15"/>
      <c r="DUS26" s="15"/>
      <c r="DUT26" s="15"/>
      <c r="DUU26" s="15"/>
      <c r="DUV26" s="15"/>
      <c r="DUW26" s="15"/>
      <c r="DUX26" s="15"/>
      <c r="DUY26" s="15"/>
      <c r="DUZ26" s="15"/>
      <c r="DVA26" s="15"/>
      <c r="DVB26" s="15"/>
      <c r="DVC26" s="15"/>
      <c r="DVD26" s="15"/>
      <c r="DVE26" s="15"/>
      <c r="DVF26" s="15"/>
      <c r="DVG26" s="15"/>
      <c r="DVH26" s="15"/>
      <c r="DVI26" s="15"/>
      <c r="DVJ26" s="15"/>
      <c r="DVK26" s="15"/>
      <c r="DVL26" s="15"/>
      <c r="DVM26" s="15"/>
      <c r="DVN26" s="15"/>
      <c r="DVO26" s="15"/>
      <c r="DVP26" s="15"/>
      <c r="DVQ26" s="15"/>
      <c r="DVR26" s="15"/>
      <c r="DVS26" s="15"/>
      <c r="DVT26" s="15"/>
      <c r="DVU26" s="15"/>
      <c r="DVV26" s="15"/>
      <c r="DVW26" s="15"/>
      <c r="DVX26" s="15"/>
      <c r="DVY26" s="15"/>
      <c r="DVZ26" s="15"/>
      <c r="DWA26" s="15"/>
      <c r="DWB26" s="15"/>
      <c r="DWC26" s="15"/>
      <c r="DWD26" s="15"/>
      <c r="DWE26" s="15"/>
      <c r="DWF26" s="15"/>
      <c r="DWG26" s="15"/>
      <c r="DWH26" s="15"/>
      <c r="DWI26" s="15"/>
      <c r="DWJ26" s="15"/>
      <c r="DWK26" s="15"/>
      <c r="DWL26" s="15"/>
      <c r="DWM26" s="15"/>
      <c r="DWN26" s="15"/>
      <c r="DWO26" s="15"/>
      <c r="DWP26" s="15"/>
      <c r="DWQ26" s="15"/>
      <c r="DWR26" s="15"/>
      <c r="DWS26" s="15"/>
      <c r="DWT26" s="15"/>
      <c r="DWU26" s="15"/>
      <c r="DWV26" s="15"/>
      <c r="DWW26" s="15"/>
      <c r="DWX26" s="15"/>
      <c r="DWY26" s="15"/>
      <c r="DWZ26" s="15"/>
      <c r="DXA26" s="15"/>
      <c r="DXB26" s="15"/>
      <c r="DXC26" s="15"/>
      <c r="DXD26" s="15"/>
      <c r="DXE26" s="15"/>
      <c r="DXF26" s="15"/>
      <c r="DXG26" s="15"/>
      <c r="DXH26" s="15"/>
      <c r="DXI26" s="15"/>
      <c r="DXJ26" s="15"/>
      <c r="DXK26" s="15"/>
      <c r="DXL26" s="15"/>
      <c r="DXM26" s="15"/>
      <c r="DXN26" s="15"/>
      <c r="DXO26" s="15"/>
      <c r="DXP26" s="15"/>
      <c r="DXQ26" s="15"/>
      <c r="DXR26" s="15"/>
      <c r="DXS26" s="15"/>
      <c r="DXT26" s="15"/>
      <c r="DXU26" s="15"/>
      <c r="DXV26" s="15"/>
      <c r="DXW26" s="15"/>
      <c r="DXX26" s="15"/>
      <c r="DXY26" s="15"/>
      <c r="DXZ26" s="15"/>
      <c r="DYA26" s="15"/>
      <c r="DYB26" s="15"/>
      <c r="DYC26" s="15"/>
      <c r="DYD26" s="15"/>
      <c r="DYE26" s="15"/>
      <c r="DYF26" s="15"/>
      <c r="DYG26" s="15"/>
      <c r="DYH26" s="15"/>
      <c r="DYI26" s="15"/>
      <c r="DYJ26" s="15"/>
      <c r="DYK26" s="15"/>
      <c r="DYL26" s="15"/>
      <c r="DYM26" s="15"/>
      <c r="DYN26" s="15"/>
      <c r="DYO26" s="15"/>
      <c r="DYP26" s="15"/>
      <c r="DYQ26" s="15"/>
      <c r="DYR26" s="15"/>
      <c r="DYS26" s="15"/>
      <c r="DYT26" s="15"/>
      <c r="DYU26" s="15"/>
      <c r="DYV26" s="15"/>
      <c r="DYW26" s="15"/>
      <c r="DYX26" s="15"/>
      <c r="DYY26" s="15"/>
      <c r="DYZ26" s="15"/>
      <c r="DZA26" s="15"/>
      <c r="DZB26" s="15"/>
      <c r="DZC26" s="15"/>
      <c r="DZD26" s="15"/>
      <c r="DZE26" s="15"/>
      <c r="DZF26" s="15"/>
      <c r="DZG26" s="15"/>
      <c r="DZH26" s="15"/>
      <c r="DZI26" s="15"/>
      <c r="DZJ26" s="15"/>
      <c r="DZK26" s="15"/>
      <c r="DZL26" s="15"/>
      <c r="DZM26" s="15"/>
      <c r="DZN26" s="15"/>
      <c r="DZO26" s="15"/>
      <c r="DZP26" s="15"/>
      <c r="DZQ26" s="15"/>
      <c r="DZR26" s="15"/>
      <c r="DZS26" s="15"/>
      <c r="DZT26" s="15"/>
      <c r="DZU26" s="15"/>
      <c r="DZV26" s="15"/>
      <c r="DZW26" s="15"/>
      <c r="DZX26" s="15"/>
      <c r="DZY26" s="15"/>
      <c r="DZZ26" s="15"/>
      <c r="EAA26" s="15"/>
      <c r="EAB26" s="15"/>
      <c r="EAC26" s="15"/>
      <c r="EAD26" s="15"/>
      <c r="EAE26" s="15"/>
      <c r="EAF26" s="15"/>
      <c r="EAG26" s="15"/>
      <c r="EAH26" s="15"/>
      <c r="EAI26" s="15"/>
      <c r="EAJ26" s="15"/>
      <c r="EAK26" s="15"/>
      <c r="EAL26" s="15"/>
      <c r="EAM26" s="15"/>
      <c r="EAN26" s="15"/>
      <c r="EAO26" s="15"/>
      <c r="EAP26" s="15"/>
      <c r="EAQ26" s="15"/>
      <c r="EAR26" s="15"/>
      <c r="EAS26" s="15"/>
      <c r="EAT26" s="15"/>
      <c r="EAU26" s="15"/>
      <c r="EAV26" s="15"/>
      <c r="EAW26" s="15"/>
      <c r="EAX26" s="15"/>
      <c r="EAY26" s="15"/>
      <c r="EAZ26" s="15"/>
      <c r="EBA26" s="15"/>
      <c r="EBB26" s="15"/>
      <c r="EBC26" s="15"/>
      <c r="EBD26" s="15"/>
      <c r="EBE26" s="15"/>
      <c r="EBF26" s="15"/>
      <c r="EBG26" s="15"/>
      <c r="EBH26" s="15"/>
      <c r="EBI26" s="15"/>
      <c r="EBJ26" s="15"/>
      <c r="EBK26" s="15"/>
      <c r="EBL26" s="15"/>
      <c r="EBM26" s="15"/>
      <c r="EBN26" s="15"/>
      <c r="EBO26" s="15"/>
      <c r="EBP26" s="15"/>
      <c r="EBQ26" s="15"/>
      <c r="EBR26" s="15"/>
      <c r="EBS26" s="15"/>
      <c r="EBT26" s="15"/>
      <c r="EBU26" s="15"/>
      <c r="EBV26" s="15"/>
      <c r="EBW26" s="15"/>
      <c r="EBX26" s="15"/>
      <c r="EBY26" s="15"/>
      <c r="EBZ26" s="15"/>
      <c r="ECA26" s="15"/>
      <c r="ECB26" s="15"/>
      <c r="ECC26" s="15"/>
      <c r="ECD26" s="15"/>
      <c r="ECE26" s="15"/>
      <c r="ECF26" s="15"/>
      <c r="ECG26" s="15"/>
      <c r="ECH26" s="15"/>
      <c r="ECI26" s="15"/>
      <c r="ECJ26" s="15"/>
      <c r="ECK26" s="15"/>
      <c r="ECL26" s="15"/>
      <c r="ECM26" s="15"/>
      <c r="ECN26" s="15"/>
      <c r="ECO26" s="15"/>
      <c r="ECP26" s="15"/>
      <c r="ECQ26" s="15"/>
      <c r="ECR26" s="15"/>
      <c r="ECS26" s="15"/>
      <c r="ECT26" s="15"/>
      <c r="ECU26" s="15"/>
      <c r="ECV26" s="15"/>
      <c r="ECW26" s="15"/>
      <c r="ECX26" s="15"/>
      <c r="ECY26" s="15"/>
      <c r="ECZ26" s="15"/>
      <c r="EDA26" s="15"/>
      <c r="EDB26" s="15"/>
      <c r="EDC26" s="15"/>
      <c r="EDD26" s="15"/>
      <c r="EDE26" s="15"/>
      <c r="EDF26" s="15"/>
      <c r="EDG26" s="15"/>
      <c r="EDH26" s="15"/>
      <c r="EDI26" s="15"/>
      <c r="EDJ26" s="15"/>
      <c r="EDK26" s="15"/>
      <c r="EDL26" s="15"/>
      <c r="EDM26" s="15"/>
      <c r="EDN26" s="15"/>
      <c r="EDO26" s="15"/>
      <c r="EDP26" s="15"/>
      <c r="EDQ26" s="15"/>
      <c r="EDR26" s="15"/>
      <c r="EDS26" s="15"/>
      <c r="EDT26" s="15"/>
      <c r="EDU26" s="15"/>
      <c r="EDV26" s="15"/>
      <c r="EDW26" s="15"/>
      <c r="EDX26" s="15"/>
      <c r="EDY26" s="15"/>
      <c r="EDZ26" s="15"/>
      <c r="EEA26" s="15"/>
      <c r="EEB26" s="15"/>
      <c r="EEC26" s="15"/>
      <c r="EED26" s="15"/>
      <c r="EEE26" s="15"/>
      <c r="EEF26" s="15"/>
      <c r="EEG26" s="15"/>
      <c r="EEH26" s="15"/>
      <c r="EEI26" s="15"/>
      <c r="EEJ26" s="15"/>
      <c r="EEK26" s="15"/>
      <c r="EEL26" s="15"/>
      <c r="EEM26" s="15"/>
      <c r="EEN26" s="15"/>
      <c r="EEO26" s="15"/>
      <c r="EEP26" s="15"/>
      <c r="EEQ26" s="15"/>
      <c r="EER26" s="15"/>
      <c r="EES26" s="15"/>
      <c r="EET26" s="15"/>
      <c r="EEU26" s="15"/>
      <c r="EEV26" s="15"/>
      <c r="EEW26" s="15"/>
      <c r="EEX26" s="15"/>
      <c r="EEY26" s="15"/>
      <c r="EEZ26" s="15"/>
      <c r="EFA26" s="15"/>
      <c r="EFB26" s="15"/>
      <c r="EFC26" s="15"/>
      <c r="EFD26" s="15"/>
      <c r="EFE26" s="15"/>
      <c r="EFF26" s="15"/>
      <c r="EFG26" s="15"/>
      <c r="EFH26" s="15"/>
      <c r="EFI26" s="15"/>
      <c r="EFJ26" s="15"/>
      <c r="EFK26" s="15"/>
      <c r="EFL26" s="15"/>
      <c r="EFM26" s="15"/>
      <c r="EFN26" s="15"/>
      <c r="EFO26" s="15"/>
      <c r="EFP26" s="15"/>
      <c r="EFQ26" s="15"/>
      <c r="EFR26" s="15"/>
      <c r="EFS26" s="15"/>
      <c r="EFT26" s="15"/>
      <c r="EFU26" s="15"/>
      <c r="EFV26" s="15"/>
      <c r="EFW26" s="15"/>
      <c r="EFX26" s="15"/>
      <c r="EFY26" s="15"/>
      <c r="EFZ26" s="15"/>
      <c r="EGA26" s="15"/>
      <c r="EGB26" s="15"/>
      <c r="EGC26" s="15"/>
      <c r="EGD26" s="15"/>
      <c r="EGE26" s="15"/>
      <c r="EGF26" s="15"/>
      <c r="EGG26" s="15"/>
      <c r="EGH26" s="15"/>
      <c r="EGI26" s="15"/>
      <c r="EGJ26" s="15"/>
      <c r="EGK26" s="15"/>
      <c r="EGL26" s="15"/>
      <c r="EGM26" s="15"/>
      <c r="EGN26" s="15"/>
      <c r="EGO26" s="15"/>
      <c r="EGP26" s="15"/>
      <c r="EGQ26" s="15"/>
      <c r="EGR26" s="15"/>
      <c r="EGS26" s="15"/>
      <c r="EGT26" s="15"/>
      <c r="EGU26" s="15"/>
      <c r="EGV26" s="15"/>
      <c r="EGW26" s="15"/>
      <c r="EGX26" s="15"/>
      <c r="EGY26" s="15"/>
      <c r="EGZ26" s="15"/>
      <c r="EHA26" s="15"/>
      <c r="EHB26" s="15"/>
      <c r="EHC26" s="15"/>
      <c r="EHD26" s="15"/>
      <c r="EHE26" s="15"/>
      <c r="EHF26" s="15"/>
      <c r="EHG26" s="15"/>
      <c r="EHH26" s="15"/>
      <c r="EHI26" s="15"/>
      <c r="EHJ26" s="15"/>
      <c r="EHK26" s="15"/>
      <c r="EHL26" s="15"/>
      <c r="EHM26" s="15"/>
      <c r="EHN26" s="15"/>
      <c r="EHO26" s="15"/>
      <c r="EHP26" s="15"/>
      <c r="EHQ26" s="15"/>
      <c r="EHR26" s="15"/>
      <c r="EHS26" s="15"/>
      <c r="EHT26" s="15"/>
      <c r="EHU26" s="15"/>
      <c r="EHV26" s="15"/>
      <c r="EHW26" s="15"/>
      <c r="EHX26" s="15"/>
      <c r="EHY26" s="15"/>
      <c r="EHZ26" s="15"/>
      <c r="EIA26" s="15"/>
      <c r="EIB26" s="15"/>
      <c r="EIC26" s="15"/>
      <c r="EID26" s="15"/>
      <c r="EIE26" s="15"/>
      <c r="EIF26" s="15"/>
      <c r="EIG26" s="15"/>
      <c r="EIH26" s="15"/>
      <c r="EII26" s="15"/>
      <c r="EIJ26" s="15"/>
      <c r="EIK26" s="15"/>
      <c r="EIL26" s="15"/>
      <c r="EIM26" s="15"/>
      <c r="EIN26" s="15"/>
      <c r="EIO26" s="15"/>
      <c r="EIP26" s="15"/>
      <c r="EIQ26" s="15"/>
      <c r="EIR26" s="15"/>
      <c r="EIS26" s="15"/>
      <c r="EIT26" s="15"/>
      <c r="EIU26" s="15"/>
      <c r="EIV26" s="15"/>
      <c r="EIW26" s="15"/>
      <c r="EIX26" s="15"/>
      <c r="EIY26" s="15"/>
      <c r="EIZ26" s="15"/>
      <c r="EJA26" s="15"/>
      <c r="EJB26" s="15"/>
      <c r="EJC26" s="15"/>
      <c r="EJD26" s="15"/>
      <c r="EJE26" s="15"/>
      <c r="EJF26" s="15"/>
      <c r="EJG26" s="15"/>
      <c r="EJH26" s="15"/>
      <c r="EJI26" s="15"/>
      <c r="EJJ26" s="15"/>
      <c r="EJK26" s="15"/>
      <c r="EJL26" s="15"/>
      <c r="EJM26" s="15"/>
      <c r="EJN26" s="15"/>
      <c r="EJO26" s="15"/>
      <c r="EJP26" s="15"/>
      <c r="EJQ26" s="15"/>
      <c r="EJR26" s="15"/>
      <c r="EJS26" s="15"/>
      <c r="EJT26" s="15"/>
      <c r="EJU26" s="15"/>
      <c r="EJV26" s="15"/>
      <c r="EJW26" s="15"/>
      <c r="EJX26" s="15"/>
      <c r="EJY26" s="15"/>
      <c r="EJZ26" s="15"/>
      <c r="EKA26" s="15"/>
      <c r="EKB26" s="15"/>
      <c r="EKC26" s="15"/>
      <c r="EKD26" s="15"/>
      <c r="EKE26" s="15"/>
      <c r="EKF26" s="15"/>
      <c r="EKG26" s="15"/>
      <c r="EKH26" s="15"/>
      <c r="EKI26" s="15"/>
      <c r="EKJ26" s="15"/>
      <c r="EKK26" s="15"/>
      <c r="EKL26" s="15"/>
      <c r="EKM26" s="15"/>
      <c r="EKN26" s="15"/>
      <c r="EKO26" s="15"/>
      <c r="EKP26" s="15"/>
      <c r="EKQ26" s="15"/>
      <c r="EKR26" s="15"/>
      <c r="EKS26" s="15"/>
      <c r="EKT26" s="15"/>
      <c r="EKU26" s="15"/>
      <c r="EKV26" s="15"/>
      <c r="EKW26" s="15"/>
      <c r="EKX26" s="15"/>
      <c r="EKY26" s="15"/>
      <c r="EKZ26" s="15"/>
      <c r="ELA26" s="15"/>
      <c r="ELB26" s="15"/>
      <c r="ELC26" s="15"/>
      <c r="ELD26" s="15"/>
      <c r="ELE26" s="15"/>
      <c r="ELF26" s="15"/>
      <c r="ELG26" s="15"/>
      <c r="ELH26" s="15"/>
      <c r="ELI26" s="15"/>
      <c r="ELJ26" s="15"/>
      <c r="ELK26" s="15"/>
      <c r="ELL26" s="15"/>
      <c r="ELM26" s="15"/>
      <c r="ELN26" s="15"/>
      <c r="ELO26" s="15"/>
      <c r="ELP26" s="15"/>
      <c r="ELQ26" s="15"/>
      <c r="ELR26" s="15"/>
      <c r="ELS26" s="15"/>
      <c r="ELT26" s="15"/>
      <c r="ELU26" s="15"/>
      <c r="ELV26" s="15"/>
      <c r="ELW26" s="15"/>
      <c r="ELX26" s="15"/>
      <c r="ELY26" s="15"/>
      <c r="ELZ26" s="15"/>
      <c r="EMA26" s="15"/>
      <c r="EMB26" s="15"/>
      <c r="EMC26" s="15"/>
      <c r="EMD26" s="15"/>
      <c r="EME26" s="15"/>
      <c r="EMF26" s="15"/>
      <c r="EMG26" s="15"/>
      <c r="EMH26" s="15"/>
      <c r="EMI26" s="15"/>
      <c r="EMJ26" s="15"/>
      <c r="EMK26" s="15"/>
      <c r="EML26" s="15"/>
      <c r="EMM26" s="15"/>
      <c r="EMN26" s="15"/>
      <c r="EMO26" s="15"/>
      <c r="EMP26" s="15"/>
      <c r="EMQ26" s="15"/>
      <c r="EMR26" s="15"/>
      <c r="EMS26" s="15"/>
      <c r="EMT26" s="15"/>
      <c r="EMU26" s="15"/>
      <c r="EMV26" s="15"/>
      <c r="EMW26" s="15"/>
      <c r="EMX26" s="15"/>
      <c r="EMY26" s="15"/>
      <c r="EMZ26" s="15"/>
      <c r="ENA26" s="15"/>
      <c r="ENB26" s="15"/>
      <c r="ENC26" s="15"/>
      <c r="END26" s="15"/>
      <c r="ENE26" s="15"/>
      <c r="ENF26" s="15"/>
      <c r="ENG26" s="15"/>
      <c r="ENH26" s="15"/>
      <c r="ENI26" s="15"/>
      <c r="ENJ26" s="15"/>
      <c r="ENK26" s="15"/>
      <c r="ENL26" s="15"/>
      <c r="ENM26" s="15"/>
      <c r="ENN26" s="15"/>
      <c r="ENO26" s="15"/>
      <c r="ENP26" s="15"/>
      <c r="ENQ26" s="15"/>
      <c r="ENR26" s="15"/>
      <c r="ENS26" s="15"/>
      <c r="ENT26" s="15"/>
      <c r="ENU26" s="15"/>
      <c r="ENV26" s="15"/>
      <c r="ENW26" s="15"/>
      <c r="ENX26" s="15"/>
      <c r="ENY26" s="15"/>
      <c r="ENZ26" s="15"/>
      <c r="EOA26" s="15"/>
      <c r="EOB26" s="15"/>
      <c r="EOC26" s="15"/>
      <c r="EOD26" s="15"/>
      <c r="EOE26" s="15"/>
      <c r="EOF26" s="15"/>
      <c r="EOG26" s="15"/>
      <c r="EOH26" s="15"/>
      <c r="EOI26" s="15"/>
      <c r="EOJ26" s="15"/>
      <c r="EOK26" s="15"/>
      <c r="EOL26" s="15"/>
      <c r="EOM26" s="15"/>
      <c r="EON26" s="15"/>
      <c r="EOO26" s="15"/>
      <c r="EOP26" s="15"/>
      <c r="EOQ26" s="15"/>
      <c r="EOR26" s="15"/>
      <c r="EOS26" s="15"/>
      <c r="EOT26" s="15"/>
      <c r="EOU26" s="15"/>
      <c r="EOV26" s="15"/>
      <c r="EOW26" s="15"/>
      <c r="EOX26" s="15"/>
      <c r="EOY26" s="15"/>
      <c r="EOZ26" s="15"/>
      <c r="EPA26" s="15"/>
      <c r="EPB26" s="15"/>
      <c r="EPC26" s="15"/>
      <c r="EPD26" s="15"/>
      <c r="EPE26" s="15"/>
      <c r="EPF26" s="15"/>
      <c r="EPG26" s="15"/>
      <c r="EPH26" s="15"/>
      <c r="EPI26" s="15"/>
      <c r="EPJ26" s="15"/>
      <c r="EPK26" s="15"/>
      <c r="EPL26" s="15"/>
      <c r="EPM26" s="15"/>
      <c r="EPN26" s="15"/>
      <c r="EPO26" s="15"/>
      <c r="EPP26" s="15"/>
      <c r="EPQ26" s="15"/>
      <c r="EPR26" s="15"/>
      <c r="EPS26" s="15"/>
      <c r="EPT26" s="15"/>
      <c r="EPU26" s="15"/>
      <c r="EPV26" s="15"/>
      <c r="EPW26" s="15"/>
      <c r="EPX26" s="15"/>
      <c r="EPY26" s="15"/>
      <c r="EPZ26" s="15"/>
      <c r="EQA26" s="15"/>
      <c r="EQB26" s="15"/>
      <c r="EQC26" s="15"/>
      <c r="EQD26" s="15"/>
      <c r="EQE26" s="15"/>
      <c r="EQF26" s="15"/>
      <c r="EQG26" s="15"/>
      <c r="EQH26" s="15"/>
      <c r="EQI26" s="15"/>
      <c r="EQJ26" s="15"/>
      <c r="EQK26" s="15"/>
      <c r="EQL26" s="15"/>
      <c r="EQM26" s="15"/>
      <c r="EQN26" s="15"/>
      <c r="EQO26" s="15"/>
      <c r="EQP26" s="15"/>
      <c r="EQQ26" s="15"/>
      <c r="EQR26" s="15"/>
      <c r="EQS26" s="15"/>
      <c r="EQT26" s="15"/>
      <c r="EQU26" s="15"/>
      <c r="EQV26" s="15"/>
      <c r="EQW26" s="15"/>
      <c r="EQX26" s="15"/>
      <c r="EQY26" s="15"/>
      <c r="EQZ26" s="15"/>
      <c r="ERA26" s="15"/>
      <c r="ERB26" s="15"/>
      <c r="ERC26" s="15"/>
      <c r="ERD26" s="15"/>
      <c r="ERE26" s="15"/>
      <c r="ERF26" s="15"/>
      <c r="ERG26" s="15"/>
      <c r="ERH26" s="15"/>
      <c r="ERI26" s="15"/>
      <c r="ERJ26" s="15"/>
      <c r="ERK26" s="15"/>
      <c r="ERL26" s="15"/>
      <c r="ERM26" s="15"/>
      <c r="ERN26" s="15"/>
      <c r="ERO26" s="15"/>
      <c r="ERP26" s="15"/>
      <c r="ERQ26" s="15"/>
      <c r="ERR26" s="15"/>
      <c r="ERS26" s="15"/>
      <c r="ERT26" s="15"/>
      <c r="ERU26" s="15"/>
      <c r="ERV26" s="15"/>
      <c r="ERW26" s="15"/>
      <c r="ERX26" s="15"/>
      <c r="ERY26" s="15"/>
      <c r="ERZ26" s="15"/>
      <c r="ESA26" s="15"/>
      <c r="ESB26" s="15"/>
      <c r="ESC26" s="15"/>
      <c r="ESD26" s="15"/>
      <c r="ESE26" s="15"/>
      <c r="ESF26" s="15"/>
      <c r="ESG26" s="15"/>
      <c r="ESH26" s="15"/>
      <c r="ESI26" s="15"/>
      <c r="ESJ26" s="15"/>
      <c r="ESK26" s="15"/>
      <c r="ESL26" s="15"/>
      <c r="ESM26" s="15"/>
      <c r="ESN26" s="15"/>
      <c r="ESO26" s="15"/>
      <c r="ESP26" s="15"/>
      <c r="ESQ26" s="15"/>
      <c r="ESR26" s="15"/>
      <c r="ESS26" s="15"/>
      <c r="EST26" s="15"/>
      <c r="ESU26" s="15"/>
      <c r="ESV26" s="15"/>
      <c r="ESW26" s="15"/>
      <c r="ESX26" s="15"/>
      <c r="ESY26" s="15"/>
      <c r="ESZ26" s="15"/>
      <c r="ETA26" s="15"/>
      <c r="ETB26" s="15"/>
      <c r="ETC26" s="15"/>
      <c r="ETD26" s="15"/>
      <c r="ETE26" s="15"/>
      <c r="ETF26" s="15"/>
      <c r="ETG26" s="15"/>
      <c r="ETH26" s="15"/>
      <c r="ETI26" s="15"/>
      <c r="ETJ26" s="15"/>
      <c r="ETK26" s="15"/>
      <c r="ETL26" s="15"/>
      <c r="ETM26" s="15"/>
      <c r="ETN26" s="15"/>
      <c r="ETO26" s="15"/>
      <c r="ETP26" s="15"/>
      <c r="ETQ26" s="15"/>
      <c r="ETR26" s="15"/>
      <c r="ETS26" s="15"/>
      <c r="ETT26" s="15"/>
      <c r="ETU26" s="15"/>
      <c r="ETV26" s="15"/>
      <c r="ETW26" s="15"/>
      <c r="ETX26" s="15"/>
      <c r="ETY26" s="15"/>
      <c r="ETZ26" s="15"/>
      <c r="EUA26" s="15"/>
      <c r="EUB26" s="15"/>
      <c r="EUC26" s="15"/>
      <c r="EUD26" s="15"/>
      <c r="EUE26" s="15"/>
      <c r="EUF26" s="15"/>
      <c r="EUG26" s="15"/>
      <c r="EUH26" s="15"/>
      <c r="EUI26" s="15"/>
      <c r="EUJ26" s="15"/>
      <c r="EUK26" s="15"/>
      <c r="EUL26" s="15"/>
      <c r="EUM26" s="15"/>
      <c r="EUN26" s="15"/>
      <c r="EUO26" s="15"/>
      <c r="EUP26" s="15"/>
      <c r="EUQ26" s="15"/>
      <c r="EUR26" s="15"/>
      <c r="EUS26" s="15"/>
      <c r="EUT26" s="15"/>
      <c r="EUU26" s="15"/>
      <c r="EUV26" s="15"/>
      <c r="EUW26" s="15"/>
      <c r="EUX26" s="15"/>
      <c r="EUY26" s="15"/>
      <c r="EUZ26" s="15"/>
      <c r="EVA26" s="15"/>
      <c r="EVB26" s="15"/>
      <c r="EVC26" s="15"/>
      <c r="EVD26" s="15"/>
      <c r="EVE26" s="15"/>
      <c r="EVF26" s="15"/>
      <c r="EVG26" s="15"/>
      <c r="EVH26" s="15"/>
      <c r="EVI26" s="15"/>
      <c r="EVJ26" s="15"/>
      <c r="EVK26" s="15"/>
      <c r="EVL26" s="15"/>
      <c r="EVM26" s="15"/>
      <c r="EVN26" s="15"/>
      <c r="EVO26" s="15"/>
      <c r="EVP26" s="15"/>
      <c r="EVQ26" s="15"/>
      <c r="EVR26" s="15"/>
      <c r="EVS26" s="15"/>
      <c r="EVT26" s="15"/>
      <c r="EVU26" s="15"/>
      <c r="EVV26" s="15"/>
      <c r="EVW26" s="15"/>
      <c r="EVX26" s="15"/>
      <c r="EVY26" s="15"/>
      <c r="EVZ26" s="15"/>
      <c r="EWA26" s="15"/>
      <c r="EWB26" s="15"/>
      <c r="EWC26" s="15"/>
      <c r="EWD26" s="15"/>
      <c r="EWE26" s="15"/>
      <c r="EWF26" s="15"/>
      <c r="EWG26" s="15"/>
      <c r="EWH26" s="15"/>
      <c r="EWI26" s="15"/>
      <c r="EWJ26" s="15"/>
      <c r="EWK26" s="15"/>
      <c r="EWL26" s="15"/>
      <c r="EWM26" s="15"/>
      <c r="EWN26" s="15"/>
      <c r="EWO26" s="15"/>
      <c r="EWP26" s="15"/>
      <c r="EWQ26" s="15"/>
      <c r="EWR26" s="15"/>
      <c r="EWS26" s="15"/>
      <c r="EWT26" s="15"/>
      <c r="EWU26" s="15"/>
      <c r="EWV26" s="15"/>
      <c r="EWW26" s="15"/>
      <c r="EWX26" s="15"/>
      <c r="EWY26" s="15"/>
      <c r="EWZ26" s="15"/>
      <c r="EXA26" s="15"/>
      <c r="EXB26" s="15"/>
      <c r="EXC26" s="15"/>
      <c r="EXD26" s="15"/>
      <c r="EXE26" s="15"/>
      <c r="EXF26" s="15"/>
      <c r="EXG26" s="15"/>
      <c r="EXH26" s="15"/>
      <c r="EXI26" s="15"/>
      <c r="EXJ26" s="15"/>
      <c r="EXK26" s="15"/>
      <c r="EXL26" s="15"/>
      <c r="EXM26" s="15"/>
      <c r="EXN26" s="15"/>
      <c r="EXO26" s="15"/>
      <c r="EXP26" s="15"/>
      <c r="EXQ26" s="15"/>
      <c r="EXR26" s="15"/>
      <c r="EXS26" s="15"/>
      <c r="EXT26" s="15"/>
      <c r="EXU26" s="15"/>
      <c r="EXV26" s="15"/>
      <c r="EXW26" s="15"/>
      <c r="EXX26" s="15"/>
      <c r="EXY26" s="15"/>
      <c r="EXZ26" s="15"/>
      <c r="EYA26" s="15"/>
      <c r="EYB26" s="15"/>
      <c r="EYC26" s="15"/>
      <c r="EYD26" s="15"/>
      <c r="EYE26" s="15"/>
      <c r="EYF26" s="15"/>
      <c r="EYG26" s="15"/>
      <c r="EYH26" s="15"/>
      <c r="EYI26" s="15"/>
      <c r="EYJ26" s="15"/>
      <c r="EYK26" s="15"/>
      <c r="EYL26" s="15"/>
      <c r="EYM26" s="15"/>
      <c r="EYN26" s="15"/>
      <c r="EYO26" s="15"/>
      <c r="EYP26" s="15"/>
      <c r="EYQ26" s="15"/>
      <c r="EYR26" s="15"/>
      <c r="EYS26" s="15"/>
      <c r="EYT26" s="15"/>
      <c r="EYU26" s="15"/>
      <c r="EYV26" s="15"/>
      <c r="EYW26" s="15"/>
      <c r="EYX26" s="15"/>
      <c r="EYY26" s="15"/>
      <c r="EYZ26" s="15"/>
      <c r="EZA26" s="15"/>
      <c r="EZB26" s="15"/>
      <c r="EZC26" s="15"/>
      <c r="EZD26" s="15"/>
      <c r="EZE26" s="15"/>
      <c r="EZF26" s="15"/>
      <c r="EZG26" s="15"/>
      <c r="EZH26" s="15"/>
      <c r="EZI26" s="15"/>
      <c r="EZJ26" s="15"/>
      <c r="EZK26" s="15"/>
      <c r="EZL26" s="15"/>
      <c r="EZM26" s="15"/>
      <c r="EZN26" s="15"/>
      <c r="EZO26" s="15"/>
      <c r="EZP26" s="15"/>
      <c r="EZQ26" s="15"/>
      <c r="EZR26" s="15"/>
      <c r="EZS26" s="15"/>
      <c r="EZT26" s="15"/>
      <c r="EZU26" s="15"/>
      <c r="EZV26" s="15"/>
      <c r="EZW26" s="15"/>
      <c r="EZX26" s="15"/>
      <c r="EZY26" s="15"/>
      <c r="EZZ26" s="15"/>
      <c r="FAA26" s="15"/>
      <c r="FAB26" s="15"/>
      <c r="FAC26" s="15"/>
      <c r="FAD26" s="15"/>
      <c r="FAE26" s="15"/>
      <c r="FAF26" s="15"/>
      <c r="FAG26" s="15"/>
      <c r="FAH26" s="15"/>
      <c r="FAI26" s="15"/>
      <c r="FAJ26" s="15"/>
      <c r="FAK26" s="15"/>
      <c r="FAL26" s="15"/>
      <c r="FAM26" s="15"/>
      <c r="FAN26" s="15"/>
      <c r="FAO26" s="15"/>
      <c r="FAP26" s="15"/>
      <c r="FAQ26" s="15"/>
      <c r="FAR26" s="15"/>
      <c r="FAS26" s="15"/>
      <c r="FAT26" s="15"/>
      <c r="FAU26" s="15"/>
      <c r="FAV26" s="15"/>
      <c r="FAW26" s="15"/>
      <c r="FAX26" s="15"/>
      <c r="FAY26" s="15"/>
      <c r="FAZ26" s="15"/>
      <c r="FBA26" s="15"/>
      <c r="FBB26" s="15"/>
      <c r="FBC26" s="15"/>
      <c r="FBD26" s="15"/>
      <c r="FBE26" s="15"/>
      <c r="FBF26" s="15"/>
      <c r="FBG26" s="15"/>
      <c r="FBH26" s="15"/>
      <c r="FBI26" s="15"/>
      <c r="FBJ26" s="15"/>
      <c r="FBK26" s="15"/>
      <c r="FBL26" s="15"/>
      <c r="FBM26" s="15"/>
      <c r="FBN26" s="15"/>
      <c r="FBO26" s="15"/>
      <c r="FBP26" s="15"/>
      <c r="FBQ26" s="15"/>
      <c r="FBR26" s="15"/>
      <c r="FBS26" s="15"/>
      <c r="FBT26" s="15"/>
      <c r="FBU26" s="15"/>
      <c r="FBV26" s="15"/>
      <c r="FBW26" s="15"/>
      <c r="FBX26" s="15"/>
      <c r="FBY26" s="15"/>
      <c r="FBZ26" s="15"/>
      <c r="FCA26" s="15"/>
      <c r="FCB26" s="15"/>
      <c r="FCC26" s="15"/>
      <c r="FCD26" s="15"/>
      <c r="FCE26" s="15"/>
      <c r="FCF26" s="15"/>
      <c r="FCG26" s="15"/>
      <c r="FCH26" s="15"/>
      <c r="FCI26" s="15"/>
      <c r="FCJ26" s="15"/>
      <c r="FCK26" s="15"/>
      <c r="FCL26" s="15"/>
      <c r="FCM26" s="15"/>
      <c r="FCN26" s="15"/>
      <c r="FCO26" s="15"/>
      <c r="FCP26" s="15"/>
      <c r="FCQ26" s="15"/>
      <c r="FCR26" s="15"/>
      <c r="FCS26" s="15"/>
      <c r="FCT26" s="15"/>
      <c r="FCU26" s="15"/>
      <c r="FCV26" s="15"/>
      <c r="FCW26" s="15"/>
      <c r="FCX26" s="15"/>
      <c r="FCY26" s="15"/>
      <c r="FCZ26" s="15"/>
      <c r="FDA26" s="15"/>
      <c r="FDB26" s="15"/>
      <c r="FDC26" s="15"/>
      <c r="FDD26" s="15"/>
      <c r="FDE26" s="15"/>
      <c r="FDF26" s="15"/>
      <c r="FDG26" s="15"/>
      <c r="FDH26" s="15"/>
      <c r="FDI26" s="15"/>
      <c r="FDJ26" s="15"/>
      <c r="FDK26" s="15"/>
      <c r="FDL26" s="15"/>
      <c r="FDM26" s="15"/>
      <c r="FDN26" s="15"/>
      <c r="FDO26" s="15"/>
      <c r="FDP26" s="15"/>
      <c r="FDQ26" s="15"/>
      <c r="FDR26" s="15"/>
      <c r="FDS26" s="15"/>
      <c r="FDT26" s="15"/>
      <c r="FDU26" s="15"/>
      <c r="FDV26" s="15"/>
      <c r="FDW26" s="15"/>
      <c r="FDX26" s="15"/>
      <c r="FDY26" s="15"/>
      <c r="FDZ26" s="15"/>
      <c r="FEA26" s="15"/>
      <c r="FEB26" s="15"/>
      <c r="FEC26" s="15"/>
      <c r="FED26" s="15"/>
      <c r="FEE26" s="15"/>
      <c r="FEF26" s="15"/>
      <c r="FEG26" s="15"/>
      <c r="FEH26" s="15"/>
      <c r="FEI26" s="15"/>
      <c r="FEJ26" s="15"/>
      <c r="FEK26" s="15"/>
      <c r="FEL26" s="15"/>
      <c r="FEM26" s="15"/>
      <c r="FEN26" s="15"/>
      <c r="FEO26" s="15"/>
      <c r="FEP26" s="15"/>
      <c r="FEQ26" s="15"/>
      <c r="FER26" s="15"/>
      <c r="FES26" s="15"/>
      <c r="FET26" s="15"/>
      <c r="FEU26" s="15"/>
      <c r="FEV26" s="15"/>
      <c r="FEW26" s="15"/>
      <c r="FEX26" s="15"/>
      <c r="FEY26" s="15"/>
      <c r="FEZ26" s="15"/>
      <c r="FFA26" s="15"/>
      <c r="FFB26" s="15"/>
      <c r="FFC26" s="15"/>
      <c r="FFD26" s="15"/>
      <c r="FFE26" s="15"/>
      <c r="FFF26" s="15"/>
      <c r="FFG26" s="15"/>
      <c r="FFH26" s="15"/>
      <c r="FFI26" s="15"/>
      <c r="FFJ26" s="15"/>
      <c r="FFK26" s="15"/>
      <c r="FFL26" s="15"/>
      <c r="FFM26" s="15"/>
      <c r="FFN26" s="15"/>
      <c r="FFO26" s="15"/>
      <c r="FFP26" s="15"/>
      <c r="FFQ26" s="15"/>
      <c r="FFR26" s="15"/>
      <c r="FFS26" s="15"/>
      <c r="FFT26" s="15"/>
      <c r="FFU26" s="15"/>
      <c r="FFV26" s="15"/>
      <c r="FFW26" s="15"/>
      <c r="FFX26" s="15"/>
      <c r="FFY26" s="15"/>
      <c r="FFZ26" s="15"/>
      <c r="FGA26" s="15"/>
      <c r="FGB26" s="15"/>
      <c r="FGC26" s="15"/>
      <c r="FGD26" s="15"/>
      <c r="FGE26" s="15"/>
      <c r="FGF26" s="15"/>
      <c r="FGG26" s="15"/>
      <c r="FGH26" s="15"/>
      <c r="FGI26" s="15"/>
      <c r="FGJ26" s="15"/>
      <c r="FGK26" s="15"/>
      <c r="FGL26" s="15"/>
      <c r="FGM26" s="15"/>
      <c r="FGN26" s="15"/>
      <c r="FGO26" s="15"/>
      <c r="FGP26" s="15"/>
      <c r="FGQ26" s="15"/>
      <c r="FGR26" s="15"/>
      <c r="FGS26" s="15"/>
      <c r="FGT26" s="15"/>
      <c r="FGU26" s="15"/>
      <c r="FGV26" s="15"/>
      <c r="FGW26" s="15"/>
      <c r="FGX26" s="15"/>
      <c r="FGY26" s="15"/>
      <c r="FGZ26" s="15"/>
      <c r="FHA26" s="15"/>
      <c r="FHB26" s="15"/>
      <c r="FHC26" s="15"/>
      <c r="FHD26" s="15"/>
      <c r="FHE26" s="15"/>
      <c r="FHF26" s="15"/>
      <c r="FHG26" s="15"/>
      <c r="FHH26" s="15"/>
      <c r="FHI26" s="15"/>
      <c r="FHJ26" s="15"/>
      <c r="FHK26" s="15"/>
      <c r="FHL26" s="15"/>
      <c r="FHM26" s="15"/>
      <c r="FHN26" s="15"/>
      <c r="FHO26" s="15"/>
      <c r="FHP26" s="15"/>
      <c r="FHQ26" s="15"/>
      <c r="FHR26" s="15"/>
      <c r="FHS26" s="15"/>
      <c r="FHT26" s="15"/>
      <c r="FHU26" s="15"/>
      <c r="FHV26" s="15"/>
      <c r="FHW26" s="15"/>
      <c r="FHX26" s="15"/>
      <c r="FHY26" s="15"/>
      <c r="FHZ26" s="15"/>
      <c r="FIA26" s="15"/>
      <c r="FIB26" s="15"/>
      <c r="FIC26" s="15"/>
      <c r="FID26" s="15"/>
      <c r="FIE26" s="15"/>
      <c r="FIF26" s="15"/>
      <c r="FIG26" s="15"/>
      <c r="FIH26" s="15"/>
      <c r="FII26" s="15"/>
      <c r="FIJ26" s="15"/>
      <c r="FIK26" s="15"/>
      <c r="FIL26" s="15"/>
      <c r="FIM26" s="15"/>
      <c r="FIN26" s="15"/>
      <c r="FIO26" s="15"/>
      <c r="FIP26" s="15"/>
      <c r="FIQ26" s="15"/>
      <c r="FIR26" s="15"/>
      <c r="FIS26" s="15"/>
      <c r="FIT26" s="15"/>
      <c r="FIU26" s="15"/>
      <c r="FIV26" s="15"/>
      <c r="FIW26" s="15"/>
      <c r="FIX26" s="15"/>
      <c r="FIY26" s="15"/>
      <c r="FIZ26" s="15"/>
      <c r="FJA26" s="15"/>
      <c r="FJB26" s="15"/>
      <c r="FJC26" s="15"/>
      <c r="FJD26" s="15"/>
      <c r="FJE26" s="15"/>
      <c r="FJF26" s="15"/>
      <c r="FJG26" s="15"/>
      <c r="FJH26" s="15"/>
      <c r="FJI26" s="15"/>
      <c r="FJJ26" s="15"/>
      <c r="FJK26" s="15"/>
      <c r="FJL26" s="15"/>
      <c r="FJM26" s="15"/>
      <c r="FJN26" s="15"/>
      <c r="FJO26" s="15"/>
      <c r="FJP26" s="15"/>
      <c r="FJQ26" s="15"/>
      <c r="FJR26" s="15"/>
      <c r="FJS26" s="15"/>
      <c r="FJT26" s="15"/>
      <c r="FJU26" s="15"/>
      <c r="FJV26" s="15"/>
      <c r="FJW26" s="15"/>
      <c r="FJX26" s="15"/>
      <c r="FJY26" s="15"/>
      <c r="FJZ26" s="15"/>
      <c r="FKA26" s="15"/>
      <c r="FKB26" s="15"/>
      <c r="FKC26" s="15"/>
      <c r="FKD26" s="15"/>
      <c r="FKE26" s="15"/>
      <c r="FKF26" s="15"/>
      <c r="FKG26" s="15"/>
      <c r="FKH26" s="15"/>
      <c r="FKI26" s="15"/>
      <c r="FKJ26" s="15"/>
      <c r="FKK26" s="15"/>
      <c r="FKL26" s="15"/>
      <c r="FKM26" s="15"/>
      <c r="FKN26" s="15"/>
      <c r="FKO26" s="15"/>
      <c r="FKP26" s="15"/>
      <c r="FKQ26" s="15"/>
      <c r="FKR26" s="15"/>
      <c r="FKS26" s="15"/>
      <c r="FKT26" s="15"/>
      <c r="FKU26" s="15"/>
      <c r="FKV26" s="15"/>
      <c r="FKW26" s="15"/>
      <c r="FKX26" s="15"/>
      <c r="FKY26" s="15"/>
      <c r="FKZ26" s="15"/>
      <c r="FLA26" s="15"/>
      <c r="FLB26" s="15"/>
      <c r="FLC26" s="15"/>
      <c r="FLD26" s="15"/>
      <c r="FLE26" s="15"/>
      <c r="FLF26" s="15"/>
      <c r="FLG26" s="15"/>
      <c r="FLH26" s="15"/>
      <c r="FLI26" s="15"/>
      <c r="FLJ26" s="15"/>
      <c r="FLK26" s="15"/>
      <c r="FLL26" s="15"/>
      <c r="FLM26" s="15"/>
      <c r="FLN26" s="15"/>
      <c r="FLO26" s="15"/>
      <c r="FLP26" s="15"/>
      <c r="FLQ26" s="15"/>
      <c r="FLR26" s="15"/>
      <c r="FLS26" s="15"/>
      <c r="FLT26" s="15"/>
      <c r="FLU26" s="15"/>
      <c r="FLV26" s="15"/>
      <c r="FLW26" s="15"/>
      <c r="FLX26" s="15"/>
      <c r="FLY26" s="15"/>
      <c r="FLZ26" s="15"/>
      <c r="FMA26" s="15"/>
      <c r="FMB26" s="15"/>
      <c r="FMC26" s="15"/>
      <c r="FMD26" s="15"/>
      <c r="FME26" s="15"/>
      <c r="FMF26" s="15"/>
      <c r="FMG26" s="15"/>
      <c r="FMH26" s="15"/>
      <c r="FMI26" s="15"/>
      <c r="FMJ26" s="15"/>
      <c r="FMK26" s="15"/>
      <c r="FML26" s="15"/>
      <c r="FMM26" s="15"/>
      <c r="FMN26" s="15"/>
      <c r="FMO26" s="15"/>
      <c r="FMP26" s="15"/>
      <c r="FMQ26" s="15"/>
      <c r="FMR26" s="15"/>
      <c r="FMS26" s="15"/>
      <c r="FMT26" s="15"/>
      <c r="FMU26" s="15"/>
      <c r="FMV26" s="15"/>
      <c r="FMW26" s="15"/>
      <c r="FMX26" s="15"/>
      <c r="FMY26" s="15"/>
      <c r="FMZ26" s="15"/>
      <c r="FNA26" s="15"/>
      <c r="FNB26" s="15"/>
      <c r="FNC26" s="15"/>
      <c r="FND26" s="15"/>
      <c r="FNE26" s="15"/>
      <c r="FNF26" s="15"/>
      <c r="FNG26" s="15"/>
      <c r="FNH26" s="15"/>
      <c r="FNI26" s="15"/>
      <c r="FNJ26" s="15"/>
      <c r="FNK26" s="15"/>
      <c r="FNL26" s="15"/>
      <c r="FNM26" s="15"/>
      <c r="FNN26" s="15"/>
      <c r="FNO26" s="15"/>
      <c r="FNP26" s="15"/>
      <c r="FNQ26" s="15"/>
      <c r="FNR26" s="15"/>
      <c r="FNS26" s="15"/>
      <c r="FNT26" s="15"/>
      <c r="FNU26" s="15"/>
      <c r="FNV26" s="15"/>
      <c r="FNW26" s="15"/>
      <c r="FNX26" s="15"/>
      <c r="FNY26" s="15"/>
      <c r="FNZ26" s="15"/>
      <c r="FOA26" s="15"/>
      <c r="FOB26" s="15"/>
      <c r="FOC26" s="15"/>
      <c r="FOD26" s="15"/>
      <c r="FOE26" s="15"/>
      <c r="FOF26" s="15"/>
      <c r="FOG26" s="15"/>
      <c r="FOH26" s="15"/>
      <c r="FOI26" s="15"/>
      <c r="FOJ26" s="15"/>
      <c r="FOK26" s="15"/>
      <c r="FOL26" s="15"/>
      <c r="FOM26" s="15"/>
      <c r="FON26" s="15"/>
      <c r="FOO26" s="15"/>
      <c r="FOP26" s="15"/>
      <c r="FOQ26" s="15"/>
      <c r="FOR26" s="15"/>
      <c r="FOS26" s="15"/>
      <c r="FOT26" s="15"/>
      <c r="FOU26" s="15"/>
      <c r="FOV26" s="15"/>
      <c r="FOW26" s="15"/>
      <c r="FOX26" s="15"/>
      <c r="FOY26" s="15"/>
      <c r="FOZ26" s="15"/>
      <c r="FPA26" s="15"/>
      <c r="FPB26" s="15"/>
      <c r="FPC26" s="15"/>
      <c r="FPD26" s="15"/>
      <c r="FPE26" s="15"/>
      <c r="FPF26" s="15"/>
      <c r="FPG26" s="15"/>
      <c r="FPH26" s="15"/>
      <c r="FPI26" s="15"/>
      <c r="FPJ26" s="15"/>
      <c r="FPK26" s="15"/>
      <c r="FPL26" s="15"/>
      <c r="FPM26" s="15"/>
      <c r="FPN26" s="15"/>
      <c r="FPO26" s="15"/>
      <c r="FPP26" s="15"/>
      <c r="FPQ26" s="15"/>
      <c r="FPR26" s="15"/>
      <c r="FPS26" s="15"/>
      <c r="FPT26" s="15"/>
      <c r="FPU26" s="15"/>
      <c r="FPV26" s="15"/>
      <c r="FPW26" s="15"/>
      <c r="FPX26" s="15"/>
      <c r="FPY26" s="15"/>
      <c r="FPZ26" s="15"/>
      <c r="FQA26" s="15"/>
      <c r="FQB26" s="15"/>
      <c r="FQC26" s="15"/>
      <c r="FQD26" s="15"/>
      <c r="FQE26" s="15"/>
      <c r="FQF26" s="15"/>
      <c r="FQG26" s="15"/>
      <c r="FQH26" s="15"/>
      <c r="FQI26" s="15"/>
      <c r="FQJ26" s="15"/>
      <c r="FQK26" s="15"/>
      <c r="FQL26" s="15"/>
      <c r="FQM26" s="15"/>
      <c r="FQN26" s="15"/>
      <c r="FQO26" s="15"/>
      <c r="FQP26" s="15"/>
      <c r="FQQ26" s="15"/>
      <c r="FQR26" s="15"/>
      <c r="FQS26" s="15"/>
      <c r="FQT26" s="15"/>
      <c r="FQU26" s="15"/>
      <c r="FQV26" s="15"/>
      <c r="FQW26" s="15"/>
      <c r="FQX26" s="15"/>
      <c r="FQY26" s="15"/>
      <c r="FQZ26" s="15"/>
      <c r="FRA26" s="15"/>
      <c r="FRB26" s="15"/>
      <c r="FRC26" s="15"/>
      <c r="FRD26" s="15"/>
      <c r="FRE26" s="15"/>
      <c r="FRF26" s="15"/>
      <c r="FRG26" s="15"/>
      <c r="FRH26" s="15"/>
      <c r="FRI26" s="15"/>
      <c r="FRJ26" s="15"/>
      <c r="FRK26" s="15"/>
      <c r="FRL26" s="15"/>
      <c r="FRM26" s="15"/>
      <c r="FRN26" s="15"/>
      <c r="FRO26" s="15"/>
      <c r="FRP26" s="15"/>
      <c r="FRQ26" s="15"/>
      <c r="FRR26" s="15"/>
      <c r="FRS26" s="15"/>
      <c r="FRT26" s="15"/>
      <c r="FRU26" s="15"/>
      <c r="FRV26" s="15"/>
      <c r="FRW26" s="15"/>
      <c r="FRX26" s="15"/>
      <c r="FRY26" s="15"/>
      <c r="FRZ26" s="15"/>
      <c r="FSA26" s="15"/>
      <c r="FSB26" s="15"/>
      <c r="FSC26" s="15"/>
      <c r="FSD26" s="15"/>
      <c r="FSE26" s="15"/>
      <c r="FSF26" s="15"/>
      <c r="FSG26" s="15"/>
      <c r="FSH26" s="15"/>
      <c r="FSI26" s="15"/>
      <c r="FSJ26" s="15"/>
      <c r="FSK26" s="15"/>
      <c r="FSL26" s="15"/>
      <c r="FSM26" s="15"/>
      <c r="FSN26" s="15"/>
      <c r="FSO26" s="15"/>
      <c r="FSP26" s="15"/>
      <c r="FSQ26" s="15"/>
      <c r="FSR26" s="15"/>
      <c r="FSS26" s="15"/>
      <c r="FST26" s="15"/>
      <c r="FSU26" s="15"/>
      <c r="FSV26" s="15"/>
      <c r="FSW26" s="15"/>
      <c r="FSX26" s="15"/>
      <c r="FSY26" s="15"/>
      <c r="FSZ26" s="15"/>
      <c r="FTA26" s="15"/>
      <c r="FTB26" s="15"/>
      <c r="FTC26" s="15"/>
      <c r="FTD26" s="15"/>
      <c r="FTE26" s="15"/>
      <c r="FTF26" s="15"/>
      <c r="FTG26" s="15"/>
      <c r="FTH26" s="15"/>
      <c r="FTI26" s="15"/>
      <c r="FTJ26" s="15"/>
      <c r="FTK26" s="15"/>
      <c r="FTL26" s="15"/>
      <c r="FTM26" s="15"/>
      <c r="FTN26" s="15"/>
      <c r="FTO26" s="15"/>
      <c r="FTP26" s="15"/>
      <c r="FTQ26" s="15"/>
      <c r="FTR26" s="15"/>
      <c r="FTS26" s="15"/>
      <c r="FTT26" s="15"/>
      <c r="FTU26" s="15"/>
      <c r="FTV26" s="15"/>
      <c r="FTW26" s="15"/>
      <c r="FTX26" s="15"/>
      <c r="FTY26" s="15"/>
      <c r="FTZ26" s="15"/>
      <c r="FUA26" s="15"/>
      <c r="FUB26" s="15"/>
      <c r="FUC26" s="15"/>
      <c r="FUD26" s="15"/>
      <c r="FUE26" s="15"/>
      <c r="FUF26" s="15"/>
      <c r="FUG26" s="15"/>
      <c r="FUH26" s="15"/>
      <c r="FUI26" s="15"/>
      <c r="FUJ26" s="15"/>
      <c r="FUK26" s="15"/>
      <c r="FUL26" s="15"/>
      <c r="FUM26" s="15"/>
      <c r="FUN26" s="15"/>
      <c r="FUO26" s="15"/>
      <c r="FUP26" s="15"/>
      <c r="FUQ26" s="15"/>
      <c r="FUR26" s="15"/>
      <c r="FUS26" s="15"/>
      <c r="FUT26" s="15"/>
      <c r="FUU26" s="15"/>
      <c r="FUV26" s="15"/>
      <c r="FUW26" s="15"/>
      <c r="FUX26" s="15"/>
      <c r="FUY26" s="15"/>
      <c r="FUZ26" s="15"/>
      <c r="FVA26" s="15"/>
      <c r="FVB26" s="15"/>
      <c r="FVC26" s="15"/>
      <c r="FVD26" s="15"/>
      <c r="FVE26" s="15"/>
      <c r="FVF26" s="15"/>
      <c r="FVG26" s="15"/>
      <c r="FVH26" s="15"/>
      <c r="FVI26" s="15"/>
      <c r="FVJ26" s="15"/>
      <c r="FVK26" s="15"/>
      <c r="FVL26" s="15"/>
      <c r="FVM26" s="15"/>
      <c r="FVN26" s="15"/>
      <c r="FVO26" s="15"/>
      <c r="FVP26" s="15"/>
      <c r="FVQ26" s="15"/>
      <c r="FVR26" s="15"/>
      <c r="FVS26" s="15"/>
      <c r="FVT26" s="15"/>
      <c r="FVU26" s="15"/>
      <c r="FVV26" s="15"/>
      <c r="FVW26" s="15"/>
      <c r="FVX26" s="15"/>
      <c r="FVY26" s="15"/>
      <c r="FVZ26" s="15"/>
      <c r="FWA26" s="15"/>
      <c r="FWB26" s="15"/>
      <c r="FWC26" s="15"/>
      <c r="FWD26" s="15"/>
      <c r="FWE26" s="15"/>
      <c r="FWF26" s="15"/>
      <c r="FWG26" s="15"/>
      <c r="FWH26" s="15"/>
      <c r="FWI26" s="15"/>
      <c r="FWJ26" s="15"/>
      <c r="FWK26" s="15"/>
      <c r="FWL26" s="15"/>
      <c r="FWM26" s="15"/>
      <c r="FWN26" s="15"/>
      <c r="FWO26" s="15"/>
      <c r="FWP26" s="15"/>
      <c r="FWQ26" s="15"/>
      <c r="FWR26" s="15"/>
      <c r="FWS26" s="15"/>
      <c r="FWT26" s="15"/>
      <c r="FWU26" s="15"/>
      <c r="FWV26" s="15"/>
      <c r="FWW26" s="15"/>
      <c r="FWX26" s="15"/>
      <c r="FWY26" s="15"/>
      <c r="FWZ26" s="15"/>
      <c r="FXA26" s="15"/>
      <c r="FXB26" s="15"/>
      <c r="FXC26" s="15"/>
      <c r="FXD26" s="15"/>
      <c r="FXE26" s="15"/>
      <c r="FXF26" s="15"/>
      <c r="FXG26" s="15"/>
      <c r="FXH26" s="15"/>
      <c r="FXI26" s="15"/>
      <c r="FXJ26" s="15"/>
      <c r="FXK26" s="15"/>
      <c r="FXL26" s="15"/>
      <c r="FXM26" s="15"/>
      <c r="FXN26" s="15"/>
      <c r="FXO26" s="15"/>
      <c r="FXP26" s="15"/>
      <c r="FXQ26" s="15"/>
      <c r="FXR26" s="15"/>
      <c r="FXS26" s="15"/>
      <c r="FXT26" s="15"/>
      <c r="FXU26" s="15"/>
      <c r="FXV26" s="15"/>
      <c r="FXW26" s="15"/>
      <c r="FXX26" s="15"/>
      <c r="FXY26" s="15"/>
      <c r="FXZ26" s="15"/>
      <c r="FYA26" s="15"/>
      <c r="FYB26" s="15"/>
      <c r="FYC26" s="15"/>
      <c r="FYD26" s="15"/>
      <c r="FYE26" s="15"/>
      <c r="FYF26" s="15"/>
      <c r="FYG26" s="15"/>
      <c r="FYH26" s="15"/>
      <c r="FYI26" s="15"/>
      <c r="FYJ26" s="15"/>
      <c r="FYK26" s="15"/>
      <c r="FYL26" s="15"/>
      <c r="FYM26" s="15"/>
      <c r="FYN26" s="15"/>
      <c r="FYO26" s="15"/>
      <c r="FYP26" s="15"/>
      <c r="FYQ26" s="15"/>
      <c r="FYR26" s="15"/>
      <c r="FYS26" s="15"/>
      <c r="FYT26" s="15"/>
      <c r="FYU26" s="15"/>
      <c r="FYV26" s="15"/>
      <c r="FYW26" s="15"/>
      <c r="FYX26" s="15"/>
      <c r="FYY26" s="15"/>
      <c r="FYZ26" s="15"/>
      <c r="FZA26" s="15"/>
      <c r="FZB26" s="15"/>
      <c r="FZC26" s="15"/>
      <c r="FZD26" s="15"/>
      <c r="FZE26" s="15"/>
      <c r="FZF26" s="15"/>
      <c r="FZG26" s="15"/>
      <c r="FZH26" s="15"/>
      <c r="FZI26" s="15"/>
      <c r="FZJ26" s="15"/>
      <c r="FZK26" s="15"/>
      <c r="FZL26" s="15"/>
      <c r="FZM26" s="15"/>
      <c r="FZN26" s="15"/>
      <c r="FZO26" s="15"/>
      <c r="FZP26" s="15"/>
      <c r="FZQ26" s="15"/>
      <c r="FZR26" s="15"/>
      <c r="FZS26" s="15"/>
      <c r="FZT26" s="15"/>
      <c r="FZU26" s="15"/>
      <c r="FZV26" s="15"/>
      <c r="FZW26" s="15"/>
      <c r="FZX26" s="15"/>
      <c r="FZY26" s="15"/>
      <c r="FZZ26" s="15"/>
      <c r="GAA26" s="15"/>
      <c r="GAB26" s="15"/>
      <c r="GAC26" s="15"/>
      <c r="GAD26" s="15"/>
      <c r="GAE26" s="15"/>
      <c r="GAF26" s="15"/>
      <c r="GAG26" s="15"/>
      <c r="GAH26" s="15"/>
      <c r="GAI26" s="15"/>
      <c r="GAJ26" s="15"/>
      <c r="GAK26" s="15"/>
      <c r="GAL26" s="15"/>
      <c r="GAM26" s="15"/>
      <c r="GAN26" s="15"/>
      <c r="GAO26" s="15"/>
      <c r="GAP26" s="15"/>
      <c r="GAQ26" s="15"/>
      <c r="GAR26" s="15"/>
      <c r="GAS26" s="15"/>
      <c r="GAT26" s="15"/>
      <c r="GAU26" s="15"/>
      <c r="GAV26" s="15"/>
      <c r="GAW26" s="15"/>
      <c r="GAX26" s="15"/>
      <c r="GAY26" s="15"/>
      <c r="GAZ26" s="15"/>
      <c r="GBA26" s="15"/>
      <c r="GBB26" s="15"/>
      <c r="GBC26" s="15"/>
      <c r="GBD26" s="15"/>
      <c r="GBE26" s="15"/>
      <c r="GBF26" s="15"/>
      <c r="GBG26" s="15"/>
      <c r="GBH26" s="15"/>
      <c r="GBI26" s="15"/>
      <c r="GBJ26" s="15"/>
      <c r="GBK26" s="15"/>
      <c r="GBL26" s="15"/>
      <c r="GBM26" s="15"/>
      <c r="GBN26" s="15"/>
      <c r="GBO26" s="15"/>
      <c r="GBP26" s="15"/>
      <c r="GBQ26" s="15"/>
      <c r="GBR26" s="15"/>
      <c r="GBS26" s="15"/>
      <c r="GBT26" s="15"/>
      <c r="GBU26" s="15"/>
      <c r="GBV26" s="15"/>
      <c r="GBW26" s="15"/>
      <c r="GBX26" s="15"/>
      <c r="GBY26" s="15"/>
      <c r="GBZ26" s="15"/>
      <c r="GCA26" s="15"/>
      <c r="GCB26" s="15"/>
      <c r="GCC26" s="15"/>
      <c r="GCD26" s="15"/>
      <c r="GCE26" s="15"/>
      <c r="GCF26" s="15"/>
      <c r="GCG26" s="15"/>
      <c r="GCH26" s="15"/>
      <c r="GCI26" s="15"/>
      <c r="GCJ26" s="15"/>
      <c r="GCK26" s="15"/>
      <c r="GCL26" s="15"/>
      <c r="GCM26" s="15"/>
      <c r="GCN26" s="15"/>
      <c r="GCO26" s="15"/>
      <c r="GCP26" s="15"/>
      <c r="GCQ26" s="15"/>
      <c r="GCR26" s="15"/>
      <c r="GCS26" s="15"/>
      <c r="GCT26" s="15"/>
      <c r="GCU26" s="15"/>
      <c r="GCV26" s="15"/>
      <c r="GCW26" s="15"/>
      <c r="GCX26" s="15"/>
      <c r="GCY26" s="15"/>
      <c r="GCZ26" s="15"/>
      <c r="GDA26" s="15"/>
      <c r="GDB26" s="15"/>
      <c r="GDC26" s="15"/>
      <c r="GDD26" s="15"/>
      <c r="GDE26" s="15"/>
      <c r="GDF26" s="15"/>
      <c r="GDG26" s="15"/>
      <c r="GDH26" s="15"/>
      <c r="GDI26" s="15"/>
      <c r="GDJ26" s="15"/>
      <c r="GDK26" s="15"/>
      <c r="GDL26" s="15"/>
      <c r="GDM26" s="15"/>
      <c r="GDN26" s="15"/>
      <c r="GDO26" s="15"/>
      <c r="GDP26" s="15"/>
      <c r="GDQ26" s="15"/>
      <c r="GDR26" s="15"/>
      <c r="GDS26" s="15"/>
      <c r="GDT26" s="15"/>
      <c r="GDU26" s="15"/>
      <c r="GDV26" s="15"/>
      <c r="GDW26" s="15"/>
      <c r="GDX26" s="15"/>
      <c r="GDY26" s="15"/>
      <c r="GDZ26" s="15"/>
      <c r="GEA26" s="15"/>
      <c r="GEB26" s="15"/>
      <c r="GEC26" s="15"/>
      <c r="GED26" s="15"/>
      <c r="GEE26" s="15"/>
      <c r="GEF26" s="15"/>
      <c r="GEG26" s="15"/>
      <c r="GEH26" s="15"/>
      <c r="GEI26" s="15"/>
      <c r="GEJ26" s="15"/>
      <c r="GEK26" s="15"/>
      <c r="GEL26" s="15"/>
      <c r="GEM26" s="15"/>
      <c r="GEN26" s="15"/>
      <c r="GEO26" s="15"/>
      <c r="GEP26" s="15"/>
      <c r="GEQ26" s="15"/>
      <c r="GER26" s="15"/>
      <c r="GES26" s="15"/>
      <c r="GET26" s="15"/>
      <c r="GEU26" s="15"/>
      <c r="GEV26" s="15"/>
      <c r="GEW26" s="15"/>
      <c r="GEX26" s="15"/>
      <c r="GEY26" s="15"/>
      <c r="GEZ26" s="15"/>
      <c r="GFA26" s="15"/>
      <c r="GFB26" s="15"/>
      <c r="GFC26" s="15"/>
      <c r="GFD26" s="15"/>
      <c r="GFE26" s="15"/>
      <c r="GFF26" s="15"/>
      <c r="GFG26" s="15"/>
      <c r="GFH26" s="15"/>
      <c r="GFI26" s="15"/>
      <c r="GFJ26" s="15"/>
      <c r="GFK26" s="15"/>
      <c r="GFL26" s="15"/>
      <c r="GFM26" s="15"/>
      <c r="GFN26" s="15"/>
      <c r="GFO26" s="15"/>
      <c r="GFP26" s="15"/>
      <c r="GFQ26" s="15"/>
      <c r="GFR26" s="15"/>
      <c r="GFS26" s="15"/>
      <c r="GFT26" s="15"/>
      <c r="GFU26" s="15"/>
      <c r="GFV26" s="15"/>
      <c r="GFW26" s="15"/>
      <c r="GFX26" s="15"/>
      <c r="GFY26" s="15"/>
      <c r="GFZ26" s="15"/>
      <c r="GGA26" s="15"/>
      <c r="GGB26" s="15"/>
      <c r="GGC26" s="15"/>
      <c r="GGD26" s="15"/>
      <c r="GGE26" s="15"/>
      <c r="GGF26" s="15"/>
      <c r="GGG26" s="15"/>
      <c r="GGH26" s="15"/>
      <c r="GGI26" s="15"/>
      <c r="GGJ26" s="15"/>
      <c r="GGK26" s="15"/>
      <c r="GGL26" s="15"/>
      <c r="GGM26" s="15"/>
      <c r="GGN26" s="15"/>
      <c r="GGO26" s="15"/>
      <c r="GGP26" s="15"/>
      <c r="GGQ26" s="15"/>
      <c r="GGR26" s="15"/>
      <c r="GGS26" s="15"/>
      <c r="GGT26" s="15"/>
      <c r="GGU26" s="15"/>
      <c r="GGV26" s="15"/>
      <c r="GGW26" s="15"/>
      <c r="GGX26" s="15"/>
      <c r="GGY26" s="15"/>
      <c r="GGZ26" s="15"/>
      <c r="GHA26" s="15"/>
      <c r="GHB26" s="15"/>
      <c r="GHC26" s="15"/>
      <c r="GHD26" s="15"/>
      <c r="GHE26" s="15"/>
      <c r="GHF26" s="15"/>
      <c r="GHG26" s="15"/>
      <c r="GHH26" s="15"/>
      <c r="GHI26" s="15"/>
      <c r="GHJ26" s="15"/>
      <c r="GHK26" s="15"/>
      <c r="GHL26" s="15"/>
      <c r="GHM26" s="15"/>
      <c r="GHN26" s="15"/>
      <c r="GHO26" s="15"/>
      <c r="GHP26" s="15"/>
      <c r="GHQ26" s="15"/>
      <c r="GHR26" s="15"/>
      <c r="GHS26" s="15"/>
      <c r="GHT26" s="15"/>
      <c r="GHU26" s="15"/>
      <c r="GHV26" s="15"/>
      <c r="GHW26" s="15"/>
      <c r="GHX26" s="15"/>
      <c r="GHY26" s="15"/>
      <c r="GHZ26" s="15"/>
      <c r="GIA26" s="15"/>
      <c r="GIB26" s="15"/>
      <c r="GIC26" s="15"/>
      <c r="GID26" s="15"/>
      <c r="GIE26" s="15"/>
      <c r="GIF26" s="15"/>
      <c r="GIG26" s="15"/>
      <c r="GIH26" s="15"/>
      <c r="GII26" s="15"/>
      <c r="GIJ26" s="15"/>
      <c r="GIK26" s="15"/>
      <c r="GIL26" s="15"/>
      <c r="GIM26" s="15"/>
      <c r="GIN26" s="15"/>
      <c r="GIO26" s="15"/>
      <c r="GIP26" s="15"/>
      <c r="GIQ26" s="15"/>
      <c r="GIR26" s="15"/>
      <c r="GIS26" s="15"/>
      <c r="GIT26" s="15"/>
      <c r="GIU26" s="15"/>
      <c r="GIV26" s="15"/>
      <c r="GIW26" s="15"/>
      <c r="GIX26" s="15"/>
      <c r="GIY26" s="15"/>
      <c r="GIZ26" s="15"/>
      <c r="GJA26" s="15"/>
      <c r="GJB26" s="15"/>
      <c r="GJC26" s="15"/>
      <c r="GJD26" s="15"/>
      <c r="GJE26" s="15"/>
      <c r="GJF26" s="15"/>
      <c r="GJG26" s="15"/>
      <c r="GJH26" s="15"/>
      <c r="GJI26" s="15"/>
      <c r="GJJ26" s="15"/>
      <c r="GJK26" s="15"/>
      <c r="GJL26" s="15"/>
      <c r="GJM26" s="15"/>
      <c r="GJN26" s="15"/>
      <c r="GJO26" s="15"/>
      <c r="GJP26" s="15"/>
      <c r="GJQ26" s="15"/>
      <c r="GJR26" s="15"/>
      <c r="GJS26" s="15"/>
      <c r="GJT26" s="15"/>
      <c r="GJU26" s="15"/>
      <c r="GJV26" s="15"/>
      <c r="GJW26" s="15"/>
      <c r="GJX26" s="15"/>
      <c r="GJY26" s="15"/>
      <c r="GJZ26" s="15"/>
      <c r="GKA26" s="15"/>
      <c r="GKB26" s="15"/>
      <c r="GKC26" s="15"/>
      <c r="GKD26" s="15"/>
      <c r="GKE26" s="15"/>
      <c r="GKF26" s="15"/>
      <c r="GKG26" s="15"/>
      <c r="GKH26" s="15"/>
      <c r="GKI26" s="15"/>
      <c r="GKJ26" s="15"/>
      <c r="GKK26" s="15"/>
      <c r="GKL26" s="15"/>
      <c r="GKM26" s="15"/>
      <c r="GKN26" s="15"/>
      <c r="GKO26" s="15"/>
      <c r="GKP26" s="15"/>
      <c r="GKQ26" s="15"/>
      <c r="GKR26" s="15"/>
      <c r="GKS26" s="15"/>
      <c r="GKT26" s="15"/>
      <c r="GKU26" s="15"/>
      <c r="GKV26" s="15"/>
      <c r="GKW26" s="15"/>
      <c r="GKX26" s="15"/>
      <c r="GKY26" s="15"/>
      <c r="GKZ26" s="15"/>
      <c r="GLA26" s="15"/>
      <c r="GLB26" s="15"/>
      <c r="GLC26" s="15"/>
      <c r="GLD26" s="15"/>
      <c r="GLE26" s="15"/>
      <c r="GLF26" s="15"/>
      <c r="GLG26" s="15"/>
      <c r="GLH26" s="15"/>
      <c r="GLI26" s="15"/>
      <c r="GLJ26" s="15"/>
      <c r="GLK26" s="15"/>
      <c r="GLL26" s="15"/>
      <c r="GLM26" s="15"/>
      <c r="GLN26" s="15"/>
      <c r="GLO26" s="15"/>
      <c r="GLP26" s="15"/>
      <c r="GLQ26" s="15"/>
      <c r="GLR26" s="15"/>
      <c r="GLS26" s="15"/>
      <c r="GLT26" s="15"/>
      <c r="GLU26" s="15"/>
      <c r="GLV26" s="15"/>
      <c r="GLW26" s="15"/>
      <c r="GLX26" s="15"/>
      <c r="GLY26" s="15"/>
      <c r="GLZ26" s="15"/>
      <c r="GMA26" s="15"/>
      <c r="GMB26" s="15"/>
      <c r="GMC26" s="15"/>
      <c r="GMD26" s="15"/>
      <c r="GME26" s="15"/>
      <c r="GMF26" s="15"/>
      <c r="GMG26" s="15"/>
      <c r="GMH26" s="15"/>
      <c r="GMI26" s="15"/>
      <c r="GMJ26" s="15"/>
      <c r="GMK26" s="15"/>
      <c r="GML26" s="15"/>
      <c r="GMM26" s="15"/>
      <c r="GMN26" s="15"/>
      <c r="GMO26" s="15"/>
      <c r="GMP26" s="15"/>
      <c r="GMQ26" s="15"/>
      <c r="GMR26" s="15"/>
      <c r="GMS26" s="15"/>
      <c r="GMT26" s="15"/>
      <c r="GMU26" s="15"/>
      <c r="GMV26" s="15"/>
      <c r="GMW26" s="15"/>
      <c r="GMX26" s="15"/>
      <c r="GMY26" s="15"/>
      <c r="GMZ26" s="15"/>
      <c r="GNA26" s="15"/>
      <c r="GNB26" s="15"/>
      <c r="GNC26" s="15"/>
      <c r="GND26" s="15"/>
      <c r="GNE26" s="15"/>
      <c r="GNF26" s="15"/>
      <c r="GNG26" s="15"/>
      <c r="GNH26" s="15"/>
      <c r="GNI26" s="15"/>
      <c r="GNJ26" s="15"/>
      <c r="GNK26" s="15"/>
      <c r="GNL26" s="15"/>
      <c r="GNM26" s="15"/>
      <c r="GNN26" s="15"/>
      <c r="GNO26" s="15"/>
      <c r="GNP26" s="15"/>
      <c r="GNQ26" s="15"/>
      <c r="GNR26" s="15"/>
      <c r="GNS26" s="15"/>
      <c r="GNT26" s="15"/>
      <c r="GNU26" s="15"/>
      <c r="GNV26" s="15"/>
      <c r="GNW26" s="15"/>
      <c r="GNX26" s="15"/>
      <c r="GNY26" s="15"/>
      <c r="GNZ26" s="15"/>
      <c r="GOA26" s="15"/>
      <c r="GOB26" s="15"/>
      <c r="GOC26" s="15"/>
      <c r="GOD26" s="15"/>
      <c r="GOE26" s="15"/>
      <c r="GOF26" s="15"/>
      <c r="GOG26" s="15"/>
      <c r="GOH26" s="15"/>
      <c r="GOI26" s="15"/>
      <c r="GOJ26" s="15"/>
      <c r="GOK26" s="15"/>
      <c r="GOL26" s="15"/>
      <c r="GOM26" s="15"/>
      <c r="GON26" s="15"/>
      <c r="GOO26" s="15"/>
      <c r="GOP26" s="15"/>
      <c r="GOQ26" s="15"/>
      <c r="GOR26" s="15"/>
      <c r="GOS26" s="15"/>
      <c r="GOT26" s="15"/>
      <c r="GOU26" s="15"/>
      <c r="GOV26" s="15"/>
      <c r="GOW26" s="15"/>
      <c r="GOX26" s="15"/>
      <c r="GOY26" s="15"/>
      <c r="GOZ26" s="15"/>
      <c r="GPA26" s="15"/>
      <c r="GPB26" s="15"/>
      <c r="GPC26" s="15"/>
      <c r="GPD26" s="15"/>
      <c r="GPE26" s="15"/>
      <c r="GPF26" s="15"/>
      <c r="GPG26" s="15"/>
      <c r="GPH26" s="15"/>
      <c r="GPI26" s="15"/>
      <c r="GPJ26" s="15"/>
      <c r="GPK26" s="15"/>
      <c r="GPL26" s="15"/>
      <c r="GPM26" s="15"/>
      <c r="GPN26" s="15"/>
      <c r="GPO26" s="15"/>
      <c r="GPP26" s="15"/>
      <c r="GPQ26" s="15"/>
      <c r="GPR26" s="15"/>
      <c r="GPS26" s="15"/>
      <c r="GPT26" s="15"/>
      <c r="GPU26" s="15"/>
      <c r="GPV26" s="15"/>
      <c r="GPW26" s="15"/>
      <c r="GPX26" s="15"/>
      <c r="GPY26" s="15"/>
      <c r="GPZ26" s="15"/>
      <c r="GQA26" s="15"/>
      <c r="GQB26" s="15"/>
      <c r="GQC26" s="15"/>
      <c r="GQD26" s="15"/>
      <c r="GQE26" s="15"/>
      <c r="GQF26" s="15"/>
      <c r="GQG26" s="15"/>
      <c r="GQH26" s="15"/>
      <c r="GQI26" s="15"/>
      <c r="GQJ26" s="15"/>
      <c r="GQK26" s="15"/>
      <c r="GQL26" s="15"/>
      <c r="GQM26" s="15"/>
      <c r="GQN26" s="15"/>
      <c r="GQO26" s="15"/>
      <c r="GQP26" s="15"/>
      <c r="GQQ26" s="15"/>
      <c r="GQR26" s="15"/>
      <c r="GQS26" s="15"/>
      <c r="GQT26" s="15"/>
      <c r="GQU26" s="15"/>
      <c r="GQV26" s="15"/>
      <c r="GQW26" s="15"/>
      <c r="GQX26" s="15"/>
      <c r="GQY26" s="15"/>
      <c r="GQZ26" s="15"/>
      <c r="GRA26" s="15"/>
      <c r="GRB26" s="15"/>
      <c r="GRC26" s="15"/>
      <c r="GRD26" s="15"/>
      <c r="GRE26" s="15"/>
      <c r="GRF26" s="15"/>
      <c r="GRG26" s="15"/>
      <c r="GRH26" s="15"/>
      <c r="GRI26" s="15"/>
      <c r="GRJ26" s="15"/>
      <c r="GRK26" s="15"/>
      <c r="GRL26" s="15"/>
      <c r="GRM26" s="15"/>
      <c r="GRN26" s="15"/>
      <c r="GRO26" s="15"/>
      <c r="GRP26" s="15"/>
      <c r="GRQ26" s="15"/>
      <c r="GRR26" s="15"/>
      <c r="GRS26" s="15"/>
      <c r="GRT26" s="15"/>
      <c r="GRU26" s="15"/>
      <c r="GRV26" s="15"/>
      <c r="GRW26" s="15"/>
      <c r="GRX26" s="15"/>
      <c r="GRY26" s="15"/>
      <c r="GRZ26" s="15"/>
      <c r="GSA26" s="15"/>
      <c r="GSB26" s="15"/>
      <c r="GSC26" s="15"/>
      <c r="GSD26" s="15"/>
      <c r="GSE26" s="15"/>
      <c r="GSF26" s="15"/>
      <c r="GSG26" s="15"/>
      <c r="GSH26" s="15"/>
      <c r="GSI26" s="15"/>
      <c r="GSJ26" s="15"/>
      <c r="GSK26" s="15"/>
      <c r="GSL26" s="15"/>
      <c r="GSM26" s="15"/>
      <c r="GSN26" s="15"/>
      <c r="GSO26" s="15"/>
      <c r="GSP26" s="15"/>
      <c r="GSQ26" s="15"/>
      <c r="GSR26" s="15"/>
      <c r="GSS26" s="15"/>
      <c r="GST26" s="15"/>
      <c r="GSU26" s="15"/>
      <c r="GSV26" s="15"/>
      <c r="GSW26" s="15"/>
      <c r="GSX26" s="15"/>
      <c r="GSY26" s="15"/>
      <c r="GSZ26" s="15"/>
      <c r="GTA26" s="15"/>
      <c r="GTB26" s="15"/>
      <c r="GTC26" s="15"/>
      <c r="GTD26" s="15"/>
      <c r="GTE26" s="15"/>
      <c r="GTF26" s="15"/>
      <c r="GTG26" s="15"/>
      <c r="GTH26" s="15"/>
      <c r="GTI26" s="15"/>
      <c r="GTJ26" s="15"/>
      <c r="GTK26" s="15"/>
      <c r="GTL26" s="15"/>
      <c r="GTM26" s="15"/>
      <c r="GTN26" s="15"/>
      <c r="GTO26" s="15"/>
      <c r="GTP26" s="15"/>
      <c r="GTQ26" s="15"/>
      <c r="GTR26" s="15"/>
      <c r="GTS26" s="15"/>
      <c r="GTT26" s="15"/>
      <c r="GTU26" s="15"/>
      <c r="GTV26" s="15"/>
      <c r="GTW26" s="15"/>
      <c r="GTX26" s="15"/>
      <c r="GTY26" s="15"/>
      <c r="GTZ26" s="15"/>
      <c r="GUA26" s="15"/>
      <c r="GUB26" s="15"/>
      <c r="GUC26" s="15"/>
      <c r="GUD26" s="15"/>
      <c r="GUE26" s="15"/>
      <c r="GUF26" s="15"/>
      <c r="GUG26" s="15"/>
      <c r="GUH26" s="15"/>
      <c r="GUI26" s="15"/>
      <c r="GUJ26" s="15"/>
      <c r="GUK26" s="15"/>
      <c r="GUL26" s="15"/>
      <c r="GUM26" s="15"/>
      <c r="GUN26" s="15"/>
      <c r="GUO26" s="15"/>
      <c r="GUP26" s="15"/>
      <c r="GUQ26" s="15"/>
      <c r="GUR26" s="15"/>
      <c r="GUS26" s="15"/>
      <c r="GUT26" s="15"/>
      <c r="GUU26" s="15"/>
      <c r="GUV26" s="15"/>
      <c r="GUW26" s="15"/>
      <c r="GUX26" s="15"/>
      <c r="GUY26" s="15"/>
      <c r="GUZ26" s="15"/>
      <c r="GVA26" s="15"/>
      <c r="GVB26" s="15"/>
      <c r="GVC26" s="15"/>
      <c r="GVD26" s="15"/>
      <c r="GVE26" s="15"/>
      <c r="GVF26" s="15"/>
      <c r="GVG26" s="15"/>
      <c r="GVH26" s="15"/>
      <c r="GVI26" s="15"/>
      <c r="GVJ26" s="15"/>
      <c r="GVK26" s="15"/>
      <c r="GVL26" s="15"/>
      <c r="GVM26" s="15"/>
      <c r="GVN26" s="15"/>
      <c r="GVO26" s="15"/>
      <c r="GVP26" s="15"/>
      <c r="GVQ26" s="15"/>
      <c r="GVR26" s="15"/>
      <c r="GVS26" s="15"/>
      <c r="GVT26" s="15"/>
      <c r="GVU26" s="15"/>
      <c r="GVV26" s="15"/>
      <c r="GVW26" s="15"/>
      <c r="GVX26" s="15"/>
      <c r="GVY26" s="15"/>
      <c r="GVZ26" s="15"/>
      <c r="GWA26" s="15"/>
      <c r="GWB26" s="15"/>
      <c r="GWC26" s="15"/>
      <c r="GWD26" s="15"/>
      <c r="GWE26" s="15"/>
      <c r="GWF26" s="15"/>
      <c r="GWG26" s="15"/>
      <c r="GWH26" s="15"/>
      <c r="GWI26" s="15"/>
      <c r="GWJ26" s="15"/>
      <c r="GWK26" s="15"/>
      <c r="GWL26" s="15"/>
      <c r="GWM26" s="15"/>
      <c r="GWN26" s="15"/>
      <c r="GWO26" s="15"/>
      <c r="GWP26" s="15"/>
      <c r="GWQ26" s="15"/>
      <c r="GWR26" s="15"/>
      <c r="GWS26" s="15"/>
      <c r="GWT26" s="15"/>
      <c r="GWU26" s="15"/>
      <c r="GWV26" s="15"/>
      <c r="GWW26" s="15"/>
      <c r="GWX26" s="15"/>
      <c r="GWY26" s="15"/>
      <c r="GWZ26" s="15"/>
      <c r="GXA26" s="15"/>
      <c r="GXB26" s="15"/>
      <c r="GXC26" s="15"/>
      <c r="GXD26" s="15"/>
      <c r="GXE26" s="15"/>
      <c r="GXF26" s="15"/>
      <c r="GXG26" s="15"/>
      <c r="GXH26" s="15"/>
      <c r="GXI26" s="15"/>
      <c r="GXJ26" s="15"/>
      <c r="GXK26" s="15"/>
      <c r="GXL26" s="15"/>
      <c r="GXM26" s="15"/>
      <c r="GXN26" s="15"/>
      <c r="GXO26" s="15"/>
      <c r="GXP26" s="15"/>
      <c r="GXQ26" s="15"/>
      <c r="GXR26" s="15"/>
      <c r="GXS26" s="15"/>
      <c r="GXT26" s="15"/>
      <c r="GXU26" s="15"/>
      <c r="GXV26" s="15"/>
      <c r="GXW26" s="15"/>
      <c r="GXX26" s="15"/>
      <c r="GXY26" s="15"/>
      <c r="GXZ26" s="15"/>
      <c r="GYA26" s="15"/>
      <c r="GYB26" s="15"/>
      <c r="GYC26" s="15"/>
      <c r="GYD26" s="15"/>
      <c r="GYE26" s="15"/>
      <c r="GYF26" s="15"/>
      <c r="GYG26" s="15"/>
      <c r="GYH26" s="15"/>
      <c r="GYI26" s="15"/>
      <c r="GYJ26" s="15"/>
      <c r="GYK26" s="15"/>
      <c r="GYL26" s="15"/>
      <c r="GYM26" s="15"/>
      <c r="GYN26" s="15"/>
      <c r="GYO26" s="15"/>
      <c r="GYP26" s="15"/>
      <c r="GYQ26" s="15"/>
      <c r="GYR26" s="15"/>
      <c r="GYS26" s="15"/>
      <c r="GYT26" s="15"/>
      <c r="GYU26" s="15"/>
      <c r="GYV26" s="15"/>
      <c r="GYW26" s="15"/>
      <c r="GYX26" s="15"/>
      <c r="GYY26" s="15"/>
      <c r="GYZ26" s="15"/>
      <c r="GZA26" s="15"/>
      <c r="GZB26" s="15"/>
      <c r="GZC26" s="15"/>
      <c r="GZD26" s="15"/>
      <c r="GZE26" s="15"/>
      <c r="GZF26" s="15"/>
      <c r="GZG26" s="15"/>
      <c r="GZH26" s="15"/>
      <c r="GZI26" s="15"/>
      <c r="GZJ26" s="15"/>
      <c r="GZK26" s="15"/>
      <c r="GZL26" s="15"/>
      <c r="GZM26" s="15"/>
      <c r="GZN26" s="15"/>
      <c r="GZO26" s="15"/>
      <c r="GZP26" s="15"/>
      <c r="GZQ26" s="15"/>
      <c r="GZR26" s="15"/>
      <c r="GZS26" s="15"/>
      <c r="GZT26" s="15"/>
      <c r="GZU26" s="15"/>
      <c r="GZV26" s="15"/>
      <c r="GZW26" s="15"/>
      <c r="GZX26" s="15"/>
      <c r="GZY26" s="15"/>
      <c r="GZZ26" s="15"/>
      <c r="HAA26" s="15"/>
      <c r="HAB26" s="15"/>
      <c r="HAC26" s="15"/>
      <c r="HAD26" s="15"/>
      <c r="HAE26" s="15"/>
      <c r="HAF26" s="15"/>
      <c r="HAG26" s="15"/>
      <c r="HAH26" s="15"/>
      <c r="HAI26" s="15"/>
      <c r="HAJ26" s="15"/>
      <c r="HAK26" s="15"/>
      <c r="HAL26" s="15"/>
      <c r="HAM26" s="15"/>
      <c r="HAN26" s="15"/>
      <c r="HAO26" s="15"/>
      <c r="HAP26" s="15"/>
      <c r="HAQ26" s="15"/>
      <c r="HAR26" s="15"/>
      <c r="HAS26" s="15"/>
      <c r="HAT26" s="15"/>
      <c r="HAU26" s="15"/>
      <c r="HAV26" s="15"/>
      <c r="HAW26" s="15"/>
      <c r="HAX26" s="15"/>
      <c r="HAY26" s="15"/>
      <c r="HAZ26" s="15"/>
      <c r="HBA26" s="15"/>
      <c r="HBB26" s="15"/>
      <c r="HBC26" s="15"/>
      <c r="HBD26" s="15"/>
      <c r="HBE26" s="15"/>
      <c r="HBF26" s="15"/>
      <c r="HBG26" s="15"/>
      <c r="HBH26" s="15"/>
      <c r="HBI26" s="15"/>
      <c r="HBJ26" s="15"/>
      <c r="HBK26" s="15"/>
      <c r="HBL26" s="15"/>
      <c r="HBM26" s="15"/>
      <c r="HBN26" s="15"/>
      <c r="HBO26" s="15"/>
      <c r="HBP26" s="15"/>
      <c r="HBQ26" s="15"/>
      <c r="HBR26" s="15"/>
      <c r="HBS26" s="15"/>
      <c r="HBT26" s="15"/>
      <c r="HBU26" s="15"/>
      <c r="HBV26" s="15"/>
      <c r="HBW26" s="15"/>
      <c r="HBX26" s="15"/>
      <c r="HBY26" s="15"/>
      <c r="HBZ26" s="15"/>
      <c r="HCA26" s="15"/>
      <c r="HCB26" s="15"/>
      <c r="HCC26" s="15"/>
      <c r="HCD26" s="15"/>
      <c r="HCE26" s="15"/>
      <c r="HCF26" s="15"/>
      <c r="HCG26" s="15"/>
      <c r="HCH26" s="15"/>
      <c r="HCI26" s="15"/>
      <c r="HCJ26" s="15"/>
      <c r="HCK26" s="15"/>
      <c r="HCL26" s="15"/>
      <c r="HCM26" s="15"/>
      <c r="HCN26" s="15"/>
      <c r="HCO26" s="15"/>
      <c r="HCP26" s="15"/>
      <c r="HCQ26" s="15"/>
      <c r="HCR26" s="15"/>
      <c r="HCS26" s="15"/>
      <c r="HCT26" s="15"/>
      <c r="HCU26" s="15"/>
      <c r="HCV26" s="15"/>
      <c r="HCW26" s="15"/>
      <c r="HCX26" s="15"/>
      <c r="HCY26" s="15"/>
      <c r="HCZ26" s="15"/>
      <c r="HDA26" s="15"/>
      <c r="HDB26" s="15"/>
      <c r="HDC26" s="15"/>
      <c r="HDD26" s="15"/>
      <c r="HDE26" s="15"/>
      <c r="HDF26" s="15"/>
      <c r="HDG26" s="15"/>
      <c r="HDH26" s="15"/>
      <c r="HDI26" s="15"/>
      <c r="HDJ26" s="15"/>
      <c r="HDK26" s="15"/>
      <c r="HDL26" s="15"/>
      <c r="HDM26" s="15"/>
      <c r="HDN26" s="15"/>
      <c r="HDO26" s="15"/>
      <c r="HDP26" s="15"/>
      <c r="HDQ26" s="15"/>
      <c r="HDR26" s="15"/>
      <c r="HDS26" s="15"/>
      <c r="HDT26" s="15"/>
      <c r="HDU26" s="15"/>
      <c r="HDV26" s="15"/>
      <c r="HDW26" s="15"/>
      <c r="HDX26" s="15"/>
      <c r="HDY26" s="15"/>
      <c r="HDZ26" s="15"/>
      <c r="HEA26" s="15"/>
      <c r="HEB26" s="15"/>
      <c r="HEC26" s="15"/>
      <c r="HED26" s="15"/>
      <c r="HEE26" s="15"/>
      <c r="HEF26" s="15"/>
      <c r="HEG26" s="15"/>
      <c r="HEH26" s="15"/>
      <c r="HEI26" s="15"/>
      <c r="HEJ26" s="15"/>
      <c r="HEK26" s="15"/>
      <c r="HEL26" s="15"/>
      <c r="HEM26" s="15"/>
      <c r="HEN26" s="15"/>
      <c r="HEO26" s="15"/>
      <c r="HEP26" s="15"/>
      <c r="HEQ26" s="15"/>
      <c r="HER26" s="15"/>
      <c r="HES26" s="15"/>
      <c r="HET26" s="15"/>
      <c r="HEU26" s="15"/>
      <c r="HEV26" s="15"/>
      <c r="HEW26" s="15"/>
      <c r="HEX26" s="15"/>
      <c r="HEY26" s="15"/>
      <c r="HEZ26" s="15"/>
      <c r="HFA26" s="15"/>
      <c r="HFB26" s="15"/>
      <c r="HFC26" s="15"/>
      <c r="HFD26" s="15"/>
      <c r="HFE26" s="15"/>
      <c r="HFF26" s="15"/>
      <c r="HFG26" s="15"/>
      <c r="HFH26" s="15"/>
      <c r="HFI26" s="15"/>
      <c r="HFJ26" s="15"/>
      <c r="HFK26" s="15"/>
      <c r="HFL26" s="15"/>
      <c r="HFM26" s="15"/>
      <c r="HFN26" s="15"/>
      <c r="HFO26" s="15"/>
      <c r="HFP26" s="15"/>
      <c r="HFQ26" s="15"/>
      <c r="HFR26" s="15"/>
      <c r="HFS26" s="15"/>
      <c r="HFT26" s="15"/>
      <c r="HFU26" s="15"/>
      <c r="HFV26" s="15"/>
      <c r="HFW26" s="15"/>
      <c r="HFX26" s="15"/>
      <c r="HFY26" s="15"/>
      <c r="HFZ26" s="15"/>
      <c r="HGA26" s="15"/>
      <c r="HGB26" s="15"/>
      <c r="HGC26" s="15"/>
      <c r="HGD26" s="15"/>
      <c r="HGE26" s="15"/>
      <c r="HGF26" s="15"/>
      <c r="HGG26" s="15"/>
      <c r="HGH26" s="15"/>
      <c r="HGI26" s="15"/>
      <c r="HGJ26" s="15"/>
      <c r="HGK26" s="15"/>
      <c r="HGL26" s="15"/>
      <c r="HGM26" s="15"/>
      <c r="HGN26" s="15"/>
      <c r="HGO26" s="15"/>
      <c r="HGP26" s="15"/>
      <c r="HGQ26" s="15"/>
      <c r="HGR26" s="15"/>
      <c r="HGS26" s="15"/>
      <c r="HGT26" s="15"/>
      <c r="HGU26" s="15"/>
      <c r="HGV26" s="15"/>
      <c r="HGW26" s="15"/>
      <c r="HGX26" s="15"/>
      <c r="HGY26" s="15"/>
      <c r="HGZ26" s="15"/>
      <c r="HHA26" s="15"/>
      <c r="HHB26" s="15"/>
      <c r="HHC26" s="15"/>
      <c r="HHD26" s="15"/>
      <c r="HHE26" s="15"/>
      <c r="HHF26" s="15"/>
      <c r="HHG26" s="15"/>
      <c r="HHH26" s="15"/>
      <c r="HHI26" s="15"/>
      <c r="HHJ26" s="15"/>
      <c r="HHK26" s="15"/>
      <c r="HHL26" s="15"/>
      <c r="HHM26" s="15"/>
      <c r="HHN26" s="15"/>
      <c r="HHO26" s="15"/>
      <c r="HHP26" s="15"/>
      <c r="HHQ26" s="15"/>
      <c r="HHR26" s="15"/>
      <c r="HHS26" s="15"/>
      <c r="HHT26" s="15"/>
      <c r="HHU26" s="15"/>
      <c r="HHV26" s="15"/>
      <c r="HHW26" s="15"/>
      <c r="HHX26" s="15"/>
      <c r="HHY26" s="15"/>
      <c r="HHZ26" s="15"/>
      <c r="HIA26" s="15"/>
      <c r="HIB26" s="15"/>
      <c r="HIC26" s="15"/>
      <c r="HID26" s="15"/>
      <c r="HIE26" s="15"/>
      <c r="HIF26" s="15"/>
      <c r="HIG26" s="15"/>
      <c r="HIH26" s="15"/>
      <c r="HII26" s="15"/>
      <c r="HIJ26" s="15"/>
      <c r="HIK26" s="15"/>
      <c r="HIL26" s="15"/>
      <c r="HIM26" s="15"/>
      <c r="HIN26" s="15"/>
      <c r="HIO26" s="15"/>
      <c r="HIP26" s="15"/>
      <c r="HIQ26" s="15"/>
      <c r="HIR26" s="15"/>
      <c r="HIS26" s="15"/>
      <c r="HIT26" s="15"/>
      <c r="HIU26" s="15"/>
      <c r="HIV26" s="15"/>
      <c r="HIW26" s="15"/>
      <c r="HIX26" s="15"/>
      <c r="HIY26" s="15"/>
      <c r="HIZ26" s="15"/>
      <c r="HJA26" s="15"/>
      <c r="HJB26" s="15"/>
      <c r="HJC26" s="15"/>
      <c r="HJD26" s="15"/>
      <c r="HJE26" s="15"/>
      <c r="HJF26" s="15"/>
      <c r="HJG26" s="15"/>
      <c r="HJH26" s="15"/>
      <c r="HJI26" s="15"/>
      <c r="HJJ26" s="15"/>
      <c r="HJK26" s="15"/>
      <c r="HJL26" s="15"/>
      <c r="HJM26" s="15"/>
      <c r="HJN26" s="15"/>
      <c r="HJO26" s="15"/>
      <c r="HJP26" s="15"/>
      <c r="HJQ26" s="15"/>
      <c r="HJR26" s="15"/>
      <c r="HJS26" s="15"/>
      <c r="HJT26" s="15"/>
      <c r="HJU26" s="15"/>
      <c r="HJV26" s="15"/>
      <c r="HJW26" s="15"/>
      <c r="HJX26" s="15"/>
      <c r="HJY26" s="15"/>
      <c r="HJZ26" s="15"/>
      <c r="HKA26" s="15"/>
      <c r="HKB26" s="15"/>
      <c r="HKC26" s="15"/>
      <c r="HKD26" s="15"/>
      <c r="HKE26" s="15"/>
      <c r="HKF26" s="15"/>
      <c r="HKG26" s="15"/>
      <c r="HKH26" s="15"/>
      <c r="HKI26" s="15"/>
      <c r="HKJ26" s="15"/>
      <c r="HKK26" s="15"/>
      <c r="HKL26" s="15"/>
      <c r="HKM26" s="15"/>
      <c r="HKN26" s="15"/>
      <c r="HKO26" s="15"/>
      <c r="HKP26" s="15"/>
      <c r="HKQ26" s="15"/>
      <c r="HKR26" s="15"/>
      <c r="HKS26" s="15"/>
      <c r="HKT26" s="15"/>
      <c r="HKU26" s="15"/>
      <c r="HKV26" s="15"/>
      <c r="HKW26" s="15"/>
      <c r="HKX26" s="15"/>
      <c r="HKY26" s="15"/>
      <c r="HKZ26" s="15"/>
      <c r="HLA26" s="15"/>
      <c r="HLB26" s="15"/>
      <c r="HLC26" s="15"/>
      <c r="HLD26" s="15"/>
      <c r="HLE26" s="15"/>
      <c r="HLF26" s="15"/>
      <c r="HLG26" s="15"/>
      <c r="HLH26" s="15"/>
      <c r="HLI26" s="15"/>
      <c r="HLJ26" s="15"/>
      <c r="HLK26" s="15"/>
      <c r="HLL26" s="15"/>
      <c r="HLM26" s="15"/>
      <c r="HLN26" s="15"/>
      <c r="HLO26" s="15"/>
      <c r="HLP26" s="15"/>
      <c r="HLQ26" s="15"/>
      <c r="HLR26" s="15"/>
      <c r="HLS26" s="15"/>
      <c r="HLT26" s="15"/>
      <c r="HLU26" s="15"/>
      <c r="HLV26" s="15"/>
      <c r="HLW26" s="15"/>
      <c r="HLX26" s="15"/>
      <c r="HLY26" s="15"/>
      <c r="HLZ26" s="15"/>
      <c r="HMA26" s="15"/>
      <c r="HMB26" s="15"/>
      <c r="HMC26" s="15"/>
      <c r="HMD26" s="15"/>
      <c r="HME26" s="15"/>
      <c r="HMF26" s="15"/>
      <c r="HMG26" s="15"/>
      <c r="HMH26" s="15"/>
      <c r="HMI26" s="15"/>
      <c r="HMJ26" s="15"/>
      <c r="HMK26" s="15"/>
      <c r="HML26" s="15"/>
      <c r="HMM26" s="15"/>
      <c r="HMN26" s="15"/>
      <c r="HMO26" s="15"/>
      <c r="HMP26" s="15"/>
      <c r="HMQ26" s="15"/>
      <c r="HMR26" s="15"/>
      <c r="HMS26" s="15"/>
      <c r="HMT26" s="15"/>
      <c r="HMU26" s="15"/>
      <c r="HMV26" s="15"/>
      <c r="HMW26" s="15"/>
      <c r="HMX26" s="15"/>
      <c r="HMY26" s="15"/>
      <c r="HMZ26" s="15"/>
      <c r="HNA26" s="15"/>
      <c r="HNB26" s="15"/>
      <c r="HNC26" s="15"/>
      <c r="HND26" s="15"/>
      <c r="HNE26" s="15"/>
      <c r="HNF26" s="15"/>
      <c r="HNG26" s="15"/>
      <c r="HNH26" s="15"/>
      <c r="HNI26" s="15"/>
      <c r="HNJ26" s="15"/>
      <c r="HNK26" s="15"/>
      <c r="HNL26" s="15"/>
      <c r="HNM26" s="15"/>
      <c r="HNN26" s="15"/>
      <c r="HNO26" s="15"/>
      <c r="HNP26" s="15"/>
      <c r="HNQ26" s="15"/>
      <c r="HNR26" s="15"/>
      <c r="HNS26" s="15"/>
      <c r="HNT26" s="15"/>
      <c r="HNU26" s="15"/>
      <c r="HNV26" s="15"/>
      <c r="HNW26" s="15"/>
      <c r="HNX26" s="15"/>
      <c r="HNY26" s="15"/>
      <c r="HNZ26" s="15"/>
      <c r="HOA26" s="15"/>
      <c r="HOB26" s="15"/>
      <c r="HOC26" s="15"/>
      <c r="HOD26" s="15"/>
      <c r="HOE26" s="15"/>
      <c r="HOF26" s="15"/>
      <c r="HOG26" s="15"/>
      <c r="HOH26" s="15"/>
      <c r="HOI26" s="15"/>
      <c r="HOJ26" s="15"/>
      <c r="HOK26" s="15"/>
      <c r="HOL26" s="15"/>
      <c r="HOM26" s="15"/>
      <c r="HON26" s="15"/>
      <c r="HOO26" s="15"/>
      <c r="HOP26" s="15"/>
      <c r="HOQ26" s="15"/>
      <c r="HOR26" s="15"/>
      <c r="HOS26" s="15"/>
      <c r="HOT26" s="15"/>
      <c r="HOU26" s="15"/>
      <c r="HOV26" s="15"/>
      <c r="HOW26" s="15"/>
      <c r="HOX26" s="15"/>
      <c r="HOY26" s="15"/>
      <c r="HOZ26" s="15"/>
      <c r="HPA26" s="15"/>
      <c r="HPB26" s="15"/>
      <c r="HPC26" s="15"/>
      <c r="HPD26" s="15"/>
      <c r="HPE26" s="15"/>
      <c r="HPF26" s="15"/>
      <c r="HPG26" s="15"/>
      <c r="HPH26" s="15"/>
      <c r="HPI26" s="15"/>
      <c r="HPJ26" s="15"/>
      <c r="HPK26" s="15"/>
      <c r="HPL26" s="15"/>
      <c r="HPM26" s="15"/>
      <c r="HPN26" s="15"/>
      <c r="HPO26" s="15"/>
      <c r="HPP26" s="15"/>
      <c r="HPQ26" s="15"/>
      <c r="HPR26" s="15"/>
      <c r="HPS26" s="15"/>
      <c r="HPT26" s="15"/>
      <c r="HPU26" s="15"/>
      <c r="HPV26" s="15"/>
      <c r="HPW26" s="15"/>
      <c r="HPX26" s="15"/>
      <c r="HPY26" s="15"/>
      <c r="HPZ26" s="15"/>
      <c r="HQA26" s="15"/>
      <c r="HQB26" s="15"/>
      <c r="HQC26" s="15"/>
      <c r="HQD26" s="15"/>
      <c r="HQE26" s="15"/>
      <c r="HQF26" s="15"/>
      <c r="HQG26" s="15"/>
      <c r="HQH26" s="15"/>
      <c r="HQI26" s="15"/>
      <c r="HQJ26" s="15"/>
      <c r="HQK26" s="15"/>
      <c r="HQL26" s="15"/>
      <c r="HQM26" s="15"/>
      <c r="HQN26" s="15"/>
      <c r="HQO26" s="15"/>
      <c r="HQP26" s="15"/>
      <c r="HQQ26" s="15"/>
      <c r="HQR26" s="15"/>
      <c r="HQS26" s="15"/>
      <c r="HQT26" s="15"/>
      <c r="HQU26" s="15"/>
      <c r="HQV26" s="15"/>
      <c r="HQW26" s="15"/>
      <c r="HQX26" s="15"/>
      <c r="HQY26" s="15"/>
      <c r="HQZ26" s="15"/>
      <c r="HRA26" s="15"/>
      <c r="HRB26" s="15"/>
      <c r="HRC26" s="15"/>
      <c r="HRD26" s="15"/>
      <c r="HRE26" s="15"/>
      <c r="HRF26" s="15"/>
      <c r="HRG26" s="15"/>
      <c r="HRH26" s="15"/>
      <c r="HRI26" s="15"/>
      <c r="HRJ26" s="15"/>
      <c r="HRK26" s="15"/>
      <c r="HRL26" s="15"/>
      <c r="HRM26" s="15"/>
      <c r="HRN26" s="15"/>
      <c r="HRO26" s="15"/>
      <c r="HRP26" s="15"/>
      <c r="HRQ26" s="15"/>
      <c r="HRR26" s="15"/>
      <c r="HRS26" s="15"/>
      <c r="HRT26" s="15"/>
      <c r="HRU26" s="15"/>
      <c r="HRV26" s="15"/>
      <c r="HRW26" s="15"/>
      <c r="HRX26" s="15"/>
      <c r="HRY26" s="15"/>
      <c r="HRZ26" s="15"/>
      <c r="HSA26" s="15"/>
      <c r="HSB26" s="15"/>
      <c r="HSC26" s="15"/>
      <c r="HSD26" s="15"/>
      <c r="HSE26" s="15"/>
      <c r="HSF26" s="15"/>
      <c r="HSG26" s="15"/>
      <c r="HSH26" s="15"/>
      <c r="HSI26" s="15"/>
      <c r="HSJ26" s="15"/>
      <c r="HSK26" s="15"/>
      <c r="HSL26" s="15"/>
      <c r="HSM26" s="15"/>
      <c r="HSN26" s="15"/>
      <c r="HSO26" s="15"/>
      <c r="HSP26" s="15"/>
      <c r="HSQ26" s="15"/>
      <c r="HSR26" s="15"/>
      <c r="HSS26" s="15"/>
      <c r="HST26" s="15"/>
      <c r="HSU26" s="15"/>
      <c r="HSV26" s="15"/>
      <c r="HSW26" s="15"/>
      <c r="HSX26" s="15"/>
      <c r="HSY26" s="15"/>
      <c r="HSZ26" s="15"/>
      <c r="HTA26" s="15"/>
      <c r="HTB26" s="15"/>
      <c r="HTC26" s="15"/>
      <c r="HTD26" s="15"/>
      <c r="HTE26" s="15"/>
      <c r="HTF26" s="15"/>
      <c r="HTG26" s="15"/>
      <c r="HTH26" s="15"/>
      <c r="HTI26" s="15"/>
      <c r="HTJ26" s="15"/>
      <c r="HTK26" s="15"/>
      <c r="HTL26" s="15"/>
      <c r="HTM26" s="15"/>
      <c r="HTN26" s="15"/>
      <c r="HTO26" s="15"/>
      <c r="HTP26" s="15"/>
      <c r="HTQ26" s="15"/>
      <c r="HTR26" s="15"/>
      <c r="HTS26" s="15"/>
      <c r="HTT26" s="15"/>
      <c r="HTU26" s="15"/>
      <c r="HTV26" s="15"/>
      <c r="HTW26" s="15"/>
      <c r="HTX26" s="15"/>
      <c r="HTY26" s="15"/>
      <c r="HTZ26" s="15"/>
      <c r="HUA26" s="15"/>
      <c r="HUB26" s="15"/>
      <c r="HUC26" s="15"/>
      <c r="HUD26" s="15"/>
      <c r="HUE26" s="15"/>
      <c r="HUF26" s="15"/>
      <c r="HUG26" s="15"/>
      <c r="HUH26" s="15"/>
      <c r="HUI26" s="15"/>
      <c r="HUJ26" s="15"/>
      <c r="HUK26" s="15"/>
      <c r="HUL26" s="15"/>
      <c r="HUM26" s="15"/>
      <c r="HUN26" s="15"/>
      <c r="HUO26" s="15"/>
      <c r="HUP26" s="15"/>
      <c r="HUQ26" s="15"/>
      <c r="HUR26" s="15"/>
      <c r="HUS26" s="15"/>
      <c r="HUT26" s="15"/>
      <c r="HUU26" s="15"/>
      <c r="HUV26" s="15"/>
      <c r="HUW26" s="15"/>
      <c r="HUX26" s="15"/>
      <c r="HUY26" s="15"/>
      <c r="HUZ26" s="15"/>
      <c r="HVA26" s="15"/>
      <c r="HVB26" s="15"/>
      <c r="HVC26" s="15"/>
      <c r="HVD26" s="15"/>
      <c r="HVE26" s="15"/>
      <c r="HVF26" s="15"/>
      <c r="HVG26" s="15"/>
      <c r="HVH26" s="15"/>
      <c r="HVI26" s="15"/>
      <c r="HVJ26" s="15"/>
      <c r="HVK26" s="15"/>
      <c r="HVL26" s="15"/>
      <c r="HVM26" s="15"/>
      <c r="HVN26" s="15"/>
      <c r="HVO26" s="15"/>
      <c r="HVP26" s="15"/>
      <c r="HVQ26" s="15"/>
      <c r="HVR26" s="15"/>
      <c r="HVS26" s="15"/>
      <c r="HVT26" s="15"/>
      <c r="HVU26" s="15"/>
      <c r="HVV26" s="15"/>
      <c r="HVW26" s="15"/>
      <c r="HVX26" s="15"/>
      <c r="HVY26" s="15"/>
      <c r="HVZ26" s="15"/>
      <c r="HWA26" s="15"/>
      <c r="HWB26" s="15"/>
      <c r="HWC26" s="15"/>
      <c r="HWD26" s="15"/>
      <c r="HWE26" s="15"/>
      <c r="HWF26" s="15"/>
      <c r="HWG26" s="15"/>
      <c r="HWH26" s="15"/>
      <c r="HWI26" s="15"/>
      <c r="HWJ26" s="15"/>
      <c r="HWK26" s="15"/>
      <c r="HWL26" s="15"/>
      <c r="HWM26" s="15"/>
      <c r="HWN26" s="15"/>
      <c r="HWO26" s="15"/>
      <c r="HWP26" s="15"/>
      <c r="HWQ26" s="15"/>
      <c r="HWR26" s="15"/>
      <c r="HWS26" s="15"/>
      <c r="HWT26" s="15"/>
      <c r="HWU26" s="15"/>
      <c r="HWV26" s="15"/>
      <c r="HWW26" s="15"/>
      <c r="HWX26" s="15"/>
      <c r="HWY26" s="15"/>
      <c r="HWZ26" s="15"/>
      <c r="HXA26" s="15"/>
      <c r="HXB26" s="15"/>
      <c r="HXC26" s="15"/>
      <c r="HXD26" s="15"/>
      <c r="HXE26" s="15"/>
      <c r="HXF26" s="15"/>
      <c r="HXG26" s="15"/>
      <c r="HXH26" s="15"/>
      <c r="HXI26" s="15"/>
      <c r="HXJ26" s="15"/>
      <c r="HXK26" s="15"/>
      <c r="HXL26" s="15"/>
      <c r="HXM26" s="15"/>
      <c r="HXN26" s="15"/>
      <c r="HXO26" s="15"/>
      <c r="HXP26" s="15"/>
      <c r="HXQ26" s="15"/>
      <c r="HXR26" s="15"/>
      <c r="HXS26" s="15"/>
      <c r="HXT26" s="15"/>
      <c r="HXU26" s="15"/>
      <c r="HXV26" s="15"/>
      <c r="HXW26" s="15"/>
      <c r="HXX26" s="15"/>
      <c r="HXY26" s="15"/>
      <c r="HXZ26" s="15"/>
      <c r="HYA26" s="15"/>
      <c r="HYB26" s="15"/>
      <c r="HYC26" s="15"/>
      <c r="HYD26" s="15"/>
      <c r="HYE26" s="15"/>
      <c r="HYF26" s="15"/>
      <c r="HYG26" s="15"/>
      <c r="HYH26" s="15"/>
      <c r="HYI26" s="15"/>
      <c r="HYJ26" s="15"/>
      <c r="HYK26" s="15"/>
      <c r="HYL26" s="15"/>
      <c r="HYM26" s="15"/>
      <c r="HYN26" s="15"/>
      <c r="HYO26" s="15"/>
      <c r="HYP26" s="15"/>
      <c r="HYQ26" s="15"/>
      <c r="HYR26" s="15"/>
      <c r="HYS26" s="15"/>
      <c r="HYT26" s="15"/>
      <c r="HYU26" s="15"/>
      <c r="HYV26" s="15"/>
      <c r="HYW26" s="15"/>
      <c r="HYX26" s="15"/>
      <c r="HYY26" s="15"/>
      <c r="HYZ26" s="15"/>
      <c r="HZA26" s="15"/>
      <c r="HZB26" s="15"/>
      <c r="HZC26" s="15"/>
      <c r="HZD26" s="15"/>
      <c r="HZE26" s="15"/>
      <c r="HZF26" s="15"/>
      <c r="HZG26" s="15"/>
      <c r="HZH26" s="15"/>
      <c r="HZI26" s="15"/>
      <c r="HZJ26" s="15"/>
      <c r="HZK26" s="15"/>
      <c r="HZL26" s="15"/>
      <c r="HZM26" s="15"/>
      <c r="HZN26" s="15"/>
      <c r="HZO26" s="15"/>
      <c r="HZP26" s="15"/>
      <c r="HZQ26" s="15"/>
      <c r="HZR26" s="15"/>
      <c r="HZS26" s="15"/>
      <c r="HZT26" s="15"/>
      <c r="HZU26" s="15"/>
      <c r="HZV26" s="15"/>
      <c r="HZW26" s="15"/>
      <c r="HZX26" s="15"/>
      <c r="HZY26" s="15"/>
      <c r="HZZ26" s="15"/>
      <c r="IAA26" s="15"/>
      <c r="IAB26" s="15"/>
      <c r="IAC26" s="15"/>
      <c r="IAD26" s="15"/>
      <c r="IAE26" s="15"/>
      <c r="IAF26" s="15"/>
      <c r="IAG26" s="15"/>
      <c r="IAH26" s="15"/>
      <c r="IAI26" s="15"/>
      <c r="IAJ26" s="15"/>
      <c r="IAK26" s="15"/>
      <c r="IAL26" s="15"/>
      <c r="IAM26" s="15"/>
      <c r="IAN26" s="15"/>
      <c r="IAO26" s="15"/>
      <c r="IAP26" s="15"/>
      <c r="IAQ26" s="15"/>
      <c r="IAR26" s="15"/>
      <c r="IAS26" s="15"/>
      <c r="IAT26" s="15"/>
      <c r="IAU26" s="15"/>
      <c r="IAV26" s="15"/>
      <c r="IAW26" s="15"/>
      <c r="IAX26" s="15"/>
      <c r="IAY26" s="15"/>
      <c r="IAZ26" s="15"/>
      <c r="IBA26" s="15"/>
      <c r="IBB26" s="15"/>
      <c r="IBC26" s="15"/>
      <c r="IBD26" s="15"/>
      <c r="IBE26" s="15"/>
      <c r="IBF26" s="15"/>
      <c r="IBG26" s="15"/>
      <c r="IBH26" s="15"/>
      <c r="IBI26" s="15"/>
      <c r="IBJ26" s="15"/>
      <c r="IBK26" s="15"/>
      <c r="IBL26" s="15"/>
      <c r="IBM26" s="15"/>
      <c r="IBN26" s="15"/>
      <c r="IBO26" s="15"/>
      <c r="IBP26" s="15"/>
      <c r="IBQ26" s="15"/>
      <c r="IBR26" s="15"/>
      <c r="IBS26" s="15"/>
      <c r="IBT26" s="15"/>
      <c r="IBU26" s="15"/>
      <c r="IBV26" s="15"/>
      <c r="IBW26" s="15"/>
      <c r="IBX26" s="15"/>
      <c r="IBY26" s="15"/>
      <c r="IBZ26" s="15"/>
      <c r="ICA26" s="15"/>
      <c r="ICB26" s="15"/>
      <c r="ICC26" s="15"/>
      <c r="ICD26" s="15"/>
      <c r="ICE26" s="15"/>
      <c r="ICF26" s="15"/>
      <c r="ICG26" s="15"/>
      <c r="ICH26" s="15"/>
      <c r="ICI26" s="15"/>
      <c r="ICJ26" s="15"/>
      <c r="ICK26" s="15"/>
      <c r="ICL26" s="15"/>
      <c r="ICM26" s="15"/>
      <c r="ICN26" s="15"/>
      <c r="ICO26" s="15"/>
      <c r="ICP26" s="15"/>
      <c r="ICQ26" s="15"/>
      <c r="ICR26" s="15"/>
      <c r="ICS26" s="15"/>
      <c r="ICT26" s="15"/>
      <c r="ICU26" s="15"/>
      <c r="ICV26" s="15"/>
      <c r="ICW26" s="15"/>
      <c r="ICX26" s="15"/>
      <c r="ICY26" s="15"/>
      <c r="ICZ26" s="15"/>
      <c r="IDA26" s="15"/>
      <c r="IDB26" s="15"/>
      <c r="IDC26" s="15"/>
      <c r="IDD26" s="15"/>
      <c r="IDE26" s="15"/>
      <c r="IDF26" s="15"/>
      <c r="IDG26" s="15"/>
      <c r="IDH26" s="15"/>
      <c r="IDI26" s="15"/>
      <c r="IDJ26" s="15"/>
      <c r="IDK26" s="15"/>
      <c r="IDL26" s="15"/>
      <c r="IDM26" s="15"/>
      <c r="IDN26" s="15"/>
      <c r="IDO26" s="15"/>
      <c r="IDP26" s="15"/>
      <c r="IDQ26" s="15"/>
      <c r="IDR26" s="15"/>
      <c r="IDS26" s="15"/>
      <c r="IDT26" s="15"/>
      <c r="IDU26" s="15"/>
      <c r="IDV26" s="15"/>
      <c r="IDW26" s="15"/>
      <c r="IDX26" s="15"/>
      <c r="IDY26" s="15"/>
      <c r="IDZ26" s="15"/>
      <c r="IEA26" s="15"/>
      <c r="IEB26" s="15"/>
      <c r="IEC26" s="15"/>
      <c r="IED26" s="15"/>
      <c r="IEE26" s="15"/>
      <c r="IEF26" s="15"/>
      <c r="IEG26" s="15"/>
      <c r="IEH26" s="15"/>
      <c r="IEI26" s="15"/>
      <c r="IEJ26" s="15"/>
      <c r="IEK26" s="15"/>
      <c r="IEL26" s="15"/>
      <c r="IEM26" s="15"/>
      <c r="IEN26" s="15"/>
      <c r="IEO26" s="15"/>
      <c r="IEP26" s="15"/>
      <c r="IEQ26" s="15"/>
      <c r="IER26" s="15"/>
      <c r="IES26" s="15"/>
      <c r="IET26" s="15"/>
      <c r="IEU26" s="15"/>
      <c r="IEV26" s="15"/>
      <c r="IEW26" s="15"/>
      <c r="IEX26" s="15"/>
      <c r="IEY26" s="15"/>
      <c r="IEZ26" s="15"/>
      <c r="IFA26" s="15"/>
      <c r="IFB26" s="15"/>
      <c r="IFC26" s="15"/>
      <c r="IFD26" s="15"/>
      <c r="IFE26" s="15"/>
      <c r="IFF26" s="15"/>
      <c r="IFG26" s="15"/>
      <c r="IFH26" s="15"/>
      <c r="IFI26" s="15"/>
      <c r="IFJ26" s="15"/>
      <c r="IFK26" s="15"/>
      <c r="IFL26" s="15"/>
      <c r="IFM26" s="15"/>
      <c r="IFN26" s="15"/>
      <c r="IFO26" s="15"/>
      <c r="IFP26" s="15"/>
      <c r="IFQ26" s="15"/>
      <c r="IFR26" s="15"/>
      <c r="IFS26" s="15"/>
      <c r="IFT26" s="15"/>
      <c r="IFU26" s="15"/>
      <c r="IFV26" s="15"/>
      <c r="IFW26" s="15"/>
      <c r="IFX26" s="15"/>
      <c r="IFY26" s="15"/>
      <c r="IFZ26" s="15"/>
      <c r="IGA26" s="15"/>
      <c r="IGB26" s="15"/>
      <c r="IGC26" s="15"/>
      <c r="IGD26" s="15"/>
      <c r="IGE26" s="15"/>
      <c r="IGF26" s="15"/>
      <c r="IGG26" s="15"/>
      <c r="IGH26" s="15"/>
      <c r="IGI26" s="15"/>
      <c r="IGJ26" s="15"/>
      <c r="IGK26" s="15"/>
      <c r="IGL26" s="15"/>
      <c r="IGM26" s="15"/>
      <c r="IGN26" s="15"/>
      <c r="IGO26" s="15"/>
      <c r="IGP26" s="15"/>
      <c r="IGQ26" s="15"/>
      <c r="IGR26" s="15"/>
      <c r="IGS26" s="15"/>
      <c r="IGT26" s="15"/>
      <c r="IGU26" s="15"/>
      <c r="IGV26" s="15"/>
      <c r="IGW26" s="15"/>
      <c r="IGX26" s="15"/>
      <c r="IGY26" s="15"/>
      <c r="IGZ26" s="15"/>
      <c r="IHA26" s="15"/>
      <c r="IHB26" s="15"/>
      <c r="IHC26" s="15"/>
      <c r="IHD26" s="15"/>
      <c r="IHE26" s="15"/>
      <c r="IHF26" s="15"/>
      <c r="IHG26" s="15"/>
      <c r="IHH26" s="15"/>
      <c r="IHI26" s="15"/>
      <c r="IHJ26" s="15"/>
      <c r="IHK26" s="15"/>
      <c r="IHL26" s="15"/>
      <c r="IHM26" s="15"/>
      <c r="IHN26" s="15"/>
      <c r="IHO26" s="15"/>
      <c r="IHP26" s="15"/>
      <c r="IHQ26" s="15"/>
      <c r="IHR26" s="15"/>
      <c r="IHS26" s="15"/>
      <c r="IHT26" s="15"/>
      <c r="IHU26" s="15"/>
      <c r="IHV26" s="15"/>
      <c r="IHW26" s="15"/>
      <c r="IHX26" s="15"/>
      <c r="IHY26" s="15"/>
      <c r="IHZ26" s="15"/>
      <c r="IIA26" s="15"/>
      <c r="IIB26" s="15"/>
      <c r="IIC26" s="15"/>
      <c r="IID26" s="15"/>
      <c r="IIE26" s="15"/>
      <c r="IIF26" s="15"/>
      <c r="IIG26" s="15"/>
      <c r="IIH26" s="15"/>
      <c r="III26" s="15"/>
      <c r="IIJ26" s="15"/>
      <c r="IIK26" s="15"/>
      <c r="IIL26" s="15"/>
      <c r="IIM26" s="15"/>
      <c r="IIN26" s="15"/>
      <c r="IIO26" s="15"/>
      <c r="IIP26" s="15"/>
      <c r="IIQ26" s="15"/>
      <c r="IIR26" s="15"/>
      <c r="IIS26" s="15"/>
      <c r="IIT26" s="15"/>
      <c r="IIU26" s="15"/>
      <c r="IIV26" s="15"/>
      <c r="IIW26" s="15"/>
      <c r="IIX26" s="15"/>
      <c r="IIY26" s="15"/>
      <c r="IIZ26" s="15"/>
      <c r="IJA26" s="15"/>
      <c r="IJB26" s="15"/>
      <c r="IJC26" s="15"/>
      <c r="IJD26" s="15"/>
      <c r="IJE26" s="15"/>
      <c r="IJF26" s="15"/>
      <c r="IJG26" s="15"/>
      <c r="IJH26" s="15"/>
      <c r="IJI26" s="15"/>
      <c r="IJJ26" s="15"/>
      <c r="IJK26" s="15"/>
      <c r="IJL26" s="15"/>
      <c r="IJM26" s="15"/>
      <c r="IJN26" s="15"/>
      <c r="IJO26" s="15"/>
      <c r="IJP26" s="15"/>
      <c r="IJQ26" s="15"/>
      <c r="IJR26" s="15"/>
      <c r="IJS26" s="15"/>
      <c r="IJT26" s="15"/>
      <c r="IJU26" s="15"/>
      <c r="IJV26" s="15"/>
      <c r="IJW26" s="15"/>
      <c r="IJX26" s="15"/>
      <c r="IJY26" s="15"/>
      <c r="IJZ26" s="15"/>
      <c r="IKA26" s="15"/>
      <c r="IKB26" s="15"/>
      <c r="IKC26" s="15"/>
      <c r="IKD26" s="15"/>
      <c r="IKE26" s="15"/>
      <c r="IKF26" s="15"/>
      <c r="IKG26" s="15"/>
      <c r="IKH26" s="15"/>
      <c r="IKI26" s="15"/>
      <c r="IKJ26" s="15"/>
      <c r="IKK26" s="15"/>
      <c r="IKL26" s="15"/>
      <c r="IKM26" s="15"/>
      <c r="IKN26" s="15"/>
      <c r="IKO26" s="15"/>
      <c r="IKP26" s="15"/>
      <c r="IKQ26" s="15"/>
      <c r="IKR26" s="15"/>
      <c r="IKS26" s="15"/>
      <c r="IKT26" s="15"/>
      <c r="IKU26" s="15"/>
      <c r="IKV26" s="15"/>
      <c r="IKW26" s="15"/>
      <c r="IKX26" s="15"/>
      <c r="IKY26" s="15"/>
      <c r="IKZ26" s="15"/>
      <c r="ILA26" s="15"/>
      <c r="ILB26" s="15"/>
      <c r="ILC26" s="15"/>
      <c r="ILD26" s="15"/>
      <c r="ILE26" s="15"/>
      <c r="ILF26" s="15"/>
      <c r="ILG26" s="15"/>
      <c r="ILH26" s="15"/>
      <c r="ILI26" s="15"/>
      <c r="ILJ26" s="15"/>
      <c r="ILK26" s="15"/>
      <c r="ILL26" s="15"/>
      <c r="ILM26" s="15"/>
      <c r="ILN26" s="15"/>
      <c r="ILO26" s="15"/>
      <c r="ILP26" s="15"/>
      <c r="ILQ26" s="15"/>
      <c r="ILR26" s="15"/>
      <c r="ILS26" s="15"/>
      <c r="ILT26" s="15"/>
      <c r="ILU26" s="15"/>
      <c r="ILV26" s="15"/>
      <c r="ILW26" s="15"/>
      <c r="ILX26" s="15"/>
      <c r="ILY26" s="15"/>
      <c r="ILZ26" s="15"/>
      <c r="IMA26" s="15"/>
      <c r="IMB26" s="15"/>
      <c r="IMC26" s="15"/>
      <c r="IMD26" s="15"/>
      <c r="IME26" s="15"/>
      <c r="IMF26" s="15"/>
      <c r="IMG26" s="15"/>
      <c r="IMH26" s="15"/>
      <c r="IMI26" s="15"/>
      <c r="IMJ26" s="15"/>
      <c r="IMK26" s="15"/>
      <c r="IML26" s="15"/>
      <c r="IMM26" s="15"/>
      <c r="IMN26" s="15"/>
      <c r="IMO26" s="15"/>
      <c r="IMP26" s="15"/>
      <c r="IMQ26" s="15"/>
      <c r="IMR26" s="15"/>
      <c r="IMS26" s="15"/>
      <c r="IMT26" s="15"/>
      <c r="IMU26" s="15"/>
      <c r="IMV26" s="15"/>
      <c r="IMW26" s="15"/>
      <c r="IMX26" s="15"/>
      <c r="IMY26" s="15"/>
      <c r="IMZ26" s="15"/>
      <c r="INA26" s="15"/>
      <c r="INB26" s="15"/>
      <c r="INC26" s="15"/>
      <c r="IND26" s="15"/>
      <c r="INE26" s="15"/>
      <c r="INF26" s="15"/>
      <c r="ING26" s="15"/>
      <c r="INH26" s="15"/>
      <c r="INI26" s="15"/>
      <c r="INJ26" s="15"/>
      <c r="INK26" s="15"/>
      <c r="INL26" s="15"/>
      <c r="INM26" s="15"/>
      <c r="INN26" s="15"/>
      <c r="INO26" s="15"/>
      <c r="INP26" s="15"/>
      <c r="INQ26" s="15"/>
      <c r="INR26" s="15"/>
      <c r="INS26" s="15"/>
      <c r="INT26" s="15"/>
      <c r="INU26" s="15"/>
      <c r="INV26" s="15"/>
      <c r="INW26" s="15"/>
      <c r="INX26" s="15"/>
      <c r="INY26" s="15"/>
      <c r="INZ26" s="15"/>
      <c r="IOA26" s="15"/>
      <c r="IOB26" s="15"/>
      <c r="IOC26" s="15"/>
      <c r="IOD26" s="15"/>
      <c r="IOE26" s="15"/>
      <c r="IOF26" s="15"/>
      <c r="IOG26" s="15"/>
      <c r="IOH26" s="15"/>
      <c r="IOI26" s="15"/>
      <c r="IOJ26" s="15"/>
      <c r="IOK26" s="15"/>
      <c r="IOL26" s="15"/>
      <c r="IOM26" s="15"/>
      <c r="ION26" s="15"/>
      <c r="IOO26" s="15"/>
      <c r="IOP26" s="15"/>
      <c r="IOQ26" s="15"/>
      <c r="IOR26" s="15"/>
      <c r="IOS26" s="15"/>
      <c r="IOT26" s="15"/>
      <c r="IOU26" s="15"/>
      <c r="IOV26" s="15"/>
      <c r="IOW26" s="15"/>
      <c r="IOX26" s="15"/>
      <c r="IOY26" s="15"/>
      <c r="IOZ26" s="15"/>
      <c r="IPA26" s="15"/>
      <c r="IPB26" s="15"/>
      <c r="IPC26" s="15"/>
      <c r="IPD26" s="15"/>
      <c r="IPE26" s="15"/>
      <c r="IPF26" s="15"/>
      <c r="IPG26" s="15"/>
      <c r="IPH26" s="15"/>
      <c r="IPI26" s="15"/>
      <c r="IPJ26" s="15"/>
      <c r="IPK26" s="15"/>
      <c r="IPL26" s="15"/>
      <c r="IPM26" s="15"/>
      <c r="IPN26" s="15"/>
      <c r="IPO26" s="15"/>
      <c r="IPP26" s="15"/>
      <c r="IPQ26" s="15"/>
      <c r="IPR26" s="15"/>
      <c r="IPS26" s="15"/>
      <c r="IPT26" s="15"/>
      <c r="IPU26" s="15"/>
      <c r="IPV26" s="15"/>
      <c r="IPW26" s="15"/>
      <c r="IPX26" s="15"/>
      <c r="IPY26" s="15"/>
      <c r="IPZ26" s="15"/>
      <c r="IQA26" s="15"/>
      <c r="IQB26" s="15"/>
      <c r="IQC26" s="15"/>
      <c r="IQD26" s="15"/>
      <c r="IQE26" s="15"/>
      <c r="IQF26" s="15"/>
      <c r="IQG26" s="15"/>
      <c r="IQH26" s="15"/>
      <c r="IQI26" s="15"/>
      <c r="IQJ26" s="15"/>
      <c r="IQK26" s="15"/>
      <c r="IQL26" s="15"/>
      <c r="IQM26" s="15"/>
      <c r="IQN26" s="15"/>
      <c r="IQO26" s="15"/>
      <c r="IQP26" s="15"/>
      <c r="IQQ26" s="15"/>
      <c r="IQR26" s="15"/>
      <c r="IQS26" s="15"/>
      <c r="IQT26" s="15"/>
      <c r="IQU26" s="15"/>
      <c r="IQV26" s="15"/>
      <c r="IQW26" s="15"/>
      <c r="IQX26" s="15"/>
      <c r="IQY26" s="15"/>
      <c r="IQZ26" s="15"/>
      <c r="IRA26" s="15"/>
      <c r="IRB26" s="15"/>
      <c r="IRC26" s="15"/>
      <c r="IRD26" s="15"/>
      <c r="IRE26" s="15"/>
      <c r="IRF26" s="15"/>
      <c r="IRG26" s="15"/>
      <c r="IRH26" s="15"/>
      <c r="IRI26" s="15"/>
      <c r="IRJ26" s="15"/>
      <c r="IRK26" s="15"/>
      <c r="IRL26" s="15"/>
      <c r="IRM26" s="15"/>
      <c r="IRN26" s="15"/>
      <c r="IRO26" s="15"/>
      <c r="IRP26" s="15"/>
      <c r="IRQ26" s="15"/>
      <c r="IRR26" s="15"/>
      <c r="IRS26" s="15"/>
      <c r="IRT26" s="15"/>
      <c r="IRU26" s="15"/>
      <c r="IRV26" s="15"/>
      <c r="IRW26" s="15"/>
      <c r="IRX26" s="15"/>
      <c r="IRY26" s="15"/>
      <c r="IRZ26" s="15"/>
      <c r="ISA26" s="15"/>
      <c r="ISB26" s="15"/>
      <c r="ISC26" s="15"/>
      <c r="ISD26" s="15"/>
      <c r="ISE26" s="15"/>
      <c r="ISF26" s="15"/>
      <c r="ISG26" s="15"/>
      <c r="ISH26" s="15"/>
      <c r="ISI26" s="15"/>
      <c r="ISJ26" s="15"/>
      <c r="ISK26" s="15"/>
      <c r="ISL26" s="15"/>
      <c r="ISM26" s="15"/>
      <c r="ISN26" s="15"/>
      <c r="ISO26" s="15"/>
      <c r="ISP26" s="15"/>
      <c r="ISQ26" s="15"/>
      <c r="ISR26" s="15"/>
      <c r="ISS26" s="15"/>
      <c r="IST26" s="15"/>
      <c r="ISU26" s="15"/>
      <c r="ISV26" s="15"/>
      <c r="ISW26" s="15"/>
      <c r="ISX26" s="15"/>
      <c r="ISY26" s="15"/>
      <c r="ISZ26" s="15"/>
      <c r="ITA26" s="15"/>
      <c r="ITB26" s="15"/>
      <c r="ITC26" s="15"/>
      <c r="ITD26" s="15"/>
      <c r="ITE26" s="15"/>
      <c r="ITF26" s="15"/>
      <c r="ITG26" s="15"/>
      <c r="ITH26" s="15"/>
      <c r="ITI26" s="15"/>
      <c r="ITJ26" s="15"/>
      <c r="ITK26" s="15"/>
      <c r="ITL26" s="15"/>
      <c r="ITM26" s="15"/>
      <c r="ITN26" s="15"/>
      <c r="ITO26" s="15"/>
      <c r="ITP26" s="15"/>
      <c r="ITQ26" s="15"/>
      <c r="ITR26" s="15"/>
      <c r="ITS26" s="15"/>
      <c r="ITT26" s="15"/>
      <c r="ITU26" s="15"/>
      <c r="ITV26" s="15"/>
      <c r="ITW26" s="15"/>
      <c r="ITX26" s="15"/>
      <c r="ITY26" s="15"/>
      <c r="ITZ26" s="15"/>
      <c r="IUA26" s="15"/>
      <c r="IUB26" s="15"/>
      <c r="IUC26" s="15"/>
      <c r="IUD26" s="15"/>
      <c r="IUE26" s="15"/>
      <c r="IUF26" s="15"/>
      <c r="IUG26" s="15"/>
      <c r="IUH26" s="15"/>
      <c r="IUI26" s="15"/>
      <c r="IUJ26" s="15"/>
      <c r="IUK26" s="15"/>
      <c r="IUL26" s="15"/>
      <c r="IUM26" s="15"/>
      <c r="IUN26" s="15"/>
      <c r="IUO26" s="15"/>
      <c r="IUP26" s="15"/>
      <c r="IUQ26" s="15"/>
      <c r="IUR26" s="15"/>
      <c r="IUS26" s="15"/>
      <c r="IUT26" s="15"/>
      <c r="IUU26" s="15"/>
      <c r="IUV26" s="15"/>
      <c r="IUW26" s="15"/>
      <c r="IUX26" s="15"/>
      <c r="IUY26" s="15"/>
      <c r="IUZ26" s="15"/>
      <c r="IVA26" s="15"/>
      <c r="IVB26" s="15"/>
      <c r="IVC26" s="15"/>
      <c r="IVD26" s="15"/>
      <c r="IVE26" s="15"/>
      <c r="IVF26" s="15"/>
      <c r="IVG26" s="15"/>
      <c r="IVH26" s="15"/>
      <c r="IVI26" s="15"/>
      <c r="IVJ26" s="15"/>
      <c r="IVK26" s="15"/>
      <c r="IVL26" s="15"/>
      <c r="IVM26" s="15"/>
      <c r="IVN26" s="15"/>
      <c r="IVO26" s="15"/>
      <c r="IVP26" s="15"/>
      <c r="IVQ26" s="15"/>
      <c r="IVR26" s="15"/>
      <c r="IVS26" s="15"/>
      <c r="IVT26" s="15"/>
      <c r="IVU26" s="15"/>
      <c r="IVV26" s="15"/>
      <c r="IVW26" s="15"/>
      <c r="IVX26" s="15"/>
      <c r="IVY26" s="15"/>
      <c r="IVZ26" s="15"/>
      <c r="IWA26" s="15"/>
      <c r="IWB26" s="15"/>
      <c r="IWC26" s="15"/>
      <c r="IWD26" s="15"/>
      <c r="IWE26" s="15"/>
      <c r="IWF26" s="15"/>
      <c r="IWG26" s="15"/>
      <c r="IWH26" s="15"/>
      <c r="IWI26" s="15"/>
      <c r="IWJ26" s="15"/>
      <c r="IWK26" s="15"/>
      <c r="IWL26" s="15"/>
      <c r="IWM26" s="15"/>
      <c r="IWN26" s="15"/>
      <c r="IWO26" s="15"/>
      <c r="IWP26" s="15"/>
      <c r="IWQ26" s="15"/>
      <c r="IWR26" s="15"/>
      <c r="IWS26" s="15"/>
      <c r="IWT26" s="15"/>
      <c r="IWU26" s="15"/>
      <c r="IWV26" s="15"/>
      <c r="IWW26" s="15"/>
      <c r="IWX26" s="15"/>
      <c r="IWY26" s="15"/>
      <c r="IWZ26" s="15"/>
      <c r="IXA26" s="15"/>
      <c r="IXB26" s="15"/>
      <c r="IXC26" s="15"/>
      <c r="IXD26" s="15"/>
      <c r="IXE26" s="15"/>
      <c r="IXF26" s="15"/>
      <c r="IXG26" s="15"/>
      <c r="IXH26" s="15"/>
      <c r="IXI26" s="15"/>
      <c r="IXJ26" s="15"/>
      <c r="IXK26" s="15"/>
      <c r="IXL26" s="15"/>
      <c r="IXM26" s="15"/>
      <c r="IXN26" s="15"/>
      <c r="IXO26" s="15"/>
      <c r="IXP26" s="15"/>
      <c r="IXQ26" s="15"/>
      <c r="IXR26" s="15"/>
      <c r="IXS26" s="15"/>
      <c r="IXT26" s="15"/>
      <c r="IXU26" s="15"/>
      <c r="IXV26" s="15"/>
      <c r="IXW26" s="15"/>
      <c r="IXX26" s="15"/>
      <c r="IXY26" s="15"/>
      <c r="IXZ26" s="15"/>
      <c r="IYA26" s="15"/>
      <c r="IYB26" s="15"/>
      <c r="IYC26" s="15"/>
      <c r="IYD26" s="15"/>
      <c r="IYE26" s="15"/>
      <c r="IYF26" s="15"/>
      <c r="IYG26" s="15"/>
      <c r="IYH26" s="15"/>
      <c r="IYI26" s="15"/>
      <c r="IYJ26" s="15"/>
      <c r="IYK26" s="15"/>
      <c r="IYL26" s="15"/>
      <c r="IYM26" s="15"/>
      <c r="IYN26" s="15"/>
      <c r="IYO26" s="15"/>
      <c r="IYP26" s="15"/>
      <c r="IYQ26" s="15"/>
      <c r="IYR26" s="15"/>
      <c r="IYS26" s="15"/>
      <c r="IYT26" s="15"/>
      <c r="IYU26" s="15"/>
      <c r="IYV26" s="15"/>
      <c r="IYW26" s="15"/>
      <c r="IYX26" s="15"/>
      <c r="IYY26" s="15"/>
      <c r="IYZ26" s="15"/>
      <c r="IZA26" s="15"/>
      <c r="IZB26" s="15"/>
      <c r="IZC26" s="15"/>
      <c r="IZD26" s="15"/>
      <c r="IZE26" s="15"/>
      <c r="IZF26" s="15"/>
      <c r="IZG26" s="15"/>
      <c r="IZH26" s="15"/>
      <c r="IZI26" s="15"/>
      <c r="IZJ26" s="15"/>
      <c r="IZK26" s="15"/>
      <c r="IZL26" s="15"/>
      <c r="IZM26" s="15"/>
      <c r="IZN26" s="15"/>
      <c r="IZO26" s="15"/>
      <c r="IZP26" s="15"/>
      <c r="IZQ26" s="15"/>
      <c r="IZR26" s="15"/>
      <c r="IZS26" s="15"/>
      <c r="IZT26" s="15"/>
      <c r="IZU26" s="15"/>
      <c r="IZV26" s="15"/>
      <c r="IZW26" s="15"/>
      <c r="IZX26" s="15"/>
      <c r="IZY26" s="15"/>
      <c r="IZZ26" s="15"/>
      <c r="JAA26" s="15"/>
      <c r="JAB26" s="15"/>
      <c r="JAC26" s="15"/>
      <c r="JAD26" s="15"/>
      <c r="JAE26" s="15"/>
      <c r="JAF26" s="15"/>
      <c r="JAG26" s="15"/>
      <c r="JAH26" s="15"/>
      <c r="JAI26" s="15"/>
      <c r="JAJ26" s="15"/>
      <c r="JAK26" s="15"/>
      <c r="JAL26" s="15"/>
      <c r="JAM26" s="15"/>
      <c r="JAN26" s="15"/>
      <c r="JAO26" s="15"/>
      <c r="JAP26" s="15"/>
      <c r="JAQ26" s="15"/>
      <c r="JAR26" s="15"/>
      <c r="JAS26" s="15"/>
      <c r="JAT26" s="15"/>
      <c r="JAU26" s="15"/>
      <c r="JAV26" s="15"/>
      <c r="JAW26" s="15"/>
      <c r="JAX26" s="15"/>
      <c r="JAY26" s="15"/>
      <c r="JAZ26" s="15"/>
      <c r="JBA26" s="15"/>
      <c r="JBB26" s="15"/>
      <c r="JBC26" s="15"/>
      <c r="JBD26" s="15"/>
      <c r="JBE26" s="15"/>
      <c r="JBF26" s="15"/>
      <c r="JBG26" s="15"/>
      <c r="JBH26" s="15"/>
      <c r="JBI26" s="15"/>
      <c r="JBJ26" s="15"/>
      <c r="JBK26" s="15"/>
      <c r="JBL26" s="15"/>
      <c r="JBM26" s="15"/>
      <c r="JBN26" s="15"/>
      <c r="JBO26" s="15"/>
      <c r="JBP26" s="15"/>
      <c r="JBQ26" s="15"/>
      <c r="JBR26" s="15"/>
      <c r="JBS26" s="15"/>
      <c r="JBT26" s="15"/>
      <c r="JBU26" s="15"/>
      <c r="JBV26" s="15"/>
      <c r="JBW26" s="15"/>
      <c r="JBX26" s="15"/>
      <c r="JBY26" s="15"/>
      <c r="JBZ26" s="15"/>
      <c r="JCA26" s="15"/>
      <c r="JCB26" s="15"/>
      <c r="JCC26" s="15"/>
      <c r="JCD26" s="15"/>
      <c r="JCE26" s="15"/>
      <c r="JCF26" s="15"/>
      <c r="JCG26" s="15"/>
      <c r="JCH26" s="15"/>
      <c r="JCI26" s="15"/>
      <c r="JCJ26" s="15"/>
      <c r="JCK26" s="15"/>
      <c r="JCL26" s="15"/>
      <c r="JCM26" s="15"/>
      <c r="JCN26" s="15"/>
      <c r="JCO26" s="15"/>
      <c r="JCP26" s="15"/>
      <c r="JCQ26" s="15"/>
      <c r="JCR26" s="15"/>
      <c r="JCS26" s="15"/>
      <c r="JCT26" s="15"/>
      <c r="JCU26" s="15"/>
      <c r="JCV26" s="15"/>
      <c r="JCW26" s="15"/>
      <c r="JCX26" s="15"/>
      <c r="JCY26" s="15"/>
      <c r="JCZ26" s="15"/>
      <c r="JDA26" s="15"/>
      <c r="JDB26" s="15"/>
      <c r="JDC26" s="15"/>
      <c r="JDD26" s="15"/>
      <c r="JDE26" s="15"/>
      <c r="JDF26" s="15"/>
      <c r="JDG26" s="15"/>
      <c r="JDH26" s="15"/>
      <c r="JDI26" s="15"/>
      <c r="JDJ26" s="15"/>
      <c r="JDK26" s="15"/>
      <c r="JDL26" s="15"/>
      <c r="JDM26" s="15"/>
      <c r="JDN26" s="15"/>
      <c r="JDO26" s="15"/>
      <c r="JDP26" s="15"/>
      <c r="JDQ26" s="15"/>
      <c r="JDR26" s="15"/>
      <c r="JDS26" s="15"/>
      <c r="JDT26" s="15"/>
      <c r="JDU26" s="15"/>
      <c r="JDV26" s="15"/>
      <c r="JDW26" s="15"/>
      <c r="JDX26" s="15"/>
      <c r="JDY26" s="15"/>
      <c r="JDZ26" s="15"/>
      <c r="JEA26" s="15"/>
      <c r="JEB26" s="15"/>
      <c r="JEC26" s="15"/>
      <c r="JED26" s="15"/>
      <c r="JEE26" s="15"/>
      <c r="JEF26" s="15"/>
      <c r="JEG26" s="15"/>
      <c r="JEH26" s="15"/>
      <c r="JEI26" s="15"/>
      <c r="JEJ26" s="15"/>
      <c r="JEK26" s="15"/>
      <c r="JEL26" s="15"/>
      <c r="JEM26" s="15"/>
      <c r="JEN26" s="15"/>
      <c r="JEO26" s="15"/>
      <c r="JEP26" s="15"/>
      <c r="JEQ26" s="15"/>
      <c r="JER26" s="15"/>
      <c r="JES26" s="15"/>
      <c r="JET26" s="15"/>
      <c r="JEU26" s="15"/>
      <c r="JEV26" s="15"/>
      <c r="JEW26" s="15"/>
      <c r="JEX26" s="15"/>
      <c r="JEY26" s="15"/>
      <c r="JEZ26" s="15"/>
      <c r="JFA26" s="15"/>
      <c r="JFB26" s="15"/>
      <c r="JFC26" s="15"/>
      <c r="JFD26" s="15"/>
      <c r="JFE26" s="15"/>
      <c r="JFF26" s="15"/>
      <c r="JFG26" s="15"/>
      <c r="JFH26" s="15"/>
      <c r="JFI26" s="15"/>
      <c r="JFJ26" s="15"/>
      <c r="JFK26" s="15"/>
      <c r="JFL26" s="15"/>
      <c r="JFM26" s="15"/>
      <c r="JFN26" s="15"/>
      <c r="JFO26" s="15"/>
      <c r="JFP26" s="15"/>
      <c r="JFQ26" s="15"/>
      <c r="JFR26" s="15"/>
      <c r="JFS26" s="15"/>
      <c r="JFT26" s="15"/>
      <c r="JFU26" s="15"/>
      <c r="JFV26" s="15"/>
      <c r="JFW26" s="15"/>
      <c r="JFX26" s="15"/>
      <c r="JFY26" s="15"/>
      <c r="JFZ26" s="15"/>
      <c r="JGA26" s="15"/>
      <c r="JGB26" s="15"/>
      <c r="JGC26" s="15"/>
      <c r="JGD26" s="15"/>
      <c r="JGE26" s="15"/>
      <c r="JGF26" s="15"/>
      <c r="JGG26" s="15"/>
      <c r="JGH26" s="15"/>
      <c r="JGI26" s="15"/>
      <c r="JGJ26" s="15"/>
      <c r="JGK26" s="15"/>
      <c r="JGL26" s="15"/>
      <c r="JGM26" s="15"/>
      <c r="JGN26" s="15"/>
      <c r="JGO26" s="15"/>
      <c r="JGP26" s="15"/>
      <c r="JGQ26" s="15"/>
      <c r="JGR26" s="15"/>
      <c r="JGS26" s="15"/>
      <c r="JGT26" s="15"/>
      <c r="JGU26" s="15"/>
      <c r="JGV26" s="15"/>
      <c r="JGW26" s="15"/>
      <c r="JGX26" s="15"/>
      <c r="JGY26" s="15"/>
      <c r="JGZ26" s="15"/>
      <c r="JHA26" s="15"/>
      <c r="JHB26" s="15"/>
      <c r="JHC26" s="15"/>
      <c r="JHD26" s="15"/>
      <c r="JHE26" s="15"/>
      <c r="JHF26" s="15"/>
      <c r="JHG26" s="15"/>
      <c r="JHH26" s="15"/>
      <c r="JHI26" s="15"/>
      <c r="JHJ26" s="15"/>
      <c r="JHK26" s="15"/>
      <c r="JHL26" s="15"/>
      <c r="JHM26" s="15"/>
      <c r="JHN26" s="15"/>
      <c r="JHO26" s="15"/>
      <c r="JHP26" s="15"/>
      <c r="JHQ26" s="15"/>
      <c r="JHR26" s="15"/>
      <c r="JHS26" s="15"/>
      <c r="JHT26" s="15"/>
      <c r="JHU26" s="15"/>
      <c r="JHV26" s="15"/>
      <c r="JHW26" s="15"/>
      <c r="JHX26" s="15"/>
      <c r="JHY26" s="15"/>
      <c r="JHZ26" s="15"/>
      <c r="JIA26" s="15"/>
      <c r="JIB26" s="15"/>
      <c r="JIC26" s="15"/>
      <c r="JID26" s="15"/>
      <c r="JIE26" s="15"/>
      <c r="JIF26" s="15"/>
      <c r="JIG26" s="15"/>
      <c r="JIH26" s="15"/>
      <c r="JII26" s="15"/>
      <c r="JIJ26" s="15"/>
      <c r="JIK26" s="15"/>
      <c r="JIL26" s="15"/>
      <c r="JIM26" s="15"/>
      <c r="JIN26" s="15"/>
      <c r="JIO26" s="15"/>
      <c r="JIP26" s="15"/>
      <c r="JIQ26" s="15"/>
      <c r="JIR26" s="15"/>
      <c r="JIS26" s="15"/>
      <c r="JIT26" s="15"/>
      <c r="JIU26" s="15"/>
      <c r="JIV26" s="15"/>
      <c r="JIW26" s="15"/>
      <c r="JIX26" s="15"/>
      <c r="JIY26" s="15"/>
      <c r="JIZ26" s="15"/>
      <c r="JJA26" s="15"/>
      <c r="JJB26" s="15"/>
      <c r="JJC26" s="15"/>
      <c r="JJD26" s="15"/>
      <c r="JJE26" s="15"/>
      <c r="JJF26" s="15"/>
      <c r="JJG26" s="15"/>
      <c r="JJH26" s="15"/>
      <c r="JJI26" s="15"/>
      <c r="JJJ26" s="15"/>
      <c r="JJK26" s="15"/>
      <c r="JJL26" s="15"/>
      <c r="JJM26" s="15"/>
      <c r="JJN26" s="15"/>
      <c r="JJO26" s="15"/>
      <c r="JJP26" s="15"/>
      <c r="JJQ26" s="15"/>
      <c r="JJR26" s="15"/>
      <c r="JJS26" s="15"/>
      <c r="JJT26" s="15"/>
      <c r="JJU26" s="15"/>
      <c r="JJV26" s="15"/>
      <c r="JJW26" s="15"/>
      <c r="JJX26" s="15"/>
      <c r="JJY26" s="15"/>
      <c r="JJZ26" s="15"/>
      <c r="JKA26" s="15"/>
      <c r="JKB26" s="15"/>
      <c r="JKC26" s="15"/>
      <c r="JKD26" s="15"/>
      <c r="JKE26" s="15"/>
      <c r="JKF26" s="15"/>
      <c r="JKG26" s="15"/>
      <c r="JKH26" s="15"/>
      <c r="JKI26" s="15"/>
      <c r="JKJ26" s="15"/>
      <c r="JKK26" s="15"/>
      <c r="JKL26" s="15"/>
      <c r="JKM26" s="15"/>
      <c r="JKN26" s="15"/>
      <c r="JKO26" s="15"/>
      <c r="JKP26" s="15"/>
      <c r="JKQ26" s="15"/>
      <c r="JKR26" s="15"/>
      <c r="JKS26" s="15"/>
      <c r="JKT26" s="15"/>
      <c r="JKU26" s="15"/>
      <c r="JKV26" s="15"/>
      <c r="JKW26" s="15"/>
      <c r="JKX26" s="15"/>
      <c r="JKY26" s="15"/>
      <c r="JKZ26" s="15"/>
      <c r="JLA26" s="15"/>
      <c r="JLB26" s="15"/>
      <c r="JLC26" s="15"/>
      <c r="JLD26" s="15"/>
      <c r="JLE26" s="15"/>
      <c r="JLF26" s="15"/>
      <c r="JLG26" s="15"/>
      <c r="JLH26" s="15"/>
      <c r="JLI26" s="15"/>
      <c r="JLJ26" s="15"/>
      <c r="JLK26" s="15"/>
      <c r="JLL26" s="15"/>
      <c r="JLM26" s="15"/>
      <c r="JLN26" s="15"/>
      <c r="JLO26" s="15"/>
      <c r="JLP26" s="15"/>
      <c r="JLQ26" s="15"/>
      <c r="JLR26" s="15"/>
      <c r="JLS26" s="15"/>
      <c r="JLT26" s="15"/>
      <c r="JLU26" s="15"/>
      <c r="JLV26" s="15"/>
      <c r="JLW26" s="15"/>
      <c r="JLX26" s="15"/>
      <c r="JLY26" s="15"/>
      <c r="JLZ26" s="15"/>
      <c r="JMA26" s="15"/>
      <c r="JMB26" s="15"/>
      <c r="JMC26" s="15"/>
      <c r="JMD26" s="15"/>
      <c r="JME26" s="15"/>
      <c r="JMF26" s="15"/>
      <c r="JMG26" s="15"/>
      <c r="JMH26" s="15"/>
      <c r="JMI26" s="15"/>
      <c r="JMJ26" s="15"/>
      <c r="JMK26" s="15"/>
      <c r="JML26" s="15"/>
      <c r="JMM26" s="15"/>
      <c r="JMN26" s="15"/>
      <c r="JMO26" s="15"/>
      <c r="JMP26" s="15"/>
      <c r="JMQ26" s="15"/>
      <c r="JMR26" s="15"/>
      <c r="JMS26" s="15"/>
      <c r="JMT26" s="15"/>
      <c r="JMU26" s="15"/>
      <c r="JMV26" s="15"/>
      <c r="JMW26" s="15"/>
      <c r="JMX26" s="15"/>
      <c r="JMY26" s="15"/>
      <c r="JMZ26" s="15"/>
      <c r="JNA26" s="15"/>
      <c r="JNB26" s="15"/>
      <c r="JNC26" s="15"/>
      <c r="JND26" s="15"/>
      <c r="JNE26" s="15"/>
      <c r="JNF26" s="15"/>
      <c r="JNG26" s="15"/>
      <c r="JNH26" s="15"/>
      <c r="JNI26" s="15"/>
      <c r="JNJ26" s="15"/>
      <c r="JNK26" s="15"/>
      <c r="JNL26" s="15"/>
      <c r="JNM26" s="15"/>
      <c r="JNN26" s="15"/>
      <c r="JNO26" s="15"/>
      <c r="JNP26" s="15"/>
      <c r="JNQ26" s="15"/>
      <c r="JNR26" s="15"/>
      <c r="JNS26" s="15"/>
      <c r="JNT26" s="15"/>
      <c r="JNU26" s="15"/>
      <c r="JNV26" s="15"/>
      <c r="JNW26" s="15"/>
      <c r="JNX26" s="15"/>
      <c r="JNY26" s="15"/>
      <c r="JNZ26" s="15"/>
      <c r="JOA26" s="15"/>
      <c r="JOB26" s="15"/>
      <c r="JOC26" s="15"/>
      <c r="JOD26" s="15"/>
      <c r="JOE26" s="15"/>
      <c r="JOF26" s="15"/>
      <c r="JOG26" s="15"/>
      <c r="JOH26" s="15"/>
      <c r="JOI26" s="15"/>
      <c r="JOJ26" s="15"/>
      <c r="JOK26" s="15"/>
      <c r="JOL26" s="15"/>
      <c r="JOM26" s="15"/>
      <c r="JON26" s="15"/>
      <c r="JOO26" s="15"/>
      <c r="JOP26" s="15"/>
      <c r="JOQ26" s="15"/>
      <c r="JOR26" s="15"/>
      <c r="JOS26" s="15"/>
      <c r="JOT26" s="15"/>
      <c r="JOU26" s="15"/>
      <c r="JOV26" s="15"/>
      <c r="JOW26" s="15"/>
      <c r="JOX26" s="15"/>
      <c r="JOY26" s="15"/>
      <c r="JOZ26" s="15"/>
      <c r="JPA26" s="15"/>
      <c r="JPB26" s="15"/>
      <c r="JPC26" s="15"/>
      <c r="JPD26" s="15"/>
      <c r="JPE26" s="15"/>
      <c r="JPF26" s="15"/>
      <c r="JPG26" s="15"/>
      <c r="JPH26" s="15"/>
      <c r="JPI26" s="15"/>
      <c r="JPJ26" s="15"/>
      <c r="JPK26" s="15"/>
      <c r="JPL26" s="15"/>
      <c r="JPM26" s="15"/>
      <c r="JPN26" s="15"/>
      <c r="JPO26" s="15"/>
      <c r="JPP26" s="15"/>
      <c r="JPQ26" s="15"/>
      <c r="JPR26" s="15"/>
      <c r="JPS26" s="15"/>
      <c r="JPT26" s="15"/>
      <c r="JPU26" s="15"/>
      <c r="JPV26" s="15"/>
      <c r="JPW26" s="15"/>
      <c r="JPX26" s="15"/>
      <c r="JPY26" s="15"/>
      <c r="JPZ26" s="15"/>
      <c r="JQA26" s="15"/>
      <c r="JQB26" s="15"/>
      <c r="JQC26" s="15"/>
      <c r="JQD26" s="15"/>
      <c r="JQE26" s="15"/>
      <c r="JQF26" s="15"/>
      <c r="JQG26" s="15"/>
      <c r="JQH26" s="15"/>
      <c r="JQI26" s="15"/>
      <c r="JQJ26" s="15"/>
      <c r="JQK26" s="15"/>
      <c r="JQL26" s="15"/>
      <c r="JQM26" s="15"/>
      <c r="JQN26" s="15"/>
      <c r="JQO26" s="15"/>
      <c r="JQP26" s="15"/>
      <c r="JQQ26" s="15"/>
      <c r="JQR26" s="15"/>
      <c r="JQS26" s="15"/>
      <c r="JQT26" s="15"/>
      <c r="JQU26" s="15"/>
      <c r="JQV26" s="15"/>
      <c r="JQW26" s="15"/>
      <c r="JQX26" s="15"/>
      <c r="JQY26" s="15"/>
      <c r="JQZ26" s="15"/>
      <c r="JRA26" s="15"/>
      <c r="JRB26" s="15"/>
      <c r="JRC26" s="15"/>
      <c r="JRD26" s="15"/>
      <c r="JRE26" s="15"/>
      <c r="JRF26" s="15"/>
      <c r="JRG26" s="15"/>
      <c r="JRH26" s="15"/>
      <c r="JRI26" s="15"/>
      <c r="JRJ26" s="15"/>
      <c r="JRK26" s="15"/>
      <c r="JRL26" s="15"/>
      <c r="JRM26" s="15"/>
      <c r="JRN26" s="15"/>
      <c r="JRO26" s="15"/>
      <c r="JRP26" s="15"/>
      <c r="JRQ26" s="15"/>
      <c r="JRR26" s="15"/>
      <c r="JRS26" s="15"/>
      <c r="JRT26" s="15"/>
      <c r="JRU26" s="15"/>
      <c r="JRV26" s="15"/>
      <c r="JRW26" s="15"/>
      <c r="JRX26" s="15"/>
      <c r="JRY26" s="15"/>
      <c r="JRZ26" s="15"/>
      <c r="JSA26" s="15"/>
      <c r="JSB26" s="15"/>
      <c r="JSC26" s="15"/>
      <c r="JSD26" s="15"/>
      <c r="JSE26" s="15"/>
      <c r="JSF26" s="15"/>
      <c r="JSG26" s="15"/>
      <c r="JSH26" s="15"/>
      <c r="JSI26" s="15"/>
      <c r="JSJ26" s="15"/>
      <c r="JSK26" s="15"/>
      <c r="JSL26" s="15"/>
      <c r="JSM26" s="15"/>
      <c r="JSN26" s="15"/>
      <c r="JSO26" s="15"/>
      <c r="JSP26" s="15"/>
      <c r="JSQ26" s="15"/>
      <c r="JSR26" s="15"/>
      <c r="JSS26" s="15"/>
      <c r="JST26" s="15"/>
      <c r="JSU26" s="15"/>
      <c r="JSV26" s="15"/>
      <c r="JSW26" s="15"/>
      <c r="JSX26" s="15"/>
      <c r="JSY26" s="15"/>
      <c r="JSZ26" s="15"/>
      <c r="JTA26" s="15"/>
      <c r="JTB26" s="15"/>
      <c r="JTC26" s="15"/>
      <c r="JTD26" s="15"/>
      <c r="JTE26" s="15"/>
      <c r="JTF26" s="15"/>
      <c r="JTG26" s="15"/>
      <c r="JTH26" s="15"/>
      <c r="JTI26" s="15"/>
      <c r="JTJ26" s="15"/>
      <c r="JTK26" s="15"/>
      <c r="JTL26" s="15"/>
      <c r="JTM26" s="15"/>
      <c r="JTN26" s="15"/>
      <c r="JTO26" s="15"/>
      <c r="JTP26" s="15"/>
      <c r="JTQ26" s="15"/>
      <c r="JTR26" s="15"/>
      <c r="JTS26" s="15"/>
      <c r="JTT26" s="15"/>
      <c r="JTU26" s="15"/>
      <c r="JTV26" s="15"/>
      <c r="JTW26" s="15"/>
      <c r="JTX26" s="15"/>
      <c r="JTY26" s="15"/>
      <c r="JTZ26" s="15"/>
      <c r="JUA26" s="15"/>
      <c r="JUB26" s="15"/>
      <c r="JUC26" s="15"/>
      <c r="JUD26" s="15"/>
      <c r="JUE26" s="15"/>
      <c r="JUF26" s="15"/>
      <c r="JUG26" s="15"/>
      <c r="JUH26" s="15"/>
      <c r="JUI26" s="15"/>
      <c r="JUJ26" s="15"/>
      <c r="JUK26" s="15"/>
      <c r="JUL26" s="15"/>
      <c r="JUM26" s="15"/>
      <c r="JUN26" s="15"/>
      <c r="JUO26" s="15"/>
      <c r="JUP26" s="15"/>
      <c r="JUQ26" s="15"/>
      <c r="JUR26" s="15"/>
      <c r="JUS26" s="15"/>
      <c r="JUT26" s="15"/>
      <c r="JUU26" s="15"/>
      <c r="JUV26" s="15"/>
      <c r="JUW26" s="15"/>
      <c r="JUX26" s="15"/>
      <c r="JUY26" s="15"/>
      <c r="JUZ26" s="15"/>
      <c r="JVA26" s="15"/>
      <c r="JVB26" s="15"/>
      <c r="JVC26" s="15"/>
      <c r="JVD26" s="15"/>
      <c r="JVE26" s="15"/>
      <c r="JVF26" s="15"/>
      <c r="JVG26" s="15"/>
      <c r="JVH26" s="15"/>
      <c r="JVI26" s="15"/>
      <c r="JVJ26" s="15"/>
      <c r="JVK26" s="15"/>
      <c r="JVL26" s="15"/>
      <c r="JVM26" s="15"/>
      <c r="JVN26" s="15"/>
      <c r="JVO26" s="15"/>
      <c r="JVP26" s="15"/>
      <c r="JVQ26" s="15"/>
      <c r="JVR26" s="15"/>
      <c r="JVS26" s="15"/>
      <c r="JVT26" s="15"/>
      <c r="JVU26" s="15"/>
      <c r="JVV26" s="15"/>
      <c r="JVW26" s="15"/>
      <c r="JVX26" s="15"/>
      <c r="JVY26" s="15"/>
      <c r="JVZ26" s="15"/>
      <c r="JWA26" s="15"/>
      <c r="JWB26" s="15"/>
      <c r="JWC26" s="15"/>
      <c r="JWD26" s="15"/>
      <c r="JWE26" s="15"/>
      <c r="JWF26" s="15"/>
      <c r="JWG26" s="15"/>
      <c r="JWH26" s="15"/>
      <c r="JWI26" s="15"/>
      <c r="JWJ26" s="15"/>
      <c r="JWK26" s="15"/>
      <c r="JWL26" s="15"/>
      <c r="JWM26" s="15"/>
      <c r="JWN26" s="15"/>
      <c r="JWO26" s="15"/>
      <c r="JWP26" s="15"/>
      <c r="JWQ26" s="15"/>
      <c r="JWR26" s="15"/>
      <c r="JWS26" s="15"/>
      <c r="JWT26" s="15"/>
      <c r="JWU26" s="15"/>
      <c r="JWV26" s="15"/>
      <c r="JWW26" s="15"/>
      <c r="JWX26" s="15"/>
      <c r="JWY26" s="15"/>
      <c r="JWZ26" s="15"/>
      <c r="JXA26" s="15"/>
      <c r="JXB26" s="15"/>
      <c r="JXC26" s="15"/>
      <c r="JXD26" s="15"/>
      <c r="JXE26" s="15"/>
      <c r="JXF26" s="15"/>
      <c r="JXG26" s="15"/>
      <c r="JXH26" s="15"/>
      <c r="JXI26" s="15"/>
      <c r="JXJ26" s="15"/>
      <c r="JXK26" s="15"/>
      <c r="JXL26" s="15"/>
      <c r="JXM26" s="15"/>
      <c r="JXN26" s="15"/>
      <c r="JXO26" s="15"/>
      <c r="JXP26" s="15"/>
      <c r="JXQ26" s="15"/>
      <c r="JXR26" s="15"/>
      <c r="JXS26" s="15"/>
      <c r="JXT26" s="15"/>
      <c r="JXU26" s="15"/>
      <c r="JXV26" s="15"/>
      <c r="JXW26" s="15"/>
      <c r="JXX26" s="15"/>
      <c r="JXY26" s="15"/>
      <c r="JXZ26" s="15"/>
      <c r="JYA26" s="15"/>
      <c r="JYB26" s="15"/>
      <c r="JYC26" s="15"/>
      <c r="JYD26" s="15"/>
      <c r="JYE26" s="15"/>
      <c r="JYF26" s="15"/>
      <c r="JYG26" s="15"/>
      <c r="JYH26" s="15"/>
      <c r="JYI26" s="15"/>
      <c r="JYJ26" s="15"/>
      <c r="JYK26" s="15"/>
      <c r="JYL26" s="15"/>
      <c r="JYM26" s="15"/>
      <c r="JYN26" s="15"/>
      <c r="JYO26" s="15"/>
      <c r="JYP26" s="15"/>
      <c r="JYQ26" s="15"/>
      <c r="JYR26" s="15"/>
      <c r="JYS26" s="15"/>
      <c r="JYT26" s="15"/>
      <c r="JYU26" s="15"/>
      <c r="JYV26" s="15"/>
      <c r="JYW26" s="15"/>
      <c r="JYX26" s="15"/>
      <c r="JYY26" s="15"/>
      <c r="JYZ26" s="15"/>
      <c r="JZA26" s="15"/>
      <c r="JZB26" s="15"/>
      <c r="JZC26" s="15"/>
      <c r="JZD26" s="15"/>
      <c r="JZE26" s="15"/>
      <c r="JZF26" s="15"/>
      <c r="JZG26" s="15"/>
      <c r="JZH26" s="15"/>
      <c r="JZI26" s="15"/>
      <c r="JZJ26" s="15"/>
      <c r="JZK26" s="15"/>
      <c r="JZL26" s="15"/>
      <c r="JZM26" s="15"/>
      <c r="JZN26" s="15"/>
      <c r="JZO26" s="15"/>
      <c r="JZP26" s="15"/>
      <c r="JZQ26" s="15"/>
      <c r="JZR26" s="15"/>
      <c r="JZS26" s="15"/>
      <c r="JZT26" s="15"/>
      <c r="JZU26" s="15"/>
      <c r="JZV26" s="15"/>
      <c r="JZW26" s="15"/>
      <c r="JZX26" s="15"/>
      <c r="JZY26" s="15"/>
      <c r="JZZ26" s="15"/>
      <c r="KAA26" s="15"/>
      <c r="KAB26" s="15"/>
      <c r="KAC26" s="15"/>
      <c r="KAD26" s="15"/>
      <c r="KAE26" s="15"/>
      <c r="KAF26" s="15"/>
      <c r="KAG26" s="15"/>
      <c r="KAH26" s="15"/>
      <c r="KAI26" s="15"/>
      <c r="KAJ26" s="15"/>
      <c r="KAK26" s="15"/>
      <c r="KAL26" s="15"/>
      <c r="KAM26" s="15"/>
      <c r="KAN26" s="15"/>
      <c r="KAO26" s="15"/>
      <c r="KAP26" s="15"/>
      <c r="KAQ26" s="15"/>
      <c r="KAR26" s="15"/>
      <c r="KAS26" s="15"/>
      <c r="KAT26" s="15"/>
      <c r="KAU26" s="15"/>
      <c r="KAV26" s="15"/>
      <c r="KAW26" s="15"/>
      <c r="KAX26" s="15"/>
      <c r="KAY26" s="15"/>
      <c r="KAZ26" s="15"/>
      <c r="KBA26" s="15"/>
      <c r="KBB26" s="15"/>
      <c r="KBC26" s="15"/>
      <c r="KBD26" s="15"/>
      <c r="KBE26" s="15"/>
      <c r="KBF26" s="15"/>
      <c r="KBG26" s="15"/>
      <c r="KBH26" s="15"/>
      <c r="KBI26" s="15"/>
      <c r="KBJ26" s="15"/>
      <c r="KBK26" s="15"/>
      <c r="KBL26" s="15"/>
      <c r="KBM26" s="15"/>
      <c r="KBN26" s="15"/>
      <c r="KBO26" s="15"/>
      <c r="KBP26" s="15"/>
      <c r="KBQ26" s="15"/>
      <c r="KBR26" s="15"/>
      <c r="KBS26" s="15"/>
      <c r="KBT26" s="15"/>
      <c r="KBU26" s="15"/>
      <c r="KBV26" s="15"/>
      <c r="KBW26" s="15"/>
      <c r="KBX26" s="15"/>
      <c r="KBY26" s="15"/>
      <c r="KBZ26" s="15"/>
      <c r="KCA26" s="15"/>
      <c r="KCB26" s="15"/>
      <c r="KCC26" s="15"/>
      <c r="KCD26" s="15"/>
      <c r="KCE26" s="15"/>
      <c r="KCF26" s="15"/>
      <c r="KCG26" s="15"/>
      <c r="KCH26" s="15"/>
      <c r="KCI26" s="15"/>
      <c r="KCJ26" s="15"/>
      <c r="KCK26" s="15"/>
      <c r="KCL26" s="15"/>
      <c r="KCM26" s="15"/>
      <c r="KCN26" s="15"/>
      <c r="KCO26" s="15"/>
      <c r="KCP26" s="15"/>
      <c r="KCQ26" s="15"/>
      <c r="KCR26" s="15"/>
      <c r="KCS26" s="15"/>
      <c r="KCT26" s="15"/>
      <c r="KCU26" s="15"/>
      <c r="KCV26" s="15"/>
      <c r="KCW26" s="15"/>
      <c r="KCX26" s="15"/>
      <c r="KCY26" s="15"/>
      <c r="KCZ26" s="15"/>
      <c r="KDA26" s="15"/>
      <c r="KDB26" s="15"/>
      <c r="KDC26" s="15"/>
      <c r="KDD26" s="15"/>
      <c r="KDE26" s="15"/>
      <c r="KDF26" s="15"/>
      <c r="KDG26" s="15"/>
      <c r="KDH26" s="15"/>
      <c r="KDI26" s="15"/>
      <c r="KDJ26" s="15"/>
      <c r="KDK26" s="15"/>
      <c r="KDL26" s="15"/>
      <c r="KDM26" s="15"/>
      <c r="KDN26" s="15"/>
      <c r="KDO26" s="15"/>
      <c r="KDP26" s="15"/>
      <c r="KDQ26" s="15"/>
      <c r="KDR26" s="15"/>
      <c r="KDS26" s="15"/>
      <c r="KDT26" s="15"/>
      <c r="KDU26" s="15"/>
      <c r="KDV26" s="15"/>
      <c r="KDW26" s="15"/>
      <c r="KDX26" s="15"/>
      <c r="KDY26" s="15"/>
      <c r="KDZ26" s="15"/>
      <c r="KEA26" s="15"/>
      <c r="KEB26" s="15"/>
      <c r="KEC26" s="15"/>
      <c r="KED26" s="15"/>
      <c r="KEE26" s="15"/>
      <c r="KEF26" s="15"/>
      <c r="KEG26" s="15"/>
      <c r="KEH26" s="15"/>
      <c r="KEI26" s="15"/>
      <c r="KEJ26" s="15"/>
      <c r="KEK26" s="15"/>
      <c r="KEL26" s="15"/>
      <c r="KEM26" s="15"/>
      <c r="KEN26" s="15"/>
      <c r="KEO26" s="15"/>
      <c r="KEP26" s="15"/>
      <c r="KEQ26" s="15"/>
      <c r="KER26" s="15"/>
      <c r="KES26" s="15"/>
      <c r="KET26" s="15"/>
      <c r="KEU26" s="15"/>
      <c r="KEV26" s="15"/>
      <c r="KEW26" s="15"/>
      <c r="KEX26" s="15"/>
      <c r="KEY26" s="15"/>
      <c r="KEZ26" s="15"/>
      <c r="KFA26" s="15"/>
      <c r="KFB26" s="15"/>
      <c r="KFC26" s="15"/>
      <c r="KFD26" s="15"/>
      <c r="KFE26" s="15"/>
      <c r="KFF26" s="15"/>
      <c r="KFG26" s="15"/>
      <c r="KFH26" s="15"/>
      <c r="KFI26" s="15"/>
      <c r="KFJ26" s="15"/>
      <c r="KFK26" s="15"/>
      <c r="KFL26" s="15"/>
      <c r="KFM26" s="15"/>
      <c r="KFN26" s="15"/>
      <c r="KFO26" s="15"/>
      <c r="KFP26" s="15"/>
      <c r="KFQ26" s="15"/>
      <c r="KFR26" s="15"/>
      <c r="KFS26" s="15"/>
      <c r="KFT26" s="15"/>
      <c r="KFU26" s="15"/>
      <c r="KFV26" s="15"/>
      <c r="KFW26" s="15"/>
      <c r="KFX26" s="15"/>
      <c r="KFY26" s="15"/>
      <c r="KFZ26" s="15"/>
      <c r="KGA26" s="15"/>
      <c r="KGB26" s="15"/>
      <c r="KGC26" s="15"/>
      <c r="KGD26" s="15"/>
      <c r="KGE26" s="15"/>
      <c r="KGF26" s="15"/>
      <c r="KGG26" s="15"/>
      <c r="KGH26" s="15"/>
      <c r="KGI26" s="15"/>
      <c r="KGJ26" s="15"/>
      <c r="KGK26" s="15"/>
      <c r="KGL26" s="15"/>
      <c r="KGM26" s="15"/>
      <c r="KGN26" s="15"/>
      <c r="KGO26" s="15"/>
      <c r="KGP26" s="15"/>
      <c r="KGQ26" s="15"/>
      <c r="KGR26" s="15"/>
      <c r="KGS26" s="15"/>
      <c r="KGT26" s="15"/>
      <c r="KGU26" s="15"/>
      <c r="KGV26" s="15"/>
      <c r="KGW26" s="15"/>
      <c r="KGX26" s="15"/>
      <c r="KGY26" s="15"/>
      <c r="KGZ26" s="15"/>
      <c r="KHA26" s="15"/>
      <c r="KHB26" s="15"/>
      <c r="KHC26" s="15"/>
      <c r="KHD26" s="15"/>
      <c r="KHE26" s="15"/>
      <c r="KHF26" s="15"/>
      <c r="KHG26" s="15"/>
      <c r="KHH26" s="15"/>
      <c r="KHI26" s="15"/>
      <c r="KHJ26" s="15"/>
      <c r="KHK26" s="15"/>
      <c r="KHL26" s="15"/>
      <c r="KHM26" s="15"/>
      <c r="KHN26" s="15"/>
      <c r="KHO26" s="15"/>
      <c r="KHP26" s="15"/>
      <c r="KHQ26" s="15"/>
      <c r="KHR26" s="15"/>
      <c r="KHS26" s="15"/>
      <c r="KHT26" s="15"/>
      <c r="KHU26" s="15"/>
      <c r="KHV26" s="15"/>
      <c r="KHW26" s="15"/>
      <c r="KHX26" s="15"/>
      <c r="KHY26" s="15"/>
      <c r="KHZ26" s="15"/>
      <c r="KIA26" s="15"/>
      <c r="KIB26" s="15"/>
      <c r="KIC26" s="15"/>
      <c r="KID26" s="15"/>
      <c r="KIE26" s="15"/>
      <c r="KIF26" s="15"/>
      <c r="KIG26" s="15"/>
      <c r="KIH26" s="15"/>
      <c r="KII26" s="15"/>
      <c r="KIJ26" s="15"/>
      <c r="KIK26" s="15"/>
      <c r="KIL26" s="15"/>
      <c r="KIM26" s="15"/>
      <c r="KIN26" s="15"/>
      <c r="KIO26" s="15"/>
      <c r="KIP26" s="15"/>
      <c r="KIQ26" s="15"/>
      <c r="KIR26" s="15"/>
      <c r="KIS26" s="15"/>
      <c r="KIT26" s="15"/>
      <c r="KIU26" s="15"/>
      <c r="KIV26" s="15"/>
      <c r="KIW26" s="15"/>
      <c r="KIX26" s="15"/>
      <c r="KIY26" s="15"/>
      <c r="KIZ26" s="15"/>
      <c r="KJA26" s="15"/>
      <c r="KJB26" s="15"/>
      <c r="KJC26" s="15"/>
      <c r="KJD26" s="15"/>
      <c r="KJE26" s="15"/>
      <c r="KJF26" s="15"/>
      <c r="KJG26" s="15"/>
      <c r="KJH26" s="15"/>
      <c r="KJI26" s="15"/>
      <c r="KJJ26" s="15"/>
      <c r="KJK26" s="15"/>
      <c r="KJL26" s="15"/>
      <c r="KJM26" s="15"/>
      <c r="KJN26" s="15"/>
      <c r="KJO26" s="15"/>
      <c r="KJP26" s="15"/>
      <c r="KJQ26" s="15"/>
      <c r="KJR26" s="15"/>
      <c r="KJS26" s="15"/>
      <c r="KJT26" s="15"/>
      <c r="KJU26" s="15"/>
      <c r="KJV26" s="15"/>
      <c r="KJW26" s="15"/>
      <c r="KJX26" s="15"/>
      <c r="KJY26" s="15"/>
      <c r="KJZ26" s="15"/>
      <c r="KKA26" s="15"/>
      <c r="KKB26" s="15"/>
      <c r="KKC26" s="15"/>
      <c r="KKD26" s="15"/>
      <c r="KKE26" s="15"/>
      <c r="KKF26" s="15"/>
      <c r="KKG26" s="15"/>
      <c r="KKH26" s="15"/>
      <c r="KKI26" s="15"/>
      <c r="KKJ26" s="15"/>
      <c r="KKK26" s="15"/>
      <c r="KKL26" s="15"/>
      <c r="KKM26" s="15"/>
      <c r="KKN26" s="15"/>
      <c r="KKO26" s="15"/>
      <c r="KKP26" s="15"/>
      <c r="KKQ26" s="15"/>
      <c r="KKR26" s="15"/>
      <c r="KKS26" s="15"/>
      <c r="KKT26" s="15"/>
      <c r="KKU26" s="15"/>
      <c r="KKV26" s="15"/>
      <c r="KKW26" s="15"/>
      <c r="KKX26" s="15"/>
      <c r="KKY26" s="15"/>
      <c r="KKZ26" s="15"/>
      <c r="KLA26" s="15"/>
      <c r="KLB26" s="15"/>
      <c r="KLC26" s="15"/>
      <c r="KLD26" s="15"/>
      <c r="KLE26" s="15"/>
      <c r="KLF26" s="15"/>
      <c r="KLG26" s="15"/>
      <c r="KLH26" s="15"/>
      <c r="KLI26" s="15"/>
      <c r="KLJ26" s="15"/>
      <c r="KLK26" s="15"/>
      <c r="KLL26" s="15"/>
      <c r="KLM26" s="15"/>
      <c r="KLN26" s="15"/>
      <c r="KLO26" s="15"/>
      <c r="KLP26" s="15"/>
      <c r="KLQ26" s="15"/>
      <c r="KLR26" s="15"/>
      <c r="KLS26" s="15"/>
      <c r="KLT26" s="15"/>
      <c r="KLU26" s="15"/>
      <c r="KLV26" s="15"/>
      <c r="KLW26" s="15"/>
      <c r="KLX26" s="15"/>
      <c r="KLY26" s="15"/>
      <c r="KLZ26" s="15"/>
      <c r="KMA26" s="15"/>
      <c r="KMB26" s="15"/>
      <c r="KMC26" s="15"/>
      <c r="KMD26" s="15"/>
      <c r="KME26" s="15"/>
      <c r="KMF26" s="15"/>
      <c r="KMG26" s="15"/>
      <c r="KMH26" s="15"/>
      <c r="KMI26" s="15"/>
      <c r="KMJ26" s="15"/>
      <c r="KMK26" s="15"/>
      <c r="KML26" s="15"/>
      <c r="KMM26" s="15"/>
      <c r="KMN26" s="15"/>
      <c r="KMO26" s="15"/>
      <c r="KMP26" s="15"/>
      <c r="KMQ26" s="15"/>
      <c r="KMR26" s="15"/>
      <c r="KMS26" s="15"/>
      <c r="KMT26" s="15"/>
      <c r="KMU26" s="15"/>
      <c r="KMV26" s="15"/>
      <c r="KMW26" s="15"/>
      <c r="KMX26" s="15"/>
      <c r="KMY26" s="15"/>
      <c r="KMZ26" s="15"/>
      <c r="KNA26" s="15"/>
      <c r="KNB26" s="15"/>
      <c r="KNC26" s="15"/>
      <c r="KND26" s="15"/>
      <c r="KNE26" s="15"/>
      <c r="KNF26" s="15"/>
      <c r="KNG26" s="15"/>
      <c r="KNH26" s="15"/>
      <c r="KNI26" s="15"/>
      <c r="KNJ26" s="15"/>
      <c r="KNK26" s="15"/>
      <c r="KNL26" s="15"/>
      <c r="KNM26" s="15"/>
      <c r="KNN26" s="15"/>
      <c r="KNO26" s="15"/>
      <c r="KNP26" s="15"/>
      <c r="KNQ26" s="15"/>
      <c r="KNR26" s="15"/>
      <c r="KNS26" s="15"/>
      <c r="KNT26" s="15"/>
      <c r="KNU26" s="15"/>
      <c r="KNV26" s="15"/>
      <c r="KNW26" s="15"/>
      <c r="KNX26" s="15"/>
      <c r="KNY26" s="15"/>
      <c r="KNZ26" s="15"/>
      <c r="KOA26" s="15"/>
      <c r="KOB26" s="15"/>
      <c r="KOC26" s="15"/>
      <c r="KOD26" s="15"/>
      <c r="KOE26" s="15"/>
      <c r="KOF26" s="15"/>
      <c r="KOG26" s="15"/>
      <c r="KOH26" s="15"/>
      <c r="KOI26" s="15"/>
      <c r="KOJ26" s="15"/>
      <c r="KOK26" s="15"/>
      <c r="KOL26" s="15"/>
      <c r="KOM26" s="15"/>
      <c r="KON26" s="15"/>
      <c r="KOO26" s="15"/>
      <c r="KOP26" s="15"/>
      <c r="KOQ26" s="15"/>
      <c r="KOR26" s="15"/>
      <c r="KOS26" s="15"/>
      <c r="KOT26" s="15"/>
      <c r="KOU26" s="15"/>
      <c r="KOV26" s="15"/>
      <c r="KOW26" s="15"/>
      <c r="KOX26" s="15"/>
      <c r="KOY26" s="15"/>
      <c r="KOZ26" s="15"/>
      <c r="KPA26" s="15"/>
      <c r="KPB26" s="15"/>
      <c r="KPC26" s="15"/>
      <c r="KPD26" s="15"/>
      <c r="KPE26" s="15"/>
      <c r="KPF26" s="15"/>
      <c r="KPG26" s="15"/>
      <c r="KPH26" s="15"/>
      <c r="KPI26" s="15"/>
      <c r="KPJ26" s="15"/>
      <c r="KPK26" s="15"/>
      <c r="KPL26" s="15"/>
      <c r="KPM26" s="15"/>
      <c r="KPN26" s="15"/>
      <c r="KPO26" s="15"/>
      <c r="KPP26" s="15"/>
      <c r="KPQ26" s="15"/>
      <c r="KPR26" s="15"/>
      <c r="KPS26" s="15"/>
      <c r="KPT26" s="15"/>
      <c r="KPU26" s="15"/>
      <c r="KPV26" s="15"/>
      <c r="KPW26" s="15"/>
      <c r="KPX26" s="15"/>
      <c r="KPY26" s="15"/>
      <c r="KPZ26" s="15"/>
      <c r="KQA26" s="15"/>
      <c r="KQB26" s="15"/>
      <c r="KQC26" s="15"/>
      <c r="KQD26" s="15"/>
      <c r="KQE26" s="15"/>
      <c r="KQF26" s="15"/>
      <c r="KQG26" s="15"/>
      <c r="KQH26" s="15"/>
      <c r="KQI26" s="15"/>
      <c r="KQJ26" s="15"/>
      <c r="KQK26" s="15"/>
      <c r="KQL26" s="15"/>
      <c r="KQM26" s="15"/>
      <c r="KQN26" s="15"/>
      <c r="KQO26" s="15"/>
      <c r="KQP26" s="15"/>
      <c r="KQQ26" s="15"/>
      <c r="KQR26" s="15"/>
      <c r="KQS26" s="15"/>
      <c r="KQT26" s="15"/>
      <c r="KQU26" s="15"/>
      <c r="KQV26" s="15"/>
      <c r="KQW26" s="15"/>
      <c r="KQX26" s="15"/>
      <c r="KQY26" s="15"/>
      <c r="KQZ26" s="15"/>
      <c r="KRA26" s="15"/>
      <c r="KRB26" s="15"/>
      <c r="KRC26" s="15"/>
      <c r="KRD26" s="15"/>
      <c r="KRE26" s="15"/>
      <c r="KRF26" s="15"/>
      <c r="KRG26" s="15"/>
      <c r="KRH26" s="15"/>
      <c r="KRI26" s="15"/>
      <c r="KRJ26" s="15"/>
      <c r="KRK26" s="15"/>
      <c r="KRL26" s="15"/>
      <c r="KRM26" s="15"/>
      <c r="KRN26" s="15"/>
      <c r="KRO26" s="15"/>
      <c r="KRP26" s="15"/>
      <c r="KRQ26" s="15"/>
      <c r="KRR26" s="15"/>
      <c r="KRS26" s="15"/>
      <c r="KRT26" s="15"/>
      <c r="KRU26" s="15"/>
      <c r="KRV26" s="15"/>
      <c r="KRW26" s="15"/>
      <c r="KRX26" s="15"/>
      <c r="KRY26" s="15"/>
      <c r="KRZ26" s="15"/>
      <c r="KSA26" s="15"/>
      <c r="KSB26" s="15"/>
      <c r="KSC26" s="15"/>
      <c r="KSD26" s="15"/>
      <c r="KSE26" s="15"/>
      <c r="KSF26" s="15"/>
      <c r="KSG26" s="15"/>
      <c r="KSH26" s="15"/>
      <c r="KSI26" s="15"/>
      <c r="KSJ26" s="15"/>
      <c r="KSK26" s="15"/>
      <c r="KSL26" s="15"/>
      <c r="KSM26" s="15"/>
      <c r="KSN26" s="15"/>
      <c r="KSO26" s="15"/>
      <c r="KSP26" s="15"/>
      <c r="KSQ26" s="15"/>
      <c r="KSR26" s="15"/>
      <c r="KSS26" s="15"/>
      <c r="KST26" s="15"/>
      <c r="KSU26" s="15"/>
      <c r="KSV26" s="15"/>
      <c r="KSW26" s="15"/>
      <c r="KSX26" s="15"/>
      <c r="KSY26" s="15"/>
      <c r="KSZ26" s="15"/>
      <c r="KTA26" s="15"/>
      <c r="KTB26" s="15"/>
      <c r="KTC26" s="15"/>
      <c r="KTD26" s="15"/>
      <c r="KTE26" s="15"/>
      <c r="KTF26" s="15"/>
      <c r="KTG26" s="15"/>
      <c r="KTH26" s="15"/>
      <c r="KTI26" s="15"/>
      <c r="KTJ26" s="15"/>
      <c r="KTK26" s="15"/>
      <c r="KTL26" s="15"/>
      <c r="KTM26" s="15"/>
      <c r="KTN26" s="15"/>
      <c r="KTO26" s="15"/>
      <c r="KTP26" s="15"/>
      <c r="KTQ26" s="15"/>
      <c r="KTR26" s="15"/>
      <c r="KTS26" s="15"/>
      <c r="KTT26" s="15"/>
      <c r="KTU26" s="15"/>
      <c r="KTV26" s="15"/>
      <c r="KTW26" s="15"/>
      <c r="KTX26" s="15"/>
      <c r="KTY26" s="15"/>
      <c r="KTZ26" s="15"/>
      <c r="KUA26" s="15"/>
      <c r="KUB26" s="15"/>
      <c r="KUC26" s="15"/>
      <c r="KUD26" s="15"/>
      <c r="KUE26" s="15"/>
      <c r="KUF26" s="15"/>
      <c r="KUG26" s="15"/>
      <c r="KUH26" s="15"/>
      <c r="KUI26" s="15"/>
      <c r="KUJ26" s="15"/>
      <c r="KUK26" s="15"/>
      <c r="KUL26" s="15"/>
      <c r="KUM26" s="15"/>
      <c r="KUN26" s="15"/>
      <c r="KUO26" s="15"/>
      <c r="KUP26" s="15"/>
      <c r="KUQ26" s="15"/>
      <c r="KUR26" s="15"/>
      <c r="KUS26" s="15"/>
      <c r="KUT26" s="15"/>
      <c r="KUU26" s="15"/>
      <c r="KUV26" s="15"/>
      <c r="KUW26" s="15"/>
      <c r="KUX26" s="15"/>
      <c r="KUY26" s="15"/>
      <c r="KUZ26" s="15"/>
      <c r="KVA26" s="15"/>
      <c r="KVB26" s="15"/>
      <c r="KVC26" s="15"/>
      <c r="KVD26" s="15"/>
      <c r="KVE26" s="15"/>
      <c r="KVF26" s="15"/>
      <c r="KVG26" s="15"/>
      <c r="KVH26" s="15"/>
      <c r="KVI26" s="15"/>
      <c r="KVJ26" s="15"/>
      <c r="KVK26" s="15"/>
      <c r="KVL26" s="15"/>
      <c r="KVM26" s="15"/>
      <c r="KVN26" s="15"/>
      <c r="KVO26" s="15"/>
      <c r="KVP26" s="15"/>
      <c r="KVQ26" s="15"/>
      <c r="KVR26" s="15"/>
      <c r="KVS26" s="15"/>
      <c r="KVT26" s="15"/>
      <c r="KVU26" s="15"/>
      <c r="KVV26" s="15"/>
      <c r="KVW26" s="15"/>
      <c r="KVX26" s="15"/>
      <c r="KVY26" s="15"/>
      <c r="KVZ26" s="15"/>
      <c r="KWA26" s="15"/>
      <c r="KWB26" s="15"/>
      <c r="KWC26" s="15"/>
      <c r="KWD26" s="15"/>
      <c r="KWE26" s="15"/>
      <c r="KWF26" s="15"/>
      <c r="KWG26" s="15"/>
      <c r="KWH26" s="15"/>
      <c r="KWI26" s="15"/>
      <c r="KWJ26" s="15"/>
      <c r="KWK26" s="15"/>
      <c r="KWL26" s="15"/>
      <c r="KWM26" s="15"/>
      <c r="KWN26" s="15"/>
      <c r="KWO26" s="15"/>
      <c r="KWP26" s="15"/>
      <c r="KWQ26" s="15"/>
      <c r="KWR26" s="15"/>
      <c r="KWS26" s="15"/>
      <c r="KWT26" s="15"/>
      <c r="KWU26" s="15"/>
      <c r="KWV26" s="15"/>
      <c r="KWW26" s="15"/>
      <c r="KWX26" s="15"/>
      <c r="KWY26" s="15"/>
      <c r="KWZ26" s="15"/>
      <c r="KXA26" s="15"/>
      <c r="KXB26" s="15"/>
      <c r="KXC26" s="15"/>
      <c r="KXD26" s="15"/>
      <c r="KXE26" s="15"/>
      <c r="KXF26" s="15"/>
      <c r="KXG26" s="15"/>
      <c r="KXH26" s="15"/>
      <c r="KXI26" s="15"/>
      <c r="KXJ26" s="15"/>
      <c r="KXK26" s="15"/>
      <c r="KXL26" s="15"/>
      <c r="KXM26" s="15"/>
      <c r="KXN26" s="15"/>
      <c r="KXO26" s="15"/>
      <c r="KXP26" s="15"/>
      <c r="KXQ26" s="15"/>
      <c r="KXR26" s="15"/>
      <c r="KXS26" s="15"/>
      <c r="KXT26" s="15"/>
      <c r="KXU26" s="15"/>
      <c r="KXV26" s="15"/>
      <c r="KXW26" s="15"/>
      <c r="KXX26" s="15"/>
      <c r="KXY26" s="15"/>
      <c r="KXZ26" s="15"/>
      <c r="KYA26" s="15"/>
      <c r="KYB26" s="15"/>
      <c r="KYC26" s="15"/>
      <c r="KYD26" s="15"/>
      <c r="KYE26" s="15"/>
      <c r="KYF26" s="15"/>
      <c r="KYG26" s="15"/>
      <c r="KYH26" s="15"/>
      <c r="KYI26" s="15"/>
      <c r="KYJ26" s="15"/>
      <c r="KYK26" s="15"/>
      <c r="KYL26" s="15"/>
      <c r="KYM26" s="15"/>
      <c r="KYN26" s="15"/>
      <c r="KYO26" s="15"/>
      <c r="KYP26" s="15"/>
      <c r="KYQ26" s="15"/>
      <c r="KYR26" s="15"/>
      <c r="KYS26" s="15"/>
      <c r="KYT26" s="15"/>
      <c r="KYU26" s="15"/>
      <c r="KYV26" s="15"/>
      <c r="KYW26" s="15"/>
      <c r="KYX26" s="15"/>
      <c r="KYY26" s="15"/>
      <c r="KYZ26" s="15"/>
      <c r="KZA26" s="15"/>
      <c r="KZB26" s="15"/>
      <c r="KZC26" s="15"/>
      <c r="KZD26" s="15"/>
      <c r="KZE26" s="15"/>
      <c r="KZF26" s="15"/>
      <c r="KZG26" s="15"/>
      <c r="KZH26" s="15"/>
      <c r="KZI26" s="15"/>
      <c r="KZJ26" s="15"/>
      <c r="KZK26" s="15"/>
      <c r="KZL26" s="15"/>
      <c r="KZM26" s="15"/>
      <c r="KZN26" s="15"/>
      <c r="KZO26" s="15"/>
      <c r="KZP26" s="15"/>
      <c r="KZQ26" s="15"/>
      <c r="KZR26" s="15"/>
      <c r="KZS26" s="15"/>
      <c r="KZT26" s="15"/>
      <c r="KZU26" s="15"/>
      <c r="KZV26" s="15"/>
      <c r="KZW26" s="15"/>
      <c r="KZX26" s="15"/>
      <c r="KZY26" s="15"/>
      <c r="KZZ26" s="15"/>
      <c r="LAA26" s="15"/>
      <c r="LAB26" s="15"/>
      <c r="LAC26" s="15"/>
      <c r="LAD26" s="15"/>
      <c r="LAE26" s="15"/>
      <c r="LAF26" s="15"/>
      <c r="LAG26" s="15"/>
      <c r="LAH26" s="15"/>
      <c r="LAI26" s="15"/>
      <c r="LAJ26" s="15"/>
      <c r="LAK26" s="15"/>
      <c r="LAL26" s="15"/>
      <c r="LAM26" s="15"/>
      <c r="LAN26" s="15"/>
      <c r="LAO26" s="15"/>
      <c r="LAP26" s="15"/>
      <c r="LAQ26" s="15"/>
      <c r="LAR26" s="15"/>
      <c r="LAS26" s="15"/>
      <c r="LAT26" s="15"/>
      <c r="LAU26" s="15"/>
      <c r="LAV26" s="15"/>
      <c r="LAW26" s="15"/>
      <c r="LAX26" s="15"/>
      <c r="LAY26" s="15"/>
      <c r="LAZ26" s="15"/>
      <c r="LBA26" s="15"/>
      <c r="LBB26" s="15"/>
      <c r="LBC26" s="15"/>
      <c r="LBD26" s="15"/>
      <c r="LBE26" s="15"/>
      <c r="LBF26" s="15"/>
      <c r="LBG26" s="15"/>
      <c r="LBH26" s="15"/>
      <c r="LBI26" s="15"/>
      <c r="LBJ26" s="15"/>
      <c r="LBK26" s="15"/>
      <c r="LBL26" s="15"/>
      <c r="LBM26" s="15"/>
      <c r="LBN26" s="15"/>
      <c r="LBO26" s="15"/>
      <c r="LBP26" s="15"/>
      <c r="LBQ26" s="15"/>
      <c r="LBR26" s="15"/>
      <c r="LBS26" s="15"/>
      <c r="LBT26" s="15"/>
      <c r="LBU26" s="15"/>
      <c r="LBV26" s="15"/>
      <c r="LBW26" s="15"/>
      <c r="LBX26" s="15"/>
      <c r="LBY26" s="15"/>
      <c r="LBZ26" s="15"/>
      <c r="LCA26" s="15"/>
      <c r="LCB26" s="15"/>
      <c r="LCC26" s="15"/>
      <c r="LCD26" s="15"/>
      <c r="LCE26" s="15"/>
      <c r="LCF26" s="15"/>
      <c r="LCG26" s="15"/>
      <c r="LCH26" s="15"/>
      <c r="LCI26" s="15"/>
      <c r="LCJ26" s="15"/>
      <c r="LCK26" s="15"/>
      <c r="LCL26" s="15"/>
      <c r="LCM26" s="15"/>
      <c r="LCN26" s="15"/>
      <c r="LCO26" s="15"/>
      <c r="LCP26" s="15"/>
      <c r="LCQ26" s="15"/>
      <c r="LCR26" s="15"/>
      <c r="LCS26" s="15"/>
      <c r="LCT26" s="15"/>
      <c r="LCU26" s="15"/>
      <c r="LCV26" s="15"/>
      <c r="LCW26" s="15"/>
      <c r="LCX26" s="15"/>
      <c r="LCY26" s="15"/>
      <c r="LCZ26" s="15"/>
      <c r="LDA26" s="15"/>
      <c r="LDB26" s="15"/>
      <c r="LDC26" s="15"/>
      <c r="LDD26" s="15"/>
      <c r="LDE26" s="15"/>
      <c r="LDF26" s="15"/>
      <c r="LDG26" s="15"/>
      <c r="LDH26" s="15"/>
      <c r="LDI26" s="15"/>
      <c r="LDJ26" s="15"/>
      <c r="LDK26" s="15"/>
      <c r="LDL26" s="15"/>
      <c r="LDM26" s="15"/>
      <c r="LDN26" s="15"/>
      <c r="LDO26" s="15"/>
      <c r="LDP26" s="15"/>
      <c r="LDQ26" s="15"/>
      <c r="LDR26" s="15"/>
      <c r="LDS26" s="15"/>
      <c r="LDT26" s="15"/>
      <c r="LDU26" s="15"/>
      <c r="LDV26" s="15"/>
      <c r="LDW26" s="15"/>
      <c r="LDX26" s="15"/>
      <c r="LDY26" s="15"/>
      <c r="LDZ26" s="15"/>
      <c r="LEA26" s="15"/>
      <c r="LEB26" s="15"/>
      <c r="LEC26" s="15"/>
      <c r="LED26" s="15"/>
      <c r="LEE26" s="15"/>
      <c r="LEF26" s="15"/>
      <c r="LEG26" s="15"/>
      <c r="LEH26" s="15"/>
      <c r="LEI26" s="15"/>
      <c r="LEJ26" s="15"/>
      <c r="LEK26" s="15"/>
      <c r="LEL26" s="15"/>
      <c r="LEM26" s="15"/>
      <c r="LEN26" s="15"/>
      <c r="LEO26" s="15"/>
      <c r="LEP26" s="15"/>
      <c r="LEQ26" s="15"/>
      <c r="LER26" s="15"/>
      <c r="LES26" s="15"/>
      <c r="LET26" s="15"/>
      <c r="LEU26" s="15"/>
      <c r="LEV26" s="15"/>
      <c r="LEW26" s="15"/>
      <c r="LEX26" s="15"/>
      <c r="LEY26" s="15"/>
      <c r="LEZ26" s="15"/>
      <c r="LFA26" s="15"/>
      <c r="LFB26" s="15"/>
      <c r="LFC26" s="15"/>
      <c r="LFD26" s="15"/>
      <c r="LFE26" s="15"/>
      <c r="LFF26" s="15"/>
      <c r="LFG26" s="15"/>
      <c r="LFH26" s="15"/>
      <c r="LFI26" s="15"/>
      <c r="LFJ26" s="15"/>
      <c r="LFK26" s="15"/>
      <c r="LFL26" s="15"/>
      <c r="LFM26" s="15"/>
      <c r="LFN26" s="15"/>
      <c r="LFO26" s="15"/>
      <c r="LFP26" s="15"/>
      <c r="LFQ26" s="15"/>
      <c r="LFR26" s="15"/>
      <c r="LFS26" s="15"/>
      <c r="LFT26" s="15"/>
      <c r="LFU26" s="15"/>
      <c r="LFV26" s="15"/>
      <c r="LFW26" s="15"/>
      <c r="LFX26" s="15"/>
      <c r="LFY26" s="15"/>
      <c r="LFZ26" s="15"/>
      <c r="LGA26" s="15"/>
      <c r="LGB26" s="15"/>
      <c r="LGC26" s="15"/>
      <c r="LGD26" s="15"/>
      <c r="LGE26" s="15"/>
      <c r="LGF26" s="15"/>
      <c r="LGG26" s="15"/>
      <c r="LGH26" s="15"/>
      <c r="LGI26" s="15"/>
      <c r="LGJ26" s="15"/>
      <c r="LGK26" s="15"/>
      <c r="LGL26" s="15"/>
      <c r="LGM26" s="15"/>
      <c r="LGN26" s="15"/>
      <c r="LGO26" s="15"/>
      <c r="LGP26" s="15"/>
      <c r="LGQ26" s="15"/>
      <c r="LGR26" s="15"/>
      <c r="LGS26" s="15"/>
      <c r="LGT26" s="15"/>
      <c r="LGU26" s="15"/>
      <c r="LGV26" s="15"/>
      <c r="LGW26" s="15"/>
      <c r="LGX26" s="15"/>
      <c r="LGY26" s="15"/>
      <c r="LGZ26" s="15"/>
      <c r="LHA26" s="15"/>
      <c r="LHB26" s="15"/>
      <c r="LHC26" s="15"/>
      <c r="LHD26" s="15"/>
      <c r="LHE26" s="15"/>
      <c r="LHF26" s="15"/>
      <c r="LHG26" s="15"/>
      <c r="LHH26" s="15"/>
      <c r="LHI26" s="15"/>
      <c r="LHJ26" s="15"/>
      <c r="LHK26" s="15"/>
      <c r="LHL26" s="15"/>
      <c r="LHM26" s="15"/>
      <c r="LHN26" s="15"/>
      <c r="LHO26" s="15"/>
      <c r="LHP26" s="15"/>
      <c r="LHQ26" s="15"/>
      <c r="LHR26" s="15"/>
      <c r="LHS26" s="15"/>
      <c r="LHT26" s="15"/>
      <c r="LHU26" s="15"/>
      <c r="LHV26" s="15"/>
      <c r="LHW26" s="15"/>
      <c r="LHX26" s="15"/>
      <c r="LHY26" s="15"/>
      <c r="LHZ26" s="15"/>
      <c r="LIA26" s="15"/>
      <c r="LIB26" s="15"/>
      <c r="LIC26" s="15"/>
      <c r="LID26" s="15"/>
      <c r="LIE26" s="15"/>
      <c r="LIF26" s="15"/>
      <c r="LIG26" s="15"/>
      <c r="LIH26" s="15"/>
      <c r="LII26" s="15"/>
      <c r="LIJ26" s="15"/>
      <c r="LIK26" s="15"/>
      <c r="LIL26" s="15"/>
      <c r="LIM26" s="15"/>
      <c r="LIN26" s="15"/>
      <c r="LIO26" s="15"/>
      <c r="LIP26" s="15"/>
      <c r="LIQ26" s="15"/>
      <c r="LIR26" s="15"/>
      <c r="LIS26" s="15"/>
      <c r="LIT26" s="15"/>
      <c r="LIU26" s="15"/>
      <c r="LIV26" s="15"/>
      <c r="LIW26" s="15"/>
      <c r="LIX26" s="15"/>
      <c r="LIY26" s="15"/>
      <c r="LIZ26" s="15"/>
      <c r="LJA26" s="15"/>
      <c r="LJB26" s="15"/>
      <c r="LJC26" s="15"/>
      <c r="LJD26" s="15"/>
      <c r="LJE26" s="15"/>
      <c r="LJF26" s="15"/>
      <c r="LJG26" s="15"/>
      <c r="LJH26" s="15"/>
      <c r="LJI26" s="15"/>
      <c r="LJJ26" s="15"/>
      <c r="LJK26" s="15"/>
      <c r="LJL26" s="15"/>
      <c r="LJM26" s="15"/>
      <c r="LJN26" s="15"/>
      <c r="LJO26" s="15"/>
      <c r="LJP26" s="15"/>
      <c r="LJQ26" s="15"/>
      <c r="LJR26" s="15"/>
      <c r="LJS26" s="15"/>
      <c r="LJT26" s="15"/>
      <c r="LJU26" s="15"/>
      <c r="LJV26" s="15"/>
      <c r="LJW26" s="15"/>
      <c r="LJX26" s="15"/>
      <c r="LJY26" s="15"/>
      <c r="LJZ26" s="15"/>
      <c r="LKA26" s="15"/>
      <c r="LKB26" s="15"/>
      <c r="LKC26" s="15"/>
      <c r="LKD26" s="15"/>
      <c r="LKE26" s="15"/>
      <c r="LKF26" s="15"/>
      <c r="LKG26" s="15"/>
      <c r="LKH26" s="15"/>
      <c r="LKI26" s="15"/>
      <c r="LKJ26" s="15"/>
      <c r="LKK26" s="15"/>
      <c r="LKL26" s="15"/>
      <c r="LKM26" s="15"/>
      <c r="LKN26" s="15"/>
      <c r="LKO26" s="15"/>
      <c r="LKP26" s="15"/>
      <c r="LKQ26" s="15"/>
      <c r="LKR26" s="15"/>
      <c r="LKS26" s="15"/>
      <c r="LKT26" s="15"/>
      <c r="LKU26" s="15"/>
      <c r="LKV26" s="15"/>
      <c r="LKW26" s="15"/>
      <c r="LKX26" s="15"/>
      <c r="LKY26" s="15"/>
      <c r="LKZ26" s="15"/>
      <c r="LLA26" s="15"/>
      <c r="LLB26" s="15"/>
      <c r="LLC26" s="15"/>
      <c r="LLD26" s="15"/>
      <c r="LLE26" s="15"/>
      <c r="LLF26" s="15"/>
      <c r="LLG26" s="15"/>
      <c r="LLH26" s="15"/>
      <c r="LLI26" s="15"/>
      <c r="LLJ26" s="15"/>
      <c r="LLK26" s="15"/>
      <c r="LLL26" s="15"/>
      <c r="LLM26" s="15"/>
      <c r="LLN26" s="15"/>
      <c r="LLO26" s="15"/>
      <c r="LLP26" s="15"/>
      <c r="LLQ26" s="15"/>
      <c r="LLR26" s="15"/>
      <c r="LLS26" s="15"/>
      <c r="LLT26" s="15"/>
      <c r="LLU26" s="15"/>
      <c r="LLV26" s="15"/>
      <c r="LLW26" s="15"/>
      <c r="LLX26" s="15"/>
      <c r="LLY26" s="15"/>
      <c r="LLZ26" s="15"/>
      <c r="LMA26" s="15"/>
      <c r="LMB26" s="15"/>
      <c r="LMC26" s="15"/>
      <c r="LMD26" s="15"/>
      <c r="LME26" s="15"/>
      <c r="LMF26" s="15"/>
      <c r="LMG26" s="15"/>
      <c r="LMH26" s="15"/>
      <c r="LMI26" s="15"/>
      <c r="LMJ26" s="15"/>
      <c r="LMK26" s="15"/>
      <c r="LML26" s="15"/>
      <c r="LMM26" s="15"/>
      <c r="LMN26" s="15"/>
      <c r="LMO26" s="15"/>
      <c r="LMP26" s="15"/>
      <c r="LMQ26" s="15"/>
      <c r="LMR26" s="15"/>
      <c r="LMS26" s="15"/>
      <c r="LMT26" s="15"/>
      <c r="LMU26" s="15"/>
      <c r="LMV26" s="15"/>
      <c r="LMW26" s="15"/>
      <c r="LMX26" s="15"/>
      <c r="LMY26" s="15"/>
      <c r="LMZ26" s="15"/>
      <c r="LNA26" s="15"/>
      <c r="LNB26" s="15"/>
      <c r="LNC26" s="15"/>
      <c r="LND26" s="15"/>
      <c r="LNE26" s="15"/>
      <c r="LNF26" s="15"/>
      <c r="LNG26" s="15"/>
      <c r="LNH26" s="15"/>
      <c r="LNI26" s="15"/>
      <c r="LNJ26" s="15"/>
      <c r="LNK26" s="15"/>
      <c r="LNL26" s="15"/>
      <c r="LNM26" s="15"/>
      <c r="LNN26" s="15"/>
      <c r="LNO26" s="15"/>
      <c r="LNP26" s="15"/>
      <c r="LNQ26" s="15"/>
      <c r="LNR26" s="15"/>
      <c r="LNS26" s="15"/>
      <c r="LNT26" s="15"/>
      <c r="LNU26" s="15"/>
      <c r="LNV26" s="15"/>
      <c r="LNW26" s="15"/>
      <c r="LNX26" s="15"/>
      <c r="LNY26" s="15"/>
      <c r="LNZ26" s="15"/>
      <c r="LOA26" s="15"/>
      <c r="LOB26" s="15"/>
      <c r="LOC26" s="15"/>
      <c r="LOD26" s="15"/>
      <c r="LOE26" s="15"/>
      <c r="LOF26" s="15"/>
      <c r="LOG26" s="15"/>
      <c r="LOH26" s="15"/>
      <c r="LOI26" s="15"/>
      <c r="LOJ26" s="15"/>
      <c r="LOK26" s="15"/>
      <c r="LOL26" s="15"/>
      <c r="LOM26" s="15"/>
      <c r="LON26" s="15"/>
      <c r="LOO26" s="15"/>
      <c r="LOP26" s="15"/>
      <c r="LOQ26" s="15"/>
      <c r="LOR26" s="15"/>
      <c r="LOS26" s="15"/>
      <c r="LOT26" s="15"/>
      <c r="LOU26" s="15"/>
      <c r="LOV26" s="15"/>
      <c r="LOW26" s="15"/>
      <c r="LOX26" s="15"/>
      <c r="LOY26" s="15"/>
      <c r="LOZ26" s="15"/>
      <c r="LPA26" s="15"/>
      <c r="LPB26" s="15"/>
      <c r="LPC26" s="15"/>
      <c r="LPD26" s="15"/>
      <c r="LPE26" s="15"/>
      <c r="LPF26" s="15"/>
      <c r="LPG26" s="15"/>
      <c r="LPH26" s="15"/>
      <c r="LPI26" s="15"/>
      <c r="LPJ26" s="15"/>
      <c r="LPK26" s="15"/>
      <c r="LPL26" s="15"/>
      <c r="LPM26" s="15"/>
      <c r="LPN26" s="15"/>
      <c r="LPO26" s="15"/>
      <c r="LPP26" s="15"/>
      <c r="LPQ26" s="15"/>
      <c r="LPR26" s="15"/>
      <c r="LPS26" s="15"/>
      <c r="LPT26" s="15"/>
      <c r="LPU26" s="15"/>
      <c r="LPV26" s="15"/>
      <c r="LPW26" s="15"/>
      <c r="LPX26" s="15"/>
      <c r="LPY26" s="15"/>
      <c r="LPZ26" s="15"/>
      <c r="LQA26" s="15"/>
      <c r="LQB26" s="15"/>
      <c r="LQC26" s="15"/>
      <c r="LQD26" s="15"/>
      <c r="LQE26" s="15"/>
      <c r="LQF26" s="15"/>
      <c r="LQG26" s="15"/>
      <c r="LQH26" s="15"/>
      <c r="LQI26" s="15"/>
      <c r="LQJ26" s="15"/>
      <c r="LQK26" s="15"/>
      <c r="LQL26" s="15"/>
      <c r="LQM26" s="15"/>
      <c r="LQN26" s="15"/>
      <c r="LQO26" s="15"/>
      <c r="LQP26" s="15"/>
      <c r="LQQ26" s="15"/>
      <c r="LQR26" s="15"/>
      <c r="LQS26" s="15"/>
      <c r="LQT26" s="15"/>
      <c r="LQU26" s="15"/>
      <c r="LQV26" s="15"/>
      <c r="LQW26" s="15"/>
      <c r="LQX26" s="15"/>
      <c r="LQY26" s="15"/>
      <c r="LQZ26" s="15"/>
      <c r="LRA26" s="15"/>
      <c r="LRB26" s="15"/>
      <c r="LRC26" s="15"/>
      <c r="LRD26" s="15"/>
      <c r="LRE26" s="15"/>
      <c r="LRF26" s="15"/>
      <c r="LRG26" s="15"/>
      <c r="LRH26" s="15"/>
      <c r="LRI26" s="15"/>
      <c r="LRJ26" s="15"/>
      <c r="LRK26" s="15"/>
      <c r="LRL26" s="15"/>
      <c r="LRM26" s="15"/>
      <c r="LRN26" s="15"/>
      <c r="LRO26" s="15"/>
      <c r="LRP26" s="15"/>
      <c r="LRQ26" s="15"/>
      <c r="LRR26" s="15"/>
      <c r="LRS26" s="15"/>
      <c r="LRT26" s="15"/>
      <c r="LRU26" s="15"/>
      <c r="LRV26" s="15"/>
      <c r="LRW26" s="15"/>
      <c r="LRX26" s="15"/>
      <c r="LRY26" s="15"/>
      <c r="LRZ26" s="15"/>
      <c r="LSA26" s="15"/>
      <c r="LSB26" s="15"/>
      <c r="LSC26" s="15"/>
      <c r="LSD26" s="15"/>
      <c r="LSE26" s="15"/>
      <c r="LSF26" s="15"/>
      <c r="LSG26" s="15"/>
      <c r="LSH26" s="15"/>
      <c r="LSI26" s="15"/>
      <c r="LSJ26" s="15"/>
      <c r="LSK26" s="15"/>
      <c r="LSL26" s="15"/>
      <c r="LSM26" s="15"/>
      <c r="LSN26" s="15"/>
      <c r="LSO26" s="15"/>
      <c r="LSP26" s="15"/>
      <c r="LSQ26" s="15"/>
      <c r="LSR26" s="15"/>
      <c r="LSS26" s="15"/>
      <c r="LST26" s="15"/>
      <c r="LSU26" s="15"/>
      <c r="LSV26" s="15"/>
      <c r="LSW26" s="15"/>
      <c r="LSX26" s="15"/>
      <c r="LSY26" s="15"/>
      <c r="LSZ26" s="15"/>
      <c r="LTA26" s="15"/>
      <c r="LTB26" s="15"/>
      <c r="LTC26" s="15"/>
      <c r="LTD26" s="15"/>
      <c r="LTE26" s="15"/>
      <c r="LTF26" s="15"/>
      <c r="LTG26" s="15"/>
      <c r="LTH26" s="15"/>
      <c r="LTI26" s="15"/>
      <c r="LTJ26" s="15"/>
      <c r="LTK26" s="15"/>
      <c r="LTL26" s="15"/>
      <c r="LTM26" s="15"/>
      <c r="LTN26" s="15"/>
      <c r="LTO26" s="15"/>
      <c r="LTP26" s="15"/>
      <c r="LTQ26" s="15"/>
      <c r="LTR26" s="15"/>
      <c r="LTS26" s="15"/>
      <c r="LTT26" s="15"/>
      <c r="LTU26" s="15"/>
      <c r="LTV26" s="15"/>
      <c r="LTW26" s="15"/>
      <c r="LTX26" s="15"/>
      <c r="LTY26" s="15"/>
      <c r="LTZ26" s="15"/>
      <c r="LUA26" s="15"/>
      <c r="LUB26" s="15"/>
      <c r="LUC26" s="15"/>
      <c r="LUD26" s="15"/>
      <c r="LUE26" s="15"/>
      <c r="LUF26" s="15"/>
      <c r="LUG26" s="15"/>
      <c r="LUH26" s="15"/>
      <c r="LUI26" s="15"/>
      <c r="LUJ26" s="15"/>
      <c r="LUK26" s="15"/>
      <c r="LUL26" s="15"/>
      <c r="LUM26" s="15"/>
      <c r="LUN26" s="15"/>
      <c r="LUO26" s="15"/>
      <c r="LUP26" s="15"/>
      <c r="LUQ26" s="15"/>
      <c r="LUR26" s="15"/>
      <c r="LUS26" s="15"/>
      <c r="LUT26" s="15"/>
      <c r="LUU26" s="15"/>
      <c r="LUV26" s="15"/>
      <c r="LUW26" s="15"/>
      <c r="LUX26" s="15"/>
      <c r="LUY26" s="15"/>
      <c r="LUZ26" s="15"/>
      <c r="LVA26" s="15"/>
      <c r="LVB26" s="15"/>
      <c r="LVC26" s="15"/>
      <c r="LVD26" s="15"/>
      <c r="LVE26" s="15"/>
      <c r="LVF26" s="15"/>
      <c r="LVG26" s="15"/>
      <c r="LVH26" s="15"/>
      <c r="LVI26" s="15"/>
      <c r="LVJ26" s="15"/>
      <c r="LVK26" s="15"/>
      <c r="LVL26" s="15"/>
      <c r="LVM26" s="15"/>
      <c r="LVN26" s="15"/>
      <c r="LVO26" s="15"/>
      <c r="LVP26" s="15"/>
      <c r="LVQ26" s="15"/>
      <c r="LVR26" s="15"/>
      <c r="LVS26" s="15"/>
      <c r="LVT26" s="15"/>
      <c r="LVU26" s="15"/>
      <c r="LVV26" s="15"/>
      <c r="LVW26" s="15"/>
      <c r="LVX26" s="15"/>
      <c r="LVY26" s="15"/>
      <c r="LVZ26" s="15"/>
      <c r="LWA26" s="15"/>
      <c r="LWB26" s="15"/>
      <c r="LWC26" s="15"/>
      <c r="LWD26" s="15"/>
      <c r="LWE26" s="15"/>
      <c r="LWF26" s="15"/>
      <c r="LWG26" s="15"/>
      <c r="LWH26" s="15"/>
      <c r="LWI26" s="15"/>
      <c r="LWJ26" s="15"/>
      <c r="LWK26" s="15"/>
      <c r="LWL26" s="15"/>
      <c r="LWM26" s="15"/>
      <c r="LWN26" s="15"/>
      <c r="LWO26" s="15"/>
      <c r="LWP26" s="15"/>
      <c r="LWQ26" s="15"/>
      <c r="LWR26" s="15"/>
      <c r="LWS26" s="15"/>
      <c r="LWT26" s="15"/>
      <c r="LWU26" s="15"/>
      <c r="LWV26" s="15"/>
      <c r="LWW26" s="15"/>
      <c r="LWX26" s="15"/>
      <c r="LWY26" s="15"/>
      <c r="LWZ26" s="15"/>
      <c r="LXA26" s="15"/>
      <c r="LXB26" s="15"/>
      <c r="LXC26" s="15"/>
      <c r="LXD26" s="15"/>
      <c r="LXE26" s="15"/>
      <c r="LXF26" s="15"/>
      <c r="LXG26" s="15"/>
      <c r="LXH26" s="15"/>
      <c r="LXI26" s="15"/>
      <c r="LXJ26" s="15"/>
      <c r="LXK26" s="15"/>
      <c r="LXL26" s="15"/>
      <c r="LXM26" s="15"/>
      <c r="LXN26" s="15"/>
      <c r="LXO26" s="15"/>
      <c r="LXP26" s="15"/>
      <c r="LXQ26" s="15"/>
      <c r="LXR26" s="15"/>
      <c r="LXS26" s="15"/>
      <c r="LXT26" s="15"/>
      <c r="LXU26" s="15"/>
      <c r="LXV26" s="15"/>
      <c r="LXW26" s="15"/>
      <c r="LXX26" s="15"/>
      <c r="LXY26" s="15"/>
      <c r="LXZ26" s="15"/>
      <c r="LYA26" s="15"/>
      <c r="LYB26" s="15"/>
      <c r="LYC26" s="15"/>
      <c r="LYD26" s="15"/>
      <c r="LYE26" s="15"/>
      <c r="LYF26" s="15"/>
      <c r="LYG26" s="15"/>
      <c r="LYH26" s="15"/>
      <c r="LYI26" s="15"/>
      <c r="LYJ26" s="15"/>
      <c r="LYK26" s="15"/>
      <c r="LYL26" s="15"/>
      <c r="LYM26" s="15"/>
      <c r="LYN26" s="15"/>
      <c r="LYO26" s="15"/>
      <c r="LYP26" s="15"/>
      <c r="LYQ26" s="15"/>
      <c r="LYR26" s="15"/>
      <c r="LYS26" s="15"/>
      <c r="LYT26" s="15"/>
      <c r="LYU26" s="15"/>
      <c r="LYV26" s="15"/>
      <c r="LYW26" s="15"/>
      <c r="LYX26" s="15"/>
      <c r="LYY26" s="15"/>
      <c r="LYZ26" s="15"/>
      <c r="LZA26" s="15"/>
      <c r="LZB26" s="15"/>
      <c r="LZC26" s="15"/>
      <c r="LZD26" s="15"/>
      <c r="LZE26" s="15"/>
      <c r="LZF26" s="15"/>
      <c r="LZG26" s="15"/>
      <c r="LZH26" s="15"/>
      <c r="LZI26" s="15"/>
      <c r="LZJ26" s="15"/>
      <c r="LZK26" s="15"/>
      <c r="LZL26" s="15"/>
      <c r="LZM26" s="15"/>
      <c r="LZN26" s="15"/>
      <c r="LZO26" s="15"/>
      <c r="LZP26" s="15"/>
      <c r="LZQ26" s="15"/>
      <c r="LZR26" s="15"/>
      <c r="LZS26" s="15"/>
      <c r="LZT26" s="15"/>
      <c r="LZU26" s="15"/>
      <c r="LZV26" s="15"/>
      <c r="LZW26" s="15"/>
      <c r="LZX26" s="15"/>
      <c r="LZY26" s="15"/>
      <c r="LZZ26" s="15"/>
      <c r="MAA26" s="15"/>
      <c r="MAB26" s="15"/>
      <c r="MAC26" s="15"/>
      <c r="MAD26" s="15"/>
      <c r="MAE26" s="15"/>
      <c r="MAF26" s="15"/>
      <c r="MAG26" s="15"/>
      <c r="MAH26" s="15"/>
      <c r="MAI26" s="15"/>
      <c r="MAJ26" s="15"/>
      <c r="MAK26" s="15"/>
      <c r="MAL26" s="15"/>
      <c r="MAM26" s="15"/>
      <c r="MAN26" s="15"/>
      <c r="MAO26" s="15"/>
      <c r="MAP26" s="15"/>
      <c r="MAQ26" s="15"/>
      <c r="MAR26" s="15"/>
      <c r="MAS26" s="15"/>
      <c r="MAT26" s="15"/>
      <c r="MAU26" s="15"/>
      <c r="MAV26" s="15"/>
      <c r="MAW26" s="15"/>
      <c r="MAX26" s="15"/>
      <c r="MAY26" s="15"/>
      <c r="MAZ26" s="15"/>
      <c r="MBA26" s="15"/>
      <c r="MBB26" s="15"/>
      <c r="MBC26" s="15"/>
      <c r="MBD26" s="15"/>
      <c r="MBE26" s="15"/>
      <c r="MBF26" s="15"/>
      <c r="MBG26" s="15"/>
      <c r="MBH26" s="15"/>
      <c r="MBI26" s="15"/>
      <c r="MBJ26" s="15"/>
      <c r="MBK26" s="15"/>
      <c r="MBL26" s="15"/>
      <c r="MBM26" s="15"/>
      <c r="MBN26" s="15"/>
      <c r="MBO26" s="15"/>
      <c r="MBP26" s="15"/>
      <c r="MBQ26" s="15"/>
      <c r="MBR26" s="15"/>
      <c r="MBS26" s="15"/>
      <c r="MBT26" s="15"/>
      <c r="MBU26" s="15"/>
      <c r="MBV26" s="15"/>
      <c r="MBW26" s="15"/>
      <c r="MBX26" s="15"/>
      <c r="MBY26" s="15"/>
      <c r="MBZ26" s="15"/>
      <c r="MCA26" s="15"/>
      <c r="MCB26" s="15"/>
      <c r="MCC26" s="15"/>
      <c r="MCD26" s="15"/>
      <c r="MCE26" s="15"/>
      <c r="MCF26" s="15"/>
      <c r="MCG26" s="15"/>
      <c r="MCH26" s="15"/>
      <c r="MCI26" s="15"/>
      <c r="MCJ26" s="15"/>
      <c r="MCK26" s="15"/>
      <c r="MCL26" s="15"/>
      <c r="MCM26" s="15"/>
      <c r="MCN26" s="15"/>
      <c r="MCO26" s="15"/>
      <c r="MCP26" s="15"/>
      <c r="MCQ26" s="15"/>
      <c r="MCR26" s="15"/>
      <c r="MCS26" s="15"/>
      <c r="MCT26" s="15"/>
      <c r="MCU26" s="15"/>
      <c r="MCV26" s="15"/>
      <c r="MCW26" s="15"/>
      <c r="MCX26" s="15"/>
      <c r="MCY26" s="15"/>
      <c r="MCZ26" s="15"/>
      <c r="MDA26" s="15"/>
      <c r="MDB26" s="15"/>
      <c r="MDC26" s="15"/>
      <c r="MDD26" s="15"/>
      <c r="MDE26" s="15"/>
      <c r="MDF26" s="15"/>
      <c r="MDG26" s="15"/>
      <c r="MDH26" s="15"/>
      <c r="MDI26" s="15"/>
      <c r="MDJ26" s="15"/>
      <c r="MDK26" s="15"/>
      <c r="MDL26" s="15"/>
      <c r="MDM26" s="15"/>
      <c r="MDN26" s="15"/>
      <c r="MDO26" s="15"/>
      <c r="MDP26" s="15"/>
      <c r="MDQ26" s="15"/>
      <c r="MDR26" s="15"/>
      <c r="MDS26" s="15"/>
      <c r="MDT26" s="15"/>
      <c r="MDU26" s="15"/>
      <c r="MDV26" s="15"/>
      <c r="MDW26" s="15"/>
      <c r="MDX26" s="15"/>
      <c r="MDY26" s="15"/>
      <c r="MDZ26" s="15"/>
      <c r="MEA26" s="15"/>
      <c r="MEB26" s="15"/>
      <c r="MEC26" s="15"/>
      <c r="MED26" s="15"/>
      <c r="MEE26" s="15"/>
      <c r="MEF26" s="15"/>
      <c r="MEG26" s="15"/>
      <c r="MEH26" s="15"/>
      <c r="MEI26" s="15"/>
      <c r="MEJ26" s="15"/>
      <c r="MEK26" s="15"/>
      <c r="MEL26" s="15"/>
      <c r="MEM26" s="15"/>
      <c r="MEN26" s="15"/>
      <c r="MEO26" s="15"/>
      <c r="MEP26" s="15"/>
      <c r="MEQ26" s="15"/>
      <c r="MER26" s="15"/>
      <c r="MES26" s="15"/>
      <c r="MET26" s="15"/>
      <c r="MEU26" s="15"/>
      <c r="MEV26" s="15"/>
      <c r="MEW26" s="15"/>
      <c r="MEX26" s="15"/>
      <c r="MEY26" s="15"/>
      <c r="MEZ26" s="15"/>
      <c r="MFA26" s="15"/>
      <c r="MFB26" s="15"/>
      <c r="MFC26" s="15"/>
      <c r="MFD26" s="15"/>
      <c r="MFE26" s="15"/>
      <c r="MFF26" s="15"/>
      <c r="MFG26" s="15"/>
      <c r="MFH26" s="15"/>
      <c r="MFI26" s="15"/>
      <c r="MFJ26" s="15"/>
      <c r="MFK26" s="15"/>
      <c r="MFL26" s="15"/>
      <c r="MFM26" s="15"/>
      <c r="MFN26" s="15"/>
      <c r="MFO26" s="15"/>
      <c r="MFP26" s="15"/>
      <c r="MFQ26" s="15"/>
      <c r="MFR26" s="15"/>
      <c r="MFS26" s="15"/>
      <c r="MFT26" s="15"/>
      <c r="MFU26" s="15"/>
      <c r="MFV26" s="15"/>
      <c r="MFW26" s="15"/>
      <c r="MFX26" s="15"/>
      <c r="MFY26" s="15"/>
      <c r="MFZ26" s="15"/>
      <c r="MGA26" s="15"/>
      <c r="MGB26" s="15"/>
      <c r="MGC26" s="15"/>
      <c r="MGD26" s="15"/>
      <c r="MGE26" s="15"/>
      <c r="MGF26" s="15"/>
      <c r="MGG26" s="15"/>
      <c r="MGH26" s="15"/>
      <c r="MGI26" s="15"/>
      <c r="MGJ26" s="15"/>
      <c r="MGK26" s="15"/>
      <c r="MGL26" s="15"/>
      <c r="MGM26" s="15"/>
      <c r="MGN26" s="15"/>
      <c r="MGO26" s="15"/>
      <c r="MGP26" s="15"/>
      <c r="MGQ26" s="15"/>
      <c r="MGR26" s="15"/>
      <c r="MGS26" s="15"/>
      <c r="MGT26" s="15"/>
      <c r="MGU26" s="15"/>
      <c r="MGV26" s="15"/>
      <c r="MGW26" s="15"/>
      <c r="MGX26" s="15"/>
      <c r="MGY26" s="15"/>
      <c r="MGZ26" s="15"/>
      <c r="MHA26" s="15"/>
      <c r="MHB26" s="15"/>
      <c r="MHC26" s="15"/>
      <c r="MHD26" s="15"/>
      <c r="MHE26" s="15"/>
      <c r="MHF26" s="15"/>
      <c r="MHG26" s="15"/>
      <c r="MHH26" s="15"/>
      <c r="MHI26" s="15"/>
      <c r="MHJ26" s="15"/>
      <c r="MHK26" s="15"/>
      <c r="MHL26" s="15"/>
      <c r="MHM26" s="15"/>
      <c r="MHN26" s="15"/>
      <c r="MHO26" s="15"/>
      <c r="MHP26" s="15"/>
      <c r="MHQ26" s="15"/>
      <c r="MHR26" s="15"/>
      <c r="MHS26" s="15"/>
      <c r="MHT26" s="15"/>
      <c r="MHU26" s="15"/>
      <c r="MHV26" s="15"/>
      <c r="MHW26" s="15"/>
      <c r="MHX26" s="15"/>
      <c r="MHY26" s="15"/>
      <c r="MHZ26" s="15"/>
      <c r="MIA26" s="15"/>
      <c r="MIB26" s="15"/>
      <c r="MIC26" s="15"/>
      <c r="MID26" s="15"/>
      <c r="MIE26" s="15"/>
      <c r="MIF26" s="15"/>
      <c r="MIG26" s="15"/>
      <c r="MIH26" s="15"/>
      <c r="MII26" s="15"/>
      <c r="MIJ26" s="15"/>
      <c r="MIK26" s="15"/>
      <c r="MIL26" s="15"/>
      <c r="MIM26" s="15"/>
      <c r="MIN26" s="15"/>
      <c r="MIO26" s="15"/>
      <c r="MIP26" s="15"/>
      <c r="MIQ26" s="15"/>
      <c r="MIR26" s="15"/>
      <c r="MIS26" s="15"/>
      <c r="MIT26" s="15"/>
      <c r="MIU26" s="15"/>
      <c r="MIV26" s="15"/>
      <c r="MIW26" s="15"/>
      <c r="MIX26" s="15"/>
      <c r="MIY26" s="15"/>
      <c r="MIZ26" s="15"/>
      <c r="MJA26" s="15"/>
      <c r="MJB26" s="15"/>
      <c r="MJC26" s="15"/>
      <c r="MJD26" s="15"/>
      <c r="MJE26" s="15"/>
      <c r="MJF26" s="15"/>
      <c r="MJG26" s="15"/>
      <c r="MJH26" s="15"/>
      <c r="MJI26" s="15"/>
      <c r="MJJ26" s="15"/>
      <c r="MJK26" s="15"/>
      <c r="MJL26" s="15"/>
      <c r="MJM26" s="15"/>
      <c r="MJN26" s="15"/>
      <c r="MJO26" s="15"/>
      <c r="MJP26" s="15"/>
      <c r="MJQ26" s="15"/>
      <c r="MJR26" s="15"/>
      <c r="MJS26" s="15"/>
      <c r="MJT26" s="15"/>
      <c r="MJU26" s="15"/>
      <c r="MJV26" s="15"/>
      <c r="MJW26" s="15"/>
      <c r="MJX26" s="15"/>
      <c r="MJY26" s="15"/>
      <c r="MJZ26" s="15"/>
      <c r="MKA26" s="15"/>
      <c r="MKB26" s="15"/>
      <c r="MKC26" s="15"/>
      <c r="MKD26" s="15"/>
      <c r="MKE26" s="15"/>
      <c r="MKF26" s="15"/>
      <c r="MKG26" s="15"/>
      <c r="MKH26" s="15"/>
      <c r="MKI26" s="15"/>
      <c r="MKJ26" s="15"/>
      <c r="MKK26" s="15"/>
      <c r="MKL26" s="15"/>
      <c r="MKM26" s="15"/>
      <c r="MKN26" s="15"/>
      <c r="MKO26" s="15"/>
      <c r="MKP26" s="15"/>
      <c r="MKQ26" s="15"/>
      <c r="MKR26" s="15"/>
      <c r="MKS26" s="15"/>
      <c r="MKT26" s="15"/>
      <c r="MKU26" s="15"/>
      <c r="MKV26" s="15"/>
      <c r="MKW26" s="15"/>
      <c r="MKX26" s="15"/>
      <c r="MKY26" s="15"/>
      <c r="MKZ26" s="15"/>
      <c r="MLA26" s="15"/>
      <c r="MLB26" s="15"/>
      <c r="MLC26" s="15"/>
      <c r="MLD26" s="15"/>
      <c r="MLE26" s="15"/>
      <c r="MLF26" s="15"/>
      <c r="MLG26" s="15"/>
      <c r="MLH26" s="15"/>
      <c r="MLI26" s="15"/>
      <c r="MLJ26" s="15"/>
      <c r="MLK26" s="15"/>
      <c r="MLL26" s="15"/>
      <c r="MLM26" s="15"/>
      <c r="MLN26" s="15"/>
      <c r="MLO26" s="15"/>
      <c r="MLP26" s="15"/>
      <c r="MLQ26" s="15"/>
      <c r="MLR26" s="15"/>
      <c r="MLS26" s="15"/>
      <c r="MLT26" s="15"/>
      <c r="MLU26" s="15"/>
      <c r="MLV26" s="15"/>
      <c r="MLW26" s="15"/>
      <c r="MLX26" s="15"/>
      <c r="MLY26" s="15"/>
      <c r="MLZ26" s="15"/>
      <c r="MMA26" s="15"/>
      <c r="MMB26" s="15"/>
      <c r="MMC26" s="15"/>
      <c r="MMD26" s="15"/>
      <c r="MME26" s="15"/>
      <c r="MMF26" s="15"/>
      <c r="MMG26" s="15"/>
      <c r="MMH26" s="15"/>
      <c r="MMI26" s="15"/>
      <c r="MMJ26" s="15"/>
      <c r="MMK26" s="15"/>
      <c r="MML26" s="15"/>
      <c r="MMM26" s="15"/>
      <c r="MMN26" s="15"/>
      <c r="MMO26" s="15"/>
      <c r="MMP26" s="15"/>
      <c r="MMQ26" s="15"/>
      <c r="MMR26" s="15"/>
      <c r="MMS26" s="15"/>
      <c r="MMT26" s="15"/>
      <c r="MMU26" s="15"/>
      <c r="MMV26" s="15"/>
      <c r="MMW26" s="15"/>
      <c r="MMX26" s="15"/>
      <c r="MMY26" s="15"/>
      <c r="MMZ26" s="15"/>
      <c r="MNA26" s="15"/>
      <c r="MNB26" s="15"/>
      <c r="MNC26" s="15"/>
      <c r="MND26" s="15"/>
      <c r="MNE26" s="15"/>
      <c r="MNF26" s="15"/>
      <c r="MNG26" s="15"/>
      <c r="MNH26" s="15"/>
      <c r="MNI26" s="15"/>
      <c r="MNJ26" s="15"/>
      <c r="MNK26" s="15"/>
      <c r="MNL26" s="15"/>
      <c r="MNM26" s="15"/>
      <c r="MNN26" s="15"/>
      <c r="MNO26" s="15"/>
      <c r="MNP26" s="15"/>
      <c r="MNQ26" s="15"/>
      <c r="MNR26" s="15"/>
      <c r="MNS26" s="15"/>
      <c r="MNT26" s="15"/>
      <c r="MNU26" s="15"/>
      <c r="MNV26" s="15"/>
      <c r="MNW26" s="15"/>
      <c r="MNX26" s="15"/>
      <c r="MNY26" s="15"/>
      <c r="MNZ26" s="15"/>
      <c r="MOA26" s="15"/>
      <c r="MOB26" s="15"/>
      <c r="MOC26" s="15"/>
      <c r="MOD26" s="15"/>
      <c r="MOE26" s="15"/>
      <c r="MOF26" s="15"/>
      <c r="MOG26" s="15"/>
      <c r="MOH26" s="15"/>
      <c r="MOI26" s="15"/>
      <c r="MOJ26" s="15"/>
      <c r="MOK26" s="15"/>
      <c r="MOL26" s="15"/>
      <c r="MOM26" s="15"/>
      <c r="MON26" s="15"/>
      <c r="MOO26" s="15"/>
      <c r="MOP26" s="15"/>
      <c r="MOQ26" s="15"/>
      <c r="MOR26" s="15"/>
      <c r="MOS26" s="15"/>
      <c r="MOT26" s="15"/>
      <c r="MOU26" s="15"/>
      <c r="MOV26" s="15"/>
      <c r="MOW26" s="15"/>
      <c r="MOX26" s="15"/>
      <c r="MOY26" s="15"/>
      <c r="MOZ26" s="15"/>
      <c r="MPA26" s="15"/>
      <c r="MPB26" s="15"/>
      <c r="MPC26" s="15"/>
      <c r="MPD26" s="15"/>
      <c r="MPE26" s="15"/>
      <c r="MPF26" s="15"/>
      <c r="MPG26" s="15"/>
      <c r="MPH26" s="15"/>
      <c r="MPI26" s="15"/>
      <c r="MPJ26" s="15"/>
      <c r="MPK26" s="15"/>
      <c r="MPL26" s="15"/>
      <c r="MPM26" s="15"/>
      <c r="MPN26" s="15"/>
      <c r="MPO26" s="15"/>
      <c r="MPP26" s="15"/>
      <c r="MPQ26" s="15"/>
      <c r="MPR26" s="15"/>
      <c r="MPS26" s="15"/>
      <c r="MPT26" s="15"/>
      <c r="MPU26" s="15"/>
      <c r="MPV26" s="15"/>
      <c r="MPW26" s="15"/>
      <c r="MPX26" s="15"/>
      <c r="MPY26" s="15"/>
      <c r="MPZ26" s="15"/>
      <c r="MQA26" s="15"/>
      <c r="MQB26" s="15"/>
      <c r="MQC26" s="15"/>
      <c r="MQD26" s="15"/>
      <c r="MQE26" s="15"/>
      <c r="MQF26" s="15"/>
      <c r="MQG26" s="15"/>
      <c r="MQH26" s="15"/>
      <c r="MQI26" s="15"/>
      <c r="MQJ26" s="15"/>
      <c r="MQK26" s="15"/>
      <c r="MQL26" s="15"/>
      <c r="MQM26" s="15"/>
      <c r="MQN26" s="15"/>
      <c r="MQO26" s="15"/>
      <c r="MQP26" s="15"/>
      <c r="MQQ26" s="15"/>
      <c r="MQR26" s="15"/>
      <c r="MQS26" s="15"/>
      <c r="MQT26" s="15"/>
      <c r="MQU26" s="15"/>
      <c r="MQV26" s="15"/>
      <c r="MQW26" s="15"/>
      <c r="MQX26" s="15"/>
      <c r="MQY26" s="15"/>
      <c r="MQZ26" s="15"/>
      <c r="MRA26" s="15"/>
      <c r="MRB26" s="15"/>
      <c r="MRC26" s="15"/>
      <c r="MRD26" s="15"/>
      <c r="MRE26" s="15"/>
      <c r="MRF26" s="15"/>
      <c r="MRG26" s="15"/>
      <c r="MRH26" s="15"/>
      <c r="MRI26" s="15"/>
      <c r="MRJ26" s="15"/>
      <c r="MRK26" s="15"/>
      <c r="MRL26" s="15"/>
      <c r="MRM26" s="15"/>
      <c r="MRN26" s="15"/>
      <c r="MRO26" s="15"/>
      <c r="MRP26" s="15"/>
      <c r="MRQ26" s="15"/>
      <c r="MRR26" s="15"/>
      <c r="MRS26" s="15"/>
      <c r="MRT26" s="15"/>
      <c r="MRU26" s="15"/>
      <c r="MRV26" s="15"/>
      <c r="MRW26" s="15"/>
      <c r="MRX26" s="15"/>
      <c r="MRY26" s="15"/>
      <c r="MRZ26" s="15"/>
      <c r="MSA26" s="15"/>
      <c r="MSB26" s="15"/>
      <c r="MSC26" s="15"/>
      <c r="MSD26" s="15"/>
      <c r="MSE26" s="15"/>
      <c r="MSF26" s="15"/>
      <c r="MSG26" s="15"/>
      <c r="MSH26" s="15"/>
      <c r="MSI26" s="15"/>
      <c r="MSJ26" s="15"/>
      <c r="MSK26" s="15"/>
      <c r="MSL26" s="15"/>
      <c r="MSM26" s="15"/>
      <c r="MSN26" s="15"/>
      <c r="MSO26" s="15"/>
      <c r="MSP26" s="15"/>
      <c r="MSQ26" s="15"/>
      <c r="MSR26" s="15"/>
      <c r="MSS26" s="15"/>
      <c r="MST26" s="15"/>
      <c r="MSU26" s="15"/>
      <c r="MSV26" s="15"/>
      <c r="MSW26" s="15"/>
      <c r="MSX26" s="15"/>
      <c r="MSY26" s="15"/>
      <c r="MSZ26" s="15"/>
      <c r="MTA26" s="15"/>
      <c r="MTB26" s="15"/>
      <c r="MTC26" s="15"/>
      <c r="MTD26" s="15"/>
      <c r="MTE26" s="15"/>
      <c r="MTF26" s="15"/>
      <c r="MTG26" s="15"/>
      <c r="MTH26" s="15"/>
      <c r="MTI26" s="15"/>
      <c r="MTJ26" s="15"/>
      <c r="MTK26" s="15"/>
      <c r="MTL26" s="15"/>
      <c r="MTM26" s="15"/>
      <c r="MTN26" s="15"/>
      <c r="MTO26" s="15"/>
      <c r="MTP26" s="15"/>
      <c r="MTQ26" s="15"/>
      <c r="MTR26" s="15"/>
      <c r="MTS26" s="15"/>
      <c r="MTT26" s="15"/>
      <c r="MTU26" s="15"/>
      <c r="MTV26" s="15"/>
      <c r="MTW26" s="15"/>
      <c r="MTX26" s="15"/>
      <c r="MTY26" s="15"/>
      <c r="MTZ26" s="15"/>
      <c r="MUA26" s="15"/>
      <c r="MUB26" s="15"/>
      <c r="MUC26" s="15"/>
      <c r="MUD26" s="15"/>
      <c r="MUE26" s="15"/>
      <c r="MUF26" s="15"/>
      <c r="MUG26" s="15"/>
      <c r="MUH26" s="15"/>
      <c r="MUI26" s="15"/>
      <c r="MUJ26" s="15"/>
      <c r="MUK26" s="15"/>
      <c r="MUL26" s="15"/>
      <c r="MUM26" s="15"/>
      <c r="MUN26" s="15"/>
      <c r="MUO26" s="15"/>
      <c r="MUP26" s="15"/>
      <c r="MUQ26" s="15"/>
      <c r="MUR26" s="15"/>
      <c r="MUS26" s="15"/>
      <c r="MUT26" s="15"/>
      <c r="MUU26" s="15"/>
      <c r="MUV26" s="15"/>
      <c r="MUW26" s="15"/>
      <c r="MUX26" s="15"/>
      <c r="MUY26" s="15"/>
      <c r="MUZ26" s="15"/>
      <c r="MVA26" s="15"/>
      <c r="MVB26" s="15"/>
      <c r="MVC26" s="15"/>
      <c r="MVD26" s="15"/>
      <c r="MVE26" s="15"/>
      <c r="MVF26" s="15"/>
      <c r="MVG26" s="15"/>
      <c r="MVH26" s="15"/>
      <c r="MVI26" s="15"/>
      <c r="MVJ26" s="15"/>
      <c r="MVK26" s="15"/>
      <c r="MVL26" s="15"/>
      <c r="MVM26" s="15"/>
      <c r="MVN26" s="15"/>
      <c r="MVO26" s="15"/>
      <c r="MVP26" s="15"/>
      <c r="MVQ26" s="15"/>
      <c r="MVR26" s="15"/>
      <c r="MVS26" s="15"/>
      <c r="MVT26" s="15"/>
      <c r="MVU26" s="15"/>
      <c r="MVV26" s="15"/>
      <c r="MVW26" s="15"/>
      <c r="MVX26" s="15"/>
      <c r="MVY26" s="15"/>
      <c r="MVZ26" s="15"/>
      <c r="MWA26" s="15"/>
      <c r="MWB26" s="15"/>
      <c r="MWC26" s="15"/>
      <c r="MWD26" s="15"/>
      <c r="MWE26" s="15"/>
      <c r="MWF26" s="15"/>
      <c r="MWG26" s="15"/>
      <c r="MWH26" s="15"/>
      <c r="MWI26" s="15"/>
      <c r="MWJ26" s="15"/>
      <c r="MWK26" s="15"/>
      <c r="MWL26" s="15"/>
      <c r="MWM26" s="15"/>
      <c r="MWN26" s="15"/>
      <c r="MWO26" s="15"/>
      <c r="MWP26" s="15"/>
      <c r="MWQ26" s="15"/>
      <c r="MWR26" s="15"/>
      <c r="MWS26" s="15"/>
      <c r="MWT26" s="15"/>
      <c r="MWU26" s="15"/>
      <c r="MWV26" s="15"/>
      <c r="MWW26" s="15"/>
      <c r="MWX26" s="15"/>
      <c r="MWY26" s="15"/>
      <c r="MWZ26" s="15"/>
      <c r="MXA26" s="15"/>
      <c r="MXB26" s="15"/>
      <c r="MXC26" s="15"/>
      <c r="MXD26" s="15"/>
      <c r="MXE26" s="15"/>
      <c r="MXF26" s="15"/>
      <c r="MXG26" s="15"/>
      <c r="MXH26" s="15"/>
      <c r="MXI26" s="15"/>
      <c r="MXJ26" s="15"/>
      <c r="MXK26" s="15"/>
      <c r="MXL26" s="15"/>
      <c r="MXM26" s="15"/>
      <c r="MXN26" s="15"/>
      <c r="MXO26" s="15"/>
      <c r="MXP26" s="15"/>
      <c r="MXQ26" s="15"/>
      <c r="MXR26" s="15"/>
      <c r="MXS26" s="15"/>
      <c r="MXT26" s="15"/>
      <c r="MXU26" s="15"/>
      <c r="MXV26" s="15"/>
      <c r="MXW26" s="15"/>
      <c r="MXX26" s="15"/>
      <c r="MXY26" s="15"/>
      <c r="MXZ26" s="15"/>
      <c r="MYA26" s="15"/>
      <c r="MYB26" s="15"/>
      <c r="MYC26" s="15"/>
      <c r="MYD26" s="15"/>
      <c r="MYE26" s="15"/>
      <c r="MYF26" s="15"/>
      <c r="MYG26" s="15"/>
      <c r="MYH26" s="15"/>
      <c r="MYI26" s="15"/>
      <c r="MYJ26" s="15"/>
      <c r="MYK26" s="15"/>
      <c r="MYL26" s="15"/>
      <c r="MYM26" s="15"/>
      <c r="MYN26" s="15"/>
      <c r="MYO26" s="15"/>
      <c r="MYP26" s="15"/>
      <c r="MYQ26" s="15"/>
      <c r="MYR26" s="15"/>
      <c r="MYS26" s="15"/>
      <c r="MYT26" s="15"/>
      <c r="MYU26" s="15"/>
      <c r="MYV26" s="15"/>
      <c r="MYW26" s="15"/>
      <c r="MYX26" s="15"/>
      <c r="MYY26" s="15"/>
      <c r="MYZ26" s="15"/>
      <c r="MZA26" s="15"/>
      <c r="MZB26" s="15"/>
      <c r="MZC26" s="15"/>
      <c r="MZD26" s="15"/>
      <c r="MZE26" s="15"/>
      <c r="MZF26" s="15"/>
      <c r="MZG26" s="15"/>
      <c r="MZH26" s="15"/>
      <c r="MZI26" s="15"/>
      <c r="MZJ26" s="15"/>
      <c r="MZK26" s="15"/>
      <c r="MZL26" s="15"/>
      <c r="MZM26" s="15"/>
      <c r="MZN26" s="15"/>
      <c r="MZO26" s="15"/>
      <c r="MZP26" s="15"/>
      <c r="MZQ26" s="15"/>
      <c r="MZR26" s="15"/>
      <c r="MZS26" s="15"/>
      <c r="MZT26" s="15"/>
      <c r="MZU26" s="15"/>
      <c r="MZV26" s="15"/>
      <c r="MZW26" s="15"/>
      <c r="MZX26" s="15"/>
      <c r="MZY26" s="15"/>
      <c r="MZZ26" s="15"/>
      <c r="NAA26" s="15"/>
      <c r="NAB26" s="15"/>
      <c r="NAC26" s="15"/>
      <c r="NAD26" s="15"/>
      <c r="NAE26" s="15"/>
      <c r="NAF26" s="15"/>
      <c r="NAG26" s="15"/>
      <c r="NAH26" s="15"/>
      <c r="NAI26" s="15"/>
      <c r="NAJ26" s="15"/>
      <c r="NAK26" s="15"/>
      <c r="NAL26" s="15"/>
      <c r="NAM26" s="15"/>
      <c r="NAN26" s="15"/>
      <c r="NAO26" s="15"/>
      <c r="NAP26" s="15"/>
      <c r="NAQ26" s="15"/>
      <c r="NAR26" s="15"/>
      <c r="NAS26" s="15"/>
      <c r="NAT26" s="15"/>
      <c r="NAU26" s="15"/>
      <c r="NAV26" s="15"/>
      <c r="NAW26" s="15"/>
      <c r="NAX26" s="15"/>
      <c r="NAY26" s="15"/>
      <c r="NAZ26" s="15"/>
      <c r="NBA26" s="15"/>
      <c r="NBB26" s="15"/>
      <c r="NBC26" s="15"/>
      <c r="NBD26" s="15"/>
      <c r="NBE26" s="15"/>
      <c r="NBF26" s="15"/>
      <c r="NBG26" s="15"/>
      <c r="NBH26" s="15"/>
      <c r="NBI26" s="15"/>
      <c r="NBJ26" s="15"/>
      <c r="NBK26" s="15"/>
      <c r="NBL26" s="15"/>
      <c r="NBM26" s="15"/>
      <c r="NBN26" s="15"/>
      <c r="NBO26" s="15"/>
      <c r="NBP26" s="15"/>
      <c r="NBQ26" s="15"/>
      <c r="NBR26" s="15"/>
      <c r="NBS26" s="15"/>
      <c r="NBT26" s="15"/>
      <c r="NBU26" s="15"/>
      <c r="NBV26" s="15"/>
      <c r="NBW26" s="15"/>
      <c r="NBX26" s="15"/>
      <c r="NBY26" s="15"/>
      <c r="NBZ26" s="15"/>
      <c r="NCA26" s="15"/>
      <c r="NCB26" s="15"/>
      <c r="NCC26" s="15"/>
      <c r="NCD26" s="15"/>
      <c r="NCE26" s="15"/>
      <c r="NCF26" s="15"/>
      <c r="NCG26" s="15"/>
      <c r="NCH26" s="15"/>
      <c r="NCI26" s="15"/>
      <c r="NCJ26" s="15"/>
      <c r="NCK26" s="15"/>
      <c r="NCL26" s="15"/>
      <c r="NCM26" s="15"/>
      <c r="NCN26" s="15"/>
      <c r="NCO26" s="15"/>
      <c r="NCP26" s="15"/>
      <c r="NCQ26" s="15"/>
      <c r="NCR26" s="15"/>
      <c r="NCS26" s="15"/>
      <c r="NCT26" s="15"/>
      <c r="NCU26" s="15"/>
      <c r="NCV26" s="15"/>
      <c r="NCW26" s="15"/>
      <c r="NCX26" s="15"/>
      <c r="NCY26" s="15"/>
      <c r="NCZ26" s="15"/>
      <c r="NDA26" s="15"/>
      <c r="NDB26" s="15"/>
      <c r="NDC26" s="15"/>
      <c r="NDD26" s="15"/>
      <c r="NDE26" s="15"/>
      <c r="NDF26" s="15"/>
      <c r="NDG26" s="15"/>
      <c r="NDH26" s="15"/>
      <c r="NDI26" s="15"/>
      <c r="NDJ26" s="15"/>
      <c r="NDK26" s="15"/>
      <c r="NDL26" s="15"/>
      <c r="NDM26" s="15"/>
      <c r="NDN26" s="15"/>
      <c r="NDO26" s="15"/>
      <c r="NDP26" s="15"/>
      <c r="NDQ26" s="15"/>
      <c r="NDR26" s="15"/>
      <c r="NDS26" s="15"/>
      <c r="NDT26" s="15"/>
      <c r="NDU26" s="15"/>
      <c r="NDV26" s="15"/>
      <c r="NDW26" s="15"/>
      <c r="NDX26" s="15"/>
      <c r="NDY26" s="15"/>
      <c r="NDZ26" s="15"/>
      <c r="NEA26" s="15"/>
      <c r="NEB26" s="15"/>
      <c r="NEC26" s="15"/>
      <c r="NED26" s="15"/>
      <c r="NEE26" s="15"/>
      <c r="NEF26" s="15"/>
      <c r="NEG26" s="15"/>
      <c r="NEH26" s="15"/>
      <c r="NEI26" s="15"/>
      <c r="NEJ26" s="15"/>
      <c r="NEK26" s="15"/>
      <c r="NEL26" s="15"/>
      <c r="NEM26" s="15"/>
      <c r="NEN26" s="15"/>
      <c r="NEO26" s="15"/>
      <c r="NEP26" s="15"/>
      <c r="NEQ26" s="15"/>
      <c r="NER26" s="15"/>
      <c r="NES26" s="15"/>
      <c r="NET26" s="15"/>
      <c r="NEU26" s="15"/>
      <c r="NEV26" s="15"/>
      <c r="NEW26" s="15"/>
      <c r="NEX26" s="15"/>
      <c r="NEY26" s="15"/>
      <c r="NEZ26" s="15"/>
      <c r="NFA26" s="15"/>
      <c r="NFB26" s="15"/>
      <c r="NFC26" s="15"/>
      <c r="NFD26" s="15"/>
      <c r="NFE26" s="15"/>
      <c r="NFF26" s="15"/>
      <c r="NFG26" s="15"/>
      <c r="NFH26" s="15"/>
      <c r="NFI26" s="15"/>
      <c r="NFJ26" s="15"/>
      <c r="NFK26" s="15"/>
      <c r="NFL26" s="15"/>
      <c r="NFM26" s="15"/>
      <c r="NFN26" s="15"/>
      <c r="NFO26" s="15"/>
      <c r="NFP26" s="15"/>
      <c r="NFQ26" s="15"/>
      <c r="NFR26" s="15"/>
      <c r="NFS26" s="15"/>
      <c r="NFT26" s="15"/>
      <c r="NFU26" s="15"/>
      <c r="NFV26" s="15"/>
      <c r="NFW26" s="15"/>
      <c r="NFX26" s="15"/>
      <c r="NFY26" s="15"/>
      <c r="NFZ26" s="15"/>
      <c r="NGA26" s="15"/>
      <c r="NGB26" s="15"/>
      <c r="NGC26" s="15"/>
      <c r="NGD26" s="15"/>
      <c r="NGE26" s="15"/>
      <c r="NGF26" s="15"/>
      <c r="NGG26" s="15"/>
      <c r="NGH26" s="15"/>
      <c r="NGI26" s="15"/>
      <c r="NGJ26" s="15"/>
      <c r="NGK26" s="15"/>
      <c r="NGL26" s="15"/>
      <c r="NGM26" s="15"/>
      <c r="NGN26" s="15"/>
      <c r="NGO26" s="15"/>
      <c r="NGP26" s="15"/>
      <c r="NGQ26" s="15"/>
      <c r="NGR26" s="15"/>
      <c r="NGS26" s="15"/>
      <c r="NGT26" s="15"/>
      <c r="NGU26" s="15"/>
      <c r="NGV26" s="15"/>
      <c r="NGW26" s="15"/>
      <c r="NGX26" s="15"/>
      <c r="NGY26" s="15"/>
      <c r="NGZ26" s="15"/>
      <c r="NHA26" s="15"/>
      <c r="NHB26" s="15"/>
      <c r="NHC26" s="15"/>
      <c r="NHD26" s="15"/>
      <c r="NHE26" s="15"/>
      <c r="NHF26" s="15"/>
      <c r="NHG26" s="15"/>
      <c r="NHH26" s="15"/>
      <c r="NHI26" s="15"/>
      <c r="NHJ26" s="15"/>
      <c r="NHK26" s="15"/>
      <c r="NHL26" s="15"/>
      <c r="NHM26" s="15"/>
      <c r="NHN26" s="15"/>
      <c r="NHO26" s="15"/>
      <c r="NHP26" s="15"/>
      <c r="NHQ26" s="15"/>
      <c r="NHR26" s="15"/>
      <c r="NHS26" s="15"/>
      <c r="NHT26" s="15"/>
      <c r="NHU26" s="15"/>
      <c r="NHV26" s="15"/>
      <c r="NHW26" s="15"/>
      <c r="NHX26" s="15"/>
      <c r="NHY26" s="15"/>
      <c r="NHZ26" s="15"/>
      <c r="NIA26" s="15"/>
      <c r="NIB26" s="15"/>
      <c r="NIC26" s="15"/>
      <c r="NID26" s="15"/>
      <c r="NIE26" s="15"/>
      <c r="NIF26" s="15"/>
      <c r="NIG26" s="15"/>
      <c r="NIH26" s="15"/>
      <c r="NII26" s="15"/>
      <c r="NIJ26" s="15"/>
      <c r="NIK26" s="15"/>
      <c r="NIL26" s="15"/>
      <c r="NIM26" s="15"/>
      <c r="NIN26" s="15"/>
      <c r="NIO26" s="15"/>
      <c r="NIP26" s="15"/>
      <c r="NIQ26" s="15"/>
      <c r="NIR26" s="15"/>
      <c r="NIS26" s="15"/>
      <c r="NIT26" s="15"/>
      <c r="NIU26" s="15"/>
      <c r="NIV26" s="15"/>
      <c r="NIW26" s="15"/>
      <c r="NIX26" s="15"/>
      <c r="NIY26" s="15"/>
      <c r="NIZ26" s="15"/>
      <c r="NJA26" s="15"/>
      <c r="NJB26" s="15"/>
      <c r="NJC26" s="15"/>
      <c r="NJD26" s="15"/>
      <c r="NJE26" s="15"/>
      <c r="NJF26" s="15"/>
      <c r="NJG26" s="15"/>
      <c r="NJH26" s="15"/>
      <c r="NJI26" s="15"/>
      <c r="NJJ26" s="15"/>
      <c r="NJK26" s="15"/>
      <c r="NJL26" s="15"/>
      <c r="NJM26" s="15"/>
      <c r="NJN26" s="15"/>
      <c r="NJO26" s="15"/>
      <c r="NJP26" s="15"/>
      <c r="NJQ26" s="15"/>
      <c r="NJR26" s="15"/>
      <c r="NJS26" s="15"/>
      <c r="NJT26" s="15"/>
      <c r="NJU26" s="15"/>
      <c r="NJV26" s="15"/>
      <c r="NJW26" s="15"/>
      <c r="NJX26" s="15"/>
      <c r="NJY26" s="15"/>
      <c r="NJZ26" s="15"/>
      <c r="NKA26" s="15"/>
      <c r="NKB26" s="15"/>
      <c r="NKC26" s="15"/>
      <c r="NKD26" s="15"/>
      <c r="NKE26" s="15"/>
      <c r="NKF26" s="15"/>
      <c r="NKG26" s="15"/>
      <c r="NKH26" s="15"/>
      <c r="NKI26" s="15"/>
      <c r="NKJ26" s="15"/>
      <c r="NKK26" s="15"/>
      <c r="NKL26" s="15"/>
      <c r="NKM26" s="15"/>
      <c r="NKN26" s="15"/>
      <c r="NKO26" s="15"/>
      <c r="NKP26" s="15"/>
      <c r="NKQ26" s="15"/>
      <c r="NKR26" s="15"/>
      <c r="NKS26" s="15"/>
      <c r="NKT26" s="15"/>
      <c r="NKU26" s="15"/>
      <c r="NKV26" s="15"/>
      <c r="NKW26" s="15"/>
      <c r="NKX26" s="15"/>
      <c r="NKY26" s="15"/>
      <c r="NKZ26" s="15"/>
      <c r="NLA26" s="15"/>
      <c r="NLB26" s="15"/>
      <c r="NLC26" s="15"/>
      <c r="NLD26" s="15"/>
      <c r="NLE26" s="15"/>
      <c r="NLF26" s="15"/>
      <c r="NLG26" s="15"/>
      <c r="NLH26" s="15"/>
      <c r="NLI26" s="15"/>
      <c r="NLJ26" s="15"/>
      <c r="NLK26" s="15"/>
      <c r="NLL26" s="15"/>
      <c r="NLM26" s="15"/>
      <c r="NLN26" s="15"/>
      <c r="NLO26" s="15"/>
      <c r="NLP26" s="15"/>
      <c r="NLQ26" s="15"/>
      <c r="NLR26" s="15"/>
      <c r="NLS26" s="15"/>
      <c r="NLT26" s="15"/>
      <c r="NLU26" s="15"/>
      <c r="NLV26" s="15"/>
      <c r="NLW26" s="15"/>
      <c r="NLX26" s="15"/>
      <c r="NLY26" s="15"/>
      <c r="NLZ26" s="15"/>
      <c r="NMA26" s="15"/>
      <c r="NMB26" s="15"/>
      <c r="NMC26" s="15"/>
      <c r="NMD26" s="15"/>
      <c r="NME26" s="15"/>
      <c r="NMF26" s="15"/>
      <c r="NMG26" s="15"/>
      <c r="NMH26" s="15"/>
      <c r="NMI26" s="15"/>
      <c r="NMJ26" s="15"/>
      <c r="NMK26" s="15"/>
      <c r="NML26" s="15"/>
      <c r="NMM26" s="15"/>
      <c r="NMN26" s="15"/>
      <c r="NMO26" s="15"/>
      <c r="NMP26" s="15"/>
      <c r="NMQ26" s="15"/>
      <c r="NMR26" s="15"/>
      <c r="NMS26" s="15"/>
      <c r="NMT26" s="15"/>
      <c r="NMU26" s="15"/>
      <c r="NMV26" s="15"/>
      <c r="NMW26" s="15"/>
      <c r="NMX26" s="15"/>
      <c r="NMY26" s="15"/>
      <c r="NMZ26" s="15"/>
      <c r="NNA26" s="15"/>
      <c r="NNB26" s="15"/>
      <c r="NNC26" s="15"/>
      <c r="NND26" s="15"/>
      <c r="NNE26" s="15"/>
      <c r="NNF26" s="15"/>
      <c r="NNG26" s="15"/>
      <c r="NNH26" s="15"/>
      <c r="NNI26" s="15"/>
      <c r="NNJ26" s="15"/>
      <c r="NNK26" s="15"/>
      <c r="NNL26" s="15"/>
      <c r="NNM26" s="15"/>
      <c r="NNN26" s="15"/>
      <c r="NNO26" s="15"/>
      <c r="NNP26" s="15"/>
      <c r="NNQ26" s="15"/>
      <c r="NNR26" s="15"/>
      <c r="NNS26" s="15"/>
      <c r="NNT26" s="15"/>
      <c r="NNU26" s="15"/>
      <c r="NNV26" s="15"/>
      <c r="NNW26" s="15"/>
      <c r="NNX26" s="15"/>
      <c r="NNY26" s="15"/>
      <c r="NNZ26" s="15"/>
      <c r="NOA26" s="15"/>
      <c r="NOB26" s="15"/>
      <c r="NOC26" s="15"/>
      <c r="NOD26" s="15"/>
      <c r="NOE26" s="15"/>
      <c r="NOF26" s="15"/>
      <c r="NOG26" s="15"/>
      <c r="NOH26" s="15"/>
      <c r="NOI26" s="15"/>
      <c r="NOJ26" s="15"/>
      <c r="NOK26" s="15"/>
      <c r="NOL26" s="15"/>
      <c r="NOM26" s="15"/>
      <c r="NON26" s="15"/>
      <c r="NOO26" s="15"/>
      <c r="NOP26" s="15"/>
      <c r="NOQ26" s="15"/>
      <c r="NOR26" s="15"/>
      <c r="NOS26" s="15"/>
      <c r="NOT26" s="15"/>
      <c r="NOU26" s="15"/>
      <c r="NOV26" s="15"/>
      <c r="NOW26" s="15"/>
      <c r="NOX26" s="15"/>
      <c r="NOY26" s="15"/>
      <c r="NOZ26" s="15"/>
      <c r="NPA26" s="15"/>
      <c r="NPB26" s="15"/>
      <c r="NPC26" s="15"/>
      <c r="NPD26" s="15"/>
      <c r="NPE26" s="15"/>
      <c r="NPF26" s="15"/>
      <c r="NPG26" s="15"/>
      <c r="NPH26" s="15"/>
      <c r="NPI26" s="15"/>
      <c r="NPJ26" s="15"/>
      <c r="NPK26" s="15"/>
      <c r="NPL26" s="15"/>
      <c r="NPM26" s="15"/>
      <c r="NPN26" s="15"/>
      <c r="NPO26" s="15"/>
      <c r="NPP26" s="15"/>
      <c r="NPQ26" s="15"/>
      <c r="NPR26" s="15"/>
      <c r="NPS26" s="15"/>
      <c r="NPT26" s="15"/>
      <c r="NPU26" s="15"/>
      <c r="NPV26" s="15"/>
      <c r="NPW26" s="15"/>
      <c r="NPX26" s="15"/>
      <c r="NPY26" s="15"/>
      <c r="NPZ26" s="15"/>
      <c r="NQA26" s="15"/>
      <c r="NQB26" s="15"/>
      <c r="NQC26" s="15"/>
      <c r="NQD26" s="15"/>
      <c r="NQE26" s="15"/>
      <c r="NQF26" s="15"/>
      <c r="NQG26" s="15"/>
      <c r="NQH26" s="15"/>
      <c r="NQI26" s="15"/>
      <c r="NQJ26" s="15"/>
      <c r="NQK26" s="15"/>
      <c r="NQL26" s="15"/>
      <c r="NQM26" s="15"/>
      <c r="NQN26" s="15"/>
      <c r="NQO26" s="15"/>
      <c r="NQP26" s="15"/>
      <c r="NQQ26" s="15"/>
      <c r="NQR26" s="15"/>
      <c r="NQS26" s="15"/>
      <c r="NQT26" s="15"/>
      <c r="NQU26" s="15"/>
      <c r="NQV26" s="15"/>
      <c r="NQW26" s="15"/>
      <c r="NQX26" s="15"/>
      <c r="NQY26" s="15"/>
      <c r="NQZ26" s="15"/>
      <c r="NRA26" s="15"/>
      <c r="NRB26" s="15"/>
      <c r="NRC26" s="15"/>
      <c r="NRD26" s="15"/>
      <c r="NRE26" s="15"/>
      <c r="NRF26" s="15"/>
      <c r="NRG26" s="15"/>
      <c r="NRH26" s="15"/>
      <c r="NRI26" s="15"/>
      <c r="NRJ26" s="15"/>
      <c r="NRK26" s="15"/>
      <c r="NRL26" s="15"/>
      <c r="NRM26" s="15"/>
      <c r="NRN26" s="15"/>
      <c r="NRO26" s="15"/>
      <c r="NRP26" s="15"/>
      <c r="NRQ26" s="15"/>
      <c r="NRR26" s="15"/>
      <c r="NRS26" s="15"/>
      <c r="NRT26" s="15"/>
      <c r="NRU26" s="15"/>
      <c r="NRV26" s="15"/>
      <c r="NRW26" s="15"/>
      <c r="NRX26" s="15"/>
      <c r="NRY26" s="15"/>
      <c r="NRZ26" s="15"/>
      <c r="NSA26" s="15"/>
      <c r="NSB26" s="15"/>
      <c r="NSC26" s="15"/>
      <c r="NSD26" s="15"/>
      <c r="NSE26" s="15"/>
      <c r="NSF26" s="15"/>
      <c r="NSG26" s="15"/>
      <c r="NSH26" s="15"/>
      <c r="NSI26" s="15"/>
      <c r="NSJ26" s="15"/>
      <c r="NSK26" s="15"/>
      <c r="NSL26" s="15"/>
      <c r="NSM26" s="15"/>
      <c r="NSN26" s="15"/>
      <c r="NSO26" s="15"/>
      <c r="NSP26" s="15"/>
      <c r="NSQ26" s="15"/>
      <c r="NSR26" s="15"/>
      <c r="NSS26" s="15"/>
      <c r="NST26" s="15"/>
      <c r="NSU26" s="15"/>
      <c r="NSV26" s="15"/>
      <c r="NSW26" s="15"/>
      <c r="NSX26" s="15"/>
      <c r="NSY26" s="15"/>
      <c r="NSZ26" s="15"/>
      <c r="NTA26" s="15"/>
      <c r="NTB26" s="15"/>
      <c r="NTC26" s="15"/>
      <c r="NTD26" s="15"/>
      <c r="NTE26" s="15"/>
      <c r="NTF26" s="15"/>
      <c r="NTG26" s="15"/>
      <c r="NTH26" s="15"/>
      <c r="NTI26" s="15"/>
      <c r="NTJ26" s="15"/>
      <c r="NTK26" s="15"/>
      <c r="NTL26" s="15"/>
      <c r="NTM26" s="15"/>
      <c r="NTN26" s="15"/>
      <c r="NTO26" s="15"/>
      <c r="NTP26" s="15"/>
      <c r="NTQ26" s="15"/>
      <c r="NTR26" s="15"/>
      <c r="NTS26" s="15"/>
      <c r="NTT26" s="15"/>
      <c r="NTU26" s="15"/>
      <c r="NTV26" s="15"/>
      <c r="NTW26" s="15"/>
      <c r="NTX26" s="15"/>
      <c r="NTY26" s="15"/>
      <c r="NTZ26" s="15"/>
      <c r="NUA26" s="15"/>
      <c r="NUB26" s="15"/>
      <c r="NUC26" s="15"/>
      <c r="NUD26" s="15"/>
      <c r="NUE26" s="15"/>
      <c r="NUF26" s="15"/>
      <c r="NUG26" s="15"/>
      <c r="NUH26" s="15"/>
      <c r="NUI26" s="15"/>
      <c r="NUJ26" s="15"/>
      <c r="NUK26" s="15"/>
      <c r="NUL26" s="15"/>
      <c r="NUM26" s="15"/>
      <c r="NUN26" s="15"/>
      <c r="NUO26" s="15"/>
      <c r="NUP26" s="15"/>
      <c r="NUQ26" s="15"/>
      <c r="NUR26" s="15"/>
      <c r="NUS26" s="15"/>
      <c r="NUT26" s="15"/>
      <c r="NUU26" s="15"/>
      <c r="NUV26" s="15"/>
      <c r="NUW26" s="15"/>
      <c r="NUX26" s="15"/>
      <c r="NUY26" s="15"/>
      <c r="NUZ26" s="15"/>
      <c r="NVA26" s="15"/>
      <c r="NVB26" s="15"/>
      <c r="NVC26" s="15"/>
      <c r="NVD26" s="15"/>
      <c r="NVE26" s="15"/>
      <c r="NVF26" s="15"/>
      <c r="NVG26" s="15"/>
      <c r="NVH26" s="15"/>
      <c r="NVI26" s="15"/>
      <c r="NVJ26" s="15"/>
      <c r="NVK26" s="15"/>
      <c r="NVL26" s="15"/>
      <c r="NVM26" s="15"/>
      <c r="NVN26" s="15"/>
      <c r="NVO26" s="15"/>
      <c r="NVP26" s="15"/>
      <c r="NVQ26" s="15"/>
      <c r="NVR26" s="15"/>
      <c r="NVS26" s="15"/>
      <c r="NVT26" s="15"/>
      <c r="NVU26" s="15"/>
      <c r="NVV26" s="15"/>
      <c r="NVW26" s="15"/>
      <c r="NVX26" s="15"/>
      <c r="NVY26" s="15"/>
      <c r="NVZ26" s="15"/>
      <c r="NWA26" s="15"/>
      <c r="NWB26" s="15"/>
      <c r="NWC26" s="15"/>
      <c r="NWD26" s="15"/>
      <c r="NWE26" s="15"/>
      <c r="NWF26" s="15"/>
      <c r="NWG26" s="15"/>
      <c r="NWH26" s="15"/>
      <c r="NWI26" s="15"/>
      <c r="NWJ26" s="15"/>
      <c r="NWK26" s="15"/>
      <c r="NWL26" s="15"/>
      <c r="NWM26" s="15"/>
      <c r="NWN26" s="15"/>
      <c r="NWO26" s="15"/>
      <c r="NWP26" s="15"/>
      <c r="NWQ26" s="15"/>
      <c r="NWR26" s="15"/>
      <c r="NWS26" s="15"/>
      <c r="NWT26" s="15"/>
      <c r="NWU26" s="15"/>
      <c r="NWV26" s="15"/>
      <c r="NWW26" s="15"/>
      <c r="NWX26" s="15"/>
      <c r="NWY26" s="15"/>
      <c r="NWZ26" s="15"/>
      <c r="NXA26" s="15"/>
      <c r="NXB26" s="15"/>
      <c r="NXC26" s="15"/>
      <c r="NXD26" s="15"/>
      <c r="NXE26" s="15"/>
      <c r="NXF26" s="15"/>
      <c r="NXG26" s="15"/>
      <c r="NXH26" s="15"/>
      <c r="NXI26" s="15"/>
      <c r="NXJ26" s="15"/>
      <c r="NXK26" s="15"/>
      <c r="NXL26" s="15"/>
      <c r="NXM26" s="15"/>
      <c r="NXN26" s="15"/>
      <c r="NXO26" s="15"/>
      <c r="NXP26" s="15"/>
      <c r="NXQ26" s="15"/>
      <c r="NXR26" s="15"/>
      <c r="NXS26" s="15"/>
      <c r="NXT26" s="15"/>
      <c r="NXU26" s="15"/>
      <c r="NXV26" s="15"/>
      <c r="NXW26" s="15"/>
      <c r="NXX26" s="15"/>
      <c r="NXY26" s="15"/>
      <c r="NXZ26" s="15"/>
      <c r="NYA26" s="15"/>
      <c r="NYB26" s="15"/>
      <c r="NYC26" s="15"/>
      <c r="NYD26" s="15"/>
      <c r="NYE26" s="15"/>
      <c r="NYF26" s="15"/>
      <c r="NYG26" s="15"/>
      <c r="NYH26" s="15"/>
      <c r="NYI26" s="15"/>
      <c r="NYJ26" s="15"/>
      <c r="NYK26" s="15"/>
      <c r="NYL26" s="15"/>
      <c r="NYM26" s="15"/>
      <c r="NYN26" s="15"/>
      <c r="NYO26" s="15"/>
      <c r="NYP26" s="15"/>
      <c r="NYQ26" s="15"/>
      <c r="NYR26" s="15"/>
      <c r="NYS26" s="15"/>
      <c r="NYT26" s="15"/>
      <c r="NYU26" s="15"/>
      <c r="NYV26" s="15"/>
      <c r="NYW26" s="15"/>
      <c r="NYX26" s="15"/>
      <c r="NYY26" s="15"/>
      <c r="NYZ26" s="15"/>
      <c r="NZA26" s="15"/>
      <c r="NZB26" s="15"/>
      <c r="NZC26" s="15"/>
      <c r="NZD26" s="15"/>
      <c r="NZE26" s="15"/>
      <c r="NZF26" s="15"/>
      <c r="NZG26" s="15"/>
      <c r="NZH26" s="15"/>
      <c r="NZI26" s="15"/>
      <c r="NZJ26" s="15"/>
      <c r="NZK26" s="15"/>
      <c r="NZL26" s="15"/>
      <c r="NZM26" s="15"/>
      <c r="NZN26" s="15"/>
      <c r="NZO26" s="15"/>
      <c r="NZP26" s="15"/>
      <c r="NZQ26" s="15"/>
      <c r="NZR26" s="15"/>
      <c r="NZS26" s="15"/>
      <c r="NZT26" s="15"/>
      <c r="NZU26" s="15"/>
      <c r="NZV26" s="15"/>
      <c r="NZW26" s="15"/>
      <c r="NZX26" s="15"/>
      <c r="NZY26" s="15"/>
      <c r="NZZ26" s="15"/>
      <c r="OAA26" s="15"/>
      <c r="OAB26" s="15"/>
      <c r="OAC26" s="15"/>
      <c r="OAD26" s="15"/>
      <c r="OAE26" s="15"/>
      <c r="OAF26" s="15"/>
      <c r="OAG26" s="15"/>
      <c r="OAH26" s="15"/>
      <c r="OAI26" s="15"/>
      <c r="OAJ26" s="15"/>
      <c r="OAK26" s="15"/>
      <c r="OAL26" s="15"/>
      <c r="OAM26" s="15"/>
      <c r="OAN26" s="15"/>
      <c r="OAO26" s="15"/>
      <c r="OAP26" s="15"/>
      <c r="OAQ26" s="15"/>
      <c r="OAR26" s="15"/>
      <c r="OAS26" s="15"/>
      <c r="OAT26" s="15"/>
      <c r="OAU26" s="15"/>
      <c r="OAV26" s="15"/>
      <c r="OAW26" s="15"/>
      <c r="OAX26" s="15"/>
      <c r="OAY26" s="15"/>
      <c r="OAZ26" s="15"/>
      <c r="OBA26" s="15"/>
      <c r="OBB26" s="15"/>
      <c r="OBC26" s="15"/>
      <c r="OBD26" s="15"/>
      <c r="OBE26" s="15"/>
      <c r="OBF26" s="15"/>
      <c r="OBG26" s="15"/>
      <c r="OBH26" s="15"/>
      <c r="OBI26" s="15"/>
      <c r="OBJ26" s="15"/>
      <c r="OBK26" s="15"/>
      <c r="OBL26" s="15"/>
      <c r="OBM26" s="15"/>
      <c r="OBN26" s="15"/>
      <c r="OBO26" s="15"/>
      <c r="OBP26" s="15"/>
      <c r="OBQ26" s="15"/>
      <c r="OBR26" s="15"/>
      <c r="OBS26" s="15"/>
      <c r="OBT26" s="15"/>
      <c r="OBU26" s="15"/>
      <c r="OBV26" s="15"/>
      <c r="OBW26" s="15"/>
      <c r="OBX26" s="15"/>
      <c r="OBY26" s="15"/>
      <c r="OBZ26" s="15"/>
      <c r="OCA26" s="15"/>
      <c r="OCB26" s="15"/>
      <c r="OCC26" s="15"/>
      <c r="OCD26" s="15"/>
      <c r="OCE26" s="15"/>
      <c r="OCF26" s="15"/>
      <c r="OCG26" s="15"/>
      <c r="OCH26" s="15"/>
      <c r="OCI26" s="15"/>
      <c r="OCJ26" s="15"/>
      <c r="OCK26" s="15"/>
      <c r="OCL26" s="15"/>
      <c r="OCM26" s="15"/>
      <c r="OCN26" s="15"/>
      <c r="OCO26" s="15"/>
      <c r="OCP26" s="15"/>
      <c r="OCQ26" s="15"/>
      <c r="OCR26" s="15"/>
      <c r="OCS26" s="15"/>
      <c r="OCT26" s="15"/>
      <c r="OCU26" s="15"/>
      <c r="OCV26" s="15"/>
      <c r="OCW26" s="15"/>
      <c r="OCX26" s="15"/>
      <c r="OCY26" s="15"/>
      <c r="OCZ26" s="15"/>
      <c r="ODA26" s="15"/>
      <c r="ODB26" s="15"/>
      <c r="ODC26" s="15"/>
      <c r="ODD26" s="15"/>
      <c r="ODE26" s="15"/>
      <c r="ODF26" s="15"/>
      <c r="ODG26" s="15"/>
      <c r="ODH26" s="15"/>
      <c r="ODI26" s="15"/>
      <c r="ODJ26" s="15"/>
      <c r="ODK26" s="15"/>
      <c r="ODL26" s="15"/>
      <c r="ODM26" s="15"/>
      <c r="ODN26" s="15"/>
      <c r="ODO26" s="15"/>
      <c r="ODP26" s="15"/>
      <c r="ODQ26" s="15"/>
      <c r="ODR26" s="15"/>
      <c r="ODS26" s="15"/>
      <c r="ODT26" s="15"/>
      <c r="ODU26" s="15"/>
      <c r="ODV26" s="15"/>
      <c r="ODW26" s="15"/>
      <c r="ODX26" s="15"/>
      <c r="ODY26" s="15"/>
      <c r="ODZ26" s="15"/>
      <c r="OEA26" s="15"/>
      <c r="OEB26" s="15"/>
      <c r="OEC26" s="15"/>
      <c r="OED26" s="15"/>
      <c r="OEE26" s="15"/>
      <c r="OEF26" s="15"/>
      <c r="OEG26" s="15"/>
      <c r="OEH26" s="15"/>
      <c r="OEI26" s="15"/>
      <c r="OEJ26" s="15"/>
      <c r="OEK26" s="15"/>
      <c r="OEL26" s="15"/>
      <c r="OEM26" s="15"/>
      <c r="OEN26" s="15"/>
      <c r="OEO26" s="15"/>
      <c r="OEP26" s="15"/>
      <c r="OEQ26" s="15"/>
      <c r="OER26" s="15"/>
      <c r="OES26" s="15"/>
      <c r="OET26" s="15"/>
      <c r="OEU26" s="15"/>
      <c r="OEV26" s="15"/>
      <c r="OEW26" s="15"/>
      <c r="OEX26" s="15"/>
      <c r="OEY26" s="15"/>
      <c r="OEZ26" s="15"/>
      <c r="OFA26" s="15"/>
      <c r="OFB26" s="15"/>
      <c r="OFC26" s="15"/>
      <c r="OFD26" s="15"/>
      <c r="OFE26" s="15"/>
      <c r="OFF26" s="15"/>
      <c r="OFG26" s="15"/>
      <c r="OFH26" s="15"/>
      <c r="OFI26" s="15"/>
      <c r="OFJ26" s="15"/>
      <c r="OFK26" s="15"/>
      <c r="OFL26" s="15"/>
      <c r="OFM26" s="15"/>
      <c r="OFN26" s="15"/>
      <c r="OFO26" s="15"/>
      <c r="OFP26" s="15"/>
      <c r="OFQ26" s="15"/>
      <c r="OFR26" s="15"/>
      <c r="OFS26" s="15"/>
      <c r="OFT26" s="15"/>
      <c r="OFU26" s="15"/>
      <c r="OFV26" s="15"/>
      <c r="OFW26" s="15"/>
      <c r="OFX26" s="15"/>
      <c r="OFY26" s="15"/>
      <c r="OFZ26" s="15"/>
      <c r="OGA26" s="15"/>
      <c r="OGB26" s="15"/>
      <c r="OGC26" s="15"/>
      <c r="OGD26" s="15"/>
      <c r="OGE26" s="15"/>
      <c r="OGF26" s="15"/>
      <c r="OGG26" s="15"/>
      <c r="OGH26" s="15"/>
      <c r="OGI26" s="15"/>
      <c r="OGJ26" s="15"/>
      <c r="OGK26" s="15"/>
      <c r="OGL26" s="15"/>
      <c r="OGM26" s="15"/>
      <c r="OGN26" s="15"/>
      <c r="OGO26" s="15"/>
      <c r="OGP26" s="15"/>
      <c r="OGQ26" s="15"/>
      <c r="OGR26" s="15"/>
      <c r="OGS26" s="15"/>
      <c r="OGT26" s="15"/>
      <c r="OGU26" s="15"/>
      <c r="OGV26" s="15"/>
      <c r="OGW26" s="15"/>
      <c r="OGX26" s="15"/>
      <c r="OGY26" s="15"/>
      <c r="OGZ26" s="15"/>
      <c r="OHA26" s="15"/>
      <c r="OHB26" s="15"/>
      <c r="OHC26" s="15"/>
      <c r="OHD26" s="15"/>
      <c r="OHE26" s="15"/>
      <c r="OHF26" s="15"/>
      <c r="OHG26" s="15"/>
      <c r="OHH26" s="15"/>
      <c r="OHI26" s="15"/>
      <c r="OHJ26" s="15"/>
      <c r="OHK26" s="15"/>
      <c r="OHL26" s="15"/>
      <c r="OHM26" s="15"/>
      <c r="OHN26" s="15"/>
      <c r="OHO26" s="15"/>
      <c r="OHP26" s="15"/>
      <c r="OHQ26" s="15"/>
      <c r="OHR26" s="15"/>
      <c r="OHS26" s="15"/>
      <c r="OHT26" s="15"/>
      <c r="OHU26" s="15"/>
      <c r="OHV26" s="15"/>
      <c r="OHW26" s="15"/>
      <c r="OHX26" s="15"/>
      <c r="OHY26" s="15"/>
      <c r="OHZ26" s="15"/>
      <c r="OIA26" s="15"/>
      <c r="OIB26" s="15"/>
      <c r="OIC26" s="15"/>
      <c r="OID26" s="15"/>
      <c r="OIE26" s="15"/>
      <c r="OIF26" s="15"/>
      <c r="OIG26" s="15"/>
      <c r="OIH26" s="15"/>
      <c r="OII26" s="15"/>
      <c r="OIJ26" s="15"/>
      <c r="OIK26" s="15"/>
      <c r="OIL26" s="15"/>
      <c r="OIM26" s="15"/>
      <c r="OIN26" s="15"/>
      <c r="OIO26" s="15"/>
      <c r="OIP26" s="15"/>
      <c r="OIQ26" s="15"/>
      <c r="OIR26" s="15"/>
      <c r="OIS26" s="15"/>
      <c r="OIT26" s="15"/>
      <c r="OIU26" s="15"/>
      <c r="OIV26" s="15"/>
      <c r="OIW26" s="15"/>
      <c r="OIX26" s="15"/>
      <c r="OIY26" s="15"/>
      <c r="OIZ26" s="15"/>
      <c r="OJA26" s="15"/>
      <c r="OJB26" s="15"/>
      <c r="OJC26" s="15"/>
      <c r="OJD26" s="15"/>
      <c r="OJE26" s="15"/>
      <c r="OJF26" s="15"/>
      <c r="OJG26" s="15"/>
      <c r="OJH26" s="15"/>
      <c r="OJI26" s="15"/>
      <c r="OJJ26" s="15"/>
      <c r="OJK26" s="15"/>
      <c r="OJL26" s="15"/>
      <c r="OJM26" s="15"/>
      <c r="OJN26" s="15"/>
      <c r="OJO26" s="15"/>
      <c r="OJP26" s="15"/>
      <c r="OJQ26" s="15"/>
      <c r="OJR26" s="15"/>
      <c r="OJS26" s="15"/>
      <c r="OJT26" s="15"/>
      <c r="OJU26" s="15"/>
      <c r="OJV26" s="15"/>
      <c r="OJW26" s="15"/>
      <c r="OJX26" s="15"/>
      <c r="OJY26" s="15"/>
      <c r="OJZ26" s="15"/>
      <c r="OKA26" s="15"/>
      <c r="OKB26" s="15"/>
      <c r="OKC26" s="15"/>
      <c r="OKD26" s="15"/>
      <c r="OKE26" s="15"/>
      <c r="OKF26" s="15"/>
      <c r="OKG26" s="15"/>
      <c r="OKH26" s="15"/>
      <c r="OKI26" s="15"/>
      <c r="OKJ26" s="15"/>
      <c r="OKK26" s="15"/>
      <c r="OKL26" s="15"/>
      <c r="OKM26" s="15"/>
      <c r="OKN26" s="15"/>
      <c r="OKO26" s="15"/>
      <c r="OKP26" s="15"/>
      <c r="OKQ26" s="15"/>
      <c r="OKR26" s="15"/>
      <c r="OKS26" s="15"/>
      <c r="OKT26" s="15"/>
      <c r="OKU26" s="15"/>
      <c r="OKV26" s="15"/>
      <c r="OKW26" s="15"/>
      <c r="OKX26" s="15"/>
      <c r="OKY26" s="15"/>
      <c r="OKZ26" s="15"/>
      <c r="OLA26" s="15"/>
      <c r="OLB26" s="15"/>
      <c r="OLC26" s="15"/>
      <c r="OLD26" s="15"/>
      <c r="OLE26" s="15"/>
      <c r="OLF26" s="15"/>
      <c r="OLG26" s="15"/>
      <c r="OLH26" s="15"/>
      <c r="OLI26" s="15"/>
      <c r="OLJ26" s="15"/>
      <c r="OLK26" s="15"/>
      <c r="OLL26" s="15"/>
      <c r="OLM26" s="15"/>
      <c r="OLN26" s="15"/>
      <c r="OLO26" s="15"/>
      <c r="OLP26" s="15"/>
      <c r="OLQ26" s="15"/>
      <c r="OLR26" s="15"/>
      <c r="OLS26" s="15"/>
      <c r="OLT26" s="15"/>
      <c r="OLU26" s="15"/>
      <c r="OLV26" s="15"/>
      <c r="OLW26" s="15"/>
      <c r="OLX26" s="15"/>
      <c r="OLY26" s="15"/>
      <c r="OLZ26" s="15"/>
      <c r="OMA26" s="15"/>
      <c r="OMB26" s="15"/>
      <c r="OMC26" s="15"/>
      <c r="OMD26" s="15"/>
      <c r="OME26" s="15"/>
      <c r="OMF26" s="15"/>
      <c r="OMG26" s="15"/>
      <c r="OMH26" s="15"/>
      <c r="OMI26" s="15"/>
      <c r="OMJ26" s="15"/>
      <c r="OMK26" s="15"/>
      <c r="OML26" s="15"/>
      <c r="OMM26" s="15"/>
      <c r="OMN26" s="15"/>
      <c r="OMO26" s="15"/>
      <c r="OMP26" s="15"/>
      <c r="OMQ26" s="15"/>
      <c r="OMR26" s="15"/>
      <c r="OMS26" s="15"/>
      <c r="OMT26" s="15"/>
      <c r="OMU26" s="15"/>
      <c r="OMV26" s="15"/>
      <c r="OMW26" s="15"/>
      <c r="OMX26" s="15"/>
      <c r="OMY26" s="15"/>
      <c r="OMZ26" s="15"/>
      <c r="ONA26" s="15"/>
      <c r="ONB26" s="15"/>
      <c r="ONC26" s="15"/>
      <c r="OND26" s="15"/>
      <c r="ONE26" s="15"/>
      <c r="ONF26" s="15"/>
      <c r="ONG26" s="15"/>
      <c r="ONH26" s="15"/>
      <c r="ONI26" s="15"/>
      <c r="ONJ26" s="15"/>
      <c r="ONK26" s="15"/>
      <c r="ONL26" s="15"/>
      <c r="ONM26" s="15"/>
      <c r="ONN26" s="15"/>
      <c r="ONO26" s="15"/>
      <c r="ONP26" s="15"/>
      <c r="ONQ26" s="15"/>
      <c r="ONR26" s="15"/>
      <c r="ONS26" s="15"/>
      <c r="ONT26" s="15"/>
      <c r="ONU26" s="15"/>
      <c r="ONV26" s="15"/>
      <c r="ONW26" s="15"/>
      <c r="ONX26" s="15"/>
      <c r="ONY26" s="15"/>
      <c r="ONZ26" s="15"/>
      <c r="OOA26" s="15"/>
      <c r="OOB26" s="15"/>
      <c r="OOC26" s="15"/>
      <c r="OOD26" s="15"/>
      <c r="OOE26" s="15"/>
      <c r="OOF26" s="15"/>
      <c r="OOG26" s="15"/>
      <c r="OOH26" s="15"/>
      <c r="OOI26" s="15"/>
      <c r="OOJ26" s="15"/>
      <c r="OOK26" s="15"/>
      <c r="OOL26" s="15"/>
      <c r="OOM26" s="15"/>
      <c r="OON26" s="15"/>
      <c r="OOO26" s="15"/>
      <c r="OOP26" s="15"/>
      <c r="OOQ26" s="15"/>
      <c r="OOR26" s="15"/>
      <c r="OOS26" s="15"/>
      <c r="OOT26" s="15"/>
      <c r="OOU26" s="15"/>
      <c r="OOV26" s="15"/>
      <c r="OOW26" s="15"/>
      <c r="OOX26" s="15"/>
      <c r="OOY26" s="15"/>
      <c r="OOZ26" s="15"/>
      <c r="OPA26" s="15"/>
      <c r="OPB26" s="15"/>
      <c r="OPC26" s="15"/>
      <c r="OPD26" s="15"/>
      <c r="OPE26" s="15"/>
      <c r="OPF26" s="15"/>
      <c r="OPG26" s="15"/>
      <c r="OPH26" s="15"/>
      <c r="OPI26" s="15"/>
      <c r="OPJ26" s="15"/>
      <c r="OPK26" s="15"/>
      <c r="OPL26" s="15"/>
      <c r="OPM26" s="15"/>
      <c r="OPN26" s="15"/>
      <c r="OPO26" s="15"/>
      <c r="OPP26" s="15"/>
      <c r="OPQ26" s="15"/>
      <c r="OPR26" s="15"/>
      <c r="OPS26" s="15"/>
      <c r="OPT26" s="15"/>
      <c r="OPU26" s="15"/>
      <c r="OPV26" s="15"/>
      <c r="OPW26" s="15"/>
      <c r="OPX26" s="15"/>
      <c r="OPY26" s="15"/>
      <c r="OPZ26" s="15"/>
      <c r="OQA26" s="15"/>
      <c r="OQB26" s="15"/>
      <c r="OQC26" s="15"/>
      <c r="OQD26" s="15"/>
      <c r="OQE26" s="15"/>
      <c r="OQF26" s="15"/>
      <c r="OQG26" s="15"/>
      <c r="OQH26" s="15"/>
      <c r="OQI26" s="15"/>
      <c r="OQJ26" s="15"/>
      <c r="OQK26" s="15"/>
      <c r="OQL26" s="15"/>
      <c r="OQM26" s="15"/>
      <c r="OQN26" s="15"/>
      <c r="OQO26" s="15"/>
      <c r="OQP26" s="15"/>
      <c r="OQQ26" s="15"/>
      <c r="OQR26" s="15"/>
      <c r="OQS26" s="15"/>
      <c r="OQT26" s="15"/>
      <c r="OQU26" s="15"/>
      <c r="OQV26" s="15"/>
      <c r="OQW26" s="15"/>
      <c r="OQX26" s="15"/>
      <c r="OQY26" s="15"/>
      <c r="OQZ26" s="15"/>
      <c r="ORA26" s="15"/>
      <c r="ORB26" s="15"/>
      <c r="ORC26" s="15"/>
      <c r="ORD26" s="15"/>
      <c r="ORE26" s="15"/>
      <c r="ORF26" s="15"/>
      <c r="ORG26" s="15"/>
      <c r="ORH26" s="15"/>
      <c r="ORI26" s="15"/>
      <c r="ORJ26" s="15"/>
      <c r="ORK26" s="15"/>
      <c r="ORL26" s="15"/>
      <c r="ORM26" s="15"/>
      <c r="ORN26" s="15"/>
      <c r="ORO26" s="15"/>
      <c r="ORP26" s="15"/>
      <c r="ORQ26" s="15"/>
      <c r="ORR26" s="15"/>
      <c r="ORS26" s="15"/>
      <c r="ORT26" s="15"/>
      <c r="ORU26" s="15"/>
      <c r="ORV26" s="15"/>
      <c r="ORW26" s="15"/>
      <c r="ORX26" s="15"/>
      <c r="ORY26" s="15"/>
      <c r="ORZ26" s="15"/>
      <c r="OSA26" s="15"/>
      <c r="OSB26" s="15"/>
      <c r="OSC26" s="15"/>
      <c r="OSD26" s="15"/>
      <c r="OSE26" s="15"/>
      <c r="OSF26" s="15"/>
      <c r="OSG26" s="15"/>
      <c r="OSH26" s="15"/>
      <c r="OSI26" s="15"/>
      <c r="OSJ26" s="15"/>
      <c r="OSK26" s="15"/>
      <c r="OSL26" s="15"/>
      <c r="OSM26" s="15"/>
      <c r="OSN26" s="15"/>
      <c r="OSO26" s="15"/>
      <c r="OSP26" s="15"/>
      <c r="OSQ26" s="15"/>
      <c r="OSR26" s="15"/>
      <c r="OSS26" s="15"/>
      <c r="OST26" s="15"/>
      <c r="OSU26" s="15"/>
      <c r="OSV26" s="15"/>
      <c r="OSW26" s="15"/>
      <c r="OSX26" s="15"/>
      <c r="OSY26" s="15"/>
      <c r="OSZ26" s="15"/>
      <c r="OTA26" s="15"/>
      <c r="OTB26" s="15"/>
      <c r="OTC26" s="15"/>
      <c r="OTD26" s="15"/>
      <c r="OTE26" s="15"/>
      <c r="OTF26" s="15"/>
      <c r="OTG26" s="15"/>
      <c r="OTH26" s="15"/>
      <c r="OTI26" s="15"/>
      <c r="OTJ26" s="15"/>
      <c r="OTK26" s="15"/>
      <c r="OTL26" s="15"/>
      <c r="OTM26" s="15"/>
      <c r="OTN26" s="15"/>
      <c r="OTO26" s="15"/>
      <c r="OTP26" s="15"/>
      <c r="OTQ26" s="15"/>
      <c r="OTR26" s="15"/>
      <c r="OTS26" s="15"/>
      <c r="OTT26" s="15"/>
      <c r="OTU26" s="15"/>
      <c r="OTV26" s="15"/>
      <c r="OTW26" s="15"/>
      <c r="OTX26" s="15"/>
      <c r="OTY26" s="15"/>
      <c r="OTZ26" s="15"/>
      <c r="OUA26" s="15"/>
      <c r="OUB26" s="15"/>
      <c r="OUC26" s="15"/>
      <c r="OUD26" s="15"/>
      <c r="OUE26" s="15"/>
      <c r="OUF26" s="15"/>
      <c r="OUG26" s="15"/>
      <c r="OUH26" s="15"/>
      <c r="OUI26" s="15"/>
      <c r="OUJ26" s="15"/>
      <c r="OUK26" s="15"/>
      <c r="OUL26" s="15"/>
      <c r="OUM26" s="15"/>
      <c r="OUN26" s="15"/>
      <c r="OUO26" s="15"/>
      <c r="OUP26" s="15"/>
      <c r="OUQ26" s="15"/>
      <c r="OUR26" s="15"/>
      <c r="OUS26" s="15"/>
      <c r="OUT26" s="15"/>
      <c r="OUU26" s="15"/>
      <c r="OUV26" s="15"/>
      <c r="OUW26" s="15"/>
      <c r="OUX26" s="15"/>
      <c r="OUY26" s="15"/>
      <c r="OUZ26" s="15"/>
      <c r="OVA26" s="15"/>
      <c r="OVB26" s="15"/>
      <c r="OVC26" s="15"/>
      <c r="OVD26" s="15"/>
      <c r="OVE26" s="15"/>
      <c r="OVF26" s="15"/>
      <c r="OVG26" s="15"/>
      <c r="OVH26" s="15"/>
      <c r="OVI26" s="15"/>
      <c r="OVJ26" s="15"/>
      <c r="OVK26" s="15"/>
      <c r="OVL26" s="15"/>
      <c r="OVM26" s="15"/>
      <c r="OVN26" s="15"/>
      <c r="OVO26" s="15"/>
      <c r="OVP26" s="15"/>
      <c r="OVQ26" s="15"/>
      <c r="OVR26" s="15"/>
      <c r="OVS26" s="15"/>
      <c r="OVT26" s="15"/>
      <c r="OVU26" s="15"/>
      <c r="OVV26" s="15"/>
      <c r="OVW26" s="15"/>
      <c r="OVX26" s="15"/>
      <c r="OVY26" s="15"/>
      <c r="OVZ26" s="15"/>
      <c r="OWA26" s="15"/>
      <c r="OWB26" s="15"/>
      <c r="OWC26" s="15"/>
      <c r="OWD26" s="15"/>
      <c r="OWE26" s="15"/>
      <c r="OWF26" s="15"/>
      <c r="OWG26" s="15"/>
      <c r="OWH26" s="15"/>
      <c r="OWI26" s="15"/>
      <c r="OWJ26" s="15"/>
      <c r="OWK26" s="15"/>
      <c r="OWL26" s="15"/>
      <c r="OWM26" s="15"/>
      <c r="OWN26" s="15"/>
      <c r="OWO26" s="15"/>
      <c r="OWP26" s="15"/>
      <c r="OWQ26" s="15"/>
      <c r="OWR26" s="15"/>
      <c r="OWS26" s="15"/>
      <c r="OWT26" s="15"/>
      <c r="OWU26" s="15"/>
      <c r="OWV26" s="15"/>
      <c r="OWW26" s="15"/>
      <c r="OWX26" s="15"/>
      <c r="OWY26" s="15"/>
      <c r="OWZ26" s="15"/>
      <c r="OXA26" s="15"/>
      <c r="OXB26" s="15"/>
      <c r="OXC26" s="15"/>
      <c r="OXD26" s="15"/>
      <c r="OXE26" s="15"/>
      <c r="OXF26" s="15"/>
      <c r="OXG26" s="15"/>
      <c r="OXH26" s="15"/>
      <c r="OXI26" s="15"/>
      <c r="OXJ26" s="15"/>
      <c r="OXK26" s="15"/>
      <c r="OXL26" s="15"/>
      <c r="OXM26" s="15"/>
      <c r="OXN26" s="15"/>
      <c r="OXO26" s="15"/>
      <c r="OXP26" s="15"/>
      <c r="OXQ26" s="15"/>
      <c r="OXR26" s="15"/>
      <c r="OXS26" s="15"/>
      <c r="OXT26" s="15"/>
      <c r="OXU26" s="15"/>
      <c r="OXV26" s="15"/>
      <c r="OXW26" s="15"/>
      <c r="OXX26" s="15"/>
      <c r="OXY26" s="15"/>
      <c r="OXZ26" s="15"/>
      <c r="OYA26" s="15"/>
      <c r="OYB26" s="15"/>
      <c r="OYC26" s="15"/>
      <c r="OYD26" s="15"/>
      <c r="OYE26" s="15"/>
      <c r="OYF26" s="15"/>
      <c r="OYG26" s="15"/>
      <c r="OYH26" s="15"/>
      <c r="OYI26" s="15"/>
      <c r="OYJ26" s="15"/>
      <c r="OYK26" s="15"/>
      <c r="OYL26" s="15"/>
      <c r="OYM26" s="15"/>
      <c r="OYN26" s="15"/>
      <c r="OYO26" s="15"/>
      <c r="OYP26" s="15"/>
      <c r="OYQ26" s="15"/>
      <c r="OYR26" s="15"/>
      <c r="OYS26" s="15"/>
      <c r="OYT26" s="15"/>
      <c r="OYU26" s="15"/>
      <c r="OYV26" s="15"/>
      <c r="OYW26" s="15"/>
      <c r="OYX26" s="15"/>
      <c r="OYY26" s="15"/>
      <c r="OYZ26" s="15"/>
      <c r="OZA26" s="15"/>
      <c r="OZB26" s="15"/>
      <c r="OZC26" s="15"/>
      <c r="OZD26" s="15"/>
      <c r="OZE26" s="15"/>
      <c r="OZF26" s="15"/>
      <c r="OZG26" s="15"/>
      <c r="OZH26" s="15"/>
      <c r="OZI26" s="15"/>
      <c r="OZJ26" s="15"/>
      <c r="OZK26" s="15"/>
      <c r="OZL26" s="15"/>
      <c r="OZM26" s="15"/>
      <c r="OZN26" s="15"/>
      <c r="OZO26" s="15"/>
      <c r="OZP26" s="15"/>
      <c r="OZQ26" s="15"/>
      <c r="OZR26" s="15"/>
      <c r="OZS26" s="15"/>
      <c r="OZT26" s="15"/>
      <c r="OZU26" s="15"/>
      <c r="OZV26" s="15"/>
      <c r="OZW26" s="15"/>
      <c r="OZX26" s="15"/>
      <c r="OZY26" s="15"/>
      <c r="OZZ26" s="15"/>
      <c r="PAA26" s="15"/>
      <c r="PAB26" s="15"/>
      <c r="PAC26" s="15"/>
      <c r="PAD26" s="15"/>
      <c r="PAE26" s="15"/>
      <c r="PAF26" s="15"/>
      <c r="PAG26" s="15"/>
      <c r="PAH26" s="15"/>
      <c r="PAI26" s="15"/>
      <c r="PAJ26" s="15"/>
      <c r="PAK26" s="15"/>
      <c r="PAL26" s="15"/>
      <c r="PAM26" s="15"/>
      <c r="PAN26" s="15"/>
      <c r="PAO26" s="15"/>
      <c r="PAP26" s="15"/>
      <c r="PAQ26" s="15"/>
      <c r="PAR26" s="15"/>
      <c r="PAS26" s="15"/>
      <c r="PAT26" s="15"/>
      <c r="PAU26" s="15"/>
      <c r="PAV26" s="15"/>
      <c r="PAW26" s="15"/>
      <c r="PAX26" s="15"/>
      <c r="PAY26" s="15"/>
      <c r="PAZ26" s="15"/>
      <c r="PBA26" s="15"/>
      <c r="PBB26" s="15"/>
      <c r="PBC26" s="15"/>
      <c r="PBD26" s="15"/>
      <c r="PBE26" s="15"/>
      <c r="PBF26" s="15"/>
      <c r="PBG26" s="15"/>
      <c r="PBH26" s="15"/>
      <c r="PBI26" s="15"/>
      <c r="PBJ26" s="15"/>
      <c r="PBK26" s="15"/>
      <c r="PBL26" s="15"/>
      <c r="PBM26" s="15"/>
      <c r="PBN26" s="15"/>
      <c r="PBO26" s="15"/>
      <c r="PBP26" s="15"/>
      <c r="PBQ26" s="15"/>
      <c r="PBR26" s="15"/>
      <c r="PBS26" s="15"/>
      <c r="PBT26" s="15"/>
      <c r="PBU26" s="15"/>
      <c r="PBV26" s="15"/>
      <c r="PBW26" s="15"/>
      <c r="PBX26" s="15"/>
      <c r="PBY26" s="15"/>
      <c r="PBZ26" s="15"/>
      <c r="PCA26" s="15"/>
      <c r="PCB26" s="15"/>
      <c r="PCC26" s="15"/>
      <c r="PCD26" s="15"/>
      <c r="PCE26" s="15"/>
      <c r="PCF26" s="15"/>
      <c r="PCG26" s="15"/>
      <c r="PCH26" s="15"/>
      <c r="PCI26" s="15"/>
      <c r="PCJ26" s="15"/>
      <c r="PCK26" s="15"/>
      <c r="PCL26" s="15"/>
      <c r="PCM26" s="15"/>
      <c r="PCN26" s="15"/>
      <c r="PCO26" s="15"/>
      <c r="PCP26" s="15"/>
      <c r="PCQ26" s="15"/>
      <c r="PCR26" s="15"/>
      <c r="PCS26" s="15"/>
      <c r="PCT26" s="15"/>
      <c r="PCU26" s="15"/>
      <c r="PCV26" s="15"/>
      <c r="PCW26" s="15"/>
      <c r="PCX26" s="15"/>
      <c r="PCY26" s="15"/>
      <c r="PCZ26" s="15"/>
      <c r="PDA26" s="15"/>
      <c r="PDB26" s="15"/>
      <c r="PDC26" s="15"/>
      <c r="PDD26" s="15"/>
      <c r="PDE26" s="15"/>
      <c r="PDF26" s="15"/>
      <c r="PDG26" s="15"/>
      <c r="PDH26" s="15"/>
      <c r="PDI26" s="15"/>
      <c r="PDJ26" s="15"/>
      <c r="PDK26" s="15"/>
      <c r="PDL26" s="15"/>
      <c r="PDM26" s="15"/>
      <c r="PDN26" s="15"/>
      <c r="PDO26" s="15"/>
      <c r="PDP26" s="15"/>
      <c r="PDQ26" s="15"/>
      <c r="PDR26" s="15"/>
      <c r="PDS26" s="15"/>
      <c r="PDT26" s="15"/>
      <c r="PDU26" s="15"/>
      <c r="PDV26" s="15"/>
      <c r="PDW26" s="15"/>
      <c r="PDX26" s="15"/>
      <c r="PDY26" s="15"/>
      <c r="PDZ26" s="15"/>
      <c r="PEA26" s="15"/>
      <c r="PEB26" s="15"/>
      <c r="PEC26" s="15"/>
      <c r="PED26" s="15"/>
      <c r="PEE26" s="15"/>
      <c r="PEF26" s="15"/>
      <c r="PEG26" s="15"/>
      <c r="PEH26" s="15"/>
      <c r="PEI26" s="15"/>
      <c r="PEJ26" s="15"/>
      <c r="PEK26" s="15"/>
      <c r="PEL26" s="15"/>
      <c r="PEM26" s="15"/>
      <c r="PEN26" s="15"/>
      <c r="PEO26" s="15"/>
      <c r="PEP26" s="15"/>
      <c r="PEQ26" s="15"/>
      <c r="PER26" s="15"/>
      <c r="PES26" s="15"/>
      <c r="PET26" s="15"/>
      <c r="PEU26" s="15"/>
      <c r="PEV26" s="15"/>
      <c r="PEW26" s="15"/>
      <c r="PEX26" s="15"/>
      <c r="PEY26" s="15"/>
      <c r="PEZ26" s="15"/>
      <c r="PFA26" s="15"/>
      <c r="PFB26" s="15"/>
      <c r="PFC26" s="15"/>
      <c r="PFD26" s="15"/>
      <c r="PFE26" s="15"/>
      <c r="PFF26" s="15"/>
      <c r="PFG26" s="15"/>
      <c r="PFH26" s="15"/>
      <c r="PFI26" s="15"/>
      <c r="PFJ26" s="15"/>
      <c r="PFK26" s="15"/>
      <c r="PFL26" s="15"/>
      <c r="PFM26" s="15"/>
      <c r="PFN26" s="15"/>
      <c r="PFO26" s="15"/>
      <c r="PFP26" s="15"/>
      <c r="PFQ26" s="15"/>
      <c r="PFR26" s="15"/>
      <c r="PFS26" s="15"/>
      <c r="PFT26" s="15"/>
      <c r="PFU26" s="15"/>
      <c r="PFV26" s="15"/>
      <c r="PFW26" s="15"/>
      <c r="PFX26" s="15"/>
      <c r="PFY26" s="15"/>
      <c r="PFZ26" s="15"/>
      <c r="PGA26" s="15"/>
      <c r="PGB26" s="15"/>
      <c r="PGC26" s="15"/>
      <c r="PGD26" s="15"/>
      <c r="PGE26" s="15"/>
      <c r="PGF26" s="15"/>
      <c r="PGG26" s="15"/>
      <c r="PGH26" s="15"/>
      <c r="PGI26" s="15"/>
      <c r="PGJ26" s="15"/>
      <c r="PGK26" s="15"/>
      <c r="PGL26" s="15"/>
      <c r="PGM26" s="15"/>
      <c r="PGN26" s="15"/>
      <c r="PGO26" s="15"/>
      <c r="PGP26" s="15"/>
      <c r="PGQ26" s="15"/>
      <c r="PGR26" s="15"/>
      <c r="PGS26" s="15"/>
      <c r="PGT26" s="15"/>
      <c r="PGU26" s="15"/>
      <c r="PGV26" s="15"/>
      <c r="PGW26" s="15"/>
      <c r="PGX26" s="15"/>
      <c r="PGY26" s="15"/>
      <c r="PGZ26" s="15"/>
      <c r="PHA26" s="15"/>
      <c r="PHB26" s="15"/>
      <c r="PHC26" s="15"/>
      <c r="PHD26" s="15"/>
      <c r="PHE26" s="15"/>
      <c r="PHF26" s="15"/>
      <c r="PHG26" s="15"/>
      <c r="PHH26" s="15"/>
      <c r="PHI26" s="15"/>
      <c r="PHJ26" s="15"/>
      <c r="PHK26" s="15"/>
      <c r="PHL26" s="15"/>
      <c r="PHM26" s="15"/>
      <c r="PHN26" s="15"/>
      <c r="PHO26" s="15"/>
      <c r="PHP26" s="15"/>
      <c r="PHQ26" s="15"/>
      <c r="PHR26" s="15"/>
      <c r="PHS26" s="15"/>
      <c r="PHT26" s="15"/>
      <c r="PHU26" s="15"/>
      <c r="PHV26" s="15"/>
      <c r="PHW26" s="15"/>
      <c r="PHX26" s="15"/>
      <c r="PHY26" s="15"/>
      <c r="PHZ26" s="15"/>
      <c r="PIA26" s="15"/>
      <c r="PIB26" s="15"/>
      <c r="PIC26" s="15"/>
      <c r="PID26" s="15"/>
      <c r="PIE26" s="15"/>
      <c r="PIF26" s="15"/>
      <c r="PIG26" s="15"/>
      <c r="PIH26" s="15"/>
      <c r="PII26" s="15"/>
      <c r="PIJ26" s="15"/>
      <c r="PIK26" s="15"/>
      <c r="PIL26" s="15"/>
      <c r="PIM26" s="15"/>
      <c r="PIN26" s="15"/>
      <c r="PIO26" s="15"/>
      <c r="PIP26" s="15"/>
      <c r="PIQ26" s="15"/>
      <c r="PIR26" s="15"/>
      <c r="PIS26" s="15"/>
      <c r="PIT26" s="15"/>
      <c r="PIU26" s="15"/>
      <c r="PIV26" s="15"/>
      <c r="PIW26" s="15"/>
      <c r="PIX26" s="15"/>
      <c r="PIY26" s="15"/>
      <c r="PIZ26" s="15"/>
      <c r="PJA26" s="15"/>
      <c r="PJB26" s="15"/>
      <c r="PJC26" s="15"/>
      <c r="PJD26" s="15"/>
      <c r="PJE26" s="15"/>
      <c r="PJF26" s="15"/>
      <c r="PJG26" s="15"/>
      <c r="PJH26" s="15"/>
      <c r="PJI26" s="15"/>
      <c r="PJJ26" s="15"/>
      <c r="PJK26" s="15"/>
      <c r="PJL26" s="15"/>
      <c r="PJM26" s="15"/>
      <c r="PJN26" s="15"/>
      <c r="PJO26" s="15"/>
      <c r="PJP26" s="15"/>
      <c r="PJQ26" s="15"/>
      <c r="PJR26" s="15"/>
      <c r="PJS26" s="15"/>
      <c r="PJT26" s="15"/>
      <c r="PJU26" s="15"/>
      <c r="PJV26" s="15"/>
      <c r="PJW26" s="15"/>
      <c r="PJX26" s="15"/>
      <c r="PJY26" s="15"/>
      <c r="PJZ26" s="15"/>
      <c r="PKA26" s="15"/>
      <c r="PKB26" s="15"/>
      <c r="PKC26" s="15"/>
      <c r="PKD26" s="15"/>
      <c r="PKE26" s="15"/>
      <c r="PKF26" s="15"/>
      <c r="PKG26" s="15"/>
      <c r="PKH26" s="15"/>
      <c r="PKI26" s="15"/>
      <c r="PKJ26" s="15"/>
      <c r="PKK26" s="15"/>
      <c r="PKL26" s="15"/>
      <c r="PKM26" s="15"/>
      <c r="PKN26" s="15"/>
      <c r="PKO26" s="15"/>
      <c r="PKP26" s="15"/>
      <c r="PKQ26" s="15"/>
      <c r="PKR26" s="15"/>
      <c r="PKS26" s="15"/>
      <c r="PKT26" s="15"/>
      <c r="PKU26" s="15"/>
      <c r="PKV26" s="15"/>
      <c r="PKW26" s="15"/>
      <c r="PKX26" s="15"/>
      <c r="PKY26" s="15"/>
      <c r="PKZ26" s="15"/>
      <c r="PLA26" s="15"/>
      <c r="PLB26" s="15"/>
      <c r="PLC26" s="15"/>
      <c r="PLD26" s="15"/>
      <c r="PLE26" s="15"/>
      <c r="PLF26" s="15"/>
      <c r="PLG26" s="15"/>
      <c r="PLH26" s="15"/>
      <c r="PLI26" s="15"/>
      <c r="PLJ26" s="15"/>
      <c r="PLK26" s="15"/>
      <c r="PLL26" s="15"/>
      <c r="PLM26" s="15"/>
      <c r="PLN26" s="15"/>
      <c r="PLO26" s="15"/>
      <c r="PLP26" s="15"/>
      <c r="PLQ26" s="15"/>
      <c r="PLR26" s="15"/>
      <c r="PLS26" s="15"/>
      <c r="PLT26" s="15"/>
      <c r="PLU26" s="15"/>
      <c r="PLV26" s="15"/>
      <c r="PLW26" s="15"/>
      <c r="PLX26" s="15"/>
      <c r="PLY26" s="15"/>
      <c r="PLZ26" s="15"/>
      <c r="PMA26" s="15"/>
      <c r="PMB26" s="15"/>
      <c r="PMC26" s="15"/>
      <c r="PMD26" s="15"/>
      <c r="PME26" s="15"/>
      <c r="PMF26" s="15"/>
      <c r="PMG26" s="15"/>
      <c r="PMH26" s="15"/>
      <c r="PMI26" s="15"/>
      <c r="PMJ26" s="15"/>
      <c r="PMK26" s="15"/>
      <c r="PML26" s="15"/>
      <c r="PMM26" s="15"/>
      <c r="PMN26" s="15"/>
      <c r="PMO26" s="15"/>
      <c r="PMP26" s="15"/>
      <c r="PMQ26" s="15"/>
      <c r="PMR26" s="15"/>
      <c r="PMS26" s="15"/>
      <c r="PMT26" s="15"/>
      <c r="PMU26" s="15"/>
      <c r="PMV26" s="15"/>
      <c r="PMW26" s="15"/>
      <c r="PMX26" s="15"/>
      <c r="PMY26" s="15"/>
      <c r="PMZ26" s="15"/>
      <c r="PNA26" s="15"/>
      <c r="PNB26" s="15"/>
      <c r="PNC26" s="15"/>
      <c r="PND26" s="15"/>
      <c r="PNE26" s="15"/>
      <c r="PNF26" s="15"/>
      <c r="PNG26" s="15"/>
      <c r="PNH26" s="15"/>
      <c r="PNI26" s="15"/>
      <c r="PNJ26" s="15"/>
      <c r="PNK26" s="15"/>
      <c r="PNL26" s="15"/>
      <c r="PNM26" s="15"/>
      <c r="PNN26" s="15"/>
      <c r="PNO26" s="15"/>
      <c r="PNP26" s="15"/>
      <c r="PNQ26" s="15"/>
      <c r="PNR26" s="15"/>
      <c r="PNS26" s="15"/>
      <c r="PNT26" s="15"/>
      <c r="PNU26" s="15"/>
      <c r="PNV26" s="15"/>
      <c r="PNW26" s="15"/>
      <c r="PNX26" s="15"/>
      <c r="PNY26" s="15"/>
      <c r="PNZ26" s="15"/>
      <c r="POA26" s="15"/>
      <c r="POB26" s="15"/>
      <c r="POC26" s="15"/>
      <c r="POD26" s="15"/>
      <c r="POE26" s="15"/>
      <c r="POF26" s="15"/>
      <c r="POG26" s="15"/>
      <c r="POH26" s="15"/>
      <c r="POI26" s="15"/>
      <c r="POJ26" s="15"/>
      <c r="POK26" s="15"/>
      <c r="POL26" s="15"/>
      <c r="POM26" s="15"/>
      <c r="PON26" s="15"/>
      <c r="POO26" s="15"/>
      <c r="POP26" s="15"/>
      <c r="POQ26" s="15"/>
      <c r="POR26" s="15"/>
      <c r="POS26" s="15"/>
      <c r="POT26" s="15"/>
      <c r="POU26" s="15"/>
      <c r="POV26" s="15"/>
      <c r="POW26" s="15"/>
      <c r="POX26" s="15"/>
      <c r="POY26" s="15"/>
      <c r="POZ26" s="15"/>
      <c r="PPA26" s="15"/>
      <c r="PPB26" s="15"/>
      <c r="PPC26" s="15"/>
      <c r="PPD26" s="15"/>
      <c r="PPE26" s="15"/>
      <c r="PPF26" s="15"/>
      <c r="PPG26" s="15"/>
      <c r="PPH26" s="15"/>
      <c r="PPI26" s="15"/>
      <c r="PPJ26" s="15"/>
      <c r="PPK26" s="15"/>
      <c r="PPL26" s="15"/>
      <c r="PPM26" s="15"/>
      <c r="PPN26" s="15"/>
      <c r="PPO26" s="15"/>
      <c r="PPP26" s="15"/>
      <c r="PPQ26" s="15"/>
      <c r="PPR26" s="15"/>
      <c r="PPS26" s="15"/>
      <c r="PPT26" s="15"/>
      <c r="PPU26" s="15"/>
      <c r="PPV26" s="15"/>
      <c r="PPW26" s="15"/>
      <c r="PPX26" s="15"/>
      <c r="PPY26" s="15"/>
      <c r="PPZ26" s="15"/>
      <c r="PQA26" s="15"/>
      <c r="PQB26" s="15"/>
      <c r="PQC26" s="15"/>
      <c r="PQD26" s="15"/>
      <c r="PQE26" s="15"/>
      <c r="PQF26" s="15"/>
      <c r="PQG26" s="15"/>
      <c r="PQH26" s="15"/>
      <c r="PQI26" s="15"/>
      <c r="PQJ26" s="15"/>
      <c r="PQK26" s="15"/>
      <c r="PQL26" s="15"/>
      <c r="PQM26" s="15"/>
      <c r="PQN26" s="15"/>
      <c r="PQO26" s="15"/>
      <c r="PQP26" s="15"/>
      <c r="PQQ26" s="15"/>
      <c r="PQR26" s="15"/>
      <c r="PQS26" s="15"/>
      <c r="PQT26" s="15"/>
      <c r="PQU26" s="15"/>
      <c r="PQV26" s="15"/>
      <c r="PQW26" s="15"/>
      <c r="PQX26" s="15"/>
      <c r="PQY26" s="15"/>
      <c r="PQZ26" s="15"/>
      <c r="PRA26" s="15"/>
      <c r="PRB26" s="15"/>
      <c r="PRC26" s="15"/>
      <c r="PRD26" s="15"/>
      <c r="PRE26" s="15"/>
      <c r="PRF26" s="15"/>
      <c r="PRG26" s="15"/>
      <c r="PRH26" s="15"/>
      <c r="PRI26" s="15"/>
      <c r="PRJ26" s="15"/>
      <c r="PRK26" s="15"/>
      <c r="PRL26" s="15"/>
      <c r="PRM26" s="15"/>
      <c r="PRN26" s="15"/>
      <c r="PRO26" s="15"/>
      <c r="PRP26" s="15"/>
      <c r="PRQ26" s="15"/>
      <c r="PRR26" s="15"/>
      <c r="PRS26" s="15"/>
      <c r="PRT26" s="15"/>
      <c r="PRU26" s="15"/>
      <c r="PRV26" s="15"/>
      <c r="PRW26" s="15"/>
      <c r="PRX26" s="15"/>
      <c r="PRY26" s="15"/>
      <c r="PRZ26" s="15"/>
      <c r="PSA26" s="15"/>
      <c r="PSB26" s="15"/>
      <c r="PSC26" s="15"/>
      <c r="PSD26" s="15"/>
      <c r="PSE26" s="15"/>
      <c r="PSF26" s="15"/>
      <c r="PSG26" s="15"/>
      <c r="PSH26" s="15"/>
      <c r="PSI26" s="15"/>
      <c r="PSJ26" s="15"/>
      <c r="PSK26" s="15"/>
      <c r="PSL26" s="15"/>
      <c r="PSM26" s="15"/>
      <c r="PSN26" s="15"/>
      <c r="PSO26" s="15"/>
      <c r="PSP26" s="15"/>
      <c r="PSQ26" s="15"/>
      <c r="PSR26" s="15"/>
      <c r="PSS26" s="15"/>
      <c r="PST26" s="15"/>
      <c r="PSU26" s="15"/>
      <c r="PSV26" s="15"/>
      <c r="PSW26" s="15"/>
      <c r="PSX26" s="15"/>
      <c r="PSY26" s="15"/>
      <c r="PSZ26" s="15"/>
      <c r="PTA26" s="15"/>
      <c r="PTB26" s="15"/>
      <c r="PTC26" s="15"/>
      <c r="PTD26" s="15"/>
      <c r="PTE26" s="15"/>
      <c r="PTF26" s="15"/>
      <c r="PTG26" s="15"/>
      <c r="PTH26" s="15"/>
      <c r="PTI26" s="15"/>
      <c r="PTJ26" s="15"/>
      <c r="PTK26" s="15"/>
      <c r="PTL26" s="15"/>
      <c r="PTM26" s="15"/>
      <c r="PTN26" s="15"/>
      <c r="PTO26" s="15"/>
      <c r="PTP26" s="15"/>
      <c r="PTQ26" s="15"/>
      <c r="PTR26" s="15"/>
      <c r="PTS26" s="15"/>
      <c r="PTT26" s="15"/>
      <c r="PTU26" s="15"/>
      <c r="PTV26" s="15"/>
      <c r="PTW26" s="15"/>
      <c r="PTX26" s="15"/>
      <c r="PTY26" s="15"/>
      <c r="PTZ26" s="15"/>
      <c r="PUA26" s="15"/>
      <c r="PUB26" s="15"/>
      <c r="PUC26" s="15"/>
      <c r="PUD26" s="15"/>
      <c r="PUE26" s="15"/>
      <c r="PUF26" s="15"/>
      <c r="PUG26" s="15"/>
      <c r="PUH26" s="15"/>
      <c r="PUI26" s="15"/>
      <c r="PUJ26" s="15"/>
      <c r="PUK26" s="15"/>
      <c r="PUL26" s="15"/>
      <c r="PUM26" s="15"/>
      <c r="PUN26" s="15"/>
      <c r="PUO26" s="15"/>
      <c r="PUP26" s="15"/>
      <c r="PUQ26" s="15"/>
      <c r="PUR26" s="15"/>
      <c r="PUS26" s="15"/>
      <c r="PUT26" s="15"/>
      <c r="PUU26" s="15"/>
      <c r="PUV26" s="15"/>
      <c r="PUW26" s="15"/>
      <c r="PUX26" s="15"/>
      <c r="PUY26" s="15"/>
      <c r="PUZ26" s="15"/>
      <c r="PVA26" s="15"/>
      <c r="PVB26" s="15"/>
      <c r="PVC26" s="15"/>
      <c r="PVD26" s="15"/>
      <c r="PVE26" s="15"/>
      <c r="PVF26" s="15"/>
      <c r="PVG26" s="15"/>
      <c r="PVH26" s="15"/>
      <c r="PVI26" s="15"/>
      <c r="PVJ26" s="15"/>
      <c r="PVK26" s="15"/>
      <c r="PVL26" s="15"/>
      <c r="PVM26" s="15"/>
      <c r="PVN26" s="15"/>
      <c r="PVO26" s="15"/>
      <c r="PVP26" s="15"/>
      <c r="PVQ26" s="15"/>
      <c r="PVR26" s="15"/>
      <c r="PVS26" s="15"/>
      <c r="PVT26" s="15"/>
      <c r="PVU26" s="15"/>
      <c r="PVV26" s="15"/>
      <c r="PVW26" s="15"/>
      <c r="PVX26" s="15"/>
      <c r="PVY26" s="15"/>
      <c r="PVZ26" s="15"/>
      <c r="PWA26" s="15"/>
      <c r="PWB26" s="15"/>
      <c r="PWC26" s="15"/>
      <c r="PWD26" s="15"/>
      <c r="PWE26" s="15"/>
      <c r="PWF26" s="15"/>
      <c r="PWG26" s="15"/>
      <c r="PWH26" s="15"/>
      <c r="PWI26" s="15"/>
      <c r="PWJ26" s="15"/>
      <c r="PWK26" s="15"/>
      <c r="PWL26" s="15"/>
      <c r="PWM26" s="15"/>
      <c r="PWN26" s="15"/>
      <c r="PWO26" s="15"/>
      <c r="PWP26" s="15"/>
      <c r="PWQ26" s="15"/>
      <c r="PWR26" s="15"/>
      <c r="PWS26" s="15"/>
      <c r="PWT26" s="15"/>
      <c r="PWU26" s="15"/>
      <c r="PWV26" s="15"/>
      <c r="PWW26" s="15"/>
      <c r="PWX26" s="15"/>
      <c r="PWY26" s="15"/>
      <c r="PWZ26" s="15"/>
      <c r="PXA26" s="15"/>
      <c r="PXB26" s="15"/>
      <c r="PXC26" s="15"/>
      <c r="PXD26" s="15"/>
      <c r="PXE26" s="15"/>
      <c r="PXF26" s="15"/>
      <c r="PXG26" s="15"/>
      <c r="PXH26" s="15"/>
      <c r="PXI26" s="15"/>
      <c r="PXJ26" s="15"/>
      <c r="PXK26" s="15"/>
      <c r="PXL26" s="15"/>
      <c r="PXM26" s="15"/>
      <c r="PXN26" s="15"/>
      <c r="PXO26" s="15"/>
      <c r="PXP26" s="15"/>
      <c r="PXQ26" s="15"/>
      <c r="PXR26" s="15"/>
      <c r="PXS26" s="15"/>
      <c r="PXT26" s="15"/>
      <c r="PXU26" s="15"/>
      <c r="PXV26" s="15"/>
      <c r="PXW26" s="15"/>
      <c r="PXX26" s="15"/>
      <c r="PXY26" s="15"/>
      <c r="PXZ26" s="15"/>
      <c r="PYA26" s="15"/>
      <c r="PYB26" s="15"/>
      <c r="PYC26" s="15"/>
      <c r="PYD26" s="15"/>
      <c r="PYE26" s="15"/>
      <c r="PYF26" s="15"/>
      <c r="PYG26" s="15"/>
      <c r="PYH26" s="15"/>
      <c r="PYI26" s="15"/>
      <c r="PYJ26" s="15"/>
      <c r="PYK26" s="15"/>
      <c r="PYL26" s="15"/>
      <c r="PYM26" s="15"/>
      <c r="PYN26" s="15"/>
      <c r="PYO26" s="15"/>
      <c r="PYP26" s="15"/>
      <c r="PYQ26" s="15"/>
      <c r="PYR26" s="15"/>
      <c r="PYS26" s="15"/>
      <c r="PYT26" s="15"/>
      <c r="PYU26" s="15"/>
      <c r="PYV26" s="15"/>
      <c r="PYW26" s="15"/>
      <c r="PYX26" s="15"/>
      <c r="PYY26" s="15"/>
      <c r="PYZ26" s="15"/>
      <c r="PZA26" s="15"/>
      <c r="PZB26" s="15"/>
      <c r="PZC26" s="15"/>
      <c r="PZD26" s="15"/>
      <c r="PZE26" s="15"/>
      <c r="PZF26" s="15"/>
      <c r="PZG26" s="15"/>
      <c r="PZH26" s="15"/>
      <c r="PZI26" s="15"/>
      <c r="PZJ26" s="15"/>
      <c r="PZK26" s="15"/>
      <c r="PZL26" s="15"/>
      <c r="PZM26" s="15"/>
      <c r="PZN26" s="15"/>
      <c r="PZO26" s="15"/>
      <c r="PZP26" s="15"/>
      <c r="PZQ26" s="15"/>
      <c r="PZR26" s="15"/>
      <c r="PZS26" s="15"/>
      <c r="PZT26" s="15"/>
      <c r="PZU26" s="15"/>
      <c r="PZV26" s="15"/>
      <c r="PZW26" s="15"/>
      <c r="PZX26" s="15"/>
      <c r="PZY26" s="15"/>
      <c r="PZZ26" s="15"/>
      <c r="QAA26" s="15"/>
      <c r="QAB26" s="15"/>
      <c r="QAC26" s="15"/>
      <c r="QAD26" s="15"/>
      <c r="QAE26" s="15"/>
      <c r="QAF26" s="15"/>
      <c r="QAG26" s="15"/>
      <c r="QAH26" s="15"/>
      <c r="QAI26" s="15"/>
      <c r="QAJ26" s="15"/>
      <c r="QAK26" s="15"/>
      <c r="QAL26" s="15"/>
      <c r="QAM26" s="15"/>
      <c r="QAN26" s="15"/>
      <c r="QAO26" s="15"/>
      <c r="QAP26" s="15"/>
      <c r="QAQ26" s="15"/>
      <c r="QAR26" s="15"/>
      <c r="QAS26" s="15"/>
      <c r="QAT26" s="15"/>
      <c r="QAU26" s="15"/>
      <c r="QAV26" s="15"/>
      <c r="QAW26" s="15"/>
      <c r="QAX26" s="15"/>
      <c r="QAY26" s="15"/>
      <c r="QAZ26" s="15"/>
      <c r="QBA26" s="15"/>
      <c r="QBB26" s="15"/>
      <c r="QBC26" s="15"/>
      <c r="QBD26" s="15"/>
      <c r="QBE26" s="15"/>
      <c r="QBF26" s="15"/>
      <c r="QBG26" s="15"/>
      <c r="QBH26" s="15"/>
      <c r="QBI26" s="15"/>
      <c r="QBJ26" s="15"/>
      <c r="QBK26" s="15"/>
      <c r="QBL26" s="15"/>
      <c r="QBM26" s="15"/>
      <c r="QBN26" s="15"/>
      <c r="QBO26" s="15"/>
      <c r="QBP26" s="15"/>
      <c r="QBQ26" s="15"/>
      <c r="QBR26" s="15"/>
      <c r="QBS26" s="15"/>
      <c r="QBT26" s="15"/>
      <c r="QBU26" s="15"/>
      <c r="QBV26" s="15"/>
      <c r="QBW26" s="15"/>
      <c r="QBX26" s="15"/>
      <c r="QBY26" s="15"/>
      <c r="QBZ26" s="15"/>
      <c r="QCA26" s="15"/>
      <c r="QCB26" s="15"/>
      <c r="QCC26" s="15"/>
      <c r="QCD26" s="15"/>
      <c r="QCE26" s="15"/>
      <c r="QCF26" s="15"/>
      <c r="QCG26" s="15"/>
      <c r="QCH26" s="15"/>
      <c r="QCI26" s="15"/>
      <c r="QCJ26" s="15"/>
      <c r="QCK26" s="15"/>
      <c r="QCL26" s="15"/>
      <c r="QCM26" s="15"/>
      <c r="QCN26" s="15"/>
      <c r="QCO26" s="15"/>
      <c r="QCP26" s="15"/>
      <c r="QCQ26" s="15"/>
      <c r="QCR26" s="15"/>
      <c r="QCS26" s="15"/>
      <c r="QCT26" s="15"/>
      <c r="QCU26" s="15"/>
      <c r="QCV26" s="15"/>
      <c r="QCW26" s="15"/>
      <c r="QCX26" s="15"/>
      <c r="QCY26" s="15"/>
      <c r="QCZ26" s="15"/>
      <c r="QDA26" s="15"/>
      <c r="QDB26" s="15"/>
      <c r="QDC26" s="15"/>
      <c r="QDD26" s="15"/>
      <c r="QDE26" s="15"/>
      <c r="QDF26" s="15"/>
      <c r="QDG26" s="15"/>
      <c r="QDH26" s="15"/>
      <c r="QDI26" s="15"/>
      <c r="QDJ26" s="15"/>
      <c r="QDK26" s="15"/>
      <c r="QDL26" s="15"/>
      <c r="QDM26" s="15"/>
      <c r="QDN26" s="15"/>
      <c r="QDO26" s="15"/>
      <c r="QDP26" s="15"/>
      <c r="QDQ26" s="15"/>
      <c r="QDR26" s="15"/>
      <c r="QDS26" s="15"/>
      <c r="QDT26" s="15"/>
      <c r="QDU26" s="15"/>
      <c r="QDV26" s="15"/>
      <c r="QDW26" s="15"/>
      <c r="QDX26" s="15"/>
      <c r="QDY26" s="15"/>
      <c r="QDZ26" s="15"/>
      <c r="QEA26" s="15"/>
      <c r="QEB26" s="15"/>
      <c r="QEC26" s="15"/>
      <c r="QED26" s="15"/>
      <c r="QEE26" s="15"/>
      <c r="QEF26" s="15"/>
      <c r="QEG26" s="15"/>
      <c r="QEH26" s="15"/>
      <c r="QEI26" s="15"/>
      <c r="QEJ26" s="15"/>
      <c r="QEK26" s="15"/>
      <c r="QEL26" s="15"/>
      <c r="QEM26" s="15"/>
      <c r="QEN26" s="15"/>
      <c r="QEO26" s="15"/>
      <c r="QEP26" s="15"/>
      <c r="QEQ26" s="15"/>
      <c r="QER26" s="15"/>
      <c r="QES26" s="15"/>
      <c r="QET26" s="15"/>
      <c r="QEU26" s="15"/>
      <c r="QEV26" s="15"/>
      <c r="QEW26" s="15"/>
      <c r="QEX26" s="15"/>
      <c r="QEY26" s="15"/>
      <c r="QEZ26" s="15"/>
      <c r="QFA26" s="15"/>
      <c r="QFB26" s="15"/>
      <c r="QFC26" s="15"/>
      <c r="QFD26" s="15"/>
      <c r="QFE26" s="15"/>
      <c r="QFF26" s="15"/>
      <c r="QFG26" s="15"/>
      <c r="QFH26" s="15"/>
      <c r="QFI26" s="15"/>
      <c r="QFJ26" s="15"/>
      <c r="QFK26" s="15"/>
      <c r="QFL26" s="15"/>
      <c r="QFM26" s="15"/>
      <c r="QFN26" s="15"/>
      <c r="QFO26" s="15"/>
      <c r="QFP26" s="15"/>
      <c r="QFQ26" s="15"/>
      <c r="QFR26" s="15"/>
      <c r="QFS26" s="15"/>
      <c r="QFT26" s="15"/>
      <c r="QFU26" s="15"/>
      <c r="QFV26" s="15"/>
      <c r="QFW26" s="15"/>
      <c r="QFX26" s="15"/>
      <c r="QFY26" s="15"/>
      <c r="QFZ26" s="15"/>
      <c r="QGA26" s="15"/>
      <c r="QGB26" s="15"/>
      <c r="QGC26" s="15"/>
      <c r="QGD26" s="15"/>
      <c r="QGE26" s="15"/>
      <c r="QGF26" s="15"/>
      <c r="QGG26" s="15"/>
      <c r="QGH26" s="15"/>
      <c r="QGI26" s="15"/>
      <c r="QGJ26" s="15"/>
      <c r="QGK26" s="15"/>
      <c r="QGL26" s="15"/>
      <c r="QGM26" s="15"/>
      <c r="QGN26" s="15"/>
      <c r="QGO26" s="15"/>
      <c r="QGP26" s="15"/>
      <c r="QGQ26" s="15"/>
      <c r="QGR26" s="15"/>
      <c r="QGS26" s="15"/>
      <c r="QGT26" s="15"/>
      <c r="QGU26" s="15"/>
      <c r="QGV26" s="15"/>
      <c r="QGW26" s="15"/>
      <c r="QGX26" s="15"/>
      <c r="QGY26" s="15"/>
      <c r="QGZ26" s="15"/>
      <c r="QHA26" s="15"/>
      <c r="QHB26" s="15"/>
      <c r="QHC26" s="15"/>
      <c r="QHD26" s="15"/>
      <c r="QHE26" s="15"/>
      <c r="QHF26" s="15"/>
      <c r="QHG26" s="15"/>
      <c r="QHH26" s="15"/>
      <c r="QHI26" s="15"/>
      <c r="QHJ26" s="15"/>
      <c r="QHK26" s="15"/>
      <c r="QHL26" s="15"/>
      <c r="QHM26" s="15"/>
      <c r="QHN26" s="15"/>
      <c r="QHO26" s="15"/>
      <c r="QHP26" s="15"/>
      <c r="QHQ26" s="15"/>
      <c r="QHR26" s="15"/>
      <c r="QHS26" s="15"/>
      <c r="QHT26" s="15"/>
      <c r="QHU26" s="15"/>
      <c r="QHV26" s="15"/>
      <c r="QHW26" s="15"/>
      <c r="QHX26" s="15"/>
      <c r="QHY26" s="15"/>
      <c r="QHZ26" s="15"/>
      <c r="QIA26" s="15"/>
      <c r="QIB26" s="15"/>
      <c r="QIC26" s="15"/>
      <c r="QID26" s="15"/>
      <c r="QIE26" s="15"/>
      <c r="QIF26" s="15"/>
      <c r="QIG26" s="15"/>
      <c r="QIH26" s="15"/>
      <c r="QII26" s="15"/>
      <c r="QIJ26" s="15"/>
      <c r="QIK26" s="15"/>
      <c r="QIL26" s="15"/>
      <c r="QIM26" s="15"/>
      <c r="QIN26" s="15"/>
      <c r="QIO26" s="15"/>
      <c r="QIP26" s="15"/>
      <c r="QIQ26" s="15"/>
      <c r="QIR26" s="15"/>
      <c r="QIS26" s="15"/>
      <c r="QIT26" s="15"/>
      <c r="QIU26" s="15"/>
      <c r="QIV26" s="15"/>
      <c r="QIW26" s="15"/>
      <c r="QIX26" s="15"/>
      <c r="QIY26" s="15"/>
      <c r="QIZ26" s="15"/>
      <c r="QJA26" s="15"/>
      <c r="QJB26" s="15"/>
      <c r="QJC26" s="15"/>
      <c r="QJD26" s="15"/>
      <c r="QJE26" s="15"/>
      <c r="QJF26" s="15"/>
      <c r="QJG26" s="15"/>
      <c r="QJH26" s="15"/>
      <c r="QJI26" s="15"/>
      <c r="QJJ26" s="15"/>
      <c r="QJK26" s="15"/>
      <c r="QJL26" s="15"/>
      <c r="QJM26" s="15"/>
      <c r="QJN26" s="15"/>
      <c r="QJO26" s="15"/>
      <c r="QJP26" s="15"/>
      <c r="QJQ26" s="15"/>
      <c r="QJR26" s="15"/>
      <c r="QJS26" s="15"/>
      <c r="QJT26" s="15"/>
      <c r="QJU26" s="15"/>
      <c r="QJV26" s="15"/>
      <c r="QJW26" s="15"/>
      <c r="QJX26" s="15"/>
      <c r="QJY26" s="15"/>
      <c r="QJZ26" s="15"/>
      <c r="QKA26" s="15"/>
      <c r="QKB26" s="15"/>
      <c r="QKC26" s="15"/>
      <c r="QKD26" s="15"/>
      <c r="QKE26" s="15"/>
      <c r="QKF26" s="15"/>
      <c r="QKG26" s="15"/>
      <c r="QKH26" s="15"/>
      <c r="QKI26" s="15"/>
      <c r="QKJ26" s="15"/>
      <c r="QKK26" s="15"/>
      <c r="QKL26" s="15"/>
      <c r="QKM26" s="15"/>
      <c r="QKN26" s="15"/>
      <c r="QKO26" s="15"/>
      <c r="QKP26" s="15"/>
      <c r="QKQ26" s="15"/>
      <c r="QKR26" s="15"/>
      <c r="QKS26" s="15"/>
      <c r="QKT26" s="15"/>
      <c r="QKU26" s="15"/>
      <c r="QKV26" s="15"/>
      <c r="QKW26" s="15"/>
      <c r="QKX26" s="15"/>
      <c r="QKY26" s="15"/>
      <c r="QKZ26" s="15"/>
      <c r="QLA26" s="15"/>
      <c r="QLB26" s="15"/>
      <c r="QLC26" s="15"/>
      <c r="QLD26" s="15"/>
      <c r="QLE26" s="15"/>
      <c r="QLF26" s="15"/>
      <c r="QLG26" s="15"/>
      <c r="QLH26" s="15"/>
      <c r="QLI26" s="15"/>
      <c r="QLJ26" s="15"/>
      <c r="QLK26" s="15"/>
      <c r="QLL26" s="15"/>
      <c r="QLM26" s="15"/>
      <c r="QLN26" s="15"/>
      <c r="QLO26" s="15"/>
      <c r="QLP26" s="15"/>
      <c r="QLQ26" s="15"/>
      <c r="QLR26" s="15"/>
      <c r="QLS26" s="15"/>
      <c r="QLT26" s="15"/>
      <c r="QLU26" s="15"/>
      <c r="QLV26" s="15"/>
      <c r="QLW26" s="15"/>
      <c r="QLX26" s="15"/>
      <c r="QLY26" s="15"/>
      <c r="QLZ26" s="15"/>
      <c r="QMA26" s="15"/>
      <c r="QMB26" s="15"/>
      <c r="QMC26" s="15"/>
      <c r="QMD26" s="15"/>
      <c r="QME26" s="15"/>
      <c r="QMF26" s="15"/>
      <c r="QMG26" s="15"/>
      <c r="QMH26" s="15"/>
      <c r="QMI26" s="15"/>
      <c r="QMJ26" s="15"/>
      <c r="QMK26" s="15"/>
      <c r="QML26" s="15"/>
      <c r="QMM26" s="15"/>
      <c r="QMN26" s="15"/>
      <c r="QMO26" s="15"/>
      <c r="QMP26" s="15"/>
      <c r="QMQ26" s="15"/>
      <c r="QMR26" s="15"/>
      <c r="QMS26" s="15"/>
      <c r="QMT26" s="15"/>
      <c r="QMU26" s="15"/>
      <c r="QMV26" s="15"/>
      <c r="QMW26" s="15"/>
      <c r="QMX26" s="15"/>
      <c r="QMY26" s="15"/>
      <c r="QMZ26" s="15"/>
      <c r="QNA26" s="15"/>
      <c r="QNB26" s="15"/>
      <c r="QNC26" s="15"/>
      <c r="QND26" s="15"/>
      <c r="QNE26" s="15"/>
      <c r="QNF26" s="15"/>
      <c r="QNG26" s="15"/>
      <c r="QNH26" s="15"/>
      <c r="QNI26" s="15"/>
      <c r="QNJ26" s="15"/>
      <c r="QNK26" s="15"/>
      <c r="QNL26" s="15"/>
      <c r="QNM26" s="15"/>
      <c r="QNN26" s="15"/>
      <c r="QNO26" s="15"/>
      <c r="QNP26" s="15"/>
      <c r="QNQ26" s="15"/>
      <c r="QNR26" s="15"/>
      <c r="QNS26" s="15"/>
      <c r="QNT26" s="15"/>
      <c r="QNU26" s="15"/>
      <c r="QNV26" s="15"/>
      <c r="QNW26" s="15"/>
      <c r="QNX26" s="15"/>
      <c r="QNY26" s="15"/>
      <c r="QNZ26" s="15"/>
      <c r="QOA26" s="15"/>
      <c r="QOB26" s="15"/>
      <c r="QOC26" s="15"/>
      <c r="QOD26" s="15"/>
      <c r="QOE26" s="15"/>
      <c r="QOF26" s="15"/>
      <c r="QOG26" s="15"/>
      <c r="QOH26" s="15"/>
      <c r="QOI26" s="15"/>
      <c r="QOJ26" s="15"/>
      <c r="QOK26" s="15"/>
      <c r="QOL26" s="15"/>
      <c r="QOM26" s="15"/>
      <c r="QON26" s="15"/>
      <c r="QOO26" s="15"/>
      <c r="QOP26" s="15"/>
      <c r="QOQ26" s="15"/>
      <c r="QOR26" s="15"/>
      <c r="QOS26" s="15"/>
      <c r="QOT26" s="15"/>
      <c r="QOU26" s="15"/>
      <c r="QOV26" s="15"/>
      <c r="QOW26" s="15"/>
      <c r="QOX26" s="15"/>
      <c r="QOY26" s="15"/>
      <c r="QOZ26" s="15"/>
      <c r="QPA26" s="15"/>
      <c r="QPB26" s="15"/>
      <c r="QPC26" s="15"/>
      <c r="QPD26" s="15"/>
      <c r="QPE26" s="15"/>
      <c r="QPF26" s="15"/>
      <c r="QPG26" s="15"/>
      <c r="QPH26" s="15"/>
      <c r="QPI26" s="15"/>
      <c r="QPJ26" s="15"/>
      <c r="QPK26" s="15"/>
      <c r="QPL26" s="15"/>
      <c r="QPM26" s="15"/>
      <c r="QPN26" s="15"/>
      <c r="QPO26" s="15"/>
      <c r="QPP26" s="15"/>
      <c r="QPQ26" s="15"/>
      <c r="QPR26" s="15"/>
      <c r="QPS26" s="15"/>
      <c r="QPT26" s="15"/>
      <c r="QPU26" s="15"/>
      <c r="QPV26" s="15"/>
      <c r="QPW26" s="15"/>
      <c r="QPX26" s="15"/>
      <c r="QPY26" s="15"/>
      <c r="QPZ26" s="15"/>
      <c r="QQA26" s="15"/>
      <c r="QQB26" s="15"/>
      <c r="QQC26" s="15"/>
      <c r="QQD26" s="15"/>
      <c r="QQE26" s="15"/>
      <c r="QQF26" s="15"/>
      <c r="QQG26" s="15"/>
      <c r="QQH26" s="15"/>
      <c r="QQI26" s="15"/>
      <c r="QQJ26" s="15"/>
      <c r="QQK26" s="15"/>
      <c r="QQL26" s="15"/>
      <c r="QQM26" s="15"/>
      <c r="QQN26" s="15"/>
      <c r="QQO26" s="15"/>
      <c r="QQP26" s="15"/>
      <c r="QQQ26" s="15"/>
      <c r="QQR26" s="15"/>
      <c r="QQS26" s="15"/>
      <c r="QQT26" s="15"/>
      <c r="QQU26" s="15"/>
      <c r="QQV26" s="15"/>
      <c r="QQW26" s="15"/>
      <c r="QQX26" s="15"/>
      <c r="QQY26" s="15"/>
      <c r="QQZ26" s="15"/>
      <c r="QRA26" s="15"/>
      <c r="QRB26" s="15"/>
      <c r="QRC26" s="15"/>
      <c r="QRD26" s="15"/>
      <c r="QRE26" s="15"/>
      <c r="QRF26" s="15"/>
      <c r="QRG26" s="15"/>
      <c r="QRH26" s="15"/>
      <c r="QRI26" s="15"/>
      <c r="QRJ26" s="15"/>
      <c r="QRK26" s="15"/>
      <c r="QRL26" s="15"/>
      <c r="QRM26" s="15"/>
      <c r="QRN26" s="15"/>
      <c r="QRO26" s="15"/>
      <c r="QRP26" s="15"/>
      <c r="QRQ26" s="15"/>
      <c r="QRR26" s="15"/>
      <c r="QRS26" s="15"/>
      <c r="QRT26" s="15"/>
      <c r="QRU26" s="15"/>
      <c r="QRV26" s="15"/>
      <c r="QRW26" s="15"/>
      <c r="QRX26" s="15"/>
      <c r="QRY26" s="15"/>
      <c r="QRZ26" s="15"/>
      <c r="QSA26" s="15"/>
      <c r="QSB26" s="15"/>
      <c r="QSC26" s="15"/>
      <c r="QSD26" s="15"/>
      <c r="QSE26" s="15"/>
      <c r="QSF26" s="15"/>
      <c r="QSG26" s="15"/>
      <c r="QSH26" s="15"/>
      <c r="QSI26" s="15"/>
      <c r="QSJ26" s="15"/>
      <c r="QSK26" s="15"/>
      <c r="QSL26" s="15"/>
      <c r="QSM26" s="15"/>
      <c r="QSN26" s="15"/>
      <c r="QSO26" s="15"/>
      <c r="QSP26" s="15"/>
      <c r="QSQ26" s="15"/>
      <c r="QSR26" s="15"/>
      <c r="QSS26" s="15"/>
      <c r="QST26" s="15"/>
      <c r="QSU26" s="15"/>
      <c r="QSV26" s="15"/>
      <c r="QSW26" s="15"/>
      <c r="QSX26" s="15"/>
      <c r="QSY26" s="15"/>
      <c r="QSZ26" s="15"/>
      <c r="QTA26" s="15"/>
      <c r="QTB26" s="15"/>
      <c r="QTC26" s="15"/>
      <c r="QTD26" s="15"/>
      <c r="QTE26" s="15"/>
      <c r="QTF26" s="15"/>
      <c r="QTG26" s="15"/>
      <c r="QTH26" s="15"/>
      <c r="QTI26" s="15"/>
      <c r="QTJ26" s="15"/>
      <c r="QTK26" s="15"/>
      <c r="QTL26" s="15"/>
      <c r="QTM26" s="15"/>
      <c r="QTN26" s="15"/>
      <c r="QTO26" s="15"/>
      <c r="QTP26" s="15"/>
      <c r="QTQ26" s="15"/>
      <c r="QTR26" s="15"/>
      <c r="QTS26" s="15"/>
      <c r="QTT26" s="15"/>
      <c r="QTU26" s="15"/>
      <c r="QTV26" s="15"/>
      <c r="QTW26" s="15"/>
      <c r="QTX26" s="15"/>
      <c r="QTY26" s="15"/>
      <c r="QTZ26" s="15"/>
      <c r="QUA26" s="15"/>
      <c r="QUB26" s="15"/>
      <c r="QUC26" s="15"/>
      <c r="QUD26" s="15"/>
      <c r="QUE26" s="15"/>
      <c r="QUF26" s="15"/>
      <c r="QUG26" s="15"/>
      <c r="QUH26" s="15"/>
      <c r="QUI26" s="15"/>
      <c r="QUJ26" s="15"/>
      <c r="QUK26" s="15"/>
      <c r="QUL26" s="15"/>
      <c r="QUM26" s="15"/>
      <c r="QUN26" s="15"/>
      <c r="QUO26" s="15"/>
      <c r="QUP26" s="15"/>
      <c r="QUQ26" s="15"/>
      <c r="QUR26" s="15"/>
      <c r="QUS26" s="15"/>
      <c r="QUT26" s="15"/>
      <c r="QUU26" s="15"/>
      <c r="QUV26" s="15"/>
      <c r="QUW26" s="15"/>
      <c r="QUX26" s="15"/>
      <c r="QUY26" s="15"/>
      <c r="QUZ26" s="15"/>
      <c r="QVA26" s="15"/>
      <c r="QVB26" s="15"/>
      <c r="QVC26" s="15"/>
      <c r="QVD26" s="15"/>
      <c r="QVE26" s="15"/>
      <c r="QVF26" s="15"/>
      <c r="QVG26" s="15"/>
      <c r="QVH26" s="15"/>
      <c r="QVI26" s="15"/>
      <c r="QVJ26" s="15"/>
      <c r="QVK26" s="15"/>
      <c r="QVL26" s="15"/>
      <c r="QVM26" s="15"/>
      <c r="QVN26" s="15"/>
      <c r="QVO26" s="15"/>
      <c r="QVP26" s="15"/>
      <c r="QVQ26" s="15"/>
      <c r="QVR26" s="15"/>
      <c r="QVS26" s="15"/>
      <c r="QVT26" s="15"/>
      <c r="QVU26" s="15"/>
      <c r="QVV26" s="15"/>
      <c r="QVW26" s="15"/>
      <c r="QVX26" s="15"/>
      <c r="QVY26" s="15"/>
      <c r="QVZ26" s="15"/>
      <c r="QWA26" s="15"/>
      <c r="QWB26" s="15"/>
      <c r="QWC26" s="15"/>
      <c r="QWD26" s="15"/>
      <c r="QWE26" s="15"/>
      <c r="QWF26" s="15"/>
      <c r="QWG26" s="15"/>
      <c r="QWH26" s="15"/>
      <c r="QWI26" s="15"/>
      <c r="QWJ26" s="15"/>
      <c r="QWK26" s="15"/>
      <c r="QWL26" s="15"/>
      <c r="QWM26" s="15"/>
      <c r="QWN26" s="15"/>
      <c r="QWO26" s="15"/>
      <c r="QWP26" s="15"/>
      <c r="QWQ26" s="15"/>
      <c r="QWR26" s="15"/>
      <c r="QWS26" s="15"/>
      <c r="QWT26" s="15"/>
      <c r="QWU26" s="15"/>
      <c r="QWV26" s="15"/>
      <c r="QWW26" s="15"/>
      <c r="QWX26" s="15"/>
      <c r="QWY26" s="15"/>
      <c r="QWZ26" s="15"/>
      <c r="QXA26" s="15"/>
      <c r="QXB26" s="15"/>
      <c r="QXC26" s="15"/>
      <c r="QXD26" s="15"/>
      <c r="QXE26" s="15"/>
      <c r="QXF26" s="15"/>
      <c r="QXG26" s="15"/>
      <c r="QXH26" s="15"/>
      <c r="QXI26" s="15"/>
      <c r="QXJ26" s="15"/>
      <c r="QXK26" s="15"/>
      <c r="QXL26" s="15"/>
      <c r="QXM26" s="15"/>
      <c r="QXN26" s="15"/>
      <c r="QXO26" s="15"/>
      <c r="QXP26" s="15"/>
      <c r="QXQ26" s="15"/>
      <c r="QXR26" s="15"/>
      <c r="QXS26" s="15"/>
      <c r="QXT26" s="15"/>
      <c r="QXU26" s="15"/>
      <c r="QXV26" s="15"/>
      <c r="QXW26" s="15"/>
      <c r="QXX26" s="15"/>
      <c r="QXY26" s="15"/>
      <c r="QXZ26" s="15"/>
      <c r="QYA26" s="15"/>
      <c r="QYB26" s="15"/>
      <c r="QYC26" s="15"/>
      <c r="QYD26" s="15"/>
      <c r="QYE26" s="15"/>
      <c r="QYF26" s="15"/>
      <c r="QYG26" s="15"/>
      <c r="QYH26" s="15"/>
      <c r="QYI26" s="15"/>
      <c r="QYJ26" s="15"/>
      <c r="QYK26" s="15"/>
      <c r="QYL26" s="15"/>
      <c r="QYM26" s="15"/>
      <c r="QYN26" s="15"/>
      <c r="QYO26" s="15"/>
      <c r="QYP26" s="15"/>
      <c r="QYQ26" s="15"/>
      <c r="QYR26" s="15"/>
      <c r="QYS26" s="15"/>
      <c r="QYT26" s="15"/>
      <c r="QYU26" s="15"/>
      <c r="QYV26" s="15"/>
      <c r="QYW26" s="15"/>
      <c r="QYX26" s="15"/>
      <c r="QYY26" s="15"/>
      <c r="QYZ26" s="15"/>
      <c r="QZA26" s="15"/>
      <c r="QZB26" s="15"/>
      <c r="QZC26" s="15"/>
      <c r="QZD26" s="15"/>
      <c r="QZE26" s="15"/>
      <c r="QZF26" s="15"/>
      <c r="QZG26" s="15"/>
      <c r="QZH26" s="15"/>
      <c r="QZI26" s="15"/>
      <c r="QZJ26" s="15"/>
      <c r="QZK26" s="15"/>
      <c r="QZL26" s="15"/>
      <c r="QZM26" s="15"/>
      <c r="QZN26" s="15"/>
      <c r="QZO26" s="15"/>
      <c r="QZP26" s="15"/>
      <c r="QZQ26" s="15"/>
      <c r="QZR26" s="15"/>
      <c r="QZS26" s="15"/>
      <c r="QZT26" s="15"/>
      <c r="QZU26" s="15"/>
      <c r="QZV26" s="15"/>
      <c r="QZW26" s="15"/>
      <c r="QZX26" s="15"/>
      <c r="QZY26" s="15"/>
      <c r="QZZ26" s="15"/>
      <c r="RAA26" s="15"/>
      <c r="RAB26" s="15"/>
      <c r="RAC26" s="15"/>
      <c r="RAD26" s="15"/>
      <c r="RAE26" s="15"/>
      <c r="RAF26" s="15"/>
      <c r="RAG26" s="15"/>
      <c r="RAH26" s="15"/>
      <c r="RAI26" s="15"/>
      <c r="RAJ26" s="15"/>
      <c r="RAK26" s="15"/>
      <c r="RAL26" s="15"/>
      <c r="RAM26" s="15"/>
      <c r="RAN26" s="15"/>
      <c r="RAO26" s="15"/>
      <c r="RAP26" s="15"/>
      <c r="RAQ26" s="15"/>
      <c r="RAR26" s="15"/>
      <c r="RAS26" s="15"/>
      <c r="RAT26" s="15"/>
      <c r="RAU26" s="15"/>
      <c r="RAV26" s="15"/>
      <c r="RAW26" s="15"/>
      <c r="RAX26" s="15"/>
      <c r="RAY26" s="15"/>
      <c r="RAZ26" s="15"/>
      <c r="RBA26" s="15"/>
      <c r="RBB26" s="15"/>
      <c r="RBC26" s="15"/>
      <c r="RBD26" s="15"/>
      <c r="RBE26" s="15"/>
      <c r="RBF26" s="15"/>
      <c r="RBG26" s="15"/>
      <c r="RBH26" s="15"/>
      <c r="RBI26" s="15"/>
      <c r="RBJ26" s="15"/>
      <c r="RBK26" s="15"/>
      <c r="RBL26" s="15"/>
      <c r="RBM26" s="15"/>
      <c r="RBN26" s="15"/>
      <c r="RBO26" s="15"/>
      <c r="RBP26" s="15"/>
      <c r="RBQ26" s="15"/>
      <c r="RBR26" s="15"/>
      <c r="RBS26" s="15"/>
      <c r="RBT26" s="15"/>
      <c r="RBU26" s="15"/>
      <c r="RBV26" s="15"/>
      <c r="RBW26" s="15"/>
      <c r="RBX26" s="15"/>
      <c r="RBY26" s="15"/>
      <c r="RBZ26" s="15"/>
      <c r="RCA26" s="15"/>
      <c r="RCB26" s="15"/>
      <c r="RCC26" s="15"/>
      <c r="RCD26" s="15"/>
      <c r="RCE26" s="15"/>
      <c r="RCF26" s="15"/>
      <c r="RCG26" s="15"/>
      <c r="RCH26" s="15"/>
      <c r="RCI26" s="15"/>
      <c r="RCJ26" s="15"/>
      <c r="RCK26" s="15"/>
      <c r="RCL26" s="15"/>
      <c r="RCM26" s="15"/>
      <c r="RCN26" s="15"/>
      <c r="RCO26" s="15"/>
      <c r="RCP26" s="15"/>
      <c r="RCQ26" s="15"/>
      <c r="RCR26" s="15"/>
      <c r="RCS26" s="15"/>
      <c r="RCT26" s="15"/>
      <c r="RCU26" s="15"/>
      <c r="RCV26" s="15"/>
      <c r="RCW26" s="15"/>
      <c r="RCX26" s="15"/>
      <c r="RCY26" s="15"/>
      <c r="RCZ26" s="15"/>
      <c r="RDA26" s="15"/>
      <c r="RDB26" s="15"/>
      <c r="RDC26" s="15"/>
      <c r="RDD26" s="15"/>
      <c r="RDE26" s="15"/>
      <c r="RDF26" s="15"/>
      <c r="RDG26" s="15"/>
      <c r="RDH26" s="15"/>
      <c r="RDI26" s="15"/>
      <c r="RDJ26" s="15"/>
      <c r="RDK26" s="15"/>
      <c r="RDL26" s="15"/>
      <c r="RDM26" s="15"/>
      <c r="RDN26" s="15"/>
      <c r="RDO26" s="15"/>
      <c r="RDP26" s="15"/>
      <c r="RDQ26" s="15"/>
      <c r="RDR26" s="15"/>
      <c r="RDS26" s="15"/>
      <c r="RDT26" s="15"/>
      <c r="RDU26" s="15"/>
      <c r="RDV26" s="15"/>
      <c r="RDW26" s="15"/>
      <c r="RDX26" s="15"/>
      <c r="RDY26" s="15"/>
      <c r="RDZ26" s="15"/>
      <c r="REA26" s="15"/>
      <c r="REB26" s="15"/>
      <c r="REC26" s="15"/>
      <c r="RED26" s="15"/>
      <c r="REE26" s="15"/>
      <c r="REF26" s="15"/>
      <c r="REG26" s="15"/>
      <c r="REH26" s="15"/>
      <c r="REI26" s="15"/>
      <c r="REJ26" s="15"/>
      <c r="REK26" s="15"/>
      <c r="REL26" s="15"/>
      <c r="REM26" s="15"/>
      <c r="REN26" s="15"/>
      <c r="REO26" s="15"/>
      <c r="REP26" s="15"/>
      <c r="REQ26" s="15"/>
      <c r="RER26" s="15"/>
      <c r="RES26" s="15"/>
      <c r="RET26" s="15"/>
      <c r="REU26" s="15"/>
      <c r="REV26" s="15"/>
      <c r="REW26" s="15"/>
      <c r="REX26" s="15"/>
      <c r="REY26" s="15"/>
      <c r="REZ26" s="15"/>
      <c r="RFA26" s="15"/>
      <c r="RFB26" s="15"/>
      <c r="RFC26" s="15"/>
      <c r="RFD26" s="15"/>
      <c r="RFE26" s="15"/>
      <c r="RFF26" s="15"/>
      <c r="RFG26" s="15"/>
      <c r="RFH26" s="15"/>
      <c r="RFI26" s="15"/>
      <c r="RFJ26" s="15"/>
      <c r="RFK26" s="15"/>
      <c r="RFL26" s="15"/>
      <c r="RFM26" s="15"/>
      <c r="RFN26" s="15"/>
      <c r="RFO26" s="15"/>
      <c r="RFP26" s="15"/>
      <c r="RFQ26" s="15"/>
      <c r="RFR26" s="15"/>
      <c r="RFS26" s="15"/>
      <c r="RFT26" s="15"/>
      <c r="RFU26" s="15"/>
      <c r="RFV26" s="15"/>
      <c r="RFW26" s="15"/>
      <c r="RFX26" s="15"/>
      <c r="RFY26" s="15"/>
      <c r="RFZ26" s="15"/>
      <c r="RGA26" s="15"/>
      <c r="RGB26" s="15"/>
      <c r="RGC26" s="15"/>
      <c r="RGD26" s="15"/>
      <c r="RGE26" s="15"/>
      <c r="RGF26" s="15"/>
      <c r="RGG26" s="15"/>
      <c r="RGH26" s="15"/>
      <c r="RGI26" s="15"/>
      <c r="RGJ26" s="15"/>
      <c r="RGK26" s="15"/>
      <c r="RGL26" s="15"/>
      <c r="RGM26" s="15"/>
      <c r="RGN26" s="15"/>
      <c r="RGO26" s="15"/>
      <c r="RGP26" s="15"/>
      <c r="RGQ26" s="15"/>
      <c r="RGR26" s="15"/>
      <c r="RGS26" s="15"/>
      <c r="RGT26" s="15"/>
      <c r="RGU26" s="15"/>
      <c r="RGV26" s="15"/>
      <c r="RGW26" s="15"/>
      <c r="RGX26" s="15"/>
      <c r="RGY26" s="15"/>
      <c r="RGZ26" s="15"/>
      <c r="RHA26" s="15"/>
      <c r="RHB26" s="15"/>
      <c r="RHC26" s="15"/>
      <c r="RHD26" s="15"/>
      <c r="RHE26" s="15"/>
      <c r="RHF26" s="15"/>
      <c r="RHG26" s="15"/>
      <c r="RHH26" s="15"/>
      <c r="RHI26" s="15"/>
      <c r="RHJ26" s="15"/>
      <c r="RHK26" s="15"/>
      <c r="RHL26" s="15"/>
      <c r="RHM26" s="15"/>
      <c r="RHN26" s="15"/>
      <c r="RHO26" s="15"/>
      <c r="RHP26" s="15"/>
      <c r="RHQ26" s="15"/>
      <c r="RHR26" s="15"/>
      <c r="RHS26" s="15"/>
      <c r="RHT26" s="15"/>
      <c r="RHU26" s="15"/>
      <c r="RHV26" s="15"/>
      <c r="RHW26" s="15"/>
      <c r="RHX26" s="15"/>
      <c r="RHY26" s="15"/>
      <c r="RHZ26" s="15"/>
      <c r="RIA26" s="15"/>
      <c r="RIB26" s="15"/>
      <c r="RIC26" s="15"/>
      <c r="RID26" s="15"/>
      <c r="RIE26" s="15"/>
      <c r="RIF26" s="15"/>
      <c r="RIG26" s="15"/>
      <c r="RIH26" s="15"/>
      <c r="RII26" s="15"/>
      <c r="RIJ26" s="15"/>
      <c r="RIK26" s="15"/>
      <c r="RIL26" s="15"/>
      <c r="RIM26" s="15"/>
      <c r="RIN26" s="15"/>
      <c r="RIO26" s="15"/>
      <c r="RIP26" s="15"/>
      <c r="RIQ26" s="15"/>
      <c r="RIR26" s="15"/>
      <c r="RIS26" s="15"/>
      <c r="RIT26" s="15"/>
      <c r="RIU26" s="15"/>
      <c r="RIV26" s="15"/>
      <c r="RIW26" s="15"/>
      <c r="RIX26" s="15"/>
      <c r="RIY26" s="15"/>
      <c r="RIZ26" s="15"/>
      <c r="RJA26" s="15"/>
      <c r="RJB26" s="15"/>
      <c r="RJC26" s="15"/>
      <c r="RJD26" s="15"/>
      <c r="RJE26" s="15"/>
      <c r="RJF26" s="15"/>
      <c r="RJG26" s="15"/>
      <c r="RJH26" s="15"/>
      <c r="RJI26" s="15"/>
      <c r="RJJ26" s="15"/>
      <c r="RJK26" s="15"/>
      <c r="RJL26" s="15"/>
      <c r="RJM26" s="15"/>
      <c r="RJN26" s="15"/>
      <c r="RJO26" s="15"/>
      <c r="RJP26" s="15"/>
      <c r="RJQ26" s="15"/>
      <c r="RJR26" s="15"/>
      <c r="RJS26" s="15"/>
      <c r="RJT26" s="15"/>
      <c r="RJU26" s="15"/>
      <c r="RJV26" s="15"/>
      <c r="RJW26" s="15"/>
      <c r="RJX26" s="15"/>
      <c r="RJY26" s="15"/>
      <c r="RJZ26" s="15"/>
      <c r="RKA26" s="15"/>
      <c r="RKB26" s="15"/>
      <c r="RKC26" s="15"/>
      <c r="RKD26" s="15"/>
      <c r="RKE26" s="15"/>
      <c r="RKF26" s="15"/>
      <c r="RKG26" s="15"/>
      <c r="RKH26" s="15"/>
      <c r="RKI26" s="15"/>
      <c r="RKJ26" s="15"/>
      <c r="RKK26" s="15"/>
      <c r="RKL26" s="15"/>
      <c r="RKM26" s="15"/>
      <c r="RKN26" s="15"/>
      <c r="RKO26" s="15"/>
      <c r="RKP26" s="15"/>
      <c r="RKQ26" s="15"/>
      <c r="RKR26" s="15"/>
      <c r="RKS26" s="15"/>
      <c r="RKT26" s="15"/>
      <c r="RKU26" s="15"/>
      <c r="RKV26" s="15"/>
      <c r="RKW26" s="15"/>
      <c r="RKX26" s="15"/>
      <c r="RKY26" s="15"/>
      <c r="RKZ26" s="15"/>
      <c r="RLA26" s="15"/>
      <c r="RLB26" s="15"/>
      <c r="RLC26" s="15"/>
      <c r="RLD26" s="15"/>
      <c r="RLE26" s="15"/>
      <c r="RLF26" s="15"/>
      <c r="RLG26" s="15"/>
      <c r="RLH26" s="15"/>
      <c r="RLI26" s="15"/>
      <c r="RLJ26" s="15"/>
      <c r="RLK26" s="15"/>
      <c r="RLL26" s="15"/>
      <c r="RLM26" s="15"/>
      <c r="RLN26" s="15"/>
      <c r="RLO26" s="15"/>
      <c r="RLP26" s="15"/>
      <c r="RLQ26" s="15"/>
      <c r="RLR26" s="15"/>
      <c r="RLS26" s="15"/>
      <c r="RLT26" s="15"/>
      <c r="RLU26" s="15"/>
      <c r="RLV26" s="15"/>
      <c r="RLW26" s="15"/>
      <c r="RLX26" s="15"/>
      <c r="RLY26" s="15"/>
      <c r="RLZ26" s="15"/>
      <c r="RMA26" s="15"/>
      <c r="RMB26" s="15"/>
      <c r="RMC26" s="15"/>
      <c r="RMD26" s="15"/>
      <c r="RME26" s="15"/>
      <c r="RMF26" s="15"/>
      <c r="RMG26" s="15"/>
      <c r="RMH26" s="15"/>
      <c r="RMI26" s="15"/>
      <c r="RMJ26" s="15"/>
      <c r="RMK26" s="15"/>
      <c r="RML26" s="15"/>
      <c r="RMM26" s="15"/>
      <c r="RMN26" s="15"/>
      <c r="RMO26" s="15"/>
      <c r="RMP26" s="15"/>
      <c r="RMQ26" s="15"/>
      <c r="RMR26" s="15"/>
      <c r="RMS26" s="15"/>
      <c r="RMT26" s="15"/>
      <c r="RMU26" s="15"/>
      <c r="RMV26" s="15"/>
      <c r="RMW26" s="15"/>
      <c r="RMX26" s="15"/>
      <c r="RMY26" s="15"/>
      <c r="RMZ26" s="15"/>
      <c r="RNA26" s="15"/>
      <c r="RNB26" s="15"/>
      <c r="RNC26" s="15"/>
      <c r="RND26" s="15"/>
      <c r="RNE26" s="15"/>
      <c r="RNF26" s="15"/>
      <c r="RNG26" s="15"/>
      <c r="RNH26" s="15"/>
      <c r="RNI26" s="15"/>
      <c r="RNJ26" s="15"/>
      <c r="RNK26" s="15"/>
      <c r="RNL26" s="15"/>
      <c r="RNM26" s="15"/>
      <c r="RNN26" s="15"/>
      <c r="RNO26" s="15"/>
      <c r="RNP26" s="15"/>
      <c r="RNQ26" s="15"/>
      <c r="RNR26" s="15"/>
      <c r="RNS26" s="15"/>
      <c r="RNT26" s="15"/>
      <c r="RNU26" s="15"/>
      <c r="RNV26" s="15"/>
      <c r="RNW26" s="15"/>
      <c r="RNX26" s="15"/>
      <c r="RNY26" s="15"/>
      <c r="RNZ26" s="15"/>
      <c r="ROA26" s="15"/>
      <c r="ROB26" s="15"/>
      <c r="ROC26" s="15"/>
      <c r="ROD26" s="15"/>
      <c r="ROE26" s="15"/>
      <c r="ROF26" s="15"/>
      <c r="ROG26" s="15"/>
      <c r="ROH26" s="15"/>
      <c r="ROI26" s="15"/>
      <c r="ROJ26" s="15"/>
      <c r="ROK26" s="15"/>
      <c r="ROL26" s="15"/>
      <c r="ROM26" s="15"/>
      <c r="RON26" s="15"/>
      <c r="ROO26" s="15"/>
      <c r="ROP26" s="15"/>
      <c r="ROQ26" s="15"/>
      <c r="ROR26" s="15"/>
      <c r="ROS26" s="15"/>
      <c r="ROT26" s="15"/>
      <c r="ROU26" s="15"/>
      <c r="ROV26" s="15"/>
      <c r="ROW26" s="15"/>
      <c r="ROX26" s="15"/>
      <c r="ROY26" s="15"/>
      <c r="ROZ26" s="15"/>
      <c r="RPA26" s="15"/>
      <c r="RPB26" s="15"/>
      <c r="RPC26" s="15"/>
      <c r="RPD26" s="15"/>
      <c r="RPE26" s="15"/>
      <c r="RPF26" s="15"/>
      <c r="RPG26" s="15"/>
      <c r="RPH26" s="15"/>
      <c r="RPI26" s="15"/>
      <c r="RPJ26" s="15"/>
      <c r="RPK26" s="15"/>
      <c r="RPL26" s="15"/>
      <c r="RPM26" s="15"/>
      <c r="RPN26" s="15"/>
      <c r="RPO26" s="15"/>
      <c r="RPP26" s="15"/>
      <c r="RPQ26" s="15"/>
      <c r="RPR26" s="15"/>
      <c r="RPS26" s="15"/>
      <c r="RPT26" s="15"/>
      <c r="RPU26" s="15"/>
      <c r="RPV26" s="15"/>
      <c r="RPW26" s="15"/>
      <c r="RPX26" s="15"/>
      <c r="RPY26" s="15"/>
      <c r="RPZ26" s="15"/>
      <c r="RQA26" s="15"/>
      <c r="RQB26" s="15"/>
      <c r="RQC26" s="15"/>
      <c r="RQD26" s="15"/>
      <c r="RQE26" s="15"/>
      <c r="RQF26" s="15"/>
      <c r="RQG26" s="15"/>
      <c r="RQH26" s="15"/>
      <c r="RQI26" s="15"/>
      <c r="RQJ26" s="15"/>
      <c r="RQK26" s="15"/>
      <c r="RQL26" s="15"/>
      <c r="RQM26" s="15"/>
      <c r="RQN26" s="15"/>
      <c r="RQO26" s="15"/>
      <c r="RQP26" s="15"/>
      <c r="RQQ26" s="15"/>
      <c r="RQR26" s="15"/>
      <c r="RQS26" s="15"/>
      <c r="RQT26" s="15"/>
      <c r="RQU26" s="15"/>
      <c r="RQV26" s="15"/>
      <c r="RQW26" s="15"/>
      <c r="RQX26" s="15"/>
      <c r="RQY26" s="15"/>
      <c r="RQZ26" s="15"/>
      <c r="RRA26" s="15"/>
      <c r="RRB26" s="15"/>
      <c r="RRC26" s="15"/>
      <c r="RRD26" s="15"/>
      <c r="RRE26" s="15"/>
      <c r="RRF26" s="15"/>
      <c r="RRG26" s="15"/>
      <c r="RRH26" s="15"/>
      <c r="RRI26" s="15"/>
      <c r="RRJ26" s="15"/>
      <c r="RRK26" s="15"/>
      <c r="RRL26" s="15"/>
      <c r="RRM26" s="15"/>
      <c r="RRN26" s="15"/>
      <c r="RRO26" s="15"/>
      <c r="RRP26" s="15"/>
      <c r="RRQ26" s="15"/>
      <c r="RRR26" s="15"/>
      <c r="RRS26" s="15"/>
      <c r="RRT26" s="15"/>
      <c r="RRU26" s="15"/>
      <c r="RRV26" s="15"/>
      <c r="RRW26" s="15"/>
      <c r="RRX26" s="15"/>
      <c r="RRY26" s="15"/>
      <c r="RRZ26" s="15"/>
      <c r="RSA26" s="15"/>
      <c r="RSB26" s="15"/>
      <c r="RSC26" s="15"/>
      <c r="RSD26" s="15"/>
      <c r="RSE26" s="15"/>
      <c r="RSF26" s="15"/>
      <c r="RSG26" s="15"/>
      <c r="RSH26" s="15"/>
      <c r="RSI26" s="15"/>
      <c r="RSJ26" s="15"/>
      <c r="RSK26" s="15"/>
      <c r="RSL26" s="15"/>
      <c r="RSM26" s="15"/>
      <c r="RSN26" s="15"/>
      <c r="RSO26" s="15"/>
      <c r="RSP26" s="15"/>
      <c r="RSQ26" s="15"/>
      <c r="RSR26" s="15"/>
      <c r="RSS26" s="15"/>
      <c r="RST26" s="15"/>
      <c r="RSU26" s="15"/>
      <c r="RSV26" s="15"/>
      <c r="RSW26" s="15"/>
      <c r="RSX26" s="15"/>
      <c r="RSY26" s="15"/>
      <c r="RSZ26" s="15"/>
      <c r="RTA26" s="15"/>
      <c r="RTB26" s="15"/>
      <c r="RTC26" s="15"/>
      <c r="RTD26" s="15"/>
      <c r="RTE26" s="15"/>
      <c r="RTF26" s="15"/>
      <c r="RTG26" s="15"/>
      <c r="RTH26" s="15"/>
      <c r="RTI26" s="15"/>
      <c r="RTJ26" s="15"/>
      <c r="RTK26" s="15"/>
      <c r="RTL26" s="15"/>
      <c r="RTM26" s="15"/>
      <c r="RTN26" s="15"/>
      <c r="RTO26" s="15"/>
      <c r="RTP26" s="15"/>
      <c r="RTQ26" s="15"/>
      <c r="RTR26" s="15"/>
      <c r="RTS26" s="15"/>
      <c r="RTT26" s="15"/>
      <c r="RTU26" s="15"/>
      <c r="RTV26" s="15"/>
      <c r="RTW26" s="15"/>
      <c r="RTX26" s="15"/>
      <c r="RTY26" s="15"/>
      <c r="RTZ26" s="15"/>
      <c r="RUA26" s="15"/>
      <c r="RUB26" s="15"/>
      <c r="RUC26" s="15"/>
      <c r="RUD26" s="15"/>
      <c r="RUE26" s="15"/>
      <c r="RUF26" s="15"/>
      <c r="RUG26" s="15"/>
      <c r="RUH26" s="15"/>
      <c r="RUI26" s="15"/>
      <c r="RUJ26" s="15"/>
      <c r="RUK26" s="15"/>
      <c r="RUL26" s="15"/>
      <c r="RUM26" s="15"/>
      <c r="RUN26" s="15"/>
      <c r="RUO26" s="15"/>
      <c r="RUP26" s="15"/>
      <c r="RUQ26" s="15"/>
      <c r="RUR26" s="15"/>
      <c r="RUS26" s="15"/>
      <c r="RUT26" s="15"/>
      <c r="RUU26" s="15"/>
      <c r="RUV26" s="15"/>
      <c r="RUW26" s="15"/>
      <c r="RUX26" s="15"/>
      <c r="RUY26" s="15"/>
      <c r="RUZ26" s="15"/>
      <c r="RVA26" s="15"/>
      <c r="RVB26" s="15"/>
      <c r="RVC26" s="15"/>
      <c r="RVD26" s="15"/>
      <c r="RVE26" s="15"/>
      <c r="RVF26" s="15"/>
      <c r="RVG26" s="15"/>
      <c r="RVH26" s="15"/>
      <c r="RVI26" s="15"/>
      <c r="RVJ26" s="15"/>
      <c r="RVK26" s="15"/>
      <c r="RVL26" s="15"/>
      <c r="RVM26" s="15"/>
      <c r="RVN26" s="15"/>
      <c r="RVO26" s="15"/>
      <c r="RVP26" s="15"/>
      <c r="RVQ26" s="15"/>
      <c r="RVR26" s="15"/>
      <c r="RVS26" s="15"/>
      <c r="RVT26" s="15"/>
      <c r="RVU26" s="15"/>
      <c r="RVV26" s="15"/>
      <c r="RVW26" s="15"/>
      <c r="RVX26" s="15"/>
      <c r="RVY26" s="15"/>
      <c r="RVZ26" s="15"/>
      <c r="RWA26" s="15"/>
      <c r="RWB26" s="15"/>
      <c r="RWC26" s="15"/>
      <c r="RWD26" s="15"/>
      <c r="RWE26" s="15"/>
      <c r="RWF26" s="15"/>
      <c r="RWG26" s="15"/>
      <c r="RWH26" s="15"/>
      <c r="RWI26" s="15"/>
      <c r="RWJ26" s="15"/>
      <c r="RWK26" s="15"/>
      <c r="RWL26" s="15"/>
      <c r="RWM26" s="15"/>
      <c r="RWN26" s="15"/>
      <c r="RWO26" s="15"/>
      <c r="RWP26" s="15"/>
      <c r="RWQ26" s="15"/>
      <c r="RWR26" s="15"/>
      <c r="RWS26" s="15"/>
      <c r="RWT26" s="15"/>
      <c r="RWU26" s="15"/>
      <c r="RWV26" s="15"/>
      <c r="RWW26" s="15"/>
      <c r="RWX26" s="15"/>
      <c r="RWY26" s="15"/>
      <c r="RWZ26" s="15"/>
      <c r="RXA26" s="15"/>
      <c r="RXB26" s="15"/>
      <c r="RXC26" s="15"/>
      <c r="RXD26" s="15"/>
      <c r="RXE26" s="15"/>
      <c r="RXF26" s="15"/>
      <c r="RXG26" s="15"/>
      <c r="RXH26" s="15"/>
      <c r="RXI26" s="15"/>
      <c r="RXJ26" s="15"/>
      <c r="RXK26" s="15"/>
      <c r="RXL26" s="15"/>
      <c r="RXM26" s="15"/>
      <c r="RXN26" s="15"/>
      <c r="RXO26" s="15"/>
      <c r="RXP26" s="15"/>
      <c r="RXQ26" s="15"/>
      <c r="RXR26" s="15"/>
      <c r="RXS26" s="15"/>
      <c r="RXT26" s="15"/>
      <c r="RXU26" s="15"/>
      <c r="RXV26" s="15"/>
      <c r="RXW26" s="15"/>
      <c r="RXX26" s="15"/>
      <c r="RXY26" s="15"/>
      <c r="RXZ26" s="15"/>
      <c r="RYA26" s="15"/>
      <c r="RYB26" s="15"/>
      <c r="RYC26" s="15"/>
      <c r="RYD26" s="15"/>
      <c r="RYE26" s="15"/>
      <c r="RYF26" s="15"/>
      <c r="RYG26" s="15"/>
      <c r="RYH26" s="15"/>
      <c r="RYI26" s="15"/>
      <c r="RYJ26" s="15"/>
      <c r="RYK26" s="15"/>
      <c r="RYL26" s="15"/>
      <c r="RYM26" s="15"/>
      <c r="RYN26" s="15"/>
      <c r="RYO26" s="15"/>
      <c r="RYP26" s="15"/>
      <c r="RYQ26" s="15"/>
      <c r="RYR26" s="15"/>
      <c r="RYS26" s="15"/>
      <c r="RYT26" s="15"/>
      <c r="RYU26" s="15"/>
      <c r="RYV26" s="15"/>
      <c r="RYW26" s="15"/>
      <c r="RYX26" s="15"/>
      <c r="RYY26" s="15"/>
      <c r="RYZ26" s="15"/>
      <c r="RZA26" s="15"/>
      <c r="RZB26" s="15"/>
      <c r="RZC26" s="15"/>
      <c r="RZD26" s="15"/>
      <c r="RZE26" s="15"/>
      <c r="RZF26" s="15"/>
      <c r="RZG26" s="15"/>
      <c r="RZH26" s="15"/>
      <c r="RZI26" s="15"/>
      <c r="RZJ26" s="15"/>
      <c r="RZK26" s="15"/>
      <c r="RZL26" s="15"/>
      <c r="RZM26" s="15"/>
      <c r="RZN26" s="15"/>
      <c r="RZO26" s="15"/>
      <c r="RZP26" s="15"/>
      <c r="RZQ26" s="15"/>
      <c r="RZR26" s="15"/>
      <c r="RZS26" s="15"/>
      <c r="RZT26" s="15"/>
      <c r="RZU26" s="15"/>
      <c r="RZV26" s="15"/>
      <c r="RZW26" s="15"/>
      <c r="RZX26" s="15"/>
      <c r="RZY26" s="15"/>
      <c r="RZZ26" s="15"/>
      <c r="SAA26" s="15"/>
      <c r="SAB26" s="15"/>
      <c r="SAC26" s="15"/>
      <c r="SAD26" s="15"/>
      <c r="SAE26" s="15"/>
      <c r="SAF26" s="15"/>
      <c r="SAG26" s="15"/>
      <c r="SAH26" s="15"/>
      <c r="SAI26" s="15"/>
      <c r="SAJ26" s="15"/>
      <c r="SAK26" s="15"/>
      <c r="SAL26" s="15"/>
      <c r="SAM26" s="15"/>
      <c r="SAN26" s="15"/>
      <c r="SAO26" s="15"/>
      <c r="SAP26" s="15"/>
      <c r="SAQ26" s="15"/>
      <c r="SAR26" s="15"/>
      <c r="SAS26" s="15"/>
      <c r="SAT26" s="15"/>
      <c r="SAU26" s="15"/>
      <c r="SAV26" s="15"/>
      <c r="SAW26" s="15"/>
      <c r="SAX26" s="15"/>
      <c r="SAY26" s="15"/>
      <c r="SAZ26" s="15"/>
      <c r="SBA26" s="15"/>
      <c r="SBB26" s="15"/>
      <c r="SBC26" s="15"/>
      <c r="SBD26" s="15"/>
      <c r="SBE26" s="15"/>
      <c r="SBF26" s="15"/>
      <c r="SBG26" s="15"/>
      <c r="SBH26" s="15"/>
      <c r="SBI26" s="15"/>
      <c r="SBJ26" s="15"/>
      <c r="SBK26" s="15"/>
      <c r="SBL26" s="15"/>
      <c r="SBM26" s="15"/>
      <c r="SBN26" s="15"/>
      <c r="SBO26" s="15"/>
      <c r="SBP26" s="15"/>
      <c r="SBQ26" s="15"/>
      <c r="SBR26" s="15"/>
      <c r="SBS26" s="15"/>
      <c r="SBT26" s="15"/>
      <c r="SBU26" s="15"/>
      <c r="SBV26" s="15"/>
      <c r="SBW26" s="15"/>
      <c r="SBX26" s="15"/>
      <c r="SBY26" s="15"/>
      <c r="SBZ26" s="15"/>
      <c r="SCA26" s="15"/>
      <c r="SCB26" s="15"/>
      <c r="SCC26" s="15"/>
      <c r="SCD26" s="15"/>
      <c r="SCE26" s="15"/>
      <c r="SCF26" s="15"/>
      <c r="SCG26" s="15"/>
      <c r="SCH26" s="15"/>
      <c r="SCI26" s="15"/>
      <c r="SCJ26" s="15"/>
      <c r="SCK26" s="15"/>
      <c r="SCL26" s="15"/>
      <c r="SCM26" s="15"/>
      <c r="SCN26" s="15"/>
      <c r="SCO26" s="15"/>
      <c r="SCP26" s="15"/>
      <c r="SCQ26" s="15"/>
      <c r="SCR26" s="15"/>
      <c r="SCS26" s="15"/>
      <c r="SCT26" s="15"/>
      <c r="SCU26" s="15"/>
      <c r="SCV26" s="15"/>
      <c r="SCW26" s="15"/>
      <c r="SCX26" s="15"/>
      <c r="SCY26" s="15"/>
      <c r="SCZ26" s="15"/>
      <c r="SDA26" s="15"/>
      <c r="SDB26" s="15"/>
      <c r="SDC26" s="15"/>
      <c r="SDD26" s="15"/>
      <c r="SDE26" s="15"/>
      <c r="SDF26" s="15"/>
      <c r="SDG26" s="15"/>
      <c r="SDH26" s="15"/>
      <c r="SDI26" s="15"/>
      <c r="SDJ26" s="15"/>
      <c r="SDK26" s="15"/>
      <c r="SDL26" s="15"/>
      <c r="SDM26" s="15"/>
      <c r="SDN26" s="15"/>
      <c r="SDO26" s="15"/>
      <c r="SDP26" s="15"/>
      <c r="SDQ26" s="15"/>
      <c r="SDR26" s="15"/>
      <c r="SDS26" s="15"/>
      <c r="SDT26" s="15"/>
      <c r="SDU26" s="15"/>
      <c r="SDV26" s="15"/>
      <c r="SDW26" s="15"/>
      <c r="SDX26" s="15"/>
      <c r="SDY26" s="15"/>
      <c r="SDZ26" s="15"/>
      <c r="SEA26" s="15"/>
      <c r="SEB26" s="15"/>
      <c r="SEC26" s="15"/>
      <c r="SED26" s="15"/>
      <c r="SEE26" s="15"/>
      <c r="SEF26" s="15"/>
      <c r="SEG26" s="15"/>
      <c r="SEH26" s="15"/>
      <c r="SEI26" s="15"/>
      <c r="SEJ26" s="15"/>
      <c r="SEK26" s="15"/>
      <c r="SEL26" s="15"/>
      <c r="SEM26" s="15"/>
      <c r="SEN26" s="15"/>
      <c r="SEO26" s="15"/>
      <c r="SEP26" s="15"/>
      <c r="SEQ26" s="15"/>
      <c r="SER26" s="15"/>
      <c r="SES26" s="15"/>
      <c r="SET26" s="15"/>
      <c r="SEU26" s="15"/>
      <c r="SEV26" s="15"/>
      <c r="SEW26" s="15"/>
      <c r="SEX26" s="15"/>
      <c r="SEY26" s="15"/>
      <c r="SEZ26" s="15"/>
      <c r="SFA26" s="15"/>
      <c r="SFB26" s="15"/>
      <c r="SFC26" s="15"/>
      <c r="SFD26" s="15"/>
      <c r="SFE26" s="15"/>
      <c r="SFF26" s="15"/>
      <c r="SFG26" s="15"/>
      <c r="SFH26" s="15"/>
      <c r="SFI26" s="15"/>
      <c r="SFJ26" s="15"/>
      <c r="SFK26" s="15"/>
      <c r="SFL26" s="15"/>
      <c r="SFM26" s="15"/>
      <c r="SFN26" s="15"/>
      <c r="SFO26" s="15"/>
      <c r="SFP26" s="15"/>
      <c r="SFQ26" s="15"/>
      <c r="SFR26" s="15"/>
      <c r="SFS26" s="15"/>
      <c r="SFT26" s="15"/>
      <c r="SFU26" s="15"/>
      <c r="SFV26" s="15"/>
      <c r="SFW26" s="15"/>
      <c r="SFX26" s="15"/>
      <c r="SFY26" s="15"/>
      <c r="SFZ26" s="15"/>
      <c r="SGA26" s="15"/>
      <c r="SGB26" s="15"/>
      <c r="SGC26" s="15"/>
      <c r="SGD26" s="15"/>
      <c r="SGE26" s="15"/>
      <c r="SGF26" s="15"/>
      <c r="SGG26" s="15"/>
      <c r="SGH26" s="15"/>
      <c r="SGI26" s="15"/>
      <c r="SGJ26" s="15"/>
      <c r="SGK26" s="15"/>
      <c r="SGL26" s="15"/>
      <c r="SGM26" s="15"/>
      <c r="SGN26" s="15"/>
      <c r="SGO26" s="15"/>
      <c r="SGP26" s="15"/>
      <c r="SGQ26" s="15"/>
      <c r="SGR26" s="15"/>
      <c r="SGS26" s="15"/>
      <c r="SGT26" s="15"/>
      <c r="SGU26" s="15"/>
      <c r="SGV26" s="15"/>
      <c r="SGW26" s="15"/>
      <c r="SGX26" s="15"/>
      <c r="SGY26" s="15"/>
      <c r="SGZ26" s="15"/>
      <c r="SHA26" s="15"/>
      <c r="SHB26" s="15"/>
      <c r="SHC26" s="15"/>
      <c r="SHD26" s="15"/>
      <c r="SHE26" s="15"/>
      <c r="SHF26" s="15"/>
      <c r="SHG26" s="15"/>
      <c r="SHH26" s="15"/>
      <c r="SHI26" s="15"/>
      <c r="SHJ26" s="15"/>
      <c r="SHK26" s="15"/>
      <c r="SHL26" s="15"/>
      <c r="SHM26" s="15"/>
      <c r="SHN26" s="15"/>
      <c r="SHO26" s="15"/>
      <c r="SHP26" s="15"/>
      <c r="SHQ26" s="15"/>
      <c r="SHR26" s="15"/>
      <c r="SHS26" s="15"/>
      <c r="SHT26" s="15"/>
      <c r="SHU26" s="15"/>
      <c r="SHV26" s="15"/>
      <c r="SHW26" s="15"/>
      <c r="SHX26" s="15"/>
      <c r="SHY26" s="15"/>
      <c r="SHZ26" s="15"/>
      <c r="SIA26" s="15"/>
      <c r="SIB26" s="15"/>
      <c r="SIC26" s="15"/>
      <c r="SID26" s="15"/>
      <c r="SIE26" s="15"/>
      <c r="SIF26" s="15"/>
      <c r="SIG26" s="15"/>
      <c r="SIH26" s="15"/>
      <c r="SII26" s="15"/>
      <c r="SIJ26" s="15"/>
      <c r="SIK26" s="15"/>
      <c r="SIL26" s="15"/>
      <c r="SIM26" s="15"/>
      <c r="SIN26" s="15"/>
      <c r="SIO26" s="15"/>
      <c r="SIP26" s="15"/>
      <c r="SIQ26" s="15"/>
      <c r="SIR26" s="15"/>
      <c r="SIS26" s="15"/>
      <c r="SIT26" s="15"/>
      <c r="SIU26" s="15"/>
      <c r="SIV26" s="15"/>
      <c r="SIW26" s="15"/>
      <c r="SIX26" s="15"/>
      <c r="SIY26" s="15"/>
      <c r="SIZ26" s="15"/>
      <c r="SJA26" s="15"/>
      <c r="SJB26" s="15"/>
      <c r="SJC26" s="15"/>
      <c r="SJD26" s="15"/>
      <c r="SJE26" s="15"/>
      <c r="SJF26" s="15"/>
      <c r="SJG26" s="15"/>
      <c r="SJH26" s="15"/>
      <c r="SJI26" s="15"/>
      <c r="SJJ26" s="15"/>
      <c r="SJK26" s="15"/>
      <c r="SJL26" s="15"/>
      <c r="SJM26" s="15"/>
      <c r="SJN26" s="15"/>
      <c r="SJO26" s="15"/>
      <c r="SJP26" s="15"/>
      <c r="SJQ26" s="15"/>
      <c r="SJR26" s="15"/>
      <c r="SJS26" s="15"/>
      <c r="SJT26" s="15"/>
      <c r="SJU26" s="15"/>
      <c r="SJV26" s="15"/>
      <c r="SJW26" s="15"/>
      <c r="SJX26" s="15"/>
      <c r="SJY26" s="15"/>
      <c r="SJZ26" s="15"/>
      <c r="SKA26" s="15"/>
      <c r="SKB26" s="15"/>
      <c r="SKC26" s="15"/>
      <c r="SKD26" s="15"/>
      <c r="SKE26" s="15"/>
      <c r="SKF26" s="15"/>
      <c r="SKG26" s="15"/>
      <c r="SKH26" s="15"/>
      <c r="SKI26" s="15"/>
      <c r="SKJ26" s="15"/>
      <c r="SKK26" s="15"/>
      <c r="SKL26" s="15"/>
      <c r="SKM26" s="15"/>
      <c r="SKN26" s="15"/>
      <c r="SKO26" s="15"/>
      <c r="SKP26" s="15"/>
      <c r="SKQ26" s="15"/>
      <c r="SKR26" s="15"/>
      <c r="SKS26" s="15"/>
      <c r="SKT26" s="15"/>
      <c r="SKU26" s="15"/>
      <c r="SKV26" s="15"/>
      <c r="SKW26" s="15"/>
      <c r="SKX26" s="15"/>
      <c r="SKY26" s="15"/>
      <c r="SKZ26" s="15"/>
      <c r="SLA26" s="15"/>
      <c r="SLB26" s="15"/>
      <c r="SLC26" s="15"/>
      <c r="SLD26" s="15"/>
      <c r="SLE26" s="15"/>
      <c r="SLF26" s="15"/>
      <c r="SLG26" s="15"/>
      <c r="SLH26" s="15"/>
      <c r="SLI26" s="15"/>
      <c r="SLJ26" s="15"/>
      <c r="SLK26" s="15"/>
      <c r="SLL26" s="15"/>
      <c r="SLM26" s="15"/>
      <c r="SLN26" s="15"/>
      <c r="SLO26" s="15"/>
      <c r="SLP26" s="15"/>
      <c r="SLQ26" s="15"/>
      <c r="SLR26" s="15"/>
      <c r="SLS26" s="15"/>
      <c r="SLT26" s="15"/>
      <c r="SLU26" s="15"/>
      <c r="SLV26" s="15"/>
      <c r="SLW26" s="15"/>
      <c r="SLX26" s="15"/>
      <c r="SLY26" s="15"/>
      <c r="SLZ26" s="15"/>
      <c r="SMA26" s="15"/>
      <c r="SMB26" s="15"/>
      <c r="SMC26" s="15"/>
      <c r="SMD26" s="15"/>
      <c r="SME26" s="15"/>
      <c r="SMF26" s="15"/>
      <c r="SMG26" s="15"/>
      <c r="SMH26" s="15"/>
      <c r="SMI26" s="15"/>
      <c r="SMJ26" s="15"/>
      <c r="SMK26" s="15"/>
      <c r="SML26" s="15"/>
      <c r="SMM26" s="15"/>
      <c r="SMN26" s="15"/>
      <c r="SMO26" s="15"/>
      <c r="SMP26" s="15"/>
      <c r="SMQ26" s="15"/>
      <c r="SMR26" s="15"/>
      <c r="SMS26" s="15"/>
      <c r="SMT26" s="15"/>
      <c r="SMU26" s="15"/>
      <c r="SMV26" s="15"/>
      <c r="SMW26" s="15"/>
      <c r="SMX26" s="15"/>
      <c r="SMY26" s="15"/>
      <c r="SMZ26" s="15"/>
      <c r="SNA26" s="15"/>
      <c r="SNB26" s="15"/>
      <c r="SNC26" s="15"/>
      <c r="SND26" s="15"/>
      <c r="SNE26" s="15"/>
      <c r="SNF26" s="15"/>
      <c r="SNG26" s="15"/>
      <c r="SNH26" s="15"/>
      <c r="SNI26" s="15"/>
      <c r="SNJ26" s="15"/>
      <c r="SNK26" s="15"/>
      <c r="SNL26" s="15"/>
      <c r="SNM26" s="15"/>
      <c r="SNN26" s="15"/>
      <c r="SNO26" s="15"/>
      <c r="SNP26" s="15"/>
      <c r="SNQ26" s="15"/>
      <c r="SNR26" s="15"/>
      <c r="SNS26" s="15"/>
      <c r="SNT26" s="15"/>
      <c r="SNU26" s="15"/>
      <c r="SNV26" s="15"/>
      <c r="SNW26" s="15"/>
      <c r="SNX26" s="15"/>
      <c r="SNY26" s="15"/>
      <c r="SNZ26" s="15"/>
      <c r="SOA26" s="15"/>
      <c r="SOB26" s="15"/>
      <c r="SOC26" s="15"/>
      <c r="SOD26" s="15"/>
      <c r="SOE26" s="15"/>
      <c r="SOF26" s="15"/>
      <c r="SOG26" s="15"/>
      <c r="SOH26" s="15"/>
      <c r="SOI26" s="15"/>
      <c r="SOJ26" s="15"/>
      <c r="SOK26" s="15"/>
      <c r="SOL26" s="15"/>
      <c r="SOM26" s="15"/>
      <c r="SON26" s="15"/>
      <c r="SOO26" s="15"/>
      <c r="SOP26" s="15"/>
      <c r="SOQ26" s="15"/>
      <c r="SOR26" s="15"/>
      <c r="SOS26" s="15"/>
      <c r="SOT26" s="15"/>
      <c r="SOU26" s="15"/>
      <c r="SOV26" s="15"/>
      <c r="SOW26" s="15"/>
      <c r="SOX26" s="15"/>
      <c r="SOY26" s="15"/>
      <c r="SOZ26" s="15"/>
      <c r="SPA26" s="15"/>
      <c r="SPB26" s="15"/>
      <c r="SPC26" s="15"/>
      <c r="SPD26" s="15"/>
      <c r="SPE26" s="15"/>
      <c r="SPF26" s="15"/>
      <c r="SPG26" s="15"/>
      <c r="SPH26" s="15"/>
      <c r="SPI26" s="15"/>
      <c r="SPJ26" s="15"/>
      <c r="SPK26" s="15"/>
      <c r="SPL26" s="15"/>
      <c r="SPM26" s="15"/>
      <c r="SPN26" s="15"/>
      <c r="SPO26" s="15"/>
      <c r="SPP26" s="15"/>
      <c r="SPQ26" s="15"/>
      <c r="SPR26" s="15"/>
      <c r="SPS26" s="15"/>
      <c r="SPT26" s="15"/>
      <c r="SPU26" s="15"/>
      <c r="SPV26" s="15"/>
      <c r="SPW26" s="15"/>
      <c r="SPX26" s="15"/>
      <c r="SPY26" s="15"/>
      <c r="SPZ26" s="15"/>
      <c r="SQA26" s="15"/>
      <c r="SQB26" s="15"/>
      <c r="SQC26" s="15"/>
      <c r="SQD26" s="15"/>
      <c r="SQE26" s="15"/>
      <c r="SQF26" s="15"/>
      <c r="SQG26" s="15"/>
      <c r="SQH26" s="15"/>
      <c r="SQI26" s="15"/>
      <c r="SQJ26" s="15"/>
      <c r="SQK26" s="15"/>
      <c r="SQL26" s="15"/>
      <c r="SQM26" s="15"/>
      <c r="SQN26" s="15"/>
      <c r="SQO26" s="15"/>
      <c r="SQP26" s="15"/>
      <c r="SQQ26" s="15"/>
      <c r="SQR26" s="15"/>
      <c r="SQS26" s="15"/>
      <c r="SQT26" s="15"/>
      <c r="SQU26" s="15"/>
      <c r="SQV26" s="15"/>
      <c r="SQW26" s="15"/>
      <c r="SQX26" s="15"/>
      <c r="SQY26" s="15"/>
      <c r="SQZ26" s="15"/>
      <c r="SRA26" s="15"/>
      <c r="SRB26" s="15"/>
      <c r="SRC26" s="15"/>
      <c r="SRD26" s="15"/>
      <c r="SRE26" s="15"/>
      <c r="SRF26" s="15"/>
      <c r="SRG26" s="15"/>
      <c r="SRH26" s="15"/>
      <c r="SRI26" s="15"/>
      <c r="SRJ26" s="15"/>
      <c r="SRK26" s="15"/>
      <c r="SRL26" s="15"/>
      <c r="SRM26" s="15"/>
      <c r="SRN26" s="15"/>
      <c r="SRO26" s="15"/>
      <c r="SRP26" s="15"/>
      <c r="SRQ26" s="15"/>
      <c r="SRR26" s="15"/>
      <c r="SRS26" s="15"/>
      <c r="SRT26" s="15"/>
      <c r="SRU26" s="15"/>
      <c r="SRV26" s="15"/>
      <c r="SRW26" s="15"/>
      <c r="SRX26" s="15"/>
      <c r="SRY26" s="15"/>
      <c r="SRZ26" s="15"/>
      <c r="SSA26" s="15"/>
      <c r="SSB26" s="15"/>
      <c r="SSC26" s="15"/>
      <c r="SSD26" s="15"/>
      <c r="SSE26" s="15"/>
      <c r="SSF26" s="15"/>
      <c r="SSG26" s="15"/>
      <c r="SSH26" s="15"/>
      <c r="SSI26" s="15"/>
      <c r="SSJ26" s="15"/>
      <c r="SSK26" s="15"/>
      <c r="SSL26" s="15"/>
      <c r="SSM26" s="15"/>
      <c r="SSN26" s="15"/>
      <c r="SSO26" s="15"/>
      <c r="SSP26" s="15"/>
      <c r="SSQ26" s="15"/>
      <c r="SSR26" s="15"/>
      <c r="SSS26" s="15"/>
      <c r="SST26" s="15"/>
      <c r="SSU26" s="15"/>
      <c r="SSV26" s="15"/>
      <c r="SSW26" s="15"/>
      <c r="SSX26" s="15"/>
      <c r="SSY26" s="15"/>
      <c r="SSZ26" s="15"/>
      <c r="STA26" s="15"/>
      <c r="STB26" s="15"/>
      <c r="STC26" s="15"/>
      <c r="STD26" s="15"/>
      <c r="STE26" s="15"/>
      <c r="STF26" s="15"/>
      <c r="STG26" s="15"/>
      <c r="STH26" s="15"/>
      <c r="STI26" s="15"/>
      <c r="STJ26" s="15"/>
      <c r="STK26" s="15"/>
      <c r="STL26" s="15"/>
      <c r="STM26" s="15"/>
      <c r="STN26" s="15"/>
      <c r="STO26" s="15"/>
      <c r="STP26" s="15"/>
      <c r="STQ26" s="15"/>
      <c r="STR26" s="15"/>
      <c r="STS26" s="15"/>
      <c r="STT26" s="15"/>
      <c r="STU26" s="15"/>
      <c r="STV26" s="15"/>
      <c r="STW26" s="15"/>
      <c r="STX26" s="15"/>
      <c r="STY26" s="15"/>
      <c r="STZ26" s="15"/>
      <c r="SUA26" s="15"/>
      <c r="SUB26" s="15"/>
      <c r="SUC26" s="15"/>
      <c r="SUD26" s="15"/>
      <c r="SUE26" s="15"/>
      <c r="SUF26" s="15"/>
      <c r="SUG26" s="15"/>
      <c r="SUH26" s="15"/>
      <c r="SUI26" s="15"/>
      <c r="SUJ26" s="15"/>
      <c r="SUK26" s="15"/>
      <c r="SUL26" s="15"/>
      <c r="SUM26" s="15"/>
      <c r="SUN26" s="15"/>
      <c r="SUO26" s="15"/>
      <c r="SUP26" s="15"/>
      <c r="SUQ26" s="15"/>
      <c r="SUR26" s="15"/>
      <c r="SUS26" s="15"/>
      <c r="SUT26" s="15"/>
      <c r="SUU26" s="15"/>
      <c r="SUV26" s="15"/>
      <c r="SUW26" s="15"/>
      <c r="SUX26" s="15"/>
      <c r="SUY26" s="15"/>
      <c r="SUZ26" s="15"/>
      <c r="SVA26" s="15"/>
      <c r="SVB26" s="15"/>
      <c r="SVC26" s="15"/>
      <c r="SVD26" s="15"/>
      <c r="SVE26" s="15"/>
      <c r="SVF26" s="15"/>
      <c r="SVG26" s="15"/>
      <c r="SVH26" s="15"/>
      <c r="SVI26" s="15"/>
      <c r="SVJ26" s="15"/>
      <c r="SVK26" s="15"/>
      <c r="SVL26" s="15"/>
      <c r="SVM26" s="15"/>
      <c r="SVN26" s="15"/>
      <c r="SVO26" s="15"/>
      <c r="SVP26" s="15"/>
      <c r="SVQ26" s="15"/>
      <c r="SVR26" s="15"/>
      <c r="SVS26" s="15"/>
      <c r="SVT26" s="15"/>
      <c r="SVU26" s="15"/>
      <c r="SVV26" s="15"/>
      <c r="SVW26" s="15"/>
      <c r="SVX26" s="15"/>
      <c r="SVY26" s="15"/>
      <c r="SVZ26" s="15"/>
      <c r="SWA26" s="15"/>
      <c r="SWB26" s="15"/>
      <c r="SWC26" s="15"/>
      <c r="SWD26" s="15"/>
      <c r="SWE26" s="15"/>
      <c r="SWF26" s="15"/>
      <c r="SWG26" s="15"/>
      <c r="SWH26" s="15"/>
      <c r="SWI26" s="15"/>
      <c r="SWJ26" s="15"/>
      <c r="SWK26" s="15"/>
      <c r="SWL26" s="15"/>
      <c r="SWM26" s="15"/>
      <c r="SWN26" s="15"/>
      <c r="SWO26" s="15"/>
      <c r="SWP26" s="15"/>
      <c r="SWQ26" s="15"/>
      <c r="SWR26" s="15"/>
      <c r="SWS26" s="15"/>
      <c r="SWT26" s="15"/>
      <c r="SWU26" s="15"/>
      <c r="SWV26" s="15"/>
      <c r="SWW26" s="15"/>
      <c r="SWX26" s="15"/>
      <c r="SWY26" s="15"/>
      <c r="SWZ26" s="15"/>
      <c r="SXA26" s="15"/>
      <c r="SXB26" s="15"/>
      <c r="SXC26" s="15"/>
      <c r="SXD26" s="15"/>
      <c r="SXE26" s="15"/>
      <c r="SXF26" s="15"/>
      <c r="SXG26" s="15"/>
      <c r="SXH26" s="15"/>
      <c r="SXI26" s="15"/>
      <c r="SXJ26" s="15"/>
      <c r="SXK26" s="15"/>
      <c r="SXL26" s="15"/>
      <c r="SXM26" s="15"/>
      <c r="SXN26" s="15"/>
      <c r="SXO26" s="15"/>
      <c r="SXP26" s="15"/>
      <c r="SXQ26" s="15"/>
      <c r="SXR26" s="15"/>
      <c r="SXS26" s="15"/>
      <c r="SXT26" s="15"/>
      <c r="SXU26" s="15"/>
      <c r="SXV26" s="15"/>
      <c r="SXW26" s="15"/>
      <c r="SXX26" s="15"/>
      <c r="SXY26" s="15"/>
      <c r="SXZ26" s="15"/>
      <c r="SYA26" s="15"/>
      <c r="SYB26" s="15"/>
      <c r="SYC26" s="15"/>
      <c r="SYD26" s="15"/>
      <c r="SYE26" s="15"/>
      <c r="SYF26" s="15"/>
      <c r="SYG26" s="15"/>
      <c r="SYH26" s="15"/>
      <c r="SYI26" s="15"/>
      <c r="SYJ26" s="15"/>
      <c r="SYK26" s="15"/>
      <c r="SYL26" s="15"/>
      <c r="SYM26" s="15"/>
      <c r="SYN26" s="15"/>
      <c r="SYO26" s="15"/>
      <c r="SYP26" s="15"/>
      <c r="SYQ26" s="15"/>
      <c r="SYR26" s="15"/>
      <c r="SYS26" s="15"/>
      <c r="SYT26" s="15"/>
      <c r="SYU26" s="15"/>
      <c r="SYV26" s="15"/>
      <c r="SYW26" s="15"/>
      <c r="SYX26" s="15"/>
      <c r="SYY26" s="15"/>
      <c r="SYZ26" s="15"/>
      <c r="SZA26" s="15"/>
      <c r="SZB26" s="15"/>
      <c r="SZC26" s="15"/>
      <c r="SZD26" s="15"/>
      <c r="SZE26" s="15"/>
      <c r="SZF26" s="15"/>
      <c r="SZG26" s="15"/>
      <c r="SZH26" s="15"/>
      <c r="SZI26" s="15"/>
      <c r="SZJ26" s="15"/>
      <c r="SZK26" s="15"/>
      <c r="SZL26" s="15"/>
      <c r="SZM26" s="15"/>
      <c r="SZN26" s="15"/>
      <c r="SZO26" s="15"/>
      <c r="SZP26" s="15"/>
      <c r="SZQ26" s="15"/>
      <c r="SZR26" s="15"/>
      <c r="SZS26" s="15"/>
      <c r="SZT26" s="15"/>
      <c r="SZU26" s="15"/>
      <c r="SZV26" s="15"/>
      <c r="SZW26" s="15"/>
      <c r="SZX26" s="15"/>
      <c r="SZY26" s="15"/>
      <c r="SZZ26" s="15"/>
      <c r="TAA26" s="15"/>
      <c r="TAB26" s="15"/>
      <c r="TAC26" s="15"/>
      <c r="TAD26" s="15"/>
      <c r="TAE26" s="15"/>
      <c r="TAF26" s="15"/>
      <c r="TAG26" s="15"/>
      <c r="TAH26" s="15"/>
      <c r="TAI26" s="15"/>
      <c r="TAJ26" s="15"/>
      <c r="TAK26" s="15"/>
      <c r="TAL26" s="15"/>
      <c r="TAM26" s="15"/>
      <c r="TAN26" s="15"/>
      <c r="TAO26" s="15"/>
      <c r="TAP26" s="15"/>
      <c r="TAQ26" s="15"/>
      <c r="TAR26" s="15"/>
      <c r="TAS26" s="15"/>
      <c r="TAT26" s="15"/>
      <c r="TAU26" s="15"/>
      <c r="TAV26" s="15"/>
      <c r="TAW26" s="15"/>
      <c r="TAX26" s="15"/>
      <c r="TAY26" s="15"/>
      <c r="TAZ26" s="15"/>
      <c r="TBA26" s="15"/>
      <c r="TBB26" s="15"/>
      <c r="TBC26" s="15"/>
      <c r="TBD26" s="15"/>
      <c r="TBE26" s="15"/>
      <c r="TBF26" s="15"/>
      <c r="TBG26" s="15"/>
      <c r="TBH26" s="15"/>
      <c r="TBI26" s="15"/>
      <c r="TBJ26" s="15"/>
      <c r="TBK26" s="15"/>
      <c r="TBL26" s="15"/>
      <c r="TBM26" s="15"/>
      <c r="TBN26" s="15"/>
      <c r="TBO26" s="15"/>
      <c r="TBP26" s="15"/>
      <c r="TBQ26" s="15"/>
      <c r="TBR26" s="15"/>
      <c r="TBS26" s="15"/>
      <c r="TBT26" s="15"/>
      <c r="TBU26" s="15"/>
      <c r="TBV26" s="15"/>
      <c r="TBW26" s="15"/>
      <c r="TBX26" s="15"/>
      <c r="TBY26" s="15"/>
      <c r="TBZ26" s="15"/>
      <c r="TCA26" s="15"/>
      <c r="TCB26" s="15"/>
      <c r="TCC26" s="15"/>
      <c r="TCD26" s="15"/>
      <c r="TCE26" s="15"/>
      <c r="TCF26" s="15"/>
      <c r="TCG26" s="15"/>
      <c r="TCH26" s="15"/>
      <c r="TCI26" s="15"/>
      <c r="TCJ26" s="15"/>
      <c r="TCK26" s="15"/>
      <c r="TCL26" s="15"/>
      <c r="TCM26" s="15"/>
      <c r="TCN26" s="15"/>
      <c r="TCO26" s="15"/>
      <c r="TCP26" s="15"/>
      <c r="TCQ26" s="15"/>
      <c r="TCR26" s="15"/>
      <c r="TCS26" s="15"/>
      <c r="TCT26" s="15"/>
      <c r="TCU26" s="15"/>
      <c r="TCV26" s="15"/>
      <c r="TCW26" s="15"/>
      <c r="TCX26" s="15"/>
      <c r="TCY26" s="15"/>
      <c r="TCZ26" s="15"/>
      <c r="TDA26" s="15"/>
      <c r="TDB26" s="15"/>
      <c r="TDC26" s="15"/>
      <c r="TDD26" s="15"/>
      <c r="TDE26" s="15"/>
      <c r="TDF26" s="15"/>
      <c r="TDG26" s="15"/>
      <c r="TDH26" s="15"/>
      <c r="TDI26" s="15"/>
      <c r="TDJ26" s="15"/>
      <c r="TDK26" s="15"/>
      <c r="TDL26" s="15"/>
      <c r="TDM26" s="15"/>
      <c r="TDN26" s="15"/>
      <c r="TDO26" s="15"/>
      <c r="TDP26" s="15"/>
      <c r="TDQ26" s="15"/>
      <c r="TDR26" s="15"/>
      <c r="TDS26" s="15"/>
      <c r="TDT26" s="15"/>
      <c r="TDU26" s="15"/>
      <c r="TDV26" s="15"/>
      <c r="TDW26" s="15"/>
      <c r="TDX26" s="15"/>
      <c r="TDY26" s="15"/>
      <c r="TDZ26" s="15"/>
      <c r="TEA26" s="15"/>
      <c r="TEB26" s="15"/>
      <c r="TEC26" s="15"/>
      <c r="TED26" s="15"/>
      <c r="TEE26" s="15"/>
      <c r="TEF26" s="15"/>
      <c r="TEG26" s="15"/>
      <c r="TEH26" s="15"/>
      <c r="TEI26" s="15"/>
      <c r="TEJ26" s="15"/>
      <c r="TEK26" s="15"/>
      <c r="TEL26" s="15"/>
      <c r="TEM26" s="15"/>
      <c r="TEN26" s="15"/>
      <c r="TEO26" s="15"/>
      <c r="TEP26" s="15"/>
      <c r="TEQ26" s="15"/>
      <c r="TER26" s="15"/>
      <c r="TES26" s="15"/>
      <c r="TET26" s="15"/>
      <c r="TEU26" s="15"/>
      <c r="TEV26" s="15"/>
      <c r="TEW26" s="15"/>
      <c r="TEX26" s="15"/>
      <c r="TEY26" s="15"/>
      <c r="TEZ26" s="15"/>
      <c r="TFA26" s="15"/>
      <c r="TFB26" s="15"/>
      <c r="TFC26" s="15"/>
      <c r="TFD26" s="15"/>
      <c r="TFE26" s="15"/>
      <c r="TFF26" s="15"/>
      <c r="TFG26" s="15"/>
      <c r="TFH26" s="15"/>
      <c r="TFI26" s="15"/>
      <c r="TFJ26" s="15"/>
      <c r="TFK26" s="15"/>
      <c r="TFL26" s="15"/>
      <c r="TFM26" s="15"/>
      <c r="TFN26" s="15"/>
      <c r="TFO26" s="15"/>
      <c r="TFP26" s="15"/>
      <c r="TFQ26" s="15"/>
      <c r="TFR26" s="15"/>
      <c r="TFS26" s="15"/>
      <c r="TFT26" s="15"/>
      <c r="TFU26" s="15"/>
      <c r="TFV26" s="15"/>
      <c r="TFW26" s="15"/>
      <c r="TFX26" s="15"/>
      <c r="TFY26" s="15"/>
      <c r="TFZ26" s="15"/>
      <c r="TGA26" s="15"/>
      <c r="TGB26" s="15"/>
      <c r="TGC26" s="15"/>
      <c r="TGD26" s="15"/>
      <c r="TGE26" s="15"/>
      <c r="TGF26" s="15"/>
      <c r="TGG26" s="15"/>
      <c r="TGH26" s="15"/>
      <c r="TGI26" s="15"/>
      <c r="TGJ26" s="15"/>
      <c r="TGK26" s="15"/>
      <c r="TGL26" s="15"/>
      <c r="TGM26" s="15"/>
      <c r="TGN26" s="15"/>
      <c r="TGO26" s="15"/>
      <c r="TGP26" s="15"/>
      <c r="TGQ26" s="15"/>
      <c r="TGR26" s="15"/>
      <c r="TGS26" s="15"/>
      <c r="TGT26" s="15"/>
      <c r="TGU26" s="15"/>
      <c r="TGV26" s="15"/>
      <c r="TGW26" s="15"/>
      <c r="TGX26" s="15"/>
      <c r="TGY26" s="15"/>
      <c r="TGZ26" s="15"/>
      <c r="THA26" s="15"/>
      <c r="THB26" s="15"/>
      <c r="THC26" s="15"/>
      <c r="THD26" s="15"/>
      <c r="THE26" s="15"/>
      <c r="THF26" s="15"/>
      <c r="THG26" s="15"/>
      <c r="THH26" s="15"/>
      <c r="THI26" s="15"/>
      <c r="THJ26" s="15"/>
      <c r="THK26" s="15"/>
      <c r="THL26" s="15"/>
      <c r="THM26" s="15"/>
      <c r="THN26" s="15"/>
      <c r="THO26" s="15"/>
      <c r="THP26" s="15"/>
      <c r="THQ26" s="15"/>
      <c r="THR26" s="15"/>
      <c r="THS26" s="15"/>
      <c r="THT26" s="15"/>
      <c r="THU26" s="15"/>
      <c r="THV26" s="15"/>
      <c r="THW26" s="15"/>
      <c r="THX26" s="15"/>
      <c r="THY26" s="15"/>
      <c r="THZ26" s="15"/>
      <c r="TIA26" s="15"/>
      <c r="TIB26" s="15"/>
      <c r="TIC26" s="15"/>
      <c r="TID26" s="15"/>
      <c r="TIE26" s="15"/>
      <c r="TIF26" s="15"/>
      <c r="TIG26" s="15"/>
      <c r="TIH26" s="15"/>
      <c r="TII26" s="15"/>
      <c r="TIJ26" s="15"/>
      <c r="TIK26" s="15"/>
      <c r="TIL26" s="15"/>
      <c r="TIM26" s="15"/>
      <c r="TIN26" s="15"/>
      <c r="TIO26" s="15"/>
      <c r="TIP26" s="15"/>
      <c r="TIQ26" s="15"/>
      <c r="TIR26" s="15"/>
      <c r="TIS26" s="15"/>
      <c r="TIT26" s="15"/>
      <c r="TIU26" s="15"/>
      <c r="TIV26" s="15"/>
      <c r="TIW26" s="15"/>
      <c r="TIX26" s="15"/>
      <c r="TIY26" s="15"/>
      <c r="TIZ26" s="15"/>
      <c r="TJA26" s="15"/>
      <c r="TJB26" s="15"/>
      <c r="TJC26" s="15"/>
      <c r="TJD26" s="15"/>
      <c r="TJE26" s="15"/>
      <c r="TJF26" s="15"/>
      <c r="TJG26" s="15"/>
      <c r="TJH26" s="15"/>
      <c r="TJI26" s="15"/>
      <c r="TJJ26" s="15"/>
      <c r="TJK26" s="15"/>
      <c r="TJL26" s="15"/>
      <c r="TJM26" s="15"/>
      <c r="TJN26" s="15"/>
      <c r="TJO26" s="15"/>
      <c r="TJP26" s="15"/>
      <c r="TJQ26" s="15"/>
      <c r="TJR26" s="15"/>
      <c r="TJS26" s="15"/>
      <c r="TJT26" s="15"/>
      <c r="TJU26" s="15"/>
      <c r="TJV26" s="15"/>
      <c r="TJW26" s="15"/>
      <c r="TJX26" s="15"/>
      <c r="TJY26" s="15"/>
      <c r="TJZ26" s="15"/>
      <c r="TKA26" s="15"/>
      <c r="TKB26" s="15"/>
      <c r="TKC26" s="15"/>
      <c r="TKD26" s="15"/>
      <c r="TKE26" s="15"/>
      <c r="TKF26" s="15"/>
      <c r="TKG26" s="15"/>
      <c r="TKH26" s="15"/>
      <c r="TKI26" s="15"/>
      <c r="TKJ26" s="15"/>
      <c r="TKK26" s="15"/>
      <c r="TKL26" s="15"/>
      <c r="TKM26" s="15"/>
      <c r="TKN26" s="15"/>
      <c r="TKO26" s="15"/>
      <c r="TKP26" s="15"/>
      <c r="TKQ26" s="15"/>
      <c r="TKR26" s="15"/>
      <c r="TKS26" s="15"/>
      <c r="TKT26" s="15"/>
      <c r="TKU26" s="15"/>
      <c r="TKV26" s="15"/>
      <c r="TKW26" s="15"/>
      <c r="TKX26" s="15"/>
      <c r="TKY26" s="15"/>
      <c r="TKZ26" s="15"/>
      <c r="TLA26" s="15"/>
      <c r="TLB26" s="15"/>
      <c r="TLC26" s="15"/>
      <c r="TLD26" s="15"/>
      <c r="TLE26" s="15"/>
      <c r="TLF26" s="15"/>
      <c r="TLG26" s="15"/>
      <c r="TLH26" s="15"/>
      <c r="TLI26" s="15"/>
      <c r="TLJ26" s="15"/>
      <c r="TLK26" s="15"/>
      <c r="TLL26" s="15"/>
      <c r="TLM26" s="15"/>
      <c r="TLN26" s="15"/>
      <c r="TLO26" s="15"/>
      <c r="TLP26" s="15"/>
      <c r="TLQ26" s="15"/>
      <c r="TLR26" s="15"/>
      <c r="TLS26" s="15"/>
      <c r="TLT26" s="15"/>
      <c r="TLU26" s="15"/>
      <c r="TLV26" s="15"/>
      <c r="TLW26" s="15"/>
      <c r="TLX26" s="15"/>
      <c r="TLY26" s="15"/>
      <c r="TLZ26" s="15"/>
      <c r="TMA26" s="15"/>
      <c r="TMB26" s="15"/>
      <c r="TMC26" s="15"/>
      <c r="TMD26" s="15"/>
      <c r="TME26" s="15"/>
      <c r="TMF26" s="15"/>
      <c r="TMG26" s="15"/>
      <c r="TMH26" s="15"/>
      <c r="TMI26" s="15"/>
      <c r="TMJ26" s="15"/>
      <c r="TMK26" s="15"/>
      <c r="TML26" s="15"/>
      <c r="TMM26" s="15"/>
      <c r="TMN26" s="15"/>
      <c r="TMO26" s="15"/>
      <c r="TMP26" s="15"/>
      <c r="TMQ26" s="15"/>
      <c r="TMR26" s="15"/>
      <c r="TMS26" s="15"/>
      <c r="TMT26" s="15"/>
      <c r="TMU26" s="15"/>
      <c r="TMV26" s="15"/>
      <c r="TMW26" s="15"/>
      <c r="TMX26" s="15"/>
      <c r="TMY26" s="15"/>
      <c r="TMZ26" s="15"/>
      <c r="TNA26" s="15"/>
      <c r="TNB26" s="15"/>
      <c r="TNC26" s="15"/>
      <c r="TND26" s="15"/>
      <c r="TNE26" s="15"/>
      <c r="TNF26" s="15"/>
      <c r="TNG26" s="15"/>
      <c r="TNH26" s="15"/>
      <c r="TNI26" s="15"/>
      <c r="TNJ26" s="15"/>
      <c r="TNK26" s="15"/>
      <c r="TNL26" s="15"/>
      <c r="TNM26" s="15"/>
      <c r="TNN26" s="15"/>
      <c r="TNO26" s="15"/>
      <c r="TNP26" s="15"/>
      <c r="TNQ26" s="15"/>
      <c r="TNR26" s="15"/>
      <c r="TNS26" s="15"/>
      <c r="TNT26" s="15"/>
      <c r="TNU26" s="15"/>
      <c r="TNV26" s="15"/>
      <c r="TNW26" s="15"/>
      <c r="TNX26" s="15"/>
      <c r="TNY26" s="15"/>
      <c r="TNZ26" s="15"/>
      <c r="TOA26" s="15"/>
      <c r="TOB26" s="15"/>
      <c r="TOC26" s="15"/>
      <c r="TOD26" s="15"/>
      <c r="TOE26" s="15"/>
      <c r="TOF26" s="15"/>
      <c r="TOG26" s="15"/>
      <c r="TOH26" s="15"/>
      <c r="TOI26" s="15"/>
      <c r="TOJ26" s="15"/>
      <c r="TOK26" s="15"/>
      <c r="TOL26" s="15"/>
      <c r="TOM26" s="15"/>
      <c r="TON26" s="15"/>
      <c r="TOO26" s="15"/>
      <c r="TOP26" s="15"/>
      <c r="TOQ26" s="15"/>
      <c r="TOR26" s="15"/>
      <c r="TOS26" s="15"/>
      <c r="TOT26" s="15"/>
      <c r="TOU26" s="15"/>
      <c r="TOV26" s="15"/>
      <c r="TOW26" s="15"/>
      <c r="TOX26" s="15"/>
      <c r="TOY26" s="15"/>
      <c r="TOZ26" s="15"/>
      <c r="TPA26" s="15"/>
      <c r="TPB26" s="15"/>
      <c r="TPC26" s="15"/>
      <c r="TPD26" s="15"/>
      <c r="TPE26" s="15"/>
      <c r="TPF26" s="15"/>
      <c r="TPG26" s="15"/>
      <c r="TPH26" s="15"/>
      <c r="TPI26" s="15"/>
      <c r="TPJ26" s="15"/>
      <c r="TPK26" s="15"/>
      <c r="TPL26" s="15"/>
      <c r="TPM26" s="15"/>
      <c r="TPN26" s="15"/>
      <c r="TPO26" s="15"/>
      <c r="TPP26" s="15"/>
      <c r="TPQ26" s="15"/>
      <c r="TPR26" s="15"/>
      <c r="TPS26" s="15"/>
      <c r="TPT26" s="15"/>
      <c r="TPU26" s="15"/>
      <c r="TPV26" s="15"/>
      <c r="TPW26" s="15"/>
      <c r="TPX26" s="15"/>
      <c r="TPY26" s="15"/>
      <c r="TPZ26" s="15"/>
      <c r="TQA26" s="15"/>
      <c r="TQB26" s="15"/>
      <c r="TQC26" s="15"/>
      <c r="TQD26" s="15"/>
      <c r="TQE26" s="15"/>
      <c r="TQF26" s="15"/>
      <c r="TQG26" s="15"/>
      <c r="TQH26" s="15"/>
      <c r="TQI26" s="15"/>
      <c r="TQJ26" s="15"/>
      <c r="TQK26" s="15"/>
      <c r="TQL26" s="15"/>
      <c r="TQM26" s="15"/>
      <c r="TQN26" s="15"/>
      <c r="TQO26" s="15"/>
      <c r="TQP26" s="15"/>
      <c r="TQQ26" s="15"/>
      <c r="TQR26" s="15"/>
      <c r="TQS26" s="15"/>
      <c r="TQT26" s="15"/>
      <c r="TQU26" s="15"/>
      <c r="TQV26" s="15"/>
      <c r="TQW26" s="15"/>
      <c r="TQX26" s="15"/>
      <c r="TQY26" s="15"/>
      <c r="TQZ26" s="15"/>
      <c r="TRA26" s="15"/>
      <c r="TRB26" s="15"/>
      <c r="TRC26" s="15"/>
      <c r="TRD26" s="15"/>
      <c r="TRE26" s="15"/>
      <c r="TRF26" s="15"/>
      <c r="TRG26" s="15"/>
      <c r="TRH26" s="15"/>
      <c r="TRI26" s="15"/>
      <c r="TRJ26" s="15"/>
      <c r="TRK26" s="15"/>
      <c r="TRL26" s="15"/>
      <c r="TRM26" s="15"/>
      <c r="TRN26" s="15"/>
      <c r="TRO26" s="15"/>
      <c r="TRP26" s="15"/>
      <c r="TRQ26" s="15"/>
      <c r="TRR26" s="15"/>
      <c r="TRS26" s="15"/>
      <c r="TRT26" s="15"/>
      <c r="TRU26" s="15"/>
      <c r="TRV26" s="15"/>
      <c r="TRW26" s="15"/>
      <c r="TRX26" s="15"/>
      <c r="TRY26" s="15"/>
      <c r="TRZ26" s="15"/>
      <c r="TSA26" s="15"/>
      <c r="TSB26" s="15"/>
      <c r="TSC26" s="15"/>
      <c r="TSD26" s="15"/>
      <c r="TSE26" s="15"/>
      <c r="TSF26" s="15"/>
      <c r="TSG26" s="15"/>
      <c r="TSH26" s="15"/>
      <c r="TSI26" s="15"/>
      <c r="TSJ26" s="15"/>
      <c r="TSK26" s="15"/>
      <c r="TSL26" s="15"/>
      <c r="TSM26" s="15"/>
      <c r="TSN26" s="15"/>
      <c r="TSO26" s="15"/>
      <c r="TSP26" s="15"/>
      <c r="TSQ26" s="15"/>
      <c r="TSR26" s="15"/>
      <c r="TSS26" s="15"/>
      <c r="TST26" s="15"/>
      <c r="TSU26" s="15"/>
      <c r="TSV26" s="15"/>
      <c r="TSW26" s="15"/>
      <c r="TSX26" s="15"/>
      <c r="TSY26" s="15"/>
      <c r="TSZ26" s="15"/>
      <c r="TTA26" s="15"/>
      <c r="TTB26" s="15"/>
      <c r="TTC26" s="15"/>
      <c r="TTD26" s="15"/>
      <c r="TTE26" s="15"/>
      <c r="TTF26" s="15"/>
      <c r="TTG26" s="15"/>
      <c r="TTH26" s="15"/>
      <c r="TTI26" s="15"/>
      <c r="TTJ26" s="15"/>
      <c r="TTK26" s="15"/>
      <c r="TTL26" s="15"/>
      <c r="TTM26" s="15"/>
      <c r="TTN26" s="15"/>
      <c r="TTO26" s="15"/>
      <c r="TTP26" s="15"/>
      <c r="TTQ26" s="15"/>
      <c r="TTR26" s="15"/>
      <c r="TTS26" s="15"/>
      <c r="TTT26" s="15"/>
      <c r="TTU26" s="15"/>
      <c r="TTV26" s="15"/>
      <c r="TTW26" s="15"/>
      <c r="TTX26" s="15"/>
      <c r="TTY26" s="15"/>
      <c r="TTZ26" s="15"/>
      <c r="TUA26" s="15"/>
      <c r="TUB26" s="15"/>
      <c r="TUC26" s="15"/>
      <c r="TUD26" s="15"/>
      <c r="TUE26" s="15"/>
      <c r="TUF26" s="15"/>
      <c r="TUG26" s="15"/>
      <c r="TUH26" s="15"/>
      <c r="TUI26" s="15"/>
      <c r="TUJ26" s="15"/>
      <c r="TUK26" s="15"/>
      <c r="TUL26" s="15"/>
      <c r="TUM26" s="15"/>
      <c r="TUN26" s="15"/>
      <c r="TUO26" s="15"/>
      <c r="TUP26" s="15"/>
      <c r="TUQ26" s="15"/>
      <c r="TUR26" s="15"/>
      <c r="TUS26" s="15"/>
      <c r="TUT26" s="15"/>
      <c r="TUU26" s="15"/>
      <c r="TUV26" s="15"/>
      <c r="TUW26" s="15"/>
      <c r="TUX26" s="15"/>
      <c r="TUY26" s="15"/>
      <c r="TUZ26" s="15"/>
      <c r="TVA26" s="15"/>
      <c r="TVB26" s="15"/>
      <c r="TVC26" s="15"/>
      <c r="TVD26" s="15"/>
      <c r="TVE26" s="15"/>
      <c r="TVF26" s="15"/>
      <c r="TVG26" s="15"/>
      <c r="TVH26" s="15"/>
      <c r="TVI26" s="15"/>
      <c r="TVJ26" s="15"/>
      <c r="TVK26" s="15"/>
      <c r="TVL26" s="15"/>
      <c r="TVM26" s="15"/>
      <c r="TVN26" s="15"/>
      <c r="TVO26" s="15"/>
      <c r="TVP26" s="15"/>
      <c r="TVQ26" s="15"/>
      <c r="TVR26" s="15"/>
      <c r="TVS26" s="15"/>
      <c r="TVT26" s="15"/>
      <c r="TVU26" s="15"/>
      <c r="TVV26" s="15"/>
      <c r="TVW26" s="15"/>
      <c r="TVX26" s="15"/>
      <c r="TVY26" s="15"/>
      <c r="TVZ26" s="15"/>
      <c r="TWA26" s="15"/>
      <c r="TWB26" s="15"/>
      <c r="TWC26" s="15"/>
      <c r="TWD26" s="15"/>
      <c r="TWE26" s="15"/>
      <c r="TWF26" s="15"/>
      <c r="TWG26" s="15"/>
      <c r="TWH26" s="15"/>
      <c r="TWI26" s="15"/>
      <c r="TWJ26" s="15"/>
      <c r="TWK26" s="15"/>
      <c r="TWL26" s="15"/>
      <c r="TWM26" s="15"/>
      <c r="TWN26" s="15"/>
      <c r="TWO26" s="15"/>
      <c r="TWP26" s="15"/>
      <c r="TWQ26" s="15"/>
      <c r="TWR26" s="15"/>
      <c r="TWS26" s="15"/>
      <c r="TWT26" s="15"/>
      <c r="TWU26" s="15"/>
      <c r="TWV26" s="15"/>
      <c r="TWW26" s="15"/>
      <c r="TWX26" s="15"/>
      <c r="TWY26" s="15"/>
      <c r="TWZ26" s="15"/>
      <c r="TXA26" s="15"/>
      <c r="TXB26" s="15"/>
      <c r="TXC26" s="15"/>
      <c r="TXD26" s="15"/>
      <c r="TXE26" s="15"/>
      <c r="TXF26" s="15"/>
      <c r="TXG26" s="15"/>
      <c r="TXH26" s="15"/>
      <c r="TXI26" s="15"/>
      <c r="TXJ26" s="15"/>
      <c r="TXK26" s="15"/>
      <c r="TXL26" s="15"/>
      <c r="TXM26" s="15"/>
      <c r="TXN26" s="15"/>
      <c r="TXO26" s="15"/>
      <c r="TXP26" s="15"/>
      <c r="TXQ26" s="15"/>
      <c r="TXR26" s="15"/>
      <c r="TXS26" s="15"/>
      <c r="TXT26" s="15"/>
      <c r="TXU26" s="15"/>
      <c r="TXV26" s="15"/>
      <c r="TXW26" s="15"/>
      <c r="TXX26" s="15"/>
      <c r="TXY26" s="15"/>
      <c r="TXZ26" s="15"/>
      <c r="TYA26" s="15"/>
      <c r="TYB26" s="15"/>
      <c r="TYC26" s="15"/>
      <c r="TYD26" s="15"/>
      <c r="TYE26" s="15"/>
      <c r="TYF26" s="15"/>
      <c r="TYG26" s="15"/>
      <c r="TYH26" s="15"/>
      <c r="TYI26" s="15"/>
      <c r="TYJ26" s="15"/>
      <c r="TYK26" s="15"/>
      <c r="TYL26" s="15"/>
      <c r="TYM26" s="15"/>
      <c r="TYN26" s="15"/>
      <c r="TYO26" s="15"/>
      <c r="TYP26" s="15"/>
      <c r="TYQ26" s="15"/>
      <c r="TYR26" s="15"/>
      <c r="TYS26" s="15"/>
      <c r="TYT26" s="15"/>
      <c r="TYU26" s="15"/>
      <c r="TYV26" s="15"/>
      <c r="TYW26" s="15"/>
      <c r="TYX26" s="15"/>
      <c r="TYY26" s="15"/>
      <c r="TYZ26" s="15"/>
      <c r="TZA26" s="15"/>
      <c r="TZB26" s="15"/>
      <c r="TZC26" s="15"/>
      <c r="TZD26" s="15"/>
      <c r="TZE26" s="15"/>
      <c r="TZF26" s="15"/>
      <c r="TZG26" s="15"/>
      <c r="TZH26" s="15"/>
      <c r="TZI26" s="15"/>
      <c r="TZJ26" s="15"/>
      <c r="TZK26" s="15"/>
      <c r="TZL26" s="15"/>
      <c r="TZM26" s="15"/>
      <c r="TZN26" s="15"/>
      <c r="TZO26" s="15"/>
      <c r="TZP26" s="15"/>
      <c r="TZQ26" s="15"/>
      <c r="TZR26" s="15"/>
      <c r="TZS26" s="15"/>
      <c r="TZT26" s="15"/>
      <c r="TZU26" s="15"/>
      <c r="TZV26" s="15"/>
      <c r="TZW26" s="15"/>
      <c r="TZX26" s="15"/>
      <c r="TZY26" s="15"/>
      <c r="TZZ26" s="15"/>
      <c r="UAA26" s="15"/>
      <c r="UAB26" s="15"/>
      <c r="UAC26" s="15"/>
      <c r="UAD26" s="15"/>
      <c r="UAE26" s="15"/>
      <c r="UAF26" s="15"/>
      <c r="UAG26" s="15"/>
      <c r="UAH26" s="15"/>
      <c r="UAI26" s="15"/>
      <c r="UAJ26" s="15"/>
      <c r="UAK26" s="15"/>
      <c r="UAL26" s="15"/>
      <c r="UAM26" s="15"/>
      <c r="UAN26" s="15"/>
      <c r="UAO26" s="15"/>
      <c r="UAP26" s="15"/>
      <c r="UAQ26" s="15"/>
      <c r="UAR26" s="15"/>
      <c r="UAS26" s="15"/>
      <c r="UAT26" s="15"/>
      <c r="UAU26" s="15"/>
      <c r="UAV26" s="15"/>
      <c r="UAW26" s="15"/>
      <c r="UAX26" s="15"/>
      <c r="UAY26" s="15"/>
      <c r="UAZ26" s="15"/>
      <c r="UBA26" s="15"/>
      <c r="UBB26" s="15"/>
      <c r="UBC26" s="15"/>
      <c r="UBD26" s="15"/>
      <c r="UBE26" s="15"/>
      <c r="UBF26" s="15"/>
      <c r="UBG26" s="15"/>
      <c r="UBH26" s="15"/>
      <c r="UBI26" s="15"/>
      <c r="UBJ26" s="15"/>
      <c r="UBK26" s="15"/>
      <c r="UBL26" s="15"/>
      <c r="UBM26" s="15"/>
      <c r="UBN26" s="15"/>
      <c r="UBO26" s="15"/>
      <c r="UBP26" s="15"/>
      <c r="UBQ26" s="15"/>
      <c r="UBR26" s="15"/>
      <c r="UBS26" s="15"/>
      <c r="UBT26" s="15"/>
      <c r="UBU26" s="15"/>
      <c r="UBV26" s="15"/>
      <c r="UBW26" s="15"/>
      <c r="UBX26" s="15"/>
      <c r="UBY26" s="15"/>
      <c r="UBZ26" s="15"/>
      <c r="UCA26" s="15"/>
      <c r="UCB26" s="15"/>
      <c r="UCC26" s="15"/>
      <c r="UCD26" s="15"/>
      <c r="UCE26" s="15"/>
      <c r="UCF26" s="15"/>
      <c r="UCG26" s="15"/>
      <c r="UCH26" s="15"/>
      <c r="UCI26" s="15"/>
      <c r="UCJ26" s="15"/>
      <c r="UCK26" s="15"/>
      <c r="UCL26" s="15"/>
      <c r="UCM26" s="15"/>
      <c r="UCN26" s="15"/>
      <c r="UCO26" s="15"/>
      <c r="UCP26" s="15"/>
      <c r="UCQ26" s="15"/>
      <c r="UCR26" s="15"/>
      <c r="UCS26" s="15"/>
      <c r="UCT26" s="15"/>
      <c r="UCU26" s="15"/>
      <c r="UCV26" s="15"/>
      <c r="UCW26" s="15"/>
      <c r="UCX26" s="15"/>
      <c r="UCY26" s="15"/>
      <c r="UCZ26" s="15"/>
      <c r="UDA26" s="15"/>
      <c r="UDB26" s="15"/>
      <c r="UDC26" s="15"/>
      <c r="UDD26" s="15"/>
      <c r="UDE26" s="15"/>
      <c r="UDF26" s="15"/>
      <c r="UDG26" s="15"/>
      <c r="UDH26" s="15"/>
      <c r="UDI26" s="15"/>
      <c r="UDJ26" s="15"/>
      <c r="UDK26" s="15"/>
      <c r="UDL26" s="15"/>
      <c r="UDM26" s="15"/>
      <c r="UDN26" s="15"/>
      <c r="UDO26" s="15"/>
      <c r="UDP26" s="15"/>
      <c r="UDQ26" s="15"/>
      <c r="UDR26" s="15"/>
      <c r="UDS26" s="15"/>
      <c r="UDT26" s="15"/>
      <c r="UDU26" s="15"/>
      <c r="UDV26" s="15"/>
      <c r="UDW26" s="15"/>
      <c r="UDX26" s="15"/>
      <c r="UDY26" s="15"/>
      <c r="UDZ26" s="15"/>
      <c r="UEA26" s="15"/>
      <c r="UEB26" s="15"/>
      <c r="UEC26" s="15"/>
      <c r="UED26" s="15"/>
      <c r="UEE26" s="15"/>
      <c r="UEF26" s="15"/>
      <c r="UEG26" s="15"/>
      <c r="UEH26" s="15"/>
      <c r="UEI26" s="15"/>
      <c r="UEJ26" s="15"/>
      <c r="UEK26" s="15"/>
      <c r="UEL26" s="15"/>
      <c r="UEM26" s="15"/>
      <c r="UEN26" s="15"/>
      <c r="UEO26" s="15"/>
      <c r="UEP26" s="15"/>
      <c r="UEQ26" s="15"/>
      <c r="UER26" s="15"/>
      <c r="UES26" s="15"/>
      <c r="UET26" s="15"/>
      <c r="UEU26" s="15"/>
      <c r="UEV26" s="15"/>
      <c r="UEW26" s="15"/>
      <c r="UEX26" s="15"/>
      <c r="UEY26" s="15"/>
      <c r="UEZ26" s="15"/>
      <c r="UFA26" s="15"/>
      <c r="UFB26" s="15"/>
      <c r="UFC26" s="15"/>
      <c r="UFD26" s="15"/>
      <c r="UFE26" s="15"/>
      <c r="UFF26" s="15"/>
      <c r="UFG26" s="15"/>
      <c r="UFH26" s="15"/>
      <c r="UFI26" s="15"/>
      <c r="UFJ26" s="15"/>
      <c r="UFK26" s="15"/>
      <c r="UFL26" s="15"/>
      <c r="UFM26" s="15"/>
      <c r="UFN26" s="15"/>
      <c r="UFO26" s="15"/>
      <c r="UFP26" s="15"/>
      <c r="UFQ26" s="15"/>
      <c r="UFR26" s="15"/>
      <c r="UFS26" s="15"/>
      <c r="UFT26" s="15"/>
      <c r="UFU26" s="15"/>
      <c r="UFV26" s="15"/>
      <c r="UFW26" s="15"/>
      <c r="UFX26" s="15"/>
      <c r="UFY26" s="15"/>
      <c r="UFZ26" s="15"/>
      <c r="UGA26" s="15"/>
      <c r="UGB26" s="15"/>
      <c r="UGC26" s="15"/>
      <c r="UGD26" s="15"/>
      <c r="UGE26" s="15"/>
      <c r="UGF26" s="15"/>
      <c r="UGG26" s="15"/>
      <c r="UGH26" s="15"/>
      <c r="UGI26" s="15"/>
      <c r="UGJ26" s="15"/>
      <c r="UGK26" s="15"/>
      <c r="UGL26" s="15"/>
      <c r="UGM26" s="15"/>
      <c r="UGN26" s="15"/>
      <c r="UGO26" s="15"/>
      <c r="UGP26" s="15"/>
      <c r="UGQ26" s="15"/>
      <c r="UGR26" s="15"/>
      <c r="UGS26" s="15"/>
      <c r="UGT26" s="15"/>
      <c r="UGU26" s="15"/>
      <c r="UGV26" s="15"/>
      <c r="UGW26" s="15"/>
      <c r="UGX26" s="15"/>
      <c r="UGY26" s="15"/>
      <c r="UGZ26" s="15"/>
      <c r="UHA26" s="15"/>
      <c r="UHB26" s="15"/>
      <c r="UHC26" s="15"/>
      <c r="UHD26" s="15"/>
      <c r="UHE26" s="15"/>
      <c r="UHF26" s="15"/>
      <c r="UHG26" s="15"/>
      <c r="UHH26" s="15"/>
      <c r="UHI26" s="15"/>
      <c r="UHJ26" s="15"/>
      <c r="UHK26" s="15"/>
      <c r="UHL26" s="15"/>
      <c r="UHM26" s="15"/>
      <c r="UHN26" s="15"/>
      <c r="UHO26" s="15"/>
      <c r="UHP26" s="15"/>
      <c r="UHQ26" s="15"/>
      <c r="UHR26" s="15"/>
      <c r="UHS26" s="15"/>
      <c r="UHT26" s="15"/>
      <c r="UHU26" s="15"/>
      <c r="UHV26" s="15"/>
      <c r="UHW26" s="15"/>
      <c r="UHX26" s="15"/>
      <c r="UHY26" s="15"/>
      <c r="UHZ26" s="15"/>
      <c r="UIA26" s="15"/>
      <c r="UIB26" s="15"/>
      <c r="UIC26" s="15"/>
      <c r="UID26" s="15"/>
      <c r="UIE26" s="15"/>
      <c r="UIF26" s="15"/>
      <c r="UIG26" s="15"/>
      <c r="UIH26" s="15"/>
      <c r="UII26" s="15"/>
      <c r="UIJ26" s="15"/>
      <c r="UIK26" s="15"/>
      <c r="UIL26" s="15"/>
      <c r="UIM26" s="15"/>
      <c r="UIN26" s="15"/>
      <c r="UIO26" s="15"/>
      <c r="UIP26" s="15"/>
      <c r="UIQ26" s="15"/>
      <c r="UIR26" s="15"/>
      <c r="UIS26" s="15"/>
      <c r="UIT26" s="15"/>
      <c r="UIU26" s="15"/>
      <c r="UIV26" s="15"/>
      <c r="UIW26" s="15"/>
      <c r="UIX26" s="15"/>
      <c r="UIY26" s="15"/>
      <c r="UIZ26" s="15"/>
      <c r="UJA26" s="15"/>
      <c r="UJB26" s="15"/>
      <c r="UJC26" s="15"/>
      <c r="UJD26" s="15"/>
      <c r="UJE26" s="15"/>
      <c r="UJF26" s="15"/>
      <c r="UJG26" s="15"/>
      <c r="UJH26" s="15"/>
      <c r="UJI26" s="15"/>
      <c r="UJJ26" s="15"/>
      <c r="UJK26" s="15"/>
      <c r="UJL26" s="15"/>
      <c r="UJM26" s="15"/>
      <c r="UJN26" s="15"/>
      <c r="UJO26" s="15"/>
      <c r="UJP26" s="15"/>
      <c r="UJQ26" s="15"/>
      <c r="UJR26" s="15"/>
      <c r="UJS26" s="15"/>
      <c r="UJT26" s="15"/>
      <c r="UJU26" s="15"/>
      <c r="UJV26" s="15"/>
      <c r="UJW26" s="15"/>
      <c r="UJX26" s="15"/>
      <c r="UJY26" s="15"/>
      <c r="UJZ26" s="15"/>
      <c r="UKA26" s="15"/>
      <c r="UKB26" s="15"/>
      <c r="UKC26" s="15"/>
      <c r="UKD26" s="15"/>
      <c r="UKE26" s="15"/>
      <c r="UKF26" s="15"/>
      <c r="UKG26" s="15"/>
      <c r="UKH26" s="15"/>
      <c r="UKI26" s="15"/>
      <c r="UKJ26" s="15"/>
      <c r="UKK26" s="15"/>
      <c r="UKL26" s="15"/>
      <c r="UKM26" s="15"/>
      <c r="UKN26" s="15"/>
      <c r="UKO26" s="15"/>
      <c r="UKP26" s="15"/>
      <c r="UKQ26" s="15"/>
      <c r="UKR26" s="15"/>
      <c r="UKS26" s="15"/>
      <c r="UKT26" s="15"/>
      <c r="UKU26" s="15"/>
      <c r="UKV26" s="15"/>
      <c r="UKW26" s="15"/>
      <c r="UKX26" s="15"/>
      <c r="UKY26" s="15"/>
      <c r="UKZ26" s="15"/>
      <c r="ULA26" s="15"/>
      <c r="ULB26" s="15"/>
      <c r="ULC26" s="15"/>
      <c r="ULD26" s="15"/>
      <c r="ULE26" s="15"/>
      <c r="ULF26" s="15"/>
      <c r="ULG26" s="15"/>
      <c r="ULH26" s="15"/>
      <c r="ULI26" s="15"/>
      <c r="ULJ26" s="15"/>
      <c r="ULK26" s="15"/>
      <c r="ULL26" s="15"/>
      <c r="ULM26" s="15"/>
      <c r="ULN26" s="15"/>
      <c r="ULO26" s="15"/>
      <c r="ULP26" s="15"/>
      <c r="ULQ26" s="15"/>
      <c r="ULR26" s="15"/>
      <c r="ULS26" s="15"/>
      <c r="ULT26" s="15"/>
      <c r="ULU26" s="15"/>
      <c r="ULV26" s="15"/>
      <c r="ULW26" s="15"/>
      <c r="ULX26" s="15"/>
      <c r="ULY26" s="15"/>
      <c r="ULZ26" s="15"/>
      <c r="UMA26" s="15"/>
      <c r="UMB26" s="15"/>
      <c r="UMC26" s="15"/>
      <c r="UMD26" s="15"/>
      <c r="UME26" s="15"/>
      <c r="UMF26" s="15"/>
      <c r="UMG26" s="15"/>
      <c r="UMH26" s="15"/>
      <c r="UMI26" s="15"/>
      <c r="UMJ26" s="15"/>
      <c r="UMK26" s="15"/>
      <c r="UML26" s="15"/>
      <c r="UMM26" s="15"/>
      <c r="UMN26" s="15"/>
      <c r="UMO26" s="15"/>
      <c r="UMP26" s="15"/>
      <c r="UMQ26" s="15"/>
      <c r="UMR26" s="15"/>
      <c r="UMS26" s="15"/>
      <c r="UMT26" s="15"/>
      <c r="UMU26" s="15"/>
      <c r="UMV26" s="15"/>
      <c r="UMW26" s="15"/>
      <c r="UMX26" s="15"/>
      <c r="UMY26" s="15"/>
      <c r="UMZ26" s="15"/>
      <c r="UNA26" s="15"/>
      <c r="UNB26" s="15"/>
      <c r="UNC26" s="15"/>
      <c r="UND26" s="15"/>
      <c r="UNE26" s="15"/>
      <c r="UNF26" s="15"/>
      <c r="UNG26" s="15"/>
      <c r="UNH26" s="15"/>
      <c r="UNI26" s="15"/>
      <c r="UNJ26" s="15"/>
      <c r="UNK26" s="15"/>
      <c r="UNL26" s="15"/>
      <c r="UNM26" s="15"/>
      <c r="UNN26" s="15"/>
      <c r="UNO26" s="15"/>
      <c r="UNP26" s="15"/>
      <c r="UNQ26" s="15"/>
      <c r="UNR26" s="15"/>
      <c r="UNS26" s="15"/>
      <c r="UNT26" s="15"/>
      <c r="UNU26" s="15"/>
      <c r="UNV26" s="15"/>
      <c r="UNW26" s="15"/>
      <c r="UNX26" s="15"/>
      <c r="UNY26" s="15"/>
      <c r="UNZ26" s="15"/>
      <c r="UOA26" s="15"/>
      <c r="UOB26" s="15"/>
      <c r="UOC26" s="15"/>
      <c r="UOD26" s="15"/>
      <c r="UOE26" s="15"/>
      <c r="UOF26" s="15"/>
      <c r="UOG26" s="15"/>
      <c r="UOH26" s="15"/>
      <c r="UOI26" s="15"/>
      <c r="UOJ26" s="15"/>
      <c r="UOK26" s="15"/>
      <c r="UOL26" s="15"/>
      <c r="UOM26" s="15"/>
      <c r="UON26" s="15"/>
      <c r="UOO26" s="15"/>
      <c r="UOP26" s="15"/>
      <c r="UOQ26" s="15"/>
      <c r="UOR26" s="15"/>
      <c r="UOS26" s="15"/>
      <c r="UOT26" s="15"/>
      <c r="UOU26" s="15"/>
      <c r="UOV26" s="15"/>
      <c r="UOW26" s="15"/>
      <c r="UOX26" s="15"/>
      <c r="UOY26" s="15"/>
      <c r="UOZ26" s="15"/>
      <c r="UPA26" s="15"/>
      <c r="UPB26" s="15"/>
      <c r="UPC26" s="15"/>
      <c r="UPD26" s="15"/>
      <c r="UPE26" s="15"/>
      <c r="UPF26" s="15"/>
      <c r="UPG26" s="15"/>
      <c r="UPH26" s="15"/>
      <c r="UPI26" s="15"/>
      <c r="UPJ26" s="15"/>
      <c r="UPK26" s="15"/>
      <c r="UPL26" s="15"/>
      <c r="UPM26" s="15"/>
      <c r="UPN26" s="15"/>
      <c r="UPO26" s="15"/>
      <c r="UPP26" s="15"/>
      <c r="UPQ26" s="15"/>
      <c r="UPR26" s="15"/>
      <c r="UPS26" s="15"/>
      <c r="UPT26" s="15"/>
      <c r="UPU26" s="15"/>
      <c r="UPV26" s="15"/>
      <c r="UPW26" s="15"/>
      <c r="UPX26" s="15"/>
      <c r="UPY26" s="15"/>
      <c r="UPZ26" s="15"/>
      <c r="UQA26" s="15"/>
      <c r="UQB26" s="15"/>
      <c r="UQC26" s="15"/>
      <c r="UQD26" s="15"/>
      <c r="UQE26" s="15"/>
      <c r="UQF26" s="15"/>
      <c r="UQG26" s="15"/>
      <c r="UQH26" s="15"/>
      <c r="UQI26" s="15"/>
      <c r="UQJ26" s="15"/>
      <c r="UQK26" s="15"/>
      <c r="UQL26" s="15"/>
      <c r="UQM26" s="15"/>
      <c r="UQN26" s="15"/>
      <c r="UQO26" s="15"/>
      <c r="UQP26" s="15"/>
      <c r="UQQ26" s="15"/>
      <c r="UQR26" s="15"/>
      <c r="UQS26" s="15"/>
      <c r="UQT26" s="15"/>
      <c r="UQU26" s="15"/>
      <c r="UQV26" s="15"/>
      <c r="UQW26" s="15"/>
      <c r="UQX26" s="15"/>
      <c r="UQY26" s="15"/>
      <c r="UQZ26" s="15"/>
      <c r="URA26" s="15"/>
      <c r="URB26" s="15"/>
      <c r="URC26" s="15"/>
      <c r="URD26" s="15"/>
      <c r="URE26" s="15"/>
      <c r="URF26" s="15"/>
      <c r="URG26" s="15"/>
      <c r="URH26" s="15"/>
      <c r="URI26" s="15"/>
      <c r="URJ26" s="15"/>
      <c r="URK26" s="15"/>
      <c r="URL26" s="15"/>
      <c r="URM26" s="15"/>
      <c r="URN26" s="15"/>
      <c r="URO26" s="15"/>
      <c r="URP26" s="15"/>
      <c r="URQ26" s="15"/>
      <c r="URR26" s="15"/>
      <c r="URS26" s="15"/>
      <c r="URT26" s="15"/>
      <c r="URU26" s="15"/>
      <c r="URV26" s="15"/>
      <c r="URW26" s="15"/>
      <c r="URX26" s="15"/>
      <c r="URY26" s="15"/>
      <c r="URZ26" s="15"/>
      <c r="USA26" s="15"/>
      <c r="USB26" s="15"/>
      <c r="USC26" s="15"/>
      <c r="USD26" s="15"/>
      <c r="USE26" s="15"/>
      <c r="USF26" s="15"/>
      <c r="USG26" s="15"/>
      <c r="USH26" s="15"/>
      <c r="USI26" s="15"/>
      <c r="USJ26" s="15"/>
      <c r="USK26" s="15"/>
      <c r="USL26" s="15"/>
      <c r="USM26" s="15"/>
      <c r="USN26" s="15"/>
      <c r="USO26" s="15"/>
      <c r="USP26" s="15"/>
      <c r="USQ26" s="15"/>
      <c r="USR26" s="15"/>
      <c r="USS26" s="15"/>
      <c r="UST26" s="15"/>
      <c r="USU26" s="15"/>
      <c r="USV26" s="15"/>
      <c r="USW26" s="15"/>
      <c r="USX26" s="15"/>
      <c r="USY26" s="15"/>
      <c r="USZ26" s="15"/>
      <c r="UTA26" s="15"/>
      <c r="UTB26" s="15"/>
      <c r="UTC26" s="15"/>
      <c r="UTD26" s="15"/>
      <c r="UTE26" s="15"/>
      <c r="UTF26" s="15"/>
      <c r="UTG26" s="15"/>
      <c r="UTH26" s="15"/>
      <c r="UTI26" s="15"/>
      <c r="UTJ26" s="15"/>
      <c r="UTK26" s="15"/>
      <c r="UTL26" s="15"/>
      <c r="UTM26" s="15"/>
      <c r="UTN26" s="15"/>
      <c r="UTO26" s="15"/>
      <c r="UTP26" s="15"/>
      <c r="UTQ26" s="15"/>
      <c r="UTR26" s="15"/>
      <c r="UTS26" s="15"/>
      <c r="UTT26" s="15"/>
      <c r="UTU26" s="15"/>
      <c r="UTV26" s="15"/>
      <c r="UTW26" s="15"/>
      <c r="UTX26" s="15"/>
      <c r="UTY26" s="15"/>
      <c r="UTZ26" s="15"/>
      <c r="UUA26" s="15"/>
      <c r="UUB26" s="15"/>
      <c r="UUC26" s="15"/>
      <c r="UUD26" s="15"/>
      <c r="UUE26" s="15"/>
      <c r="UUF26" s="15"/>
      <c r="UUG26" s="15"/>
      <c r="UUH26" s="15"/>
      <c r="UUI26" s="15"/>
      <c r="UUJ26" s="15"/>
      <c r="UUK26" s="15"/>
      <c r="UUL26" s="15"/>
      <c r="UUM26" s="15"/>
      <c r="UUN26" s="15"/>
      <c r="UUO26" s="15"/>
      <c r="UUP26" s="15"/>
      <c r="UUQ26" s="15"/>
      <c r="UUR26" s="15"/>
      <c r="UUS26" s="15"/>
      <c r="UUT26" s="15"/>
      <c r="UUU26" s="15"/>
      <c r="UUV26" s="15"/>
      <c r="UUW26" s="15"/>
      <c r="UUX26" s="15"/>
      <c r="UUY26" s="15"/>
      <c r="UUZ26" s="15"/>
      <c r="UVA26" s="15"/>
      <c r="UVB26" s="15"/>
      <c r="UVC26" s="15"/>
      <c r="UVD26" s="15"/>
      <c r="UVE26" s="15"/>
      <c r="UVF26" s="15"/>
      <c r="UVG26" s="15"/>
      <c r="UVH26" s="15"/>
      <c r="UVI26" s="15"/>
      <c r="UVJ26" s="15"/>
      <c r="UVK26" s="15"/>
      <c r="UVL26" s="15"/>
      <c r="UVM26" s="15"/>
      <c r="UVN26" s="15"/>
      <c r="UVO26" s="15"/>
      <c r="UVP26" s="15"/>
      <c r="UVQ26" s="15"/>
      <c r="UVR26" s="15"/>
      <c r="UVS26" s="15"/>
      <c r="UVT26" s="15"/>
      <c r="UVU26" s="15"/>
      <c r="UVV26" s="15"/>
      <c r="UVW26" s="15"/>
      <c r="UVX26" s="15"/>
      <c r="UVY26" s="15"/>
      <c r="UVZ26" s="15"/>
      <c r="UWA26" s="15"/>
      <c r="UWB26" s="15"/>
      <c r="UWC26" s="15"/>
      <c r="UWD26" s="15"/>
      <c r="UWE26" s="15"/>
      <c r="UWF26" s="15"/>
      <c r="UWG26" s="15"/>
      <c r="UWH26" s="15"/>
      <c r="UWI26" s="15"/>
      <c r="UWJ26" s="15"/>
      <c r="UWK26" s="15"/>
      <c r="UWL26" s="15"/>
      <c r="UWM26" s="15"/>
      <c r="UWN26" s="15"/>
      <c r="UWO26" s="15"/>
      <c r="UWP26" s="15"/>
      <c r="UWQ26" s="15"/>
      <c r="UWR26" s="15"/>
      <c r="UWS26" s="15"/>
      <c r="UWT26" s="15"/>
      <c r="UWU26" s="15"/>
      <c r="UWV26" s="15"/>
      <c r="UWW26" s="15"/>
      <c r="UWX26" s="15"/>
      <c r="UWY26" s="15"/>
      <c r="UWZ26" s="15"/>
      <c r="UXA26" s="15"/>
      <c r="UXB26" s="15"/>
      <c r="UXC26" s="15"/>
      <c r="UXD26" s="15"/>
      <c r="UXE26" s="15"/>
      <c r="UXF26" s="15"/>
      <c r="UXG26" s="15"/>
      <c r="UXH26" s="15"/>
      <c r="UXI26" s="15"/>
      <c r="UXJ26" s="15"/>
      <c r="UXK26" s="15"/>
      <c r="UXL26" s="15"/>
      <c r="UXM26" s="15"/>
      <c r="UXN26" s="15"/>
      <c r="UXO26" s="15"/>
      <c r="UXP26" s="15"/>
      <c r="UXQ26" s="15"/>
      <c r="UXR26" s="15"/>
      <c r="UXS26" s="15"/>
      <c r="UXT26" s="15"/>
      <c r="UXU26" s="15"/>
      <c r="UXV26" s="15"/>
      <c r="UXW26" s="15"/>
      <c r="UXX26" s="15"/>
      <c r="UXY26" s="15"/>
      <c r="UXZ26" s="15"/>
      <c r="UYA26" s="15"/>
      <c r="UYB26" s="15"/>
      <c r="UYC26" s="15"/>
      <c r="UYD26" s="15"/>
      <c r="UYE26" s="15"/>
      <c r="UYF26" s="15"/>
      <c r="UYG26" s="15"/>
      <c r="UYH26" s="15"/>
      <c r="UYI26" s="15"/>
      <c r="UYJ26" s="15"/>
      <c r="UYK26" s="15"/>
      <c r="UYL26" s="15"/>
      <c r="UYM26" s="15"/>
      <c r="UYN26" s="15"/>
      <c r="UYO26" s="15"/>
      <c r="UYP26" s="15"/>
      <c r="UYQ26" s="15"/>
      <c r="UYR26" s="15"/>
      <c r="UYS26" s="15"/>
      <c r="UYT26" s="15"/>
      <c r="UYU26" s="15"/>
      <c r="UYV26" s="15"/>
      <c r="UYW26" s="15"/>
      <c r="UYX26" s="15"/>
      <c r="UYY26" s="15"/>
      <c r="UYZ26" s="15"/>
      <c r="UZA26" s="15"/>
      <c r="UZB26" s="15"/>
      <c r="UZC26" s="15"/>
      <c r="UZD26" s="15"/>
      <c r="UZE26" s="15"/>
      <c r="UZF26" s="15"/>
      <c r="UZG26" s="15"/>
      <c r="UZH26" s="15"/>
      <c r="UZI26" s="15"/>
      <c r="UZJ26" s="15"/>
      <c r="UZK26" s="15"/>
      <c r="UZL26" s="15"/>
      <c r="UZM26" s="15"/>
      <c r="UZN26" s="15"/>
      <c r="UZO26" s="15"/>
      <c r="UZP26" s="15"/>
      <c r="UZQ26" s="15"/>
      <c r="UZR26" s="15"/>
      <c r="UZS26" s="15"/>
      <c r="UZT26" s="15"/>
      <c r="UZU26" s="15"/>
      <c r="UZV26" s="15"/>
      <c r="UZW26" s="15"/>
      <c r="UZX26" s="15"/>
      <c r="UZY26" s="15"/>
      <c r="UZZ26" s="15"/>
      <c r="VAA26" s="15"/>
      <c r="VAB26" s="15"/>
      <c r="VAC26" s="15"/>
      <c r="VAD26" s="15"/>
      <c r="VAE26" s="15"/>
      <c r="VAF26" s="15"/>
      <c r="VAG26" s="15"/>
      <c r="VAH26" s="15"/>
      <c r="VAI26" s="15"/>
      <c r="VAJ26" s="15"/>
      <c r="VAK26" s="15"/>
      <c r="VAL26" s="15"/>
      <c r="VAM26" s="15"/>
      <c r="VAN26" s="15"/>
      <c r="VAO26" s="15"/>
      <c r="VAP26" s="15"/>
      <c r="VAQ26" s="15"/>
      <c r="VAR26" s="15"/>
      <c r="VAS26" s="15"/>
      <c r="VAT26" s="15"/>
      <c r="VAU26" s="15"/>
      <c r="VAV26" s="15"/>
      <c r="VAW26" s="15"/>
      <c r="VAX26" s="15"/>
      <c r="VAY26" s="15"/>
      <c r="VAZ26" s="15"/>
      <c r="VBA26" s="15"/>
      <c r="VBB26" s="15"/>
      <c r="VBC26" s="15"/>
      <c r="VBD26" s="15"/>
      <c r="VBE26" s="15"/>
      <c r="VBF26" s="15"/>
      <c r="VBG26" s="15"/>
      <c r="VBH26" s="15"/>
      <c r="VBI26" s="15"/>
      <c r="VBJ26" s="15"/>
      <c r="VBK26" s="15"/>
      <c r="VBL26" s="15"/>
      <c r="VBM26" s="15"/>
      <c r="VBN26" s="15"/>
      <c r="VBO26" s="15"/>
      <c r="VBP26" s="15"/>
      <c r="VBQ26" s="15"/>
      <c r="VBR26" s="15"/>
      <c r="VBS26" s="15"/>
      <c r="VBT26" s="15"/>
      <c r="VBU26" s="15"/>
      <c r="VBV26" s="15"/>
      <c r="VBW26" s="15"/>
      <c r="VBX26" s="15"/>
      <c r="VBY26" s="15"/>
      <c r="VBZ26" s="15"/>
      <c r="VCA26" s="15"/>
      <c r="VCB26" s="15"/>
      <c r="VCC26" s="15"/>
      <c r="VCD26" s="15"/>
      <c r="VCE26" s="15"/>
      <c r="VCF26" s="15"/>
      <c r="VCG26" s="15"/>
      <c r="VCH26" s="15"/>
      <c r="VCI26" s="15"/>
      <c r="VCJ26" s="15"/>
      <c r="VCK26" s="15"/>
      <c r="VCL26" s="15"/>
      <c r="VCM26" s="15"/>
      <c r="VCN26" s="15"/>
      <c r="VCO26" s="15"/>
      <c r="VCP26" s="15"/>
      <c r="VCQ26" s="15"/>
      <c r="VCR26" s="15"/>
      <c r="VCS26" s="15"/>
      <c r="VCT26" s="15"/>
      <c r="VCU26" s="15"/>
      <c r="VCV26" s="15"/>
      <c r="VCW26" s="15"/>
      <c r="VCX26" s="15"/>
      <c r="VCY26" s="15"/>
      <c r="VCZ26" s="15"/>
      <c r="VDA26" s="15"/>
      <c r="VDB26" s="15"/>
      <c r="VDC26" s="15"/>
      <c r="VDD26" s="15"/>
      <c r="VDE26" s="15"/>
      <c r="VDF26" s="15"/>
      <c r="VDG26" s="15"/>
      <c r="VDH26" s="15"/>
      <c r="VDI26" s="15"/>
      <c r="VDJ26" s="15"/>
      <c r="VDK26" s="15"/>
      <c r="VDL26" s="15"/>
      <c r="VDM26" s="15"/>
      <c r="VDN26" s="15"/>
      <c r="VDO26" s="15"/>
      <c r="VDP26" s="15"/>
      <c r="VDQ26" s="15"/>
      <c r="VDR26" s="15"/>
      <c r="VDS26" s="15"/>
      <c r="VDT26" s="15"/>
      <c r="VDU26" s="15"/>
      <c r="VDV26" s="15"/>
      <c r="VDW26" s="15"/>
      <c r="VDX26" s="15"/>
      <c r="VDY26" s="15"/>
      <c r="VDZ26" s="15"/>
      <c r="VEA26" s="15"/>
      <c r="VEB26" s="15"/>
      <c r="VEC26" s="15"/>
      <c r="VED26" s="15"/>
      <c r="VEE26" s="15"/>
      <c r="VEF26" s="15"/>
      <c r="VEG26" s="15"/>
      <c r="VEH26" s="15"/>
      <c r="VEI26" s="15"/>
      <c r="VEJ26" s="15"/>
      <c r="VEK26" s="15"/>
      <c r="VEL26" s="15"/>
      <c r="VEM26" s="15"/>
      <c r="VEN26" s="15"/>
      <c r="VEO26" s="15"/>
      <c r="VEP26" s="15"/>
      <c r="VEQ26" s="15"/>
      <c r="VER26" s="15"/>
      <c r="VES26" s="15"/>
      <c r="VET26" s="15"/>
      <c r="VEU26" s="15"/>
      <c r="VEV26" s="15"/>
      <c r="VEW26" s="15"/>
      <c r="VEX26" s="15"/>
      <c r="VEY26" s="15"/>
      <c r="VEZ26" s="15"/>
      <c r="VFA26" s="15"/>
      <c r="VFB26" s="15"/>
      <c r="VFC26" s="15"/>
      <c r="VFD26" s="15"/>
      <c r="VFE26" s="15"/>
      <c r="VFF26" s="15"/>
      <c r="VFG26" s="15"/>
      <c r="VFH26" s="15"/>
      <c r="VFI26" s="15"/>
      <c r="VFJ26" s="15"/>
      <c r="VFK26" s="15"/>
      <c r="VFL26" s="15"/>
      <c r="VFM26" s="15"/>
      <c r="VFN26" s="15"/>
      <c r="VFO26" s="15"/>
      <c r="VFP26" s="15"/>
      <c r="VFQ26" s="15"/>
      <c r="VFR26" s="15"/>
      <c r="VFS26" s="15"/>
      <c r="VFT26" s="15"/>
      <c r="VFU26" s="15"/>
      <c r="VFV26" s="15"/>
      <c r="VFW26" s="15"/>
      <c r="VFX26" s="15"/>
      <c r="VFY26" s="15"/>
      <c r="VFZ26" s="15"/>
      <c r="VGA26" s="15"/>
      <c r="VGB26" s="15"/>
      <c r="VGC26" s="15"/>
      <c r="VGD26" s="15"/>
      <c r="VGE26" s="15"/>
      <c r="VGF26" s="15"/>
      <c r="VGG26" s="15"/>
      <c r="VGH26" s="15"/>
      <c r="VGI26" s="15"/>
      <c r="VGJ26" s="15"/>
      <c r="VGK26" s="15"/>
      <c r="VGL26" s="15"/>
      <c r="VGM26" s="15"/>
      <c r="VGN26" s="15"/>
      <c r="VGO26" s="15"/>
      <c r="VGP26" s="15"/>
      <c r="VGQ26" s="15"/>
      <c r="VGR26" s="15"/>
      <c r="VGS26" s="15"/>
      <c r="VGT26" s="15"/>
      <c r="VGU26" s="15"/>
      <c r="VGV26" s="15"/>
      <c r="VGW26" s="15"/>
      <c r="VGX26" s="15"/>
      <c r="VGY26" s="15"/>
      <c r="VGZ26" s="15"/>
      <c r="VHA26" s="15"/>
      <c r="VHB26" s="15"/>
      <c r="VHC26" s="15"/>
      <c r="VHD26" s="15"/>
      <c r="VHE26" s="15"/>
      <c r="VHF26" s="15"/>
      <c r="VHG26" s="15"/>
      <c r="VHH26" s="15"/>
      <c r="VHI26" s="15"/>
      <c r="VHJ26" s="15"/>
      <c r="VHK26" s="15"/>
      <c r="VHL26" s="15"/>
      <c r="VHM26" s="15"/>
      <c r="VHN26" s="15"/>
      <c r="VHO26" s="15"/>
      <c r="VHP26" s="15"/>
      <c r="VHQ26" s="15"/>
      <c r="VHR26" s="15"/>
      <c r="VHS26" s="15"/>
      <c r="VHT26" s="15"/>
      <c r="VHU26" s="15"/>
      <c r="VHV26" s="15"/>
      <c r="VHW26" s="15"/>
      <c r="VHX26" s="15"/>
      <c r="VHY26" s="15"/>
      <c r="VHZ26" s="15"/>
      <c r="VIA26" s="15"/>
      <c r="VIB26" s="15"/>
      <c r="VIC26" s="15"/>
      <c r="VID26" s="15"/>
      <c r="VIE26" s="15"/>
      <c r="VIF26" s="15"/>
      <c r="VIG26" s="15"/>
      <c r="VIH26" s="15"/>
      <c r="VII26" s="15"/>
      <c r="VIJ26" s="15"/>
      <c r="VIK26" s="15"/>
      <c r="VIL26" s="15"/>
      <c r="VIM26" s="15"/>
      <c r="VIN26" s="15"/>
      <c r="VIO26" s="15"/>
      <c r="VIP26" s="15"/>
      <c r="VIQ26" s="15"/>
      <c r="VIR26" s="15"/>
      <c r="VIS26" s="15"/>
      <c r="VIT26" s="15"/>
      <c r="VIU26" s="15"/>
      <c r="VIV26" s="15"/>
      <c r="VIW26" s="15"/>
      <c r="VIX26" s="15"/>
      <c r="VIY26" s="15"/>
      <c r="VIZ26" s="15"/>
      <c r="VJA26" s="15"/>
      <c r="VJB26" s="15"/>
      <c r="VJC26" s="15"/>
      <c r="VJD26" s="15"/>
      <c r="VJE26" s="15"/>
      <c r="VJF26" s="15"/>
      <c r="VJG26" s="15"/>
      <c r="VJH26" s="15"/>
      <c r="VJI26" s="15"/>
      <c r="VJJ26" s="15"/>
      <c r="VJK26" s="15"/>
      <c r="VJL26" s="15"/>
      <c r="VJM26" s="15"/>
      <c r="VJN26" s="15"/>
      <c r="VJO26" s="15"/>
      <c r="VJP26" s="15"/>
      <c r="VJQ26" s="15"/>
      <c r="VJR26" s="15"/>
      <c r="VJS26" s="15"/>
      <c r="VJT26" s="15"/>
      <c r="VJU26" s="15"/>
      <c r="VJV26" s="15"/>
      <c r="VJW26" s="15"/>
      <c r="VJX26" s="15"/>
      <c r="VJY26" s="15"/>
      <c r="VJZ26" s="15"/>
      <c r="VKA26" s="15"/>
      <c r="VKB26" s="15"/>
      <c r="VKC26" s="15"/>
      <c r="VKD26" s="15"/>
      <c r="VKE26" s="15"/>
      <c r="VKF26" s="15"/>
      <c r="VKG26" s="15"/>
      <c r="VKH26" s="15"/>
      <c r="VKI26" s="15"/>
      <c r="VKJ26" s="15"/>
      <c r="VKK26" s="15"/>
      <c r="VKL26" s="15"/>
      <c r="VKM26" s="15"/>
      <c r="VKN26" s="15"/>
      <c r="VKO26" s="15"/>
      <c r="VKP26" s="15"/>
      <c r="VKQ26" s="15"/>
      <c r="VKR26" s="15"/>
      <c r="VKS26" s="15"/>
      <c r="VKT26" s="15"/>
      <c r="VKU26" s="15"/>
      <c r="VKV26" s="15"/>
      <c r="VKW26" s="15"/>
      <c r="VKX26" s="15"/>
      <c r="VKY26" s="15"/>
      <c r="VKZ26" s="15"/>
      <c r="VLA26" s="15"/>
      <c r="VLB26" s="15"/>
      <c r="VLC26" s="15"/>
      <c r="VLD26" s="15"/>
      <c r="VLE26" s="15"/>
      <c r="VLF26" s="15"/>
      <c r="VLG26" s="15"/>
      <c r="VLH26" s="15"/>
      <c r="VLI26" s="15"/>
      <c r="VLJ26" s="15"/>
      <c r="VLK26" s="15"/>
      <c r="VLL26" s="15"/>
      <c r="VLM26" s="15"/>
      <c r="VLN26" s="15"/>
      <c r="VLO26" s="15"/>
      <c r="VLP26" s="15"/>
      <c r="VLQ26" s="15"/>
      <c r="VLR26" s="15"/>
      <c r="VLS26" s="15"/>
      <c r="VLT26" s="15"/>
      <c r="VLU26" s="15"/>
      <c r="VLV26" s="15"/>
      <c r="VLW26" s="15"/>
      <c r="VLX26" s="15"/>
      <c r="VLY26" s="15"/>
      <c r="VLZ26" s="15"/>
      <c r="VMA26" s="15"/>
      <c r="VMB26" s="15"/>
      <c r="VMC26" s="15"/>
      <c r="VMD26" s="15"/>
      <c r="VME26" s="15"/>
      <c r="VMF26" s="15"/>
      <c r="VMG26" s="15"/>
      <c r="VMH26" s="15"/>
      <c r="VMI26" s="15"/>
      <c r="VMJ26" s="15"/>
      <c r="VMK26" s="15"/>
      <c r="VML26" s="15"/>
      <c r="VMM26" s="15"/>
      <c r="VMN26" s="15"/>
      <c r="VMO26" s="15"/>
      <c r="VMP26" s="15"/>
      <c r="VMQ26" s="15"/>
      <c r="VMR26" s="15"/>
      <c r="VMS26" s="15"/>
      <c r="VMT26" s="15"/>
      <c r="VMU26" s="15"/>
      <c r="VMV26" s="15"/>
      <c r="VMW26" s="15"/>
      <c r="VMX26" s="15"/>
      <c r="VMY26" s="15"/>
      <c r="VMZ26" s="15"/>
      <c r="VNA26" s="15"/>
      <c r="VNB26" s="15"/>
      <c r="VNC26" s="15"/>
      <c r="VND26" s="15"/>
      <c r="VNE26" s="15"/>
      <c r="VNF26" s="15"/>
      <c r="VNG26" s="15"/>
      <c r="VNH26" s="15"/>
      <c r="VNI26" s="15"/>
      <c r="VNJ26" s="15"/>
      <c r="VNK26" s="15"/>
      <c r="VNL26" s="15"/>
      <c r="VNM26" s="15"/>
      <c r="VNN26" s="15"/>
      <c r="VNO26" s="15"/>
      <c r="VNP26" s="15"/>
      <c r="VNQ26" s="15"/>
      <c r="VNR26" s="15"/>
      <c r="VNS26" s="15"/>
      <c r="VNT26" s="15"/>
      <c r="VNU26" s="15"/>
      <c r="VNV26" s="15"/>
      <c r="VNW26" s="15"/>
      <c r="VNX26" s="15"/>
      <c r="VNY26" s="15"/>
      <c r="VNZ26" s="15"/>
      <c r="VOA26" s="15"/>
      <c r="VOB26" s="15"/>
      <c r="VOC26" s="15"/>
      <c r="VOD26" s="15"/>
      <c r="VOE26" s="15"/>
      <c r="VOF26" s="15"/>
      <c r="VOG26" s="15"/>
      <c r="VOH26" s="15"/>
      <c r="VOI26" s="15"/>
      <c r="VOJ26" s="15"/>
      <c r="VOK26" s="15"/>
      <c r="VOL26" s="15"/>
      <c r="VOM26" s="15"/>
      <c r="VON26" s="15"/>
      <c r="VOO26" s="15"/>
      <c r="VOP26" s="15"/>
      <c r="VOQ26" s="15"/>
      <c r="VOR26" s="15"/>
      <c r="VOS26" s="15"/>
      <c r="VOT26" s="15"/>
      <c r="VOU26" s="15"/>
      <c r="VOV26" s="15"/>
      <c r="VOW26" s="15"/>
      <c r="VOX26" s="15"/>
      <c r="VOY26" s="15"/>
      <c r="VOZ26" s="15"/>
      <c r="VPA26" s="15"/>
      <c r="VPB26" s="15"/>
      <c r="VPC26" s="15"/>
      <c r="VPD26" s="15"/>
      <c r="VPE26" s="15"/>
      <c r="VPF26" s="15"/>
      <c r="VPG26" s="15"/>
      <c r="VPH26" s="15"/>
      <c r="VPI26" s="15"/>
      <c r="VPJ26" s="15"/>
      <c r="VPK26" s="15"/>
      <c r="VPL26" s="15"/>
      <c r="VPM26" s="15"/>
      <c r="VPN26" s="15"/>
      <c r="VPO26" s="15"/>
      <c r="VPP26" s="15"/>
      <c r="VPQ26" s="15"/>
      <c r="VPR26" s="15"/>
      <c r="VPS26" s="15"/>
      <c r="VPT26" s="15"/>
      <c r="VPU26" s="15"/>
      <c r="VPV26" s="15"/>
      <c r="VPW26" s="15"/>
      <c r="VPX26" s="15"/>
      <c r="VPY26" s="15"/>
      <c r="VPZ26" s="15"/>
      <c r="VQA26" s="15"/>
      <c r="VQB26" s="15"/>
      <c r="VQC26" s="15"/>
      <c r="VQD26" s="15"/>
      <c r="VQE26" s="15"/>
      <c r="VQF26" s="15"/>
      <c r="VQG26" s="15"/>
      <c r="VQH26" s="15"/>
      <c r="VQI26" s="15"/>
      <c r="VQJ26" s="15"/>
      <c r="VQK26" s="15"/>
      <c r="VQL26" s="15"/>
      <c r="VQM26" s="15"/>
      <c r="VQN26" s="15"/>
      <c r="VQO26" s="15"/>
      <c r="VQP26" s="15"/>
      <c r="VQQ26" s="15"/>
      <c r="VQR26" s="15"/>
      <c r="VQS26" s="15"/>
      <c r="VQT26" s="15"/>
      <c r="VQU26" s="15"/>
      <c r="VQV26" s="15"/>
      <c r="VQW26" s="15"/>
      <c r="VQX26" s="15"/>
      <c r="VQY26" s="15"/>
      <c r="VQZ26" s="15"/>
      <c r="VRA26" s="15"/>
      <c r="VRB26" s="15"/>
      <c r="VRC26" s="15"/>
      <c r="VRD26" s="15"/>
      <c r="VRE26" s="15"/>
      <c r="VRF26" s="15"/>
      <c r="VRG26" s="15"/>
      <c r="VRH26" s="15"/>
      <c r="VRI26" s="15"/>
      <c r="VRJ26" s="15"/>
      <c r="VRK26" s="15"/>
      <c r="VRL26" s="15"/>
      <c r="VRM26" s="15"/>
      <c r="VRN26" s="15"/>
      <c r="VRO26" s="15"/>
      <c r="VRP26" s="15"/>
      <c r="VRQ26" s="15"/>
      <c r="VRR26" s="15"/>
      <c r="VRS26" s="15"/>
      <c r="VRT26" s="15"/>
      <c r="VRU26" s="15"/>
      <c r="VRV26" s="15"/>
      <c r="VRW26" s="15"/>
      <c r="VRX26" s="15"/>
      <c r="VRY26" s="15"/>
      <c r="VRZ26" s="15"/>
      <c r="VSA26" s="15"/>
      <c r="VSB26" s="15"/>
      <c r="VSC26" s="15"/>
      <c r="VSD26" s="15"/>
      <c r="VSE26" s="15"/>
      <c r="VSF26" s="15"/>
      <c r="VSG26" s="15"/>
      <c r="VSH26" s="15"/>
      <c r="VSI26" s="15"/>
      <c r="VSJ26" s="15"/>
      <c r="VSK26" s="15"/>
      <c r="VSL26" s="15"/>
      <c r="VSM26" s="15"/>
      <c r="VSN26" s="15"/>
      <c r="VSO26" s="15"/>
      <c r="VSP26" s="15"/>
      <c r="VSQ26" s="15"/>
      <c r="VSR26" s="15"/>
      <c r="VSS26" s="15"/>
      <c r="VST26" s="15"/>
      <c r="VSU26" s="15"/>
      <c r="VSV26" s="15"/>
      <c r="VSW26" s="15"/>
      <c r="VSX26" s="15"/>
      <c r="VSY26" s="15"/>
      <c r="VSZ26" s="15"/>
      <c r="VTA26" s="15"/>
      <c r="VTB26" s="15"/>
      <c r="VTC26" s="15"/>
      <c r="VTD26" s="15"/>
      <c r="VTE26" s="15"/>
      <c r="VTF26" s="15"/>
      <c r="VTG26" s="15"/>
      <c r="VTH26" s="15"/>
      <c r="VTI26" s="15"/>
      <c r="VTJ26" s="15"/>
      <c r="VTK26" s="15"/>
      <c r="VTL26" s="15"/>
      <c r="VTM26" s="15"/>
      <c r="VTN26" s="15"/>
      <c r="VTO26" s="15"/>
      <c r="VTP26" s="15"/>
      <c r="VTQ26" s="15"/>
      <c r="VTR26" s="15"/>
      <c r="VTS26" s="15"/>
      <c r="VTT26" s="15"/>
      <c r="VTU26" s="15"/>
      <c r="VTV26" s="15"/>
      <c r="VTW26" s="15"/>
      <c r="VTX26" s="15"/>
      <c r="VTY26" s="15"/>
      <c r="VTZ26" s="15"/>
      <c r="VUA26" s="15"/>
      <c r="VUB26" s="15"/>
      <c r="VUC26" s="15"/>
      <c r="VUD26" s="15"/>
      <c r="VUE26" s="15"/>
      <c r="VUF26" s="15"/>
      <c r="VUG26" s="15"/>
      <c r="VUH26" s="15"/>
      <c r="VUI26" s="15"/>
      <c r="VUJ26" s="15"/>
      <c r="VUK26" s="15"/>
      <c r="VUL26" s="15"/>
      <c r="VUM26" s="15"/>
      <c r="VUN26" s="15"/>
      <c r="VUO26" s="15"/>
      <c r="VUP26" s="15"/>
      <c r="VUQ26" s="15"/>
      <c r="VUR26" s="15"/>
      <c r="VUS26" s="15"/>
      <c r="VUT26" s="15"/>
      <c r="VUU26" s="15"/>
      <c r="VUV26" s="15"/>
      <c r="VUW26" s="15"/>
      <c r="VUX26" s="15"/>
      <c r="VUY26" s="15"/>
      <c r="VUZ26" s="15"/>
      <c r="VVA26" s="15"/>
      <c r="VVB26" s="15"/>
      <c r="VVC26" s="15"/>
      <c r="VVD26" s="15"/>
      <c r="VVE26" s="15"/>
      <c r="VVF26" s="15"/>
      <c r="VVG26" s="15"/>
      <c r="VVH26" s="15"/>
      <c r="VVI26" s="15"/>
      <c r="VVJ26" s="15"/>
      <c r="VVK26" s="15"/>
      <c r="VVL26" s="15"/>
      <c r="VVM26" s="15"/>
      <c r="VVN26" s="15"/>
      <c r="VVO26" s="15"/>
      <c r="VVP26" s="15"/>
      <c r="VVQ26" s="15"/>
      <c r="VVR26" s="15"/>
      <c r="VVS26" s="15"/>
      <c r="VVT26" s="15"/>
      <c r="VVU26" s="15"/>
      <c r="VVV26" s="15"/>
      <c r="VVW26" s="15"/>
      <c r="VVX26" s="15"/>
      <c r="VVY26" s="15"/>
      <c r="VVZ26" s="15"/>
      <c r="VWA26" s="15"/>
      <c r="VWB26" s="15"/>
      <c r="VWC26" s="15"/>
      <c r="VWD26" s="15"/>
      <c r="VWE26" s="15"/>
      <c r="VWF26" s="15"/>
      <c r="VWG26" s="15"/>
      <c r="VWH26" s="15"/>
      <c r="VWI26" s="15"/>
      <c r="VWJ26" s="15"/>
      <c r="VWK26" s="15"/>
      <c r="VWL26" s="15"/>
      <c r="VWM26" s="15"/>
      <c r="VWN26" s="15"/>
      <c r="VWO26" s="15"/>
      <c r="VWP26" s="15"/>
      <c r="VWQ26" s="15"/>
      <c r="VWR26" s="15"/>
      <c r="VWS26" s="15"/>
      <c r="VWT26" s="15"/>
      <c r="VWU26" s="15"/>
      <c r="VWV26" s="15"/>
      <c r="VWW26" s="15"/>
      <c r="VWX26" s="15"/>
      <c r="VWY26" s="15"/>
      <c r="VWZ26" s="15"/>
      <c r="VXA26" s="15"/>
      <c r="VXB26" s="15"/>
      <c r="VXC26" s="15"/>
      <c r="VXD26" s="15"/>
      <c r="VXE26" s="15"/>
      <c r="VXF26" s="15"/>
      <c r="VXG26" s="15"/>
      <c r="VXH26" s="15"/>
      <c r="VXI26" s="15"/>
      <c r="VXJ26" s="15"/>
      <c r="VXK26" s="15"/>
      <c r="VXL26" s="15"/>
      <c r="VXM26" s="15"/>
      <c r="VXN26" s="15"/>
      <c r="VXO26" s="15"/>
      <c r="VXP26" s="15"/>
      <c r="VXQ26" s="15"/>
      <c r="VXR26" s="15"/>
      <c r="VXS26" s="15"/>
      <c r="VXT26" s="15"/>
      <c r="VXU26" s="15"/>
      <c r="VXV26" s="15"/>
      <c r="VXW26" s="15"/>
      <c r="VXX26" s="15"/>
      <c r="VXY26" s="15"/>
      <c r="VXZ26" s="15"/>
      <c r="VYA26" s="15"/>
      <c r="VYB26" s="15"/>
      <c r="VYC26" s="15"/>
      <c r="VYD26" s="15"/>
      <c r="VYE26" s="15"/>
      <c r="VYF26" s="15"/>
      <c r="VYG26" s="15"/>
      <c r="VYH26" s="15"/>
      <c r="VYI26" s="15"/>
      <c r="VYJ26" s="15"/>
      <c r="VYK26" s="15"/>
      <c r="VYL26" s="15"/>
      <c r="VYM26" s="15"/>
      <c r="VYN26" s="15"/>
      <c r="VYO26" s="15"/>
      <c r="VYP26" s="15"/>
      <c r="VYQ26" s="15"/>
      <c r="VYR26" s="15"/>
      <c r="VYS26" s="15"/>
      <c r="VYT26" s="15"/>
      <c r="VYU26" s="15"/>
      <c r="VYV26" s="15"/>
      <c r="VYW26" s="15"/>
      <c r="VYX26" s="15"/>
      <c r="VYY26" s="15"/>
      <c r="VYZ26" s="15"/>
      <c r="VZA26" s="15"/>
      <c r="VZB26" s="15"/>
      <c r="VZC26" s="15"/>
      <c r="VZD26" s="15"/>
      <c r="VZE26" s="15"/>
      <c r="VZF26" s="15"/>
      <c r="VZG26" s="15"/>
      <c r="VZH26" s="15"/>
      <c r="VZI26" s="15"/>
      <c r="VZJ26" s="15"/>
      <c r="VZK26" s="15"/>
      <c r="VZL26" s="15"/>
      <c r="VZM26" s="15"/>
      <c r="VZN26" s="15"/>
      <c r="VZO26" s="15"/>
      <c r="VZP26" s="15"/>
      <c r="VZQ26" s="15"/>
      <c r="VZR26" s="15"/>
      <c r="VZS26" s="15"/>
      <c r="VZT26" s="15"/>
      <c r="VZU26" s="15"/>
      <c r="VZV26" s="15"/>
      <c r="VZW26" s="15"/>
      <c r="VZX26" s="15"/>
      <c r="VZY26" s="15"/>
      <c r="VZZ26" s="15"/>
      <c r="WAA26" s="15"/>
      <c r="WAB26" s="15"/>
      <c r="WAC26" s="15"/>
      <c r="WAD26" s="15"/>
      <c r="WAE26" s="15"/>
      <c r="WAF26" s="15"/>
      <c r="WAG26" s="15"/>
      <c r="WAH26" s="15"/>
      <c r="WAI26" s="15"/>
      <c r="WAJ26" s="15"/>
      <c r="WAK26" s="15"/>
      <c r="WAL26" s="15"/>
      <c r="WAM26" s="15"/>
      <c r="WAN26" s="15"/>
      <c r="WAO26" s="15"/>
      <c r="WAP26" s="15"/>
      <c r="WAQ26" s="15"/>
      <c r="WAR26" s="15"/>
      <c r="WAS26" s="15"/>
      <c r="WAT26" s="15"/>
      <c r="WAU26" s="15"/>
      <c r="WAV26" s="15"/>
      <c r="WAW26" s="15"/>
      <c r="WAX26" s="15"/>
      <c r="WAY26" s="15"/>
      <c r="WAZ26" s="15"/>
      <c r="WBA26" s="15"/>
      <c r="WBB26" s="15"/>
      <c r="WBC26" s="15"/>
      <c r="WBD26" s="15"/>
      <c r="WBE26" s="15"/>
      <c r="WBF26" s="15"/>
      <c r="WBG26" s="15"/>
      <c r="WBH26" s="15"/>
      <c r="WBI26" s="15"/>
      <c r="WBJ26" s="15"/>
      <c r="WBK26" s="15"/>
      <c r="WBL26" s="15"/>
      <c r="WBM26" s="15"/>
      <c r="WBN26" s="15"/>
      <c r="WBO26" s="15"/>
      <c r="WBP26" s="15"/>
      <c r="WBQ26" s="15"/>
      <c r="WBR26" s="15"/>
      <c r="WBS26" s="15"/>
      <c r="WBT26" s="15"/>
      <c r="WBU26" s="15"/>
      <c r="WBV26" s="15"/>
      <c r="WBW26" s="15"/>
      <c r="WBX26" s="15"/>
      <c r="WBY26" s="15"/>
      <c r="WBZ26" s="15"/>
      <c r="WCA26" s="15"/>
      <c r="WCB26" s="15"/>
      <c r="WCC26" s="15"/>
      <c r="WCD26" s="15"/>
      <c r="WCE26" s="15"/>
      <c r="WCF26" s="15"/>
      <c r="WCG26" s="15"/>
      <c r="WCH26" s="15"/>
      <c r="WCI26" s="15"/>
      <c r="WCJ26" s="15"/>
      <c r="WCK26" s="15"/>
      <c r="WCL26" s="15"/>
      <c r="WCM26" s="15"/>
      <c r="WCN26" s="15"/>
      <c r="WCO26" s="15"/>
      <c r="WCP26" s="15"/>
      <c r="WCQ26" s="15"/>
      <c r="WCR26" s="15"/>
      <c r="WCS26" s="15"/>
      <c r="WCT26" s="15"/>
      <c r="WCU26" s="15"/>
      <c r="WCV26" s="15"/>
      <c r="WCW26" s="15"/>
      <c r="WCX26" s="15"/>
      <c r="WCY26" s="15"/>
      <c r="WCZ26" s="15"/>
      <c r="WDA26" s="15"/>
      <c r="WDB26" s="15"/>
      <c r="WDC26" s="15"/>
      <c r="WDD26" s="15"/>
      <c r="WDE26" s="15"/>
      <c r="WDF26" s="15"/>
      <c r="WDG26" s="15"/>
      <c r="WDH26" s="15"/>
      <c r="WDI26" s="15"/>
      <c r="WDJ26" s="15"/>
      <c r="WDK26" s="15"/>
      <c r="WDL26" s="15"/>
      <c r="WDM26" s="15"/>
      <c r="WDN26" s="15"/>
      <c r="WDO26" s="15"/>
      <c r="WDP26" s="15"/>
      <c r="WDQ26" s="15"/>
      <c r="WDR26" s="15"/>
      <c r="WDS26" s="15"/>
      <c r="WDT26" s="15"/>
      <c r="WDU26" s="15"/>
      <c r="WDV26" s="15"/>
      <c r="WDW26" s="15"/>
      <c r="WDX26" s="15"/>
      <c r="WDY26" s="15"/>
      <c r="WDZ26" s="15"/>
      <c r="WEA26" s="15"/>
      <c r="WEB26" s="15"/>
      <c r="WEC26" s="15"/>
      <c r="WED26" s="15"/>
      <c r="WEE26" s="15"/>
      <c r="WEF26" s="15"/>
      <c r="WEG26" s="15"/>
      <c r="WEH26" s="15"/>
      <c r="WEI26" s="15"/>
      <c r="WEJ26" s="15"/>
      <c r="WEK26" s="15"/>
      <c r="WEL26" s="15"/>
      <c r="WEM26" s="15"/>
      <c r="WEN26" s="15"/>
      <c r="WEO26" s="15"/>
      <c r="WEP26" s="15"/>
      <c r="WEQ26" s="15"/>
      <c r="WER26" s="15"/>
      <c r="WES26" s="15"/>
      <c r="WET26" s="15"/>
      <c r="WEU26" s="15"/>
      <c r="WEV26" s="15"/>
      <c r="WEW26" s="15"/>
      <c r="WEX26" s="15"/>
      <c r="WEY26" s="15"/>
      <c r="WEZ26" s="15"/>
      <c r="WFA26" s="15"/>
      <c r="WFB26" s="15"/>
      <c r="WFC26" s="15"/>
      <c r="WFD26" s="15"/>
      <c r="WFE26" s="15"/>
      <c r="WFF26" s="15"/>
      <c r="WFG26" s="15"/>
      <c r="WFH26" s="15"/>
      <c r="WFI26" s="15"/>
      <c r="WFJ26" s="15"/>
      <c r="WFK26" s="15"/>
      <c r="WFL26" s="15"/>
      <c r="WFM26" s="15"/>
      <c r="WFN26" s="15"/>
      <c r="WFO26" s="15"/>
      <c r="WFP26" s="15"/>
      <c r="WFQ26" s="15"/>
      <c r="WFR26" s="15"/>
      <c r="WFS26" s="15"/>
      <c r="WFT26" s="15"/>
      <c r="WFU26" s="15"/>
      <c r="WFV26" s="15"/>
      <c r="WFW26" s="15"/>
      <c r="WFX26" s="15"/>
      <c r="WFY26" s="15"/>
      <c r="WFZ26" s="15"/>
      <c r="WGA26" s="15"/>
      <c r="WGB26" s="15"/>
      <c r="WGC26" s="15"/>
      <c r="WGD26" s="15"/>
      <c r="WGE26" s="15"/>
      <c r="WGF26" s="15"/>
      <c r="WGG26" s="15"/>
      <c r="WGH26" s="15"/>
      <c r="WGI26" s="15"/>
      <c r="WGJ26" s="15"/>
      <c r="WGK26" s="15"/>
      <c r="WGL26" s="15"/>
      <c r="WGM26" s="15"/>
      <c r="WGN26" s="15"/>
      <c r="WGO26" s="15"/>
      <c r="WGP26" s="15"/>
      <c r="WGQ26" s="15"/>
      <c r="WGR26" s="15"/>
      <c r="WGS26" s="15"/>
      <c r="WGT26" s="15"/>
      <c r="WGU26" s="15"/>
      <c r="WGV26" s="15"/>
      <c r="WGW26" s="15"/>
      <c r="WGX26" s="15"/>
      <c r="WGY26" s="15"/>
      <c r="WGZ26" s="15"/>
      <c r="WHA26" s="15"/>
      <c r="WHB26" s="15"/>
      <c r="WHC26" s="15"/>
      <c r="WHD26" s="15"/>
      <c r="WHE26" s="15"/>
      <c r="WHF26" s="15"/>
      <c r="WHG26" s="15"/>
      <c r="WHH26" s="15"/>
      <c r="WHI26" s="15"/>
      <c r="WHJ26" s="15"/>
      <c r="WHK26" s="15"/>
      <c r="WHL26" s="15"/>
      <c r="WHM26" s="15"/>
      <c r="WHN26" s="15"/>
      <c r="WHO26" s="15"/>
      <c r="WHP26" s="15"/>
      <c r="WHQ26" s="15"/>
      <c r="WHR26" s="15"/>
      <c r="WHS26" s="15"/>
      <c r="WHT26" s="15"/>
      <c r="WHU26" s="15"/>
      <c r="WHV26" s="15"/>
      <c r="WHW26" s="15"/>
      <c r="WHX26" s="15"/>
      <c r="WHY26" s="15"/>
      <c r="WHZ26" s="15"/>
      <c r="WIA26" s="15"/>
      <c r="WIB26" s="15"/>
      <c r="WIC26" s="15"/>
      <c r="WID26" s="15"/>
      <c r="WIE26" s="15"/>
      <c r="WIF26" s="15"/>
      <c r="WIG26" s="15"/>
      <c r="WIH26" s="15"/>
      <c r="WII26" s="15"/>
      <c r="WIJ26" s="15"/>
      <c r="WIK26" s="15"/>
      <c r="WIL26" s="15"/>
      <c r="WIM26" s="15"/>
      <c r="WIN26" s="15"/>
      <c r="WIO26" s="15"/>
      <c r="WIP26" s="15"/>
      <c r="WIQ26" s="15"/>
      <c r="WIR26" s="15"/>
      <c r="WIS26" s="15"/>
      <c r="WIT26" s="15"/>
      <c r="WIU26" s="15"/>
      <c r="WIV26" s="15"/>
      <c r="WIW26" s="15"/>
      <c r="WIX26" s="15"/>
      <c r="WIY26" s="15"/>
      <c r="WIZ26" s="15"/>
      <c r="WJA26" s="15"/>
      <c r="WJB26" s="15"/>
      <c r="WJC26" s="15"/>
      <c r="WJD26" s="15"/>
      <c r="WJE26" s="15"/>
      <c r="WJF26" s="15"/>
      <c r="WJG26" s="15"/>
      <c r="WJH26" s="15"/>
      <c r="WJI26" s="15"/>
      <c r="WJJ26" s="15"/>
      <c r="WJK26" s="15"/>
      <c r="WJL26" s="15"/>
      <c r="WJM26" s="15"/>
      <c r="WJN26" s="15"/>
      <c r="WJO26" s="15"/>
      <c r="WJP26" s="15"/>
      <c r="WJQ26" s="15"/>
      <c r="WJR26" s="15"/>
      <c r="WJS26" s="15"/>
      <c r="WJT26" s="15"/>
      <c r="WJU26" s="15"/>
      <c r="WJV26" s="15"/>
      <c r="WJW26" s="15"/>
      <c r="WJX26" s="15"/>
      <c r="WJY26" s="15"/>
      <c r="WJZ26" s="15"/>
      <c r="WKA26" s="15"/>
      <c r="WKB26" s="15"/>
      <c r="WKC26" s="15"/>
      <c r="WKD26" s="15"/>
      <c r="WKE26" s="15"/>
      <c r="WKF26" s="15"/>
      <c r="WKG26" s="15"/>
      <c r="WKH26" s="15"/>
      <c r="WKI26" s="15"/>
      <c r="WKJ26" s="15"/>
      <c r="WKK26" s="15"/>
      <c r="WKL26" s="15"/>
      <c r="WKM26" s="15"/>
      <c r="WKN26" s="15"/>
      <c r="WKO26" s="15"/>
      <c r="WKP26" s="15"/>
      <c r="WKQ26" s="15"/>
      <c r="WKR26" s="15"/>
      <c r="WKS26" s="15"/>
      <c r="WKT26" s="15"/>
      <c r="WKU26" s="15"/>
      <c r="WKV26" s="15"/>
      <c r="WKW26" s="15"/>
      <c r="WKX26" s="15"/>
      <c r="WKY26" s="15"/>
      <c r="WKZ26" s="15"/>
      <c r="WLA26" s="15"/>
      <c r="WLB26" s="15"/>
      <c r="WLC26" s="15"/>
      <c r="WLD26" s="15"/>
      <c r="WLE26" s="15"/>
      <c r="WLF26" s="15"/>
      <c r="WLG26" s="15"/>
      <c r="WLH26" s="15"/>
      <c r="WLI26" s="15"/>
      <c r="WLJ26" s="15"/>
      <c r="WLK26" s="15"/>
      <c r="WLL26" s="15"/>
      <c r="WLM26" s="15"/>
      <c r="WLN26" s="15"/>
      <c r="WLO26" s="15"/>
      <c r="WLP26" s="15"/>
      <c r="WLQ26" s="15"/>
      <c r="WLR26" s="15"/>
      <c r="WLS26" s="15"/>
      <c r="WLT26" s="15"/>
      <c r="WLU26" s="15"/>
      <c r="WLV26" s="15"/>
      <c r="WLW26" s="15"/>
      <c r="WLX26" s="15"/>
      <c r="WLY26" s="15"/>
      <c r="WLZ26" s="15"/>
      <c r="WMA26" s="15"/>
      <c r="WMB26" s="15"/>
      <c r="WMC26" s="15"/>
      <c r="WMD26" s="15"/>
      <c r="WME26" s="15"/>
      <c r="WMF26" s="15"/>
      <c r="WMG26" s="15"/>
      <c r="WMH26" s="15"/>
      <c r="WMI26" s="15"/>
      <c r="WMJ26" s="15"/>
      <c r="WMK26" s="15"/>
      <c r="WML26" s="15"/>
      <c r="WMM26" s="15"/>
      <c r="WMN26" s="15"/>
      <c r="WMO26" s="15"/>
      <c r="WMP26" s="15"/>
      <c r="WMQ26" s="15"/>
      <c r="WMR26" s="15"/>
      <c r="WMS26" s="15"/>
      <c r="WMT26" s="15"/>
      <c r="WMU26" s="15"/>
      <c r="WMV26" s="15"/>
      <c r="WMW26" s="15"/>
      <c r="WMX26" s="15"/>
      <c r="WMY26" s="15"/>
      <c r="WMZ26" s="15"/>
      <c r="WNA26" s="15"/>
      <c r="WNB26" s="15"/>
      <c r="WNC26" s="15"/>
      <c r="WND26" s="15"/>
      <c r="WNE26" s="15"/>
      <c r="WNF26" s="15"/>
      <c r="WNG26" s="15"/>
      <c r="WNH26" s="15"/>
      <c r="WNI26" s="15"/>
      <c r="WNJ26" s="15"/>
      <c r="WNK26" s="15"/>
      <c r="WNL26" s="15"/>
      <c r="WNM26" s="15"/>
      <c r="WNN26" s="15"/>
      <c r="WNO26" s="15"/>
      <c r="WNP26" s="15"/>
      <c r="WNQ26" s="15"/>
      <c r="WNR26" s="15"/>
      <c r="WNS26" s="15"/>
      <c r="WNT26" s="15"/>
      <c r="WNU26" s="15"/>
      <c r="WNV26" s="15"/>
      <c r="WNW26" s="15"/>
      <c r="WNX26" s="15"/>
      <c r="WNY26" s="15"/>
      <c r="WNZ26" s="15"/>
      <c r="WOA26" s="15"/>
      <c r="WOB26" s="15"/>
      <c r="WOC26" s="15"/>
      <c r="WOD26" s="15"/>
      <c r="WOE26" s="15"/>
      <c r="WOF26" s="15"/>
      <c r="WOG26" s="15"/>
      <c r="WOH26" s="15"/>
      <c r="WOI26" s="15"/>
      <c r="WOJ26" s="15"/>
      <c r="WOK26" s="15"/>
      <c r="WOL26" s="15"/>
      <c r="WOM26" s="15"/>
      <c r="WON26" s="15"/>
      <c r="WOO26" s="15"/>
      <c r="WOP26" s="15"/>
      <c r="WOQ26" s="15"/>
      <c r="WOR26" s="15"/>
      <c r="WOS26" s="15"/>
      <c r="WOT26" s="15"/>
      <c r="WOU26" s="15"/>
      <c r="WOV26" s="15"/>
      <c r="WOW26" s="15"/>
      <c r="WOX26" s="15"/>
      <c r="WOY26" s="15"/>
      <c r="WOZ26" s="15"/>
      <c r="WPA26" s="15"/>
      <c r="WPB26" s="15"/>
      <c r="WPC26" s="15"/>
      <c r="WPD26" s="15"/>
      <c r="WPE26" s="15"/>
      <c r="WPF26" s="15"/>
      <c r="WPG26" s="15"/>
      <c r="WPH26" s="15"/>
      <c r="WPI26" s="15"/>
      <c r="WPJ26" s="15"/>
      <c r="WPK26" s="15"/>
      <c r="WPL26" s="15"/>
      <c r="WPM26" s="15"/>
      <c r="WPN26" s="15"/>
      <c r="WPO26" s="15"/>
      <c r="WPP26" s="15"/>
      <c r="WPQ26" s="15"/>
      <c r="WPR26" s="15"/>
      <c r="WPS26" s="15"/>
      <c r="WPT26" s="15"/>
      <c r="WPU26" s="15"/>
      <c r="WPV26" s="15"/>
      <c r="WPW26" s="15"/>
      <c r="WPX26" s="15"/>
      <c r="WPY26" s="15"/>
      <c r="WPZ26" s="15"/>
      <c r="WQA26" s="15"/>
      <c r="WQB26" s="15"/>
      <c r="WQC26" s="15"/>
      <c r="WQD26" s="15"/>
      <c r="WQE26" s="15"/>
      <c r="WQF26" s="15"/>
      <c r="WQG26" s="15"/>
      <c r="WQH26" s="15"/>
      <c r="WQI26" s="15"/>
      <c r="WQJ26" s="15"/>
      <c r="WQK26" s="15"/>
      <c r="WQL26" s="15"/>
      <c r="WQM26" s="15"/>
      <c r="WQN26" s="15"/>
      <c r="WQO26" s="15"/>
      <c r="WQP26" s="15"/>
      <c r="WQQ26" s="15"/>
      <c r="WQR26" s="15"/>
      <c r="WQS26" s="15"/>
      <c r="WQT26" s="15"/>
      <c r="WQU26" s="15"/>
      <c r="WQV26" s="15"/>
      <c r="WQW26" s="15"/>
      <c r="WQX26" s="15"/>
      <c r="WQY26" s="15"/>
      <c r="WQZ26" s="15"/>
      <c r="WRA26" s="15"/>
      <c r="WRB26" s="15"/>
      <c r="WRC26" s="15"/>
      <c r="WRD26" s="15"/>
      <c r="WRE26" s="15"/>
      <c r="WRF26" s="15"/>
      <c r="WRG26" s="15"/>
      <c r="WRH26" s="15"/>
      <c r="WRI26" s="15"/>
      <c r="WRJ26" s="15"/>
      <c r="WRK26" s="15"/>
      <c r="WRL26" s="15"/>
      <c r="WRM26" s="15"/>
      <c r="WRN26" s="15"/>
      <c r="WRO26" s="15"/>
      <c r="WRP26" s="15"/>
      <c r="WRQ26" s="15"/>
      <c r="WRR26" s="15"/>
      <c r="WRS26" s="15"/>
      <c r="WRT26" s="15"/>
      <c r="WRU26" s="15"/>
      <c r="WRV26" s="15"/>
      <c r="WRW26" s="15"/>
      <c r="WRX26" s="15"/>
      <c r="WRY26" s="15"/>
      <c r="WRZ26" s="15"/>
      <c r="WSA26" s="15"/>
      <c r="WSB26" s="15"/>
      <c r="WSC26" s="15"/>
      <c r="WSD26" s="15"/>
      <c r="WSE26" s="15"/>
      <c r="WSF26" s="15"/>
      <c r="WSG26" s="15"/>
      <c r="WSH26" s="15"/>
      <c r="WSI26" s="15"/>
      <c r="WSJ26" s="15"/>
      <c r="WSK26" s="15"/>
      <c r="WSL26" s="15"/>
      <c r="WSM26" s="15"/>
      <c r="WSN26" s="15"/>
      <c r="WSO26" s="15"/>
      <c r="WSP26" s="15"/>
      <c r="WSQ26" s="15"/>
      <c r="WSR26" s="15"/>
      <c r="WSS26" s="15"/>
      <c r="WST26" s="15"/>
      <c r="WSU26" s="15"/>
      <c r="WSV26" s="15"/>
      <c r="WSW26" s="15"/>
      <c r="WSX26" s="15"/>
      <c r="WSY26" s="15"/>
      <c r="WSZ26" s="15"/>
      <c r="WTA26" s="15"/>
      <c r="WTB26" s="15"/>
      <c r="WTC26" s="15"/>
      <c r="WTD26" s="15"/>
      <c r="WTE26" s="15"/>
      <c r="WTF26" s="15"/>
      <c r="WTG26" s="15"/>
      <c r="WTH26" s="15"/>
      <c r="WTI26" s="15"/>
      <c r="WTJ26" s="15"/>
      <c r="WTK26" s="15"/>
      <c r="WTL26" s="15"/>
      <c r="WTM26" s="15"/>
      <c r="WTN26" s="15"/>
      <c r="WTO26" s="15"/>
      <c r="WTP26" s="15"/>
      <c r="WTQ26" s="15"/>
      <c r="WTR26" s="15"/>
      <c r="WTS26" s="15"/>
      <c r="WTT26" s="15"/>
      <c r="WTU26" s="15"/>
      <c r="WTV26" s="15"/>
      <c r="WTW26" s="15"/>
      <c r="WTX26" s="15"/>
      <c r="WTY26" s="15"/>
      <c r="WTZ26" s="15"/>
      <c r="WUA26" s="15"/>
      <c r="WUB26" s="15"/>
      <c r="WUC26" s="15"/>
      <c r="WUD26" s="15"/>
      <c r="WUE26" s="15"/>
      <c r="WUF26" s="15"/>
      <c r="WUG26" s="15"/>
      <c r="WUH26" s="15"/>
      <c r="WUI26" s="15"/>
      <c r="WUJ26" s="15"/>
      <c r="WUK26" s="15"/>
      <c r="WUL26" s="15"/>
      <c r="WUM26" s="15"/>
      <c r="WUN26" s="15"/>
      <c r="WUO26" s="15"/>
      <c r="WUP26" s="15"/>
      <c r="WUQ26" s="15"/>
      <c r="WUR26" s="15"/>
      <c r="WUS26" s="15"/>
      <c r="WUT26" s="15"/>
      <c r="WUU26" s="15"/>
      <c r="WUV26" s="15"/>
      <c r="WUW26" s="15"/>
      <c r="WUX26" s="15"/>
      <c r="WUY26" s="15"/>
      <c r="WUZ26" s="15"/>
      <c r="WVA26" s="15"/>
      <c r="WVB26" s="15"/>
      <c r="WVC26" s="15"/>
      <c r="WVD26" s="15"/>
      <c r="WVE26" s="15"/>
      <c r="WVF26" s="15"/>
      <c r="WVG26" s="15"/>
      <c r="WVH26" s="15"/>
      <c r="WVI26" s="15"/>
      <c r="WVJ26" s="15"/>
      <c r="WVK26" s="15"/>
      <c r="WVL26" s="15"/>
      <c r="WVM26" s="15"/>
      <c r="WVN26" s="15"/>
      <c r="WVO26" s="15"/>
      <c r="WVP26" s="15"/>
      <c r="WVQ26" s="15"/>
      <c r="WVR26" s="15"/>
      <c r="WVS26" s="15"/>
      <c r="WVT26" s="15"/>
      <c r="WVU26" s="15"/>
      <c r="WVV26" s="15"/>
      <c r="WVW26" s="15"/>
      <c r="WVX26" s="15"/>
      <c r="WVY26" s="15"/>
      <c r="WVZ26" s="15"/>
      <c r="WWA26" s="15"/>
      <c r="WWB26" s="15"/>
      <c r="WWC26" s="15"/>
      <c r="WWD26" s="15"/>
      <c r="WWE26" s="15"/>
      <c r="WWF26" s="15"/>
      <c r="WWG26" s="15"/>
      <c r="WWH26" s="15"/>
      <c r="WWI26" s="15"/>
      <c r="WWJ26" s="15"/>
      <c r="WWK26" s="15"/>
      <c r="WWL26" s="15"/>
      <c r="WWM26" s="15"/>
      <c r="WWN26" s="15"/>
      <c r="WWO26" s="15"/>
      <c r="WWP26" s="15"/>
      <c r="WWQ26" s="15"/>
      <c r="WWR26" s="15"/>
      <c r="WWS26" s="15"/>
      <c r="WWT26" s="15"/>
      <c r="WWU26" s="15"/>
      <c r="WWV26" s="15"/>
      <c r="WWW26" s="15"/>
      <c r="WWX26" s="15"/>
      <c r="WWY26" s="15"/>
      <c r="WWZ26" s="15"/>
      <c r="WXA26" s="15"/>
      <c r="WXB26" s="15"/>
      <c r="WXC26" s="15"/>
      <c r="WXD26" s="15"/>
      <c r="WXE26" s="15"/>
      <c r="WXF26" s="15"/>
      <c r="WXG26" s="15"/>
      <c r="WXH26" s="15"/>
      <c r="WXI26" s="15"/>
      <c r="WXJ26" s="15"/>
      <c r="WXK26" s="15"/>
      <c r="WXL26" s="15"/>
      <c r="WXM26" s="15"/>
      <c r="WXN26" s="15"/>
      <c r="WXO26" s="15"/>
      <c r="WXP26" s="15"/>
      <c r="WXQ26" s="15"/>
      <c r="WXR26" s="15"/>
      <c r="WXS26" s="15"/>
      <c r="WXT26" s="15"/>
      <c r="WXU26" s="15"/>
      <c r="WXV26" s="15"/>
      <c r="WXW26" s="15"/>
      <c r="WXX26" s="15"/>
      <c r="WXY26" s="15"/>
      <c r="WXZ26" s="15"/>
      <c r="WYA26" s="15"/>
      <c r="WYB26" s="15"/>
      <c r="WYC26" s="15"/>
      <c r="WYD26" s="15"/>
      <c r="WYE26" s="15"/>
      <c r="WYF26" s="15"/>
      <c r="WYG26" s="15"/>
      <c r="WYH26" s="15"/>
      <c r="WYI26" s="15"/>
      <c r="WYJ26" s="15"/>
      <c r="WYK26" s="15"/>
      <c r="WYL26" s="15"/>
      <c r="WYM26" s="15"/>
      <c r="WYN26" s="15"/>
      <c r="WYO26" s="15"/>
      <c r="WYP26" s="15"/>
      <c r="WYQ26" s="15"/>
      <c r="WYR26" s="15"/>
      <c r="WYS26" s="15"/>
      <c r="WYT26" s="15"/>
      <c r="WYU26" s="15"/>
      <c r="WYV26" s="15"/>
      <c r="WYW26" s="15"/>
      <c r="WYX26" s="15"/>
      <c r="WYY26" s="15"/>
      <c r="WYZ26" s="15"/>
      <c r="WZA26" s="15"/>
      <c r="WZB26" s="15"/>
      <c r="WZC26" s="15"/>
      <c r="WZD26" s="15"/>
      <c r="WZE26" s="15"/>
      <c r="WZF26" s="15"/>
      <c r="WZG26" s="15"/>
      <c r="WZH26" s="15"/>
      <c r="WZI26" s="15"/>
      <c r="WZJ26" s="15"/>
      <c r="WZK26" s="15"/>
      <c r="WZL26" s="15"/>
      <c r="WZM26" s="15"/>
      <c r="WZN26" s="15"/>
      <c r="WZO26" s="15"/>
      <c r="WZP26" s="15"/>
      <c r="WZQ26" s="15"/>
      <c r="WZR26" s="15"/>
      <c r="WZS26" s="15"/>
      <c r="WZT26" s="15"/>
      <c r="WZU26" s="15"/>
      <c r="WZV26" s="15"/>
      <c r="WZW26" s="15"/>
      <c r="WZX26" s="15"/>
      <c r="WZY26" s="15"/>
      <c r="WZZ26" s="15"/>
      <c r="XAA26" s="15"/>
      <c r="XAB26" s="15"/>
      <c r="XAC26" s="15"/>
      <c r="XAD26" s="15"/>
      <c r="XAE26" s="15"/>
      <c r="XAF26" s="15"/>
      <c r="XAG26" s="15"/>
      <c r="XAH26" s="15"/>
      <c r="XAI26" s="15"/>
      <c r="XAJ26" s="15"/>
      <c r="XAK26" s="15"/>
      <c r="XAL26" s="15"/>
      <c r="XAM26" s="15"/>
      <c r="XAN26" s="15"/>
      <c r="XAO26" s="15"/>
      <c r="XAP26" s="15"/>
      <c r="XAQ26" s="15"/>
      <c r="XAR26" s="15"/>
      <c r="XAS26" s="15"/>
      <c r="XAT26" s="15"/>
      <c r="XAU26" s="15"/>
      <c r="XAV26" s="15"/>
      <c r="XAW26" s="15"/>
      <c r="XAX26" s="15"/>
      <c r="XAY26" s="15"/>
      <c r="XAZ26" s="15"/>
      <c r="XBA26" s="15"/>
      <c r="XBB26" s="15"/>
      <c r="XBC26" s="15"/>
      <c r="XBD26" s="15"/>
      <c r="XBE26" s="15"/>
      <c r="XBF26" s="15"/>
      <c r="XBG26" s="15"/>
      <c r="XBH26" s="15"/>
      <c r="XBI26" s="15"/>
      <c r="XBJ26" s="15"/>
      <c r="XBK26" s="15"/>
      <c r="XBL26" s="15"/>
      <c r="XBM26" s="15"/>
      <c r="XBN26" s="15"/>
      <c r="XBO26" s="15"/>
      <c r="XBP26" s="15"/>
      <c r="XBQ26" s="15"/>
      <c r="XBR26" s="15"/>
      <c r="XBS26" s="15"/>
      <c r="XBT26" s="15"/>
      <c r="XBU26" s="15"/>
      <c r="XBV26" s="15"/>
      <c r="XBW26" s="15"/>
      <c r="XBX26" s="15"/>
      <c r="XBY26" s="15"/>
      <c r="XBZ26" s="15"/>
      <c r="XCA26" s="15"/>
      <c r="XCB26" s="15"/>
      <c r="XCC26" s="15"/>
      <c r="XCD26" s="15"/>
      <c r="XCE26" s="15"/>
      <c r="XCF26" s="15"/>
      <c r="XCG26" s="15"/>
      <c r="XCH26" s="15"/>
      <c r="XCI26" s="15"/>
      <c r="XCJ26" s="15"/>
      <c r="XCK26" s="15"/>
      <c r="XCL26" s="15"/>
      <c r="XCM26" s="15"/>
      <c r="XCN26" s="15"/>
      <c r="XCO26" s="15"/>
      <c r="XCP26" s="15"/>
      <c r="XCQ26" s="15"/>
      <c r="XCR26" s="15"/>
      <c r="XCS26" s="15"/>
      <c r="XCT26" s="15"/>
      <c r="XCU26" s="15"/>
      <c r="XCV26" s="15"/>
      <c r="XCW26" s="15"/>
      <c r="XCX26" s="15"/>
      <c r="XCY26" s="15"/>
      <c r="XCZ26" s="15"/>
      <c r="XDA26" s="15"/>
      <c r="XDB26" s="15"/>
      <c r="XDC26" s="15"/>
      <c r="XDD26" s="15"/>
      <c r="XDE26" s="15"/>
      <c r="XDF26" s="15"/>
      <c r="XDG26" s="15"/>
      <c r="XDH26" s="15"/>
      <c r="XDI26" s="15"/>
      <c r="XDJ26" s="15"/>
      <c r="XDK26" s="15"/>
      <c r="XDL26" s="15"/>
      <c r="XDM26" s="15"/>
      <c r="XDN26" s="15"/>
      <c r="XDO26" s="15"/>
      <c r="XDP26" s="15"/>
      <c r="XDQ26" s="15"/>
      <c r="XDR26" s="15"/>
      <c r="XDS26" s="15"/>
      <c r="XDT26" s="15"/>
      <c r="XDU26" s="15"/>
      <c r="XDV26" s="15"/>
      <c r="XDW26" s="15"/>
      <c r="XDX26" s="15"/>
      <c r="XDY26" s="15"/>
      <c r="XDZ26" s="15"/>
      <c r="XEA26" s="15"/>
      <c r="XEB26" s="15"/>
      <c r="XEC26" s="15"/>
      <c r="XED26" s="15"/>
      <c r="XEE26" s="15"/>
      <c r="XEF26" s="15"/>
      <c r="XEG26" s="15"/>
      <c r="XEH26" s="15"/>
      <c r="XEI26" s="15"/>
      <c r="XEJ26" s="15"/>
      <c r="XEK26" s="15"/>
      <c r="XEL26" s="15"/>
      <c r="XEM26" s="15"/>
      <c r="XEN26" s="15"/>
      <c r="XEO26" s="15"/>
      <c r="XEP26" s="15"/>
      <c r="XEQ26" s="15"/>
      <c r="XER26" s="15"/>
      <c r="XES26" s="15"/>
      <c r="XET26" s="15"/>
      <c r="XEU26" s="15"/>
      <c r="XEV26" s="15"/>
      <c r="XEW26" s="15"/>
      <c r="XEX26" s="15"/>
      <c r="XEY26" s="15"/>
      <c r="XEZ26" s="15"/>
      <c r="XFA26" s="15"/>
      <c r="XFB26" s="15"/>
      <c r="XFC26" s="15"/>
      <c r="XFD26" s="15"/>
    </row>
    <row r="27" spans="1:16384" s="719" customFormat="1">
      <c r="D27" s="720"/>
      <c r="E27" s="721"/>
      <c r="F27" s="720"/>
      <c r="G27" s="720"/>
      <c r="H27" s="720"/>
      <c r="I27" s="720"/>
      <c r="J27" s="721"/>
      <c r="K27" s="720"/>
      <c r="L27" s="720"/>
      <c r="N27" s="236"/>
      <c r="O27" s="236"/>
    </row>
    <row r="28" spans="1:16384" ht="9" customHeight="1">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c r="DA28" s="15"/>
      <c r="DB28" s="15"/>
      <c r="DC28" s="15"/>
      <c r="DD28" s="15"/>
      <c r="DE28" s="15"/>
      <c r="DF28" s="15"/>
      <c r="DG28" s="15"/>
      <c r="DH28" s="15"/>
      <c r="DI28" s="15"/>
      <c r="DJ28" s="15"/>
      <c r="DK28" s="15"/>
      <c r="DL28" s="15"/>
      <c r="DM28" s="15"/>
      <c r="DN28" s="15"/>
      <c r="DO28" s="15"/>
      <c r="DP28" s="15"/>
      <c r="DQ28" s="15"/>
      <c r="DR28" s="15"/>
      <c r="DS28" s="15"/>
      <c r="DT28" s="15"/>
      <c r="DU28" s="15"/>
      <c r="DV28" s="15"/>
      <c r="DW28" s="15"/>
      <c r="DX28" s="15"/>
      <c r="DY28" s="15"/>
      <c r="DZ28" s="15"/>
      <c r="EA28" s="15"/>
      <c r="EB28" s="15"/>
      <c r="EC28" s="15"/>
      <c r="ED28" s="15"/>
      <c r="EE28" s="15"/>
      <c r="EF28" s="15"/>
      <c r="EG28" s="15"/>
      <c r="EH28" s="15"/>
      <c r="EI28" s="15"/>
      <c r="EJ28" s="15"/>
      <c r="EK28" s="15"/>
      <c r="EL28" s="15"/>
      <c r="EM28" s="15"/>
      <c r="EN28" s="15"/>
      <c r="EO28" s="15"/>
      <c r="EP28" s="15"/>
      <c r="EQ28" s="15"/>
      <c r="ER28" s="15"/>
      <c r="ES28" s="15"/>
      <c r="ET28" s="15"/>
      <c r="EU28" s="15"/>
      <c r="EV28" s="15"/>
      <c r="EW28" s="15"/>
      <c r="EX28" s="15"/>
      <c r="EY28" s="15"/>
      <c r="EZ28" s="15"/>
      <c r="FA28" s="15"/>
      <c r="FB28" s="15"/>
      <c r="FC28" s="15"/>
      <c r="FD28" s="15"/>
      <c r="FE28" s="15"/>
      <c r="FF28" s="15"/>
      <c r="FG28" s="15"/>
      <c r="FH28" s="15"/>
      <c r="FI28" s="15"/>
      <c r="FJ28" s="15"/>
      <c r="FK28" s="15"/>
      <c r="FL28" s="15"/>
      <c r="FM28" s="15"/>
      <c r="FN28" s="15"/>
      <c r="FO28" s="15"/>
      <c r="FP28" s="15"/>
      <c r="FQ28" s="15"/>
      <c r="FR28" s="15"/>
      <c r="FS28" s="15"/>
      <c r="FT28" s="15"/>
      <c r="FU28" s="15"/>
      <c r="FV28" s="15"/>
      <c r="FW28" s="15"/>
      <c r="FX28" s="15"/>
      <c r="FY28" s="15"/>
      <c r="FZ28" s="15"/>
      <c r="GA28" s="15"/>
      <c r="GB28" s="15"/>
      <c r="GC28" s="15"/>
      <c r="GD28" s="15"/>
      <c r="GE28" s="15"/>
      <c r="GF28" s="15"/>
      <c r="GG28" s="15"/>
      <c r="GH28" s="15"/>
      <c r="GI28" s="15"/>
      <c r="GJ28" s="15"/>
      <c r="GK28" s="15"/>
      <c r="GL28" s="15"/>
      <c r="GM28" s="15"/>
      <c r="GN28" s="15"/>
      <c r="GO28" s="15"/>
      <c r="GP28" s="15"/>
      <c r="GQ28" s="15"/>
      <c r="GR28" s="15"/>
      <c r="GS28" s="15"/>
      <c r="GT28" s="15"/>
      <c r="GU28" s="15"/>
      <c r="GV28" s="15"/>
      <c r="GW28" s="15"/>
      <c r="GX28" s="15"/>
      <c r="GY28" s="15"/>
      <c r="GZ28" s="15"/>
      <c r="HA28" s="15"/>
      <c r="HB28" s="15"/>
      <c r="HC28" s="15"/>
      <c r="HD28" s="15"/>
      <c r="HE28" s="15"/>
      <c r="HF28" s="15"/>
      <c r="HG28" s="15"/>
      <c r="HH28" s="15"/>
      <c r="HI28" s="15"/>
      <c r="HJ28" s="15"/>
      <c r="HK28" s="15"/>
      <c r="HL28" s="15"/>
      <c r="HM28" s="15"/>
      <c r="HN28" s="15"/>
      <c r="HO28" s="15"/>
      <c r="HP28" s="15"/>
      <c r="HQ28" s="15"/>
      <c r="HR28" s="15"/>
      <c r="HS28" s="15"/>
      <c r="HT28" s="15"/>
      <c r="HU28" s="15"/>
      <c r="HV28" s="15"/>
      <c r="HW28" s="15"/>
      <c r="HX28" s="15"/>
      <c r="HY28" s="15"/>
      <c r="HZ28" s="15"/>
      <c r="IA28" s="15"/>
      <c r="IB28" s="15"/>
      <c r="IC28" s="15"/>
      <c r="ID28" s="15"/>
      <c r="IE28" s="15"/>
      <c r="IF28" s="15"/>
      <c r="IG28" s="15"/>
      <c r="IH28" s="15"/>
      <c r="II28" s="15"/>
      <c r="IJ28" s="15"/>
      <c r="IK28" s="15"/>
      <c r="IL28" s="15"/>
      <c r="IM28" s="15"/>
      <c r="IN28" s="15"/>
      <c r="IO28" s="15"/>
      <c r="IP28" s="15"/>
      <c r="IQ28" s="15"/>
      <c r="IR28" s="15"/>
      <c r="IS28" s="15"/>
      <c r="IT28" s="15"/>
      <c r="IU28" s="15"/>
      <c r="IV28" s="15"/>
      <c r="IW28" s="15"/>
      <c r="IX28" s="15"/>
      <c r="IY28" s="15"/>
      <c r="IZ28" s="15"/>
      <c r="JA28" s="15"/>
      <c r="JB28" s="15"/>
      <c r="JC28" s="15"/>
      <c r="JD28" s="15"/>
      <c r="JE28" s="15"/>
      <c r="JF28" s="15"/>
      <c r="JG28" s="15"/>
      <c r="JH28" s="15"/>
      <c r="JI28" s="15"/>
      <c r="JJ28" s="15"/>
      <c r="JK28" s="15"/>
      <c r="JL28" s="15"/>
      <c r="JM28" s="15"/>
      <c r="JN28" s="15"/>
      <c r="JO28" s="15"/>
      <c r="JP28" s="15"/>
      <c r="JQ28" s="15"/>
      <c r="JR28" s="15"/>
      <c r="JS28" s="15"/>
      <c r="JT28" s="15"/>
      <c r="JU28" s="15"/>
      <c r="JV28" s="15"/>
      <c r="JW28" s="15"/>
      <c r="JX28" s="15"/>
      <c r="JY28" s="15"/>
      <c r="JZ28" s="15"/>
      <c r="KA28" s="15"/>
      <c r="KB28" s="15"/>
      <c r="KC28" s="15"/>
      <c r="KD28" s="15"/>
      <c r="KE28" s="15"/>
      <c r="KF28" s="15"/>
      <c r="KG28" s="15"/>
      <c r="KH28" s="15"/>
      <c r="KI28" s="15"/>
      <c r="KJ28" s="15"/>
      <c r="KK28" s="15"/>
      <c r="KL28" s="15"/>
      <c r="KM28" s="15"/>
      <c r="KN28" s="15"/>
      <c r="KO28" s="15"/>
      <c r="KP28" s="15"/>
      <c r="KQ28" s="15"/>
      <c r="KR28" s="15"/>
      <c r="KS28" s="15"/>
      <c r="KT28" s="15"/>
      <c r="KU28" s="15"/>
      <c r="KV28" s="15"/>
      <c r="KW28" s="15"/>
      <c r="KX28" s="15"/>
      <c r="KY28" s="15"/>
      <c r="KZ28" s="15"/>
      <c r="LA28" s="15"/>
      <c r="LB28" s="15"/>
      <c r="LC28" s="15"/>
      <c r="LD28" s="15"/>
      <c r="LE28" s="15"/>
      <c r="LF28" s="15"/>
      <c r="LG28" s="15"/>
      <c r="LH28" s="15"/>
      <c r="LI28" s="15"/>
      <c r="LJ28" s="15"/>
      <c r="LK28" s="15"/>
      <c r="LL28" s="15"/>
      <c r="LM28" s="15"/>
      <c r="LN28" s="15"/>
      <c r="LO28" s="15"/>
      <c r="LP28" s="15"/>
      <c r="LQ28" s="15"/>
      <c r="LR28" s="15"/>
      <c r="LS28" s="15"/>
      <c r="LT28" s="15"/>
      <c r="LU28" s="15"/>
      <c r="LV28" s="15"/>
      <c r="LW28" s="15"/>
      <c r="LX28" s="15"/>
      <c r="LY28" s="15"/>
      <c r="LZ28" s="15"/>
      <c r="MA28" s="15"/>
      <c r="MB28" s="15"/>
      <c r="MC28" s="15"/>
      <c r="MD28" s="15"/>
      <c r="ME28" s="15"/>
      <c r="MF28" s="15"/>
      <c r="MG28" s="15"/>
      <c r="MH28" s="15"/>
      <c r="MI28" s="15"/>
      <c r="MJ28" s="15"/>
      <c r="MK28" s="15"/>
      <c r="ML28" s="15"/>
      <c r="MM28" s="15"/>
      <c r="MN28" s="15"/>
      <c r="MO28" s="15"/>
      <c r="MP28" s="15"/>
      <c r="MQ28" s="15"/>
      <c r="MR28" s="15"/>
      <c r="MS28" s="15"/>
      <c r="MT28" s="15"/>
      <c r="MU28" s="15"/>
      <c r="MV28" s="15"/>
      <c r="MW28" s="15"/>
      <c r="MX28" s="15"/>
      <c r="MY28" s="15"/>
      <c r="MZ28" s="15"/>
      <c r="NA28" s="15"/>
      <c r="NB28" s="15"/>
      <c r="NC28" s="15"/>
      <c r="ND28" s="15"/>
      <c r="NE28" s="15"/>
      <c r="NF28" s="15"/>
      <c r="NG28" s="15"/>
      <c r="NH28" s="15"/>
      <c r="NI28" s="15"/>
      <c r="NJ28" s="15"/>
      <c r="NK28" s="15"/>
      <c r="NL28" s="15"/>
      <c r="NM28" s="15"/>
      <c r="NN28" s="15"/>
      <c r="NO28" s="15"/>
      <c r="NP28" s="15"/>
      <c r="NQ28" s="15"/>
      <c r="NR28" s="15"/>
      <c r="NS28" s="15"/>
      <c r="NT28" s="15"/>
      <c r="NU28" s="15"/>
      <c r="NV28" s="15"/>
      <c r="NW28" s="15"/>
      <c r="NX28" s="15"/>
      <c r="NY28" s="15"/>
      <c r="NZ28" s="15"/>
      <c r="OA28" s="15"/>
      <c r="OB28" s="15"/>
      <c r="OC28" s="15"/>
      <c r="OD28" s="15"/>
      <c r="OE28" s="15"/>
      <c r="OF28" s="15"/>
      <c r="OG28" s="15"/>
      <c r="OH28" s="15"/>
      <c r="OI28" s="15"/>
      <c r="OJ28" s="15"/>
      <c r="OK28" s="15"/>
      <c r="OL28" s="15"/>
      <c r="OM28" s="15"/>
      <c r="ON28" s="15"/>
      <c r="OO28" s="15"/>
      <c r="OP28" s="15"/>
      <c r="OQ28" s="15"/>
      <c r="OR28" s="15"/>
      <c r="OS28" s="15"/>
      <c r="OT28" s="15"/>
      <c r="OU28" s="15"/>
      <c r="OV28" s="15"/>
      <c r="OW28" s="15"/>
      <c r="OX28" s="15"/>
      <c r="OY28" s="15"/>
      <c r="OZ28" s="15"/>
      <c r="PA28" s="15"/>
      <c r="PB28" s="15"/>
      <c r="PC28" s="15"/>
      <c r="PD28" s="15"/>
      <c r="PE28" s="15"/>
      <c r="PF28" s="15"/>
      <c r="PG28" s="15"/>
      <c r="PH28" s="15"/>
      <c r="PI28" s="15"/>
      <c r="PJ28" s="15"/>
      <c r="PK28" s="15"/>
      <c r="PL28" s="15"/>
      <c r="PM28" s="15"/>
      <c r="PN28" s="15"/>
      <c r="PO28" s="15"/>
      <c r="PP28" s="15"/>
      <c r="PQ28" s="15"/>
      <c r="PR28" s="15"/>
      <c r="PS28" s="15"/>
      <c r="PT28" s="15"/>
      <c r="PU28" s="15"/>
      <c r="PV28" s="15"/>
      <c r="PW28" s="15"/>
      <c r="PX28" s="15"/>
      <c r="PY28" s="15"/>
      <c r="PZ28" s="15"/>
      <c r="QA28" s="15"/>
      <c r="QB28" s="15"/>
      <c r="QC28" s="15"/>
      <c r="QD28" s="15"/>
      <c r="QE28" s="15"/>
      <c r="QF28" s="15"/>
      <c r="QG28" s="15"/>
      <c r="QH28" s="15"/>
      <c r="QI28" s="15"/>
      <c r="QJ28" s="15"/>
      <c r="QK28" s="15"/>
      <c r="QL28" s="15"/>
      <c r="QM28" s="15"/>
      <c r="QN28" s="15"/>
      <c r="QO28" s="15"/>
      <c r="QP28" s="15"/>
      <c r="QQ28" s="15"/>
      <c r="QR28" s="15"/>
      <c r="QS28" s="15"/>
      <c r="QT28" s="15"/>
      <c r="QU28" s="15"/>
      <c r="QV28" s="15"/>
      <c r="QW28" s="15"/>
      <c r="QX28" s="15"/>
      <c r="QY28" s="15"/>
      <c r="QZ28" s="15"/>
      <c r="RA28" s="15"/>
      <c r="RB28" s="15"/>
      <c r="RC28" s="15"/>
      <c r="RD28" s="15"/>
      <c r="RE28" s="15"/>
      <c r="RF28" s="15"/>
      <c r="RG28" s="15"/>
      <c r="RH28" s="15"/>
      <c r="RI28" s="15"/>
      <c r="RJ28" s="15"/>
      <c r="RK28" s="15"/>
      <c r="RL28" s="15"/>
      <c r="RM28" s="15"/>
      <c r="RN28" s="15"/>
      <c r="RO28" s="15"/>
      <c r="RP28" s="15"/>
      <c r="RQ28" s="15"/>
      <c r="RR28" s="15"/>
      <c r="RS28" s="15"/>
      <c r="RT28" s="15"/>
      <c r="RU28" s="15"/>
      <c r="RV28" s="15"/>
      <c r="RW28" s="15"/>
      <c r="RX28" s="15"/>
      <c r="RY28" s="15"/>
      <c r="RZ28" s="15"/>
      <c r="SA28" s="15"/>
      <c r="SB28" s="15"/>
      <c r="SC28" s="15"/>
      <c r="SD28" s="15"/>
      <c r="SE28" s="15"/>
      <c r="SF28" s="15"/>
      <c r="SG28" s="15"/>
      <c r="SH28" s="15"/>
      <c r="SI28" s="15"/>
      <c r="SJ28" s="15"/>
      <c r="SK28" s="15"/>
      <c r="SL28" s="15"/>
      <c r="SM28" s="15"/>
      <c r="SN28" s="15"/>
      <c r="SO28" s="15"/>
      <c r="SP28" s="15"/>
      <c r="SQ28" s="15"/>
      <c r="SR28" s="15"/>
      <c r="SS28" s="15"/>
      <c r="ST28" s="15"/>
      <c r="SU28" s="15"/>
      <c r="SV28" s="15"/>
      <c r="SW28" s="15"/>
      <c r="SX28" s="15"/>
      <c r="SY28" s="15"/>
      <c r="SZ28" s="15"/>
      <c r="TA28" s="15"/>
      <c r="TB28" s="15"/>
      <c r="TC28" s="15"/>
      <c r="TD28" s="15"/>
      <c r="TE28" s="15"/>
      <c r="TF28" s="15"/>
      <c r="TG28" s="15"/>
      <c r="TH28" s="15"/>
      <c r="TI28" s="15"/>
      <c r="TJ28" s="15"/>
      <c r="TK28" s="15"/>
      <c r="TL28" s="15"/>
      <c r="TM28" s="15"/>
      <c r="TN28" s="15"/>
      <c r="TO28" s="15"/>
      <c r="TP28" s="15"/>
      <c r="TQ28" s="15"/>
      <c r="TR28" s="15"/>
      <c r="TS28" s="15"/>
      <c r="TT28" s="15"/>
      <c r="TU28" s="15"/>
      <c r="TV28" s="15"/>
      <c r="TW28" s="15"/>
      <c r="TX28" s="15"/>
      <c r="TY28" s="15"/>
      <c r="TZ28" s="15"/>
      <c r="UA28" s="15"/>
      <c r="UB28" s="15"/>
      <c r="UC28" s="15"/>
      <c r="UD28" s="15"/>
      <c r="UE28" s="15"/>
      <c r="UF28" s="15"/>
      <c r="UG28" s="15"/>
      <c r="UH28" s="15"/>
      <c r="UI28" s="15"/>
      <c r="UJ28" s="15"/>
      <c r="UK28" s="15"/>
      <c r="UL28" s="15"/>
      <c r="UM28" s="15"/>
      <c r="UN28" s="15"/>
      <c r="UO28" s="15"/>
      <c r="UP28" s="15"/>
      <c r="UQ28" s="15"/>
      <c r="UR28" s="15"/>
      <c r="US28" s="15"/>
      <c r="UT28" s="15"/>
      <c r="UU28" s="15"/>
      <c r="UV28" s="15"/>
      <c r="UW28" s="15"/>
      <c r="UX28" s="15"/>
      <c r="UY28" s="15"/>
      <c r="UZ28" s="15"/>
      <c r="VA28" s="15"/>
      <c r="VB28" s="15"/>
      <c r="VC28" s="15"/>
      <c r="VD28" s="15"/>
      <c r="VE28" s="15"/>
      <c r="VF28" s="15"/>
      <c r="VG28" s="15"/>
      <c r="VH28" s="15"/>
      <c r="VI28" s="15"/>
      <c r="VJ28" s="15"/>
      <c r="VK28" s="15"/>
      <c r="VL28" s="15"/>
      <c r="VM28" s="15"/>
      <c r="VN28" s="15"/>
      <c r="VO28" s="15"/>
      <c r="VP28" s="15"/>
      <c r="VQ28" s="15"/>
      <c r="VR28" s="15"/>
      <c r="VS28" s="15"/>
      <c r="VT28" s="15"/>
      <c r="VU28" s="15"/>
      <c r="VV28" s="15"/>
      <c r="VW28" s="15"/>
      <c r="VX28" s="15"/>
      <c r="VY28" s="15"/>
      <c r="VZ28" s="15"/>
      <c r="WA28" s="15"/>
      <c r="WB28" s="15"/>
      <c r="WC28" s="15"/>
      <c r="WD28" s="15"/>
      <c r="WE28" s="15"/>
      <c r="WF28" s="15"/>
      <c r="WG28" s="15"/>
      <c r="WH28" s="15"/>
      <c r="WI28" s="15"/>
      <c r="WJ28" s="15"/>
      <c r="WK28" s="15"/>
      <c r="WL28" s="15"/>
      <c r="WM28" s="15"/>
      <c r="WN28" s="15"/>
      <c r="WO28" s="15"/>
      <c r="WP28" s="15"/>
      <c r="WQ28" s="15"/>
      <c r="WR28" s="15"/>
      <c r="WS28" s="15"/>
      <c r="WT28" s="15"/>
      <c r="WU28" s="15"/>
      <c r="WV28" s="15"/>
      <c r="WW28" s="15"/>
      <c r="WX28" s="15"/>
      <c r="WY28" s="15"/>
      <c r="WZ28" s="15"/>
      <c r="XA28" s="15"/>
      <c r="XB28" s="15"/>
      <c r="XC28" s="15"/>
      <c r="XD28" s="15"/>
      <c r="XE28" s="15"/>
      <c r="XF28" s="15"/>
      <c r="XG28" s="15"/>
      <c r="XH28" s="15"/>
      <c r="XI28" s="15"/>
      <c r="XJ28" s="15"/>
      <c r="XK28" s="15"/>
      <c r="XL28" s="15"/>
      <c r="XM28" s="15"/>
      <c r="XN28" s="15"/>
      <c r="XO28" s="15"/>
      <c r="XP28" s="15"/>
      <c r="XQ28" s="15"/>
      <c r="XR28" s="15"/>
      <c r="XS28" s="15"/>
      <c r="XT28" s="15"/>
      <c r="XU28" s="15"/>
      <c r="XV28" s="15"/>
      <c r="XW28" s="15"/>
      <c r="XX28" s="15"/>
      <c r="XY28" s="15"/>
      <c r="XZ28" s="15"/>
      <c r="YA28" s="15"/>
      <c r="YB28" s="15"/>
      <c r="YC28" s="15"/>
      <c r="YD28" s="15"/>
      <c r="YE28" s="15"/>
      <c r="YF28" s="15"/>
      <c r="YG28" s="15"/>
      <c r="YH28" s="15"/>
      <c r="YI28" s="15"/>
      <c r="YJ28" s="15"/>
      <c r="YK28" s="15"/>
      <c r="YL28" s="15"/>
      <c r="YM28" s="15"/>
      <c r="YN28" s="15"/>
      <c r="YO28" s="15"/>
      <c r="YP28" s="15"/>
      <c r="YQ28" s="15"/>
      <c r="YR28" s="15"/>
      <c r="YS28" s="15"/>
      <c r="YT28" s="15"/>
      <c r="YU28" s="15"/>
      <c r="YV28" s="15"/>
      <c r="YW28" s="15"/>
      <c r="YX28" s="15"/>
      <c r="YY28" s="15"/>
      <c r="YZ28" s="15"/>
      <c r="ZA28" s="15"/>
      <c r="ZB28" s="15"/>
      <c r="ZC28" s="15"/>
      <c r="ZD28" s="15"/>
      <c r="ZE28" s="15"/>
      <c r="ZF28" s="15"/>
      <c r="ZG28" s="15"/>
      <c r="ZH28" s="15"/>
      <c r="ZI28" s="15"/>
      <c r="ZJ28" s="15"/>
      <c r="ZK28" s="15"/>
      <c r="ZL28" s="15"/>
      <c r="ZM28" s="15"/>
      <c r="ZN28" s="15"/>
      <c r="ZO28" s="15"/>
      <c r="ZP28" s="15"/>
      <c r="ZQ28" s="15"/>
      <c r="ZR28" s="15"/>
      <c r="ZS28" s="15"/>
      <c r="ZT28" s="15"/>
      <c r="ZU28" s="15"/>
      <c r="ZV28" s="15"/>
      <c r="ZW28" s="15"/>
      <c r="ZX28" s="15"/>
      <c r="ZY28" s="15"/>
      <c r="ZZ28" s="15"/>
      <c r="AAA28" s="15"/>
      <c r="AAB28" s="15"/>
      <c r="AAC28" s="15"/>
      <c r="AAD28" s="15"/>
      <c r="AAE28" s="15"/>
      <c r="AAF28" s="15"/>
      <c r="AAG28" s="15"/>
      <c r="AAH28" s="15"/>
      <c r="AAI28" s="15"/>
      <c r="AAJ28" s="15"/>
      <c r="AAK28" s="15"/>
      <c r="AAL28" s="15"/>
      <c r="AAM28" s="15"/>
      <c r="AAN28" s="15"/>
      <c r="AAO28" s="15"/>
      <c r="AAP28" s="15"/>
      <c r="AAQ28" s="15"/>
      <c r="AAR28" s="15"/>
      <c r="AAS28" s="15"/>
      <c r="AAT28" s="15"/>
      <c r="AAU28" s="15"/>
      <c r="AAV28" s="15"/>
      <c r="AAW28" s="15"/>
      <c r="AAX28" s="15"/>
      <c r="AAY28" s="15"/>
      <c r="AAZ28" s="15"/>
      <c r="ABA28" s="15"/>
      <c r="ABB28" s="15"/>
      <c r="ABC28" s="15"/>
      <c r="ABD28" s="15"/>
      <c r="ABE28" s="15"/>
      <c r="ABF28" s="15"/>
      <c r="ABG28" s="15"/>
      <c r="ABH28" s="15"/>
      <c r="ABI28" s="15"/>
      <c r="ABJ28" s="15"/>
      <c r="ABK28" s="15"/>
      <c r="ABL28" s="15"/>
      <c r="ABM28" s="15"/>
      <c r="ABN28" s="15"/>
      <c r="ABO28" s="15"/>
      <c r="ABP28" s="15"/>
      <c r="ABQ28" s="15"/>
      <c r="ABR28" s="15"/>
      <c r="ABS28" s="15"/>
      <c r="ABT28" s="15"/>
      <c r="ABU28" s="15"/>
      <c r="ABV28" s="15"/>
      <c r="ABW28" s="15"/>
      <c r="ABX28" s="15"/>
      <c r="ABY28" s="15"/>
      <c r="ABZ28" s="15"/>
      <c r="ACA28" s="15"/>
      <c r="ACB28" s="15"/>
      <c r="ACC28" s="15"/>
      <c r="ACD28" s="15"/>
      <c r="ACE28" s="15"/>
      <c r="ACF28" s="15"/>
      <c r="ACG28" s="15"/>
      <c r="ACH28" s="15"/>
      <c r="ACI28" s="15"/>
      <c r="ACJ28" s="15"/>
      <c r="ACK28" s="15"/>
      <c r="ACL28" s="15"/>
      <c r="ACM28" s="15"/>
      <c r="ACN28" s="15"/>
      <c r="ACO28" s="15"/>
      <c r="ACP28" s="15"/>
      <c r="ACQ28" s="15"/>
      <c r="ACR28" s="15"/>
      <c r="ACS28" s="15"/>
      <c r="ACT28" s="15"/>
      <c r="ACU28" s="15"/>
      <c r="ACV28" s="15"/>
      <c r="ACW28" s="15"/>
      <c r="ACX28" s="15"/>
      <c r="ACY28" s="15"/>
      <c r="ACZ28" s="15"/>
      <c r="ADA28" s="15"/>
      <c r="ADB28" s="15"/>
      <c r="ADC28" s="15"/>
      <c r="ADD28" s="15"/>
      <c r="ADE28" s="15"/>
      <c r="ADF28" s="15"/>
      <c r="ADG28" s="15"/>
      <c r="ADH28" s="15"/>
      <c r="ADI28" s="15"/>
      <c r="ADJ28" s="15"/>
      <c r="ADK28" s="15"/>
      <c r="ADL28" s="15"/>
      <c r="ADM28" s="15"/>
      <c r="ADN28" s="15"/>
      <c r="ADO28" s="15"/>
      <c r="ADP28" s="15"/>
      <c r="ADQ28" s="15"/>
      <c r="ADR28" s="15"/>
      <c r="ADS28" s="15"/>
      <c r="ADT28" s="15"/>
      <c r="ADU28" s="15"/>
      <c r="ADV28" s="15"/>
      <c r="ADW28" s="15"/>
      <c r="ADX28" s="15"/>
      <c r="ADY28" s="15"/>
      <c r="ADZ28" s="15"/>
      <c r="AEA28" s="15"/>
      <c r="AEB28" s="15"/>
      <c r="AEC28" s="15"/>
      <c r="AED28" s="15"/>
      <c r="AEE28" s="15"/>
      <c r="AEF28" s="15"/>
      <c r="AEG28" s="15"/>
      <c r="AEH28" s="15"/>
      <c r="AEI28" s="15"/>
      <c r="AEJ28" s="15"/>
      <c r="AEK28" s="15"/>
      <c r="AEL28" s="15"/>
      <c r="AEM28" s="15"/>
      <c r="AEN28" s="15"/>
      <c r="AEO28" s="15"/>
      <c r="AEP28" s="15"/>
      <c r="AEQ28" s="15"/>
      <c r="AER28" s="15"/>
      <c r="AES28" s="15"/>
      <c r="AET28" s="15"/>
      <c r="AEU28" s="15"/>
      <c r="AEV28" s="15"/>
      <c r="AEW28" s="15"/>
      <c r="AEX28" s="15"/>
      <c r="AEY28" s="15"/>
      <c r="AEZ28" s="15"/>
      <c r="AFA28" s="15"/>
      <c r="AFB28" s="15"/>
      <c r="AFC28" s="15"/>
      <c r="AFD28" s="15"/>
      <c r="AFE28" s="15"/>
      <c r="AFF28" s="15"/>
      <c r="AFG28" s="15"/>
      <c r="AFH28" s="15"/>
      <c r="AFI28" s="15"/>
      <c r="AFJ28" s="15"/>
      <c r="AFK28" s="15"/>
      <c r="AFL28" s="15"/>
      <c r="AFM28" s="15"/>
      <c r="AFN28" s="15"/>
      <c r="AFO28" s="15"/>
      <c r="AFP28" s="15"/>
      <c r="AFQ28" s="15"/>
      <c r="AFR28" s="15"/>
      <c r="AFS28" s="15"/>
      <c r="AFT28" s="15"/>
      <c r="AFU28" s="15"/>
      <c r="AFV28" s="15"/>
      <c r="AFW28" s="15"/>
      <c r="AFX28" s="15"/>
      <c r="AFY28" s="15"/>
      <c r="AFZ28" s="15"/>
      <c r="AGA28" s="15"/>
      <c r="AGB28" s="15"/>
      <c r="AGC28" s="15"/>
      <c r="AGD28" s="15"/>
      <c r="AGE28" s="15"/>
      <c r="AGF28" s="15"/>
      <c r="AGG28" s="15"/>
      <c r="AGH28" s="15"/>
      <c r="AGI28" s="15"/>
      <c r="AGJ28" s="15"/>
      <c r="AGK28" s="15"/>
      <c r="AGL28" s="15"/>
      <c r="AGM28" s="15"/>
      <c r="AGN28" s="15"/>
      <c r="AGO28" s="15"/>
      <c r="AGP28" s="15"/>
      <c r="AGQ28" s="15"/>
      <c r="AGR28" s="15"/>
      <c r="AGS28" s="15"/>
      <c r="AGT28" s="15"/>
      <c r="AGU28" s="15"/>
      <c r="AGV28" s="15"/>
      <c r="AGW28" s="15"/>
      <c r="AGX28" s="15"/>
      <c r="AGY28" s="15"/>
      <c r="AGZ28" s="15"/>
      <c r="AHA28" s="15"/>
      <c r="AHB28" s="15"/>
      <c r="AHC28" s="15"/>
      <c r="AHD28" s="15"/>
      <c r="AHE28" s="15"/>
      <c r="AHF28" s="15"/>
      <c r="AHG28" s="15"/>
      <c r="AHH28" s="15"/>
      <c r="AHI28" s="15"/>
      <c r="AHJ28" s="15"/>
      <c r="AHK28" s="15"/>
      <c r="AHL28" s="15"/>
      <c r="AHM28" s="15"/>
      <c r="AHN28" s="15"/>
      <c r="AHO28" s="15"/>
      <c r="AHP28" s="15"/>
      <c r="AHQ28" s="15"/>
      <c r="AHR28" s="15"/>
      <c r="AHS28" s="15"/>
      <c r="AHT28" s="15"/>
      <c r="AHU28" s="15"/>
      <c r="AHV28" s="15"/>
      <c r="AHW28" s="15"/>
      <c r="AHX28" s="15"/>
      <c r="AHY28" s="15"/>
      <c r="AHZ28" s="15"/>
      <c r="AIA28" s="15"/>
      <c r="AIB28" s="15"/>
      <c r="AIC28" s="15"/>
      <c r="AID28" s="15"/>
      <c r="AIE28" s="15"/>
      <c r="AIF28" s="15"/>
      <c r="AIG28" s="15"/>
      <c r="AIH28" s="15"/>
      <c r="AII28" s="15"/>
      <c r="AIJ28" s="15"/>
      <c r="AIK28" s="15"/>
      <c r="AIL28" s="15"/>
      <c r="AIM28" s="15"/>
      <c r="AIN28" s="15"/>
      <c r="AIO28" s="15"/>
      <c r="AIP28" s="15"/>
      <c r="AIQ28" s="15"/>
      <c r="AIR28" s="15"/>
      <c r="AIS28" s="15"/>
      <c r="AIT28" s="15"/>
      <c r="AIU28" s="15"/>
      <c r="AIV28" s="15"/>
      <c r="AIW28" s="15"/>
      <c r="AIX28" s="15"/>
      <c r="AIY28" s="15"/>
      <c r="AIZ28" s="15"/>
      <c r="AJA28" s="15"/>
      <c r="AJB28" s="15"/>
      <c r="AJC28" s="15"/>
      <c r="AJD28" s="15"/>
      <c r="AJE28" s="15"/>
      <c r="AJF28" s="15"/>
      <c r="AJG28" s="15"/>
      <c r="AJH28" s="15"/>
      <c r="AJI28" s="15"/>
      <c r="AJJ28" s="15"/>
      <c r="AJK28" s="15"/>
      <c r="AJL28" s="15"/>
      <c r="AJM28" s="15"/>
      <c r="AJN28" s="15"/>
      <c r="AJO28" s="15"/>
      <c r="AJP28" s="15"/>
      <c r="AJQ28" s="15"/>
      <c r="AJR28" s="15"/>
      <c r="AJS28" s="15"/>
      <c r="AJT28" s="15"/>
      <c r="AJU28" s="15"/>
      <c r="AJV28" s="15"/>
      <c r="AJW28" s="15"/>
      <c r="AJX28" s="15"/>
      <c r="AJY28" s="15"/>
      <c r="AJZ28" s="15"/>
      <c r="AKA28" s="15"/>
      <c r="AKB28" s="15"/>
      <c r="AKC28" s="15"/>
      <c r="AKD28" s="15"/>
      <c r="AKE28" s="15"/>
      <c r="AKF28" s="15"/>
      <c r="AKG28" s="15"/>
      <c r="AKH28" s="15"/>
      <c r="AKI28" s="15"/>
      <c r="AKJ28" s="15"/>
      <c r="AKK28" s="15"/>
      <c r="AKL28" s="15"/>
      <c r="AKM28" s="15"/>
      <c r="AKN28" s="15"/>
      <c r="AKO28" s="15"/>
      <c r="AKP28" s="15"/>
      <c r="AKQ28" s="15"/>
      <c r="AKR28" s="15"/>
      <c r="AKS28" s="15"/>
      <c r="AKT28" s="15"/>
      <c r="AKU28" s="15"/>
      <c r="AKV28" s="15"/>
      <c r="AKW28" s="15"/>
      <c r="AKX28" s="15"/>
      <c r="AKY28" s="15"/>
      <c r="AKZ28" s="15"/>
      <c r="ALA28" s="15"/>
      <c r="ALB28" s="15"/>
      <c r="ALC28" s="15"/>
      <c r="ALD28" s="15"/>
      <c r="ALE28" s="15"/>
      <c r="ALF28" s="15"/>
      <c r="ALG28" s="15"/>
      <c r="ALH28" s="15"/>
      <c r="ALI28" s="15"/>
      <c r="ALJ28" s="15"/>
      <c r="ALK28" s="15"/>
      <c r="ALL28" s="15"/>
      <c r="ALM28" s="15"/>
      <c r="ALN28" s="15"/>
      <c r="ALO28" s="15"/>
      <c r="ALP28" s="15"/>
      <c r="ALQ28" s="15"/>
      <c r="ALR28" s="15"/>
      <c r="ALS28" s="15"/>
      <c r="ALT28" s="15"/>
      <c r="ALU28" s="15"/>
      <c r="ALV28" s="15"/>
      <c r="ALW28" s="15"/>
      <c r="ALX28" s="15"/>
      <c r="ALY28" s="15"/>
      <c r="ALZ28" s="15"/>
      <c r="AMA28" s="15"/>
      <c r="AMB28" s="15"/>
      <c r="AMC28" s="15"/>
      <c r="AMD28" s="15"/>
      <c r="AME28" s="15"/>
      <c r="AMF28" s="15"/>
      <c r="AMG28" s="15"/>
      <c r="AMH28" s="15"/>
      <c r="AMI28" s="15"/>
      <c r="AMJ28" s="15"/>
      <c r="AMK28" s="15"/>
      <c r="AML28" s="15"/>
      <c r="AMM28" s="15"/>
      <c r="AMN28" s="15"/>
      <c r="AMO28" s="15"/>
      <c r="AMP28" s="15"/>
      <c r="AMQ28" s="15"/>
      <c r="AMR28" s="15"/>
      <c r="AMS28" s="15"/>
      <c r="AMT28" s="15"/>
      <c r="AMU28" s="15"/>
      <c r="AMV28" s="15"/>
      <c r="AMW28" s="15"/>
      <c r="AMX28" s="15"/>
      <c r="AMY28" s="15"/>
      <c r="AMZ28" s="15"/>
      <c r="ANA28" s="15"/>
      <c r="ANB28" s="15"/>
      <c r="ANC28" s="15"/>
      <c r="AND28" s="15"/>
      <c r="ANE28" s="15"/>
      <c r="ANF28" s="15"/>
      <c r="ANG28" s="15"/>
      <c r="ANH28" s="15"/>
      <c r="ANI28" s="15"/>
      <c r="ANJ28" s="15"/>
      <c r="ANK28" s="15"/>
      <c r="ANL28" s="15"/>
      <c r="ANM28" s="15"/>
      <c r="ANN28" s="15"/>
      <c r="ANO28" s="15"/>
      <c r="ANP28" s="15"/>
      <c r="ANQ28" s="15"/>
      <c r="ANR28" s="15"/>
      <c r="ANS28" s="15"/>
      <c r="ANT28" s="15"/>
      <c r="ANU28" s="15"/>
      <c r="ANV28" s="15"/>
      <c r="ANW28" s="15"/>
      <c r="ANX28" s="15"/>
      <c r="ANY28" s="15"/>
      <c r="ANZ28" s="15"/>
      <c r="AOA28" s="15"/>
      <c r="AOB28" s="15"/>
      <c r="AOC28" s="15"/>
      <c r="AOD28" s="15"/>
      <c r="AOE28" s="15"/>
      <c r="AOF28" s="15"/>
      <c r="AOG28" s="15"/>
      <c r="AOH28" s="15"/>
      <c r="AOI28" s="15"/>
      <c r="AOJ28" s="15"/>
      <c r="AOK28" s="15"/>
      <c r="AOL28" s="15"/>
      <c r="AOM28" s="15"/>
      <c r="AON28" s="15"/>
      <c r="AOO28" s="15"/>
      <c r="AOP28" s="15"/>
      <c r="AOQ28" s="15"/>
      <c r="AOR28" s="15"/>
      <c r="AOS28" s="15"/>
      <c r="AOT28" s="15"/>
      <c r="AOU28" s="15"/>
      <c r="AOV28" s="15"/>
      <c r="AOW28" s="15"/>
      <c r="AOX28" s="15"/>
      <c r="AOY28" s="15"/>
      <c r="AOZ28" s="15"/>
      <c r="APA28" s="15"/>
      <c r="APB28" s="15"/>
      <c r="APC28" s="15"/>
      <c r="APD28" s="15"/>
      <c r="APE28" s="15"/>
      <c r="APF28" s="15"/>
      <c r="APG28" s="15"/>
      <c r="APH28" s="15"/>
      <c r="API28" s="15"/>
      <c r="APJ28" s="15"/>
      <c r="APK28" s="15"/>
      <c r="APL28" s="15"/>
      <c r="APM28" s="15"/>
      <c r="APN28" s="15"/>
      <c r="APO28" s="15"/>
      <c r="APP28" s="15"/>
      <c r="APQ28" s="15"/>
      <c r="APR28" s="15"/>
      <c r="APS28" s="15"/>
      <c r="APT28" s="15"/>
      <c r="APU28" s="15"/>
      <c r="APV28" s="15"/>
      <c r="APW28" s="15"/>
      <c r="APX28" s="15"/>
      <c r="APY28" s="15"/>
      <c r="APZ28" s="15"/>
      <c r="AQA28" s="15"/>
      <c r="AQB28" s="15"/>
      <c r="AQC28" s="15"/>
      <c r="AQD28" s="15"/>
      <c r="AQE28" s="15"/>
      <c r="AQF28" s="15"/>
      <c r="AQG28" s="15"/>
      <c r="AQH28" s="15"/>
      <c r="AQI28" s="15"/>
      <c r="AQJ28" s="15"/>
      <c r="AQK28" s="15"/>
      <c r="AQL28" s="15"/>
      <c r="AQM28" s="15"/>
      <c r="AQN28" s="15"/>
      <c r="AQO28" s="15"/>
      <c r="AQP28" s="15"/>
      <c r="AQQ28" s="15"/>
      <c r="AQR28" s="15"/>
      <c r="AQS28" s="15"/>
      <c r="AQT28" s="15"/>
      <c r="AQU28" s="15"/>
      <c r="AQV28" s="15"/>
      <c r="AQW28" s="15"/>
      <c r="AQX28" s="15"/>
      <c r="AQY28" s="15"/>
      <c r="AQZ28" s="15"/>
      <c r="ARA28" s="15"/>
      <c r="ARB28" s="15"/>
      <c r="ARC28" s="15"/>
      <c r="ARD28" s="15"/>
      <c r="ARE28" s="15"/>
      <c r="ARF28" s="15"/>
      <c r="ARG28" s="15"/>
      <c r="ARH28" s="15"/>
      <c r="ARI28" s="15"/>
      <c r="ARJ28" s="15"/>
      <c r="ARK28" s="15"/>
      <c r="ARL28" s="15"/>
      <c r="ARM28" s="15"/>
      <c r="ARN28" s="15"/>
      <c r="ARO28" s="15"/>
      <c r="ARP28" s="15"/>
      <c r="ARQ28" s="15"/>
      <c r="ARR28" s="15"/>
      <c r="ARS28" s="15"/>
      <c r="ART28" s="15"/>
      <c r="ARU28" s="15"/>
      <c r="ARV28" s="15"/>
      <c r="ARW28" s="15"/>
      <c r="ARX28" s="15"/>
      <c r="ARY28" s="15"/>
      <c r="ARZ28" s="15"/>
      <c r="ASA28" s="15"/>
      <c r="ASB28" s="15"/>
      <c r="ASC28" s="15"/>
      <c r="ASD28" s="15"/>
      <c r="ASE28" s="15"/>
      <c r="ASF28" s="15"/>
      <c r="ASG28" s="15"/>
      <c r="ASH28" s="15"/>
      <c r="ASI28" s="15"/>
      <c r="ASJ28" s="15"/>
      <c r="ASK28" s="15"/>
      <c r="ASL28" s="15"/>
      <c r="ASM28" s="15"/>
      <c r="ASN28" s="15"/>
      <c r="ASO28" s="15"/>
      <c r="ASP28" s="15"/>
      <c r="ASQ28" s="15"/>
      <c r="ASR28" s="15"/>
      <c r="ASS28" s="15"/>
      <c r="AST28" s="15"/>
      <c r="ASU28" s="15"/>
      <c r="ASV28" s="15"/>
      <c r="ASW28" s="15"/>
      <c r="ASX28" s="15"/>
      <c r="ASY28" s="15"/>
      <c r="ASZ28" s="15"/>
      <c r="ATA28" s="15"/>
      <c r="ATB28" s="15"/>
      <c r="ATC28" s="15"/>
      <c r="ATD28" s="15"/>
      <c r="ATE28" s="15"/>
      <c r="ATF28" s="15"/>
      <c r="ATG28" s="15"/>
      <c r="ATH28" s="15"/>
      <c r="ATI28" s="15"/>
      <c r="ATJ28" s="15"/>
      <c r="ATK28" s="15"/>
      <c r="ATL28" s="15"/>
      <c r="ATM28" s="15"/>
      <c r="ATN28" s="15"/>
      <c r="ATO28" s="15"/>
      <c r="ATP28" s="15"/>
      <c r="ATQ28" s="15"/>
      <c r="ATR28" s="15"/>
      <c r="ATS28" s="15"/>
      <c r="ATT28" s="15"/>
      <c r="ATU28" s="15"/>
      <c r="ATV28" s="15"/>
      <c r="ATW28" s="15"/>
      <c r="ATX28" s="15"/>
      <c r="ATY28" s="15"/>
      <c r="ATZ28" s="15"/>
      <c r="AUA28" s="15"/>
      <c r="AUB28" s="15"/>
      <c r="AUC28" s="15"/>
      <c r="AUD28" s="15"/>
      <c r="AUE28" s="15"/>
      <c r="AUF28" s="15"/>
      <c r="AUG28" s="15"/>
      <c r="AUH28" s="15"/>
      <c r="AUI28" s="15"/>
      <c r="AUJ28" s="15"/>
      <c r="AUK28" s="15"/>
      <c r="AUL28" s="15"/>
      <c r="AUM28" s="15"/>
      <c r="AUN28" s="15"/>
      <c r="AUO28" s="15"/>
      <c r="AUP28" s="15"/>
      <c r="AUQ28" s="15"/>
      <c r="AUR28" s="15"/>
      <c r="AUS28" s="15"/>
      <c r="AUT28" s="15"/>
      <c r="AUU28" s="15"/>
      <c r="AUV28" s="15"/>
      <c r="AUW28" s="15"/>
      <c r="AUX28" s="15"/>
      <c r="AUY28" s="15"/>
      <c r="AUZ28" s="15"/>
      <c r="AVA28" s="15"/>
      <c r="AVB28" s="15"/>
      <c r="AVC28" s="15"/>
      <c r="AVD28" s="15"/>
      <c r="AVE28" s="15"/>
      <c r="AVF28" s="15"/>
      <c r="AVG28" s="15"/>
      <c r="AVH28" s="15"/>
      <c r="AVI28" s="15"/>
      <c r="AVJ28" s="15"/>
      <c r="AVK28" s="15"/>
      <c r="AVL28" s="15"/>
      <c r="AVM28" s="15"/>
      <c r="AVN28" s="15"/>
      <c r="AVO28" s="15"/>
      <c r="AVP28" s="15"/>
      <c r="AVQ28" s="15"/>
      <c r="AVR28" s="15"/>
      <c r="AVS28" s="15"/>
      <c r="AVT28" s="15"/>
      <c r="AVU28" s="15"/>
      <c r="AVV28" s="15"/>
      <c r="AVW28" s="15"/>
      <c r="AVX28" s="15"/>
      <c r="AVY28" s="15"/>
      <c r="AVZ28" s="15"/>
      <c r="AWA28" s="15"/>
      <c r="AWB28" s="15"/>
      <c r="AWC28" s="15"/>
      <c r="AWD28" s="15"/>
      <c r="AWE28" s="15"/>
      <c r="AWF28" s="15"/>
      <c r="AWG28" s="15"/>
      <c r="AWH28" s="15"/>
      <c r="AWI28" s="15"/>
      <c r="AWJ28" s="15"/>
      <c r="AWK28" s="15"/>
      <c r="AWL28" s="15"/>
      <c r="AWM28" s="15"/>
      <c r="AWN28" s="15"/>
      <c r="AWO28" s="15"/>
      <c r="AWP28" s="15"/>
      <c r="AWQ28" s="15"/>
      <c r="AWR28" s="15"/>
      <c r="AWS28" s="15"/>
      <c r="AWT28" s="15"/>
      <c r="AWU28" s="15"/>
      <c r="AWV28" s="15"/>
      <c r="AWW28" s="15"/>
      <c r="AWX28" s="15"/>
      <c r="AWY28" s="15"/>
      <c r="AWZ28" s="15"/>
      <c r="AXA28" s="15"/>
      <c r="AXB28" s="15"/>
      <c r="AXC28" s="15"/>
      <c r="AXD28" s="15"/>
      <c r="AXE28" s="15"/>
      <c r="AXF28" s="15"/>
      <c r="AXG28" s="15"/>
      <c r="AXH28" s="15"/>
      <c r="AXI28" s="15"/>
      <c r="AXJ28" s="15"/>
      <c r="AXK28" s="15"/>
      <c r="AXL28" s="15"/>
      <c r="AXM28" s="15"/>
      <c r="AXN28" s="15"/>
      <c r="AXO28" s="15"/>
      <c r="AXP28" s="15"/>
      <c r="AXQ28" s="15"/>
      <c r="AXR28" s="15"/>
      <c r="AXS28" s="15"/>
      <c r="AXT28" s="15"/>
      <c r="AXU28" s="15"/>
      <c r="AXV28" s="15"/>
      <c r="AXW28" s="15"/>
      <c r="AXX28" s="15"/>
      <c r="AXY28" s="15"/>
      <c r="AXZ28" s="15"/>
      <c r="AYA28" s="15"/>
      <c r="AYB28" s="15"/>
      <c r="AYC28" s="15"/>
      <c r="AYD28" s="15"/>
      <c r="AYE28" s="15"/>
      <c r="AYF28" s="15"/>
      <c r="AYG28" s="15"/>
      <c r="AYH28" s="15"/>
      <c r="AYI28" s="15"/>
      <c r="AYJ28" s="15"/>
      <c r="AYK28" s="15"/>
      <c r="AYL28" s="15"/>
      <c r="AYM28" s="15"/>
      <c r="AYN28" s="15"/>
      <c r="AYO28" s="15"/>
      <c r="AYP28" s="15"/>
      <c r="AYQ28" s="15"/>
      <c r="AYR28" s="15"/>
      <c r="AYS28" s="15"/>
      <c r="AYT28" s="15"/>
      <c r="AYU28" s="15"/>
      <c r="AYV28" s="15"/>
      <c r="AYW28" s="15"/>
      <c r="AYX28" s="15"/>
      <c r="AYY28" s="15"/>
      <c r="AYZ28" s="15"/>
      <c r="AZA28" s="15"/>
      <c r="AZB28" s="15"/>
      <c r="AZC28" s="15"/>
      <c r="AZD28" s="15"/>
      <c r="AZE28" s="15"/>
      <c r="AZF28" s="15"/>
      <c r="AZG28" s="15"/>
      <c r="AZH28" s="15"/>
      <c r="AZI28" s="15"/>
      <c r="AZJ28" s="15"/>
      <c r="AZK28" s="15"/>
      <c r="AZL28" s="15"/>
      <c r="AZM28" s="15"/>
      <c r="AZN28" s="15"/>
      <c r="AZO28" s="15"/>
      <c r="AZP28" s="15"/>
      <c r="AZQ28" s="15"/>
      <c r="AZR28" s="15"/>
      <c r="AZS28" s="15"/>
      <c r="AZT28" s="15"/>
      <c r="AZU28" s="15"/>
      <c r="AZV28" s="15"/>
      <c r="AZW28" s="15"/>
      <c r="AZX28" s="15"/>
      <c r="AZY28" s="15"/>
      <c r="AZZ28" s="15"/>
      <c r="BAA28" s="15"/>
      <c r="BAB28" s="15"/>
      <c r="BAC28" s="15"/>
      <c r="BAD28" s="15"/>
      <c r="BAE28" s="15"/>
      <c r="BAF28" s="15"/>
      <c r="BAG28" s="15"/>
      <c r="BAH28" s="15"/>
      <c r="BAI28" s="15"/>
      <c r="BAJ28" s="15"/>
      <c r="BAK28" s="15"/>
      <c r="BAL28" s="15"/>
      <c r="BAM28" s="15"/>
      <c r="BAN28" s="15"/>
      <c r="BAO28" s="15"/>
      <c r="BAP28" s="15"/>
      <c r="BAQ28" s="15"/>
      <c r="BAR28" s="15"/>
      <c r="BAS28" s="15"/>
      <c r="BAT28" s="15"/>
      <c r="BAU28" s="15"/>
      <c r="BAV28" s="15"/>
      <c r="BAW28" s="15"/>
      <c r="BAX28" s="15"/>
      <c r="BAY28" s="15"/>
      <c r="BAZ28" s="15"/>
      <c r="BBA28" s="15"/>
      <c r="BBB28" s="15"/>
      <c r="BBC28" s="15"/>
      <c r="BBD28" s="15"/>
      <c r="BBE28" s="15"/>
      <c r="BBF28" s="15"/>
      <c r="BBG28" s="15"/>
      <c r="BBH28" s="15"/>
      <c r="BBI28" s="15"/>
      <c r="BBJ28" s="15"/>
      <c r="BBK28" s="15"/>
      <c r="BBL28" s="15"/>
      <c r="BBM28" s="15"/>
      <c r="BBN28" s="15"/>
      <c r="BBO28" s="15"/>
      <c r="BBP28" s="15"/>
      <c r="BBQ28" s="15"/>
      <c r="BBR28" s="15"/>
      <c r="BBS28" s="15"/>
      <c r="BBT28" s="15"/>
      <c r="BBU28" s="15"/>
      <c r="BBV28" s="15"/>
      <c r="BBW28" s="15"/>
      <c r="BBX28" s="15"/>
      <c r="BBY28" s="15"/>
      <c r="BBZ28" s="15"/>
      <c r="BCA28" s="15"/>
      <c r="BCB28" s="15"/>
      <c r="BCC28" s="15"/>
      <c r="BCD28" s="15"/>
      <c r="BCE28" s="15"/>
      <c r="BCF28" s="15"/>
      <c r="BCG28" s="15"/>
      <c r="BCH28" s="15"/>
      <c r="BCI28" s="15"/>
      <c r="BCJ28" s="15"/>
      <c r="BCK28" s="15"/>
      <c r="BCL28" s="15"/>
      <c r="BCM28" s="15"/>
      <c r="BCN28" s="15"/>
      <c r="BCO28" s="15"/>
      <c r="BCP28" s="15"/>
      <c r="BCQ28" s="15"/>
      <c r="BCR28" s="15"/>
      <c r="BCS28" s="15"/>
      <c r="BCT28" s="15"/>
      <c r="BCU28" s="15"/>
      <c r="BCV28" s="15"/>
      <c r="BCW28" s="15"/>
      <c r="BCX28" s="15"/>
      <c r="BCY28" s="15"/>
      <c r="BCZ28" s="15"/>
      <c r="BDA28" s="15"/>
      <c r="BDB28" s="15"/>
      <c r="BDC28" s="15"/>
      <c r="BDD28" s="15"/>
      <c r="BDE28" s="15"/>
      <c r="BDF28" s="15"/>
      <c r="BDG28" s="15"/>
      <c r="BDH28" s="15"/>
      <c r="BDI28" s="15"/>
      <c r="BDJ28" s="15"/>
      <c r="BDK28" s="15"/>
      <c r="BDL28" s="15"/>
      <c r="BDM28" s="15"/>
      <c r="BDN28" s="15"/>
      <c r="BDO28" s="15"/>
      <c r="BDP28" s="15"/>
      <c r="BDQ28" s="15"/>
      <c r="BDR28" s="15"/>
      <c r="BDS28" s="15"/>
      <c r="BDT28" s="15"/>
      <c r="BDU28" s="15"/>
      <c r="BDV28" s="15"/>
      <c r="BDW28" s="15"/>
      <c r="BDX28" s="15"/>
      <c r="BDY28" s="15"/>
      <c r="BDZ28" s="15"/>
      <c r="BEA28" s="15"/>
      <c r="BEB28" s="15"/>
      <c r="BEC28" s="15"/>
      <c r="BED28" s="15"/>
      <c r="BEE28" s="15"/>
      <c r="BEF28" s="15"/>
      <c r="BEG28" s="15"/>
      <c r="BEH28" s="15"/>
      <c r="BEI28" s="15"/>
      <c r="BEJ28" s="15"/>
      <c r="BEK28" s="15"/>
      <c r="BEL28" s="15"/>
      <c r="BEM28" s="15"/>
      <c r="BEN28" s="15"/>
      <c r="BEO28" s="15"/>
      <c r="BEP28" s="15"/>
      <c r="BEQ28" s="15"/>
      <c r="BER28" s="15"/>
      <c r="BES28" s="15"/>
      <c r="BET28" s="15"/>
      <c r="BEU28" s="15"/>
      <c r="BEV28" s="15"/>
      <c r="BEW28" s="15"/>
      <c r="BEX28" s="15"/>
      <c r="BEY28" s="15"/>
      <c r="BEZ28" s="15"/>
      <c r="BFA28" s="15"/>
      <c r="BFB28" s="15"/>
      <c r="BFC28" s="15"/>
      <c r="BFD28" s="15"/>
      <c r="BFE28" s="15"/>
      <c r="BFF28" s="15"/>
      <c r="BFG28" s="15"/>
      <c r="BFH28" s="15"/>
      <c r="BFI28" s="15"/>
      <c r="BFJ28" s="15"/>
      <c r="BFK28" s="15"/>
      <c r="BFL28" s="15"/>
      <c r="BFM28" s="15"/>
      <c r="BFN28" s="15"/>
      <c r="BFO28" s="15"/>
      <c r="BFP28" s="15"/>
      <c r="BFQ28" s="15"/>
      <c r="BFR28" s="15"/>
      <c r="BFS28" s="15"/>
      <c r="BFT28" s="15"/>
      <c r="BFU28" s="15"/>
      <c r="BFV28" s="15"/>
      <c r="BFW28" s="15"/>
      <c r="BFX28" s="15"/>
      <c r="BFY28" s="15"/>
      <c r="BFZ28" s="15"/>
      <c r="BGA28" s="15"/>
      <c r="BGB28" s="15"/>
      <c r="BGC28" s="15"/>
      <c r="BGD28" s="15"/>
      <c r="BGE28" s="15"/>
      <c r="BGF28" s="15"/>
      <c r="BGG28" s="15"/>
      <c r="BGH28" s="15"/>
      <c r="BGI28" s="15"/>
      <c r="BGJ28" s="15"/>
      <c r="BGK28" s="15"/>
      <c r="BGL28" s="15"/>
      <c r="BGM28" s="15"/>
      <c r="BGN28" s="15"/>
      <c r="BGO28" s="15"/>
      <c r="BGP28" s="15"/>
      <c r="BGQ28" s="15"/>
      <c r="BGR28" s="15"/>
      <c r="BGS28" s="15"/>
      <c r="BGT28" s="15"/>
      <c r="BGU28" s="15"/>
      <c r="BGV28" s="15"/>
      <c r="BGW28" s="15"/>
      <c r="BGX28" s="15"/>
      <c r="BGY28" s="15"/>
      <c r="BGZ28" s="15"/>
      <c r="BHA28" s="15"/>
      <c r="BHB28" s="15"/>
      <c r="BHC28" s="15"/>
      <c r="BHD28" s="15"/>
      <c r="BHE28" s="15"/>
      <c r="BHF28" s="15"/>
      <c r="BHG28" s="15"/>
      <c r="BHH28" s="15"/>
      <c r="BHI28" s="15"/>
      <c r="BHJ28" s="15"/>
      <c r="BHK28" s="15"/>
      <c r="BHL28" s="15"/>
      <c r="BHM28" s="15"/>
      <c r="BHN28" s="15"/>
      <c r="BHO28" s="15"/>
      <c r="BHP28" s="15"/>
      <c r="BHQ28" s="15"/>
      <c r="BHR28" s="15"/>
      <c r="BHS28" s="15"/>
      <c r="BHT28" s="15"/>
      <c r="BHU28" s="15"/>
      <c r="BHV28" s="15"/>
      <c r="BHW28" s="15"/>
      <c r="BHX28" s="15"/>
      <c r="BHY28" s="15"/>
      <c r="BHZ28" s="15"/>
      <c r="BIA28" s="15"/>
      <c r="BIB28" s="15"/>
      <c r="BIC28" s="15"/>
      <c r="BID28" s="15"/>
      <c r="BIE28" s="15"/>
      <c r="BIF28" s="15"/>
      <c r="BIG28" s="15"/>
      <c r="BIH28" s="15"/>
      <c r="BII28" s="15"/>
      <c r="BIJ28" s="15"/>
      <c r="BIK28" s="15"/>
      <c r="BIL28" s="15"/>
      <c r="BIM28" s="15"/>
      <c r="BIN28" s="15"/>
      <c r="BIO28" s="15"/>
      <c r="BIP28" s="15"/>
      <c r="BIQ28" s="15"/>
      <c r="BIR28" s="15"/>
      <c r="BIS28" s="15"/>
      <c r="BIT28" s="15"/>
      <c r="BIU28" s="15"/>
      <c r="BIV28" s="15"/>
      <c r="BIW28" s="15"/>
      <c r="BIX28" s="15"/>
      <c r="BIY28" s="15"/>
      <c r="BIZ28" s="15"/>
      <c r="BJA28" s="15"/>
      <c r="BJB28" s="15"/>
      <c r="BJC28" s="15"/>
      <c r="BJD28" s="15"/>
      <c r="BJE28" s="15"/>
      <c r="BJF28" s="15"/>
      <c r="BJG28" s="15"/>
      <c r="BJH28" s="15"/>
      <c r="BJI28" s="15"/>
      <c r="BJJ28" s="15"/>
      <c r="BJK28" s="15"/>
      <c r="BJL28" s="15"/>
      <c r="BJM28" s="15"/>
      <c r="BJN28" s="15"/>
      <c r="BJO28" s="15"/>
      <c r="BJP28" s="15"/>
      <c r="BJQ28" s="15"/>
      <c r="BJR28" s="15"/>
      <c r="BJS28" s="15"/>
      <c r="BJT28" s="15"/>
      <c r="BJU28" s="15"/>
      <c r="BJV28" s="15"/>
      <c r="BJW28" s="15"/>
      <c r="BJX28" s="15"/>
      <c r="BJY28" s="15"/>
      <c r="BJZ28" s="15"/>
      <c r="BKA28" s="15"/>
      <c r="BKB28" s="15"/>
      <c r="BKC28" s="15"/>
      <c r="BKD28" s="15"/>
      <c r="BKE28" s="15"/>
      <c r="BKF28" s="15"/>
      <c r="BKG28" s="15"/>
      <c r="BKH28" s="15"/>
      <c r="BKI28" s="15"/>
      <c r="BKJ28" s="15"/>
      <c r="BKK28" s="15"/>
      <c r="BKL28" s="15"/>
      <c r="BKM28" s="15"/>
      <c r="BKN28" s="15"/>
      <c r="BKO28" s="15"/>
      <c r="BKP28" s="15"/>
      <c r="BKQ28" s="15"/>
      <c r="BKR28" s="15"/>
      <c r="BKS28" s="15"/>
      <c r="BKT28" s="15"/>
      <c r="BKU28" s="15"/>
      <c r="BKV28" s="15"/>
      <c r="BKW28" s="15"/>
      <c r="BKX28" s="15"/>
      <c r="BKY28" s="15"/>
      <c r="BKZ28" s="15"/>
      <c r="BLA28" s="15"/>
      <c r="BLB28" s="15"/>
      <c r="BLC28" s="15"/>
      <c r="BLD28" s="15"/>
      <c r="BLE28" s="15"/>
      <c r="BLF28" s="15"/>
      <c r="BLG28" s="15"/>
      <c r="BLH28" s="15"/>
      <c r="BLI28" s="15"/>
      <c r="BLJ28" s="15"/>
      <c r="BLK28" s="15"/>
      <c r="BLL28" s="15"/>
      <c r="BLM28" s="15"/>
      <c r="BLN28" s="15"/>
      <c r="BLO28" s="15"/>
      <c r="BLP28" s="15"/>
      <c r="BLQ28" s="15"/>
      <c r="BLR28" s="15"/>
      <c r="BLS28" s="15"/>
      <c r="BLT28" s="15"/>
      <c r="BLU28" s="15"/>
      <c r="BLV28" s="15"/>
      <c r="BLW28" s="15"/>
      <c r="BLX28" s="15"/>
      <c r="BLY28" s="15"/>
      <c r="BLZ28" s="15"/>
      <c r="BMA28" s="15"/>
      <c r="BMB28" s="15"/>
      <c r="BMC28" s="15"/>
      <c r="BMD28" s="15"/>
      <c r="BME28" s="15"/>
      <c r="BMF28" s="15"/>
      <c r="BMG28" s="15"/>
      <c r="BMH28" s="15"/>
      <c r="BMI28" s="15"/>
      <c r="BMJ28" s="15"/>
      <c r="BMK28" s="15"/>
      <c r="BML28" s="15"/>
      <c r="BMM28" s="15"/>
      <c r="BMN28" s="15"/>
      <c r="BMO28" s="15"/>
      <c r="BMP28" s="15"/>
      <c r="BMQ28" s="15"/>
      <c r="BMR28" s="15"/>
      <c r="BMS28" s="15"/>
      <c r="BMT28" s="15"/>
      <c r="BMU28" s="15"/>
      <c r="BMV28" s="15"/>
      <c r="BMW28" s="15"/>
      <c r="BMX28" s="15"/>
      <c r="BMY28" s="15"/>
      <c r="BMZ28" s="15"/>
      <c r="BNA28" s="15"/>
      <c r="BNB28" s="15"/>
      <c r="BNC28" s="15"/>
      <c r="BND28" s="15"/>
      <c r="BNE28" s="15"/>
      <c r="BNF28" s="15"/>
      <c r="BNG28" s="15"/>
      <c r="BNH28" s="15"/>
      <c r="BNI28" s="15"/>
      <c r="BNJ28" s="15"/>
      <c r="BNK28" s="15"/>
      <c r="BNL28" s="15"/>
      <c r="BNM28" s="15"/>
      <c r="BNN28" s="15"/>
      <c r="BNO28" s="15"/>
      <c r="BNP28" s="15"/>
      <c r="BNQ28" s="15"/>
      <c r="BNR28" s="15"/>
      <c r="BNS28" s="15"/>
      <c r="BNT28" s="15"/>
      <c r="BNU28" s="15"/>
      <c r="BNV28" s="15"/>
      <c r="BNW28" s="15"/>
      <c r="BNX28" s="15"/>
      <c r="BNY28" s="15"/>
      <c r="BNZ28" s="15"/>
      <c r="BOA28" s="15"/>
      <c r="BOB28" s="15"/>
      <c r="BOC28" s="15"/>
      <c r="BOD28" s="15"/>
      <c r="BOE28" s="15"/>
      <c r="BOF28" s="15"/>
      <c r="BOG28" s="15"/>
      <c r="BOH28" s="15"/>
      <c r="BOI28" s="15"/>
      <c r="BOJ28" s="15"/>
      <c r="BOK28" s="15"/>
      <c r="BOL28" s="15"/>
      <c r="BOM28" s="15"/>
      <c r="BON28" s="15"/>
      <c r="BOO28" s="15"/>
      <c r="BOP28" s="15"/>
      <c r="BOQ28" s="15"/>
      <c r="BOR28" s="15"/>
      <c r="BOS28" s="15"/>
      <c r="BOT28" s="15"/>
      <c r="BOU28" s="15"/>
      <c r="BOV28" s="15"/>
      <c r="BOW28" s="15"/>
      <c r="BOX28" s="15"/>
      <c r="BOY28" s="15"/>
      <c r="BOZ28" s="15"/>
      <c r="BPA28" s="15"/>
      <c r="BPB28" s="15"/>
      <c r="BPC28" s="15"/>
      <c r="BPD28" s="15"/>
      <c r="BPE28" s="15"/>
      <c r="BPF28" s="15"/>
      <c r="BPG28" s="15"/>
      <c r="BPH28" s="15"/>
      <c r="BPI28" s="15"/>
      <c r="BPJ28" s="15"/>
      <c r="BPK28" s="15"/>
      <c r="BPL28" s="15"/>
      <c r="BPM28" s="15"/>
      <c r="BPN28" s="15"/>
      <c r="BPO28" s="15"/>
      <c r="BPP28" s="15"/>
      <c r="BPQ28" s="15"/>
      <c r="BPR28" s="15"/>
      <c r="BPS28" s="15"/>
      <c r="BPT28" s="15"/>
      <c r="BPU28" s="15"/>
      <c r="BPV28" s="15"/>
      <c r="BPW28" s="15"/>
      <c r="BPX28" s="15"/>
      <c r="BPY28" s="15"/>
      <c r="BPZ28" s="15"/>
      <c r="BQA28" s="15"/>
      <c r="BQB28" s="15"/>
      <c r="BQC28" s="15"/>
      <c r="BQD28" s="15"/>
      <c r="BQE28" s="15"/>
      <c r="BQF28" s="15"/>
      <c r="BQG28" s="15"/>
      <c r="BQH28" s="15"/>
      <c r="BQI28" s="15"/>
      <c r="BQJ28" s="15"/>
      <c r="BQK28" s="15"/>
      <c r="BQL28" s="15"/>
      <c r="BQM28" s="15"/>
      <c r="BQN28" s="15"/>
      <c r="BQO28" s="15"/>
      <c r="BQP28" s="15"/>
      <c r="BQQ28" s="15"/>
      <c r="BQR28" s="15"/>
      <c r="BQS28" s="15"/>
      <c r="BQT28" s="15"/>
      <c r="BQU28" s="15"/>
      <c r="BQV28" s="15"/>
      <c r="BQW28" s="15"/>
      <c r="BQX28" s="15"/>
      <c r="BQY28" s="15"/>
      <c r="BQZ28" s="15"/>
      <c r="BRA28" s="15"/>
      <c r="BRB28" s="15"/>
      <c r="BRC28" s="15"/>
      <c r="BRD28" s="15"/>
      <c r="BRE28" s="15"/>
      <c r="BRF28" s="15"/>
      <c r="BRG28" s="15"/>
      <c r="BRH28" s="15"/>
      <c r="BRI28" s="15"/>
      <c r="BRJ28" s="15"/>
      <c r="BRK28" s="15"/>
      <c r="BRL28" s="15"/>
      <c r="BRM28" s="15"/>
      <c r="BRN28" s="15"/>
      <c r="BRO28" s="15"/>
      <c r="BRP28" s="15"/>
      <c r="BRQ28" s="15"/>
      <c r="BRR28" s="15"/>
      <c r="BRS28" s="15"/>
      <c r="BRT28" s="15"/>
      <c r="BRU28" s="15"/>
      <c r="BRV28" s="15"/>
      <c r="BRW28" s="15"/>
      <c r="BRX28" s="15"/>
      <c r="BRY28" s="15"/>
      <c r="BRZ28" s="15"/>
      <c r="BSA28" s="15"/>
      <c r="BSB28" s="15"/>
      <c r="BSC28" s="15"/>
      <c r="BSD28" s="15"/>
      <c r="BSE28" s="15"/>
      <c r="BSF28" s="15"/>
      <c r="BSG28" s="15"/>
      <c r="BSH28" s="15"/>
      <c r="BSI28" s="15"/>
      <c r="BSJ28" s="15"/>
      <c r="BSK28" s="15"/>
      <c r="BSL28" s="15"/>
      <c r="BSM28" s="15"/>
      <c r="BSN28" s="15"/>
      <c r="BSO28" s="15"/>
      <c r="BSP28" s="15"/>
      <c r="BSQ28" s="15"/>
      <c r="BSR28" s="15"/>
      <c r="BSS28" s="15"/>
      <c r="BST28" s="15"/>
      <c r="BSU28" s="15"/>
      <c r="BSV28" s="15"/>
      <c r="BSW28" s="15"/>
      <c r="BSX28" s="15"/>
      <c r="BSY28" s="15"/>
      <c r="BSZ28" s="15"/>
      <c r="BTA28" s="15"/>
      <c r="BTB28" s="15"/>
      <c r="BTC28" s="15"/>
      <c r="BTD28" s="15"/>
      <c r="BTE28" s="15"/>
      <c r="BTF28" s="15"/>
      <c r="BTG28" s="15"/>
      <c r="BTH28" s="15"/>
      <c r="BTI28" s="15"/>
      <c r="BTJ28" s="15"/>
      <c r="BTK28" s="15"/>
      <c r="BTL28" s="15"/>
      <c r="BTM28" s="15"/>
      <c r="BTN28" s="15"/>
      <c r="BTO28" s="15"/>
      <c r="BTP28" s="15"/>
      <c r="BTQ28" s="15"/>
      <c r="BTR28" s="15"/>
      <c r="BTS28" s="15"/>
      <c r="BTT28" s="15"/>
      <c r="BTU28" s="15"/>
      <c r="BTV28" s="15"/>
      <c r="BTW28" s="15"/>
      <c r="BTX28" s="15"/>
      <c r="BTY28" s="15"/>
      <c r="BTZ28" s="15"/>
      <c r="BUA28" s="15"/>
      <c r="BUB28" s="15"/>
      <c r="BUC28" s="15"/>
      <c r="BUD28" s="15"/>
      <c r="BUE28" s="15"/>
      <c r="BUF28" s="15"/>
      <c r="BUG28" s="15"/>
      <c r="BUH28" s="15"/>
      <c r="BUI28" s="15"/>
      <c r="BUJ28" s="15"/>
      <c r="BUK28" s="15"/>
      <c r="BUL28" s="15"/>
      <c r="BUM28" s="15"/>
      <c r="BUN28" s="15"/>
      <c r="BUO28" s="15"/>
      <c r="BUP28" s="15"/>
      <c r="BUQ28" s="15"/>
      <c r="BUR28" s="15"/>
      <c r="BUS28" s="15"/>
      <c r="BUT28" s="15"/>
      <c r="BUU28" s="15"/>
      <c r="BUV28" s="15"/>
      <c r="BUW28" s="15"/>
      <c r="BUX28" s="15"/>
      <c r="BUY28" s="15"/>
      <c r="BUZ28" s="15"/>
      <c r="BVA28" s="15"/>
      <c r="BVB28" s="15"/>
      <c r="BVC28" s="15"/>
      <c r="BVD28" s="15"/>
      <c r="BVE28" s="15"/>
      <c r="BVF28" s="15"/>
      <c r="BVG28" s="15"/>
      <c r="BVH28" s="15"/>
      <c r="BVI28" s="15"/>
      <c r="BVJ28" s="15"/>
      <c r="BVK28" s="15"/>
      <c r="BVL28" s="15"/>
      <c r="BVM28" s="15"/>
      <c r="BVN28" s="15"/>
      <c r="BVO28" s="15"/>
      <c r="BVP28" s="15"/>
      <c r="BVQ28" s="15"/>
      <c r="BVR28" s="15"/>
      <c r="BVS28" s="15"/>
      <c r="BVT28" s="15"/>
      <c r="BVU28" s="15"/>
      <c r="BVV28" s="15"/>
      <c r="BVW28" s="15"/>
      <c r="BVX28" s="15"/>
      <c r="BVY28" s="15"/>
      <c r="BVZ28" s="15"/>
      <c r="BWA28" s="15"/>
      <c r="BWB28" s="15"/>
      <c r="BWC28" s="15"/>
      <c r="BWD28" s="15"/>
      <c r="BWE28" s="15"/>
      <c r="BWF28" s="15"/>
      <c r="BWG28" s="15"/>
      <c r="BWH28" s="15"/>
      <c r="BWI28" s="15"/>
      <c r="BWJ28" s="15"/>
      <c r="BWK28" s="15"/>
      <c r="BWL28" s="15"/>
      <c r="BWM28" s="15"/>
      <c r="BWN28" s="15"/>
      <c r="BWO28" s="15"/>
      <c r="BWP28" s="15"/>
      <c r="BWQ28" s="15"/>
      <c r="BWR28" s="15"/>
      <c r="BWS28" s="15"/>
      <c r="BWT28" s="15"/>
      <c r="BWU28" s="15"/>
      <c r="BWV28" s="15"/>
      <c r="BWW28" s="15"/>
      <c r="BWX28" s="15"/>
      <c r="BWY28" s="15"/>
      <c r="BWZ28" s="15"/>
      <c r="BXA28" s="15"/>
      <c r="BXB28" s="15"/>
      <c r="BXC28" s="15"/>
      <c r="BXD28" s="15"/>
      <c r="BXE28" s="15"/>
      <c r="BXF28" s="15"/>
      <c r="BXG28" s="15"/>
      <c r="BXH28" s="15"/>
      <c r="BXI28" s="15"/>
      <c r="BXJ28" s="15"/>
      <c r="BXK28" s="15"/>
      <c r="BXL28" s="15"/>
      <c r="BXM28" s="15"/>
      <c r="BXN28" s="15"/>
      <c r="BXO28" s="15"/>
      <c r="BXP28" s="15"/>
      <c r="BXQ28" s="15"/>
      <c r="BXR28" s="15"/>
      <c r="BXS28" s="15"/>
      <c r="BXT28" s="15"/>
      <c r="BXU28" s="15"/>
      <c r="BXV28" s="15"/>
      <c r="BXW28" s="15"/>
      <c r="BXX28" s="15"/>
      <c r="BXY28" s="15"/>
      <c r="BXZ28" s="15"/>
      <c r="BYA28" s="15"/>
      <c r="BYB28" s="15"/>
      <c r="BYC28" s="15"/>
      <c r="BYD28" s="15"/>
      <c r="BYE28" s="15"/>
      <c r="BYF28" s="15"/>
      <c r="BYG28" s="15"/>
      <c r="BYH28" s="15"/>
      <c r="BYI28" s="15"/>
      <c r="BYJ28" s="15"/>
      <c r="BYK28" s="15"/>
      <c r="BYL28" s="15"/>
      <c r="BYM28" s="15"/>
      <c r="BYN28" s="15"/>
      <c r="BYO28" s="15"/>
      <c r="BYP28" s="15"/>
      <c r="BYQ28" s="15"/>
      <c r="BYR28" s="15"/>
      <c r="BYS28" s="15"/>
      <c r="BYT28" s="15"/>
      <c r="BYU28" s="15"/>
      <c r="BYV28" s="15"/>
      <c r="BYW28" s="15"/>
      <c r="BYX28" s="15"/>
      <c r="BYY28" s="15"/>
      <c r="BYZ28" s="15"/>
      <c r="BZA28" s="15"/>
      <c r="BZB28" s="15"/>
      <c r="BZC28" s="15"/>
      <c r="BZD28" s="15"/>
      <c r="BZE28" s="15"/>
      <c r="BZF28" s="15"/>
      <c r="BZG28" s="15"/>
      <c r="BZH28" s="15"/>
      <c r="BZI28" s="15"/>
      <c r="BZJ28" s="15"/>
      <c r="BZK28" s="15"/>
      <c r="BZL28" s="15"/>
      <c r="BZM28" s="15"/>
      <c r="BZN28" s="15"/>
      <c r="BZO28" s="15"/>
      <c r="BZP28" s="15"/>
      <c r="BZQ28" s="15"/>
      <c r="BZR28" s="15"/>
      <c r="BZS28" s="15"/>
      <c r="BZT28" s="15"/>
      <c r="BZU28" s="15"/>
      <c r="BZV28" s="15"/>
      <c r="BZW28" s="15"/>
      <c r="BZX28" s="15"/>
      <c r="BZY28" s="15"/>
      <c r="BZZ28" s="15"/>
      <c r="CAA28" s="15"/>
      <c r="CAB28" s="15"/>
      <c r="CAC28" s="15"/>
      <c r="CAD28" s="15"/>
      <c r="CAE28" s="15"/>
      <c r="CAF28" s="15"/>
      <c r="CAG28" s="15"/>
      <c r="CAH28" s="15"/>
      <c r="CAI28" s="15"/>
      <c r="CAJ28" s="15"/>
      <c r="CAK28" s="15"/>
      <c r="CAL28" s="15"/>
      <c r="CAM28" s="15"/>
      <c r="CAN28" s="15"/>
      <c r="CAO28" s="15"/>
      <c r="CAP28" s="15"/>
      <c r="CAQ28" s="15"/>
      <c r="CAR28" s="15"/>
      <c r="CAS28" s="15"/>
      <c r="CAT28" s="15"/>
      <c r="CAU28" s="15"/>
      <c r="CAV28" s="15"/>
      <c r="CAW28" s="15"/>
      <c r="CAX28" s="15"/>
      <c r="CAY28" s="15"/>
      <c r="CAZ28" s="15"/>
      <c r="CBA28" s="15"/>
      <c r="CBB28" s="15"/>
      <c r="CBC28" s="15"/>
      <c r="CBD28" s="15"/>
      <c r="CBE28" s="15"/>
      <c r="CBF28" s="15"/>
      <c r="CBG28" s="15"/>
      <c r="CBH28" s="15"/>
      <c r="CBI28" s="15"/>
      <c r="CBJ28" s="15"/>
      <c r="CBK28" s="15"/>
      <c r="CBL28" s="15"/>
      <c r="CBM28" s="15"/>
      <c r="CBN28" s="15"/>
      <c r="CBO28" s="15"/>
      <c r="CBP28" s="15"/>
      <c r="CBQ28" s="15"/>
      <c r="CBR28" s="15"/>
      <c r="CBS28" s="15"/>
      <c r="CBT28" s="15"/>
      <c r="CBU28" s="15"/>
      <c r="CBV28" s="15"/>
      <c r="CBW28" s="15"/>
      <c r="CBX28" s="15"/>
      <c r="CBY28" s="15"/>
      <c r="CBZ28" s="15"/>
      <c r="CCA28" s="15"/>
      <c r="CCB28" s="15"/>
      <c r="CCC28" s="15"/>
      <c r="CCD28" s="15"/>
      <c r="CCE28" s="15"/>
      <c r="CCF28" s="15"/>
      <c r="CCG28" s="15"/>
      <c r="CCH28" s="15"/>
      <c r="CCI28" s="15"/>
      <c r="CCJ28" s="15"/>
      <c r="CCK28" s="15"/>
      <c r="CCL28" s="15"/>
      <c r="CCM28" s="15"/>
      <c r="CCN28" s="15"/>
      <c r="CCO28" s="15"/>
      <c r="CCP28" s="15"/>
      <c r="CCQ28" s="15"/>
      <c r="CCR28" s="15"/>
      <c r="CCS28" s="15"/>
      <c r="CCT28" s="15"/>
      <c r="CCU28" s="15"/>
      <c r="CCV28" s="15"/>
      <c r="CCW28" s="15"/>
      <c r="CCX28" s="15"/>
      <c r="CCY28" s="15"/>
      <c r="CCZ28" s="15"/>
      <c r="CDA28" s="15"/>
      <c r="CDB28" s="15"/>
      <c r="CDC28" s="15"/>
      <c r="CDD28" s="15"/>
      <c r="CDE28" s="15"/>
      <c r="CDF28" s="15"/>
      <c r="CDG28" s="15"/>
      <c r="CDH28" s="15"/>
      <c r="CDI28" s="15"/>
      <c r="CDJ28" s="15"/>
      <c r="CDK28" s="15"/>
      <c r="CDL28" s="15"/>
      <c r="CDM28" s="15"/>
      <c r="CDN28" s="15"/>
      <c r="CDO28" s="15"/>
      <c r="CDP28" s="15"/>
      <c r="CDQ28" s="15"/>
      <c r="CDR28" s="15"/>
      <c r="CDS28" s="15"/>
      <c r="CDT28" s="15"/>
      <c r="CDU28" s="15"/>
      <c r="CDV28" s="15"/>
      <c r="CDW28" s="15"/>
      <c r="CDX28" s="15"/>
      <c r="CDY28" s="15"/>
      <c r="CDZ28" s="15"/>
      <c r="CEA28" s="15"/>
      <c r="CEB28" s="15"/>
      <c r="CEC28" s="15"/>
      <c r="CED28" s="15"/>
      <c r="CEE28" s="15"/>
      <c r="CEF28" s="15"/>
      <c r="CEG28" s="15"/>
      <c r="CEH28" s="15"/>
      <c r="CEI28" s="15"/>
      <c r="CEJ28" s="15"/>
      <c r="CEK28" s="15"/>
      <c r="CEL28" s="15"/>
      <c r="CEM28" s="15"/>
      <c r="CEN28" s="15"/>
      <c r="CEO28" s="15"/>
      <c r="CEP28" s="15"/>
      <c r="CEQ28" s="15"/>
      <c r="CER28" s="15"/>
      <c r="CES28" s="15"/>
      <c r="CET28" s="15"/>
      <c r="CEU28" s="15"/>
      <c r="CEV28" s="15"/>
      <c r="CEW28" s="15"/>
      <c r="CEX28" s="15"/>
      <c r="CEY28" s="15"/>
      <c r="CEZ28" s="15"/>
      <c r="CFA28" s="15"/>
      <c r="CFB28" s="15"/>
      <c r="CFC28" s="15"/>
      <c r="CFD28" s="15"/>
      <c r="CFE28" s="15"/>
      <c r="CFF28" s="15"/>
      <c r="CFG28" s="15"/>
      <c r="CFH28" s="15"/>
      <c r="CFI28" s="15"/>
      <c r="CFJ28" s="15"/>
      <c r="CFK28" s="15"/>
      <c r="CFL28" s="15"/>
      <c r="CFM28" s="15"/>
      <c r="CFN28" s="15"/>
      <c r="CFO28" s="15"/>
      <c r="CFP28" s="15"/>
      <c r="CFQ28" s="15"/>
      <c r="CFR28" s="15"/>
      <c r="CFS28" s="15"/>
      <c r="CFT28" s="15"/>
      <c r="CFU28" s="15"/>
      <c r="CFV28" s="15"/>
      <c r="CFW28" s="15"/>
      <c r="CFX28" s="15"/>
      <c r="CFY28" s="15"/>
      <c r="CFZ28" s="15"/>
      <c r="CGA28" s="15"/>
      <c r="CGB28" s="15"/>
      <c r="CGC28" s="15"/>
      <c r="CGD28" s="15"/>
      <c r="CGE28" s="15"/>
      <c r="CGF28" s="15"/>
      <c r="CGG28" s="15"/>
      <c r="CGH28" s="15"/>
      <c r="CGI28" s="15"/>
      <c r="CGJ28" s="15"/>
      <c r="CGK28" s="15"/>
      <c r="CGL28" s="15"/>
      <c r="CGM28" s="15"/>
      <c r="CGN28" s="15"/>
      <c r="CGO28" s="15"/>
      <c r="CGP28" s="15"/>
      <c r="CGQ28" s="15"/>
      <c r="CGR28" s="15"/>
      <c r="CGS28" s="15"/>
      <c r="CGT28" s="15"/>
      <c r="CGU28" s="15"/>
      <c r="CGV28" s="15"/>
      <c r="CGW28" s="15"/>
      <c r="CGX28" s="15"/>
      <c r="CGY28" s="15"/>
      <c r="CGZ28" s="15"/>
      <c r="CHA28" s="15"/>
      <c r="CHB28" s="15"/>
      <c r="CHC28" s="15"/>
      <c r="CHD28" s="15"/>
      <c r="CHE28" s="15"/>
      <c r="CHF28" s="15"/>
      <c r="CHG28" s="15"/>
      <c r="CHH28" s="15"/>
      <c r="CHI28" s="15"/>
      <c r="CHJ28" s="15"/>
      <c r="CHK28" s="15"/>
      <c r="CHL28" s="15"/>
      <c r="CHM28" s="15"/>
      <c r="CHN28" s="15"/>
      <c r="CHO28" s="15"/>
      <c r="CHP28" s="15"/>
      <c r="CHQ28" s="15"/>
      <c r="CHR28" s="15"/>
      <c r="CHS28" s="15"/>
      <c r="CHT28" s="15"/>
      <c r="CHU28" s="15"/>
      <c r="CHV28" s="15"/>
      <c r="CHW28" s="15"/>
      <c r="CHX28" s="15"/>
      <c r="CHY28" s="15"/>
      <c r="CHZ28" s="15"/>
      <c r="CIA28" s="15"/>
      <c r="CIB28" s="15"/>
      <c r="CIC28" s="15"/>
      <c r="CID28" s="15"/>
      <c r="CIE28" s="15"/>
      <c r="CIF28" s="15"/>
      <c r="CIG28" s="15"/>
      <c r="CIH28" s="15"/>
      <c r="CII28" s="15"/>
      <c r="CIJ28" s="15"/>
      <c r="CIK28" s="15"/>
      <c r="CIL28" s="15"/>
      <c r="CIM28" s="15"/>
      <c r="CIN28" s="15"/>
      <c r="CIO28" s="15"/>
      <c r="CIP28" s="15"/>
      <c r="CIQ28" s="15"/>
      <c r="CIR28" s="15"/>
      <c r="CIS28" s="15"/>
      <c r="CIT28" s="15"/>
      <c r="CIU28" s="15"/>
      <c r="CIV28" s="15"/>
      <c r="CIW28" s="15"/>
      <c r="CIX28" s="15"/>
      <c r="CIY28" s="15"/>
      <c r="CIZ28" s="15"/>
      <c r="CJA28" s="15"/>
      <c r="CJB28" s="15"/>
      <c r="CJC28" s="15"/>
      <c r="CJD28" s="15"/>
      <c r="CJE28" s="15"/>
      <c r="CJF28" s="15"/>
      <c r="CJG28" s="15"/>
      <c r="CJH28" s="15"/>
      <c r="CJI28" s="15"/>
      <c r="CJJ28" s="15"/>
      <c r="CJK28" s="15"/>
      <c r="CJL28" s="15"/>
      <c r="CJM28" s="15"/>
      <c r="CJN28" s="15"/>
      <c r="CJO28" s="15"/>
      <c r="CJP28" s="15"/>
      <c r="CJQ28" s="15"/>
      <c r="CJR28" s="15"/>
      <c r="CJS28" s="15"/>
      <c r="CJT28" s="15"/>
      <c r="CJU28" s="15"/>
      <c r="CJV28" s="15"/>
      <c r="CJW28" s="15"/>
      <c r="CJX28" s="15"/>
      <c r="CJY28" s="15"/>
      <c r="CJZ28" s="15"/>
      <c r="CKA28" s="15"/>
      <c r="CKB28" s="15"/>
      <c r="CKC28" s="15"/>
      <c r="CKD28" s="15"/>
      <c r="CKE28" s="15"/>
      <c r="CKF28" s="15"/>
      <c r="CKG28" s="15"/>
      <c r="CKH28" s="15"/>
      <c r="CKI28" s="15"/>
      <c r="CKJ28" s="15"/>
      <c r="CKK28" s="15"/>
      <c r="CKL28" s="15"/>
      <c r="CKM28" s="15"/>
      <c r="CKN28" s="15"/>
      <c r="CKO28" s="15"/>
      <c r="CKP28" s="15"/>
      <c r="CKQ28" s="15"/>
      <c r="CKR28" s="15"/>
      <c r="CKS28" s="15"/>
      <c r="CKT28" s="15"/>
      <c r="CKU28" s="15"/>
      <c r="CKV28" s="15"/>
      <c r="CKW28" s="15"/>
      <c r="CKX28" s="15"/>
      <c r="CKY28" s="15"/>
      <c r="CKZ28" s="15"/>
      <c r="CLA28" s="15"/>
      <c r="CLB28" s="15"/>
      <c r="CLC28" s="15"/>
      <c r="CLD28" s="15"/>
      <c r="CLE28" s="15"/>
      <c r="CLF28" s="15"/>
      <c r="CLG28" s="15"/>
      <c r="CLH28" s="15"/>
      <c r="CLI28" s="15"/>
      <c r="CLJ28" s="15"/>
      <c r="CLK28" s="15"/>
      <c r="CLL28" s="15"/>
      <c r="CLM28" s="15"/>
      <c r="CLN28" s="15"/>
      <c r="CLO28" s="15"/>
      <c r="CLP28" s="15"/>
      <c r="CLQ28" s="15"/>
      <c r="CLR28" s="15"/>
      <c r="CLS28" s="15"/>
      <c r="CLT28" s="15"/>
      <c r="CLU28" s="15"/>
      <c r="CLV28" s="15"/>
      <c r="CLW28" s="15"/>
      <c r="CLX28" s="15"/>
      <c r="CLY28" s="15"/>
      <c r="CLZ28" s="15"/>
      <c r="CMA28" s="15"/>
      <c r="CMB28" s="15"/>
      <c r="CMC28" s="15"/>
      <c r="CMD28" s="15"/>
      <c r="CME28" s="15"/>
      <c r="CMF28" s="15"/>
      <c r="CMG28" s="15"/>
      <c r="CMH28" s="15"/>
      <c r="CMI28" s="15"/>
      <c r="CMJ28" s="15"/>
      <c r="CMK28" s="15"/>
      <c r="CML28" s="15"/>
      <c r="CMM28" s="15"/>
      <c r="CMN28" s="15"/>
      <c r="CMO28" s="15"/>
      <c r="CMP28" s="15"/>
      <c r="CMQ28" s="15"/>
      <c r="CMR28" s="15"/>
      <c r="CMS28" s="15"/>
      <c r="CMT28" s="15"/>
      <c r="CMU28" s="15"/>
      <c r="CMV28" s="15"/>
      <c r="CMW28" s="15"/>
      <c r="CMX28" s="15"/>
      <c r="CMY28" s="15"/>
      <c r="CMZ28" s="15"/>
      <c r="CNA28" s="15"/>
      <c r="CNB28" s="15"/>
      <c r="CNC28" s="15"/>
      <c r="CND28" s="15"/>
      <c r="CNE28" s="15"/>
      <c r="CNF28" s="15"/>
      <c r="CNG28" s="15"/>
      <c r="CNH28" s="15"/>
      <c r="CNI28" s="15"/>
      <c r="CNJ28" s="15"/>
      <c r="CNK28" s="15"/>
      <c r="CNL28" s="15"/>
      <c r="CNM28" s="15"/>
      <c r="CNN28" s="15"/>
      <c r="CNO28" s="15"/>
      <c r="CNP28" s="15"/>
      <c r="CNQ28" s="15"/>
      <c r="CNR28" s="15"/>
      <c r="CNS28" s="15"/>
      <c r="CNT28" s="15"/>
      <c r="CNU28" s="15"/>
      <c r="CNV28" s="15"/>
      <c r="CNW28" s="15"/>
      <c r="CNX28" s="15"/>
      <c r="CNY28" s="15"/>
      <c r="CNZ28" s="15"/>
      <c r="COA28" s="15"/>
      <c r="COB28" s="15"/>
      <c r="COC28" s="15"/>
      <c r="COD28" s="15"/>
      <c r="COE28" s="15"/>
      <c r="COF28" s="15"/>
      <c r="COG28" s="15"/>
      <c r="COH28" s="15"/>
      <c r="COI28" s="15"/>
      <c r="COJ28" s="15"/>
      <c r="COK28" s="15"/>
      <c r="COL28" s="15"/>
      <c r="COM28" s="15"/>
      <c r="CON28" s="15"/>
      <c r="COO28" s="15"/>
      <c r="COP28" s="15"/>
      <c r="COQ28" s="15"/>
      <c r="COR28" s="15"/>
      <c r="COS28" s="15"/>
      <c r="COT28" s="15"/>
      <c r="COU28" s="15"/>
      <c r="COV28" s="15"/>
      <c r="COW28" s="15"/>
      <c r="COX28" s="15"/>
      <c r="COY28" s="15"/>
      <c r="COZ28" s="15"/>
      <c r="CPA28" s="15"/>
      <c r="CPB28" s="15"/>
      <c r="CPC28" s="15"/>
      <c r="CPD28" s="15"/>
      <c r="CPE28" s="15"/>
      <c r="CPF28" s="15"/>
      <c r="CPG28" s="15"/>
      <c r="CPH28" s="15"/>
      <c r="CPI28" s="15"/>
      <c r="CPJ28" s="15"/>
      <c r="CPK28" s="15"/>
      <c r="CPL28" s="15"/>
      <c r="CPM28" s="15"/>
      <c r="CPN28" s="15"/>
      <c r="CPO28" s="15"/>
      <c r="CPP28" s="15"/>
      <c r="CPQ28" s="15"/>
      <c r="CPR28" s="15"/>
      <c r="CPS28" s="15"/>
      <c r="CPT28" s="15"/>
      <c r="CPU28" s="15"/>
      <c r="CPV28" s="15"/>
      <c r="CPW28" s="15"/>
      <c r="CPX28" s="15"/>
      <c r="CPY28" s="15"/>
      <c r="CPZ28" s="15"/>
      <c r="CQA28" s="15"/>
      <c r="CQB28" s="15"/>
      <c r="CQC28" s="15"/>
      <c r="CQD28" s="15"/>
      <c r="CQE28" s="15"/>
      <c r="CQF28" s="15"/>
      <c r="CQG28" s="15"/>
      <c r="CQH28" s="15"/>
      <c r="CQI28" s="15"/>
      <c r="CQJ28" s="15"/>
      <c r="CQK28" s="15"/>
      <c r="CQL28" s="15"/>
      <c r="CQM28" s="15"/>
      <c r="CQN28" s="15"/>
      <c r="CQO28" s="15"/>
      <c r="CQP28" s="15"/>
      <c r="CQQ28" s="15"/>
      <c r="CQR28" s="15"/>
      <c r="CQS28" s="15"/>
      <c r="CQT28" s="15"/>
      <c r="CQU28" s="15"/>
      <c r="CQV28" s="15"/>
      <c r="CQW28" s="15"/>
      <c r="CQX28" s="15"/>
      <c r="CQY28" s="15"/>
      <c r="CQZ28" s="15"/>
      <c r="CRA28" s="15"/>
      <c r="CRB28" s="15"/>
      <c r="CRC28" s="15"/>
      <c r="CRD28" s="15"/>
      <c r="CRE28" s="15"/>
      <c r="CRF28" s="15"/>
      <c r="CRG28" s="15"/>
      <c r="CRH28" s="15"/>
      <c r="CRI28" s="15"/>
      <c r="CRJ28" s="15"/>
      <c r="CRK28" s="15"/>
      <c r="CRL28" s="15"/>
      <c r="CRM28" s="15"/>
      <c r="CRN28" s="15"/>
      <c r="CRO28" s="15"/>
      <c r="CRP28" s="15"/>
      <c r="CRQ28" s="15"/>
      <c r="CRR28" s="15"/>
      <c r="CRS28" s="15"/>
      <c r="CRT28" s="15"/>
      <c r="CRU28" s="15"/>
      <c r="CRV28" s="15"/>
      <c r="CRW28" s="15"/>
      <c r="CRX28" s="15"/>
      <c r="CRY28" s="15"/>
      <c r="CRZ28" s="15"/>
      <c r="CSA28" s="15"/>
      <c r="CSB28" s="15"/>
      <c r="CSC28" s="15"/>
      <c r="CSD28" s="15"/>
      <c r="CSE28" s="15"/>
      <c r="CSF28" s="15"/>
      <c r="CSG28" s="15"/>
      <c r="CSH28" s="15"/>
      <c r="CSI28" s="15"/>
      <c r="CSJ28" s="15"/>
      <c r="CSK28" s="15"/>
      <c r="CSL28" s="15"/>
      <c r="CSM28" s="15"/>
      <c r="CSN28" s="15"/>
      <c r="CSO28" s="15"/>
      <c r="CSP28" s="15"/>
      <c r="CSQ28" s="15"/>
      <c r="CSR28" s="15"/>
      <c r="CSS28" s="15"/>
      <c r="CST28" s="15"/>
      <c r="CSU28" s="15"/>
      <c r="CSV28" s="15"/>
      <c r="CSW28" s="15"/>
      <c r="CSX28" s="15"/>
      <c r="CSY28" s="15"/>
      <c r="CSZ28" s="15"/>
      <c r="CTA28" s="15"/>
      <c r="CTB28" s="15"/>
      <c r="CTC28" s="15"/>
      <c r="CTD28" s="15"/>
      <c r="CTE28" s="15"/>
      <c r="CTF28" s="15"/>
      <c r="CTG28" s="15"/>
      <c r="CTH28" s="15"/>
      <c r="CTI28" s="15"/>
      <c r="CTJ28" s="15"/>
      <c r="CTK28" s="15"/>
      <c r="CTL28" s="15"/>
      <c r="CTM28" s="15"/>
      <c r="CTN28" s="15"/>
      <c r="CTO28" s="15"/>
      <c r="CTP28" s="15"/>
      <c r="CTQ28" s="15"/>
      <c r="CTR28" s="15"/>
      <c r="CTS28" s="15"/>
      <c r="CTT28" s="15"/>
      <c r="CTU28" s="15"/>
      <c r="CTV28" s="15"/>
      <c r="CTW28" s="15"/>
      <c r="CTX28" s="15"/>
      <c r="CTY28" s="15"/>
      <c r="CTZ28" s="15"/>
      <c r="CUA28" s="15"/>
      <c r="CUB28" s="15"/>
      <c r="CUC28" s="15"/>
      <c r="CUD28" s="15"/>
      <c r="CUE28" s="15"/>
      <c r="CUF28" s="15"/>
      <c r="CUG28" s="15"/>
      <c r="CUH28" s="15"/>
      <c r="CUI28" s="15"/>
      <c r="CUJ28" s="15"/>
      <c r="CUK28" s="15"/>
      <c r="CUL28" s="15"/>
      <c r="CUM28" s="15"/>
      <c r="CUN28" s="15"/>
      <c r="CUO28" s="15"/>
      <c r="CUP28" s="15"/>
      <c r="CUQ28" s="15"/>
      <c r="CUR28" s="15"/>
      <c r="CUS28" s="15"/>
      <c r="CUT28" s="15"/>
      <c r="CUU28" s="15"/>
      <c r="CUV28" s="15"/>
      <c r="CUW28" s="15"/>
      <c r="CUX28" s="15"/>
      <c r="CUY28" s="15"/>
      <c r="CUZ28" s="15"/>
      <c r="CVA28" s="15"/>
      <c r="CVB28" s="15"/>
      <c r="CVC28" s="15"/>
      <c r="CVD28" s="15"/>
      <c r="CVE28" s="15"/>
      <c r="CVF28" s="15"/>
      <c r="CVG28" s="15"/>
      <c r="CVH28" s="15"/>
      <c r="CVI28" s="15"/>
      <c r="CVJ28" s="15"/>
      <c r="CVK28" s="15"/>
      <c r="CVL28" s="15"/>
      <c r="CVM28" s="15"/>
      <c r="CVN28" s="15"/>
      <c r="CVO28" s="15"/>
      <c r="CVP28" s="15"/>
      <c r="CVQ28" s="15"/>
      <c r="CVR28" s="15"/>
      <c r="CVS28" s="15"/>
      <c r="CVT28" s="15"/>
      <c r="CVU28" s="15"/>
      <c r="CVV28" s="15"/>
      <c r="CVW28" s="15"/>
      <c r="CVX28" s="15"/>
      <c r="CVY28" s="15"/>
      <c r="CVZ28" s="15"/>
      <c r="CWA28" s="15"/>
      <c r="CWB28" s="15"/>
      <c r="CWC28" s="15"/>
      <c r="CWD28" s="15"/>
      <c r="CWE28" s="15"/>
      <c r="CWF28" s="15"/>
      <c r="CWG28" s="15"/>
      <c r="CWH28" s="15"/>
      <c r="CWI28" s="15"/>
      <c r="CWJ28" s="15"/>
      <c r="CWK28" s="15"/>
      <c r="CWL28" s="15"/>
      <c r="CWM28" s="15"/>
      <c r="CWN28" s="15"/>
      <c r="CWO28" s="15"/>
      <c r="CWP28" s="15"/>
      <c r="CWQ28" s="15"/>
      <c r="CWR28" s="15"/>
      <c r="CWS28" s="15"/>
      <c r="CWT28" s="15"/>
      <c r="CWU28" s="15"/>
      <c r="CWV28" s="15"/>
      <c r="CWW28" s="15"/>
      <c r="CWX28" s="15"/>
      <c r="CWY28" s="15"/>
      <c r="CWZ28" s="15"/>
      <c r="CXA28" s="15"/>
      <c r="CXB28" s="15"/>
      <c r="CXC28" s="15"/>
      <c r="CXD28" s="15"/>
      <c r="CXE28" s="15"/>
      <c r="CXF28" s="15"/>
      <c r="CXG28" s="15"/>
      <c r="CXH28" s="15"/>
      <c r="CXI28" s="15"/>
      <c r="CXJ28" s="15"/>
      <c r="CXK28" s="15"/>
      <c r="CXL28" s="15"/>
      <c r="CXM28" s="15"/>
      <c r="CXN28" s="15"/>
      <c r="CXO28" s="15"/>
      <c r="CXP28" s="15"/>
      <c r="CXQ28" s="15"/>
      <c r="CXR28" s="15"/>
      <c r="CXS28" s="15"/>
      <c r="CXT28" s="15"/>
      <c r="CXU28" s="15"/>
      <c r="CXV28" s="15"/>
      <c r="CXW28" s="15"/>
      <c r="CXX28" s="15"/>
      <c r="CXY28" s="15"/>
      <c r="CXZ28" s="15"/>
      <c r="CYA28" s="15"/>
      <c r="CYB28" s="15"/>
      <c r="CYC28" s="15"/>
      <c r="CYD28" s="15"/>
      <c r="CYE28" s="15"/>
      <c r="CYF28" s="15"/>
      <c r="CYG28" s="15"/>
      <c r="CYH28" s="15"/>
      <c r="CYI28" s="15"/>
      <c r="CYJ28" s="15"/>
      <c r="CYK28" s="15"/>
      <c r="CYL28" s="15"/>
      <c r="CYM28" s="15"/>
      <c r="CYN28" s="15"/>
      <c r="CYO28" s="15"/>
      <c r="CYP28" s="15"/>
      <c r="CYQ28" s="15"/>
      <c r="CYR28" s="15"/>
      <c r="CYS28" s="15"/>
      <c r="CYT28" s="15"/>
      <c r="CYU28" s="15"/>
      <c r="CYV28" s="15"/>
      <c r="CYW28" s="15"/>
      <c r="CYX28" s="15"/>
      <c r="CYY28" s="15"/>
      <c r="CYZ28" s="15"/>
      <c r="CZA28" s="15"/>
      <c r="CZB28" s="15"/>
      <c r="CZC28" s="15"/>
      <c r="CZD28" s="15"/>
      <c r="CZE28" s="15"/>
      <c r="CZF28" s="15"/>
      <c r="CZG28" s="15"/>
      <c r="CZH28" s="15"/>
      <c r="CZI28" s="15"/>
      <c r="CZJ28" s="15"/>
      <c r="CZK28" s="15"/>
      <c r="CZL28" s="15"/>
      <c r="CZM28" s="15"/>
      <c r="CZN28" s="15"/>
      <c r="CZO28" s="15"/>
      <c r="CZP28" s="15"/>
      <c r="CZQ28" s="15"/>
      <c r="CZR28" s="15"/>
      <c r="CZS28" s="15"/>
      <c r="CZT28" s="15"/>
      <c r="CZU28" s="15"/>
      <c r="CZV28" s="15"/>
      <c r="CZW28" s="15"/>
      <c r="CZX28" s="15"/>
      <c r="CZY28" s="15"/>
      <c r="CZZ28" s="15"/>
      <c r="DAA28" s="15"/>
      <c r="DAB28" s="15"/>
      <c r="DAC28" s="15"/>
      <c r="DAD28" s="15"/>
      <c r="DAE28" s="15"/>
      <c r="DAF28" s="15"/>
      <c r="DAG28" s="15"/>
      <c r="DAH28" s="15"/>
      <c r="DAI28" s="15"/>
      <c r="DAJ28" s="15"/>
      <c r="DAK28" s="15"/>
      <c r="DAL28" s="15"/>
      <c r="DAM28" s="15"/>
      <c r="DAN28" s="15"/>
      <c r="DAO28" s="15"/>
      <c r="DAP28" s="15"/>
      <c r="DAQ28" s="15"/>
      <c r="DAR28" s="15"/>
      <c r="DAS28" s="15"/>
      <c r="DAT28" s="15"/>
      <c r="DAU28" s="15"/>
      <c r="DAV28" s="15"/>
      <c r="DAW28" s="15"/>
      <c r="DAX28" s="15"/>
      <c r="DAY28" s="15"/>
      <c r="DAZ28" s="15"/>
      <c r="DBA28" s="15"/>
      <c r="DBB28" s="15"/>
      <c r="DBC28" s="15"/>
      <c r="DBD28" s="15"/>
      <c r="DBE28" s="15"/>
      <c r="DBF28" s="15"/>
      <c r="DBG28" s="15"/>
      <c r="DBH28" s="15"/>
      <c r="DBI28" s="15"/>
      <c r="DBJ28" s="15"/>
      <c r="DBK28" s="15"/>
      <c r="DBL28" s="15"/>
      <c r="DBM28" s="15"/>
      <c r="DBN28" s="15"/>
      <c r="DBO28" s="15"/>
      <c r="DBP28" s="15"/>
      <c r="DBQ28" s="15"/>
      <c r="DBR28" s="15"/>
      <c r="DBS28" s="15"/>
      <c r="DBT28" s="15"/>
      <c r="DBU28" s="15"/>
      <c r="DBV28" s="15"/>
      <c r="DBW28" s="15"/>
      <c r="DBX28" s="15"/>
      <c r="DBY28" s="15"/>
      <c r="DBZ28" s="15"/>
      <c r="DCA28" s="15"/>
      <c r="DCB28" s="15"/>
      <c r="DCC28" s="15"/>
      <c r="DCD28" s="15"/>
      <c r="DCE28" s="15"/>
      <c r="DCF28" s="15"/>
      <c r="DCG28" s="15"/>
      <c r="DCH28" s="15"/>
      <c r="DCI28" s="15"/>
      <c r="DCJ28" s="15"/>
      <c r="DCK28" s="15"/>
      <c r="DCL28" s="15"/>
      <c r="DCM28" s="15"/>
      <c r="DCN28" s="15"/>
      <c r="DCO28" s="15"/>
      <c r="DCP28" s="15"/>
      <c r="DCQ28" s="15"/>
      <c r="DCR28" s="15"/>
      <c r="DCS28" s="15"/>
      <c r="DCT28" s="15"/>
      <c r="DCU28" s="15"/>
      <c r="DCV28" s="15"/>
      <c r="DCW28" s="15"/>
      <c r="DCX28" s="15"/>
      <c r="DCY28" s="15"/>
      <c r="DCZ28" s="15"/>
      <c r="DDA28" s="15"/>
      <c r="DDB28" s="15"/>
      <c r="DDC28" s="15"/>
      <c r="DDD28" s="15"/>
      <c r="DDE28" s="15"/>
      <c r="DDF28" s="15"/>
      <c r="DDG28" s="15"/>
      <c r="DDH28" s="15"/>
      <c r="DDI28" s="15"/>
      <c r="DDJ28" s="15"/>
      <c r="DDK28" s="15"/>
      <c r="DDL28" s="15"/>
      <c r="DDM28" s="15"/>
      <c r="DDN28" s="15"/>
      <c r="DDO28" s="15"/>
      <c r="DDP28" s="15"/>
      <c r="DDQ28" s="15"/>
      <c r="DDR28" s="15"/>
      <c r="DDS28" s="15"/>
      <c r="DDT28" s="15"/>
      <c r="DDU28" s="15"/>
      <c r="DDV28" s="15"/>
      <c r="DDW28" s="15"/>
      <c r="DDX28" s="15"/>
      <c r="DDY28" s="15"/>
      <c r="DDZ28" s="15"/>
      <c r="DEA28" s="15"/>
      <c r="DEB28" s="15"/>
      <c r="DEC28" s="15"/>
      <c r="DED28" s="15"/>
      <c r="DEE28" s="15"/>
      <c r="DEF28" s="15"/>
      <c r="DEG28" s="15"/>
      <c r="DEH28" s="15"/>
      <c r="DEI28" s="15"/>
      <c r="DEJ28" s="15"/>
      <c r="DEK28" s="15"/>
      <c r="DEL28" s="15"/>
      <c r="DEM28" s="15"/>
      <c r="DEN28" s="15"/>
      <c r="DEO28" s="15"/>
      <c r="DEP28" s="15"/>
      <c r="DEQ28" s="15"/>
      <c r="DER28" s="15"/>
      <c r="DES28" s="15"/>
      <c r="DET28" s="15"/>
      <c r="DEU28" s="15"/>
      <c r="DEV28" s="15"/>
      <c r="DEW28" s="15"/>
      <c r="DEX28" s="15"/>
      <c r="DEY28" s="15"/>
      <c r="DEZ28" s="15"/>
      <c r="DFA28" s="15"/>
      <c r="DFB28" s="15"/>
      <c r="DFC28" s="15"/>
      <c r="DFD28" s="15"/>
      <c r="DFE28" s="15"/>
      <c r="DFF28" s="15"/>
      <c r="DFG28" s="15"/>
      <c r="DFH28" s="15"/>
      <c r="DFI28" s="15"/>
      <c r="DFJ28" s="15"/>
      <c r="DFK28" s="15"/>
      <c r="DFL28" s="15"/>
      <c r="DFM28" s="15"/>
      <c r="DFN28" s="15"/>
      <c r="DFO28" s="15"/>
      <c r="DFP28" s="15"/>
      <c r="DFQ28" s="15"/>
      <c r="DFR28" s="15"/>
      <c r="DFS28" s="15"/>
      <c r="DFT28" s="15"/>
      <c r="DFU28" s="15"/>
      <c r="DFV28" s="15"/>
      <c r="DFW28" s="15"/>
      <c r="DFX28" s="15"/>
      <c r="DFY28" s="15"/>
      <c r="DFZ28" s="15"/>
      <c r="DGA28" s="15"/>
      <c r="DGB28" s="15"/>
      <c r="DGC28" s="15"/>
      <c r="DGD28" s="15"/>
      <c r="DGE28" s="15"/>
      <c r="DGF28" s="15"/>
      <c r="DGG28" s="15"/>
      <c r="DGH28" s="15"/>
      <c r="DGI28" s="15"/>
      <c r="DGJ28" s="15"/>
      <c r="DGK28" s="15"/>
      <c r="DGL28" s="15"/>
      <c r="DGM28" s="15"/>
      <c r="DGN28" s="15"/>
      <c r="DGO28" s="15"/>
      <c r="DGP28" s="15"/>
      <c r="DGQ28" s="15"/>
      <c r="DGR28" s="15"/>
      <c r="DGS28" s="15"/>
      <c r="DGT28" s="15"/>
      <c r="DGU28" s="15"/>
      <c r="DGV28" s="15"/>
      <c r="DGW28" s="15"/>
      <c r="DGX28" s="15"/>
      <c r="DGY28" s="15"/>
      <c r="DGZ28" s="15"/>
      <c r="DHA28" s="15"/>
      <c r="DHB28" s="15"/>
      <c r="DHC28" s="15"/>
      <c r="DHD28" s="15"/>
      <c r="DHE28" s="15"/>
      <c r="DHF28" s="15"/>
      <c r="DHG28" s="15"/>
      <c r="DHH28" s="15"/>
      <c r="DHI28" s="15"/>
      <c r="DHJ28" s="15"/>
      <c r="DHK28" s="15"/>
      <c r="DHL28" s="15"/>
      <c r="DHM28" s="15"/>
      <c r="DHN28" s="15"/>
      <c r="DHO28" s="15"/>
      <c r="DHP28" s="15"/>
      <c r="DHQ28" s="15"/>
      <c r="DHR28" s="15"/>
      <c r="DHS28" s="15"/>
      <c r="DHT28" s="15"/>
      <c r="DHU28" s="15"/>
      <c r="DHV28" s="15"/>
      <c r="DHW28" s="15"/>
      <c r="DHX28" s="15"/>
      <c r="DHY28" s="15"/>
      <c r="DHZ28" s="15"/>
      <c r="DIA28" s="15"/>
      <c r="DIB28" s="15"/>
      <c r="DIC28" s="15"/>
      <c r="DID28" s="15"/>
      <c r="DIE28" s="15"/>
      <c r="DIF28" s="15"/>
      <c r="DIG28" s="15"/>
      <c r="DIH28" s="15"/>
      <c r="DII28" s="15"/>
      <c r="DIJ28" s="15"/>
      <c r="DIK28" s="15"/>
      <c r="DIL28" s="15"/>
      <c r="DIM28" s="15"/>
      <c r="DIN28" s="15"/>
      <c r="DIO28" s="15"/>
      <c r="DIP28" s="15"/>
      <c r="DIQ28" s="15"/>
      <c r="DIR28" s="15"/>
      <c r="DIS28" s="15"/>
      <c r="DIT28" s="15"/>
      <c r="DIU28" s="15"/>
      <c r="DIV28" s="15"/>
      <c r="DIW28" s="15"/>
      <c r="DIX28" s="15"/>
      <c r="DIY28" s="15"/>
      <c r="DIZ28" s="15"/>
      <c r="DJA28" s="15"/>
      <c r="DJB28" s="15"/>
      <c r="DJC28" s="15"/>
      <c r="DJD28" s="15"/>
      <c r="DJE28" s="15"/>
      <c r="DJF28" s="15"/>
      <c r="DJG28" s="15"/>
      <c r="DJH28" s="15"/>
      <c r="DJI28" s="15"/>
      <c r="DJJ28" s="15"/>
      <c r="DJK28" s="15"/>
      <c r="DJL28" s="15"/>
      <c r="DJM28" s="15"/>
      <c r="DJN28" s="15"/>
      <c r="DJO28" s="15"/>
      <c r="DJP28" s="15"/>
      <c r="DJQ28" s="15"/>
      <c r="DJR28" s="15"/>
      <c r="DJS28" s="15"/>
      <c r="DJT28" s="15"/>
      <c r="DJU28" s="15"/>
      <c r="DJV28" s="15"/>
      <c r="DJW28" s="15"/>
      <c r="DJX28" s="15"/>
      <c r="DJY28" s="15"/>
      <c r="DJZ28" s="15"/>
      <c r="DKA28" s="15"/>
      <c r="DKB28" s="15"/>
      <c r="DKC28" s="15"/>
      <c r="DKD28" s="15"/>
      <c r="DKE28" s="15"/>
      <c r="DKF28" s="15"/>
      <c r="DKG28" s="15"/>
      <c r="DKH28" s="15"/>
      <c r="DKI28" s="15"/>
      <c r="DKJ28" s="15"/>
      <c r="DKK28" s="15"/>
      <c r="DKL28" s="15"/>
      <c r="DKM28" s="15"/>
      <c r="DKN28" s="15"/>
      <c r="DKO28" s="15"/>
      <c r="DKP28" s="15"/>
      <c r="DKQ28" s="15"/>
      <c r="DKR28" s="15"/>
      <c r="DKS28" s="15"/>
      <c r="DKT28" s="15"/>
      <c r="DKU28" s="15"/>
      <c r="DKV28" s="15"/>
      <c r="DKW28" s="15"/>
      <c r="DKX28" s="15"/>
      <c r="DKY28" s="15"/>
      <c r="DKZ28" s="15"/>
      <c r="DLA28" s="15"/>
      <c r="DLB28" s="15"/>
      <c r="DLC28" s="15"/>
      <c r="DLD28" s="15"/>
      <c r="DLE28" s="15"/>
      <c r="DLF28" s="15"/>
      <c r="DLG28" s="15"/>
      <c r="DLH28" s="15"/>
      <c r="DLI28" s="15"/>
      <c r="DLJ28" s="15"/>
      <c r="DLK28" s="15"/>
      <c r="DLL28" s="15"/>
      <c r="DLM28" s="15"/>
      <c r="DLN28" s="15"/>
      <c r="DLO28" s="15"/>
      <c r="DLP28" s="15"/>
      <c r="DLQ28" s="15"/>
      <c r="DLR28" s="15"/>
      <c r="DLS28" s="15"/>
      <c r="DLT28" s="15"/>
      <c r="DLU28" s="15"/>
      <c r="DLV28" s="15"/>
      <c r="DLW28" s="15"/>
      <c r="DLX28" s="15"/>
      <c r="DLY28" s="15"/>
      <c r="DLZ28" s="15"/>
      <c r="DMA28" s="15"/>
      <c r="DMB28" s="15"/>
      <c r="DMC28" s="15"/>
      <c r="DMD28" s="15"/>
      <c r="DME28" s="15"/>
      <c r="DMF28" s="15"/>
      <c r="DMG28" s="15"/>
      <c r="DMH28" s="15"/>
      <c r="DMI28" s="15"/>
      <c r="DMJ28" s="15"/>
      <c r="DMK28" s="15"/>
      <c r="DML28" s="15"/>
      <c r="DMM28" s="15"/>
      <c r="DMN28" s="15"/>
      <c r="DMO28" s="15"/>
      <c r="DMP28" s="15"/>
      <c r="DMQ28" s="15"/>
      <c r="DMR28" s="15"/>
      <c r="DMS28" s="15"/>
      <c r="DMT28" s="15"/>
      <c r="DMU28" s="15"/>
      <c r="DMV28" s="15"/>
      <c r="DMW28" s="15"/>
      <c r="DMX28" s="15"/>
      <c r="DMY28" s="15"/>
      <c r="DMZ28" s="15"/>
      <c r="DNA28" s="15"/>
      <c r="DNB28" s="15"/>
      <c r="DNC28" s="15"/>
      <c r="DND28" s="15"/>
      <c r="DNE28" s="15"/>
      <c r="DNF28" s="15"/>
      <c r="DNG28" s="15"/>
      <c r="DNH28" s="15"/>
      <c r="DNI28" s="15"/>
      <c r="DNJ28" s="15"/>
      <c r="DNK28" s="15"/>
      <c r="DNL28" s="15"/>
      <c r="DNM28" s="15"/>
      <c r="DNN28" s="15"/>
      <c r="DNO28" s="15"/>
      <c r="DNP28" s="15"/>
      <c r="DNQ28" s="15"/>
      <c r="DNR28" s="15"/>
      <c r="DNS28" s="15"/>
      <c r="DNT28" s="15"/>
      <c r="DNU28" s="15"/>
      <c r="DNV28" s="15"/>
      <c r="DNW28" s="15"/>
      <c r="DNX28" s="15"/>
      <c r="DNY28" s="15"/>
      <c r="DNZ28" s="15"/>
      <c r="DOA28" s="15"/>
      <c r="DOB28" s="15"/>
      <c r="DOC28" s="15"/>
      <c r="DOD28" s="15"/>
      <c r="DOE28" s="15"/>
      <c r="DOF28" s="15"/>
      <c r="DOG28" s="15"/>
      <c r="DOH28" s="15"/>
      <c r="DOI28" s="15"/>
      <c r="DOJ28" s="15"/>
      <c r="DOK28" s="15"/>
      <c r="DOL28" s="15"/>
      <c r="DOM28" s="15"/>
      <c r="DON28" s="15"/>
      <c r="DOO28" s="15"/>
      <c r="DOP28" s="15"/>
      <c r="DOQ28" s="15"/>
      <c r="DOR28" s="15"/>
      <c r="DOS28" s="15"/>
      <c r="DOT28" s="15"/>
      <c r="DOU28" s="15"/>
      <c r="DOV28" s="15"/>
      <c r="DOW28" s="15"/>
      <c r="DOX28" s="15"/>
      <c r="DOY28" s="15"/>
      <c r="DOZ28" s="15"/>
      <c r="DPA28" s="15"/>
      <c r="DPB28" s="15"/>
      <c r="DPC28" s="15"/>
      <c r="DPD28" s="15"/>
      <c r="DPE28" s="15"/>
      <c r="DPF28" s="15"/>
      <c r="DPG28" s="15"/>
      <c r="DPH28" s="15"/>
      <c r="DPI28" s="15"/>
      <c r="DPJ28" s="15"/>
      <c r="DPK28" s="15"/>
      <c r="DPL28" s="15"/>
      <c r="DPM28" s="15"/>
      <c r="DPN28" s="15"/>
      <c r="DPO28" s="15"/>
      <c r="DPP28" s="15"/>
      <c r="DPQ28" s="15"/>
      <c r="DPR28" s="15"/>
      <c r="DPS28" s="15"/>
      <c r="DPT28" s="15"/>
      <c r="DPU28" s="15"/>
      <c r="DPV28" s="15"/>
      <c r="DPW28" s="15"/>
      <c r="DPX28" s="15"/>
      <c r="DPY28" s="15"/>
      <c r="DPZ28" s="15"/>
      <c r="DQA28" s="15"/>
      <c r="DQB28" s="15"/>
      <c r="DQC28" s="15"/>
      <c r="DQD28" s="15"/>
      <c r="DQE28" s="15"/>
      <c r="DQF28" s="15"/>
      <c r="DQG28" s="15"/>
      <c r="DQH28" s="15"/>
      <c r="DQI28" s="15"/>
      <c r="DQJ28" s="15"/>
      <c r="DQK28" s="15"/>
      <c r="DQL28" s="15"/>
      <c r="DQM28" s="15"/>
      <c r="DQN28" s="15"/>
      <c r="DQO28" s="15"/>
      <c r="DQP28" s="15"/>
      <c r="DQQ28" s="15"/>
      <c r="DQR28" s="15"/>
      <c r="DQS28" s="15"/>
      <c r="DQT28" s="15"/>
      <c r="DQU28" s="15"/>
      <c r="DQV28" s="15"/>
      <c r="DQW28" s="15"/>
      <c r="DQX28" s="15"/>
      <c r="DQY28" s="15"/>
      <c r="DQZ28" s="15"/>
      <c r="DRA28" s="15"/>
      <c r="DRB28" s="15"/>
      <c r="DRC28" s="15"/>
      <c r="DRD28" s="15"/>
      <c r="DRE28" s="15"/>
      <c r="DRF28" s="15"/>
      <c r="DRG28" s="15"/>
      <c r="DRH28" s="15"/>
      <c r="DRI28" s="15"/>
      <c r="DRJ28" s="15"/>
      <c r="DRK28" s="15"/>
      <c r="DRL28" s="15"/>
      <c r="DRM28" s="15"/>
      <c r="DRN28" s="15"/>
      <c r="DRO28" s="15"/>
      <c r="DRP28" s="15"/>
      <c r="DRQ28" s="15"/>
      <c r="DRR28" s="15"/>
      <c r="DRS28" s="15"/>
      <c r="DRT28" s="15"/>
      <c r="DRU28" s="15"/>
      <c r="DRV28" s="15"/>
      <c r="DRW28" s="15"/>
      <c r="DRX28" s="15"/>
      <c r="DRY28" s="15"/>
      <c r="DRZ28" s="15"/>
      <c r="DSA28" s="15"/>
      <c r="DSB28" s="15"/>
      <c r="DSC28" s="15"/>
      <c r="DSD28" s="15"/>
      <c r="DSE28" s="15"/>
      <c r="DSF28" s="15"/>
      <c r="DSG28" s="15"/>
      <c r="DSH28" s="15"/>
      <c r="DSI28" s="15"/>
      <c r="DSJ28" s="15"/>
      <c r="DSK28" s="15"/>
      <c r="DSL28" s="15"/>
      <c r="DSM28" s="15"/>
      <c r="DSN28" s="15"/>
      <c r="DSO28" s="15"/>
      <c r="DSP28" s="15"/>
      <c r="DSQ28" s="15"/>
      <c r="DSR28" s="15"/>
      <c r="DSS28" s="15"/>
      <c r="DST28" s="15"/>
      <c r="DSU28" s="15"/>
      <c r="DSV28" s="15"/>
      <c r="DSW28" s="15"/>
      <c r="DSX28" s="15"/>
      <c r="DSY28" s="15"/>
      <c r="DSZ28" s="15"/>
      <c r="DTA28" s="15"/>
      <c r="DTB28" s="15"/>
      <c r="DTC28" s="15"/>
      <c r="DTD28" s="15"/>
      <c r="DTE28" s="15"/>
      <c r="DTF28" s="15"/>
      <c r="DTG28" s="15"/>
      <c r="DTH28" s="15"/>
      <c r="DTI28" s="15"/>
      <c r="DTJ28" s="15"/>
      <c r="DTK28" s="15"/>
      <c r="DTL28" s="15"/>
      <c r="DTM28" s="15"/>
      <c r="DTN28" s="15"/>
      <c r="DTO28" s="15"/>
      <c r="DTP28" s="15"/>
      <c r="DTQ28" s="15"/>
      <c r="DTR28" s="15"/>
      <c r="DTS28" s="15"/>
      <c r="DTT28" s="15"/>
      <c r="DTU28" s="15"/>
      <c r="DTV28" s="15"/>
      <c r="DTW28" s="15"/>
      <c r="DTX28" s="15"/>
      <c r="DTY28" s="15"/>
      <c r="DTZ28" s="15"/>
      <c r="DUA28" s="15"/>
      <c r="DUB28" s="15"/>
      <c r="DUC28" s="15"/>
      <c r="DUD28" s="15"/>
      <c r="DUE28" s="15"/>
      <c r="DUF28" s="15"/>
      <c r="DUG28" s="15"/>
      <c r="DUH28" s="15"/>
      <c r="DUI28" s="15"/>
      <c r="DUJ28" s="15"/>
      <c r="DUK28" s="15"/>
      <c r="DUL28" s="15"/>
      <c r="DUM28" s="15"/>
      <c r="DUN28" s="15"/>
      <c r="DUO28" s="15"/>
      <c r="DUP28" s="15"/>
      <c r="DUQ28" s="15"/>
      <c r="DUR28" s="15"/>
      <c r="DUS28" s="15"/>
      <c r="DUT28" s="15"/>
      <c r="DUU28" s="15"/>
      <c r="DUV28" s="15"/>
      <c r="DUW28" s="15"/>
      <c r="DUX28" s="15"/>
      <c r="DUY28" s="15"/>
      <c r="DUZ28" s="15"/>
      <c r="DVA28" s="15"/>
      <c r="DVB28" s="15"/>
      <c r="DVC28" s="15"/>
      <c r="DVD28" s="15"/>
      <c r="DVE28" s="15"/>
      <c r="DVF28" s="15"/>
      <c r="DVG28" s="15"/>
      <c r="DVH28" s="15"/>
      <c r="DVI28" s="15"/>
      <c r="DVJ28" s="15"/>
      <c r="DVK28" s="15"/>
      <c r="DVL28" s="15"/>
      <c r="DVM28" s="15"/>
      <c r="DVN28" s="15"/>
      <c r="DVO28" s="15"/>
      <c r="DVP28" s="15"/>
      <c r="DVQ28" s="15"/>
      <c r="DVR28" s="15"/>
      <c r="DVS28" s="15"/>
      <c r="DVT28" s="15"/>
      <c r="DVU28" s="15"/>
      <c r="DVV28" s="15"/>
      <c r="DVW28" s="15"/>
      <c r="DVX28" s="15"/>
      <c r="DVY28" s="15"/>
      <c r="DVZ28" s="15"/>
      <c r="DWA28" s="15"/>
      <c r="DWB28" s="15"/>
      <c r="DWC28" s="15"/>
      <c r="DWD28" s="15"/>
      <c r="DWE28" s="15"/>
      <c r="DWF28" s="15"/>
      <c r="DWG28" s="15"/>
      <c r="DWH28" s="15"/>
      <c r="DWI28" s="15"/>
      <c r="DWJ28" s="15"/>
      <c r="DWK28" s="15"/>
      <c r="DWL28" s="15"/>
      <c r="DWM28" s="15"/>
      <c r="DWN28" s="15"/>
      <c r="DWO28" s="15"/>
      <c r="DWP28" s="15"/>
      <c r="DWQ28" s="15"/>
      <c r="DWR28" s="15"/>
      <c r="DWS28" s="15"/>
      <c r="DWT28" s="15"/>
      <c r="DWU28" s="15"/>
      <c r="DWV28" s="15"/>
      <c r="DWW28" s="15"/>
      <c r="DWX28" s="15"/>
      <c r="DWY28" s="15"/>
      <c r="DWZ28" s="15"/>
      <c r="DXA28" s="15"/>
      <c r="DXB28" s="15"/>
      <c r="DXC28" s="15"/>
      <c r="DXD28" s="15"/>
      <c r="DXE28" s="15"/>
      <c r="DXF28" s="15"/>
      <c r="DXG28" s="15"/>
      <c r="DXH28" s="15"/>
      <c r="DXI28" s="15"/>
      <c r="DXJ28" s="15"/>
      <c r="DXK28" s="15"/>
      <c r="DXL28" s="15"/>
      <c r="DXM28" s="15"/>
      <c r="DXN28" s="15"/>
      <c r="DXO28" s="15"/>
      <c r="DXP28" s="15"/>
      <c r="DXQ28" s="15"/>
      <c r="DXR28" s="15"/>
      <c r="DXS28" s="15"/>
      <c r="DXT28" s="15"/>
      <c r="DXU28" s="15"/>
      <c r="DXV28" s="15"/>
      <c r="DXW28" s="15"/>
      <c r="DXX28" s="15"/>
      <c r="DXY28" s="15"/>
      <c r="DXZ28" s="15"/>
      <c r="DYA28" s="15"/>
      <c r="DYB28" s="15"/>
      <c r="DYC28" s="15"/>
      <c r="DYD28" s="15"/>
      <c r="DYE28" s="15"/>
      <c r="DYF28" s="15"/>
      <c r="DYG28" s="15"/>
      <c r="DYH28" s="15"/>
      <c r="DYI28" s="15"/>
      <c r="DYJ28" s="15"/>
      <c r="DYK28" s="15"/>
      <c r="DYL28" s="15"/>
      <c r="DYM28" s="15"/>
      <c r="DYN28" s="15"/>
      <c r="DYO28" s="15"/>
      <c r="DYP28" s="15"/>
      <c r="DYQ28" s="15"/>
      <c r="DYR28" s="15"/>
      <c r="DYS28" s="15"/>
      <c r="DYT28" s="15"/>
      <c r="DYU28" s="15"/>
      <c r="DYV28" s="15"/>
      <c r="DYW28" s="15"/>
      <c r="DYX28" s="15"/>
      <c r="DYY28" s="15"/>
      <c r="DYZ28" s="15"/>
      <c r="DZA28" s="15"/>
      <c r="DZB28" s="15"/>
      <c r="DZC28" s="15"/>
      <c r="DZD28" s="15"/>
      <c r="DZE28" s="15"/>
      <c r="DZF28" s="15"/>
      <c r="DZG28" s="15"/>
      <c r="DZH28" s="15"/>
      <c r="DZI28" s="15"/>
      <c r="DZJ28" s="15"/>
      <c r="DZK28" s="15"/>
      <c r="DZL28" s="15"/>
      <c r="DZM28" s="15"/>
      <c r="DZN28" s="15"/>
      <c r="DZO28" s="15"/>
      <c r="DZP28" s="15"/>
      <c r="DZQ28" s="15"/>
      <c r="DZR28" s="15"/>
      <c r="DZS28" s="15"/>
      <c r="DZT28" s="15"/>
      <c r="DZU28" s="15"/>
      <c r="DZV28" s="15"/>
      <c r="DZW28" s="15"/>
      <c r="DZX28" s="15"/>
      <c r="DZY28" s="15"/>
      <c r="DZZ28" s="15"/>
      <c r="EAA28" s="15"/>
      <c r="EAB28" s="15"/>
      <c r="EAC28" s="15"/>
      <c r="EAD28" s="15"/>
      <c r="EAE28" s="15"/>
      <c r="EAF28" s="15"/>
      <c r="EAG28" s="15"/>
      <c r="EAH28" s="15"/>
      <c r="EAI28" s="15"/>
      <c r="EAJ28" s="15"/>
      <c r="EAK28" s="15"/>
      <c r="EAL28" s="15"/>
      <c r="EAM28" s="15"/>
      <c r="EAN28" s="15"/>
      <c r="EAO28" s="15"/>
      <c r="EAP28" s="15"/>
      <c r="EAQ28" s="15"/>
      <c r="EAR28" s="15"/>
      <c r="EAS28" s="15"/>
      <c r="EAT28" s="15"/>
      <c r="EAU28" s="15"/>
      <c r="EAV28" s="15"/>
      <c r="EAW28" s="15"/>
      <c r="EAX28" s="15"/>
      <c r="EAY28" s="15"/>
      <c r="EAZ28" s="15"/>
      <c r="EBA28" s="15"/>
      <c r="EBB28" s="15"/>
      <c r="EBC28" s="15"/>
      <c r="EBD28" s="15"/>
      <c r="EBE28" s="15"/>
      <c r="EBF28" s="15"/>
      <c r="EBG28" s="15"/>
      <c r="EBH28" s="15"/>
      <c r="EBI28" s="15"/>
      <c r="EBJ28" s="15"/>
      <c r="EBK28" s="15"/>
      <c r="EBL28" s="15"/>
      <c r="EBM28" s="15"/>
      <c r="EBN28" s="15"/>
      <c r="EBO28" s="15"/>
      <c r="EBP28" s="15"/>
      <c r="EBQ28" s="15"/>
      <c r="EBR28" s="15"/>
      <c r="EBS28" s="15"/>
      <c r="EBT28" s="15"/>
      <c r="EBU28" s="15"/>
      <c r="EBV28" s="15"/>
      <c r="EBW28" s="15"/>
      <c r="EBX28" s="15"/>
      <c r="EBY28" s="15"/>
      <c r="EBZ28" s="15"/>
      <c r="ECA28" s="15"/>
      <c r="ECB28" s="15"/>
      <c r="ECC28" s="15"/>
      <c r="ECD28" s="15"/>
      <c r="ECE28" s="15"/>
      <c r="ECF28" s="15"/>
      <c r="ECG28" s="15"/>
      <c r="ECH28" s="15"/>
      <c r="ECI28" s="15"/>
      <c r="ECJ28" s="15"/>
      <c r="ECK28" s="15"/>
      <c r="ECL28" s="15"/>
      <c r="ECM28" s="15"/>
      <c r="ECN28" s="15"/>
      <c r="ECO28" s="15"/>
      <c r="ECP28" s="15"/>
      <c r="ECQ28" s="15"/>
      <c r="ECR28" s="15"/>
      <c r="ECS28" s="15"/>
      <c r="ECT28" s="15"/>
      <c r="ECU28" s="15"/>
      <c r="ECV28" s="15"/>
      <c r="ECW28" s="15"/>
      <c r="ECX28" s="15"/>
      <c r="ECY28" s="15"/>
      <c r="ECZ28" s="15"/>
      <c r="EDA28" s="15"/>
      <c r="EDB28" s="15"/>
      <c r="EDC28" s="15"/>
      <c r="EDD28" s="15"/>
      <c r="EDE28" s="15"/>
      <c r="EDF28" s="15"/>
      <c r="EDG28" s="15"/>
      <c r="EDH28" s="15"/>
      <c r="EDI28" s="15"/>
      <c r="EDJ28" s="15"/>
      <c r="EDK28" s="15"/>
      <c r="EDL28" s="15"/>
      <c r="EDM28" s="15"/>
      <c r="EDN28" s="15"/>
      <c r="EDO28" s="15"/>
      <c r="EDP28" s="15"/>
      <c r="EDQ28" s="15"/>
      <c r="EDR28" s="15"/>
      <c r="EDS28" s="15"/>
      <c r="EDT28" s="15"/>
      <c r="EDU28" s="15"/>
      <c r="EDV28" s="15"/>
      <c r="EDW28" s="15"/>
      <c r="EDX28" s="15"/>
      <c r="EDY28" s="15"/>
      <c r="EDZ28" s="15"/>
      <c r="EEA28" s="15"/>
      <c r="EEB28" s="15"/>
      <c r="EEC28" s="15"/>
      <c r="EED28" s="15"/>
      <c r="EEE28" s="15"/>
      <c r="EEF28" s="15"/>
      <c r="EEG28" s="15"/>
      <c r="EEH28" s="15"/>
      <c r="EEI28" s="15"/>
      <c r="EEJ28" s="15"/>
      <c r="EEK28" s="15"/>
      <c r="EEL28" s="15"/>
      <c r="EEM28" s="15"/>
      <c r="EEN28" s="15"/>
      <c r="EEO28" s="15"/>
      <c r="EEP28" s="15"/>
      <c r="EEQ28" s="15"/>
      <c r="EER28" s="15"/>
      <c r="EES28" s="15"/>
      <c r="EET28" s="15"/>
      <c r="EEU28" s="15"/>
      <c r="EEV28" s="15"/>
      <c r="EEW28" s="15"/>
      <c r="EEX28" s="15"/>
      <c r="EEY28" s="15"/>
      <c r="EEZ28" s="15"/>
      <c r="EFA28" s="15"/>
      <c r="EFB28" s="15"/>
      <c r="EFC28" s="15"/>
      <c r="EFD28" s="15"/>
      <c r="EFE28" s="15"/>
      <c r="EFF28" s="15"/>
      <c r="EFG28" s="15"/>
      <c r="EFH28" s="15"/>
      <c r="EFI28" s="15"/>
      <c r="EFJ28" s="15"/>
      <c r="EFK28" s="15"/>
      <c r="EFL28" s="15"/>
      <c r="EFM28" s="15"/>
      <c r="EFN28" s="15"/>
      <c r="EFO28" s="15"/>
      <c r="EFP28" s="15"/>
      <c r="EFQ28" s="15"/>
      <c r="EFR28" s="15"/>
      <c r="EFS28" s="15"/>
      <c r="EFT28" s="15"/>
      <c r="EFU28" s="15"/>
      <c r="EFV28" s="15"/>
      <c r="EFW28" s="15"/>
      <c r="EFX28" s="15"/>
      <c r="EFY28" s="15"/>
      <c r="EFZ28" s="15"/>
      <c r="EGA28" s="15"/>
      <c r="EGB28" s="15"/>
      <c r="EGC28" s="15"/>
      <c r="EGD28" s="15"/>
      <c r="EGE28" s="15"/>
      <c r="EGF28" s="15"/>
      <c r="EGG28" s="15"/>
      <c r="EGH28" s="15"/>
      <c r="EGI28" s="15"/>
      <c r="EGJ28" s="15"/>
      <c r="EGK28" s="15"/>
      <c r="EGL28" s="15"/>
      <c r="EGM28" s="15"/>
      <c r="EGN28" s="15"/>
      <c r="EGO28" s="15"/>
      <c r="EGP28" s="15"/>
      <c r="EGQ28" s="15"/>
      <c r="EGR28" s="15"/>
      <c r="EGS28" s="15"/>
      <c r="EGT28" s="15"/>
      <c r="EGU28" s="15"/>
      <c r="EGV28" s="15"/>
      <c r="EGW28" s="15"/>
      <c r="EGX28" s="15"/>
      <c r="EGY28" s="15"/>
      <c r="EGZ28" s="15"/>
      <c r="EHA28" s="15"/>
      <c r="EHB28" s="15"/>
      <c r="EHC28" s="15"/>
      <c r="EHD28" s="15"/>
      <c r="EHE28" s="15"/>
      <c r="EHF28" s="15"/>
      <c r="EHG28" s="15"/>
      <c r="EHH28" s="15"/>
      <c r="EHI28" s="15"/>
      <c r="EHJ28" s="15"/>
      <c r="EHK28" s="15"/>
      <c r="EHL28" s="15"/>
      <c r="EHM28" s="15"/>
      <c r="EHN28" s="15"/>
      <c r="EHO28" s="15"/>
      <c r="EHP28" s="15"/>
      <c r="EHQ28" s="15"/>
      <c r="EHR28" s="15"/>
      <c r="EHS28" s="15"/>
      <c r="EHT28" s="15"/>
      <c r="EHU28" s="15"/>
      <c r="EHV28" s="15"/>
      <c r="EHW28" s="15"/>
      <c r="EHX28" s="15"/>
      <c r="EHY28" s="15"/>
      <c r="EHZ28" s="15"/>
      <c r="EIA28" s="15"/>
      <c r="EIB28" s="15"/>
      <c r="EIC28" s="15"/>
      <c r="EID28" s="15"/>
      <c r="EIE28" s="15"/>
      <c r="EIF28" s="15"/>
      <c r="EIG28" s="15"/>
      <c r="EIH28" s="15"/>
      <c r="EII28" s="15"/>
      <c r="EIJ28" s="15"/>
      <c r="EIK28" s="15"/>
      <c r="EIL28" s="15"/>
      <c r="EIM28" s="15"/>
      <c r="EIN28" s="15"/>
      <c r="EIO28" s="15"/>
      <c r="EIP28" s="15"/>
      <c r="EIQ28" s="15"/>
      <c r="EIR28" s="15"/>
      <c r="EIS28" s="15"/>
      <c r="EIT28" s="15"/>
      <c r="EIU28" s="15"/>
      <c r="EIV28" s="15"/>
      <c r="EIW28" s="15"/>
      <c r="EIX28" s="15"/>
      <c r="EIY28" s="15"/>
      <c r="EIZ28" s="15"/>
      <c r="EJA28" s="15"/>
      <c r="EJB28" s="15"/>
      <c r="EJC28" s="15"/>
      <c r="EJD28" s="15"/>
      <c r="EJE28" s="15"/>
      <c r="EJF28" s="15"/>
      <c r="EJG28" s="15"/>
      <c r="EJH28" s="15"/>
      <c r="EJI28" s="15"/>
      <c r="EJJ28" s="15"/>
      <c r="EJK28" s="15"/>
      <c r="EJL28" s="15"/>
      <c r="EJM28" s="15"/>
      <c r="EJN28" s="15"/>
      <c r="EJO28" s="15"/>
      <c r="EJP28" s="15"/>
      <c r="EJQ28" s="15"/>
      <c r="EJR28" s="15"/>
      <c r="EJS28" s="15"/>
      <c r="EJT28" s="15"/>
      <c r="EJU28" s="15"/>
      <c r="EJV28" s="15"/>
      <c r="EJW28" s="15"/>
      <c r="EJX28" s="15"/>
      <c r="EJY28" s="15"/>
      <c r="EJZ28" s="15"/>
      <c r="EKA28" s="15"/>
      <c r="EKB28" s="15"/>
      <c r="EKC28" s="15"/>
      <c r="EKD28" s="15"/>
      <c r="EKE28" s="15"/>
      <c r="EKF28" s="15"/>
      <c r="EKG28" s="15"/>
      <c r="EKH28" s="15"/>
      <c r="EKI28" s="15"/>
      <c r="EKJ28" s="15"/>
      <c r="EKK28" s="15"/>
      <c r="EKL28" s="15"/>
      <c r="EKM28" s="15"/>
      <c r="EKN28" s="15"/>
      <c r="EKO28" s="15"/>
      <c r="EKP28" s="15"/>
      <c r="EKQ28" s="15"/>
      <c r="EKR28" s="15"/>
      <c r="EKS28" s="15"/>
      <c r="EKT28" s="15"/>
      <c r="EKU28" s="15"/>
      <c r="EKV28" s="15"/>
      <c r="EKW28" s="15"/>
      <c r="EKX28" s="15"/>
      <c r="EKY28" s="15"/>
      <c r="EKZ28" s="15"/>
      <c r="ELA28" s="15"/>
      <c r="ELB28" s="15"/>
      <c r="ELC28" s="15"/>
      <c r="ELD28" s="15"/>
      <c r="ELE28" s="15"/>
      <c r="ELF28" s="15"/>
      <c r="ELG28" s="15"/>
      <c r="ELH28" s="15"/>
      <c r="ELI28" s="15"/>
      <c r="ELJ28" s="15"/>
      <c r="ELK28" s="15"/>
      <c r="ELL28" s="15"/>
      <c r="ELM28" s="15"/>
      <c r="ELN28" s="15"/>
      <c r="ELO28" s="15"/>
      <c r="ELP28" s="15"/>
      <c r="ELQ28" s="15"/>
      <c r="ELR28" s="15"/>
      <c r="ELS28" s="15"/>
      <c r="ELT28" s="15"/>
      <c r="ELU28" s="15"/>
      <c r="ELV28" s="15"/>
      <c r="ELW28" s="15"/>
      <c r="ELX28" s="15"/>
      <c r="ELY28" s="15"/>
      <c r="ELZ28" s="15"/>
      <c r="EMA28" s="15"/>
      <c r="EMB28" s="15"/>
      <c r="EMC28" s="15"/>
      <c r="EMD28" s="15"/>
      <c r="EME28" s="15"/>
      <c r="EMF28" s="15"/>
      <c r="EMG28" s="15"/>
      <c r="EMH28" s="15"/>
      <c r="EMI28" s="15"/>
      <c r="EMJ28" s="15"/>
      <c r="EMK28" s="15"/>
      <c r="EML28" s="15"/>
      <c r="EMM28" s="15"/>
      <c r="EMN28" s="15"/>
      <c r="EMO28" s="15"/>
      <c r="EMP28" s="15"/>
      <c r="EMQ28" s="15"/>
      <c r="EMR28" s="15"/>
      <c r="EMS28" s="15"/>
      <c r="EMT28" s="15"/>
      <c r="EMU28" s="15"/>
      <c r="EMV28" s="15"/>
      <c r="EMW28" s="15"/>
      <c r="EMX28" s="15"/>
      <c r="EMY28" s="15"/>
      <c r="EMZ28" s="15"/>
      <c r="ENA28" s="15"/>
      <c r="ENB28" s="15"/>
      <c r="ENC28" s="15"/>
      <c r="END28" s="15"/>
      <c r="ENE28" s="15"/>
      <c r="ENF28" s="15"/>
      <c r="ENG28" s="15"/>
      <c r="ENH28" s="15"/>
      <c r="ENI28" s="15"/>
      <c r="ENJ28" s="15"/>
      <c r="ENK28" s="15"/>
      <c r="ENL28" s="15"/>
      <c r="ENM28" s="15"/>
      <c r="ENN28" s="15"/>
      <c r="ENO28" s="15"/>
      <c r="ENP28" s="15"/>
      <c r="ENQ28" s="15"/>
      <c r="ENR28" s="15"/>
      <c r="ENS28" s="15"/>
      <c r="ENT28" s="15"/>
      <c r="ENU28" s="15"/>
      <c r="ENV28" s="15"/>
      <c r="ENW28" s="15"/>
      <c r="ENX28" s="15"/>
      <c r="ENY28" s="15"/>
      <c r="ENZ28" s="15"/>
      <c r="EOA28" s="15"/>
      <c r="EOB28" s="15"/>
      <c r="EOC28" s="15"/>
      <c r="EOD28" s="15"/>
      <c r="EOE28" s="15"/>
      <c r="EOF28" s="15"/>
      <c r="EOG28" s="15"/>
      <c r="EOH28" s="15"/>
      <c r="EOI28" s="15"/>
      <c r="EOJ28" s="15"/>
      <c r="EOK28" s="15"/>
      <c r="EOL28" s="15"/>
      <c r="EOM28" s="15"/>
      <c r="EON28" s="15"/>
      <c r="EOO28" s="15"/>
      <c r="EOP28" s="15"/>
      <c r="EOQ28" s="15"/>
      <c r="EOR28" s="15"/>
      <c r="EOS28" s="15"/>
      <c r="EOT28" s="15"/>
      <c r="EOU28" s="15"/>
      <c r="EOV28" s="15"/>
      <c r="EOW28" s="15"/>
      <c r="EOX28" s="15"/>
      <c r="EOY28" s="15"/>
      <c r="EOZ28" s="15"/>
      <c r="EPA28" s="15"/>
      <c r="EPB28" s="15"/>
      <c r="EPC28" s="15"/>
      <c r="EPD28" s="15"/>
      <c r="EPE28" s="15"/>
      <c r="EPF28" s="15"/>
      <c r="EPG28" s="15"/>
      <c r="EPH28" s="15"/>
      <c r="EPI28" s="15"/>
      <c r="EPJ28" s="15"/>
      <c r="EPK28" s="15"/>
      <c r="EPL28" s="15"/>
      <c r="EPM28" s="15"/>
      <c r="EPN28" s="15"/>
      <c r="EPO28" s="15"/>
      <c r="EPP28" s="15"/>
      <c r="EPQ28" s="15"/>
      <c r="EPR28" s="15"/>
      <c r="EPS28" s="15"/>
      <c r="EPT28" s="15"/>
      <c r="EPU28" s="15"/>
      <c r="EPV28" s="15"/>
      <c r="EPW28" s="15"/>
      <c r="EPX28" s="15"/>
      <c r="EPY28" s="15"/>
      <c r="EPZ28" s="15"/>
      <c r="EQA28" s="15"/>
      <c r="EQB28" s="15"/>
      <c r="EQC28" s="15"/>
      <c r="EQD28" s="15"/>
      <c r="EQE28" s="15"/>
      <c r="EQF28" s="15"/>
      <c r="EQG28" s="15"/>
      <c r="EQH28" s="15"/>
      <c r="EQI28" s="15"/>
      <c r="EQJ28" s="15"/>
      <c r="EQK28" s="15"/>
      <c r="EQL28" s="15"/>
      <c r="EQM28" s="15"/>
      <c r="EQN28" s="15"/>
      <c r="EQO28" s="15"/>
      <c r="EQP28" s="15"/>
      <c r="EQQ28" s="15"/>
      <c r="EQR28" s="15"/>
      <c r="EQS28" s="15"/>
      <c r="EQT28" s="15"/>
      <c r="EQU28" s="15"/>
      <c r="EQV28" s="15"/>
      <c r="EQW28" s="15"/>
      <c r="EQX28" s="15"/>
      <c r="EQY28" s="15"/>
      <c r="EQZ28" s="15"/>
      <c r="ERA28" s="15"/>
      <c r="ERB28" s="15"/>
      <c r="ERC28" s="15"/>
      <c r="ERD28" s="15"/>
      <c r="ERE28" s="15"/>
      <c r="ERF28" s="15"/>
      <c r="ERG28" s="15"/>
      <c r="ERH28" s="15"/>
      <c r="ERI28" s="15"/>
      <c r="ERJ28" s="15"/>
      <c r="ERK28" s="15"/>
      <c r="ERL28" s="15"/>
      <c r="ERM28" s="15"/>
      <c r="ERN28" s="15"/>
      <c r="ERO28" s="15"/>
      <c r="ERP28" s="15"/>
      <c r="ERQ28" s="15"/>
      <c r="ERR28" s="15"/>
      <c r="ERS28" s="15"/>
      <c r="ERT28" s="15"/>
      <c r="ERU28" s="15"/>
      <c r="ERV28" s="15"/>
      <c r="ERW28" s="15"/>
      <c r="ERX28" s="15"/>
      <c r="ERY28" s="15"/>
      <c r="ERZ28" s="15"/>
      <c r="ESA28" s="15"/>
      <c r="ESB28" s="15"/>
      <c r="ESC28" s="15"/>
      <c r="ESD28" s="15"/>
      <c r="ESE28" s="15"/>
      <c r="ESF28" s="15"/>
      <c r="ESG28" s="15"/>
      <c r="ESH28" s="15"/>
      <c r="ESI28" s="15"/>
      <c r="ESJ28" s="15"/>
      <c r="ESK28" s="15"/>
      <c r="ESL28" s="15"/>
      <c r="ESM28" s="15"/>
      <c r="ESN28" s="15"/>
      <c r="ESO28" s="15"/>
      <c r="ESP28" s="15"/>
      <c r="ESQ28" s="15"/>
      <c r="ESR28" s="15"/>
      <c r="ESS28" s="15"/>
      <c r="EST28" s="15"/>
      <c r="ESU28" s="15"/>
      <c r="ESV28" s="15"/>
      <c r="ESW28" s="15"/>
      <c r="ESX28" s="15"/>
      <c r="ESY28" s="15"/>
      <c r="ESZ28" s="15"/>
      <c r="ETA28" s="15"/>
      <c r="ETB28" s="15"/>
      <c r="ETC28" s="15"/>
      <c r="ETD28" s="15"/>
      <c r="ETE28" s="15"/>
      <c r="ETF28" s="15"/>
      <c r="ETG28" s="15"/>
      <c r="ETH28" s="15"/>
      <c r="ETI28" s="15"/>
      <c r="ETJ28" s="15"/>
      <c r="ETK28" s="15"/>
      <c r="ETL28" s="15"/>
      <c r="ETM28" s="15"/>
      <c r="ETN28" s="15"/>
      <c r="ETO28" s="15"/>
      <c r="ETP28" s="15"/>
      <c r="ETQ28" s="15"/>
      <c r="ETR28" s="15"/>
      <c r="ETS28" s="15"/>
      <c r="ETT28" s="15"/>
      <c r="ETU28" s="15"/>
      <c r="ETV28" s="15"/>
      <c r="ETW28" s="15"/>
      <c r="ETX28" s="15"/>
      <c r="ETY28" s="15"/>
      <c r="ETZ28" s="15"/>
      <c r="EUA28" s="15"/>
      <c r="EUB28" s="15"/>
      <c r="EUC28" s="15"/>
      <c r="EUD28" s="15"/>
      <c r="EUE28" s="15"/>
      <c r="EUF28" s="15"/>
      <c r="EUG28" s="15"/>
      <c r="EUH28" s="15"/>
      <c r="EUI28" s="15"/>
      <c r="EUJ28" s="15"/>
      <c r="EUK28" s="15"/>
      <c r="EUL28" s="15"/>
      <c r="EUM28" s="15"/>
      <c r="EUN28" s="15"/>
      <c r="EUO28" s="15"/>
      <c r="EUP28" s="15"/>
      <c r="EUQ28" s="15"/>
      <c r="EUR28" s="15"/>
      <c r="EUS28" s="15"/>
      <c r="EUT28" s="15"/>
      <c r="EUU28" s="15"/>
      <c r="EUV28" s="15"/>
      <c r="EUW28" s="15"/>
      <c r="EUX28" s="15"/>
      <c r="EUY28" s="15"/>
      <c r="EUZ28" s="15"/>
      <c r="EVA28" s="15"/>
      <c r="EVB28" s="15"/>
      <c r="EVC28" s="15"/>
      <c r="EVD28" s="15"/>
      <c r="EVE28" s="15"/>
      <c r="EVF28" s="15"/>
      <c r="EVG28" s="15"/>
      <c r="EVH28" s="15"/>
      <c r="EVI28" s="15"/>
      <c r="EVJ28" s="15"/>
      <c r="EVK28" s="15"/>
      <c r="EVL28" s="15"/>
      <c r="EVM28" s="15"/>
      <c r="EVN28" s="15"/>
      <c r="EVO28" s="15"/>
      <c r="EVP28" s="15"/>
      <c r="EVQ28" s="15"/>
      <c r="EVR28" s="15"/>
      <c r="EVS28" s="15"/>
      <c r="EVT28" s="15"/>
      <c r="EVU28" s="15"/>
      <c r="EVV28" s="15"/>
      <c r="EVW28" s="15"/>
      <c r="EVX28" s="15"/>
      <c r="EVY28" s="15"/>
      <c r="EVZ28" s="15"/>
      <c r="EWA28" s="15"/>
      <c r="EWB28" s="15"/>
      <c r="EWC28" s="15"/>
      <c r="EWD28" s="15"/>
      <c r="EWE28" s="15"/>
      <c r="EWF28" s="15"/>
      <c r="EWG28" s="15"/>
      <c r="EWH28" s="15"/>
      <c r="EWI28" s="15"/>
      <c r="EWJ28" s="15"/>
      <c r="EWK28" s="15"/>
      <c r="EWL28" s="15"/>
      <c r="EWM28" s="15"/>
      <c r="EWN28" s="15"/>
      <c r="EWO28" s="15"/>
      <c r="EWP28" s="15"/>
      <c r="EWQ28" s="15"/>
      <c r="EWR28" s="15"/>
      <c r="EWS28" s="15"/>
      <c r="EWT28" s="15"/>
      <c r="EWU28" s="15"/>
      <c r="EWV28" s="15"/>
      <c r="EWW28" s="15"/>
      <c r="EWX28" s="15"/>
      <c r="EWY28" s="15"/>
      <c r="EWZ28" s="15"/>
      <c r="EXA28" s="15"/>
      <c r="EXB28" s="15"/>
      <c r="EXC28" s="15"/>
      <c r="EXD28" s="15"/>
      <c r="EXE28" s="15"/>
      <c r="EXF28" s="15"/>
      <c r="EXG28" s="15"/>
      <c r="EXH28" s="15"/>
      <c r="EXI28" s="15"/>
      <c r="EXJ28" s="15"/>
      <c r="EXK28" s="15"/>
      <c r="EXL28" s="15"/>
      <c r="EXM28" s="15"/>
      <c r="EXN28" s="15"/>
      <c r="EXO28" s="15"/>
      <c r="EXP28" s="15"/>
      <c r="EXQ28" s="15"/>
      <c r="EXR28" s="15"/>
      <c r="EXS28" s="15"/>
      <c r="EXT28" s="15"/>
      <c r="EXU28" s="15"/>
      <c r="EXV28" s="15"/>
      <c r="EXW28" s="15"/>
      <c r="EXX28" s="15"/>
      <c r="EXY28" s="15"/>
      <c r="EXZ28" s="15"/>
      <c r="EYA28" s="15"/>
      <c r="EYB28" s="15"/>
      <c r="EYC28" s="15"/>
      <c r="EYD28" s="15"/>
      <c r="EYE28" s="15"/>
      <c r="EYF28" s="15"/>
      <c r="EYG28" s="15"/>
      <c r="EYH28" s="15"/>
      <c r="EYI28" s="15"/>
      <c r="EYJ28" s="15"/>
      <c r="EYK28" s="15"/>
      <c r="EYL28" s="15"/>
      <c r="EYM28" s="15"/>
      <c r="EYN28" s="15"/>
      <c r="EYO28" s="15"/>
      <c r="EYP28" s="15"/>
      <c r="EYQ28" s="15"/>
      <c r="EYR28" s="15"/>
      <c r="EYS28" s="15"/>
      <c r="EYT28" s="15"/>
      <c r="EYU28" s="15"/>
      <c r="EYV28" s="15"/>
      <c r="EYW28" s="15"/>
      <c r="EYX28" s="15"/>
      <c r="EYY28" s="15"/>
      <c r="EYZ28" s="15"/>
      <c r="EZA28" s="15"/>
      <c r="EZB28" s="15"/>
      <c r="EZC28" s="15"/>
      <c r="EZD28" s="15"/>
      <c r="EZE28" s="15"/>
      <c r="EZF28" s="15"/>
      <c r="EZG28" s="15"/>
      <c r="EZH28" s="15"/>
      <c r="EZI28" s="15"/>
      <c r="EZJ28" s="15"/>
      <c r="EZK28" s="15"/>
      <c r="EZL28" s="15"/>
      <c r="EZM28" s="15"/>
      <c r="EZN28" s="15"/>
      <c r="EZO28" s="15"/>
      <c r="EZP28" s="15"/>
      <c r="EZQ28" s="15"/>
      <c r="EZR28" s="15"/>
      <c r="EZS28" s="15"/>
      <c r="EZT28" s="15"/>
      <c r="EZU28" s="15"/>
      <c r="EZV28" s="15"/>
      <c r="EZW28" s="15"/>
      <c r="EZX28" s="15"/>
      <c r="EZY28" s="15"/>
      <c r="EZZ28" s="15"/>
      <c r="FAA28" s="15"/>
      <c r="FAB28" s="15"/>
      <c r="FAC28" s="15"/>
      <c r="FAD28" s="15"/>
      <c r="FAE28" s="15"/>
      <c r="FAF28" s="15"/>
      <c r="FAG28" s="15"/>
      <c r="FAH28" s="15"/>
      <c r="FAI28" s="15"/>
      <c r="FAJ28" s="15"/>
      <c r="FAK28" s="15"/>
      <c r="FAL28" s="15"/>
      <c r="FAM28" s="15"/>
      <c r="FAN28" s="15"/>
      <c r="FAO28" s="15"/>
      <c r="FAP28" s="15"/>
      <c r="FAQ28" s="15"/>
      <c r="FAR28" s="15"/>
      <c r="FAS28" s="15"/>
      <c r="FAT28" s="15"/>
      <c r="FAU28" s="15"/>
      <c r="FAV28" s="15"/>
      <c r="FAW28" s="15"/>
      <c r="FAX28" s="15"/>
      <c r="FAY28" s="15"/>
      <c r="FAZ28" s="15"/>
      <c r="FBA28" s="15"/>
      <c r="FBB28" s="15"/>
      <c r="FBC28" s="15"/>
      <c r="FBD28" s="15"/>
      <c r="FBE28" s="15"/>
      <c r="FBF28" s="15"/>
      <c r="FBG28" s="15"/>
      <c r="FBH28" s="15"/>
      <c r="FBI28" s="15"/>
      <c r="FBJ28" s="15"/>
      <c r="FBK28" s="15"/>
      <c r="FBL28" s="15"/>
      <c r="FBM28" s="15"/>
      <c r="FBN28" s="15"/>
      <c r="FBO28" s="15"/>
      <c r="FBP28" s="15"/>
      <c r="FBQ28" s="15"/>
      <c r="FBR28" s="15"/>
      <c r="FBS28" s="15"/>
      <c r="FBT28" s="15"/>
      <c r="FBU28" s="15"/>
      <c r="FBV28" s="15"/>
      <c r="FBW28" s="15"/>
      <c r="FBX28" s="15"/>
      <c r="FBY28" s="15"/>
      <c r="FBZ28" s="15"/>
      <c r="FCA28" s="15"/>
      <c r="FCB28" s="15"/>
      <c r="FCC28" s="15"/>
      <c r="FCD28" s="15"/>
      <c r="FCE28" s="15"/>
      <c r="FCF28" s="15"/>
      <c r="FCG28" s="15"/>
      <c r="FCH28" s="15"/>
      <c r="FCI28" s="15"/>
      <c r="FCJ28" s="15"/>
      <c r="FCK28" s="15"/>
      <c r="FCL28" s="15"/>
      <c r="FCM28" s="15"/>
      <c r="FCN28" s="15"/>
      <c r="FCO28" s="15"/>
      <c r="FCP28" s="15"/>
      <c r="FCQ28" s="15"/>
      <c r="FCR28" s="15"/>
      <c r="FCS28" s="15"/>
      <c r="FCT28" s="15"/>
      <c r="FCU28" s="15"/>
      <c r="FCV28" s="15"/>
      <c r="FCW28" s="15"/>
      <c r="FCX28" s="15"/>
      <c r="FCY28" s="15"/>
      <c r="FCZ28" s="15"/>
      <c r="FDA28" s="15"/>
      <c r="FDB28" s="15"/>
      <c r="FDC28" s="15"/>
      <c r="FDD28" s="15"/>
      <c r="FDE28" s="15"/>
      <c r="FDF28" s="15"/>
      <c r="FDG28" s="15"/>
      <c r="FDH28" s="15"/>
      <c r="FDI28" s="15"/>
      <c r="FDJ28" s="15"/>
      <c r="FDK28" s="15"/>
      <c r="FDL28" s="15"/>
      <c r="FDM28" s="15"/>
      <c r="FDN28" s="15"/>
      <c r="FDO28" s="15"/>
      <c r="FDP28" s="15"/>
      <c r="FDQ28" s="15"/>
      <c r="FDR28" s="15"/>
      <c r="FDS28" s="15"/>
      <c r="FDT28" s="15"/>
      <c r="FDU28" s="15"/>
      <c r="FDV28" s="15"/>
      <c r="FDW28" s="15"/>
      <c r="FDX28" s="15"/>
      <c r="FDY28" s="15"/>
      <c r="FDZ28" s="15"/>
      <c r="FEA28" s="15"/>
      <c r="FEB28" s="15"/>
      <c r="FEC28" s="15"/>
      <c r="FED28" s="15"/>
      <c r="FEE28" s="15"/>
      <c r="FEF28" s="15"/>
      <c r="FEG28" s="15"/>
      <c r="FEH28" s="15"/>
      <c r="FEI28" s="15"/>
      <c r="FEJ28" s="15"/>
      <c r="FEK28" s="15"/>
      <c r="FEL28" s="15"/>
      <c r="FEM28" s="15"/>
      <c r="FEN28" s="15"/>
      <c r="FEO28" s="15"/>
      <c r="FEP28" s="15"/>
      <c r="FEQ28" s="15"/>
      <c r="FER28" s="15"/>
      <c r="FES28" s="15"/>
      <c r="FET28" s="15"/>
      <c r="FEU28" s="15"/>
      <c r="FEV28" s="15"/>
      <c r="FEW28" s="15"/>
      <c r="FEX28" s="15"/>
      <c r="FEY28" s="15"/>
      <c r="FEZ28" s="15"/>
      <c r="FFA28" s="15"/>
      <c r="FFB28" s="15"/>
      <c r="FFC28" s="15"/>
      <c r="FFD28" s="15"/>
      <c r="FFE28" s="15"/>
      <c r="FFF28" s="15"/>
      <c r="FFG28" s="15"/>
      <c r="FFH28" s="15"/>
      <c r="FFI28" s="15"/>
      <c r="FFJ28" s="15"/>
      <c r="FFK28" s="15"/>
      <c r="FFL28" s="15"/>
      <c r="FFM28" s="15"/>
      <c r="FFN28" s="15"/>
      <c r="FFO28" s="15"/>
      <c r="FFP28" s="15"/>
      <c r="FFQ28" s="15"/>
      <c r="FFR28" s="15"/>
      <c r="FFS28" s="15"/>
      <c r="FFT28" s="15"/>
      <c r="FFU28" s="15"/>
      <c r="FFV28" s="15"/>
      <c r="FFW28" s="15"/>
      <c r="FFX28" s="15"/>
      <c r="FFY28" s="15"/>
      <c r="FFZ28" s="15"/>
      <c r="FGA28" s="15"/>
      <c r="FGB28" s="15"/>
      <c r="FGC28" s="15"/>
      <c r="FGD28" s="15"/>
      <c r="FGE28" s="15"/>
      <c r="FGF28" s="15"/>
      <c r="FGG28" s="15"/>
      <c r="FGH28" s="15"/>
      <c r="FGI28" s="15"/>
      <c r="FGJ28" s="15"/>
      <c r="FGK28" s="15"/>
      <c r="FGL28" s="15"/>
      <c r="FGM28" s="15"/>
      <c r="FGN28" s="15"/>
      <c r="FGO28" s="15"/>
      <c r="FGP28" s="15"/>
      <c r="FGQ28" s="15"/>
      <c r="FGR28" s="15"/>
      <c r="FGS28" s="15"/>
      <c r="FGT28" s="15"/>
      <c r="FGU28" s="15"/>
      <c r="FGV28" s="15"/>
      <c r="FGW28" s="15"/>
      <c r="FGX28" s="15"/>
      <c r="FGY28" s="15"/>
      <c r="FGZ28" s="15"/>
      <c r="FHA28" s="15"/>
      <c r="FHB28" s="15"/>
      <c r="FHC28" s="15"/>
      <c r="FHD28" s="15"/>
      <c r="FHE28" s="15"/>
      <c r="FHF28" s="15"/>
      <c r="FHG28" s="15"/>
      <c r="FHH28" s="15"/>
      <c r="FHI28" s="15"/>
      <c r="FHJ28" s="15"/>
      <c r="FHK28" s="15"/>
      <c r="FHL28" s="15"/>
      <c r="FHM28" s="15"/>
      <c r="FHN28" s="15"/>
      <c r="FHO28" s="15"/>
      <c r="FHP28" s="15"/>
      <c r="FHQ28" s="15"/>
      <c r="FHR28" s="15"/>
      <c r="FHS28" s="15"/>
      <c r="FHT28" s="15"/>
      <c r="FHU28" s="15"/>
      <c r="FHV28" s="15"/>
      <c r="FHW28" s="15"/>
      <c r="FHX28" s="15"/>
      <c r="FHY28" s="15"/>
      <c r="FHZ28" s="15"/>
      <c r="FIA28" s="15"/>
      <c r="FIB28" s="15"/>
      <c r="FIC28" s="15"/>
      <c r="FID28" s="15"/>
      <c r="FIE28" s="15"/>
      <c r="FIF28" s="15"/>
      <c r="FIG28" s="15"/>
      <c r="FIH28" s="15"/>
      <c r="FII28" s="15"/>
      <c r="FIJ28" s="15"/>
      <c r="FIK28" s="15"/>
      <c r="FIL28" s="15"/>
      <c r="FIM28" s="15"/>
      <c r="FIN28" s="15"/>
      <c r="FIO28" s="15"/>
      <c r="FIP28" s="15"/>
      <c r="FIQ28" s="15"/>
      <c r="FIR28" s="15"/>
      <c r="FIS28" s="15"/>
      <c r="FIT28" s="15"/>
      <c r="FIU28" s="15"/>
      <c r="FIV28" s="15"/>
      <c r="FIW28" s="15"/>
      <c r="FIX28" s="15"/>
      <c r="FIY28" s="15"/>
      <c r="FIZ28" s="15"/>
      <c r="FJA28" s="15"/>
      <c r="FJB28" s="15"/>
      <c r="FJC28" s="15"/>
      <c r="FJD28" s="15"/>
      <c r="FJE28" s="15"/>
      <c r="FJF28" s="15"/>
      <c r="FJG28" s="15"/>
      <c r="FJH28" s="15"/>
      <c r="FJI28" s="15"/>
      <c r="FJJ28" s="15"/>
      <c r="FJK28" s="15"/>
      <c r="FJL28" s="15"/>
      <c r="FJM28" s="15"/>
      <c r="FJN28" s="15"/>
      <c r="FJO28" s="15"/>
      <c r="FJP28" s="15"/>
      <c r="FJQ28" s="15"/>
      <c r="FJR28" s="15"/>
      <c r="FJS28" s="15"/>
      <c r="FJT28" s="15"/>
      <c r="FJU28" s="15"/>
      <c r="FJV28" s="15"/>
      <c r="FJW28" s="15"/>
      <c r="FJX28" s="15"/>
      <c r="FJY28" s="15"/>
      <c r="FJZ28" s="15"/>
      <c r="FKA28" s="15"/>
      <c r="FKB28" s="15"/>
      <c r="FKC28" s="15"/>
      <c r="FKD28" s="15"/>
      <c r="FKE28" s="15"/>
      <c r="FKF28" s="15"/>
      <c r="FKG28" s="15"/>
      <c r="FKH28" s="15"/>
      <c r="FKI28" s="15"/>
      <c r="FKJ28" s="15"/>
      <c r="FKK28" s="15"/>
      <c r="FKL28" s="15"/>
      <c r="FKM28" s="15"/>
      <c r="FKN28" s="15"/>
      <c r="FKO28" s="15"/>
      <c r="FKP28" s="15"/>
      <c r="FKQ28" s="15"/>
      <c r="FKR28" s="15"/>
      <c r="FKS28" s="15"/>
      <c r="FKT28" s="15"/>
      <c r="FKU28" s="15"/>
      <c r="FKV28" s="15"/>
      <c r="FKW28" s="15"/>
      <c r="FKX28" s="15"/>
      <c r="FKY28" s="15"/>
      <c r="FKZ28" s="15"/>
      <c r="FLA28" s="15"/>
      <c r="FLB28" s="15"/>
      <c r="FLC28" s="15"/>
      <c r="FLD28" s="15"/>
      <c r="FLE28" s="15"/>
      <c r="FLF28" s="15"/>
      <c r="FLG28" s="15"/>
      <c r="FLH28" s="15"/>
      <c r="FLI28" s="15"/>
      <c r="FLJ28" s="15"/>
      <c r="FLK28" s="15"/>
      <c r="FLL28" s="15"/>
      <c r="FLM28" s="15"/>
      <c r="FLN28" s="15"/>
      <c r="FLO28" s="15"/>
      <c r="FLP28" s="15"/>
      <c r="FLQ28" s="15"/>
      <c r="FLR28" s="15"/>
      <c r="FLS28" s="15"/>
      <c r="FLT28" s="15"/>
      <c r="FLU28" s="15"/>
      <c r="FLV28" s="15"/>
      <c r="FLW28" s="15"/>
      <c r="FLX28" s="15"/>
      <c r="FLY28" s="15"/>
      <c r="FLZ28" s="15"/>
      <c r="FMA28" s="15"/>
      <c r="FMB28" s="15"/>
      <c r="FMC28" s="15"/>
      <c r="FMD28" s="15"/>
      <c r="FME28" s="15"/>
      <c r="FMF28" s="15"/>
      <c r="FMG28" s="15"/>
      <c r="FMH28" s="15"/>
      <c r="FMI28" s="15"/>
      <c r="FMJ28" s="15"/>
      <c r="FMK28" s="15"/>
      <c r="FML28" s="15"/>
      <c r="FMM28" s="15"/>
      <c r="FMN28" s="15"/>
      <c r="FMO28" s="15"/>
      <c r="FMP28" s="15"/>
      <c r="FMQ28" s="15"/>
      <c r="FMR28" s="15"/>
      <c r="FMS28" s="15"/>
      <c r="FMT28" s="15"/>
      <c r="FMU28" s="15"/>
      <c r="FMV28" s="15"/>
      <c r="FMW28" s="15"/>
      <c r="FMX28" s="15"/>
      <c r="FMY28" s="15"/>
      <c r="FMZ28" s="15"/>
      <c r="FNA28" s="15"/>
      <c r="FNB28" s="15"/>
      <c r="FNC28" s="15"/>
      <c r="FND28" s="15"/>
      <c r="FNE28" s="15"/>
      <c r="FNF28" s="15"/>
      <c r="FNG28" s="15"/>
      <c r="FNH28" s="15"/>
      <c r="FNI28" s="15"/>
      <c r="FNJ28" s="15"/>
      <c r="FNK28" s="15"/>
      <c r="FNL28" s="15"/>
      <c r="FNM28" s="15"/>
      <c r="FNN28" s="15"/>
      <c r="FNO28" s="15"/>
      <c r="FNP28" s="15"/>
      <c r="FNQ28" s="15"/>
      <c r="FNR28" s="15"/>
      <c r="FNS28" s="15"/>
      <c r="FNT28" s="15"/>
      <c r="FNU28" s="15"/>
      <c r="FNV28" s="15"/>
      <c r="FNW28" s="15"/>
      <c r="FNX28" s="15"/>
      <c r="FNY28" s="15"/>
      <c r="FNZ28" s="15"/>
      <c r="FOA28" s="15"/>
      <c r="FOB28" s="15"/>
      <c r="FOC28" s="15"/>
      <c r="FOD28" s="15"/>
      <c r="FOE28" s="15"/>
      <c r="FOF28" s="15"/>
      <c r="FOG28" s="15"/>
      <c r="FOH28" s="15"/>
      <c r="FOI28" s="15"/>
      <c r="FOJ28" s="15"/>
      <c r="FOK28" s="15"/>
      <c r="FOL28" s="15"/>
      <c r="FOM28" s="15"/>
      <c r="FON28" s="15"/>
      <c r="FOO28" s="15"/>
      <c r="FOP28" s="15"/>
      <c r="FOQ28" s="15"/>
      <c r="FOR28" s="15"/>
      <c r="FOS28" s="15"/>
      <c r="FOT28" s="15"/>
      <c r="FOU28" s="15"/>
      <c r="FOV28" s="15"/>
      <c r="FOW28" s="15"/>
      <c r="FOX28" s="15"/>
      <c r="FOY28" s="15"/>
      <c r="FOZ28" s="15"/>
      <c r="FPA28" s="15"/>
      <c r="FPB28" s="15"/>
      <c r="FPC28" s="15"/>
      <c r="FPD28" s="15"/>
      <c r="FPE28" s="15"/>
      <c r="FPF28" s="15"/>
      <c r="FPG28" s="15"/>
      <c r="FPH28" s="15"/>
      <c r="FPI28" s="15"/>
      <c r="FPJ28" s="15"/>
      <c r="FPK28" s="15"/>
      <c r="FPL28" s="15"/>
      <c r="FPM28" s="15"/>
      <c r="FPN28" s="15"/>
      <c r="FPO28" s="15"/>
      <c r="FPP28" s="15"/>
      <c r="FPQ28" s="15"/>
      <c r="FPR28" s="15"/>
      <c r="FPS28" s="15"/>
      <c r="FPT28" s="15"/>
      <c r="FPU28" s="15"/>
      <c r="FPV28" s="15"/>
      <c r="FPW28" s="15"/>
      <c r="FPX28" s="15"/>
      <c r="FPY28" s="15"/>
      <c r="FPZ28" s="15"/>
      <c r="FQA28" s="15"/>
      <c r="FQB28" s="15"/>
      <c r="FQC28" s="15"/>
      <c r="FQD28" s="15"/>
      <c r="FQE28" s="15"/>
      <c r="FQF28" s="15"/>
      <c r="FQG28" s="15"/>
      <c r="FQH28" s="15"/>
      <c r="FQI28" s="15"/>
      <c r="FQJ28" s="15"/>
      <c r="FQK28" s="15"/>
      <c r="FQL28" s="15"/>
      <c r="FQM28" s="15"/>
      <c r="FQN28" s="15"/>
      <c r="FQO28" s="15"/>
      <c r="FQP28" s="15"/>
      <c r="FQQ28" s="15"/>
      <c r="FQR28" s="15"/>
      <c r="FQS28" s="15"/>
      <c r="FQT28" s="15"/>
      <c r="FQU28" s="15"/>
      <c r="FQV28" s="15"/>
      <c r="FQW28" s="15"/>
      <c r="FQX28" s="15"/>
      <c r="FQY28" s="15"/>
      <c r="FQZ28" s="15"/>
      <c r="FRA28" s="15"/>
      <c r="FRB28" s="15"/>
      <c r="FRC28" s="15"/>
      <c r="FRD28" s="15"/>
      <c r="FRE28" s="15"/>
      <c r="FRF28" s="15"/>
      <c r="FRG28" s="15"/>
      <c r="FRH28" s="15"/>
      <c r="FRI28" s="15"/>
      <c r="FRJ28" s="15"/>
      <c r="FRK28" s="15"/>
      <c r="FRL28" s="15"/>
      <c r="FRM28" s="15"/>
      <c r="FRN28" s="15"/>
      <c r="FRO28" s="15"/>
      <c r="FRP28" s="15"/>
      <c r="FRQ28" s="15"/>
      <c r="FRR28" s="15"/>
      <c r="FRS28" s="15"/>
      <c r="FRT28" s="15"/>
      <c r="FRU28" s="15"/>
      <c r="FRV28" s="15"/>
      <c r="FRW28" s="15"/>
      <c r="FRX28" s="15"/>
      <c r="FRY28" s="15"/>
      <c r="FRZ28" s="15"/>
      <c r="FSA28" s="15"/>
      <c r="FSB28" s="15"/>
      <c r="FSC28" s="15"/>
      <c r="FSD28" s="15"/>
      <c r="FSE28" s="15"/>
      <c r="FSF28" s="15"/>
      <c r="FSG28" s="15"/>
      <c r="FSH28" s="15"/>
      <c r="FSI28" s="15"/>
      <c r="FSJ28" s="15"/>
      <c r="FSK28" s="15"/>
      <c r="FSL28" s="15"/>
      <c r="FSM28" s="15"/>
      <c r="FSN28" s="15"/>
      <c r="FSO28" s="15"/>
      <c r="FSP28" s="15"/>
      <c r="FSQ28" s="15"/>
      <c r="FSR28" s="15"/>
      <c r="FSS28" s="15"/>
      <c r="FST28" s="15"/>
      <c r="FSU28" s="15"/>
      <c r="FSV28" s="15"/>
      <c r="FSW28" s="15"/>
      <c r="FSX28" s="15"/>
      <c r="FSY28" s="15"/>
      <c r="FSZ28" s="15"/>
      <c r="FTA28" s="15"/>
      <c r="FTB28" s="15"/>
      <c r="FTC28" s="15"/>
      <c r="FTD28" s="15"/>
      <c r="FTE28" s="15"/>
      <c r="FTF28" s="15"/>
      <c r="FTG28" s="15"/>
      <c r="FTH28" s="15"/>
      <c r="FTI28" s="15"/>
      <c r="FTJ28" s="15"/>
      <c r="FTK28" s="15"/>
      <c r="FTL28" s="15"/>
      <c r="FTM28" s="15"/>
      <c r="FTN28" s="15"/>
      <c r="FTO28" s="15"/>
      <c r="FTP28" s="15"/>
      <c r="FTQ28" s="15"/>
      <c r="FTR28" s="15"/>
      <c r="FTS28" s="15"/>
      <c r="FTT28" s="15"/>
      <c r="FTU28" s="15"/>
      <c r="FTV28" s="15"/>
      <c r="FTW28" s="15"/>
      <c r="FTX28" s="15"/>
      <c r="FTY28" s="15"/>
      <c r="FTZ28" s="15"/>
      <c r="FUA28" s="15"/>
      <c r="FUB28" s="15"/>
      <c r="FUC28" s="15"/>
      <c r="FUD28" s="15"/>
      <c r="FUE28" s="15"/>
      <c r="FUF28" s="15"/>
      <c r="FUG28" s="15"/>
      <c r="FUH28" s="15"/>
      <c r="FUI28" s="15"/>
      <c r="FUJ28" s="15"/>
      <c r="FUK28" s="15"/>
      <c r="FUL28" s="15"/>
      <c r="FUM28" s="15"/>
      <c r="FUN28" s="15"/>
      <c r="FUO28" s="15"/>
      <c r="FUP28" s="15"/>
      <c r="FUQ28" s="15"/>
      <c r="FUR28" s="15"/>
      <c r="FUS28" s="15"/>
      <c r="FUT28" s="15"/>
      <c r="FUU28" s="15"/>
      <c r="FUV28" s="15"/>
      <c r="FUW28" s="15"/>
      <c r="FUX28" s="15"/>
      <c r="FUY28" s="15"/>
      <c r="FUZ28" s="15"/>
      <c r="FVA28" s="15"/>
      <c r="FVB28" s="15"/>
      <c r="FVC28" s="15"/>
      <c r="FVD28" s="15"/>
      <c r="FVE28" s="15"/>
      <c r="FVF28" s="15"/>
      <c r="FVG28" s="15"/>
      <c r="FVH28" s="15"/>
      <c r="FVI28" s="15"/>
      <c r="FVJ28" s="15"/>
      <c r="FVK28" s="15"/>
      <c r="FVL28" s="15"/>
      <c r="FVM28" s="15"/>
      <c r="FVN28" s="15"/>
      <c r="FVO28" s="15"/>
      <c r="FVP28" s="15"/>
      <c r="FVQ28" s="15"/>
      <c r="FVR28" s="15"/>
      <c r="FVS28" s="15"/>
      <c r="FVT28" s="15"/>
      <c r="FVU28" s="15"/>
      <c r="FVV28" s="15"/>
      <c r="FVW28" s="15"/>
      <c r="FVX28" s="15"/>
      <c r="FVY28" s="15"/>
      <c r="FVZ28" s="15"/>
      <c r="FWA28" s="15"/>
      <c r="FWB28" s="15"/>
      <c r="FWC28" s="15"/>
      <c r="FWD28" s="15"/>
      <c r="FWE28" s="15"/>
      <c r="FWF28" s="15"/>
      <c r="FWG28" s="15"/>
      <c r="FWH28" s="15"/>
      <c r="FWI28" s="15"/>
      <c r="FWJ28" s="15"/>
      <c r="FWK28" s="15"/>
      <c r="FWL28" s="15"/>
      <c r="FWM28" s="15"/>
      <c r="FWN28" s="15"/>
      <c r="FWO28" s="15"/>
      <c r="FWP28" s="15"/>
      <c r="FWQ28" s="15"/>
      <c r="FWR28" s="15"/>
      <c r="FWS28" s="15"/>
      <c r="FWT28" s="15"/>
      <c r="FWU28" s="15"/>
      <c r="FWV28" s="15"/>
      <c r="FWW28" s="15"/>
      <c r="FWX28" s="15"/>
      <c r="FWY28" s="15"/>
      <c r="FWZ28" s="15"/>
      <c r="FXA28" s="15"/>
      <c r="FXB28" s="15"/>
      <c r="FXC28" s="15"/>
      <c r="FXD28" s="15"/>
      <c r="FXE28" s="15"/>
      <c r="FXF28" s="15"/>
      <c r="FXG28" s="15"/>
      <c r="FXH28" s="15"/>
      <c r="FXI28" s="15"/>
      <c r="FXJ28" s="15"/>
      <c r="FXK28" s="15"/>
      <c r="FXL28" s="15"/>
      <c r="FXM28" s="15"/>
      <c r="FXN28" s="15"/>
      <c r="FXO28" s="15"/>
      <c r="FXP28" s="15"/>
      <c r="FXQ28" s="15"/>
      <c r="FXR28" s="15"/>
      <c r="FXS28" s="15"/>
      <c r="FXT28" s="15"/>
      <c r="FXU28" s="15"/>
      <c r="FXV28" s="15"/>
      <c r="FXW28" s="15"/>
      <c r="FXX28" s="15"/>
      <c r="FXY28" s="15"/>
      <c r="FXZ28" s="15"/>
      <c r="FYA28" s="15"/>
      <c r="FYB28" s="15"/>
      <c r="FYC28" s="15"/>
      <c r="FYD28" s="15"/>
      <c r="FYE28" s="15"/>
      <c r="FYF28" s="15"/>
      <c r="FYG28" s="15"/>
      <c r="FYH28" s="15"/>
      <c r="FYI28" s="15"/>
      <c r="FYJ28" s="15"/>
      <c r="FYK28" s="15"/>
      <c r="FYL28" s="15"/>
      <c r="FYM28" s="15"/>
      <c r="FYN28" s="15"/>
      <c r="FYO28" s="15"/>
      <c r="FYP28" s="15"/>
      <c r="FYQ28" s="15"/>
      <c r="FYR28" s="15"/>
      <c r="FYS28" s="15"/>
      <c r="FYT28" s="15"/>
      <c r="FYU28" s="15"/>
      <c r="FYV28" s="15"/>
      <c r="FYW28" s="15"/>
      <c r="FYX28" s="15"/>
      <c r="FYY28" s="15"/>
      <c r="FYZ28" s="15"/>
      <c r="FZA28" s="15"/>
      <c r="FZB28" s="15"/>
      <c r="FZC28" s="15"/>
      <c r="FZD28" s="15"/>
      <c r="FZE28" s="15"/>
      <c r="FZF28" s="15"/>
      <c r="FZG28" s="15"/>
      <c r="FZH28" s="15"/>
      <c r="FZI28" s="15"/>
      <c r="FZJ28" s="15"/>
      <c r="FZK28" s="15"/>
      <c r="FZL28" s="15"/>
      <c r="FZM28" s="15"/>
      <c r="FZN28" s="15"/>
      <c r="FZO28" s="15"/>
      <c r="FZP28" s="15"/>
      <c r="FZQ28" s="15"/>
      <c r="FZR28" s="15"/>
      <c r="FZS28" s="15"/>
      <c r="FZT28" s="15"/>
      <c r="FZU28" s="15"/>
      <c r="FZV28" s="15"/>
      <c r="FZW28" s="15"/>
      <c r="FZX28" s="15"/>
      <c r="FZY28" s="15"/>
      <c r="FZZ28" s="15"/>
      <c r="GAA28" s="15"/>
      <c r="GAB28" s="15"/>
      <c r="GAC28" s="15"/>
      <c r="GAD28" s="15"/>
      <c r="GAE28" s="15"/>
      <c r="GAF28" s="15"/>
      <c r="GAG28" s="15"/>
      <c r="GAH28" s="15"/>
      <c r="GAI28" s="15"/>
      <c r="GAJ28" s="15"/>
      <c r="GAK28" s="15"/>
      <c r="GAL28" s="15"/>
      <c r="GAM28" s="15"/>
      <c r="GAN28" s="15"/>
      <c r="GAO28" s="15"/>
      <c r="GAP28" s="15"/>
      <c r="GAQ28" s="15"/>
      <c r="GAR28" s="15"/>
      <c r="GAS28" s="15"/>
      <c r="GAT28" s="15"/>
      <c r="GAU28" s="15"/>
      <c r="GAV28" s="15"/>
      <c r="GAW28" s="15"/>
      <c r="GAX28" s="15"/>
      <c r="GAY28" s="15"/>
      <c r="GAZ28" s="15"/>
      <c r="GBA28" s="15"/>
      <c r="GBB28" s="15"/>
      <c r="GBC28" s="15"/>
      <c r="GBD28" s="15"/>
      <c r="GBE28" s="15"/>
      <c r="GBF28" s="15"/>
      <c r="GBG28" s="15"/>
      <c r="GBH28" s="15"/>
      <c r="GBI28" s="15"/>
      <c r="GBJ28" s="15"/>
      <c r="GBK28" s="15"/>
      <c r="GBL28" s="15"/>
      <c r="GBM28" s="15"/>
      <c r="GBN28" s="15"/>
      <c r="GBO28" s="15"/>
      <c r="GBP28" s="15"/>
      <c r="GBQ28" s="15"/>
      <c r="GBR28" s="15"/>
      <c r="GBS28" s="15"/>
      <c r="GBT28" s="15"/>
      <c r="GBU28" s="15"/>
      <c r="GBV28" s="15"/>
      <c r="GBW28" s="15"/>
      <c r="GBX28" s="15"/>
      <c r="GBY28" s="15"/>
      <c r="GBZ28" s="15"/>
      <c r="GCA28" s="15"/>
      <c r="GCB28" s="15"/>
      <c r="GCC28" s="15"/>
      <c r="GCD28" s="15"/>
      <c r="GCE28" s="15"/>
      <c r="GCF28" s="15"/>
      <c r="GCG28" s="15"/>
      <c r="GCH28" s="15"/>
      <c r="GCI28" s="15"/>
      <c r="GCJ28" s="15"/>
      <c r="GCK28" s="15"/>
      <c r="GCL28" s="15"/>
      <c r="GCM28" s="15"/>
      <c r="GCN28" s="15"/>
      <c r="GCO28" s="15"/>
      <c r="GCP28" s="15"/>
      <c r="GCQ28" s="15"/>
      <c r="GCR28" s="15"/>
      <c r="GCS28" s="15"/>
      <c r="GCT28" s="15"/>
      <c r="GCU28" s="15"/>
      <c r="GCV28" s="15"/>
      <c r="GCW28" s="15"/>
      <c r="GCX28" s="15"/>
      <c r="GCY28" s="15"/>
      <c r="GCZ28" s="15"/>
      <c r="GDA28" s="15"/>
      <c r="GDB28" s="15"/>
      <c r="GDC28" s="15"/>
      <c r="GDD28" s="15"/>
      <c r="GDE28" s="15"/>
      <c r="GDF28" s="15"/>
      <c r="GDG28" s="15"/>
      <c r="GDH28" s="15"/>
      <c r="GDI28" s="15"/>
      <c r="GDJ28" s="15"/>
      <c r="GDK28" s="15"/>
      <c r="GDL28" s="15"/>
      <c r="GDM28" s="15"/>
      <c r="GDN28" s="15"/>
      <c r="GDO28" s="15"/>
      <c r="GDP28" s="15"/>
      <c r="GDQ28" s="15"/>
      <c r="GDR28" s="15"/>
      <c r="GDS28" s="15"/>
      <c r="GDT28" s="15"/>
      <c r="GDU28" s="15"/>
      <c r="GDV28" s="15"/>
      <c r="GDW28" s="15"/>
      <c r="GDX28" s="15"/>
      <c r="GDY28" s="15"/>
      <c r="GDZ28" s="15"/>
      <c r="GEA28" s="15"/>
      <c r="GEB28" s="15"/>
      <c r="GEC28" s="15"/>
      <c r="GED28" s="15"/>
      <c r="GEE28" s="15"/>
      <c r="GEF28" s="15"/>
      <c r="GEG28" s="15"/>
      <c r="GEH28" s="15"/>
      <c r="GEI28" s="15"/>
      <c r="GEJ28" s="15"/>
      <c r="GEK28" s="15"/>
      <c r="GEL28" s="15"/>
      <c r="GEM28" s="15"/>
      <c r="GEN28" s="15"/>
      <c r="GEO28" s="15"/>
      <c r="GEP28" s="15"/>
      <c r="GEQ28" s="15"/>
      <c r="GER28" s="15"/>
      <c r="GES28" s="15"/>
      <c r="GET28" s="15"/>
      <c r="GEU28" s="15"/>
      <c r="GEV28" s="15"/>
      <c r="GEW28" s="15"/>
      <c r="GEX28" s="15"/>
      <c r="GEY28" s="15"/>
      <c r="GEZ28" s="15"/>
      <c r="GFA28" s="15"/>
      <c r="GFB28" s="15"/>
      <c r="GFC28" s="15"/>
      <c r="GFD28" s="15"/>
      <c r="GFE28" s="15"/>
      <c r="GFF28" s="15"/>
      <c r="GFG28" s="15"/>
      <c r="GFH28" s="15"/>
      <c r="GFI28" s="15"/>
      <c r="GFJ28" s="15"/>
      <c r="GFK28" s="15"/>
      <c r="GFL28" s="15"/>
      <c r="GFM28" s="15"/>
      <c r="GFN28" s="15"/>
      <c r="GFO28" s="15"/>
      <c r="GFP28" s="15"/>
      <c r="GFQ28" s="15"/>
      <c r="GFR28" s="15"/>
      <c r="GFS28" s="15"/>
      <c r="GFT28" s="15"/>
      <c r="GFU28" s="15"/>
      <c r="GFV28" s="15"/>
      <c r="GFW28" s="15"/>
      <c r="GFX28" s="15"/>
      <c r="GFY28" s="15"/>
      <c r="GFZ28" s="15"/>
      <c r="GGA28" s="15"/>
      <c r="GGB28" s="15"/>
      <c r="GGC28" s="15"/>
      <c r="GGD28" s="15"/>
      <c r="GGE28" s="15"/>
      <c r="GGF28" s="15"/>
      <c r="GGG28" s="15"/>
      <c r="GGH28" s="15"/>
      <c r="GGI28" s="15"/>
      <c r="GGJ28" s="15"/>
      <c r="GGK28" s="15"/>
      <c r="GGL28" s="15"/>
      <c r="GGM28" s="15"/>
      <c r="GGN28" s="15"/>
      <c r="GGO28" s="15"/>
      <c r="GGP28" s="15"/>
      <c r="GGQ28" s="15"/>
      <c r="GGR28" s="15"/>
      <c r="GGS28" s="15"/>
      <c r="GGT28" s="15"/>
      <c r="GGU28" s="15"/>
      <c r="GGV28" s="15"/>
      <c r="GGW28" s="15"/>
      <c r="GGX28" s="15"/>
      <c r="GGY28" s="15"/>
      <c r="GGZ28" s="15"/>
      <c r="GHA28" s="15"/>
      <c r="GHB28" s="15"/>
      <c r="GHC28" s="15"/>
      <c r="GHD28" s="15"/>
      <c r="GHE28" s="15"/>
      <c r="GHF28" s="15"/>
      <c r="GHG28" s="15"/>
      <c r="GHH28" s="15"/>
      <c r="GHI28" s="15"/>
      <c r="GHJ28" s="15"/>
      <c r="GHK28" s="15"/>
      <c r="GHL28" s="15"/>
      <c r="GHM28" s="15"/>
      <c r="GHN28" s="15"/>
      <c r="GHO28" s="15"/>
      <c r="GHP28" s="15"/>
      <c r="GHQ28" s="15"/>
      <c r="GHR28" s="15"/>
      <c r="GHS28" s="15"/>
      <c r="GHT28" s="15"/>
      <c r="GHU28" s="15"/>
      <c r="GHV28" s="15"/>
      <c r="GHW28" s="15"/>
      <c r="GHX28" s="15"/>
      <c r="GHY28" s="15"/>
      <c r="GHZ28" s="15"/>
      <c r="GIA28" s="15"/>
      <c r="GIB28" s="15"/>
      <c r="GIC28" s="15"/>
      <c r="GID28" s="15"/>
      <c r="GIE28" s="15"/>
      <c r="GIF28" s="15"/>
      <c r="GIG28" s="15"/>
      <c r="GIH28" s="15"/>
      <c r="GII28" s="15"/>
      <c r="GIJ28" s="15"/>
      <c r="GIK28" s="15"/>
      <c r="GIL28" s="15"/>
      <c r="GIM28" s="15"/>
      <c r="GIN28" s="15"/>
      <c r="GIO28" s="15"/>
      <c r="GIP28" s="15"/>
      <c r="GIQ28" s="15"/>
      <c r="GIR28" s="15"/>
      <c r="GIS28" s="15"/>
      <c r="GIT28" s="15"/>
      <c r="GIU28" s="15"/>
      <c r="GIV28" s="15"/>
      <c r="GIW28" s="15"/>
      <c r="GIX28" s="15"/>
      <c r="GIY28" s="15"/>
      <c r="GIZ28" s="15"/>
      <c r="GJA28" s="15"/>
      <c r="GJB28" s="15"/>
      <c r="GJC28" s="15"/>
      <c r="GJD28" s="15"/>
      <c r="GJE28" s="15"/>
      <c r="GJF28" s="15"/>
      <c r="GJG28" s="15"/>
      <c r="GJH28" s="15"/>
      <c r="GJI28" s="15"/>
      <c r="GJJ28" s="15"/>
      <c r="GJK28" s="15"/>
      <c r="GJL28" s="15"/>
      <c r="GJM28" s="15"/>
      <c r="GJN28" s="15"/>
      <c r="GJO28" s="15"/>
      <c r="GJP28" s="15"/>
      <c r="GJQ28" s="15"/>
      <c r="GJR28" s="15"/>
      <c r="GJS28" s="15"/>
      <c r="GJT28" s="15"/>
      <c r="GJU28" s="15"/>
      <c r="GJV28" s="15"/>
      <c r="GJW28" s="15"/>
      <c r="GJX28" s="15"/>
      <c r="GJY28" s="15"/>
      <c r="GJZ28" s="15"/>
      <c r="GKA28" s="15"/>
      <c r="GKB28" s="15"/>
      <c r="GKC28" s="15"/>
      <c r="GKD28" s="15"/>
      <c r="GKE28" s="15"/>
      <c r="GKF28" s="15"/>
      <c r="GKG28" s="15"/>
      <c r="GKH28" s="15"/>
      <c r="GKI28" s="15"/>
      <c r="GKJ28" s="15"/>
      <c r="GKK28" s="15"/>
      <c r="GKL28" s="15"/>
      <c r="GKM28" s="15"/>
      <c r="GKN28" s="15"/>
      <c r="GKO28" s="15"/>
      <c r="GKP28" s="15"/>
      <c r="GKQ28" s="15"/>
      <c r="GKR28" s="15"/>
      <c r="GKS28" s="15"/>
      <c r="GKT28" s="15"/>
      <c r="GKU28" s="15"/>
      <c r="GKV28" s="15"/>
      <c r="GKW28" s="15"/>
      <c r="GKX28" s="15"/>
      <c r="GKY28" s="15"/>
      <c r="GKZ28" s="15"/>
      <c r="GLA28" s="15"/>
      <c r="GLB28" s="15"/>
      <c r="GLC28" s="15"/>
      <c r="GLD28" s="15"/>
      <c r="GLE28" s="15"/>
      <c r="GLF28" s="15"/>
      <c r="GLG28" s="15"/>
      <c r="GLH28" s="15"/>
      <c r="GLI28" s="15"/>
      <c r="GLJ28" s="15"/>
      <c r="GLK28" s="15"/>
      <c r="GLL28" s="15"/>
      <c r="GLM28" s="15"/>
      <c r="GLN28" s="15"/>
      <c r="GLO28" s="15"/>
      <c r="GLP28" s="15"/>
      <c r="GLQ28" s="15"/>
      <c r="GLR28" s="15"/>
      <c r="GLS28" s="15"/>
      <c r="GLT28" s="15"/>
      <c r="GLU28" s="15"/>
      <c r="GLV28" s="15"/>
      <c r="GLW28" s="15"/>
      <c r="GLX28" s="15"/>
      <c r="GLY28" s="15"/>
      <c r="GLZ28" s="15"/>
      <c r="GMA28" s="15"/>
      <c r="GMB28" s="15"/>
      <c r="GMC28" s="15"/>
      <c r="GMD28" s="15"/>
      <c r="GME28" s="15"/>
      <c r="GMF28" s="15"/>
      <c r="GMG28" s="15"/>
      <c r="GMH28" s="15"/>
      <c r="GMI28" s="15"/>
      <c r="GMJ28" s="15"/>
      <c r="GMK28" s="15"/>
      <c r="GML28" s="15"/>
      <c r="GMM28" s="15"/>
      <c r="GMN28" s="15"/>
      <c r="GMO28" s="15"/>
      <c r="GMP28" s="15"/>
      <c r="GMQ28" s="15"/>
      <c r="GMR28" s="15"/>
      <c r="GMS28" s="15"/>
      <c r="GMT28" s="15"/>
      <c r="GMU28" s="15"/>
      <c r="GMV28" s="15"/>
      <c r="GMW28" s="15"/>
      <c r="GMX28" s="15"/>
      <c r="GMY28" s="15"/>
      <c r="GMZ28" s="15"/>
      <c r="GNA28" s="15"/>
      <c r="GNB28" s="15"/>
      <c r="GNC28" s="15"/>
      <c r="GND28" s="15"/>
      <c r="GNE28" s="15"/>
      <c r="GNF28" s="15"/>
      <c r="GNG28" s="15"/>
      <c r="GNH28" s="15"/>
      <c r="GNI28" s="15"/>
      <c r="GNJ28" s="15"/>
      <c r="GNK28" s="15"/>
      <c r="GNL28" s="15"/>
      <c r="GNM28" s="15"/>
      <c r="GNN28" s="15"/>
      <c r="GNO28" s="15"/>
      <c r="GNP28" s="15"/>
      <c r="GNQ28" s="15"/>
      <c r="GNR28" s="15"/>
      <c r="GNS28" s="15"/>
      <c r="GNT28" s="15"/>
      <c r="GNU28" s="15"/>
      <c r="GNV28" s="15"/>
      <c r="GNW28" s="15"/>
      <c r="GNX28" s="15"/>
      <c r="GNY28" s="15"/>
      <c r="GNZ28" s="15"/>
      <c r="GOA28" s="15"/>
      <c r="GOB28" s="15"/>
      <c r="GOC28" s="15"/>
      <c r="GOD28" s="15"/>
      <c r="GOE28" s="15"/>
      <c r="GOF28" s="15"/>
      <c r="GOG28" s="15"/>
      <c r="GOH28" s="15"/>
      <c r="GOI28" s="15"/>
      <c r="GOJ28" s="15"/>
      <c r="GOK28" s="15"/>
      <c r="GOL28" s="15"/>
      <c r="GOM28" s="15"/>
      <c r="GON28" s="15"/>
      <c r="GOO28" s="15"/>
      <c r="GOP28" s="15"/>
      <c r="GOQ28" s="15"/>
      <c r="GOR28" s="15"/>
      <c r="GOS28" s="15"/>
      <c r="GOT28" s="15"/>
      <c r="GOU28" s="15"/>
      <c r="GOV28" s="15"/>
      <c r="GOW28" s="15"/>
      <c r="GOX28" s="15"/>
      <c r="GOY28" s="15"/>
      <c r="GOZ28" s="15"/>
      <c r="GPA28" s="15"/>
      <c r="GPB28" s="15"/>
      <c r="GPC28" s="15"/>
      <c r="GPD28" s="15"/>
      <c r="GPE28" s="15"/>
      <c r="GPF28" s="15"/>
      <c r="GPG28" s="15"/>
      <c r="GPH28" s="15"/>
      <c r="GPI28" s="15"/>
      <c r="GPJ28" s="15"/>
      <c r="GPK28" s="15"/>
      <c r="GPL28" s="15"/>
      <c r="GPM28" s="15"/>
      <c r="GPN28" s="15"/>
      <c r="GPO28" s="15"/>
      <c r="GPP28" s="15"/>
      <c r="GPQ28" s="15"/>
      <c r="GPR28" s="15"/>
      <c r="GPS28" s="15"/>
      <c r="GPT28" s="15"/>
      <c r="GPU28" s="15"/>
      <c r="GPV28" s="15"/>
      <c r="GPW28" s="15"/>
      <c r="GPX28" s="15"/>
      <c r="GPY28" s="15"/>
      <c r="GPZ28" s="15"/>
      <c r="GQA28" s="15"/>
      <c r="GQB28" s="15"/>
      <c r="GQC28" s="15"/>
      <c r="GQD28" s="15"/>
      <c r="GQE28" s="15"/>
      <c r="GQF28" s="15"/>
      <c r="GQG28" s="15"/>
      <c r="GQH28" s="15"/>
      <c r="GQI28" s="15"/>
      <c r="GQJ28" s="15"/>
      <c r="GQK28" s="15"/>
      <c r="GQL28" s="15"/>
      <c r="GQM28" s="15"/>
      <c r="GQN28" s="15"/>
      <c r="GQO28" s="15"/>
      <c r="GQP28" s="15"/>
      <c r="GQQ28" s="15"/>
      <c r="GQR28" s="15"/>
      <c r="GQS28" s="15"/>
      <c r="GQT28" s="15"/>
      <c r="GQU28" s="15"/>
      <c r="GQV28" s="15"/>
      <c r="GQW28" s="15"/>
      <c r="GQX28" s="15"/>
      <c r="GQY28" s="15"/>
      <c r="GQZ28" s="15"/>
      <c r="GRA28" s="15"/>
      <c r="GRB28" s="15"/>
      <c r="GRC28" s="15"/>
      <c r="GRD28" s="15"/>
      <c r="GRE28" s="15"/>
      <c r="GRF28" s="15"/>
      <c r="GRG28" s="15"/>
      <c r="GRH28" s="15"/>
      <c r="GRI28" s="15"/>
      <c r="GRJ28" s="15"/>
      <c r="GRK28" s="15"/>
      <c r="GRL28" s="15"/>
      <c r="GRM28" s="15"/>
      <c r="GRN28" s="15"/>
      <c r="GRO28" s="15"/>
      <c r="GRP28" s="15"/>
      <c r="GRQ28" s="15"/>
      <c r="GRR28" s="15"/>
      <c r="GRS28" s="15"/>
      <c r="GRT28" s="15"/>
      <c r="GRU28" s="15"/>
      <c r="GRV28" s="15"/>
      <c r="GRW28" s="15"/>
      <c r="GRX28" s="15"/>
      <c r="GRY28" s="15"/>
      <c r="GRZ28" s="15"/>
      <c r="GSA28" s="15"/>
      <c r="GSB28" s="15"/>
      <c r="GSC28" s="15"/>
      <c r="GSD28" s="15"/>
      <c r="GSE28" s="15"/>
      <c r="GSF28" s="15"/>
      <c r="GSG28" s="15"/>
      <c r="GSH28" s="15"/>
      <c r="GSI28" s="15"/>
      <c r="GSJ28" s="15"/>
      <c r="GSK28" s="15"/>
      <c r="GSL28" s="15"/>
      <c r="GSM28" s="15"/>
      <c r="GSN28" s="15"/>
      <c r="GSO28" s="15"/>
      <c r="GSP28" s="15"/>
      <c r="GSQ28" s="15"/>
      <c r="GSR28" s="15"/>
      <c r="GSS28" s="15"/>
      <c r="GST28" s="15"/>
      <c r="GSU28" s="15"/>
      <c r="GSV28" s="15"/>
      <c r="GSW28" s="15"/>
      <c r="GSX28" s="15"/>
      <c r="GSY28" s="15"/>
      <c r="GSZ28" s="15"/>
      <c r="GTA28" s="15"/>
      <c r="GTB28" s="15"/>
      <c r="GTC28" s="15"/>
      <c r="GTD28" s="15"/>
      <c r="GTE28" s="15"/>
      <c r="GTF28" s="15"/>
      <c r="GTG28" s="15"/>
      <c r="GTH28" s="15"/>
      <c r="GTI28" s="15"/>
      <c r="GTJ28" s="15"/>
      <c r="GTK28" s="15"/>
      <c r="GTL28" s="15"/>
      <c r="GTM28" s="15"/>
      <c r="GTN28" s="15"/>
      <c r="GTO28" s="15"/>
      <c r="GTP28" s="15"/>
      <c r="GTQ28" s="15"/>
      <c r="GTR28" s="15"/>
      <c r="GTS28" s="15"/>
      <c r="GTT28" s="15"/>
      <c r="GTU28" s="15"/>
      <c r="GTV28" s="15"/>
      <c r="GTW28" s="15"/>
      <c r="GTX28" s="15"/>
      <c r="GTY28" s="15"/>
      <c r="GTZ28" s="15"/>
      <c r="GUA28" s="15"/>
      <c r="GUB28" s="15"/>
      <c r="GUC28" s="15"/>
      <c r="GUD28" s="15"/>
      <c r="GUE28" s="15"/>
      <c r="GUF28" s="15"/>
      <c r="GUG28" s="15"/>
      <c r="GUH28" s="15"/>
      <c r="GUI28" s="15"/>
      <c r="GUJ28" s="15"/>
      <c r="GUK28" s="15"/>
      <c r="GUL28" s="15"/>
      <c r="GUM28" s="15"/>
      <c r="GUN28" s="15"/>
      <c r="GUO28" s="15"/>
      <c r="GUP28" s="15"/>
      <c r="GUQ28" s="15"/>
      <c r="GUR28" s="15"/>
      <c r="GUS28" s="15"/>
      <c r="GUT28" s="15"/>
      <c r="GUU28" s="15"/>
      <c r="GUV28" s="15"/>
      <c r="GUW28" s="15"/>
      <c r="GUX28" s="15"/>
      <c r="GUY28" s="15"/>
      <c r="GUZ28" s="15"/>
      <c r="GVA28" s="15"/>
      <c r="GVB28" s="15"/>
      <c r="GVC28" s="15"/>
      <c r="GVD28" s="15"/>
      <c r="GVE28" s="15"/>
      <c r="GVF28" s="15"/>
      <c r="GVG28" s="15"/>
      <c r="GVH28" s="15"/>
      <c r="GVI28" s="15"/>
      <c r="GVJ28" s="15"/>
      <c r="GVK28" s="15"/>
      <c r="GVL28" s="15"/>
      <c r="GVM28" s="15"/>
      <c r="GVN28" s="15"/>
      <c r="GVO28" s="15"/>
      <c r="GVP28" s="15"/>
      <c r="GVQ28" s="15"/>
      <c r="GVR28" s="15"/>
      <c r="GVS28" s="15"/>
      <c r="GVT28" s="15"/>
      <c r="GVU28" s="15"/>
      <c r="GVV28" s="15"/>
      <c r="GVW28" s="15"/>
      <c r="GVX28" s="15"/>
      <c r="GVY28" s="15"/>
      <c r="GVZ28" s="15"/>
      <c r="GWA28" s="15"/>
      <c r="GWB28" s="15"/>
      <c r="GWC28" s="15"/>
      <c r="GWD28" s="15"/>
      <c r="GWE28" s="15"/>
      <c r="GWF28" s="15"/>
      <c r="GWG28" s="15"/>
      <c r="GWH28" s="15"/>
      <c r="GWI28" s="15"/>
      <c r="GWJ28" s="15"/>
      <c r="GWK28" s="15"/>
      <c r="GWL28" s="15"/>
      <c r="GWM28" s="15"/>
      <c r="GWN28" s="15"/>
      <c r="GWO28" s="15"/>
      <c r="GWP28" s="15"/>
      <c r="GWQ28" s="15"/>
      <c r="GWR28" s="15"/>
      <c r="GWS28" s="15"/>
      <c r="GWT28" s="15"/>
      <c r="GWU28" s="15"/>
      <c r="GWV28" s="15"/>
      <c r="GWW28" s="15"/>
      <c r="GWX28" s="15"/>
      <c r="GWY28" s="15"/>
      <c r="GWZ28" s="15"/>
      <c r="GXA28" s="15"/>
      <c r="GXB28" s="15"/>
      <c r="GXC28" s="15"/>
      <c r="GXD28" s="15"/>
      <c r="GXE28" s="15"/>
      <c r="GXF28" s="15"/>
      <c r="GXG28" s="15"/>
      <c r="GXH28" s="15"/>
      <c r="GXI28" s="15"/>
      <c r="GXJ28" s="15"/>
      <c r="GXK28" s="15"/>
      <c r="GXL28" s="15"/>
      <c r="GXM28" s="15"/>
      <c r="GXN28" s="15"/>
      <c r="GXO28" s="15"/>
      <c r="GXP28" s="15"/>
      <c r="GXQ28" s="15"/>
      <c r="GXR28" s="15"/>
      <c r="GXS28" s="15"/>
      <c r="GXT28" s="15"/>
      <c r="GXU28" s="15"/>
      <c r="GXV28" s="15"/>
      <c r="GXW28" s="15"/>
      <c r="GXX28" s="15"/>
      <c r="GXY28" s="15"/>
      <c r="GXZ28" s="15"/>
      <c r="GYA28" s="15"/>
      <c r="GYB28" s="15"/>
      <c r="GYC28" s="15"/>
      <c r="GYD28" s="15"/>
      <c r="GYE28" s="15"/>
      <c r="GYF28" s="15"/>
      <c r="GYG28" s="15"/>
      <c r="GYH28" s="15"/>
      <c r="GYI28" s="15"/>
      <c r="GYJ28" s="15"/>
      <c r="GYK28" s="15"/>
      <c r="GYL28" s="15"/>
      <c r="GYM28" s="15"/>
      <c r="GYN28" s="15"/>
      <c r="GYO28" s="15"/>
      <c r="GYP28" s="15"/>
      <c r="GYQ28" s="15"/>
      <c r="GYR28" s="15"/>
      <c r="GYS28" s="15"/>
      <c r="GYT28" s="15"/>
      <c r="GYU28" s="15"/>
      <c r="GYV28" s="15"/>
      <c r="GYW28" s="15"/>
      <c r="GYX28" s="15"/>
      <c r="GYY28" s="15"/>
      <c r="GYZ28" s="15"/>
      <c r="GZA28" s="15"/>
      <c r="GZB28" s="15"/>
      <c r="GZC28" s="15"/>
      <c r="GZD28" s="15"/>
      <c r="GZE28" s="15"/>
      <c r="GZF28" s="15"/>
      <c r="GZG28" s="15"/>
      <c r="GZH28" s="15"/>
      <c r="GZI28" s="15"/>
      <c r="GZJ28" s="15"/>
      <c r="GZK28" s="15"/>
      <c r="GZL28" s="15"/>
      <c r="GZM28" s="15"/>
      <c r="GZN28" s="15"/>
      <c r="GZO28" s="15"/>
      <c r="GZP28" s="15"/>
      <c r="GZQ28" s="15"/>
      <c r="GZR28" s="15"/>
      <c r="GZS28" s="15"/>
      <c r="GZT28" s="15"/>
      <c r="GZU28" s="15"/>
      <c r="GZV28" s="15"/>
      <c r="GZW28" s="15"/>
      <c r="GZX28" s="15"/>
      <c r="GZY28" s="15"/>
      <c r="GZZ28" s="15"/>
      <c r="HAA28" s="15"/>
      <c r="HAB28" s="15"/>
      <c r="HAC28" s="15"/>
      <c r="HAD28" s="15"/>
      <c r="HAE28" s="15"/>
      <c r="HAF28" s="15"/>
      <c r="HAG28" s="15"/>
      <c r="HAH28" s="15"/>
      <c r="HAI28" s="15"/>
      <c r="HAJ28" s="15"/>
      <c r="HAK28" s="15"/>
      <c r="HAL28" s="15"/>
      <c r="HAM28" s="15"/>
      <c r="HAN28" s="15"/>
      <c r="HAO28" s="15"/>
      <c r="HAP28" s="15"/>
      <c r="HAQ28" s="15"/>
      <c r="HAR28" s="15"/>
      <c r="HAS28" s="15"/>
      <c r="HAT28" s="15"/>
      <c r="HAU28" s="15"/>
      <c r="HAV28" s="15"/>
      <c r="HAW28" s="15"/>
      <c r="HAX28" s="15"/>
      <c r="HAY28" s="15"/>
      <c r="HAZ28" s="15"/>
      <c r="HBA28" s="15"/>
      <c r="HBB28" s="15"/>
      <c r="HBC28" s="15"/>
      <c r="HBD28" s="15"/>
      <c r="HBE28" s="15"/>
      <c r="HBF28" s="15"/>
      <c r="HBG28" s="15"/>
      <c r="HBH28" s="15"/>
      <c r="HBI28" s="15"/>
      <c r="HBJ28" s="15"/>
      <c r="HBK28" s="15"/>
      <c r="HBL28" s="15"/>
      <c r="HBM28" s="15"/>
      <c r="HBN28" s="15"/>
      <c r="HBO28" s="15"/>
      <c r="HBP28" s="15"/>
      <c r="HBQ28" s="15"/>
      <c r="HBR28" s="15"/>
      <c r="HBS28" s="15"/>
      <c r="HBT28" s="15"/>
      <c r="HBU28" s="15"/>
      <c r="HBV28" s="15"/>
      <c r="HBW28" s="15"/>
      <c r="HBX28" s="15"/>
      <c r="HBY28" s="15"/>
      <c r="HBZ28" s="15"/>
      <c r="HCA28" s="15"/>
      <c r="HCB28" s="15"/>
      <c r="HCC28" s="15"/>
      <c r="HCD28" s="15"/>
      <c r="HCE28" s="15"/>
      <c r="HCF28" s="15"/>
      <c r="HCG28" s="15"/>
      <c r="HCH28" s="15"/>
      <c r="HCI28" s="15"/>
      <c r="HCJ28" s="15"/>
      <c r="HCK28" s="15"/>
      <c r="HCL28" s="15"/>
      <c r="HCM28" s="15"/>
      <c r="HCN28" s="15"/>
      <c r="HCO28" s="15"/>
      <c r="HCP28" s="15"/>
      <c r="HCQ28" s="15"/>
      <c r="HCR28" s="15"/>
      <c r="HCS28" s="15"/>
      <c r="HCT28" s="15"/>
      <c r="HCU28" s="15"/>
      <c r="HCV28" s="15"/>
      <c r="HCW28" s="15"/>
      <c r="HCX28" s="15"/>
      <c r="HCY28" s="15"/>
      <c r="HCZ28" s="15"/>
      <c r="HDA28" s="15"/>
      <c r="HDB28" s="15"/>
      <c r="HDC28" s="15"/>
      <c r="HDD28" s="15"/>
      <c r="HDE28" s="15"/>
      <c r="HDF28" s="15"/>
      <c r="HDG28" s="15"/>
      <c r="HDH28" s="15"/>
      <c r="HDI28" s="15"/>
      <c r="HDJ28" s="15"/>
      <c r="HDK28" s="15"/>
      <c r="HDL28" s="15"/>
      <c r="HDM28" s="15"/>
      <c r="HDN28" s="15"/>
      <c r="HDO28" s="15"/>
      <c r="HDP28" s="15"/>
      <c r="HDQ28" s="15"/>
      <c r="HDR28" s="15"/>
      <c r="HDS28" s="15"/>
      <c r="HDT28" s="15"/>
      <c r="HDU28" s="15"/>
      <c r="HDV28" s="15"/>
      <c r="HDW28" s="15"/>
      <c r="HDX28" s="15"/>
      <c r="HDY28" s="15"/>
      <c r="HDZ28" s="15"/>
      <c r="HEA28" s="15"/>
      <c r="HEB28" s="15"/>
      <c r="HEC28" s="15"/>
      <c r="HED28" s="15"/>
      <c r="HEE28" s="15"/>
      <c r="HEF28" s="15"/>
      <c r="HEG28" s="15"/>
      <c r="HEH28" s="15"/>
      <c r="HEI28" s="15"/>
      <c r="HEJ28" s="15"/>
      <c r="HEK28" s="15"/>
      <c r="HEL28" s="15"/>
      <c r="HEM28" s="15"/>
      <c r="HEN28" s="15"/>
      <c r="HEO28" s="15"/>
      <c r="HEP28" s="15"/>
      <c r="HEQ28" s="15"/>
      <c r="HER28" s="15"/>
      <c r="HES28" s="15"/>
      <c r="HET28" s="15"/>
      <c r="HEU28" s="15"/>
      <c r="HEV28" s="15"/>
      <c r="HEW28" s="15"/>
      <c r="HEX28" s="15"/>
      <c r="HEY28" s="15"/>
      <c r="HEZ28" s="15"/>
      <c r="HFA28" s="15"/>
      <c r="HFB28" s="15"/>
      <c r="HFC28" s="15"/>
      <c r="HFD28" s="15"/>
      <c r="HFE28" s="15"/>
      <c r="HFF28" s="15"/>
      <c r="HFG28" s="15"/>
      <c r="HFH28" s="15"/>
      <c r="HFI28" s="15"/>
      <c r="HFJ28" s="15"/>
      <c r="HFK28" s="15"/>
      <c r="HFL28" s="15"/>
      <c r="HFM28" s="15"/>
      <c r="HFN28" s="15"/>
      <c r="HFO28" s="15"/>
      <c r="HFP28" s="15"/>
      <c r="HFQ28" s="15"/>
      <c r="HFR28" s="15"/>
      <c r="HFS28" s="15"/>
      <c r="HFT28" s="15"/>
      <c r="HFU28" s="15"/>
      <c r="HFV28" s="15"/>
      <c r="HFW28" s="15"/>
      <c r="HFX28" s="15"/>
      <c r="HFY28" s="15"/>
      <c r="HFZ28" s="15"/>
      <c r="HGA28" s="15"/>
      <c r="HGB28" s="15"/>
      <c r="HGC28" s="15"/>
      <c r="HGD28" s="15"/>
      <c r="HGE28" s="15"/>
      <c r="HGF28" s="15"/>
      <c r="HGG28" s="15"/>
      <c r="HGH28" s="15"/>
      <c r="HGI28" s="15"/>
      <c r="HGJ28" s="15"/>
      <c r="HGK28" s="15"/>
      <c r="HGL28" s="15"/>
      <c r="HGM28" s="15"/>
      <c r="HGN28" s="15"/>
      <c r="HGO28" s="15"/>
      <c r="HGP28" s="15"/>
      <c r="HGQ28" s="15"/>
      <c r="HGR28" s="15"/>
      <c r="HGS28" s="15"/>
      <c r="HGT28" s="15"/>
      <c r="HGU28" s="15"/>
      <c r="HGV28" s="15"/>
      <c r="HGW28" s="15"/>
      <c r="HGX28" s="15"/>
      <c r="HGY28" s="15"/>
      <c r="HGZ28" s="15"/>
      <c r="HHA28" s="15"/>
      <c r="HHB28" s="15"/>
      <c r="HHC28" s="15"/>
      <c r="HHD28" s="15"/>
      <c r="HHE28" s="15"/>
      <c r="HHF28" s="15"/>
      <c r="HHG28" s="15"/>
      <c r="HHH28" s="15"/>
      <c r="HHI28" s="15"/>
      <c r="HHJ28" s="15"/>
      <c r="HHK28" s="15"/>
      <c r="HHL28" s="15"/>
      <c r="HHM28" s="15"/>
      <c r="HHN28" s="15"/>
      <c r="HHO28" s="15"/>
      <c r="HHP28" s="15"/>
      <c r="HHQ28" s="15"/>
      <c r="HHR28" s="15"/>
      <c r="HHS28" s="15"/>
      <c r="HHT28" s="15"/>
      <c r="HHU28" s="15"/>
      <c r="HHV28" s="15"/>
      <c r="HHW28" s="15"/>
      <c r="HHX28" s="15"/>
      <c r="HHY28" s="15"/>
      <c r="HHZ28" s="15"/>
      <c r="HIA28" s="15"/>
      <c r="HIB28" s="15"/>
      <c r="HIC28" s="15"/>
      <c r="HID28" s="15"/>
      <c r="HIE28" s="15"/>
      <c r="HIF28" s="15"/>
      <c r="HIG28" s="15"/>
      <c r="HIH28" s="15"/>
      <c r="HII28" s="15"/>
      <c r="HIJ28" s="15"/>
      <c r="HIK28" s="15"/>
      <c r="HIL28" s="15"/>
      <c r="HIM28" s="15"/>
      <c r="HIN28" s="15"/>
      <c r="HIO28" s="15"/>
      <c r="HIP28" s="15"/>
      <c r="HIQ28" s="15"/>
      <c r="HIR28" s="15"/>
      <c r="HIS28" s="15"/>
      <c r="HIT28" s="15"/>
      <c r="HIU28" s="15"/>
      <c r="HIV28" s="15"/>
      <c r="HIW28" s="15"/>
      <c r="HIX28" s="15"/>
      <c r="HIY28" s="15"/>
      <c r="HIZ28" s="15"/>
      <c r="HJA28" s="15"/>
      <c r="HJB28" s="15"/>
      <c r="HJC28" s="15"/>
      <c r="HJD28" s="15"/>
      <c r="HJE28" s="15"/>
      <c r="HJF28" s="15"/>
      <c r="HJG28" s="15"/>
      <c r="HJH28" s="15"/>
      <c r="HJI28" s="15"/>
      <c r="HJJ28" s="15"/>
      <c r="HJK28" s="15"/>
      <c r="HJL28" s="15"/>
      <c r="HJM28" s="15"/>
      <c r="HJN28" s="15"/>
      <c r="HJO28" s="15"/>
      <c r="HJP28" s="15"/>
      <c r="HJQ28" s="15"/>
      <c r="HJR28" s="15"/>
      <c r="HJS28" s="15"/>
      <c r="HJT28" s="15"/>
      <c r="HJU28" s="15"/>
      <c r="HJV28" s="15"/>
      <c r="HJW28" s="15"/>
      <c r="HJX28" s="15"/>
      <c r="HJY28" s="15"/>
      <c r="HJZ28" s="15"/>
      <c r="HKA28" s="15"/>
      <c r="HKB28" s="15"/>
      <c r="HKC28" s="15"/>
      <c r="HKD28" s="15"/>
      <c r="HKE28" s="15"/>
      <c r="HKF28" s="15"/>
      <c r="HKG28" s="15"/>
      <c r="HKH28" s="15"/>
      <c r="HKI28" s="15"/>
      <c r="HKJ28" s="15"/>
      <c r="HKK28" s="15"/>
      <c r="HKL28" s="15"/>
      <c r="HKM28" s="15"/>
      <c r="HKN28" s="15"/>
      <c r="HKO28" s="15"/>
      <c r="HKP28" s="15"/>
      <c r="HKQ28" s="15"/>
      <c r="HKR28" s="15"/>
      <c r="HKS28" s="15"/>
      <c r="HKT28" s="15"/>
      <c r="HKU28" s="15"/>
      <c r="HKV28" s="15"/>
      <c r="HKW28" s="15"/>
      <c r="HKX28" s="15"/>
      <c r="HKY28" s="15"/>
      <c r="HKZ28" s="15"/>
      <c r="HLA28" s="15"/>
      <c r="HLB28" s="15"/>
      <c r="HLC28" s="15"/>
      <c r="HLD28" s="15"/>
      <c r="HLE28" s="15"/>
      <c r="HLF28" s="15"/>
      <c r="HLG28" s="15"/>
      <c r="HLH28" s="15"/>
      <c r="HLI28" s="15"/>
      <c r="HLJ28" s="15"/>
      <c r="HLK28" s="15"/>
      <c r="HLL28" s="15"/>
      <c r="HLM28" s="15"/>
      <c r="HLN28" s="15"/>
      <c r="HLO28" s="15"/>
      <c r="HLP28" s="15"/>
      <c r="HLQ28" s="15"/>
      <c r="HLR28" s="15"/>
      <c r="HLS28" s="15"/>
      <c r="HLT28" s="15"/>
      <c r="HLU28" s="15"/>
      <c r="HLV28" s="15"/>
      <c r="HLW28" s="15"/>
      <c r="HLX28" s="15"/>
      <c r="HLY28" s="15"/>
      <c r="HLZ28" s="15"/>
      <c r="HMA28" s="15"/>
      <c r="HMB28" s="15"/>
      <c r="HMC28" s="15"/>
      <c r="HMD28" s="15"/>
      <c r="HME28" s="15"/>
      <c r="HMF28" s="15"/>
      <c r="HMG28" s="15"/>
      <c r="HMH28" s="15"/>
      <c r="HMI28" s="15"/>
      <c r="HMJ28" s="15"/>
      <c r="HMK28" s="15"/>
      <c r="HML28" s="15"/>
      <c r="HMM28" s="15"/>
      <c r="HMN28" s="15"/>
      <c r="HMO28" s="15"/>
      <c r="HMP28" s="15"/>
      <c r="HMQ28" s="15"/>
      <c r="HMR28" s="15"/>
      <c r="HMS28" s="15"/>
      <c r="HMT28" s="15"/>
      <c r="HMU28" s="15"/>
      <c r="HMV28" s="15"/>
      <c r="HMW28" s="15"/>
      <c r="HMX28" s="15"/>
      <c r="HMY28" s="15"/>
      <c r="HMZ28" s="15"/>
      <c r="HNA28" s="15"/>
      <c r="HNB28" s="15"/>
      <c r="HNC28" s="15"/>
      <c r="HND28" s="15"/>
      <c r="HNE28" s="15"/>
      <c r="HNF28" s="15"/>
      <c r="HNG28" s="15"/>
      <c r="HNH28" s="15"/>
      <c r="HNI28" s="15"/>
      <c r="HNJ28" s="15"/>
      <c r="HNK28" s="15"/>
      <c r="HNL28" s="15"/>
      <c r="HNM28" s="15"/>
      <c r="HNN28" s="15"/>
      <c r="HNO28" s="15"/>
      <c r="HNP28" s="15"/>
      <c r="HNQ28" s="15"/>
      <c r="HNR28" s="15"/>
      <c r="HNS28" s="15"/>
      <c r="HNT28" s="15"/>
      <c r="HNU28" s="15"/>
      <c r="HNV28" s="15"/>
      <c r="HNW28" s="15"/>
      <c r="HNX28" s="15"/>
      <c r="HNY28" s="15"/>
      <c r="HNZ28" s="15"/>
      <c r="HOA28" s="15"/>
      <c r="HOB28" s="15"/>
      <c r="HOC28" s="15"/>
      <c r="HOD28" s="15"/>
      <c r="HOE28" s="15"/>
      <c r="HOF28" s="15"/>
      <c r="HOG28" s="15"/>
      <c r="HOH28" s="15"/>
      <c r="HOI28" s="15"/>
      <c r="HOJ28" s="15"/>
      <c r="HOK28" s="15"/>
      <c r="HOL28" s="15"/>
      <c r="HOM28" s="15"/>
      <c r="HON28" s="15"/>
      <c r="HOO28" s="15"/>
      <c r="HOP28" s="15"/>
      <c r="HOQ28" s="15"/>
      <c r="HOR28" s="15"/>
      <c r="HOS28" s="15"/>
      <c r="HOT28" s="15"/>
      <c r="HOU28" s="15"/>
      <c r="HOV28" s="15"/>
      <c r="HOW28" s="15"/>
      <c r="HOX28" s="15"/>
      <c r="HOY28" s="15"/>
      <c r="HOZ28" s="15"/>
      <c r="HPA28" s="15"/>
      <c r="HPB28" s="15"/>
      <c r="HPC28" s="15"/>
      <c r="HPD28" s="15"/>
      <c r="HPE28" s="15"/>
      <c r="HPF28" s="15"/>
      <c r="HPG28" s="15"/>
      <c r="HPH28" s="15"/>
      <c r="HPI28" s="15"/>
      <c r="HPJ28" s="15"/>
      <c r="HPK28" s="15"/>
      <c r="HPL28" s="15"/>
      <c r="HPM28" s="15"/>
      <c r="HPN28" s="15"/>
      <c r="HPO28" s="15"/>
      <c r="HPP28" s="15"/>
      <c r="HPQ28" s="15"/>
      <c r="HPR28" s="15"/>
      <c r="HPS28" s="15"/>
      <c r="HPT28" s="15"/>
      <c r="HPU28" s="15"/>
      <c r="HPV28" s="15"/>
      <c r="HPW28" s="15"/>
      <c r="HPX28" s="15"/>
      <c r="HPY28" s="15"/>
      <c r="HPZ28" s="15"/>
      <c r="HQA28" s="15"/>
      <c r="HQB28" s="15"/>
      <c r="HQC28" s="15"/>
      <c r="HQD28" s="15"/>
      <c r="HQE28" s="15"/>
      <c r="HQF28" s="15"/>
      <c r="HQG28" s="15"/>
      <c r="HQH28" s="15"/>
      <c r="HQI28" s="15"/>
      <c r="HQJ28" s="15"/>
      <c r="HQK28" s="15"/>
      <c r="HQL28" s="15"/>
      <c r="HQM28" s="15"/>
      <c r="HQN28" s="15"/>
      <c r="HQO28" s="15"/>
      <c r="HQP28" s="15"/>
      <c r="HQQ28" s="15"/>
      <c r="HQR28" s="15"/>
      <c r="HQS28" s="15"/>
      <c r="HQT28" s="15"/>
      <c r="HQU28" s="15"/>
      <c r="HQV28" s="15"/>
      <c r="HQW28" s="15"/>
      <c r="HQX28" s="15"/>
      <c r="HQY28" s="15"/>
      <c r="HQZ28" s="15"/>
      <c r="HRA28" s="15"/>
      <c r="HRB28" s="15"/>
      <c r="HRC28" s="15"/>
      <c r="HRD28" s="15"/>
      <c r="HRE28" s="15"/>
      <c r="HRF28" s="15"/>
      <c r="HRG28" s="15"/>
      <c r="HRH28" s="15"/>
      <c r="HRI28" s="15"/>
      <c r="HRJ28" s="15"/>
      <c r="HRK28" s="15"/>
      <c r="HRL28" s="15"/>
      <c r="HRM28" s="15"/>
      <c r="HRN28" s="15"/>
      <c r="HRO28" s="15"/>
      <c r="HRP28" s="15"/>
      <c r="HRQ28" s="15"/>
      <c r="HRR28" s="15"/>
      <c r="HRS28" s="15"/>
      <c r="HRT28" s="15"/>
      <c r="HRU28" s="15"/>
      <c r="HRV28" s="15"/>
      <c r="HRW28" s="15"/>
      <c r="HRX28" s="15"/>
      <c r="HRY28" s="15"/>
      <c r="HRZ28" s="15"/>
      <c r="HSA28" s="15"/>
      <c r="HSB28" s="15"/>
      <c r="HSC28" s="15"/>
      <c r="HSD28" s="15"/>
      <c r="HSE28" s="15"/>
      <c r="HSF28" s="15"/>
      <c r="HSG28" s="15"/>
      <c r="HSH28" s="15"/>
      <c r="HSI28" s="15"/>
      <c r="HSJ28" s="15"/>
      <c r="HSK28" s="15"/>
      <c r="HSL28" s="15"/>
      <c r="HSM28" s="15"/>
      <c r="HSN28" s="15"/>
      <c r="HSO28" s="15"/>
      <c r="HSP28" s="15"/>
      <c r="HSQ28" s="15"/>
      <c r="HSR28" s="15"/>
      <c r="HSS28" s="15"/>
      <c r="HST28" s="15"/>
      <c r="HSU28" s="15"/>
      <c r="HSV28" s="15"/>
      <c r="HSW28" s="15"/>
      <c r="HSX28" s="15"/>
      <c r="HSY28" s="15"/>
      <c r="HSZ28" s="15"/>
      <c r="HTA28" s="15"/>
      <c r="HTB28" s="15"/>
      <c r="HTC28" s="15"/>
      <c r="HTD28" s="15"/>
      <c r="HTE28" s="15"/>
      <c r="HTF28" s="15"/>
      <c r="HTG28" s="15"/>
      <c r="HTH28" s="15"/>
      <c r="HTI28" s="15"/>
      <c r="HTJ28" s="15"/>
      <c r="HTK28" s="15"/>
      <c r="HTL28" s="15"/>
      <c r="HTM28" s="15"/>
      <c r="HTN28" s="15"/>
      <c r="HTO28" s="15"/>
      <c r="HTP28" s="15"/>
      <c r="HTQ28" s="15"/>
      <c r="HTR28" s="15"/>
      <c r="HTS28" s="15"/>
      <c r="HTT28" s="15"/>
      <c r="HTU28" s="15"/>
      <c r="HTV28" s="15"/>
      <c r="HTW28" s="15"/>
      <c r="HTX28" s="15"/>
      <c r="HTY28" s="15"/>
      <c r="HTZ28" s="15"/>
      <c r="HUA28" s="15"/>
      <c r="HUB28" s="15"/>
      <c r="HUC28" s="15"/>
      <c r="HUD28" s="15"/>
      <c r="HUE28" s="15"/>
      <c r="HUF28" s="15"/>
      <c r="HUG28" s="15"/>
      <c r="HUH28" s="15"/>
      <c r="HUI28" s="15"/>
      <c r="HUJ28" s="15"/>
      <c r="HUK28" s="15"/>
      <c r="HUL28" s="15"/>
      <c r="HUM28" s="15"/>
      <c r="HUN28" s="15"/>
      <c r="HUO28" s="15"/>
      <c r="HUP28" s="15"/>
      <c r="HUQ28" s="15"/>
      <c r="HUR28" s="15"/>
      <c r="HUS28" s="15"/>
      <c r="HUT28" s="15"/>
      <c r="HUU28" s="15"/>
      <c r="HUV28" s="15"/>
      <c r="HUW28" s="15"/>
      <c r="HUX28" s="15"/>
      <c r="HUY28" s="15"/>
      <c r="HUZ28" s="15"/>
      <c r="HVA28" s="15"/>
      <c r="HVB28" s="15"/>
      <c r="HVC28" s="15"/>
      <c r="HVD28" s="15"/>
      <c r="HVE28" s="15"/>
      <c r="HVF28" s="15"/>
      <c r="HVG28" s="15"/>
      <c r="HVH28" s="15"/>
      <c r="HVI28" s="15"/>
      <c r="HVJ28" s="15"/>
      <c r="HVK28" s="15"/>
      <c r="HVL28" s="15"/>
      <c r="HVM28" s="15"/>
      <c r="HVN28" s="15"/>
      <c r="HVO28" s="15"/>
      <c r="HVP28" s="15"/>
      <c r="HVQ28" s="15"/>
      <c r="HVR28" s="15"/>
      <c r="HVS28" s="15"/>
      <c r="HVT28" s="15"/>
      <c r="HVU28" s="15"/>
      <c r="HVV28" s="15"/>
      <c r="HVW28" s="15"/>
      <c r="HVX28" s="15"/>
      <c r="HVY28" s="15"/>
      <c r="HVZ28" s="15"/>
      <c r="HWA28" s="15"/>
      <c r="HWB28" s="15"/>
      <c r="HWC28" s="15"/>
      <c r="HWD28" s="15"/>
      <c r="HWE28" s="15"/>
      <c r="HWF28" s="15"/>
      <c r="HWG28" s="15"/>
      <c r="HWH28" s="15"/>
      <c r="HWI28" s="15"/>
      <c r="HWJ28" s="15"/>
      <c r="HWK28" s="15"/>
      <c r="HWL28" s="15"/>
      <c r="HWM28" s="15"/>
      <c r="HWN28" s="15"/>
      <c r="HWO28" s="15"/>
      <c r="HWP28" s="15"/>
      <c r="HWQ28" s="15"/>
      <c r="HWR28" s="15"/>
      <c r="HWS28" s="15"/>
      <c r="HWT28" s="15"/>
      <c r="HWU28" s="15"/>
      <c r="HWV28" s="15"/>
      <c r="HWW28" s="15"/>
      <c r="HWX28" s="15"/>
      <c r="HWY28" s="15"/>
      <c r="HWZ28" s="15"/>
      <c r="HXA28" s="15"/>
      <c r="HXB28" s="15"/>
      <c r="HXC28" s="15"/>
      <c r="HXD28" s="15"/>
      <c r="HXE28" s="15"/>
      <c r="HXF28" s="15"/>
      <c r="HXG28" s="15"/>
      <c r="HXH28" s="15"/>
      <c r="HXI28" s="15"/>
      <c r="HXJ28" s="15"/>
      <c r="HXK28" s="15"/>
      <c r="HXL28" s="15"/>
      <c r="HXM28" s="15"/>
      <c r="HXN28" s="15"/>
      <c r="HXO28" s="15"/>
      <c r="HXP28" s="15"/>
      <c r="HXQ28" s="15"/>
      <c r="HXR28" s="15"/>
      <c r="HXS28" s="15"/>
      <c r="HXT28" s="15"/>
      <c r="HXU28" s="15"/>
      <c r="HXV28" s="15"/>
      <c r="HXW28" s="15"/>
      <c r="HXX28" s="15"/>
      <c r="HXY28" s="15"/>
      <c r="HXZ28" s="15"/>
      <c r="HYA28" s="15"/>
      <c r="HYB28" s="15"/>
      <c r="HYC28" s="15"/>
      <c r="HYD28" s="15"/>
      <c r="HYE28" s="15"/>
      <c r="HYF28" s="15"/>
      <c r="HYG28" s="15"/>
      <c r="HYH28" s="15"/>
      <c r="HYI28" s="15"/>
      <c r="HYJ28" s="15"/>
      <c r="HYK28" s="15"/>
      <c r="HYL28" s="15"/>
      <c r="HYM28" s="15"/>
      <c r="HYN28" s="15"/>
      <c r="HYO28" s="15"/>
      <c r="HYP28" s="15"/>
      <c r="HYQ28" s="15"/>
      <c r="HYR28" s="15"/>
      <c r="HYS28" s="15"/>
      <c r="HYT28" s="15"/>
      <c r="HYU28" s="15"/>
      <c r="HYV28" s="15"/>
      <c r="HYW28" s="15"/>
      <c r="HYX28" s="15"/>
      <c r="HYY28" s="15"/>
      <c r="HYZ28" s="15"/>
      <c r="HZA28" s="15"/>
      <c r="HZB28" s="15"/>
      <c r="HZC28" s="15"/>
      <c r="HZD28" s="15"/>
      <c r="HZE28" s="15"/>
      <c r="HZF28" s="15"/>
      <c r="HZG28" s="15"/>
      <c r="HZH28" s="15"/>
      <c r="HZI28" s="15"/>
      <c r="HZJ28" s="15"/>
      <c r="HZK28" s="15"/>
      <c r="HZL28" s="15"/>
      <c r="HZM28" s="15"/>
      <c r="HZN28" s="15"/>
      <c r="HZO28" s="15"/>
      <c r="HZP28" s="15"/>
      <c r="HZQ28" s="15"/>
      <c r="HZR28" s="15"/>
      <c r="HZS28" s="15"/>
      <c r="HZT28" s="15"/>
      <c r="HZU28" s="15"/>
      <c r="HZV28" s="15"/>
      <c r="HZW28" s="15"/>
      <c r="HZX28" s="15"/>
      <c r="HZY28" s="15"/>
      <c r="HZZ28" s="15"/>
      <c r="IAA28" s="15"/>
      <c r="IAB28" s="15"/>
      <c r="IAC28" s="15"/>
      <c r="IAD28" s="15"/>
      <c r="IAE28" s="15"/>
      <c r="IAF28" s="15"/>
      <c r="IAG28" s="15"/>
      <c r="IAH28" s="15"/>
      <c r="IAI28" s="15"/>
      <c r="IAJ28" s="15"/>
      <c r="IAK28" s="15"/>
      <c r="IAL28" s="15"/>
      <c r="IAM28" s="15"/>
      <c r="IAN28" s="15"/>
      <c r="IAO28" s="15"/>
      <c r="IAP28" s="15"/>
      <c r="IAQ28" s="15"/>
      <c r="IAR28" s="15"/>
      <c r="IAS28" s="15"/>
      <c r="IAT28" s="15"/>
      <c r="IAU28" s="15"/>
      <c r="IAV28" s="15"/>
      <c r="IAW28" s="15"/>
      <c r="IAX28" s="15"/>
      <c r="IAY28" s="15"/>
      <c r="IAZ28" s="15"/>
      <c r="IBA28" s="15"/>
      <c r="IBB28" s="15"/>
      <c r="IBC28" s="15"/>
      <c r="IBD28" s="15"/>
      <c r="IBE28" s="15"/>
      <c r="IBF28" s="15"/>
      <c r="IBG28" s="15"/>
      <c r="IBH28" s="15"/>
      <c r="IBI28" s="15"/>
      <c r="IBJ28" s="15"/>
      <c r="IBK28" s="15"/>
      <c r="IBL28" s="15"/>
      <c r="IBM28" s="15"/>
      <c r="IBN28" s="15"/>
      <c r="IBO28" s="15"/>
      <c r="IBP28" s="15"/>
      <c r="IBQ28" s="15"/>
      <c r="IBR28" s="15"/>
      <c r="IBS28" s="15"/>
      <c r="IBT28" s="15"/>
      <c r="IBU28" s="15"/>
      <c r="IBV28" s="15"/>
      <c r="IBW28" s="15"/>
      <c r="IBX28" s="15"/>
      <c r="IBY28" s="15"/>
      <c r="IBZ28" s="15"/>
      <c r="ICA28" s="15"/>
      <c r="ICB28" s="15"/>
      <c r="ICC28" s="15"/>
      <c r="ICD28" s="15"/>
      <c r="ICE28" s="15"/>
      <c r="ICF28" s="15"/>
      <c r="ICG28" s="15"/>
      <c r="ICH28" s="15"/>
      <c r="ICI28" s="15"/>
      <c r="ICJ28" s="15"/>
      <c r="ICK28" s="15"/>
      <c r="ICL28" s="15"/>
      <c r="ICM28" s="15"/>
      <c r="ICN28" s="15"/>
      <c r="ICO28" s="15"/>
      <c r="ICP28" s="15"/>
      <c r="ICQ28" s="15"/>
      <c r="ICR28" s="15"/>
      <c r="ICS28" s="15"/>
      <c r="ICT28" s="15"/>
      <c r="ICU28" s="15"/>
      <c r="ICV28" s="15"/>
      <c r="ICW28" s="15"/>
      <c r="ICX28" s="15"/>
      <c r="ICY28" s="15"/>
      <c r="ICZ28" s="15"/>
      <c r="IDA28" s="15"/>
      <c r="IDB28" s="15"/>
      <c r="IDC28" s="15"/>
      <c r="IDD28" s="15"/>
      <c r="IDE28" s="15"/>
      <c r="IDF28" s="15"/>
      <c r="IDG28" s="15"/>
      <c r="IDH28" s="15"/>
      <c r="IDI28" s="15"/>
      <c r="IDJ28" s="15"/>
      <c r="IDK28" s="15"/>
      <c r="IDL28" s="15"/>
      <c r="IDM28" s="15"/>
      <c r="IDN28" s="15"/>
      <c r="IDO28" s="15"/>
      <c r="IDP28" s="15"/>
      <c r="IDQ28" s="15"/>
      <c r="IDR28" s="15"/>
      <c r="IDS28" s="15"/>
      <c r="IDT28" s="15"/>
      <c r="IDU28" s="15"/>
      <c r="IDV28" s="15"/>
      <c r="IDW28" s="15"/>
      <c r="IDX28" s="15"/>
      <c r="IDY28" s="15"/>
      <c r="IDZ28" s="15"/>
      <c r="IEA28" s="15"/>
      <c r="IEB28" s="15"/>
      <c r="IEC28" s="15"/>
      <c r="IED28" s="15"/>
      <c r="IEE28" s="15"/>
      <c r="IEF28" s="15"/>
      <c r="IEG28" s="15"/>
      <c r="IEH28" s="15"/>
      <c r="IEI28" s="15"/>
      <c r="IEJ28" s="15"/>
      <c r="IEK28" s="15"/>
      <c r="IEL28" s="15"/>
      <c r="IEM28" s="15"/>
      <c r="IEN28" s="15"/>
      <c r="IEO28" s="15"/>
      <c r="IEP28" s="15"/>
      <c r="IEQ28" s="15"/>
      <c r="IER28" s="15"/>
      <c r="IES28" s="15"/>
      <c r="IET28" s="15"/>
      <c r="IEU28" s="15"/>
      <c r="IEV28" s="15"/>
      <c r="IEW28" s="15"/>
      <c r="IEX28" s="15"/>
      <c r="IEY28" s="15"/>
      <c r="IEZ28" s="15"/>
      <c r="IFA28" s="15"/>
      <c r="IFB28" s="15"/>
      <c r="IFC28" s="15"/>
      <c r="IFD28" s="15"/>
      <c r="IFE28" s="15"/>
      <c r="IFF28" s="15"/>
      <c r="IFG28" s="15"/>
      <c r="IFH28" s="15"/>
      <c r="IFI28" s="15"/>
      <c r="IFJ28" s="15"/>
      <c r="IFK28" s="15"/>
      <c r="IFL28" s="15"/>
      <c r="IFM28" s="15"/>
      <c r="IFN28" s="15"/>
      <c r="IFO28" s="15"/>
      <c r="IFP28" s="15"/>
      <c r="IFQ28" s="15"/>
      <c r="IFR28" s="15"/>
      <c r="IFS28" s="15"/>
      <c r="IFT28" s="15"/>
      <c r="IFU28" s="15"/>
      <c r="IFV28" s="15"/>
      <c r="IFW28" s="15"/>
      <c r="IFX28" s="15"/>
      <c r="IFY28" s="15"/>
      <c r="IFZ28" s="15"/>
      <c r="IGA28" s="15"/>
      <c r="IGB28" s="15"/>
      <c r="IGC28" s="15"/>
      <c r="IGD28" s="15"/>
      <c r="IGE28" s="15"/>
      <c r="IGF28" s="15"/>
      <c r="IGG28" s="15"/>
      <c r="IGH28" s="15"/>
      <c r="IGI28" s="15"/>
      <c r="IGJ28" s="15"/>
      <c r="IGK28" s="15"/>
      <c r="IGL28" s="15"/>
      <c r="IGM28" s="15"/>
      <c r="IGN28" s="15"/>
      <c r="IGO28" s="15"/>
      <c r="IGP28" s="15"/>
      <c r="IGQ28" s="15"/>
      <c r="IGR28" s="15"/>
      <c r="IGS28" s="15"/>
      <c r="IGT28" s="15"/>
      <c r="IGU28" s="15"/>
      <c r="IGV28" s="15"/>
      <c r="IGW28" s="15"/>
      <c r="IGX28" s="15"/>
      <c r="IGY28" s="15"/>
      <c r="IGZ28" s="15"/>
      <c r="IHA28" s="15"/>
      <c r="IHB28" s="15"/>
      <c r="IHC28" s="15"/>
      <c r="IHD28" s="15"/>
      <c r="IHE28" s="15"/>
      <c r="IHF28" s="15"/>
      <c r="IHG28" s="15"/>
      <c r="IHH28" s="15"/>
      <c r="IHI28" s="15"/>
      <c r="IHJ28" s="15"/>
      <c r="IHK28" s="15"/>
      <c r="IHL28" s="15"/>
      <c r="IHM28" s="15"/>
      <c r="IHN28" s="15"/>
      <c r="IHO28" s="15"/>
      <c r="IHP28" s="15"/>
      <c r="IHQ28" s="15"/>
      <c r="IHR28" s="15"/>
      <c r="IHS28" s="15"/>
      <c r="IHT28" s="15"/>
      <c r="IHU28" s="15"/>
      <c r="IHV28" s="15"/>
      <c r="IHW28" s="15"/>
      <c r="IHX28" s="15"/>
      <c r="IHY28" s="15"/>
      <c r="IHZ28" s="15"/>
      <c r="IIA28" s="15"/>
      <c r="IIB28" s="15"/>
      <c r="IIC28" s="15"/>
      <c r="IID28" s="15"/>
      <c r="IIE28" s="15"/>
      <c r="IIF28" s="15"/>
      <c r="IIG28" s="15"/>
      <c r="IIH28" s="15"/>
      <c r="III28" s="15"/>
      <c r="IIJ28" s="15"/>
      <c r="IIK28" s="15"/>
      <c r="IIL28" s="15"/>
      <c r="IIM28" s="15"/>
      <c r="IIN28" s="15"/>
      <c r="IIO28" s="15"/>
      <c r="IIP28" s="15"/>
      <c r="IIQ28" s="15"/>
      <c r="IIR28" s="15"/>
      <c r="IIS28" s="15"/>
      <c r="IIT28" s="15"/>
      <c r="IIU28" s="15"/>
      <c r="IIV28" s="15"/>
      <c r="IIW28" s="15"/>
      <c r="IIX28" s="15"/>
      <c r="IIY28" s="15"/>
      <c r="IIZ28" s="15"/>
      <c r="IJA28" s="15"/>
      <c r="IJB28" s="15"/>
      <c r="IJC28" s="15"/>
      <c r="IJD28" s="15"/>
      <c r="IJE28" s="15"/>
      <c r="IJF28" s="15"/>
      <c r="IJG28" s="15"/>
      <c r="IJH28" s="15"/>
      <c r="IJI28" s="15"/>
      <c r="IJJ28" s="15"/>
      <c r="IJK28" s="15"/>
      <c r="IJL28" s="15"/>
      <c r="IJM28" s="15"/>
      <c r="IJN28" s="15"/>
      <c r="IJO28" s="15"/>
      <c r="IJP28" s="15"/>
      <c r="IJQ28" s="15"/>
      <c r="IJR28" s="15"/>
      <c r="IJS28" s="15"/>
      <c r="IJT28" s="15"/>
      <c r="IJU28" s="15"/>
      <c r="IJV28" s="15"/>
      <c r="IJW28" s="15"/>
      <c r="IJX28" s="15"/>
      <c r="IJY28" s="15"/>
      <c r="IJZ28" s="15"/>
      <c r="IKA28" s="15"/>
      <c r="IKB28" s="15"/>
      <c r="IKC28" s="15"/>
      <c r="IKD28" s="15"/>
      <c r="IKE28" s="15"/>
      <c r="IKF28" s="15"/>
      <c r="IKG28" s="15"/>
      <c r="IKH28" s="15"/>
      <c r="IKI28" s="15"/>
      <c r="IKJ28" s="15"/>
      <c r="IKK28" s="15"/>
      <c r="IKL28" s="15"/>
      <c r="IKM28" s="15"/>
      <c r="IKN28" s="15"/>
      <c r="IKO28" s="15"/>
      <c r="IKP28" s="15"/>
      <c r="IKQ28" s="15"/>
      <c r="IKR28" s="15"/>
      <c r="IKS28" s="15"/>
      <c r="IKT28" s="15"/>
      <c r="IKU28" s="15"/>
      <c r="IKV28" s="15"/>
      <c r="IKW28" s="15"/>
      <c r="IKX28" s="15"/>
      <c r="IKY28" s="15"/>
      <c r="IKZ28" s="15"/>
      <c r="ILA28" s="15"/>
      <c r="ILB28" s="15"/>
      <c r="ILC28" s="15"/>
      <c r="ILD28" s="15"/>
      <c r="ILE28" s="15"/>
      <c r="ILF28" s="15"/>
      <c r="ILG28" s="15"/>
      <c r="ILH28" s="15"/>
      <c r="ILI28" s="15"/>
      <c r="ILJ28" s="15"/>
      <c r="ILK28" s="15"/>
      <c r="ILL28" s="15"/>
      <c r="ILM28" s="15"/>
      <c r="ILN28" s="15"/>
      <c r="ILO28" s="15"/>
      <c r="ILP28" s="15"/>
      <c r="ILQ28" s="15"/>
      <c r="ILR28" s="15"/>
      <c r="ILS28" s="15"/>
      <c r="ILT28" s="15"/>
      <c r="ILU28" s="15"/>
      <c r="ILV28" s="15"/>
      <c r="ILW28" s="15"/>
      <c r="ILX28" s="15"/>
      <c r="ILY28" s="15"/>
      <c r="ILZ28" s="15"/>
      <c r="IMA28" s="15"/>
      <c r="IMB28" s="15"/>
      <c r="IMC28" s="15"/>
      <c r="IMD28" s="15"/>
      <c r="IME28" s="15"/>
      <c r="IMF28" s="15"/>
      <c r="IMG28" s="15"/>
      <c r="IMH28" s="15"/>
      <c r="IMI28" s="15"/>
      <c r="IMJ28" s="15"/>
      <c r="IMK28" s="15"/>
      <c r="IML28" s="15"/>
      <c r="IMM28" s="15"/>
      <c r="IMN28" s="15"/>
      <c r="IMO28" s="15"/>
      <c r="IMP28" s="15"/>
      <c r="IMQ28" s="15"/>
      <c r="IMR28" s="15"/>
      <c r="IMS28" s="15"/>
      <c r="IMT28" s="15"/>
      <c r="IMU28" s="15"/>
      <c r="IMV28" s="15"/>
      <c r="IMW28" s="15"/>
      <c r="IMX28" s="15"/>
      <c r="IMY28" s="15"/>
      <c r="IMZ28" s="15"/>
      <c r="INA28" s="15"/>
      <c r="INB28" s="15"/>
      <c r="INC28" s="15"/>
      <c r="IND28" s="15"/>
      <c r="INE28" s="15"/>
      <c r="INF28" s="15"/>
      <c r="ING28" s="15"/>
      <c r="INH28" s="15"/>
      <c r="INI28" s="15"/>
      <c r="INJ28" s="15"/>
      <c r="INK28" s="15"/>
      <c r="INL28" s="15"/>
      <c r="INM28" s="15"/>
      <c r="INN28" s="15"/>
      <c r="INO28" s="15"/>
      <c r="INP28" s="15"/>
      <c r="INQ28" s="15"/>
      <c r="INR28" s="15"/>
      <c r="INS28" s="15"/>
      <c r="INT28" s="15"/>
      <c r="INU28" s="15"/>
      <c r="INV28" s="15"/>
      <c r="INW28" s="15"/>
      <c r="INX28" s="15"/>
      <c r="INY28" s="15"/>
      <c r="INZ28" s="15"/>
      <c r="IOA28" s="15"/>
      <c r="IOB28" s="15"/>
      <c r="IOC28" s="15"/>
      <c r="IOD28" s="15"/>
      <c r="IOE28" s="15"/>
      <c r="IOF28" s="15"/>
      <c r="IOG28" s="15"/>
      <c r="IOH28" s="15"/>
      <c r="IOI28" s="15"/>
      <c r="IOJ28" s="15"/>
      <c r="IOK28" s="15"/>
      <c r="IOL28" s="15"/>
      <c r="IOM28" s="15"/>
      <c r="ION28" s="15"/>
      <c r="IOO28" s="15"/>
      <c r="IOP28" s="15"/>
      <c r="IOQ28" s="15"/>
      <c r="IOR28" s="15"/>
      <c r="IOS28" s="15"/>
      <c r="IOT28" s="15"/>
      <c r="IOU28" s="15"/>
      <c r="IOV28" s="15"/>
      <c r="IOW28" s="15"/>
      <c r="IOX28" s="15"/>
      <c r="IOY28" s="15"/>
      <c r="IOZ28" s="15"/>
      <c r="IPA28" s="15"/>
      <c r="IPB28" s="15"/>
      <c r="IPC28" s="15"/>
      <c r="IPD28" s="15"/>
      <c r="IPE28" s="15"/>
      <c r="IPF28" s="15"/>
      <c r="IPG28" s="15"/>
      <c r="IPH28" s="15"/>
      <c r="IPI28" s="15"/>
      <c r="IPJ28" s="15"/>
      <c r="IPK28" s="15"/>
      <c r="IPL28" s="15"/>
      <c r="IPM28" s="15"/>
      <c r="IPN28" s="15"/>
      <c r="IPO28" s="15"/>
      <c r="IPP28" s="15"/>
      <c r="IPQ28" s="15"/>
      <c r="IPR28" s="15"/>
      <c r="IPS28" s="15"/>
      <c r="IPT28" s="15"/>
      <c r="IPU28" s="15"/>
      <c r="IPV28" s="15"/>
      <c r="IPW28" s="15"/>
      <c r="IPX28" s="15"/>
      <c r="IPY28" s="15"/>
      <c r="IPZ28" s="15"/>
      <c r="IQA28" s="15"/>
      <c r="IQB28" s="15"/>
      <c r="IQC28" s="15"/>
      <c r="IQD28" s="15"/>
      <c r="IQE28" s="15"/>
      <c r="IQF28" s="15"/>
      <c r="IQG28" s="15"/>
      <c r="IQH28" s="15"/>
      <c r="IQI28" s="15"/>
      <c r="IQJ28" s="15"/>
      <c r="IQK28" s="15"/>
      <c r="IQL28" s="15"/>
      <c r="IQM28" s="15"/>
      <c r="IQN28" s="15"/>
      <c r="IQO28" s="15"/>
      <c r="IQP28" s="15"/>
      <c r="IQQ28" s="15"/>
      <c r="IQR28" s="15"/>
      <c r="IQS28" s="15"/>
      <c r="IQT28" s="15"/>
      <c r="IQU28" s="15"/>
      <c r="IQV28" s="15"/>
      <c r="IQW28" s="15"/>
      <c r="IQX28" s="15"/>
      <c r="IQY28" s="15"/>
      <c r="IQZ28" s="15"/>
      <c r="IRA28" s="15"/>
      <c r="IRB28" s="15"/>
      <c r="IRC28" s="15"/>
      <c r="IRD28" s="15"/>
      <c r="IRE28" s="15"/>
      <c r="IRF28" s="15"/>
      <c r="IRG28" s="15"/>
      <c r="IRH28" s="15"/>
      <c r="IRI28" s="15"/>
      <c r="IRJ28" s="15"/>
      <c r="IRK28" s="15"/>
      <c r="IRL28" s="15"/>
      <c r="IRM28" s="15"/>
      <c r="IRN28" s="15"/>
      <c r="IRO28" s="15"/>
      <c r="IRP28" s="15"/>
      <c r="IRQ28" s="15"/>
      <c r="IRR28" s="15"/>
      <c r="IRS28" s="15"/>
      <c r="IRT28" s="15"/>
      <c r="IRU28" s="15"/>
      <c r="IRV28" s="15"/>
      <c r="IRW28" s="15"/>
      <c r="IRX28" s="15"/>
      <c r="IRY28" s="15"/>
      <c r="IRZ28" s="15"/>
      <c r="ISA28" s="15"/>
      <c r="ISB28" s="15"/>
      <c r="ISC28" s="15"/>
      <c r="ISD28" s="15"/>
      <c r="ISE28" s="15"/>
      <c r="ISF28" s="15"/>
      <c r="ISG28" s="15"/>
      <c r="ISH28" s="15"/>
      <c r="ISI28" s="15"/>
      <c r="ISJ28" s="15"/>
      <c r="ISK28" s="15"/>
      <c r="ISL28" s="15"/>
      <c r="ISM28" s="15"/>
      <c r="ISN28" s="15"/>
      <c r="ISO28" s="15"/>
      <c r="ISP28" s="15"/>
      <c r="ISQ28" s="15"/>
      <c r="ISR28" s="15"/>
      <c r="ISS28" s="15"/>
      <c r="IST28" s="15"/>
      <c r="ISU28" s="15"/>
      <c r="ISV28" s="15"/>
      <c r="ISW28" s="15"/>
      <c r="ISX28" s="15"/>
      <c r="ISY28" s="15"/>
      <c r="ISZ28" s="15"/>
      <c r="ITA28" s="15"/>
      <c r="ITB28" s="15"/>
      <c r="ITC28" s="15"/>
      <c r="ITD28" s="15"/>
      <c r="ITE28" s="15"/>
      <c r="ITF28" s="15"/>
      <c r="ITG28" s="15"/>
      <c r="ITH28" s="15"/>
      <c r="ITI28" s="15"/>
      <c r="ITJ28" s="15"/>
      <c r="ITK28" s="15"/>
      <c r="ITL28" s="15"/>
      <c r="ITM28" s="15"/>
      <c r="ITN28" s="15"/>
      <c r="ITO28" s="15"/>
      <c r="ITP28" s="15"/>
      <c r="ITQ28" s="15"/>
      <c r="ITR28" s="15"/>
      <c r="ITS28" s="15"/>
      <c r="ITT28" s="15"/>
      <c r="ITU28" s="15"/>
      <c r="ITV28" s="15"/>
      <c r="ITW28" s="15"/>
      <c r="ITX28" s="15"/>
      <c r="ITY28" s="15"/>
      <c r="ITZ28" s="15"/>
      <c r="IUA28" s="15"/>
      <c r="IUB28" s="15"/>
      <c r="IUC28" s="15"/>
      <c r="IUD28" s="15"/>
      <c r="IUE28" s="15"/>
      <c r="IUF28" s="15"/>
      <c r="IUG28" s="15"/>
      <c r="IUH28" s="15"/>
      <c r="IUI28" s="15"/>
      <c r="IUJ28" s="15"/>
      <c r="IUK28" s="15"/>
      <c r="IUL28" s="15"/>
      <c r="IUM28" s="15"/>
      <c r="IUN28" s="15"/>
      <c r="IUO28" s="15"/>
      <c r="IUP28" s="15"/>
      <c r="IUQ28" s="15"/>
      <c r="IUR28" s="15"/>
      <c r="IUS28" s="15"/>
      <c r="IUT28" s="15"/>
      <c r="IUU28" s="15"/>
      <c r="IUV28" s="15"/>
      <c r="IUW28" s="15"/>
      <c r="IUX28" s="15"/>
      <c r="IUY28" s="15"/>
      <c r="IUZ28" s="15"/>
      <c r="IVA28" s="15"/>
      <c r="IVB28" s="15"/>
      <c r="IVC28" s="15"/>
      <c r="IVD28" s="15"/>
      <c r="IVE28" s="15"/>
      <c r="IVF28" s="15"/>
      <c r="IVG28" s="15"/>
      <c r="IVH28" s="15"/>
      <c r="IVI28" s="15"/>
      <c r="IVJ28" s="15"/>
      <c r="IVK28" s="15"/>
      <c r="IVL28" s="15"/>
      <c r="IVM28" s="15"/>
      <c r="IVN28" s="15"/>
      <c r="IVO28" s="15"/>
      <c r="IVP28" s="15"/>
      <c r="IVQ28" s="15"/>
      <c r="IVR28" s="15"/>
      <c r="IVS28" s="15"/>
      <c r="IVT28" s="15"/>
      <c r="IVU28" s="15"/>
      <c r="IVV28" s="15"/>
      <c r="IVW28" s="15"/>
      <c r="IVX28" s="15"/>
      <c r="IVY28" s="15"/>
      <c r="IVZ28" s="15"/>
      <c r="IWA28" s="15"/>
      <c r="IWB28" s="15"/>
      <c r="IWC28" s="15"/>
      <c r="IWD28" s="15"/>
      <c r="IWE28" s="15"/>
      <c r="IWF28" s="15"/>
      <c r="IWG28" s="15"/>
      <c r="IWH28" s="15"/>
      <c r="IWI28" s="15"/>
      <c r="IWJ28" s="15"/>
      <c r="IWK28" s="15"/>
      <c r="IWL28" s="15"/>
      <c r="IWM28" s="15"/>
      <c r="IWN28" s="15"/>
      <c r="IWO28" s="15"/>
      <c r="IWP28" s="15"/>
      <c r="IWQ28" s="15"/>
      <c r="IWR28" s="15"/>
      <c r="IWS28" s="15"/>
      <c r="IWT28" s="15"/>
      <c r="IWU28" s="15"/>
      <c r="IWV28" s="15"/>
      <c r="IWW28" s="15"/>
      <c r="IWX28" s="15"/>
      <c r="IWY28" s="15"/>
      <c r="IWZ28" s="15"/>
      <c r="IXA28" s="15"/>
      <c r="IXB28" s="15"/>
      <c r="IXC28" s="15"/>
      <c r="IXD28" s="15"/>
      <c r="IXE28" s="15"/>
      <c r="IXF28" s="15"/>
      <c r="IXG28" s="15"/>
      <c r="IXH28" s="15"/>
      <c r="IXI28" s="15"/>
      <c r="IXJ28" s="15"/>
      <c r="IXK28" s="15"/>
      <c r="IXL28" s="15"/>
      <c r="IXM28" s="15"/>
      <c r="IXN28" s="15"/>
      <c r="IXO28" s="15"/>
      <c r="IXP28" s="15"/>
      <c r="IXQ28" s="15"/>
      <c r="IXR28" s="15"/>
      <c r="IXS28" s="15"/>
      <c r="IXT28" s="15"/>
      <c r="IXU28" s="15"/>
      <c r="IXV28" s="15"/>
      <c r="IXW28" s="15"/>
      <c r="IXX28" s="15"/>
      <c r="IXY28" s="15"/>
      <c r="IXZ28" s="15"/>
      <c r="IYA28" s="15"/>
      <c r="IYB28" s="15"/>
      <c r="IYC28" s="15"/>
      <c r="IYD28" s="15"/>
      <c r="IYE28" s="15"/>
      <c r="IYF28" s="15"/>
      <c r="IYG28" s="15"/>
      <c r="IYH28" s="15"/>
      <c r="IYI28" s="15"/>
      <c r="IYJ28" s="15"/>
      <c r="IYK28" s="15"/>
      <c r="IYL28" s="15"/>
      <c r="IYM28" s="15"/>
      <c r="IYN28" s="15"/>
      <c r="IYO28" s="15"/>
      <c r="IYP28" s="15"/>
      <c r="IYQ28" s="15"/>
      <c r="IYR28" s="15"/>
      <c r="IYS28" s="15"/>
      <c r="IYT28" s="15"/>
      <c r="IYU28" s="15"/>
      <c r="IYV28" s="15"/>
      <c r="IYW28" s="15"/>
      <c r="IYX28" s="15"/>
      <c r="IYY28" s="15"/>
      <c r="IYZ28" s="15"/>
      <c r="IZA28" s="15"/>
      <c r="IZB28" s="15"/>
      <c r="IZC28" s="15"/>
      <c r="IZD28" s="15"/>
      <c r="IZE28" s="15"/>
      <c r="IZF28" s="15"/>
      <c r="IZG28" s="15"/>
      <c r="IZH28" s="15"/>
      <c r="IZI28" s="15"/>
      <c r="IZJ28" s="15"/>
      <c r="IZK28" s="15"/>
      <c r="IZL28" s="15"/>
      <c r="IZM28" s="15"/>
      <c r="IZN28" s="15"/>
      <c r="IZO28" s="15"/>
      <c r="IZP28" s="15"/>
      <c r="IZQ28" s="15"/>
      <c r="IZR28" s="15"/>
      <c r="IZS28" s="15"/>
      <c r="IZT28" s="15"/>
      <c r="IZU28" s="15"/>
      <c r="IZV28" s="15"/>
      <c r="IZW28" s="15"/>
      <c r="IZX28" s="15"/>
      <c r="IZY28" s="15"/>
      <c r="IZZ28" s="15"/>
      <c r="JAA28" s="15"/>
      <c r="JAB28" s="15"/>
      <c r="JAC28" s="15"/>
      <c r="JAD28" s="15"/>
      <c r="JAE28" s="15"/>
      <c r="JAF28" s="15"/>
      <c r="JAG28" s="15"/>
      <c r="JAH28" s="15"/>
      <c r="JAI28" s="15"/>
      <c r="JAJ28" s="15"/>
      <c r="JAK28" s="15"/>
      <c r="JAL28" s="15"/>
      <c r="JAM28" s="15"/>
      <c r="JAN28" s="15"/>
      <c r="JAO28" s="15"/>
      <c r="JAP28" s="15"/>
      <c r="JAQ28" s="15"/>
      <c r="JAR28" s="15"/>
      <c r="JAS28" s="15"/>
      <c r="JAT28" s="15"/>
      <c r="JAU28" s="15"/>
      <c r="JAV28" s="15"/>
      <c r="JAW28" s="15"/>
      <c r="JAX28" s="15"/>
      <c r="JAY28" s="15"/>
      <c r="JAZ28" s="15"/>
      <c r="JBA28" s="15"/>
      <c r="JBB28" s="15"/>
      <c r="JBC28" s="15"/>
      <c r="JBD28" s="15"/>
      <c r="JBE28" s="15"/>
      <c r="JBF28" s="15"/>
      <c r="JBG28" s="15"/>
      <c r="JBH28" s="15"/>
      <c r="JBI28" s="15"/>
      <c r="JBJ28" s="15"/>
      <c r="JBK28" s="15"/>
      <c r="JBL28" s="15"/>
      <c r="JBM28" s="15"/>
      <c r="JBN28" s="15"/>
      <c r="JBO28" s="15"/>
      <c r="JBP28" s="15"/>
      <c r="JBQ28" s="15"/>
      <c r="JBR28" s="15"/>
      <c r="JBS28" s="15"/>
      <c r="JBT28" s="15"/>
      <c r="JBU28" s="15"/>
      <c r="JBV28" s="15"/>
      <c r="JBW28" s="15"/>
      <c r="JBX28" s="15"/>
      <c r="JBY28" s="15"/>
      <c r="JBZ28" s="15"/>
      <c r="JCA28" s="15"/>
      <c r="JCB28" s="15"/>
      <c r="JCC28" s="15"/>
      <c r="JCD28" s="15"/>
      <c r="JCE28" s="15"/>
      <c r="JCF28" s="15"/>
      <c r="JCG28" s="15"/>
      <c r="JCH28" s="15"/>
      <c r="JCI28" s="15"/>
      <c r="JCJ28" s="15"/>
      <c r="JCK28" s="15"/>
      <c r="JCL28" s="15"/>
      <c r="JCM28" s="15"/>
      <c r="JCN28" s="15"/>
      <c r="JCO28" s="15"/>
      <c r="JCP28" s="15"/>
      <c r="JCQ28" s="15"/>
      <c r="JCR28" s="15"/>
      <c r="JCS28" s="15"/>
      <c r="JCT28" s="15"/>
      <c r="JCU28" s="15"/>
      <c r="JCV28" s="15"/>
      <c r="JCW28" s="15"/>
      <c r="JCX28" s="15"/>
      <c r="JCY28" s="15"/>
      <c r="JCZ28" s="15"/>
      <c r="JDA28" s="15"/>
      <c r="JDB28" s="15"/>
      <c r="JDC28" s="15"/>
      <c r="JDD28" s="15"/>
      <c r="JDE28" s="15"/>
      <c r="JDF28" s="15"/>
      <c r="JDG28" s="15"/>
      <c r="JDH28" s="15"/>
      <c r="JDI28" s="15"/>
      <c r="JDJ28" s="15"/>
      <c r="JDK28" s="15"/>
      <c r="JDL28" s="15"/>
      <c r="JDM28" s="15"/>
      <c r="JDN28" s="15"/>
      <c r="JDO28" s="15"/>
      <c r="JDP28" s="15"/>
      <c r="JDQ28" s="15"/>
      <c r="JDR28" s="15"/>
      <c r="JDS28" s="15"/>
      <c r="JDT28" s="15"/>
      <c r="JDU28" s="15"/>
      <c r="JDV28" s="15"/>
      <c r="JDW28" s="15"/>
      <c r="JDX28" s="15"/>
      <c r="JDY28" s="15"/>
      <c r="JDZ28" s="15"/>
      <c r="JEA28" s="15"/>
      <c r="JEB28" s="15"/>
      <c r="JEC28" s="15"/>
      <c r="JED28" s="15"/>
      <c r="JEE28" s="15"/>
      <c r="JEF28" s="15"/>
      <c r="JEG28" s="15"/>
      <c r="JEH28" s="15"/>
      <c r="JEI28" s="15"/>
      <c r="JEJ28" s="15"/>
      <c r="JEK28" s="15"/>
      <c r="JEL28" s="15"/>
      <c r="JEM28" s="15"/>
      <c r="JEN28" s="15"/>
      <c r="JEO28" s="15"/>
      <c r="JEP28" s="15"/>
      <c r="JEQ28" s="15"/>
      <c r="JER28" s="15"/>
      <c r="JES28" s="15"/>
      <c r="JET28" s="15"/>
      <c r="JEU28" s="15"/>
      <c r="JEV28" s="15"/>
      <c r="JEW28" s="15"/>
      <c r="JEX28" s="15"/>
      <c r="JEY28" s="15"/>
      <c r="JEZ28" s="15"/>
      <c r="JFA28" s="15"/>
      <c r="JFB28" s="15"/>
      <c r="JFC28" s="15"/>
      <c r="JFD28" s="15"/>
      <c r="JFE28" s="15"/>
      <c r="JFF28" s="15"/>
      <c r="JFG28" s="15"/>
      <c r="JFH28" s="15"/>
      <c r="JFI28" s="15"/>
      <c r="JFJ28" s="15"/>
      <c r="JFK28" s="15"/>
      <c r="JFL28" s="15"/>
      <c r="JFM28" s="15"/>
      <c r="JFN28" s="15"/>
      <c r="JFO28" s="15"/>
      <c r="JFP28" s="15"/>
      <c r="JFQ28" s="15"/>
      <c r="JFR28" s="15"/>
      <c r="JFS28" s="15"/>
      <c r="JFT28" s="15"/>
      <c r="JFU28" s="15"/>
      <c r="JFV28" s="15"/>
      <c r="JFW28" s="15"/>
      <c r="JFX28" s="15"/>
      <c r="JFY28" s="15"/>
      <c r="JFZ28" s="15"/>
      <c r="JGA28" s="15"/>
      <c r="JGB28" s="15"/>
      <c r="JGC28" s="15"/>
      <c r="JGD28" s="15"/>
      <c r="JGE28" s="15"/>
      <c r="JGF28" s="15"/>
      <c r="JGG28" s="15"/>
      <c r="JGH28" s="15"/>
      <c r="JGI28" s="15"/>
      <c r="JGJ28" s="15"/>
      <c r="JGK28" s="15"/>
      <c r="JGL28" s="15"/>
      <c r="JGM28" s="15"/>
      <c r="JGN28" s="15"/>
      <c r="JGO28" s="15"/>
      <c r="JGP28" s="15"/>
      <c r="JGQ28" s="15"/>
      <c r="JGR28" s="15"/>
      <c r="JGS28" s="15"/>
      <c r="JGT28" s="15"/>
      <c r="JGU28" s="15"/>
      <c r="JGV28" s="15"/>
      <c r="JGW28" s="15"/>
      <c r="JGX28" s="15"/>
      <c r="JGY28" s="15"/>
      <c r="JGZ28" s="15"/>
      <c r="JHA28" s="15"/>
      <c r="JHB28" s="15"/>
      <c r="JHC28" s="15"/>
      <c r="JHD28" s="15"/>
      <c r="JHE28" s="15"/>
      <c r="JHF28" s="15"/>
      <c r="JHG28" s="15"/>
      <c r="JHH28" s="15"/>
      <c r="JHI28" s="15"/>
      <c r="JHJ28" s="15"/>
      <c r="JHK28" s="15"/>
      <c r="JHL28" s="15"/>
      <c r="JHM28" s="15"/>
      <c r="JHN28" s="15"/>
      <c r="JHO28" s="15"/>
      <c r="JHP28" s="15"/>
      <c r="JHQ28" s="15"/>
      <c r="JHR28" s="15"/>
      <c r="JHS28" s="15"/>
      <c r="JHT28" s="15"/>
      <c r="JHU28" s="15"/>
      <c r="JHV28" s="15"/>
      <c r="JHW28" s="15"/>
      <c r="JHX28" s="15"/>
      <c r="JHY28" s="15"/>
      <c r="JHZ28" s="15"/>
      <c r="JIA28" s="15"/>
      <c r="JIB28" s="15"/>
      <c r="JIC28" s="15"/>
      <c r="JID28" s="15"/>
      <c r="JIE28" s="15"/>
      <c r="JIF28" s="15"/>
      <c r="JIG28" s="15"/>
      <c r="JIH28" s="15"/>
      <c r="JII28" s="15"/>
      <c r="JIJ28" s="15"/>
      <c r="JIK28" s="15"/>
      <c r="JIL28" s="15"/>
      <c r="JIM28" s="15"/>
      <c r="JIN28" s="15"/>
      <c r="JIO28" s="15"/>
      <c r="JIP28" s="15"/>
      <c r="JIQ28" s="15"/>
      <c r="JIR28" s="15"/>
      <c r="JIS28" s="15"/>
      <c r="JIT28" s="15"/>
      <c r="JIU28" s="15"/>
      <c r="JIV28" s="15"/>
      <c r="JIW28" s="15"/>
      <c r="JIX28" s="15"/>
      <c r="JIY28" s="15"/>
      <c r="JIZ28" s="15"/>
      <c r="JJA28" s="15"/>
      <c r="JJB28" s="15"/>
      <c r="JJC28" s="15"/>
      <c r="JJD28" s="15"/>
      <c r="JJE28" s="15"/>
      <c r="JJF28" s="15"/>
      <c r="JJG28" s="15"/>
      <c r="JJH28" s="15"/>
      <c r="JJI28" s="15"/>
      <c r="JJJ28" s="15"/>
      <c r="JJK28" s="15"/>
      <c r="JJL28" s="15"/>
      <c r="JJM28" s="15"/>
      <c r="JJN28" s="15"/>
      <c r="JJO28" s="15"/>
      <c r="JJP28" s="15"/>
      <c r="JJQ28" s="15"/>
      <c r="JJR28" s="15"/>
      <c r="JJS28" s="15"/>
      <c r="JJT28" s="15"/>
      <c r="JJU28" s="15"/>
      <c r="JJV28" s="15"/>
      <c r="JJW28" s="15"/>
      <c r="JJX28" s="15"/>
      <c r="JJY28" s="15"/>
      <c r="JJZ28" s="15"/>
      <c r="JKA28" s="15"/>
      <c r="JKB28" s="15"/>
      <c r="JKC28" s="15"/>
      <c r="JKD28" s="15"/>
      <c r="JKE28" s="15"/>
      <c r="JKF28" s="15"/>
      <c r="JKG28" s="15"/>
      <c r="JKH28" s="15"/>
      <c r="JKI28" s="15"/>
      <c r="JKJ28" s="15"/>
      <c r="JKK28" s="15"/>
      <c r="JKL28" s="15"/>
      <c r="JKM28" s="15"/>
      <c r="JKN28" s="15"/>
      <c r="JKO28" s="15"/>
      <c r="JKP28" s="15"/>
      <c r="JKQ28" s="15"/>
      <c r="JKR28" s="15"/>
      <c r="JKS28" s="15"/>
      <c r="JKT28" s="15"/>
      <c r="JKU28" s="15"/>
      <c r="JKV28" s="15"/>
      <c r="JKW28" s="15"/>
      <c r="JKX28" s="15"/>
      <c r="JKY28" s="15"/>
      <c r="JKZ28" s="15"/>
      <c r="JLA28" s="15"/>
      <c r="JLB28" s="15"/>
      <c r="JLC28" s="15"/>
      <c r="JLD28" s="15"/>
      <c r="JLE28" s="15"/>
      <c r="JLF28" s="15"/>
      <c r="JLG28" s="15"/>
      <c r="JLH28" s="15"/>
      <c r="JLI28" s="15"/>
      <c r="JLJ28" s="15"/>
      <c r="JLK28" s="15"/>
      <c r="JLL28" s="15"/>
      <c r="JLM28" s="15"/>
      <c r="JLN28" s="15"/>
      <c r="JLO28" s="15"/>
      <c r="JLP28" s="15"/>
      <c r="JLQ28" s="15"/>
      <c r="JLR28" s="15"/>
      <c r="JLS28" s="15"/>
      <c r="JLT28" s="15"/>
      <c r="JLU28" s="15"/>
      <c r="JLV28" s="15"/>
      <c r="JLW28" s="15"/>
      <c r="JLX28" s="15"/>
      <c r="JLY28" s="15"/>
      <c r="JLZ28" s="15"/>
      <c r="JMA28" s="15"/>
      <c r="JMB28" s="15"/>
      <c r="JMC28" s="15"/>
      <c r="JMD28" s="15"/>
      <c r="JME28" s="15"/>
      <c r="JMF28" s="15"/>
      <c r="JMG28" s="15"/>
      <c r="JMH28" s="15"/>
      <c r="JMI28" s="15"/>
      <c r="JMJ28" s="15"/>
      <c r="JMK28" s="15"/>
      <c r="JML28" s="15"/>
      <c r="JMM28" s="15"/>
      <c r="JMN28" s="15"/>
      <c r="JMO28" s="15"/>
      <c r="JMP28" s="15"/>
      <c r="JMQ28" s="15"/>
      <c r="JMR28" s="15"/>
      <c r="JMS28" s="15"/>
      <c r="JMT28" s="15"/>
      <c r="JMU28" s="15"/>
      <c r="JMV28" s="15"/>
      <c r="JMW28" s="15"/>
      <c r="JMX28" s="15"/>
      <c r="JMY28" s="15"/>
      <c r="JMZ28" s="15"/>
      <c r="JNA28" s="15"/>
      <c r="JNB28" s="15"/>
      <c r="JNC28" s="15"/>
      <c r="JND28" s="15"/>
      <c r="JNE28" s="15"/>
      <c r="JNF28" s="15"/>
      <c r="JNG28" s="15"/>
      <c r="JNH28" s="15"/>
      <c r="JNI28" s="15"/>
      <c r="JNJ28" s="15"/>
      <c r="JNK28" s="15"/>
      <c r="JNL28" s="15"/>
      <c r="JNM28" s="15"/>
      <c r="JNN28" s="15"/>
      <c r="JNO28" s="15"/>
      <c r="JNP28" s="15"/>
      <c r="JNQ28" s="15"/>
      <c r="JNR28" s="15"/>
      <c r="JNS28" s="15"/>
      <c r="JNT28" s="15"/>
      <c r="JNU28" s="15"/>
      <c r="JNV28" s="15"/>
      <c r="JNW28" s="15"/>
      <c r="JNX28" s="15"/>
      <c r="JNY28" s="15"/>
      <c r="JNZ28" s="15"/>
      <c r="JOA28" s="15"/>
      <c r="JOB28" s="15"/>
      <c r="JOC28" s="15"/>
      <c r="JOD28" s="15"/>
      <c r="JOE28" s="15"/>
      <c r="JOF28" s="15"/>
      <c r="JOG28" s="15"/>
      <c r="JOH28" s="15"/>
      <c r="JOI28" s="15"/>
      <c r="JOJ28" s="15"/>
      <c r="JOK28" s="15"/>
      <c r="JOL28" s="15"/>
      <c r="JOM28" s="15"/>
      <c r="JON28" s="15"/>
      <c r="JOO28" s="15"/>
      <c r="JOP28" s="15"/>
      <c r="JOQ28" s="15"/>
      <c r="JOR28" s="15"/>
      <c r="JOS28" s="15"/>
      <c r="JOT28" s="15"/>
      <c r="JOU28" s="15"/>
      <c r="JOV28" s="15"/>
      <c r="JOW28" s="15"/>
      <c r="JOX28" s="15"/>
      <c r="JOY28" s="15"/>
      <c r="JOZ28" s="15"/>
      <c r="JPA28" s="15"/>
      <c r="JPB28" s="15"/>
      <c r="JPC28" s="15"/>
      <c r="JPD28" s="15"/>
      <c r="JPE28" s="15"/>
      <c r="JPF28" s="15"/>
      <c r="JPG28" s="15"/>
      <c r="JPH28" s="15"/>
      <c r="JPI28" s="15"/>
      <c r="JPJ28" s="15"/>
      <c r="JPK28" s="15"/>
      <c r="JPL28" s="15"/>
      <c r="JPM28" s="15"/>
      <c r="JPN28" s="15"/>
      <c r="JPO28" s="15"/>
      <c r="JPP28" s="15"/>
      <c r="JPQ28" s="15"/>
      <c r="JPR28" s="15"/>
      <c r="JPS28" s="15"/>
      <c r="JPT28" s="15"/>
      <c r="JPU28" s="15"/>
      <c r="JPV28" s="15"/>
      <c r="JPW28" s="15"/>
      <c r="JPX28" s="15"/>
      <c r="JPY28" s="15"/>
      <c r="JPZ28" s="15"/>
      <c r="JQA28" s="15"/>
      <c r="JQB28" s="15"/>
      <c r="JQC28" s="15"/>
      <c r="JQD28" s="15"/>
      <c r="JQE28" s="15"/>
      <c r="JQF28" s="15"/>
      <c r="JQG28" s="15"/>
      <c r="JQH28" s="15"/>
      <c r="JQI28" s="15"/>
      <c r="JQJ28" s="15"/>
      <c r="JQK28" s="15"/>
      <c r="JQL28" s="15"/>
      <c r="JQM28" s="15"/>
      <c r="JQN28" s="15"/>
      <c r="JQO28" s="15"/>
      <c r="JQP28" s="15"/>
      <c r="JQQ28" s="15"/>
      <c r="JQR28" s="15"/>
      <c r="JQS28" s="15"/>
      <c r="JQT28" s="15"/>
      <c r="JQU28" s="15"/>
      <c r="JQV28" s="15"/>
      <c r="JQW28" s="15"/>
      <c r="JQX28" s="15"/>
      <c r="JQY28" s="15"/>
      <c r="JQZ28" s="15"/>
      <c r="JRA28" s="15"/>
      <c r="JRB28" s="15"/>
      <c r="JRC28" s="15"/>
      <c r="JRD28" s="15"/>
      <c r="JRE28" s="15"/>
      <c r="JRF28" s="15"/>
      <c r="JRG28" s="15"/>
      <c r="JRH28" s="15"/>
      <c r="JRI28" s="15"/>
      <c r="JRJ28" s="15"/>
      <c r="JRK28" s="15"/>
      <c r="JRL28" s="15"/>
      <c r="JRM28" s="15"/>
      <c r="JRN28" s="15"/>
      <c r="JRO28" s="15"/>
      <c r="JRP28" s="15"/>
      <c r="JRQ28" s="15"/>
      <c r="JRR28" s="15"/>
      <c r="JRS28" s="15"/>
      <c r="JRT28" s="15"/>
      <c r="JRU28" s="15"/>
      <c r="JRV28" s="15"/>
      <c r="JRW28" s="15"/>
      <c r="JRX28" s="15"/>
      <c r="JRY28" s="15"/>
      <c r="JRZ28" s="15"/>
      <c r="JSA28" s="15"/>
      <c r="JSB28" s="15"/>
      <c r="JSC28" s="15"/>
      <c r="JSD28" s="15"/>
      <c r="JSE28" s="15"/>
      <c r="JSF28" s="15"/>
      <c r="JSG28" s="15"/>
      <c r="JSH28" s="15"/>
      <c r="JSI28" s="15"/>
      <c r="JSJ28" s="15"/>
      <c r="JSK28" s="15"/>
      <c r="JSL28" s="15"/>
      <c r="JSM28" s="15"/>
      <c r="JSN28" s="15"/>
      <c r="JSO28" s="15"/>
      <c r="JSP28" s="15"/>
      <c r="JSQ28" s="15"/>
      <c r="JSR28" s="15"/>
      <c r="JSS28" s="15"/>
      <c r="JST28" s="15"/>
      <c r="JSU28" s="15"/>
      <c r="JSV28" s="15"/>
      <c r="JSW28" s="15"/>
      <c r="JSX28" s="15"/>
      <c r="JSY28" s="15"/>
      <c r="JSZ28" s="15"/>
      <c r="JTA28" s="15"/>
      <c r="JTB28" s="15"/>
      <c r="JTC28" s="15"/>
      <c r="JTD28" s="15"/>
      <c r="JTE28" s="15"/>
      <c r="JTF28" s="15"/>
      <c r="JTG28" s="15"/>
      <c r="JTH28" s="15"/>
      <c r="JTI28" s="15"/>
      <c r="JTJ28" s="15"/>
      <c r="JTK28" s="15"/>
      <c r="JTL28" s="15"/>
      <c r="JTM28" s="15"/>
      <c r="JTN28" s="15"/>
      <c r="JTO28" s="15"/>
      <c r="JTP28" s="15"/>
      <c r="JTQ28" s="15"/>
      <c r="JTR28" s="15"/>
      <c r="JTS28" s="15"/>
      <c r="JTT28" s="15"/>
      <c r="JTU28" s="15"/>
      <c r="JTV28" s="15"/>
      <c r="JTW28" s="15"/>
      <c r="JTX28" s="15"/>
      <c r="JTY28" s="15"/>
      <c r="JTZ28" s="15"/>
      <c r="JUA28" s="15"/>
      <c r="JUB28" s="15"/>
      <c r="JUC28" s="15"/>
      <c r="JUD28" s="15"/>
      <c r="JUE28" s="15"/>
      <c r="JUF28" s="15"/>
      <c r="JUG28" s="15"/>
      <c r="JUH28" s="15"/>
      <c r="JUI28" s="15"/>
      <c r="JUJ28" s="15"/>
      <c r="JUK28" s="15"/>
      <c r="JUL28" s="15"/>
      <c r="JUM28" s="15"/>
      <c r="JUN28" s="15"/>
      <c r="JUO28" s="15"/>
      <c r="JUP28" s="15"/>
      <c r="JUQ28" s="15"/>
      <c r="JUR28" s="15"/>
      <c r="JUS28" s="15"/>
      <c r="JUT28" s="15"/>
      <c r="JUU28" s="15"/>
      <c r="JUV28" s="15"/>
      <c r="JUW28" s="15"/>
      <c r="JUX28" s="15"/>
      <c r="JUY28" s="15"/>
      <c r="JUZ28" s="15"/>
      <c r="JVA28" s="15"/>
      <c r="JVB28" s="15"/>
      <c r="JVC28" s="15"/>
      <c r="JVD28" s="15"/>
      <c r="JVE28" s="15"/>
      <c r="JVF28" s="15"/>
      <c r="JVG28" s="15"/>
      <c r="JVH28" s="15"/>
      <c r="JVI28" s="15"/>
      <c r="JVJ28" s="15"/>
      <c r="JVK28" s="15"/>
      <c r="JVL28" s="15"/>
      <c r="JVM28" s="15"/>
      <c r="JVN28" s="15"/>
      <c r="JVO28" s="15"/>
      <c r="JVP28" s="15"/>
      <c r="JVQ28" s="15"/>
      <c r="JVR28" s="15"/>
      <c r="JVS28" s="15"/>
      <c r="JVT28" s="15"/>
      <c r="JVU28" s="15"/>
      <c r="JVV28" s="15"/>
      <c r="JVW28" s="15"/>
      <c r="JVX28" s="15"/>
      <c r="JVY28" s="15"/>
      <c r="JVZ28" s="15"/>
      <c r="JWA28" s="15"/>
      <c r="JWB28" s="15"/>
      <c r="JWC28" s="15"/>
      <c r="JWD28" s="15"/>
      <c r="JWE28" s="15"/>
      <c r="JWF28" s="15"/>
      <c r="JWG28" s="15"/>
      <c r="JWH28" s="15"/>
      <c r="JWI28" s="15"/>
      <c r="JWJ28" s="15"/>
      <c r="JWK28" s="15"/>
      <c r="JWL28" s="15"/>
      <c r="JWM28" s="15"/>
      <c r="JWN28" s="15"/>
      <c r="JWO28" s="15"/>
      <c r="JWP28" s="15"/>
      <c r="JWQ28" s="15"/>
      <c r="JWR28" s="15"/>
      <c r="JWS28" s="15"/>
      <c r="JWT28" s="15"/>
      <c r="JWU28" s="15"/>
      <c r="JWV28" s="15"/>
      <c r="JWW28" s="15"/>
      <c r="JWX28" s="15"/>
      <c r="JWY28" s="15"/>
      <c r="JWZ28" s="15"/>
      <c r="JXA28" s="15"/>
      <c r="JXB28" s="15"/>
      <c r="JXC28" s="15"/>
      <c r="JXD28" s="15"/>
      <c r="JXE28" s="15"/>
      <c r="JXF28" s="15"/>
      <c r="JXG28" s="15"/>
      <c r="JXH28" s="15"/>
      <c r="JXI28" s="15"/>
      <c r="JXJ28" s="15"/>
      <c r="JXK28" s="15"/>
      <c r="JXL28" s="15"/>
      <c r="JXM28" s="15"/>
      <c r="JXN28" s="15"/>
      <c r="JXO28" s="15"/>
      <c r="JXP28" s="15"/>
      <c r="JXQ28" s="15"/>
      <c r="JXR28" s="15"/>
      <c r="JXS28" s="15"/>
      <c r="JXT28" s="15"/>
      <c r="JXU28" s="15"/>
      <c r="JXV28" s="15"/>
      <c r="JXW28" s="15"/>
      <c r="JXX28" s="15"/>
      <c r="JXY28" s="15"/>
      <c r="JXZ28" s="15"/>
      <c r="JYA28" s="15"/>
      <c r="JYB28" s="15"/>
      <c r="JYC28" s="15"/>
      <c r="JYD28" s="15"/>
      <c r="JYE28" s="15"/>
      <c r="JYF28" s="15"/>
      <c r="JYG28" s="15"/>
      <c r="JYH28" s="15"/>
      <c r="JYI28" s="15"/>
      <c r="JYJ28" s="15"/>
      <c r="JYK28" s="15"/>
      <c r="JYL28" s="15"/>
      <c r="JYM28" s="15"/>
      <c r="JYN28" s="15"/>
      <c r="JYO28" s="15"/>
      <c r="JYP28" s="15"/>
      <c r="JYQ28" s="15"/>
      <c r="JYR28" s="15"/>
      <c r="JYS28" s="15"/>
      <c r="JYT28" s="15"/>
      <c r="JYU28" s="15"/>
      <c r="JYV28" s="15"/>
      <c r="JYW28" s="15"/>
      <c r="JYX28" s="15"/>
      <c r="JYY28" s="15"/>
      <c r="JYZ28" s="15"/>
      <c r="JZA28" s="15"/>
      <c r="JZB28" s="15"/>
      <c r="JZC28" s="15"/>
      <c r="JZD28" s="15"/>
      <c r="JZE28" s="15"/>
      <c r="JZF28" s="15"/>
      <c r="JZG28" s="15"/>
      <c r="JZH28" s="15"/>
      <c r="JZI28" s="15"/>
      <c r="JZJ28" s="15"/>
      <c r="JZK28" s="15"/>
      <c r="JZL28" s="15"/>
      <c r="JZM28" s="15"/>
      <c r="JZN28" s="15"/>
      <c r="JZO28" s="15"/>
      <c r="JZP28" s="15"/>
      <c r="JZQ28" s="15"/>
      <c r="JZR28" s="15"/>
      <c r="JZS28" s="15"/>
      <c r="JZT28" s="15"/>
      <c r="JZU28" s="15"/>
      <c r="JZV28" s="15"/>
      <c r="JZW28" s="15"/>
      <c r="JZX28" s="15"/>
      <c r="JZY28" s="15"/>
      <c r="JZZ28" s="15"/>
      <c r="KAA28" s="15"/>
      <c r="KAB28" s="15"/>
      <c r="KAC28" s="15"/>
      <c r="KAD28" s="15"/>
      <c r="KAE28" s="15"/>
      <c r="KAF28" s="15"/>
      <c r="KAG28" s="15"/>
      <c r="KAH28" s="15"/>
      <c r="KAI28" s="15"/>
      <c r="KAJ28" s="15"/>
      <c r="KAK28" s="15"/>
      <c r="KAL28" s="15"/>
      <c r="KAM28" s="15"/>
      <c r="KAN28" s="15"/>
      <c r="KAO28" s="15"/>
      <c r="KAP28" s="15"/>
      <c r="KAQ28" s="15"/>
      <c r="KAR28" s="15"/>
      <c r="KAS28" s="15"/>
      <c r="KAT28" s="15"/>
      <c r="KAU28" s="15"/>
      <c r="KAV28" s="15"/>
      <c r="KAW28" s="15"/>
      <c r="KAX28" s="15"/>
      <c r="KAY28" s="15"/>
      <c r="KAZ28" s="15"/>
      <c r="KBA28" s="15"/>
      <c r="KBB28" s="15"/>
      <c r="KBC28" s="15"/>
      <c r="KBD28" s="15"/>
      <c r="KBE28" s="15"/>
      <c r="KBF28" s="15"/>
      <c r="KBG28" s="15"/>
      <c r="KBH28" s="15"/>
      <c r="KBI28" s="15"/>
      <c r="KBJ28" s="15"/>
      <c r="KBK28" s="15"/>
      <c r="KBL28" s="15"/>
      <c r="KBM28" s="15"/>
      <c r="KBN28" s="15"/>
      <c r="KBO28" s="15"/>
      <c r="KBP28" s="15"/>
      <c r="KBQ28" s="15"/>
      <c r="KBR28" s="15"/>
      <c r="KBS28" s="15"/>
      <c r="KBT28" s="15"/>
      <c r="KBU28" s="15"/>
      <c r="KBV28" s="15"/>
      <c r="KBW28" s="15"/>
      <c r="KBX28" s="15"/>
      <c r="KBY28" s="15"/>
      <c r="KBZ28" s="15"/>
      <c r="KCA28" s="15"/>
      <c r="KCB28" s="15"/>
      <c r="KCC28" s="15"/>
      <c r="KCD28" s="15"/>
      <c r="KCE28" s="15"/>
      <c r="KCF28" s="15"/>
      <c r="KCG28" s="15"/>
      <c r="KCH28" s="15"/>
      <c r="KCI28" s="15"/>
      <c r="KCJ28" s="15"/>
      <c r="KCK28" s="15"/>
      <c r="KCL28" s="15"/>
      <c r="KCM28" s="15"/>
      <c r="KCN28" s="15"/>
      <c r="KCO28" s="15"/>
      <c r="KCP28" s="15"/>
      <c r="KCQ28" s="15"/>
      <c r="KCR28" s="15"/>
      <c r="KCS28" s="15"/>
      <c r="KCT28" s="15"/>
      <c r="KCU28" s="15"/>
      <c r="KCV28" s="15"/>
      <c r="KCW28" s="15"/>
      <c r="KCX28" s="15"/>
      <c r="KCY28" s="15"/>
      <c r="KCZ28" s="15"/>
      <c r="KDA28" s="15"/>
      <c r="KDB28" s="15"/>
      <c r="KDC28" s="15"/>
      <c r="KDD28" s="15"/>
      <c r="KDE28" s="15"/>
      <c r="KDF28" s="15"/>
      <c r="KDG28" s="15"/>
      <c r="KDH28" s="15"/>
      <c r="KDI28" s="15"/>
      <c r="KDJ28" s="15"/>
      <c r="KDK28" s="15"/>
      <c r="KDL28" s="15"/>
      <c r="KDM28" s="15"/>
      <c r="KDN28" s="15"/>
      <c r="KDO28" s="15"/>
      <c r="KDP28" s="15"/>
      <c r="KDQ28" s="15"/>
      <c r="KDR28" s="15"/>
      <c r="KDS28" s="15"/>
      <c r="KDT28" s="15"/>
      <c r="KDU28" s="15"/>
      <c r="KDV28" s="15"/>
      <c r="KDW28" s="15"/>
      <c r="KDX28" s="15"/>
      <c r="KDY28" s="15"/>
      <c r="KDZ28" s="15"/>
      <c r="KEA28" s="15"/>
      <c r="KEB28" s="15"/>
      <c r="KEC28" s="15"/>
      <c r="KED28" s="15"/>
      <c r="KEE28" s="15"/>
      <c r="KEF28" s="15"/>
      <c r="KEG28" s="15"/>
      <c r="KEH28" s="15"/>
      <c r="KEI28" s="15"/>
      <c r="KEJ28" s="15"/>
      <c r="KEK28" s="15"/>
      <c r="KEL28" s="15"/>
      <c r="KEM28" s="15"/>
      <c r="KEN28" s="15"/>
      <c r="KEO28" s="15"/>
      <c r="KEP28" s="15"/>
      <c r="KEQ28" s="15"/>
      <c r="KER28" s="15"/>
      <c r="KES28" s="15"/>
      <c r="KET28" s="15"/>
      <c r="KEU28" s="15"/>
      <c r="KEV28" s="15"/>
      <c r="KEW28" s="15"/>
      <c r="KEX28" s="15"/>
      <c r="KEY28" s="15"/>
      <c r="KEZ28" s="15"/>
      <c r="KFA28" s="15"/>
      <c r="KFB28" s="15"/>
      <c r="KFC28" s="15"/>
      <c r="KFD28" s="15"/>
      <c r="KFE28" s="15"/>
      <c r="KFF28" s="15"/>
      <c r="KFG28" s="15"/>
      <c r="KFH28" s="15"/>
      <c r="KFI28" s="15"/>
      <c r="KFJ28" s="15"/>
      <c r="KFK28" s="15"/>
      <c r="KFL28" s="15"/>
      <c r="KFM28" s="15"/>
      <c r="KFN28" s="15"/>
      <c r="KFO28" s="15"/>
      <c r="KFP28" s="15"/>
      <c r="KFQ28" s="15"/>
      <c r="KFR28" s="15"/>
      <c r="KFS28" s="15"/>
      <c r="KFT28" s="15"/>
      <c r="KFU28" s="15"/>
      <c r="KFV28" s="15"/>
      <c r="KFW28" s="15"/>
      <c r="KFX28" s="15"/>
      <c r="KFY28" s="15"/>
      <c r="KFZ28" s="15"/>
      <c r="KGA28" s="15"/>
      <c r="KGB28" s="15"/>
      <c r="KGC28" s="15"/>
      <c r="KGD28" s="15"/>
      <c r="KGE28" s="15"/>
      <c r="KGF28" s="15"/>
      <c r="KGG28" s="15"/>
      <c r="KGH28" s="15"/>
      <c r="KGI28" s="15"/>
      <c r="KGJ28" s="15"/>
      <c r="KGK28" s="15"/>
      <c r="KGL28" s="15"/>
      <c r="KGM28" s="15"/>
      <c r="KGN28" s="15"/>
      <c r="KGO28" s="15"/>
      <c r="KGP28" s="15"/>
      <c r="KGQ28" s="15"/>
      <c r="KGR28" s="15"/>
      <c r="KGS28" s="15"/>
      <c r="KGT28" s="15"/>
      <c r="KGU28" s="15"/>
      <c r="KGV28" s="15"/>
      <c r="KGW28" s="15"/>
      <c r="KGX28" s="15"/>
      <c r="KGY28" s="15"/>
      <c r="KGZ28" s="15"/>
      <c r="KHA28" s="15"/>
      <c r="KHB28" s="15"/>
      <c r="KHC28" s="15"/>
      <c r="KHD28" s="15"/>
      <c r="KHE28" s="15"/>
      <c r="KHF28" s="15"/>
      <c r="KHG28" s="15"/>
      <c r="KHH28" s="15"/>
      <c r="KHI28" s="15"/>
      <c r="KHJ28" s="15"/>
      <c r="KHK28" s="15"/>
      <c r="KHL28" s="15"/>
      <c r="KHM28" s="15"/>
      <c r="KHN28" s="15"/>
      <c r="KHO28" s="15"/>
      <c r="KHP28" s="15"/>
      <c r="KHQ28" s="15"/>
      <c r="KHR28" s="15"/>
      <c r="KHS28" s="15"/>
      <c r="KHT28" s="15"/>
      <c r="KHU28" s="15"/>
      <c r="KHV28" s="15"/>
      <c r="KHW28" s="15"/>
      <c r="KHX28" s="15"/>
      <c r="KHY28" s="15"/>
      <c r="KHZ28" s="15"/>
      <c r="KIA28" s="15"/>
      <c r="KIB28" s="15"/>
      <c r="KIC28" s="15"/>
      <c r="KID28" s="15"/>
      <c r="KIE28" s="15"/>
      <c r="KIF28" s="15"/>
      <c r="KIG28" s="15"/>
      <c r="KIH28" s="15"/>
      <c r="KII28" s="15"/>
      <c r="KIJ28" s="15"/>
      <c r="KIK28" s="15"/>
      <c r="KIL28" s="15"/>
      <c r="KIM28" s="15"/>
      <c r="KIN28" s="15"/>
      <c r="KIO28" s="15"/>
      <c r="KIP28" s="15"/>
      <c r="KIQ28" s="15"/>
      <c r="KIR28" s="15"/>
      <c r="KIS28" s="15"/>
      <c r="KIT28" s="15"/>
      <c r="KIU28" s="15"/>
      <c r="KIV28" s="15"/>
      <c r="KIW28" s="15"/>
      <c r="KIX28" s="15"/>
      <c r="KIY28" s="15"/>
      <c r="KIZ28" s="15"/>
      <c r="KJA28" s="15"/>
      <c r="KJB28" s="15"/>
      <c r="KJC28" s="15"/>
      <c r="KJD28" s="15"/>
      <c r="KJE28" s="15"/>
      <c r="KJF28" s="15"/>
      <c r="KJG28" s="15"/>
      <c r="KJH28" s="15"/>
      <c r="KJI28" s="15"/>
      <c r="KJJ28" s="15"/>
      <c r="KJK28" s="15"/>
      <c r="KJL28" s="15"/>
      <c r="KJM28" s="15"/>
      <c r="KJN28" s="15"/>
      <c r="KJO28" s="15"/>
      <c r="KJP28" s="15"/>
      <c r="KJQ28" s="15"/>
      <c r="KJR28" s="15"/>
      <c r="KJS28" s="15"/>
      <c r="KJT28" s="15"/>
      <c r="KJU28" s="15"/>
      <c r="KJV28" s="15"/>
      <c r="KJW28" s="15"/>
      <c r="KJX28" s="15"/>
      <c r="KJY28" s="15"/>
      <c r="KJZ28" s="15"/>
      <c r="KKA28" s="15"/>
      <c r="KKB28" s="15"/>
      <c r="KKC28" s="15"/>
      <c r="KKD28" s="15"/>
      <c r="KKE28" s="15"/>
      <c r="KKF28" s="15"/>
      <c r="KKG28" s="15"/>
      <c r="KKH28" s="15"/>
      <c r="KKI28" s="15"/>
      <c r="KKJ28" s="15"/>
      <c r="KKK28" s="15"/>
      <c r="KKL28" s="15"/>
      <c r="KKM28" s="15"/>
      <c r="KKN28" s="15"/>
      <c r="KKO28" s="15"/>
      <c r="KKP28" s="15"/>
      <c r="KKQ28" s="15"/>
      <c r="KKR28" s="15"/>
      <c r="KKS28" s="15"/>
      <c r="KKT28" s="15"/>
      <c r="KKU28" s="15"/>
      <c r="KKV28" s="15"/>
      <c r="KKW28" s="15"/>
      <c r="KKX28" s="15"/>
      <c r="KKY28" s="15"/>
      <c r="KKZ28" s="15"/>
      <c r="KLA28" s="15"/>
      <c r="KLB28" s="15"/>
      <c r="KLC28" s="15"/>
      <c r="KLD28" s="15"/>
      <c r="KLE28" s="15"/>
      <c r="KLF28" s="15"/>
      <c r="KLG28" s="15"/>
      <c r="KLH28" s="15"/>
      <c r="KLI28" s="15"/>
      <c r="KLJ28" s="15"/>
      <c r="KLK28" s="15"/>
      <c r="KLL28" s="15"/>
      <c r="KLM28" s="15"/>
      <c r="KLN28" s="15"/>
      <c r="KLO28" s="15"/>
      <c r="KLP28" s="15"/>
      <c r="KLQ28" s="15"/>
      <c r="KLR28" s="15"/>
      <c r="KLS28" s="15"/>
      <c r="KLT28" s="15"/>
      <c r="KLU28" s="15"/>
      <c r="KLV28" s="15"/>
      <c r="KLW28" s="15"/>
      <c r="KLX28" s="15"/>
      <c r="KLY28" s="15"/>
      <c r="KLZ28" s="15"/>
      <c r="KMA28" s="15"/>
      <c r="KMB28" s="15"/>
      <c r="KMC28" s="15"/>
      <c r="KMD28" s="15"/>
      <c r="KME28" s="15"/>
      <c r="KMF28" s="15"/>
      <c r="KMG28" s="15"/>
      <c r="KMH28" s="15"/>
      <c r="KMI28" s="15"/>
      <c r="KMJ28" s="15"/>
      <c r="KMK28" s="15"/>
      <c r="KML28" s="15"/>
      <c r="KMM28" s="15"/>
      <c r="KMN28" s="15"/>
      <c r="KMO28" s="15"/>
      <c r="KMP28" s="15"/>
      <c r="KMQ28" s="15"/>
      <c r="KMR28" s="15"/>
      <c r="KMS28" s="15"/>
      <c r="KMT28" s="15"/>
      <c r="KMU28" s="15"/>
      <c r="KMV28" s="15"/>
      <c r="KMW28" s="15"/>
      <c r="KMX28" s="15"/>
      <c r="KMY28" s="15"/>
      <c r="KMZ28" s="15"/>
      <c r="KNA28" s="15"/>
      <c r="KNB28" s="15"/>
      <c r="KNC28" s="15"/>
      <c r="KND28" s="15"/>
      <c r="KNE28" s="15"/>
      <c r="KNF28" s="15"/>
      <c r="KNG28" s="15"/>
      <c r="KNH28" s="15"/>
      <c r="KNI28" s="15"/>
      <c r="KNJ28" s="15"/>
      <c r="KNK28" s="15"/>
      <c r="KNL28" s="15"/>
      <c r="KNM28" s="15"/>
      <c r="KNN28" s="15"/>
      <c r="KNO28" s="15"/>
      <c r="KNP28" s="15"/>
      <c r="KNQ28" s="15"/>
      <c r="KNR28" s="15"/>
      <c r="KNS28" s="15"/>
      <c r="KNT28" s="15"/>
      <c r="KNU28" s="15"/>
      <c r="KNV28" s="15"/>
      <c r="KNW28" s="15"/>
      <c r="KNX28" s="15"/>
      <c r="KNY28" s="15"/>
      <c r="KNZ28" s="15"/>
      <c r="KOA28" s="15"/>
      <c r="KOB28" s="15"/>
      <c r="KOC28" s="15"/>
      <c r="KOD28" s="15"/>
      <c r="KOE28" s="15"/>
      <c r="KOF28" s="15"/>
      <c r="KOG28" s="15"/>
      <c r="KOH28" s="15"/>
      <c r="KOI28" s="15"/>
      <c r="KOJ28" s="15"/>
      <c r="KOK28" s="15"/>
      <c r="KOL28" s="15"/>
      <c r="KOM28" s="15"/>
      <c r="KON28" s="15"/>
      <c r="KOO28" s="15"/>
      <c r="KOP28" s="15"/>
      <c r="KOQ28" s="15"/>
      <c r="KOR28" s="15"/>
      <c r="KOS28" s="15"/>
      <c r="KOT28" s="15"/>
      <c r="KOU28" s="15"/>
      <c r="KOV28" s="15"/>
      <c r="KOW28" s="15"/>
      <c r="KOX28" s="15"/>
      <c r="KOY28" s="15"/>
      <c r="KOZ28" s="15"/>
      <c r="KPA28" s="15"/>
      <c r="KPB28" s="15"/>
      <c r="KPC28" s="15"/>
      <c r="KPD28" s="15"/>
      <c r="KPE28" s="15"/>
      <c r="KPF28" s="15"/>
      <c r="KPG28" s="15"/>
      <c r="KPH28" s="15"/>
      <c r="KPI28" s="15"/>
      <c r="KPJ28" s="15"/>
      <c r="KPK28" s="15"/>
      <c r="KPL28" s="15"/>
      <c r="KPM28" s="15"/>
      <c r="KPN28" s="15"/>
      <c r="KPO28" s="15"/>
      <c r="KPP28" s="15"/>
      <c r="KPQ28" s="15"/>
      <c r="KPR28" s="15"/>
      <c r="KPS28" s="15"/>
      <c r="KPT28" s="15"/>
      <c r="KPU28" s="15"/>
      <c r="KPV28" s="15"/>
      <c r="KPW28" s="15"/>
      <c r="KPX28" s="15"/>
      <c r="KPY28" s="15"/>
      <c r="KPZ28" s="15"/>
      <c r="KQA28" s="15"/>
      <c r="KQB28" s="15"/>
      <c r="KQC28" s="15"/>
      <c r="KQD28" s="15"/>
      <c r="KQE28" s="15"/>
      <c r="KQF28" s="15"/>
      <c r="KQG28" s="15"/>
      <c r="KQH28" s="15"/>
      <c r="KQI28" s="15"/>
      <c r="KQJ28" s="15"/>
      <c r="KQK28" s="15"/>
      <c r="KQL28" s="15"/>
      <c r="KQM28" s="15"/>
      <c r="KQN28" s="15"/>
      <c r="KQO28" s="15"/>
      <c r="KQP28" s="15"/>
      <c r="KQQ28" s="15"/>
      <c r="KQR28" s="15"/>
      <c r="KQS28" s="15"/>
      <c r="KQT28" s="15"/>
      <c r="KQU28" s="15"/>
      <c r="KQV28" s="15"/>
      <c r="KQW28" s="15"/>
      <c r="KQX28" s="15"/>
      <c r="KQY28" s="15"/>
      <c r="KQZ28" s="15"/>
      <c r="KRA28" s="15"/>
      <c r="KRB28" s="15"/>
      <c r="KRC28" s="15"/>
      <c r="KRD28" s="15"/>
      <c r="KRE28" s="15"/>
      <c r="KRF28" s="15"/>
      <c r="KRG28" s="15"/>
      <c r="KRH28" s="15"/>
      <c r="KRI28" s="15"/>
      <c r="KRJ28" s="15"/>
      <c r="KRK28" s="15"/>
      <c r="KRL28" s="15"/>
      <c r="KRM28" s="15"/>
      <c r="KRN28" s="15"/>
      <c r="KRO28" s="15"/>
      <c r="KRP28" s="15"/>
      <c r="KRQ28" s="15"/>
      <c r="KRR28" s="15"/>
      <c r="KRS28" s="15"/>
      <c r="KRT28" s="15"/>
      <c r="KRU28" s="15"/>
      <c r="KRV28" s="15"/>
      <c r="KRW28" s="15"/>
      <c r="KRX28" s="15"/>
      <c r="KRY28" s="15"/>
      <c r="KRZ28" s="15"/>
      <c r="KSA28" s="15"/>
      <c r="KSB28" s="15"/>
      <c r="KSC28" s="15"/>
      <c r="KSD28" s="15"/>
      <c r="KSE28" s="15"/>
      <c r="KSF28" s="15"/>
      <c r="KSG28" s="15"/>
      <c r="KSH28" s="15"/>
      <c r="KSI28" s="15"/>
      <c r="KSJ28" s="15"/>
      <c r="KSK28" s="15"/>
      <c r="KSL28" s="15"/>
      <c r="KSM28" s="15"/>
      <c r="KSN28" s="15"/>
      <c r="KSO28" s="15"/>
      <c r="KSP28" s="15"/>
      <c r="KSQ28" s="15"/>
      <c r="KSR28" s="15"/>
      <c r="KSS28" s="15"/>
      <c r="KST28" s="15"/>
      <c r="KSU28" s="15"/>
      <c r="KSV28" s="15"/>
      <c r="KSW28" s="15"/>
      <c r="KSX28" s="15"/>
      <c r="KSY28" s="15"/>
      <c r="KSZ28" s="15"/>
      <c r="KTA28" s="15"/>
      <c r="KTB28" s="15"/>
      <c r="KTC28" s="15"/>
      <c r="KTD28" s="15"/>
      <c r="KTE28" s="15"/>
      <c r="KTF28" s="15"/>
      <c r="KTG28" s="15"/>
      <c r="KTH28" s="15"/>
      <c r="KTI28" s="15"/>
      <c r="KTJ28" s="15"/>
      <c r="KTK28" s="15"/>
      <c r="KTL28" s="15"/>
      <c r="KTM28" s="15"/>
      <c r="KTN28" s="15"/>
      <c r="KTO28" s="15"/>
      <c r="KTP28" s="15"/>
      <c r="KTQ28" s="15"/>
      <c r="KTR28" s="15"/>
      <c r="KTS28" s="15"/>
      <c r="KTT28" s="15"/>
      <c r="KTU28" s="15"/>
      <c r="KTV28" s="15"/>
      <c r="KTW28" s="15"/>
      <c r="KTX28" s="15"/>
      <c r="KTY28" s="15"/>
      <c r="KTZ28" s="15"/>
      <c r="KUA28" s="15"/>
      <c r="KUB28" s="15"/>
      <c r="KUC28" s="15"/>
      <c r="KUD28" s="15"/>
      <c r="KUE28" s="15"/>
      <c r="KUF28" s="15"/>
      <c r="KUG28" s="15"/>
      <c r="KUH28" s="15"/>
      <c r="KUI28" s="15"/>
      <c r="KUJ28" s="15"/>
      <c r="KUK28" s="15"/>
      <c r="KUL28" s="15"/>
      <c r="KUM28" s="15"/>
      <c r="KUN28" s="15"/>
      <c r="KUO28" s="15"/>
      <c r="KUP28" s="15"/>
      <c r="KUQ28" s="15"/>
      <c r="KUR28" s="15"/>
      <c r="KUS28" s="15"/>
      <c r="KUT28" s="15"/>
      <c r="KUU28" s="15"/>
      <c r="KUV28" s="15"/>
      <c r="KUW28" s="15"/>
      <c r="KUX28" s="15"/>
      <c r="KUY28" s="15"/>
      <c r="KUZ28" s="15"/>
      <c r="KVA28" s="15"/>
      <c r="KVB28" s="15"/>
      <c r="KVC28" s="15"/>
      <c r="KVD28" s="15"/>
      <c r="KVE28" s="15"/>
      <c r="KVF28" s="15"/>
      <c r="KVG28" s="15"/>
      <c r="KVH28" s="15"/>
      <c r="KVI28" s="15"/>
      <c r="KVJ28" s="15"/>
      <c r="KVK28" s="15"/>
      <c r="KVL28" s="15"/>
      <c r="KVM28" s="15"/>
      <c r="KVN28" s="15"/>
      <c r="KVO28" s="15"/>
      <c r="KVP28" s="15"/>
      <c r="KVQ28" s="15"/>
      <c r="KVR28" s="15"/>
      <c r="KVS28" s="15"/>
      <c r="KVT28" s="15"/>
      <c r="KVU28" s="15"/>
      <c r="KVV28" s="15"/>
      <c r="KVW28" s="15"/>
      <c r="KVX28" s="15"/>
      <c r="KVY28" s="15"/>
      <c r="KVZ28" s="15"/>
      <c r="KWA28" s="15"/>
      <c r="KWB28" s="15"/>
      <c r="KWC28" s="15"/>
      <c r="KWD28" s="15"/>
      <c r="KWE28" s="15"/>
      <c r="KWF28" s="15"/>
      <c r="KWG28" s="15"/>
      <c r="KWH28" s="15"/>
      <c r="KWI28" s="15"/>
      <c r="KWJ28" s="15"/>
      <c r="KWK28" s="15"/>
      <c r="KWL28" s="15"/>
      <c r="KWM28" s="15"/>
      <c r="KWN28" s="15"/>
      <c r="KWO28" s="15"/>
      <c r="KWP28" s="15"/>
      <c r="KWQ28" s="15"/>
      <c r="KWR28" s="15"/>
      <c r="KWS28" s="15"/>
      <c r="KWT28" s="15"/>
      <c r="KWU28" s="15"/>
      <c r="KWV28" s="15"/>
      <c r="KWW28" s="15"/>
      <c r="KWX28" s="15"/>
      <c r="KWY28" s="15"/>
      <c r="KWZ28" s="15"/>
      <c r="KXA28" s="15"/>
      <c r="KXB28" s="15"/>
      <c r="KXC28" s="15"/>
      <c r="KXD28" s="15"/>
      <c r="KXE28" s="15"/>
      <c r="KXF28" s="15"/>
      <c r="KXG28" s="15"/>
      <c r="KXH28" s="15"/>
      <c r="KXI28" s="15"/>
      <c r="KXJ28" s="15"/>
      <c r="KXK28" s="15"/>
      <c r="KXL28" s="15"/>
      <c r="KXM28" s="15"/>
      <c r="KXN28" s="15"/>
      <c r="KXO28" s="15"/>
      <c r="KXP28" s="15"/>
      <c r="KXQ28" s="15"/>
      <c r="KXR28" s="15"/>
      <c r="KXS28" s="15"/>
      <c r="KXT28" s="15"/>
      <c r="KXU28" s="15"/>
      <c r="KXV28" s="15"/>
      <c r="KXW28" s="15"/>
      <c r="KXX28" s="15"/>
      <c r="KXY28" s="15"/>
      <c r="KXZ28" s="15"/>
      <c r="KYA28" s="15"/>
      <c r="KYB28" s="15"/>
      <c r="KYC28" s="15"/>
      <c r="KYD28" s="15"/>
      <c r="KYE28" s="15"/>
      <c r="KYF28" s="15"/>
      <c r="KYG28" s="15"/>
      <c r="KYH28" s="15"/>
      <c r="KYI28" s="15"/>
      <c r="KYJ28" s="15"/>
      <c r="KYK28" s="15"/>
      <c r="KYL28" s="15"/>
      <c r="KYM28" s="15"/>
      <c r="KYN28" s="15"/>
      <c r="KYO28" s="15"/>
      <c r="KYP28" s="15"/>
      <c r="KYQ28" s="15"/>
      <c r="KYR28" s="15"/>
      <c r="KYS28" s="15"/>
      <c r="KYT28" s="15"/>
      <c r="KYU28" s="15"/>
      <c r="KYV28" s="15"/>
      <c r="KYW28" s="15"/>
      <c r="KYX28" s="15"/>
      <c r="KYY28" s="15"/>
      <c r="KYZ28" s="15"/>
      <c r="KZA28" s="15"/>
      <c r="KZB28" s="15"/>
      <c r="KZC28" s="15"/>
      <c r="KZD28" s="15"/>
      <c r="KZE28" s="15"/>
      <c r="KZF28" s="15"/>
      <c r="KZG28" s="15"/>
      <c r="KZH28" s="15"/>
      <c r="KZI28" s="15"/>
      <c r="KZJ28" s="15"/>
      <c r="KZK28" s="15"/>
      <c r="KZL28" s="15"/>
      <c r="KZM28" s="15"/>
      <c r="KZN28" s="15"/>
      <c r="KZO28" s="15"/>
      <c r="KZP28" s="15"/>
      <c r="KZQ28" s="15"/>
      <c r="KZR28" s="15"/>
      <c r="KZS28" s="15"/>
      <c r="KZT28" s="15"/>
      <c r="KZU28" s="15"/>
      <c r="KZV28" s="15"/>
      <c r="KZW28" s="15"/>
      <c r="KZX28" s="15"/>
      <c r="KZY28" s="15"/>
      <c r="KZZ28" s="15"/>
      <c r="LAA28" s="15"/>
      <c r="LAB28" s="15"/>
      <c r="LAC28" s="15"/>
      <c r="LAD28" s="15"/>
      <c r="LAE28" s="15"/>
      <c r="LAF28" s="15"/>
      <c r="LAG28" s="15"/>
      <c r="LAH28" s="15"/>
      <c r="LAI28" s="15"/>
      <c r="LAJ28" s="15"/>
      <c r="LAK28" s="15"/>
      <c r="LAL28" s="15"/>
      <c r="LAM28" s="15"/>
      <c r="LAN28" s="15"/>
      <c r="LAO28" s="15"/>
      <c r="LAP28" s="15"/>
      <c r="LAQ28" s="15"/>
      <c r="LAR28" s="15"/>
      <c r="LAS28" s="15"/>
      <c r="LAT28" s="15"/>
      <c r="LAU28" s="15"/>
      <c r="LAV28" s="15"/>
      <c r="LAW28" s="15"/>
      <c r="LAX28" s="15"/>
      <c r="LAY28" s="15"/>
      <c r="LAZ28" s="15"/>
      <c r="LBA28" s="15"/>
      <c r="LBB28" s="15"/>
      <c r="LBC28" s="15"/>
      <c r="LBD28" s="15"/>
      <c r="LBE28" s="15"/>
      <c r="LBF28" s="15"/>
      <c r="LBG28" s="15"/>
      <c r="LBH28" s="15"/>
      <c r="LBI28" s="15"/>
      <c r="LBJ28" s="15"/>
      <c r="LBK28" s="15"/>
      <c r="LBL28" s="15"/>
      <c r="LBM28" s="15"/>
      <c r="LBN28" s="15"/>
      <c r="LBO28" s="15"/>
      <c r="LBP28" s="15"/>
      <c r="LBQ28" s="15"/>
      <c r="LBR28" s="15"/>
      <c r="LBS28" s="15"/>
      <c r="LBT28" s="15"/>
      <c r="LBU28" s="15"/>
      <c r="LBV28" s="15"/>
      <c r="LBW28" s="15"/>
      <c r="LBX28" s="15"/>
      <c r="LBY28" s="15"/>
      <c r="LBZ28" s="15"/>
      <c r="LCA28" s="15"/>
      <c r="LCB28" s="15"/>
      <c r="LCC28" s="15"/>
      <c r="LCD28" s="15"/>
      <c r="LCE28" s="15"/>
      <c r="LCF28" s="15"/>
      <c r="LCG28" s="15"/>
      <c r="LCH28" s="15"/>
      <c r="LCI28" s="15"/>
      <c r="LCJ28" s="15"/>
      <c r="LCK28" s="15"/>
      <c r="LCL28" s="15"/>
      <c r="LCM28" s="15"/>
      <c r="LCN28" s="15"/>
      <c r="LCO28" s="15"/>
      <c r="LCP28" s="15"/>
      <c r="LCQ28" s="15"/>
      <c r="LCR28" s="15"/>
      <c r="LCS28" s="15"/>
      <c r="LCT28" s="15"/>
      <c r="LCU28" s="15"/>
      <c r="LCV28" s="15"/>
      <c r="LCW28" s="15"/>
      <c r="LCX28" s="15"/>
      <c r="LCY28" s="15"/>
      <c r="LCZ28" s="15"/>
      <c r="LDA28" s="15"/>
      <c r="LDB28" s="15"/>
      <c r="LDC28" s="15"/>
      <c r="LDD28" s="15"/>
      <c r="LDE28" s="15"/>
      <c r="LDF28" s="15"/>
      <c r="LDG28" s="15"/>
      <c r="LDH28" s="15"/>
      <c r="LDI28" s="15"/>
      <c r="LDJ28" s="15"/>
      <c r="LDK28" s="15"/>
      <c r="LDL28" s="15"/>
      <c r="LDM28" s="15"/>
      <c r="LDN28" s="15"/>
      <c r="LDO28" s="15"/>
      <c r="LDP28" s="15"/>
      <c r="LDQ28" s="15"/>
      <c r="LDR28" s="15"/>
      <c r="LDS28" s="15"/>
      <c r="LDT28" s="15"/>
      <c r="LDU28" s="15"/>
      <c r="LDV28" s="15"/>
      <c r="LDW28" s="15"/>
      <c r="LDX28" s="15"/>
      <c r="LDY28" s="15"/>
      <c r="LDZ28" s="15"/>
      <c r="LEA28" s="15"/>
      <c r="LEB28" s="15"/>
      <c r="LEC28" s="15"/>
      <c r="LED28" s="15"/>
      <c r="LEE28" s="15"/>
      <c r="LEF28" s="15"/>
      <c r="LEG28" s="15"/>
      <c r="LEH28" s="15"/>
      <c r="LEI28" s="15"/>
      <c r="LEJ28" s="15"/>
      <c r="LEK28" s="15"/>
      <c r="LEL28" s="15"/>
      <c r="LEM28" s="15"/>
      <c r="LEN28" s="15"/>
      <c r="LEO28" s="15"/>
      <c r="LEP28" s="15"/>
      <c r="LEQ28" s="15"/>
      <c r="LER28" s="15"/>
      <c r="LES28" s="15"/>
      <c r="LET28" s="15"/>
      <c r="LEU28" s="15"/>
      <c r="LEV28" s="15"/>
      <c r="LEW28" s="15"/>
      <c r="LEX28" s="15"/>
      <c r="LEY28" s="15"/>
      <c r="LEZ28" s="15"/>
      <c r="LFA28" s="15"/>
      <c r="LFB28" s="15"/>
      <c r="LFC28" s="15"/>
      <c r="LFD28" s="15"/>
      <c r="LFE28" s="15"/>
      <c r="LFF28" s="15"/>
      <c r="LFG28" s="15"/>
      <c r="LFH28" s="15"/>
      <c r="LFI28" s="15"/>
      <c r="LFJ28" s="15"/>
      <c r="LFK28" s="15"/>
      <c r="LFL28" s="15"/>
      <c r="LFM28" s="15"/>
      <c r="LFN28" s="15"/>
      <c r="LFO28" s="15"/>
      <c r="LFP28" s="15"/>
      <c r="LFQ28" s="15"/>
      <c r="LFR28" s="15"/>
      <c r="LFS28" s="15"/>
      <c r="LFT28" s="15"/>
      <c r="LFU28" s="15"/>
      <c r="LFV28" s="15"/>
      <c r="LFW28" s="15"/>
      <c r="LFX28" s="15"/>
      <c r="LFY28" s="15"/>
      <c r="LFZ28" s="15"/>
      <c r="LGA28" s="15"/>
      <c r="LGB28" s="15"/>
      <c r="LGC28" s="15"/>
      <c r="LGD28" s="15"/>
      <c r="LGE28" s="15"/>
      <c r="LGF28" s="15"/>
      <c r="LGG28" s="15"/>
      <c r="LGH28" s="15"/>
      <c r="LGI28" s="15"/>
      <c r="LGJ28" s="15"/>
      <c r="LGK28" s="15"/>
      <c r="LGL28" s="15"/>
      <c r="LGM28" s="15"/>
      <c r="LGN28" s="15"/>
      <c r="LGO28" s="15"/>
      <c r="LGP28" s="15"/>
      <c r="LGQ28" s="15"/>
      <c r="LGR28" s="15"/>
      <c r="LGS28" s="15"/>
      <c r="LGT28" s="15"/>
      <c r="LGU28" s="15"/>
      <c r="LGV28" s="15"/>
      <c r="LGW28" s="15"/>
      <c r="LGX28" s="15"/>
      <c r="LGY28" s="15"/>
      <c r="LGZ28" s="15"/>
      <c r="LHA28" s="15"/>
      <c r="LHB28" s="15"/>
      <c r="LHC28" s="15"/>
      <c r="LHD28" s="15"/>
      <c r="LHE28" s="15"/>
      <c r="LHF28" s="15"/>
      <c r="LHG28" s="15"/>
      <c r="LHH28" s="15"/>
      <c r="LHI28" s="15"/>
      <c r="LHJ28" s="15"/>
      <c r="LHK28" s="15"/>
      <c r="LHL28" s="15"/>
      <c r="LHM28" s="15"/>
      <c r="LHN28" s="15"/>
      <c r="LHO28" s="15"/>
      <c r="LHP28" s="15"/>
      <c r="LHQ28" s="15"/>
      <c r="LHR28" s="15"/>
      <c r="LHS28" s="15"/>
      <c r="LHT28" s="15"/>
      <c r="LHU28" s="15"/>
      <c r="LHV28" s="15"/>
      <c r="LHW28" s="15"/>
      <c r="LHX28" s="15"/>
      <c r="LHY28" s="15"/>
      <c r="LHZ28" s="15"/>
      <c r="LIA28" s="15"/>
      <c r="LIB28" s="15"/>
      <c r="LIC28" s="15"/>
      <c r="LID28" s="15"/>
      <c r="LIE28" s="15"/>
      <c r="LIF28" s="15"/>
      <c r="LIG28" s="15"/>
      <c r="LIH28" s="15"/>
      <c r="LII28" s="15"/>
      <c r="LIJ28" s="15"/>
      <c r="LIK28" s="15"/>
      <c r="LIL28" s="15"/>
      <c r="LIM28" s="15"/>
      <c r="LIN28" s="15"/>
      <c r="LIO28" s="15"/>
      <c r="LIP28" s="15"/>
      <c r="LIQ28" s="15"/>
      <c r="LIR28" s="15"/>
      <c r="LIS28" s="15"/>
      <c r="LIT28" s="15"/>
      <c r="LIU28" s="15"/>
      <c r="LIV28" s="15"/>
      <c r="LIW28" s="15"/>
      <c r="LIX28" s="15"/>
      <c r="LIY28" s="15"/>
      <c r="LIZ28" s="15"/>
      <c r="LJA28" s="15"/>
      <c r="LJB28" s="15"/>
      <c r="LJC28" s="15"/>
      <c r="LJD28" s="15"/>
      <c r="LJE28" s="15"/>
      <c r="LJF28" s="15"/>
      <c r="LJG28" s="15"/>
      <c r="LJH28" s="15"/>
      <c r="LJI28" s="15"/>
      <c r="LJJ28" s="15"/>
      <c r="LJK28" s="15"/>
      <c r="LJL28" s="15"/>
      <c r="LJM28" s="15"/>
      <c r="LJN28" s="15"/>
      <c r="LJO28" s="15"/>
      <c r="LJP28" s="15"/>
      <c r="LJQ28" s="15"/>
      <c r="LJR28" s="15"/>
      <c r="LJS28" s="15"/>
      <c r="LJT28" s="15"/>
      <c r="LJU28" s="15"/>
      <c r="LJV28" s="15"/>
      <c r="LJW28" s="15"/>
      <c r="LJX28" s="15"/>
      <c r="LJY28" s="15"/>
      <c r="LJZ28" s="15"/>
      <c r="LKA28" s="15"/>
      <c r="LKB28" s="15"/>
      <c r="LKC28" s="15"/>
      <c r="LKD28" s="15"/>
      <c r="LKE28" s="15"/>
      <c r="LKF28" s="15"/>
      <c r="LKG28" s="15"/>
      <c r="LKH28" s="15"/>
      <c r="LKI28" s="15"/>
      <c r="LKJ28" s="15"/>
      <c r="LKK28" s="15"/>
      <c r="LKL28" s="15"/>
      <c r="LKM28" s="15"/>
      <c r="LKN28" s="15"/>
      <c r="LKO28" s="15"/>
      <c r="LKP28" s="15"/>
      <c r="LKQ28" s="15"/>
      <c r="LKR28" s="15"/>
      <c r="LKS28" s="15"/>
      <c r="LKT28" s="15"/>
      <c r="LKU28" s="15"/>
      <c r="LKV28" s="15"/>
      <c r="LKW28" s="15"/>
      <c r="LKX28" s="15"/>
      <c r="LKY28" s="15"/>
      <c r="LKZ28" s="15"/>
      <c r="LLA28" s="15"/>
      <c r="LLB28" s="15"/>
      <c r="LLC28" s="15"/>
      <c r="LLD28" s="15"/>
      <c r="LLE28" s="15"/>
      <c r="LLF28" s="15"/>
      <c r="LLG28" s="15"/>
      <c r="LLH28" s="15"/>
      <c r="LLI28" s="15"/>
      <c r="LLJ28" s="15"/>
      <c r="LLK28" s="15"/>
      <c r="LLL28" s="15"/>
      <c r="LLM28" s="15"/>
      <c r="LLN28" s="15"/>
      <c r="LLO28" s="15"/>
      <c r="LLP28" s="15"/>
      <c r="LLQ28" s="15"/>
      <c r="LLR28" s="15"/>
      <c r="LLS28" s="15"/>
      <c r="LLT28" s="15"/>
      <c r="LLU28" s="15"/>
      <c r="LLV28" s="15"/>
      <c r="LLW28" s="15"/>
      <c r="LLX28" s="15"/>
      <c r="LLY28" s="15"/>
      <c r="LLZ28" s="15"/>
      <c r="LMA28" s="15"/>
      <c r="LMB28" s="15"/>
      <c r="LMC28" s="15"/>
      <c r="LMD28" s="15"/>
      <c r="LME28" s="15"/>
      <c r="LMF28" s="15"/>
      <c r="LMG28" s="15"/>
      <c r="LMH28" s="15"/>
      <c r="LMI28" s="15"/>
      <c r="LMJ28" s="15"/>
      <c r="LMK28" s="15"/>
      <c r="LML28" s="15"/>
      <c r="LMM28" s="15"/>
      <c r="LMN28" s="15"/>
      <c r="LMO28" s="15"/>
      <c r="LMP28" s="15"/>
      <c r="LMQ28" s="15"/>
      <c r="LMR28" s="15"/>
      <c r="LMS28" s="15"/>
      <c r="LMT28" s="15"/>
      <c r="LMU28" s="15"/>
      <c r="LMV28" s="15"/>
      <c r="LMW28" s="15"/>
      <c r="LMX28" s="15"/>
      <c r="LMY28" s="15"/>
      <c r="LMZ28" s="15"/>
      <c r="LNA28" s="15"/>
      <c r="LNB28" s="15"/>
      <c r="LNC28" s="15"/>
      <c r="LND28" s="15"/>
      <c r="LNE28" s="15"/>
      <c r="LNF28" s="15"/>
      <c r="LNG28" s="15"/>
      <c r="LNH28" s="15"/>
      <c r="LNI28" s="15"/>
      <c r="LNJ28" s="15"/>
      <c r="LNK28" s="15"/>
      <c r="LNL28" s="15"/>
      <c r="LNM28" s="15"/>
      <c r="LNN28" s="15"/>
      <c r="LNO28" s="15"/>
      <c r="LNP28" s="15"/>
      <c r="LNQ28" s="15"/>
      <c r="LNR28" s="15"/>
      <c r="LNS28" s="15"/>
      <c r="LNT28" s="15"/>
      <c r="LNU28" s="15"/>
      <c r="LNV28" s="15"/>
      <c r="LNW28" s="15"/>
      <c r="LNX28" s="15"/>
      <c r="LNY28" s="15"/>
      <c r="LNZ28" s="15"/>
      <c r="LOA28" s="15"/>
      <c r="LOB28" s="15"/>
      <c r="LOC28" s="15"/>
      <c r="LOD28" s="15"/>
      <c r="LOE28" s="15"/>
      <c r="LOF28" s="15"/>
      <c r="LOG28" s="15"/>
      <c r="LOH28" s="15"/>
      <c r="LOI28" s="15"/>
      <c r="LOJ28" s="15"/>
      <c r="LOK28" s="15"/>
      <c r="LOL28" s="15"/>
      <c r="LOM28" s="15"/>
      <c r="LON28" s="15"/>
      <c r="LOO28" s="15"/>
      <c r="LOP28" s="15"/>
      <c r="LOQ28" s="15"/>
      <c r="LOR28" s="15"/>
      <c r="LOS28" s="15"/>
      <c r="LOT28" s="15"/>
      <c r="LOU28" s="15"/>
      <c r="LOV28" s="15"/>
      <c r="LOW28" s="15"/>
      <c r="LOX28" s="15"/>
      <c r="LOY28" s="15"/>
      <c r="LOZ28" s="15"/>
      <c r="LPA28" s="15"/>
      <c r="LPB28" s="15"/>
      <c r="LPC28" s="15"/>
      <c r="LPD28" s="15"/>
      <c r="LPE28" s="15"/>
      <c r="LPF28" s="15"/>
      <c r="LPG28" s="15"/>
      <c r="LPH28" s="15"/>
      <c r="LPI28" s="15"/>
      <c r="LPJ28" s="15"/>
      <c r="LPK28" s="15"/>
      <c r="LPL28" s="15"/>
      <c r="LPM28" s="15"/>
      <c r="LPN28" s="15"/>
      <c r="LPO28" s="15"/>
      <c r="LPP28" s="15"/>
      <c r="LPQ28" s="15"/>
      <c r="LPR28" s="15"/>
      <c r="LPS28" s="15"/>
      <c r="LPT28" s="15"/>
      <c r="LPU28" s="15"/>
      <c r="LPV28" s="15"/>
      <c r="LPW28" s="15"/>
      <c r="LPX28" s="15"/>
      <c r="LPY28" s="15"/>
      <c r="LPZ28" s="15"/>
      <c r="LQA28" s="15"/>
      <c r="LQB28" s="15"/>
      <c r="LQC28" s="15"/>
      <c r="LQD28" s="15"/>
      <c r="LQE28" s="15"/>
      <c r="LQF28" s="15"/>
      <c r="LQG28" s="15"/>
      <c r="LQH28" s="15"/>
      <c r="LQI28" s="15"/>
      <c r="LQJ28" s="15"/>
      <c r="LQK28" s="15"/>
      <c r="LQL28" s="15"/>
      <c r="LQM28" s="15"/>
      <c r="LQN28" s="15"/>
      <c r="LQO28" s="15"/>
      <c r="LQP28" s="15"/>
      <c r="LQQ28" s="15"/>
      <c r="LQR28" s="15"/>
      <c r="LQS28" s="15"/>
      <c r="LQT28" s="15"/>
      <c r="LQU28" s="15"/>
      <c r="LQV28" s="15"/>
      <c r="LQW28" s="15"/>
      <c r="LQX28" s="15"/>
      <c r="LQY28" s="15"/>
      <c r="LQZ28" s="15"/>
      <c r="LRA28" s="15"/>
      <c r="LRB28" s="15"/>
      <c r="LRC28" s="15"/>
      <c r="LRD28" s="15"/>
      <c r="LRE28" s="15"/>
      <c r="LRF28" s="15"/>
      <c r="LRG28" s="15"/>
      <c r="LRH28" s="15"/>
      <c r="LRI28" s="15"/>
      <c r="LRJ28" s="15"/>
      <c r="LRK28" s="15"/>
      <c r="LRL28" s="15"/>
      <c r="LRM28" s="15"/>
      <c r="LRN28" s="15"/>
      <c r="LRO28" s="15"/>
      <c r="LRP28" s="15"/>
      <c r="LRQ28" s="15"/>
      <c r="LRR28" s="15"/>
      <c r="LRS28" s="15"/>
      <c r="LRT28" s="15"/>
      <c r="LRU28" s="15"/>
      <c r="LRV28" s="15"/>
      <c r="LRW28" s="15"/>
      <c r="LRX28" s="15"/>
      <c r="LRY28" s="15"/>
      <c r="LRZ28" s="15"/>
      <c r="LSA28" s="15"/>
      <c r="LSB28" s="15"/>
      <c r="LSC28" s="15"/>
      <c r="LSD28" s="15"/>
      <c r="LSE28" s="15"/>
      <c r="LSF28" s="15"/>
      <c r="LSG28" s="15"/>
      <c r="LSH28" s="15"/>
      <c r="LSI28" s="15"/>
      <c r="LSJ28" s="15"/>
      <c r="LSK28" s="15"/>
      <c r="LSL28" s="15"/>
      <c r="LSM28" s="15"/>
      <c r="LSN28" s="15"/>
      <c r="LSO28" s="15"/>
      <c r="LSP28" s="15"/>
      <c r="LSQ28" s="15"/>
      <c r="LSR28" s="15"/>
      <c r="LSS28" s="15"/>
      <c r="LST28" s="15"/>
      <c r="LSU28" s="15"/>
      <c r="LSV28" s="15"/>
      <c r="LSW28" s="15"/>
      <c r="LSX28" s="15"/>
      <c r="LSY28" s="15"/>
      <c r="LSZ28" s="15"/>
      <c r="LTA28" s="15"/>
      <c r="LTB28" s="15"/>
      <c r="LTC28" s="15"/>
      <c r="LTD28" s="15"/>
      <c r="LTE28" s="15"/>
      <c r="LTF28" s="15"/>
      <c r="LTG28" s="15"/>
      <c r="LTH28" s="15"/>
      <c r="LTI28" s="15"/>
      <c r="LTJ28" s="15"/>
      <c r="LTK28" s="15"/>
      <c r="LTL28" s="15"/>
      <c r="LTM28" s="15"/>
      <c r="LTN28" s="15"/>
      <c r="LTO28" s="15"/>
      <c r="LTP28" s="15"/>
      <c r="LTQ28" s="15"/>
      <c r="LTR28" s="15"/>
      <c r="LTS28" s="15"/>
      <c r="LTT28" s="15"/>
      <c r="LTU28" s="15"/>
      <c r="LTV28" s="15"/>
      <c r="LTW28" s="15"/>
      <c r="LTX28" s="15"/>
      <c r="LTY28" s="15"/>
      <c r="LTZ28" s="15"/>
      <c r="LUA28" s="15"/>
      <c r="LUB28" s="15"/>
      <c r="LUC28" s="15"/>
      <c r="LUD28" s="15"/>
      <c r="LUE28" s="15"/>
      <c r="LUF28" s="15"/>
      <c r="LUG28" s="15"/>
      <c r="LUH28" s="15"/>
      <c r="LUI28" s="15"/>
      <c r="LUJ28" s="15"/>
      <c r="LUK28" s="15"/>
      <c r="LUL28" s="15"/>
      <c r="LUM28" s="15"/>
      <c r="LUN28" s="15"/>
      <c r="LUO28" s="15"/>
      <c r="LUP28" s="15"/>
      <c r="LUQ28" s="15"/>
      <c r="LUR28" s="15"/>
      <c r="LUS28" s="15"/>
      <c r="LUT28" s="15"/>
      <c r="LUU28" s="15"/>
      <c r="LUV28" s="15"/>
      <c r="LUW28" s="15"/>
      <c r="LUX28" s="15"/>
      <c r="LUY28" s="15"/>
      <c r="LUZ28" s="15"/>
      <c r="LVA28" s="15"/>
      <c r="LVB28" s="15"/>
      <c r="LVC28" s="15"/>
      <c r="LVD28" s="15"/>
      <c r="LVE28" s="15"/>
      <c r="LVF28" s="15"/>
      <c r="LVG28" s="15"/>
      <c r="LVH28" s="15"/>
      <c r="LVI28" s="15"/>
      <c r="LVJ28" s="15"/>
      <c r="LVK28" s="15"/>
      <c r="LVL28" s="15"/>
      <c r="LVM28" s="15"/>
      <c r="LVN28" s="15"/>
      <c r="LVO28" s="15"/>
      <c r="LVP28" s="15"/>
      <c r="LVQ28" s="15"/>
      <c r="LVR28" s="15"/>
      <c r="LVS28" s="15"/>
      <c r="LVT28" s="15"/>
      <c r="LVU28" s="15"/>
      <c r="LVV28" s="15"/>
      <c r="LVW28" s="15"/>
      <c r="LVX28" s="15"/>
      <c r="LVY28" s="15"/>
      <c r="LVZ28" s="15"/>
      <c r="LWA28" s="15"/>
      <c r="LWB28" s="15"/>
      <c r="LWC28" s="15"/>
      <c r="LWD28" s="15"/>
      <c r="LWE28" s="15"/>
      <c r="LWF28" s="15"/>
      <c r="LWG28" s="15"/>
      <c r="LWH28" s="15"/>
      <c r="LWI28" s="15"/>
      <c r="LWJ28" s="15"/>
      <c r="LWK28" s="15"/>
      <c r="LWL28" s="15"/>
      <c r="LWM28" s="15"/>
      <c r="LWN28" s="15"/>
      <c r="LWO28" s="15"/>
      <c r="LWP28" s="15"/>
      <c r="LWQ28" s="15"/>
      <c r="LWR28" s="15"/>
      <c r="LWS28" s="15"/>
      <c r="LWT28" s="15"/>
      <c r="LWU28" s="15"/>
      <c r="LWV28" s="15"/>
      <c r="LWW28" s="15"/>
      <c r="LWX28" s="15"/>
      <c r="LWY28" s="15"/>
      <c r="LWZ28" s="15"/>
      <c r="LXA28" s="15"/>
      <c r="LXB28" s="15"/>
      <c r="LXC28" s="15"/>
      <c r="LXD28" s="15"/>
      <c r="LXE28" s="15"/>
      <c r="LXF28" s="15"/>
      <c r="LXG28" s="15"/>
      <c r="LXH28" s="15"/>
      <c r="LXI28" s="15"/>
      <c r="LXJ28" s="15"/>
      <c r="LXK28" s="15"/>
      <c r="LXL28" s="15"/>
      <c r="LXM28" s="15"/>
      <c r="LXN28" s="15"/>
      <c r="LXO28" s="15"/>
      <c r="LXP28" s="15"/>
      <c r="LXQ28" s="15"/>
      <c r="LXR28" s="15"/>
      <c r="LXS28" s="15"/>
      <c r="LXT28" s="15"/>
      <c r="LXU28" s="15"/>
      <c r="LXV28" s="15"/>
      <c r="LXW28" s="15"/>
      <c r="LXX28" s="15"/>
      <c r="LXY28" s="15"/>
      <c r="LXZ28" s="15"/>
      <c r="LYA28" s="15"/>
      <c r="LYB28" s="15"/>
      <c r="LYC28" s="15"/>
      <c r="LYD28" s="15"/>
      <c r="LYE28" s="15"/>
      <c r="LYF28" s="15"/>
      <c r="LYG28" s="15"/>
      <c r="LYH28" s="15"/>
      <c r="LYI28" s="15"/>
      <c r="LYJ28" s="15"/>
      <c r="LYK28" s="15"/>
      <c r="LYL28" s="15"/>
      <c r="LYM28" s="15"/>
      <c r="LYN28" s="15"/>
      <c r="LYO28" s="15"/>
      <c r="LYP28" s="15"/>
      <c r="LYQ28" s="15"/>
      <c r="LYR28" s="15"/>
      <c r="LYS28" s="15"/>
      <c r="LYT28" s="15"/>
      <c r="LYU28" s="15"/>
      <c r="LYV28" s="15"/>
      <c r="LYW28" s="15"/>
      <c r="LYX28" s="15"/>
      <c r="LYY28" s="15"/>
      <c r="LYZ28" s="15"/>
      <c r="LZA28" s="15"/>
      <c r="LZB28" s="15"/>
      <c r="LZC28" s="15"/>
      <c r="LZD28" s="15"/>
      <c r="LZE28" s="15"/>
      <c r="LZF28" s="15"/>
      <c r="LZG28" s="15"/>
      <c r="LZH28" s="15"/>
      <c r="LZI28" s="15"/>
      <c r="LZJ28" s="15"/>
      <c r="LZK28" s="15"/>
      <c r="LZL28" s="15"/>
      <c r="LZM28" s="15"/>
      <c r="LZN28" s="15"/>
      <c r="LZO28" s="15"/>
      <c r="LZP28" s="15"/>
      <c r="LZQ28" s="15"/>
      <c r="LZR28" s="15"/>
      <c r="LZS28" s="15"/>
      <c r="LZT28" s="15"/>
      <c r="LZU28" s="15"/>
      <c r="LZV28" s="15"/>
      <c r="LZW28" s="15"/>
      <c r="LZX28" s="15"/>
      <c r="LZY28" s="15"/>
      <c r="LZZ28" s="15"/>
      <c r="MAA28" s="15"/>
      <c r="MAB28" s="15"/>
      <c r="MAC28" s="15"/>
      <c r="MAD28" s="15"/>
      <c r="MAE28" s="15"/>
      <c r="MAF28" s="15"/>
      <c r="MAG28" s="15"/>
      <c r="MAH28" s="15"/>
      <c r="MAI28" s="15"/>
      <c r="MAJ28" s="15"/>
      <c r="MAK28" s="15"/>
      <c r="MAL28" s="15"/>
      <c r="MAM28" s="15"/>
      <c r="MAN28" s="15"/>
      <c r="MAO28" s="15"/>
      <c r="MAP28" s="15"/>
      <c r="MAQ28" s="15"/>
      <c r="MAR28" s="15"/>
      <c r="MAS28" s="15"/>
      <c r="MAT28" s="15"/>
      <c r="MAU28" s="15"/>
      <c r="MAV28" s="15"/>
      <c r="MAW28" s="15"/>
      <c r="MAX28" s="15"/>
      <c r="MAY28" s="15"/>
      <c r="MAZ28" s="15"/>
      <c r="MBA28" s="15"/>
      <c r="MBB28" s="15"/>
      <c r="MBC28" s="15"/>
      <c r="MBD28" s="15"/>
      <c r="MBE28" s="15"/>
      <c r="MBF28" s="15"/>
      <c r="MBG28" s="15"/>
      <c r="MBH28" s="15"/>
      <c r="MBI28" s="15"/>
      <c r="MBJ28" s="15"/>
      <c r="MBK28" s="15"/>
      <c r="MBL28" s="15"/>
      <c r="MBM28" s="15"/>
      <c r="MBN28" s="15"/>
      <c r="MBO28" s="15"/>
      <c r="MBP28" s="15"/>
      <c r="MBQ28" s="15"/>
      <c r="MBR28" s="15"/>
      <c r="MBS28" s="15"/>
      <c r="MBT28" s="15"/>
      <c r="MBU28" s="15"/>
      <c r="MBV28" s="15"/>
      <c r="MBW28" s="15"/>
      <c r="MBX28" s="15"/>
      <c r="MBY28" s="15"/>
      <c r="MBZ28" s="15"/>
      <c r="MCA28" s="15"/>
      <c r="MCB28" s="15"/>
      <c r="MCC28" s="15"/>
      <c r="MCD28" s="15"/>
      <c r="MCE28" s="15"/>
      <c r="MCF28" s="15"/>
      <c r="MCG28" s="15"/>
      <c r="MCH28" s="15"/>
      <c r="MCI28" s="15"/>
      <c r="MCJ28" s="15"/>
      <c r="MCK28" s="15"/>
      <c r="MCL28" s="15"/>
      <c r="MCM28" s="15"/>
      <c r="MCN28" s="15"/>
      <c r="MCO28" s="15"/>
      <c r="MCP28" s="15"/>
      <c r="MCQ28" s="15"/>
      <c r="MCR28" s="15"/>
      <c r="MCS28" s="15"/>
      <c r="MCT28" s="15"/>
      <c r="MCU28" s="15"/>
      <c r="MCV28" s="15"/>
      <c r="MCW28" s="15"/>
      <c r="MCX28" s="15"/>
      <c r="MCY28" s="15"/>
      <c r="MCZ28" s="15"/>
      <c r="MDA28" s="15"/>
      <c r="MDB28" s="15"/>
      <c r="MDC28" s="15"/>
      <c r="MDD28" s="15"/>
      <c r="MDE28" s="15"/>
      <c r="MDF28" s="15"/>
      <c r="MDG28" s="15"/>
      <c r="MDH28" s="15"/>
      <c r="MDI28" s="15"/>
      <c r="MDJ28" s="15"/>
      <c r="MDK28" s="15"/>
      <c r="MDL28" s="15"/>
      <c r="MDM28" s="15"/>
      <c r="MDN28" s="15"/>
      <c r="MDO28" s="15"/>
      <c r="MDP28" s="15"/>
      <c r="MDQ28" s="15"/>
      <c r="MDR28" s="15"/>
      <c r="MDS28" s="15"/>
      <c r="MDT28" s="15"/>
      <c r="MDU28" s="15"/>
      <c r="MDV28" s="15"/>
      <c r="MDW28" s="15"/>
      <c r="MDX28" s="15"/>
      <c r="MDY28" s="15"/>
      <c r="MDZ28" s="15"/>
      <c r="MEA28" s="15"/>
      <c r="MEB28" s="15"/>
      <c r="MEC28" s="15"/>
      <c r="MED28" s="15"/>
      <c r="MEE28" s="15"/>
      <c r="MEF28" s="15"/>
      <c r="MEG28" s="15"/>
      <c r="MEH28" s="15"/>
      <c r="MEI28" s="15"/>
      <c r="MEJ28" s="15"/>
      <c r="MEK28" s="15"/>
      <c r="MEL28" s="15"/>
      <c r="MEM28" s="15"/>
      <c r="MEN28" s="15"/>
      <c r="MEO28" s="15"/>
      <c r="MEP28" s="15"/>
      <c r="MEQ28" s="15"/>
      <c r="MER28" s="15"/>
      <c r="MES28" s="15"/>
      <c r="MET28" s="15"/>
      <c r="MEU28" s="15"/>
      <c r="MEV28" s="15"/>
      <c r="MEW28" s="15"/>
      <c r="MEX28" s="15"/>
      <c r="MEY28" s="15"/>
      <c r="MEZ28" s="15"/>
      <c r="MFA28" s="15"/>
      <c r="MFB28" s="15"/>
      <c r="MFC28" s="15"/>
      <c r="MFD28" s="15"/>
      <c r="MFE28" s="15"/>
      <c r="MFF28" s="15"/>
      <c r="MFG28" s="15"/>
      <c r="MFH28" s="15"/>
      <c r="MFI28" s="15"/>
      <c r="MFJ28" s="15"/>
      <c r="MFK28" s="15"/>
      <c r="MFL28" s="15"/>
      <c r="MFM28" s="15"/>
      <c r="MFN28" s="15"/>
      <c r="MFO28" s="15"/>
      <c r="MFP28" s="15"/>
      <c r="MFQ28" s="15"/>
      <c r="MFR28" s="15"/>
      <c r="MFS28" s="15"/>
      <c r="MFT28" s="15"/>
      <c r="MFU28" s="15"/>
      <c r="MFV28" s="15"/>
      <c r="MFW28" s="15"/>
      <c r="MFX28" s="15"/>
      <c r="MFY28" s="15"/>
      <c r="MFZ28" s="15"/>
      <c r="MGA28" s="15"/>
      <c r="MGB28" s="15"/>
      <c r="MGC28" s="15"/>
      <c r="MGD28" s="15"/>
      <c r="MGE28" s="15"/>
      <c r="MGF28" s="15"/>
      <c r="MGG28" s="15"/>
      <c r="MGH28" s="15"/>
      <c r="MGI28" s="15"/>
      <c r="MGJ28" s="15"/>
      <c r="MGK28" s="15"/>
      <c r="MGL28" s="15"/>
      <c r="MGM28" s="15"/>
      <c r="MGN28" s="15"/>
      <c r="MGO28" s="15"/>
      <c r="MGP28" s="15"/>
      <c r="MGQ28" s="15"/>
      <c r="MGR28" s="15"/>
      <c r="MGS28" s="15"/>
      <c r="MGT28" s="15"/>
      <c r="MGU28" s="15"/>
      <c r="MGV28" s="15"/>
      <c r="MGW28" s="15"/>
      <c r="MGX28" s="15"/>
      <c r="MGY28" s="15"/>
      <c r="MGZ28" s="15"/>
      <c r="MHA28" s="15"/>
      <c r="MHB28" s="15"/>
      <c r="MHC28" s="15"/>
      <c r="MHD28" s="15"/>
      <c r="MHE28" s="15"/>
      <c r="MHF28" s="15"/>
      <c r="MHG28" s="15"/>
      <c r="MHH28" s="15"/>
      <c r="MHI28" s="15"/>
      <c r="MHJ28" s="15"/>
      <c r="MHK28" s="15"/>
      <c r="MHL28" s="15"/>
      <c r="MHM28" s="15"/>
      <c r="MHN28" s="15"/>
      <c r="MHO28" s="15"/>
      <c r="MHP28" s="15"/>
      <c r="MHQ28" s="15"/>
      <c r="MHR28" s="15"/>
      <c r="MHS28" s="15"/>
      <c r="MHT28" s="15"/>
      <c r="MHU28" s="15"/>
      <c r="MHV28" s="15"/>
      <c r="MHW28" s="15"/>
      <c r="MHX28" s="15"/>
      <c r="MHY28" s="15"/>
      <c r="MHZ28" s="15"/>
      <c r="MIA28" s="15"/>
      <c r="MIB28" s="15"/>
      <c r="MIC28" s="15"/>
      <c r="MID28" s="15"/>
      <c r="MIE28" s="15"/>
      <c r="MIF28" s="15"/>
      <c r="MIG28" s="15"/>
      <c r="MIH28" s="15"/>
      <c r="MII28" s="15"/>
      <c r="MIJ28" s="15"/>
      <c r="MIK28" s="15"/>
      <c r="MIL28" s="15"/>
      <c r="MIM28" s="15"/>
      <c r="MIN28" s="15"/>
      <c r="MIO28" s="15"/>
      <c r="MIP28" s="15"/>
      <c r="MIQ28" s="15"/>
      <c r="MIR28" s="15"/>
      <c r="MIS28" s="15"/>
      <c r="MIT28" s="15"/>
      <c r="MIU28" s="15"/>
      <c r="MIV28" s="15"/>
      <c r="MIW28" s="15"/>
      <c r="MIX28" s="15"/>
      <c r="MIY28" s="15"/>
      <c r="MIZ28" s="15"/>
      <c r="MJA28" s="15"/>
      <c r="MJB28" s="15"/>
      <c r="MJC28" s="15"/>
      <c r="MJD28" s="15"/>
      <c r="MJE28" s="15"/>
      <c r="MJF28" s="15"/>
      <c r="MJG28" s="15"/>
      <c r="MJH28" s="15"/>
      <c r="MJI28" s="15"/>
      <c r="MJJ28" s="15"/>
      <c r="MJK28" s="15"/>
      <c r="MJL28" s="15"/>
      <c r="MJM28" s="15"/>
      <c r="MJN28" s="15"/>
      <c r="MJO28" s="15"/>
      <c r="MJP28" s="15"/>
      <c r="MJQ28" s="15"/>
      <c r="MJR28" s="15"/>
      <c r="MJS28" s="15"/>
      <c r="MJT28" s="15"/>
      <c r="MJU28" s="15"/>
      <c r="MJV28" s="15"/>
      <c r="MJW28" s="15"/>
      <c r="MJX28" s="15"/>
      <c r="MJY28" s="15"/>
      <c r="MJZ28" s="15"/>
      <c r="MKA28" s="15"/>
      <c r="MKB28" s="15"/>
      <c r="MKC28" s="15"/>
      <c r="MKD28" s="15"/>
      <c r="MKE28" s="15"/>
      <c r="MKF28" s="15"/>
      <c r="MKG28" s="15"/>
      <c r="MKH28" s="15"/>
      <c r="MKI28" s="15"/>
      <c r="MKJ28" s="15"/>
      <c r="MKK28" s="15"/>
      <c r="MKL28" s="15"/>
      <c r="MKM28" s="15"/>
      <c r="MKN28" s="15"/>
      <c r="MKO28" s="15"/>
      <c r="MKP28" s="15"/>
      <c r="MKQ28" s="15"/>
      <c r="MKR28" s="15"/>
      <c r="MKS28" s="15"/>
      <c r="MKT28" s="15"/>
      <c r="MKU28" s="15"/>
      <c r="MKV28" s="15"/>
      <c r="MKW28" s="15"/>
      <c r="MKX28" s="15"/>
      <c r="MKY28" s="15"/>
      <c r="MKZ28" s="15"/>
      <c r="MLA28" s="15"/>
      <c r="MLB28" s="15"/>
      <c r="MLC28" s="15"/>
      <c r="MLD28" s="15"/>
      <c r="MLE28" s="15"/>
      <c r="MLF28" s="15"/>
      <c r="MLG28" s="15"/>
      <c r="MLH28" s="15"/>
      <c r="MLI28" s="15"/>
      <c r="MLJ28" s="15"/>
      <c r="MLK28" s="15"/>
      <c r="MLL28" s="15"/>
      <c r="MLM28" s="15"/>
      <c r="MLN28" s="15"/>
      <c r="MLO28" s="15"/>
      <c r="MLP28" s="15"/>
      <c r="MLQ28" s="15"/>
      <c r="MLR28" s="15"/>
      <c r="MLS28" s="15"/>
      <c r="MLT28" s="15"/>
      <c r="MLU28" s="15"/>
      <c r="MLV28" s="15"/>
      <c r="MLW28" s="15"/>
      <c r="MLX28" s="15"/>
      <c r="MLY28" s="15"/>
      <c r="MLZ28" s="15"/>
      <c r="MMA28" s="15"/>
      <c r="MMB28" s="15"/>
      <c r="MMC28" s="15"/>
      <c r="MMD28" s="15"/>
      <c r="MME28" s="15"/>
      <c r="MMF28" s="15"/>
      <c r="MMG28" s="15"/>
      <c r="MMH28" s="15"/>
      <c r="MMI28" s="15"/>
      <c r="MMJ28" s="15"/>
      <c r="MMK28" s="15"/>
      <c r="MML28" s="15"/>
      <c r="MMM28" s="15"/>
      <c r="MMN28" s="15"/>
      <c r="MMO28" s="15"/>
      <c r="MMP28" s="15"/>
      <c r="MMQ28" s="15"/>
      <c r="MMR28" s="15"/>
      <c r="MMS28" s="15"/>
      <c r="MMT28" s="15"/>
      <c r="MMU28" s="15"/>
      <c r="MMV28" s="15"/>
      <c r="MMW28" s="15"/>
      <c r="MMX28" s="15"/>
      <c r="MMY28" s="15"/>
      <c r="MMZ28" s="15"/>
      <c r="MNA28" s="15"/>
      <c r="MNB28" s="15"/>
      <c r="MNC28" s="15"/>
      <c r="MND28" s="15"/>
      <c r="MNE28" s="15"/>
      <c r="MNF28" s="15"/>
      <c r="MNG28" s="15"/>
      <c r="MNH28" s="15"/>
      <c r="MNI28" s="15"/>
      <c r="MNJ28" s="15"/>
      <c r="MNK28" s="15"/>
      <c r="MNL28" s="15"/>
      <c r="MNM28" s="15"/>
      <c r="MNN28" s="15"/>
      <c r="MNO28" s="15"/>
      <c r="MNP28" s="15"/>
      <c r="MNQ28" s="15"/>
      <c r="MNR28" s="15"/>
      <c r="MNS28" s="15"/>
      <c r="MNT28" s="15"/>
      <c r="MNU28" s="15"/>
      <c r="MNV28" s="15"/>
      <c r="MNW28" s="15"/>
      <c r="MNX28" s="15"/>
      <c r="MNY28" s="15"/>
      <c r="MNZ28" s="15"/>
      <c r="MOA28" s="15"/>
      <c r="MOB28" s="15"/>
      <c r="MOC28" s="15"/>
      <c r="MOD28" s="15"/>
      <c r="MOE28" s="15"/>
      <c r="MOF28" s="15"/>
      <c r="MOG28" s="15"/>
      <c r="MOH28" s="15"/>
      <c r="MOI28" s="15"/>
      <c r="MOJ28" s="15"/>
      <c r="MOK28" s="15"/>
      <c r="MOL28" s="15"/>
      <c r="MOM28" s="15"/>
      <c r="MON28" s="15"/>
      <c r="MOO28" s="15"/>
      <c r="MOP28" s="15"/>
      <c r="MOQ28" s="15"/>
      <c r="MOR28" s="15"/>
      <c r="MOS28" s="15"/>
      <c r="MOT28" s="15"/>
      <c r="MOU28" s="15"/>
      <c r="MOV28" s="15"/>
      <c r="MOW28" s="15"/>
      <c r="MOX28" s="15"/>
      <c r="MOY28" s="15"/>
      <c r="MOZ28" s="15"/>
      <c r="MPA28" s="15"/>
      <c r="MPB28" s="15"/>
      <c r="MPC28" s="15"/>
      <c r="MPD28" s="15"/>
      <c r="MPE28" s="15"/>
      <c r="MPF28" s="15"/>
      <c r="MPG28" s="15"/>
      <c r="MPH28" s="15"/>
      <c r="MPI28" s="15"/>
      <c r="MPJ28" s="15"/>
      <c r="MPK28" s="15"/>
      <c r="MPL28" s="15"/>
      <c r="MPM28" s="15"/>
      <c r="MPN28" s="15"/>
      <c r="MPO28" s="15"/>
      <c r="MPP28" s="15"/>
      <c r="MPQ28" s="15"/>
      <c r="MPR28" s="15"/>
      <c r="MPS28" s="15"/>
      <c r="MPT28" s="15"/>
      <c r="MPU28" s="15"/>
      <c r="MPV28" s="15"/>
      <c r="MPW28" s="15"/>
      <c r="MPX28" s="15"/>
      <c r="MPY28" s="15"/>
      <c r="MPZ28" s="15"/>
      <c r="MQA28" s="15"/>
      <c r="MQB28" s="15"/>
      <c r="MQC28" s="15"/>
      <c r="MQD28" s="15"/>
      <c r="MQE28" s="15"/>
      <c r="MQF28" s="15"/>
      <c r="MQG28" s="15"/>
      <c r="MQH28" s="15"/>
      <c r="MQI28" s="15"/>
      <c r="MQJ28" s="15"/>
      <c r="MQK28" s="15"/>
      <c r="MQL28" s="15"/>
      <c r="MQM28" s="15"/>
      <c r="MQN28" s="15"/>
      <c r="MQO28" s="15"/>
      <c r="MQP28" s="15"/>
      <c r="MQQ28" s="15"/>
      <c r="MQR28" s="15"/>
      <c r="MQS28" s="15"/>
      <c r="MQT28" s="15"/>
      <c r="MQU28" s="15"/>
      <c r="MQV28" s="15"/>
      <c r="MQW28" s="15"/>
      <c r="MQX28" s="15"/>
      <c r="MQY28" s="15"/>
      <c r="MQZ28" s="15"/>
      <c r="MRA28" s="15"/>
      <c r="MRB28" s="15"/>
      <c r="MRC28" s="15"/>
      <c r="MRD28" s="15"/>
      <c r="MRE28" s="15"/>
      <c r="MRF28" s="15"/>
      <c r="MRG28" s="15"/>
      <c r="MRH28" s="15"/>
      <c r="MRI28" s="15"/>
      <c r="MRJ28" s="15"/>
      <c r="MRK28" s="15"/>
      <c r="MRL28" s="15"/>
      <c r="MRM28" s="15"/>
      <c r="MRN28" s="15"/>
      <c r="MRO28" s="15"/>
      <c r="MRP28" s="15"/>
      <c r="MRQ28" s="15"/>
      <c r="MRR28" s="15"/>
      <c r="MRS28" s="15"/>
      <c r="MRT28" s="15"/>
      <c r="MRU28" s="15"/>
      <c r="MRV28" s="15"/>
      <c r="MRW28" s="15"/>
      <c r="MRX28" s="15"/>
      <c r="MRY28" s="15"/>
      <c r="MRZ28" s="15"/>
      <c r="MSA28" s="15"/>
      <c r="MSB28" s="15"/>
      <c r="MSC28" s="15"/>
      <c r="MSD28" s="15"/>
      <c r="MSE28" s="15"/>
      <c r="MSF28" s="15"/>
      <c r="MSG28" s="15"/>
      <c r="MSH28" s="15"/>
      <c r="MSI28" s="15"/>
      <c r="MSJ28" s="15"/>
      <c r="MSK28" s="15"/>
      <c r="MSL28" s="15"/>
      <c r="MSM28" s="15"/>
      <c r="MSN28" s="15"/>
      <c r="MSO28" s="15"/>
      <c r="MSP28" s="15"/>
      <c r="MSQ28" s="15"/>
      <c r="MSR28" s="15"/>
      <c r="MSS28" s="15"/>
      <c r="MST28" s="15"/>
      <c r="MSU28" s="15"/>
      <c r="MSV28" s="15"/>
      <c r="MSW28" s="15"/>
      <c r="MSX28" s="15"/>
      <c r="MSY28" s="15"/>
      <c r="MSZ28" s="15"/>
      <c r="MTA28" s="15"/>
      <c r="MTB28" s="15"/>
      <c r="MTC28" s="15"/>
      <c r="MTD28" s="15"/>
      <c r="MTE28" s="15"/>
      <c r="MTF28" s="15"/>
      <c r="MTG28" s="15"/>
      <c r="MTH28" s="15"/>
      <c r="MTI28" s="15"/>
      <c r="MTJ28" s="15"/>
      <c r="MTK28" s="15"/>
      <c r="MTL28" s="15"/>
      <c r="MTM28" s="15"/>
      <c r="MTN28" s="15"/>
      <c r="MTO28" s="15"/>
      <c r="MTP28" s="15"/>
      <c r="MTQ28" s="15"/>
      <c r="MTR28" s="15"/>
      <c r="MTS28" s="15"/>
      <c r="MTT28" s="15"/>
      <c r="MTU28" s="15"/>
      <c r="MTV28" s="15"/>
      <c r="MTW28" s="15"/>
      <c r="MTX28" s="15"/>
      <c r="MTY28" s="15"/>
      <c r="MTZ28" s="15"/>
      <c r="MUA28" s="15"/>
      <c r="MUB28" s="15"/>
      <c r="MUC28" s="15"/>
      <c r="MUD28" s="15"/>
      <c r="MUE28" s="15"/>
      <c r="MUF28" s="15"/>
      <c r="MUG28" s="15"/>
      <c r="MUH28" s="15"/>
      <c r="MUI28" s="15"/>
      <c r="MUJ28" s="15"/>
      <c r="MUK28" s="15"/>
      <c r="MUL28" s="15"/>
      <c r="MUM28" s="15"/>
      <c r="MUN28" s="15"/>
      <c r="MUO28" s="15"/>
      <c r="MUP28" s="15"/>
      <c r="MUQ28" s="15"/>
      <c r="MUR28" s="15"/>
      <c r="MUS28" s="15"/>
      <c r="MUT28" s="15"/>
      <c r="MUU28" s="15"/>
      <c r="MUV28" s="15"/>
      <c r="MUW28" s="15"/>
      <c r="MUX28" s="15"/>
      <c r="MUY28" s="15"/>
      <c r="MUZ28" s="15"/>
      <c r="MVA28" s="15"/>
      <c r="MVB28" s="15"/>
      <c r="MVC28" s="15"/>
      <c r="MVD28" s="15"/>
      <c r="MVE28" s="15"/>
      <c r="MVF28" s="15"/>
      <c r="MVG28" s="15"/>
      <c r="MVH28" s="15"/>
      <c r="MVI28" s="15"/>
      <c r="MVJ28" s="15"/>
      <c r="MVK28" s="15"/>
      <c r="MVL28" s="15"/>
      <c r="MVM28" s="15"/>
      <c r="MVN28" s="15"/>
      <c r="MVO28" s="15"/>
      <c r="MVP28" s="15"/>
      <c r="MVQ28" s="15"/>
      <c r="MVR28" s="15"/>
      <c r="MVS28" s="15"/>
      <c r="MVT28" s="15"/>
      <c r="MVU28" s="15"/>
      <c r="MVV28" s="15"/>
      <c r="MVW28" s="15"/>
      <c r="MVX28" s="15"/>
      <c r="MVY28" s="15"/>
      <c r="MVZ28" s="15"/>
      <c r="MWA28" s="15"/>
      <c r="MWB28" s="15"/>
      <c r="MWC28" s="15"/>
      <c r="MWD28" s="15"/>
      <c r="MWE28" s="15"/>
      <c r="MWF28" s="15"/>
      <c r="MWG28" s="15"/>
      <c r="MWH28" s="15"/>
      <c r="MWI28" s="15"/>
      <c r="MWJ28" s="15"/>
      <c r="MWK28" s="15"/>
      <c r="MWL28" s="15"/>
      <c r="MWM28" s="15"/>
      <c r="MWN28" s="15"/>
      <c r="MWO28" s="15"/>
      <c r="MWP28" s="15"/>
      <c r="MWQ28" s="15"/>
      <c r="MWR28" s="15"/>
      <c r="MWS28" s="15"/>
      <c r="MWT28" s="15"/>
      <c r="MWU28" s="15"/>
      <c r="MWV28" s="15"/>
      <c r="MWW28" s="15"/>
      <c r="MWX28" s="15"/>
      <c r="MWY28" s="15"/>
      <c r="MWZ28" s="15"/>
      <c r="MXA28" s="15"/>
      <c r="MXB28" s="15"/>
      <c r="MXC28" s="15"/>
      <c r="MXD28" s="15"/>
      <c r="MXE28" s="15"/>
      <c r="MXF28" s="15"/>
      <c r="MXG28" s="15"/>
      <c r="MXH28" s="15"/>
      <c r="MXI28" s="15"/>
      <c r="MXJ28" s="15"/>
      <c r="MXK28" s="15"/>
      <c r="MXL28" s="15"/>
      <c r="MXM28" s="15"/>
      <c r="MXN28" s="15"/>
      <c r="MXO28" s="15"/>
      <c r="MXP28" s="15"/>
      <c r="MXQ28" s="15"/>
      <c r="MXR28" s="15"/>
      <c r="MXS28" s="15"/>
      <c r="MXT28" s="15"/>
      <c r="MXU28" s="15"/>
      <c r="MXV28" s="15"/>
      <c r="MXW28" s="15"/>
      <c r="MXX28" s="15"/>
      <c r="MXY28" s="15"/>
      <c r="MXZ28" s="15"/>
      <c r="MYA28" s="15"/>
      <c r="MYB28" s="15"/>
      <c r="MYC28" s="15"/>
      <c r="MYD28" s="15"/>
      <c r="MYE28" s="15"/>
      <c r="MYF28" s="15"/>
      <c r="MYG28" s="15"/>
      <c r="MYH28" s="15"/>
      <c r="MYI28" s="15"/>
      <c r="MYJ28" s="15"/>
      <c r="MYK28" s="15"/>
      <c r="MYL28" s="15"/>
      <c r="MYM28" s="15"/>
      <c r="MYN28" s="15"/>
      <c r="MYO28" s="15"/>
      <c r="MYP28" s="15"/>
      <c r="MYQ28" s="15"/>
      <c r="MYR28" s="15"/>
      <c r="MYS28" s="15"/>
      <c r="MYT28" s="15"/>
      <c r="MYU28" s="15"/>
      <c r="MYV28" s="15"/>
      <c r="MYW28" s="15"/>
      <c r="MYX28" s="15"/>
      <c r="MYY28" s="15"/>
      <c r="MYZ28" s="15"/>
      <c r="MZA28" s="15"/>
      <c r="MZB28" s="15"/>
      <c r="MZC28" s="15"/>
      <c r="MZD28" s="15"/>
      <c r="MZE28" s="15"/>
      <c r="MZF28" s="15"/>
      <c r="MZG28" s="15"/>
      <c r="MZH28" s="15"/>
      <c r="MZI28" s="15"/>
      <c r="MZJ28" s="15"/>
      <c r="MZK28" s="15"/>
      <c r="MZL28" s="15"/>
      <c r="MZM28" s="15"/>
      <c r="MZN28" s="15"/>
      <c r="MZO28" s="15"/>
      <c r="MZP28" s="15"/>
      <c r="MZQ28" s="15"/>
      <c r="MZR28" s="15"/>
      <c r="MZS28" s="15"/>
      <c r="MZT28" s="15"/>
      <c r="MZU28" s="15"/>
      <c r="MZV28" s="15"/>
      <c r="MZW28" s="15"/>
      <c r="MZX28" s="15"/>
      <c r="MZY28" s="15"/>
      <c r="MZZ28" s="15"/>
      <c r="NAA28" s="15"/>
      <c r="NAB28" s="15"/>
      <c r="NAC28" s="15"/>
      <c r="NAD28" s="15"/>
      <c r="NAE28" s="15"/>
      <c r="NAF28" s="15"/>
      <c r="NAG28" s="15"/>
      <c r="NAH28" s="15"/>
      <c r="NAI28" s="15"/>
      <c r="NAJ28" s="15"/>
      <c r="NAK28" s="15"/>
      <c r="NAL28" s="15"/>
      <c r="NAM28" s="15"/>
      <c r="NAN28" s="15"/>
      <c r="NAO28" s="15"/>
      <c r="NAP28" s="15"/>
      <c r="NAQ28" s="15"/>
      <c r="NAR28" s="15"/>
      <c r="NAS28" s="15"/>
      <c r="NAT28" s="15"/>
      <c r="NAU28" s="15"/>
      <c r="NAV28" s="15"/>
      <c r="NAW28" s="15"/>
      <c r="NAX28" s="15"/>
      <c r="NAY28" s="15"/>
      <c r="NAZ28" s="15"/>
      <c r="NBA28" s="15"/>
      <c r="NBB28" s="15"/>
      <c r="NBC28" s="15"/>
      <c r="NBD28" s="15"/>
      <c r="NBE28" s="15"/>
      <c r="NBF28" s="15"/>
      <c r="NBG28" s="15"/>
      <c r="NBH28" s="15"/>
      <c r="NBI28" s="15"/>
      <c r="NBJ28" s="15"/>
      <c r="NBK28" s="15"/>
      <c r="NBL28" s="15"/>
      <c r="NBM28" s="15"/>
      <c r="NBN28" s="15"/>
      <c r="NBO28" s="15"/>
      <c r="NBP28" s="15"/>
      <c r="NBQ28" s="15"/>
      <c r="NBR28" s="15"/>
      <c r="NBS28" s="15"/>
      <c r="NBT28" s="15"/>
      <c r="NBU28" s="15"/>
      <c r="NBV28" s="15"/>
      <c r="NBW28" s="15"/>
      <c r="NBX28" s="15"/>
      <c r="NBY28" s="15"/>
      <c r="NBZ28" s="15"/>
      <c r="NCA28" s="15"/>
      <c r="NCB28" s="15"/>
      <c r="NCC28" s="15"/>
      <c r="NCD28" s="15"/>
      <c r="NCE28" s="15"/>
      <c r="NCF28" s="15"/>
      <c r="NCG28" s="15"/>
      <c r="NCH28" s="15"/>
      <c r="NCI28" s="15"/>
      <c r="NCJ28" s="15"/>
      <c r="NCK28" s="15"/>
      <c r="NCL28" s="15"/>
      <c r="NCM28" s="15"/>
      <c r="NCN28" s="15"/>
      <c r="NCO28" s="15"/>
      <c r="NCP28" s="15"/>
      <c r="NCQ28" s="15"/>
      <c r="NCR28" s="15"/>
      <c r="NCS28" s="15"/>
      <c r="NCT28" s="15"/>
      <c r="NCU28" s="15"/>
      <c r="NCV28" s="15"/>
      <c r="NCW28" s="15"/>
      <c r="NCX28" s="15"/>
      <c r="NCY28" s="15"/>
      <c r="NCZ28" s="15"/>
      <c r="NDA28" s="15"/>
      <c r="NDB28" s="15"/>
      <c r="NDC28" s="15"/>
      <c r="NDD28" s="15"/>
      <c r="NDE28" s="15"/>
      <c r="NDF28" s="15"/>
      <c r="NDG28" s="15"/>
      <c r="NDH28" s="15"/>
      <c r="NDI28" s="15"/>
      <c r="NDJ28" s="15"/>
      <c r="NDK28" s="15"/>
      <c r="NDL28" s="15"/>
      <c r="NDM28" s="15"/>
      <c r="NDN28" s="15"/>
      <c r="NDO28" s="15"/>
      <c r="NDP28" s="15"/>
      <c r="NDQ28" s="15"/>
      <c r="NDR28" s="15"/>
      <c r="NDS28" s="15"/>
      <c r="NDT28" s="15"/>
      <c r="NDU28" s="15"/>
      <c r="NDV28" s="15"/>
      <c r="NDW28" s="15"/>
      <c r="NDX28" s="15"/>
      <c r="NDY28" s="15"/>
      <c r="NDZ28" s="15"/>
      <c r="NEA28" s="15"/>
      <c r="NEB28" s="15"/>
      <c r="NEC28" s="15"/>
      <c r="NED28" s="15"/>
      <c r="NEE28" s="15"/>
      <c r="NEF28" s="15"/>
      <c r="NEG28" s="15"/>
      <c r="NEH28" s="15"/>
      <c r="NEI28" s="15"/>
      <c r="NEJ28" s="15"/>
      <c r="NEK28" s="15"/>
      <c r="NEL28" s="15"/>
      <c r="NEM28" s="15"/>
      <c r="NEN28" s="15"/>
      <c r="NEO28" s="15"/>
      <c r="NEP28" s="15"/>
      <c r="NEQ28" s="15"/>
      <c r="NER28" s="15"/>
      <c r="NES28" s="15"/>
      <c r="NET28" s="15"/>
      <c r="NEU28" s="15"/>
      <c r="NEV28" s="15"/>
      <c r="NEW28" s="15"/>
      <c r="NEX28" s="15"/>
      <c r="NEY28" s="15"/>
      <c r="NEZ28" s="15"/>
      <c r="NFA28" s="15"/>
      <c r="NFB28" s="15"/>
      <c r="NFC28" s="15"/>
      <c r="NFD28" s="15"/>
      <c r="NFE28" s="15"/>
      <c r="NFF28" s="15"/>
      <c r="NFG28" s="15"/>
      <c r="NFH28" s="15"/>
      <c r="NFI28" s="15"/>
      <c r="NFJ28" s="15"/>
      <c r="NFK28" s="15"/>
      <c r="NFL28" s="15"/>
      <c r="NFM28" s="15"/>
      <c r="NFN28" s="15"/>
      <c r="NFO28" s="15"/>
      <c r="NFP28" s="15"/>
      <c r="NFQ28" s="15"/>
      <c r="NFR28" s="15"/>
      <c r="NFS28" s="15"/>
      <c r="NFT28" s="15"/>
      <c r="NFU28" s="15"/>
      <c r="NFV28" s="15"/>
      <c r="NFW28" s="15"/>
      <c r="NFX28" s="15"/>
      <c r="NFY28" s="15"/>
      <c r="NFZ28" s="15"/>
      <c r="NGA28" s="15"/>
      <c r="NGB28" s="15"/>
      <c r="NGC28" s="15"/>
      <c r="NGD28" s="15"/>
      <c r="NGE28" s="15"/>
      <c r="NGF28" s="15"/>
      <c r="NGG28" s="15"/>
      <c r="NGH28" s="15"/>
      <c r="NGI28" s="15"/>
      <c r="NGJ28" s="15"/>
      <c r="NGK28" s="15"/>
      <c r="NGL28" s="15"/>
      <c r="NGM28" s="15"/>
      <c r="NGN28" s="15"/>
      <c r="NGO28" s="15"/>
      <c r="NGP28" s="15"/>
      <c r="NGQ28" s="15"/>
      <c r="NGR28" s="15"/>
      <c r="NGS28" s="15"/>
      <c r="NGT28" s="15"/>
      <c r="NGU28" s="15"/>
      <c r="NGV28" s="15"/>
      <c r="NGW28" s="15"/>
      <c r="NGX28" s="15"/>
      <c r="NGY28" s="15"/>
      <c r="NGZ28" s="15"/>
      <c r="NHA28" s="15"/>
      <c r="NHB28" s="15"/>
      <c r="NHC28" s="15"/>
      <c r="NHD28" s="15"/>
      <c r="NHE28" s="15"/>
      <c r="NHF28" s="15"/>
      <c r="NHG28" s="15"/>
      <c r="NHH28" s="15"/>
      <c r="NHI28" s="15"/>
      <c r="NHJ28" s="15"/>
      <c r="NHK28" s="15"/>
      <c r="NHL28" s="15"/>
      <c r="NHM28" s="15"/>
      <c r="NHN28" s="15"/>
      <c r="NHO28" s="15"/>
      <c r="NHP28" s="15"/>
      <c r="NHQ28" s="15"/>
      <c r="NHR28" s="15"/>
      <c r="NHS28" s="15"/>
      <c r="NHT28" s="15"/>
      <c r="NHU28" s="15"/>
      <c r="NHV28" s="15"/>
      <c r="NHW28" s="15"/>
      <c r="NHX28" s="15"/>
      <c r="NHY28" s="15"/>
      <c r="NHZ28" s="15"/>
      <c r="NIA28" s="15"/>
      <c r="NIB28" s="15"/>
      <c r="NIC28" s="15"/>
      <c r="NID28" s="15"/>
      <c r="NIE28" s="15"/>
      <c r="NIF28" s="15"/>
      <c r="NIG28" s="15"/>
      <c r="NIH28" s="15"/>
      <c r="NII28" s="15"/>
      <c r="NIJ28" s="15"/>
      <c r="NIK28" s="15"/>
      <c r="NIL28" s="15"/>
      <c r="NIM28" s="15"/>
      <c r="NIN28" s="15"/>
      <c r="NIO28" s="15"/>
      <c r="NIP28" s="15"/>
      <c r="NIQ28" s="15"/>
      <c r="NIR28" s="15"/>
      <c r="NIS28" s="15"/>
      <c r="NIT28" s="15"/>
      <c r="NIU28" s="15"/>
      <c r="NIV28" s="15"/>
      <c r="NIW28" s="15"/>
      <c r="NIX28" s="15"/>
      <c r="NIY28" s="15"/>
      <c r="NIZ28" s="15"/>
      <c r="NJA28" s="15"/>
      <c r="NJB28" s="15"/>
      <c r="NJC28" s="15"/>
      <c r="NJD28" s="15"/>
      <c r="NJE28" s="15"/>
      <c r="NJF28" s="15"/>
      <c r="NJG28" s="15"/>
      <c r="NJH28" s="15"/>
      <c r="NJI28" s="15"/>
      <c r="NJJ28" s="15"/>
      <c r="NJK28" s="15"/>
      <c r="NJL28" s="15"/>
      <c r="NJM28" s="15"/>
      <c r="NJN28" s="15"/>
      <c r="NJO28" s="15"/>
      <c r="NJP28" s="15"/>
      <c r="NJQ28" s="15"/>
      <c r="NJR28" s="15"/>
      <c r="NJS28" s="15"/>
      <c r="NJT28" s="15"/>
      <c r="NJU28" s="15"/>
      <c r="NJV28" s="15"/>
      <c r="NJW28" s="15"/>
      <c r="NJX28" s="15"/>
      <c r="NJY28" s="15"/>
      <c r="NJZ28" s="15"/>
      <c r="NKA28" s="15"/>
      <c r="NKB28" s="15"/>
      <c r="NKC28" s="15"/>
      <c r="NKD28" s="15"/>
      <c r="NKE28" s="15"/>
      <c r="NKF28" s="15"/>
      <c r="NKG28" s="15"/>
      <c r="NKH28" s="15"/>
      <c r="NKI28" s="15"/>
      <c r="NKJ28" s="15"/>
      <c r="NKK28" s="15"/>
      <c r="NKL28" s="15"/>
      <c r="NKM28" s="15"/>
      <c r="NKN28" s="15"/>
      <c r="NKO28" s="15"/>
      <c r="NKP28" s="15"/>
      <c r="NKQ28" s="15"/>
      <c r="NKR28" s="15"/>
      <c r="NKS28" s="15"/>
      <c r="NKT28" s="15"/>
      <c r="NKU28" s="15"/>
      <c r="NKV28" s="15"/>
      <c r="NKW28" s="15"/>
      <c r="NKX28" s="15"/>
      <c r="NKY28" s="15"/>
      <c r="NKZ28" s="15"/>
      <c r="NLA28" s="15"/>
      <c r="NLB28" s="15"/>
      <c r="NLC28" s="15"/>
      <c r="NLD28" s="15"/>
      <c r="NLE28" s="15"/>
      <c r="NLF28" s="15"/>
      <c r="NLG28" s="15"/>
      <c r="NLH28" s="15"/>
      <c r="NLI28" s="15"/>
      <c r="NLJ28" s="15"/>
      <c r="NLK28" s="15"/>
      <c r="NLL28" s="15"/>
      <c r="NLM28" s="15"/>
      <c r="NLN28" s="15"/>
      <c r="NLO28" s="15"/>
      <c r="NLP28" s="15"/>
      <c r="NLQ28" s="15"/>
      <c r="NLR28" s="15"/>
      <c r="NLS28" s="15"/>
      <c r="NLT28" s="15"/>
      <c r="NLU28" s="15"/>
      <c r="NLV28" s="15"/>
      <c r="NLW28" s="15"/>
      <c r="NLX28" s="15"/>
      <c r="NLY28" s="15"/>
      <c r="NLZ28" s="15"/>
      <c r="NMA28" s="15"/>
      <c r="NMB28" s="15"/>
      <c r="NMC28" s="15"/>
      <c r="NMD28" s="15"/>
      <c r="NME28" s="15"/>
      <c r="NMF28" s="15"/>
      <c r="NMG28" s="15"/>
      <c r="NMH28" s="15"/>
      <c r="NMI28" s="15"/>
      <c r="NMJ28" s="15"/>
      <c r="NMK28" s="15"/>
      <c r="NML28" s="15"/>
      <c r="NMM28" s="15"/>
      <c r="NMN28" s="15"/>
      <c r="NMO28" s="15"/>
      <c r="NMP28" s="15"/>
      <c r="NMQ28" s="15"/>
      <c r="NMR28" s="15"/>
      <c r="NMS28" s="15"/>
      <c r="NMT28" s="15"/>
      <c r="NMU28" s="15"/>
      <c r="NMV28" s="15"/>
      <c r="NMW28" s="15"/>
      <c r="NMX28" s="15"/>
      <c r="NMY28" s="15"/>
      <c r="NMZ28" s="15"/>
      <c r="NNA28" s="15"/>
      <c r="NNB28" s="15"/>
      <c r="NNC28" s="15"/>
      <c r="NND28" s="15"/>
      <c r="NNE28" s="15"/>
      <c r="NNF28" s="15"/>
      <c r="NNG28" s="15"/>
      <c r="NNH28" s="15"/>
      <c r="NNI28" s="15"/>
      <c r="NNJ28" s="15"/>
      <c r="NNK28" s="15"/>
      <c r="NNL28" s="15"/>
      <c r="NNM28" s="15"/>
      <c r="NNN28" s="15"/>
      <c r="NNO28" s="15"/>
      <c r="NNP28" s="15"/>
      <c r="NNQ28" s="15"/>
      <c r="NNR28" s="15"/>
      <c r="NNS28" s="15"/>
      <c r="NNT28" s="15"/>
      <c r="NNU28" s="15"/>
      <c r="NNV28" s="15"/>
      <c r="NNW28" s="15"/>
      <c r="NNX28" s="15"/>
      <c r="NNY28" s="15"/>
      <c r="NNZ28" s="15"/>
      <c r="NOA28" s="15"/>
      <c r="NOB28" s="15"/>
      <c r="NOC28" s="15"/>
      <c r="NOD28" s="15"/>
      <c r="NOE28" s="15"/>
      <c r="NOF28" s="15"/>
      <c r="NOG28" s="15"/>
      <c r="NOH28" s="15"/>
      <c r="NOI28" s="15"/>
      <c r="NOJ28" s="15"/>
      <c r="NOK28" s="15"/>
      <c r="NOL28" s="15"/>
      <c r="NOM28" s="15"/>
      <c r="NON28" s="15"/>
      <c r="NOO28" s="15"/>
      <c r="NOP28" s="15"/>
      <c r="NOQ28" s="15"/>
      <c r="NOR28" s="15"/>
      <c r="NOS28" s="15"/>
      <c r="NOT28" s="15"/>
      <c r="NOU28" s="15"/>
      <c r="NOV28" s="15"/>
      <c r="NOW28" s="15"/>
      <c r="NOX28" s="15"/>
      <c r="NOY28" s="15"/>
      <c r="NOZ28" s="15"/>
      <c r="NPA28" s="15"/>
      <c r="NPB28" s="15"/>
      <c r="NPC28" s="15"/>
      <c r="NPD28" s="15"/>
      <c r="NPE28" s="15"/>
      <c r="NPF28" s="15"/>
      <c r="NPG28" s="15"/>
      <c r="NPH28" s="15"/>
      <c r="NPI28" s="15"/>
      <c r="NPJ28" s="15"/>
      <c r="NPK28" s="15"/>
      <c r="NPL28" s="15"/>
      <c r="NPM28" s="15"/>
      <c r="NPN28" s="15"/>
      <c r="NPO28" s="15"/>
      <c r="NPP28" s="15"/>
      <c r="NPQ28" s="15"/>
      <c r="NPR28" s="15"/>
      <c r="NPS28" s="15"/>
      <c r="NPT28" s="15"/>
      <c r="NPU28" s="15"/>
      <c r="NPV28" s="15"/>
      <c r="NPW28" s="15"/>
      <c r="NPX28" s="15"/>
      <c r="NPY28" s="15"/>
      <c r="NPZ28" s="15"/>
      <c r="NQA28" s="15"/>
      <c r="NQB28" s="15"/>
      <c r="NQC28" s="15"/>
      <c r="NQD28" s="15"/>
      <c r="NQE28" s="15"/>
      <c r="NQF28" s="15"/>
      <c r="NQG28" s="15"/>
      <c r="NQH28" s="15"/>
      <c r="NQI28" s="15"/>
      <c r="NQJ28" s="15"/>
      <c r="NQK28" s="15"/>
      <c r="NQL28" s="15"/>
      <c r="NQM28" s="15"/>
      <c r="NQN28" s="15"/>
      <c r="NQO28" s="15"/>
      <c r="NQP28" s="15"/>
      <c r="NQQ28" s="15"/>
      <c r="NQR28" s="15"/>
      <c r="NQS28" s="15"/>
      <c r="NQT28" s="15"/>
      <c r="NQU28" s="15"/>
      <c r="NQV28" s="15"/>
      <c r="NQW28" s="15"/>
      <c r="NQX28" s="15"/>
      <c r="NQY28" s="15"/>
      <c r="NQZ28" s="15"/>
      <c r="NRA28" s="15"/>
      <c r="NRB28" s="15"/>
      <c r="NRC28" s="15"/>
      <c r="NRD28" s="15"/>
      <c r="NRE28" s="15"/>
      <c r="NRF28" s="15"/>
      <c r="NRG28" s="15"/>
      <c r="NRH28" s="15"/>
      <c r="NRI28" s="15"/>
      <c r="NRJ28" s="15"/>
      <c r="NRK28" s="15"/>
      <c r="NRL28" s="15"/>
      <c r="NRM28" s="15"/>
      <c r="NRN28" s="15"/>
      <c r="NRO28" s="15"/>
      <c r="NRP28" s="15"/>
      <c r="NRQ28" s="15"/>
      <c r="NRR28" s="15"/>
      <c r="NRS28" s="15"/>
      <c r="NRT28" s="15"/>
      <c r="NRU28" s="15"/>
      <c r="NRV28" s="15"/>
      <c r="NRW28" s="15"/>
      <c r="NRX28" s="15"/>
      <c r="NRY28" s="15"/>
      <c r="NRZ28" s="15"/>
      <c r="NSA28" s="15"/>
      <c r="NSB28" s="15"/>
      <c r="NSC28" s="15"/>
      <c r="NSD28" s="15"/>
      <c r="NSE28" s="15"/>
      <c r="NSF28" s="15"/>
      <c r="NSG28" s="15"/>
      <c r="NSH28" s="15"/>
      <c r="NSI28" s="15"/>
      <c r="NSJ28" s="15"/>
      <c r="NSK28" s="15"/>
      <c r="NSL28" s="15"/>
      <c r="NSM28" s="15"/>
      <c r="NSN28" s="15"/>
      <c r="NSO28" s="15"/>
      <c r="NSP28" s="15"/>
      <c r="NSQ28" s="15"/>
      <c r="NSR28" s="15"/>
      <c r="NSS28" s="15"/>
      <c r="NST28" s="15"/>
      <c r="NSU28" s="15"/>
      <c r="NSV28" s="15"/>
      <c r="NSW28" s="15"/>
      <c r="NSX28" s="15"/>
      <c r="NSY28" s="15"/>
      <c r="NSZ28" s="15"/>
      <c r="NTA28" s="15"/>
      <c r="NTB28" s="15"/>
      <c r="NTC28" s="15"/>
      <c r="NTD28" s="15"/>
      <c r="NTE28" s="15"/>
      <c r="NTF28" s="15"/>
      <c r="NTG28" s="15"/>
      <c r="NTH28" s="15"/>
      <c r="NTI28" s="15"/>
      <c r="NTJ28" s="15"/>
      <c r="NTK28" s="15"/>
      <c r="NTL28" s="15"/>
      <c r="NTM28" s="15"/>
      <c r="NTN28" s="15"/>
      <c r="NTO28" s="15"/>
      <c r="NTP28" s="15"/>
      <c r="NTQ28" s="15"/>
      <c r="NTR28" s="15"/>
      <c r="NTS28" s="15"/>
      <c r="NTT28" s="15"/>
      <c r="NTU28" s="15"/>
      <c r="NTV28" s="15"/>
      <c r="NTW28" s="15"/>
      <c r="NTX28" s="15"/>
      <c r="NTY28" s="15"/>
      <c r="NTZ28" s="15"/>
      <c r="NUA28" s="15"/>
      <c r="NUB28" s="15"/>
      <c r="NUC28" s="15"/>
      <c r="NUD28" s="15"/>
      <c r="NUE28" s="15"/>
      <c r="NUF28" s="15"/>
      <c r="NUG28" s="15"/>
      <c r="NUH28" s="15"/>
      <c r="NUI28" s="15"/>
      <c r="NUJ28" s="15"/>
      <c r="NUK28" s="15"/>
      <c r="NUL28" s="15"/>
      <c r="NUM28" s="15"/>
      <c r="NUN28" s="15"/>
      <c r="NUO28" s="15"/>
      <c r="NUP28" s="15"/>
      <c r="NUQ28" s="15"/>
      <c r="NUR28" s="15"/>
      <c r="NUS28" s="15"/>
      <c r="NUT28" s="15"/>
      <c r="NUU28" s="15"/>
      <c r="NUV28" s="15"/>
      <c r="NUW28" s="15"/>
      <c r="NUX28" s="15"/>
      <c r="NUY28" s="15"/>
      <c r="NUZ28" s="15"/>
      <c r="NVA28" s="15"/>
      <c r="NVB28" s="15"/>
      <c r="NVC28" s="15"/>
      <c r="NVD28" s="15"/>
      <c r="NVE28" s="15"/>
      <c r="NVF28" s="15"/>
      <c r="NVG28" s="15"/>
      <c r="NVH28" s="15"/>
      <c r="NVI28" s="15"/>
      <c r="NVJ28" s="15"/>
      <c r="NVK28" s="15"/>
      <c r="NVL28" s="15"/>
      <c r="NVM28" s="15"/>
      <c r="NVN28" s="15"/>
      <c r="NVO28" s="15"/>
      <c r="NVP28" s="15"/>
      <c r="NVQ28" s="15"/>
      <c r="NVR28" s="15"/>
      <c r="NVS28" s="15"/>
      <c r="NVT28" s="15"/>
      <c r="NVU28" s="15"/>
      <c r="NVV28" s="15"/>
      <c r="NVW28" s="15"/>
      <c r="NVX28" s="15"/>
      <c r="NVY28" s="15"/>
      <c r="NVZ28" s="15"/>
      <c r="NWA28" s="15"/>
      <c r="NWB28" s="15"/>
      <c r="NWC28" s="15"/>
      <c r="NWD28" s="15"/>
      <c r="NWE28" s="15"/>
      <c r="NWF28" s="15"/>
      <c r="NWG28" s="15"/>
      <c r="NWH28" s="15"/>
      <c r="NWI28" s="15"/>
      <c r="NWJ28" s="15"/>
      <c r="NWK28" s="15"/>
      <c r="NWL28" s="15"/>
      <c r="NWM28" s="15"/>
      <c r="NWN28" s="15"/>
      <c r="NWO28" s="15"/>
      <c r="NWP28" s="15"/>
      <c r="NWQ28" s="15"/>
      <c r="NWR28" s="15"/>
      <c r="NWS28" s="15"/>
      <c r="NWT28" s="15"/>
      <c r="NWU28" s="15"/>
      <c r="NWV28" s="15"/>
      <c r="NWW28" s="15"/>
      <c r="NWX28" s="15"/>
      <c r="NWY28" s="15"/>
      <c r="NWZ28" s="15"/>
      <c r="NXA28" s="15"/>
      <c r="NXB28" s="15"/>
      <c r="NXC28" s="15"/>
      <c r="NXD28" s="15"/>
      <c r="NXE28" s="15"/>
      <c r="NXF28" s="15"/>
      <c r="NXG28" s="15"/>
      <c r="NXH28" s="15"/>
      <c r="NXI28" s="15"/>
      <c r="NXJ28" s="15"/>
      <c r="NXK28" s="15"/>
      <c r="NXL28" s="15"/>
      <c r="NXM28" s="15"/>
      <c r="NXN28" s="15"/>
      <c r="NXO28" s="15"/>
      <c r="NXP28" s="15"/>
      <c r="NXQ28" s="15"/>
      <c r="NXR28" s="15"/>
      <c r="NXS28" s="15"/>
      <c r="NXT28" s="15"/>
      <c r="NXU28" s="15"/>
      <c r="NXV28" s="15"/>
      <c r="NXW28" s="15"/>
      <c r="NXX28" s="15"/>
      <c r="NXY28" s="15"/>
      <c r="NXZ28" s="15"/>
      <c r="NYA28" s="15"/>
      <c r="NYB28" s="15"/>
      <c r="NYC28" s="15"/>
      <c r="NYD28" s="15"/>
      <c r="NYE28" s="15"/>
      <c r="NYF28" s="15"/>
      <c r="NYG28" s="15"/>
      <c r="NYH28" s="15"/>
      <c r="NYI28" s="15"/>
      <c r="NYJ28" s="15"/>
      <c r="NYK28" s="15"/>
      <c r="NYL28" s="15"/>
      <c r="NYM28" s="15"/>
      <c r="NYN28" s="15"/>
      <c r="NYO28" s="15"/>
      <c r="NYP28" s="15"/>
      <c r="NYQ28" s="15"/>
      <c r="NYR28" s="15"/>
      <c r="NYS28" s="15"/>
      <c r="NYT28" s="15"/>
      <c r="NYU28" s="15"/>
      <c r="NYV28" s="15"/>
      <c r="NYW28" s="15"/>
      <c r="NYX28" s="15"/>
      <c r="NYY28" s="15"/>
      <c r="NYZ28" s="15"/>
      <c r="NZA28" s="15"/>
      <c r="NZB28" s="15"/>
      <c r="NZC28" s="15"/>
      <c r="NZD28" s="15"/>
      <c r="NZE28" s="15"/>
      <c r="NZF28" s="15"/>
      <c r="NZG28" s="15"/>
      <c r="NZH28" s="15"/>
      <c r="NZI28" s="15"/>
      <c r="NZJ28" s="15"/>
      <c r="NZK28" s="15"/>
      <c r="NZL28" s="15"/>
      <c r="NZM28" s="15"/>
      <c r="NZN28" s="15"/>
      <c r="NZO28" s="15"/>
      <c r="NZP28" s="15"/>
      <c r="NZQ28" s="15"/>
      <c r="NZR28" s="15"/>
      <c r="NZS28" s="15"/>
      <c r="NZT28" s="15"/>
      <c r="NZU28" s="15"/>
      <c r="NZV28" s="15"/>
      <c r="NZW28" s="15"/>
      <c r="NZX28" s="15"/>
      <c r="NZY28" s="15"/>
      <c r="NZZ28" s="15"/>
      <c r="OAA28" s="15"/>
      <c r="OAB28" s="15"/>
      <c r="OAC28" s="15"/>
      <c r="OAD28" s="15"/>
      <c r="OAE28" s="15"/>
      <c r="OAF28" s="15"/>
      <c r="OAG28" s="15"/>
      <c r="OAH28" s="15"/>
      <c r="OAI28" s="15"/>
      <c r="OAJ28" s="15"/>
      <c r="OAK28" s="15"/>
      <c r="OAL28" s="15"/>
      <c r="OAM28" s="15"/>
      <c r="OAN28" s="15"/>
      <c r="OAO28" s="15"/>
      <c r="OAP28" s="15"/>
      <c r="OAQ28" s="15"/>
      <c r="OAR28" s="15"/>
      <c r="OAS28" s="15"/>
      <c r="OAT28" s="15"/>
      <c r="OAU28" s="15"/>
      <c r="OAV28" s="15"/>
      <c r="OAW28" s="15"/>
      <c r="OAX28" s="15"/>
      <c r="OAY28" s="15"/>
      <c r="OAZ28" s="15"/>
      <c r="OBA28" s="15"/>
      <c r="OBB28" s="15"/>
      <c r="OBC28" s="15"/>
      <c r="OBD28" s="15"/>
      <c r="OBE28" s="15"/>
      <c r="OBF28" s="15"/>
      <c r="OBG28" s="15"/>
      <c r="OBH28" s="15"/>
      <c r="OBI28" s="15"/>
      <c r="OBJ28" s="15"/>
      <c r="OBK28" s="15"/>
      <c r="OBL28" s="15"/>
      <c r="OBM28" s="15"/>
      <c r="OBN28" s="15"/>
      <c r="OBO28" s="15"/>
      <c r="OBP28" s="15"/>
      <c r="OBQ28" s="15"/>
      <c r="OBR28" s="15"/>
      <c r="OBS28" s="15"/>
      <c r="OBT28" s="15"/>
      <c r="OBU28" s="15"/>
      <c r="OBV28" s="15"/>
      <c r="OBW28" s="15"/>
      <c r="OBX28" s="15"/>
      <c r="OBY28" s="15"/>
      <c r="OBZ28" s="15"/>
      <c r="OCA28" s="15"/>
      <c r="OCB28" s="15"/>
      <c r="OCC28" s="15"/>
      <c r="OCD28" s="15"/>
      <c r="OCE28" s="15"/>
      <c r="OCF28" s="15"/>
      <c r="OCG28" s="15"/>
      <c r="OCH28" s="15"/>
      <c r="OCI28" s="15"/>
      <c r="OCJ28" s="15"/>
      <c r="OCK28" s="15"/>
      <c r="OCL28" s="15"/>
      <c r="OCM28" s="15"/>
      <c r="OCN28" s="15"/>
      <c r="OCO28" s="15"/>
      <c r="OCP28" s="15"/>
      <c r="OCQ28" s="15"/>
      <c r="OCR28" s="15"/>
      <c r="OCS28" s="15"/>
      <c r="OCT28" s="15"/>
      <c r="OCU28" s="15"/>
      <c r="OCV28" s="15"/>
      <c r="OCW28" s="15"/>
      <c r="OCX28" s="15"/>
      <c r="OCY28" s="15"/>
      <c r="OCZ28" s="15"/>
      <c r="ODA28" s="15"/>
      <c r="ODB28" s="15"/>
      <c r="ODC28" s="15"/>
      <c r="ODD28" s="15"/>
      <c r="ODE28" s="15"/>
      <c r="ODF28" s="15"/>
      <c r="ODG28" s="15"/>
      <c r="ODH28" s="15"/>
      <c r="ODI28" s="15"/>
      <c r="ODJ28" s="15"/>
      <c r="ODK28" s="15"/>
      <c r="ODL28" s="15"/>
      <c r="ODM28" s="15"/>
      <c r="ODN28" s="15"/>
      <c r="ODO28" s="15"/>
      <c r="ODP28" s="15"/>
      <c r="ODQ28" s="15"/>
      <c r="ODR28" s="15"/>
      <c r="ODS28" s="15"/>
      <c r="ODT28" s="15"/>
      <c r="ODU28" s="15"/>
      <c r="ODV28" s="15"/>
      <c r="ODW28" s="15"/>
      <c r="ODX28" s="15"/>
      <c r="ODY28" s="15"/>
      <c r="ODZ28" s="15"/>
      <c r="OEA28" s="15"/>
      <c r="OEB28" s="15"/>
      <c r="OEC28" s="15"/>
      <c r="OED28" s="15"/>
      <c r="OEE28" s="15"/>
      <c r="OEF28" s="15"/>
      <c r="OEG28" s="15"/>
      <c r="OEH28" s="15"/>
      <c r="OEI28" s="15"/>
      <c r="OEJ28" s="15"/>
      <c r="OEK28" s="15"/>
      <c r="OEL28" s="15"/>
      <c r="OEM28" s="15"/>
      <c r="OEN28" s="15"/>
      <c r="OEO28" s="15"/>
      <c r="OEP28" s="15"/>
      <c r="OEQ28" s="15"/>
      <c r="OER28" s="15"/>
      <c r="OES28" s="15"/>
      <c r="OET28" s="15"/>
      <c r="OEU28" s="15"/>
      <c r="OEV28" s="15"/>
      <c r="OEW28" s="15"/>
      <c r="OEX28" s="15"/>
      <c r="OEY28" s="15"/>
      <c r="OEZ28" s="15"/>
      <c r="OFA28" s="15"/>
      <c r="OFB28" s="15"/>
      <c r="OFC28" s="15"/>
      <c r="OFD28" s="15"/>
      <c r="OFE28" s="15"/>
      <c r="OFF28" s="15"/>
      <c r="OFG28" s="15"/>
      <c r="OFH28" s="15"/>
      <c r="OFI28" s="15"/>
      <c r="OFJ28" s="15"/>
      <c r="OFK28" s="15"/>
      <c r="OFL28" s="15"/>
      <c r="OFM28" s="15"/>
      <c r="OFN28" s="15"/>
      <c r="OFO28" s="15"/>
      <c r="OFP28" s="15"/>
      <c r="OFQ28" s="15"/>
      <c r="OFR28" s="15"/>
      <c r="OFS28" s="15"/>
      <c r="OFT28" s="15"/>
      <c r="OFU28" s="15"/>
      <c r="OFV28" s="15"/>
      <c r="OFW28" s="15"/>
      <c r="OFX28" s="15"/>
      <c r="OFY28" s="15"/>
      <c r="OFZ28" s="15"/>
      <c r="OGA28" s="15"/>
      <c r="OGB28" s="15"/>
      <c r="OGC28" s="15"/>
      <c r="OGD28" s="15"/>
      <c r="OGE28" s="15"/>
      <c r="OGF28" s="15"/>
      <c r="OGG28" s="15"/>
      <c r="OGH28" s="15"/>
      <c r="OGI28" s="15"/>
      <c r="OGJ28" s="15"/>
      <c r="OGK28" s="15"/>
      <c r="OGL28" s="15"/>
      <c r="OGM28" s="15"/>
      <c r="OGN28" s="15"/>
      <c r="OGO28" s="15"/>
      <c r="OGP28" s="15"/>
      <c r="OGQ28" s="15"/>
      <c r="OGR28" s="15"/>
      <c r="OGS28" s="15"/>
      <c r="OGT28" s="15"/>
      <c r="OGU28" s="15"/>
      <c r="OGV28" s="15"/>
      <c r="OGW28" s="15"/>
      <c r="OGX28" s="15"/>
      <c r="OGY28" s="15"/>
      <c r="OGZ28" s="15"/>
      <c r="OHA28" s="15"/>
      <c r="OHB28" s="15"/>
      <c r="OHC28" s="15"/>
      <c r="OHD28" s="15"/>
      <c r="OHE28" s="15"/>
      <c r="OHF28" s="15"/>
      <c r="OHG28" s="15"/>
      <c r="OHH28" s="15"/>
      <c r="OHI28" s="15"/>
      <c r="OHJ28" s="15"/>
      <c r="OHK28" s="15"/>
      <c r="OHL28" s="15"/>
      <c r="OHM28" s="15"/>
      <c r="OHN28" s="15"/>
      <c r="OHO28" s="15"/>
      <c r="OHP28" s="15"/>
      <c r="OHQ28" s="15"/>
      <c r="OHR28" s="15"/>
      <c r="OHS28" s="15"/>
      <c r="OHT28" s="15"/>
      <c r="OHU28" s="15"/>
      <c r="OHV28" s="15"/>
      <c r="OHW28" s="15"/>
      <c r="OHX28" s="15"/>
      <c r="OHY28" s="15"/>
      <c r="OHZ28" s="15"/>
      <c r="OIA28" s="15"/>
      <c r="OIB28" s="15"/>
      <c r="OIC28" s="15"/>
      <c r="OID28" s="15"/>
      <c r="OIE28" s="15"/>
      <c r="OIF28" s="15"/>
      <c r="OIG28" s="15"/>
      <c r="OIH28" s="15"/>
      <c r="OII28" s="15"/>
      <c r="OIJ28" s="15"/>
      <c r="OIK28" s="15"/>
      <c r="OIL28" s="15"/>
      <c r="OIM28" s="15"/>
      <c r="OIN28" s="15"/>
      <c r="OIO28" s="15"/>
      <c r="OIP28" s="15"/>
      <c r="OIQ28" s="15"/>
      <c r="OIR28" s="15"/>
      <c r="OIS28" s="15"/>
      <c r="OIT28" s="15"/>
      <c r="OIU28" s="15"/>
      <c r="OIV28" s="15"/>
      <c r="OIW28" s="15"/>
      <c r="OIX28" s="15"/>
      <c r="OIY28" s="15"/>
      <c r="OIZ28" s="15"/>
      <c r="OJA28" s="15"/>
      <c r="OJB28" s="15"/>
      <c r="OJC28" s="15"/>
      <c r="OJD28" s="15"/>
      <c r="OJE28" s="15"/>
      <c r="OJF28" s="15"/>
      <c r="OJG28" s="15"/>
      <c r="OJH28" s="15"/>
      <c r="OJI28" s="15"/>
      <c r="OJJ28" s="15"/>
      <c r="OJK28" s="15"/>
      <c r="OJL28" s="15"/>
      <c r="OJM28" s="15"/>
      <c r="OJN28" s="15"/>
      <c r="OJO28" s="15"/>
      <c r="OJP28" s="15"/>
      <c r="OJQ28" s="15"/>
      <c r="OJR28" s="15"/>
      <c r="OJS28" s="15"/>
      <c r="OJT28" s="15"/>
      <c r="OJU28" s="15"/>
      <c r="OJV28" s="15"/>
      <c r="OJW28" s="15"/>
      <c r="OJX28" s="15"/>
      <c r="OJY28" s="15"/>
      <c r="OJZ28" s="15"/>
      <c r="OKA28" s="15"/>
      <c r="OKB28" s="15"/>
      <c r="OKC28" s="15"/>
      <c r="OKD28" s="15"/>
      <c r="OKE28" s="15"/>
      <c r="OKF28" s="15"/>
      <c r="OKG28" s="15"/>
      <c r="OKH28" s="15"/>
      <c r="OKI28" s="15"/>
      <c r="OKJ28" s="15"/>
      <c r="OKK28" s="15"/>
      <c r="OKL28" s="15"/>
      <c r="OKM28" s="15"/>
      <c r="OKN28" s="15"/>
      <c r="OKO28" s="15"/>
      <c r="OKP28" s="15"/>
      <c r="OKQ28" s="15"/>
      <c r="OKR28" s="15"/>
      <c r="OKS28" s="15"/>
      <c r="OKT28" s="15"/>
      <c r="OKU28" s="15"/>
      <c r="OKV28" s="15"/>
      <c r="OKW28" s="15"/>
      <c r="OKX28" s="15"/>
      <c r="OKY28" s="15"/>
      <c r="OKZ28" s="15"/>
      <c r="OLA28" s="15"/>
      <c r="OLB28" s="15"/>
      <c r="OLC28" s="15"/>
      <c r="OLD28" s="15"/>
      <c r="OLE28" s="15"/>
      <c r="OLF28" s="15"/>
      <c r="OLG28" s="15"/>
      <c r="OLH28" s="15"/>
      <c r="OLI28" s="15"/>
      <c r="OLJ28" s="15"/>
      <c r="OLK28" s="15"/>
      <c r="OLL28" s="15"/>
      <c r="OLM28" s="15"/>
      <c r="OLN28" s="15"/>
      <c r="OLO28" s="15"/>
      <c r="OLP28" s="15"/>
      <c r="OLQ28" s="15"/>
      <c r="OLR28" s="15"/>
      <c r="OLS28" s="15"/>
      <c r="OLT28" s="15"/>
      <c r="OLU28" s="15"/>
      <c r="OLV28" s="15"/>
      <c r="OLW28" s="15"/>
      <c r="OLX28" s="15"/>
      <c r="OLY28" s="15"/>
      <c r="OLZ28" s="15"/>
      <c r="OMA28" s="15"/>
      <c r="OMB28" s="15"/>
      <c r="OMC28" s="15"/>
      <c r="OMD28" s="15"/>
      <c r="OME28" s="15"/>
      <c r="OMF28" s="15"/>
      <c r="OMG28" s="15"/>
      <c r="OMH28" s="15"/>
      <c r="OMI28" s="15"/>
      <c r="OMJ28" s="15"/>
      <c r="OMK28" s="15"/>
      <c r="OML28" s="15"/>
      <c r="OMM28" s="15"/>
      <c r="OMN28" s="15"/>
      <c r="OMO28" s="15"/>
      <c r="OMP28" s="15"/>
      <c r="OMQ28" s="15"/>
      <c r="OMR28" s="15"/>
      <c r="OMS28" s="15"/>
      <c r="OMT28" s="15"/>
      <c r="OMU28" s="15"/>
      <c r="OMV28" s="15"/>
      <c r="OMW28" s="15"/>
      <c r="OMX28" s="15"/>
      <c r="OMY28" s="15"/>
      <c r="OMZ28" s="15"/>
      <c r="ONA28" s="15"/>
      <c r="ONB28" s="15"/>
      <c r="ONC28" s="15"/>
      <c r="OND28" s="15"/>
      <c r="ONE28" s="15"/>
      <c r="ONF28" s="15"/>
      <c r="ONG28" s="15"/>
      <c r="ONH28" s="15"/>
      <c r="ONI28" s="15"/>
      <c r="ONJ28" s="15"/>
      <c r="ONK28" s="15"/>
      <c r="ONL28" s="15"/>
      <c r="ONM28" s="15"/>
      <c r="ONN28" s="15"/>
      <c r="ONO28" s="15"/>
      <c r="ONP28" s="15"/>
      <c r="ONQ28" s="15"/>
      <c r="ONR28" s="15"/>
      <c r="ONS28" s="15"/>
      <c r="ONT28" s="15"/>
      <c r="ONU28" s="15"/>
      <c r="ONV28" s="15"/>
      <c r="ONW28" s="15"/>
      <c r="ONX28" s="15"/>
      <c r="ONY28" s="15"/>
      <c r="ONZ28" s="15"/>
      <c r="OOA28" s="15"/>
      <c r="OOB28" s="15"/>
      <c r="OOC28" s="15"/>
      <c r="OOD28" s="15"/>
      <c r="OOE28" s="15"/>
      <c r="OOF28" s="15"/>
      <c r="OOG28" s="15"/>
      <c r="OOH28" s="15"/>
      <c r="OOI28" s="15"/>
      <c r="OOJ28" s="15"/>
      <c r="OOK28" s="15"/>
      <c r="OOL28" s="15"/>
      <c r="OOM28" s="15"/>
      <c r="OON28" s="15"/>
      <c r="OOO28" s="15"/>
      <c r="OOP28" s="15"/>
      <c r="OOQ28" s="15"/>
      <c r="OOR28" s="15"/>
      <c r="OOS28" s="15"/>
      <c r="OOT28" s="15"/>
      <c r="OOU28" s="15"/>
      <c r="OOV28" s="15"/>
      <c r="OOW28" s="15"/>
      <c r="OOX28" s="15"/>
      <c r="OOY28" s="15"/>
      <c r="OOZ28" s="15"/>
      <c r="OPA28" s="15"/>
      <c r="OPB28" s="15"/>
      <c r="OPC28" s="15"/>
      <c r="OPD28" s="15"/>
      <c r="OPE28" s="15"/>
      <c r="OPF28" s="15"/>
      <c r="OPG28" s="15"/>
      <c r="OPH28" s="15"/>
      <c r="OPI28" s="15"/>
      <c r="OPJ28" s="15"/>
      <c r="OPK28" s="15"/>
      <c r="OPL28" s="15"/>
      <c r="OPM28" s="15"/>
      <c r="OPN28" s="15"/>
      <c r="OPO28" s="15"/>
      <c r="OPP28" s="15"/>
      <c r="OPQ28" s="15"/>
      <c r="OPR28" s="15"/>
      <c r="OPS28" s="15"/>
      <c r="OPT28" s="15"/>
      <c r="OPU28" s="15"/>
      <c r="OPV28" s="15"/>
      <c r="OPW28" s="15"/>
      <c r="OPX28" s="15"/>
      <c r="OPY28" s="15"/>
      <c r="OPZ28" s="15"/>
      <c r="OQA28" s="15"/>
      <c r="OQB28" s="15"/>
      <c r="OQC28" s="15"/>
      <c r="OQD28" s="15"/>
      <c r="OQE28" s="15"/>
      <c r="OQF28" s="15"/>
      <c r="OQG28" s="15"/>
      <c r="OQH28" s="15"/>
      <c r="OQI28" s="15"/>
      <c r="OQJ28" s="15"/>
      <c r="OQK28" s="15"/>
      <c r="OQL28" s="15"/>
      <c r="OQM28" s="15"/>
      <c r="OQN28" s="15"/>
      <c r="OQO28" s="15"/>
      <c r="OQP28" s="15"/>
      <c r="OQQ28" s="15"/>
      <c r="OQR28" s="15"/>
      <c r="OQS28" s="15"/>
      <c r="OQT28" s="15"/>
      <c r="OQU28" s="15"/>
      <c r="OQV28" s="15"/>
      <c r="OQW28" s="15"/>
      <c r="OQX28" s="15"/>
      <c r="OQY28" s="15"/>
      <c r="OQZ28" s="15"/>
      <c r="ORA28" s="15"/>
      <c r="ORB28" s="15"/>
      <c r="ORC28" s="15"/>
      <c r="ORD28" s="15"/>
      <c r="ORE28" s="15"/>
      <c r="ORF28" s="15"/>
      <c r="ORG28" s="15"/>
      <c r="ORH28" s="15"/>
      <c r="ORI28" s="15"/>
      <c r="ORJ28" s="15"/>
      <c r="ORK28" s="15"/>
      <c r="ORL28" s="15"/>
      <c r="ORM28" s="15"/>
      <c r="ORN28" s="15"/>
      <c r="ORO28" s="15"/>
      <c r="ORP28" s="15"/>
      <c r="ORQ28" s="15"/>
      <c r="ORR28" s="15"/>
      <c r="ORS28" s="15"/>
      <c r="ORT28" s="15"/>
      <c r="ORU28" s="15"/>
      <c r="ORV28" s="15"/>
      <c r="ORW28" s="15"/>
      <c r="ORX28" s="15"/>
      <c r="ORY28" s="15"/>
      <c r="ORZ28" s="15"/>
      <c r="OSA28" s="15"/>
      <c r="OSB28" s="15"/>
      <c r="OSC28" s="15"/>
      <c r="OSD28" s="15"/>
      <c r="OSE28" s="15"/>
      <c r="OSF28" s="15"/>
      <c r="OSG28" s="15"/>
      <c r="OSH28" s="15"/>
      <c r="OSI28" s="15"/>
      <c r="OSJ28" s="15"/>
      <c r="OSK28" s="15"/>
      <c r="OSL28" s="15"/>
      <c r="OSM28" s="15"/>
      <c r="OSN28" s="15"/>
      <c r="OSO28" s="15"/>
      <c r="OSP28" s="15"/>
      <c r="OSQ28" s="15"/>
      <c r="OSR28" s="15"/>
      <c r="OSS28" s="15"/>
      <c r="OST28" s="15"/>
      <c r="OSU28" s="15"/>
      <c r="OSV28" s="15"/>
      <c r="OSW28" s="15"/>
      <c r="OSX28" s="15"/>
      <c r="OSY28" s="15"/>
      <c r="OSZ28" s="15"/>
      <c r="OTA28" s="15"/>
      <c r="OTB28" s="15"/>
      <c r="OTC28" s="15"/>
      <c r="OTD28" s="15"/>
      <c r="OTE28" s="15"/>
      <c r="OTF28" s="15"/>
      <c r="OTG28" s="15"/>
      <c r="OTH28" s="15"/>
      <c r="OTI28" s="15"/>
      <c r="OTJ28" s="15"/>
      <c r="OTK28" s="15"/>
      <c r="OTL28" s="15"/>
      <c r="OTM28" s="15"/>
      <c r="OTN28" s="15"/>
      <c r="OTO28" s="15"/>
      <c r="OTP28" s="15"/>
      <c r="OTQ28" s="15"/>
      <c r="OTR28" s="15"/>
      <c r="OTS28" s="15"/>
      <c r="OTT28" s="15"/>
      <c r="OTU28" s="15"/>
      <c r="OTV28" s="15"/>
      <c r="OTW28" s="15"/>
      <c r="OTX28" s="15"/>
      <c r="OTY28" s="15"/>
      <c r="OTZ28" s="15"/>
      <c r="OUA28" s="15"/>
      <c r="OUB28" s="15"/>
      <c r="OUC28" s="15"/>
      <c r="OUD28" s="15"/>
      <c r="OUE28" s="15"/>
      <c r="OUF28" s="15"/>
      <c r="OUG28" s="15"/>
      <c r="OUH28" s="15"/>
      <c r="OUI28" s="15"/>
      <c r="OUJ28" s="15"/>
      <c r="OUK28" s="15"/>
      <c r="OUL28" s="15"/>
      <c r="OUM28" s="15"/>
      <c r="OUN28" s="15"/>
      <c r="OUO28" s="15"/>
      <c r="OUP28" s="15"/>
      <c r="OUQ28" s="15"/>
      <c r="OUR28" s="15"/>
      <c r="OUS28" s="15"/>
      <c r="OUT28" s="15"/>
      <c r="OUU28" s="15"/>
      <c r="OUV28" s="15"/>
      <c r="OUW28" s="15"/>
      <c r="OUX28" s="15"/>
      <c r="OUY28" s="15"/>
      <c r="OUZ28" s="15"/>
      <c r="OVA28" s="15"/>
      <c r="OVB28" s="15"/>
      <c r="OVC28" s="15"/>
      <c r="OVD28" s="15"/>
      <c r="OVE28" s="15"/>
      <c r="OVF28" s="15"/>
      <c r="OVG28" s="15"/>
      <c r="OVH28" s="15"/>
      <c r="OVI28" s="15"/>
      <c r="OVJ28" s="15"/>
      <c r="OVK28" s="15"/>
      <c r="OVL28" s="15"/>
      <c r="OVM28" s="15"/>
      <c r="OVN28" s="15"/>
      <c r="OVO28" s="15"/>
      <c r="OVP28" s="15"/>
      <c r="OVQ28" s="15"/>
      <c r="OVR28" s="15"/>
      <c r="OVS28" s="15"/>
      <c r="OVT28" s="15"/>
      <c r="OVU28" s="15"/>
      <c r="OVV28" s="15"/>
      <c r="OVW28" s="15"/>
      <c r="OVX28" s="15"/>
      <c r="OVY28" s="15"/>
      <c r="OVZ28" s="15"/>
      <c r="OWA28" s="15"/>
      <c r="OWB28" s="15"/>
      <c r="OWC28" s="15"/>
      <c r="OWD28" s="15"/>
      <c r="OWE28" s="15"/>
      <c r="OWF28" s="15"/>
      <c r="OWG28" s="15"/>
      <c r="OWH28" s="15"/>
      <c r="OWI28" s="15"/>
      <c r="OWJ28" s="15"/>
      <c r="OWK28" s="15"/>
      <c r="OWL28" s="15"/>
      <c r="OWM28" s="15"/>
      <c r="OWN28" s="15"/>
      <c r="OWO28" s="15"/>
      <c r="OWP28" s="15"/>
      <c r="OWQ28" s="15"/>
      <c r="OWR28" s="15"/>
      <c r="OWS28" s="15"/>
      <c r="OWT28" s="15"/>
      <c r="OWU28" s="15"/>
      <c r="OWV28" s="15"/>
      <c r="OWW28" s="15"/>
      <c r="OWX28" s="15"/>
      <c r="OWY28" s="15"/>
      <c r="OWZ28" s="15"/>
      <c r="OXA28" s="15"/>
      <c r="OXB28" s="15"/>
      <c r="OXC28" s="15"/>
      <c r="OXD28" s="15"/>
      <c r="OXE28" s="15"/>
      <c r="OXF28" s="15"/>
      <c r="OXG28" s="15"/>
      <c r="OXH28" s="15"/>
      <c r="OXI28" s="15"/>
      <c r="OXJ28" s="15"/>
      <c r="OXK28" s="15"/>
      <c r="OXL28" s="15"/>
      <c r="OXM28" s="15"/>
      <c r="OXN28" s="15"/>
      <c r="OXO28" s="15"/>
      <c r="OXP28" s="15"/>
      <c r="OXQ28" s="15"/>
      <c r="OXR28" s="15"/>
      <c r="OXS28" s="15"/>
      <c r="OXT28" s="15"/>
      <c r="OXU28" s="15"/>
      <c r="OXV28" s="15"/>
      <c r="OXW28" s="15"/>
      <c r="OXX28" s="15"/>
      <c r="OXY28" s="15"/>
      <c r="OXZ28" s="15"/>
      <c r="OYA28" s="15"/>
      <c r="OYB28" s="15"/>
      <c r="OYC28" s="15"/>
      <c r="OYD28" s="15"/>
      <c r="OYE28" s="15"/>
      <c r="OYF28" s="15"/>
      <c r="OYG28" s="15"/>
      <c r="OYH28" s="15"/>
      <c r="OYI28" s="15"/>
      <c r="OYJ28" s="15"/>
      <c r="OYK28" s="15"/>
      <c r="OYL28" s="15"/>
      <c r="OYM28" s="15"/>
      <c r="OYN28" s="15"/>
      <c r="OYO28" s="15"/>
      <c r="OYP28" s="15"/>
      <c r="OYQ28" s="15"/>
      <c r="OYR28" s="15"/>
      <c r="OYS28" s="15"/>
      <c r="OYT28" s="15"/>
      <c r="OYU28" s="15"/>
      <c r="OYV28" s="15"/>
      <c r="OYW28" s="15"/>
      <c r="OYX28" s="15"/>
      <c r="OYY28" s="15"/>
      <c r="OYZ28" s="15"/>
      <c r="OZA28" s="15"/>
      <c r="OZB28" s="15"/>
      <c r="OZC28" s="15"/>
      <c r="OZD28" s="15"/>
      <c r="OZE28" s="15"/>
      <c r="OZF28" s="15"/>
      <c r="OZG28" s="15"/>
      <c r="OZH28" s="15"/>
      <c r="OZI28" s="15"/>
      <c r="OZJ28" s="15"/>
      <c r="OZK28" s="15"/>
      <c r="OZL28" s="15"/>
      <c r="OZM28" s="15"/>
      <c r="OZN28" s="15"/>
      <c r="OZO28" s="15"/>
      <c r="OZP28" s="15"/>
      <c r="OZQ28" s="15"/>
      <c r="OZR28" s="15"/>
      <c r="OZS28" s="15"/>
      <c r="OZT28" s="15"/>
      <c r="OZU28" s="15"/>
      <c r="OZV28" s="15"/>
      <c r="OZW28" s="15"/>
      <c r="OZX28" s="15"/>
      <c r="OZY28" s="15"/>
      <c r="OZZ28" s="15"/>
      <c r="PAA28" s="15"/>
      <c r="PAB28" s="15"/>
      <c r="PAC28" s="15"/>
      <c r="PAD28" s="15"/>
      <c r="PAE28" s="15"/>
      <c r="PAF28" s="15"/>
      <c r="PAG28" s="15"/>
      <c r="PAH28" s="15"/>
      <c r="PAI28" s="15"/>
      <c r="PAJ28" s="15"/>
      <c r="PAK28" s="15"/>
      <c r="PAL28" s="15"/>
      <c r="PAM28" s="15"/>
      <c r="PAN28" s="15"/>
      <c r="PAO28" s="15"/>
      <c r="PAP28" s="15"/>
      <c r="PAQ28" s="15"/>
      <c r="PAR28" s="15"/>
      <c r="PAS28" s="15"/>
      <c r="PAT28" s="15"/>
      <c r="PAU28" s="15"/>
      <c r="PAV28" s="15"/>
      <c r="PAW28" s="15"/>
      <c r="PAX28" s="15"/>
      <c r="PAY28" s="15"/>
      <c r="PAZ28" s="15"/>
      <c r="PBA28" s="15"/>
      <c r="PBB28" s="15"/>
      <c r="PBC28" s="15"/>
      <c r="PBD28" s="15"/>
      <c r="PBE28" s="15"/>
      <c r="PBF28" s="15"/>
      <c r="PBG28" s="15"/>
      <c r="PBH28" s="15"/>
      <c r="PBI28" s="15"/>
      <c r="PBJ28" s="15"/>
      <c r="PBK28" s="15"/>
      <c r="PBL28" s="15"/>
      <c r="PBM28" s="15"/>
      <c r="PBN28" s="15"/>
      <c r="PBO28" s="15"/>
      <c r="PBP28" s="15"/>
      <c r="PBQ28" s="15"/>
      <c r="PBR28" s="15"/>
      <c r="PBS28" s="15"/>
      <c r="PBT28" s="15"/>
      <c r="PBU28" s="15"/>
      <c r="PBV28" s="15"/>
      <c r="PBW28" s="15"/>
      <c r="PBX28" s="15"/>
      <c r="PBY28" s="15"/>
      <c r="PBZ28" s="15"/>
      <c r="PCA28" s="15"/>
      <c r="PCB28" s="15"/>
      <c r="PCC28" s="15"/>
      <c r="PCD28" s="15"/>
      <c r="PCE28" s="15"/>
      <c r="PCF28" s="15"/>
      <c r="PCG28" s="15"/>
      <c r="PCH28" s="15"/>
      <c r="PCI28" s="15"/>
      <c r="PCJ28" s="15"/>
      <c r="PCK28" s="15"/>
      <c r="PCL28" s="15"/>
      <c r="PCM28" s="15"/>
      <c r="PCN28" s="15"/>
      <c r="PCO28" s="15"/>
      <c r="PCP28" s="15"/>
      <c r="PCQ28" s="15"/>
      <c r="PCR28" s="15"/>
      <c r="PCS28" s="15"/>
      <c r="PCT28" s="15"/>
      <c r="PCU28" s="15"/>
      <c r="PCV28" s="15"/>
      <c r="PCW28" s="15"/>
      <c r="PCX28" s="15"/>
      <c r="PCY28" s="15"/>
      <c r="PCZ28" s="15"/>
      <c r="PDA28" s="15"/>
      <c r="PDB28" s="15"/>
      <c r="PDC28" s="15"/>
      <c r="PDD28" s="15"/>
      <c r="PDE28" s="15"/>
      <c r="PDF28" s="15"/>
      <c r="PDG28" s="15"/>
      <c r="PDH28" s="15"/>
      <c r="PDI28" s="15"/>
      <c r="PDJ28" s="15"/>
      <c r="PDK28" s="15"/>
      <c r="PDL28" s="15"/>
      <c r="PDM28" s="15"/>
      <c r="PDN28" s="15"/>
      <c r="PDO28" s="15"/>
      <c r="PDP28" s="15"/>
      <c r="PDQ28" s="15"/>
      <c r="PDR28" s="15"/>
      <c r="PDS28" s="15"/>
      <c r="PDT28" s="15"/>
      <c r="PDU28" s="15"/>
      <c r="PDV28" s="15"/>
      <c r="PDW28" s="15"/>
      <c r="PDX28" s="15"/>
      <c r="PDY28" s="15"/>
      <c r="PDZ28" s="15"/>
      <c r="PEA28" s="15"/>
      <c r="PEB28" s="15"/>
      <c r="PEC28" s="15"/>
      <c r="PED28" s="15"/>
      <c r="PEE28" s="15"/>
      <c r="PEF28" s="15"/>
      <c r="PEG28" s="15"/>
      <c r="PEH28" s="15"/>
      <c r="PEI28" s="15"/>
      <c r="PEJ28" s="15"/>
      <c r="PEK28" s="15"/>
      <c r="PEL28" s="15"/>
      <c r="PEM28" s="15"/>
      <c r="PEN28" s="15"/>
      <c r="PEO28" s="15"/>
      <c r="PEP28" s="15"/>
      <c r="PEQ28" s="15"/>
      <c r="PER28" s="15"/>
      <c r="PES28" s="15"/>
      <c r="PET28" s="15"/>
      <c r="PEU28" s="15"/>
      <c r="PEV28" s="15"/>
      <c r="PEW28" s="15"/>
      <c r="PEX28" s="15"/>
      <c r="PEY28" s="15"/>
      <c r="PEZ28" s="15"/>
      <c r="PFA28" s="15"/>
      <c r="PFB28" s="15"/>
      <c r="PFC28" s="15"/>
      <c r="PFD28" s="15"/>
      <c r="PFE28" s="15"/>
      <c r="PFF28" s="15"/>
      <c r="PFG28" s="15"/>
      <c r="PFH28" s="15"/>
      <c r="PFI28" s="15"/>
      <c r="PFJ28" s="15"/>
      <c r="PFK28" s="15"/>
      <c r="PFL28" s="15"/>
      <c r="PFM28" s="15"/>
      <c r="PFN28" s="15"/>
      <c r="PFO28" s="15"/>
      <c r="PFP28" s="15"/>
      <c r="PFQ28" s="15"/>
      <c r="PFR28" s="15"/>
      <c r="PFS28" s="15"/>
      <c r="PFT28" s="15"/>
      <c r="PFU28" s="15"/>
      <c r="PFV28" s="15"/>
      <c r="PFW28" s="15"/>
      <c r="PFX28" s="15"/>
      <c r="PFY28" s="15"/>
      <c r="PFZ28" s="15"/>
      <c r="PGA28" s="15"/>
      <c r="PGB28" s="15"/>
      <c r="PGC28" s="15"/>
      <c r="PGD28" s="15"/>
      <c r="PGE28" s="15"/>
      <c r="PGF28" s="15"/>
      <c r="PGG28" s="15"/>
      <c r="PGH28" s="15"/>
      <c r="PGI28" s="15"/>
      <c r="PGJ28" s="15"/>
      <c r="PGK28" s="15"/>
      <c r="PGL28" s="15"/>
      <c r="PGM28" s="15"/>
      <c r="PGN28" s="15"/>
      <c r="PGO28" s="15"/>
      <c r="PGP28" s="15"/>
      <c r="PGQ28" s="15"/>
      <c r="PGR28" s="15"/>
      <c r="PGS28" s="15"/>
      <c r="PGT28" s="15"/>
      <c r="PGU28" s="15"/>
      <c r="PGV28" s="15"/>
      <c r="PGW28" s="15"/>
      <c r="PGX28" s="15"/>
      <c r="PGY28" s="15"/>
      <c r="PGZ28" s="15"/>
      <c r="PHA28" s="15"/>
      <c r="PHB28" s="15"/>
      <c r="PHC28" s="15"/>
      <c r="PHD28" s="15"/>
      <c r="PHE28" s="15"/>
      <c r="PHF28" s="15"/>
      <c r="PHG28" s="15"/>
      <c r="PHH28" s="15"/>
      <c r="PHI28" s="15"/>
      <c r="PHJ28" s="15"/>
      <c r="PHK28" s="15"/>
      <c r="PHL28" s="15"/>
      <c r="PHM28" s="15"/>
      <c r="PHN28" s="15"/>
      <c r="PHO28" s="15"/>
      <c r="PHP28" s="15"/>
      <c r="PHQ28" s="15"/>
      <c r="PHR28" s="15"/>
      <c r="PHS28" s="15"/>
      <c r="PHT28" s="15"/>
      <c r="PHU28" s="15"/>
      <c r="PHV28" s="15"/>
      <c r="PHW28" s="15"/>
      <c r="PHX28" s="15"/>
      <c r="PHY28" s="15"/>
      <c r="PHZ28" s="15"/>
      <c r="PIA28" s="15"/>
      <c r="PIB28" s="15"/>
      <c r="PIC28" s="15"/>
      <c r="PID28" s="15"/>
      <c r="PIE28" s="15"/>
      <c r="PIF28" s="15"/>
      <c r="PIG28" s="15"/>
      <c r="PIH28" s="15"/>
      <c r="PII28" s="15"/>
      <c r="PIJ28" s="15"/>
      <c r="PIK28" s="15"/>
      <c r="PIL28" s="15"/>
      <c r="PIM28" s="15"/>
      <c r="PIN28" s="15"/>
      <c r="PIO28" s="15"/>
      <c r="PIP28" s="15"/>
      <c r="PIQ28" s="15"/>
      <c r="PIR28" s="15"/>
      <c r="PIS28" s="15"/>
      <c r="PIT28" s="15"/>
      <c r="PIU28" s="15"/>
      <c r="PIV28" s="15"/>
      <c r="PIW28" s="15"/>
      <c r="PIX28" s="15"/>
      <c r="PIY28" s="15"/>
      <c r="PIZ28" s="15"/>
      <c r="PJA28" s="15"/>
      <c r="PJB28" s="15"/>
      <c r="PJC28" s="15"/>
      <c r="PJD28" s="15"/>
      <c r="PJE28" s="15"/>
      <c r="PJF28" s="15"/>
      <c r="PJG28" s="15"/>
      <c r="PJH28" s="15"/>
      <c r="PJI28" s="15"/>
      <c r="PJJ28" s="15"/>
      <c r="PJK28" s="15"/>
      <c r="PJL28" s="15"/>
      <c r="PJM28" s="15"/>
      <c r="PJN28" s="15"/>
      <c r="PJO28" s="15"/>
      <c r="PJP28" s="15"/>
      <c r="PJQ28" s="15"/>
      <c r="PJR28" s="15"/>
      <c r="PJS28" s="15"/>
      <c r="PJT28" s="15"/>
      <c r="PJU28" s="15"/>
      <c r="PJV28" s="15"/>
      <c r="PJW28" s="15"/>
      <c r="PJX28" s="15"/>
      <c r="PJY28" s="15"/>
      <c r="PJZ28" s="15"/>
      <c r="PKA28" s="15"/>
      <c r="PKB28" s="15"/>
      <c r="PKC28" s="15"/>
      <c r="PKD28" s="15"/>
      <c r="PKE28" s="15"/>
      <c r="PKF28" s="15"/>
      <c r="PKG28" s="15"/>
      <c r="PKH28" s="15"/>
      <c r="PKI28" s="15"/>
      <c r="PKJ28" s="15"/>
      <c r="PKK28" s="15"/>
      <c r="PKL28" s="15"/>
      <c r="PKM28" s="15"/>
      <c r="PKN28" s="15"/>
      <c r="PKO28" s="15"/>
      <c r="PKP28" s="15"/>
      <c r="PKQ28" s="15"/>
      <c r="PKR28" s="15"/>
      <c r="PKS28" s="15"/>
      <c r="PKT28" s="15"/>
      <c r="PKU28" s="15"/>
      <c r="PKV28" s="15"/>
      <c r="PKW28" s="15"/>
      <c r="PKX28" s="15"/>
      <c r="PKY28" s="15"/>
      <c r="PKZ28" s="15"/>
      <c r="PLA28" s="15"/>
      <c r="PLB28" s="15"/>
      <c r="PLC28" s="15"/>
      <c r="PLD28" s="15"/>
      <c r="PLE28" s="15"/>
      <c r="PLF28" s="15"/>
      <c r="PLG28" s="15"/>
      <c r="PLH28" s="15"/>
      <c r="PLI28" s="15"/>
      <c r="PLJ28" s="15"/>
      <c r="PLK28" s="15"/>
      <c r="PLL28" s="15"/>
      <c r="PLM28" s="15"/>
      <c r="PLN28" s="15"/>
      <c r="PLO28" s="15"/>
      <c r="PLP28" s="15"/>
      <c r="PLQ28" s="15"/>
      <c r="PLR28" s="15"/>
      <c r="PLS28" s="15"/>
      <c r="PLT28" s="15"/>
      <c r="PLU28" s="15"/>
      <c r="PLV28" s="15"/>
      <c r="PLW28" s="15"/>
      <c r="PLX28" s="15"/>
      <c r="PLY28" s="15"/>
      <c r="PLZ28" s="15"/>
      <c r="PMA28" s="15"/>
      <c r="PMB28" s="15"/>
      <c r="PMC28" s="15"/>
      <c r="PMD28" s="15"/>
      <c r="PME28" s="15"/>
      <c r="PMF28" s="15"/>
      <c r="PMG28" s="15"/>
      <c r="PMH28" s="15"/>
      <c r="PMI28" s="15"/>
      <c r="PMJ28" s="15"/>
      <c r="PMK28" s="15"/>
      <c r="PML28" s="15"/>
      <c r="PMM28" s="15"/>
      <c r="PMN28" s="15"/>
      <c r="PMO28" s="15"/>
      <c r="PMP28" s="15"/>
      <c r="PMQ28" s="15"/>
      <c r="PMR28" s="15"/>
      <c r="PMS28" s="15"/>
      <c r="PMT28" s="15"/>
      <c r="PMU28" s="15"/>
      <c r="PMV28" s="15"/>
      <c r="PMW28" s="15"/>
      <c r="PMX28" s="15"/>
      <c r="PMY28" s="15"/>
      <c r="PMZ28" s="15"/>
      <c r="PNA28" s="15"/>
      <c r="PNB28" s="15"/>
      <c r="PNC28" s="15"/>
      <c r="PND28" s="15"/>
      <c r="PNE28" s="15"/>
      <c r="PNF28" s="15"/>
      <c r="PNG28" s="15"/>
      <c r="PNH28" s="15"/>
      <c r="PNI28" s="15"/>
      <c r="PNJ28" s="15"/>
      <c r="PNK28" s="15"/>
      <c r="PNL28" s="15"/>
      <c r="PNM28" s="15"/>
      <c r="PNN28" s="15"/>
      <c r="PNO28" s="15"/>
      <c r="PNP28" s="15"/>
      <c r="PNQ28" s="15"/>
      <c r="PNR28" s="15"/>
      <c r="PNS28" s="15"/>
      <c r="PNT28" s="15"/>
      <c r="PNU28" s="15"/>
      <c r="PNV28" s="15"/>
      <c r="PNW28" s="15"/>
      <c r="PNX28" s="15"/>
      <c r="PNY28" s="15"/>
      <c r="PNZ28" s="15"/>
      <c r="POA28" s="15"/>
      <c r="POB28" s="15"/>
      <c r="POC28" s="15"/>
      <c r="POD28" s="15"/>
      <c r="POE28" s="15"/>
      <c r="POF28" s="15"/>
      <c r="POG28" s="15"/>
      <c r="POH28" s="15"/>
      <c r="POI28" s="15"/>
      <c r="POJ28" s="15"/>
      <c r="POK28" s="15"/>
      <c r="POL28" s="15"/>
      <c r="POM28" s="15"/>
      <c r="PON28" s="15"/>
      <c r="POO28" s="15"/>
      <c r="POP28" s="15"/>
      <c r="POQ28" s="15"/>
      <c r="POR28" s="15"/>
      <c r="POS28" s="15"/>
      <c r="POT28" s="15"/>
      <c r="POU28" s="15"/>
      <c r="POV28" s="15"/>
      <c r="POW28" s="15"/>
      <c r="POX28" s="15"/>
      <c r="POY28" s="15"/>
      <c r="POZ28" s="15"/>
      <c r="PPA28" s="15"/>
      <c r="PPB28" s="15"/>
      <c r="PPC28" s="15"/>
      <c r="PPD28" s="15"/>
      <c r="PPE28" s="15"/>
      <c r="PPF28" s="15"/>
      <c r="PPG28" s="15"/>
      <c r="PPH28" s="15"/>
      <c r="PPI28" s="15"/>
      <c r="PPJ28" s="15"/>
      <c r="PPK28" s="15"/>
      <c r="PPL28" s="15"/>
      <c r="PPM28" s="15"/>
      <c r="PPN28" s="15"/>
      <c r="PPO28" s="15"/>
      <c r="PPP28" s="15"/>
      <c r="PPQ28" s="15"/>
      <c r="PPR28" s="15"/>
      <c r="PPS28" s="15"/>
      <c r="PPT28" s="15"/>
      <c r="PPU28" s="15"/>
      <c r="PPV28" s="15"/>
      <c r="PPW28" s="15"/>
      <c r="PPX28" s="15"/>
      <c r="PPY28" s="15"/>
      <c r="PPZ28" s="15"/>
      <c r="PQA28" s="15"/>
      <c r="PQB28" s="15"/>
      <c r="PQC28" s="15"/>
      <c r="PQD28" s="15"/>
      <c r="PQE28" s="15"/>
      <c r="PQF28" s="15"/>
      <c r="PQG28" s="15"/>
      <c r="PQH28" s="15"/>
      <c r="PQI28" s="15"/>
      <c r="PQJ28" s="15"/>
      <c r="PQK28" s="15"/>
      <c r="PQL28" s="15"/>
      <c r="PQM28" s="15"/>
      <c r="PQN28" s="15"/>
      <c r="PQO28" s="15"/>
      <c r="PQP28" s="15"/>
      <c r="PQQ28" s="15"/>
      <c r="PQR28" s="15"/>
      <c r="PQS28" s="15"/>
      <c r="PQT28" s="15"/>
      <c r="PQU28" s="15"/>
      <c r="PQV28" s="15"/>
      <c r="PQW28" s="15"/>
      <c r="PQX28" s="15"/>
      <c r="PQY28" s="15"/>
      <c r="PQZ28" s="15"/>
      <c r="PRA28" s="15"/>
      <c r="PRB28" s="15"/>
      <c r="PRC28" s="15"/>
      <c r="PRD28" s="15"/>
      <c r="PRE28" s="15"/>
      <c r="PRF28" s="15"/>
      <c r="PRG28" s="15"/>
      <c r="PRH28" s="15"/>
      <c r="PRI28" s="15"/>
      <c r="PRJ28" s="15"/>
      <c r="PRK28" s="15"/>
      <c r="PRL28" s="15"/>
      <c r="PRM28" s="15"/>
      <c r="PRN28" s="15"/>
      <c r="PRO28" s="15"/>
      <c r="PRP28" s="15"/>
      <c r="PRQ28" s="15"/>
      <c r="PRR28" s="15"/>
      <c r="PRS28" s="15"/>
      <c r="PRT28" s="15"/>
      <c r="PRU28" s="15"/>
      <c r="PRV28" s="15"/>
      <c r="PRW28" s="15"/>
      <c r="PRX28" s="15"/>
      <c r="PRY28" s="15"/>
      <c r="PRZ28" s="15"/>
      <c r="PSA28" s="15"/>
      <c r="PSB28" s="15"/>
      <c r="PSC28" s="15"/>
      <c r="PSD28" s="15"/>
      <c r="PSE28" s="15"/>
      <c r="PSF28" s="15"/>
      <c r="PSG28" s="15"/>
      <c r="PSH28" s="15"/>
      <c r="PSI28" s="15"/>
      <c r="PSJ28" s="15"/>
      <c r="PSK28" s="15"/>
      <c r="PSL28" s="15"/>
      <c r="PSM28" s="15"/>
      <c r="PSN28" s="15"/>
      <c r="PSO28" s="15"/>
      <c r="PSP28" s="15"/>
      <c r="PSQ28" s="15"/>
      <c r="PSR28" s="15"/>
      <c r="PSS28" s="15"/>
      <c r="PST28" s="15"/>
      <c r="PSU28" s="15"/>
      <c r="PSV28" s="15"/>
      <c r="PSW28" s="15"/>
      <c r="PSX28" s="15"/>
      <c r="PSY28" s="15"/>
      <c r="PSZ28" s="15"/>
      <c r="PTA28" s="15"/>
      <c r="PTB28" s="15"/>
      <c r="PTC28" s="15"/>
      <c r="PTD28" s="15"/>
      <c r="PTE28" s="15"/>
      <c r="PTF28" s="15"/>
      <c r="PTG28" s="15"/>
      <c r="PTH28" s="15"/>
      <c r="PTI28" s="15"/>
      <c r="PTJ28" s="15"/>
      <c r="PTK28" s="15"/>
      <c r="PTL28" s="15"/>
      <c r="PTM28" s="15"/>
      <c r="PTN28" s="15"/>
      <c r="PTO28" s="15"/>
      <c r="PTP28" s="15"/>
      <c r="PTQ28" s="15"/>
      <c r="PTR28" s="15"/>
      <c r="PTS28" s="15"/>
      <c r="PTT28" s="15"/>
      <c r="PTU28" s="15"/>
      <c r="PTV28" s="15"/>
      <c r="PTW28" s="15"/>
      <c r="PTX28" s="15"/>
      <c r="PTY28" s="15"/>
      <c r="PTZ28" s="15"/>
      <c r="PUA28" s="15"/>
      <c r="PUB28" s="15"/>
      <c r="PUC28" s="15"/>
      <c r="PUD28" s="15"/>
      <c r="PUE28" s="15"/>
      <c r="PUF28" s="15"/>
      <c r="PUG28" s="15"/>
      <c r="PUH28" s="15"/>
      <c r="PUI28" s="15"/>
      <c r="PUJ28" s="15"/>
      <c r="PUK28" s="15"/>
      <c r="PUL28" s="15"/>
      <c r="PUM28" s="15"/>
      <c r="PUN28" s="15"/>
      <c r="PUO28" s="15"/>
      <c r="PUP28" s="15"/>
      <c r="PUQ28" s="15"/>
      <c r="PUR28" s="15"/>
      <c r="PUS28" s="15"/>
      <c r="PUT28" s="15"/>
      <c r="PUU28" s="15"/>
      <c r="PUV28" s="15"/>
      <c r="PUW28" s="15"/>
      <c r="PUX28" s="15"/>
      <c r="PUY28" s="15"/>
      <c r="PUZ28" s="15"/>
      <c r="PVA28" s="15"/>
      <c r="PVB28" s="15"/>
      <c r="PVC28" s="15"/>
      <c r="PVD28" s="15"/>
      <c r="PVE28" s="15"/>
      <c r="PVF28" s="15"/>
      <c r="PVG28" s="15"/>
      <c r="PVH28" s="15"/>
      <c r="PVI28" s="15"/>
      <c r="PVJ28" s="15"/>
      <c r="PVK28" s="15"/>
      <c r="PVL28" s="15"/>
      <c r="PVM28" s="15"/>
      <c r="PVN28" s="15"/>
      <c r="PVO28" s="15"/>
      <c r="PVP28" s="15"/>
      <c r="PVQ28" s="15"/>
      <c r="PVR28" s="15"/>
      <c r="PVS28" s="15"/>
      <c r="PVT28" s="15"/>
      <c r="PVU28" s="15"/>
      <c r="PVV28" s="15"/>
      <c r="PVW28" s="15"/>
      <c r="PVX28" s="15"/>
      <c r="PVY28" s="15"/>
      <c r="PVZ28" s="15"/>
      <c r="PWA28" s="15"/>
      <c r="PWB28" s="15"/>
      <c r="PWC28" s="15"/>
      <c r="PWD28" s="15"/>
      <c r="PWE28" s="15"/>
      <c r="PWF28" s="15"/>
      <c r="PWG28" s="15"/>
      <c r="PWH28" s="15"/>
      <c r="PWI28" s="15"/>
      <c r="PWJ28" s="15"/>
      <c r="PWK28" s="15"/>
      <c r="PWL28" s="15"/>
      <c r="PWM28" s="15"/>
      <c r="PWN28" s="15"/>
      <c r="PWO28" s="15"/>
      <c r="PWP28" s="15"/>
      <c r="PWQ28" s="15"/>
      <c r="PWR28" s="15"/>
      <c r="PWS28" s="15"/>
      <c r="PWT28" s="15"/>
      <c r="PWU28" s="15"/>
      <c r="PWV28" s="15"/>
      <c r="PWW28" s="15"/>
      <c r="PWX28" s="15"/>
      <c r="PWY28" s="15"/>
      <c r="PWZ28" s="15"/>
      <c r="PXA28" s="15"/>
      <c r="PXB28" s="15"/>
      <c r="PXC28" s="15"/>
      <c r="PXD28" s="15"/>
      <c r="PXE28" s="15"/>
      <c r="PXF28" s="15"/>
      <c r="PXG28" s="15"/>
      <c r="PXH28" s="15"/>
      <c r="PXI28" s="15"/>
      <c r="PXJ28" s="15"/>
      <c r="PXK28" s="15"/>
      <c r="PXL28" s="15"/>
      <c r="PXM28" s="15"/>
      <c r="PXN28" s="15"/>
      <c r="PXO28" s="15"/>
      <c r="PXP28" s="15"/>
      <c r="PXQ28" s="15"/>
      <c r="PXR28" s="15"/>
      <c r="PXS28" s="15"/>
      <c r="PXT28" s="15"/>
      <c r="PXU28" s="15"/>
      <c r="PXV28" s="15"/>
      <c r="PXW28" s="15"/>
      <c r="PXX28" s="15"/>
      <c r="PXY28" s="15"/>
      <c r="PXZ28" s="15"/>
      <c r="PYA28" s="15"/>
      <c r="PYB28" s="15"/>
      <c r="PYC28" s="15"/>
      <c r="PYD28" s="15"/>
      <c r="PYE28" s="15"/>
      <c r="PYF28" s="15"/>
      <c r="PYG28" s="15"/>
      <c r="PYH28" s="15"/>
      <c r="PYI28" s="15"/>
      <c r="PYJ28" s="15"/>
      <c r="PYK28" s="15"/>
      <c r="PYL28" s="15"/>
      <c r="PYM28" s="15"/>
      <c r="PYN28" s="15"/>
      <c r="PYO28" s="15"/>
      <c r="PYP28" s="15"/>
      <c r="PYQ28" s="15"/>
      <c r="PYR28" s="15"/>
      <c r="PYS28" s="15"/>
      <c r="PYT28" s="15"/>
      <c r="PYU28" s="15"/>
      <c r="PYV28" s="15"/>
      <c r="PYW28" s="15"/>
      <c r="PYX28" s="15"/>
      <c r="PYY28" s="15"/>
      <c r="PYZ28" s="15"/>
      <c r="PZA28" s="15"/>
      <c r="PZB28" s="15"/>
      <c r="PZC28" s="15"/>
      <c r="PZD28" s="15"/>
      <c r="PZE28" s="15"/>
      <c r="PZF28" s="15"/>
      <c r="PZG28" s="15"/>
      <c r="PZH28" s="15"/>
      <c r="PZI28" s="15"/>
      <c r="PZJ28" s="15"/>
      <c r="PZK28" s="15"/>
      <c r="PZL28" s="15"/>
      <c r="PZM28" s="15"/>
      <c r="PZN28" s="15"/>
      <c r="PZO28" s="15"/>
      <c r="PZP28" s="15"/>
      <c r="PZQ28" s="15"/>
      <c r="PZR28" s="15"/>
      <c r="PZS28" s="15"/>
      <c r="PZT28" s="15"/>
      <c r="PZU28" s="15"/>
      <c r="PZV28" s="15"/>
      <c r="PZW28" s="15"/>
      <c r="PZX28" s="15"/>
      <c r="PZY28" s="15"/>
      <c r="PZZ28" s="15"/>
      <c r="QAA28" s="15"/>
      <c r="QAB28" s="15"/>
      <c r="QAC28" s="15"/>
      <c r="QAD28" s="15"/>
      <c r="QAE28" s="15"/>
      <c r="QAF28" s="15"/>
      <c r="QAG28" s="15"/>
      <c r="QAH28" s="15"/>
      <c r="QAI28" s="15"/>
      <c r="QAJ28" s="15"/>
      <c r="QAK28" s="15"/>
      <c r="QAL28" s="15"/>
      <c r="QAM28" s="15"/>
      <c r="QAN28" s="15"/>
      <c r="QAO28" s="15"/>
      <c r="QAP28" s="15"/>
      <c r="QAQ28" s="15"/>
      <c r="QAR28" s="15"/>
      <c r="QAS28" s="15"/>
      <c r="QAT28" s="15"/>
      <c r="QAU28" s="15"/>
      <c r="QAV28" s="15"/>
      <c r="QAW28" s="15"/>
      <c r="QAX28" s="15"/>
      <c r="QAY28" s="15"/>
      <c r="QAZ28" s="15"/>
      <c r="QBA28" s="15"/>
      <c r="QBB28" s="15"/>
      <c r="QBC28" s="15"/>
      <c r="QBD28" s="15"/>
      <c r="QBE28" s="15"/>
      <c r="QBF28" s="15"/>
      <c r="QBG28" s="15"/>
      <c r="QBH28" s="15"/>
      <c r="QBI28" s="15"/>
      <c r="QBJ28" s="15"/>
      <c r="QBK28" s="15"/>
      <c r="QBL28" s="15"/>
      <c r="QBM28" s="15"/>
      <c r="QBN28" s="15"/>
      <c r="QBO28" s="15"/>
      <c r="QBP28" s="15"/>
      <c r="QBQ28" s="15"/>
      <c r="QBR28" s="15"/>
      <c r="QBS28" s="15"/>
      <c r="QBT28" s="15"/>
      <c r="QBU28" s="15"/>
      <c r="QBV28" s="15"/>
      <c r="QBW28" s="15"/>
      <c r="QBX28" s="15"/>
      <c r="QBY28" s="15"/>
      <c r="QBZ28" s="15"/>
      <c r="QCA28" s="15"/>
      <c r="QCB28" s="15"/>
      <c r="QCC28" s="15"/>
      <c r="QCD28" s="15"/>
      <c r="QCE28" s="15"/>
      <c r="QCF28" s="15"/>
      <c r="QCG28" s="15"/>
      <c r="QCH28" s="15"/>
      <c r="QCI28" s="15"/>
      <c r="QCJ28" s="15"/>
      <c r="QCK28" s="15"/>
      <c r="QCL28" s="15"/>
      <c r="QCM28" s="15"/>
      <c r="QCN28" s="15"/>
      <c r="QCO28" s="15"/>
      <c r="QCP28" s="15"/>
      <c r="QCQ28" s="15"/>
      <c r="QCR28" s="15"/>
      <c r="QCS28" s="15"/>
      <c r="QCT28" s="15"/>
      <c r="QCU28" s="15"/>
      <c r="QCV28" s="15"/>
      <c r="QCW28" s="15"/>
      <c r="QCX28" s="15"/>
      <c r="QCY28" s="15"/>
      <c r="QCZ28" s="15"/>
      <c r="QDA28" s="15"/>
      <c r="QDB28" s="15"/>
      <c r="QDC28" s="15"/>
      <c r="QDD28" s="15"/>
      <c r="QDE28" s="15"/>
      <c r="QDF28" s="15"/>
      <c r="QDG28" s="15"/>
      <c r="QDH28" s="15"/>
      <c r="QDI28" s="15"/>
      <c r="QDJ28" s="15"/>
      <c r="QDK28" s="15"/>
      <c r="QDL28" s="15"/>
      <c r="QDM28" s="15"/>
      <c r="QDN28" s="15"/>
      <c r="QDO28" s="15"/>
      <c r="QDP28" s="15"/>
      <c r="QDQ28" s="15"/>
      <c r="QDR28" s="15"/>
      <c r="QDS28" s="15"/>
      <c r="QDT28" s="15"/>
      <c r="QDU28" s="15"/>
      <c r="QDV28" s="15"/>
      <c r="QDW28" s="15"/>
      <c r="QDX28" s="15"/>
      <c r="QDY28" s="15"/>
      <c r="QDZ28" s="15"/>
      <c r="QEA28" s="15"/>
      <c r="QEB28" s="15"/>
      <c r="QEC28" s="15"/>
      <c r="QED28" s="15"/>
      <c r="QEE28" s="15"/>
      <c r="QEF28" s="15"/>
      <c r="QEG28" s="15"/>
      <c r="QEH28" s="15"/>
      <c r="QEI28" s="15"/>
      <c r="QEJ28" s="15"/>
      <c r="QEK28" s="15"/>
      <c r="QEL28" s="15"/>
      <c r="QEM28" s="15"/>
      <c r="QEN28" s="15"/>
      <c r="QEO28" s="15"/>
      <c r="QEP28" s="15"/>
      <c r="QEQ28" s="15"/>
      <c r="QER28" s="15"/>
      <c r="QES28" s="15"/>
      <c r="QET28" s="15"/>
      <c r="QEU28" s="15"/>
      <c r="QEV28" s="15"/>
      <c r="QEW28" s="15"/>
      <c r="QEX28" s="15"/>
      <c r="QEY28" s="15"/>
      <c r="QEZ28" s="15"/>
      <c r="QFA28" s="15"/>
      <c r="QFB28" s="15"/>
      <c r="QFC28" s="15"/>
      <c r="QFD28" s="15"/>
      <c r="QFE28" s="15"/>
      <c r="QFF28" s="15"/>
      <c r="QFG28" s="15"/>
      <c r="QFH28" s="15"/>
      <c r="QFI28" s="15"/>
      <c r="QFJ28" s="15"/>
      <c r="QFK28" s="15"/>
      <c r="QFL28" s="15"/>
      <c r="QFM28" s="15"/>
      <c r="QFN28" s="15"/>
      <c r="QFO28" s="15"/>
      <c r="QFP28" s="15"/>
      <c r="QFQ28" s="15"/>
      <c r="QFR28" s="15"/>
      <c r="QFS28" s="15"/>
      <c r="QFT28" s="15"/>
      <c r="QFU28" s="15"/>
      <c r="QFV28" s="15"/>
      <c r="QFW28" s="15"/>
      <c r="QFX28" s="15"/>
      <c r="QFY28" s="15"/>
      <c r="QFZ28" s="15"/>
      <c r="QGA28" s="15"/>
      <c r="QGB28" s="15"/>
      <c r="QGC28" s="15"/>
      <c r="QGD28" s="15"/>
      <c r="QGE28" s="15"/>
      <c r="QGF28" s="15"/>
      <c r="QGG28" s="15"/>
      <c r="QGH28" s="15"/>
      <c r="QGI28" s="15"/>
      <c r="QGJ28" s="15"/>
      <c r="QGK28" s="15"/>
      <c r="QGL28" s="15"/>
      <c r="QGM28" s="15"/>
      <c r="QGN28" s="15"/>
      <c r="QGO28" s="15"/>
      <c r="QGP28" s="15"/>
      <c r="QGQ28" s="15"/>
      <c r="QGR28" s="15"/>
      <c r="QGS28" s="15"/>
      <c r="QGT28" s="15"/>
      <c r="QGU28" s="15"/>
      <c r="QGV28" s="15"/>
      <c r="QGW28" s="15"/>
      <c r="QGX28" s="15"/>
      <c r="QGY28" s="15"/>
      <c r="QGZ28" s="15"/>
      <c r="QHA28" s="15"/>
      <c r="QHB28" s="15"/>
      <c r="QHC28" s="15"/>
      <c r="QHD28" s="15"/>
      <c r="QHE28" s="15"/>
      <c r="QHF28" s="15"/>
      <c r="QHG28" s="15"/>
      <c r="QHH28" s="15"/>
      <c r="QHI28" s="15"/>
      <c r="QHJ28" s="15"/>
      <c r="QHK28" s="15"/>
      <c r="QHL28" s="15"/>
      <c r="QHM28" s="15"/>
      <c r="QHN28" s="15"/>
      <c r="QHO28" s="15"/>
      <c r="QHP28" s="15"/>
      <c r="QHQ28" s="15"/>
      <c r="QHR28" s="15"/>
      <c r="QHS28" s="15"/>
      <c r="QHT28" s="15"/>
      <c r="QHU28" s="15"/>
      <c r="QHV28" s="15"/>
      <c r="QHW28" s="15"/>
      <c r="QHX28" s="15"/>
      <c r="QHY28" s="15"/>
      <c r="QHZ28" s="15"/>
      <c r="QIA28" s="15"/>
      <c r="QIB28" s="15"/>
      <c r="QIC28" s="15"/>
      <c r="QID28" s="15"/>
      <c r="QIE28" s="15"/>
      <c r="QIF28" s="15"/>
      <c r="QIG28" s="15"/>
      <c r="QIH28" s="15"/>
      <c r="QII28" s="15"/>
      <c r="QIJ28" s="15"/>
      <c r="QIK28" s="15"/>
      <c r="QIL28" s="15"/>
      <c r="QIM28" s="15"/>
      <c r="QIN28" s="15"/>
      <c r="QIO28" s="15"/>
      <c r="QIP28" s="15"/>
      <c r="QIQ28" s="15"/>
      <c r="QIR28" s="15"/>
      <c r="QIS28" s="15"/>
      <c r="QIT28" s="15"/>
      <c r="QIU28" s="15"/>
      <c r="QIV28" s="15"/>
      <c r="QIW28" s="15"/>
      <c r="QIX28" s="15"/>
      <c r="QIY28" s="15"/>
      <c r="QIZ28" s="15"/>
      <c r="QJA28" s="15"/>
      <c r="QJB28" s="15"/>
      <c r="QJC28" s="15"/>
      <c r="QJD28" s="15"/>
      <c r="QJE28" s="15"/>
      <c r="QJF28" s="15"/>
      <c r="QJG28" s="15"/>
      <c r="QJH28" s="15"/>
      <c r="QJI28" s="15"/>
      <c r="QJJ28" s="15"/>
      <c r="QJK28" s="15"/>
      <c r="QJL28" s="15"/>
      <c r="QJM28" s="15"/>
      <c r="QJN28" s="15"/>
      <c r="QJO28" s="15"/>
      <c r="QJP28" s="15"/>
      <c r="QJQ28" s="15"/>
      <c r="QJR28" s="15"/>
      <c r="QJS28" s="15"/>
      <c r="QJT28" s="15"/>
      <c r="QJU28" s="15"/>
      <c r="QJV28" s="15"/>
      <c r="QJW28" s="15"/>
      <c r="QJX28" s="15"/>
      <c r="QJY28" s="15"/>
      <c r="QJZ28" s="15"/>
      <c r="QKA28" s="15"/>
      <c r="QKB28" s="15"/>
      <c r="QKC28" s="15"/>
      <c r="QKD28" s="15"/>
      <c r="QKE28" s="15"/>
      <c r="QKF28" s="15"/>
      <c r="QKG28" s="15"/>
      <c r="QKH28" s="15"/>
      <c r="QKI28" s="15"/>
      <c r="QKJ28" s="15"/>
      <c r="QKK28" s="15"/>
      <c r="QKL28" s="15"/>
      <c r="QKM28" s="15"/>
      <c r="QKN28" s="15"/>
      <c r="QKO28" s="15"/>
      <c r="QKP28" s="15"/>
      <c r="QKQ28" s="15"/>
      <c r="QKR28" s="15"/>
      <c r="QKS28" s="15"/>
      <c r="QKT28" s="15"/>
      <c r="QKU28" s="15"/>
      <c r="QKV28" s="15"/>
      <c r="QKW28" s="15"/>
      <c r="QKX28" s="15"/>
      <c r="QKY28" s="15"/>
      <c r="QKZ28" s="15"/>
      <c r="QLA28" s="15"/>
      <c r="QLB28" s="15"/>
      <c r="QLC28" s="15"/>
      <c r="QLD28" s="15"/>
      <c r="QLE28" s="15"/>
      <c r="QLF28" s="15"/>
      <c r="QLG28" s="15"/>
      <c r="QLH28" s="15"/>
      <c r="QLI28" s="15"/>
      <c r="QLJ28" s="15"/>
      <c r="QLK28" s="15"/>
      <c r="QLL28" s="15"/>
      <c r="QLM28" s="15"/>
      <c r="QLN28" s="15"/>
      <c r="QLO28" s="15"/>
      <c r="QLP28" s="15"/>
      <c r="QLQ28" s="15"/>
      <c r="QLR28" s="15"/>
      <c r="QLS28" s="15"/>
      <c r="QLT28" s="15"/>
      <c r="QLU28" s="15"/>
      <c r="QLV28" s="15"/>
      <c r="QLW28" s="15"/>
      <c r="QLX28" s="15"/>
      <c r="QLY28" s="15"/>
      <c r="QLZ28" s="15"/>
      <c r="QMA28" s="15"/>
      <c r="QMB28" s="15"/>
      <c r="QMC28" s="15"/>
      <c r="QMD28" s="15"/>
      <c r="QME28" s="15"/>
      <c r="QMF28" s="15"/>
      <c r="QMG28" s="15"/>
      <c r="QMH28" s="15"/>
      <c r="QMI28" s="15"/>
      <c r="QMJ28" s="15"/>
      <c r="QMK28" s="15"/>
      <c r="QML28" s="15"/>
      <c r="QMM28" s="15"/>
      <c r="QMN28" s="15"/>
      <c r="QMO28" s="15"/>
      <c r="QMP28" s="15"/>
      <c r="QMQ28" s="15"/>
      <c r="QMR28" s="15"/>
      <c r="QMS28" s="15"/>
      <c r="QMT28" s="15"/>
      <c r="QMU28" s="15"/>
      <c r="QMV28" s="15"/>
      <c r="QMW28" s="15"/>
      <c r="QMX28" s="15"/>
      <c r="QMY28" s="15"/>
      <c r="QMZ28" s="15"/>
      <c r="QNA28" s="15"/>
      <c r="QNB28" s="15"/>
      <c r="QNC28" s="15"/>
      <c r="QND28" s="15"/>
      <c r="QNE28" s="15"/>
      <c r="QNF28" s="15"/>
      <c r="QNG28" s="15"/>
      <c r="QNH28" s="15"/>
      <c r="QNI28" s="15"/>
      <c r="QNJ28" s="15"/>
      <c r="QNK28" s="15"/>
      <c r="QNL28" s="15"/>
      <c r="QNM28" s="15"/>
      <c r="QNN28" s="15"/>
      <c r="QNO28" s="15"/>
      <c r="QNP28" s="15"/>
      <c r="QNQ28" s="15"/>
      <c r="QNR28" s="15"/>
      <c r="QNS28" s="15"/>
      <c r="QNT28" s="15"/>
      <c r="QNU28" s="15"/>
      <c r="QNV28" s="15"/>
      <c r="QNW28" s="15"/>
      <c r="QNX28" s="15"/>
      <c r="QNY28" s="15"/>
      <c r="QNZ28" s="15"/>
      <c r="QOA28" s="15"/>
      <c r="QOB28" s="15"/>
      <c r="QOC28" s="15"/>
      <c r="QOD28" s="15"/>
      <c r="QOE28" s="15"/>
      <c r="QOF28" s="15"/>
      <c r="QOG28" s="15"/>
      <c r="QOH28" s="15"/>
      <c r="QOI28" s="15"/>
      <c r="QOJ28" s="15"/>
      <c r="QOK28" s="15"/>
      <c r="QOL28" s="15"/>
      <c r="QOM28" s="15"/>
      <c r="QON28" s="15"/>
      <c r="QOO28" s="15"/>
      <c r="QOP28" s="15"/>
      <c r="QOQ28" s="15"/>
      <c r="QOR28" s="15"/>
      <c r="QOS28" s="15"/>
      <c r="QOT28" s="15"/>
      <c r="QOU28" s="15"/>
      <c r="QOV28" s="15"/>
      <c r="QOW28" s="15"/>
      <c r="QOX28" s="15"/>
      <c r="QOY28" s="15"/>
      <c r="QOZ28" s="15"/>
      <c r="QPA28" s="15"/>
      <c r="QPB28" s="15"/>
      <c r="QPC28" s="15"/>
      <c r="QPD28" s="15"/>
      <c r="QPE28" s="15"/>
      <c r="QPF28" s="15"/>
      <c r="QPG28" s="15"/>
      <c r="QPH28" s="15"/>
      <c r="QPI28" s="15"/>
      <c r="QPJ28" s="15"/>
      <c r="QPK28" s="15"/>
      <c r="QPL28" s="15"/>
      <c r="QPM28" s="15"/>
      <c r="QPN28" s="15"/>
      <c r="QPO28" s="15"/>
      <c r="QPP28" s="15"/>
      <c r="QPQ28" s="15"/>
      <c r="QPR28" s="15"/>
      <c r="QPS28" s="15"/>
      <c r="QPT28" s="15"/>
      <c r="QPU28" s="15"/>
      <c r="QPV28" s="15"/>
      <c r="QPW28" s="15"/>
      <c r="QPX28" s="15"/>
      <c r="QPY28" s="15"/>
      <c r="QPZ28" s="15"/>
      <c r="QQA28" s="15"/>
      <c r="QQB28" s="15"/>
      <c r="QQC28" s="15"/>
      <c r="QQD28" s="15"/>
      <c r="QQE28" s="15"/>
      <c r="QQF28" s="15"/>
      <c r="QQG28" s="15"/>
      <c r="QQH28" s="15"/>
      <c r="QQI28" s="15"/>
      <c r="QQJ28" s="15"/>
      <c r="QQK28" s="15"/>
      <c r="QQL28" s="15"/>
      <c r="QQM28" s="15"/>
      <c r="QQN28" s="15"/>
      <c r="QQO28" s="15"/>
      <c r="QQP28" s="15"/>
      <c r="QQQ28" s="15"/>
      <c r="QQR28" s="15"/>
      <c r="QQS28" s="15"/>
      <c r="QQT28" s="15"/>
      <c r="QQU28" s="15"/>
      <c r="QQV28" s="15"/>
      <c r="QQW28" s="15"/>
      <c r="QQX28" s="15"/>
      <c r="QQY28" s="15"/>
      <c r="QQZ28" s="15"/>
      <c r="QRA28" s="15"/>
      <c r="QRB28" s="15"/>
      <c r="QRC28" s="15"/>
      <c r="QRD28" s="15"/>
      <c r="QRE28" s="15"/>
      <c r="QRF28" s="15"/>
      <c r="QRG28" s="15"/>
      <c r="QRH28" s="15"/>
      <c r="QRI28" s="15"/>
      <c r="QRJ28" s="15"/>
      <c r="QRK28" s="15"/>
      <c r="QRL28" s="15"/>
      <c r="QRM28" s="15"/>
      <c r="QRN28" s="15"/>
      <c r="QRO28" s="15"/>
      <c r="QRP28" s="15"/>
      <c r="QRQ28" s="15"/>
      <c r="QRR28" s="15"/>
      <c r="QRS28" s="15"/>
      <c r="QRT28" s="15"/>
      <c r="QRU28" s="15"/>
      <c r="QRV28" s="15"/>
      <c r="QRW28" s="15"/>
      <c r="QRX28" s="15"/>
      <c r="QRY28" s="15"/>
      <c r="QRZ28" s="15"/>
      <c r="QSA28" s="15"/>
      <c r="QSB28" s="15"/>
      <c r="QSC28" s="15"/>
      <c r="QSD28" s="15"/>
      <c r="QSE28" s="15"/>
      <c r="QSF28" s="15"/>
      <c r="QSG28" s="15"/>
      <c r="QSH28" s="15"/>
      <c r="QSI28" s="15"/>
      <c r="QSJ28" s="15"/>
      <c r="QSK28" s="15"/>
      <c r="QSL28" s="15"/>
      <c r="QSM28" s="15"/>
      <c r="QSN28" s="15"/>
      <c r="QSO28" s="15"/>
      <c r="QSP28" s="15"/>
      <c r="QSQ28" s="15"/>
      <c r="QSR28" s="15"/>
      <c r="QSS28" s="15"/>
      <c r="QST28" s="15"/>
      <c r="QSU28" s="15"/>
      <c r="QSV28" s="15"/>
      <c r="QSW28" s="15"/>
      <c r="QSX28" s="15"/>
      <c r="QSY28" s="15"/>
      <c r="QSZ28" s="15"/>
      <c r="QTA28" s="15"/>
      <c r="QTB28" s="15"/>
      <c r="QTC28" s="15"/>
      <c r="QTD28" s="15"/>
      <c r="QTE28" s="15"/>
      <c r="QTF28" s="15"/>
      <c r="QTG28" s="15"/>
      <c r="QTH28" s="15"/>
      <c r="QTI28" s="15"/>
      <c r="QTJ28" s="15"/>
      <c r="QTK28" s="15"/>
      <c r="QTL28" s="15"/>
      <c r="QTM28" s="15"/>
      <c r="QTN28" s="15"/>
      <c r="QTO28" s="15"/>
      <c r="QTP28" s="15"/>
      <c r="QTQ28" s="15"/>
      <c r="QTR28" s="15"/>
      <c r="QTS28" s="15"/>
      <c r="QTT28" s="15"/>
      <c r="QTU28" s="15"/>
      <c r="QTV28" s="15"/>
      <c r="QTW28" s="15"/>
      <c r="QTX28" s="15"/>
      <c r="QTY28" s="15"/>
      <c r="QTZ28" s="15"/>
      <c r="QUA28" s="15"/>
      <c r="QUB28" s="15"/>
      <c r="QUC28" s="15"/>
      <c r="QUD28" s="15"/>
      <c r="QUE28" s="15"/>
      <c r="QUF28" s="15"/>
      <c r="QUG28" s="15"/>
      <c r="QUH28" s="15"/>
      <c r="QUI28" s="15"/>
      <c r="QUJ28" s="15"/>
      <c r="QUK28" s="15"/>
      <c r="QUL28" s="15"/>
      <c r="QUM28" s="15"/>
      <c r="QUN28" s="15"/>
      <c r="QUO28" s="15"/>
      <c r="QUP28" s="15"/>
      <c r="QUQ28" s="15"/>
      <c r="QUR28" s="15"/>
      <c r="QUS28" s="15"/>
      <c r="QUT28" s="15"/>
      <c r="QUU28" s="15"/>
      <c r="QUV28" s="15"/>
      <c r="QUW28" s="15"/>
      <c r="QUX28" s="15"/>
      <c r="QUY28" s="15"/>
      <c r="QUZ28" s="15"/>
      <c r="QVA28" s="15"/>
      <c r="QVB28" s="15"/>
      <c r="QVC28" s="15"/>
      <c r="QVD28" s="15"/>
      <c r="QVE28" s="15"/>
      <c r="QVF28" s="15"/>
      <c r="QVG28" s="15"/>
      <c r="QVH28" s="15"/>
      <c r="QVI28" s="15"/>
      <c r="QVJ28" s="15"/>
      <c r="QVK28" s="15"/>
      <c r="QVL28" s="15"/>
      <c r="QVM28" s="15"/>
      <c r="QVN28" s="15"/>
      <c r="QVO28" s="15"/>
      <c r="QVP28" s="15"/>
      <c r="QVQ28" s="15"/>
      <c r="QVR28" s="15"/>
      <c r="QVS28" s="15"/>
      <c r="QVT28" s="15"/>
      <c r="QVU28" s="15"/>
      <c r="QVV28" s="15"/>
      <c r="QVW28" s="15"/>
      <c r="QVX28" s="15"/>
      <c r="QVY28" s="15"/>
      <c r="QVZ28" s="15"/>
      <c r="QWA28" s="15"/>
      <c r="QWB28" s="15"/>
      <c r="QWC28" s="15"/>
      <c r="QWD28" s="15"/>
      <c r="QWE28" s="15"/>
      <c r="QWF28" s="15"/>
      <c r="QWG28" s="15"/>
      <c r="QWH28" s="15"/>
      <c r="QWI28" s="15"/>
      <c r="QWJ28" s="15"/>
      <c r="QWK28" s="15"/>
      <c r="QWL28" s="15"/>
      <c r="QWM28" s="15"/>
      <c r="QWN28" s="15"/>
      <c r="QWO28" s="15"/>
      <c r="QWP28" s="15"/>
      <c r="QWQ28" s="15"/>
      <c r="QWR28" s="15"/>
      <c r="QWS28" s="15"/>
      <c r="QWT28" s="15"/>
      <c r="QWU28" s="15"/>
      <c r="QWV28" s="15"/>
      <c r="QWW28" s="15"/>
      <c r="QWX28" s="15"/>
      <c r="QWY28" s="15"/>
      <c r="QWZ28" s="15"/>
      <c r="QXA28" s="15"/>
      <c r="QXB28" s="15"/>
      <c r="QXC28" s="15"/>
      <c r="QXD28" s="15"/>
      <c r="QXE28" s="15"/>
      <c r="QXF28" s="15"/>
      <c r="QXG28" s="15"/>
      <c r="QXH28" s="15"/>
      <c r="QXI28" s="15"/>
      <c r="QXJ28" s="15"/>
      <c r="QXK28" s="15"/>
      <c r="QXL28" s="15"/>
      <c r="QXM28" s="15"/>
      <c r="QXN28" s="15"/>
      <c r="QXO28" s="15"/>
      <c r="QXP28" s="15"/>
      <c r="QXQ28" s="15"/>
      <c r="QXR28" s="15"/>
      <c r="QXS28" s="15"/>
      <c r="QXT28" s="15"/>
      <c r="QXU28" s="15"/>
      <c r="QXV28" s="15"/>
      <c r="QXW28" s="15"/>
      <c r="QXX28" s="15"/>
      <c r="QXY28" s="15"/>
      <c r="QXZ28" s="15"/>
      <c r="QYA28" s="15"/>
      <c r="QYB28" s="15"/>
      <c r="QYC28" s="15"/>
      <c r="QYD28" s="15"/>
      <c r="QYE28" s="15"/>
      <c r="QYF28" s="15"/>
      <c r="QYG28" s="15"/>
      <c r="QYH28" s="15"/>
      <c r="QYI28" s="15"/>
      <c r="QYJ28" s="15"/>
      <c r="QYK28" s="15"/>
      <c r="QYL28" s="15"/>
      <c r="QYM28" s="15"/>
      <c r="QYN28" s="15"/>
      <c r="QYO28" s="15"/>
      <c r="QYP28" s="15"/>
      <c r="QYQ28" s="15"/>
      <c r="QYR28" s="15"/>
      <c r="QYS28" s="15"/>
      <c r="QYT28" s="15"/>
      <c r="QYU28" s="15"/>
      <c r="QYV28" s="15"/>
      <c r="QYW28" s="15"/>
      <c r="QYX28" s="15"/>
      <c r="QYY28" s="15"/>
      <c r="QYZ28" s="15"/>
      <c r="QZA28" s="15"/>
      <c r="QZB28" s="15"/>
      <c r="QZC28" s="15"/>
      <c r="QZD28" s="15"/>
      <c r="QZE28" s="15"/>
      <c r="QZF28" s="15"/>
      <c r="QZG28" s="15"/>
      <c r="QZH28" s="15"/>
      <c r="QZI28" s="15"/>
      <c r="QZJ28" s="15"/>
      <c r="QZK28" s="15"/>
      <c r="QZL28" s="15"/>
      <c r="QZM28" s="15"/>
      <c r="QZN28" s="15"/>
      <c r="QZO28" s="15"/>
      <c r="QZP28" s="15"/>
      <c r="QZQ28" s="15"/>
      <c r="QZR28" s="15"/>
      <c r="QZS28" s="15"/>
      <c r="QZT28" s="15"/>
      <c r="QZU28" s="15"/>
      <c r="QZV28" s="15"/>
      <c r="QZW28" s="15"/>
      <c r="QZX28" s="15"/>
      <c r="QZY28" s="15"/>
      <c r="QZZ28" s="15"/>
      <c r="RAA28" s="15"/>
      <c r="RAB28" s="15"/>
      <c r="RAC28" s="15"/>
      <c r="RAD28" s="15"/>
      <c r="RAE28" s="15"/>
      <c r="RAF28" s="15"/>
      <c r="RAG28" s="15"/>
      <c r="RAH28" s="15"/>
      <c r="RAI28" s="15"/>
      <c r="RAJ28" s="15"/>
      <c r="RAK28" s="15"/>
      <c r="RAL28" s="15"/>
      <c r="RAM28" s="15"/>
      <c r="RAN28" s="15"/>
      <c r="RAO28" s="15"/>
      <c r="RAP28" s="15"/>
      <c r="RAQ28" s="15"/>
      <c r="RAR28" s="15"/>
      <c r="RAS28" s="15"/>
      <c r="RAT28" s="15"/>
      <c r="RAU28" s="15"/>
      <c r="RAV28" s="15"/>
      <c r="RAW28" s="15"/>
      <c r="RAX28" s="15"/>
      <c r="RAY28" s="15"/>
      <c r="RAZ28" s="15"/>
      <c r="RBA28" s="15"/>
      <c r="RBB28" s="15"/>
      <c r="RBC28" s="15"/>
      <c r="RBD28" s="15"/>
      <c r="RBE28" s="15"/>
      <c r="RBF28" s="15"/>
      <c r="RBG28" s="15"/>
      <c r="RBH28" s="15"/>
      <c r="RBI28" s="15"/>
      <c r="RBJ28" s="15"/>
      <c r="RBK28" s="15"/>
      <c r="RBL28" s="15"/>
      <c r="RBM28" s="15"/>
      <c r="RBN28" s="15"/>
      <c r="RBO28" s="15"/>
      <c r="RBP28" s="15"/>
      <c r="RBQ28" s="15"/>
      <c r="RBR28" s="15"/>
      <c r="RBS28" s="15"/>
      <c r="RBT28" s="15"/>
      <c r="RBU28" s="15"/>
      <c r="RBV28" s="15"/>
      <c r="RBW28" s="15"/>
      <c r="RBX28" s="15"/>
      <c r="RBY28" s="15"/>
      <c r="RBZ28" s="15"/>
      <c r="RCA28" s="15"/>
      <c r="RCB28" s="15"/>
      <c r="RCC28" s="15"/>
      <c r="RCD28" s="15"/>
      <c r="RCE28" s="15"/>
      <c r="RCF28" s="15"/>
      <c r="RCG28" s="15"/>
      <c r="RCH28" s="15"/>
      <c r="RCI28" s="15"/>
      <c r="RCJ28" s="15"/>
      <c r="RCK28" s="15"/>
      <c r="RCL28" s="15"/>
      <c r="RCM28" s="15"/>
      <c r="RCN28" s="15"/>
      <c r="RCO28" s="15"/>
      <c r="RCP28" s="15"/>
      <c r="RCQ28" s="15"/>
      <c r="RCR28" s="15"/>
      <c r="RCS28" s="15"/>
      <c r="RCT28" s="15"/>
      <c r="RCU28" s="15"/>
      <c r="RCV28" s="15"/>
      <c r="RCW28" s="15"/>
      <c r="RCX28" s="15"/>
      <c r="RCY28" s="15"/>
      <c r="RCZ28" s="15"/>
      <c r="RDA28" s="15"/>
      <c r="RDB28" s="15"/>
      <c r="RDC28" s="15"/>
      <c r="RDD28" s="15"/>
      <c r="RDE28" s="15"/>
      <c r="RDF28" s="15"/>
      <c r="RDG28" s="15"/>
      <c r="RDH28" s="15"/>
      <c r="RDI28" s="15"/>
      <c r="RDJ28" s="15"/>
      <c r="RDK28" s="15"/>
      <c r="RDL28" s="15"/>
      <c r="RDM28" s="15"/>
      <c r="RDN28" s="15"/>
      <c r="RDO28" s="15"/>
      <c r="RDP28" s="15"/>
      <c r="RDQ28" s="15"/>
      <c r="RDR28" s="15"/>
      <c r="RDS28" s="15"/>
      <c r="RDT28" s="15"/>
      <c r="RDU28" s="15"/>
      <c r="RDV28" s="15"/>
      <c r="RDW28" s="15"/>
      <c r="RDX28" s="15"/>
      <c r="RDY28" s="15"/>
      <c r="RDZ28" s="15"/>
      <c r="REA28" s="15"/>
      <c r="REB28" s="15"/>
      <c r="REC28" s="15"/>
      <c r="RED28" s="15"/>
      <c r="REE28" s="15"/>
      <c r="REF28" s="15"/>
      <c r="REG28" s="15"/>
      <c r="REH28" s="15"/>
      <c r="REI28" s="15"/>
      <c r="REJ28" s="15"/>
      <c r="REK28" s="15"/>
      <c r="REL28" s="15"/>
      <c r="REM28" s="15"/>
      <c r="REN28" s="15"/>
      <c r="REO28" s="15"/>
      <c r="REP28" s="15"/>
      <c r="REQ28" s="15"/>
      <c r="RER28" s="15"/>
      <c r="RES28" s="15"/>
      <c r="RET28" s="15"/>
      <c r="REU28" s="15"/>
      <c r="REV28" s="15"/>
      <c r="REW28" s="15"/>
      <c r="REX28" s="15"/>
      <c r="REY28" s="15"/>
      <c r="REZ28" s="15"/>
      <c r="RFA28" s="15"/>
      <c r="RFB28" s="15"/>
      <c r="RFC28" s="15"/>
      <c r="RFD28" s="15"/>
      <c r="RFE28" s="15"/>
      <c r="RFF28" s="15"/>
      <c r="RFG28" s="15"/>
      <c r="RFH28" s="15"/>
      <c r="RFI28" s="15"/>
      <c r="RFJ28" s="15"/>
      <c r="RFK28" s="15"/>
      <c r="RFL28" s="15"/>
      <c r="RFM28" s="15"/>
      <c r="RFN28" s="15"/>
      <c r="RFO28" s="15"/>
      <c r="RFP28" s="15"/>
      <c r="RFQ28" s="15"/>
      <c r="RFR28" s="15"/>
      <c r="RFS28" s="15"/>
      <c r="RFT28" s="15"/>
      <c r="RFU28" s="15"/>
      <c r="RFV28" s="15"/>
      <c r="RFW28" s="15"/>
      <c r="RFX28" s="15"/>
      <c r="RFY28" s="15"/>
      <c r="RFZ28" s="15"/>
      <c r="RGA28" s="15"/>
      <c r="RGB28" s="15"/>
      <c r="RGC28" s="15"/>
      <c r="RGD28" s="15"/>
      <c r="RGE28" s="15"/>
      <c r="RGF28" s="15"/>
      <c r="RGG28" s="15"/>
      <c r="RGH28" s="15"/>
      <c r="RGI28" s="15"/>
      <c r="RGJ28" s="15"/>
      <c r="RGK28" s="15"/>
      <c r="RGL28" s="15"/>
      <c r="RGM28" s="15"/>
      <c r="RGN28" s="15"/>
      <c r="RGO28" s="15"/>
      <c r="RGP28" s="15"/>
      <c r="RGQ28" s="15"/>
      <c r="RGR28" s="15"/>
      <c r="RGS28" s="15"/>
      <c r="RGT28" s="15"/>
      <c r="RGU28" s="15"/>
      <c r="RGV28" s="15"/>
      <c r="RGW28" s="15"/>
      <c r="RGX28" s="15"/>
      <c r="RGY28" s="15"/>
      <c r="RGZ28" s="15"/>
      <c r="RHA28" s="15"/>
      <c r="RHB28" s="15"/>
      <c r="RHC28" s="15"/>
      <c r="RHD28" s="15"/>
      <c r="RHE28" s="15"/>
      <c r="RHF28" s="15"/>
      <c r="RHG28" s="15"/>
      <c r="RHH28" s="15"/>
      <c r="RHI28" s="15"/>
      <c r="RHJ28" s="15"/>
      <c r="RHK28" s="15"/>
      <c r="RHL28" s="15"/>
      <c r="RHM28" s="15"/>
      <c r="RHN28" s="15"/>
      <c r="RHO28" s="15"/>
      <c r="RHP28" s="15"/>
      <c r="RHQ28" s="15"/>
      <c r="RHR28" s="15"/>
      <c r="RHS28" s="15"/>
      <c r="RHT28" s="15"/>
      <c r="RHU28" s="15"/>
      <c r="RHV28" s="15"/>
      <c r="RHW28" s="15"/>
      <c r="RHX28" s="15"/>
      <c r="RHY28" s="15"/>
      <c r="RHZ28" s="15"/>
      <c r="RIA28" s="15"/>
      <c r="RIB28" s="15"/>
      <c r="RIC28" s="15"/>
      <c r="RID28" s="15"/>
      <c r="RIE28" s="15"/>
      <c r="RIF28" s="15"/>
      <c r="RIG28" s="15"/>
      <c r="RIH28" s="15"/>
      <c r="RII28" s="15"/>
      <c r="RIJ28" s="15"/>
      <c r="RIK28" s="15"/>
      <c r="RIL28" s="15"/>
      <c r="RIM28" s="15"/>
      <c r="RIN28" s="15"/>
      <c r="RIO28" s="15"/>
      <c r="RIP28" s="15"/>
      <c r="RIQ28" s="15"/>
      <c r="RIR28" s="15"/>
      <c r="RIS28" s="15"/>
      <c r="RIT28" s="15"/>
      <c r="RIU28" s="15"/>
      <c r="RIV28" s="15"/>
      <c r="RIW28" s="15"/>
      <c r="RIX28" s="15"/>
      <c r="RIY28" s="15"/>
      <c r="RIZ28" s="15"/>
      <c r="RJA28" s="15"/>
      <c r="RJB28" s="15"/>
      <c r="RJC28" s="15"/>
      <c r="RJD28" s="15"/>
      <c r="RJE28" s="15"/>
      <c r="RJF28" s="15"/>
      <c r="RJG28" s="15"/>
      <c r="RJH28" s="15"/>
      <c r="RJI28" s="15"/>
      <c r="RJJ28" s="15"/>
      <c r="RJK28" s="15"/>
      <c r="RJL28" s="15"/>
      <c r="RJM28" s="15"/>
      <c r="RJN28" s="15"/>
      <c r="RJO28" s="15"/>
      <c r="RJP28" s="15"/>
      <c r="RJQ28" s="15"/>
      <c r="RJR28" s="15"/>
      <c r="RJS28" s="15"/>
      <c r="RJT28" s="15"/>
      <c r="RJU28" s="15"/>
      <c r="RJV28" s="15"/>
      <c r="RJW28" s="15"/>
      <c r="RJX28" s="15"/>
      <c r="RJY28" s="15"/>
      <c r="RJZ28" s="15"/>
      <c r="RKA28" s="15"/>
      <c r="RKB28" s="15"/>
      <c r="RKC28" s="15"/>
      <c r="RKD28" s="15"/>
      <c r="RKE28" s="15"/>
      <c r="RKF28" s="15"/>
      <c r="RKG28" s="15"/>
      <c r="RKH28" s="15"/>
      <c r="RKI28" s="15"/>
      <c r="RKJ28" s="15"/>
      <c r="RKK28" s="15"/>
      <c r="RKL28" s="15"/>
      <c r="RKM28" s="15"/>
      <c r="RKN28" s="15"/>
      <c r="RKO28" s="15"/>
      <c r="RKP28" s="15"/>
      <c r="RKQ28" s="15"/>
      <c r="RKR28" s="15"/>
      <c r="RKS28" s="15"/>
      <c r="RKT28" s="15"/>
      <c r="RKU28" s="15"/>
      <c r="RKV28" s="15"/>
      <c r="RKW28" s="15"/>
      <c r="RKX28" s="15"/>
      <c r="RKY28" s="15"/>
      <c r="RKZ28" s="15"/>
      <c r="RLA28" s="15"/>
      <c r="RLB28" s="15"/>
      <c r="RLC28" s="15"/>
      <c r="RLD28" s="15"/>
      <c r="RLE28" s="15"/>
      <c r="RLF28" s="15"/>
      <c r="RLG28" s="15"/>
      <c r="RLH28" s="15"/>
      <c r="RLI28" s="15"/>
      <c r="RLJ28" s="15"/>
      <c r="RLK28" s="15"/>
      <c r="RLL28" s="15"/>
      <c r="RLM28" s="15"/>
      <c r="RLN28" s="15"/>
      <c r="RLO28" s="15"/>
      <c r="RLP28" s="15"/>
      <c r="RLQ28" s="15"/>
      <c r="RLR28" s="15"/>
      <c r="RLS28" s="15"/>
      <c r="RLT28" s="15"/>
      <c r="RLU28" s="15"/>
      <c r="RLV28" s="15"/>
      <c r="RLW28" s="15"/>
      <c r="RLX28" s="15"/>
      <c r="RLY28" s="15"/>
      <c r="RLZ28" s="15"/>
      <c r="RMA28" s="15"/>
      <c r="RMB28" s="15"/>
      <c r="RMC28" s="15"/>
      <c r="RMD28" s="15"/>
      <c r="RME28" s="15"/>
      <c r="RMF28" s="15"/>
      <c r="RMG28" s="15"/>
      <c r="RMH28" s="15"/>
      <c r="RMI28" s="15"/>
      <c r="RMJ28" s="15"/>
      <c r="RMK28" s="15"/>
      <c r="RML28" s="15"/>
      <c r="RMM28" s="15"/>
      <c r="RMN28" s="15"/>
      <c r="RMO28" s="15"/>
      <c r="RMP28" s="15"/>
      <c r="RMQ28" s="15"/>
      <c r="RMR28" s="15"/>
      <c r="RMS28" s="15"/>
      <c r="RMT28" s="15"/>
      <c r="RMU28" s="15"/>
      <c r="RMV28" s="15"/>
      <c r="RMW28" s="15"/>
      <c r="RMX28" s="15"/>
      <c r="RMY28" s="15"/>
      <c r="RMZ28" s="15"/>
      <c r="RNA28" s="15"/>
      <c r="RNB28" s="15"/>
      <c r="RNC28" s="15"/>
      <c r="RND28" s="15"/>
      <c r="RNE28" s="15"/>
      <c r="RNF28" s="15"/>
      <c r="RNG28" s="15"/>
      <c r="RNH28" s="15"/>
      <c r="RNI28" s="15"/>
      <c r="RNJ28" s="15"/>
      <c r="RNK28" s="15"/>
      <c r="RNL28" s="15"/>
      <c r="RNM28" s="15"/>
      <c r="RNN28" s="15"/>
      <c r="RNO28" s="15"/>
      <c r="RNP28" s="15"/>
      <c r="RNQ28" s="15"/>
      <c r="RNR28" s="15"/>
      <c r="RNS28" s="15"/>
      <c r="RNT28" s="15"/>
      <c r="RNU28" s="15"/>
      <c r="RNV28" s="15"/>
      <c r="RNW28" s="15"/>
      <c r="RNX28" s="15"/>
      <c r="RNY28" s="15"/>
      <c r="RNZ28" s="15"/>
      <c r="ROA28" s="15"/>
      <c r="ROB28" s="15"/>
      <c r="ROC28" s="15"/>
      <c r="ROD28" s="15"/>
      <c r="ROE28" s="15"/>
      <c r="ROF28" s="15"/>
      <c r="ROG28" s="15"/>
      <c r="ROH28" s="15"/>
      <c r="ROI28" s="15"/>
      <c r="ROJ28" s="15"/>
      <c r="ROK28" s="15"/>
      <c r="ROL28" s="15"/>
      <c r="ROM28" s="15"/>
      <c r="RON28" s="15"/>
      <c r="ROO28" s="15"/>
      <c r="ROP28" s="15"/>
      <c r="ROQ28" s="15"/>
      <c r="ROR28" s="15"/>
      <c r="ROS28" s="15"/>
      <c r="ROT28" s="15"/>
      <c r="ROU28" s="15"/>
      <c r="ROV28" s="15"/>
      <c r="ROW28" s="15"/>
      <c r="ROX28" s="15"/>
      <c r="ROY28" s="15"/>
      <c r="ROZ28" s="15"/>
      <c r="RPA28" s="15"/>
      <c r="RPB28" s="15"/>
      <c r="RPC28" s="15"/>
      <c r="RPD28" s="15"/>
      <c r="RPE28" s="15"/>
      <c r="RPF28" s="15"/>
      <c r="RPG28" s="15"/>
      <c r="RPH28" s="15"/>
      <c r="RPI28" s="15"/>
      <c r="RPJ28" s="15"/>
      <c r="RPK28" s="15"/>
      <c r="RPL28" s="15"/>
      <c r="RPM28" s="15"/>
      <c r="RPN28" s="15"/>
      <c r="RPO28" s="15"/>
      <c r="RPP28" s="15"/>
      <c r="RPQ28" s="15"/>
      <c r="RPR28" s="15"/>
      <c r="RPS28" s="15"/>
      <c r="RPT28" s="15"/>
      <c r="RPU28" s="15"/>
      <c r="RPV28" s="15"/>
      <c r="RPW28" s="15"/>
      <c r="RPX28" s="15"/>
      <c r="RPY28" s="15"/>
      <c r="RPZ28" s="15"/>
      <c r="RQA28" s="15"/>
      <c r="RQB28" s="15"/>
      <c r="RQC28" s="15"/>
      <c r="RQD28" s="15"/>
      <c r="RQE28" s="15"/>
      <c r="RQF28" s="15"/>
      <c r="RQG28" s="15"/>
      <c r="RQH28" s="15"/>
      <c r="RQI28" s="15"/>
      <c r="RQJ28" s="15"/>
      <c r="RQK28" s="15"/>
      <c r="RQL28" s="15"/>
      <c r="RQM28" s="15"/>
      <c r="RQN28" s="15"/>
      <c r="RQO28" s="15"/>
      <c r="RQP28" s="15"/>
      <c r="RQQ28" s="15"/>
      <c r="RQR28" s="15"/>
      <c r="RQS28" s="15"/>
      <c r="RQT28" s="15"/>
      <c r="RQU28" s="15"/>
      <c r="RQV28" s="15"/>
      <c r="RQW28" s="15"/>
      <c r="RQX28" s="15"/>
      <c r="RQY28" s="15"/>
      <c r="RQZ28" s="15"/>
      <c r="RRA28" s="15"/>
      <c r="RRB28" s="15"/>
      <c r="RRC28" s="15"/>
      <c r="RRD28" s="15"/>
      <c r="RRE28" s="15"/>
      <c r="RRF28" s="15"/>
      <c r="RRG28" s="15"/>
      <c r="RRH28" s="15"/>
      <c r="RRI28" s="15"/>
      <c r="RRJ28" s="15"/>
      <c r="RRK28" s="15"/>
      <c r="RRL28" s="15"/>
      <c r="RRM28" s="15"/>
      <c r="RRN28" s="15"/>
      <c r="RRO28" s="15"/>
      <c r="RRP28" s="15"/>
      <c r="RRQ28" s="15"/>
      <c r="RRR28" s="15"/>
      <c r="RRS28" s="15"/>
      <c r="RRT28" s="15"/>
      <c r="RRU28" s="15"/>
      <c r="RRV28" s="15"/>
      <c r="RRW28" s="15"/>
      <c r="RRX28" s="15"/>
      <c r="RRY28" s="15"/>
      <c r="RRZ28" s="15"/>
      <c r="RSA28" s="15"/>
      <c r="RSB28" s="15"/>
      <c r="RSC28" s="15"/>
      <c r="RSD28" s="15"/>
      <c r="RSE28" s="15"/>
      <c r="RSF28" s="15"/>
      <c r="RSG28" s="15"/>
      <c r="RSH28" s="15"/>
      <c r="RSI28" s="15"/>
      <c r="RSJ28" s="15"/>
      <c r="RSK28" s="15"/>
      <c r="RSL28" s="15"/>
      <c r="RSM28" s="15"/>
      <c r="RSN28" s="15"/>
      <c r="RSO28" s="15"/>
      <c r="RSP28" s="15"/>
      <c r="RSQ28" s="15"/>
      <c r="RSR28" s="15"/>
      <c r="RSS28" s="15"/>
      <c r="RST28" s="15"/>
      <c r="RSU28" s="15"/>
      <c r="RSV28" s="15"/>
      <c r="RSW28" s="15"/>
      <c r="RSX28" s="15"/>
      <c r="RSY28" s="15"/>
      <c r="RSZ28" s="15"/>
      <c r="RTA28" s="15"/>
      <c r="RTB28" s="15"/>
      <c r="RTC28" s="15"/>
      <c r="RTD28" s="15"/>
      <c r="RTE28" s="15"/>
      <c r="RTF28" s="15"/>
      <c r="RTG28" s="15"/>
      <c r="RTH28" s="15"/>
      <c r="RTI28" s="15"/>
      <c r="RTJ28" s="15"/>
      <c r="RTK28" s="15"/>
      <c r="RTL28" s="15"/>
      <c r="RTM28" s="15"/>
      <c r="RTN28" s="15"/>
      <c r="RTO28" s="15"/>
      <c r="RTP28" s="15"/>
      <c r="RTQ28" s="15"/>
      <c r="RTR28" s="15"/>
      <c r="RTS28" s="15"/>
      <c r="RTT28" s="15"/>
      <c r="RTU28" s="15"/>
      <c r="RTV28" s="15"/>
      <c r="RTW28" s="15"/>
      <c r="RTX28" s="15"/>
      <c r="RTY28" s="15"/>
      <c r="RTZ28" s="15"/>
      <c r="RUA28" s="15"/>
      <c r="RUB28" s="15"/>
      <c r="RUC28" s="15"/>
      <c r="RUD28" s="15"/>
      <c r="RUE28" s="15"/>
      <c r="RUF28" s="15"/>
      <c r="RUG28" s="15"/>
      <c r="RUH28" s="15"/>
      <c r="RUI28" s="15"/>
      <c r="RUJ28" s="15"/>
      <c r="RUK28" s="15"/>
      <c r="RUL28" s="15"/>
      <c r="RUM28" s="15"/>
      <c r="RUN28" s="15"/>
      <c r="RUO28" s="15"/>
      <c r="RUP28" s="15"/>
      <c r="RUQ28" s="15"/>
      <c r="RUR28" s="15"/>
      <c r="RUS28" s="15"/>
      <c r="RUT28" s="15"/>
      <c r="RUU28" s="15"/>
      <c r="RUV28" s="15"/>
      <c r="RUW28" s="15"/>
      <c r="RUX28" s="15"/>
      <c r="RUY28" s="15"/>
      <c r="RUZ28" s="15"/>
      <c r="RVA28" s="15"/>
      <c r="RVB28" s="15"/>
      <c r="RVC28" s="15"/>
      <c r="RVD28" s="15"/>
      <c r="RVE28" s="15"/>
      <c r="RVF28" s="15"/>
      <c r="RVG28" s="15"/>
      <c r="RVH28" s="15"/>
      <c r="RVI28" s="15"/>
      <c r="RVJ28" s="15"/>
      <c r="RVK28" s="15"/>
      <c r="RVL28" s="15"/>
      <c r="RVM28" s="15"/>
      <c r="RVN28" s="15"/>
      <c r="RVO28" s="15"/>
      <c r="RVP28" s="15"/>
      <c r="RVQ28" s="15"/>
      <c r="RVR28" s="15"/>
      <c r="RVS28" s="15"/>
      <c r="RVT28" s="15"/>
      <c r="RVU28" s="15"/>
      <c r="RVV28" s="15"/>
      <c r="RVW28" s="15"/>
      <c r="RVX28" s="15"/>
      <c r="RVY28" s="15"/>
      <c r="RVZ28" s="15"/>
      <c r="RWA28" s="15"/>
      <c r="RWB28" s="15"/>
      <c r="RWC28" s="15"/>
      <c r="RWD28" s="15"/>
      <c r="RWE28" s="15"/>
      <c r="RWF28" s="15"/>
      <c r="RWG28" s="15"/>
      <c r="RWH28" s="15"/>
      <c r="RWI28" s="15"/>
      <c r="RWJ28" s="15"/>
      <c r="RWK28" s="15"/>
      <c r="RWL28" s="15"/>
      <c r="RWM28" s="15"/>
      <c r="RWN28" s="15"/>
      <c r="RWO28" s="15"/>
      <c r="RWP28" s="15"/>
      <c r="RWQ28" s="15"/>
      <c r="RWR28" s="15"/>
      <c r="RWS28" s="15"/>
      <c r="RWT28" s="15"/>
      <c r="RWU28" s="15"/>
      <c r="RWV28" s="15"/>
      <c r="RWW28" s="15"/>
      <c r="RWX28" s="15"/>
      <c r="RWY28" s="15"/>
      <c r="RWZ28" s="15"/>
      <c r="RXA28" s="15"/>
      <c r="RXB28" s="15"/>
      <c r="RXC28" s="15"/>
      <c r="RXD28" s="15"/>
      <c r="RXE28" s="15"/>
      <c r="RXF28" s="15"/>
      <c r="RXG28" s="15"/>
      <c r="RXH28" s="15"/>
      <c r="RXI28" s="15"/>
      <c r="RXJ28" s="15"/>
      <c r="RXK28" s="15"/>
      <c r="RXL28" s="15"/>
      <c r="RXM28" s="15"/>
      <c r="RXN28" s="15"/>
      <c r="RXO28" s="15"/>
      <c r="RXP28" s="15"/>
      <c r="RXQ28" s="15"/>
      <c r="RXR28" s="15"/>
      <c r="RXS28" s="15"/>
      <c r="RXT28" s="15"/>
      <c r="RXU28" s="15"/>
      <c r="RXV28" s="15"/>
      <c r="RXW28" s="15"/>
      <c r="RXX28" s="15"/>
      <c r="RXY28" s="15"/>
      <c r="RXZ28" s="15"/>
      <c r="RYA28" s="15"/>
      <c r="RYB28" s="15"/>
      <c r="RYC28" s="15"/>
      <c r="RYD28" s="15"/>
      <c r="RYE28" s="15"/>
      <c r="RYF28" s="15"/>
      <c r="RYG28" s="15"/>
      <c r="RYH28" s="15"/>
      <c r="RYI28" s="15"/>
      <c r="RYJ28" s="15"/>
      <c r="RYK28" s="15"/>
      <c r="RYL28" s="15"/>
      <c r="RYM28" s="15"/>
      <c r="RYN28" s="15"/>
      <c r="RYO28" s="15"/>
      <c r="RYP28" s="15"/>
      <c r="RYQ28" s="15"/>
      <c r="RYR28" s="15"/>
      <c r="RYS28" s="15"/>
      <c r="RYT28" s="15"/>
      <c r="RYU28" s="15"/>
      <c r="RYV28" s="15"/>
      <c r="RYW28" s="15"/>
      <c r="RYX28" s="15"/>
      <c r="RYY28" s="15"/>
      <c r="RYZ28" s="15"/>
      <c r="RZA28" s="15"/>
      <c r="RZB28" s="15"/>
      <c r="RZC28" s="15"/>
      <c r="RZD28" s="15"/>
      <c r="RZE28" s="15"/>
      <c r="RZF28" s="15"/>
      <c r="RZG28" s="15"/>
      <c r="RZH28" s="15"/>
      <c r="RZI28" s="15"/>
      <c r="RZJ28" s="15"/>
      <c r="RZK28" s="15"/>
      <c r="RZL28" s="15"/>
      <c r="RZM28" s="15"/>
      <c r="RZN28" s="15"/>
      <c r="RZO28" s="15"/>
      <c r="RZP28" s="15"/>
      <c r="RZQ28" s="15"/>
      <c r="RZR28" s="15"/>
      <c r="RZS28" s="15"/>
      <c r="RZT28" s="15"/>
      <c r="RZU28" s="15"/>
      <c r="RZV28" s="15"/>
      <c r="RZW28" s="15"/>
      <c r="RZX28" s="15"/>
      <c r="RZY28" s="15"/>
      <c r="RZZ28" s="15"/>
      <c r="SAA28" s="15"/>
      <c r="SAB28" s="15"/>
      <c r="SAC28" s="15"/>
      <c r="SAD28" s="15"/>
      <c r="SAE28" s="15"/>
      <c r="SAF28" s="15"/>
      <c r="SAG28" s="15"/>
      <c r="SAH28" s="15"/>
      <c r="SAI28" s="15"/>
      <c r="SAJ28" s="15"/>
      <c r="SAK28" s="15"/>
      <c r="SAL28" s="15"/>
      <c r="SAM28" s="15"/>
      <c r="SAN28" s="15"/>
      <c r="SAO28" s="15"/>
      <c r="SAP28" s="15"/>
      <c r="SAQ28" s="15"/>
      <c r="SAR28" s="15"/>
      <c r="SAS28" s="15"/>
      <c r="SAT28" s="15"/>
      <c r="SAU28" s="15"/>
      <c r="SAV28" s="15"/>
      <c r="SAW28" s="15"/>
      <c r="SAX28" s="15"/>
      <c r="SAY28" s="15"/>
      <c r="SAZ28" s="15"/>
      <c r="SBA28" s="15"/>
      <c r="SBB28" s="15"/>
      <c r="SBC28" s="15"/>
      <c r="SBD28" s="15"/>
      <c r="SBE28" s="15"/>
      <c r="SBF28" s="15"/>
      <c r="SBG28" s="15"/>
      <c r="SBH28" s="15"/>
      <c r="SBI28" s="15"/>
      <c r="SBJ28" s="15"/>
      <c r="SBK28" s="15"/>
      <c r="SBL28" s="15"/>
      <c r="SBM28" s="15"/>
      <c r="SBN28" s="15"/>
      <c r="SBO28" s="15"/>
      <c r="SBP28" s="15"/>
      <c r="SBQ28" s="15"/>
      <c r="SBR28" s="15"/>
      <c r="SBS28" s="15"/>
      <c r="SBT28" s="15"/>
      <c r="SBU28" s="15"/>
      <c r="SBV28" s="15"/>
      <c r="SBW28" s="15"/>
      <c r="SBX28" s="15"/>
      <c r="SBY28" s="15"/>
      <c r="SBZ28" s="15"/>
      <c r="SCA28" s="15"/>
      <c r="SCB28" s="15"/>
      <c r="SCC28" s="15"/>
      <c r="SCD28" s="15"/>
      <c r="SCE28" s="15"/>
      <c r="SCF28" s="15"/>
      <c r="SCG28" s="15"/>
      <c r="SCH28" s="15"/>
      <c r="SCI28" s="15"/>
      <c r="SCJ28" s="15"/>
      <c r="SCK28" s="15"/>
      <c r="SCL28" s="15"/>
      <c r="SCM28" s="15"/>
      <c r="SCN28" s="15"/>
      <c r="SCO28" s="15"/>
      <c r="SCP28" s="15"/>
      <c r="SCQ28" s="15"/>
      <c r="SCR28" s="15"/>
      <c r="SCS28" s="15"/>
      <c r="SCT28" s="15"/>
      <c r="SCU28" s="15"/>
      <c r="SCV28" s="15"/>
      <c r="SCW28" s="15"/>
      <c r="SCX28" s="15"/>
      <c r="SCY28" s="15"/>
      <c r="SCZ28" s="15"/>
      <c r="SDA28" s="15"/>
      <c r="SDB28" s="15"/>
      <c r="SDC28" s="15"/>
      <c r="SDD28" s="15"/>
      <c r="SDE28" s="15"/>
      <c r="SDF28" s="15"/>
      <c r="SDG28" s="15"/>
      <c r="SDH28" s="15"/>
      <c r="SDI28" s="15"/>
      <c r="SDJ28" s="15"/>
      <c r="SDK28" s="15"/>
      <c r="SDL28" s="15"/>
      <c r="SDM28" s="15"/>
      <c r="SDN28" s="15"/>
      <c r="SDO28" s="15"/>
      <c r="SDP28" s="15"/>
      <c r="SDQ28" s="15"/>
      <c r="SDR28" s="15"/>
      <c r="SDS28" s="15"/>
      <c r="SDT28" s="15"/>
      <c r="SDU28" s="15"/>
      <c r="SDV28" s="15"/>
      <c r="SDW28" s="15"/>
      <c r="SDX28" s="15"/>
      <c r="SDY28" s="15"/>
      <c r="SDZ28" s="15"/>
      <c r="SEA28" s="15"/>
      <c r="SEB28" s="15"/>
      <c r="SEC28" s="15"/>
      <c r="SED28" s="15"/>
      <c r="SEE28" s="15"/>
      <c r="SEF28" s="15"/>
      <c r="SEG28" s="15"/>
      <c r="SEH28" s="15"/>
      <c r="SEI28" s="15"/>
      <c r="SEJ28" s="15"/>
      <c r="SEK28" s="15"/>
      <c r="SEL28" s="15"/>
      <c r="SEM28" s="15"/>
      <c r="SEN28" s="15"/>
      <c r="SEO28" s="15"/>
      <c r="SEP28" s="15"/>
      <c r="SEQ28" s="15"/>
      <c r="SER28" s="15"/>
      <c r="SES28" s="15"/>
      <c r="SET28" s="15"/>
      <c r="SEU28" s="15"/>
      <c r="SEV28" s="15"/>
      <c r="SEW28" s="15"/>
      <c r="SEX28" s="15"/>
      <c r="SEY28" s="15"/>
      <c r="SEZ28" s="15"/>
      <c r="SFA28" s="15"/>
      <c r="SFB28" s="15"/>
      <c r="SFC28" s="15"/>
      <c r="SFD28" s="15"/>
      <c r="SFE28" s="15"/>
      <c r="SFF28" s="15"/>
      <c r="SFG28" s="15"/>
      <c r="SFH28" s="15"/>
      <c r="SFI28" s="15"/>
      <c r="SFJ28" s="15"/>
      <c r="SFK28" s="15"/>
      <c r="SFL28" s="15"/>
      <c r="SFM28" s="15"/>
      <c r="SFN28" s="15"/>
      <c r="SFO28" s="15"/>
      <c r="SFP28" s="15"/>
      <c r="SFQ28" s="15"/>
      <c r="SFR28" s="15"/>
      <c r="SFS28" s="15"/>
      <c r="SFT28" s="15"/>
      <c r="SFU28" s="15"/>
      <c r="SFV28" s="15"/>
      <c r="SFW28" s="15"/>
      <c r="SFX28" s="15"/>
      <c r="SFY28" s="15"/>
      <c r="SFZ28" s="15"/>
      <c r="SGA28" s="15"/>
      <c r="SGB28" s="15"/>
      <c r="SGC28" s="15"/>
      <c r="SGD28" s="15"/>
      <c r="SGE28" s="15"/>
      <c r="SGF28" s="15"/>
      <c r="SGG28" s="15"/>
      <c r="SGH28" s="15"/>
      <c r="SGI28" s="15"/>
      <c r="SGJ28" s="15"/>
      <c r="SGK28" s="15"/>
      <c r="SGL28" s="15"/>
      <c r="SGM28" s="15"/>
      <c r="SGN28" s="15"/>
      <c r="SGO28" s="15"/>
      <c r="SGP28" s="15"/>
      <c r="SGQ28" s="15"/>
      <c r="SGR28" s="15"/>
      <c r="SGS28" s="15"/>
      <c r="SGT28" s="15"/>
      <c r="SGU28" s="15"/>
      <c r="SGV28" s="15"/>
      <c r="SGW28" s="15"/>
      <c r="SGX28" s="15"/>
      <c r="SGY28" s="15"/>
      <c r="SGZ28" s="15"/>
      <c r="SHA28" s="15"/>
      <c r="SHB28" s="15"/>
      <c r="SHC28" s="15"/>
      <c r="SHD28" s="15"/>
      <c r="SHE28" s="15"/>
      <c r="SHF28" s="15"/>
      <c r="SHG28" s="15"/>
      <c r="SHH28" s="15"/>
      <c r="SHI28" s="15"/>
      <c r="SHJ28" s="15"/>
      <c r="SHK28" s="15"/>
      <c r="SHL28" s="15"/>
      <c r="SHM28" s="15"/>
      <c r="SHN28" s="15"/>
      <c r="SHO28" s="15"/>
      <c r="SHP28" s="15"/>
      <c r="SHQ28" s="15"/>
      <c r="SHR28" s="15"/>
      <c r="SHS28" s="15"/>
      <c r="SHT28" s="15"/>
      <c r="SHU28" s="15"/>
      <c r="SHV28" s="15"/>
      <c r="SHW28" s="15"/>
      <c r="SHX28" s="15"/>
      <c r="SHY28" s="15"/>
      <c r="SHZ28" s="15"/>
      <c r="SIA28" s="15"/>
      <c r="SIB28" s="15"/>
      <c r="SIC28" s="15"/>
      <c r="SID28" s="15"/>
      <c r="SIE28" s="15"/>
      <c r="SIF28" s="15"/>
      <c r="SIG28" s="15"/>
      <c r="SIH28" s="15"/>
      <c r="SII28" s="15"/>
      <c r="SIJ28" s="15"/>
      <c r="SIK28" s="15"/>
      <c r="SIL28" s="15"/>
      <c r="SIM28" s="15"/>
      <c r="SIN28" s="15"/>
      <c r="SIO28" s="15"/>
      <c r="SIP28" s="15"/>
      <c r="SIQ28" s="15"/>
      <c r="SIR28" s="15"/>
      <c r="SIS28" s="15"/>
      <c r="SIT28" s="15"/>
      <c r="SIU28" s="15"/>
      <c r="SIV28" s="15"/>
      <c r="SIW28" s="15"/>
      <c r="SIX28" s="15"/>
      <c r="SIY28" s="15"/>
      <c r="SIZ28" s="15"/>
      <c r="SJA28" s="15"/>
      <c r="SJB28" s="15"/>
      <c r="SJC28" s="15"/>
      <c r="SJD28" s="15"/>
      <c r="SJE28" s="15"/>
      <c r="SJF28" s="15"/>
      <c r="SJG28" s="15"/>
      <c r="SJH28" s="15"/>
      <c r="SJI28" s="15"/>
      <c r="SJJ28" s="15"/>
      <c r="SJK28" s="15"/>
      <c r="SJL28" s="15"/>
      <c r="SJM28" s="15"/>
      <c r="SJN28" s="15"/>
      <c r="SJO28" s="15"/>
      <c r="SJP28" s="15"/>
      <c r="SJQ28" s="15"/>
      <c r="SJR28" s="15"/>
      <c r="SJS28" s="15"/>
      <c r="SJT28" s="15"/>
      <c r="SJU28" s="15"/>
      <c r="SJV28" s="15"/>
      <c r="SJW28" s="15"/>
      <c r="SJX28" s="15"/>
      <c r="SJY28" s="15"/>
      <c r="SJZ28" s="15"/>
      <c r="SKA28" s="15"/>
      <c r="SKB28" s="15"/>
      <c r="SKC28" s="15"/>
      <c r="SKD28" s="15"/>
      <c r="SKE28" s="15"/>
      <c r="SKF28" s="15"/>
      <c r="SKG28" s="15"/>
      <c r="SKH28" s="15"/>
      <c r="SKI28" s="15"/>
      <c r="SKJ28" s="15"/>
      <c r="SKK28" s="15"/>
      <c r="SKL28" s="15"/>
      <c r="SKM28" s="15"/>
      <c r="SKN28" s="15"/>
      <c r="SKO28" s="15"/>
      <c r="SKP28" s="15"/>
      <c r="SKQ28" s="15"/>
      <c r="SKR28" s="15"/>
      <c r="SKS28" s="15"/>
      <c r="SKT28" s="15"/>
      <c r="SKU28" s="15"/>
      <c r="SKV28" s="15"/>
      <c r="SKW28" s="15"/>
      <c r="SKX28" s="15"/>
      <c r="SKY28" s="15"/>
      <c r="SKZ28" s="15"/>
      <c r="SLA28" s="15"/>
      <c r="SLB28" s="15"/>
      <c r="SLC28" s="15"/>
      <c r="SLD28" s="15"/>
      <c r="SLE28" s="15"/>
      <c r="SLF28" s="15"/>
      <c r="SLG28" s="15"/>
      <c r="SLH28" s="15"/>
      <c r="SLI28" s="15"/>
      <c r="SLJ28" s="15"/>
      <c r="SLK28" s="15"/>
      <c r="SLL28" s="15"/>
      <c r="SLM28" s="15"/>
      <c r="SLN28" s="15"/>
      <c r="SLO28" s="15"/>
      <c r="SLP28" s="15"/>
      <c r="SLQ28" s="15"/>
      <c r="SLR28" s="15"/>
      <c r="SLS28" s="15"/>
      <c r="SLT28" s="15"/>
      <c r="SLU28" s="15"/>
      <c r="SLV28" s="15"/>
      <c r="SLW28" s="15"/>
      <c r="SLX28" s="15"/>
      <c r="SLY28" s="15"/>
      <c r="SLZ28" s="15"/>
      <c r="SMA28" s="15"/>
      <c r="SMB28" s="15"/>
      <c r="SMC28" s="15"/>
      <c r="SMD28" s="15"/>
      <c r="SME28" s="15"/>
      <c r="SMF28" s="15"/>
      <c r="SMG28" s="15"/>
      <c r="SMH28" s="15"/>
      <c r="SMI28" s="15"/>
      <c r="SMJ28" s="15"/>
      <c r="SMK28" s="15"/>
      <c r="SML28" s="15"/>
      <c r="SMM28" s="15"/>
      <c r="SMN28" s="15"/>
      <c r="SMO28" s="15"/>
      <c r="SMP28" s="15"/>
      <c r="SMQ28" s="15"/>
      <c r="SMR28" s="15"/>
      <c r="SMS28" s="15"/>
      <c r="SMT28" s="15"/>
      <c r="SMU28" s="15"/>
      <c r="SMV28" s="15"/>
      <c r="SMW28" s="15"/>
      <c r="SMX28" s="15"/>
      <c r="SMY28" s="15"/>
      <c r="SMZ28" s="15"/>
      <c r="SNA28" s="15"/>
      <c r="SNB28" s="15"/>
      <c r="SNC28" s="15"/>
      <c r="SND28" s="15"/>
      <c r="SNE28" s="15"/>
      <c r="SNF28" s="15"/>
      <c r="SNG28" s="15"/>
      <c r="SNH28" s="15"/>
      <c r="SNI28" s="15"/>
      <c r="SNJ28" s="15"/>
      <c r="SNK28" s="15"/>
      <c r="SNL28" s="15"/>
      <c r="SNM28" s="15"/>
      <c r="SNN28" s="15"/>
      <c r="SNO28" s="15"/>
      <c r="SNP28" s="15"/>
      <c r="SNQ28" s="15"/>
      <c r="SNR28" s="15"/>
      <c r="SNS28" s="15"/>
      <c r="SNT28" s="15"/>
      <c r="SNU28" s="15"/>
      <c r="SNV28" s="15"/>
      <c r="SNW28" s="15"/>
      <c r="SNX28" s="15"/>
      <c r="SNY28" s="15"/>
      <c r="SNZ28" s="15"/>
      <c r="SOA28" s="15"/>
      <c r="SOB28" s="15"/>
      <c r="SOC28" s="15"/>
      <c r="SOD28" s="15"/>
      <c r="SOE28" s="15"/>
      <c r="SOF28" s="15"/>
      <c r="SOG28" s="15"/>
      <c r="SOH28" s="15"/>
      <c r="SOI28" s="15"/>
      <c r="SOJ28" s="15"/>
      <c r="SOK28" s="15"/>
      <c r="SOL28" s="15"/>
      <c r="SOM28" s="15"/>
      <c r="SON28" s="15"/>
      <c r="SOO28" s="15"/>
      <c r="SOP28" s="15"/>
      <c r="SOQ28" s="15"/>
      <c r="SOR28" s="15"/>
      <c r="SOS28" s="15"/>
      <c r="SOT28" s="15"/>
      <c r="SOU28" s="15"/>
      <c r="SOV28" s="15"/>
      <c r="SOW28" s="15"/>
      <c r="SOX28" s="15"/>
      <c r="SOY28" s="15"/>
      <c r="SOZ28" s="15"/>
      <c r="SPA28" s="15"/>
      <c r="SPB28" s="15"/>
      <c r="SPC28" s="15"/>
      <c r="SPD28" s="15"/>
      <c r="SPE28" s="15"/>
      <c r="SPF28" s="15"/>
      <c r="SPG28" s="15"/>
      <c r="SPH28" s="15"/>
      <c r="SPI28" s="15"/>
      <c r="SPJ28" s="15"/>
      <c r="SPK28" s="15"/>
      <c r="SPL28" s="15"/>
      <c r="SPM28" s="15"/>
      <c r="SPN28" s="15"/>
      <c r="SPO28" s="15"/>
      <c r="SPP28" s="15"/>
      <c r="SPQ28" s="15"/>
      <c r="SPR28" s="15"/>
      <c r="SPS28" s="15"/>
      <c r="SPT28" s="15"/>
      <c r="SPU28" s="15"/>
      <c r="SPV28" s="15"/>
      <c r="SPW28" s="15"/>
      <c r="SPX28" s="15"/>
      <c r="SPY28" s="15"/>
      <c r="SPZ28" s="15"/>
      <c r="SQA28" s="15"/>
      <c r="SQB28" s="15"/>
      <c r="SQC28" s="15"/>
      <c r="SQD28" s="15"/>
      <c r="SQE28" s="15"/>
      <c r="SQF28" s="15"/>
      <c r="SQG28" s="15"/>
      <c r="SQH28" s="15"/>
      <c r="SQI28" s="15"/>
      <c r="SQJ28" s="15"/>
      <c r="SQK28" s="15"/>
      <c r="SQL28" s="15"/>
      <c r="SQM28" s="15"/>
      <c r="SQN28" s="15"/>
      <c r="SQO28" s="15"/>
      <c r="SQP28" s="15"/>
      <c r="SQQ28" s="15"/>
      <c r="SQR28" s="15"/>
      <c r="SQS28" s="15"/>
      <c r="SQT28" s="15"/>
      <c r="SQU28" s="15"/>
      <c r="SQV28" s="15"/>
      <c r="SQW28" s="15"/>
      <c r="SQX28" s="15"/>
      <c r="SQY28" s="15"/>
      <c r="SQZ28" s="15"/>
      <c r="SRA28" s="15"/>
      <c r="SRB28" s="15"/>
      <c r="SRC28" s="15"/>
      <c r="SRD28" s="15"/>
      <c r="SRE28" s="15"/>
      <c r="SRF28" s="15"/>
      <c r="SRG28" s="15"/>
      <c r="SRH28" s="15"/>
      <c r="SRI28" s="15"/>
      <c r="SRJ28" s="15"/>
      <c r="SRK28" s="15"/>
      <c r="SRL28" s="15"/>
      <c r="SRM28" s="15"/>
      <c r="SRN28" s="15"/>
      <c r="SRO28" s="15"/>
      <c r="SRP28" s="15"/>
      <c r="SRQ28" s="15"/>
      <c r="SRR28" s="15"/>
      <c r="SRS28" s="15"/>
      <c r="SRT28" s="15"/>
      <c r="SRU28" s="15"/>
      <c r="SRV28" s="15"/>
      <c r="SRW28" s="15"/>
      <c r="SRX28" s="15"/>
      <c r="SRY28" s="15"/>
      <c r="SRZ28" s="15"/>
      <c r="SSA28" s="15"/>
      <c r="SSB28" s="15"/>
      <c r="SSC28" s="15"/>
      <c r="SSD28" s="15"/>
      <c r="SSE28" s="15"/>
      <c r="SSF28" s="15"/>
      <c r="SSG28" s="15"/>
      <c r="SSH28" s="15"/>
      <c r="SSI28" s="15"/>
      <c r="SSJ28" s="15"/>
      <c r="SSK28" s="15"/>
      <c r="SSL28" s="15"/>
      <c r="SSM28" s="15"/>
      <c r="SSN28" s="15"/>
      <c r="SSO28" s="15"/>
      <c r="SSP28" s="15"/>
      <c r="SSQ28" s="15"/>
      <c r="SSR28" s="15"/>
      <c r="SSS28" s="15"/>
      <c r="SST28" s="15"/>
      <c r="SSU28" s="15"/>
      <c r="SSV28" s="15"/>
      <c r="SSW28" s="15"/>
      <c r="SSX28" s="15"/>
      <c r="SSY28" s="15"/>
      <c r="SSZ28" s="15"/>
      <c r="STA28" s="15"/>
      <c r="STB28" s="15"/>
      <c r="STC28" s="15"/>
      <c r="STD28" s="15"/>
      <c r="STE28" s="15"/>
      <c r="STF28" s="15"/>
      <c r="STG28" s="15"/>
      <c r="STH28" s="15"/>
      <c r="STI28" s="15"/>
      <c r="STJ28" s="15"/>
      <c r="STK28" s="15"/>
      <c r="STL28" s="15"/>
      <c r="STM28" s="15"/>
      <c r="STN28" s="15"/>
      <c r="STO28" s="15"/>
      <c r="STP28" s="15"/>
      <c r="STQ28" s="15"/>
      <c r="STR28" s="15"/>
      <c r="STS28" s="15"/>
      <c r="STT28" s="15"/>
      <c r="STU28" s="15"/>
      <c r="STV28" s="15"/>
      <c r="STW28" s="15"/>
      <c r="STX28" s="15"/>
      <c r="STY28" s="15"/>
      <c r="STZ28" s="15"/>
      <c r="SUA28" s="15"/>
      <c r="SUB28" s="15"/>
      <c r="SUC28" s="15"/>
      <c r="SUD28" s="15"/>
      <c r="SUE28" s="15"/>
      <c r="SUF28" s="15"/>
      <c r="SUG28" s="15"/>
      <c r="SUH28" s="15"/>
      <c r="SUI28" s="15"/>
      <c r="SUJ28" s="15"/>
      <c r="SUK28" s="15"/>
      <c r="SUL28" s="15"/>
      <c r="SUM28" s="15"/>
      <c r="SUN28" s="15"/>
      <c r="SUO28" s="15"/>
      <c r="SUP28" s="15"/>
      <c r="SUQ28" s="15"/>
      <c r="SUR28" s="15"/>
      <c r="SUS28" s="15"/>
      <c r="SUT28" s="15"/>
      <c r="SUU28" s="15"/>
      <c r="SUV28" s="15"/>
      <c r="SUW28" s="15"/>
      <c r="SUX28" s="15"/>
      <c r="SUY28" s="15"/>
      <c r="SUZ28" s="15"/>
      <c r="SVA28" s="15"/>
      <c r="SVB28" s="15"/>
      <c r="SVC28" s="15"/>
      <c r="SVD28" s="15"/>
      <c r="SVE28" s="15"/>
      <c r="SVF28" s="15"/>
      <c r="SVG28" s="15"/>
      <c r="SVH28" s="15"/>
      <c r="SVI28" s="15"/>
      <c r="SVJ28" s="15"/>
      <c r="SVK28" s="15"/>
      <c r="SVL28" s="15"/>
      <c r="SVM28" s="15"/>
      <c r="SVN28" s="15"/>
      <c r="SVO28" s="15"/>
      <c r="SVP28" s="15"/>
      <c r="SVQ28" s="15"/>
      <c r="SVR28" s="15"/>
      <c r="SVS28" s="15"/>
      <c r="SVT28" s="15"/>
      <c r="SVU28" s="15"/>
      <c r="SVV28" s="15"/>
      <c r="SVW28" s="15"/>
      <c r="SVX28" s="15"/>
      <c r="SVY28" s="15"/>
      <c r="SVZ28" s="15"/>
      <c r="SWA28" s="15"/>
      <c r="SWB28" s="15"/>
      <c r="SWC28" s="15"/>
      <c r="SWD28" s="15"/>
      <c r="SWE28" s="15"/>
      <c r="SWF28" s="15"/>
      <c r="SWG28" s="15"/>
      <c r="SWH28" s="15"/>
      <c r="SWI28" s="15"/>
      <c r="SWJ28" s="15"/>
      <c r="SWK28" s="15"/>
      <c r="SWL28" s="15"/>
      <c r="SWM28" s="15"/>
      <c r="SWN28" s="15"/>
      <c r="SWO28" s="15"/>
      <c r="SWP28" s="15"/>
      <c r="SWQ28" s="15"/>
      <c r="SWR28" s="15"/>
      <c r="SWS28" s="15"/>
      <c r="SWT28" s="15"/>
      <c r="SWU28" s="15"/>
      <c r="SWV28" s="15"/>
      <c r="SWW28" s="15"/>
      <c r="SWX28" s="15"/>
      <c r="SWY28" s="15"/>
      <c r="SWZ28" s="15"/>
      <c r="SXA28" s="15"/>
      <c r="SXB28" s="15"/>
      <c r="SXC28" s="15"/>
      <c r="SXD28" s="15"/>
      <c r="SXE28" s="15"/>
      <c r="SXF28" s="15"/>
      <c r="SXG28" s="15"/>
      <c r="SXH28" s="15"/>
      <c r="SXI28" s="15"/>
      <c r="SXJ28" s="15"/>
      <c r="SXK28" s="15"/>
      <c r="SXL28" s="15"/>
      <c r="SXM28" s="15"/>
      <c r="SXN28" s="15"/>
      <c r="SXO28" s="15"/>
      <c r="SXP28" s="15"/>
      <c r="SXQ28" s="15"/>
      <c r="SXR28" s="15"/>
      <c r="SXS28" s="15"/>
      <c r="SXT28" s="15"/>
      <c r="SXU28" s="15"/>
      <c r="SXV28" s="15"/>
      <c r="SXW28" s="15"/>
      <c r="SXX28" s="15"/>
      <c r="SXY28" s="15"/>
      <c r="SXZ28" s="15"/>
      <c r="SYA28" s="15"/>
      <c r="SYB28" s="15"/>
      <c r="SYC28" s="15"/>
      <c r="SYD28" s="15"/>
      <c r="SYE28" s="15"/>
      <c r="SYF28" s="15"/>
      <c r="SYG28" s="15"/>
      <c r="SYH28" s="15"/>
      <c r="SYI28" s="15"/>
      <c r="SYJ28" s="15"/>
      <c r="SYK28" s="15"/>
      <c r="SYL28" s="15"/>
      <c r="SYM28" s="15"/>
      <c r="SYN28" s="15"/>
      <c r="SYO28" s="15"/>
      <c r="SYP28" s="15"/>
      <c r="SYQ28" s="15"/>
      <c r="SYR28" s="15"/>
      <c r="SYS28" s="15"/>
      <c r="SYT28" s="15"/>
      <c r="SYU28" s="15"/>
      <c r="SYV28" s="15"/>
      <c r="SYW28" s="15"/>
      <c r="SYX28" s="15"/>
      <c r="SYY28" s="15"/>
      <c r="SYZ28" s="15"/>
      <c r="SZA28" s="15"/>
      <c r="SZB28" s="15"/>
      <c r="SZC28" s="15"/>
      <c r="SZD28" s="15"/>
      <c r="SZE28" s="15"/>
      <c r="SZF28" s="15"/>
      <c r="SZG28" s="15"/>
      <c r="SZH28" s="15"/>
      <c r="SZI28" s="15"/>
      <c r="SZJ28" s="15"/>
      <c r="SZK28" s="15"/>
      <c r="SZL28" s="15"/>
      <c r="SZM28" s="15"/>
      <c r="SZN28" s="15"/>
      <c r="SZO28" s="15"/>
      <c r="SZP28" s="15"/>
      <c r="SZQ28" s="15"/>
      <c r="SZR28" s="15"/>
      <c r="SZS28" s="15"/>
      <c r="SZT28" s="15"/>
      <c r="SZU28" s="15"/>
      <c r="SZV28" s="15"/>
      <c r="SZW28" s="15"/>
      <c r="SZX28" s="15"/>
      <c r="SZY28" s="15"/>
      <c r="SZZ28" s="15"/>
      <c r="TAA28" s="15"/>
      <c r="TAB28" s="15"/>
      <c r="TAC28" s="15"/>
      <c r="TAD28" s="15"/>
      <c r="TAE28" s="15"/>
      <c r="TAF28" s="15"/>
      <c r="TAG28" s="15"/>
      <c r="TAH28" s="15"/>
      <c r="TAI28" s="15"/>
      <c r="TAJ28" s="15"/>
      <c r="TAK28" s="15"/>
      <c r="TAL28" s="15"/>
      <c r="TAM28" s="15"/>
      <c r="TAN28" s="15"/>
      <c r="TAO28" s="15"/>
      <c r="TAP28" s="15"/>
      <c r="TAQ28" s="15"/>
      <c r="TAR28" s="15"/>
      <c r="TAS28" s="15"/>
      <c r="TAT28" s="15"/>
      <c r="TAU28" s="15"/>
      <c r="TAV28" s="15"/>
      <c r="TAW28" s="15"/>
      <c r="TAX28" s="15"/>
      <c r="TAY28" s="15"/>
      <c r="TAZ28" s="15"/>
      <c r="TBA28" s="15"/>
      <c r="TBB28" s="15"/>
      <c r="TBC28" s="15"/>
      <c r="TBD28" s="15"/>
      <c r="TBE28" s="15"/>
      <c r="TBF28" s="15"/>
      <c r="TBG28" s="15"/>
      <c r="TBH28" s="15"/>
      <c r="TBI28" s="15"/>
      <c r="TBJ28" s="15"/>
      <c r="TBK28" s="15"/>
      <c r="TBL28" s="15"/>
      <c r="TBM28" s="15"/>
      <c r="TBN28" s="15"/>
      <c r="TBO28" s="15"/>
      <c r="TBP28" s="15"/>
      <c r="TBQ28" s="15"/>
      <c r="TBR28" s="15"/>
      <c r="TBS28" s="15"/>
      <c r="TBT28" s="15"/>
      <c r="TBU28" s="15"/>
      <c r="TBV28" s="15"/>
      <c r="TBW28" s="15"/>
      <c r="TBX28" s="15"/>
      <c r="TBY28" s="15"/>
      <c r="TBZ28" s="15"/>
      <c r="TCA28" s="15"/>
      <c r="TCB28" s="15"/>
      <c r="TCC28" s="15"/>
      <c r="TCD28" s="15"/>
      <c r="TCE28" s="15"/>
      <c r="TCF28" s="15"/>
      <c r="TCG28" s="15"/>
      <c r="TCH28" s="15"/>
      <c r="TCI28" s="15"/>
      <c r="TCJ28" s="15"/>
      <c r="TCK28" s="15"/>
      <c r="TCL28" s="15"/>
      <c r="TCM28" s="15"/>
      <c r="TCN28" s="15"/>
      <c r="TCO28" s="15"/>
      <c r="TCP28" s="15"/>
      <c r="TCQ28" s="15"/>
      <c r="TCR28" s="15"/>
      <c r="TCS28" s="15"/>
      <c r="TCT28" s="15"/>
      <c r="TCU28" s="15"/>
      <c r="TCV28" s="15"/>
      <c r="TCW28" s="15"/>
      <c r="TCX28" s="15"/>
      <c r="TCY28" s="15"/>
      <c r="TCZ28" s="15"/>
      <c r="TDA28" s="15"/>
      <c r="TDB28" s="15"/>
      <c r="TDC28" s="15"/>
      <c r="TDD28" s="15"/>
      <c r="TDE28" s="15"/>
      <c r="TDF28" s="15"/>
      <c r="TDG28" s="15"/>
      <c r="TDH28" s="15"/>
      <c r="TDI28" s="15"/>
      <c r="TDJ28" s="15"/>
      <c r="TDK28" s="15"/>
      <c r="TDL28" s="15"/>
      <c r="TDM28" s="15"/>
      <c r="TDN28" s="15"/>
      <c r="TDO28" s="15"/>
      <c r="TDP28" s="15"/>
      <c r="TDQ28" s="15"/>
      <c r="TDR28" s="15"/>
      <c r="TDS28" s="15"/>
      <c r="TDT28" s="15"/>
      <c r="TDU28" s="15"/>
      <c r="TDV28" s="15"/>
      <c r="TDW28" s="15"/>
      <c r="TDX28" s="15"/>
      <c r="TDY28" s="15"/>
      <c r="TDZ28" s="15"/>
      <c r="TEA28" s="15"/>
      <c r="TEB28" s="15"/>
      <c r="TEC28" s="15"/>
      <c r="TED28" s="15"/>
      <c r="TEE28" s="15"/>
      <c r="TEF28" s="15"/>
      <c r="TEG28" s="15"/>
      <c r="TEH28" s="15"/>
      <c r="TEI28" s="15"/>
      <c r="TEJ28" s="15"/>
      <c r="TEK28" s="15"/>
      <c r="TEL28" s="15"/>
      <c r="TEM28" s="15"/>
      <c r="TEN28" s="15"/>
      <c r="TEO28" s="15"/>
      <c r="TEP28" s="15"/>
      <c r="TEQ28" s="15"/>
      <c r="TER28" s="15"/>
      <c r="TES28" s="15"/>
      <c r="TET28" s="15"/>
      <c r="TEU28" s="15"/>
      <c r="TEV28" s="15"/>
      <c r="TEW28" s="15"/>
      <c r="TEX28" s="15"/>
      <c r="TEY28" s="15"/>
      <c r="TEZ28" s="15"/>
      <c r="TFA28" s="15"/>
      <c r="TFB28" s="15"/>
      <c r="TFC28" s="15"/>
      <c r="TFD28" s="15"/>
      <c r="TFE28" s="15"/>
      <c r="TFF28" s="15"/>
      <c r="TFG28" s="15"/>
      <c r="TFH28" s="15"/>
      <c r="TFI28" s="15"/>
      <c r="TFJ28" s="15"/>
      <c r="TFK28" s="15"/>
      <c r="TFL28" s="15"/>
      <c r="TFM28" s="15"/>
      <c r="TFN28" s="15"/>
      <c r="TFO28" s="15"/>
      <c r="TFP28" s="15"/>
      <c r="TFQ28" s="15"/>
      <c r="TFR28" s="15"/>
      <c r="TFS28" s="15"/>
      <c r="TFT28" s="15"/>
      <c r="TFU28" s="15"/>
      <c r="TFV28" s="15"/>
      <c r="TFW28" s="15"/>
      <c r="TFX28" s="15"/>
      <c r="TFY28" s="15"/>
      <c r="TFZ28" s="15"/>
      <c r="TGA28" s="15"/>
      <c r="TGB28" s="15"/>
      <c r="TGC28" s="15"/>
      <c r="TGD28" s="15"/>
      <c r="TGE28" s="15"/>
      <c r="TGF28" s="15"/>
      <c r="TGG28" s="15"/>
      <c r="TGH28" s="15"/>
      <c r="TGI28" s="15"/>
      <c r="TGJ28" s="15"/>
      <c r="TGK28" s="15"/>
      <c r="TGL28" s="15"/>
      <c r="TGM28" s="15"/>
      <c r="TGN28" s="15"/>
      <c r="TGO28" s="15"/>
      <c r="TGP28" s="15"/>
      <c r="TGQ28" s="15"/>
      <c r="TGR28" s="15"/>
      <c r="TGS28" s="15"/>
      <c r="TGT28" s="15"/>
      <c r="TGU28" s="15"/>
      <c r="TGV28" s="15"/>
      <c r="TGW28" s="15"/>
      <c r="TGX28" s="15"/>
      <c r="TGY28" s="15"/>
      <c r="TGZ28" s="15"/>
      <c r="THA28" s="15"/>
      <c r="THB28" s="15"/>
      <c r="THC28" s="15"/>
      <c r="THD28" s="15"/>
      <c r="THE28" s="15"/>
      <c r="THF28" s="15"/>
      <c r="THG28" s="15"/>
      <c r="THH28" s="15"/>
      <c r="THI28" s="15"/>
      <c r="THJ28" s="15"/>
      <c r="THK28" s="15"/>
      <c r="THL28" s="15"/>
      <c r="THM28" s="15"/>
      <c r="THN28" s="15"/>
      <c r="THO28" s="15"/>
      <c r="THP28" s="15"/>
      <c r="THQ28" s="15"/>
      <c r="THR28" s="15"/>
      <c r="THS28" s="15"/>
      <c r="THT28" s="15"/>
      <c r="THU28" s="15"/>
      <c r="THV28" s="15"/>
      <c r="THW28" s="15"/>
      <c r="THX28" s="15"/>
      <c r="THY28" s="15"/>
      <c r="THZ28" s="15"/>
      <c r="TIA28" s="15"/>
      <c r="TIB28" s="15"/>
      <c r="TIC28" s="15"/>
      <c r="TID28" s="15"/>
      <c r="TIE28" s="15"/>
      <c r="TIF28" s="15"/>
      <c r="TIG28" s="15"/>
      <c r="TIH28" s="15"/>
      <c r="TII28" s="15"/>
      <c r="TIJ28" s="15"/>
      <c r="TIK28" s="15"/>
      <c r="TIL28" s="15"/>
      <c r="TIM28" s="15"/>
      <c r="TIN28" s="15"/>
      <c r="TIO28" s="15"/>
      <c r="TIP28" s="15"/>
      <c r="TIQ28" s="15"/>
      <c r="TIR28" s="15"/>
      <c r="TIS28" s="15"/>
      <c r="TIT28" s="15"/>
      <c r="TIU28" s="15"/>
      <c r="TIV28" s="15"/>
      <c r="TIW28" s="15"/>
      <c r="TIX28" s="15"/>
      <c r="TIY28" s="15"/>
      <c r="TIZ28" s="15"/>
      <c r="TJA28" s="15"/>
      <c r="TJB28" s="15"/>
      <c r="TJC28" s="15"/>
      <c r="TJD28" s="15"/>
      <c r="TJE28" s="15"/>
      <c r="TJF28" s="15"/>
      <c r="TJG28" s="15"/>
      <c r="TJH28" s="15"/>
      <c r="TJI28" s="15"/>
      <c r="TJJ28" s="15"/>
      <c r="TJK28" s="15"/>
      <c r="TJL28" s="15"/>
      <c r="TJM28" s="15"/>
      <c r="TJN28" s="15"/>
      <c r="TJO28" s="15"/>
      <c r="TJP28" s="15"/>
      <c r="TJQ28" s="15"/>
      <c r="TJR28" s="15"/>
      <c r="TJS28" s="15"/>
      <c r="TJT28" s="15"/>
      <c r="TJU28" s="15"/>
      <c r="TJV28" s="15"/>
      <c r="TJW28" s="15"/>
      <c r="TJX28" s="15"/>
      <c r="TJY28" s="15"/>
      <c r="TJZ28" s="15"/>
      <c r="TKA28" s="15"/>
      <c r="TKB28" s="15"/>
      <c r="TKC28" s="15"/>
      <c r="TKD28" s="15"/>
      <c r="TKE28" s="15"/>
      <c r="TKF28" s="15"/>
      <c r="TKG28" s="15"/>
      <c r="TKH28" s="15"/>
      <c r="TKI28" s="15"/>
      <c r="TKJ28" s="15"/>
      <c r="TKK28" s="15"/>
      <c r="TKL28" s="15"/>
      <c r="TKM28" s="15"/>
      <c r="TKN28" s="15"/>
      <c r="TKO28" s="15"/>
      <c r="TKP28" s="15"/>
      <c r="TKQ28" s="15"/>
      <c r="TKR28" s="15"/>
      <c r="TKS28" s="15"/>
      <c r="TKT28" s="15"/>
      <c r="TKU28" s="15"/>
      <c r="TKV28" s="15"/>
      <c r="TKW28" s="15"/>
      <c r="TKX28" s="15"/>
      <c r="TKY28" s="15"/>
      <c r="TKZ28" s="15"/>
      <c r="TLA28" s="15"/>
      <c r="TLB28" s="15"/>
      <c r="TLC28" s="15"/>
      <c r="TLD28" s="15"/>
      <c r="TLE28" s="15"/>
      <c r="TLF28" s="15"/>
      <c r="TLG28" s="15"/>
      <c r="TLH28" s="15"/>
      <c r="TLI28" s="15"/>
      <c r="TLJ28" s="15"/>
      <c r="TLK28" s="15"/>
      <c r="TLL28" s="15"/>
      <c r="TLM28" s="15"/>
      <c r="TLN28" s="15"/>
      <c r="TLO28" s="15"/>
      <c r="TLP28" s="15"/>
      <c r="TLQ28" s="15"/>
      <c r="TLR28" s="15"/>
      <c r="TLS28" s="15"/>
      <c r="TLT28" s="15"/>
      <c r="TLU28" s="15"/>
      <c r="TLV28" s="15"/>
      <c r="TLW28" s="15"/>
      <c r="TLX28" s="15"/>
      <c r="TLY28" s="15"/>
      <c r="TLZ28" s="15"/>
      <c r="TMA28" s="15"/>
      <c r="TMB28" s="15"/>
      <c r="TMC28" s="15"/>
      <c r="TMD28" s="15"/>
      <c r="TME28" s="15"/>
      <c r="TMF28" s="15"/>
      <c r="TMG28" s="15"/>
      <c r="TMH28" s="15"/>
      <c r="TMI28" s="15"/>
      <c r="TMJ28" s="15"/>
      <c r="TMK28" s="15"/>
      <c r="TML28" s="15"/>
      <c r="TMM28" s="15"/>
      <c r="TMN28" s="15"/>
      <c r="TMO28" s="15"/>
      <c r="TMP28" s="15"/>
      <c r="TMQ28" s="15"/>
      <c r="TMR28" s="15"/>
      <c r="TMS28" s="15"/>
      <c r="TMT28" s="15"/>
      <c r="TMU28" s="15"/>
      <c r="TMV28" s="15"/>
      <c r="TMW28" s="15"/>
      <c r="TMX28" s="15"/>
      <c r="TMY28" s="15"/>
      <c r="TMZ28" s="15"/>
      <c r="TNA28" s="15"/>
      <c r="TNB28" s="15"/>
      <c r="TNC28" s="15"/>
      <c r="TND28" s="15"/>
      <c r="TNE28" s="15"/>
      <c r="TNF28" s="15"/>
      <c r="TNG28" s="15"/>
      <c r="TNH28" s="15"/>
      <c r="TNI28" s="15"/>
      <c r="TNJ28" s="15"/>
      <c r="TNK28" s="15"/>
      <c r="TNL28" s="15"/>
      <c r="TNM28" s="15"/>
      <c r="TNN28" s="15"/>
      <c r="TNO28" s="15"/>
      <c r="TNP28" s="15"/>
      <c r="TNQ28" s="15"/>
      <c r="TNR28" s="15"/>
      <c r="TNS28" s="15"/>
      <c r="TNT28" s="15"/>
      <c r="TNU28" s="15"/>
      <c r="TNV28" s="15"/>
      <c r="TNW28" s="15"/>
      <c r="TNX28" s="15"/>
      <c r="TNY28" s="15"/>
      <c r="TNZ28" s="15"/>
      <c r="TOA28" s="15"/>
      <c r="TOB28" s="15"/>
      <c r="TOC28" s="15"/>
      <c r="TOD28" s="15"/>
      <c r="TOE28" s="15"/>
      <c r="TOF28" s="15"/>
      <c r="TOG28" s="15"/>
      <c r="TOH28" s="15"/>
      <c r="TOI28" s="15"/>
      <c r="TOJ28" s="15"/>
      <c r="TOK28" s="15"/>
      <c r="TOL28" s="15"/>
      <c r="TOM28" s="15"/>
      <c r="TON28" s="15"/>
      <c r="TOO28" s="15"/>
      <c r="TOP28" s="15"/>
      <c r="TOQ28" s="15"/>
      <c r="TOR28" s="15"/>
      <c r="TOS28" s="15"/>
      <c r="TOT28" s="15"/>
      <c r="TOU28" s="15"/>
      <c r="TOV28" s="15"/>
      <c r="TOW28" s="15"/>
      <c r="TOX28" s="15"/>
      <c r="TOY28" s="15"/>
      <c r="TOZ28" s="15"/>
      <c r="TPA28" s="15"/>
      <c r="TPB28" s="15"/>
      <c r="TPC28" s="15"/>
      <c r="TPD28" s="15"/>
      <c r="TPE28" s="15"/>
      <c r="TPF28" s="15"/>
      <c r="TPG28" s="15"/>
      <c r="TPH28" s="15"/>
      <c r="TPI28" s="15"/>
      <c r="TPJ28" s="15"/>
      <c r="TPK28" s="15"/>
      <c r="TPL28" s="15"/>
      <c r="TPM28" s="15"/>
      <c r="TPN28" s="15"/>
      <c r="TPO28" s="15"/>
      <c r="TPP28" s="15"/>
      <c r="TPQ28" s="15"/>
      <c r="TPR28" s="15"/>
      <c r="TPS28" s="15"/>
      <c r="TPT28" s="15"/>
      <c r="TPU28" s="15"/>
      <c r="TPV28" s="15"/>
      <c r="TPW28" s="15"/>
      <c r="TPX28" s="15"/>
      <c r="TPY28" s="15"/>
      <c r="TPZ28" s="15"/>
      <c r="TQA28" s="15"/>
      <c r="TQB28" s="15"/>
      <c r="TQC28" s="15"/>
      <c r="TQD28" s="15"/>
      <c r="TQE28" s="15"/>
      <c r="TQF28" s="15"/>
      <c r="TQG28" s="15"/>
      <c r="TQH28" s="15"/>
      <c r="TQI28" s="15"/>
      <c r="TQJ28" s="15"/>
      <c r="TQK28" s="15"/>
      <c r="TQL28" s="15"/>
      <c r="TQM28" s="15"/>
      <c r="TQN28" s="15"/>
      <c r="TQO28" s="15"/>
      <c r="TQP28" s="15"/>
      <c r="TQQ28" s="15"/>
      <c r="TQR28" s="15"/>
      <c r="TQS28" s="15"/>
      <c r="TQT28" s="15"/>
      <c r="TQU28" s="15"/>
      <c r="TQV28" s="15"/>
      <c r="TQW28" s="15"/>
      <c r="TQX28" s="15"/>
      <c r="TQY28" s="15"/>
      <c r="TQZ28" s="15"/>
      <c r="TRA28" s="15"/>
      <c r="TRB28" s="15"/>
      <c r="TRC28" s="15"/>
      <c r="TRD28" s="15"/>
      <c r="TRE28" s="15"/>
      <c r="TRF28" s="15"/>
      <c r="TRG28" s="15"/>
      <c r="TRH28" s="15"/>
      <c r="TRI28" s="15"/>
      <c r="TRJ28" s="15"/>
      <c r="TRK28" s="15"/>
      <c r="TRL28" s="15"/>
      <c r="TRM28" s="15"/>
      <c r="TRN28" s="15"/>
      <c r="TRO28" s="15"/>
      <c r="TRP28" s="15"/>
      <c r="TRQ28" s="15"/>
      <c r="TRR28" s="15"/>
      <c r="TRS28" s="15"/>
      <c r="TRT28" s="15"/>
      <c r="TRU28" s="15"/>
      <c r="TRV28" s="15"/>
      <c r="TRW28" s="15"/>
      <c r="TRX28" s="15"/>
      <c r="TRY28" s="15"/>
      <c r="TRZ28" s="15"/>
      <c r="TSA28" s="15"/>
      <c r="TSB28" s="15"/>
      <c r="TSC28" s="15"/>
      <c r="TSD28" s="15"/>
      <c r="TSE28" s="15"/>
      <c r="TSF28" s="15"/>
      <c r="TSG28" s="15"/>
      <c r="TSH28" s="15"/>
      <c r="TSI28" s="15"/>
      <c r="TSJ28" s="15"/>
      <c r="TSK28" s="15"/>
      <c r="TSL28" s="15"/>
      <c r="TSM28" s="15"/>
      <c r="TSN28" s="15"/>
      <c r="TSO28" s="15"/>
      <c r="TSP28" s="15"/>
      <c r="TSQ28" s="15"/>
      <c r="TSR28" s="15"/>
      <c r="TSS28" s="15"/>
      <c r="TST28" s="15"/>
      <c r="TSU28" s="15"/>
      <c r="TSV28" s="15"/>
      <c r="TSW28" s="15"/>
      <c r="TSX28" s="15"/>
      <c r="TSY28" s="15"/>
      <c r="TSZ28" s="15"/>
      <c r="TTA28" s="15"/>
      <c r="TTB28" s="15"/>
      <c r="TTC28" s="15"/>
      <c r="TTD28" s="15"/>
      <c r="TTE28" s="15"/>
      <c r="TTF28" s="15"/>
      <c r="TTG28" s="15"/>
      <c r="TTH28" s="15"/>
      <c r="TTI28" s="15"/>
      <c r="TTJ28" s="15"/>
      <c r="TTK28" s="15"/>
      <c r="TTL28" s="15"/>
      <c r="TTM28" s="15"/>
      <c r="TTN28" s="15"/>
      <c r="TTO28" s="15"/>
      <c r="TTP28" s="15"/>
      <c r="TTQ28" s="15"/>
      <c r="TTR28" s="15"/>
      <c r="TTS28" s="15"/>
      <c r="TTT28" s="15"/>
      <c r="TTU28" s="15"/>
      <c r="TTV28" s="15"/>
      <c r="TTW28" s="15"/>
      <c r="TTX28" s="15"/>
      <c r="TTY28" s="15"/>
      <c r="TTZ28" s="15"/>
      <c r="TUA28" s="15"/>
      <c r="TUB28" s="15"/>
      <c r="TUC28" s="15"/>
      <c r="TUD28" s="15"/>
      <c r="TUE28" s="15"/>
      <c r="TUF28" s="15"/>
      <c r="TUG28" s="15"/>
      <c r="TUH28" s="15"/>
      <c r="TUI28" s="15"/>
      <c r="TUJ28" s="15"/>
      <c r="TUK28" s="15"/>
      <c r="TUL28" s="15"/>
      <c r="TUM28" s="15"/>
      <c r="TUN28" s="15"/>
      <c r="TUO28" s="15"/>
      <c r="TUP28" s="15"/>
      <c r="TUQ28" s="15"/>
      <c r="TUR28" s="15"/>
      <c r="TUS28" s="15"/>
      <c r="TUT28" s="15"/>
      <c r="TUU28" s="15"/>
      <c r="TUV28" s="15"/>
      <c r="TUW28" s="15"/>
      <c r="TUX28" s="15"/>
      <c r="TUY28" s="15"/>
      <c r="TUZ28" s="15"/>
      <c r="TVA28" s="15"/>
      <c r="TVB28" s="15"/>
      <c r="TVC28" s="15"/>
      <c r="TVD28" s="15"/>
      <c r="TVE28" s="15"/>
      <c r="TVF28" s="15"/>
      <c r="TVG28" s="15"/>
      <c r="TVH28" s="15"/>
      <c r="TVI28" s="15"/>
      <c r="TVJ28" s="15"/>
      <c r="TVK28" s="15"/>
      <c r="TVL28" s="15"/>
      <c r="TVM28" s="15"/>
      <c r="TVN28" s="15"/>
      <c r="TVO28" s="15"/>
      <c r="TVP28" s="15"/>
      <c r="TVQ28" s="15"/>
      <c r="TVR28" s="15"/>
      <c r="TVS28" s="15"/>
      <c r="TVT28" s="15"/>
      <c r="TVU28" s="15"/>
      <c r="TVV28" s="15"/>
      <c r="TVW28" s="15"/>
      <c r="TVX28" s="15"/>
      <c r="TVY28" s="15"/>
      <c r="TVZ28" s="15"/>
      <c r="TWA28" s="15"/>
      <c r="TWB28" s="15"/>
      <c r="TWC28" s="15"/>
      <c r="TWD28" s="15"/>
      <c r="TWE28" s="15"/>
      <c r="TWF28" s="15"/>
      <c r="TWG28" s="15"/>
      <c r="TWH28" s="15"/>
      <c r="TWI28" s="15"/>
      <c r="TWJ28" s="15"/>
      <c r="TWK28" s="15"/>
      <c r="TWL28" s="15"/>
      <c r="TWM28" s="15"/>
      <c r="TWN28" s="15"/>
      <c r="TWO28" s="15"/>
      <c r="TWP28" s="15"/>
      <c r="TWQ28" s="15"/>
      <c r="TWR28" s="15"/>
      <c r="TWS28" s="15"/>
      <c r="TWT28" s="15"/>
      <c r="TWU28" s="15"/>
      <c r="TWV28" s="15"/>
      <c r="TWW28" s="15"/>
      <c r="TWX28" s="15"/>
      <c r="TWY28" s="15"/>
      <c r="TWZ28" s="15"/>
      <c r="TXA28" s="15"/>
      <c r="TXB28" s="15"/>
      <c r="TXC28" s="15"/>
      <c r="TXD28" s="15"/>
      <c r="TXE28" s="15"/>
      <c r="TXF28" s="15"/>
      <c r="TXG28" s="15"/>
      <c r="TXH28" s="15"/>
      <c r="TXI28" s="15"/>
      <c r="TXJ28" s="15"/>
      <c r="TXK28" s="15"/>
      <c r="TXL28" s="15"/>
      <c r="TXM28" s="15"/>
      <c r="TXN28" s="15"/>
      <c r="TXO28" s="15"/>
      <c r="TXP28" s="15"/>
      <c r="TXQ28" s="15"/>
      <c r="TXR28" s="15"/>
      <c r="TXS28" s="15"/>
      <c r="TXT28" s="15"/>
      <c r="TXU28" s="15"/>
      <c r="TXV28" s="15"/>
      <c r="TXW28" s="15"/>
      <c r="TXX28" s="15"/>
      <c r="TXY28" s="15"/>
      <c r="TXZ28" s="15"/>
      <c r="TYA28" s="15"/>
      <c r="TYB28" s="15"/>
      <c r="TYC28" s="15"/>
      <c r="TYD28" s="15"/>
      <c r="TYE28" s="15"/>
      <c r="TYF28" s="15"/>
      <c r="TYG28" s="15"/>
      <c r="TYH28" s="15"/>
      <c r="TYI28" s="15"/>
      <c r="TYJ28" s="15"/>
      <c r="TYK28" s="15"/>
      <c r="TYL28" s="15"/>
      <c r="TYM28" s="15"/>
      <c r="TYN28" s="15"/>
      <c r="TYO28" s="15"/>
      <c r="TYP28" s="15"/>
      <c r="TYQ28" s="15"/>
      <c r="TYR28" s="15"/>
      <c r="TYS28" s="15"/>
      <c r="TYT28" s="15"/>
      <c r="TYU28" s="15"/>
      <c r="TYV28" s="15"/>
      <c r="TYW28" s="15"/>
      <c r="TYX28" s="15"/>
      <c r="TYY28" s="15"/>
      <c r="TYZ28" s="15"/>
      <c r="TZA28" s="15"/>
      <c r="TZB28" s="15"/>
      <c r="TZC28" s="15"/>
      <c r="TZD28" s="15"/>
      <c r="TZE28" s="15"/>
      <c r="TZF28" s="15"/>
      <c r="TZG28" s="15"/>
      <c r="TZH28" s="15"/>
      <c r="TZI28" s="15"/>
      <c r="TZJ28" s="15"/>
      <c r="TZK28" s="15"/>
      <c r="TZL28" s="15"/>
      <c r="TZM28" s="15"/>
      <c r="TZN28" s="15"/>
      <c r="TZO28" s="15"/>
      <c r="TZP28" s="15"/>
      <c r="TZQ28" s="15"/>
      <c r="TZR28" s="15"/>
      <c r="TZS28" s="15"/>
      <c r="TZT28" s="15"/>
      <c r="TZU28" s="15"/>
      <c r="TZV28" s="15"/>
      <c r="TZW28" s="15"/>
      <c r="TZX28" s="15"/>
      <c r="TZY28" s="15"/>
      <c r="TZZ28" s="15"/>
      <c r="UAA28" s="15"/>
      <c r="UAB28" s="15"/>
      <c r="UAC28" s="15"/>
      <c r="UAD28" s="15"/>
      <c r="UAE28" s="15"/>
      <c r="UAF28" s="15"/>
      <c r="UAG28" s="15"/>
      <c r="UAH28" s="15"/>
      <c r="UAI28" s="15"/>
      <c r="UAJ28" s="15"/>
      <c r="UAK28" s="15"/>
      <c r="UAL28" s="15"/>
      <c r="UAM28" s="15"/>
      <c r="UAN28" s="15"/>
      <c r="UAO28" s="15"/>
      <c r="UAP28" s="15"/>
      <c r="UAQ28" s="15"/>
      <c r="UAR28" s="15"/>
      <c r="UAS28" s="15"/>
      <c r="UAT28" s="15"/>
      <c r="UAU28" s="15"/>
      <c r="UAV28" s="15"/>
      <c r="UAW28" s="15"/>
      <c r="UAX28" s="15"/>
      <c r="UAY28" s="15"/>
      <c r="UAZ28" s="15"/>
      <c r="UBA28" s="15"/>
      <c r="UBB28" s="15"/>
      <c r="UBC28" s="15"/>
      <c r="UBD28" s="15"/>
      <c r="UBE28" s="15"/>
      <c r="UBF28" s="15"/>
      <c r="UBG28" s="15"/>
      <c r="UBH28" s="15"/>
      <c r="UBI28" s="15"/>
      <c r="UBJ28" s="15"/>
      <c r="UBK28" s="15"/>
      <c r="UBL28" s="15"/>
      <c r="UBM28" s="15"/>
      <c r="UBN28" s="15"/>
      <c r="UBO28" s="15"/>
      <c r="UBP28" s="15"/>
      <c r="UBQ28" s="15"/>
      <c r="UBR28" s="15"/>
      <c r="UBS28" s="15"/>
      <c r="UBT28" s="15"/>
      <c r="UBU28" s="15"/>
      <c r="UBV28" s="15"/>
      <c r="UBW28" s="15"/>
      <c r="UBX28" s="15"/>
      <c r="UBY28" s="15"/>
      <c r="UBZ28" s="15"/>
      <c r="UCA28" s="15"/>
      <c r="UCB28" s="15"/>
      <c r="UCC28" s="15"/>
      <c r="UCD28" s="15"/>
      <c r="UCE28" s="15"/>
      <c r="UCF28" s="15"/>
      <c r="UCG28" s="15"/>
      <c r="UCH28" s="15"/>
      <c r="UCI28" s="15"/>
      <c r="UCJ28" s="15"/>
      <c r="UCK28" s="15"/>
      <c r="UCL28" s="15"/>
      <c r="UCM28" s="15"/>
      <c r="UCN28" s="15"/>
      <c r="UCO28" s="15"/>
      <c r="UCP28" s="15"/>
      <c r="UCQ28" s="15"/>
      <c r="UCR28" s="15"/>
      <c r="UCS28" s="15"/>
      <c r="UCT28" s="15"/>
      <c r="UCU28" s="15"/>
      <c r="UCV28" s="15"/>
      <c r="UCW28" s="15"/>
      <c r="UCX28" s="15"/>
      <c r="UCY28" s="15"/>
      <c r="UCZ28" s="15"/>
      <c r="UDA28" s="15"/>
      <c r="UDB28" s="15"/>
      <c r="UDC28" s="15"/>
      <c r="UDD28" s="15"/>
      <c r="UDE28" s="15"/>
      <c r="UDF28" s="15"/>
      <c r="UDG28" s="15"/>
      <c r="UDH28" s="15"/>
      <c r="UDI28" s="15"/>
      <c r="UDJ28" s="15"/>
      <c r="UDK28" s="15"/>
      <c r="UDL28" s="15"/>
      <c r="UDM28" s="15"/>
      <c r="UDN28" s="15"/>
      <c r="UDO28" s="15"/>
      <c r="UDP28" s="15"/>
      <c r="UDQ28" s="15"/>
      <c r="UDR28" s="15"/>
      <c r="UDS28" s="15"/>
      <c r="UDT28" s="15"/>
      <c r="UDU28" s="15"/>
      <c r="UDV28" s="15"/>
      <c r="UDW28" s="15"/>
      <c r="UDX28" s="15"/>
      <c r="UDY28" s="15"/>
      <c r="UDZ28" s="15"/>
      <c r="UEA28" s="15"/>
      <c r="UEB28" s="15"/>
      <c r="UEC28" s="15"/>
      <c r="UED28" s="15"/>
      <c r="UEE28" s="15"/>
      <c r="UEF28" s="15"/>
      <c r="UEG28" s="15"/>
      <c r="UEH28" s="15"/>
      <c r="UEI28" s="15"/>
      <c r="UEJ28" s="15"/>
      <c r="UEK28" s="15"/>
      <c r="UEL28" s="15"/>
      <c r="UEM28" s="15"/>
      <c r="UEN28" s="15"/>
      <c r="UEO28" s="15"/>
      <c r="UEP28" s="15"/>
      <c r="UEQ28" s="15"/>
      <c r="UER28" s="15"/>
      <c r="UES28" s="15"/>
      <c r="UET28" s="15"/>
      <c r="UEU28" s="15"/>
      <c r="UEV28" s="15"/>
      <c r="UEW28" s="15"/>
      <c r="UEX28" s="15"/>
      <c r="UEY28" s="15"/>
      <c r="UEZ28" s="15"/>
      <c r="UFA28" s="15"/>
      <c r="UFB28" s="15"/>
      <c r="UFC28" s="15"/>
      <c r="UFD28" s="15"/>
      <c r="UFE28" s="15"/>
      <c r="UFF28" s="15"/>
      <c r="UFG28" s="15"/>
      <c r="UFH28" s="15"/>
      <c r="UFI28" s="15"/>
      <c r="UFJ28" s="15"/>
      <c r="UFK28" s="15"/>
      <c r="UFL28" s="15"/>
      <c r="UFM28" s="15"/>
      <c r="UFN28" s="15"/>
      <c r="UFO28" s="15"/>
      <c r="UFP28" s="15"/>
      <c r="UFQ28" s="15"/>
      <c r="UFR28" s="15"/>
      <c r="UFS28" s="15"/>
      <c r="UFT28" s="15"/>
      <c r="UFU28" s="15"/>
      <c r="UFV28" s="15"/>
      <c r="UFW28" s="15"/>
      <c r="UFX28" s="15"/>
      <c r="UFY28" s="15"/>
      <c r="UFZ28" s="15"/>
      <c r="UGA28" s="15"/>
      <c r="UGB28" s="15"/>
      <c r="UGC28" s="15"/>
      <c r="UGD28" s="15"/>
      <c r="UGE28" s="15"/>
      <c r="UGF28" s="15"/>
      <c r="UGG28" s="15"/>
      <c r="UGH28" s="15"/>
      <c r="UGI28" s="15"/>
      <c r="UGJ28" s="15"/>
      <c r="UGK28" s="15"/>
      <c r="UGL28" s="15"/>
      <c r="UGM28" s="15"/>
      <c r="UGN28" s="15"/>
      <c r="UGO28" s="15"/>
      <c r="UGP28" s="15"/>
      <c r="UGQ28" s="15"/>
      <c r="UGR28" s="15"/>
      <c r="UGS28" s="15"/>
      <c r="UGT28" s="15"/>
      <c r="UGU28" s="15"/>
      <c r="UGV28" s="15"/>
      <c r="UGW28" s="15"/>
      <c r="UGX28" s="15"/>
      <c r="UGY28" s="15"/>
      <c r="UGZ28" s="15"/>
      <c r="UHA28" s="15"/>
      <c r="UHB28" s="15"/>
      <c r="UHC28" s="15"/>
      <c r="UHD28" s="15"/>
      <c r="UHE28" s="15"/>
      <c r="UHF28" s="15"/>
      <c r="UHG28" s="15"/>
      <c r="UHH28" s="15"/>
      <c r="UHI28" s="15"/>
      <c r="UHJ28" s="15"/>
      <c r="UHK28" s="15"/>
      <c r="UHL28" s="15"/>
      <c r="UHM28" s="15"/>
      <c r="UHN28" s="15"/>
      <c r="UHO28" s="15"/>
      <c r="UHP28" s="15"/>
      <c r="UHQ28" s="15"/>
      <c r="UHR28" s="15"/>
      <c r="UHS28" s="15"/>
      <c r="UHT28" s="15"/>
      <c r="UHU28" s="15"/>
      <c r="UHV28" s="15"/>
      <c r="UHW28" s="15"/>
      <c r="UHX28" s="15"/>
      <c r="UHY28" s="15"/>
      <c r="UHZ28" s="15"/>
      <c r="UIA28" s="15"/>
      <c r="UIB28" s="15"/>
      <c r="UIC28" s="15"/>
      <c r="UID28" s="15"/>
      <c r="UIE28" s="15"/>
      <c r="UIF28" s="15"/>
      <c r="UIG28" s="15"/>
      <c r="UIH28" s="15"/>
      <c r="UII28" s="15"/>
      <c r="UIJ28" s="15"/>
      <c r="UIK28" s="15"/>
      <c r="UIL28" s="15"/>
      <c r="UIM28" s="15"/>
      <c r="UIN28" s="15"/>
      <c r="UIO28" s="15"/>
      <c r="UIP28" s="15"/>
      <c r="UIQ28" s="15"/>
      <c r="UIR28" s="15"/>
      <c r="UIS28" s="15"/>
      <c r="UIT28" s="15"/>
      <c r="UIU28" s="15"/>
      <c r="UIV28" s="15"/>
      <c r="UIW28" s="15"/>
      <c r="UIX28" s="15"/>
      <c r="UIY28" s="15"/>
      <c r="UIZ28" s="15"/>
      <c r="UJA28" s="15"/>
      <c r="UJB28" s="15"/>
      <c r="UJC28" s="15"/>
      <c r="UJD28" s="15"/>
      <c r="UJE28" s="15"/>
      <c r="UJF28" s="15"/>
      <c r="UJG28" s="15"/>
      <c r="UJH28" s="15"/>
      <c r="UJI28" s="15"/>
      <c r="UJJ28" s="15"/>
      <c r="UJK28" s="15"/>
      <c r="UJL28" s="15"/>
      <c r="UJM28" s="15"/>
      <c r="UJN28" s="15"/>
      <c r="UJO28" s="15"/>
      <c r="UJP28" s="15"/>
      <c r="UJQ28" s="15"/>
      <c r="UJR28" s="15"/>
      <c r="UJS28" s="15"/>
      <c r="UJT28" s="15"/>
      <c r="UJU28" s="15"/>
      <c r="UJV28" s="15"/>
      <c r="UJW28" s="15"/>
      <c r="UJX28" s="15"/>
      <c r="UJY28" s="15"/>
      <c r="UJZ28" s="15"/>
      <c r="UKA28" s="15"/>
      <c r="UKB28" s="15"/>
      <c r="UKC28" s="15"/>
      <c r="UKD28" s="15"/>
      <c r="UKE28" s="15"/>
      <c r="UKF28" s="15"/>
      <c r="UKG28" s="15"/>
      <c r="UKH28" s="15"/>
      <c r="UKI28" s="15"/>
      <c r="UKJ28" s="15"/>
      <c r="UKK28" s="15"/>
      <c r="UKL28" s="15"/>
      <c r="UKM28" s="15"/>
      <c r="UKN28" s="15"/>
      <c r="UKO28" s="15"/>
      <c r="UKP28" s="15"/>
      <c r="UKQ28" s="15"/>
      <c r="UKR28" s="15"/>
      <c r="UKS28" s="15"/>
      <c r="UKT28" s="15"/>
      <c r="UKU28" s="15"/>
      <c r="UKV28" s="15"/>
      <c r="UKW28" s="15"/>
      <c r="UKX28" s="15"/>
      <c r="UKY28" s="15"/>
      <c r="UKZ28" s="15"/>
      <c r="ULA28" s="15"/>
      <c r="ULB28" s="15"/>
      <c r="ULC28" s="15"/>
      <c r="ULD28" s="15"/>
      <c r="ULE28" s="15"/>
      <c r="ULF28" s="15"/>
      <c r="ULG28" s="15"/>
      <c r="ULH28" s="15"/>
      <c r="ULI28" s="15"/>
      <c r="ULJ28" s="15"/>
      <c r="ULK28" s="15"/>
      <c r="ULL28" s="15"/>
      <c r="ULM28" s="15"/>
      <c r="ULN28" s="15"/>
      <c r="ULO28" s="15"/>
      <c r="ULP28" s="15"/>
      <c r="ULQ28" s="15"/>
      <c r="ULR28" s="15"/>
      <c r="ULS28" s="15"/>
      <c r="ULT28" s="15"/>
      <c r="ULU28" s="15"/>
      <c r="ULV28" s="15"/>
      <c r="ULW28" s="15"/>
      <c r="ULX28" s="15"/>
      <c r="ULY28" s="15"/>
      <c r="ULZ28" s="15"/>
      <c r="UMA28" s="15"/>
      <c r="UMB28" s="15"/>
      <c r="UMC28" s="15"/>
      <c r="UMD28" s="15"/>
      <c r="UME28" s="15"/>
      <c r="UMF28" s="15"/>
      <c r="UMG28" s="15"/>
      <c r="UMH28" s="15"/>
      <c r="UMI28" s="15"/>
      <c r="UMJ28" s="15"/>
      <c r="UMK28" s="15"/>
      <c r="UML28" s="15"/>
      <c r="UMM28" s="15"/>
      <c r="UMN28" s="15"/>
      <c r="UMO28" s="15"/>
      <c r="UMP28" s="15"/>
      <c r="UMQ28" s="15"/>
      <c r="UMR28" s="15"/>
      <c r="UMS28" s="15"/>
      <c r="UMT28" s="15"/>
      <c r="UMU28" s="15"/>
      <c r="UMV28" s="15"/>
      <c r="UMW28" s="15"/>
      <c r="UMX28" s="15"/>
      <c r="UMY28" s="15"/>
      <c r="UMZ28" s="15"/>
      <c r="UNA28" s="15"/>
      <c r="UNB28" s="15"/>
      <c r="UNC28" s="15"/>
      <c r="UND28" s="15"/>
      <c r="UNE28" s="15"/>
      <c r="UNF28" s="15"/>
      <c r="UNG28" s="15"/>
      <c r="UNH28" s="15"/>
      <c r="UNI28" s="15"/>
      <c r="UNJ28" s="15"/>
      <c r="UNK28" s="15"/>
      <c r="UNL28" s="15"/>
      <c r="UNM28" s="15"/>
      <c r="UNN28" s="15"/>
      <c r="UNO28" s="15"/>
      <c r="UNP28" s="15"/>
      <c r="UNQ28" s="15"/>
      <c r="UNR28" s="15"/>
      <c r="UNS28" s="15"/>
      <c r="UNT28" s="15"/>
      <c r="UNU28" s="15"/>
      <c r="UNV28" s="15"/>
      <c r="UNW28" s="15"/>
      <c r="UNX28" s="15"/>
      <c r="UNY28" s="15"/>
      <c r="UNZ28" s="15"/>
      <c r="UOA28" s="15"/>
      <c r="UOB28" s="15"/>
      <c r="UOC28" s="15"/>
      <c r="UOD28" s="15"/>
      <c r="UOE28" s="15"/>
      <c r="UOF28" s="15"/>
      <c r="UOG28" s="15"/>
      <c r="UOH28" s="15"/>
      <c r="UOI28" s="15"/>
      <c r="UOJ28" s="15"/>
      <c r="UOK28" s="15"/>
      <c r="UOL28" s="15"/>
      <c r="UOM28" s="15"/>
      <c r="UON28" s="15"/>
      <c r="UOO28" s="15"/>
      <c r="UOP28" s="15"/>
      <c r="UOQ28" s="15"/>
      <c r="UOR28" s="15"/>
      <c r="UOS28" s="15"/>
      <c r="UOT28" s="15"/>
      <c r="UOU28" s="15"/>
      <c r="UOV28" s="15"/>
      <c r="UOW28" s="15"/>
      <c r="UOX28" s="15"/>
      <c r="UOY28" s="15"/>
      <c r="UOZ28" s="15"/>
      <c r="UPA28" s="15"/>
      <c r="UPB28" s="15"/>
      <c r="UPC28" s="15"/>
      <c r="UPD28" s="15"/>
      <c r="UPE28" s="15"/>
      <c r="UPF28" s="15"/>
      <c r="UPG28" s="15"/>
      <c r="UPH28" s="15"/>
      <c r="UPI28" s="15"/>
      <c r="UPJ28" s="15"/>
      <c r="UPK28" s="15"/>
      <c r="UPL28" s="15"/>
      <c r="UPM28" s="15"/>
      <c r="UPN28" s="15"/>
      <c r="UPO28" s="15"/>
      <c r="UPP28" s="15"/>
      <c r="UPQ28" s="15"/>
      <c r="UPR28" s="15"/>
      <c r="UPS28" s="15"/>
      <c r="UPT28" s="15"/>
      <c r="UPU28" s="15"/>
      <c r="UPV28" s="15"/>
      <c r="UPW28" s="15"/>
      <c r="UPX28" s="15"/>
      <c r="UPY28" s="15"/>
      <c r="UPZ28" s="15"/>
      <c r="UQA28" s="15"/>
      <c r="UQB28" s="15"/>
      <c r="UQC28" s="15"/>
      <c r="UQD28" s="15"/>
      <c r="UQE28" s="15"/>
      <c r="UQF28" s="15"/>
      <c r="UQG28" s="15"/>
      <c r="UQH28" s="15"/>
      <c r="UQI28" s="15"/>
      <c r="UQJ28" s="15"/>
      <c r="UQK28" s="15"/>
      <c r="UQL28" s="15"/>
      <c r="UQM28" s="15"/>
      <c r="UQN28" s="15"/>
      <c r="UQO28" s="15"/>
      <c r="UQP28" s="15"/>
      <c r="UQQ28" s="15"/>
      <c r="UQR28" s="15"/>
      <c r="UQS28" s="15"/>
      <c r="UQT28" s="15"/>
      <c r="UQU28" s="15"/>
      <c r="UQV28" s="15"/>
      <c r="UQW28" s="15"/>
      <c r="UQX28" s="15"/>
      <c r="UQY28" s="15"/>
      <c r="UQZ28" s="15"/>
      <c r="URA28" s="15"/>
      <c r="URB28" s="15"/>
      <c r="URC28" s="15"/>
      <c r="URD28" s="15"/>
      <c r="URE28" s="15"/>
      <c r="URF28" s="15"/>
      <c r="URG28" s="15"/>
      <c r="URH28" s="15"/>
      <c r="URI28" s="15"/>
      <c r="URJ28" s="15"/>
      <c r="URK28" s="15"/>
      <c r="URL28" s="15"/>
      <c r="URM28" s="15"/>
      <c r="URN28" s="15"/>
      <c r="URO28" s="15"/>
      <c r="URP28" s="15"/>
      <c r="URQ28" s="15"/>
      <c r="URR28" s="15"/>
      <c r="URS28" s="15"/>
      <c r="URT28" s="15"/>
      <c r="URU28" s="15"/>
      <c r="URV28" s="15"/>
      <c r="URW28" s="15"/>
      <c r="URX28" s="15"/>
      <c r="URY28" s="15"/>
      <c r="URZ28" s="15"/>
      <c r="USA28" s="15"/>
      <c r="USB28" s="15"/>
      <c r="USC28" s="15"/>
      <c r="USD28" s="15"/>
      <c r="USE28" s="15"/>
      <c r="USF28" s="15"/>
      <c r="USG28" s="15"/>
      <c r="USH28" s="15"/>
      <c r="USI28" s="15"/>
      <c r="USJ28" s="15"/>
      <c r="USK28" s="15"/>
      <c r="USL28" s="15"/>
      <c r="USM28" s="15"/>
      <c r="USN28" s="15"/>
      <c r="USO28" s="15"/>
      <c r="USP28" s="15"/>
      <c r="USQ28" s="15"/>
      <c r="USR28" s="15"/>
      <c r="USS28" s="15"/>
      <c r="UST28" s="15"/>
      <c r="USU28" s="15"/>
      <c r="USV28" s="15"/>
      <c r="USW28" s="15"/>
      <c r="USX28" s="15"/>
      <c r="USY28" s="15"/>
      <c r="USZ28" s="15"/>
      <c r="UTA28" s="15"/>
      <c r="UTB28" s="15"/>
      <c r="UTC28" s="15"/>
      <c r="UTD28" s="15"/>
      <c r="UTE28" s="15"/>
      <c r="UTF28" s="15"/>
      <c r="UTG28" s="15"/>
      <c r="UTH28" s="15"/>
      <c r="UTI28" s="15"/>
      <c r="UTJ28" s="15"/>
      <c r="UTK28" s="15"/>
      <c r="UTL28" s="15"/>
      <c r="UTM28" s="15"/>
      <c r="UTN28" s="15"/>
      <c r="UTO28" s="15"/>
      <c r="UTP28" s="15"/>
      <c r="UTQ28" s="15"/>
      <c r="UTR28" s="15"/>
      <c r="UTS28" s="15"/>
      <c r="UTT28" s="15"/>
      <c r="UTU28" s="15"/>
      <c r="UTV28" s="15"/>
      <c r="UTW28" s="15"/>
      <c r="UTX28" s="15"/>
      <c r="UTY28" s="15"/>
      <c r="UTZ28" s="15"/>
      <c r="UUA28" s="15"/>
      <c r="UUB28" s="15"/>
      <c r="UUC28" s="15"/>
      <c r="UUD28" s="15"/>
      <c r="UUE28" s="15"/>
      <c r="UUF28" s="15"/>
      <c r="UUG28" s="15"/>
      <c r="UUH28" s="15"/>
      <c r="UUI28" s="15"/>
      <c r="UUJ28" s="15"/>
      <c r="UUK28" s="15"/>
      <c r="UUL28" s="15"/>
      <c r="UUM28" s="15"/>
      <c r="UUN28" s="15"/>
      <c r="UUO28" s="15"/>
      <c r="UUP28" s="15"/>
      <c r="UUQ28" s="15"/>
      <c r="UUR28" s="15"/>
      <c r="UUS28" s="15"/>
      <c r="UUT28" s="15"/>
      <c r="UUU28" s="15"/>
      <c r="UUV28" s="15"/>
      <c r="UUW28" s="15"/>
      <c r="UUX28" s="15"/>
      <c r="UUY28" s="15"/>
      <c r="UUZ28" s="15"/>
      <c r="UVA28" s="15"/>
      <c r="UVB28" s="15"/>
      <c r="UVC28" s="15"/>
      <c r="UVD28" s="15"/>
      <c r="UVE28" s="15"/>
      <c r="UVF28" s="15"/>
      <c r="UVG28" s="15"/>
      <c r="UVH28" s="15"/>
      <c r="UVI28" s="15"/>
      <c r="UVJ28" s="15"/>
      <c r="UVK28" s="15"/>
      <c r="UVL28" s="15"/>
      <c r="UVM28" s="15"/>
      <c r="UVN28" s="15"/>
      <c r="UVO28" s="15"/>
      <c r="UVP28" s="15"/>
      <c r="UVQ28" s="15"/>
      <c r="UVR28" s="15"/>
      <c r="UVS28" s="15"/>
      <c r="UVT28" s="15"/>
      <c r="UVU28" s="15"/>
      <c r="UVV28" s="15"/>
      <c r="UVW28" s="15"/>
      <c r="UVX28" s="15"/>
      <c r="UVY28" s="15"/>
      <c r="UVZ28" s="15"/>
      <c r="UWA28" s="15"/>
      <c r="UWB28" s="15"/>
      <c r="UWC28" s="15"/>
      <c r="UWD28" s="15"/>
      <c r="UWE28" s="15"/>
      <c r="UWF28" s="15"/>
      <c r="UWG28" s="15"/>
      <c r="UWH28" s="15"/>
      <c r="UWI28" s="15"/>
      <c r="UWJ28" s="15"/>
      <c r="UWK28" s="15"/>
      <c r="UWL28" s="15"/>
      <c r="UWM28" s="15"/>
      <c r="UWN28" s="15"/>
      <c r="UWO28" s="15"/>
      <c r="UWP28" s="15"/>
      <c r="UWQ28" s="15"/>
      <c r="UWR28" s="15"/>
      <c r="UWS28" s="15"/>
      <c r="UWT28" s="15"/>
      <c r="UWU28" s="15"/>
      <c r="UWV28" s="15"/>
      <c r="UWW28" s="15"/>
      <c r="UWX28" s="15"/>
      <c r="UWY28" s="15"/>
      <c r="UWZ28" s="15"/>
      <c r="UXA28" s="15"/>
      <c r="UXB28" s="15"/>
      <c r="UXC28" s="15"/>
      <c r="UXD28" s="15"/>
      <c r="UXE28" s="15"/>
      <c r="UXF28" s="15"/>
      <c r="UXG28" s="15"/>
      <c r="UXH28" s="15"/>
      <c r="UXI28" s="15"/>
      <c r="UXJ28" s="15"/>
      <c r="UXK28" s="15"/>
      <c r="UXL28" s="15"/>
      <c r="UXM28" s="15"/>
      <c r="UXN28" s="15"/>
      <c r="UXO28" s="15"/>
      <c r="UXP28" s="15"/>
      <c r="UXQ28" s="15"/>
      <c r="UXR28" s="15"/>
      <c r="UXS28" s="15"/>
      <c r="UXT28" s="15"/>
      <c r="UXU28" s="15"/>
      <c r="UXV28" s="15"/>
      <c r="UXW28" s="15"/>
      <c r="UXX28" s="15"/>
      <c r="UXY28" s="15"/>
      <c r="UXZ28" s="15"/>
      <c r="UYA28" s="15"/>
      <c r="UYB28" s="15"/>
      <c r="UYC28" s="15"/>
      <c r="UYD28" s="15"/>
      <c r="UYE28" s="15"/>
      <c r="UYF28" s="15"/>
      <c r="UYG28" s="15"/>
      <c r="UYH28" s="15"/>
      <c r="UYI28" s="15"/>
      <c r="UYJ28" s="15"/>
      <c r="UYK28" s="15"/>
      <c r="UYL28" s="15"/>
      <c r="UYM28" s="15"/>
      <c r="UYN28" s="15"/>
      <c r="UYO28" s="15"/>
      <c r="UYP28" s="15"/>
      <c r="UYQ28" s="15"/>
      <c r="UYR28" s="15"/>
      <c r="UYS28" s="15"/>
      <c r="UYT28" s="15"/>
      <c r="UYU28" s="15"/>
      <c r="UYV28" s="15"/>
      <c r="UYW28" s="15"/>
      <c r="UYX28" s="15"/>
      <c r="UYY28" s="15"/>
      <c r="UYZ28" s="15"/>
      <c r="UZA28" s="15"/>
      <c r="UZB28" s="15"/>
      <c r="UZC28" s="15"/>
      <c r="UZD28" s="15"/>
      <c r="UZE28" s="15"/>
      <c r="UZF28" s="15"/>
      <c r="UZG28" s="15"/>
      <c r="UZH28" s="15"/>
      <c r="UZI28" s="15"/>
      <c r="UZJ28" s="15"/>
      <c r="UZK28" s="15"/>
      <c r="UZL28" s="15"/>
      <c r="UZM28" s="15"/>
      <c r="UZN28" s="15"/>
      <c r="UZO28" s="15"/>
      <c r="UZP28" s="15"/>
      <c r="UZQ28" s="15"/>
      <c r="UZR28" s="15"/>
      <c r="UZS28" s="15"/>
      <c r="UZT28" s="15"/>
      <c r="UZU28" s="15"/>
      <c r="UZV28" s="15"/>
      <c r="UZW28" s="15"/>
      <c r="UZX28" s="15"/>
      <c r="UZY28" s="15"/>
      <c r="UZZ28" s="15"/>
      <c r="VAA28" s="15"/>
      <c r="VAB28" s="15"/>
      <c r="VAC28" s="15"/>
      <c r="VAD28" s="15"/>
      <c r="VAE28" s="15"/>
      <c r="VAF28" s="15"/>
      <c r="VAG28" s="15"/>
      <c r="VAH28" s="15"/>
      <c r="VAI28" s="15"/>
      <c r="VAJ28" s="15"/>
      <c r="VAK28" s="15"/>
      <c r="VAL28" s="15"/>
      <c r="VAM28" s="15"/>
      <c r="VAN28" s="15"/>
      <c r="VAO28" s="15"/>
      <c r="VAP28" s="15"/>
      <c r="VAQ28" s="15"/>
      <c r="VAR28" s="15"/>
      <c r="VAS28" s="15"/>
      <c r="VAT28" s="15"/>
      <c r="VAU28" s="15"/>
      <c r="VAV28" s="15"/>
      <c r="VAW28" s="15"/>
      <c r="VAX28" s="15"/>
      <c r="VAY28" s="15"/>
      <c r="VAZ28" s="15"/>
      <c r="VBA28" s="15"/>
      <c r="VBB28" s="15"/>
      <c r="VBC28" s="15"/>
      <c r="VBD28" s="15"/>
      <c r="VBE28" s="15"/>
      <c r="VBF28" s="15"/>
      <c r="VBG28" s="15"/>
      <c r="VBH28" s="15"/>
      <c r="VBI28" s="15"/>
      <c r="VBJ28" s="15"/>
      <c r="VBK28" s="15"/>
      <c r="VBL28" s="15"/>
      <c r="VBM28" s="15"/>
      <c r="VBN28" s="15"/>
      <c r="VBO28" s="15"/>
      <c r="VBP28" s="15"/>
      <c r="VBQ28" s="15"/>
      <c r="VBR28" s="15"/>
      <c r="VBS28" s="15"/>
      <c r="VBT28" s="15"/>
      <c r="VBU28" s="15"/>
      <c r="VBV28" s="15"/>
      <c r="VBW28" s="15"/>
      <c r="VBX28" s="15"/>
      <c r="VBY28" s="15"/>
      <c r="VBZ28" s="15"/>
      <c r="VCA28" s="15"/>
      <c r="VCB28" s="15"/>
      <c r="VCC28" s="15"/>
      <c r="VCD28" s="15"/>
      <c r="VCE28" s="15"/>
      <c r="VCF28" s="15"/>
      <c r="VCG28" s="15"/>
      <c r="VCH28" s="15"/>
      <c r="VCI28" s="15"/>
      <c r="VCJ28" s="15"/>
      <c r="VCK28" s="15"/>
      <c r="VCL28" s="15"/>
      <c r="VCM28" s="15"/>
      <c r="VCN28" s="15"/>
      <c r="VCO28" s="15"/>
      <c r="VCP28" s="15"/>
      <c r="VCQ28" s="15"/>
      <c r="VCR28" s="15"/>
      <c r="VCS28" s="15"/>
      <c r="VCT28" s="15"/>
      <c r="VCU28" s="15"/>
      <c r="VCV28" s="15"/>
      <c r="VCW28" s="15"/>
      <c r="VCX28" s="15"/>
      <c r="VCY28" s="15"/>
      <c r="VCZ28" s="15"/>
      <c r="VDA28" s="15"/>
      <c r="VDB28" s="15"/>
      <c r="VDC28" s="15"/>
      <c r="VDD28" s="15"/>
      <c r="VDE28" s="15"/>
      <c r="VDF28" s="15"/>
      <c r="VDG28" s="15"/>
      <c r="VDH28" s="15"/>
      <c r="VDI28" s="15"/>
      <c r="VDJ28" s="15"/>
      <c r="VDK28" s="15"/>
      <c r="VDL28" s="15"/>
      <c r="VDM28" s="15"/>
      <c r="VDN28" s="15"/>
      <c r="VDO28" s="15"/>
      <c r="VDP28" s="15"/>
      <c r="VDQ28" s="15"/>
      <c r="VDR28" s="15"/>
      <c r="VDS28" s="15"/>
      <c r="VDT28" s="15"/>
      <c r="VDU28" s="15"/>
      <c r="VDV28" s="15"/>
      <c r="VDW28" s="15"/>
      <c r="VDX28" s="15"/>
      <c r="VDY28" s="15"/>
      <c r="VDZ28" s="15"/>
      <c r="VEA28" s="15"/>
      <c r="VEB28" s="15"/>
      <c r="VEC28" s="15"/>
      <c r="VED28" s="15"/>
      <c r="VEE28" s="15"/>
      <c r="VEF28" s="15"/>
      <c r="VEG28" s="15"/>
      <c r="VEH28" s="15"/>
      <c r="VEI28" s="15"/>
      <c r="VEJ28" s="15"/>
      <c r="VEK28" s="15"/>
      <c r="VEL28" s="15"/>
      <c r="VEM28" s="15"/>
      <c r="VEN28" s="15"/>
      <c r="VEO28" s="15"/>
      <c r="VEP28" s="15"/>
      <c r="VEQ28" s="15"/>
      <c r="VER28" s="15"/>
      <c r="VES28" s="15"/>
      <c r="VET28" s="15"/>
      <c r="VEU28" s="15"/>
      <c r="VEV28" s="15"/>
      <c r="VEW28" s="15"/>
      <c r="VEX28" s="15"/>
      <c r="VEY28" s="15"/>
      <c r="VEZ28" s="15"/>
      <c r="VFA28" s="15"/>
      <c r="VFB28" s="15"/>
      <c r="VFC28" s="15"/>
      <c r="VFD28" s="15"/>
      <c r="VFE28" s="15"/>
      <c r="VFF28" s="15"/>
      <c r="VFG28" s="15"/>
      <c r="VFH28" s="15"/>
      <c r="VFI28" s="15"/>
      <c r="VFJ28" s="15"/>
      <c r="VFK28" s="15"/>
      <c r="VFL28" s="15"/>
      <c r="VFM28" s="15"/>
      <c r="VFN28" s="15"/>
      <c r="VFO28" s="15"/>
      <c r="VFP28" s="15"/>
      <c r="VFQ28" s="15"/>
      <c r="VFR28" s="15"/>
      <c r="VFS28" s="15"/>
      <c r="VFT28" s="15"/>
      <c r="VFU28" s="15"/>
      <c r="VFV28" s="15"/>
      <c r="VFW28" s="15"/>
      <c r="VFX28" s="15"/>
      <c r="VFY28" s="15"/>
      <c r="VFZ28" s="15"/>
      <c r="VGA28" s="15"/>
      <c r="VGB28" s="15"/>
      <c r="VGC28" s="15"/>
      <c r="VGD28" s="15"/>
      <c r="VGE28" s="15"/>
      <c r="VGF28" s="15"/>
      <c r="VGG28" s="15"/>
      <c r="VGH28" s="15"/>
      <c r="VGI28" s="15"/>
      <c r="VGJ28" s="15"/>
      <c r="VGK28" s="15"/>
      <c r="VGL28" s="15"/>
      <c r="VGM28" s="15"/>
      <c r="VGN28" s="15"/>
      <c r="VGO28" s="15"/>
      <c r="VGP28" s="15"/>
      <c r="VGQ28" s="15"/>
      <c r="VGR28" s="15"/>
      <c r="VGS28" s="15"/>
      <c r="VGT28" s="15"/>
      <c r="VGU28" s="15"/>
      <c r="VGV28" s="15"/>
      <c r="VGW28" s="15"/>
      <c r="VGX28" s="15"/>
      <c r="VGY28" s="15"/>
      <c r="VGZ28" s="15"/>
      <c r="VHA28" s="15"/>
      <c r="VHB28" s="15"/>
      <c r="VHC28" s="15"/>
      <c r="VHD28" s="15"/>
      <c r="VHE28" s="15"/>
      <c r="VHF28" s="15"/>
      <c r="VHG28" s="15"/>
      <c r="VHH28" s="15"/>
      <c r="VHI28" s="15"/>
      <c r="VHJ28" s="15"/>
      <c r="VHK28" s="15"/>
      <c r="VHL28" s="15"/>
      <c r="VHM28" s="15"/>
      <c r="VHN28" s="15"/>
      <c r="VHO28" s="15"/>
      <c r="VHP28" s="15"/>
      <c r="VHQ28" s="15"/>
      <c r="VHR28" s="15"/>
      <c r="VHS28" s="15"/>
      <c r="VHT28" s="15"/>
      <c r="VHU28" s="15"/>
      <c r="VHV28" s="15"/>
      <c r="VHW28" s="15"/>
      <c r="VHX28" s="15"/>
      <c r="VHY28" s="15"/>
      <c r="VHZ28" s="15"/>
      <c r="VIA28" s="15"/>
      <c r="VIB28" s="15"/>
      <c r="VIC28" s="15"/>
      <c r="VID28" s="15"/>
      <c r="VIE28" s="15"/>
      <c r="VIF28" s="15"/>
      <c r="VIG28" s="15"/>
      <c r="VIH28" s="15"/>
      <c r="VII28" s="15"/>
      <c r="VIJ28" s="15"/>
      <c r="VIK28" s="15"/>
      <c r="VIL28" s="15"/>
      <c r="VIM28" s="15"/>
      <c r="VIN28" s="15"/>
      <c r="VIO28" s="15"/>
      <c r="VIP28" s="15"/>
      <c r="VIQ28" s="15"/>
      <c r="VIR28" s="15"/>
      <c r="VIS28" s="15"/>
      <c r="VIT28" s="15"/>
      <c r="VIU28" s="15"/>
      <c r="VIV28" s="15"/>
      <c r="VIW28" s="15"/>
      <c r="VIX28" s="15"/>
      <c r="VIY28" s="15"/>
      <c r="VIZ28" s="15"/>
      <c r="VJA28" s="15"/>
      <c r="VJB28" s="15"/>
      <c r="VJC28" s="15"/>
      <c r="VJD28" s="15"/>
      <c r="VJE28" s="15"/>
      <c r="VJF28" s="15"/>
      <c r="VJG28" s="15"/>
      <c r="VJH28" s="15"/>
      <c r="VJI28" s="15"/>
      <c r="VJJ28" s="15"/>
      <c r="VJK28" s="15"/>
      <c r="VJL28" s="15"/>
      <c r="VJM28" s="15"/>
      <c r="VJN28" s="15"/>
      <c r="VJO28" s="15"/>
      <c r="VJP28" s="15"/>
      <c r="VJQ28" s="15"/>
      <c r="VJR28" s="15"/>
      <c r="VJS28" s="15"/>
      <c r="VJT28" s="15"/>
      <c r="VJU28" s="15"/>
      <c r="VJV28" s="15"/>
      <c r="VJW28" s="15"/>
      <c r="VJX28" s="15"/>
      <c r="VJY28" s="15"/>
      <c r="VJZ28" s="15"/>
      <c r="VKA28" s="15"/>
      <c r="VKB28" s="15"/>
      <c r="VKC28" s="15"/>
      <c r="VKD28" s="15"/>
      <c r="VKE28" s="15"/>
      <c r="VKF28" s="15"/>
      <c r="VKG28" s="15"/>
      <c r="VKH28" s="15"/>
      <c r="VKI28" s="15"/>
      <c r="VKJ28" s="15"/>
      <c r="VKK28" s="15"/>
      <c r="VKL28" s="15"/>
      <c r="VKM28" s="15"/>
      <c r="VKN28" s="15"/>
      <c r="VKO28" s="15"/>
      <c r="VKP28" s="15"/>
      <c r="VKQ28" s="15"/>
      <c r="VKR28" s="15"/>
      <c r="VKS28" s="15"/>
      <c r="VKT28" s="15"/>
      <c r="VKU28" s="15"/>
      <c r="VKV28" s="15"/>
      <c r="VKW28" s="15"/>
      <c r="VKX28" s="15"/>
      <c r="VKY28" s="15"/>
      <c r="VKZ28" s="15"/>
      <c r="VLA28" s="15"/>
      <c r="VLB28" s="15"/>
      <c r="VLC28" s="15"/>
      <c r="VLD28" s="15"/>
      <c r="VLE28" s="15"/>
      <c r="VLF28" s="15"/>
      <c r="VLG28" s="15"/>
      <c r="VLH28" s="15"/>
      <c r="VLI28" s="15"/>
      <c r="VLJ28" s="15"/>
      <c r="VLK28" s="15"/>
      <c r="VLL28" s="15"/>
      <c r="VLM28" s="15"/>
      <c r="VLN28" s="15"/>
      <c r="VLO28" s="15"/>
      <c r="VLP28" s="15"/>
      <c r="VLQ28" s="15"/>
      <c r="VLR28" s="15"/>
      <c r="VLS28" s="15"/>
      <c r="VLT28" s="15"/>
      <c r="VLU28" s="15"/>
      <c r="VLV28" s="15"/>
      <c r="VLW28" s="15"/>
      <c r="VLX28" s="15"/>
      <c r="VLY28" s="15"/>
      <c r="VLZ28" s="15"/>
      <c r="VMA28" s="15"/>
      <c r="VMB28" s="15"/>
      <c r="VMC28" s="15"/>
      <c r="VMD28" s="15"/>
      <c r="VME28" s="15"/>
      <c r="VMF28" s="15"/>
      <c r="VMG28" s="15"/>
      <c r="VMH28" s="15"/>
      <c r="VMI28" s="15"/>
      <c r="VMJ28" s="15"/>
      <c r="VMK28" s="15"/>
      <c r="VML28" s="15"/>
      <c r="VMM28" s="15"/>
      <c r="VMN28" s="15"/>
      <c r="VMO28" s="15"/>
      <c r="VMP28" s="15"/>
      <c r="VMQ28" s="15"/>
      <c r="VMR28" s="15"/>
      <c r="VMS28" s="15"/>
      <c r="VMT28" s="15"/>
      <c r="VMU28" s="15"/>
      <c r="VMV28" s="15"/>
      <c r="VMW28" s="15"/>
      <c r="VMX28" s="15"/>
      <c r="VMY28" s="15"/>
      <c r="VMZ28" s="15"/>
      <c r="VNA28" s="15"/>
      <c r="VNB28" s="15"/>
      <c r="VNC28" s="15"/>
      <c r="VND28" s="15"/>
      <c r="VNE28" s="15"/>
      <c r="VNF28" s="15"/>
      <c r="VNG28" s="15"/>
      <c r="VNH28" s="15"/>
      <c r="VNI28" s="15"/>
      <c r="VNJ28" s="15"/>
      <c r="VNK28" s="15"/>
      <c r="VNL28" s="15"/>
      <c r="VNM28" s="15"/>
      <c r="VNN28" s="15"/>
      <c r="VNO28" s="15"/>
      <c r="VNP28" s="15"/>
      <c r="VNQ28" s="15"/>
      <c r="VNR28" s="15"/>
      <c r="VNS28" s="15"/>
      <c r="VNT28" s="15"/>
      <c r="VNU28" s="15"/>
      <c r="VNV28" s="15"/>
      <c r="VNW28" s="15"/>
      <c r="VNX28" s="15"/>
      <c r="VNY28" s="15"/>
      <c r="VNZ28" s="15"/>
      <c r="VOA28" s="15"/>
      <c r="VOB28" s="15"/>
      <c r="VOC28" s="15"/>
      <c r="VOD28" s="15"/>
      <c r="VOE28" s="15"/>
      <c r="VOF28" s="15"/>
      <c r="VOG28" s="15"/>
      <c r="VOH28" s="15"/>
      <c r="VOI28" s="15"/>
      <c r="VOJ28" s="15"/>
      <c r="VOK28" s="15"/>
      <c r="VOL28" s="15"/>
      <c r="VOM28" s="15"/>
      <c r="VON28" s="15"/>
      <c r="VOO28" s="15"/>
      <c r="VOP28" s="15"/>
      <c r="VOQ28" s="15"/>
      <c r="VOR28" s="15"/>
      <c r="VOS28" s="15"/>
      <c r="VOT28" s="15"/>
      <c r="VOU28" s="15"/>
      <c r="VOV28" s="15"/>
      <c r="VOW28" s="15"/>
      <c r="VOX28" s="15"/>
      <c r="VOY28" s="15"/>
      <c r="VOZ28" s="15"/>
      <c r="VPA28" s="15"/>
      <c r="VPB28" s="15"/>
      <c r="VPC28" s="15"/>
      <c r="VPD28" s="15"/>
      <c r="VPE28" s="15"/>
      <c r="VPF28" s="15"/>
      <c r="VPG28" s="15"/>
      <c r="VPH28" s="15"/>
      <c r="VPI28" s="15"/>
      <c r="VPJ28" s="15"/>
      <c r="VPK28" s="15"/>
      <c r="VPL28" s="15"/>
      <c r="VPM28" s="15"/>
      <c r="VPN28" s="15"/>
      <c r="VPO28" s="15"/>
      <c r="VPP28" s="15"/>
      <c r="VPQ28" s="15"/>
      <c r="VPR28" s="15"/>
      <c r="VPS28" s="15"/>
      <c r="VPT28" s="15"/>
      <c r="VPU28" s="15"/>
      <c r="VPV28" s="15"/>
      <c r="VPW28" s="15"/>
      <c r="VPX28" s="15"/>
      <c r="VPY28" s="15"/>
      <c r="VPZ28" s="15"/>
      <c r="VQA28" s="15"/>
      <c r="VQB28" s="15"/>
      <c r="VQC28" s="15"/>
      <c r="VQD28" s="15"/>
      <c r="VQE28" s="15"/>
      <c r="VQF28" s="15"/>
      <c r="VQG28" s="15"/>
      <c r="VQH28" s="15"/>
      <c r="VQI28" s="15"/>
      <c r="VQJ28" s="15"/>
      <c r="VQK28" s="15"/>
      <c r="VQL28" s="15"/>
      <c r="VQM28" s="15"/>
      <c r="VQN28" s="15"/>
      <c r="VQO28" s="15"/>
      <c r="VQP28" s="15"/>
      <c r="VQQ28" s="15"/>
      <c r="VQR28" s="15"/>
      <c r="VQS28" s="15"/>
      <c r="VQT28" s="15"/>
      <c r="VQU28" s="15"/>
      <c r="VQV28" s="15"/>
      <c r="VQW28" s="15"/>
      <c r="VQX28" s="15"/>
      <c r="VQY28" s="15"/>
      <c r="VQZ28" s="15"/>
      <c r="VRA28" s="15"/>
      <c r="VRB28" s="15"/>
      <c r="VRC28" s="15"/>
      <c r="VRD28" s="15"/>
      <c r="VRE28" s="15"/>
      <c r="VRF28" s="15"/>
      <c r="VRG28" s="15"/>
      <c r="VRH28" s="15"/>
      <c r="VRI28" s="15"/>
      <c r="VRJ28" s="15"/>
      <c r="VRK28" s="15"/>
      <c r="VRL28" s="15"/>
      <c r="VRM28" s="15"/>
      <c r="VRN28" s="15"/>
      <c r="VRO28" s="15"/>
      <c r="VRP28" s="15"/>
      <c r="VRQ28" s="15"/>
      <c r="VRR28" s="15"/>
      <c r="VRS28" s="15"/>
      <c r="VRT28" s="15"/>
      <c r="VRU28" s="15"/>
      <c r="VRV28" s="15"/>
      <c r="VRW28" s="15"/>
      <c r="VRX28" s="15"/>
      <c r="VRY28" s="15"/>
      <c r="VRZ28" s="15"/>
      <c r="VSA28" s="15"/>
      <c r="VSB28" s="15"/>
      <c r="VSC28" s="15"/>
      <c r="VSD28" s="15"/>
      <c r="VSE28" s="15"/>
      <c r="VSF28" s="15"/>
      <c r="VSG28" s="15"/>
      <c r="VSH28" s="15"/>
      <c r="VSI28" s="15"/>
      <c r="VSJ28" s="15"/>
      <c r="VSK28" s="15"/>
      <c r="VSL28" s="15"/>
      <c r="VSM28" s="15"/>
      <c r="VSN28" s="15"/>
      <c r="VSO28" s="15"/>
      <c r="VSP28" s="15"/>
      <c r="VSQ28" s="15"/>
      <c r="VSR28" s="15"/>
      <c r="VSS28" s="15"/>
      <c r="VST28" s="15"/>
      <c r="VSU28" s="15"/>
      <c r="VSV28" s="15"/>
      <c r="VSW28" s="15"/>
      <c r="VSX28" s="15"/>
      <c r="VSY28" s="15"/>
      <c r="VSZ28" s="15"/>
      <c r="VTA28" s="15"/>
      <c r="VTB28" s="15"/>
      <c r="VTC28" s="15"/>
      <c r="VTD28" s="15"/>
      <c r="VTE28" s="15"/>
      <c r="VTF28" s="15"/>
      <c r="VTG28" s="15"/>
      <c r="VTH28" s="15"/>
      <c r="VTI28" s="15"/>
      <c r="VTJ28" s="15"/>
      <c r="VTK28" s="15"/>
      <c r="VTL28" s="15"/>
      <c r="VTM28" s="15"/>
      <c r="VTN28" s="15"/>
      <c r="VTO28" s="15"/>
      <c r="VTP28" s="15"/>
      <c r="VTQ28" s="15"/>
      <c r="VTR28" s="15"/>
      <c r="VTS28" s="15"/>
      <c r="VTT28" s="15"/>
      <c r="VTU28" s="15"/>
      <c r="VTV28" s="15"/>
      <c r="VTW28" s="15"/>
      <c r="VTX28" s="15"/>
      <c r="VTY28" s="15"/>
      <c r="VTZ28" s="15"/>
      <c r="VUA28" s="15"/>
      <c r="VUB28" s="15"/>
      <c r="VUC28" s="15"/>
      <c r="VUD28" s="15"/>
      <c r="VUE28" s="15"/>
      <c r="VUF28" s="15"/>
      <c r="VUG28" s="15"/>
      <c r="VUH28" s="15"/>
      <c r="VUI28" s="15"/>
      <c r="VUJ28" s="15"/>
      <c r="VUK28" s="15"/>
      <c r="VUL28" s="15"/>
      <c r="VUM28" s="15"/>
      <c r="VUN28" s="15"/>
      <c r="VUO28" s="15"/>
      <c r="VUP28" s="15"/>
      <c r="VUQ28" s="15"/>
      <c r="VUR28" s="15"/>
      <c r="VUS28" s="15"/>
      <c r="VUT28" s="15"/>
      <c r="VUU28" s="15"/>
      <c r="VUV28" s="15"/>
      <c r="VUW28" s="15"/>
      <c r="VUX28" s="15"/>
      <c r="VUY28" s="15"/>
      <c r="VUZ28" s="15"/>
      <c r="VVA28" s="15"/>
      <c r="VVB28" s="15"/>
      <c r="VVC28" s="15"/>
      <c r="VVD28" s="15"/>
      <c r="VVE28" s="15"/>
      <c r="VVF28" s="15"/>
      <c r="VVG28" s="15"/>
      <c r="VVH28" s="15"/>
      <c r="VVI28" s="15"/>
      <c r="VVJ28" s="15"/>
      <c r="VVK28" s="15"/>
      <c r="VVL28" s="15"/>
      <c r="VVM28" s="15"/>
      <c r="VVN28" s="15"/>
      <c r="VVO28" s="15"/>
      <c r="VVP28" s="15"/>
      <c r="VVQ28" s="15"/>
      <c r="VVR28" s="15"/>
      <c r="VVS28" s="15"/>
      <c r="VVT28" s="15"/>
      <c r="VVU28" s="15"/>
      <c r="VVV28" s="15"/>
      <c r="VVW28" s="15"/>
      <c r="VVX28" s="15"/>
      <c r="VVY28" s="15"/>
      <c r="VVZ28" s="15"/>
      <c r="VWA28" s="15"/>
      <c r="VWB28" s="15"/>
      <c r="VWC28" s="15"/>
      <c r="VWD28" s="15"/>
      <c r="VWE28" s="15"/>
      <c r="VWF28" s="15"/>
      <c r="VWG28" s="15"/>
      <c r="VWH28" s="15"/>
      <c r="VWI28" s="15"/>
      <c r="VWJ28" s="15"/>
      <c r="VWK28" s="15"/>
      <c r="VWL28" s="15"/>
      <c r="VWM28" s="15"/>
      <c r="VWN28" s="15"/>
      <c r="VWO28" s="15"/>
      <c r="VWP28" s="15"/>
      <c r="VWQ28" s="15"/>
      <c r="VWR28" s="15"/>
      <c r="VWS28" s="15"/>
      <c r="VWT28" s="15"/>
      <c r="VWU28" s="15"/>
      <c r="VWV28" s="15"/>
      <c r="VWW28" s="15"/>
      <c r="VWX28" s="15"/>
      <c r="VWY28" s="15"/>
      <c r="VWZ28" s="15"/>
      <c r="VXA28" s="15"/>
      <c r="VXB28" s="15"/>
      <c r="VXC28" s="15"/>
      <c r="VXD28" s="15"/>
      <c r="VXE28" s="15"/>
      <c r="VXF28" s="15"/>
      <c r="VXG28" s="15"/>
      <c r="VXH28" s="15"/>
      <c r="VXI28" s="15"/>
      <c r="VXJ28" s="15"/>
      <c r="VXK28" s="15"/>
      <c r="VXL28" s="15"/>
      <c r="VXM28" s="15"/>
      <c r="VXN28" s="15"/>
      <c r="VXO28" s="15"/>
      <c r="VXP28" s="15"/>
      <c r="VXQ28" s="15"/>
      <c r="VXR28" s="15"/>
      <c r="VXS28" s="15"/>
      <c r="VXT28" s="15"/>
      <c r="VXU28" s="15"/>
      <c r="VXV28" s="15"/>
      <c r="VXW28" s="15"/>
      <c r="VXX28" s="15"/>
      <c r="VXY28" s="15"/>
      <c r="VXZ28" s="15"/>
      <c r="VYA28" s="15"/>
      <c r="VYB28" s="15"/>
      <c r="VYC28" s="15"/>
      <c r="VYD28" s="15"/>
      <c r="VYE28" s="15"/>
      <c r="VYF28" s="15"/>
      <c r="VYG28" s="15"/>
      <c r="VYH28" s="15"/>
      <c r="VYI28" s="15"/>
      <c r="VYJ28" s="15"/>
      <c r="VYK28" s="15"/>
      <c r="VYL28" s="15"/>
      <c r="VYM28" s="15"/>
      <c r="VYN28" s="15"/>
      <c r="VYO28" s="15"/>
      <c r="VYP28" s="15"/>
      <c r="VYQ28" s="15"/>
      <c r="VYR28" s="15"/>
      <c r="VYS28" s="15"/>
      <c r="VYT28" s="15"/>
      <c r="VYU28" s="15"/>
      <c r="VYV28" s="15"/>
      <c r="VYW28" s="15"/>
      <c r="VYX28" s="15"/>
      <c r="VYY28" s="15"/>
      <c r="VYZ28" s="15"/>
      <c r="VZA28" s="15"/>
      <c r="VZB28" s="15"/>
      <c r="VZC28" s="15"/>
      <c r="VZD28" s="15"/>
      <c r="VZE28" s="15"/>
      <c r="VZF28" s="15"/>
      <c r="VZG28" s="15"/>
      <c r="VZH28" s="15"/>
      <c r="VZI28" s="15"/>
      <c r="VZJ28" s="15"/>
      <c r="VZK28" s="15"/>
      <c r="VZL28" s="15"/>
      <c r="VZM28" s="15"/>
      <c r="VZN28" s="15"/>
      <c r="VZO28" s="15"/>
      <c r="VZP28" s="15"/>
      <c r="VZQ28" s="15"/>
      <c r="VZR28" s="15"/>
      <c r="VZS28" s="15"/>
      <c r="VZT28" s="15"/>
      <c r="VZU28" s="15"/>
      <c r="VZV28" s="15"/>
      <c r="VZW28" s="15"/>
      <c r="VZX28" s="15"/>
      <c r="VZY28" s="15"/>
      <c r="VZZ28" s="15"/>
      <c r="WAA28" s="15"/>
      <c r="WAB28" s="15"/>
      <c r="WAC28" s="15"/>
      <c r="WAD28" s="15"/>
      <c r="WAE28" s="15"/>
      <c r="WAF28" s="15"/>
      <c r="WAG28" s="15"/>
      <c r="WAH28" s="15"/>
      <c r="WAI28" s="15"/>
      <c r="WAJ28" s="15"/>
      <c r="WAK28" s="15"/>
      <c r="WAL28" s="15"/>
      <c r="WAM28" s="15"/>
      <c r="WAN28" s="15"/>
      <c r="WAO28" s="15"/>
      <c r="WAP28" s="15"/>
      <c r="WAQ28" s="15"/>
      <c r="WAR28" s="15"/>
      <c r="WAS28" s="15"/>
      <c r="WAT28" s="15"/>
      <c r="WAU28" s="15"/>
      <c r="WAV28" s="15"/>
      <c r="WAW28" s="15"/>
      <c r="WAX28" s="15"/>
      <c r="WAY28" s="15"/>
      <c r="WAZ28" s="15"/>
      <c r="WBA28" s="15"/>
      <c r="WBB28" s="15"/>
      <c r="WBC28" s="15"/>
      <c r="WBD28" s="15"/>
      <c r="WBE28" s="15"/>
      <c r="WBF28" s="15"/>
      <c r="WBG28" s="15"/>
      <c r="WBH28" s="15"/>
      <c r="WBI28" s="15"/>
      <c r="WBJ28" s="15"/>
      <c r="WBK28" s="15"/>
      <c r="WBL28" s="15"/>
      <c r="WBM28" s="15"/>
      <c r="WBN28" s="15"/>
      <c r="WBO28" s="15"/>
      <c r="WBP28" s="15"/>
      <c r="WBQ28" s="15"/>
      <c r="WBR28" s="15"/>
      <c r="WBS28" s="15"/>
      <c r="WBT28" s="15"/>
      <c r="WBU28" s="15"/>
      <c r="WBV28" s="15"/>
      <c r="WBW28" s="15"/>
      <c r="WBX28" s="15"/>
      <c r="WBY28" s="15"/>
      <c r="WBZ28" s="15"/>
      <c r="WCA28" s="15"/>
      <c r="WCB28" s="15"/>
      <c r="WCC28" s="15"/>
      <c r="WCD28" s="15"/>
      <c r="WCE28" s="15"/>
      <c r="WCF28" s="15"/>
      <c r="WCG28" s="15"/>
      <c r="WCH28" s="15"/>
      <c r="WCI28" s="15"/>
      <c r="WCJ28" s="15"/>
      <c r="WCK28" s="15"/>
      <c r="WCL28" s="15"/>
      <c r="WCM28" s="15"/>
      <c r="WCN28" s="15"/>
      <c r="WCO28" s="15"/>
      <c r="WCP28" s="15"/>
      <c r="WCQ28" s="15"/>
      <c r="WCR28" s="15"/>
      <c r="WCS28" s="15"/>
      <c r="WCT28" s="15"/>
      <c r="WCU28" s="15"/>
      <c r="WCV28" s="15"/>
      <c r="WCW28" s="15"/>
      <c r="WCX28" s="15"/>
      <c r="WCY28" s="15"/>
      <c r="WCZ28" s="15"/>
      <c r="WDA28" s="15"/>
      <c r="WDB28" s="15"/>
      <c r="WDC28" s="15"/>
      <c r="WDD28" s="15"/>
      <c r="WDE28" s="15"/>
      <c r="WDF28" s="15"/>
      <c r="WDG28" s="15"/>
      <c r="WDH28" s="15"/>
      <c r="WDI28" s="15"/>
      <c r="WDJ28" s="15"/>
      <c r="WDK28" s="15"/>
      <c r="WDL28" s="15"/>
      <c r="WDM28" s="15"/>
      <c r="WDN28" s="15"/>
      <c r="WDO28" s="15"/>
      <c r="WDP28" s="15"/>
      <c r="WDQ28" s="15"/>
      <c r="WDR28" s="15"/>
      <c r="WDS28" s="15"/>
      <c r="WDT28" s="15"/>
      <c r="WDU28" s="15"/>
      <c r="WDV28" s="15"/>
      <c r="WDW28" s="15"/>
      <c r="WDX28" s="15"/>
      <c r="WDY28" s="15"/>
      <c r="WDZ28" s="15"/>
      <c r="WEA28" s="15"/>
      <c r="WEB28" s="15"/>
      <c r="WEC28" s="15"/>
      <c r="WED28" s="15"/>
      <c r="WEE28" s="15"/>
      <c r="WEF28" s="15"/>
      <c r="WEG28" s="15"/>
      <c r="WEH28" s="15"/>
      <c r="WEI28" s="15"/>
      <c r="WEJ28" s="15"/>
      <c r="WEK28" s="15"/>
      <c r="WEL28" s="15"/>
      <c r="WEM28" s="15"/>
      <c r="WEN28" s="15"/>
      <c r="WEO28" s="15"/>
      <c r="WEP28" s="15"/>
      <c r="WEQ28" s="15"/>
      <c r="WER28" s="15"/>
      <c r="WES28" s="15"/>
      <c r="WET28" s="15"/>
      <c r="WEU28" s="15"/>
      <c r="WEV28" s="15"/>
      <c r="WEW28" s="15"/>
      <c r="WEX28" s="15"/>
      <c r="WEY28" s="15"/>
      <c r="WEZ28" s="15"/>
      <c r="WFA28" s="15"/>
      <c r="WFB28" s="15"/>
      <c r="WFC28" s="15"/>
      <c r="WFD28" s="15"/>
      <c r="WFE28" s="15"/>
      <c r="WFF28" s="15"/>
      <c r="WFG28" s="15"/>
      <c r="WFH28" s="15"/>
      <c r="WFI28" s="15"/>
      <c r="WFJ28" s="15"/>
      <c r="WFK28" s="15"/>
      <c r="WFL28" s="15"/>
      <c r="WFM28" s="15"/>
      <c r="WFN28" s="15"/>
      <c r="WFO28" s="15"/>
      <c r="WFP28" s="15"/>
      <c r="WFQ28" s="15"/>
      <c r="WFR28" s="15"/>
      <c r="WFS28" s="15"/>
      <c r="WFT28" s="15"/>
      <c r="WFU28" s="15"/>
      <c r="WFV28" s="15"/>
      <c r="WFW28" s="15"/>
      <c r="WFX28" s="15"/>
      <c r="WFY28" s="15"/>
      <c r="WFZ28" s="15"/>
      <c r="WGA28" s="15"/>
      <c r="WGB28" s="15"/>
      <c r="WGC28" s="15"/>
      <c r="WGD28" s="15"/>
      <c r="WGE28" s="15"/>
      <c r="WGF28" s="15"/>
      <c r="WGG28" s="15"/>
      <c r="WGH28" s="15"/>
      <c r="WGI28" s="15"/>
      <c r="WGJ28" s="15"/>
      <c r="WGK28" s="15"/>
      <c r="WGL28" s="15"/>
      <c r="WGM28" s="15"/>
      <c r="WGN28" s="15"/>
      <c r="WGO28" s="15"/>
      <c r="WGP28" s="15"/>
      <c r="WGQ28" s="15"/>
      <c r="WGR28" s="15"/>
      <c r="WGS28" s="15"/>
      <c r="WGT28" s="15"/>
      <c r="WGU28" s="15"/>
      <c r="WGV28" s="15"/>
      <c r="WGW28" s="15"/>
      <c r="WGX28" s="15"/>
      <c r="WGY28" s="15"/>
      <c r="WGZ28" s="15"/>
      <c r="WHA28" s="15"/>
      <c r="WHB28" s="15"/>
      <c r="WHC28" s="15"/>
      <c r="WHD28" s="15"/>
      <c r="WHE28" s="15"/>
      <c r="WHF28" s="15"/>
      <c r="WHG28" s="15"/>
      <c r="WHH28" s="15"/>
      <c r="WHI28" s="15"/>
      <c r="WHJ28" s="15"/>
      <c r="WHK28" s="15"/>
      <c r="WHL28" s="15"/>
      <c r="WHM28" s="15"/>
      <c r="WHN28" s="15"/>
      <c r="WHO28" s="15"/>
      <c r="WHP28" s="15"/>
      <c r="WHQ28" s="15"/>
      <c r="WHR28" s="15"/>
      <c r="WHS28" s="15"/>
      <c r="WHT28" s="15"/>
      <c r="WHU28" s="15"/>
      <c r="WHV28" s="15"/>
      <c r="WHW28" s="15"/>
      <c r="WHX28" s="15"/>
      <c r="WHY28" s="15"/>
      <c r="WHZ28" s="15"/>
      <c r="WIA28" s="15"/>
      <c r="WIB28" s="15"/>
      <c r="WIC28" s="15"/>
      <c r="WID28" s="15"/>
      <c r="WIE28" s="15"/>
      <c r="WIF28" s="15"/>
      <c r="WIG28" s="15"/>
      <c r="WIH28" s="15"/>
      <c r="WII28" s="15"/>
      <c r="WIJ28" s="15"/>
      <c r="WIK28" s="15"/>
      <c r="WIL28" s="15"/>
      <c r="WIM28" s="15"/>
      <c r="WIN28" s="15"/>
      <c r="WIO28" s="15"/>
      <c r="WIP28" s="15"/>
      <c r="WIQ28" s="15"/>
      <c r="WIR28" s="15"/>
      <c r="WIS28" s="15"/>
      <c r="WIT28" s="15"/>
      <c r="WIU28" s="15"/>
      <c r="WIV28" s="15"/>
      <c r="WIW28" s="15"/>
      <c r="WIX28" s="15"/>
      <c r="WIY28" s="15"/>
      <c r="WIZ28" s="15"/>
      <c r="WJA28" s="15"/>
      <c r="WJB28" s="15"/>
      <c r="WJC28" s="15"/>
      <c r="WJD28" s="15"/>
      <c r="WJE28" s="15"/>
      <c r="WJF28" s="15"/>
      <c r="WJG28" s="15"/>
      <c r="WJH28" s="15"/>
      <c r="WJI28" s="15"/>
      <c r="WJJ28" s="15"/>
      <c r="WJK28" s="15"/>
      <c r="WJL28" s="15"/>
      <c r="WJM28" s="15"/>
      <c r="WJN28" s="15"/>
      <c r="WJO28" s="15"/>
      <c r="WJP28" s="15"/>
      <c r="WJQ28" s="15"/>
      <c r="WJR28" s="15"/>
      <c r="WJS28" s="15"/>
      <c r="WJT28" s="15"/>
      <c r="WJU28" s="15"/>
      <c r="WJV28" s="15"/>
      <c r="WJW28" s="15"/>
      <c r="WJX28" s="15"/>
      <c r="WJY28" s="15"/>
      <c r="WJZ28" s="15"/>
      <c r="WKA28" s="15"/>
      <c r="WKB28" s="15"/>
      <c r="WKC28" s="15"/>
      <c r="WKD28" s="15"/>
      <c r="WKE28" s="15"/>
      <c r="WKF28" s="15"/>
      <c r="WKG28" s="15"/>
      <c r="WKH28" s="15"/>
      <c r="WKI28" s="15"/>
      <c r="WKJ28" s="15"/>
      <c r="WKK28" s="15"/>
      <c r="WKL28" s="15"/>
      <c r="WKM28" s="15"/>
      <c r="WKN28" s="15"/>
      <c r="WKO28" s="15"/>
      <c r="WKP28" s="15"/>
      <c r="WKQ28" s="15"/>
      <c r="WKR28" s="15"/>
      <c r="WKS28" s="15"/>
      <c r="WKT28" s="15"/>
      <c r="WKU28" s="15"/>
      <c r="WKV28" s="15"/>
      <c r="WKW28" s="15"/>
      <c r="WKX28" s="15"/>
      <c r="WKY28" s="15"/>
      <c r="WKZ28" s="15"/>
      <c r="WLA28" s="15"/>
      <c r="WLB28" s="15"/>
      <c r="WLC28" s="15"/>
      <c r="WLD28" s="15"/>
      <c r="WLE28" s="15"/>
      <c r="WLF28" s="15"/>
      <c r="WLG28" s="15"/>
      <c r="WLH28" s="15"/>
      <c r="WLI28" s="15"/>
      <c r="WLJ28" s="15"/>
      <c r="WLK28" s="15"/>
      <c r="WLL28" s="15"/>
      <c r="WLM28" s="15"/>
      <c r="WLN28" s="15"/>
      <c r="WLO28" s="15"/>
      <c r="WLP28" s="15"/>
      <c r="WLQ28" s="15"/>
      <c r="WLR28" s="15"/>
      <c r="WLS28" s="15"/>
      <c r="WLT28" s="15"/>
      <c r="WLU28" s="15"/>
      <c r="WLV28" s="15"/>
      <c r="WLW28" s="15"/>
      <c r="WLX28" s="15"/>
      <c r="WLY28" s="15"/>
      <c r="WLZ28" s="15"/>
      <c r="WMA28" s="15"/>
      <c r="WMB28" s="15"/>
      <c r="WMC28" s="15"/>
      <c r="WMD28" s="15"/>
      <c r="WME28" s="15"/>
      <c r="WMF28" s="15"/>
      <c r="WMG28" s="15"/>
      <c r="WMH28" s="15"/>
      <c r="WMI28" s="15"/>
      <c r="WMJ28" s="15"/>
      <c r="WMK28" s="15"/>
      <c r="WML28" s="15"/>
      <c r="WMM28" s="15"/>
      <c r="WMN28" s="15"/>
      <c r="WMO28" s="15"/>
      <c r="WMP28" s="15"/>
      <c r="WMQ28" s="15"/>
      <c r="WMR28" s="15"/>
      <c r="WMS28" s="15"/>
      <c r="WMT28" s="15"/>
      <c r="WMU28" s="15"/>
      <c r="WMV28" s="15"/>
      <c r="WMW28" s="15"/>
      <c r="WMX28" s="15"/>
      <c r="WMY28" s="15"/>
      <c r="WMZ28" s="15"/>
      <c r="WNA28" s="15"/>
      <c r="WNB28" s="15"/>
      <c r="WNC28" s="15"/>
      <c r="WND28" s="15"/>
      <c r="WNE28" s="15"/>
      <c r="WNF28" s="15"/>
      <c r="WNG28" s="15"/>
      <c r="WNH28" s="15"/>
      <c r="WNI28" s="15"/>
      <c r="WNJ28" s="15"/>
      <c r="WNK28" s="15"/>
      <c r="WNL28" s="15"/>
      <c r="WNM28" s="15"/>
      <c r="WNN28" s="15"/>
      <c r="WNO28" s="15"/>
      <c r="WNP28" s="15"/>
      <c r="WNQ28" s="15"/>
      <c r="WNR28" s="15"/>
      <c r="WNS28" s="15"/>
      <c r="WNT28" s="15"/>
      <c r="WNU28" s="15"/>
      <c r="WNV28" s="15"/>
      <c r="WNW28" s="15"/>
      <c r="WNX28" s="15"/>
      <c r="WNY28" s="15"/>
      <c r="WNZ28" s="15"/>
      <c r="WOA28" s="15"/>
      <c r="WOB28" s="15"/>
      <c r="WOC28" s="15"/>
      <c r="WOD28" s="15"/>
      <c r="WOE28" s="15"/>
      <c r="WOF28" s="15"/>
      <c r="WOG28" s="15"/>
      <c r="WOH28" s="15"/>
      <c r="WOI28" s="15"/>
      <c r="WOJ28" s="15"/>
      <c r="WOK28" s="15"/>
      <c r="WOL28" s="15"/>
      <c r="WOM28" s="15"/>
      <c r="WON28" s="15"/>
      <c r="WOO28" s="15"/>
      <c r="WOP28" s="15"/>
      <c r="WOQ28" s="15"/>
      <c r="WOR28" s="15"/>
      <c r="WOS28" s="15"/>
      <c r="WOT28" s="15"/>
      <c r="WOU28" s="15"/>
      <c r="WOV28" s="15"/>
      <c r="WOW28" s="15"/>
      <c r="WOX28" s="15"/>
      <c r="WOY28" s="15"/>
      <c r="WOZ28" s="15"/>
      <c r="WPA28" s="15"/>
      <c r="WPB28" s="15"/>
      <c r="WPC28" s="15"/>
      <c r="WPD28" s="15"/>
      <c r="WPE28" s="15"/>
      <c r="WPF28" s="15"/>
      <c r="WPG28" s="15"/>
      <c r="WPH28" s="15"/>
      <c r="WPI28" s="15"/>
      <c r="WPJ28" s="15"/>
      <c r="WPK28" s="15"/>
      <c r="WPL28" s="15"/>
      <c r="WPM28" s="15"/>
      <c r="WPN28" s="15"/>
      <c r="WPO28" s="15"/>
      <c r="WPP28" s="15"/>
      <c r="WPQ28" s="15"/>
      <c r="WPR28" s="15"/>
      <c r="WPS28" s="15"/>
      <c r="WPT28" s="15"/>
      <c r="WPU28" s="15"/>
      <c r="WPV28" s="15"/>
      <c r="WPW28" s="15"/>
      <c r="WPX28" s="15"/>
      <c r="WPY28" s="15"/>
      <c r="WPZ28" s="15"/>
      <c r="WQA28" s="15"/>
      <c r="WQB28" s="15"/>
      <c r="WQC28" s="15"/>
      <c r="WQD28" s="15"/>
      <c r="WQE28" s="15"/>
      <c r="WQF28" s="15"/>
      <c r="WQG28" s="15"/>
      <c r="WQH28" s="15"/>
      <c r="WQI28" s="15"/>
      <c r="WQJ28" s="15"/>
      <c r="WQK28" s="15"/>
      <c r="WQL28" s="15"/>
      <c r="WQM28" s="15"/>
      <c r="WQN28" s="15"/>
      <c r="WQO28" s="15"/>
      <c r="WQP28" s="15"/>
      <c r="WQQ28" s="15"/>
      <c r="WQR28" s="15"/>
      <c r="WQS28" s="15"/>
      <c r="WQT28" s="15"/>
      <c r="WQU28" s="15"/>
      <c r="WQV28" s="15"/>
      <c r="WQW28" s="15"/>
      <c r="WQX28" s="15"/>
      <c r="WQY28" s="15"/>
      <c r="WQZ28" s="15"/>
      <c r="WRA28" s="15"/>
      <c r="WRB28" s="15"/>
      <c r="WRC28" s="15"/>
      <c r="WRD28" s="15"/>
      <c r="WRE28" s="15"/>
      <c r="WRF28" s="15"/>
      <c r="WRG28" s="15"/>
      <c r="WRH28" s="15"/>
      <c r="WRI28" s="15"/>
      <c r="WRJ28" s="15"/>
      <c r="WRK28" s="15"/>
      <c r="WRL28" s="15"/>
      <c r="WRM28" s="15"/>
      <c r="WRN28" s="15"/>
      <c r="WRO28" s="15"/>
      <c r="WRP28" s="15"/>
      <c r="WRQ28" s="15"/>
      <c r="WRR28" s="15"/>
      <c r="WRS28" s="15"/>
      <c r="WRT28" s="15"/>
      <c r="WRU28" s="15"/>
      <c r="WRV28" s="15"/>
      <c r="WRW28" s="15"/>
      <c r="WRX28" s="15"/>
      <c r="WRY28" s="15"/>
      <c r="WRZ28" s="15"/>
      <c r="WSA28" s="15"/>
      <c r="WSB28" s="15"/>
      <c r="WSC28" s="15"/>
      <c r="WSD28" s="15"/>
      <c r="WSE28" s="15"/>
      <c r="WSF28" s="15"/>
      <c r="WSG28" s="15"/>
      <c r="WSH28" s="15"/>
      <c r="WSI28" s="15"/>
      <c r="WSJ28" s="15"/>
      <c r="WSK28" s="15"/>
      <c r="WSL28" s="15"/>
      <c r="WSM28" s="15"/>
      <c r="WSN28" s="15"/>
      <c r="WSO28" s="15"/>
      <c r="WSP28" s="15"/>
      <c r="WSQ28" s="15"/>
      <c r="WSR28" s="15"/>
      <c r="WSS28" s="15"/>
      <c r="WST28" s="15"/>
      <c r="WSU28" s="15"/>
      <c r="WSV28" s="15"/>
      <c r="WSW28" s="15"/>
      <c r="WSX28" s="15"/>
      <c r="WSY28" s="15"/>
      <c r="WSZ28" s="15"/>
      <c r="WTA28" s="15"/>
      <c r="WTB28" s="15"/>
      <c r="WTC28" s="15"/>
      <c r="WTD28" s="15"/>
      <c r="WTE28" s="15"/>
      <c r="WTF28" s="15"/>
      <c r="WTG28" s="15"/>
      <c r="WTH28" s="15"/>
      <c r="WTI28" s="15"/>
      <c r="WTJ28" s="15"/>
      <c r="WTK28" s="15"/>
      <c r="WTL28" s="15"/>
      <c r="WTM28" s="15"/>
      <c r="WTN28" s="15"/>
      <c r="WTO28" s="15"/>
      <c r="WTP28" s="15"/>
      <c r="WTQ28" s="15"/>
      <c r="WTR28" s="15"/>
      <c r="WTS28" s="15"/>
      <c r="WTT28" s="15"/>
      <c r="WTU28" s="15"/>
      <c r="WTV28" s="15"/>
      <c r="WTW28" s="15"/>
      <c r="WTX28" s="15"/>
      <c r="WTY28" s="15"/>
      <c r="WTZ28" s="15"/>
      <c r="WUA28" s="15"/>
      <c r="WUB28" s="15"/>
      <c r="WUC28" s="15"/>
      <c r="WUD28" s="15"/>
      <c r="WUE28" s="15"/>
      <c r="WUF28" s="15"/>
      <c r="WUG28" s="15"/>
      <c r="WUH28" s="15"/>
      <c r="WUI28" s="15"/>
      <c r="WUJ28" s="15"/>
      <c r="WUK28" s="15"/>
      <c r="WUL28" s="15"/>
      <c r="WUM28" s="15"/>
      <c r="WUN28" s="15"/>
      <c r="WUO28" s="15"/>
      <c r="WUP28" s="15"/>
      <c r="WUQ28" s="15"/>
      <c r="WUR28" s="15"/>
      <c r="WUS28" s="15"/>
      <c r="WUT28" s="15"/>
      <c r="WUU28" s="15"/>
      <c r="WUV28" s="15"/>
      <c r="WUW28" s="15"/>
      <c r="WUX28" s="15"/>
      <c r="WUY28" s="15"/>
      <c r="WUZ28" s="15"/>
      <c r="WVA28" s="15"/>
      <c r="WVB28" s="15"/>
      <c r="WVC28" s="15"/>
      <c r="WVD28" s="15"/>
      <c r="WVE28" s="15"/>
      <c r="WVF28" s="15"/>
      <c r="WVG28" s="15"/>
      <c r="WVH28" s="15"/>
      <c r="WVI28" s="15"/>
      <c r="WVJ28" s="15"/>
      <c r="WVK28" s="15"/>
      <c r="WVL28" s="15"/>
      <c r="WVM28" s="15"/>
      <c r="WVN28" s="15"/>
      <c r="WVO28" s="15"/>
      <c r="WVP28" s="15"/>
      <c r="WVQ28" s="15"/>
      <c r="WVR28" s="15"/>
      <c r="WVS28" s="15"/>
      <c r="WVT28" s="15"/>
      <c r="WVU28" s="15"/>
      <c r="WVV28" s="15"/>
      <c r="WVW28" s="15"/>
      <c r="WVX28" s="15"/>
      <c r="WVY28" s="15"/>
      <c r="WVZ28" s="15"/>
      <c r="WWA28" s="15"/>
      <c r="WWB28" s="15"/>
      <c r="WWC28" s="15"/>
      <c r="WWD28" s="15"/>
      <c r="WWE28" s="15"/>
      <c r="WWF28" s="15"/>
      <c r="WWG28" s="15"/>
      <c r="WWH28" s="15"/>
      <c r="WWI28" s="15"/>
      <c r="WWJ28" s="15"/>
      <c r="WWK28" s="15"/>
      <c r="WWL28" s="15"/>
      <c r="WWM28" s="15"/>
      <c r="WWN28" s="15"/>
      <c r="WWO28" s="15"/>
      <c r="WWP28" s="15"/>
      <c r="WWQ28" s="15"/>
      <c r="WWR28" s="15"/>
      <c r="WWS28" s="15"/>
      <c r="WWT28" s="15"/>
      <c r="WWU28" s="15"/>
      <c r="WWV28" s="15"/>
      <c r="WWW28" s="15"/>
      <c r="WWX28" s="15"/>
      <c r="WWY28" s="15"/>
      <c r="WWZ28" s="15"/>
      <c r="WXA28" s="15"/>
      <c r="WXB28" s="15"/>
      <c r="WXC28" s="15"/>
      <c r="WXD28" s="15"/>
      <c r="WXE28" s="15"/>
      <c r="WXF28" s="15"/>
      <c r="WXG28" s="15"/>
      <c r="WXH28" s="15"/>
      <c r="WXI28" s="15"/>
      <c r="WXJ28" s="15"/>
      <c r="WXK28" s="15"/>
      <c r="WXL28" s="15"/>
      <c r="WXM28" s="15"/>
      <c r="WXN28" s="15"/>
      <c r="WXO28" s="15"/>
      <c r="WXP28" s="15"/>
      <c r="WXQ28" s="15"/>
      <c r="WXR28" s="15"/>
      <c r="WXS28" s="15"/>
      <c r="WXT28" s="15"/>
      <c r="WXU28" s="15"/>
      <c r="WXV28" s="15"/>
      <c r="WXW28" s="15"/>
      <c r="WXX28" s="15"/>
      <c r="WXY28" s="15"/>
      <c r="WXZ28" s="15"/>
      <c r="WYA28" s="15"/>
      <c r="WYB28" s="15"/>
      <c r="WYC28" s="15"/>
      <c r="WYD28" s="15"/>
      <c r="WYE28" s="15"/>
      <c r="WYF28" s="15"/>
      <c r="WYG28" s="15"/>
      <c r="WYH28" s="15"/>
      <c r="WYI28" s="15"/>
      <c r="WYJ28" s="15"/>
      <c r="WYK28" s="15"/>
      <c r="WYL28" s="15"/>
      <c r="WYM28" s="15"/>
      <c r="WYN28" s="15"/>
      <c r="WYO28" s="15"/>
      <c r="WYP28" s="15"/>
      <c r="WYQ28" s="15"/>
      <c r="WYR28" s="15"/>
      <c r="WYS28" s="15"/>
      <c r="WYT28" s="15"/>
      <c r="WYU28" s="15"/>
      <c r="WYV28" s="15"/>
      <c r="WYW28" s="15"/>
      <c r="WYX28" s="15"/>
      <c r="WYY28" s="15"/>
      <c r="WYZ28" s="15"/>
      <c r="WZA28" s="15"/>
      <c r="WZB28" s="15"/>
      <c r="WZC28" s="15"/>
      <c r="WZD28" s="15"/>
      <c r="WZE28" s="15"/>
      <c r="WZF28" s="15"/>
      <c r="WZG28" s="15"/>
      <c r="WZH28" s="15"/>
      <c r="WZI28" s="15"/>
      <c r="WZJ28" s="15"/>
      <c r="WZK28" s="15"/>
      <c r="WZL28" s="15"/>
      <c r="WZM28" s="15"/>
      <c r="WZN28" s="15"/>
      <c r="WZO28" s="15"/>
      <c r="WZP28" s="15"/>
      <c r="WZQ28" s="15"/>
      <c r="WZR28" s="15"/>
      <c r="WZS28" s="15"/>
      <c r="WZT28" s="15"/>
      <c r="WZU28" s="15"/>
      <c r="WZV28" s="15"/>
      <c r="WZW28" s="15"/>
      <c r="WZX28" s="15"/>
      <c r="WZY28" s="15"/>
      <c r="WZZ28" s="15"/>
      <c r="XAA28" s="15"/>
      <c r="XAB28" s="15"/>
      <c r="XAC28" s="15"/>
      <c r="XAD28" s="15"/>
      <c r="XAE28" s="15"/>
      <c r="XAF28" s="15"/>
      <c r="XAG28" s="15"/>
      <c r="XAH28" s="15"/>
      <c r="XAI28" s="15"/>
      <c r="XAJ28" s="15"/>
      <c r="XAK28" s="15"/>
      <c r="XAL28" s="15"/>
      <c r="XAM28" s="15"/>
      <c r="XAN28" s="15"/>
      <c r="XAO28" s="15"/>
      <c r="XAP28" s="15"/>
      <c r="XAQ28" s="15"/>
      <c r="XAR28" s="15"/>
      <c r="XAS28" s="15"/>
      <c r="XAT28" s="15"/>
      <c r="XAU28" s="15"/>
      <c r="XAV28" s="15"/>
      <c r="XAW28" s="15"/>
      <c r="XAX28" s="15"/>
      <c r="XAY28" s="15"/>
      <c r="XAZ28" s="15"/>
      <c r="XBA28" s="15"/>
      <c r="XBB28" s="15"/>
      <c r="XBC28" s="15"/>
      <c r="XBD28" s="15"/>
      <c r="XBE28" s="15"/>
      <c r="XBF28" s="15"/>
      <c r="XBG28" s="15"/>
      <c r="XBH28" s="15"/>
      <c r="XBI28" s="15"/>
      <c r="XBJ28" s="15"/>
      <c r="XBK28" s="15"/>
      <c r="XBL28" s="15"/>
      <c r="XBM28" s="15"/>
      <c r="XBN28" s="15"/>
      <c r="XBO28" s="15"/>
      <c r="XBP28" s="15"/>
      <c r="XBQ28" s="15"/>
      <c r="XBR28" s="15"/>
      <c r="XBS28" s="15"/>
      <c r="XBT28" s="15"/>
      <c r="XBU28" s="15"/>
      <c r="XBV28" s="15"/>
      <c r="XBW28" s="15"/>
      <c r="XBX28" s="15"/>
      <c r="XBY28" s="15"/>
      <c r="XBZ28" s="15"/>
      <c r="XCA28" s="15"/>
      <c r="XCB28" s="15"/>
      <c r="XCC28" s="15"/>
      <c r="XCD28" s="15"/>
      <c r="XCE28" s="15"/>
      <c r="XCF28" s="15"/>
      <c r="XCG28" s="15"/>
      <c r="XCH28" s="15"/>
      <c r="XCI28" s="15"/>
      <c r="XCJ28" s="15"/>
      <c r="XCK28" s="15"/>
      <c r="XCL28" s="15"/>
      <c r="XCM28" s="15"/>
      <c r="XCN28" s="15"/>
      <c r="XCO28" s="15"/>
      <c r="XCP28" s="15"/>
      <c r="XCQ28" s="15"/>
      <c r="XCR28" s="15"/>
      <c r="XCS28" s="15"/>
      <c r="XCT28" s="15"/>
      <c r="XCU28" s="15"/>
      <c r="XCV28" s="15"/>
      <c r="XCW28" s="15"/>
      <c r="XCX28" s="15"/>
      <c r="XCY28" s="15"/>
      <c r="XCZ28" s="15"/>
      <c r="XDA28" s="15"/>
      <c r="XDB28" s="15"/>
      <c r="XDC28" s="15"/>
      <c r="XDD28" s="15"/>
      <c r="XDE28" s="15"/>
      <c r="XDF28" s="15"/>
      <c r="XDG28" s="15"/>
      <c r="XDH28" s="15"/>
      <c r="XDI28" s="15"/>
      <c r="XDJ28" s="15"/>
      <c r="XDK28" s="15"/>
      <c r="XDL28" s="15"/>
      <c r="XDM28" s="15"/>
      <c r="XDN28" s="15"/>
      <c r="XDO28" s="15"/>
      <c r="XDP28" s="15"/>
      <c r="XDQ28" s="15"/>
      <c r="XDR28" s="15"/>
      <c r="XDS28" s="15"/>
      <c r="XDT28" s="15"/>
      <c r="XDU28" s="15"/>
      <c r="XDV28" s="15"/>
      <c r="XDW28" s="15"/>
      <c r="XDX28" s="15"/>
      <c r="XDY28" s="15"/>
      <c r="XDZ28" s="15"/>
      <c r="XEA28" s="15"/>
      <c r="XEB28" s="15"/>
      <c r="XEC28" s="15"/>
      <c r="XED28" s="15"/>
      <c r="XEE28" s="15"/>
      <c r="XEF28" s="15"/>
      <c r="XEG28" s="15"/>
      <c r="XEH28" s="15"/>
      <c r="XEI28" s="15"/>
      <c r="XEJ28" s="15"/>
      <c r="XEK28" s="15"/>
      <c r="XEL28" s="15"/>
      <c r="XEM28" s="15"/>
      <c r="XEN28" s="15"/>
      <c r="XEO28" s="15"/>
      <c r="XEP28" s="15"/>
      <c r="XEQ28" s="15"/>
      <c r="XER28" s="15"/>
      <c r="XES28" s="15"/>
      <c r="XET28" s="15"/>
      <c r="XEU28" s="15"/>
      <c r="XEV28" s="15"/>
      <c r="XEW28" s="15"/>
      <c r="XEX28" s="15"/>
      <c r="XEY28" s="15"/>
      <c r="XEZ28" s="15"/>
      <c r="XFA28" s="15"/>
      <c r="XFB28" s="15"/>
      <c r="XFC28" s="15"/>
      <c r="XFD28" s="15"/>
    </row>
    <row r="29" spans="1:16384" ht="18" customHeight="1">
      <c r="A29" s="15"/>
      <c r="B29" s="659"/>
      <c r="C29" s="118" t="s">
        <v>24</v>
      </c>
      <c r="D29" s="663" t="str">
        <f>+D2</f>
        <v>Q3 2015</v>
      </c>
      <c r="E29" s="722" t="str">
        <f>+E2</f>
        <v>Incidentals</v>
      </c>
      <c r="F29" s="723" t="s">
        <v>133</v>
      </c>
      <c r="G29" s="663" t="str">
        <f>+G2</f>
        <v>Q3 2015</v>
      </c>
      <c r="H29" s="665"/>
      <c r="I29" s="663" t="str">
        <f>+I2</f>
        <v>Q3 2014</v>
      </c>
      <c r="J29" s="722" t="str">
        <f>+J2</f>
        <v>Incidentals</v>
      </c>
      <c r="K29" s="723" t="s">
        <v>133</v>
      </c>
      <c r="L29" s="663" t="str">
        <f>+L2</f>
        <v>Q3 2014</v>
      </c>
      <c r="M29" s="665"/>
      <c r="N29" s="452" t="s">
        <v>196</v>
      </c>
      <c r="O29" s="452" t="s">
        <v>196</v>
      </c>
      <c r="P29" s="665"/>
      <c r="Q29" s="15"/>
    </row>
    <row r="30" spans="1:16384" ht="18" customHeight="1">
      <c r="A30" s="15"/>
      <c r="B30" s="659"/>
      <c r="C30" s="246" t="s">
        <v>140</v>
      </c>
      <c r="D30" s="722" t="s">
        <v>132</v>
      </c>
      <c r="E30" s="722"/>
      <c r="F30" s="722"/>
      <c r="G30" s="661" t="s">
        <v>271</v>
      </c>
      <c r="H30" s="665"/>
      <c r="I30" s="722" t="s">
        <v>132</v>
      </c>
      <c r="J30" s="722"/>
      <c r="K30" s="722"/>
      <c r="L30" s="661" t="s">
        <v>271</v>
      </c>
      <c r="M30" s="665"/>
      <c r="N30" s="452" t="s">
        <v>132</v>
      </c>
      <c r="O30" s="452" t="s">
        <v>271</v>
      </c>
      <c r="P30" s="665"/>
      <c r="Q30" s="15"/>
    </row>
    <row r="31" spans="1:16384" ht="18" customHeight="1">
      <c r="A31" s="15"/>
      <c r="B31" s="668"/>
      <c r="C31" s="668"/>
      <c r="D31" s="670"/>
      <c r="E31" s="670"/>
      <c r="F31" s="670"/>
      <c r="G31" s="670"/>
      <c r="H31" s="676"/>
      <c r="I31" s="670"/>
      <c r="J31" s="670"/>
      <c r="K31" s="670"/>
      <c r="L31" s="670"/>
      <c r="M31" s="676"/>
      <c r="N31" s="724"/>
      <c r="O31" s="725"/>
      <c r="P31" s="676"/>
      <c r="Q31" s="15"/>
    </row>
    <row r="32" spans="1:16384" ht="18" customHeight="1">
      <c r="A32" s="15"/>
      <c r="B32" s="668"/>
      <c r="C32" s="676" t="s">
        <v>171</v>
      </c>
      <c r="D32" s="677">
        <f>+'Profit &amp; Margin'!F5</f>
        <v>85</v>
      </c>
      <c r="E32" s="678">
        <v>0</v>
      </c>
      <c r="F32" s="678">
        <v>-5</v>
      </c>
      <c r="G32" s="679">
        <f t="shared" ref="G32:G37" si="4">+D32-E32-F32</f>
        <v>90</v>
      </c>
      <c r="H32" s="680"/>
      <c r="I32" s="677">
        <f>+'Profit &amp; Margin'!L5</f>
        <v>47</v>
      </c>
      <c r="J32" s="678">
        <v>0</v>
      </c>
      <c r="K32" s="678">
        <v>0</v>
      </c>
      <c r="L32" s="679">
        <f t="shared" ref="L32:L37" si="5">+I32-J32-K32</f>
        <v>47</v>
      </c>
      <c r="M32" s="680"/>
      <c r="N32" s="726">
        <f t="shared" ref="N32:N37" si="6">+IFERROR(IF(D32*I32&lt;0,"n.m.",IF(D32/I32-1&gt;100%,"&gt;100%",D32/I32-1)),"n.m.")</f>
        <v>0.8085106382978724</v>
      </c>
      <c r="O32" s="681">
        <f t="shared" ref="O32:O37" si="7">+IFERROR(IF(G32*L32&lt;0,"n.m.",IF(G32/L32-1&gt;100%,"&gt;100%",G32/L32-1)),"n.m.")</f>
        <v>0.91489361702127669</v>
      </c>
      <c r="P32" s="682"/>
      <c r="Q32" s="15"/>
    </row>
    <row r="33" spans="1:20" s="684" customFormat="1" ht="18" customHeight="1">
      <c r="A33" s="15"/>
      <c r="B33" s="683"/>
      <c r="C33" s="676" t="s">
        <v>172</v>
      </c>
      <c r="D33" s="677">
        <f>+'Profit &amp; Margin'!F6</f>
        <v>112</v>
      </c>
      <c r="E33" s="678">
        <v>0</v>
      </c>
      <c r="F33" s="678">
        <v>-1</v>
      </c>
      <c r="G33" s="679">
        <f t="shared" si="4"/>
        <v>113</v>
      </c>
      <c r="H33" s="680"/>
      <c r="I33" s="677">
        <f>+'Profit &amp; Margin'!L6</f>
        <v>108</v>
      </c>
      <c r="J33" s="678">
        <v>0</v>
      </c>
      <c r="K33" s="678">
        <v>-1</v>
      </c>
      <c r="L33" s="679">
        <f t="shared" si="5"/>
        <v>109</v>
      </c>
      <c r="M33" s="680"/>
      <c r="N33" s="726">
        <f t="shared" si="6"/>
        <v>3.7037037037036979E-2</v>
      </c>
      <c r="O33" s="681">
        <f t="shared" si="7"/>
        <v>3.669724770642202E-2</v>
      </c>
      <c r="P33" s="682"/>
      <c r="Q33" s="15"/>
    </row>
    <row r="34" spans="1:20" ht="18" customHeight="1">
      <c r="A34" s="15"/>
      <c r="B34" s="668"/>
      <c r="C34" s="676" t="s">
        <v>19</v>
      </c>
      <c r="D34" s="677">
        <f>+'Profit &amp; Margin'!F7</f>
        <v>119</v>
      </c>
      <c r="E34" s="678">
        <v>0</v>
      </c>
      <c r="F34" s="678">
        <v>-5</v>
      </c>
      <c r="G34" s="679">
        <f t="shared" si="4"/>
        <v>124</v>
      </c>
      <c r="H34" s="680"/>
      <c r="I34" s="677">
        <f>+'Profit &amp; Margin'!L7</f>
        <v>153</v>
      </c>
      <c r="J34" s="678">
        <v>0</v>
      </c>
      <c r="K34" s="678">
        <v>-5</v>
      </c>
      <c r="L34" s="679">
        <f t="shared" si="5"/>
        <v>158</v>
      </c>
      <c r="M34" s="680"/>
      <c r="N34" s="726">
        <f t="shared" si="6"/>
        <v>-0.22222222222222221</v>
      </c>
      <c r="O34" s="681">
        <f t="shared" si="7"/>
        <v>-0.21518987341772156</v>
      </c>
      <c r="P34" s="682"/>
      <c r="Q34" s="15"/>
    </row>
    <row r="35" spans="1:20" ht="18" customHeight="1">
      <c r="A35" s="15"/>
      <c r="B35" s="668"/>
      <c r="C35" s="685" t="s">
        <v>177</v>
      </c>
      <c r="D35" s="677">
        <f>+'Profit &amp; Margin'!F8</f>
        <v>329</v>
      </c>
      <c r="E35" s="678">
        <v>0</v>
      </c>
      <c r="F35" s="678">
        <v>-3</v>
      </c>
      <c r="G35" s="679">
        <f t="shared" si="4"/>
        <v>332</v>
      </c>
      <c r="H35" s="680"/>
      <c r="I35" s="677">
        <f>+'Profit &amp; Margin'!L8</f>
        <v>302</v>
      </c>
      <c r="J35" s="678">
        <v>0</v>
      </c>
      <c r="K35" s="678">
        <v>-2</v>
      </c>
      <c r="L35" s="679">
        <f t="shared" si="5"/>
        <v>304</v>
      </c>
      <c r="M35" s="680"/>
      <c r="N35" s="726">
        <f t="shared" si="6"/>
        <v>8.9403973509933676E-2</v>
      </c>
      <c r="O35" s="681">
        <f t="shared" si="7"/>
        <v>9.210526315789469E-2</v>
      </c>
      <c r="P35" s="682"/>
      <c r="Q35" s="15"/>
    </row>
    <row r="36" spans="1:20" ht="18" customHeight="1">
      <c r="A36" s="15"/>
      <c r="B36" s="668"/>
      <c r="C36" s="676" t="s">
        <v>188</v>
      </c>
      <c r="D36" s="677">
        <f>+'Profit &amp; Margin'!F9</f>
        <v>-23</v>
      </c>
      <c r="E36" s="678">
        <v>0</v>
      </c>
      <c r="F36" s="678">
        <v>-10</v>
      </c>
      <c r="G36" s="679">
        <f t="shared" si="4"/>
        <v>-13</v>
      </c>
      <c r="H36" s="680"/>
      <c r="I36" s="677">
        <f>+'Profit &amp; Margin'!L9</f>
        <v>-3</v>
      </c>
      <c r="J36" s="678">
        <v>0</v>
      </c>
      <c r="K36" s="678">
        <v>1</v>
      </c>
      <c r="L36" s="679">
        <f t="shared" si="5"/>
        <v>-4</v>
      </c>
      <c r="M36" s="680"/>
      <c r="N36" s="726" t="str">
        <f t="shared" si="6"/>
        <v>&gt;100%</v>
      </c>
      <c r="O36" s="681" t="str">
        <f t="shared" si="7"/>
        <v>&gt;100%</v>
      </c>
      <c r="P36" s="682"/>
      <c r="Q36" s="15"/>
    </row>
    <row r="37" spans="1:20" s="695" customFormat="1" ht="18" customHeight="1">
      <c r="A37" s="686"/>
      <c r="B37" s="687"/>
      <c r="C37" s="688" t="s">
        <v>94</v>
      </c>
      <c r="D37" s="689">
        <f>+'Profit &amp; Margin'!F10</f>
        <v>622</v>
      </c>
      <c r="E37" s="690">
        <f>E32+E33+E34+E35+E36</f>
        <v>0</v>
      </c>
      <c r="F37" s="690">
        <f>F32+F33+F34+F35+F36</f>
        <v>-24</v>
      </c>
      <c r="G37" s="691">
        <f t="shared" si="4"/>
        <v>646</v>
      </c>
      <c r="H37" s="692"/>
      <c r="I37" s="689">
        <f>+'Profit &amp; Margin'!L10</f>
        <v>607</v>
      </c>
      <c r="J37" s="690">
        <f>J32+J33+J34+J35+J36</f>
        <v>0</v>
      </c>
      <c r="K37" s="690">
        <f>K32+K33+K34+K35+K36</f>
        <v>-7</v>
      </c>
      <c r="L37" s="691">
        <f t="shared" si="5"/>
        <v>614</v>
      </c>
      <c r="M37" s="692"/>
      <c r="N37" s="727">
        <f t="shared" si="6"/>
        <v>2.4711696869851751E-2</v>
      </c>
      <c r="O37" s="693">
        <f t="shared" si="7"/>
        <v>5.2117263843648232E-2</v>
      </c>
      <c r="P37" s="694"/>
      <c r="Q37" s="686"/>
    </row>
    <row r="38" spans="1:20" s="695" customFormat="1" ht="18" customHeight="1">
      <c r="A38" s="686"/>
      <c r="B38" s="687"/>
      <c r="C38" s="696"/>
      <c r="D38" s="703"/>
      <c r="E38" s="690"/>
      <c r="F38" s="690"/>
      <c r="G38" s="691"/>
      <c r="H38" s="697"/>
      <c r="I38" s="703"/>
      <c r="J38" s="690"/>
      <c r="K38" s="690"/>
      <c r="L38" s="691"/>
      <c r="M38" s="692"/>
      <c r="N38" s="727"/>
      <c r="O38" s="693"/>
      <c r="P38" s="698"/>
      <c r="Q38" s="686"/>
    </row>
    <row r="39" spans="1:20" s="695" customFormat="1" ht="18" customHeight="1">
      <c r="A39" s="686"/>
      <c r="B39" s="247"/>
      <c r="C39" s="696" t="s">
        <v>103</v>
      </c>
      <c r="D39" s="689">
        <f>+'Profit &amp; Margin'!F12</f>
        <v>6</v>
      </c>
      <c r="E39" s="690">
        <v>0</v>
      </c>
      <c r="F39" s="690">
        <v>0</v>
      </c>
      <c r="G39" s="691">
        <f>+D39-E39-F39</f>
        <v>6</v>
      </c>
      <c r="H39" s="697"/>
      <c r="I39" s="689">
        <f>+'Profit &amp; Margin'!L12</f>
        <v>7</v>
      </c>
      <c r="J39" s="690">
        <v>0</v>
      </c>
      <c r="K39" s="690">
        <v>0</v>
      </c>
      <c r="L39" s="691">
        <f>+I39-J39-K39</f>
        <v>7</v>
      </c>
      <c r="M39" s="697"/>
      <c r="N39" s="727">
        <f>+IFERROR(IF(D39*I39&lt;0,"n.m.",IF(D39/I39-1&gt;100%,"&gt;100%",D39/I39-1)),"n.m.")</f>
        <v>-0.1428571428571429</v>
      </c>
      <c r="O39" s="693">
        <f>+IFERROR(IF(G39*L39&lt;0,"n.m.",IF(G39/L39-1&gt;100%,"&gt;100%",G39/L39-1)),"n.m.")</f>
        <v>-0.1428571428571429</v>
      </c>
      <c r="P39" s="698"/>
      <c r="Q39" s="686"/>
      <c r="T39" s="699"/>
    </row>
    <row r="40" spans="1:20" s="695" customFormat="1" ht="18" customHeight="1">
      <c r="A40" s="686"/>
      <c r="B40" s="247"/>
      <c r="C40" s="696"/>
      <c r="D40" s="689"/>
      <c r="E40" s="690"/>
      <c r="F40" s="690"/>
      <c r="G40" s="691"/>
      <c r="H40" s="697"/>
      <c r="I40" s="689"/>
      <c r="J40" s="690"/>
      <c r="K40" s="690"/>
      <c r="L40" s="691"/>
      <c r="M40" s="697"/>
      <c r="N40" s="727"/>
      <c r="O40" s="693"/>
      <c r="P40" s="698"/>
      <c r="Q40" s="686"/>
      <c r="T40" s="699"/>
    </row>
    <row r="41" spans="1:20" s="695" customFormat="1" ht="18" customHeight="1">
      <c r="A41" s="686"/>
      <c r="B41" s="247"/>
      <c r="C41" s="700" t="s">
        <v>509</v>
      </c>
      <c r="D41" s="689">
        <f>+'Profit &amp; Margin'!F14</f>
        <v>46</v>
      </c>
      <c r="E41" s="690">
        <v>0</v>
      </c>
      <c r="F41" s="690">
        <v>0</v>
      </c>
      <c r="G41" s="691">
        <f>+D41-E41-F41</f>
        <v>46</v>
      </c>
      <c r="H41" s="697"/>
      <c r="I41" s="689">
        <f>+'Profit &amp; Margin'!L14</f>
        <v>38</v>
      </c>
      <c r="J41" s="690">
        <v>0</v>
      </c>
      <c r="K41" s="690">
        <v>0</v>
      </c>
      <c r="L41" s="691">
        <f>+I41-J41-K41</f>
        <v>38</v>
      </c>
      <c r="M41" s="697"/>
      <c r="N41" s="727">
        <f>+IFERROR(IF(D41*I41&lt;0,"n.m.",IF(D41/I41-1&gt;100%,"&gt;100%",D41/I41-1)),"n.m.")</f>
        <v>0.21052631578947367</v>
      </c>
      <c r="O41" s="693">
        <f>+IFERROR(IF(G41*L41&lt;0,"n.m.",IF(G41/L41-1&gt;100%,"&gt;100%",G41/L41-1)),"n.m.")</f>
        <v>0.21052631578947367</v>
      </c>
      <c r="P41" s="698"/>
      <c r="Q41" s="686"/>
      <c r="T41" s="699"/>
    </row>
    <row r="42" spans="1:20" s="695" customFormat="1" ht="18" customHeight="1">
      <c r="A42" s="686"/>
      <c r="B42" s="687"/>
      <c r="C42" s="696"/>
      <c r="D42" s="703"/>
      <c r="E42" s="690"/>
      <c r="F42" s="690"/>
      <c r="G42" s="691"/>
      <c r="H42" s="697"/>
      <c r="I42" s="703"/>
      <c r="J42" s="690"/>
      <c r="K42" s="690"/>
      <c r="L42" s="691"/>
      <c r="M42" s="697"/>
      <c r="N42" s="727"/>
      <c r="O42" s="693"/>
      <c r="P42" s="698"/>
      <c r="Q42" s="686"/>
    </row>
    <row r="43" spans="1:20" s="695" customFormat="1" ht="18" customHeight="1">
      <c r="A43" s="686"/>
      <c r="B43" s="687"/>
      <c r="C43" s="696" t="s">
        <v>20</v>
      </c>
      <c r="D43" s="689">
        <f>+'Profit &amp; Margin'!F16</f>
        <v>-25</v>
      </c>
      <c r="E43" s="690">
        <v>-6</v>
      </c>
      <c r="F43" s="690">
        <v>-8</v>
      </c>
      <c r="G43" s="691">
        <f>+D43-E43-F43</f>
        <v>-11</v>
      </c>
      <c r="H43" s="697"/>
      <c r="I43" s="689">
        <f>+'Profit &amp; Margin'!L16</f>
        <v>-19</v>
      </c>
      <c r="J43" s="690">
        <v>0</v>
      </c>
      <c r="K43" s="690">
        <v>-10</v>
      </c>
      <c r="L43" s="691">
        <f>+I43-J43-K43</f>
        <v>-9</v>
      </c>
      <c r="M43" s="697"/>
      <c r="N43" s="727">
        <f>+IFERROR(IF(D43*I43&lt;0,"n.m.",IF(D43/I43-1&gt;100%,"&gt;100%",D43/I43-1)),"n.m.")</f>
        <v>0.31578947368421062</v>
      </c>
      <c r="O43" s="693">
        <f>+IFERROR(IF(G43*L43&lt;0,"n.m.",IF(G43/L43-1&gt;100%,"&gt;100%",G43/L43-1)),"n.m.")</f>
        <v>0.22222222222222232</v>
      </c>
      <c r="P43" s="698"/>
      <c r="Q43" s="686"/>
    </row>
    <row r="44" spans="1:20" s="695" customFormat="1" ht="18" customHeight="1">
      <c r="A44" s="686"/>
      <c r="B44" s="687"/>
      <c r="C44" s="696"/>
      <c r="D44" s="703"/>
      <c r="E44" s="690"/>
      <c r="F44" s="690"/>
      <c r="G44" s="704"/>
      <c r="H44" s="697"/>
      <c r="I44" s="703"/>
      <c r="J44" s="690"/>
      <c r="K44" s="690"/>
      <c r="L44" s="704"/>
      <c r="M44" s="697"/>
      <c r="N44" s="727"/>
      <c r="O44" s="693"/>
      <c r="P44" s="698"/>
      <c r="Q44" s="686"/>
    </row>
    <row r="45" spans="1:20" s="695" customFormat="1" ht="18" customHeight="1">
      <c r="A45" s="686"/>
      <c r="B45" s="247"/>
      <c r="C45" s="247" t="s">
        <v>522</v>
      </c>
      <c r="D45" s="689">
        <f>+'Profit &amp; Margin'!F18</f>
        <v>649</v>
      </c>
      <c r="E45" s="690">
        <f>+E39+E37+E43+E41</f>
        <v>-6</v>
      </c>
      <c r="F45" s="690">
        <f>+F39+F37+F43+F41</f>
        <v>-32</v>
      </c>
      <c r="G45" s="691">
        <f>+D45-E45-F45</f>
        <v>687</v>
      </c>
      <c r="H45" s="697"/>
      <c r="I45" s="689">
        <f>+'Profit &amp; Margin'!L18</f>
        <v>633</v>
      </c>
      <c r="J45" s="690">
        <f>+J39+J37+J43+J41</f>
        <v>0</v>
      </c>
      <c r="K45" s="690">
        <f>+K39+K37+K43+K41</f>
        <v>-17</v>
      </c>
      <c r="L45" s="691">
        <f>+I45-J45-K45</f>
        <v>650</v>
      </c>
      <c r="M45" s="697"/>
      <c r="N45" s="727">
        <f>+IFERROR(IF(D45*I45&lt;0,"n.m.",IF(D45/I45-1&gt;100%,"&gt;100%",D45/I45-1)),"n.m.")</f>
        <v>2.5276461295418606E-2</v>
      </c>
      <c r="O45" s="693">
        <f>+IFERROR(IF(G45*L45&lt;0,"n.m.",IF(G45/L45-1&gt;100%,"&gt;100%",G45/L45-1)),"n.m.")</f>
        <v>5.6923076923076854E-2</v>
      </c>
      <c r="P45" s="698"/>
      <c r="Q45" s="686"/>
    </row>
    <row r="46" spans="1:20" s="695" customFormat="1" ht="18" customHeight="1">
      <c r="A46" s="15"/>
      <c r="B46" s="247"/>
      <c r="C46" s="705"/>
      <c r="D46" s="689"/>
      <c r="E46" s="690"/>
      <c r="F46" s="690"/>
      <c r="G46" s="691"/>
      <c r="H46" s="697"/>
      <c r="I46" s="689"/>
      <c r="J46" s="690"/>
      <c r="K46" s="690"/>
      <c r="L46" s="691"/>
      <c r="M46" s="697"/>
      <c r="N46" s="153"/>
      <c r="O46" s="693"/>
      <c r="P46" s="698"/>
      <c r="Q46" s="15"/>
    </row>
    <row r="47" spans="1:20" s="684" customFormat="1" ht="18" customHeight="1">
      <c r="A47" s="276"/>
      <c r="B47" s="683"/>
      <c r="C47" s="706" t="s">
        <v>434</v>
      </c>
      <c r="D47" s="707">
        <f>+'Profit &amp; Margin'!F20</f>
        <v>47</v>
      </c>
      <c r="E47" s="708">
        <v>0</v>
      </c>
      <c r="F47" s="708">
        <v>0</v>
      </c>
      <c r="G47" s="709">
        <f>+D47-E47-F47</f>
        <v>47</v>
      </c>
      <c r="H47" s="710"/>
      <c r="I47" s="707">
        <f>+'Profit &amp; Margin'!L20</f>
        <v>38</v>
      </c>
      <c r="J47" s="708">
        <v>0</v>
      </c>
      <c r="K47" s="708">
        <v>0</v>
      </c>
      <c r="L47" s="709">
        <f>+I47-J47-K47</f>
        <v>38</v>
      </c>
      <c r="M47" s="710"/>
      <c r="N47" s="284">
        <f>+IFERROR(IF(D47*I47&lt;0,"n.m.",IF(D47/I47-1&gt;100%,"&gt;100%",D47/I47-1)),"n.m.")</f>
        <v>0.23684210526315796</v>
      </c>
      <c r="O47" s="711">
        <f>+IFERROR(IF(G47*L47&lt;0,"n.m.",IF(G47/L47-1&gt;100%,"&gt;100%",G47/L47-1)),"n.m.")</f>
        <v>0.23684210526315796</v>
      </c>
      <c r="P47" s="712"/>
      <c r="Q47" s="276"/>
    </row>
    <row r="48" spans="1:20" s="695" customFormat="1" ht="18" customHeight="1">
      <c r="A48" s="15"/>
      <c r="B48" s="247"/>
      <c r="C48" s="705"/>
      <c r="D48" s="689"/>
      <c r="E48" s="690"/>
      <c r="F48" s="690"/>
      <c r="G48" s="691"/>
      <c r="H48" s="697"/>
      <c r="I48" s="689"/>
      <c r="J48" s="690"/>
      <c r="K48" s="690"/>
      <c r="L48" s="691"/>
      <c r="M48" s="697"/>
      <c r="N48" s="153"/>
      <c r="O48" s="693"/>
      <c r="P48" s="698"/>
      <c r="Q48" s="15"/>
    </row>
    <row r="49" spans="1:16384" s="695" customFormat="1" ht="18" customHeight="1">
      <c r="A49" s="686"/>
      <c r="B49" s="247"/>
      <c r="C49" s="705" t="s">
        <v>468</v>
      </c>
      <c r="D49" s="689">
        <f>+'Profit &amp; Margin'!F22</f>
        <v>602</v>
      </c>
      <c r="E49" s="690">
        <f>+E45-E47</f>
        <v>-6</v>
      </c>
      <c r="F49" s="690">
        <f>+F45-F47</f>
        <v>-32</v>
      </c>
      <c r="G49" s="691">
        <f>+D49-E49-F49</f>
        <v>640</v>
      </c>
      <c r="H49" s="697"/>
      <c r="I49" s="689">
        <f>+'Profit &amp; Margin'!L22</f>
        <v>595</v>
      </c>
      <c r="J49" s="690">
        <f>+J45-J47</f>
        <v>0</v>
      </c>
      <c r="K49" s="690">
        <f>+K45-K47</f>
        <v>-17</v>
      </c>
      <c r="L49" s="691">
        <f>+I49-J49-K49</f>
        <v>612</v>
      </c>
      <c r="M49" s="697"/>
      <c r="N49" s="153">
        <f>+IFERROR(IF(D49*I49&lt;0,"n.m.",IF(D49/I49-1&gt;100%,"&gt;100%",D49/I49-1)),"n.m.")</f>
        <v>1.1764705882352899E-2</v>
      </c>
      <c r="O49" s="693">
        <f>+IFERROR(IF(G49*L49&lt;0,"n.m.",IF(G49/L49-1&gt;100%,"&gt;100%",G49/L49-1)),"n.m.")</f>
        <v>4.5751633986928164E-2</v>
      </c>
      <c r="P49" s="698"/>
      <c r="Q49" s="686"/>
    </row>
    <row r="50" spans="1:16384" ht="18" customHeight="1">
      <c r="A50" s="15"/>
      <c r="B50" s="701"/>
      <c r="C50" s="676"/>
      <c r="D50" s="713"/>
      <c r="E50" s="713"/>
      <c r="F50" s="713"/>
      <c r="G50" s="713"/>
      <c r="H50" s="715"/>
      <c r="I50" s="713"/>
      <c r="J50" s="716"/>
      <c r="K50" s="716"/>
      <c r="L50" s="713"/>
      <c r="M50" s="717"/>
      <c r="N50" s="718"/>
      <c r="O50" s="718"/>
      <c r="P50" s="717"/>
      <c r="Q50" s="15"/>
    </row>
    <row r="51" spans="1:16384" ht="9" customHeight="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c r="CG51" s="15"/>
      <c r="CH51" s="15"/>
      <c r="CI51" s="15"/>
      <c r="CJ51" s="15"/>
      <c r="CK51" s="15"/>
      <c r="CL51" s="15"/>
      <c r="CM51" s="15"/>
      <c r="CN51" s="15"/>
      <c r="CO51" s="15"/>
      <c r="CP51" s="15"/>
      <c r="CQ51" s="15"/>
      <c r="CR51" s="15"/>
      <c r="CS51" s="15"/>
      <c r="CT51" s="15"/>
      <c r="CU51" s="15"/>
      <c r="CV51" s="15"/>
      <c r="CW51" s="15"/>
      <c r="CX51" s="15"/>
      <c r="CY51" s="15"/>
      <c r="CZ51" s="15"/>
      <c r="DA51" s="15"/>
      <c r="DB51" s="15"/>
      <c r="DC51" s="15"/>
      <c r="DD51" s="15"/>
      <c r="DE51" s="15"/>
      <c r="DF51" s="15"/>
      <c r="DG51" s="15"/>
      <c r="DH51" s="15"/>
      <c r="DI51" s="15"/>
      <c r="DJ51" s="15"/>
      <c r="DK51" s="15"/>
      <c r="DL51" s="15"/>
      <c r="DM51" s="15"/>
      <c r="DN51" s="15"/>
      <c r="DO51" s="15"/>
      <c r="DP51" s="15"/>
      <c r="DQ51" s="15"/>
      <c r="DR51" s="15"/>
      <c r="DS51" s="15"/>
      <c r="DT51" s="15"/>
      <c r="DU51" s="15"/>
      <c r="DV51" s="15"/>
      <c r="DW51" s="15"/>
      <c r="DX51" s="15"/>
      <c r="DY51" s="15"/>
      <c r="DZ51" s="15"/>
      <c r="EA51" s="15"/>
      <c r="EB51" s="15"/>
      <c r="EC51" s="15"/>
      <c r="ED51" s="15"/>
      <c r="EE51" s="15"/>
      <c r="EF51" s="15"/>
      <c r="EG51" s="15"/>
      <c r="EH51" s="15"/>
      <c r="EI51" s="15"/>
      <c r="EJ51" s="15"/>
      <c r="EK51" s="15"/>
      <c r="EL51" s="15"/>
      <c r="EM51" s="15"/>
      <c r="EN51" s="15"/>
      <c r="EO51" s="15"/>
      <c r="EP51" s="15"/>
      <c r="EQ51" s="15"/>
      <c r="ER51" s="15"/>
      <c r="ES51" s="15"/>
      <c r="ET51" s="15"/>
      <c r="EU51" s="15"/>
      <c r="EV51" s="15"/>
      <c r="EW51" s="15"/>
      <c r="EX51" s="15"/>
      <c r="EY51" s="15"/>
      <c r="EZ51" s="15"/>
      <c r="FA51" s="15"/>
      <c r="FB51" s="15"/>
      <c r="FC51" s="15"/>
      <c r="FD51" s="15"/>
      <c r="FE51" s="15"/>
      <c r="FF51" s="15"/>
      <c r="FG51" s="15"/>
      <c r="FH51" s="15"/>
      <c r="FI51" s="15"/>
      <c r="FJ51" s="15"/>
      <c r="FK51" s="15"/>
      <c r="FL51" s="15"/>
      <c r="FM51" s="15"/>
      <c r="FN51" s="15"/>
      <c r="FO51" s="15"/>
      <c r="FP51" s="15"/>
      <c r="FQ51" s="15"/>
      <c r="FR51" s="15"/>
      <c r="FS51" s="15"/>
      <c r="FT51" s="15"/>
      <c r="FU51" s="15"/>
      <c r="FV51" s="15"/>
      <c r="FW51" s="15"/>
      <c r="FX51" s="15"/>
      <c r="FY51" s="15"/>
      <c r="FZ51" s="15"/>
      <c r="GA51" s="15"/>
      <c r="GB51" s="15"/>
      <c r="GC51" s="15"/>
      <c r="GD51" s="15"/>
      <c r="GE51" s="15"/>
      <c r="GF51" s="15"/>
      <c r="GG51" s="15"/>
      <c r="GH51" s="15"/>
      <c r="GI51" s="15"/>
      <c r="GJ51" s="15"/>
      <c r="GK51" s="15"/>
      <c r="GL51" s="15"/>
      <c r="GM51" s="15"/>
      <c r="GN51" s="15"/>
      <c r="GO51" s="15"/>
      <c r="GP51" s="15"/>
      <c r="GQ51" s="15"/>
      <c r="GR51" s="15"/>
      <c r="GS51" s="15"/>
      <c r="GT51" s="15"/>
      <c r="GU51" s="15"/>
      <c r="GV51" s="15"/>
      <c r="GW51" s="15"/>
      <c r="GX51" s="15"/>
      <c r="GY51" s="15"/>
      <c r="GZ51" s="15"/>
      <c r="HA51" s="15"/>
      <c r="HB51" s="15"/>
      <c r="HC51" s="15"/>
      <c r="HD51" s="15"/>
      <c r="HE51" s="15"/>
      <c r="HF51" s="15"/>
      <c r="HG51" s="15"/>
      <c r="HH51" s="15"/>
      <c r="HI51" s="15"/>
      <c r="HJ51" s="15"/>
      <c r="HK51" s="15"/>
      <c r="HL51" s="15"/>
      <c r="HM51" s="15"/>
      <c r="HN51" s="15"/>
      <c r="HO51" s="15"/>
      <c r="HP51" s="15"/>
      <c r="HQ51" s="15"/>
      <c r="HR51" s="15"/>
      <c r="HS51" s="15"/>
      <c r="HT51" s="15"/>
      <c r="HU51" s="15"/>
      <c r="HV51" s="15"/>
      <c r="HW51" s="15"/>
      <c r="HX51" s="15"/>
      <c r="HY51" s="15"/>
      <c r="HZ51" s="15"/>
      <c r="IA51" s="15"/>
      <c r="IB51" s="15"/>
      <c r="IC51" s="15"/>
      <c r="ID51" s="15"/>
      <c r="IE51" s="15"/>
      <c r="IF51" s="15"/>
      <c r="IG51" s="15"/>
      <c r="IH51" s="15"/>
      <c r="II51" s="15"/>
      <c r="IJ51" s="15"/>
      <c r="IK51" s="15"/>
      <c r="IL51" s="15"/>
      <c r="IM51" s="15"/>
      <c r="IN51" s="15"/>
      <c r="IO51" s="15"/>
      <c r="IP51" s="15"/>
      <c r="IQ51" s="15"/>
      <c r="IR51" s="15"/>
      <c r="IS51" s="15"/>
      <c r="IT51" s="15"/>
      <c r="IU51" s="15"/>
      <c r="IV51" s="15"/>
      <c r="IW51" s="15"/>
      <c r="IX51" s="15"/>
      <c r="IY51" s="15"/>
      <c r="IZ51" s="15"/>
      <c r="JA51" s="15"/>
      <c r="JB51" s="15"/>
      <c r="JC51" s="15"/>
      <c r="JD51" s="15"/>
      <c r="JE51" s="15"/>
      <c r="JF51" s="15"/>
      <c r="JG51" s="15"/>
      <c r="JH51" s="15"/>
      <c r="JI51" s="15"/>
      <c r="JJ51" s="15"/>
      <c r="JK51" s="15"/>
      <c r="JL51" s="15"/>
      <c r="JM51" s="15"/>
      <c r="JN51" s="15"/>
      <c r="JO51" s="15"/>
      <c r="JP51" s="15"/>
      <c r="JQ51" s="15"/>
      <c r="JR51" s="15"/>
      <c r="JS51" s="15"/>
      <c r="JT51" s="15"/>
      <c r="JU51" s="15"/>
      <c r="JV51" s="15"/>
      <c r="JW51" s="15"/>
      <c r="JX51" s="15"/>
      <c r="JY51" s="15"/>
      <c r="JZ51" s="15"/>
      <c r="KA51" s="15"/>
      <c r="KB51" s="15"/>
      <c r="KC51" s="15"/>
      <c r="KD51" s="15"/>
      <c r="KE51" s="15"/>
      <c r="KF51" s="15"/>
      <c r="KG51" s="15"/>
      <c r="KH51" s="15"/>
      <c r="KI51" s="15"/>
      <c r="KJ51" s="15"/>
      <c r="KK51" s="15"/>
      <c r="KL51" s="15"/>
      <c r="KM51" s="15"/>
      <c r="KN51" s="15"/>
      <c r="KO51" s="15"/>
      <c r="KP51" s="15"/>
      <c r="KQ51" s="15"/>
      <c r="KR51" s="15"/>
      <c r="KS51" s="15"/>
      <c r="KT51" s="15"/>
      <c r="KU51" s="15"/>
      <c r="KV51" s="15"/>
      <c r="KW51" s="15"/>
      <c r="KX51" s="15"/>
      <c r="KY51" s="15"/>
      <c r="KZ51" s="15"/>
      <c r="LA51" s="15"/>
      <c r="LB51" s="15"/>
      <c r="LC51" s="15"/>
      <c r="LD51" s="15"/>
      <c r="LE51" s="15"/>
      <c r="LF51" s="15"/>
      <c r="LG51" s="15"/>
      <c r="LH51" s="15"/>
      <c r="LI51" s="15"/>
      <c r="LJ51" s="15"/>
      <c r="LK51" s="15"/>
      <c r="LL51" s="15"/>
      <c r="LM51" s="15"/>
      <c r="LN51" s="15"/>
      <c r="LO51" s="15"/>
      <c r="LP51" s="15"/>
      <c r="LQ51" s="15"/>
      <c r="LR51" s="15"/>
      <c r="LS51" s="15"/>
      <c r="LT51" s="15"/>
      <c r="LU51" s="15"/>
      <c r="LV51" s="15"/>
      <c r="LW51" s="15"/>
      <c r="LX51" s="15"/>
      <c r="LY51" s="15"/>
      <c r="LZ51" s="15"/>
      <c r="MA51" s="15"/>
      <c r="MB51" s="15"/>
      <c r="MC51" s="15"/>
      <c r="MD51" s="15"/>
      <c r="ME51" s="15"/>
      <c r="MF51" s="15"/>
      <c r="MG51" s="15"/>
      <c r="MH51" s="15"/>
      <c r="MI51" s="15"/>
      <c r="MJ51" s="15"/>
      <c r="MK51" s="15"/>
      <c r="ML51" s="15"/>
      <c r="MM51" s="15"/>
      <c r="MN51" s="15"/>
      <c r="MO51" s="15"/>
      <c r="MP51" s="15"/>
      <c r="MQ51" s="15"/>
      <c r="MR51" s="15"/>
      <c r="MS51" s="15"/>
      <c r="MT51" s="15"/>
      <c r="MU51" s="15"/>
      <c r="MV51" s="15"/>
      <c r="MW51" s="15"/>
      <c r="MX51" s="15"/>
      <c r="MY51" s="15"/>
      <c r="MZ51" s="15"/>
      <c r="NA51" s="15"/>
      <c r="NB51" s="15"/>
      <c r="NC51" s="15"/>
      <c r="ND51" s="15"/>
      <c r="NE51" s="15"/>
      <c r="NF51" s="15"/>
      <c r="NG51" s="15"/>
      <c r="NH51" s="15"/>
      <c r="NI51" s="15"/>
      <c r="NJ51" s="15"/>
      <c r="NK51" s="15"/>
      <c r="NL51" s="15"/>
      <c r="NM51" s="15"/>
      <c r="NN51" s="15"/>
      <c r="NO51" s="15"/>
      <c r="NP51" s="15"/>
      <c r="NQ51" s="15"/>
      <c r="NR51" s="15"/>
      <c r="NS51" s="15"/>
      <c r="NT51" s="15"/>
      <c r="NU51" s="15"/>
      <c r="NV51" s="15"/>
      <c r="NW51" s="15"/>
      <c r="NX51" s="15"/>
      <c r="NY51" s="15"/>
      <c r="NZ51" s="15"/>
      <c r="OA51" s="15"/>
      <c r="OB51" s="15"/>
      <c r="OC51" s="15"/>
      <c r="OD51" s="15"/>
      <c r="OE51" s="15"/>
      <c r="OF51" s="15"/>
      <c r="OG51" s="15"/>
      <c r="OH51" s="15"/>
      <c r="OI51" s="15"/>
      <c r="OJ51" s="15"/>
      <c r="OK51" s="15"/>
      <c r="OL51" s="15"/>
      <c r="OM51" s="15"/>
      <c r="ON51" s="15"/>
      <c r="OO51" s="15"/>
      <c r="OP51" s="15"/>
      <c r="OQ51" s="15"/>
      <c r="OR51" s="15"/>
      <c r="OS51" s="15"/>
      <c r="OT51" s="15"/>
      <c r="OU51" s="15"/>
      <c r="OV51" s="15"/>
      <c r="OW51" s="15"/>
      <c r="OX51" s="15"/>
      <c r="OY51" s="15"/>
      <c r="OZ51" s="15"/>
      <c r="PA51" s="15"/>
      <c r="PB51" s="15"/>
      <c r="PC51" s="15"/>
      <c r="PD51" s="15"/>
      <c r="PE51" s="15"/>
      <c r="PF51" s="15"/>
      <c r="PG51" s="15"/>
      <c r="PH51" s="15"/>
      <c r="PI51" s="15"/>
      <c r="PJ51" s="15"/>
      <c r="PK51" s="15"/>
      <c r="PL51" s="15"/>
      <c r="PM51" s="15"/>
      <c r="PN51" s="15"/>
      <c r="PO51" s="15"/>
      <c r="PP51" s="15"/>
      <c r="PQ51" s="15"/>
      <c r="PR51" s="15"/>
      <c r="PS51" s="15"/>
      <c r="PT51" s="15"/>
      <c r="PU51" s="15"/>
      <c r="PV51" s="15"/>
      <c r="PW51" s="15"/>
      <c r="PX51" s="15"/>
      <c r="PY51" s="15"/>
      <c r="PZ51" s="15"/>
      <c r="QA51" s="15"/>
      <c r="QB51" s="15"/>
      <c r="QC51" s="15"/>
      <c r="QD51" s="15"/>
      <c r="QE51" s="15"/>
      <c r="QF51" s="15"/>
      <c r="QG51" s="15"/>
      <c r="QH51" s="15"/>
      <c r="QI51" s="15"/>
      <c r="QJ51" s="15"/>
      <c r="QK51" s="15"/>
      <c r="QL51" s="15"/>
      <c r="QM51" s="15"/>
      <c r="QN51" s="15"/>
      <c r="QO51" s="15"/>
      <c r="QP51" s="15"/>
      <c r="QQ51" s="15"/>
      <c r="QR51" s="15"/>
      <c r="QS51" s="15"/>
      <c r="QT51" s="15"/>
      <c r="QU51" s="15"/>
      <c r="QV51" s="15"/>
      <c r="QW51" s="15"/>
      <c r="QX51" s="15"/>
      <c r="QY51" s="15"/>
      <c r="QZ51" s="15"/>
      <c r="RA51" s="15"/>
      <c r="RB51" s="15"/>
      <c r="RC51" s="15"/>
      <c r="RD51" s="15"/>
      <c r="RE51" s="15"/>
      <c r="RF51" s="15"/>
      <c r="RG51" s="15"/>
      <c r="RH51" s="15"/>
      <c r="RI51" s="15"/>
      <c r="RJ51" s="15"/>
      <c r="RK51" s="15"/>
      <c r="RL51" s="15"/>
      <c r="RM51" s="15"/>
      <c r="RN51" s="15"/>
      <c r="RO51" s="15"/>
      <c r="RP51" s="15"/>
      <c r="RQ51" s="15"/>
      <c r="RR51" s="15"/>
      <c r="RS51" s="15"/>
      <c r="RT51" s="15"/>
      <c r="RU51" s="15"/>
      <c r="RV51" s="15"/>
      <c r="RW51" s="15"/>
      <c r="RX51" s="15"/>
      <c r="RY51" s="15"/>
      <c r="RZ51" s="15"/>
      <c r="SA51" s="15"/>
      <c r="SB51" s="15"/>
      <c r="SC51" s="15"/>
      <c r="SD51" s="15"/>
      <c r="SE51" s="15"/>
      <c r="SF51" s="15"/>
      <c r="SG51" s="15"/>
      <c r="SH51" s="15"/>
      <c r="SI51" s="15"/>
      <c r="SJ51" s="15"/>
      <c r="SK51" s="15"/>
      <c r="SL51" s="15"/>
      <c r="SM51" s="15"/>
      <c r="SN51" s="15"/>
      <c r="SO51" s="15"/>
      <c r="SP51" s="15"/>
      <c r="SQ51" s="15"/>
      <c r="SR51" s="15"/>
      <c r="SS51" s="15"/>
      <c r="ST51" s="15"/>
      <c r="SU51" s="15"/>
      <c r="SV51" s="15"/>
      <c r="SW51" s="15"/>
      <c r="SX51" s="15"/>
      <c r="SY51" s="15"/>
      <c r="SZ51" s="15"/>
      <c r="TA51" s="15"/>
      <c r="TB51" s="15"/>
      <c r="TC51" s="15"/>
      <c r="TD51" s="15"/>
      <c r="TE51" s="15"/>
      <c r="TF51" s="15"/>
      <c r="TG51" s="15"/>
      <c r="TH51" s="15"/>
      <c r="TI51" s="15"/>
      <c r="TJ51" s="15"/>
      <c r="TK51" s="15"/>
      <c r="TL51" s="15"/>
      <c r="TM51" s="15"/>
      <c r="TN51" s="15"/>
      <c r="TO51" s="15"/>
      <c r="TP51" s="15"/>
      <c r="TQ51" s="15"/>
      <c r="TR51" s="15"/>
      <c r="TS51" s="15"/>
      <c r="TT51" s="15"/>
      <c r="TU51" s="15"/>
      <c r="TV51" s="15"/>
      <c r="TW51" s="15"/>
      <c r="TX51" s="15"/>
      <c r="TY51" s="15"/>
      <c r="TZ51" s="15"/>
      <c r="UA51" s="15"/>
      <c r="UB51" s="15"/>
      <c r="UC51" s="15"/>
      <c r="UD51" s="15"/>
      <c r="UE51" s="15"/>
      <c r="UF51" s="15"/>
      <c r="UG51" s="15"/>
      <c r="UH51" s="15"/>
      <c r="UI51" s="15"/>
      <c r="UJ51" s="15"/>
      <c r="UK51" s="15"/>
      <c r="UL51" s="15"/>
      <c r="UM51" s="15"/>
      <c r="UN51" s="15"/>
      <c r="UO51" s="15"/>
      <c r="UP51" s="15"/>
      <c r="UQ51" s="15"/>
      <c r="UR51" s="15"/>
      <c r="US51" s="15"/>
      <c r="UT51" s="15"/>
      <c r="UU51" s="15"/>
      <c r="UV51" s="15"/>
      <c r="UW51" s="15"/>
      <c r="UX51" s="15"/>
      <c r="UY51" s="15"/>
      <c r="UZ51" s="15"/>
      <c r="VA51" s="15"/>
      <c r="VB51" s="15"/>
      <c r="VC51" s="15"/>
      <c r="VD51" s="15"/>
      <c r="VE51" s="15"/>
      <c r="VF51" s="15"/>
      <c r="VG51" s="15"/>
      <c r="VH51" s="15"/>
      <c r="VI51" s="15"/>
      <c r="VJ51" s="15"/>
      <c r="VK51" s="15"/>
      <c r="VL51" s="15"/>
      <c r="VM51" s="15"/>
      <c r="VN51" s="15"/>
      <c r="VO51" s="15"/>
      <c r="VP51" s="15"/>
      <c r="VQ51" s="15"/>
      <c r="VR51" s="15"/>
      <c r="VS51" s="15"/>
      <c r="VT51" s="15"/>
      <c r="VU51" s="15"/>
      <c r="VV51" s="15"/>
      <c r="VW51" s="15"/>
      <c r="VX51" s="15"/>
      <c r="VY51" s="15"/>
      <c r="VZ51" s="15"/>
      <c r="WA51" s="15"/>
      <c r="WB51" s="15"/>
      <c r="WC51" s="15"/>
      <c r="WD51" s="15"/>
      <c r="WE51" s="15"/>
      <c r="WF51" s="15"/>
      <c r="WG51" s="15"/>
      <c r="WH51" s="15"/>
      <c r="WI51" s="15"/>
      <c r="WJ51" s="15"/>
      <c r="WK51" s="15"/>
      <c r="WL51" s="15"/>
      <c r="WM51" s="15"/>
      <c r="WN51" s="15"/>
      <c r="WO51" s="15"/>
      <c r="WP51" s="15"/>
      <c r="WQ51" s="15"/>
      <c r="WR51" s="15"/>
      <c r="WS51" s="15"/>
      <c r="WT51" s="15"/>
      <c r="WU51" s="15"/>
      <c r="WV51" s="15"/>
      <c r="WW51" s="15"/>
      <c r="WX51" s="15"/>
      <c r="WY51" s="15"/>
      <c r="WZ51" s="15"/>
      <c r="XA51" s="15"/>
      <c r="XB51" s="15"/>
      <c r="XC51" s="15"/>
      <c r="XD51" s="15"/>
      <c r="XE51" s="15"/>
      <c r="XF51" s="15"/>
      <c r="XG51" s="15"/>
      <c r="XH51" s="15"/>
      <c r="XI51" s="15"/>
      <c r="XJ51" s="15"/>
      <c r="XK51" s="15"/>
      <c r="XL51" s="15"/>
      <c r="XM51" s="15"/>
      <c r="XN51" s="15"/>
      <c r="XO51" s="15"/>
      <c r="XP51" s="15"/>
      <c r="XQ51" s="15"/>
      <c r="XR51" s="15"/>
      <c r="XS51" s="15"/>
      <c r="XT51" s="15"/>
      <c r="XU51" s="15"/>
      <c r="XV51" s="15"/>
      <c r="XW51" s="15"/>
      <c r="XX51" s="15"/>
      <c r="XY51" s="15"/>
      <c r="XZ51" s="15"/>
      <c r="YA51" s="15"/>
      <c r="YB51" s="15"/>
      <c r="YC51" s="15"/>
      <c r="YD51" s="15"/>
      <c r="YE51" s="15"/>
      <c r="YF51" s="15"/>
      <c r="YG51" s="15"/>
      <c r="YH51" s="15"/>
      <c r="YI51" s="15"/>
      <c r="YJ51" s="15"/>
      <c r="YK51" s="15"/>
      <c r="YL51" s="15"/>
      <c r="YM51" s="15"/>
      <c r="YN51" s="15"/>
      <c r="YO51" s="15"/>
      <c r="YP51" s="15"/>
      <c r="YQ51" s="15"/>
      <c r="YR51" s="15"/>
      <c r="YS51" s="15"/>
      <c r="YT51" s="15"/>
      <c r="YU51" s="15"/>
      <c r="YV51" s="15"/>
      <c r="YW51" s="15"/>
      <c r="YX51" s="15"/>
      <c r="YY51" s="15"/>
      <c r="YZ51" s="15"/>
      <c r="ZA51" s="15"/>
      <c r="ZB51" s="15"/>
      <c r="ZC51" s="15"/>
      <c r="ZD51" s="15"/>
      <c r="ZE51" s="15"/>
      <c r="ZF51" s="15"/>
      <c r="ZG51" s="15"/>
      <c r="ZH51" s="15"/>
      <c r="ZI51" s="15"/>
      <c r="ZJ51" s="15"/>
      <c r="ZK51" s="15"/>
      <c r="ZL51" s="15"/>
      <c r="ZM51" s="15"/>
      <c r="ZN51" s="15"/>
      <c r="ZO51" s="15"/>
      <c r="ZP51" s="15"/>
      <c r="ZQ51" s="15"/>
      <c r="ZR51" s="15"/>
      <c r="ZS51" s="15"/>
      <c r="ZT51" s="15"/>
      <c r="ZU51" s="15"/>
      <c r="ZV51" s="15"/>
      <c r="ZW51" s="15"/>
      <c r="ZX51" s="15"/>
      <c r="ZY51" s="15"/>
      <c r="ZZ51" s="15"/>
      <c r="AAA51" s="15"/>
      <c r="AAB51" s="15"/>
      <c r="AAC51" s="15"/>
      <c r="AAD51" s="15"/>
      <c r="AAE51" s="15"/>
      <c r="AAF51" s="15"/>
      <c r="AAG51" s="15"/>
      <c r="AAH51" s="15"/>
      <c r="AAI51" s="15"/>
      <c r="AAJ51" s="15"/>
      <c r="AAK51" s="15"/>
      <c r="AAL51" s="15"/>
      <c r="AAM51" s="15"/>
      <c r="AAN51" s="15"/>
      <c r="AAO51" s="15"/>
      <c r="AAP51" s="15"/>
      <c r="AAQ51" s="15"/>
      <c r="AAR51" s="15"/>
      <c r="AAS51" s="15"/>
      <c r="AAT51" s="15"/>
      <c r="AAU51" s="15"/>
      <c r="AAV51" s="15"/>
      <c r="AAW51" s="15"/>
      <c r="AAX51" s="15"/>
      <c r="AAY51" s="15"/>
      <c r="AAZ51" s="15"/>
      <c r="ABA51" s="15"/>
      <c r="ABB51" s="15"/>
      <c r="ABC51" s="15"/>
      <c r="ABD51" s="15"/>
      <c r="ABE51" s="15"/>
      <c r="ABF51" s="15"/>
      <c r="ABG51" s="15"/>
      <c r="ABH51" s="15"/>
      <c r="ABI51" s="15"/>
      <c r="ABJ51" s="15"/>
      <c r="ABK51" s="15"/>
      <c r="ABL51" s="15"/>
      <c r="ABM51" s="15"/>
      <c r="ABN51" s="15"/>
      <c r="ABO51" s="15"/>
      <c r="ABP51" s="15"/>
      <c r="ABQ51" s="15"/>
      <c r="ABR51" s="15"/>
      <c r="ABS51" s="15"/>
      <c r="ABT51" s="15"/>
      <c r="ABU51" s="15"/>
      <c r="ABV51" s="15"/>
      <c r="ABW51" s="15"/>
      <c r="ABX51" s="15"/>
      <c r="ABY51" s="15"/>
      <c r="ABZ51" s="15"/>
      <c r="ACA51" s="15"/>
      <c r="ACB51" s="15"/>
      <c r="ACC51" s="15"/>
      <c r="ACD51" s="15"/>
      <c r="ACE51" s="15"/>
      <c r="ACF51" s="15"/>
      <c r="ACG51" s="15"/>
      <c r="ACH51" s="15"/>
      <c r="ACI51" s="15"/>
      <c r="ACJ51" s="15"/>
      <c r="ACK51" s="15"/>
      <c r="ACL51" s="15"/>
      <c r="ACM51" s="15"/>
      <c r="ACN51" s="15"/>
      <c r="ACO51" s="15"/>
      <c r="ACP51" s="15"/>
      <c r="ACQ51" s="15"/>
      <c r="ACR51" s="15"/>
      <c r="ACS51" s="15"/>
      <c r="ACT51" s="15"/>
      <c r="ACU51" s="15"/>
      <c r="ACV51" s="15"/>
      <c r="ACW51" s="15"/>
      <c r="ACX51" s="15"/>
      <c r="ACY51" s="15"/>
      <c r="ACZ51" s="15"/>
      <c r="ADA51" s="15"/>
      <c r="ADB51" s="15"/>
      <c r="ADC51" s="15"/>
      <c r="ADD51" s="15"/>
      <c r="ADE51" s="15"/>
      <c r="ADF51" s="15"/>
      <c r="ADG51" s="15"/>
      <c r="ADH51" s="15"/>
      <c r="ADI51" s="15"/>
      <c r="ADJ51" s="15"/>
      <c r="ADK51" s="15"/>
      <c r="ADL51" s="15"/>
      <c r="ADM51" s="15"/>
      <c r="ADN51" s="15"/>
      <c r="ADO51" s="15"/>
      <c r="ADP51" s="15"/>
      <c r="ADQ51" s="15"/>
      <c r="ADR51" s="15"/>
      <c r="ADS51" s="15"/>
      <c r="ADT51" s="15"/>
      <c r="ADU51" s="15"/>
      <c r="ADV51" s="15"/>
      <c r="ADW51" s="15"/>
      <c r="ADX51" s="15"/>
      <c r="ADY51" s="15"/>
      <c r="ADZ51" s="15"/>
      <c r="AEA51" s="15"/>
      <c r="AEB51" s="15"/>
      <c r="AEC51" s="15"/>
      <c r="AED51" s="15"/>
      <c r="AEE51" s="15"/>
      <c r="AEF51" s="15"/>
      <c r="AEG51" s="15"/>
      <c r="AEH51" s="15"/>
      <c r="AEI51" s="15"/>
      <c r="AEJ51" s="15"/>
      <c r="AEK51" s="15"/>
      <c r="AEL51" s="15"/>
      <c r="AEM51" s="15"/>
      <c r="AEN51" s="15"/>
      <c r="AEO51" s="15"/>
      <c r="AEP51" s="15"/>
      <c r="AEQ51" s="15"/>
      <c r="AER51" s="15"/>
      <c r="AES51" s="15"/>
      <c r="AET51" s="15"/>
      <c r="AEU51" s="15"/>
      <c r="AEV51" s="15"/>
      <c r="AEW51" s="15"/>
      <c r="AEX51" s="15"/>
      <c r="AEY51" s="15"/>
      <c r="AEZ51" s="15"/>
      <c r="AFA51" s="15"/>
      <c r="AFB51" s="15"/>
      <c r="AFC51" s="15"/>
      <c r="AFD51" s="15"/>
      <c r="AFE51" s="15"/>
      <c r="AFF51" s="15"/>
      <c r="AFG51" s="15"/>
      <c r="AFH51" s="15"/>
      <c r="AFI51" s="15"/>
      <c r="AFJ51" s="15"/>
      <c r="AFK51" s="15"/>
      <c r="AFL51" s="15"/>
      <c r="AFM51" s="15"/>
      <c r="AFN51" s="15"/>
      <c r="AFO51" s="15"/>
      <c r="AFP51" s="15"/>
      <c r="AFQ51" s="15"/>
      <c r="AFR51" s="15"/>
      <c r="AFS51" s="15"/>
      <c r="AFT51" s="15"/>
      <c r="AFU51" s="15"/>
      <c r="AFV51" s="15"/>
      <c r="AFW51" s="15"/>
      <c r="AFX51" s="15"/>
      <c r="AFY51" s="15"/>
      <c r="AFZ51" s="15"/>
      <c r="AGA51" s="15"/>
      <c r="AGB51" s="15"/>
      <c r="AGC51" s="15"/>
      <c r="AGD51" s="15"/>
      <c r="AGE51" s="15"/>
      <c r="AGF51" s="15"/>
      <c r="AGG51" s="15"/>
      <c r="AGH51" s="15"/>
      <c r="AGI51" s="15"/>
      <c r="AGJ51" s="15"/>
      <c r="AGK51" s="15"/>
      <c r="AGL51" s="15"/>
      <c r="AGM51" s="15"/>
      <c r="AGN51" s="15"/>
      <c r="AGO51" s="15"/>
      <c r="AGP51" s="15"/>
      <c r="AGQ51" s="15"/>
      <c r="AGR51" s="15"/>
      <c r="AGS51" s="15"/>
      <c r="AGT51" s="15"/>
      <c r="AGU51" s="15"/>
      <c r="AGV51" s="15"/>
      <c r="AGW51" s="15"/>
      <c r="AGX51" s="15"/>
      <c r="AGY51" s="15"/>
      <c r="AGZ51" s="15"/>
      <c r="AHA51" s="15"/>
      <c r="AHB51" s="15"/>
      <c r="AHC51" s="15"/>
      <c r="AHD51" s="15"/>
      <c r="AHE51" s="15"/>
      <c r="AHF51" s="15"/>
      <c r="AHG51" s="15"/>
      <c r="AHH51" s="15"/>
      <c r="AHI51" s="15"/>
      <c r="AHJ51" s="15"/>
      <c r="AHK51" s="15"/>
      <c r="AHL51" s="15"/>
      <c r="AHM51" s="15"/>
      <c r="AHN51" s="15"/>
      <c r="AHO51" s="15"/>
      <c r="AHP51" s="15"/>
      <c r="AHQ51" s="15"/>
      <c r="AHR51" s="15"/>
      <c r="AHS51" s="15"/>
      <c r="AHT51" s="15"/>
      <c r="AHU51" s="15"/>
      <c r="AHV51" s="15"/>
      <c r="AHW51" s="15"/>
      <c r="AHX51" s="15"/>
      <c r="AHY51" s="15"/>
      <c r="AHZ51" s="15"/>
      <c r="AIA51" s="15"/>
      <c r="AIB51" s="15"/>
      <c r="AIC51" s="15"/>
      <c r="AID51" s="15"/>
      <c r="AIE51" s="15"/>
      <c r="AIF51" s="15"/>
      <c r="AIG51" s="15"/>
      <c r="AIH51" s="15"/>
      <c r="AII51" s="15"/>
      <c r="AIJ51" s="15"/>
      <c r="AIK51" s="15"/>
      <c r="AIL51" s="15"/>
      <c r="AIM51" s="15"/>
      <c r="AIN51" s="15"/>
      <c r="AIO51" s="15"/>
      <c r="AIP51" s="15"/>
      <c r="AIQ51" s="15"/>
      <c r="AIR51" s="15"/>
      <c r="AIS51" s="15"/>
      <c r="AIT51" s="15"/>
      <c r="AIU51" s="15"/>
      <c r="AIV51" s="15"/>
      <c r="AIW51" s="15"/>
      <c r="AIX51" s="15"/>
      <c r="AIY51" s="15"/>
      <c r="AIZ51" s="15"/>
      <c r="AJA51" s="15"/>
      <c r="AJB51" s="15"/>
      <c r="AJC51" s="15"/>
      <c r="AJD51" s="15"/>
      <c r="AJE51" s="15"/>
      <c r="AJF51" s="15"/>
      <c r="AJG51" s="15"/>
      <c r="AJH51" s="15"/>
      <c r="AJI51" s="15"/>
      <c r="AJJ51" s="15"/>
      <c r="AJK51" s="15"/>
      <c r="AJL51" s="15"/>
      <c r="AJM51" s="15"/>
      <c r="AJN51" s="15"/>
      <c r="AJO51" s="15"/>
      <c r="AJP51" s="15"/>
      <c r="AJQ51" s="15"/>
      <c r="AJR51" s="15"/>
      <c r="AJS51" s="15"/>
      <c r="AJT51" s="15"/>
      <c r="AJU51" s="15"/>
      <c r="AJV51" s="15"/>
      <c r="AJW51" s="15"/>
      <c r="AJX51" s="15"/>
      <c r="AJY51" s="15"/>
      <c r="AJZ51" s="15"/>
      <c r="AKA51" s="15"/>
      <c r="AKB51" s="15"/>
      <c r="AKC51" s="15"/>
      <c r="AKD51" s="15"/>
      <c r="AKE51" s="15"/>
      <c r="AKF51" s="15"/>
      <c r="AKG51" s="15"/>
      <c r="AKH51" s="15"/>
      <c r="AKI51" s="15"/>
      <c r="AKJ51" s="15"/>
      <c r="AKK51" s="15"/>
      <c r="AKL51" s="15"/>
      <c r="AKM51" s="15"/>
      <c r="AKN51" s="15"/>
      <c r="AKO51" s="15"/>
      <c r="AKP51" s="15"/>
      <c r="AKQ51" s="15"/>
      <c r="AKR51" s="15"/>
      <c r="AKS51" s="15"/>
      <c r="AKT51" s="15"/>
      <c r="AKU51" s="15"/>
      <c r="AKV51" s="15"/>
      <c r="AKW51" s="15"/>
      <c r="AKX51" s="15"/>
      <c r="AKY51" s="15"/>
      <c r="AKZ51" s="15"/>
      <c r="ALA51" s="15"/>
      <c r="ALB51" s="15"/>
      <c r="ALC51" s="15"/>
      <c r="ALD51" s="15"/>
      <c r="ALE51" s="15"/>
      <c r="ALF51" s="15"/>
      <c r="ALG51" s="15"/>
      <c r="ALH51" s="15"/>
      <c r="ALI51" s="15"/>
      <c r="ALJ51" s="15"/>
      <c r="ALK51" s="15"/>
      <c r="ALL51" s="15"/>
      <c r="ALM51" s="15"/>
      <c r="ALN51" s="15"/>
      <c r="ALO51" s="15"/>
      <c r="ALP51" s="15"/>
      <c r="ALQ51" s="15"/>
      <c r="ALR51" s="15"/>
      <c r="ALS51" s="15"/>
      <c r="ALT51" s="15"/>
      <c r="ALU51" s="15"/>
      <c r="ALV51" s="15"/>
      <c r="ALW51" s="15"/>
      <c r="ALX51" s="15"/>
      <c r="ALY51" s="15"/>
      <c r="ALZ51" s="15"/>
      <c r="AMA51" s="15"/>
      <c r="AMB51" s="15"/>
      <c r="AMC51" s="15"/>
      <c r="AMD51" s="15"/>
      <c r="AME51" s="15"/>
      <c r="AMF51" s="15"/>
      <c r="AMG51" s="15"/>
      <c r="AMH51" s="15"/>
      <c r="AMI51" s="15"/>
      <c r="AMJ51" s="15"/>
      <c r="AMK51" s="15"/>
      <c r="AML51" s="15"/>
      <c r="AMM51" s="15"/>
      <c r="AMN51" s="15"/>
      <c r="AMO51" s="15"/>
      <c r="AMP51" s="15"/>
      <c r="AMQ51" s="15"/>
      <c r="AMR51" s="15"/>
      <c r="AMS51" s="15"/>
      <c r="AMT51" s="15"/>
      <c r="AMU51" s="15"/>
      <c r="AMV51" s="15"/>
      <c r="AMW51" s="15"/>
      <c r="AMX51" s="15"/>
      <c r="AMY51" s="15"/>
      <c r="AMZ51" s="15"/>
      <c r="ANA51" s="15"/>
      <c r="ANB51" s="15"/>
      <c r="ANC51" s="15"/>
      <c r="AND51" s="15"/>
      <c r="ANE51" s="15"/>
      <c r="ANF51" s="15"/>
      <c r="ANG51" s="15"/>
      <c r="ANH51" s="15"/>
      <c r="ANI51" s="15"/>
      <c r="ANJ51" s="15"/>
      <c r="ANK51" s="15"/>
      <c r="ANL51" s="15"/>
      <c r="ANM51" s="15"/>
      <c r="ANN51" s="15"/>
      <c r="ANO51" s="15"/>
      <c r="ANP51" s="15"/>
      <c r="ANQ51" s="15"/>
      <c r="ANR51" s="15"/>
      <c r="ANS51" s="15"/>
      <c r="ANT51" s="15"/>
      <c r="ANU51" s="15"/>
      <c r="ANV51" s="15"/>
      <c r="ANW51" s="15"/>
      <c r="ANX51" s="15"/>
      <c r="ANY51" s="15"/>
      <c r="ANZ51" s="15"/>
      <c r="AOA51" s="15"/>
      <c r="AOB51" s="15"/>
      <c r="AOC51" s="15"/>
      <c r="AOD51" s="15"/>
      <c r="AOE51" s="15"/>
      <c r="AOF51" s="15"/>
      <c r="AOG51" s="15"/>
      <c r="AOH51" s="15"/>
      <c r="AOI51" s="15"/>
      <c r="AOJ51" s="15"/>
      <c r="AOK51" s="15"/>
      <c r="AOL51" s="15"/>
      <c r="AOM51" s="15"/>
      <c r="AON51" s="15"/>
      <c r="AOO51" s="15"/>
      <c r="AOP51" s="15"/>
      <c r="AOQ51" s="15"/>
      <c r="AOR51" s="15"/>
      <c r="AOS51" s="15"/>
      <c r="AOT51" s="15"/>
      <c r="AOU51" s="15"/>
      <c r="AOV51" s="15"/>
      <c r="AOW51" s="15"/>
      <c r="AOX51" s="15"/>
      <c r="AOY51" s="15"/>
      <c r="AOZ51" s="15"/>
      <c r="APA51" s="15"/>
      <c r="APB51" s="15"/>
      <c r="APC51" s="15"/>
      <c r="APD51" s="15"/>
      <c r="APE51" s="15"/>
      <c r="APF51" s="15"/>
      <c r="APG51" s="15"/>
      <c r="APH51" s="15"/>
      <c r="API51" s="15"/>
      <c r="APJ51" s="15"/>
      <c r="APK51" s="15"/>
      <c r="APL51" s="15"/>
      <c r="APM51" s="15"/>
      <c r="APN51" s="15"/>
      <c r="APO51" s="15"/>
      <c r="APP51" s="15"/>
      <c r="APQ51" s="15"/>
      <c r="APR51" s="15"/>
      <c r="APS51" s="15"/>
      <c r="APT51" s="15"/>
      <c r="APU51" s="15"/>
      <c r="APV51" s="15"/>
      <c r="APW51" s="15"/>
      <c r="APX51" s="15"/>
      <c r="APY51" s="15"/>
      <c r="APZ51" s="15"/>
      <c r="AQA51" s="15"/>
      <c r="AQB51" s="15"/>
      <c r="AQC51" s="15"/>
      <c r="AQD51" s="15"/>
      <c r="AQE51" s="15"/>
      <c r="AQF51" s="15"/>
      <c r="AQG51" s="15"/>
      <c r="AQH51" s="15"/>
      <c r="AQI51" s="15"/>
      <c r="AQJ51" s="15"/>
      <c r="AQK51" s="15"/>
      <c r="AQL51" s="15"/>
      <c r="AQM51" s="15"/>
      <c r="AQN51" s="15"/>
      <c r="AQO51" s="15"/>
      <c r="AQP51" s="15"/>
      <c r="AQQ51" s="15"/>
      <c r="AQR51" s="15"/>
      <c r="AQS51" s="15"/>
      <c r="AQT51" s="15"/>
      <c r="AQU51" s="15"/>
      <c r="AQV51" s="15"/>
      <c r="AQW51" s="15"/>
      <c r="AQX51" s="15"/>
      <c r="AQY51" s="15"/>
      <c r="AQZ51" s="15"/>
      <c r="ARA51" s="15"/>
      <c r="ARB51" s="15"/>
      <c r="ARC51" s="15"/>
      <c r="ARD51" s="15"/>
      <c r="ARE51" s="15"/>
      <c r="ARF51" s="15"/>
      <c r="ARG51" s="15"/>
      <c r="ARH51" s="15"/>
      <c r="ARI51" s="15"/>
      <c r="ARJ51" s="15"/>
      <c r="ARK51" s="15"/>
      <c r="ARL51" s="15"/>
      <c r="ARM51" s="15"/>
      <c r="ARN51" s="15"/>
      <c r="ARO51" s="15"/>
      <c r="ARP51" s="15"/>
      <c r="ARQ51" s="15"/>
      <c r="ARR51" s="15"/>
      <c r="ARS51" s="15"/>
      <c r="ART51" s="15"/>
      <c r="ARU51" s="15"/>
      <c r="ARV51" s="15"/>
      <c r="ARW51" s="15"/>
      <c r="ARX51" s="15"/>
      <c r="ARY51" s="15"/>
      <c r="ARZ51" s="15"/>
      <c r="ASA51" s="15"/>
      <c r="ASB51" s="15"/>
      <c r="ASC51" s="15"/>
      <c r="ASD51" s="15"/>
      <c r="ASE51" s="15"/>
      <c r="ASF51" s="15"/>
      <c r="ASG51" s="15"/>
      <c r="ASH51" s="15"/>
      <c r="ASI51" s="15"/>
      <c r="ASJ51" s="15"/>
      <c r="ASK51" s="15"/>
      <c r="ASL51" s="15"/>
      <c r="ASM51" s="15"/>
      <c r="ASN51" s="15"/>
      <c r="ASO51" s="15"/>
      <c r="ASP51" s="15"/>
      <c r="ASQ51" s="15"/>
      <c r="ASR51" s="15"/>
      <c r="ASS51" s="15"/>
      <c r="AST51" s="15"/>
      <c r="ASU51" s="15"/>
      <c r="ASV51" s="15"/>
      <c r="ASW51" s="15"/>
      <c r="ASX51" s="15"/>
      <c r="ASY51" s="15"/>
      <c r="ASZ51" s="15"/>
      <c r="ATA51" s="15"/>
      <c r="ATB51" s="15"/>
      <c r="ATC51" s="15"/>
      <c r="ATD51" s="15"/>
      <c r="ATE51" s="15"/>
      <c r="ATF51" s="15"/>
      <c r="ATG51" s="15"/>
      <c r="ATH51" s="15"/>
      <c r="ATI51" s="15"/>
      <c r="ATJ51" s="15"/>
      <c r="ATK51" s="15"/>
      <c r="ATL51" s="15"/>
      <c r="ATM51" s="15"/>
      <c r="ATN51" s="15"/>
      <c r="ATO51" s="15"/>
      <c r="ATP51" s="15"/>
      <c r="ATQ51" s="15"/>
      <c r="ATR51" s="15"/>
      <c r="ATS51" s="15"/>
      <c r="ATT51" s="15"/>
      <c r="ATU51" s="15"/>
      <c r="ATV51" s="15"/>
      <c r="ATW51" s="15"/>
      <c r="ATX51" s="15"/>
      <c r="ATY51" s="15"/>
      <c r="ATZ51" s="15"/>
      <c r="AUA51" s="15"/>
      <c r="AUB51" s="15"/>
      <c r="AUC51" s="15"/>
      <c r="AUD51" s="15"/>
      <c r="AUE51" s="15"/>
      <c r="AUF51" s="15"/>
      <c r="AUG51" s="15"/>
      <c r="AUH51" s="15"/>
      <c r="AUI51" s="15"/>
      <c r="AUJ51" s="15"/>
      <c r="AUK51" s="15"/>
      <c r="AUL51" s="15"/>
      <c r="AUM51" s="15"/>
      <c r="AUN51" s="15"/>
      <c r="AUO51" s="15"/>
      <c r="AUP51" s="15"/>
      <c r="AUQ51" s="15"/>
      <c r="AUR51" s="15"/>
      <c r="AUS51" s="15"/>
      <c r="AUT51" s="15"/>
      <c r="AUU51" s="15"/>
      <c r="AUV51" s="15"/>
      <c r="AUW51" s="15"/>
      <c r="AUX51" s="15"/>
      <c r="AUY51" s="15"/>
      <c r="AUZ51" s="15"/>
      <c r="AVA51" s="15"/>
      <c r="AVB51" s="15"/>
      <c r="AVC51" s="15"/>
      <c r="AVD51" s="15"/>
      <c r="AVE51" s="15"/>
      <c r="AVF51" s="15"/>
      <c r="AVG51" s="15"/>
      <c r="AVH51" s="15"/>
      <c r="AVI51" s="15"/>
      <c r="AVJ51" s="15"/>
      <c r="AVK51" s="15"/>
      <c r="AVL51" s="15"/>
      <c r="AVM51" s="15"/>
      <c r="AVN51" s="15"/>
      <c r="AVO51" s="15"/>
      <c r="AVP51" s="15"/>
      <c r="AVQ51" s="15"/>
      <c r="AVR51" s="15"/>
      <c r="AVS51" s="15"/>
      <c r="AVT51" s="15"/>
      <c r="AVU51" s="15"/>
      <c r="AVV51" s="15"/>
      <c r="AVW51" s="15"/>
      <c r="AVX51" s="15"/>
      <c r="AVY51" s="15"/>
      <c r="AVZ51" s="15"/>
      <c r="AWA51" s="15"/>
      <c r="AWB51" s="15"/>
      <c r="AWC51" s="15"/>
      <c r="AWD51" s="15"/>
      <c r="AWE51" s="15"/>
      <c r="AWF51" s="15"/>
      <c r="AWG51" s="15"/>
      <c r="AWH51" s="15"/>
      <c r="AWI51" s="15"/>
      <c r="AWJ51" s="15"/>
      <c r="AWK51" s="15"/>
      <c r="AWL51" s="15"/>
      <c r="AWM51" s="15"/>
      <c r="AWN51" s="15"/>
      <c r="AWO51" s="15"/>
      <c r="AWP51" s="15"/>
      <c r="AWQ51" s="15"/>
      <c r="AWR51" s="15"/>
      <c r="AWS51" s="15"/>
      <c r="AWT51" s="15"/>
      <c r="AWU51" s="15"/>
      <c r="AWV51" s="15"/>
      <c r="AWW51" s="15"/>
      <c r="AWX51" s="15"/>
      <c r="AWY51" s="15"/>
      <c r="AWZ51" s="15"/>
      <c r="AXA51" s="15"/>
      <c r="AXB51" s="15"/>
      <c r="AXC51" s="15"/>
      <c r="AXD51" s="15"/>
      <c r="AXE51" s="15"/>
      <c r="AXF51" s="15"/>
      <c r="AXG51" s="15"/>
      <c r="AXH51" s="15"/>
      <c r="AXI51" s="15"/>
      <c r="AXJ51" s="15"/>
      <c r="AXK51" s="15"/>
      <c r="AXL51" s="15"/>
      <c r="AXM51" s="15"/>
      <c r="AXN51" s="15"/>
      <c r="AXO51" s="15"/>
      <c r="AXP51" s="15"/>
      <c r="AXQ51" s="15"/>
      <c r="AXR51" s="15"/>
      <c r="AXS51" s="15"/>
      <c r="AXT51" s="15"/>
      <c r="AXU51" s="15"/>
      <c r="AXV51" s="15"/>
      <c r="AXW51" s="15"/>
      <c r="AXX51" s="15"/>
      <c r="AXY51" s="15"/>
      <c r="AXZ51" s="15"/>
      <c r="AYA51" s="15"/>
      <c r="AYB51" s="15"/>
      <c r="AYC51" s="15"/>
      <c r="AYD51" s="15"/>
      <c r="AYE51" s="15"/>
      <c r="AYF51" s="15"/>
      <c r="AYG51" s="15"/>
      <c r="AYH51" s="15"/>
      <c r="AYI51" s="15"/>
      <c r="AYJ51" s="15"/>
      <c r="AYK51" s="15"/>
      <c r="AYL51" s="15"/>
      <c r="AYM51" s="15"/>
      <c r="AYN51" s="15"/>
      <c r="AYO51" s="15"/>
      <c r="AYP51" s="15"/>
      <c r="AYQ51" s="15"/>
      <c r="AYR51" s="15"/>
      <c r="AYS51" s="15"/>
      <c r="AYT51" s="15"/>
      <c r="AYU51" s="15"/>
      <c r="AYV51" s="15"/>
      <c r="AYW51" s="15"/>
      <c r="AYX51" s="15"/>
      <c r="AYY51" s="15"/>
      <c r="AYZ51" s="15"/>
      <c r="AZA51" s="15"/>
      <c r="AZB51" s="15"/>
      <c r="AZC51" s="15"/>
      <c r="AZD51" s="15"/>
      <c r="AZE51" s="15"/>
      <c r="AZF51" s="15"/>
      <c r="AZG51" s="15"/>
      <c r="AZH51" s="15"/>
      <c r="AZI51" s="15"/>
      <c r="AZJ51" s="15"/>
      <c r="AZK51" s="15"/>
      <c r="AZL51" s="15"/>
      <c r="AZM51" s="15"/>
      <c r="AZN51" s="15"/>
      <c r="AZO51" s="15"/>
      <c r="AZP51" s="15"/>
      <c r="AZQ51" s="15"/>
      <c r="AZR51" s="15"/>
      <c r="AZS51" s="15"/>
      <c r="AZT51" s="15"/>
      <c r="AZU51" s="15"/>
      <c r="AZV51" s="15"/>
      <c r="AZW51" s="15"/>
      <c r="AZX51" s="15"/>
      <c r="AZY51" s="15"/>
      <c r="AZZ51" s="15"/>
      <c r="BAA51" s="15"/>
      <c r="BAB51" s="15"/>
      <c r="BAC51" s="15"/>
      <c r="BAD51" s="15"/>
      <c r="BAE51" s="15"/>
      <c r="BAF51" s="15"/>
      <c r="BAG51" s="15"/>
      <c r="BAH51" s="15"/>
      <c r="BAI51" s="15"/>
      <c r="BAJ51" s="15"/>
      <c r="BAK51" s="15"/>
      <c r="BAL51" s="15"/>
      <c r="BAM51" s="15"/>
      <c r="BAN51" s="15"/>
      <c r="BAO51" s="15"/>
      <c r="BAP51" s="15"/>
      <c r="BAQ51" s="15"/>
      <c r="BAR51" s="15"/>
      <c r="BAS51" s="15"/>
      <c r="BAT51" s="15"/>
      <c r="BAU51" s="15"/>
      <c r="BAV51" s="15"/>
      <c r="BAW51" s="15"/>
      <c r="BAX51" s="15"/>
      <c r="BAY51" s="15"/>
      <c r="BAZ51" s="15"/>
      <c r="BBA51" s="15"/>
      <c r="BBB51" s="15"/>
      <c r="BBC51" s="15"/>
      <c r="BBD51" s="15"/>
      <c r="BBE51" s="15"/>
      <c r="BBF51" s="15"/>
      <c r="BBG51" s="15"/>
      <c r="BBH51" s="15"/>
      <c r="BBI51" s="15"/>
      <c r="BBJ51" s="15"/>
      <c r="BBK51" s="15"/>
      <c r="BBL51" s="15"/>
      <c r="BBM51" s="15"/>
      <c r="BBN51" s="15"/>
      <c r="BBO51" s="15"/>
      <c r="BBP51" s="15"/>
      <c r="BBQ51" s="15"/>
      <c r="BBR51" s="15"/>
      <c r="BBS51" s="15"/>
      <c r="BBT51" s="15"/>
      <c r="BBU51" s="15"/>
      <c r="BBV51" s="15"/>
      <c r="BBW51" s="15"/>
      <c r="BBX51" s="15"/>
      <c r="BBY51" s="15"/>
      <c r="BBZ51" s="15"/>
      <c r="BCA51" s="15"/>
      <c r="BCB51" s="15"/>
      <c r="BCC51" s="15"/>
      <c r="BCD51" s="15"/>
      <c r="BCE51" s="15"/>
      <c r="BCF51" s="15"/>
      <c r="BCG51" s="15"/>
      <c r="BCH51" s="15"/>
      <c r="BCI51" s="15"/>
      <c r="BCJ51" s="15"/>
      <c r="BCK51" s="15"/>
      <c r="BCL51" s="15"/>
      <c r="BCM51" s="15"/>
      <c r="BCN51" s="15"/>
      <c r="BCO51" s="15"/>
      <c r="BCP51" s="15"/>
      <c r="BCQ51" s="15"/>
      <c r="BCR51" s="15"/>
      <c r="BCS51" s="15"/>
      <c r="BCT51" s="15"/>
      <c r="BCU51" s="15"/>
      <c r="BCV51" s="15"/>
      <c r="BCW51" s="15"/>
      <c r="BCX51" s="15"/>
      <c r="BCY51" s="15"/>
      <c r="BCZ51" s="15"/>
      <c r="BDA51" s="15"/>
      <c r="BDB51" s="15"/>
      <c r="BDC51" s="15"/>
      <c r="BDD51" s="15"/>
      <c r="BDE51" s="15"/>
      <c r="BDF51" s="15"/>
      <c r="BDG51" s="15"/>
      <c r="BDH51" s="15"/>
      <c r="BDI51" s="15"/>
      <c r="BDJ51" s="15"/>
      <c r="BDK51" s="15"/>
      <c r="BDL51" s="15"/>
      <c r="BDM51" s="15"/>
      <c r="BDN51" s="15"/>
      <c r="BDO51" s="15"/>
      <c r="BDP51" s="15"/>
      <c r="BDQ51" s="15"/>
      <c r="BDR51" s="15"/>
      <c r="BDS51" s="15"/>
      <c r="BDT51" s="15"/>
      <c r="BDU51" s="15"/>
      <c r="BDV51" s="15"/>
      <c r="BDW51" s="15"/>
      <c r="BDX51" s="15"/>
      <c r="BDY51" s="15"/>
      <c r="BDZ51" s="15"/>
      <c r="BEA51" s="15"/>
      <c r="BEB51" s="15"/>
      <c r="BEC51" s="15"/>
      <c r="BED51" s="15"/>
      <c r="BEE51" s="15"/>
      <c r="BEF51" s="15"/>
      <c r="BEG51" s="15"/>
      <c r="BEH51" s="15"/>
      <c r="BEI51" s="15"/>
      <c r="BEJ51" s="15"/>
      <c r="BEK51" s="15"/>
      <c r="BEL51" s="15"/>
      <c r="BEM51" s="15"/>
      <c r="BEN51" s="15"/>
      <c r="BEO51" s="15"/>
      <c r="BEP51" s="15"/>
      <c r="BEQ51" s="15"/>
      <c r="BER51" s="15"/>
      <c r="BES51" s="15"/>
      <c r="BET51" s="15"/>
      <c r="BEU51" s="15"/>
      <c r="BEV51" s="15"/>
      <c r="BEW51" s="15"/>
      <c r="BEX51" s="15"/>
      <c r="BEY51" s="15"/>
      <c r="BEZ51" s="15"/>
      <c r="BFA51" s="15"/>
      <c r="BFB51" s="15"/>
      <c r="BFC51" s="15"/>
      <c r="BFD51" s="15"/>
      <c r="BFE51" s="15"/>
      <c r="BFF51" s="15"/>
      <c r="BFG51" s="15"/>
      <c r="BFH51" s="15"/>
      <c r="BFI51" s="15"/>
      <c r="BFJ51" s="15"/>
      <c r="BFK51" s="15"/>
      <c r="BFL51" s="15"/>
      <c r="BFM51" s="15"/>
      <c r="BFN51" s="15"/>
      <c r="BFO51" s="15"/>
      <c r="BFP51" s="15"/>
      <c r="BFQ51" s="15"/>
      <c r="BFR51" s="15"/>
      <c r="BFS51" s="15"/>
      <c r="BFT51" s="15"/>
      <c r="BFU51" s="15"/>
      <c r="BFV51" s="15"/>
      <c r="BFW51" s="15"/>
      <c r="BFX51" s="15"/>
      <c r="BFY51" s="15"/>
      <c r="BFZ51" s="15"/>
      <c r="BGA51" s="15"/>
      <c r="BGB51" s="15"/>
      <c r="BGC51" s="15"/>
      <c r="BGD51" s="15"/>
      <c r="BGE51" s="15"/>
      <c r="BGF51" s="15"/>
      <c r="BGG51" s="15"/>
      <c r="BGH51" s="15"/>
      <c r="BGI51" s="15"/>
      <c r="BGJ51" s="15"/>
      <c r="BGK51" s="15"/>
      <c r="BGL51" s="15"/>
      <c r="BGM51" s="15"/>
      <c r="BGN51" s="15"/>
      <c r="BGO51" s="15"/>
      <c r="BGP51" s="15"/>
      <c r="BGQ51" s="15"/>
      <c r="BGR51" s="15"/>
      <c r="BGS51" s="15"/>
      <c r="BGT51" s="15"/>
      <c r="BGU51" s="15"/>
      <c r="BGV51" s="15"/>
      <c r="BGW51" s="15"/>
      <c r="BGX51" s="15"/>
      <c r="BGY51" s="15"/>
      <c r="BGZ51" s="15"/>
      <c r="BHA51" s="15"/>
      <c r="BHB51" s="15"/>
      <c r="BHC51" s="15"/>
      <c r="BHD51" s="15"/>
      <c r="BHE51" s="15"/>
      <c r="BHF51" s="15"/>
      <c r="BHG51" s="15"/>
      <c r="BHH51" s="15"/>
      <c r="BHI51" s="15"/>
      <c r="BHJ51" s="15"/>
      <c r="BHK51" s="15"/>
      <c r="BHL51" s="15"/>
      <c r="BHM51" s="15"/>
      <c r="BHN51" s="15"/>
      <c r="BHO51" s="15"/>
      <c r="BHP51" s="15"/>
      <c r="BHQ51" s="15"/>
      <c r="BHR51" s="15"/>
      <c r="BHS51" s="15"/>
      <c r="BHT51" s="15"/>
      <c r="BHU51" s="15"/>
      <c r="BHV51" s="15"/>
      <c r="BHW51" s="15"/>
      <c r="BHX51" s="15"/>
      <c r="BHY51" s="15"/>
      <c r="BHZ51" s="15"/>
      <c r="BIA51" s="15"/>
      <c r="BIB51" s="15"/>
      <c r="BIC51" s="15"/>
      <c r="BID51" s="15"/>
      <c r="BIE51" s="15"/>
      <c r="BIF51" s="15"/>
      <c r="BIG51" s="15"/>
      <c r="BIH51" s="15"/>
      <c r="BII51" s="15"/>
      <c r="BIJ51" s="15"/>
      <c r="BIK51" s="15"/>
      <c r="BIL51" s="15"/>
      <c r="BIM51" s="15"/>
      <c r="BIN51" s="15"/>
      <c r="BIO51" s="15"/>
      <c r="BIP51" s="15"/>
      <c r="BIQ51" s="15"/>
      <c r="BIR51" s="15"/>
      <c r="BIS51" s="15"/>
      <c r="BIT51" s="15"/>
      <c r="BIU51" s="15"/>
      <c r="BIV51" s="15"/>
      <c r="BIW51" s="15"/>
      <c r="BIX51" s="15"/>
      <c r="BIY51" s="15"/>
      <c r="BIZ51" s="15"/>
      <c r="BJA51" s="15"/>
      <c r="BJB51" s="15"/>
      <c r="BJC51" s="15"/>
      <c r="BJD51" s="15"/>
      <c r="BJE51" s="15"/>
      <c r="BJF51" s="15"/>
      <c r="BJG51" s="15"/>
      <c r="BJH51" s="15"/>
      <c r="BJI51" s="15"/>
      <c r="BJJ51" s="15"/>
      <c r="BJK51" s="15"/>
      <c r="BJL51" s="15"/>
      <c r="BJM51" s="15"/>
      <c r="BJN51" s="15"/>
      <c r="BJO51" s="15"/>
      <c r="BJP51" s="15"/>
      <c r="BJQ51" s="15"/>
      <c r="BJR51" s="15"/>
      <c r="BJS51" s="15"/>
      <c r="BJT51" s="15"/>
      <c r="BJU51" s="15"/>
      <c r="BJV51" s="15"/>
      <c r="BJW51" s="15"/>
      <c r="BJX51" s="15"/>
      <c r="BJY51" s="15"/>
      <c r="BJZ51" s="15"/>
      <c r="BKA51" s="15"/>
      <c r="BKB51" s="15"/>
      <c r="BKC51" s="15"/>
      <c r="BKD51" s="15"/>
      <c r="BKE51" s="15"/>
      <c r="BKF51" s="15"/>
      <c r="BKG51" s="15"/>
      <c r="BKH51" s="15"/>
      <c r="BKI51" s="15"/>
      <c r="BKJ51" s="15"/>
      <c r="BKK51" s="15"/>
      <c r="BKL51" s="15"/>
      <c r="BKM51" s="15"/>
      <c r="BKN51" s="15"/>
      <c r="BKO51" s="15"/>
      <c r="BKP51" s="15"/>
      <c r="BKQ51" s="15"/>
      <c r="BKR51" s="15"/>
      <c r="BKS51" s="15"/>
      <c r="BKT51" s="15"/>
      <c r="BKU51" s="15"/>
      <c r="BKV51" s="15"/>
      <c r="BKW51" s="15"/>
      <c r="BKX51" s="15"/>
      <c r="BKY51" s="15"/>
      <c r="BKZ51" s="15"/>
      <c r="BLA51" s="15"/>
      <c r="BLB51" s="15"/>
      <c r="BLC51" s="15"/>
      <c r="BLD51" s="15"/>
      <c r="BLE51" s="15"/>
      <c r="BLF51" s="15"/>
      <c r="BLG51" s="15"/>
      <c r="BLH51" s="15"/>
      <c r="BLI51" s="15"/>
      <c r="BLJ51" s="15"/>
      <c r="BLK51" s="15"/>
      <c r="BLL51" s="15"/>
      <c r="BLM51" s="15"/>
      <c r="BLN51" s="15"/>
      <c r="BLO51" s="15"/>
      <c r="BLP51" s="15"/>
      <c r="BLQ51" s="15"/>
      <c r="BLR51" s="15"/>
      <c r="BLS51" s="15"/>
      <c r="BLT51" s="15"/>
      <c r="BLU51" s="15"/>
      <c r="BLV51" s="15"/>
      <c r="BLW51" s="15"/>
      <c r="BLX51" s="15"/>
      <c r="BLY51" s="15"/>
      <c r="BLZ51" s="15"/>
      <c r="BMA51" s="15"/>
      <c r="BMB51" s="15"/>
      <c r="BMC51" s="15"/>
      <c r="BMD51" s="15"/>
      <c r="BME51" s="15"/>
      <c r="BMF51" s="15"/>
      <c r="BMG51" s="15"/>
      <c r="BMH51" s="15"/>
      <c r="BMI51" s="15"/>
      <c r="BMJ51" s="15"/>
      <c r="BMK51" s="15"/>
      <c r="BML51" s="15"/>
      <c r="BMM51" s="15"/>
      <c r="BMN51" s="15"/>
      <c r="BMO51" s="15"/>
      <c r="BMP51" s="15"/>
      <c r="BMQ51" s="15"/>
      <c r="BMR51" s="15"/>
      <c r="BMS51" s="15"/>
      <c r="BMT51" s="15"/>
      <c r="BMU51" s="15"/>
      <c r="BMV51" s="15"/>
      <c r="BMW51" s="15"/>
      <c r="BMX51" s="15"/>
      <c r="BMY51" s="15"/>
      <c r="BMZ51" s="15"/>
      <c r="BNA51" s="15"/>
      <c r="BNB51" s="15"/>
      <c r="BNC51" s="15"/>
      <c r="BND51" s="15"/>
      <c r="BNE51" s="15"/>
      <c r="BNF51" s="15"/>
      <c r="BNG51" s="15"/>
      <c r="BNH51" s="15"/>
      <c r="BNI51" s="15"/>
      <c r="BNJ51" s="15"/>
      <c r="BNK51" s="15"/>
      <c r="BNL51" s="15"/>
      <c r="BNM51" s="15"/>
      <c r="BNN51" s="15"/>
      <c r="BNO51" s="15"/>
      <c r="BNP51" s="15"/>
      <c r="BNQ51" s="15"/>
      <c r="BNR51" s="15"/>
      <c r="BNS51" s="15"/>
      <c r="BNT51" s="15"/>
      <c r="BNU51" s="15"/>
      <c r="BNV51" s="15"/>
      <c r="BNW51" s="15"/>
      <c r="BNX51" s="15"/>
      <c r="BNY51" s="15"/>
      <c r="BNZ51" s="15"/>
      <c r="BOA51" s="15"/>
      <c r="BOB51" s="15"/>
      <c r="BOC51" s="15"/>
      <c r="BOD51" s="15"/>
      <c r="BOE51" s="15"/>
      <c r="BOF51" s="15"/>
      <c r="BOG51" s="15"/>
      <c r="BOH51" s="15"/>
      <c r="BOI51" s="15"/>
      <c r="BOJ51" s="15"/>
      <c r="BOK51" s="15"/>
      <c r="BOL51" s="15"/>
      <c r="BOM51" s="15"/>
      <c r="BON51" s="15"/>
      <c r="BOO51" s="15"/>
      <c r="BOP51" s="15"/>
      <c r="BOQ51" s="15"/>
      <c r="BOR51" s="15"/>
      <c r="BOS51" s="15"/>
      <c r="BOT51" s="15"/>
      <c r="BOU51" s="15"/>
      <c r="BOV51" s="15"/>
      <c r="BOW51" s="15"/>
      <c r="BOX51" s="15"/>
      <c r="BOY51" s="15"/>
      <c r="BOZ51" s="15"/>
      <c r="BPA51" s="15"/>
      <c r="BPB51" s="15"/>
      <c r="BPC51" s="15"/>
      <c r="BPD51" s="15"/>
      <c r="BPE51" s="15"/>
      <c r="BPF51" s="15"/>
      <c r="BPG51" s="15"/>
      <c r="BPH51" s="15"/>
      <c r="BPI51" s="15"/>
      <c r="BPJ51" s="15"/>
      <c r="BPK51" s="15"/>
      <c r="BPL51" s="15"/>
      <c r="BPM51" s="15"/>
      <c r="BPN51" s="15"/>
      <c r="BPO51" s="15"/>
      <c r="BPP51" s="15"/>
      <c r="BPQ51" s="15"/>
      <c r="BPR51" s="15"/>
      <c r="BPS51" s="15"/>
      <c r="BPT51" s="15"/>
      <c r="BPU51" s="15"/>
      <c r="BPV51" s="15"/>
      <c r="BPW51" s="15"/>
      <c r="BPX51" s="15"/>
      <c r="BPY51" s="15"/>
      <c r="BPZ51" s="15"/>
      <c r="BQA51" s="15"/>
      <c r="BQB51" s="15"/>
      <c r="BQC51" s="15"/>
      <c r="BQD51" s="15"/>
      <c r="BQE51" s="15"/>
      <c r="BQF51" s="15"/>
      <c r="BQG51" s="15"/>
      <c r="BQH51" s="15"/>
      <c r="BQI51" s="15"/>
      <c r="BQJ51" s="15"/>
      <c r="BQK51" s="15"/>
      <c r="BQL51" s="15"/>
      <c r="BQM51" s="15"/>
      <c r="BQN51" s="15"/>
      <c r="BQO51" s="15"/>
      <c r="BQP51" s="15"/>
      <c r="BQQ51" s="15"/>
      <c r="BQR51" s="15"/>
      <c r="BQS51" s="15"/>
      <c r="BQT51" s="15"/>
      <c r="BQU51" s="15"/>
      <c r="BQV51" s="15"/>
      <c r="BQW51" s="15"/>
      <c r="BQX51" s="15"/>
      <c r="BQY51" s="15"/>
      <c r="BQZ51" s="15"/>
      <c r="BRA51" s="15"/>
      <c r="BRB51" s="15"/>
      <c r="BRC51" s="15"/>
      <c r="BRD51" s="15"/>
      <c r="BRE51" s="15"/>
      <c r="BRF51" s="15"/>
      <c r="BRG51" s="15"/>
      <c r="BRH51" s="15"/>
      <c r="BRI51" s="15"/>
      <c r="BRJ51" s="15"/>
      <c r="BRK51" s="15"/>
      <c r="BRL51" s="15"/>
      <c r="BRM51" s="15"/>
      <c r="BRN51" s="15"/>
      <c r="BRO51" s="15"/>
      <c r="BRP51" s="15"/>
      <c r="BRQ51" s="15"/>
      <c r="BRR51" s="15"/>
      <c r="BRS51" s="15"/>
      <c r="BRT51" s="15"/>
      <c r="BRU51" s="15"/>
      <c r="BRV51" s="15"/>
      <c r="BRW51" s="15"/>
      <c r="BRX51" s="15"/>
      <c r="BRY51" s="15"/>
      <c r="BRZ51" s="15"/>
      <c r="BSA51" s="15"/>
      <c r="BSB51" s="15"/>
      <c r="BSC51" s="15"/>
      <c r="BSD51" s="15"/>
      <c r="BSE51" s="15"/>
      <c r="BSF51" s="15"/>
      <c r="BSG51" s="15"/>
      <c r="BSH51" s="15"/>
      <c r="BSI51" s="15"/>
      <c r="BSJ51" s="15"/>
      <c r="BSK51" s="15"/>
      <c r="BSL51" s="15"/>
      <c r="BSM51" s="15"/>
      <c r="BSN51" s="15"/>
      <c r="BSO51" s="15"/>
      <c r="BSP51" s="15"/>
      <c r="BSQ51" s="15"/>
      <c r="BSR51" s="15"/>
      <c r="BSS51" s="15"/>
      <c r="BST51" s="15"/>
      <c r="BSU51" s="15"/>
      <c r="BSV51" s="15"/>
      <c r="BSW51" s="15"/>
      <c r="BSX51" s="15"/>
      <c r="BSY51" s="15"/>
      <c r="BSZ51" s="15"/>
      <c r="BTA51" s="15"/>
      <c r="BTB51" s="15"/>
      <c r="BTC51" s="15"/>
      <c r="BTD51" s="15"/>
      <c r="BTE51" s="15"/>
      <c r="BTF51" s="15"/>
      <c r="BTG51" s="15"/>
      <c r="BTH51" s="15"/>
      <c r="BTI51" s="15"/>
      <c r="BTJ51" s="15"/>
      <c r="BTK51" s="15"/>
      <c r="BTL51" s="15"/>
      <c r="BTM51" s="15"/>
      <c r="BTN51" s="15"/>
      <c r="BTO51" s="15"/>
      <c r="BTP51" s="15"/>
      <c r="BTQ51" s="15"/>
      <c r="BTR51" s="15"/>
      <c r="BTS51" s="15"/>
      <c r="BTT51" s="15"/>
      <c r="BTU51" s="15"/>
      <c r="BTV51" s="15"/>
      <c r="BTW51" s="15"/>
      <c r="BTX51" s="15"/>
      <c r="BTY51" s="15"/>
      <c r="BTZ51" s="15"/>
      <c r="BUA51" s="15"/>
      <c r="BUB51" s="15"/>
      <c r="BUC51" s="15"/>
      <c r="BUD51" s="15"/>
      <c r="BUE51" s="15"/>
      <c r="BUF51" s="15"/>
      <c r="BUG51" s="15"/>
      <c r="BUH51" s="15"/>
      <c r="BUI51" s="15"/>
      <c r="BUJ51" s="15"/>
      <c r="BUK51" s="15"/>
      <c r="BUL51" s="15"/>
      <c r="BUM51" s="15"/>
      <c r="BUN51" s="15"/>
      <c r="BUO51" s="15"/>
      <c r="BUP51" s="15"/>
      <c r="BUQ51" s="15"/>
      <c r="BUR51" s="15"/>
      <c r="BUS51" s="15"/>
      <c r="BUT51" s="15"/>
      <c r="BUU51" s="15"/>
      <c r="BUV51" s="15"/>
      <c r="BUW51" s="15"/>
      <c r="BUX51" s="15"/>
      <c r="BUY51" s="15"/>
      <c r="BUZ51" s="15"/>
      <c r="BVA51" s="15"/>
      <c r="BVB51" s="15"/>
      <c r="BVC51" s="15"/>
      <c r="BVD51" s="15"/>
      <c r="BVE51" s="15"/>
      <c r="BVF51" s="15"/>
      <c r="BVG51" s="15"/>
      <c r="BVH51" s="15"/>
      <c r="BVI51" s="15"/>
      <c r="BVJ51" s="15"/>
      <c r="BVK51" s="15"/>
      <c r="BVL51" s="15"/>
      <c r="BVM51" s="15"/>
      <c r="BVN51" s="15"/>
      <c r="BVO51" s="15"/>
      <c r="BVP51" s="15"/>
      <c r="BVQ51" s="15"/>
      <c r="BVR51" s="15"/>
      <c r="BVS51" s="15"/>
      <c r="BVT51" s="15"/>
      <c r="BVU51" s="15"/>
      <c r="BVV51" s="15"/>
      <c r="BVW51" s="15"/>
      <c r="BVX51" s="15"/>
      <c r="BVY51" s="15"/>
      <c r="BVZ51" s="15"/>
      <c r="BWA51" s="15"/>
      <c r="BWB51" s="15"/>
      <c r="BWC51" s="15"/>
      <c r="BWD51" s="15"/>
      <c r="BWE51" s="15"/>
      <c r="BWF51" s="15"/>
      <c r="BWG51" s="15"/>
      <c r="BWH51" s="15"/>
      <c r="BWI51" s="15"/>
      <c r="BWJ51" s="15"/>
      <c r="BWK51" s="15"/>
      <c r="BWL51" s="15"/>
      <c r="BWM51" s="15"/>
      <c r="BWN51" s="15"/>
      <c r="BWO51" s="15"/>
      <c r="BWP51" s="15"/>
      <c r="BWQ51" s="15"/>
      <c r="BWR51" s="15"/>
      <c r="BWS51" s="15"/>
      <c r="BWT51" s="15"/>
      <c r="BWU51" s="15"/>
      <c r="BWV51" s="15"/>
      <c r="BWW51" s="15"/>
      <c r="BWX51" s="15"/>
      <c r="BWY51" s="15"/>
      <c r="BWZ51" s="15"/>
      <c r="BXA51" s="15"/>
      <c r="BXB51" s="15"/>
      <c r="BXC51" s="15"/>
      <c r="BXD51" s="15"/>
      <c r="BXE51" s="15"/>
      <c r="BXF51" s="15"/>
      <c r="BXG51" s="15"/>
      <c r="BXH51" s="15"/>
      <c r="BXI51" s="15"/>
      <c r="BXJ51" s="15"/>
      <c r="BXK51" s="15"/>
      <c r="BXL51" s="15"/>
      <c r="BXM51" s="15"/>
      <c r="BXN51" s="15"/>
      <c r="BXO51" s="15"/>
      <c r="BXP51" s="15"/>
      <c r="BXQ51" s="15"/>
      <c r="BXR51" s="15"/>
      <c r="BXS51" s="15"/>
      <c r="BXT51" s="15"/>
      <c r="BXU51" s="15"/>
      <c r="BXV51" s="15"/>
      <c r="BXW51" s="15"/>
      <c r="BXX51" s="15"/>
      <c r="BXY51" s="15"/>
      <c r="BXZ51" s="15"/>
      <c r="BYA51" s="15"/>
      <c r="BYB51" s="15"/>
      <c r="BYC51" s="15"/>
      <c r="BYD51" s="15"/>
      <c r="BYE51" s="15"/>
      <c r="BYF51" s="15"/>
      <c r="BYG51" s="15"/>
      <c r="BYH51" s="15"/>
      <c r="BYI51" s="15"/>
      <c r="BYJ51" s="15"/>
      <c r="BYK51" s="15"/>
      <c r="BYL51" s="15"/>
      <c r="BYM51" s="15"/>
      <c r="BYN51" s="15"/>
      <c r="BYO51" s="15"/>
      <c r="BYP51" s="15"/>
      <c r="BYQ51" s="15"/>
      <c r="BYR51" s="15"/>
      <c r="BYS51" s="15"/>
      <c r="BYT51" s="15"/>
      <c r="BYU51" s="15"/>
      <c r="BYV51" s="15"/>
      <c r="BYW51" s="15"/>
      <c r="BYX51" s="15"/>
      <c r="BYY51" s="15"/>
      <c r="BYZ51" s="15"/>
      <c r="BZA51" s="15"/>
      <c r="BZB51" s="15"/>
      <c r="BZC51" s="15"/>
      <c r="BZD51" s="15"/>
      <c r="BZE51" s="15"/>
      <c r="BZF51" s="15"/>
      <c r="BZG51" s="15"/>
      <c r="BZH51" s="15"/>
      <c r="BZI51" s="15"/>
      <c r="BZJ51" s="15"/>
      <c r="BZK51" s="15"/>
      <c r="BZL51" s="15"/>
      <c r="BZM51" s="15"/>
      <c r="BZN51" s="15"/>
      <c r="BZO51" s="15"/>
      <c r="BZP51" s="15"/>
      <c r="BZQ51" s="15"/>
      <c r="BZR51" s="15"/>
      <c r="BZS51" s="15"/>
      <c r="BZT51" s="15"/>
      <c r="BZU51" s="15"/>
      <c r="BZV51" s="15"/>
      <c r="BZW51" s="15"/>
      <c r="BZX51" s="15"/>
      <c r="BZY51" s="15"/>
      <c r="BZZ51" s="15"/>
      <c r="CAA51" s="15"/>
      <c r="CAB51" s="15"/>
      <c r="CAC51" s="15"/>
      <c r="CAD51" s="15"/>
      <c r="CAE51" s="15"/>
      <c r="CAF51" s="15"/>
      <c r="CAG51" s="15"/>
      <c r="CAH51" s="15"/>
      <c r="CAI51" s="15"/>
      <c r="CAJ51" s="15"/>
      <c r="CAK51" s="15"/>
      <c r="CAL51" s="15"/>
      <c r="CAM51" s="15"/>
      <c r="CAN51" s="15"/>
      <c r="CAO51" s="15"/>
      <c r="CAP51" s="15"/>
      <c r="CAQ51" s="15"/>
      <c r="CAR51" s="15"/>
      <c r="CAS51" s="15"/>
      <c r="CAT51" s="15"/>
      <c r="CAU51" s="15"/>
      <c r="CAV51" s="15"/>
      <c r="CAW51" s="15"/>
      <c r="CAX51" s="15"/>
      <c r="CAY51" s="15"/>
      <c r="CAZ51" s="15"/>
      <c r="CBA51" s="15"/>
      <c r="CBB51" s="15"/>
      <c r="CBC51" s="15"/>
      <c r="CBD51" s="15"/>
      <c r="CBE51" s="15"/>
      <c r="CBF51" s="15"/>
      <c r="CBG51" s="15"/>
      <c r="CBH51" s="15"/>
      <c r="CBI51" s="15"/>
      <c r="CBJ51" s="15"/>
      <c r="CBK51" s="15"/>
      <c r="CBL51" s="15"/>
      <c r="CBM51" s="15"/>
      <c r="CBN51" s="15"/>
      <c r="CBO51" s="15"/>
      <c r="CBP51" s="15"/>
      <c r="CBQ51" s="15"/>
      <c r="CBR51" s="15"/>
      <c r="CBS51" s="15"/>
      <c r="CBT51" s="15"/>
      <c r="CBU51" s="15"/>
      <c r="CBV51" s="15"/>
      <c r="CBW51" s="15"/>
      <c r="CBX51" s="15"/>
      <c r="CBY51" s="15"/>
      <c r="CBZ51" s="15"/>
      <c r="CCA51" s="15"/>
      <c r="CCB51" s="15"/>
      <c r="CCC51" s="15"/>
      <c r="CCD51" s="15"/>
      <c r="CCE51" s="15"/>
      <c r="CCF51" s="15"/>
      <c r="CCG51" s="15"/>
      <c r="CCH51" s="15"/>
      <c r="CCI51" s="15"/>
      <c r="CCJ51" s="15"/>
      <c r="CCK51" s="15"/>
      <c r="CCL51" s="15"/>
      <c r="CCM51" s="15"/>
      <c r="CCN51" s="15"/>
      <c r="CCO51" s="15"/>
      <c r="CCP51" s="15"/>
      <c r="CCQ51" s="15"/>
      <c r="CCR51" s="15"/>
      <c r="CCS51" s="15"/>
      <c r="CCT51" s="15"/>
      <c r="CCU51" s="15"/>
      <c r="CCV51" s="15"/>
      <c r="CCW51" s="15"/>
      <c r="CCX51" s="15"/>
      <c r="CCY51" s="15"/>
      <c r="CCZ51" s="15"/>
      <c r="CDA51" s="15"/>
      <c r="CDB51" s="15"/>
      <c r="CDC51" s="15"/>
      <c r="CDD51" s="15"/>
      <c r="CDE51" s="15"/>
      <c r="CDF51" s="15"/>
      <c r="CDG51" s="15"/>
      <c r="CDH51" s="15"/>
      <c r="CDI51" s="15"/>
      <c r="CDJ51" s="15"/>
      <c r="CDK51" s="15"/>
      <c r="CDL51" s="15"/>
      <c r="CDM51" s="15"/>
      <c r="CDN51" s="15"/>
      <c r="CDO51" s="15"/>
      <c r="CDP51" s="15"/>
      <c r="CDQ51" s="15"/>
      <c r="CDR51" s="15"/>
      <c r="CDS51" s="15"/>
      <c r="CDT51" s="15"/>
      <c r="CDU51" s="15"/>
      <c r="CDV51" s="15"/>
      <c r="CDW51" s="15"/>
      <c r="CDX51" s="15"/>
      <c r="CDY51" s="15"/>
      <c r="CDZ51" s="15"/>
      <c r="CEA51" s="15"/>
      <c r="CEB51" s="15"/>
      <c r="CEC51" s="15"/>
      <c r="CED51" s="15"/>
      <c r="CEE51" s="15"/>
      <c r="CEF51" s="15"/>
      <c r="CEG51" s="15"/>
      <c r="CEH51" s="15"/>
      <c r="CEI51" s="15"/>
      <c r="CEJ51" s="15"/>
      <c r="CEK51" s="15"/>
      <c r="CEL51" s="15"/>
      <c r="CEM51" s="15"/>
      <c r="CEN51" s="15"/>
      <c r="CEO51" s="15"/>
      <c r="CEP51" s="15"/>
      <c r="CEQ51" s="15"/>
      <c r="CER51" s="15"/>
      <c r="CES51" s="15"/>
      <c r="CET51" s="15"/>
      <c r="CEU51" s="15"/>
      <c r="CEV51" s="15"/>
      <c r="CEW51" s="15"/>
      <c r="CEX51" s="15"/>
      <c r="CEY51" s="15"/>
      <c r="CEZ51" s="15"/>
      <c r="CFA51" s="15"/>
      <c r="CFB51" s="15"/>
      <c r="CFC51" s="15"/>
      <c r="CFD51" s="15"/>
      <c r="CFE51" s="15"/>
      <c r="CFF51" s="15"/>
      <c r="CFG51" s="15"/>
      <c r="CFH51" s="15"/>
      <c r="CFI51" s="15"/>
      <c r="CFJ51" s="15"/>
      <c r="CFK51" s="15"/>
      <c r="CFL51" s="15"/>
      <c r="CFM51" s="15"/>
      <c r="CFN51" s="15"/>
      <c r="CFO51" s="15"/>
      <c r="CFP51" s="15"/>
      <c r="CFQ51" s="15"/>
      <c r="CFR51" s="15"/>
      <c r="CFS51" s="15"/>
      <c r="CFT51" s="15"/>
      <c r="CFU51" s="15"/>
      <c r="CFV51" s="15"/>
      <c r="CFW51" s="15"/>
      <c r="CFX51" s="15"/>
      <c r="CFY51" s="15"/>
      <c r="CFZ51" s="15"/>
      <c r="CGA51" s="15"/>
      <c r="CGB51" s="15"/>
      <c r="CGC51" s="15"/>
      <c r="CGD51" s="15"/>
      <c r="CGE51" s="15"/>
      <c r="CGF51" s="15"/>
      <c r="CGG51" s="15"/>
      <c r="CGH51" s="15"/>
      <c r="CGI51" s="15"/>
      <c r="CGJ51" s="15"/>
      <c r="CGK51" s="15"/>
      <c r="CGL51" s="15"/>
      <c r="CGM51" s="15"/>
      <c r="CGN51" s="15"/>
      <c r="CGO51" s="15"/>
      <c r="CGP51" s="15"/>
      <c r="CGQ51" s="15"/>
      <c r="CGR51" s="15"/>
      <c r="CGS51" s="15"/>
      <c r="CGT51" s="15"/>
      <c r="CGU51" s="15"/>
      <c r="CGV51" s="15"/>
      <c r="CGW51" s="15"/>
      <c r="CGX51" s="15"/>
      <c r="CGY51" s="15"/>
      <c r="CGZ51" s="15"/>
      <c r="CHA51" s="15"/>
      <c r="CHB51" s="15"/>
      <c r="CHC51" s="15"/>
      <c r="CHD51" s="15"/>
      <c r="CHE51" s="15"/>
      <c r="CHF51" s="15"/>
      <c r="CHG51" s="15"/>
      <c r="CHH51" s="15"/>
      <c r="CHI51" s="15"/>
      <c r="CHJ51" s="15"/>
      <c r="CHK51" s="15"/>
      <c r="CHL51" s="15"/>
      <c r="CHM51" s="15"/>
      <c r="CHN51" s="15"/>
      <c r="CHO51" s="15"/>
      <c r="CHP51" s="15"/>
      <c r="CHQ51" s="15"/>
      <c r="CHR51" s="15"/>
      <c r="CHS51" s="15"/>
      <c r="CHT51" s="15"/>
      <c r="CHU51" s="15"/>
      <c r="CHV51" s="15"/>
      <c r="CHW51" s="15"/>
      <c r="CHX51" s="15"/>
      <c r="CHY51" s="15"/>
      <c r="CHZ51" s="15"/>
      <c r="CIA51" s="15"/>
      <c r="CIB51" s="15"/>
      <c r="CIC51" s="15"/>
      <c r="CID51" s="15"/>
      <c r="CIE51" s="15"/>
      <c r="CIF51" s="15"/>
      <c r="CIG51" s="15"/>
      <c r="CIH51" s="15"/>
      <c r="CII51" s="15"/>
      <c r="CIJ51" s="15"/>
      <c r="CIK51" s="15"/>
      <c r="CIL51" s="15"/>
      <c r="CIM51" s="15"/>
      <c r="CIN51" s="15"/>
      <c r="CIO51" s="15"/>
      <c r="CIP51" s="15"/>
      <c r="CIQ51" s="15"/>
      <c r="CIR51" s="15"/>
      <c r="CIS51" s="15"/>
      <c r="CIT51" s="15"/>
      <c r="CIU51" s="15"/>
      <c r="CIV51" s="15"/>
      <c r="CIW51" s="15"/>
      <c r="CIX51" s="15"/>
      <c r="CIY51" s="15"/>
      <c r="CIZ51" s="15"/>
      <c r="CJA51" s="15"/>
      <c r="CJB51" s="15"/>
      <c r="CJC51" s="15"/>
      <c r="CJD51" s="15"/>
      <c r="CJE51" s="15"/>
      <c r="CJF51" s="15"/>
      <c r="CJG51" s="15"/>
      <c r="CJH51" s="15"/>
      <c r="CJI51" s="15"/>
      <c r="CJJ51" s="15"/>
      <c r="CJK51" s="15"/>
      <c r="CJL51" s="15"/>
      <c r="CJM51" s="15"/>
      <c r="CJN51" s="15"/>
      <c r="CJO51" s="15"/>
      <c r="CJP51" s="15"/>
      <c r="CJQ51" s="15"/>
      <c r="CJR51" s="15"/>
      <c r="CJS51" s="15"/>
      <c r="CJT51" s="15"/>
      <c r="CJU51" s="15"/>
      <c r="CJV51" s="15"/>
      <c r="CJW51" s="15"/>
      <c r="CJX51" s="15"/>
      <c r="CJY51" s="15"/>
      <c r="CJZ51" s="15"/>
      <c r="CKA51" s="15"/>
      <c r="CKB51" s="15"/>
      <c r="CKC51" s="15"/>
      <c r="CKD51" s="15"/>
      <c r="CKE51" s="15"/>
      <c r="CKF51" s="15"/>
      <c r="CKG51" s="15"/>
      <c r="CKH51" s="15"/>
      <c r="CKI51" s="15"/>
      <c r="CKJ51" s="15"/>
      <c r="CKK51" s="15"/>
      <c r="CKL51" s="15"/>
      <c r="CKM51" s="15"/>
      <c r="CKN51" s="15"/>
      <c r="CKO51" s="15"/>
      <c r="CKP51" s="15"/>
      <c r="CKQ51" s="15"/>
      <c r="CKR51" s="15"/>
      <c r="CKS51" s="15"/>
      <c r="CKT51" s="15"/>
      <c r="CKU51" s="15"/>
      <c r="CKV51" s="15"/>
      <c r="CKW51" s="15"/>
      <c r="CKX51" s="15"/>
      <c r="CKY51" s="15"/>
      <c r="CKZ51" s="15"/>
      <c r="CLA51" s="15"/>
      <c r="CLB51" s="15"/>
      <c r="CLC51" s="15"/>
      <c r="CLD51" s="15"/>
      <c r="CLE51" s="15"/>
      <c r="CLF51" s="15"/>
      <c r="CLG51" s="15"/>
      <c r="CLH51" s="15"/>
      <c r="CLI51" s="15"/>
      <c r="CLJ51" s="15"/>
      <c r="CLK51" s="15"/>
      <c r="CLL51" s="15"/>
      <c r="CLM51" s="15"/>
      <c r="CLN51" s="15"/>
      <c r="CLO51" s="15"/>
      <c r="CLP51" s="15"/>
      <c r="CLQ51" s="15"/>
      <c r="CLR51" s="15"/>
      <c r="CLS51" s="15"/>
      <c r="CLT51" s="15"/>
      <c r="CLU51" s="15"/>
      <c r="CLV51" s="15"/>
      <c r="CLW51" s="15"/>
      <c r="CLX51" s="15"/>
      <c r="CLY51" s="15"/>
      <c r="CLZ51" s="15"/>
      <c r="CMA51" s="15"/>
      <c r="CMB51" s="15"/>
      <c r="CMC51" s="15"/>
      <c r="CMD51" s="15"/>
      <c r="CME51" s="15"/>
      <c r="CMF51" s="15"/>
      <c r="CMG51" s="15"/>
      <c r="CMH51" s="15"/>
      <c r="CMI51" s="15"/>
      <c r="CMJ51" s="15"/>
      <c r="CMK51" s="15"/>
      <c r="CML51" s="15"/>
      <c r="CMM51" s="15"/>
      <c r="CMN51" s="15"/>
      <c r="CMO51" s="15"/>
      <c r="CMP51" s="15"/>
      <c r="CMQ51" s="15"/>
      <c r="CMR51" s="15"/>
      <c r="CMS51" s="15"/>
      <c r="CMT51" s="15"/>
      <c r="CMU51" s="15"/>
      <c r="CMV51" s="15"/>
      <c r="CMW51" s="15"/>
      <c r="CMX51" s="15"/>
      <c r="CMY51" s="15"/>
      <c r="CMZ51" s="15"/>
      <c r="CNA51" s="15"/>
      <c r="CNB51" s="15"/>
      <c r="CNC51" s="15"/>
      <c r="CND51" s="15"/>
      <c r="CNE51" s="15"/>
      <c r="CNF51" s="15"/>
      <c r="CNG51" s="15"/>
      <c r="CNH51" s="15"/>
      <c r="CNI51" s="15"/>
      <c r="CNJ51" s="15"/>
      <c r="CNK51" s="15"/>
      <c r="CNL51" s="15"/>
      <c r="CNM51" s="15"/>
      <c r="CNN51" s="15"/>
      <c r="CNO51" s="15"/>
      <c r="CNP51" s="15"/>
      <c r="CNQ51" s="15"/>
      <c r="CNR51" s="15"/>
      <c r="CNS51" s="15"/>
      <c r="CNT51" s="15"/>
      <c r="CNU51" s="15"/>
      <c r="CNV51" s="15"/>
      <c r="CNW51" s="15"/>
      <c r="CNX51" s="15"/>
      <c r="CNY51" s="15"/>
      <c r="CNZ51" s="15"/>
      <c r="COA51" s="15"/>
      <c r="COB51" s="15"/>
      <c r="COC51" s="15"/>
      <c r="COD51" s="15"/>
      <c r="COE51" s="15"/>
      <c r="COF51" s="15"/>
      <c r="COG51" s="15"/>
      <c r="COH51" s="15"/>
      <c r="COI51" s="15"/>
      <c r="COJ51" s="15"/>
      <c r="COK51" s="15"/>
      <c r="COL51" s="15"/>
      <c r="COM51" s="15"/>
      <c r="CON51" s="15"/>
      <c r="COO51" s="15"/>
      <c r="COP51" s="15"/>
      <c r="COQ51" s="15"/>
      <c r="COR51" s="15"/>
      <c r="COS51" s="15"/>
      <c r="COT51" s="15"/>
      <c r="COU51" s="15"/>
      <c r="COV51" s="15"/>
      <c r="COW51" s="15"/>
      <c r="COX51" s="15"/>
      <c r="COY51" s="15"/>
      <c r="COZ51" s="15"/>
      <c r="CPA51" s="15"/>
      <c r="CPB51" s="15"/>
      <c r="CPC51" s="15"/>
      <c r="CPD51" s="15"/>
      <c r="CPE51" s="15"/>
      <c r="CPF51" s="15"/>
      <c r="CPG51" s="15"/>
      <c r="CPH51" s="15"/>
      <c r="CPI51" s="15"/>
      <c r="CPJ51" s="15"/>
      <c r="CPK51" s="15"/>
      <c r="CPL51" s="15"/>
      <c r="CPM51" s="15"/>
      <c r="CPN51" s="15"/>
      <c r="CPO51" s="15"/>
      <c r="CPP51" s="15"/>
      <c r="CPQ51" s="15"/>
      <c r="CPR51" s="15"/>
      <c r="CPS51" s="15"/>
      <c r="CPT51" s="15"/>
      <c r="CPU51" s="15"/>
      <c r="CPV51" s="15"/>
      <c r="CPW51" s="15"/>
      <c r="CPX51" s="15"/>
      <c r="CPY51" s="15"/>
      <c r="CPZ51" s="15"/>
      <c r="CQA51" s="15"/>
      <c r="CQB51" s="15"/>
      <c r="CQC51" s="15"/>
      <c r="CQD51" s="15"/>
      <c r="CQE51" s="15"/>
      <c r="CQF51" s="15"/>
      <c r="CQG51" s="15"/>
      <c r="CQH51" s="15"/>
      <c r="CQI51" s="15"/>
      <c r="CQJ51" s="15"/>
      <c r="CQK51" s="15"/>
      <c r="CQL51" s="15"/>
      <c r="CQM51" s="15"/>
      <c r="CQN51" s="15"/>
      <c r="CQO51" s="15"/>
      <c r="CQP51" s="15"/>
      <c r="CQQ51" s="15"/>
      <c r="CQR51" s="15"/>
      <c r="CQS51" s="15"/>
      <c r="CQT51" s="15"/>
      <c r="CQU51" s="15"/>
      <c r="CQV51" s="15"/>
      <c r="CQW51" s="15"/>
      <c r="CQX51" s="15"/>
      <c r="CQY51" s="15"/>
      <c r="CQZ51" s="15"/>
      <c r="CRA51" s="15"/>
      <c r="CRB51" s="15"/>
      <c r="CRC51" s="15"/>
      <c r="CRD51" s="15"/>
      <c r="CRE51" s="15"/>
      <c r="CRF51" s="15"/>
      <c r="CRG51" s="15"/>
      <c r="CRH51" s="15"/>
      <c r="CRI51" s="15"/>
      <c r="CRJ51" s="15"/>
      <c r="CRK51" s="15"/>
      <c r="CRL51" s="15"/>
      <c r="CRM51" s="15"/>
      <c r="CRN51" s="15"/>
      <c r="CRO51" s="15"/>
      <c r="CRP51" s="15"/>
      <c r="CRQ51" s="15"/>
      <c r="CRR51" s="15"/>
      <c r="CRS51" s="15"/>
      <c r="CRT51" s="15"/>
      <c r="CRU51" s="15"/>
      <c r="CRV51" s="15"/>
      <c r="CRW51" s="15"/>
      <c r="CRX51" s="15"/>
      <c r="CRY51" s="15"/>
      <c r="CRZ51" s="15"/>
      <c r="CSA51" s="15"/>
      <c r="CSB51" s="15"/>
      <c r="CSC51" s="15"/>
      <c r="CSD51" s="15"/>
      <c r="CSE51" s="15"/>
      <c r="CSF51" s="15"/>
      <c r="CSG51" s="15"/>
      <c r="CSH51" s="15"/>
      <c r="CSI51" s="15"/>
      <c r="CSJ51" s="15"/>
      <c r="CSK51" s="15"/>
      <c r="CSL51" s="15"/>
      <c r="CSM51" s="15"/>
      <c r="CSN51" s="15"/>
      <c r="CSO51" s="15"/>
      <c r="CSP51" s="15"/>
      <c r="CSQ51" s="15"/>
      <c r="CSR51" s="15"/>
      <c r="CSS51" s="15"/>
      <c r="CST51" s="15"/>
      <c r="CSU51" s="15"/>
      <c r="CSV51" s="15"/>
      <c r="CSW51" s="15"/>
      <c r="CSX51" s="15"/>
      <c r="CSY51" s="15"/>
      <c r="CSZ51" s="15"/>
      <c r="CTA51" s="15"/>
      <c r="CTB51" s="15"/>
      <c r="CTC51" s="15"/>
      <c r="CTD51" s="15"/>
      <c r="CTE51" s="15"/>
      <c r="CTF51" s="15"/>
      <c r="CTG51" s="15"/>
      <c r="CTH51" s="15"/>
      <c r="CTI51" s="15"/>
      <c r="CTJ51" s="15"/>
      <c r="CTK51" s="15"/>
      <c r="CTL51" s="15"/>
      <c r="CTM51" s="15"/>
      <c r="CTN51" s="15"/>
      <c r="CTO51" s="15"/>
      <c r="CTP51" s="15"/>
      <c r="CTQ51" s="15"/>
      <c r="CTR51" s="15"/>
      <c r="CTS51" s="15"/>
      <c r="CTT51" s="15"/>
      <c r="CTU51" s="15"/>
      <c r="CTV51" s="15"/>
      <c r="CTW51" s="15"/>
      <c r="CTX51" s="15"/>
      <c r="CTY51" s="15"/>
      <c r="CTZ51" s="15"/>
      <c r="CUA51" s="15"/>
      <c r="CUB51" s="15"/>
      <c r="CUC51" s="15"/>
      <c r="CUD51" s="15"/>
      <c r="CUE51" s="15"/>
      <c r="CUF51" s="15"/>
      <c r="CUG51" s="15"/>
      <c r="CUH51" s="15"/>
      <c r="CUI51" s="15"/>
      <c r="CUJ51" s="15"/>
      <c r="CUK51" s="15"/>
      <c r="CUL51" s="15"/>
      <c r="CUM51" s="15"/>
      <c r="CUN51" s="15"/>
      <c r="CUO51" s="15"/>
      <c r="CUP51" s="15"/>
      <c r="CUQ51" s="15"/>
      <c r="CUR51" s="15"/>
      <c r="CUS51" s="15"/>
      <c r="CUT51" s="15"/>
      <c r="CUU51" s="15"/>
      <c r="CUV51" s="15"/>
      <c r="CUW51" s="15"/>
      <c r="CUX51" s="15"/>
      <c r="CUY51" s="15"/>
      <c r="CUZ51" s="15"/>
      <c r="CVA51" s="15"/>
      <c r="CVB51" s="15"/>
      <c r="CVC51" s="15"/>
      <c r="CVD51" s="15"/>
      <c r="CVE51" s="15"/>
      <c r="CVF51" s="15"/>
      <c r="CVG51" s="15"/>
      <c r="CVH51" s="15"/>
      <c r="CVI51" s="15"/>
      <c r="CVJ51" s="15"/>
      <c r="CVK51" s="15"/>
      <c r="CVL51" s="15"/>
      <c r="CVM51" s="15"/>
      <c r="CVN51" s="15"/>
      <c r="CVO51" s="15"/>
      <c r="CVP51" s="15"/>
      <c r="CVQ51" s="15"/>
      <c r="CVR51" s="15"/>
      <c r="CVS51" s="15"/>
      <c r="CVT51" s="15"/>
      <c r="CVU51" s="15"/>
      <c r="CVV51" s="15"/>
      <c r="CVW51" s="15"/>
      <c r="CVX51" s="15"/>
      <c r="CVY51" s="15"/>
      <c r="CVZ51" s="15"/>
      <c r="CWA51" s="15"/>
      <c r="CWB51" s="15"/>
      <c r="CWC51" s="15"/>
      <c r="CWD51" s="15"/>
      <c r="CWE51" s="15"/>
      <c r="CWF51" s="15"/>
      <c r="CWG51" s="15"/>
      <c r="CWH51" s="15"/>
      <c r="CWI51" s="15"/>
      <c r="CWJ51" s="15"/>
      <c r="CWK51" s="15"/>
      <c r="CWL51" s="15"/>
      <c r="CWM51" s="15"/>
      <c r="CWN51" s="15"/>
      <c r="CWO51" s="15"/>
      <c r="CWP51" s="15"/>
      <c r="CWQ51" s="15"/>
      <c r="CWR51" s="15"/>
      <c r="CWS51" s="15"/>
      <c r="CWT51" s="15"/>
      <c r="CWU51" s="15"/>
      <c r="CWV51" s="15"/>
      <c r="CWW51" s="15"/>
      <c r="CWX51" s="15"/>
      <c r="CWY51" s="15"/>
      <c r="CWZ51" s="15"/>
      <c r="CXA51" s="15"/>
      <c r="CXB51" s="15"/>
      <c r="CXC51" s="15"/>
      <c r="CXD51" s="15"/>
      <c r="CXE51" s="15"/>
      <c r="CXF51" s="15"/>
      <c r="CXG51" s="15"/>
      <c r="CXH51" s="15"/>
      <c r="CXI51" s="15"/>
      <c r="CXJ51" s="15"/>
      <c r="CXK51" s="15"/>
      <c r="CXL51" s="15"/>
      <c r="CXM51" s="15"/>
      <c r="CXN51" s="15"/>
      <c r="CXO51" s="15"/>
      <c r="CXP51" s="15"/>
      <c r="CXQ51" s="15"/>
      <c r="CXR51" s="15"/>
      <c r="CXS51" s="15"/>
      <c r="CXT51" s="15"/>
      <c r="CXU51" s="15"/>
      <c r="CXV51" s="15"/>
      <c r="CXW51" s="15"/>
      <c r="CXX51" s="15"/>
      <c r="CXY51" s="15"/>
      <c r="CXZ51" s="15"/>
      <c r="CYA51" s="15"/>
      <c r="CYB51" s="15"/>
      <c r="CYC51" s="15"/>
      <c r="CYD51" s="15"/>
      <c r="CYE51" s="15"/>
      <c r="CYF51" s="15"/>
      <c r="CYG51" s="15"/>
      <c r="CYH51" s="15"/>
      <c r="CYI51" s="15"/>
      <c r="CYJ51" s="15"/>
      <c r="CYK51" s="15"/>
      <c r="CYL51" s="15"/>
      <c r="CYM51" s="15"/>
      <c r="CYN51" s="15"/>
      <c r="CYO51" s="15"/>
      <c r="CYP51" s="15"/>
      <c r="CYQ51" s="15"/>
      <c r="CYR51" s="15"/>
      <c r="CYS51" s="15"/>
      <c r="CYT51" s="15"/>
      <c r="CYU51" s="15"/>
      <c r="CYV51" s="15"/>
      <c r="CYW51" s="15"/>
      <c r="CYX51" s="15"/>
      <c r="CYY51" s="15"/>
      <c r="CYZ51" s="15"/>
      <c r="CZA51" s="15"/>
      <c r="CZB51" s="15"/>
      <c r="CZC51" s="15"/>
      <c r="CZD51" s="15"/>
      <c r="CZE51" s="15"/>
      <c r="CZF51" s="15"/>
      <c r="CZG51" s="15"/>
      <c r="CZH51" s="15"/>
      <c r="CZI51" s="15"/>
      <c r="CZJ51" s="15"/>
      <c r="CZK51" s="15"/>
      <c r="CZL51" s="15"/>
      <c r="CZM51" s="15"/>
      <c r="CZN51" s="15"/>
      <c r="CZO51" s="15"/>
      <c r="CZP51" s="15"/>
      <c r="CZQ51" s="15"/>
      <c r="CZR51" s="15"/>
      <c r="CZS51" s="15"/>
      <c r="CZT51" s="15"/>
      <c r="CZU51" s="15"/>
      <c r="CZV51" s="15"/>
      <c r="CZW51" s="15"/>
      <c r="CZX51" s="15"/>
      <c r="CZY51" s="15"/>
      <c r="CZZ51" s="15"/>
      <c r="DAA51" s="15"/>
      <c r="DAB51" s="15"/>
      <c r="DAC51" s="15"/>
      <c r="DAD51" s="15"/>
      <c r="DAE51" s="15"/>
      <c r="DAF51" s="15"/>
      <c r="DAG51" s="15"/>
      <c r="DAH51" s="15"/>
      <c r="DAI51" s="15"/>
      <c r="DAJ51" s="15"/>
      <c r="DAK51" s="15"/>
      <c r="DAL51" s="15"/>
      <c r="DAM51" s="15"/>
      <c r="DAN51" s="15"/>
      <c r="DAO51" s="15"/>
      <c r="DAP51" s="15"/>
      <c r="DAQ51" s="15"/>
      <c r="DAR51" s="15"/>
      <c r="DAS51" s="15"/>
      <c r="DAT51" s="15"/>
      <c r="DAU51" s="15"/>
      <c r="DAV51" s="15"/>
      <c r="DAW51" s="15"/>
      <c r="DAX51" s="15"/>
      <c r="DAY51" s="15"/>
      <c r="DAZ51" s="15"/>
      <c r="DBA51" s="15"/>
      <c r="DBB51" s="15"/>
      <c r="DBC51" s="15"/>
      <c r="DBD51" s="15"/>
      <c r="DBE51" s="15"/>
      <c r="DBF51" s="15"/>
      <c r="DBG51" s="15"/>
      <c r="DBH51" s="15"/>
      <c r="DBI51" s="15"/>
      <c r="DBJ51" s="15"/>
      <c r="DBK51" s="15"/>
      <c r="DBL51" s="15"/>
      <c r="DBM51" s="15"/>
      <c r="DBN51" s="15"/>
      <c r="DBO51" s="15"/>
      <c r="DBP51" s="15"/>
      <c r="DBQ51" s="15"/>
      <c r="DBR51" s="15"/>
      <c r="DBS51" s="15"/>
      <c r="DBT51" s="15"/>
      <c r="DBU51" s="15"/>
      <c r="DBV51" s="15"/>
      <c r="DBW51" s="15"/>
      <c r="DBX51" s="15"/>
      <c r="DBY51" s="15"/>
      <c r="DBZ51" s="15"/>
      <c r="DCA51" s="15"/>
      <c r="DCB51" s="15"/>
      <c r="DCC51" s="15"/>
      <c r="DCD51" s="15"/>
      <c r="DCE51" s="15"/>
      <c r="DCF51" s="15"/>
      <c r="DCG51" s="15"/>
      <c r="DCH51" s="15"/>
      <c r="DCI51" s="15"/>
      <c r="DCJ51" s="15"/>
      <c r="DCK51" s="15"/>
      <c r="DCL51" s="15"/>
      <c r="DCM51" s="15"/>
      <c r="DCN51" s="15"/>
      <c r="DCO51" s="15"/>
      <c r="DCP51" s="15"/>
      <c r="DCQ51" s="15"/>
      <c r="DCR51" s="15"/>
      <c r="DCS51" s="15"/>
      <c r="DCT51" s="15"/>
      <c r="DCU51" s="15"/>
      <c r="DCV51" s="15"/>
      <c r="DCW51" s="15"/>
      <c r="DCX51" s="15"/>
      <c r="DCY51" s="15"/>
      <c r="DCZ51" s="15"/>
      <c r="DDA51" s="15"/>
      <c r="DDB51" s="15"/>
      <c r="DDC51" s="15"/>
      <c r="DDD51" s="15"/>
      <c r="DDE51" s="15"/>
      <c r="DDF51" s="15"/>
      <c r="DDG51" s="15"/>
      <c r="DDH51" s="15"/>
      <c r="DDI51" s="15"/>
      <c r="DDJ51" s="15"/>
      <c r="DDK51" s="15"/>
      <c r="DDL51" s="15"/>
      <c r="DDM51" s="15"/>
      <c r="DDN51" s="15"/>
      <c r="DDO51" s="15"/>
      <c r="DDP51" s="15"/>
      <c r="DDQ51" s="15"/>
      <c r="DDR51" s="15"/>
      <c r="DDS51" s="15"/>
      <c r="DDT51" s="15"/>
      <c r="DDU51" s="15"/>
      <c r="DDV51" s="15"/>
      <c r="DDW51" s="15"/>
      <c r="DDX51" s="15"/>
      <c r="DDY51" s="15"/>
      <c r="DDZ51" s="15"/>
      <c r="DEA51" s="15"/>
      <c r="DEB51" s="15"/>
      <c r="DEC51" s="15"/>
      <c r="DED51" s="15"/>
      <c r="DEE51" s="15"/>
      <c r="DEF51" s="15"/>
      <c r="DEG51" s="15"/>
      <c r="DEH51" s="15"/>
      <c r="DEI51" s="15"/>
      <c r="DEJ51" s="15"/>
      <c r="DEK51" s="15"/>
      <c r="DEL51" s="15"/>
      <c r="DEM51" s="15"/>
      <c r="DEN51" s="15"/>
      <c r="DEO51" s="15"/>
      <c r="DEP51" s="15"/>
      <c r="DEQ51" s="15"/>
      <c r="DER51" s="15"/>
      <c r="DES51" s="15"/>
      <c r="DET51" s="15"/>
      <c r="DEU51" s="15"/>
      <c r="DEV51" s="15"/>
      <c r="DEW51" s="15"/>
      <c r="DEX51" s="15"/>
      <c r="DEY51" s="15"/>
      <c r="DEZ51" s="15"/>
      <c r="DFA51" s="15"/>
      <c r="DFB51" s="15"/>
      <c r="DFC51" s="15"/>
      <c r="DFD51" s="15"/>
      <c r="DFE51" s="15"/>
      <c r="DFF51" s="15"/>
      <c r="DFG51" s="15"/>
      <c r="DFH51" s="15"/>
      <c r="DFI51" s="15"/>
      <c r="DFJ51" s="15"/>
      <c r="DFK51" s="15"/>
      <c r="DFL51" s="15"/>
      <c r="DFM51" s="15"/>
      <c r="DFN51" s="15"/>
      <c r="DFO51" s="15"/>
      <c r="DFP51" s="15"/>
      <c r="DFQ51" s="15"/>
      <c r="DFR51" s="15"/>
      <c r="DFS51" s="15"/>
      <c r="DFT51" s="15"/>
      <c r="DFU51" s="15"/>
      <c r="DFV51" s="15"/>
      <c r="DFW51" s="15"/>
      <c r="DFX51" s="15"/>
      <c r="DFY51" s="15"/>
      <c r="DFZ51" s="15"/>
      <c r="DGA51" s="15"/>
      <c r="DGB51" s="15"/>
      <c r="DGC51" s="15"/>
      <c r="DGD51" s="15"/>
      <c r="DGE51" s="15"/>
      <c r="DGF51" s="15"/>
      <c r="DGG51" s="15"/>
      <c r="DGH51" s="15"/>
      <c r="DGI51" s="15"/>
      <c r="DGJ51" s="15"/>
      <c r="DGK51" s="15"/>
      <c r="DGL51" s="15"/>
      <c r="DGM51" s="15"/>
      <c r="DGN51" s="15"/>
      <c r="DGO51" s="15"/>
      <c r="DGP51" s="15"/>
      <c r="DGQ51" s="15"/>
      <c r="DGR51" s="15"/>
      <c r="DGS51" s="15"/>
      <c r="DGT51" s="15"/>
      <c r="DGU51" s="15"/>
      <c r="DGV51" s="15"/>
      <c r="DGW51" s="15"/>
      <c r="DGX51" s="15"/>
      <c r="DGY51" s="15"/>
      <c r="DGZ51" s="15"/>
      <c r="DHA51" s="15"/>
      <c r="DHB51" s="15"/>
      <c r="DHC51" s="15"/>
      <c r="DHD51" s="15"/>
      <c r="DHE51" s="15"/>
      <c r="DHF51" s="15"/>
      <c r="DHG51" s="15"/>
      <c r="DHH51" s="15"/>
      <c r="DHI51" s="15"/>
      <c r="DHJ51" s="15"/>
      <c r="DHK51" s="15"/>
      <c r="DHL51" s="15"/>
      <c r="DHM51" s="15"/>
      <c r="DHN51" s="15"/>
      <c r="DHO51" s="15"/>
      <c r="DHP51" s="15"/>
      <c r="DHQ51" s="15"/>
      <c r="DHR51" s="15"/>
      <c r="DHS51" s="15"/>
      <c r="DHT51" s="15"/>
      <c r="DHU51" s="15"/>
      <c r="DHV51" s="15"/>
      <c r="DHW51" s="15"/>
      <c r="DHX51" s="15"/>
      <c r="DHY51" s="15"/>
      <c r="DHZ51" s="15"/>
      <c r="DIA51" s="15"/>
      <c r="DIB51" s="15"/>
      <c r="DIC51" s="15"/>
      <c r="DID51" s="15"/>
      <c r="DIE51" s="15"/>
      <c r="DIF51" s="15"/>
      <c r="DIG51" s="15"/>
      <c r="DIH51" s="15"/>
      <c r="DII51" s="15"/>
      <c r="DIJ51" s="15"/>
      <c r="DIK51" s="15"/>
      <c r="DIL51" s="15"/>
      <c r="DIM51" s="15"/>
      <c r="DIN51" s="15"/>
      <c r="DIO51" s="15"/>
      <c r="DIP51" s="15"/>
      <c r="DIQ51" s="15"/>
      <c r="DIR51" s="15"/>
      <c r="DIS51" s="15"/>
      <c r="DIT51" s="15"/>
      <c r="DIU51" s="15"/>
      <c r="DIV51" s="15"/>
      <c r="DIW51" s="15"/>
      <c r="DIX51" s="15"/>
      <c r="DIY51" s="15"/>
      <c r="DIZ51" s="15"/>
      <c r="DJA51" s="15"/>
      <c r="DJB51" s="15"/>
      <c r="DJC51" s="15"/>
      <c r="DJD51" s="15"/>
      <c r="DJE51" s="15"/>
      <c r="DJF51" s="15"/>
      <c r="DJG51" s="15"/>
      <c r="DJH51" s="15"/>
      <c r="DJI51" s="15"/>
      <c r="DJJ51" s="15"/>
      <c r="DJK51" s="15"/>
      <c r="DJL51" s="15"/>
      <c r="DJM51" s="15"/>
      <c r="DJN51" s="15"/>
      <c r="DJO51" s="15"/>
      <c r="DJP51" s="15"/>
      <c r="DJQ51" s="15"/>
      <c r="DJR51" s="15"/>
      <c r="DJS51" s="15"/>
      <c r="DJT51" s="15"/>
      <c r="DJU51" s="15"/>
      <c r="DJV51" s="15"/>
      <c r="DJW51" s="15"/>
      <c r="DJX51" s="15"/>
      <c r="DJY51" s="15"/>
      <c r="DJZ51" s="15"/>
      <c r="DKA51" s="15"/>
      <c r="DKB51" s="15"/>
      <c r="DKC51" s="15"/>
      <c r="DKD51" s="15"/>
      <c r="DKE51" s="15"/>
      <c r="DKF51" s="15"/>
      <c r="DKG51" s="15"/>
      <c r="DKH51" s="15"/>
      <c r="DKI51" s="15"/>
      <c r="DKJ51" s="15"/>
      <c r="DKK51" s="15"/>
      <c r="DKL51" s="15"/>
      <c r="DKM51" s="15"/>
      <c r="DKN51" s="15"/>
      <c r="DKO51" s="15"/>
      <c r="DKP51" s="15"/>
      <c r="DKQ51" s="15"/>
      <c r="DKR51" s="15"/>
      <c r="DKS51" s="15"/>
      <c r="DKT51" s="15"/>
      <c r="DKU51" s="15"/>
      <c r="DKV51" s="15"/>
      <c r="DKW51" s="15"/>
      <c r="DKX51" s="15"/>
      <c r="DKY51" s="15"/>
      <c r="DKZ51" s="15"/>
      <c r="DLA51" s="15"/>
      <c r="DLB51" s="15"/>
      <c r="DLC51" s="15"/>
      <c r="DLD51" s="15"/>
      <c r="DLE51" s="15"/>
      <c r="DLF51" s="15"/>
      <c r="DLG51" s="15"/>
      <c r="DLH51" s="15"/>
      <c r="DLI51" s="15"/>
      <c r="DLJ51" s="15"/>
      <c r="DLK51" s="15"/>
      <c r="DLL51" s="15"/>
      <c r="DLM51" s="15"/>
      <c r="DLN51" s="15"/>
      <c r="DLO51" s="15"/>
      <c r="DLP51" s="15"/>
      <c r="DLQ51" s="15"/>
      <c r="DLR51" s="15"/>
      <c r="DLS51" s="15"/>
      <c r="DLT51" s="15"/>
      <c r="DLU51" s="15"/>
      <c r="DLV51" s="15"/>
      <c r="DLW51" s="15"/>
      <c r="DLX51" s="15"/>
      <c r="DLY51" s="15"/>
      <c r="DLZ51" s="15"/>
      <c r="DMA51" s="15"/>
      <c r="DMB51" s="15"/>
      <c r="DMC51" s="15"/>
      <c r="DMD51" s="15"/>
      <c r="DME51" s="15"/>
      <c r="DMF51" s="15"/>
      <c r="DMG51" s="15"/>
      <c r="DMH51" s="15"/>
      <c r="DMI51" s="15"/>
      <c r="DMJ51" s="15"/>
      <c r="DMK51" s="15"/>
      <c r="DML51" s="15"/>
      <c r="DMM51" s="15"/>
      <c r="DMN51" s="15"/>
      <c r="DMO51" s="15"/>
      <c r="DMP51" s="15"/>
      <c r="DMQ51" s="15"/>
      <c r="DMR51" s="15"/>
      <c r="DMS51" s="15"/>
      <c r="DMT51" s="15"/>
      <c r="DMU51" s="15"/>
      <c r="DMV51" s="15"/>
      <c r="DMW51" s="15"/>
      <c r="DMX51" s="15"/>
      <c r="DMY51" s="15"/>
      <c r="DMZ51" s="15"/>
      <c r="DNA51" s="15"/>
      <c r="DNB51" s="15"/>
      <c r="DNC51" s="15"/>
      <c r="DND51" s="15"/>
      <c r="DNE51" s="15"/>
      <c r="DNF51" s="15"/>
      <c r="DNG51" s="15"/>
      <c r="DNH51" s="15"/>
      <c r="DNI51" s="15"/>
      <c r="DNJ51" s="15"/>
      <c r="DNK51" s="15"/>
      <c r="DNL51" s="15"/>
      <c r="DNM51" s="15"/>
      <c r="DNN51" s="15"/>
      <c r="DNO51" s="15"/>
      <c r="DNP51" s="15"/>
      <c r="DNQ51" s="15"/>
      <c r="DNR51" s="15"/>
      <c r="DNS51" s="15"/>
      <c r="DNT51" s="15"/>
      <c r="DNU51" s="15"/>
      <c r="DNV51" s="15"/>
      <c r="DNW51" s="15"/>
      <c r="DNX51" s="15"/>
      <c r="DNY51" s="15"/>
      <c r="DNZ51" s="15"/>
      <c r="DOA51" s="15"/>
      <c r="DOB51" s="15"/>
      <c r="DOC51" s="15"/>
      <c r="DOD51" s="15"/>
      <c r="DOE51" s="15"/>
      <c r="DOF51" s="15"/>
      <c r="DOG51" s="15"/>
      <c r="DOH51" s="15"/>
      <c r="DOI51" s="15"/>
      <c r="DOJ51" s="15"/>
      <c r="DOK51" s="15"/>
      <c r="DOL51" s="15"/>
      <c r="DOM51" s="15"/>
      <c r="DON51" s="15"/>
      <c r="DOO51" s="15"/>
      <c r="DOP51" s="15"/>
      <c r="DOQ51" s="15"/>
      <c r="DOR51" s="15"/>
      <c r="DOS51" s="15"/>
      <c r="DOT51" s="15"/>
      <c r="DOU51" s="15"/>
      <c r="DOV51" s="15"/>
      <c r="DOW51" s="15"/>
      <c r="DOX51" s="15"/>
      <c r="DOY51" s="15"/>
      <c r="DOZ51" s="15"/>
      <c r="DPA51" s="15"/>
      <c r="DPB51" s="15"/>
      <c r="DPC51" s="15"/>
      <c r="DPD51" s="15"/>
      <c r="DPE51" s="15"/>
      <c r="DPF51" s="15"/>
      <c r="DPG51" s="15"/>
      <c r="DPH51" s="15"/>
      <c r="DPI51" s="15"/>
      <c r="DPJ51" s="15"/>
      <c r="DPK51" s="15"/>
      <c r="DPL51" s="15"/>
      <c r="DPM51" s="15"/>
      <c r="DPN51" s="15"/>
      <c r="DPO51" s="15"/>
      <c r="DPP51" s="15"/>
      <c r="DPQ51" s="15"/>
      <c r="DPR51" s="15"/>
      <c r="DPS51" s="15"/>
      <c r="DPT51" s="15"/>
      <c r="DPU51" s="15"/>
      <c r="DPV51" s="15"/>
      <c r="DPW51" s="15"/>
      <c r="DPX51" s="15"/>
      <c r="DPY51" s="15"/>
      <c r="DPZ51" s="15"/>
      <c r="DQA51" s="15"/>
      <c r="DQB51" s="15"/>
      <c r="DQC51" s="15"/>
      <c r="DQD51" s="15"/>
      <c r="DQE51" s="15"/>
      <c r="DQF51" s="15"/>
      <c r="DQG51" s="15"/>
      <c r="DQH51" s="15"/>
      <c r="DQI51" s="15"/>
      <c r="DQJ51" s="15"/>
      <c r="DQK51" s="15"/>
      <c r="DQL51" s="15"/>
      <c r="DQM51" s="15"/>
      <c r="DQN51" s="15"/>
      <c r="DQO51" s="15"/>
      <c r="DQP51" s="15"/>
      <c r="DQQ51" s="15"/>
      <c r="DQR51" s="15"/>
      <c r="DQS51" s="15"/>
      <c r="DQT51" s="15"/>
      <c r="DQU51" s="15"/>
      <c r="DQV51" s="15"/>
      <c r="DQW51" s="15"/>
      <c r="DQX51" s="15"/>
      <c r="DQY51" s="15"/>
      <c r="DQZ51" s="15"/>
      <c r="DRA51" s="15"/>
      <c r="DRB51" s="15"/>
      <c r="DRC51" s="15"/>
      <c r="DRD51" s="15"/>
      <c r="DRE51" s="15"/>
      <c r="DRF51" s="15"/>
      <c r="DRG51" s="15"/>
      <c r="DRH51" s="15"/>
      <c r="DRI51" s="15"/>
      <c r="DRJ51" s="15"/>
      <c r="DRK51" s="15"/>
      <c r="DRL51" s="15"/>
      <c r="DRM51" s="15"/>
      <c r="DRN51" s="15"/>
      <c r="DRO51" s="15"/>
      <c r="DRP51" s="15"/>
      <c r="DRQ51" s="15"/>
      <c r="DRR51" s="15"/>
      <c r="DRS51" s="15"/>
      <c r="DRT51" s="15"/>
      <c r="DRU51" s="15"/>
      <c r="DRV51" s="15"/>
      <c r="DRW51" s="15"/>
      <c r="DRX51" s="15"/>
      <c r="DRY51" s="15"/>
      <c r="DRZ51" s="15"/>
      <c r="DSA51" s="15"/>
      <c r="DSB51" s="15"/>
      <c r="DSC51" s="15"/>
      <c r="DSD51" s="15"/>
      <c r="DSE51" s="15"/>
      <c r="DSF51" s="15"/>
      <c r="DSG51" s="15"/>
      <c r="DSH51" s="15"/>
      <c r="DSI51" s="15"/>
      <c r="DSJ51" s="15"/>
      <c r="DSK51" s="15"/>
      <c r="DSL51" s="15"/>
      <c r="DSM51" s="15"/>
      <c r="DSN51" s="15"/>
      <c r="DSO51" s="15"/>
      <c r="DSP51" s="15"/>
      <c r="DSQ51" s="15"/>
      <c r="DSR51" s="15"/>
      <c r="DSS51" s="15"/>
      <c r="DST51" s="15"/>
      <c r="DSU51" s="15"/>
      <c r="DSV51" s="15"/>
      <c r="DSW51" s="15"/>
      <c r="DSX51" s="15"/>
      <c r="DSY51" s="15"/>
      <c r="DSZ51" s="15"/>
      <c r="DTA51" s="15"/>
      <c r="DTB51" s="15"/>
      <c r="DTC51" s="15"/>
      <c r="DTD51" s="15"/>
      <c r="DTE51" s="15"/>
      <c r="DTF51" s="15"/>
      <c r="DTG51" s="15"/>
      <c r="DTH51" s="15"/>
      <c r="DTI51" s="15"/>
      <c r="DTJ51" s="15"/>
      <c r="DTK51" s="15"/>
      <c r="DTL51" s="15"/>
      <c r="DTM51" s="15"/>
      <c r="DTN51" s="15"/>
      <c r="DTO51" s="15"/>
      <c r="DTP51" s="15"/>
      <c r="DTQ51" s="15"/>
      <c r="DTR51" s="15"/>
      <c r="DTS51" s="15"/>
      <c r="DTT51" s="15"/>
      <c r="DTU51" s="15"/>
      <c r="DTV51" s="15"/>
      <c r="DTW51" s="15"/>
      <c r="DTX51" s="15"/>
      <c r="DTY51" s="15"/>
      <c r="DTZ51" s="15"/>
      <c r="DUA51" s="15"/>
      <c r="DUB51" s="15"/>
      <c r="DUC51" s="15"/>
      <c r="DUD51" s="15"/>
      <c r="DUE51" s="15"/>
      <c r="DUF51" s="15"/>
      <c r="DUG51" s="15"/>
      <c r="DUH51" s="15"/>
      <c r="DUI51" s="15"/>
      <c r="DUJ51" s="15"/>
      <c r="DUK51" s="15"/>
      <c r="DUL51" s="15"/>
      <c r="DUM51" s="15"/>
      <c r="DUN51" s="15"/>
      <c r="DUO51" s="15"/>
      <c r="DUP51" s="15"/>
      <c r="DUQ51" s="15"/>
      <c r="DUR51" s="15"/>
      <c r="DUS51" s="15"/>
      <c r="DUT51" s="15"/>
      <c r="DUU51" s="15"/>
      <c r="DUV51" s="15"/>
      <c r="DUW51" s="15"/>
      <c r="DUX51" s="15"/>
      <c r="DUY51" s="15"/>
      <c r="DUZ51" s="15"/>
      <c r="DVA51" s="15"/>
      <c r="DVB51" s="15"/>
      <c r="DVC51" s="15"/>
      <c r="DVD51" s="15"/>
      <c r="DVE51" s="15"/>
      <c r="DVF51" s="15"/>
      <c r="DVG51" s="15"/>
      <c r="DVH51" s="15"/>
      <c r="DVI51" s="15"/>
      <c r="DVJ51" s="15"/>
      <c r="DVK51" s="15"/>
      <c r="DVL51" s="15"/>
      <c r="DVM51" s="15"/>
      <c r="DVN51" s="15"/>
      <c r="DVO51" s="15"/>
      <c r="DVP51" s="15"/>
      <c r="DVQ51" s="15"/>
      <c r="DVR51" s="15"/>
      <c r="DVS51" s="15"/>
      <c r="DVT51" s="15"/>
      <c r="DVU51" s="15"/>
      <c r="DVV51" s="15"/>
      <c r="DVW51" s="15"/>
      <c r="DVX51" s="15"/>
      <c r="DVY51" s="15"/>
      <c r="DVZ51" s="15"/>
      <c r="DWA51" s="15"/>
      <c r="DWB51" s="15"/>
      <c r="DWC51" s="15"/>
      <c r="DWD51" s="15"/>
      <c r="DWE51" s="15"/>
      <c r="DWF51" s="15"/>
      <c r="DWG51" s="15"/>
      <c r="DWH51" s="15"/>
      <c r="DWI51" s="15"/>
      <c r="DWJ51" s="15"/>
      <c r="DWK51" s="15"/>
      <c r="DWL51" s="15"/>
      <c r="DWM51" s="15"/>
      <c r="DWN51" s="15"/>
      <c r="DWO51" s="15"/>
      <c r="DWP51" s="15"/>
      <c r="DWQ51" s="15"/>
      <c r="DWR51" s="15"/>
      <c r="DWS51" s="15"/>
      <c r="DWT51" s="15"/>
      <c r="DWU51" s="15"/>
      <c r="DWV51" s="15"/>
      <c r="DWW51" s="15"/>
      <c r="DWX51" s="15"/>
      <c r="DWY51" s="15"/>
      <c r="DWZ51" s="15"/>
      <c r="DXA51" s="15"/>
      <c r="DXB51" s="15"/>
      <c r="DXC51" s="15"/>
      <c r="DXD51" s="15"/>
      <c r="DXE51" s="15"/>
      <c r="DXF51" s="15"/>
      <c r="DXG51" s="15"/>
      <c r="DXH51" s="15"/>
      <c r="DXI51" s="15"/>
      <c r="DXJ51" s="15"/>
      <c r="DXK51" s="15"/>
      <c r="DXL51" s="15"/>
      <c r="DXM51" s="15"/>
      <c r="DXN51" s="15"/>
      <c r="DXO51" s="15"/>
      <c r="DXP51" s="15"/>
      <c r="DXQ51" s="15"/>
      <c r="DXR51" s="15"/>
      <c r="DXS51" s="15"/>
      <c r="DXT51" s="15"/>
      <c r="DXU51" s="15"/>
      <c r="DXV51" s="15"/>
      <c r="DXW51" s="15"/>
      <c r="DXX51" s="15"/>
      <c r="DXY51" s="15"/>
      <c r="DXZ51" s="15"/>
      <c r="DYA51" s="15"/>
      <c r="DYB51" s="15"/>
      <c r="DYC51" s="15"/>
      <c r="DYD51" s="15"/>
      <c r="DYE51" s="15"/>
      <c r="DYF51" s="15"/>
      <c r="DYG51" s="15"/>
      <c r="DYH51" s="15"/>
      <c r="DYI51" s="15"/>
      <c r="DYJ51" s="15"/>
      <c r="DYK51" s="15"/>
      <c r="DYL51" s="15"/>
      <c r="DYM51" s="15"/>
      <c r="DYN51" s="15"/>
      <c r="DYO51" s="15"/>
      <c r="DYP51" s="15"/>
      <c r="DYQ51" s="15"/>
      <c r="DYR51" s="15"/>
      <c r="DYS51" s="15"/>
      <c r="DYT51" s="15"/>
      <c r="DYU51" s="15"/>
      <c r="DYV51" s="15"/>
      <c r="DYW51" s="15"/>
      <c r="DYX51" s="15"/>
      <c r="DYY51" s="15"/>
      <c r="DYZ51" s="15"/>
      <c r="DZA51" s="15"/>
      <c r="DZB51" s="15"/>
      <c r="DZC51" s="15"/>
      <c r="DZD51" s="15"/>
      <c r="DZE51" s="15"/>
      <c r="DZF51" s="15"/>
      <c r="DZG51" s="15"/>
      <c r="DZH51" s="15"/>
      <c r="DZI51" s="15"/>
      <c r="DZJ51" s="15"/>
      <c r="DZK51" s="15"/>
      <c r="DZL51" s="15"/>
      <c r="DZM51" s="15"/>
      <c r="DZN51" s="15"/>
      <c r="DZO51" s="15"/>
      <c r="DZP51" s="15"/>
      <c r="DZQ51" s="15"/>
      <c r="DZR51" s="15"/>
      <c r="DZS51" s="15"/>
      <c r="DZT51" s="15"/>
      <c r="DZU51" s="15"/>
      <c r="DZV51" s="15"/>
      <c r="DZW51" s="15"/>
      <c r="DZX51" s="15"/>
      <c r="DZY51" s="15"/>
      <c r="DZZ51" s="15"/>
      <c r="EAA51" s="15"/>
      <c r="EAB51" s="15"/>
      <c r="EAC51" s="15"/>
      <c r="EAD51" s="15"/>
      <c r="EAE51" s="15"/>
      <c r="EAF51" s="15"/>
      <c r="EAG51" s="15"/>
      <c r="EAH51" s="15"/>
      <c r="EAI51" s="15"/>
      <c r="EAJ51" s="15"/>
      <c r="EAK51" s="15"/>
      <c r="EAL51" s="15"/>
      <c r="EAM51" s="15"/>
      <c r="EAN51" s="15"/>
      <c r="EAO51" s="15"/>
      <c r="EAP51" s="15"/>
      <c r="EAQ51" s="15"/>
      <c r="EAR51" s="15"/>
      <c r="EAS51" s="15"/>
      <c r="EAT51" s="15"/>
      <c r="EAU51" s="15"/>
      <c r="EAV51" s="15"/>
      <c r="EAW51" s="15"/>
      <c r="EAX51" s="15"/>
      <c r="EAY51" s="15"/>
      <c r="EAZ51" s="15"/>
      <c r="EBA51" s="15"/>
      <c r="EBB51" s="15"/>
      <c r="EBC51" s="15"/>
      <c r="EBD51" s="15"/>
      <c r="EBE51" s="15"/>
      <c r="EBF51" s="15"/>
      <c r="EBG51" s="15"/>
      <c r="EBH51" s="15"/>
      <c r="EBI51" s="15"/>
      <c r="EBJ51" s="15"/>
      <c r="EBK51" s="15"/>
      <c r="EBL51" s="15"/>
      <c r="EBM51" s="15"/>
      <c r="EBN51" s="15"/>
      <c r="EBO51" s="15"/>
      <c r="EBP51" s="15"/>
      <c r="EBQ51" s="15"/>
      <c r="EBR51" s="15"/>
      <c r="EBS51" s="15"/>
      <c r="EBT51" s="15"/>
      <c r="EBU51" s="15"/>
      <c r="EBV51" s="15"/>
      <c r="EBW51" s="15"/>
      <c r="EBX51" s="15"/>
      <c r="EBY51" s="15"/>
      <c r="EBZ51" s="15"/>
      <c r="ECA51" s="15"/>
      <c r="ECB51" s="15"/>
      <c r="ECC51" s="15"/>
      <c r="ECD51" s="15"/>
      <c r="ECE51" s="15"/>
      <c r="ECF51" s="15"/>
      <c r="ECG51" s="15"/>
      <c r="ECH51" s="15"/>
      <c r="ECI51" s="15"/>
      <c r="ECJ51" s="15"/>
      <c r="ECK51" s="15"/>
      <c r="ECL51" s="15"/>
      <c r="ECM51" s="15"/>
      <c r="ECN51" s="15"/>
      <c r="ECO51" s="15"/>
      <c r="ECP51" s="15"/>
      <c r="ECQ51" s="15"/>
      <c r="ECR51" s="15"/>
      <c r="ECS51" s="15"/>
      <c r="ECT51" s="15"/>
      <c r="ECU51" s="15"/>
      <c r="ECV51" s="15"/>
      <c r="ECW51" s="15"/>
      <c r="ECX51" s="15"/>
      <c r="ECY51" s="15"/>
      <c r="ECZ51" s="15"/>
      <c r="EDA51" s="15"/>
      <c r="EDB51" s="15"/>
      <c r="EDC51" s="15"/>
      <c r="EDD51" s="15"/>
      <c r="EDE51" s="15"/>
      <c r="EDF51" s="15"/>
      <c r="EDG51" s="15"/>
      <c r="EDH51" s="15"/>
      <c r="EDI51" s="15"/>
      <c r="EDJ51" s="15"/>
      <c r="EDK51" s="15"/>
      <c r="EDL51" s="15"/>
      <c r="EDM51" s="15"/>
      <c r="EDN51" s="15"/>
      <c r="EDO51" s="15"/>
      <c r="EDP51" s="15"/>
      <c r="EDQ51" s="15"/>
      <c r="EDR51" s="15"/>
      <c r="EDS51" s="15"/>
      <c r="EDT51" s="15"/>
      <c r="EDU51" s="15"/>
      <c r="EDV51" s="15"/>
      <c r="EDW51" s="15"/>
      <c r="EDX51" s="15"/>
      <c r="EDY51" s="15"/>
      <c r="EDZ51" s="15"/>
      <c r="EEA51" s="15"/>
      <c r="EEB51" s="15"/>
      <c r="EEC51" s="15"/>
      <c r="EED51" s="15"/>
      <c r="EEE51" s="15"/>
      <c r="EEF51" s="15"/>
      <c r="EEG51" s="15"/>
      <c r="EEH51" s="15"/>
      <c r="EEI51" s="15"/>
      <c r="EEJ51" s="15"/>
      <c r="EEK51" s="15"/>
      <c r="EEL51" s="15"/>
      <c r="EEM51" s="15"/>
      <c r="EEN51" s="15"/>
      <c r="EEO51" s="15"/>
      <c r="EEP51" s="15"/>
      <c r="EEQ51" s="15"/>
      <c r="EER51" s="15"/>
      <c r="EES51" s="15"/>
      <c r="EET51" s="15"/>
      <c r="EEU51" s="15"/>
      <c r="EEV51" s="15"/>
      <c r="EEW51" s="15"/>
      <c r="EEX51" s="15"/>
      <c r="EEY51" s="15"/>
      <c r="EEZ51" s="15"/>
      <c r="EFA51" s="15"/>
      <c r="EFB51" s="15"/>
      <c r="EFC51" s="15"/>
      <c r="EFD51" s="15"/>
      <c r="EFE51" s="15"/>
      <c r="EFF51" s="15"/>
      <c r="EFG51" s="15"/>
      <c r="EFH51" s="15"/>
      <c r="EFI51" s="15"/>
      <c r="EFJ51" s="15"/>
      <c r="EFK51" s="15"/>
      <c r="EFL51" s="15"/>
      <c r="EFM51" s="15"/>
      <c r="EFN51" s="15"/>
      <c r="EFO51" s="15"/>
      <c r="EFP51" s="15"/>
      <c r="EFQ51" s="15"/>
      <c r="EFR51" s="15"/>
      <c r="EFS51" s="15"/>
      <c r="EFT51" s="15"/>
      <c r="EFU51" s="15"/>
      <c r="EFV51" s="15"/>
      <c r="EFW51" s="15"/>
      <c r="EFX51" s="15"/>
      <c r="EFY51" s="15"/>
      <c r="EFZ51" s="15"/>
      <c r="EGA51" s="15"/>
      <c r="EGB51" s="15"/>
      <c r="EGC51" s="15"/>
      <c r="EGD51" s="15"/>
      <c r="EGE51" s="15"/>
      <c r="EGF51" s="15"/>
      <c r="EGG51" s="15"/>
      <c r="EGH51" s="15"/>
      <c r="EGI51" s="15"/>
      <c r="EGJ51" s="15"/>
      <c r="EGK51" s="15"/>
      <c r="EGL51" s="15"/>
      <c r="EGM51" s="15"/>
      <c r="EGN51" s="15"/>
      <c r="EGO51" s="15"/>
      <c r="EGP51" s="15"/>
      <c r="EGQ51" s="15"/>
      <c r="EGR51" s="15"/>
      <c r="EGS51" s="15"/>
      <c r="EGT51" s="15"/>
      <c r="EGU51" s="15"/>
      <c r="EGV51" s="15"/>
      <c r="EGW51" s="15"/>
      <c r="EGX51" s="15"/>
      <c r="EGY51" s="15"/>
      <c r="EGZ51" s="15"/>
      <c r="EHA51" s="15"/>
      <c r="EHB51" s="15"/>
      <c r="EHC51" s="15"/>
      <c r="EHD51" s="15"/>
      <c r="EHE51" s="15"/>
      <c r="EHF51" s="15"/>
      <c r="EHG51" s="15"/>
      <c r="EHH51" s="15"/>
      <c r="EHI51" s="15"/>
      <c r="EHJ51" s="15"/>
      <c r="EHK51" s="15"/>
      <c r="EHL51" s="15"/>
      <c r="EHM51" s="15"/>
      <c r="EHN51" s="15"/>
      <c r="EHO51" s="15"/>
      <c r="EHP51" s="15"/>
      <c r="EHQ51" s="15"/>
      <c r="EHR51" s="15"/>
      <c r="EHS51" s="15"/>
      <c r="EHT51" s="15"/>
      <c r="EHU51" s="15"/>
      <c r="EHV51" s="15"/>
      <c r="EHW51" s="15"/>
      <c r="EHX51" s="15"/>
      <c r="EHY51" s="15"/>
      <c r="EHZ51" s="15"/>
      <c r="EIA51" s="15"/>
      <c r="EIB51" s="15"/>
      <c r="EIC51" s="15"/>
      <c r="EID51" s="15"/>
      <c r="EIE51" s="15"/>
      <c r="EIF51" s="15"/>
      <c r="EIG51" s="15"/>
      <c r="EIH51" s="15"/>
      <c r="EII51" s="15"/>
      <c r="EIJ51" s="15"/>
      <c r="EIK51" s="15"/>
      <c r="EIL51" s="15"/>
      <c r="EIM51" s="15"/>
      <c r="EIN51" s="15"/>
      <c r="EIO51" s="15"/>
      <c r="EIP51" s="15"/>
      <c r="EIQ51" s="15"/>
      <c r="EIR51" s="15"/>
      <c r="EIS51" s="15"/>
      <c r="EIT51" s="15"/>
      <c r="EIU51" s="15"/>
      <c r="EIV51" s="15"/>
      <c r="EIW51" s="15"/>
      <c r="EIX51" s="15"/>
      <c r="EIY51" s="15"/>
      <c r="EIZ51" s="15"/>
      <c r="EJA51" s="15"/>
      <c r="EJB51" s="15"/>
      <c r="EJC51" s="15"/>
      <c r="EJD51" s="15"/>
      <c r="EJE51" s="15"/>
      <c r="EJF51" s="15"/>
      <c r="EJG51" s="15"/>
      <c r="EJH51" s="15"/>
      <c r="EJI51" s="15"/>
      <c r="EJJ51" s="15"/>
      <c r="EJK51" s="15"/>
      <c r="EJL51" s="15"/>
      <c r="EJM51" s="15"/>
      <c r="EJN51" s="15"/>
      <c r="EJO51" s="15"/>
      <c r="EJP51" s="15"/>
      <c r="EJQ51" s="15"/>
      <c r="EJR51" s="15"/>
      <c r="EJS51" s="15"/>
      <c r="EJT51" s="15"/>
      <c r="EJU51" s="15"/>
      <c r="EJV51" s="15"/>
      <c r="EJW51" s="15"/>
      <c r="EJX51" s="15"/>
      <c r="EJY51" s="15"/>
      <c r="EJZ51" s="15"/>
      <c r="EKA51" s="15"/>
      <c r="EKB51" s="15"/>
      <c r="EKC51" s="15"/>
      <c r="EKD51" s="15"/>
      <c r="EKE51" s="15"/>
      <c r="EKF51" s="15"/>
      <c r="EKG51" s="15"/>
      <c r="EKH51" s="15"/>
      <c r="EKI51" s="15"/>
      <c r="EKJ51" s="15"/>
      <c r="EKK51" s="15"/>
      <c r="EKL51" s="15"/>
      <c r="EKM51" s="15"/>
      <c r="EKN51" s="15"/>
      <c r="EKO51" s="15"/>
      <c r="EKP51" s="15"/>
      <c r="EKQ51" s="15"/>
      <c r="EKR51" s="15"/>
      <c r="EKS51" s="15"/>
      <c r="EKT51" s="15"/>
      <c r="EKU51" s="15"/>
      <c r="EKV51" s="15"/>
      <c r="EKW51" s="15"/>
      <c r="EKX51" s="15"/>
      <c r="EKY51" s="15"/>
      <c r="EKZ51" s="15"/>
      <c r="ELA51" s="15"/>
      <c r="ELB51" s="15"/>
      <c r="ELC51" s="15"/>
      <c r="ELD51" s="15"/>
      <c r="ELE51" s="15"/>
      <c r="ELF51" s="15"/>
      <c r="ELG51" s="15"/>
      <c r="ELH51" s="15"/>
      <c r="ELI51" s="15"/>
      <c r="ELJ51" s="15"/>
      <c r="ELK51" s="15"/>
      <c r="ELL51" s="15"/>
      <c r="ELM51" s="15"/>
      <c r="ELN51" s="15"/>
      <c r="ELO51" s="15"/>
      <c r="ELP51" s="15"/>
      <c r="ELQ51" s="15"/>
      <c r="ELR51" s="15"/>
      <c r="ELS51" s="15"/>
      <c r="ELT51" s="15"/>
      <c r="ELU51" s="15"/>
      <c r="ELV51" s="15"/>
      <c r="ELW51" s="15"/>
      <c r="ELX51" s="15"/>
      <c r="ELY51" s="15"/>
      <c r="ELZ51" s="15"/>
      <c r="EMA51" s="15"/>
      <c r="EMB51" s="15"/>
      <c r="EMC51" s="15"/>
      <c r="EMD51" s="15"/>
      <c r="EME51" s="15"/>
      <c r="EMF51" s="15"/>
      <c r="EMG51" s="15"/>
      <c r="EMH51" s="15"/>
      <c r="EMI51" s="15"/>
      <c r="EMJ51" s="15"/>
      <c r="EMK51" s="15"/>
      <c r="EML51" s="15"/>
      <c r="EMM51" s="15"/>
      <c r="EMN51" s="15"/>
      <c r="EMO51" s="15"/>
      <c r="EMP51" s="15"/>
      <c r="EMQ51" s="15"/>
      <c r="EMR51" s="15"/>
      <c r="EMS51" s="15"/>
      <c r="EMT51" s="15"/>
      <c r="EMU51" s="15"/>
      <c r="EMV51" s="15"/>
      <c r="EMW51" s="15"/>
      <c r="EMX51" s="15"/>
      <c r="EMY51" s="15"/>
      <c r="EMZ51" s="15"/>
      <c r="ENA51" s="15"/>
      <c r="ENB51" s="15"/>
      <c r="ENC51" s="15"/>
      <c r="END51" s="15"/>
      <c r="ENE51" s="15"/>
      <c r="ENF51" s="15"/>
      <c r="ENG51" s="15"/>
      <c r="ENH51" s="15"/>
      <c r="ENI51" s="15"/>
      <c r="ENJ51" s="15"/>
      <c r="ENK51" s="15"/>
      <c r="ENL51" s="15"/>
      <c r="ENM51" s="15"/>
      <c r="ENN51" s="15"/>
      <c r="ENO51" s="15"/>
      <c r="ENP51" s="15"/>
      <c r="ENQ51" s="15"/>
      <c r="ENR51" s="15"/>
      <c r="ENS51" s="15"/>
      <c r="ENT51" s="15"/>
      <c r="ENU51" s="15"/>
      <c r="ENV51" s="15"/>
      <c r="ENW51" s="15"/>
      <c r="ENX51" s="15"/>
      <c r="ENY51" s="15"/>
      <c r="ENZ51" s="15"/>
      <c r="EOA51" s="15"/>
      <c r="EOB51" s="15"/>
      <c r="EOC51" s="15"/>
      <c r="EOD51" s="15"/>
      <c r="EOE51" s="15"/>
      <c r="EOF51" s="15"/>
      <c r="EOG51" s="15"/>
      <c r="EOH51" s="15"/>
      <c r="EOI51" s="15"/>
      <c r="EOJ51" s="15"/>
      <c r="EOK51" s="15"/>
      <c r="EOL51" s="15"/>
      <c r="EOM51" s="15"/>
      <c r="EON51" s="15"/>
      <c r="EOO51" s="15"/>
      <c r="EOP51" s="15"/>
      <c r="EOQ51" s="15"/>
      <c r="EOR51" s="15"/>
      <c r="EOS51" s="15"/>
      <c r="EOT51" s="15"/>
      <c r="EOU51" s="15"/>
      <c r="EOV51" s="15"/>
      <c r="EOW51" s="15"/>
      <c r="EOX51" s="15"/>
      <c r="EOY51" s="15"/>
      <c r="EOZ51" s="15"/>
      <c r="EPA51" s="15"/>
      <c r="EPB51" s="15"/>
      <c r="EPC51" s="15"/>
      <c r="EPD51" s="15"/>
      <c r="EPE51" s="15"/>
      <c r="EPF51" s="15"/>
      <c r="EPG51" s="15"/>
      <c r="EPH51" s="15"/>
      <c r="EPI51" s="15"/>
      <c r="EPJ51" s="15"/>
      <c r="EPK51" s="15"/>
      <c r="EPL51" s="15"/>
      <c r="EPM51" s="15"/>
      <c r="EPN51" s="15"/>
      <c r="EPO51" s="15"/>
      <c r="EPP51" s="15"/>
      <c r="EPQ51" s="15"/>
      <c r="EPR51" s="15"/>
      <c r="EPS51" s="15"/>
      <c r="EPT51" s="15"/>
      <c r="EPU51" s="15"/>
      <c r="EPV51" s="15"/>
      <c r="EPW51" s="15"/>
      <c r="EPX51" s="15"/>
      <c r="EPY51" s="15"/>
      <c r="EPZ51" s="15"/>
      <c r="EQA51" s="15"/>
      <c r="EQB51" s="15"/>
      <c r="EQC51" s="15"/>
      <c r="EQD51" s="15"/>
      <c r="EQE51" s="15"/>
      <c r="EQF51" s="15"/>
      <c r="EQG51" s="15"/>
      <c r="EQH51" s="15"/>
      <c r="EQI51" s="15"/>
      <c r="EQJ51" s="15"/>
      <c r="EQK51" s="15"/>
      <c r="EQL51" s="15"/>
      <c r="EQM51" s="15"/>
      <c r="EQN51" s="15"/>
      <c r="EQO51" s="15"/>
      <c r="EQP51" s="15"/>
      <c r="EQQ51" s="15"/>
      <c r="EQR51" s="15"/>
      <c r="EQS51" s="15"/>
      <c r="EQT51" s="15"/>
      <c r="EQU51" s="15"/>
      <c r="EQV51" s="15"/>
      <c r="EQW51" s="15"/>
      <c r="EQX51" s="15"/>
      <c r="EQY51" s="15"/>
      <c r="EQZ51" s="15"/>
      <c r="ERA51" s="15"/>
      <c r="ERB51" s="15"/>
      <c r="ERC51" s="15"/>
      <c r="ERD51" s="15"/>
      <c r="ERE51" s="15"/>
      <c r="ERF51" s="15"/>
      <c r="ERG51" s="15"/>
      <c r="ERH51" s="15"/>
      <c r="ERI51" s="15"/>
      <c r="ERJ51" s="15"/>
      <c r="ERK51" s="15"/>
      <c r="ERL51" s="15"/>
      <c r="ERM51" s="15"/>
      <c r="ERN51" s="15"/>
      <c r="ERO51" s="15"/>
      <c r="ERP51" s="15"/>
      <c r="ERQ51" s="15"/>
      <c r="ERR51" s="15"/>
      <c r="ERS51" s="15"/>
      <c r="ERT51" s="15"/>
      <c r="ERU51" s="15"/>
      <c r="ERV51" s="15"/>
      <c r="ERW51" s="15"/>
      <c r="ERX51" s="15"/>
      <c r="ERY51" s="15"/>
      <c r="ERZ51" s="15"/>
      <c r="ESA51" s="15"/>
      <c r="ESB51" s="15"/>
      <c r="ESC51" s="15"/>
      <c r="ESD51" s="15"/>
      <c r="ESE51" s="15"/>
      <c r="ESF51" s="15"/>
      <c r="ESG51" s="15"/>
      <c r="ESH51" s="15"/>
      <c r="ESI51" s="15"/>
      <c r="ESJ51" s="15"/>
      <c r="ESK51" s="15"/>
      <c r="ESL51" s="15"/>
      <c r="ESM51" s="15"/>
      <c r="ESN51" s="15"/>
      <c r="ESO51" s="15"/>
      <c r="ESP51" s="15"/>
      <c r="ESQ51" s="15"/>
      <c r="ESR51" s="15"/>
      <c r="ESS51" s="15"/>
      <c r="EST51" s="15"/>
      <c r="ESU51" s="15"/>
      <c r="ESV51" s="15"/>
      <c r="ESW51" s="15"/>
      <c r="ESX51" s="15"/>
      <c r="ESY51" s="15"/>
      <c r="ESZ51" s="15"/>
      <c r="ETA51" s="15"/>
      <c r="ETB51" s="15"/>
      <c r="ETC51" s="15"/>
      <c r="ETD51" s="15"/>
      <c r="ETE51" s="15"/>
      <c r="ETF51" s="15"/>
      <c r="ETG51" s="15"/>
      <c r="ETH51" s="15"/>
      <c r="ETI51" s="15"/>
      <c r="ETJ51" s="15"/>
      <c r="ETK51" s="15"/>
      <c r="ETL51" s="15"/>
      <c r="ETM51" s="15"/>
      <c r="ETN51" s="15"/>
      <c r="ETO51" s="15"/>
      <c r="ETP51" s="15"/>
      <c r="ETQ51" s="15"/>
      <c r="ETR51" s="15"/>
      <c r="ETS51" s="15"/>
      <c r="ETT51" s="15"/>
      <c r="ETU51" s="15"/>
      <c r="ETV51" s="15"/>
      <c r="ETW51" s="15"/>
      <c r="ETX51" s="15"/>
      <c r="ETY51" s="15"/>
      <c r="ETZ51" s="15"/>
      <c r="EUA51" s="15"/>
      <c r="EUB51" s="15"/>
      <c r="EUC51" s="15"/>
      <c r="EUD51" s="15"/>
      <c r="EUE51" s="15"/>
      <c r="EUF51" s="15"/>
      <c r="EUG51" s="15"/>
      <c r="EUH51" s="15"/>
      <c r="EUI51" s="15"/>
      <c r="EUJ51" s="15"/>
      <c r="EUK51" s="15"/>
      <c r="EUL51" s="15"/>
      <c r="EUM51" s="15"/>
      <c r="EUN51" s="15"/>
      <c r="EUO51" s="15"/>
      <c r="EUP51" s="15"/>
      <c r="EUQ51" s="15"/>
      <c r="EUR51" s="15"/>
      <c r="EUS51" s="15"/>
      <c r="EUT51" s="15"/>
      <c r="EUU51" s="15"/>
      <c r="EUV51" s="15"/>
      <c r="EUW51" s="15"/>
      <c r="EUX51" s="15"/>
      <c r="EUY51" s="15"/>
      <c r="EUZ51" s="15"/>
      <c r="EVA51" s="15"/>
      <c r="EVB51" s="15"/>
      <c r="EVC51" s="15"/>
      <c r="EVD51" s="15"/>
      <c r="EVE51" s="15"/>
      <c r="EVF51" s="15"/>
      <c r="EVG51" s="15"/>
      <c r="EVH51" s="15"/>
      <c r="EVI51" s="15"/>
      <c r="EVJ51" s="15"/>
      <c r="EVK51" s="15"/>
      <c r="EVL51" s="15"/>
      <c r="EVM51" s="15"/>
      <c r="EVN51" s="15"/>
      <c r="EVO51" s="15"/>
      <c r="EVP51" s="15"/>
      <c r="EVQ51" s="15"/>
      <c r="EVR51" s="15"/>
      <c r="EVS51" s="15"/>
      <c r="EVT51" s="15"/>
      <c r="EVU51" s="15"/>
      <c r="EVV51" s="15"/>
      <c r="EVW51" s="15"/>
      <c r="EVX51" s="15"/>
      <c r="EVY51" s="15"/>
      <c r="EVZ51" s="15"/>
      <c r="EWA51" s="15"/>
      <c r="EWB51" s="15"/>
      <c r="EWC51" s="15"/>
      <c r="EWD51" s="15"/>
      <c r="EWE51" s="15"/>
      <c r="EWF51" s="15"/>
      <c r="EWG51" s="15"/>
      <c r="EWH51" s="15"/>
      <c r="EWI51" s="15"/>
      <c r="EWJ51" s="15"/>
      <c r="EWK51" s="15"/>
      <c r="EWL51" s="15"/>
      <c r="EWM51" s="15"/>
      <c r="EWN51" s="15"/>
      <c r="EWO51" s="15"/>
      <c r="EWP51" s="15"/>
      <c r="EWQ51" s="15"/>
      <c r="EWR51" s="15"/>
      <c r="EWS51" s="15"/>
      <c r="EWT51" s="15"/>
      <c r="EWU51" s="15"/>
      <c r="EWV51" s="15"/>
      <c r="EWW51" s="15"/>
      <c r="EWX51" s="15"/>
      <c r="EWY51" s="15"/>
      <c r="EWZ51" s="15"/>
      <c r="EXA51" s="15"/>
      <c r="EXB51" s="15"/>
      <c r="EXC51" s="15"/>
      <c r="EXD51" s="15"/>
      <c r="EXE51" s="15"/>
      <c r="EXF51" s="15"/>
      <c r="EXG51" s="15"/>
      <c r="EXH51" s="15"/>
      <c r="EXI51" s="15"/>
      <c r="EXJ51" s="15"/>
      <c r="EXK51" s="15"/>
      <c r="EXL51" s="15"/>
      <c r="EXM51" s="15"/>
      <c r="EXN51" s="15"/>
      <c r="EXO51" s="15"/>
      <c r="EXP51" s="15"/>
      <c r="EXQ51" s="15"/>
      <c r="EXR51" s="15"/>
      <c r="EXS51" s="15"/>
      <c r="EXT51" s="15"/>
      <c r="EXU51" s="15"/>
      <c r="EXV51" s="15"/>
      <c r="EXW51" s="15"/>
      <c r="EXX51" s="15"/>
      <c r="EXY51" s="15"/>
      <c r="EXZ51" s="15"/>
      <c r="EYA51" s="15"/>
      <c r="EYB51" s="15"/>
      <c r="EYC51" s="15"/>
      <c r="EYD51" s="15"/>
      <c r="EYE51" s="15"/>
      <c r="EYF51" s="15"/>
      <c r="EYG51" s="15"/>
      <c r="EYH51" s="15"/>
      <c r="EYI51" s="15"/>
      <c r="EYJ51" s="15"/>
      <c r="EYK51" s="15"/>
      <c r="EYL51" s="15"/>
      <c r="EYM51" s="15"/>
      <c r="EYN51" s="15"/>
      <c r="EYO51" s="15"/>
      <c r="EYP51" s="15"/>
      <c r="EYQ51" s="15"/>
      <c r="EYR51" s="15"/>
      <c r="EYS51" s="15"/>
      <c r="EYT51" s="15"/>
      <c r="EYU51" s="15"/>
      <c r="EYV51" s="15"/>
      <c r="EYW51" s="15"/>
      <c r="EYX51" s="15"/>
      <c r="EYY51" s="15"/>
      <c r="EYZ51" s="15"/>
      <c r="EZA51" s="15"/>
      <c r="EZB51" s="15"/>
      <c r="EZC51" s="15"/>
      <c r="EZD51" s="15"/>
      <c r="EZE51" s="15"/>
      <c r="EZF51" s="15"/>
      <c r="EZG51" s="15"/>
      <c r="EZH51" s="15"/>
      <c r="EZI51" s="15"/>
      <c r="EZJ51" s="15"/>
      <c r="EZK51" s="15"/>
      <c r="EZL51" s="15"/>
      <c r="EZM51" s="15"/>
      <c r="EZN51" s="15"/>
      <c r="EZO51" s="15"/>
      <c r="EZP51" s="15"/>
      <c r="EZQ51" s="15"/>
      <c r="EZR51" s="15"/>
      <c r="EZS51" s="15"/>
      <c r="EZT51" s="15"/>
      <c r="EZU51" s="15"/>
      <c r="EZV51" s="15"/>
      <c r="EZW51" s="15"/>
      <c r="EZX51" s="15"/>
      <c r="EZY51" s="15"/>
      <c r="EZZ51" s="15"/>
      <c r="FAA51" s="15"/>
      <c r="FAB51" s="15"/>
      <c r="FAC51" s="15"/>
      <c r="FAD51" s="15"/>
      <c r="FAE51" s="15"/>
      <c r="FAF51" s="15"/>
      <c r="FAG51" s="15"/>
      <c r="FAH51" s="15"/>
      <c r="FAI51" s="15"/>
      <c r="FAJ51" s="15"/>
      <c r="FAK51" s="15"/>
      <c r="FAL51" s="15"/>
      <c r="FAM51" s="15"/>
      <c r="FAN51" s="15"/>
      <c r="FAO51" s="15"/>
      <c r="FAP51" s="15"/>
      <c r="FAQ51" s="15"/>
      <c r="FAR51" s="15"/>
      <c r="FAS51" s="15"/>
      <c r="FAT51" s="15"/>
      <c r="FAU51" s="15"/>
      <c r="FAV51" s="15"/>
      <c r="FAW51" s="15"/>
      <c r="FAX51" s="15"/>
      <c r="FAY51" s="15"/>
      <c r="FAZ51" s="15"/>
      <c r="FBA51" s="15"/>
      <c r="FBB51" s="15"/>
      <c r="FBC51" s="15"/>
      <c r="FBD51" s="15"/>
      <c r="FBE51" s="15"/>
      <c r="FBF51" s="15"/>
      <c r="FBG51" s="15"/>
      <c r="FBH51" s="15"/>
      <c r="FBI51" s="15"/>
      <c r="FBJ51" s="15"/>
      <c r="FBK51" s="15"/>
      <c r="FBL51" s="15"/>
      <c r="FBM51" s="15"/>
      <c r="FBN51" s="15"/>
      <c r="FBO51" s="15"/>
      <c r="FBP51" s="15"/>
      <c r="FBQ51" s="15"/>
      <c r="FBR51" s="15"/>
      <c r="FBS51" s="15"/>
      <c r="FBT51" s="15"/>
      <c r="FBU51" s="15"/>
      <c r="FBV51" s="15"/>
      <c r="FBW51" s="15"/>
      <c r="FBX51" s="15"/>
      <c r="FBY51" s="15"/>
      <c r="FBZ51" s="15"/>
      <c r="FCA51" s="15"/>
      <c r="FCB51" s="15"/>
      <c r="FCC51" s="15"/>
      <c r="FCD51" s="15"/>
      <c r="FCE51" s="15"/>
      <c r="FCF51" s="15"/>
      <c r="FCG51" s="15"/>
      <c r="FCH51" s="15"/>
      <c r="FCI51" s="15"/>
      <c r="FCJ51" s="15"/>
      <c r="FCK51" s="15"/>
      <c r="FCL51" s="15"/>
      <c r="FCM51" s="15"/>
      <c r="FCN51" s="15"/>
      <c r="FCO51" s="15"/>
      <c r="FCP51" s="15"/>
      <c r="FCQ51" s="15"/>
      <c r="FCR51" s="15"/>
      <c r="FCS51" s="15"/>
      <c r="FCT51" s="15"/>
      <c r="FCU51" s="15"/>
      <c r="FCV51" s="15"/>
      <c r="FCW51" s="15"/>
      <c r="FCX51" s="15"/>
      <c r="FCY51" s="15"/>
      <c r="FCZ51" s="15"/>
      <c r="FDA51" s="15"/>
      <c r="FDB51" s="15"/>
      <c r="FDC51" s="15"/>
      <c r="FDD51" s="15"/>
      <c r="FDE51" s="15"/>
      <c r="FDF51" s="15"/>
      <c r="FDG51" s="15"/>
      <c r="FDH51" s="15"/>
      <c r="FDI51" s="15"/>
      <c r="FDJ51" s="15"/>
      <c r="FDK51" s="15"/>
      <c r="FDL51" s="15"/>
      <c r="FDM51" s="15"/>
      <c r="FDN51" s="15"/>
      <c r="FDO51" s="15"/>
      <c r="FDP51" s="15"/>
      <c r="FDQ51" s="15"/>
      <c r="FDR51" s="15"/>
      <c r="FDS51" s="15"/>
      <c r="FDT51" s="15"/>
      <c r="FDU51" s="15"/>
      <c r="FDV51" s="15"/>
      <c r="FDW51" s="15"/>
      <c r="FDX51" s="15"/>
      <c r="FDY51" s="15"/>
      <c r="FDZ51" s="15"/>
      <c r="FEA51" s="15"/>
      <c r="FEB51" s="15"/>
      <c r="FEC51" s="15"/>
      <c r="FED51" s="15"/>
      <c r="FEE51" s="15"/>
      <c r="FEF51" s="15"/>
      <c r="FEG51" s="15"/>
      <c r="FEH51" s="15"/>
      <c r="FEI51" s="15"/>
      <c r="FEJ51" s="15"/>
      <c r="FEK51" s="15"/>
      <c r="FEL51" s="15"/>
      <c r="FEM51" s="15"/>
      <c r="FEN51" s="15"/>
      <c r="FEO51" s="15"/>
      <c r="FEP51" s="15"/>
      <c r="FEQ51" s="15"/>
      <c r="FER51" s="15"/>
      <c r="FES51" s="15"/>
      <c r="FET51" s="15"/>
      <c r="FEU51" s="15"/>
      <c r="FEV51" s="15"/>
      <c r="FEW51" s="15"/>
      <c r="FEX51" s="15"/>
      <c r="FEY51" s="15"/>
      <c r="FEZ51" s="15"/>
      <c r="FFA51" s="15"/>
      <c r="FFB51" s="15"/>
      <c r="FFC51" s="15"/>
      <c r="FFD51" s="15"/>
      <c r="FFE51" s="15"/>
      <c r="FFF51" s="15"/>
      <c r="FFG51" s="15"/>
      <c r="FFH51" s="15"/>
      <c r="FFI51" s="15"/>
      <c r="FFJ51" s="15"/>
      <c r="FFK51" s="15"/>
      <c r="FFL51" s="15"/>
      <c r="FFM51" s="15"/>
      <c r="FFN51" s="15"/>
      <c r="FFO51" s="15"/>
      <c r="FFP51" s="15"/>
      <c r="FFQ51" s="15"/>
      <c r="FFR51" s="15"/>
      <c r="FFS51" s="15"/>
      <c r="FFT51" s="15"/>
      <c r="FFU51" s="15"/>
      <c r="FFV51" s="15"/>
      <c r="FFW51" s="15"/>
      <c r="FFX51" s="15"/>
      <c r="FFY51" s="15"/>
      <c r="FFZ51" s="15"/>
      <c r="FGA51" s="15"/>
      <c r="FGB51" s="15"/>
      <c r="FGC51" s="15"/>
      <c r="FGD51" s="15"/>
      <c r="FGE51" s="15"/>
      <c r="FGF51" s="15"/>
      <c r="FGG51" s="15"/>
      <c r="FGH51" s="15"/>
      <c r="FGI51" s="15"/>
      <c r="FGJ51" s="15"/>
      <c r="FGK51" s="15"/>
      <c r="FGL51" s="15"/>
      <c r="FGM51" s="15"/>
      <c r="FGN51" s="15"/>
      <c r="FGO51" s="15"/>
      <c r="FGP51" s="15"/>
      <c r="FGQ51" s="15"/>
      <c r="FGR51" s="15"/>
      <c r="FGS51" s="15"/>
      <c r="FGT51" s="15"/>
      <c r="FGU51" s="15"/>
      <c r="FGV51" s="15"/>
      <c r="FGW51" s="15"/>
      <c r="FGX51" s="15"/>
      <c r="FGY51" s="15"/>
      <c r="FGZ51" s="15"/>
      <c r="FHA51" s="15"/>
      <c r="FHB51" s="15"/>
      <c r="FHC51" s="15"/>
      <c r="FHD51" s="15"/>
      <c r="FHE51" s="15"/>
      <c r="FHF51" s="15"/>
      <c r="FHG51" s="15"/>
      <c r="FHH51" s="15"/>
      <c r="FHI51" s="15"/>
      <c r="FHJ51" s="15"/>
      <c r="FHK51" s="15"/>
      <c r="FHL51" s="15"/>
      <c r="FHM51" s="15"/>
      <c r="FHN51" s="15"/>
      <c r="FHO51" s="15"/>
      <c r="FHP51" s="15"/>
      <c r="FHQ51" s="15"/>
      <c r="FHR51" s="15"/>
      <c r="FHS51" s="15"/>
      <c r="FHT51" s="15"/>
      <c r="FHU51" s="15"/>
      <c r="FHV51" s="15"/>
      <c r="FHW51" s="15"/>
      <c r="FHX51" s="15"/>
      <c r="FHY51" s="15"/>
      <c r="FHZ51" s="15"/>
      <c r="FIA51" s="15"/>
      <c r="FIB51" s="15"/>
      <c r="FIC51" s="15"/>
      <c r="FID51" s="15"/>
      <c r="FIE51" s="15"/>
      <c r="FIF51" s="15"/>
      <c r="FIG51" s="15"/>
      <c r="FIH51" s="15"/>
      <c r="FII51" s="15"/>
      <c r="FIJ51" s="15"/>
      <c r="FIK51" s="15"/>
      <c r="FIL51" s="15"/>
      <c r="FIM51" s="15"/>
      <c r="FIN51" s="15"/>
      <c r="FIO51" s="15"/>
      <c r="FIP51" s="15"/>
      <c r="FIQ51" s="15"/>
      <c r="FIR51" s="15"/>
      <c r="FIS51" s="15"/>
      <c r="FIT51" s="15"/>
      <c r="FIU51" s="15"/>
      <c r="FIV51" s="15"/>
      <c r="FIW51" s="15"/>
      <c r="FIX51" s="15"/>
      <c r="FIY51" s="15"/>
      <c r="FIZ51" s="15"/>
      <c r="FJA51" s="15"/>
      <c r="FJB51" s="15"/>
      <c r="FJC51" s="15"/>
      <c r="FJD51" s="15"/>
      <c r="FJE51" s="15"/>
      <c r="FJF51" s="15"/>
      <c r="FJG51" s="15"/>
      <c r="FJH51" s="15"/>
      <c r="FJI51" s="15"/>
      <c r="FJJ51" s="15"/>
      <c r="FJK51" s="15"/>
      <c r="FJL51" s="15"/>
      <c r="FJM51" s="15"/>
      <c r="FJN51" s="15"/>
      <c r="FJO51" s="15"/>
      <c r="FJP51" s="15"/>
      <c r="FJQ51" s="15"/>
      <c r="FJR51" s="15"/>
      <c r="FJS51" s="15"/>
      <c r="FJT51" s="15"/>
      <c r="FJU51" s="15"/>
      <c r="FJV51" s="15"/>
      <c r="FJW51" s="15"/>
      <c r="FJX51" s="15"/>
      <c r="FJY51" s="15"/>
      <c r="FJZ51" s="15"/>
      <c r="FKA51" s="15"/>
      <c r="FKB51" s="15"/>
      <c r="FKC51" s="15"/>
      <c r="FKD51" s="15"/>
      <c r="FKE51" s="15"/>
      <c r="FKF51" s="15"/>
      <c r="FKG51" s="15"/>
      <c r="FKH51" s="15"/>
      <c r="FKI51" s="15"/>
      <c r="FKJ51" s="15"/>
      <c r="FKK51" s="15"/>
      <c r="FKL51" s="15"/>
      <c r="FKM51" s="15"/>
      <c r="FKN51" s="15"/>
      <c r="FKO51" s="15"/>
      <c r="FKP51" s="15"/>
      <c r="FKQ51" s="15"/>
      <c r="FKR51" s="15"/>
      <c r="FKS51" s="15"/>
      <c r="FKT51" s="15"/>
      <c r="FKU51" s="15"/>
      <c r="FKV51" s="15"/>
      <c r="FKW51" s="15"/>
      <c r="FKX51" s="15"/>
      <c r="FKY51" s="15"/>
      <c r="FKZ51" s="15"/>
      <c r="FLA51" s="15"/>
      <c r="FLB51" s="15"/>
      <c r="FLC51" s="15"/>
      <c r="FLD51" s="15"/>
      <c r="FLE51" s="15"/>
      <c r="FLF51" s="15"/>
      <c r="FLG51" s="15"/>
      <c r="FLH51" s="15"/>
      <c r="FLI51" s="15"/>
      <c r="FLJ51" s="15"/>
      <c r="FLK51" s="15"/>
      <c r="FLL51" s="15"/>
      <c r="FLM51" s="15"/>
      <c r="FLN51" s="15"/>
      <c r="FLO51" s="15"/>
      <c r="FLP51" s="15"/>
      <c r="FLQ51" s="15"/>
      <c r="FLR51" s="15"/>
      <c r="FLS51" s="15"/>
      <c r="FLT51" s="15"/>
      <c r="FLU51" s="15"/>
      <c r="FLV51" s="15"/>
      <c r="FLW51" s="15"/>
      <c r="FLX51" s="15"/>
      <c r="FLY51" s="15"/>
      <c r="FLZ51" s="15"/>
      <c r="FMA51" s="15"/>
      <c r="FMB51" s="15"/>
      <c r="FMC51" s="15"/>
      <c r="FMD51" s="15"/>
      <c r="FME51" s="15"/>
      <c r="FMF51" s="15"/>
      <c r="FMG51" s="15"/>
      <c r="FMH51" s="15"/>
      <c r="FMI51" s="15"/>
      <c r="FMJ51" s="15"/>
      <c r="FMK51" s="15"/>
      <c r="FML51" s="15"/>
      <c r="FMM51" s="15"/>
      <c r="FMN51" s="15"/>
      <c r="FMO51" s="15"/>
      <c r="FMP51" s="15"/>
      <c r="FMQ51" s="15"/>
      <c r="FMR51" s="15"/>
      <c r="FMS51" s="15"/>
      <c r="FMT51" s="15"/>
      <c r="FMU51" s="15"/>
      <c r="FMV51" s="15"/>
      <c r="FMW51" s="15"/>
      <c r="FMX51" s="15"/>
      <c r="FMY51" s="15"/>
      <c r="FMZ51" s="15"/>
      <c r="FNA51" s="15"/>
      <c r="FNB51" s="15"/>
      <c r="FNC51" s="15"/>
      <c r="FND51" s="15"/>
      <c r="FNE51" s="15"/>
      <c r="FNF51" s="15"/>
      <c r="FNG51" s="15"/>
      <c r="FNH51" s="15"/>
      <c r="FNI51" s="15"/>
      <c r="FNJ51" s="15"/>
      <c r="FNK51" s="15"/>
      <c r="FNL51" s="15"/>
      <c r="FNM51" s="15"/>
      <c r="FNN51" s="15"/>
      <c r="FNO51" s="15"/>
      <c r="FNP51" s="15"/>
      <c r="FNQ51" s="15"/>
      <c r="FNR51" s="15"/>
      <c r="FNS51" s="15"/>
      <c r="FNT51" s="15"/>
      <c r="FNU51" s="15"/>
      <c r="FNV51" s="15"/>
      <c r="FNW51" s="15"/>
      <c r="FNX51" s="15"/>
      <c r="FNY51" s="15"/>
      <c r="FNZ51" s="15"/>
      <c r="FOA51" s="15"/>
      <c r="FOB51" s="15"/>
      <c r="FOC51" s="15"/>
      <c r="FOD51" s="15"/>
      <c r="FOE51" s="15"/>
      <c r="FOF51" s="15"/>
      <c r="FOG51" s="15"/>
      <c r="FOH51" s="15"/>
      <c r="FOI51" s="15"/>
      <c r="FOJ51" s="15"/>
      <c r="FOK51" s="15"/>
      <c r="FOL51" s="15"/>
      <c r="FOM51" s="15"/>
      <c r="FON51" s="15"/>
      <c r="FOO51" s="15"/>
      <c r="FOP51" s="15"/>
      <c r="FOQ51" s="15"/>
      <c r="FOR51" s="15"/>
      <c r="FOS51" s="15"/>
      <c r="FOT51" s="15"/>
      <c r="FOU51" s="15"/>
      <c r="FOV51" s="15"/>
      <c r="FOW51" s="15"/>
      <c r="FOX51" s="15"/>
      <c r="FOY51" s="15"/>
      <c r="FOZ51" s="15"/>
      <c r="FPA51" s="15"/>
      <c r="FPB51" s="15"/>
      <c r="FPC51" s="15"/>
      <c r="FPD51" s="15"/>
      <c r="FPE51" s="15"/>
      <c r="FPF51" s="15"/>
      <c r="FPG51" s="15"/>
      <c r="FPH51" s="15"/>
      <c r="FPI51" s="15"/>
      <c r="FPJ51" s="15"/>
      <c r="FPK51" s="15"/>
      <c r="FPL51" s="15"/>
      <c r="FPM51" s="15"/>
      <c r="FPN51" s="15"/>
      <c r="FPO51" s="15"/>
      <c r="FPP51" s="15"/>
      <c r="FPQ51" s="15"/>
      <c r="FPR51" s="15"/>
      <c r="FPS51" s="15"/>
      <c r="FPT51" s="15"/>
      <c r="FPU51" s="15"/>
      <c r="FPV51" s="15"/>
      <c r="FPW51" s="15"/>
      <c r="FPX51" s="15"/>
      <c r="FPY51" s="15"/>
      <c r="FPZ51" s="15"/>
      <c r="FQA51" s="15"/>
      <c r="FQB51" s="15"/>
      <c r="FQC51" s="15"/>
      <c r="FQD51" s="15"/>
      <c r="FQE51" s="15"/>
      <c r="FQF51" s="15"/>
      <c r="FQG51" s="15"/>
      <c r="FQH51" s="15"/>
      <c r="FQI51" s="15"/>
      <c r="FQJ51" s="15"/>
      <c r="FQK51" s="15"/>
      <c r="FQL51" s="15"/>
      <c r="FQM51" s="15"/>
      <c r="FQN51" s="15"/>
      <c r="FQO51" s="15"/>
      <c r="FQP51" s="15"/>
      <c r="FQQ51" s="15"/>
      <c r="FQR51" s="15"/>
      <c r="FQS51" s="15"/>
      <c r="FQT51" s="15"/>
      <c r="FQU51" s="15"/>
      <c r="FQV51" s="15"/>
      <c r="FQW51" s="15"/>
      <c r="FQX51" s="15"/>
      <c r="FQY51" s="15"/>
      <c r="FQZ51" s="15"/>
      <c r="FRA51" s="15"/>
      <c r="FRB51" s="15"/>
      <c r="FRC51" s="15"/>
      <c r="FRD51" s="15"/>
      <c r="FRE51" s="15"/>
      <c r="FRF51" s="15"/>
      <c r="FRG51" s="15"/>
      <c r="FRH51" s="15"/>
      <c r="FRI51" s="15"/>
      <c r="FRJ51" s="15"/>
      <c r="FRK51" s="15"/>
      <c r="FRL51" s="15"/>
      <c r="FRM51" s="15"/>
      <c r="FRN51" s="15"/>
      <c r="FRO51" s="15"/>
      <c r="FRP51" s="15"/>
      <c r="FRQ51" s="15"/>
      <c r="FRR51" s="15"/>
      <c r="FRS51" s="15"/>
      <c r="FRT51" s="15"/>
      <c r="FRU51" s="15"/>
      <c r="FRV51" s="15"/>
      <c r="FRW51" s="15"/>
      <c r="FRX51" s="15"/>
      <c r="FRY51" s="15"/>
      <c r="FRZ51" s="15"/>
      <c r="FSA51" s="15"/>
      <c r="FSB51" s="15"/>
      <c r="FSC51" s="15"/>
      <c r="FSD51" s="15"/>
      <c r="FSE51" s="15"/>
      <c r="FSF51" s="15"/>
      <c r="FSG51" s="15"/>
      <c r="FSH51" s="15"/>
      <c r="FSI51" s="15"/>
      <c r="FSJ51" s="15"/>
      <c r="FSK51" s="15"/>
      <c r="FSL51" s="15"/>
      <c r="FSM51" s="15"/>
      <c r="FSN51" s="15"/>
      <c r="FSO51" s="15"/>
      <c r="FSP51" s="15"/>
      <c r="FSQ51" s="15"/>
      <c r="FSR51" s="15"/>
      <c r="FSS51" s="15"/>
      <c r="FST51" s="15"/>
      <c r="FSU51" s="15"/>
      <c r="FSV51" s="15"/>
      <c r="FSW51" s="15"/>
      <c r="FSX51" s="15"/>
      <c r="FSY51" s="15"/>
      <c r="FSZ51" s="15"/>
      <c r="FTA51" s="15"/>
      <c r="FTB51" s="15"/>
      <c r="FTC51" s="15"/>
      <c r="FTD51" s="15"/>
      <c r="FTE51" s="15"/>
      <c r="FTF51" s="15"/>
      <c r="FTG51" s="15"/>
      <c r="FTH51" s="15"/>
      <c r="FTI51" s="15"/>
      <c r="FTJ51" s="15"/>
      <c r="FTK51" s="15"/>
      <c r="FTL51" s="15"/>
      <c r="FTM51" s="15"/>
      <c r="FTN51" s="15"/>
      <c r="FTO51" s="15"/>
      <c r="FTP51" s="15"/>
      <c r="FTQ51" s="15"/>
      <c r="FTR51" s="15"/>
      <c r="FTS51" s="15"/>
      <c r="FTT51" s="15"/>
      <c r="FTU51" s="15"/>
      <c r="FTV51" s="15"/>
      <c r="FTW51" s="15"/>
      <c r="FTX51" s="15"/>
      <c r="FTY51" s="15"/>
      <c r="FTZ51" s="15"/>
      <c r="FUA51" s="15"/>
      <c r="FUB51" s="15"/>
      <c r="FUC51" s="15"/>
      <c r="FUD51" s="15"/>
      <c r="FUE51" s="15"/>
      <c r="FUF51" s="15"/>
      <c r="FUG51" s="15"/>
      <c r="FUH51" s="15"/>
      <c r="FUI51" s="15"/>
      <c r="FUJ51" s="15"/>
      <c r="FUK51" s="15"/>
      <c r="FUL51" s="15"/>
      <c r="FUM51" s="15"/>
      <c r="FUN51" s="15"/>
      <c r="FUO51" s="15"/>
      <c r="FUP51" s="15"/>
      <c r="FUQ51" s="15"/>
      <c r="FUR51" s="15"/>
      <c r="FUS51" s="15"/>
      <c r="FUT51" s="15"/>
      <c r="FUU51" s="15"/>
      <c r="FUV51" s="15"/>
      <c r="FUW51" s="15"/>
      <c r="FUX51" s="15"/>
      <c r="FUY51" s="15"/>
      <c r="FUZ51" s="15"/>
      <c r="FVA51" s="15"/>
      <c r="FVB51" s="15"/>
      <c r="FVC51" s="15"/>
      <c r="FVD51" s="15"/>
      <c r="FVE51" s="15"/>
      <c r="FVF51" s="15"/>
      <c r="FVG51" s="15"/>
      <c r="FVH51" s="15"/>
      <c r="FVI51" s="15"/>
      <c r="FVJ51" s="15"/>
      <c r="FVK51" s="15"/>
      <c r="FVL51" s="15"/>
      <c r="FVM51" s="15"/>
      <c r="FVN51" s="15"/>
      <c r="FVO51" s="15"/>
      <c r="FVP51" s="15"/>
      <c r="FVQ51" s="15"/>
      <c r="FVR51" s="15"/>
      <c r="FVS51" s="15"/>
      <c r="FVT51" s="15"/>
      <c r="FVU51" s="15"/>
      <c r="FVV51" s="15"/>
      <c r="FVW51" s="15"/>
      <c r="FVX51" s="15"/>
      <c r="FVY51" s="15"/>
      <c r="FVZ51" s="15"/>
      <c r="FWA51" s="15"/>
      <c r="FWB51" s="15"/>
      <c r="FWC51" s="15"/>
      <c r="FWD51" s="15"/>
      <c r="FWE51" s="15"/>
      <c r="FWF51" s="15"/>
      <c r="FWG51" s="15"/>
      <c r="FWH51" s="15"/>
      <c r="FWI51" s="15"/>
      <c r="FWJ51" s="15"/>
      <c r="FWK51" s="15"/>
      <c r="FWL51" s="15"/>
      <c r="FWM51" s="15"/>
      <c r="FWN51" s="15"/>
      <c r="FWO51" s="15"/>
      <c r="FWP51" s="15"/>
      <c r="FWQ51" s="15"/>
      <c r="FWR51" s="15"/>
      <c r="FWS51" s="15"/>
      <c r="FWT51" s="15"/>
      <c r="FWU51" s="15"/>
      <c r="FWV51" s="15"/>
      <c r="FWW51" s="15"/>
      <c r="FWX51" s="15"/>
      <c r="FWY51" s="15"/>
      <c r="FWZ51" s="15"/>
      <c r="FXA51" s="15"/>
      <c r="FXB51" s="15"/>
      <c r="FXC51" s="15"/>
      <c r="FXD51" s="15"/>
      <c r="FXE51" s="15"/>
      <c r="FXF51" s="15"/>
      <c r="FXG51" s="15"/>
      <c r="FXH51" s="15"/>
      <c r="FXI51" s="15"/>
      <c r="FXJ51" s="15"/>
      <c r="FXK51" s="15"/>
      <c r="FXL51" s="15"/>
      <c r="FXM51" s="15"/>
      <c r="FXN51" s="15"/>
      <c r="FXO51" s="15"/>
      <c r="FXP51" s="15"/>
      <c r="FXQ51" s="15"/>
      <c r="FXR51" s="15"/>
      <c r="FXS51" s="15"/>
      <c r="FXT51" s="15"/>
      <c r="FXU51" s="15"/>
      <c r="FXV51" s="15"/>
      <c r="FXW51" s="15"/>
      <c r="FXX51" s="15"/>
      <c r="FXY51" s="15"/>
      <c r="FXZ51" s="15"/>
      <c r="FYA51" s="15"/>
      <c r="FYB51" s="15"/>
      <c r="FYC51" s="15"/>
      <c r="FYD51" s="15"/>
      <c r="FYE51" s="15"/>
      <c r="FYF51" s="15"/>
      <c r="FYG51" s="15"/>
      <c r="FYH51" s="15"/>
      <c r="FYI51" s="15"/>
      <c r="FYJ51" s="15"/>
      <c r="FYK51" s="15"/>
      <c r="FYL51" s="15"/>
      <c r="FYM51" s="15"/>
      <c r="FYN51" s="15"/>
      <c r="FYO51" s="15"/>
      <c r="FYP51" s="15"/>
      <c r="FYQ51" s="15"/>
      <c r="FYR51" s="15"/>
      <c r="FYS51" s="15"/>
      <c r="FYT51" s="15"/>
      <c r="FYU51" s="15"/>
      <c r="FYV51" s="15"/>
      <c r="FYW51" s="15"/>
      <c r="FYX51" s="15"/>
      <c r="FYY51" s="15"/>
      <c r="FYZ51" s="15"/>
      <c r="FZA51" s="15"/>
      <c r="FZB51" s="15"/>
      <c r="FZC51" s="15"/>
      <c r="FZD51" s="15"/>
      <c r="FZE51" s="15"/>
      <c r="FZF51" s="15"/>
      <c r="FZG51" s="15"/>
      <c r="FZH51" s="15"/>
      <c r="FZI51" s="15"/>
      <c r="FZJ51" s="15"/>
      <c r="FZK51" s="15"/>
      <c r="FZL51" s="15"/>
      <c r="FZM51" s="15"/>
      <c r="FZN51" s="15"/>
      <c r="FZO51" s="15"/>
      <c r="FZP51" s="15"/>
      <c r="FZQ51" s="15"/>
      <c r="FZR51" s="15"/>
      <c r="FZS51" s="15"/>
      <c r="FZT51" s="15"/>
      <c r="FZU51" s="15"/>
      <c r="FZV51" s="15"/>
      <c r="FZW51" s="15"/>
      <c r="FZX51" s="15"/>
      <c r="FZY51" s="15"/>
      <c r="FZZ51" s="15"/>
      <c r="GAA51" s="15"/>
      <c r="GAB51" s="15"/>
      <c r="GAC51" s="15"/>
      <c r="GAD51" s="15"/>
      <c r="GAE51" s="15"/>
      <c r="GAF51" s="15"/>
      <c r="GAG51" s="15"/>
      <c r="GAH51" s="15"/>
      <c r="GAI51" s="15"/>
      <c r="GAJ51" s="15"/>
      <c r="GAK51" s="15"/>
      <c r="GAL51" s="15"/>
      <c r="GAM51" s="15"/>
      <c r="GAN51" s="15"/>
      <c r="GAO51" s="15"/>
      <c r="GAP51" s="15"/>
      <c r="GAQ51" s="15"/>
      <c r="GAR51" s="15"/>
      <c r="GAS51" s="15"/>
      <c r="GAT51" s="15"/>
      <c r="GAU51" s="15"/>
      <c r="GAV51" s="15"/>
      <c r="GAW51" s="15"/>
      <c r="GAX51" s="15"/>
      <c r="GAY51" s="15"/>
      <c r="GAZ51" s="15"/>
      <c r="GBA51" s="15"/>
      <c r="GBB51" s="15"/>
      <c r="GBC51" s="15"/>
      <c r="GBD51" s="15"/>
      <c r="GBE51" s="15"/>
      <c r="GBF51" s="15"/>
      <c r="GBG51" s="15"/>
      <c r="GBH51" s="15"/>
      <c r="GBI51" s="15"/>
      <c r="GBJ51" s="15"/>
      <c r="GBK51" s="15"/>
      <c r="GBL51" s="15"/>
      <c r="GBM51" s="15"/>
      <c r="GBN51" s="15"/>
      <c r="GBO51" s="15"/>
      <c r="GBP51" s="15"/>
      <c r="GBQ51" s="15"/>
      <c r="GBR51" s="15"/>
      <c r="GBS51" s="15"/>
      <c r="GBT51" s="15"/>
      <c r="GBU51" s="15"/>
      <c r="GBV51" s="15"/>
      <c r="GBW51" s="15"/>
      <c r="GBX51" s="15"/>
      <c r="GBY51" s="15"/>
      <c r="GBZ51" s="15"/>
      <c r="GCA51" s="15"/>
      <c r="GCB51" s="15"/>
      <c r="GCC51" s="15"/>
      <c r="GCD51" s="15"/>
      <c r="GCE51" s="15"/>
      <c r="GCF51" s="15"/>
      <c r="GCG51" s="15"/>
      <c r="GCH51" s="15"/>
      <c r="GCI51" s="15"/>
      <c r="GCJ51" s="15"/>
      <c r="GCK51" s="15"/>
      <c r="GCL51" s="15"/>
      <c r="GCM51" s="15"/>
      <c r="GCN51" s="15"/>
      <c r="GCO51" s="15"/>
      <c r="GCP51" s="15"/>
      <c r="GCQ51" s="15"/>
      <c r="GCR51" s="15"/>
      <c r="GCS51" s="15"/>
      <c r="GCT51" s="15"/>
      <c r="GCU51" s="15"/>
      <c r="GCV51" s="15"/>
      <c r="GCW51" s="15"/>
      <c r="GCX51" s="15"/>
      <c r="GCY51" s="15"/>
      <c r="GCZ51" s="15"/>
      <c r="GDA51" s="15"/>
      <c r="GDB51" s="15"/>
      <c r="GDC51" s="15"/>
      <c r="GDD51" s="15"/>
      <c r="GDE51" s="15"/>
      <c r="GDF51" s="15"/>
      <c r="GDG51" s="15"/>
      <c r="GDH51" s="15"/>
      <c r="GDI51" s="15"/>
      <c r="GDJ51" s="15"/>
      <c r="GDK51" s="15"/>
      <c r="GDL51" s="15"/>
      <c r="GDM51" s="15"/>
      <c r="GDN51" s="15"/>
      <c r="GDO51" s="15"/>
      <c r="GDP51" s="15"/>
      <c r="GDQ51" s="15"/>
      <c r="GDR51" s="15"/>
      <c r="GDS51" s="15"/>
      <c r="GDT51" s="15"/>
      <c r="GDU51" s="15"/>
      <c r="GDV51" s="15"/>
      <c r="GDW51" s="15"/>
      <c r="GDX51" s="15"/>
      <c r="GDY51" s="15"/>
      <c r="GDZ51" s="15"/>
      <c r="GEA51" s="15"/>
      <c r="GEB51" s="15"/>
      <c r="GEC51" s="15"/>
      <c r="GED51" s="15"/>
      <c r="GEE51" s="15"/>
      <c r="GEF51" s="15"/>
      <c r="GEG51" s="15"/>
      <c r="GEH51" s="15"/>
      <c r="GEI51" s="15"/>
      <c r="GEJ51" s="15"/>
      <c r="GEK51" s="15"/>
      <c r="GEL51" s="15"/>
      <c r="GEM51" s="15"/>
      <c r="GEN51" s="15"/>
      <c r="GEO51" s="15"/>
      <c r="GEP51" s="15"/>
      <c r="GEQ51" s="15"/>
      <c r="GER51" s="15"/>
      <c r="GES51" s="15"/>
      <c r="GET51" s="15"/>
      <c r="GEU51" s="15"/>
      <c r="GEV51" s="15"/>
      <c r="GEW51" s="15"/>
      <c r="GEX51" s="15"/>
      <c r="GEY51" s="15"/>
      <c r="GEZ51" s="15"/>
      <c r="GFA51" s="15"/>
      <c r="GFB51" s="15"/>
      <c r="GFC51" s="15"/>
      <c r="GFD51" s="15"/>
      <c r="GFE51" s="15"/>
      <c r="GFF51" s="15"/>
      <c r="GFG51" s="15"/>
      <c r="GFH51" s="15"/>
      <c r="GFI51" s="15"/>
      <c r="GFJ51" s="15"/>
      <c r="GFK51" s="15"/>
      <c r="GFL51" s="15"/>
      <c r="GFM51" s="15"/>
      <c r="GFN51" s="15"/>
      <c r="GFO51" s="15"/>
      <c r="GFP51" s="15"/>
      <c r="GFQ51" s="15"/>
      <c r="GFR51" s="15"/>
      <c r="GFS51" s="15"/>
      <c r="GFT51" s="15"/>
      <c r="GFU51" s="15"/>
      <c r="GFV51" s="15"/>
      <c r="GFW51" s="15"/>
      <c r="GFX51" s="15"/>
      <c r="GFY51" s="15"/>
      <c r="GFZ51" s="15"/>
      <c r="GGA51" s="15"/>
      <c r="GGB51" s="15"/>
      <c r="GGC51" s="15"/>
      <c r="GGD51" s="15"/>
      <c r="GGE51" s="15"/>
      <c r="GGF51" s="15"/>
      <c r="GGG51" s="15"/>
      <c r="GGH51" s="15"/>
      <c r="GGI51" s="15"/>
      <c r="GGJ51" s="15"/>
      <c r="GGK51" s="15"/>
      <c r="GGL51" s="15"/>
      <c r="GGM51" s="15"/>
      <c r="GGN51" s="15"/>
      <c r="GGO51" s="15"/>
      <c r="GGP51" s="15"/>
      <c r="GGQ51" s="15"/>
      <c r="GGR51" s="15"/>
      <c r="GGS51" s="15"/>
      <c r="GGT51" s="15"/>
      <c r="GGU51" s="15"/>
      <c r="GGV51" s="15"/>
      <c r="GGW51" s="15"/>
      <c r="GGX51" s="15"/>
      <c r="GGY51" s="15"/>
      <c r="GGZ51" s="15"/>
      <c r="GHA51" s="15"/>
      <c r="GHB51" s="15"/>
      <c r="GHC51" s="15"/>
      <c r="GHD51" s="15"/>
      <c r="GHE51" s="15"/>
      <c r="GHF51" s="15"/>
      <c r="GHG51" s="15"/>
      <c r="GHH51" s="15"/>
      <c r="GHI51" s="15"/>
      <c r="GHJ51" s="15"/>
      <c r="GHK51" s="15"/>
      <c r="GHL51" s="15"/>
      <c r="GHM51" s="15"/>
      <c r="GHN51" s="15"/>
      <c r="GHO51" s="15"/>
      <c r="GHP51" s="15"/>
      <c r="GHQ51" s="15"/>
      <c r="GHR51" s="15"/>
      <c r="GHS51" s="15"/>
      <c r="GHT51" s="15"/>
      <c r="GHU51" s="15"/>
      <c r="GHV51" s="15"/>
      <c r="GHW51" s="15"/>
      <c r="GHX51" s="15"/>
      <c r="GHY51" s="15"/>
      <c r="GHZ51" s="15"/>
      <c r="GIA51" s="15"/>
      <c r="GIB51" s="15"/>
      <c r="GIC51" s="15"/>
      <c r="GID51" s="15"/>
      <c r="GIE51" s="15"/>
      <c r="GIF51" s="15"/>
      <c r="GIG51" s="15"/>
      <c r="GIH51" s="15"/>
      <c r="GII51" s="15"/>
      <c r="GIJ51" s="15"/>
      <c r="GIK51" s="15"/>
      <c r="GIL51" s="15"/>
      <c r="GIM51" s="15"/>
      <c r="GIN51" s="15"/>
      <c r="GIO51" s="15"/>
      <c r="GIP51" s="15"/>
      <c r="GIQ51" s="15"/>
      <c r="GIR51" s="15"/>
      <c r="GIS51" s="15"/>
      <c r="GIT51" s="15"/>
      <c r="GIU51" s="15"/>
      <c r="GIV51" s="15"/>
      <c r="GIW51" s="15"/>
      <c r="GIX51" s="15"/>
      <c r="GIY51" s="15"/>
      <c r="GIZ51" s="15"/>
      <c r="GJA51" s="15"/>
      <c r="GJB51" s="15"/>
      <c r="GJC51" s="15"/>
      <c r="GJD51" s="15"/>
      <c r="GJE51" s="15"/>
      <c r="GJF51" s="15"/>
      <c r="GJG51" s="15"/>
      <c r="GJH51" s="15"/>
      <c r="GJI51" s="15"/>
      <c r="GJJ51" s="15"/>
      <c r="GJK51" s="15"/>
      <c r="GJL51" s="15"/>
      <c r="GJM51" s="15"/>
      <c r="GJN51" s="15"/>
      <c r="GJO51" s="15"/>
      <c r="GJP51" s="15"/>
      <c r="GJQ51" s="15"/>
      <c r="GJR51" s="15"/>
      <c r="GJS51" s="15"/>
      <c r="GJT51" s="15"/>
      <c r="GJU51" s="15"/>
      <c r="GJV51" s="15"/>
      <c r="GJW51" s="15"/>
      <c r="GJX51" s="15"/>
      <c r="GJY51" s="15"/>
      <c r="GJZ51" s="15"/>
      <c r="GKA51" s="15"/>
      <c r="GKB51" s="15"/>
      <c r="GKC51" s="15"/>
      <c r="GKD51" s="15"/>
      <c r="GKE51" s="15"/>
      <c r="GKF51" s="15"/>
      <c r="GKG51" s="15"/>
      <c r="GKH51" s="15"/>
      <c r="GKI51" s="15"/>
      <c r="GKJ51" s="15"/>
      <c r="GKK51" s="15"/>
      <c r="GKL51" s="15"/>
      <c r="GKM51" s="15"/>
      <c r="GKN51" s="15"/>
      <c r="GKO51" s="15"/>
      <c r="GKP51" s="15"/>
      <c r="GKQ51" s="15"/>
      <c r="GKR51" s="15"/>
      <c r="GKS51" s="15"/>
      <c r="GKT51" s="15"/>
      <c r="GKU51" s="15"/>
      <c r="GKV51" s="15"/>
      <c r="GKW51" s="15"/>
      <c r="GKX51" s="15"/>
      <c r="GKY51" s="15"/>
      <c r="GKZ51" s="15"/>
      <c r="GLA51" s="15"/>
      <c r="GLB51" s="15"/>
      <c r="GLC51" s="15"/>
      <c r="GLD51" s="15"/>
      <c r="GLE51" s="15"/>
      <c r="GLF51" s="15"/>
      <c r="GLG51" s="15"/>
      <c r="GLH51" s="15"/>
      <c r="GLI51" s="15"/>
      <c r="GLJ51" s="15"/>
      <c r="GLK51" s="15"/>
      <c r="GLL51" s="15"/>
      <c r="GLM51" s="15"/>
      <c r="GLN51" s="15"/>
      <c r="GLO51" s="15"/>
      <c r="GLP51" s="15"/>
      <c r="GLQ51" s="15"/>
      <c r="GLR51" s="15"/>
      <c r="GLS51" s="15"/>
      <c r="GLT51" s="15"/>
      <c r="GLU51" s="15"/>
      <c r="GLV51" s="15"/>
      <c r="GLW51" s="15"/>
      <c r="GLX51" s="15"/>
      <c r="GLY51" s="15"/>
      <c r="GLZ51" s="15"/>
      <c r="GMA51" s="15"/>
      <c r="GMB51" s="15"/>
      <c r="GMC51" s="15"/>
      <c r="GMD51" s="15"/>
      <c r="GME51" s="15"/>
      <c r="GMF51" s="15"/>
      <c r="GMG51" s="15"/>
      <c r="GMH51" s="15"/>
      <c r="GMI51" s="15"/>
      <c r="GMJ51" s="15"/>
      <c r="GMK51" s="15"/>
      <c r="GML51" s="15"/>
      <c r="GMM51" s="15"/>
      <c r="GMN51" s="15"/>
      <c r="GMO51" s="15"/>
      <c r="GMP51" s="15"/>
      <c r="GMQ51" s="15"/>
      <c r="GMR51" s="15"/>
      <c r="GMS51" s="15"/>
      <c r="GMT51" s="15"/>
      <c r="GMU51" s="15"/>
      <c r="GMV51" s="15"/>
      <c r="GMW51" s="15"/>
      <c r="GMX51" s="15"/>
      <c r="GMY51" s="15"/>
      <c r="GMZ51" s="15"/>
      <c r="GNA51" s="15"/>
      <c r="GNB51" s="15"/>
      <c r="GNC51" s="15"/>
      <c r="GND51" s="15"/>
      <c r="GNE51" s="15"/>
      <c r="GNF51" s="15"/>
      <c r="GNG51" s="15"/>
      <c r="GNH51" s="15"/>
      <c r="GNI51" s="15"/>
      <c r="GNJ51" s="15"/>
      <c r="GNK51" s="15"/>
      <c r="GNL51" s="15"/>
      <c r="GNM51" s="15"/>
      <c r="GNN51" s="15"/>
      <c r="GNO51" s="15"/>
      <c r="GNP51" s="15"/>
      <c r="GNQ51" s="15"/>
      <c r="GNR51" s="15"/>
      <c r="GNS51" s="15"/>
      <c r="GNT51" s="15"/>
      <c r="GNU51" s="15"/>
      <c r="GNV51" s="15"/>
      <c r="GNW51" s="15"/>
      <c r="GNX51" s="15"/>
      <c r="GNY51" s="15"/>
      <c r="GNZ51" s="15"/>
      <c r="GOA51" s="15"/>
      <c r="GOB51" s="15"/>
      <c r="GOC51" s="15"/>
      <c r="GOD51" s="15"/>
      <c r="GOE51" s="15"/>
      <c r="GOF51" s="15"/>
      <c r="GOG51" s="15"/>
      <c r="GOH51" s="15"/>
      <c r="GOI51" s="15"/>
      <c r="GOJ51" s="15"/>
      <c r="GOK51" s="15"/>
      <c r="GOL51" s="15"/>
      <c r="GOM51" s="15"/>
      <c r="GON51" s="15"/>
      <c r="GOO51" s="15"/>
      <c r="GOP51" s="15"/>
      <c r="GOQ51" s="15"/>
      <c r="GOR51" s="15"/>
      <c r="GOS51" s="15"/>
      <c r="GOT51" s="15"/>
      <c r="GOU51" s="15"/>
      <c r="GOV51" s="15"/>
      <c r="GOW51" s="15"/>
      <c r="GOX51" s="15"/>
      <c r="GOY51" s="15"/>
      <c r="GOZ51" s="15"/>
      <c r="GPA51" s="15"/>
      <c r="GPB51" s="15"/>
      <c r="GPC51" s="15"/>
      <c r="GPD51" s="15"/>
      <c r="GPE51" s="15"/>
      <c r="GPF51" s="15"/>
      <c r="GPG51" s="15"/>
      <c r="GPH51" s="15"/>
      <c r="GPI51" s="15"/>
      <c r="GPJ51" s="15"/>
      <c r="GPK51" s="15"/>
      <c r="GPL51" s="15"/>
      <c r="GPM51" s="15"/>
      <c r="GPN51" s="15"/>
      <c r="GPO51" s="15"/>
      <c r="GPP51" s="15"/>
      <c r="GPQ51" s="15"/>
      <c r="GPR51" s="15"/>
      <c r="GPS51" s="15"/>
      <c r="GPT51" s="15"/>
      <c r="GPU51" s="15"/>
      <c r="GPV51" s="15"/>
      <c r="GPW51" s="15"/>
      <c r="GPX51" s="15"/>
      <c r="GPY51" s="15"/>
      <c r="GPZ51" s="15"/>
      <c r="GQA51" s="15"/>
      <c r="GQB51" s="15"/>
      <c r="GQC51" s="15"/>
      <c r="GQD51" s="15"/>
      <c r="GQE51" s="15"/>
      <c r="GQF51" s="15"/>
      <c r="GQG51" s="15"/>
      <c r="GQH51" s="15"/>
      <c r="GQI51" s="15"/>
      <c r="GQJ51" s="15"/>
      <c r="GQK51" s="15"/>
      <c r="GQL51" s="15"/>
      <c r="GQM51" s="15"/>
      <c r="GQN51" s="15"/>
      <c r="GQO51" s="15"/>
      <c r="GQP51" s="15"/>
      <c r="GQQ51" s="15"/>
      <c r="GQR51" s="15"/>
      <c r="GQS51" s="15"/>
      <c r="GQT51" s="15"/>
      <c r="GQU51" s="15"/>
      <c r="GQV51" s="15"/>
      <c r="GQW51" s="15"/>
      <c r="GQX51" s="15"/>
      <c r="GQY51" s="15"/>
      <c r="GQZ51" s="15"/>
      <c r="GRA51" s="15"/>
      <c r="GRB51" s="15"/>
      <c r="GRC51" s="15"/>
      <c r="GRD51" s="15"/>
      <c r="GRE51" s="15"/>
      <c r="GRF51" s="15"/>
      <c r="GRG51" s="15"/>
      <c r="GRH51" s="15"/>
      <c r="GRI51" s="15"/>
      <c r="GRJ51" s="15"/>
      <c r="GRK51" s="15"/>
      <c r="GRL51" s="15"/>
      <c r="GRM51" s="15"/>
      <c r="GRN51" s="15"/>
      <c r="GRO51" s="15"/>
      <c r="GRP51" s="15"/>
      <c r="GRQ51" s="15"/>
      <c r="GRR51" s="15"/>
      <c r="GRS51" s="15"/>
      <c r="GRT51" s="15"/>
      <c r="GRU51" s="15"/>
      <c r="GRV51" s="15"/>
      <c r="GRW51" s="15"/>
      <c r="GRX51" s="15"/>
      <c r="GRY51" s="15"/>
      <c r="GRZ51" s="15"/>
      <c r="GSA51" s="15"/>
      <c r="GSB51" s="15"/>
      <c r="GSC51" s="15"/>
      <c r="GSD51" s="15"/>
      <c r="GSE51" s="15"/>
      <c r="GSF51" s="15"/>
      <c r="GSG51" s="15"/>
      <c r="GSH51" s="15"/>
      <c r="GSI51" s="15"/>
      <c r="GSJ51" s="15"/>
      <c r="GSK51" s="15"/>
      <c r="GSL51" s="15"/>
      <c r="GSM51" s="15"/>
      <c r="GSN51" s="15"/>
      <c r="GSO51" s="15"/>
      <c r="GSP51" s="15"/>
      <c r="GSQ51" s="15"/>
      <c r="GSR51" s="15"/>
      <c r="GSS51" s="15"/>
      <c r="GST51" s="15"/>
      <c r="GSU51" s="15"/>
      <c r="GSV51" s="15"/>
      <c r="GSW51" s="15"/>
      <c r="GSX51" s="15"/>
      <c r="GSY51" s="15"/>
      <c r="GSZ51" s="15"/>
      <c r="GTA51" s="15"/>
      <c r="GTB51" s="15"/>
      <c r="GTC51" s="15"/>
      <c r="GTD51" s="15"/>
      <c r="GTE51" s="15"/>
      <c r="GTF51" s="15"/>
      <c r="GTG51" s="15"/>
      <c r="GTH51" s="15"/>
      <c r="GTI51" s="15"/>
      <c r="GTJ51" s="15"/>
      <c r="GTK51" s="15"/>
      <c r="GTL51" s="15"/>
      <c r="GTM51" s="15"/>
      <c r="GTN51" s="15"/>
      <c r="GTO51" s="15"/>
      <c r="GTP51" s="15"/>
      <c r="GTQ51" s="15"/>
      <c r="GTR51" s="15"/>
      <c r="GTS51" s="15"/>
      <c r="GTT51" s="15"/>
      <c r="GTU51" s="15"/>
      <c r="GTV51" s="15"/>
      <c r="GTW51" s="15"/>
      <c r="GTX51" s="15"/>
      <c r="GTY51" s="15"/>
      <c r="GTZ51" s="15"/>
      <c r="GUA51" s="15"/>
      <c r="GUB51" s="15"/>
      <c r="GUC51" s="15"/>
      <c r="GUD51" s="15"/>
      <c r="GUE51" s="15"/>
      <c r="GUF51" s="15"/>
      <c r="GUG51" s="15"/>
      <c r="GUH51" s="15"/>
      <c r="GUI51" s="15"/>
      <c r="GUJ51" s="15"/>
      <c r="GUK51" s="15"/>
      <c r="GUL51" s="15"/>
      <c r="GUM51" s="15"/>
      <c r="GUN51" s="15"/>
      <c r="GUO51" s="15"/>
      <c r="GUP51" s="15"/>
      <c r="GUQ51" s="15"/>
      <c r="GUR51" s="15"/>
      <c r="GUS51" s="15"/>
      <c r="GUT51" s="15"/>
      <c r="GUU51" s="15"/>
      <c r="GUV51" s="15"/>
      <c r="GUW51" s="15"/>
      <c r="GUX51" s="15"/>
      <c r="GUY51" s="15"/>
      <c r="GUZ51" s="15"/>
      <c r="GVA51" s="15"/>
      <c r="GVB51" s="15"/>
      <c r="GVC51" s="15"/>
      <c r="GVD51" s="15"/>
      <c r="GVE51" s="15"/>
      <c r="GVF51" s="15"/>
      <c r="GVG51" s="15"/>
      <c r="GVH51" s="15"/>
      <c r="GVI51" s="15"/>
      <c r="GVJ51" s="15"/>
      <c r="GVK51" s="15"/>
      <c r="GVL51" s="15"/>
      <c r="GVM51" s="15"/>
      <c r="GVN51" s="15"/>
      <c r="GVO51" s="15"/>
      <c r="GVP51" s="15"/>
      <c r="GVQ51" s="15"/>
      <c r="GVR51" s="15"/>
      <c r="GVS51" s="15"/>
      <c r="GVT51" s="15"/>
      <c r="GVU51" s="15"/>
      <c r="GVV51" s="15"/>
      <c r="GVW51" s="15"/>
      <c r="GVX51" s="15"/>
      <c r="GVY51" s="15"/>
      <c r="GVZ51" s="15"/>
      <c r="GWA51" s="15"/>
      <c r="GWB51" s="15"/>
      <c r="GWC51" s="15"/>
      <c r="GWD51" s="15"/>
      <c r="GWE51" s="15"/>
      <c r="GWF51" s="15"/>
      <c r="GWG51" s="15"/>
      <c r="GWH51" s="15"/>
      <c r="GWI51" s="15"/>
      <c r="GWJ51" s="15"/>
      <c r="GWK51" s="15"/>
      <c r="GWL51" s="15"/>
      <c r="GWM51" s="15"/>
      <c r="GWN51" s="15"/>
      <c r="GWO51" s="15"/>
      <c r="GWP51" s="15"/>
      <c r="GWQ51" s="15"/>
      <c r="GWR51" s="15"/>
      <c r="GWS51" s="15"/>
      <c r="GWT51" s="15"/>
      <c r="GWU51" s="15"/>
      <c r="GWV51" s="15"/>
      <c r="GWW51" s="15"/>
      <c r="GWX51" s="15"/>
      <c r="GWY51" s="15"/>
      <c r="GWZ51" s="15"/>
      <c r="GXA51" s="15"/>
      <c r="GXB51" s="15"/>
      <c r="GXC51" s="15"/>
      <c r="GXD51" s="15"/>
      <c r="GXE51" s="15"/>
      <c r="GXF51" s="15"/>
      <c r="GXG51" s="15"/>
      <c r="GXH51" s="15"/>
      <c r="GXI51" s="15"/>
      <c r="GXJ51" s="15"/>
      <c r="GXK51" s="15"/>
      <c r="GXL51" s="15"/>
      <c r="GXM51" s="15"/>
      <c r="GXN51" s="15"/>
      <c r="GXO51" s="15"/>
      <c r="GXP51" s="15"/>
      <c r="GXQ51" s="15"/>
      <c r="GXR51" s="15"/>
      <c r="GXS51" s="15"/>
      <c r="GXT51" s="15"/>
      <c r="GXU51" s="15"/>
      <c r="GXV51" s="15"/>
      <c r="GXW51" s="15"/>
      <c r="GXX51" s="15"/>
      <c r="GXY51" s="15"/>
      <c r="GXZ51" s="15"/>
      <c r="GYA51" s="15"/>
      <c r="GYB51" s="15"/>
      <c r="GYC51" s="15"/>
      <c r="GYD51" s="15"/>
      <c r="GYE51" s="15"/>
      <c r="GYF51" s="15"/>
      <c r="GYG51" s="15"/>
      <c r="GYH51" s="15"/>
      <c r="GYI51" s="15"/>
      <c r="GYJ51" s="15"/>
      <c r="GYK51" s="15"/>
      <c r="GYL51" s="15"/>
      <c r="GYM51" s="15"/>
      <c r="GYN51" s="15"/>
      <c r="GYO51" s="15"/>
      <c r="GYP51" s="15"/>
      <c r="GYQ51" s="15"/>
      <c r="GYR51" s="15"/>
      <c r="GYS51" s="15"/>
      <c r="GYT51" s="15"/>
      <c r="GYU51" s="15"/>
      <c r="GYV51" s="15"/>
      <c r="GYW51" s="15"/>
      <c r="GYX51" s="15"/>
      <c r="GYY51" s="15"/>
      <c r="GYZ51" s="15"/>
      <c r="GZA51" s="15"/>
      <c r="GZB51" s="15"/>
      <c r="GZC51" s="15"/>
      <c r="GZD51" s="15"/>
      <c r="GZE51" s="15"/>
      <c r="GZF51" s="15"/>
      <c r="GZG51" s="15"/>
      <c r="GZH51" s="15"/>
      <c r="GZI51" s="15"/>
      <c r="GZJ51" s="15"/>
      <c r="GZK51" s="15"/>
      <c r="GZL51" s="15"/>
      <c r="GZM51" s="15"/>
      <c r="GZN51" s="15"/>
      <c r="GZO51" s="15"/>
      <c r="GZP51" s="15"/>
      <c r="GZQ51" s="15"/>
      <c r="GZR51" s="15"/>
      <c r="GZS51" s="15"/>
      <c r="GZT51" s="15"/>
      <c r="GZU51" s="15"/>
      <c r="GZV51" s="15"/>
      <c r="GZW51" s="15"/>
      <c r="GZX51" s="15"/>
      <c r="GZY51" s="15"/>
      <c r="GZZ51" s="15"/>
      <c r="HAA51" s="15"/>
      <c r="HAB51" s="15"/>
      <c r="HAC51" s="15"/>
      <c r="HAD51" s="15"/>
      <c r="HAE51" s="15"/>
      <c r="HAF51" s="15"/>
      <c r="HAG51" s="15"/>
      <c r="HAH51" s="15"/>
      <c r="HAI51" s="15"/>
      <c r="HAJ51" s="15"/>
      <c r="HAK51" s="15"/>
      <c r="HAL51" s="15"/>
      <c r="HAM51" s="15"/>
      <c r="HAN51" s="15"/>
      <c r="HAO51" s="15"/>
      <c r="HAP51" s="15"/>
      <c r="HAQ51" s="15"/>
      <c r="HAR51" s="15"/>
      <c r="HAS51" s="15"/>
      <c r="HAT51" s="15"/>
      <c r="HAU51" s="15"/>
      <c r="HAV51" s="15"/>
      <c r="HAW51" s="15"/>
      <c r="HAX51" s="15"/>
      <c r="HAY51" s="15"/>
      <c r="HAZ51" s="15"/>
      <c r="HBA51" s="15"/>
      <c r="HBB51" s="15"/>
      <c r="HBC51" s="15"/>
      <c r="HBD51" s="15"/>
      <c r="HBE51" s="15"/>
      <c r="HBF51" s="15"/>
      <c r="HBG51" s="15"/>
      <c r="HBH51" s="15"/>
      <c r="HBI51" s="15"/>
      <c r="HBJ51" s="15"/>
      <c r="HBK51" s="15"/>
      <c r="HBL51" s="15"/>
      <c r="HBM51" s="15"/>
      <c r="HBN51" s="15"/>
      <c r="HBO51" s="15"/>
      <c r="HBP51" s="15"/>
      <c r="HBQ51" s="15"/>
      <c r="HBR51" s="15"/>
      <c r="HBS51" s="15"/>
      <c r="HBT51" s="15"/>
      <c r="HBU51" s="15"/>
      <c r="HBV51" s="15"/>
      <c r="HBW51" s="15"/>
      <c r="HBX51" s="15"/>
      <c r="HBY51" s="15"/>
      <c r="HBZ51" s="15"/>
      <c r="HCA51" s="15"/>
      <c r="HCB51" s="15"/>
      <c r="HCC51" s="15"/>
      <c r="HCD51" s="15"/>
      <c r="HCE51" s="15"/>
      <c r="HCF51" s="15"/>
      <c r="HCG51" s="15"/>
      <c r="HCH51" s="15"/>
      <c r="HCI51" s="15"/>
      <c r="HCJ51" s="15"/>
      <c r="HCK51" s="15"/>
      <c r="HCL51" s="15"/>
      <c r="HCM51" s="15"/>
      <c r="HCN51" s="15"/>
      <c r="HCO51" s="15"/>
      <c r="HCP51" s="15"/>
      <c r="HCQ51" s="15"/>
      <c r="HCR51" s="15"/>
      <c r="HCS51" s="15"/>
      <c r="HCT51" s="15"/>
      <c r="HCU51" s="15"/>
      <c r="HCV51" s="15"/>
      <c r="HCW51" s="15"/>
      <c r="HCX51" s="15"/>
      <c r="HCY51" s="15"/>
      <c r="HCZ51" s="15"/>
      <c r="HDA51" s="15"/>
      <c r="HDB51" s="15"/>
      <c r="HDC51" s="15"/>
      <c r="HDD51" s="15"/>
      <c r="HDE51" s="15"/>
      <c r="HDF51" s="15"/>
      <c r="HDG51" s="15"/>
      <c r="HDH51" s="15"/>
      <c r="HDI51" s="15"/>
      <c r="HDJ51" s="15"/>
      <c r="HDK51" s="15"/>
      <c r="HDL51" s="15"/>
      <c r="HDM51" s="15"/>
      <c r="HDN51" s="15"/>
      <c r="HDO51" s="15"/>
      <c r="HDP51" s="15"/>
      <c r="HDQ51" s="15"/>
      <c r="HDR51" s="15"/>
      <c r="HDS51" s="15"/>
      <c r="HDT51" s="15"/>
      <c r="HDU51" s="15"/>
      <c r="HDV51" s="15"/>
      <c r="HDW51" s="15"/>
      <c r="HDX51" s="15"/>
      <c r="HDY51" s="15"/>
      <c r="HDZ51" s="15"/>
      <c r="HEA51" s="15"/>
      <c r="HEB51" s="15"/>
      <c r="HEC51" s="15"/>
      <c r="HED51" s="15"/>
      <c r="HEE51" s="15"/>
      <c r="HEF51" s="15"/>
      <c r="HEG51" s="15"/>
      <c r="HEH51" s="15"/>
      <c r="HEI51" s="15"/>
      <c r="HEJ51" s="15"/>
      <c r="HEK51" s="15"/>
      <c r="HEL51" s="15"/>
      <c r="HEM51" s="15"/>
      <c r="HEN51" s="15"/>
      <c r="HEO51" s="15"/>
      <c r="HEP51" s="15"/>
      <c r="HEQ51" s="15"/>
      <c r="HER51" s="15"/>
      <c r="HES51" s="15"/>
      <c r="HET51" s="15"/>
      <c r="HEU51" s="15"/>
      <c r="HEV51" s="15"/>
      <c r="HEW51" s="15"/>
      <c r="HEX51" s="15"/>
      <c r="HEY51" s="15"/>
      <c r="HEZ51" s="15"/>
      <c r="HFA51" s="15"/>
      <c r="HFB51" s="15"/>
      <c r="HFC51" s="15"/>
      <c r="HFD51" s="15"/>
      <c r="HFE51" s="15"/>
      <c r="HFF51" s="15"/>
      <c r="HFG51" s="15"/>
      <c r="HFH51" s="15"/>
      <c r="HFI51" s="15"/>
      <c r="HFJ51" s="15"/>
      <c r="HFK51" s="15"/>
      <c r="HFL51" s="15"/>
      <c r="HFM51" s="15"/>
      <c r="HFN51" s="15"/>
      <c r="HFO51" s="15"/>
      <c r="HFP51" s="15"/>
      <c r="HFQ51" s="15"/>
      <c r="HFR51" s="15"/>
      <c r="HFS51" s="15"/>
      <c r="HFT51" s="15"/>
      <c r="HFU51" s="15"/>
      <c r="HFV51" s="15"/>
      <c r="HFW51" s="15"/>
      <c r="HFX51" s="15"/>
      <c r="HFY51" s="15"/>
      <c r="HFZ51" s="15"/>
      <c r="HGA51" s="15"/>
      <c r="HGB51" s="15"/>
      <c r="HGC51" s="15"/>
      <c r="HGD51" s="15"/>
      <c r="HGE51" s="15"/>
      <c r="HGF51" s="15"/>
      <c r="HGG51" s="15"/>
      <c r="HGH51" s="15"/>
      <c r="HGI51" s="15"/>
      <c r="HGJ51" s="15"/>
      <c r="HGK51" s="15"/>
      <c r="HGL51" s="15"/>
      <c r="HGM51" s="15"/>
      <c r="HGN51" s="15"/>
      <c r="HGO51" s="15"/>
      <c r="HGP51" s="15"/>
      <c r="HGQ51" s="15"/>
      <c r="HGR51" s="15"/>
      <c r="HGS51" s="15"/>
      <c r="HGT51" s="15"/>
      <c r="HGU51" s="15"/>
      <c r="HGV51" s="15"/>
      <c r="HGW51" s="15"/>
      <c r="HGX51" s="15"/>
      <c r="HGY51" s="15"/>
      <c r="HGZ51" s="15"/>
      <c r="HHA51" s="15"/>
      <c r="HHB51" s="15"/>
      <c r="HHC51" s="15"/>
      <c r="HHD51" s="15"/>
      <c r="HHE51" s="15"/>
      <c r="HHF51" s="15"/>
      <c r="HHG51" s="15"/>
      <c r="HHH51" s="15"/>
      <c r="HHI51" s="15"/>
      <c r="HHJ51" s="15"/>
      <c r="HHK51" s="15"/>
      <c r="HHL51" s="15"/>
      <c r="HHM51" s="15"/>
      <c r="HHN51" s="15"/>
      <c r="HHO51" s="15"/>
      <c r="HHP51" s="15"/>
      <c r="HHQ51" s="15"/>
      <c r="HHR51" s="15"/>
      <c r="HHS51" s="15"/>
      <c r="HHT51" s="15"/>
      <c r="HHU51" s="15"/>
      <c r="HHV51" s="15"/>
      <c r="HHW51" s="15"/>
      <c r="HHX51" s="15"/>
      <c r="HHY51" s="15"/>
      <c r="HHZ51" s="15"/>
      <c r="HIA51" s="15"/>
      <c r="HIB51" s="15"/>
      <c r="HIC51" s="15"/>
      <c r="HID51" s="15"/>
      <c r="HIE51" s="15"/>
      <c r="HIF51" s="15"/>
      <c r="HIG51" s="15"/>
      <c r="HIH51" s="15"/>
      <c r="HII51" s="15"/>
      <c r="HIJ51" s="15"/>
      <c r="HIK51" s="15"/>
      <c r="HIL51" s="15"/>
      <c r="HIM51" s="15"/>
      <c r="HIN51" s="15"/>
      <c r="HIO51" s="15"/>
      <c r="HIP51" s="15"/>
      <c r="HIQ51" s="15"/>
      <c r="HIR51" s="15"/>
      <c r="HIS51" s="15"/>
      <c r="HIT51" s="15"/>
      <c r="HIU51" s="15"/>
      <c r="HIV51" s="15"/>
      <c r="HIW51" s="15"/>
      <c r="HIX51" s="15"/>
      <c r="HIY51" s="15"/>
      <c r="HIZ51" s="15"/>
      <c r="HJA51" s="15"/>
      <c r="HJB51" s="15"/>
      <c r="HJC51" s="15"/>
      <c r="HJD51" s="15"/>
      <c r="HJE51" s="15"/>
      <c r="HJF51" s="15"/>
      <c r="HJG51" s="15"/>
      <c r="HJH51" s="15"/>
      <c r="HJI51" s="15"/>
      <c r="HJJ51" s="15"/>
      <c r="HJK51" s="15"/>
      <c r="HJL51" s="15"/>
      <c r="HJM51" s="15"/>
      <c r="HJN51" s="15"/>
      <c r="HJO51" s="15"/>
      <c r="HJP51" s="15"/>
      <c r="HJQ51" s="15"/>
      <c r="HJR51" s="15"/>
      <c r="HJS51" s="15"/>
      <c r="HJT51" s="15"/>
      <c r="HJU51" s="15"/>
      <c r="HJV51" s="15"/>
      <c r="HJW51" s="15"/>
      <c r="HJX51" s="15"/>
      <c r="HJY51" s="15"/>
      <c r="HJZ51" s="15"/>
      <c r="HKA51" s="15"/>
      <c r="HKB51" s="15"/>
      <c r="HKC51" s="15"/>
      <c r="HKD51" s="15"/>
      <c r="HKE51" s="15"/>
      <c r="HKF51" s="15"/>
      <c r="HKG51" s="15"/>
      <c r="HKH51" s="15"/>
      <c r="HKI51" s="15"/>
      <c r="HKJ51" s="15"/>
      <c r="HKK51" s="15"/>
      <c r="HKL51" s="15"/>
      <c r="HKM51" s="15"/>
      <c r="HKN51" s="15"/>
      <c r="HKO51" s="15"/>
      <c r="HKP51" s="15"/>
      <c r="HKQ51" s="15"/>
      <c r="HKR51" s="15"/>
      <c r="HKS51" s="15"/>
      <c r="HKT51" s="15"/>
      <c r="HKU51" s="15"/>
      <c r="HKV51" s="15"/>
      <c r="HKW51" s="15"/>
      <c r="HKX51" s="15"/>
      <c r="HKY51" s="15"/>
      <c r="HKZ51" s="15"/>
      <c r="HLA51" s="15"/>
      <c r="HLB51" s="15"/>
      <c r="HLC51" s="15"/>
      <c r="HLD51" s="15"/>
      <c r="HLE51" s="15"/>
      <c r="HLF51" s="15"/>
      <c r="HLG51" s="15"/>
      <c r="HLH51" s="15"/>
      <c r="HLI51" s="15"/>
      <c r="HLJ51" s="15"/>
      <c r="HLK51" s="15"/>
      <c r="HLL51" s="15"/>
      <c r="HLM51" s="15"/>
      <c r="HLN51" s="15"/>
      <c r="HLO51" s="15"/>
      <c r="HLP51" s="15"/>
      <c r="HLQ51" s="15"/>
      <c r="HLR51" s="15"/>
      <c r="HLS51" s="15"/>
      <c r="HLT51" s="15"/>
      <c r="HLU51" s="15"/>
      <c r="HLV51" s="15"/>
      <c r="HLW51" s="15"/>
      <c r="HLX51" s="15"/>
      <c r="HLY51" s="15"/>
      <c r="HLZ51" s="15"/>
      <c r="HMA51" s="15"/>
      <c r="HMB51" s="15"/>
      <c r="HMC51" s="15"/>
      <c r="HMD51" s="15"/>
      <c r="HME51" s="15"/>
      <c r="HMF51" s="15"/>
      <c r="HMG51" s="15"/>
      <c r="HMH51" s="15"/>
      <c r="HMI51" s="15"/>
      <c r="HMJ51" s="15"/>
      <c r="HMK51" s="15"/>
      <c r="HML51" s="15"/>
      <c r="HMM51" s="15"/>
      <c r="HMN51" s="15"/>
      <c r="HMO51" s="15"/>
      <c r="HMP51" s="15"/>
      <c r="HMQ51" s="15"/>
      <c r="HMR51" s="15"/>
      <c r="HMS51" s="15"/>
      <c r="HMT51" s="15"/>
      <c r="HMU51" s="15"/>
      <c r="HMV51" s="15"/>
      <c r="HMW51" s="15"/>
      <c r="HMX51" s="15"/>
      <c r="HMY51" s="15"/>
      <c r="HMZ51" s="15"/>
      <c r="HNA51" s="15"/>
      <c r="HNB51" s="15"/>
      <c r="HNC51" s="15"/>
      <c r="HND51" s="15"/>
      <c r="HNE51" s="15"/>
      <c r="HNF51" s="15"/>
      <c r="HNG51" s="15"/>
      <c r="HNH51" s="15"/>
      <c r="HNI51" s="15"/>
      <c r="HNJ51" s="15"/>
      <c r="HNK51" s="15"/>
      <c r="HNL51" s="15"/>
      <c r="HNM51" s="15"/>
      <c r="HNN51" s="15"/>
      <c r="HNO51" s="15"/>
      <c r="HNP51" s="15"/>
      <c r="HNQ51" s="15"/>
      <c r="HNR51" s="15"/>
      <c r="HNS51" s="15"/>
      <c r="HNT51" s="15"/>
      <c r="HNU51" s="15"/>
      <c r="HNV51" s="15"/>
      <c r="HNW51" s="15"/>
      <c r="HNX51" s="15"/>
      <c r="HNY51" s="15"/>
      <c r="HNZ51" s="15"/>
      <c r="HOA51" s="15"/>
      <c r="HOB51" s="15"/>
      <c r="HOC51" s="15"/>
      <c r="HOD51" s="15"/>
      <c r="HOE51" s="15"/>
      <c r="HOF51" s="15"/>
      <c r="HOG51" s="15"/>
      <c r="HOH51" s="15"/>
      <c r="HOI51" s="15"/>
      <c r="HOJ51" s="15"/>
      <c r="HOK51" s="15"/>
      <c r="HOL51" s="15"/>
      <c r="HOM51" s="15"/>
      <c r="HON51" s="15"/>
      <c r="HOO51" s="15"/>
      <c r="HOP51" s="15"/>
      <c r="HOQ51" s="15"/>
      <c r="HOR51" s="15"/>
      <c r="HOS51" s="15"/>
      <c r="HOT51" s="15"/>
      <c r="HOU51" s="15"/>
      <c r="HOV51" s="15"/>
      <c r="HOW51" s="15"/>
      <c r="HOX51" s="15"/>
      <c r="HOY51" s="15"/>
      <c r="HOZ51" s="15"/>
      <c r="HPA51" s="15"/>
      <c r="HPB51" s="15"/>
      <c r="HPC51" s="15"/>
      <c r="HPD51" s="15"/>
      <c r="HPE51" s="15"/>
      <c r="HPF51" s="15"/>
      <c r="HPG51" s="15"/>
      <c r="HPH51" s="15"/>
      <c r="HPI51" s="15"/>
      <c r="HPJ51" s="15"/>
      <c r="HPK51" s="15"/>
      <c r="HPL51" s="15"/>
      <c r="HPM51" s="15"/>
      <c r="HPN51" s="15"/>
      <c r="HPO51" s="15"/>
      <c r="HPP51" s="15"/>
      <c r="HPQ51" s="15"/>
      <c r="HPR51" s="15"/>
      <c r="HPS51" s="15"/>
      <c r="HPT51" s="15"/>
      <c r="HPU51" s="15"/>
      <c r="HPV51" s="15"/>
      <c r="HPW51" s="15"/>
      <c r="HPX51" s="15"/>
      <c r="HPY51" s="15"/>
      <c r="HPZ51" s="15"/>
      <c r="HQA51" s="15"/>
      <c r="HQB51" s="15"/>
      <c r="HQC51" s="15"/>
      <c r="HQD51" s="15"/>
      <c r="HQE51" s="15"/>
      <c r="HQF51" s="15"/>
      <c r="HQG51" s="15"/>
      <c r="HQH51" s="15"/>
      <c r="HQI51" s="15"/>
      <c r="HQJ51" s="15"/>
      <c r="HQK51" s="15"/>
      <c r="HQL51" s="15"/>
      <c r="HQM51" s="15"/>
      <c r="HQN51" s="15"/>
      <c r="HQO51" s="15"/>
      <c r="HQP51" s="15"/>
      <c r="HQQ51" s="15"/>
      <c r="HQR51" s="15"/>
      <c r="HQS51" s="15"/>
      <c r="HQT51" s="15"/>
      <c r="HQU51" s="15"/>
      <c r="HQV51" s="15"/>
      <c r="HQW51" s="15"/>
      <c r="HQX51" s="15"/>
      <c r="HQY51" s="15"/>
      <c r="HQZ51" s="15"/>
      <c r="HRA51" s="15"/>
      <c r="HRB51" s="15"/>
      <c r="HRC51" s="15"/>
      <c r="HRD51" s="15"/>
      <c r="HRE51" s="15"/>
      <c r="HRF51" s="15"/>
      <c r="HRG51" s="15"/>
      <c r="HRH51" s="15"/>
      <c r="HRI51" s="15"/>
      <c r="HRJ51" s="15"/>
      <c r="HRK51" s="15"/>
      <c r="HRL51" s="15"/>
      <c r="HRM51" s="15"/>
      <c r="HRN51" s="15"/>
      <c r="HRO51" s="15"/>
      <c r="HRP51" s="15"/>
      <c r="HRQ51" s="15"/>
      <c r="HRR51" s="15"/>
      <c r="HRS51" s="15"/>
      <c r="HRT51" s="15"/>
      <c r="HRU51" s="15"/>
      <c r="HRV51" s="15"/>
      <c r="HRW51" s="15"/>
      <c r="HRX51" s="15"/>
      <c r="HRY51" s="15"/>
      <c r="HRZ51" s="15"/>
      <c r="HSA51" s="15"/>
      <c r="HSB51" s="15"/>
      <c r="HSC51" s="15"/>
      <c r="HSD51" s="15"/>
      <c r="HSE51" s="15"/>
      <c r="HSF51" s="15"/>
      <c r="HSG51" s="15"/>
      <c r="HSH51" s="15"/>
      <c r="HSI51" s="15"/>
      <c r="HSJ51" s="15"/>
      <c r="HSK51" s="15"/>
      <c r="HSL51" s="15"/>
      <c r="HSM51" s="15"/>
      <c r="HSN51" s="15"/>
      <c r="HSO51" s="15"/>
      <c r="HSP51" s="15"/>
      <c r="HSQ51" s="15"/>
      <c r="HSR51" s="15"/>
      <c r="HSS51" s="15"/>
      <c r="HST51" s="15"/>
      <c r="HSU51" s="15"/>
      <c r="HSV51" s="15"/>
      <c r="HSW51" s="15"/>
      <c r="HSX51" s="15"/>
      <c r="HSY51" s="15"/>
      <c r="HSZ51" s="15"/>
      <c r="HTA51" s="15"/>
      <c r="HTB51" s="15"/>
      <c r="HTC51" s="15"/>
      <c r="HTD51" s="15"/>
      <c r="HTE51" s="15"/>
      <c r="HTF51" s="15"/>
      <c r="HTG51" s="15"/>
      <c r="HTH51" s="15"/>
      <c r="HTI51" s="15"/>
      <c r="HTJ51" s="15"/>
      <c r="HTK51" s="15"/>
      <c r="HTL51" s="15"/>
      <c r="HTM51" s="15"/>
      <c r="HTN51" s="15"/>
      <c r="HTO51" s="15"/>
      <c r="HTP51" s="15"/>
      <c r="HTQ51" s="15"/>
      <c r="HTR51" s="15"/>
      <c r="HTS51" s="15"/>
      <c r="HTT51" s="15"/>
      <c r="HTU51" s="15"/>
      <c r="HTV51" s="15"/>
      <c r="HTW51" s="15"/>
      <c r="HTX51" s="15"/>
      <c r="HTY51" s="15"/>
      <c r="HTZ51" s="15"/>
      <c r="HUA51" s="15"/>
      <c r="HUB51" s="15"/>
      <c r="HUC51" s="15"/>
      <c r="HUD51" s="15"/>
      <c r="HUE51" s="15"/>
      <c r="HUF51" s="15"/>
      <c r="HUG51" s="15"/>
      <c r="HUH51" s="15"/>
      <c r="HUI51" s="15"/>
      <c r="HUJ51" s="15"/>
      <c r="HUK51" s="15"/>
      <c r="HUL51" s="15"/>
      <c r="HUM51" s="15"/>
      <c r="HUN51" s="15"/>
      <c r="HUO51" s="15"/>
      <c r="HUP51" s="15"/>
      <c r="HUQ51" s="15"/>
      <c r="HUR51" s="15"/>
      <c r="HUS51" s="15"/>
      <c r="HUT51" s="15"/>
      <c r="HUU51" s="15"/>
      <c r="HUV51" s="15"/>
      <c r="HUW51" s="15"/>
      <c r="HUX51" s="15"/>
      <c r="HUY51" s="15"/>
      <c r="HUZ51" s="15"/>
      <c r="HVA51" s="15"/>
      <c r="HVB51" s="15"/>
      <c r="HVC51" s="15"/>
      <c r="HVD51" s="15"/>
      <c r="HVE51" s="15"/>
      <c r="HVF51" s="15"/>
      <c r="HVG51" s="15"/>
      <c r="HVH51" s="15"/>
      <c r="HVI51" s="15"/>
      <c r="HVJ51" s="15"/>
      <c r="HVK51" s="15"/>
      <c r="HVL51" s="15"/>
      <c r="HVM51" s="15"/>
      <c r="HVN51" s="15"/>
      <c r="HVO51" s="15"/>
      <c r="HVP51" s="15"/>
      <c r="HVQ51" s="15"/>
      <c r="HVR51" s="15"/>
      <c r="HVS51" s="15"/>
      <c r="HVT51" s="15"/>
      <c r="HVU51" s="15"/>
      <c r="HVV51" s="15"/>
      <c r="HVW51" s="15"/>
      <c r="HVX51" s="15"/>
      <c r="HVY51" s="15"/>
      <c r="HVZ51" s="15"/>
      <c r="HWA51" s="15"/>
      <c r="HWB51" s="15"/>
      <c r="HWC51" s="15"/>
      <c r="HWD51" s="15"/>
      <c r="HWE51" s="15"/>
      <c r="HWF51" s="15"/>
      <c r="HWG51" s="15"/>
      <c r="HWH51" s="15"/>
      <c r="HWI51" s="15"/>
      <c r="HWJ51" s="15"/>
      <c r="HWK51" s="15"/>
      <c r="HWL51" s="15"/>
      <c r="HWM51" s="15"/>
      <c r="HWN51" s="15"/>
      <c r="HWO51" s="15"/>
      <c r="HWP51" s="15"/>
      <c r="HWQ51" s="15"/>
      <c r="HWR51" s="15"/>
      <c r="HWS51" s="15"/>
      <c r="HWT51" s="15"/>
      <c r="HWU51" s="15"/>
      <c r="HWV51" s="15"/>
      <c r="HWW51" s="15"/>
      <c r="HWX51" s="15"/>
      <c r="HWY51" s="15"/>
      <c r="HWZ51" s="15"/>
      <c r="HXA51" s="15"/>
      <c r="HXB51" s="15"/>
      <c r="HXC51" s="15"/>
      <c r="HXD51" s="15"/>
      <c r="HXE51" s="15"/>
      <c r="HXF51" s="15"/>
      <c r="HXG51" s="15"/>
      <c r="HXH51" s="15"/>
      <c r="HXI51" s="15"/>
      <c r="HXJ51" s="15"/>
      <c r="HXK51" s="15"/>
      <c r="HXL51" s="15"/>
      <c r="HXM51" s="15"/>
      <c r="HXN51" s="15"/>
      <c r="HXO51" s="15"/>
      <c r="HXP51" s="15"/>
      <c r="HXQ51" s="15"/>
      <c r="HXR51" s="15"/>
      <c r="HXS51" s="15"/>
      <c r="HXT51" s="15"/>
      <c r="HXU51" s="15"/>
      <c r="HXV51" s="15"/>
      <c r="HXW51" s="15"/>
      <c r="HXX51" s="15"/>
      <c r="HXY51" s="15"/>
      <c r="HXZ51" s="15"/>
      <c r="HYA51" s="15"/>
      <c r="HYB51" s="15"/>
      <c r="HYC51" s="15"/>
      <c r="HYD51" s="15"/>
      <c r="HYE51" s="15"/>
      <c r="HYF51" s="15"/>
      <c r="HYG51" s="15"/>
      <c r="HYH51" s="15"/>
      <c r="HYI51" s="15"/>
      <c r="HYJ51" s="15"/>
      <c r="HYK51" s="15"/>
      <c r="HYL51" s="15"/>
      <c r="HYM51" s="15"/>
      <c r="HYN51" s="15"/>
      <c r="HYO51" s="15"/>
      <c r="HYP51" s="15"/>
      <c r="HYQ51" s="15"/>
      <c r="HYR51" s="15"/>
      <c r="HYS51" s="15"/>
      <c r="HYT51" s="15"/>
      <c r="HYU51" s="15"/>
      <c r="HYV51" s="15"/>
      <c r="HYW51" s="15"/>
      <c r="HYX51" s="15"/>
      <c r="HYY51" s="15"/>
      <c r="HYZ51" s="15"/>
      <c r="HZA51" s="15"/>
      <c r="HZB51" s="15"/>
      <c r="HZC51" s="15"/>
      <c r="HZD51" s="15"/>
      <c r="HZE51" s="15"/>
      <c r="HZF51" s="15"/>
      <c r="HZG51" s="15"/>
      <c r="HZH51" s="15"/>
      <c r="HZI51" s="15"/>
      <c r="HZJ51" s="15"/>
      <c r="HZK51" s="15"/>
      <c r="HZL51" s="15"/>
      <c r="HZM51" s="15"/>
      <c r="HZN51" s="15"/>
      <c r="HZO51" s="15"/>
      <c r="HZP51" s="15"/>
      <c r="HZQ51" s="15"/>
      <c r="HZR51" s="15"/>
      <c r="HZS51" s="15"/>
      <c r="HZT51" s="15"/>
      <c r="HZU51" s="15"/>
      <c r="HZV51" s="15"/>
      <c r="HZW51" s="15"/>
      <c r="HZX51" s="15"/>
      <c r="HZY51" s="15"/>
      <c r="HZZ51" s="15"/>
      <c r="IAA51" s="15"/>
      <c r="IAB51" s="15"/>
      <c r="IAC51" s="15"/>
      <c r="IAD51" s="15"/>
      <c r="IAE51" s="15"/>
      <c r="IAF51" s="15"/>
      <c r="IAG51" s="15"/>
      <c r="IAH51" s="15"/>
      <c r="IAI51" s="15"/>
      <c r="IAJ51" s="15"/>
      <c r="IAK51" s="15"/>
      <c r="IAL51" s="15"/>
      <c r="IAM51" s="15"/>
      <c r="IAN51" s="15"/>
      <c r="IAO51" s="15"/>
      <c r="IAP51" s="15"/>
      <c r="IAQ51" s="15"/>
      <c r="IAR51" s="15"/>
      <c r="IAS51" s="15"/>
      <c r="IAT51" s="15"/>
      <c r="IAU51" s="15"/>
      <c r="IAV51" s="15"/>
      <c r="IAW51" s="15"/>
      <c r="IAX51" s="15"/>
      <c r="IAY51" s="15"/>
      <c r="IAZ51" s="15"/>
      <c r="IBA51" s="15"/>
      <c r="IBB51" s="15"/>
      <c r="IBC51" s="15"/>
      <c r="IBD51" s="15"/>
      <c r="IBE51" s="15"/>
      <c r="IBF51" s="15"/>
      <c r="IBG51" s="15"/>
      <c r="IBH51" s="15"/>
      <c r="IBI51" s="15"/>
      <c r="IBJ51" s="15"/>
      <c r="IBK51" s="15"/>
      <c r="IBL51" s="15"/>
      <c r="IBM51" s="15"/>
      <c r="IBN51" s="15"/>
      <c r="IBO51" s="15"/>
      <c r="IBP51" s="15"/>
      <c r="IBQ51" s="15"/>
      <c r="IBR51" s="15"/>
      <c r="IBS51" s="15"/>
      <c r="IBT51" s="15"/>
      <c r="IBU51" s="15"/>
      <c r="IBV51" s="15"/>
      <c r="IBW51" s="15"/>
      <c r="IBX51" s="15"/>
      <c r="IBY51" s="15"/>
      <c r="IBZ51" s="15"/>
      <c r="ICA51" s="15"/>
      <c r="ICB51" s="15"/>
      <c r="ICC51" s="15"/>
      <c r="ICD51" s="15"/>
      <c r="ICE51" s="15"/>
      <c r="ICF51" s="15"/>
      <c r="ICG51" s="15"/>
      <c r="ICH51" s="15"/>
      <c r="ICI51" s="15"/>
      <c r="ICJ51" s="15"/>
      <c r="ICK51" s="15"/>
      <c r="ICL51" s="15"/>
      <c r="ICM51" s="15"/>
      <c r="ICN51" s="15"/>
      <c r="ICO51" s="15"/>
      <c r="ICP51" s="15"/>
      <c r="ICQ51" s="15"/>
      <c r="ICR51" s="15"/>
      <c r="ICS51" s="15"/>
      <c r="ICT51" s="15"/>
      <c r="ICU51" s="15"/>
      <c r="ICV51" s="15"/>
      <c r="ICW51" s="15"/>
      <c r="ICX51" s="15"/>
      <c r="ICY51" s="15"/>
      <c r="ICZ51" s="15"/>
      <c r="IDA51" s="15"/>
      <c r="IDB51" s="15"/>
      <c r="IDC51" s="15"/>
      <c r="IDD51" s="15"/>
      <c r="IDE51" s="15"/>
      <c r="IDF51" s="15"/>
      <c r="IDG51" s="15"/>
      <c r="IDH51" s="15"/>
      <c r="IDI51" s="15"/>
      <c r="IDJ51" s="15"/>
      <c r="IDK51" s="15"/>
      <c r="IDL51" s="15"/>
      <c r="IDM51" s="15"/>
      <c r="IDN51" s="15"/>
      <c r="IDO51" s="15"/>
      <c r="IDP51" s="15"/>
      <c r="IDQ51" s="15"/>
      <c r="IDR51" s="15"/>
      <c r="IDS51" s="15"/>
      <c r="IDT51" s="15"/>
      <c r="IDU51" s="15"/>
      <c r="IDV51" s="15"/>
      <c r="IDW51" s="15"/>
      <c r="IDX51" s="15"/>
      <c r="IDY51" s="15"/>
      <c r="IDZ51" s="15"/>
      <c r="IEA51" s="15"/>
      <c r="IEB51" s="15"/>
      <c r="IEC51" s="15"/>
      <c r="IED51" s="15"/>
      <c r="IEE51" s="15"/>
      <c r="IEF51" s="15"/>
      <c r="IEG51" s="15"/>
      <c r="IEH51" s="15"/>
      <c r="IEI51" s="15"/>
      <c r="IEJ51" s="15"/>
      <c r="IEK51" s="15"/>
      <c r="IEL51" s="15"/>
      <c r="IEM51" s="15"/>
      <c r="IEN51" s="15"/>
      <c r="IEO51" s="15"/>
      <c r="IEP51" s="15"/>
      <c r="IEQ51" s="15"/>
      <c r="IER51" s="15"/>
      <c r="IES51" s="15"/>
      <c r="IET51" s="15"/>
      <c r="IEU51" s="15"/>
      <c r="IEV51" s="15"/>
      <c r="IEW51" s="15"/>
      <c r="IEX51" s="15"/>
      <c r="IEY51" s="15"/>
      <c r="IEZ51" s="15"/>
      <c r="IFA51" s="15"/>
      <c r="IFB51" s="15"/>
      <c r="IFC51" s="15"/>
      <c r="IFD51" s="15"/>
      <c r="IFE51" s="15"/>
      <c r="IFF51" s="15"/>
      <c r="IFG51" s="15"/>
      <c r="IFH51" s="15"/>
      <c r="IFI51" s="15"/>
      <c r="IFJ51" s="15"/>
      <c r="IFK51" s="15"/>
      <c r="IFL51" s="15"/>
      <c r="IFM51" s="15"/>
      <c r="IFN51" s="15"/>
      <c r="IFO51" s="15"/>
      <c r="IFP51" s="15"/>
      <c r="IFQ51" s="15"/>
      <c r="IFR51" s="15"/>
      <c r="IFS51" s="15"/>
      <c r="IFT51" s="15"/>
      <c r="IFU51" s="15"/>
      <c r="IFV51" s="15"/>
      <c r="IFW51" s="15"/>
      <c r="IFX51" s="15"/>
      <c r="IFY51" s="15"/>
      <c r="IFZ51" s="15"/>
      <c r="IGA51" s="15"/>
      <c r="IGB51" s="15"/>
      <c r="IGC51" s="15"/>
      <c r="IGD51" s="15"/>
      <c r="IGE51" s="15"/>
      <c r="IGF51" s="15"/>
      <c r="IGG51" s="15"/>
      <c r="IGH51" s="15"/>
      <c r="IGI51" s="15"/>
      <c r="IGJ51" s="15"/>
      <c r="IGK51" s="15"/>
      <c r="IGL51" s="15"/>
      <c r="IGM51" s="15"/>
      <c r="IGN51" s="15"/>
      <c r="IGO51" s="15"/>
      <c r="IGP51" s="15"/>
      <c r="IGQ51" s="15"/>
      <c r="IGR51" s="15"/>
      <c r="IGS51" s="15"/>
      <c r="IGT51" s="15"/>
      <c r="IGU51" s="15"/>
      <c r="IGV51" s="15"/>
      <c r="IGW51" s="15"/>
      <c r="IGX51" s="15"/>
      <c r="IGY51" s="15"/>
      <c r="IGZ51" s="15"/>
      <c r="IHA51" s="15"/>
      <c r="IHB51" s="15"/>
      <c r="IHC51" s="15"/>
      <c r="IHD51" s="15"/>
      <c r="IHE51" s="15"/>
      <c r="IHF51" s="15"/>
      <c r="IHG51" s="15"/>
      <c r="IHH51" s="15"/>
      <c r="IHI51" s="15"/>
      <c r="IHJ51" s="15"/>
      <c r="IHK51" s="15"/>
      <c r="IHL51" s="15"/>
      <c r="IHM51" s="15"/>
      <c r="IHN51" s="15"/>
      <c r="IHO51" s="15"/>
      <c r="IHP51" s="15"/>
      <c r="IHQ51" s="15"/>
      <c r="IHR51" s="15"/>
      <c r="IHS51" s="15"/>
      <c r="IHT51" s="15"/>
      <c r="IHU51" s="15"/>
      <c r="IHV51" s="15"/>
      <c r="IHW51" s="15"/>
      <c r="IHX51" s="15"/>
      <c r="IHY51" s="15"/>
      <c r="IHZ51" s="15"/>
      <c r="IIA51" s="15"/>
      <c r="IIB51" s="15"/>
      <c r="IIC51" s="15"/>
      <c r="IID51" s="15"/>
      <c r="IIE51" s="15"/>
      <c r="IIF51" s="15"/>
      <c r="IIG51" s="15"/>
      <c r="IIH51" s="15"/>
      <c r="III51" s="15"/>
      <c r="IIJ51" s="15"/>
      <c r="IIK51" s="15"/>
      <c r="IIL51" s="15"/>
      <c r="IIM51" s="15"/>
      <c r="IIN51" s="15"/>
      <c r="IIO51" s="15"/>
      <c r="IIP51" s="15"/>
      <c r="IIQ51" s="15"/>
      <c r="IIR51" s="15"/>
      <c r="IIS51" s="15"/>
      <c r="IIT51" s="15"/>
      <c r="IIU51" s="15"/>
      <c r="IIV51" s="15"/>
      <c r="IIW51" s="15"/>
      <c r="IIX51" s="15"/>
      <c r="IIY51" s="15"/>
      <c r="IIZ51" s="15"/>
      <c r="IJA51" s="15"/>
      <c r="IJB51" s="15"/>
      <c r="IJC51" s="15"/>
      <c r="IJD51" s="15"/>
      <c r="IJE51" s="15"/>
      <c r="IJF51" s="15"/>
      <c r="IJG51" s="15"/>
      <c r="IJH51" s="15"/>
      <c r="IJI51" s="15"/>
      <c r="IJJ51" s="15"/>
      <c r="IJK51" s="15"/>
      <c r="IJL51" s="15"/>
      <c r="IJM51" s="15"/>
      <c r="IJN51" s="15"/>
      <c r="IJO51" s="15"/>
      <c r="IJP51" s="15"/>
      <c r="IJQ51" s="15"/>
      <c r="IJR51" s="15"/>
      <c r="IJS51" s="15"/>
      <c r="IJT51" s="15"/>
      <c r="IJU51" s="15"/>
      <c r="IJV51" s="15"/>
      <c r="IJW51" s="15"/>
      <c r="IJX51" s="15"/>
      <c r="IJY51" s="15"/>
      <c r="IJZ51" s="15"/>
      <c r="IKA51" s="15"/>
      <c r="IKB51" s="15"/>
      <c r="IKC51" s="15"/>
      <c r="IKD51" s="15"/>
      <c r="IKE51" s="15"/>
      <c r="IKF51" s="15"/>
      <c r="IKG51" s="15"/>
      <c r="IKH51" s="15"/>
      <c r="IKI51" s="15"/>
      <c r="IKJ51" s="15"/>
      <c r="IKK51" s="15"/>
      <c r="IKL51" s="15"/>
      <c r="IKM51" s="15"/>
      <c r="IKN51" s="15"/>
      <c r="IKO51" s="15"/>
      <c r="IKP51" s="15"/>
      <c r="IKQ51" s="15"/>
      <c r="IKR51" s="15"/>
      <c r="IKS51" s="15"/>
      <c r="IKT51" s="15"/>
      <c r="IKU51" s="15"/>
      <c r="IKV51" s="15"/>
      <c r="IKW51" s="15"/>
      <c r="IKX51" s="15"/>
      <c r="IKY51" s="15"/>
      <c r="IKZ51" s="15"/>
      <c r="ILA51" s="15"/>
      <c r="ILB51" s="15"/>
      <c r="ILC51" s="15"/>
      <c r="ILD51" s="15"/>
      <c r="ILE51" s="15"/>
      <c r="ILF51" s="15"/>
      <c r="ILG51" s="15"/>
      <c r="ILH51" s="15"/>
      <c r="ILI51" s="15"/>
      <c r="ILJ51" s="15"/>
      <c r="ILK51" s="15"/>
      <c r="ILL51" s="15"/>
      <c r="ILM51" s="15"/>
      <c r="ILN51" s="15"/>
      <c r="ILO51" s="15"/>
      <c r="ILP51" s="15"/>
      <c r="ILQ51" s="15"/>
      <c r="ILR51" s="15"/>
      <c r="ILS51" s="15"/>
      <c r="ILT51" s="15"/>
      <c r="ILU51" s="15"/>
      <c r="ILV51" s="15"/>
      <c r="ILW51" s="15"/>
      <c r="ILX51" s="15"/>
      <c r="ILY51" s="15"/>
      <c r="ILZ51" s="15"/>
      <c r="IMA51" s="15"/>
      <c r="IMB51" s="15"/>
      <c r="IMC51" s="15"/>
      <c r="IMD51" s="15"/>
      <c r="IME51" s="15"/>
      <c r="IMF51" s="15"/>
      <c r="IMG51" s="15"/>
      <c r="IMH51" s="15"/>
      <c r="IMI51" s="15"/>
      <c r="IMJ51" s="15"/>
      <c r="IMK51" s="15"/>
      <c r="IML51" s="15"/>
      <c r="IMM51" s="15"/>
      <c r="IMN51" s="15"/>
      <c r="IMO51" s="15"/>
      <c r="IMP51" s="15"/>
      <c r="IMQ51" s="15"/>
      <c r="IMR51" s="15"/>
      <c r="IMS51" s="15"/>
      <c r="IMT51" s="15"/>
      <c r="IMU51" s="15"/>
      <c r="IMV51" s="15"/>
      <c r="IMW51" s="15"/>
      <c r="IMX51" s="15"/>
      <c r="IMY51" s="15"/>
      <c r="IMZ51" s="15"/>
      <c r="INA51" s="15"/>
      <c r="INB51" s="15"/>
      <c r="INC51" s="15"/>
      <c r="IND51" s="15"/>
      <c r="INE51" s="15"/>
      <c r="INF51" s="15"/>
      <c r="ING51" s="15"/>
      <c r="INH51" s="15"/>
      <c r="INI51" s="15"/>
      <c r="INJ51" s="15"/>
      <c r="INK51" s="15"/>
      <c r="INL51" s="15"/>
      <c r="INM51" s="15"/>
      <c r="INN51" s="15"/>
      <c r="INO51" s="15"/>
      <c r="INP51" s="15"/>
      <c r="INQ51" s="15"/>
      <c r="INR51" s="15"/>
      <c r="INS51" s="15"/>
      <c r="INT51" s="15"/>
      <c r="INU51" s="15"/>
      <c r="INV51" s="15"/>
      <c r="INW51" s="15"/>
      <c r="INX51" s="15"/>
      <c r="INY51" s="15"/>
      <c r="INZ51" s="15"/>
      <c r="IOA51" s="15"/>
      <c r="IOB51" s="15"/>
      <c r="IOC51" s="15"/>
      <c r="IOD51" s="15"/>
      <c r="IOE51" s="15"/>
      <c r="IOF51" s="15"/>
      <c r="IOG51" s="15"/>
      <c r="IOH51" s="15"/>
      <c r="IOI51" s="15"/>
      <c r="IOJ51" s="15"/>
      <c r="IOK51" s="15"/>
      <c r="IOL51" s="15"/>
      <c r="IOM51" s="15"/>
      <c r="ION51" s="15"/>
      <c r="IOO51" s="15"/>
      <c r="IOP51" s="15"/>
      <c r="IOQ51" s="15"/>
      <c r="IOR51" s="15"/>
      <c r="IOS51" s="15"/>
      <c r="IOT51" s="15"/>
      <c r="IOU51" s="15"/>
      <c r="IOV51" s="15"/>
      <c r="IOW51" s="15"/>
      <c r="IOX51" s="15"/>
      <c r="IOY51" s="15"/>
      <c r="IOZ51" s="15"/>
      <c r="IPA51" s="15"/>
      <c r="IPB51" s="15"/>
      <c r="IPC51" s="15"/>
      <c r="IPD51" s="15"/>
      <c r="IPE51" s="15"/>
      <c r="IPF51" s="15"/>
      <c r="IPG51" s="15"/>
      <c r="IPH51" s="15"/>
      <c r="IPI51" s="15"/>
      <c r="IPJ51" s="15"/>
      <c r="IPK51" s="15"/>
      <c r="IPL51" s="15"/>
      <c r="IPM51" s="15"/>
      <c r="IPN51" s="15"/>
      <c r="IPO51" s="15"/>
      <c r="IPP51" s="15"/>
      <c r="IPQ51" s="15"/>
      <c r="IPR51" s="15"/>
      <c r="IPS51" s="15"/>
      <c r="IPT51" s="15"/>
      <c r="IPU51" s="15"/>
      <c r="IPV51" s="15"/>
      <c r="IPW51" s="15"/>
      <c r="IPX51" s="15"/>
      <c r="IPY51" s="15"/>
      <c r="IPZ51" s="15"/>
      <c r="IQA51" s="15"/>
      <c r="IQB51" s="15"/>
      <c r="IQC51" s="15"/>
      <c r="IQD51" s="15"/>
      <c r="IQE51" s="15"/>
      <c r="IQF51" s="15"/>
      <c r="IQG51" s="15"/>
      <c r="IQH51" s="15"/>
      <c r="IQI51" s="15"/>
      <c r="IQJ51" s="15"/>
      <c r="IQK51" s="15"/>
      <c r="IQL51" s="15"/>
      <c r="IQM51" s="15"/>
      <c r="IQN51" s="15"/>
      <c r="IQO51" s="15"/>
      <c r="IQP51" s="15"/>
      <c r="IQQ51" s="15"/>
      <c r="IQR51" s="15"/>
      <c r="IQS51" s="15"/>
      <c r="IQT51" s="15"/>
      <c r="IQU51" s="15"/>
      <c r="IQV51" s="15"/>
      <c r="IQW51" s="15"/>
      <c r="IQX51" s="15"/>
      <c r="IQY51" s="15"/>
      <c r="IQZ51" s="15"/>
      <c r="IRA51" s="15"/>
      <c r="IRB51" s="15"/>
      <c r="IRC51" s="15"/>
      <c r="IRD51" s="15"/>
      <c r="IRE51" s="15"/>
      <c r="IRF51" s="15"/>
      <c r="IRG51" s="15"/>
      <c r="IRH51" s="15"/>
      <c r="IRI51" s="15"/>
      <c r="IRJ51" s="15"/>
      <c r="IRK51" s="15"/>
      <c r="IRL51" s="15"/>
      <c r="IRM51" s="15"/>
      <c r="IRN51" s="15"/>
      <c r="IRO51" s="15"/>
      <c r="IRP51" s="15"/>
      <c r="IRQ51" s="15"/>
      <c r="IRR51" s="15"/>
      <c r="IRS51" s="15"/>
      <c r="IRT51" s="15"/>
      <c r="IRU51" s="15"/>
      <c r="IRV51" s="15"/>
      <c r="IRW51" s="15"/>
      <c r="IRX51" s="15"/>
      <c r="IRY51" s="15"/>
      <c r="IRZ51" s="15"/>
      <c r="ISA51" s="15"/>
      <c r="ISB51" s="15"/>
      <c r="ISC51" s="15"/>
      <c r="ISD51" s="15"/>
      <c r="ISE51" s="15"/>
      <c r="ISF51" s="15"/>
      <c r="ISG51" s="15"/>
      <c r="ISH51" s="15"/>
      <c r="ISI51" s="15"/>
      <c r="ISJ51" s="15"/>
      <c r="ISK51" s="15"/>
      <c r="ISL51" s="15"/>
      <c r="ISM51" s="15"/>
      <c r="ISN51" s="15"/>
      <c r="ISO51" s="15"/>
      <c r="ISP51" s="15"/>
      <c r="ISQ51" s="15"/>
      <c r="ISR51" s="15"/>
      <c r="ISS51" s="15"/>
      <c r="IST51" s="15"/>
      <c r="ISU51" s="15"/>
      <c r="ISV51" s="15"/>
      <c r="ISW51" s="15"/>
      <c r="ISX51" s="15"/>
      <c r="ISY51" s="15"/>
      <c r="ISZ51" s="15"/>
      <c r="ITA51" s="15"/>
      <c r="ITB51" s="15"/>
      <c r="ITC51" s="15"/>
      <c r="ITD51" s="15"/>
      <c r="ITE51" s="15"/>
      <c r="ITF51" s="15"/>
      <c r="ITG51" s="15"/>
      <c r="ITH51" s="15"/>
      <c r="ITI51" s="15"/>
      <c r="ITJ51" s="15"/>
      <c r="ITK51" s="15"/>
      <c r="ITL51" s="15"/>
      <c r="ITM51" s="15"/>
      <c r="ITN51" s="15"/>
      <c r="ITO51" s="15"/>
      <c r="ITP51" s="15"/>
      <c r="ITQ51" s="15"/>
      <c r="ITR51" s="15"/>
      <c r="ITS51" s="15"/>
      <c r="ITT51" s="15"/>
      <c r="ITU51" s="15"/>
      <c r="ITV51" s="15"/>
      <c r="ITW51" s="15"/>
      <c r="ITX51" s="15"/>
      <c r="ITY51" s="15"/>
      <c r="ITZ51" s="15"/>
      <c r="IUA51" s="15"/>
      <c r="IUB51" s="15"/>
      <c r="IUC51" s="15"/>
      <c r="IUD51" s="15"/>
      <c r="IUE51" s="15"/>
      <c r="IUF51" s="15"/>
      <c r="IUG51" s="15"/>
      <c r="IUH51" s="15"/>
      <c r="IUI51" s="15"/>
      <c r="IUJ51" s="15"/>
      <c r="IUK51" s="15"/>
      <c r="IUL51" s="15"/>
      <c r="IUM51" s="15"/>
      <c r="IUN51" s="15"/>
      <c r="IUO51" s="15"/>
      <c r="IUP51" s="15"/>
      <c r="IUQ51" s="15"/>
      <c r="IUR51" s="15"/>
      <c r="IUS51" s="15"/>
      <c r="IUT51" s="15"/>
      <c r="IUU51" s="15"/>
      <c r="IUV51" s="15"/>
      <c r="IUW51" s="15"/>
      <c r="IUX51" s="15"/>
      <c r="IUY51" s="15"/>
      <c r="IUZ51" s="15"/>
      <c r="IVA51" s="15"/>
      <c r="IVB51" s="15"/>
      <c r="IVC51" s="15"/>
      <c r="IVD51" s="15"/>
      <c r="IVE51" s="15"/>
      <c r="IVF51" s="15"/>
      <c r="IVG51" s="15"/>
      <c r="IVH51" s="15"/>
      <c r="IVI51" s="15"/>
      <c r="IVJ51" s="15"/>
      <c r="IVK51" s="15"/>
      <c r="IVL51" s="15"/>
      <c r="IVM51" s="15"/>
      <c r="IVN51" s="15"/>
      <c r="IVO51" s="15"/>
      <c r="IVP51" s="15"/>
      <c r="IVQ51" s="15"/>
      <c r="IVR51" s="15"/>
      <c r="IVS51" s="15"/>
      <c r="IVT51" s="15"/>
      <c r="IVU51" s="15"/>
      <c r="IVV51" s="15"/>
      <c r="IVW51" s="15"/>
      <c r="IVX51" s="15"/>
      <c r="IVY51" s="15"/>
      <c r="IVZ51" s="15"/>
      <c r="IWA51" s="15"/>
      <c r="IWB51" s="15"/>
      <c r="IWC51" s="15"/>
      <c r="IWD51" s="15"/>
      <c r="IWE51" s="15"/>
      <c r="IWF51" s="15"/>
      <c r="IWG51" s="15"/>
      <c r="IWH51" s="15"/>
      <c r="IWI51" s="15"/>
      <c r="IWJ51" s="15"/>
      <c r="IWK51" s="15"/>
      <c r="IWL51" s="15"/>
      <c r="IWM51" s="15"/>
      <c r="IWN51" s="15"/>
      <c r="IWO51" s="15"/>
      <c r="IWP51" s="15"/>
      <c r="IWQ51" s="15"/>
      <c r="IWR51" s="15"/>
      <c r="IWS51" s="15"/>
      <c r="IWT51" s="15"/>
      <c r="IWU51" s="15"/>
      <c r="IWV51" s="15"/>
      <c r="IWW51" s="15"/>
      <c r="IWX51" s="15"/>
      <c r="IWY51" s="15"/>
      <c r="IWZ51" s="15"/>
      <c r="IXA51" s="15"/>
      <c r="IXB51" s="15"/>
      <c r="IXC51" s="15"/>
      <c r="IXD51" s="15"/>
      <c r="IXE51" s="15"/>
      <c r="IXF51" s="15"/>
      <c r="IXG51" s="15"/>
      <c r="IXH51" s="15"/>
      <c r="IXI51" s="15"/>
      <c r="IXJ51" s="15"/>
      <c r="IXK51" s="15"/>
      <c r="IXL51" s="15"/>
      <c r="IXM51" s="15"/>
      <c r="IXN51" s="15"/>
      <c r="IXO51" s="15"/>
      <c r="IXP51" s="15"/>
      <c r="IXQ51" s="15"/>
      <c r="IXR51" s="15"/>
      <c r="IXS51" s="15"/>
      <c r="IXT51" s="15"/>
      <c r="IXU51" s="15"/>
      <c r="IXV51" s="15"/>
      <c r="IXW51" s="15"/>
      <c r="IXX51" s="15"/>
      <c r="IXY51" s="15"/>
      <c r="IXZ51" s="15"/>
      <c r="IYA51" s="15"/>
      <c r="IYB51" s="15"/>
      <c r="IYC51" s="15"/>
      <c r="IYD51" s="15"/>
      <c r="IYE51" s="15"/>
      <c r="IYF51" s="15"/>
      <c r="IYG51" s="15"/>
      <c r="IYH51" s="15"/>
      <c r="IYI51" s="15"/>
      <c r="IYJ51" s="15"/>
      <c r="IYK51" s="15"/>
      <c r="IYL51" s="15"/>
      <c r="IYM51" s="15"/>
      <c r="IYN51" s="15"/>
      <c r="IYO51" s="15"/>
      <c r="IYP51" s="15"/>
      <c r="IYQ51" s="15"/>
      <c r="IYR51" s="15"/>
      <c r="IYS51" s="15"/>
      <c r="IYT51" s="15"/>
      <c r="IYU51" s="15"/>
      <c r="IYV51" s="15"/>
      <c r="IYW51" s="15"/>
      <c r="IYX51" s="15"/>
      <c r="IYY51" s="15"/>
      <c r="IYZ51" s="15"/>
      <c r="IZA51" s="15"/>
      <c r="IZB51" s="15"/>
      <c r="IZC51" s="15"/>
      <c r="IZD51" s="15"/>
      <c r="IZE51" s="15"/>
      <c r="IZF51" s="15"/>
      <c r="IZG51" s="15"/>
      <c r="IZH51" s="15"/>
      <c r="IZI51" s="15"/>
      <c r="IZJ51" s="15"/>
      <c r="IZK51" s="15"/>
      <c r="IZL51" s="15"/>
      <c r="IZM51" s="15"/>
      <c r="IZN51" s="15"/>
      <c r="IZO51" s="15"/>
      <c r="IZP51" s="15"/>
      <c r="IZQ51" s="15"/>
      <c r="IZR51" s="15"/>
      <c r="IZS51" s="15"/>
      <c r="IZT51" s="15"/>
      <c r="IZU51" s="15"/>
      <c r="IZV51" s="15"/>
      <c r="IZW51" s="15"/>
      <c r="IZX51" s="15"/>
      <c r="IZY51" s="15"/>
      <c r="IZZ51" s="15"/>
      <c r="JAA51" s="15"/>
      <c r="JAB51" s="15"/>
      <c r="JAC51" s="15"/>
      <c r="JAD51" s="15"/>
      <c r="JAE51" s="15"/>
      <c r="JAF51" s="15"/>
      <c r="JAG51" s="15"/>
      <c r="JAH51" s="15"/>
      <c r="JAI51" s="15"/>
      <c r="JAJ51" s="15"/>
      <c r="JAK51" s="15"/>
      <c r="JAL51" s="15"/>
      <c r="JAM51" s="15"/>
      <c r="JAN51" s="15"/>
      <c r="JAO51" s="15"/>
      <c r="JAP51" s="15"/>
      <c r="JAQ51" s="15"/>
      <c r="JAR51" s="15"/>
      <c r="JAS51" s="15"/>
      <c r="JAT51" s="15"/>
      <c r="JAU51" s="15"/>
      <c r="JAV51" s="15"/>
      <c r="JAW51" s="15"/>
      <c r="JAX51" s="15"/>
      <c r="JAY51" s="15"/>
      <c r="JAZ51" s="15"/>
      <c r="JBA51" s="15"/>
      <c r="JBB51" s="15"/>
      <c r="JBC51" s="15"/>
      <c r="JBD51" s="15"/>
      <c r="JBE51" s="15"/>
      <c r="JBF51" s="15"/>
      <c r="JBG51" s="15"/>
      <c r="JBH51" s="15"/>
      <c r="JBI51" s="15"/>
      <c r="JBJ51" s="15"/>
      <c r="JBK51" s="15"/>
      <c r="JBL51" s="15"/>
      <c r="JBM51" s="15"/>
      <c r="JBN51" s="15"/>
      <c r="JBO51" s="15"/>
      <c r="JBP51" s="15"/>
      <c r="JBQ51" s="15"/>
      <c r="JBR51" s="15"/>
      <c r="JBS51" s="15"/>
      <c r="JBT51" s="15"/>
      <c r="JBU51" s="15"/>
      <c r="JBV51" s="15"/>
      <c r="JBW51" s="15"/>
      <c r="JBX51" s="15"/>
      <c r="JBY51" s="15"/>
      <c r="JBZ51" s="15"/>
      <c r="JCA51" s="15"/>
      <c r="JCB51" s="15"/>
      <c r="JCC51" s="15"/>
      <c r="JCD51" s="15"/>
      <c r="JCE51" s="15"/>
      <c r="JCF51" s="15"/>
      <c r="JCG51" s="15"/>
      <c r="JCH51" s="15"/>
      <c r="JCI51" s="15"/>
      <c r="JCJ51" s="15"/>
      <c r="JCK51" s="15"/>
      <c r="JCL51" s="15"/>
      <c r="JCM51" s="15"/>
      <c r="JCN51" s="15"/>
      <c r="JCO51" s="15"/>
      <c r="JCP51" s="15"/>
      <c r="JCQ51" s="15"/>
      <c r="JCR51" s="15"/>
      <c r="JCS51" s="15"/>
      <c r="JCT51" s="15"/>
      <c r="JCU51" s="15"/>
      <c r="JCV51" s="15"/>
      <c r="JCW51" s="15"/>
      <c r="JCX51" s="15"/>
      <c r="JCY51" s="15"/>
      <c r="JCZ51" s="15"/>
      <c r="JDA51" s="15"/>
      <c r="JDB51" s="15"/>
      <c r="JDC51" s="15"/>
      <c r="JDD51" s="15"/>
      <c r="JDE51" s="15"/>
      <c r="JDF51" s="15"/>
      <c r="JDG51" s="15"/>
      <c r="JDH51" s="15"/>
      <c r="JDI51" s="15"/>
      <c r="JDJ51" s="15"/>
      <c r="JDK51" s="15"/>
      <c r="JDL51" s="15"/>
      <c r="JDM51" s="15"/>
      <c r="JDN51" s="15"/>
      <c r="JDO51" s="15"/>
      <c r="JDP51" s="15"/>
      <c r="JDQ51" s="15"/>
      <c r="JDR51" s="15"/>
      <c r="JDS51" s="15"/>
      <c r="JDT51" s="15"/>
      <c r="JDU51" s="15"/>
      <c r="JDV51" s="15"/>
      <c r="JDW51" s="15"/>
      <c r="JDX51" s="15"/>
      <c r="JDY51" s="15"/>
      <c r="JDZ51" s="15"/>
      <c r="JEA51" s="15"/>
      <c r="JEB51" s="15"/>
      <c r="JEC51" s="15"/>
      <c r="JED51" s="15"/>
      <c r="JEE51" s="15"/>
      <c r="JEF51" s="15"/>
      <c r="JEG51" s="15"/>
      <c r="JEH51" s="15"/>
      <c r="JEI51" s="15"/>
      <c r="JEJ51" s="15"/>
      <c r="JEK51" s="15"/>
      <c r="JEL51" s="15"/>
      <c r="JEM51" s="15"/>
      <c r="JEN51" s="15"/>
      <c r="JEO51" s="15"/>
      <c r="JEP51" s="15"/>
      <c r="JEQ51" s="15"/>
      <c r="JER51" s="15"/>
      <c r="JES51" s="15"/>
      <c r="JET51" s="15"/>
      <c r="JEU51" s="15"/>
      <c r="JEV51" s="15"/>
      <c r="JEW51" s="15"/>
      <c r="JEX51" s="15"/>
      <c r="JEY51" s="15"/>
      <c r="JEZ51" s="15"/>
      <c r="JFA51" s="15"/>
      <c r="JFB51" s="15"/>
      <c r="JFC51" s="15"/>
      <c r="JFD51" s="15"/>
      <c r="JFE51" s="15"/>
      <c r="JFF51" s="15"/>
      <c r="JFG51" s="15"/>
      <c r="JFH51" s="15"/>
      <c r="JFI51" s="15"/>
      <c r="JFJ51" s="15"/>
      <c r="JFK51" s="15"/>
      <c r="JFL51" s="15"/>
      <c r="JFM51" s="15"/>
      <c r="JFN51" s="15"/>
      <c r="JFO51" s="15"/>
      <c r="JFP51" s="15"/>
      <c r="JFQ51" s="15"/>
      <c r="JFR51" s="15"/>
      <c r="JFS51" s="15"/>
      <c r="JFT51" s="15"/>
      <c r="JFU51" s="15"/>
      <c r="JFV51" s="15"/>
      <c r="JFW51" s="15"/>
      <c r="JFX51" s="15"/>
      <c r="JFY51" s="15"/>
      <c r="JFZ51" s="15"/>
      <c r="JGA51" s="15"/>
      <c r="JGB51" s="15"/>
      <c r="JGC51" s="15"/>
      <c r="JGD51" s="15"/>
      <c r="JGE51" s="15"/>
      <c r="JGF51" s="15"/>
      <c r="JGG51" s="15"/>
      <c r="JGH51" s="15"/>
      <c r="JGI51" s="15"/>
      <c r="JGJ51" s="15"/>
      <c r="JGK51" s="15"/>
      <c r="JGL51" s="15"/>
      <c r="JGM51" s="15"/>
      <c r="JGN51" s="15"/>
      <c r="JGO51" s="15"/>
      <c r="JGP51" s="15"/>
      <c r="JGQ51" s="15"/>
      <c r="JGR51" s="15"/>
      <c r="JGS51" s="15"/>
      <c r="JGT51" s="15"/>
      <c r="JGU51" s="15"/>
      <c r="JGV51" s="15"/>
      <c r="JGW51" s="15"/>
      <c r="JGX51" s="15"/>
      <c r="JGY51" s="15"/>
      <c r="JGZ51" s="15"/>
      <c r="JHA51" s="15"/>
      <c r="JHB51" s="15"/>
      <c r="JHC51" s="15"/>
      <c r="JHD51" s="15"/>
      <c r="JHE51" s="15"/>
      <c r="JHF51" s="15"/>
      <c r="JHG51" s="15"/>
      <c r="JHH51" s="15"/>
      <c r="JHI51" s="15"/>
      <c r="JHJ51" s="15"/>
      <c r="JHK51" s="15"/>
      <c r="JHL51" s="15"/>
      <c r="JHM51" s="15"/>
      <c r="JHN51" s="15"/>
      <c r="JHO51" s="15"/>
      <c r="JHP51" s="15"/>
      <c r="JHQ51" s="15"/>
      <c r="JHR51" s="15"/>
      <c r="JHS51" s="15"/>
      <c r="JHT51" s="15"/>
      <c r="JHU51" s="15"/>
      <c r="JHV51" s="15"/>
      <c r="JHW51" s="15"/>
      <c r="JHX51" s="15"/>
      <c r="JHY51" s="15"/>
      <c r="JHZ51" s="15"/>
      <c r="JIA51" s="15"/>
      <c r="JIB51" s="15"/>
      <c r="JIC51" s="15"/>
      <c r="JID51" s="15"/>
      <c r="JIE51" s="15"/>
      <c r="JIF51" s="15"/>
      <c r="JIG51" s="15"/>
      <c r="JIH51" s="15"/>
      <c r="JII51" s="15"/>
      <c r="JIJ51" s="15"/>
      <c r="JIK51" s="15"/>
      <c r="JIL51" s="15"/>
      <c r="JIM51" s="15"/>
      <c r="JIN51" s="15"/>
      <c r="JIO51" s="15"/>
      <c r="JIP51" s="15"/>
      <c r="JIQ51" s="15"/>
      <c r="JIR51" s="15"/>
      <c r="JIS51" s="15"/>
      <c r="JIT51" s="15"/>
      <c r="JIU51" s="15"/>
      <c r="JIV51" s="15"/>
      <c r="JIW51" s="15"/>
      <c r="JIX51" s="15"/>
      <c r="JIY51" s="15"/>
      <c r="JIZ51" s="15"/>
      <c r="JJA51" s="15"/>
      <c r="JJB51" s="15"/>
      <c r="JJC51" s="15"/>
      <c r="JJD51" s="15"/>
      <c r="JJE51" s="15"/>
      <c r="JJF51" s="15"/>
      <c r="JJG51" s="15"/>
      <c r="JJH51" s="15"/>
      <c r="JJI51" s="15"/>
      <c r="JJJ51" s="15"/>
      <c r="JJK51" s="15"/>
      <c r="JJL51" s="15"/>
      <c r="JJM51" s="15"/>
      <c r="JJN51" s="15"/>
      <c r="JJO51" s="15"/>
      <c r="JJP51" s="15"/>
      <c r="JJQ51" s="15"/>
      <c r="JJR51" s="15"/>
      <c r="JJS51" s="15"/>
      <c r="JJT51" s="15"/>
      <c r="JJU51" s="15"/>
      <c r="JJV51" s="15"/>
      <c r="JJW51" s="15"/>
      <c r="JJX51" s="15"/>
      <c r="JJY51" s="15"/>
      <c r="JJZ51" s="15"/>
      <c r="JKA51" s="15"/>
      <c r="JKB51" s="15"/>
      <c r="JKC51" s="15"/>
      <c r="JKD51" s="15"/>
      <c r="JKE51" s="15"/>
      <c r="JKF51" s="15"/>
      <c r="JKG51" s="15"/>
      <c r="JKH51" s="15"/>
      <c r="JKI51" s="15"/>
      <c r="JKJ51" s="15"/>
      <c r="JKK51" s="15"/>
      <c r="JKL51" s="15"/>
      <c r="JKM51" s="15"/>
      <c r="JKN51" s="15"/>
      <c r="JKO51" s="15"/>
      <c r="JKP51" s="15"/>
      <c r="JKQ51" s="15"/>
      <c r="JKR51" s="15"/>
      <c r="JKS51" s="15"/>
      <c r="JKT51" s="15"/>
      <c r="JKU51" s="15"/>
      <c r="JKV51" s="15"/>
      <c r="JKW51" s="15"/>
      <c r="JKX51" s="15"/>
      <c r="JKY51" s="15"/>
      <c r="JKZ51" s="15"/>
      <c r="JLA51" s="15"/>
      <c r="JLB51" s="15"/>
      <c r="JLC51" s="15"/>
      <c r="JLD51" s="15"/>
      <c r="JLE51" s="15"/>
      <c r="JLF51" s="15"/>
      <c r="JLG51" s="15"/>
      <c r="JLH51" s="15"/>
      <c r="JLI51" s="15"/>
      <c r="JLJ51" s="15"/>
      <c r="JLK51" s="15"/>
      <c r="JLL51" s="15"/>
      <c r="JLM51" s="15"/>
      <c r="JLN51" s="15"/>
      <c r="JLO51" s="15"/>
      <c r="JLP51" s="15"/>
      <c r="JLQ51" s="15"/>
      <c r="JLR51" s="15"/>
      <c r="JLS51" s="15"/>
      <c r="JLT51" s="15"/>
      <c r="JLU51" s="15"/>
      <c r="JLV51" s="15"/>
      <c r="JLW51" s="15"/>
      <c r="JLX51" s="15"/>
      <c r="JLY51" s="15"/>
      <c r="JLZ51" s="15"/>
      <c r="JMA51" s="15"/>
      <c r="JMB51" s="15"/>
      <c r="JMC51" s="15"/>
      <c r="JMD51" s="15"/>
      <c r="JME51" s="15"/>
      <c r="JMF51" s="15"/>
      <c r="JMG51" s="15"/>
      <c r="JMH51" s="15"/>
      <c r="JMI51" s="15"/>
      <c r="JMJ51" s="15"/>
      <c r="JMK51" s="15"/>
      <c r="JML51" s="15"/>
      <c r="JMM51" s="15"/>
      <c r="JMN51" s="15"/>
      <c r="JMO51" s="15"/>
      <c r="JMP51" s="15"/>
      <c r="JMQ51" s="15"/>
      <c r="JMR51" s="15"/>
      <c r="JMS51" s="15"/>
      <c r="JMT51" s="15"/>
      <c r="JMU51" s="15"/>
      <c r="JMV51" s="15"/>
      <c r="JMW51" s="15"/>
      <c r="JMX51" s="15"/>
      <c r="JMY51" s="15"/>
      <c r="JMZ51" s="15"/>
      <c r="JNA51" s="15"/>
      <c r="JNB51" s="15"/>
      <c r="JNC51" s="15"/>
      <c r="JND51" s="15"/>
      <c r="JNE51" s="15"/>
      <c r="JNF51" s="15"/>
      <c r="JNG51" s="15"/>
      <c r="JNH51" s="15"/>
      <c r="JNI51" s="15"/>
      <c r="JNJ51" s="15"/>
      <c r="JNK51" s="15"/>
      <c r="JNL51" s="15"/>
      <c r="JNM51" s="15"/>
      <c r="JNN51" s="15"/>
      <c r="JNO51" s="15"/>
      <c r="JNP51" s="15"/>
      <c r="JNQ51" s="15"/>
      <c r="JNR51" s="15"/>
      <c r="JNS51" s="15"/>
      <c r="JNT51" s="15"/>
      <c r="JNU51" s="15"/>
      <c r="JNV51" s="15"/>
      <c r="JNW51" s="15"/>
      <c r="JNX51" s="15"/>
      <c r="JNY51" s="15"/>
      <c r="JNZ51" s="15"/>
      <c r="JOA51" s="15"/>
      <c r="JOB51" s="15"/>
      <c r="JOC51" s="15"/>
      <c r="JOD51" s="15"/>
      <c r="JOE51" s="15"/>
      <c r="JOF51" s="15"/>
      <c r="JOG51" s="15"/>
      <c r="JOH51" s="15"/>
      <c r="JOI51" s="15"/>
      <c r="JOJ51" s="15"/>
      <c r="JOK51" s="15"/>
      <c r="JOL51" s="15"/>
      <c r="JOM51" s="15"/>
      <c r="JON51" s="15"/>
      <c r="JOO51" s="15"/>
      <c r="JOP51" s="15"/>
      <c r="JOQ51" s="15"/>
      <c r="JOR51" s="15"/>
      <c r="JOS51" s="15"/>
      <c r="JOT51" s="15"/>
      <c r="JOU51" s="15"/>
      <c r="JOV51" s="15"/>
      <c r="JOW51" s="15"/>
      <c r="JOX51" s="15"/>
      <c r="JOY51" s="15"/>
      <c r="JOZ51" s="15"/>
      <c r="JPA51" s="15"/>
      <c r="JPB51" s="15"/>
      <c r="JPC51" s="15"/>
      <c r="JPD51" s="15"/>
      <c r="JPE51" s="15"/>
      <c r="JPF51" s="15"/>
      <c r="JPG51" s="15"/>
      <c r="JPH51" s="15"/>
      <c r="JPI51" s="15"/>
      <c r="JPJ51" s="15"/>
      <c r="JPK51" s="15"/>
      <c r="JPL51" s="15"/>
      <c r="JPM51" s="15"/>
      <c r="JPN51" s="15"/>
      <c r="JPO51" s="15"/>
      <c r="JPP51" s="15"/>
      <c r="JPQ51" s="15"/>
      <c r="JPR51" s="15"/>
      <c r="JPS51" s="15"/>
      <c r="JPT51" s="15"/>
      <c r="JPU51" s="15"/>
      <c r="JPV51" s="15"/>
      <c r="JPW51" s="15"/>
      <c r="JPX51" s="15"/>
      <c r="JPY51" s="15"/>
      <c r="JPZ51" s="15"/>
      <c r="JQA51" s="15"/>
      <c r="JQB51" s="15"/>
      <c r="JQC51" s="15"/>
      <c r="JQD51" s="15"/>
      <c r="JQE51" s="15"/>
      <c r="JQF51" s="15"/>
      <c r="JQG51" s="15"/>
      <c r="JQH51" s="15"/>
      <c r="JQI51" s="15"/>
      <c r="JQJ51" s="15"/>
      <c r="JQK51" s="15"/>
      <c r="JQL51" s="15"/>
      <c r="JQM51" s="15"/>
      <c r="JQN51" s="15"/>
      <c r="JQO51" s="15"/>
      <c r="JQP51" s="15"/>
      <c r="JQQ51" s="15"/>
      <c r="JQR51" s="15"/>
      <c r="JQS51" s="15"/>
      <c r="JQT51" s="15"/>
      <c r="JQU51" s="15"/>
      <c r="JQV51" s="15"/>
      <c r="JQW51" s="15"/>
      <c r="JQX51" s="15"/>
      <c r="JQY51" s="15"/>
      <c r="JQZ51" s="15"/>
      <c r="JRA51" s="15"/>
      <c r="JRB51" s="15"/>
      <c r="JRC51" s="15"/>
      <c r="JRD51" s="15"/>
      <c r="JRE51" s="15"/>
      <c r="JRF51" s="15"/>
      <c r="JRG51" s="15"/>
      <c r="JRH51" s="15"/>
      <c r="JRI51" s="15"/>
      <c r="JRJ51" s="15"/>
      <c r="JRK51" s="15"/>
      <c r="JRL51" s="15"/>
      <c r="JRM51" s="15"/>
      <c r="JRN51" s="15"/>
      <c r="JRO51" s="15"/>
      <c r="JRP51" s="15"/>
      <c r="JRQ51" s="15"/>
      <c r="JRR51" s="15"/>
      <c r="JRS51" s="15"/>
      <c r="JRT51" s="15"/>
      <c r="JRU51" s="15"/>
      <c r="JRV51" s="15"/>
      <c r="JRW51" s="15"/>
      <c r="JRX51" s="15"/>
      <c r="JRY51" s="15"/>
      <c r="JRZ51" s="15"/>
      <c r="JSA51" s="15"/>
      <c r="JSB51" s="15"/>
      <c r="JSC51" s="15"/>
      <c r="JSD51" s="15"/>
      <c r="JSE51" s="15"/>
      <c r="JSF51" s="15"/>
      <c r="JSG51" s="15"/>
      <c r="JSH51" s="15"/>
      <c r="JSI51" s="15"/>
      <c r="JSJ51" s="15"/>
      <c r="JSK51" s="15"/>
      <c r="JSL51" s="15"/>
      <c r="JSM51" s="15"/>
      <c r="JSN51" s="15"/>
      <c r="JSO51" s="15"/>
      <c r="JSP51" s="15"/>
      <c r="JSQ51" s="15"/>
      <c r="JSR51" s="15"/>
      <c r="JSS51" s="15"/>
      <c r="JST51" s="15"/>
      <c r="JSU51" s="15"/>
      <c r="JSV51" s="15"/>
      <c r="JSW51" s="15"/>
      <c r="JSX51" s="15"/>
      <c r="JSY51" s="15"/>
      <c r="JSZ51" s="15"/>
      <c r="JTA51" s="15"/>
      <c r="JTB51" s="15"/>
      <c r="JTC51" s="15"/>
      <c r="JTD51" s="15"/>
      <c r="JTE51" s="15"/>
      <c r="JTF51" s="15"/>
      <c r="JTG51" s="15"/>
      <c r="JTH51" s="15"/>
      <c r="JTI51" s="15"/>
      <c r="JTJ51" s="15"/>
      <c r="JTK51" s="15"/>
      <c r="JTL51" s="15"/>
      <c r="JTM51" s="15"/>
      <c r="JTN51" s="15"/>
      <c r="JTO51" s="15"/>
      <c r="JTP51" s="15"/>
      <c r="JTQ51" s="15"/>
      <c r="JTR51" s="15"/>
      <c r="JTS51" s="15"/>
      <c r="JTT51" s="15"/>
      <c r="JTU51" s="15"/>
      <c r="JTV51" s="15"/>
      <c r="JTW51" s="15"/>
      <c r="JTX51" s="15"/>
      <c r="JTY51" s="15"/>
      <c r="JTZ51" s="15"/>
      <c r="JUA51" s="15"/>
      <c r="JUB51" s="15"/>
      <c r="JUC51" s="15"/>
      <c r="JUD51" s="15"/>
      <c r="JUE51" s="15"/>
      <c r="JUF51" s="15"/>
      <c r="JUG51" s="15"/>
      <c r="JUH51" s="15"/>
      <c r="JUI51" s="15"/>
      <c r="JUJ51" s="15"/>
      <c r="JUK51" s="15"/>
      <c r="JUL51" s="15"/>
      <c r="JUM51" s="15"/>
      <c r="JUN51" s="15"/>
      <c r="JUO51" s="15"/>
      <c r="JUP51" s="15"/>
      <c r="JUQ51" s="15"/>
      <c r="JUR51" s="15"/>
      <c r="JUS51" s="15"/>
      <c r="JUT51" s="15"/>
      <c r="JUU51" s="15"/>
      <c r="JUV51" s="15"/>
      <c r="JUW51" s="15"/>
      <c r="JUX51" s="15"/>
      <c r="JUY51" s="15"/>
      <c r="JUZ51" s="15"/>
      <c r="JVA51" s="15"/>
      <c r="JVB51" s="15"/>
      <c r="JVC51" s="15"/>
      <c r="JVD51" s="15"/>
      <c r="JVE51" s="15"/>
      <c r="JVF51" s="15"/>
      <c r="JVG51" s="15"/>
      <c r="JVH51" s="15"/>
      <c r="JVI51" s="15"/>
      <c r="JVJ51" s="15"/>
      <c r="JVK51" s="15"/>
      <c r="JVL51" s="15"/>
      <c r="JVM51" s="15"/>
      <c r="JVN51" s="15"/>
      <c r="JVO51" s="15"/>
      <c r="JVP51" s="15"/>
      <c r="JVQ51" s="15"/>
      <c r="JVR51" s="15"/>
      <c r="JVS51" s="15"/>
      <c r="JVT51" s="15"/>
      <c r="JVU51" s="15"/>
      <c r="JVV51" s="15"/>
      <c r="JVW51" s="15"/>
      <c r="JVX51" s="15"/>
      <c r="JVY51" s="15"/>
      <c r="JVZ51" s="15"/>
      <c r="JWA51" s="15"/>
      <c r="JWB51" s="15"/>
      <c r="JWC51" s="15"/>
      <c r="JWD51" s="15"/>
      <c r="JWE51" s="15"/>
      <c r="JWF51" s="15"/>
      <c r="JWG51" s="15"/>
      <c r="JWH51" s="15"/>
      <c r="JWI51" s="15"/>
      <c r="JWJ51" s="15"/>
      <c r="JWK51" s="15"/>
      <c r="JWL51" s="15"/>
      <c r="JWM51" s="15"/>
      <c r="JWN51" s="15"/>
      <c r="JWO51" s="15"/>
      <c r="JWP51" s="15"/>
      <c r="JWQ51" s="15"/>
      <c r="JWR51" s="15"/>
      <c r="JWS51" s="15"/>
      <c r="JWT51" s="15"/>
      <c r="JWU51" s="15"/>
      <c r="JWV51" s="15"/>
      <c r="JWW51" s="15"/>
      <c r="JWX51" s="15"/>
      <c r="JWY51" s="15"/>
      <c r="JWZ51" s="15"/>
      <c r="JXA51" s="15"/>
      <c r="JXB51" s="15"/>
      <c r="JXC51" s="15"/>
      <c r="JXD51" s="15"/>
      <c r="JXE51" s="15"/>
      <c r="JXF51" s="15"/>
      <c r="JXG51" s="15"/>
      <c r="JXH51" s="15"/>
      <c r="JXI51" s="15"/>
      <c r="JXJ51" s="15"/>
      <c r="JXK51" s="15"/>
      <c r="JXL51" s="15"/>
      <c r="JXM51" s="15"/>
      <c r="JXN51" s="15"/>
      <c r="JXO51" s="15"/>
      <c r="JXP51" s="15"/>
      <c r="JXQ51" s="15"/>
      <c r="JXR51" s="15"/>
      <c r="JXS51" s="15"/>
      <c r="JXT51" s="15"/>
      <c r="JXU51" s="15"/>
      <c r="JXV51" s="15"/>
      <c r="JXW51" s="15"/>
      <c r="JXX51" s="15"/>
      <c r="JXY51" s="15"/>
      <c r="JXZ51" s="15"/>
      <c r="JYA51" s="15"/>
      <c r="JYB51" s="15"/>
      <c r="JYC51" s="15"/>
      <c r="JYD51" s="15"/>
      <c r="JYE51" s="15"/>
      <c r="JYF51" s="15"/>
      <c r="JYG51" s="15"/>
      <c r="JYH51" s="15"/>
      <c r="JYI51" s="15"/>
      <c r="JYJ51" s="15"/>
      <c r="JYK51" s="15"/>
      <c r="JYL51" s="15"/>
      <c r="JYM51" s="15"/>
      <c r="JYN51" s="15"/>
      <c r="JYO51" s="15"/>
      <c r="JYP51" s="15"/>
      <c r="JYQ51" s="15"/>
      <c r="JYR51" s="15"/>
      <c r="JYS51" s="15"/>
      <c r="JYT51" s="15"/>
      <c r="JYU51" s="15"/>
      <c r="JYV51" s="15"/>
      <c r="JYW51" s="15"/>
      <c r="JYX51" s="15"/>
      <c r="JYY51" s="15"/>
      <c r="JYZ51" s="15"/>
      <c r="JZA51" s="15"/>
      <c r="JZB51" s="15"/>
      <c r="JZC51" s="15"/>
      <c r="JZD51" s="15"/>
      <c r="JZE51" s="15"/>
      <c r="JZF51" s="15"/>
      <c r="JZG51" s="15"/>
      <c r="JZH51" s="15"/>
      <c r="JZI51" s="15"/>
      <c r="JZJ51" s="15"/>
      <c r="JZK51" s="15"/>
      <c r="JZL51" s="15"/>
      <c r="JZM51" s="15"/>
      <c r="JZN51" s="15"/>
      <c r="JZO51" s="15"/>
      <c r="JZP51" s="15"/>
      <c r="JZQ51" s="15"/>
      <c r="JZR51" s="15"/>
      <c r="JZS51" s="15"/>
      <c r="JZT51" s="15"/>
      <c r="JZU51" s="15"/>
      <c r="JZV51" s="15"/>
      <c r="JZW51" s="15"/>
      <c r="JZX51" s="15"/>
      <c r="JZY51" s="15"/>
      <c r="JZZ51" s="15"/>
      <c r="KAA51" s="15"/>
      <c r="KAB51" s="15"/>
      <c r="KAC51" s="15"/>
      <c r="KAD51" s="15"/>
      <c r="KAE51" s="15"/>
      <c r="KAF51" s="15"/>
      <c r="KAG51" s="15"/>
      <c r="KAH51" s="15"/>
      <c r="KAI51" s="15"/>
      <c r="KAJ51" s="15"/>
      <c r="KAK51" s="15"/>
      <c r="KAL51" s="15"/>
      <c r="KAM51" s="15"/>
      <c r="KAN51" s="15"/>
      <c r="KAO51" s="15"/>
      <c r="KAP51" s="15"/>
      <c r="KAQ51" s="15"/>
      <c r="KAR51" s="15"/>
      <c r="KAS51" s="15"/>
      <c r="KAT51" s="15"/>
      <c r="KAU51" s="15"/>
      <c r="KAV51" s="15"/>
      <c r="KAW51" s="15"/>
      <c r="KAX51" s="15"/>
      <c r="KAY51" s="15"/>
      <c r="KAZ51" s="15"/>
      <c r="KBA51" s="15"/>
      <c r="KBB51" s="15"/>
      <c r="KBC51" s="15"/>
      <c r="KBD51" s="15"/>
      <c r="KBE51" s="15"/>
      <c r="KBF51" s="15"/>
      <c r="KBG51" s="15"/>
      <c r="KBH51" s="15"/>
      <c r="KBI51" s="15"/>
      <c r="KBJ51" s="15"/>
      <c r="KBK51" s="15"/>
      <c r="KBL51" s="15"/>
      <c r="KBM51" s="15"/>
      <c r="KBN51" s="15"/>
      <c r="KBO51" s="15"/>
      <c r="KBP51" s="15"/>
      <c r="KBQ51" s="15"/>
      <c r="KBR51" s="15"/>
      <c r="KBS51" s="15"/>
      <c r="KBT51" s="15"/>
      <c r="KBU51" s="15"/>
      <c r="KBV51" s="15"/>
      <c r="KBW51" s="15"/>
      <c r="KBX51" s="15"/>
      <c r="KBY51" s="15"/>
      <c r="KBZ51" s="15"/>
      <c r="KCA51" s="15"/>
      <c r="KCB51" s="15"/>
      <c r="KCC51" s="15"/>
      <c r="KCD51" s="15"/>
      <c r="KCE51" s="15"/>
      <c r="KCF51" s="15"/>
      <c r="KCG51" s="15"/>
      <c r="KCH51" s="15"/>
      <c r="KCI51" s="15"/>
      <c r="KCJ51" s="15"/>
      <c r="KCK51" s="15"/>
      <c r="KCL51" s="15"/>
      <c r="KCM51" s="15"/>
      <c r="KCN51" s="15"/>
      <c r="KCO51" s="15"/>
      <c r="KCP51" s="15"/>
      <c r="KCQ51" s="15"/>
      <c r="KCR51" s="15"/>
      <c r="KCS51" s="15"/>
      <c r="KCT51" s="15"/>
      <c r="KCU51" s="15"/>
      <c r="KCV51" s="15"/>
      <c r="KCW51" s="15"/>
      <c r="KCX51" s="15"/>
      <c r="KCY51" s="15"/>
      <c r="KCZ51" s="15"/>
      <c r="KDA51" s="15"/>
      <c r="KDB51" s="15"/>
      <c r="KDC51" s="15"/>
      <c r="KDD51" s="15"/>
      <c r="KDE51" s="15"/>
      <c r="KDF51" s="15"/>
      <c r="KDG51" s="15"/>
      <c r="KDH51" s="15"/>
      <c r="KDI51" s="15"/>
      <c r="KDJ51" s="15"/>
      <c r="KDK51" s="15"/>
      <c r="KDL51" s="15"/>
      <c r="KDM51" s="15"/>
      <c r="KDN51" s="15"/>
      <c r="KDO51" s="15"/>
      <c r="KDP51" s="15"/>
      <c r="KDQ51" s="15"/>
      <c r="KDR51" s="15"/>
      <c r="KDS51" s="15"/>
      <c r="KDT51" s="15"/>
      <c r="KDU51" s="15"/>
      <c r="KDV51" s="15"/>
      <c r="KDW51" s="15"/>
      <c r="KDX51" s="15"/>
      <c r="KDY51" s="15"/>
      <c r="KDZ51" s="15"/>
      <c r="KEA51" s="15"/>
      <c r="KEB51" s="15"/>
      <c r="KEC51" s="15"/>
      <c r="KED51" s="15"/>
      <c r="KEE51" s="15"/>
      <c r="KEF51" s="15"/>
      <c r="KEG51" s="15"/>
      <c r="KEH51" s="15"/>
      <c r="KEI51" s="15"/>
      <c r="KEJ51" s="15"/>
      <c r="KEK51" s="15"/>
      <c r="KEL51" s="15"/>
      <c r="KEM51" s="15"/>
      <c r="KEN51" s="15"/>
      <c r="KEO51" s="15"/>
      <c r="KEP51" s="15"/>
      <c r="KEQ51" s="15"/>
      <c r="KER51" s="15"/>
      <c r="KES51" s="15"/>
      <c r="KET51" s="15"/>
      <c r="KEU51" s="15"/>
      <c r="KEV51" s="15"/>
      <c r="KEW51" s="15"/>
      <c r="KEX51" s="15"/>
      <c r="KEY51" s="15"/>
      <c r="KEZ51" s="15"/>
      <c r="KFA51" s="15"/>
      <c r="KFB51" s="15"/>
      <c r="KFC51" s="15"/>
      <c r="KFD51" s="15"/>
      <c r="KFE51" s="15"/>
      <c r="KFF51" s="15"/>
      <c r="KFG51" s="15"/>
      <c r="KFH51" s="15"/>
      <c r="KFI51" s="15"/>
      <c r="KFJ51" s="15"/>
      <c r="KFK51" s="15"/>
      <c r="KFL51" s="15"/>
      <c r="KFM51" s="15"/>
      <c r="KFN51" s="15"/>
      <c r="KFO51" s="15"/>
      <c r="KFP51" s="15"/>
      <c r="KFQ51" s="15"/>
      <c r="KFR51" s="15"/>
      <c r="KFS51" s="15"/>
      <c r="KFT51" s="15"/>
      <c r="KFU51" s="15"/>
      <c r="KFV51" s="15"/>
      <c r="KFW51" s="15"/>
      <c r="KFX51" s="15"/>
      <c r="KFY51" s="15"/>
      <c r="KFZ51" s="15"/>
      <c r="KGA51" s="15"/>
      <c r="KGB51" s="15"/>
      <c r="KGC51" s="15"/>
      <c r="KGD51" s="15"/>
      <c r="KGE51" s="15"/>
      <c r="KGF51" s="15"/>
      <c r="KGG51" s="15"/>
      <c r="KGH51" s="15"/>
      <c r="KGI51" s="15"/>
      <c r="KGJ51" s="15"/>
      <c r="KGK51" s="15"/>
      <c r="KGL51" s="15"/>
      <c r="KGM51" s="15"/>
      <c r="KGN51" s="15"/>
      <c r="KGO51" s="15"/>
      <c r="KGP51" s="15"/>
      <c r="KGQ51" s="15"/>
      <c r="KGR51" s="15"/>
      <c r="KGS51" s="15"/>
      <c r="KGT51" s="15"/>
      <c r="KGU51" s="15"/>
      <c r="KGV51" s="15"/>
      <c r="KGW51" s="15"/>
      <c r="KGX51" s="15"/>
      <c r="KGY51" s="15"/>
      <c r="KGZ51" s="15"/>
      <c r="KHA51" s="15"/>
      <c r="KHB51" s="15"/>
      <c r="KHC51" s="15"/>
      <c r="KHD51" s="15"/>
      <c r="KHE51" s="15"/>
      <c r="KHF51" s="15"/>
      <c r="KHG51" s="15"/>
      <c r="KHH51" s="15"/>
      <c r="KHI51" s="15"/>
      <c r="KHJ51" s="15"/>
      <c r="KHK51" s="15"/>
      <c r="KHL51" s="15"/>
      <c r="KHM51" s="15"/>
      <c r="KHN51" s="15"/>
      <c r="KHO51" s="15"/>
      <c r="KHP51" s="15"/>
      <c r="KHQ51" s="15"/>
      <c r="KHR51" s="15"/>
      <c r="KHS51" s="15"/>
      <c r="KHT51" s="15"/>
      <c r="KHU51" s="15"/>
      <c r="KHV51" s="15"/>
      <c r="KHW51" s="15"/>
      <c r="KHX51" s="15"/>
      <c r="KHY51" s="15"/>
      <c r="KHZ51" s="15"/>
      <c r="KIA51" s="15"/>
      <c r="KIB51" s="15"/>
      <c r="KIC51" s="15"/>
      <c r="KID51" s="15"/>
      <c r="KIE51" s="15"/>
      <c r="KIF51" s="15"/>
      <c r="KIG51" s="15"/>
      <c r="KIH51" s="15"/>
      <c r="KII51" s="15"/>
      <c r="KIJ51" s="15"/>
      <c r="KIK51" s="15"/>
      <c r="KIL51" s="15"/>
      <c r="KIM51" s="15"/>
      <c r="KIN51" s="15"/>
      <c r="KIO51" s="15"/>
      <c r="KIP51" s="15"/>
      <c r="KIQ51" s="15"/>
      <c r="KIR51" s="15"/>
      <c r="KIS51" s="15"/>
      <c r="KIT51" s="15"/>
      <c r="KIU51" s="15"/>
      <c r="KIV51" s="15"/>
      <c r="KIW51" s="15"/>
      <c r="KIX51" s="15"/>
      <c r="KIY51" s="15"/>
      <c r="KIZ51" s="15"/>
      <c r="KJA51" s="15"/>
      <c r="KJB51" s="15"/>
      <c r="KJC51" s="15"/>
      <c r="KJD51" s="15"/>
      <c r="KJE51" s="15"/>
      <c r="KJF51" s="15"/>
      <c r="KJG51" s="15"/>
      <c r="KJH51" s="15"/>
      <c r="KJI51" s="15"/>
      <c r="KJJ51" s="15"/>
      <c r="KJK51" s="15"/>
      <c r="KJL51" s="15"/>
      <c r="KJM51" s="15"/>
      <c r="KJN51" s="15"/>
      <c r="KJO51" s="15"/>
      <c r="KJP51" s="15"/>
      <c r="KJQ51" s="15"/>
      <c r="KJR51" s="15"/>
      <c r="KJS51" s="15"/>
      <c r="KJT51" s="15"/>
      <c r="KJU51" s="15"/>
      <c r="KJV51" s="15"/>
      <c r="KJW51" s="15"/>
      <c r="KJX51" s="15"/>
      <c r="KJY51" s="15"/>
      <c r="KJZ51" s="15"/>
      <c r="KKA51" s="15"/>
      <c r="KKB51" s="15"/>
      <c r="KKC51" s="15"/>
      <c r="KKD51" s="15"/>
      <c r="KKE51" s="15"/>
      <c r="KKF51" s="15"/>
      <c r="KKG51" s="15"/>
      <c r="KKH51" s="15"/>
      <c r="KKI51" s="15"/>
      <c r="KKJ51" s="15"/>
      <c r="KKK51" s="15"/>
      <c r="KKL51" s="15"/>
      <c r="KKM51" s="15"/>
      <c r="KKN51" s="15"/>
      <c r="KKO51" s="15"/>
      <c r="KKP51" s="15"/>
      <c r="KKQ51" s="15"/>
      <c r="KKR51" s="15"/>
      <c r="KKS51" s="15"/>
      <c r="KKT51" s="15"/>
      <c r="KKU51" s="15"/>
      <c r="KKV51" s="15"/>
      <c r="KKW51" s="15"/>
      <c r="KKX51" s="15"/>
      <c r="KKY51" s="15"/>
      <c r="KKZ51" s="15"/>
      <c r="KLA51" s="15"/>
      <c r="KLB51" s="15"/>
      <c r="KLC51" s="15"/>
      <c r="KLD51" s="15"/>
      <c r="KLE51" s="15"/>
      <c r="KLF51" s="15"/>
      <c r="KLG51" s="15"/>
      <c r="KLH51" s="15"/>
      <c r="KLI51" s="15"/>
      <c r="KLJ51" s="15"/>
      <c r="KLK51" s="15"/>
      <c r="KLL51" s="15"/>
      <c r="KLM51" s="15"/>
      <c r="KLN51" s="15"/>
      <c r="KLO51" s="15"/>
      <c r="KLP51" s="15"/>
      <c r="KLQ51" s="15"/>
      <c r="KLR51" s="15"/>
      <c r="KLS51" s="15"/>
      <c r="KLT51" s="15"/>
      <c r="KLU51" s="15"/>
      <c r="KLV51" s="15"/>
      <c r="KLW51" s="15"/>
      <c r="KLX51" s="15"/>
      <c r="KLY51" s="15"/>
      <c r="KLZ51" s="15"/>
      <c r="KMA51" s="15"/>
      <c r="KMB51" s="15"/>
      <c r="KMC51" s="15"/>
      <c r="KMD51" s="15"/>
      <c r="KME51" s="15"/>
      <c r="KMF51" s="15"/>
      <c r="KMG51" s="15"/>
      <c r="KMH51" s="15"/>
      <c r="KMI51" s="15"/>
      <c r="KMJ51" s="15"/>
      <c r="KMK51" s="15"/>
      <c r="KML51" s="15"/>
      <c r="KMM51" s="15"/>
      <c r="KMN51" s="15"/>
      <c r="KMO51" s="15"/>
      <c r="KMP51" s="15"/>
      <c r="KMQ51" s="15"/>
      <c r="KMR51" s="15"/>
      <c r="KMS51" s="15"/>
      <c r="KMT51" s="15"/>
      <c r="KMU51" s="15"/>
      <c r="KMV51" s="15"/>
      <c r="KMW51" s="15"/>
      <c r="KMX51" s="15"/>
      <c r="KMY51" s="15"/>
      <c r="KMZ51" s="15"/>
      <c r="KNA51" s="15"/>
      <c r="KNB51" s="15"/>
      <c r="KNC51" s="15"/>
      <c r="KND51" s="15"/>
      <c r="KNE51" s="15"/>
      <c r="KNF51" s="15"/>
      <c r="KNG51" s="15"/>
      <c r="KNH51" s="15"/>
      <c r="KNI51" s="15"/>
      <c r="KNJ51" s="15"/>
      <c r="KNK51" s="15"/>
      <c r="KNL51" s="15"/>
      <c r="KNM51" s="15"/>
      <c r="KNN51" s="15"/>
      <c r="KNO51" s="15"/>
      <c r="KNP51" s="15"/>
      <c r="KNQ51" s="15"/>
      <c r="KNR51" s="15"/>
      <c r="KNS51" s="15"/>
      <c r="KNT51" s="15"/>
      <c r="KNU51" s="15"/>
      <c r="KNV51" s="15"/>
      <c r="KNW51" s="15"/>
      <c r="KNX51" s="15"/>
      <c r="KNY51" s="15"/>
      <c r="KNZ51" s="15"/>
      <c r="KOA51" s="15"/>
      <c r="KOB51" s="15"/>
      <c r="KOC51" s="15"/>
      <c r="KOD51" s="15"/>
      <c r="KOE51" s="15"/>
      <c r="KOF51" s="15"/>
      <c r="KOG51" s="15"/>
      <c r="KOH51" s="15"/>
      <c r="KOI51" s="15"/>
      <c r="KOJ51" s="15"/>
      <c r="KOK51" s="15"/>
      <c r="KOL51" s="15"/>
      <c r="KOM51" s="15"/>
      <c r="KON51" s="15"/>
      <c r="KOO51" s="15"/>
      <c r="KOP51" s="15"/>
      <c r="KOQ51" s="15"/>
      <c r="KOR51" s="15"/>
      <c r="KOS51" s="15"/>
      <c r="KOT51" s="15"/>
      <c r="KOU51" s="15"/>
      <c r="KOV51" s="15"/>
      <c r="KOW51" s="15"/>
      <c r="KOX51" s="15"/>
      <c r="KOY51" s="15"/>
      <c r="KOZ51" s="15"/>
      <c r="KPA51" s="15"/>
      <c r="KPB51" s="15"/>
      <c r="KPC51" s="15"/>
      <c r="KPD51" s="15"/>
      <c r="KPE51" s="15"/>
      <c r="KPF51" s="15"/>
      <c r="KPG51" s="15"/>
      <c r="KPH51" s="15"/>
      <c r="KPI51" s="15"/>
      <c r="KPJ51" s="15"/>
      <c r="KPK51" s="15"/>
      <c r="KPL51" s="15"/>
      <c r="KPM51" s="15"/>
      <c r="KPN51" s="15"/>
      <c r="KPO51" s="15"/>
      <c r="KPP51" s="15"/>
      <c r="KPQ51" s="15"/>
      <c r="KPR51" s="15"/>
      <c r="KPS51" s="15"/>
      <c r="KPT51" s="15"/>
      <c r="KPU51" s="15"/>
      <c r="KPV51" s="15"/>
      <c r="KPW51" s="15"/>
      <c r="KPX51" s="15"/>
      <c r="KPY51" s="15"/>
      <c r="KPZ51" s="15"/>
      <c r="KQA51" s="15"/>
      <c r="KQB51" s="15"/>
      <c r="KQC51" s="15"/>
      <c r="KQD51" s="15"/>
      <c r="KQE51" s="15"/>
      <c r="KQF51" s="15"/>
      <c r="KQG51" s="15"/>
      <c r="KQH51" s="15"/>
      <c r="KQI51" s="15"/>
      <c r="KQJ51" s="15"/>
      <c r="KQK51" s="15"/>
      <c r="KQL51" s="15"/>
      <c r="KQM51" s="15"/>
      <c r="KQN51" s="15"/>
      <c r="KQO51" s="15"/>
      <c r="KQP51" s="15"/>
      <c r="KQQ51" s="15"/>
      <c r="KQR51" s="15"/>
      <c r="KQS51" s="15"/>
      <c r="KQT51" s="15"/>
      <c r="KQU51" s="15"/>
      <c r="KQV51" s="15"/>
      <c r="KQW51" s="15"/>
      <c r="KQX51" s="15"/>
      <c r="KQY51" s="15"/>
      <c r="KQZ51" s="15"/>
      <c r="KRA51" s="15"/>
      <c r="KRB51" s="15"/>
      <c r="KRC51" s="15"/>
      <c r="KRD51" s="15"/>
      <c r="KRE51" s="15"/>
      <c r="KRF51" s="15"/>
      <c r="KRG51" s="15"/>
      <c r="KRH51" s="15"/>
      <c r="KRI51" s="15"/>
      <c r="KRJ51" s="15"/>
      <c r="KRK51" s="15"/>
      <c r="KRL51" s="15"/>
      <c r="KRM51" s="15"/>
      <c r="KRN51" s="15"/>
      <c r="KRO51" s="15"/>
      <c r="KRP51" s="15"/>
      <c r="KRQ51" s="15"/>
      <c r="KRR51" s="15"/>
      <c r="KRS51" s="15"/>
      <c r="KRT51" s="15"/>
      <c r="KRU51" s="15"/>
      <c r="KRV51" s="15"/>
      <c r="KRW51" s="15"/>
      <c r="KRX51" s="15"/>
      <c r="KRY51" s="15"/>
      <c r="KRZ51" s="15"/>
      <c r="KSA51" s="15"/>
      <c r="KSB51" s="15"/>
      <c r="KSC51" s="15"/>
      <c r="KSD51" s="15"/>
      <c r="KSE51" s="15"/>
      <c r="KSF51" s="15"/>
      <c r="KSG51" s="15"/>
      <c r="KSH51" s="15"/>
      <c r="KSI51" s="15"/>
      <c r="KSJ51" s="15"/>
      <c r="KSK51" s="15"/>
      <c r="KSL51" s="15"/>
      <c r="KSM51" s="15"/>
      <c r="KSN51" s="15"/>
      <c r="KSO51" s="15"/>
      <c r="KSP51" s="15"/>
      <c r="KSQ51" s="15"/>
      <c r="KSR51" s="15"/>
      <c r="KSS51" s="15"/>
      <c r="KST51" s="15"/>
      <c r="KSU51" s="15"/>
      <c r="KSV51" s="15"/>
      <c r="KSW51" s="15"/>
      <c r="KSX51" s="15"/>
      <c r="KSY51" s="15"/>
      <c r="KSZ51" s="15"/>
      <c r="KTA51" s="15"/>
      <c r="KTB51" s="15"/>
      <c r="KTC51" s="15"/>
      <c r="KTD51" s="15"/>
      <c r="KTE51" s="15"/>
      <c r="KTF51" s="15"/>
      <c r="KTG51" s="15"/>
      <c r="KTH51" s="15"/>
      <c r="KTI51" s="15"/>
      <c r="KTJ51" s="15"/>
      <c r="KTK51" s="15"/>
      <c r="KTL51" s="15"/>
      <c r="KTM51" s="15"/>
      <c r="KTN51" s="15"/>
      <c r="KTO51" s="15"/>
      <c r="KTP51" s="15"/>
      <c r="KTQ51" s="15"/>
      <c r="KTR51" s="15"/>
      <c r="KTS51" s="15"/>
      <c r="KTT51" s="15"/>
      <c r="KTU51" s="15"/>
      <c r="KTV51" s="15"/>
      <c r="KTW51" s="15"/>
      <c r="KTX51" s="15"/>
      <c r="KTY51" s="15"/>
      <c r="KTZ51" s="15"/>
      <c r="KUA51" s="15"/>
      <c r="KUB51" s="15"/>
      <c r="KUC51" s="15"/>
      <c r="KUD51" s="15"/>
      <c r="KUE51" s="15"/>
      <c r="KUF51" s="15"/>
      <c r="KUG51" s="15"/>
      <c r="KUH51" s="15"/>
      <c r="KUI51" s="15"/>
      <c r="KUJ51" s="15"/>
      <c r="KUK51" s="15"/>
      <c r="KUL51" s="15"/>
      <c r="KUM51" s="15"/>
      <c r="KUN51" s="15"/>
      <c r="KUO51" s="15"/>
      <c r="KUP51" s="15"/>
      <c r="KUQ51" s="15"/>
      <c r="KUR51" s="15"/>
      <c r="KUS51" s="15"/>
      <c r="KUT51" s="15"/>
      <c r="KUU51" s="15"/>
      <c r="KUV51" s="15"/>
      <c r="KUW51" s="15"/>
      <c r="KUX51" s="15"/>
      <c r="KUY51" s="15"/>
      <c r="KUZ51" s="15"/>
      <c r="KVA51" s="15"/>
      <c r="KVB51" s="15"/>
      <c r="KVC51" s="15"/>
      <c r="KVD51" s="15"/>
      <c r="KVE51" s="15"/>
      <c r="KVF51" s="15"/>
      <c r="KVG51" s="15"/>
      <c r="KVH51" s="15"/>
      <c r="KVI51" s="15"/>
      <c r="KVJ51" s="15"/>
      <c r="KVK51" s="15"/>
      <c r="KVL51" s="15"/>
      <c r="KVM51" s="15"/>
      <c r="KVN51" s="15"/>
      <c r="KVO51" s="15"/>
      <c r="KVP51" s="15"/>
      <c r="KVQ51" s="15"/>
      <c r="KVR51" s="15"/>
      <c r="KVS51" s="15"/>
      <c r="KVT51" s="15"/>
      <c r="KVU51" s="15"/>
      <c r="KVV51" s="15"/>
      <c r="KVW51" s="15"/>
      <c r="KVX51" s="15"/>
      <c r="KVY51" s="15"/>
      <c r="KVZ51" s="15"/>
      <c r="KWA51" s="15"/>
      <c r="KWB51" s="15"/>
      <c r="KWC51" s="15"/>
      <c r="KWD51" s="15"/>
      <c r="KWE51" s="15"/>
      <c r="KWF51" s="15"/>
      <c r="KWG51" s="15"/>
      <c r="KWH51" s="15"/>
      <c r="KWI51" s="15"/>
      <c r="KWJ51" s="15"/>
      <c r="KWK51" s="15"/>
      <c r="KWL51" s="15"/>
      <c r="KWM51" s="15"/>
      <c r="KWN51" s="15"/>
      <c r="KWO51" s="15"/>
      <c r="KWP51" s="15"/>
      <c r="KWQ51" s="15"/>
      <c r="KWR51" s="15"/>
      <c r="KWS51" s="15"/>
      <c r="KWT51" s="15"/>
      <c r="KWU51" s="15"/>
      <c r="KWV51" s="15"/>
      <c r="KWW51" s="15"/>
      <c r="KWX51" s="15"/>
      <c r="KWY51" s="15"/>
      <c r="KWZ51" s="15"/>
      <c r="KXA51" s="15"/>
      <c r="KXB51" s="15"/>
      <c r="KXC51" s="15"/>
      <c r="KXD51" s="15"/>
      <c r="KXE51" s="15"/>
      <c r="KXF51" s="15"/>
      <c r="KXG51" s="15"/>
      <c r="KXH51" s="15"/>
      <c r="KXI51" s="15"/>
      <c r="KXJ51" s="15"/>
      <c r="KXK51" s="15"/>
      <c r="KXL51" s="15"/>
      <c r="KXM51" s="15"/>
      <c r="KXN51" s="15"/>
      <c r="KXO51" s="15"/>
      <c r="KXP51" s="15"/>
      <c r="KXQ51" s="15"/>
      <c r="KXR51" s="15"/>
      <c r="KXS51" s="15"/>
      <c r="KXT51" s="15"/>
      <c r="KXU51" s="15"/>
      <c r="KXV51" s="15"/>
      <c r="KXW51" s="15"/>
      <c r="KXX51" s="15"/>
      <c r="KXY51" s="15"/>
      <c r="KXZ51" s="15"/>
      <c r="KYA51" s="15"/>
      <c r="KYB51" s="15"/>
      <c r="KYC51" s="15"/>
      <c r="KYD51" s="15"/>
      <c r="KYE51" s="15"/>
      <c r="KYF51" s="15"/>
      <c r="KYG51" s="15"/>
      <c r="KYH51" s="15"/>
      <c r="KYI51" s="15"/>
      <c r="KYJ51" s="15"/>
      <c r="KYK51" s="15"/>
      <c r="KYL51" s="15"/>
      <c r="KYM51" s="15"/>
      <c r="KYN51" s="15"/>
      <c r="KYO51" s="15"/>
      <c r="KYP51" s="15"/>
      <c r="KYQ51" s="15"/>
      <c r="KYR51" s="15"/>
      <c r="KYS51" s="15"/>
      <c r="KYT51" s="15"/>
      <c r="KYU51" s="15"/>
      <c r="KYV51" s="15"/>
      <c r="KYW51" s="15"/>
      <c r="KYX51" s="15"/>
      <c r="KYY51" s="15"/>
      <c r="KYZ51" s="15"/>
      <c r="KZA51" s="15"/>
      <c r="KZB51" s="15"/>
      <c r="KZC51" s="15"/>
      <c r="KZD51" s="15"/>
      <c r="KZE51" s="15"/>
      <c r="KZF51" s="15"/>
      <c r="KZG51" s="15"/>
      <c r="KZH51" s="15"/>
      <c r="KZI51" s="15"/>
      <c r="KZJ51" s="15"/>
      <c r="KZK51" s="15"/>
      <c r="KZL51" s="15"/>
      <c r="KZM51" s="15"/>
      <c r="KZN51" s="15"/>
      <c r="KZO51" s="15"/>
      <c r="KZP51" s="15"/>
      <c r="KZQ51" s="15"/>
      <c r="KZR51" s="15"/>
      <c r="KZS51" s="15"/>
      <c r="KZT51" s="15"/>
      <c r="KZU51" s="15"/>
      <c r="KZV51" s="15"/>
      <c r="KZW51" s="15"/>
      <c r="KZX51" s="15"/>
      <c r="KZY51" s="15"/>
      <c r="KZZ51" s="15"/>
      <c r="LAA51" s="15"/>
      <c r="LAB51" s="15"/>
      <c r="LAC51" s="15"/>
      <c r="LAD51" s="15"/>
      <c r="LAE51" s="15"/>
      <c r="LAF51" s="15"/>
      <c r="LAG51" s="15"/>
      <c r="LAH51" s="15"/>
      <c r="LAI51" s="15"/>
      <c r="LAJ51" s="15"/>
      <c r="LAK51" s="15"/>
      <c r="LAL51" s="15"/>
      <c r="LAM51" s="15"/>
      <c r="LAN51" s="15"/>
      <c r="LAO51" s="15"/>
      <c r="LAP51" s="15"/>
      <c r="LAQ51" s="15"/>
      <c r="LAR51" s="15"/>
      <c r="LAS51" s="15"/>
      <c r="LAT51" s="15"/>
      <c r="LAU51" s="15"/>
      <c r="LAV51" s="15"/>
      <c r="LAW51" s="15"/>
      <c r="LAX51" s="15"/>
      <c r="LAY51" s="15"/>
      <c r="LAZ51" s="15"/>
      <c r="LBA51" s="15"/>
      <c r="LBB51" s="15"/>
      <c r="LBC51" s="15"/>
      <c r="LBD51" s="15"/>
      <c r="LBE51" s="15"/>
      <c r="LBF51" s="15"/>
      <c r="LBG51" s="15"/>
      <c r="LBH51" s="15"/>
      <c r="LBI51" s="15"/>
      <c r="LBJ51" s="15"/>
      <c r="LBK51" s="15"/>
      <c r="LBL51" s="15"/>
      <c r="LBM51" s="15"/>
      <c r="LBN51" s="15"/>
      <c r="LBO51" s="15"/>
      <c r="LBP51" s="15"/>
      <c r="LBQ51" s="15"/>
      <c r="LBR51" s="15"/>
      <c r="LBS51" s="15"/>
      <c r="LBT51" s="15"/>
      <c r="LBU51" s="15"/>
      <c r="LBV51" s="15"/>
      <c r="LBW51" s="15"/>
      <c r="LBX51" s="15"/>
      <c r="LBY51" s="15"/>
      <c r="LBZ51" s="15"/>
      <c r="LCA51" s="15"/>
      <c r="LCB51" s="15"/>
      <c r="LCC51" s="15"/>
      <c r="LCD51" s="15"/>
      <c r="LCE51" s="15"/>
      <c r="LCF51" s="15"/>
      <c r="LCG51" s="15"/>
      <c r="LCH51" s="15"/>
      <c r="LCI51" s="15"/>
      <c r="LCJ51" s="15"/>
      <c r="LCK51" s="15"/>
      <c r="LCL51" s="15"/>
      <c r="LCM51" s="15"/>
      <c r="LCN51" s="15"/>
      <c r="LCO51" s="15"/>
      <c r="LCP51" s="15"/>
      <c r="LCQ51" s="15"/>
      <c r="LCR51" s="15"/>
      <c r="LCS51" s="15"/>
      <c r="LCT51" s="15"/>
      <c r="LCU51" s="15"/>
      <c r="LCV51" s="15"/>
      <c r="LCW51" s="15"/>
      <c r="LCX51" s="15"/>
      <c r="LCY51" s="15"/>
      <c r="LCZ51" s="15"/>
      <c r="LDA51" s="15"/>
      <c r="LDB51" s="15"/>
      <c r="LDC51" s="15"/>
      <c r="LDD51" s="15"/>
      <c r="LDE51" s="15"/>
      <c r="LDF51" s="15"/>
      <c r="LDG51" s="15"/>
      <c r="LDH51" s="15"/>
      <c r="LDI51" s="15"/>
      <c r="LDJ51" s="15"/>
      <c r="LDK51" s="15"/>
      <c r="LDL51" s="15"/>
      <c r="LDM51" s="15"/>
      <c r="LDN51" s="15"/>
      <c r="LDO51" s="15"/>
      <c r="LDP51" s="15"/>
      <c r="LDQ51" s="15"/>
      <c r="LDR51" s="15"/>
      <c r="LDS51" s="15"/>
      <c r="LDT51" s="15"/>
      <c r="LDU51" s="15"/>
      <c r="LDV51" s="15"/>
      <c r="LDW51" s="15"/>
      <c r="LDX51" s="15"/>
      <c r="LDY51" s="15"/>
      <c r="LDZ51" s="15"/>
      <c r="LEA51" s="15"/>
      <c r="LEB51" s="15"/>
      <c r="LEC51" s="15"/>
      <c r="LED51" s="15"/>
      <c r="LEE51" s="15"/>
      <c r="LEF51" s="15"/>
      <c r="LEG51" s="15"/>
      <c r="LEH51" s="15"/>
      <c r="LEI51" s="15"/>
      <c r="LEJ51" s="15"/>
      <c r="LEK51" s="15"/>
      <c r="LEL51" s="15"/>
      <c r="LEM51" s="15"/>
      <c r="LEN51" s="15"/>
      <c r="LEO51" s="15"/>
      <c r="LEP51" s="15"/>
      <c r="LEQ51" s="15"/>
      <c r="LER51" s="15"/>
      <c r="LES51" s="15"/>
      <c r="LET51" s="15"/>
      <c r="LEU51" s="15"/>
      <c r="LEV51" s="15"/>
      <c r="LEW51" s="15"/>
      <c r="LEX51" s="15"/>
      <c r="LEY51" s="15"/>
      <c r="LEZ51" s="15"/>
      <c r="LFA51" s="15"/>
      <c r="LFB51" s="15"/>
      <c r="LFC51" s="15"/>
      <c r="LFD51" s="15"/>
      <c r="LFE51" s="15"/>
      <c r="LFF51" s="15"/>
      <c r="LFG51" s="15"/>
      <c r="LFH51" s="15"/>
      <c r="LFI51" s="15"/>
      <c r="LFJ51" s="15"/>
      <c r="LFK51" s="15"/>
      <c r="LFL51" s="15"/>
      <c r="LFM51" s="15"/>
      <c r="LFN51" s="15"/>
      <c r="LFO51" s="15"/>
      <c r="LFP51" s="15"/>
      <c r="LFQ51" s="15"/>
      <c r="LFR51" s="15"/>
      <c r="LFS51" s="15"/>
      <c r="LFT51" s="15"/>
      <c r="LFU51" s="15"/>
      <c r="LFV51" s="15"/>
      <c r="LFW51" s="15"/>
      <c r="LFX51" s="15"/>
      <c r="LFY51" s="15"/>
      <c r="LFZ51" s="15"/>
      <c r="LGA51" s="15"/>
      <c r="LGB51" s="15"/>
      <c r="LGC51" s="15"/>
      <c r="LGD51" s="15"/>
      <c r="LGE51" s="15"/>
      <c r="LGF51" s="15"/>
      <c r="LGG51" s="15"/>
      <c r="LGH51" s="15"/>
      <c r="LGI51" s="15"/>
      <c r="LGJ51" s="15"/>
      <c r="LGK51" s="15"/>
      <c r="LGL51" s="15"/>
      <c r="LGM51" s="15"/>
      <c r="LGN51" s="15"/>
      <c r="LGO51" s="15"/>
      <c r="LGP51" s="15"/>
      <c r="LGQ51" s="15"/>
      <c r="LGR51" s="15"/>
      <c r="LGS51" s="15"/>
      <c r="LGT51" s="15"/>
      <c r="LGU51" s="15"/>
      <c r="LGV51" s="15"/>
      <c r="LGW51" s="15"/>
      <c r="LGX51" s="15"/>
      <c r="LGY51" s="15"/>
      <c r="LGZ51" s="15"/>
      <c r="LHA51" s="15"/>
      <c r="LHB51" s="15"/>
      <c r="LHC51" s="15"/>
      <c r="LHD51" s="15"/>
      <c r="LHE51" s="15"/>
      <c r="LHF51" s="15"/>
      <c r="LHG51" s="15"/>
      <c r="LHH51" s="15"/>
      <c r="LHI51" s="15"/>
      <c r="LHJ51" s="15"/>
      <c r="LHK51" s="15"/>
      <c r="LHL51" s="15"/>
      <c r="LHM51" s="15"/>
      <c r="LHN51" s="15"/>
      <c r="LHO51" s="15"/>
      <c r="LHP51" s="15"/>
      <c r="LHQ51" s="15"/>
      <c r="LHR51" s="15"/>
      <c r="LHS51" s="15"/>
      <c r="LHT51" s="15"/>
      <c r="LHU51" s="15"/>
      <c r="LHV51" s="15"/>
      <c r="LHW51" s="15"/>
      <c r="LHX51" s="15"/>
      <c r="LHY51" s="15"/>
      <c r="LHZ51" s="15"/>
      <c r="LIA51" s="15"/>
      <c r="LIB51" s="15"/>
      <c r="LIC51" s="15"/>
      <c r="LID51" s="15"/>
      <c r="LIE51" s="15"/>
      <c r="LIF51" s="15"/>
      <c r="LIG51" s="15"/>
      <c r="LIH51" s="15"/>
      <c r="LII51" s="15"/>
      <c r="LIJ51" s="15"/>
      <c r="LIK51" s="15"/>
      <c r="LIL51" s="15"/>
      <c r="LIM51" s="15"/>
      <c r="LIN51" s="15"/>
      <c r="LIO51" s="15"/>
      <c r="LIP51" s="15"/>
      <c r="LIQ51" s="15"/>
      <c r="LIR51" s="15"/>
      <c r="LIS51" s="15"/>
      <c r="LIT51" s="15"/>
      <c r="LIU51" s="15"/>
      <c r="LIV51" s="15"/>
      <c r="LIW51" s="15"/>
      <c r="LIX51" s="15"/>
      <c r="LIY51" s="15"/>
      <c r="LIZ51" s="15"/>
      <c r="LJA51" s="15"/>
      <c r="LJB51" s="15"/>
      <c r="LJC51" s="15"/>
      <c r="LJD51" s="15"/>
      <c r="LJE51" s="15"/>
      <c r="LJF51" s="15"/>
      <c r="LJG51" s="15"/>
      <c r="LJH51" s="15"/>
      <c r="LJI51" s="15"/>
      <c r="LJJ51" s="15"/>
      <c r="LJK51" s="15"/>
      <c r="LJL51" s="15"/>
      <c r="LJM51" s="15"/>
      <c r="LJN51" s="15"/>
      <c r="LJO51" s="15"/>
      <c r="LJP51" s="15"/>
      <c r="LJQ51" s="15"/>
      <c r="LJR51" s="15"/>
      <c r="LJS51" s="15"/>
      <c r="LJT51" s="15"/>
      <c r="LJU51" s="15"/>
      <c r="LJV51" s="15"/>
      <c r="LJW51" s="15"/>
      <c r="LJX51" s="15"/>
      <c r="LJY51" s="15"/>
      <c r="LJZ51" s="15"/>
      <c r="LKA51" s="15"/>
      <c r="LKB51" s="15"/>
      <c r="LKC51" s="15"/>
      <c r="LKD51" s="15"/>
      <c r="LKE51" s="15"/>
      <c r="LKF51" s="15"/>
      <c r="LKG51" s="15"/>
      <c r="LKH51" s="15"/>
      <c r="LKI51" s="15"/>
      <c r="LKJ51" s="15"/>
      <c r="LKK51" s="15"/>
      <c r="LKL51" s="15"/>
      <c r="LKM51" s="15"/>
      <c r="LKN51" s="15"/>
      <c r="LKO51" s="15"/>
      <c r="LKP51" s="15"/>
      <c r="LKQ51" s="15"/>
      <c r="LKR51" s="15"/>
      <c r="LKS51" s="15"/>
      <c r="LKT51" s="15"/>
      <c r="LKU51" s="15"/>
      <c r="LKV51" s="15"/>
      <c r="LKW51" s="15"/>
      <c r="LKX51" s="15"/>
      <c r="LKY51" s="15"/>
      <c r="LKZ51" s="15"/>
      <c r="LLA51" s="15"/>
      <c r="LLB51" s="15"/>
      <c r="LLC51" s="15"/>
      <c r="LLD51" s="15"/>
      <c r="LLE51" s="15"/>
      <c r="LLF51" s="15"/>
      <c r="LLG51" s="15"/>
      <c r="LLH51" s="15"/>
      <c r="LLI51" s="15"/>
      <c r="LLJ51" s="15"/>
      <c r="LLK51" s="15"/>
      <c r="LLL51" s="15"/>
      <c r="LLM51" s="15"/>
      <c r="LLN51" s="15"/>
      <c r="LLO51" s="15"/>
      <c r="LLP51" s="15"/>
      <c r="LLQ51" s="15"/>
      <c r="LLR51" s="15"/>
      <c r="LLS51" s="15"/>
      <c r="LLT51" s="15"/>
      <c r="LLU51" s="15"/>
      <c r="LLV51" s="15"/>
      <c r="LLW51" s="15"/>
      <c r="LLX51" s="15"/>
      <c r="LLY51" s="15"/>
      <c r="LLZ51" s="15"/>
      <c r="LMA51" s="15"/>
      <c r="LMB51" s="15"/>
      <c r="LMC51" s="15"/>
      <c r="LMD51" s="15"/>
      <c r="LME51" s="15"/>
      <c r="LMF51" s="15"/>
      <c r="LMG51" s="15"/>
      <c r="LMH51" s="15"/>
      <c r="LMI51" s="15"/>
      <c r="LMJ51" s="15"/>
      <c r="LMK51" s="15"/>
      <c r="LML51" s="15"/>
      <c r="LMM51" s="15"/>
      <c r="LMN51" s="15"/>
      <c r="LMO51" s="15"/>
      <c r="LMP51" s="15"/>
      <c r="LMQ51" s="15"/>
      <c r="LMR51" s="15"/>
      <c r="LMS51" s="15"/>
      <c r="LMT51" s="15"/>
      <c r="LMU51" s="15"/>
      <c r="LMV51" s="15"/>
      <c r="LMW51" s="15"/>
      <c r="LMX51" s="15"/>
      <c r="LMY51" s="15"/>
      <c r="LMZ51" s="15"/>
      <c r="LNA51" s="15"/>
      <c r="LNB51" s="15"/>
      <c r="LNC51" s="15"/>
      <c r="LND51" s="15"/>
      <c r="LNE51" s="15"/>
      <c r="LNF51" s="15"/>
      <c r="LNG51" s="15"/>
      <c r="LNH51" s="15"/>
      <c r="LNI51" s="15"/>
      <c r="LNJ51" s="15"/>
      <c r="LNK51" s="15"/>
      <c r="LNL51" s="15"/>
      <c r="LNM51" s="15"/>
      <c r="LNN51" s="15"/>
      <c r="LNO51" s="15"/>
      <c r="LNP51" s="15"/>
      <c r="LNQ51" s="15"/>
      <c r="LNR51" s="15"/>
      <c r="LNS51" s="15"/>
      <c r="LNT51" s="15"/>
      <c r="LNU51" s="15"/>
      <c r="LNV51" s="15"/>
      <c r="LNW51" s="15"/>
      <c r="LNX51" s="15"/>
      <c r="LNY51" s="15"/>
      <c r="LNZ51" s="15"/>
      <c r="LOA51" s="15"/>
      <c r="LOB51" s="15"/>
      <c r="LOC51" s="15"/>
      <c r="LOD51" s="15"/>
      <c r="LOE51" s="15"/>
      <c r="LOF51" s="15"/>
      <c r="LOG51" s="15"/>
      <c r="LOH51" s="15"/>
      <c r="LOI51" s="15"/>
      <c r="LOJ51" s="15"/>
      <c r="LOK51" s="15"/>
      <c r="LOL51" s="15"/>
      <c r="LOM51" s="15"/>
      <c r="LON51" s="15"/>
      <c r="LOO51" s="15"/>
      <c r="LOP51" s="15"/>
      <c r="LOQ51" s="15"/>
      <c r="LOR51" s="15"/>
      <c r="LOS51" s="15"/>
      <c r="LOT51" s="15"/>
      <c r="LOU51" s="15"/>
      <c r="LOV51" s="15"/>
      <c r="LOW51" s="15"/>
      <c r="LOX51" s="15"/>
      <c r="LOY51" s="15"/>
      <c r="LOZ51" s="15"/>
      <c r="LPA51" s="15"/>
      <c r="LPB51" s="15"/>
      <c r="LPC51" s="15"/>
      <c r="LPD51" s="15"/>
      <c r="LPE51" s="15"/>
      <c r="LPF51" s="15"/>
      <c r="LPG51" s="15"/>
      <c r="LPH51" s="15"/>
      <c r="LPI51" s="15"/>
      <c r="LPJ51" s="15"/>
      <c r="LPK51" s="15"/>
      <c r="LPL51" s="15"/>
      <c r="LPM51" s="15"/>
      <c r="LPN51" s="15"/>
      <c r="LPO51" s="15"/>
      <c r="LPP51" s="15"/>
      <c r="LPQ51" s="15"/>
      <c r="LPR51" s="15"/>
      <c r="LPS51" s="15"/>
      <c r="LPT51" s="15"/>
      <c r="LPU51" s="15"/>
      <c r="LPV51" s="15"/>
      <c r="LPW51" s="15"/>
      <c r="LPX51" s="15"/>
      <c r="LPY51" s="15"/>
      <c r="LPZ51" s="15"/>
      <c r="LQA51" s="15"/>
      <c r="LQB51" s="15"/>
      <c r="LQC51" s="15"/>
      <c r="LQD51" s="15"/>
      <c r="LQE51" s="15"/>
      <c r="LQF51" s="15"/>
      <c r="LQG51" s="15"/>
      <c r="LQH51" s="15"/>
      <c r="LQI51" s="15"/>
      <c r="LQJ51" s="15"/>
      <c r="LQK51" s="15"/>
      <c r="LQL51" s="15"/>
      <c r="LQM51" s="15"/>
      <c r="LQN51" s="15"/>
      <c r="LQO51" s="15"/>
      <c r="LQP51" s="15"/>
      <c r="LQQ51" s="15"/>
      <c r="LQR51" s="15"/>
      <c r="LQS51" s="15"/>
      <c r="LQT51" s="15"/>
      <c r="LQU51" s="15"/>
      <c r="LQV51" s="15"/>
      <c r="LQW51" s="15"/>
      <c r="LQX51" s="15"/>
      <c r="LQY51" s="15"/>
      <c r="LQZ51" s="15"/>
      <c r="LRA51" s="15"/>
      <c r="LRB51" s="15"/>
      <c r="LRC51" s="15"/>
      <c r="LRD51" s="15"/>
      <c r="LRE51" s="15"/>
      <c r="LRF51" s="15"/>
      <c r="LRG51" s="15"/>
      <c r="LRH51" s="15"/>
      <c r="LRI51" s="15"/>
      <c r="LRJ51" s="15"/>
      <c r="LRK51" s="15"/>
      <c r="LRL51" s="15"/>
      <c r="LRM51" s="15"/>
      <c r="LRN51" s="15"/>
      <c r="LRO51" s="15"/>
      <c r="LRP51" s="15"/>
      <c r="LRQ51" s="15"/>
      <c r="LRR51" s="15"/>
      <c r="LRS51" s="15"/>
      <c r="LRT51" s="15"/>
      <c r="LRU51" s="15"/>
      <c r="LRV51" s="15"/>
      <c r="LRW51" s="15"/>
      <c r="LRX51" s="15"/>
      <c r="LRY51" s="15"/>
      <c r="LRZ51" s="15"/>
      <c r="LSA51" s="15"/>
      <c r="LSB51" s="15"/>
      <c r="LSC51" s="15"/>
      <c r="LSD51" s="15"/>
      <c r="LSE51" s="15"/>
      <c r="LSF51" s="15"/>
      <c r="LSG51" s="15"/>
      <c r="LSH51" s="15"/>
      <c r="LSI51" s="15"/>
      <c r="LSJ51" s="15"/>
      <c r="LSK51" s="15"/>
      <c r="LSL51" s="15"/>
      <c r="LSM51" s="15"/>
      <c r="LSN51" s="15"/>
      <c r="LSO51" s="15"/>
      <c r="LSP51" s="15"/>
      <c r="LSQ51" s="15"/>
      <c r="LSR51" s="15"/>
      <c r="LSS51" s="15"/>
      <c r="LST51" s="15"/>
      <c r="LSU51" s="15"/>
      <c r="LSV51" s="15"/>
      <c r="LSW51" s="15"/>
      <c r="LSX51" s="15"/>
      <c r="LSY51" s="15"/>
      <c r="LSZ51" s="15"/>
      <c r="LTA51" s="15"/>
      <c r="LTB51" s="15"/>
      <c r="LTC51" s="15"/>
      <c r="LTD51" s="15"/>
      <c r="LTE51" s="15"/>
      <c r="LTF51" s="15"/>
      <c r="LTG51" s="15"/>
      <c r="LTH51" s="15"/>
      <c r="LTI51" s="15"/>
      <c r="LTJ51" s="15"/>
      <c r="LTK51" s="15"/>
      <c r="LTL51" s="15"/>
      <c r="LTM51" s="15"/>
      <c r="LTN51" s="15"/>
      <c r="LTO51" s="15"/>
      <c r="LTP51" s="15"/>
      <c r="LTQ51" s="15"/>
      <c r="LTR51" s="15"/>
      <c r="LTS51" s="15"/>
      <c r="LTT51" s="15"/>
      <c r="LTU51" s="15"/>
      <c r="LTV51" s="15"/>
      <c r="LTW51" s="15"/>
      <c r="LTX51" s="15"/>
      <c r="LTY51" s="15"/>
      <c r="LTZ51" s="15"/>
      <c r="LUA51" s="15"/>
      <c r="LUB51" s="15"/>
      <c r="LUC51" s="15"/>
      <c r="LUD51" s="15"/>
      <c r="LUE51" s="15"/>
      <c r="LUF51" s="15"/>
      <c r="LUG51" s="15"/>
      <c r="LUH51" s="15"/>
      <c r="LUI51" s="15"/>
      <c r="LUJ51" s="15"/>
      <c r="LUK51" s="15"/>
      <c r="LUL51" s="15"/>
      <c r="LUM51" s="15"/>
      <c r="LUN51" s="15"/>
      <c r="LUO51" s="15"/>
      <c r="LUP51" s="15"/>
      <c r="LUQ51" s="15"/>
      <c r="LUR51" s="15"/>
      <c r="LUS51" s="15"/>
      <c r="LUT51" s="15"/>
      <c r="LUU51" s="15"/>
      <c r="LUV51" s="15"/>
      <c r="LUW51" s="15"/>
      <c r="LUX51" s="15"/>
      <c r="LUY51" s="15"/>
      <c r="LUZ51" s="15"/>
      <c r="LVA51" s="15"/>
      <c r="LVB51" s="15"/>
      <c r="LVC51" s="15"/>
      <c r="LVD51" s="15"/>
      <c r="LVE51" s="15"/>
      <c r="LVF51" s="15"/>
      <c r="LVG51" s="15"/>
      <c r="LVH51" s="15"/>
      <c r="LVI51" s="15"/>
      <c r="LVJ51" s="15"/>
      <c r="LVK51" s="15"/>
      <c r="LVL51" s="15"/>
      <c r="LVM51" s="15"/>
      <c r="LVN51" s="15"/>
      <c r="LVO51" s="15"/>
      <c r="LVP51" s="15"/>
      <c r="LVQ51" s="15"/>
      <c r="LVR51" s="15"/>
      <c r="LVS51" s="15"/>
      <c r="LVT51" s="15"/>
      <c r="LVU51" s="15"/>
      <c r="LVV51" s="15"/>
      <c r="LVW51" s="15"/>
      <c r="LVX51" s="15"/>
      <c r="LVY51" s="15"/>
      <c r="LVZ51" s="15"/>
      <c r="LWA51" s="15"/>
      <c r="LWB51" s="15"/>
      <c r="LWC51" s="15"/>
      <c r="LWD51" s="15"/>
      <c r="LWE51" s="15"/>
      <c r="LWF51" s="15"/>
      <c r="LWG51" s="15"/>
      <c r="LWH51" s="15"/>
      <c r="LWI51" s="15"/>
      <c r="LWJ51" s="15"/>
      <c r="LWK51" s="15"/>
      <c r="LWL51" s="15"/>
      <c r="LWM51" s="15"/>
      <c r="LWN51" s="15"/>
      <c r="LWO51" s="15"/>
      <c r="LWP51" s="15"/>
      <c r="LWQ51" s="15"/>
      <c r="LWR51" s="15"/>
      <c r="LWS51" s="15"/>
      <c r="LWT51" s="15"/>
      <c r="LWU51" s="15"/>
      <c r="LWV51" s="15"/>
      <c r="LWW51" s="15"/>
      <c r="LWX51" s="15"/>
      <c r="LWY51" s="15"/>
      <c r="LWZ51" s="15"/>
      <c r="LXA51" s="15"/>
      <c r="LXB51" s="15"/>
      <c r="LXC51" s="15"/>
      <c r="LXD51" s="15"/>
      <c r="LXE51" s="15"/>
      <c r="LXF51" s="15"/>
      <c r="LXG51" s="15"/>
      <c r="LXH51" s="15"/>
      <c r="LXI51" s="15"/>
      <c r="LXJ51" s="15"/>
      <c r="LXK51" s="15"/>
      <c r="LXL51" s="15"/>
      <c r="LXM51" s="15"/>
      <c r="LXN51" s="15"/>
      <c r="LXO51" s="15"/>
      <c r="LXP51" s="15"/>
      <c r="LXQ51" s="15"/>
      <c r="LXR51" s="15"/>
      <c r="LXS51" s="15"/>
      <c r="LXT51" s="15"/>
      <c r="LXU51" s="15"/>
      <c r="LXV51" s="15"/>
      <c r="LXW51" s="15"/>
      <c r="LXX51" s="15"/>
      <c r="LXY51" s="15"/>
      <c r="LXZ51" s="15"/>
      <c r="LYA51" s="15"/>
      <c r="LYB51" s="15"/>
      <c r="LYC51" s="15"/>
      <c r="LYD51" s="15"/>
      <c r="LYE51" s="15"/>
      <c r="LYF51" s="15"/>
      <c r="LYG51" s="15"/>
      <c r="LYH51" s="15"/>
      <c r="LYI51" s="15"/>
      <c r="LYJ51" s="15"/>
      <c r="LYK51" s="15"/>
      <c r="LYL51" s="15"/>
      <c r="LYM51" s="15"/>
      <c r="LYN51" s="15"/>
      <c r="LYO51" s="15"/>
      <c r="LYP51" s="15"/>
      <c r="LYQ51" s="15"/>
      <c r="LYR51" s="15"/>
      <c r="LYS51" s="15"/>
      <c r="LYT51" s="15"/>
      <c r="LYU51" s="15"/>
      <c r="LYV51" s="15"/>
      <c r="LYW51" s="15"/>
      <c r="LYX51" s="15"/>
      <c r="LYY51" s="15"/>
      <c r="LYZ51" s="15"/>
      <c r="LZA51" s="15"/>
      <c r="LZB51" s="15"/>
      <c r="LZC51" s="15"/>
      <c r="LZD51" s="15"/>
      <c r="LZE51" s="15"/>
      <c r="LZF51" s="15"/>
      <c r="LZG51" s="15"/>
      <c r="LZH51" s="15"/>
      <c r="LZI51" s="15"/>
      <c r="LZJ51" s="15"/>
      <c r="LZK51" s="15"/>
      <c r="LZL51" s="15"/>
      <c r="LZM51" s="15"/>
      <c r="LZN51" s="15"/>
      <c r="LZO51" s="15"/>
      <c r="LZP51" s="15"/>
      <c r="LZQ51" s="15"/>
      <c r="LZR51" s="15"/>
      <c r="LZS51" s="15"/>
      <c r="LZT51" s="15"/>
      <c r="LZU51" s="15"/>
      <c r="LZV51" s="15"/>
      <c r="LZW51" s="15"/>
      <c r="LZX51" s="15"/>
      <c r="LZY51" s="15"/>
      <c r="LZZ51" s="15"/>
      <c r="MAA51" s="15"/>
      <c r="MAB51" s="15"/>
      <c r="MAC51" s="15"/>
      <c r="MAD51" s="15"/>
      <c r="MAE51" s="15"/>
      <c r="MAF51" s="15"/>
      <c r="MAG51" s="15"/>
      <c r="MAH51" s="15"/>
      <c r="MAI51" s="15"/>
      <c r="MAJ51" s="15"/>
      <c r="MAK51" s="15"/>
      <c r="MAL51" s="15"/>
      <c r="MAM51" s="15"/>
      <c r="MAN51" s="15"/>
      <c r="MAO51" s="15"/>
      <c r="MAP51" s="15"/>
      <c r="MAQ51" s="15"/>
      <c r="MAR51" s="15"/>
      <c r="MAS51" s="15"/>
      <c r="MAT51" s="15"/>
      <c r="MAU51" s="15"/>
      <c r="MAV51" s="15"/>
      <c r="MAW51" s="15"/>
      <c r="MAX51" s="15"/>
      <c r="MAY51" s="15"/>
      <c r="MAZ51" s="15"/>
      <c r="MBA51" s="15"/>
      <c r="MBB51" s="15"/>
      <c r="MBC51" s="15"/>
      <c r="MBD51" s="15"/>
      <c r="MBE51" s="15"/>
      <c r="MBF51" s="15"/>
      <c r="MBG51" s="15"/>
      <c r="MBH51" s="15"/>
      <c r="MBI51" s="15"/>
      <c r="MBJ51" s="15"/>
      <c r="MBK51" s="15"/>
      <c r="MBL51" s="15"/>
      <c r="MBM51" s="15"/>
      <c r="MBN51" s="15"/>
      <c r="MBO51" s="15"/>
      <c r="MBP51" s="15"/>
      <c r="MBQ51" s="15"/>
      <c r="MBR51" s="15"/>
      <c r="MBS51" s="15"/>
      <c r="MBT51" s="15"/>
      <c r="MBU51" s="15"/>
      <c r="MBV51" s="15"/>
      <c r="MBW51" s="15"/>
      <c r="MBX51" s="15"/>
      <c r="MBY51" s="15"/>
      <c r="MBZ51" s="15"/>
      <c r="MCA51" s="15"/>
      <c r="MCB51" s="15"/>
      <c r="MCC51" s="15"/>
      <c r="MCD51" s="15"/>
      <c r="MCE51" s="15"/>
      <c r="MCF51" s="15"/>
      <c r="MCG51" s="15"/>
      <c r="MCH51" s="15"/>
      <c r="MCI51" s="15"/>
      <c r="MCJ51" s="15"/>
      <c r="MCK51" s="15"/>
      <c r="MCL51" s="15"/>
      <c r="MCM51" s="15"/>
      <c r="MCN51" s="15"/>
      <c r="MCO51" s="15"/>
      <c r="MCP51" s="15"/>
      <c r="MCQ51" s="15"/>
      <c r="MCR51" s="15"/>
      <c r="MCS51" s="15"/>
      <c r="MCT51" s="15"/>
      <c r="MCU51" s="15"/>
      <c r="MCV51" s="15"/>
      <c r="MCW51" s="15"/>
      <c r="MCX51" s="15"/>
      <c r="MCY51" s="15"/>
      <c r="MCZ51" s="15"/>
      <c r="MDA51" s="15"/>
      <c r="MDB51" s="15"/>
      <c r="MDC51" s="15"/>
      <c r="MDD51" s="15"/>
      <c r="MDE51" s="15"/>
      <c r="MDF51" s="15"/>
      <c r="MDG51" s="15"/>
      <c r="MDH51" s="15"/>
      <c r="MDI51" s="15"/>
      <c r="MDJ51" s="15"/>
      <c r="MDK51" s="15"/>
      <c r="MDL51" s="15"/>
      <c r="MDM51" s="15"/>
      <c r="MDN51" s="15"/>
      <c r="MDO51" s="15"/>
      <c r="MDP51" s="15"/>
      <c r="MDQ51" s="15"/>
      <c r="MDR51" s="15"/>
      <c r="MDS51" s="15"/>
      <c r="MDT51" s="15"/>
      <c r="MDU51" s="15"/>
      <c r="MDV51" s="15"/>
      <c r="MDW51" s="15"/>
      <c r="MDX51" s="15"/>
      <c r="MDY51" s="15"/>
      <c r="MDZ51" s="15"/>
      <c r="MEA51" s="15"/>
      <c r="MEB51" s="15"/>
      <c r="MEC51" s="15"/>
      <c r="MED51" s="15"/>
      <c r="MEE51" s="15"/>
      <c r="MEF51" s="15"/>
      <c r="MEG51" s="15"/>
      <c r="MEH51" s="15"/>
      <c r="MEI51" s="15"/>
      <c r="MEJ51" s="15"/>
      <c r="MEK51" s="15"/>
      <c r="MEL51" s="15"/>
      <c r="MEM51" s="15"/>
      <c r="MEN51" s="15"/>
      <c r="MEO51" s="15"/>
      <c r="MEP51" s="15"/>
      <c r="MEQ51" s="15"/>
      <c r="MER51" s="15"/>
      <c r="MES51" s="15"/>
      <c r="MET51" s="15"/>
      <c r="MEU51" s="15"/>
      <c r="MEV51" s="15"/>
      <c r="MEW51" s="15"/>
      <c r="MEX51" s="15"/>
      <c r="MEY51" s="15"/>
      <c r="MEZ51" s="15"/>
      <c r="MFA51" s="15"/>
      <c r="MFB51" s="15"/>
      <c r="MFC51" s="15"/>
      <c r="MFD51" s="15"/>
      <c r="MFE51" s="15"/>
      <c r="MFF51" s="15"/>
      <c r="MFG51" s="15"/>
      <c r="MFH51" s="15"/>
      <c r="MFI51" s="15"/>
      <c r="MFJ51" s="15"/>
      <c r="MFK51" s="15"/>
      <c r="MFL51" s="15"/>
      <c r="MFM51" s="15"/>
      <c r="MFN51" s="15"/>
      <c r="MFO51" s="15"/>
      <c r="MFP51" s="15"/>
      <c r="MFQ51" s="15"/>
      <c r="MFR51" s="15"/>
      <c r="MFS51" s="15"/>
      <c r="MFT51" s="15"/>
      <c r="MFU51" s="15"/>
      <c r="MFV51" s="15"/>
      <c r="MFW51" s="15"/>
      <c r="MFX51" s="15"/>
      <c r="MFY51" s="15"/>
      <c r="MFZ51" s="15"/>
      <c r="MGA51" s="15"/>
      <c r="MGB51" s="15"/>
      <c r="MGC51" s="15"/>
      <c r="MGD51" s="15"/>
      <c r="MGE51" s="15"/>
      <c r="MGF51" s="15"/>
      <c r="MGG51" s="15"/>
      <c r="MGH51" s="15"/>
      <c r="MGI51" s="15"/>
      <c r="MGJ51" s="15"/>
      <c r="MGK51" s="15"/>
      <c r="MGL51" s="15"/>
      <c r="MGM51" s="15"/>
      <c r="MGN51" s="15"/>
      <c r="MGO51" s="15"/>
      <c r="MGP51" s="15"/>
      <c r="MGQ51" s="15"/>
      <c r="MGR51" s="15"/>
      <c r="MGS51" s="15"/>
      <c r="MGT51" s="15"/>
      <c r="MGU51" s="15"/>
      <c r="MGV51" s="15"/>
      <c r="MGW51" s="15"/>
      <c r="MGX51" s="15"/>
      <c r="MGY51" s="15"/>
      <c r="MGZ51" s="15"/>
      <c r="MHA51" s="15"/>
      <c r="MHB51" s="15"/>
      <c r="MHC51" s="15"/>
      <c r="MHD51" s="15"/>
      <c r="MHE51" s="15"/>
      <c r="MHF51" s="15"/>
      <c r="MHG51" s="15"/>
      <c r="MHH51" s="15"/>
      <c r="MHI51" s="15"/>
      <c r="MHJ51" s="15"/>
      <c r="MHK51" s="15"/>
      <c r="MHL51" s="15"/>
      <c r="MHM51" s="15"/>
      <c r="MHN51" s="15"/>
      <c r="MHO51" s="15"/>
      <c r="MHP51" s="15"/>
      <c r="MHQ51" s="15"/>
      <c r="MHR51" s="15"/>
      <c r="MHS51" s="15"/>
      <c r="MHT51" s="15"/>
      <c r="MHU51" s="15"/>
      <c r="MHV51" s="15"/>
      <c r="MHW51" s="15"/>
      <c r="MHX51" s="15"/>
      <c r="MHY51" s="15"/>
      <c r="MHZ51" s="15"/>
      <c r="MIA51" s="15"/>
      <c r="MIB51" s="15"/>
      <c r="MIC51" s="15"/>
      <c r="MID51" s="15"/>
      <c r="MIE51" s="15"/>
      <c r="MIF51" s="15"/>
      <c r="MIG51" s="15"/>
      <c r="MIH51" s="15"/>
      <c r="MII51" s="15"/>
      <c r="MIJ51" s="15"/>
      <c r="MIK51" s="15"/>
      <c r="MIL51" s="15"/>
      <c r="MIM51" s="15"/>
      <c r="MIN51" s="15"/>
      <c r="MIO51" s="15"/>
      <c r="MIP51" s="15"/>
      <c r="MIQ51" s="15"/>
      <c r="MIR51" s="15"/>
      <c r="MIS51" s="15"/>
      <c r="MIT51" s="15"/>
      <c r="MIU51" s="15"/>
      <c r="MIV51" s="15"/>
      <c r="MIW51" s="15"/>
      <c r="MIX51" s="15"/>
      <c r="MIY51" s="15"/>
      <c r="MIZ51" s="15"/>
      <c r="MJA51" s="15"/>
      <c r="MJB51" s="15"/>
      <c r="MJC51" s="15"/>
      <c r="MJD51" s="15"/>
      <c r="MJE51" s="15"/>
      <c r="MJF51" s="15"/>
      <c r="MJG51" s="15"/>
      <c r="MJH51" s="15"/>
      <c r="MJI51" s="15"/>
      <c r="MJJ51" s="15"/>
      <c r="MJK51" s="15"/>
      <c r="MJL51" s="15"/>
      <c r="MJM51" s="15"/>
      <c r="MJN51" s="15"/>
      <c r="MJO51" s="15"/>
      <c r="MJP51" s="15"/>
      <c r="MJQ51" s="15"/>
      <c r="MJR51" s="15"/>
      <c r="MJS51" s="15"/>
      <c r="MJT51" s="15"/>
      <c r="MJU51" s="15"/>
      <c r="MJV51" s="15"/>
      <c r="MJW51" s="15"/>
      <c r="MJX51" s="15"/>
      <c r="MJY51" s="15"/>
      <c r="MJZ51" s="15"/>
      <c r="MKA51" s="15"/>
      <c r="MKB51" s="15"/>
      <c r="MKC51" s="15"/>
      <c r="MKD51" s="15"/>
      <c r="MKE51" s="15"/>
      <c r="MKF51" s="15"/>
      <c r="MKG51" s="15"/>
      <c r="MKH51" s="15"/>
      <c r="MKI51" s="15"/>
      <c r="MKJ51" s="15"/>
      <c r="MKK51" s="15"/>
      <c r="MKL51" s="15"/>
      <c r="MKM51" s="15"/>
      <c r="MKN51" s="15"/>
      <c r="MKO51" s="15"/>
      <c r="MKP51" s="15"/>
      <c r="MKQ51" s="15"/>
      <c r="MKR51" s="15"/>
      <c r="MKS51" s="15"/>
      <c r="MKT51" s="15"/>
      <c r="MKU51" s="15"/>
      <c r="MKV51" s="15"/>
      <c r="MKW51" s="15"/>
      <c r="MKX51" s="15"/>
      <c r="MKY51" s="15"/>
      <c r="MKZ51" s="15"/>
      <c r="MLA51" s="15"/>
      <c r="MLB51" s="15"/>
      <c r="MLC51" s="15"/>
      <c r="MLD51" s="15"/>
      <c r="MLE51" s="15"/>
      <c r="MLF51" s="15"/>
      <c r="MLG51" s="15"/>
      <c r="MLH51" s="15"/>
      <c r="MLI51" s="15"/>
      <c r="MLJ51" s="15"/>
      <c r="MLK51" s="15"/>
      <c r="MLL51" s="15"/>
      <c r="MLM51" s="15"/>
      <c r="MLN51" s="15"/>
      <c r="MLO51" s="15"/>
      <c r="MLP51" s="15"/>
      <c r="MLQ51" s="15"/>
      <c r="MLR51" s="15"/>
      <c r="MLS51" s="15"/>
      <c r="MLT51" s="15"/>
      <c r="MLU51" s="15"/>
      <c r="MLV51" s="15"/>
      <c r="MLW51" s="15"/>
      <c r="MLX51" s="15"/>
      <c r="MLY51" s="15"/>
      <c r="MLZ51" s="15"/>
      <c r="MMA51" s="15"/>
      <c r="MMB51" s="15"/>
      <c r="MMC51" s="15"/>
      <c r="MMD51" s="15"/>
      <c r="MME51" s="15"/>
      <c r="MMF51" s="15"/>
      <c r="MMG51" s="15"/>
      <c r="MMH51" s="15"/>
      <c r="MMI51" s="15"/>
      <c r="MMJ51" s="15"/>
      <c r="MMK51" s="15"/>
      <c r="MML51" s="15"/>
      <c r="MMM51" s="15"/>
      <c r="MMN51" s="15"/>
      <c r="MMO51" s="15"/>
      <c r="MMP51" s="15"/>
      <c r="MMQ51" s="15"/>
      <c r="MMR51" s="15"/>
      <c r="MMS51" s="15"/>
      <c r="MMT51" s="15"/>
      <c r="MMU51" s="15"/>
      <c r="MMV51" s="15"/>
      <c r="MMW51" s="15"/>
      <c r="MMX51" s="15"/>
      <c r="MMY51" s="15"/>
      <c r="MMZ51" s="15"/>
      <c r="MNA51" s="15"/>
      <c r="MNB51" s="15"/>
      <c r="MNC51" s="15"/>
      <c r="MND51" s="15"/>
      <c r="MNE51" s="15"/>
      <c r="MNF51" s="15"/>
      <c r="MNG51" s="15"/>
      <c r="MNH51" s="15"/>
      <c r="MNI51" s="15"/>
      <c r="MNJ51" s="15"/>
      <c r="MNK51" s="15"/>
      <c r="MNL51" s="15"/>
      <c r="MNM51" s="15"/>
      <c r="MNN51" s="15"/>
      <c r="MNO51" s="15"/>
      <c r="MNP51" s="15"/>
      <c r="MNQ51" s="15"/>
      <c r="MNR51" s="15"/>
      <c r="MNS51" s="15"/>
      <c r="MNT51" s="15"/>
      <c r="MNU51" s="15"/>
      <c r="MNV51" s="15"/>
      <c r="MNW51" s="15"/>
      <c r="MNX51" s="15"/>
      <c r="MNY51" s="15"/>
      <c r="MNZ51" s="15"/>
      <c r="MOA51" s="15"/>
      <c r="MOB51" s="15"/>
      <c r="MOC51" s="15"/>
      <c r="MOD51" s="15"/>
      <c r="MOE51" s="15"/>
      <c r="MOF51" s="15"/>
      <c r="MOG51" s="15"/>
      <c r="MOH51" s="15"/>
      <c r="MOI51" s="15"/>
      <c r="MOJ51" s="15"/>
      <c r="MOK51" s="15"/>
      <c r="MOL51" s="15"/>
      <c r="MOM51" s="15"/>
      <c r="MON51" s="15"/>
      <c r="MOO51" s="15"/>
      <c r="MOP51" s="15"/>
      <c r="MOQ51" s="15"/>
      <c r="MOR51" s="15"/>
      <c r="MOS51" s="15"/>
      <c r="MOT51" s="15"/>
      <c r="MOU51" s="15"/>
      <c r="MOV51" s="15"/>
      <c r="MOW51" s="15"/>
      <c r="MOX51" s="15"/>
      <c r="MOY51" s="15"/>
      <c r="MOZ51" s="15"/>
      <c r="MPA51" s="15"/>
      <c r="MPB51" s="15"/>
      <c r="MPC51" s="15"/>
      <c r="MPD51" s="15"/>
      <c r="MPE51" s="15"/>
      <c r="MPF51" s="15"/>
      <c r="MPG51" s="15"/>
      <c r="MPH51" s="15"/>
      <c r="MPI51" s="15"/>
      <c r="MPJ51" s="15"/>
      <c r="MPK51" s="15"/>
      <c r="MPL51" s="15"/>
      <c r="MPM51" s="15"/>
      <c r="MPN51" s="15"/>
      <c r="MPO51" s="15"/>
      <c r="MPP51" s="15"/>
      <c r="MPQ51" s="15"/>
      <c r="MPR51" s="15"/>
      <c r="MPS51" s="15"/>
      <c r="MPT51" s="15"/>
      <c r="MPU51" s="15"/>
      <c r="MPV51" s="15"/>
      <c r="MPW51" s="15"/>
      <c r="MPX51" s="15"/>
      <c r="MPY51" s="15"/>
      <c r="MPZ51" s="15"/>
      <c r="MQA51" s="15"/>
      <c r="MQB51" s="15"/>
      <c r="MQC51" s="15"/>
      <c r="MQD51" s="15"/>
      <c r="MQE51" s="15"/>
      <c r="MQF51" s="15"/>
      <c r="MQG51" s="15"/>
      <c r="MQH51" s="15"/>
      <c r="MQI51" s="15"/>
      <c r="MQJ51" s="15"/>
      <c r="MQK51" s="15"/>
      <c r="MQL51" s="15"/>
      <c r="MQM51" s="15"/>
      <c r="MQN51" s="15"/>
      <c r="MQO51" s="15"/>
      <c r="MQP51" s="15"/>
      <c r="MQQ51" s="15"/>
      <c r="MQR51" s="15"/>
      <c r="MQS51" s="15"/>
      <c r="MQT51" s="15"/>
      <c r="MQU51" s="15"/>
      <c r="MQV51" s="15"/>
      <c r="MQW51" s="15"/>
      <c r="MQX51" s="15"/>
      <c r="MQY51" s="15"/>
      <c r="MQZ51" s="15"/>
      <c r="MRA51" s="15"/>
      <c r="MRB51" s="15"/>
      <c r="MRC51" s="15"/>
      <c r="MRD51" s="15"/>
      <c r="MRE51" s="15"/>
      <c r="MRF51" s="15"/>
      <c r="MRG51" s="15"/>
      <c r="MRH51" s="15"/>
      <c r="MRI51" s="15"/>
      <c r="MRJ51" s="15"/>
      <c r="MRK51" s="15"/>
      <c r="MRL51" s="15"/>
      <c r="MRM51" s="15"/>
      <c r="MRN51" s="15"/>
      <c r="MRO51" s="15"/>
      <c r="MRP51" s="15"/>
      <c r="MRQ51" s="15"/>
      <c r="MRR51" s="15"/>
      <c r="MRS51" s="15"/>
      <c r="MRT51" s="15"/>
      <c r="MRU51" s="15"/>
      <c r="MRV51" s="15"/>
      <c r="MRW51" s="15"/>
      <c r="MRX51" s="15"/>
      <c r="MRY51" s="15"/>
      <c r="MRZ51" s="15"/>
      <c r="MSA51" s="15"/>
      <c r="MSB51" s="15"/>
      <c r="MSC51" s="15"/>
      <c r="MSD51" s="15"/>
      <c r="MSE51" s="15"/>
      <c r="MSF51" s="15"/>
      <c r="MSG51" s="15"/>
      <c r="MSH51" s="15"/>
      <c r="MSI51" s="15"/>
      <c r="MSJ51" s="15"/>
      <c r="MSK51" s="15"/>
      <c r="MSL51" s="15"/>
      <c r="MSM51" s="15"/>
      <c r="MSN51" s="15"/>
      <c r="MSO51" s="15"/>
      <c r="MSP51" s="15"/>
      <c r="MSQ51" s="15"/>
      <c r="MSR51" s="15"/>
      <c r="MSS51" s="15"/>
      <c r="MST51" s="15"/>
      <c r="MSU51" s="15"/>
      <c r="MSV51" s="15"/>
      <c r="MSW51" s="15"/>
      <c r="MSX51" s="15"/>
      <c r="MSY51" s="15"/>
      <c r="MSZ51" s="15"/>
      <c r="MTA51" s="15"/>
      <c r="MTB51" s="15"/>
      <c r="MTC51" s="15"/>
      <c r="MTD51" s="15"/>
      <c r="MTE51" s="15"/>
      <c r="MTF51" s="15"/>
      <c r="MTG51" s="15"/>
      <c r="MTH51" s="15"/>
      <c r="MTI51" s="15"/>
      <c r="MTJ51" s="15"/>
      <c r="MTK51" s="15"/>
      <c r="MTL51" s="15"/>
      <c r="MTM51" s="15"/>
      <c r="MTN51" s="15"/>
      <c r="MTO51" s="15"/>
      <c r="MTP51" s="15"/>
      <c r="MTQ51" s="15"/>
      <c r="MTR51" s="15"/>
      <c r="MTS51" s="15"/>
      <c r="MTT51" s="15"/>
      <c r="MTU51" s="15"/>
      <c r="MTV51" s="15"/>
      <c r="MTW51" s="15"/>
      <c r="MTX51" s="15"/>
      <c r="MTY51" s="15"/>
      <c r="MTZ51" s="15"/>
      <c r="MUA51" s="15"/>
      <c r="MUB51" s="15"/>
      <c r="MUC51" s="15"/>
      <c r="MUD51" s="15"/>
      <c r="MUE51" s="15"/>
      <c r="MUF51" s="15"/>
      <c r="MUG51" s="15"/>
      <c r="MUH51" s="15"/>
      <c r="MUI51" s="15"/>
      <c r="MUJ51" s="15"/>
      <c r="MUK51" s="15"/>
      <c r="MUL51" s="15"/>
      <c r="MUM51" s="15"/>
      <c r="MUN51" s="15"/>
      <c r="MUO51" s="15"/>
      <c r="MUP51" s="15"/>
      <c r="MUQ51" s="15"/>
      <c r="MUR51" s="15"/>
      <c r="MUS51" s="15"/>
      <c r="MUT51" s="15"/>
      <c r="MUU51" s="15"/>
      <c r="MUV51" s="15"/>
      <c r="MUW51" s="15"/>
      <c r="MUX51" s="15"/>
      <c r="MUY51" s="15"/>
      <c r="MUZ51" s="15"/>
      <c r="MVA51" s="15"/>
      <c r="MVB51" s="15"/>
      <c r="MVC51" s="15"/>
      <c r="MVD51" s="15"/>
      <c r="MVE51" s="15"/>
      <c r="MVF51" s="15"/>
      <c r="MVG51" s="15"/>
      <c r="MVH51" s="15"/>
      <c r="MVI51" s="15"/>
      <c r="MVJ51" s="15"/>
      <c r="MVK51" s="15"/>
      <c r="MVL51" s="15"/>
      <c r="MVM51" s="15"/>
      <c r="MVN51" s="15"/>
      <c r="MVO51" s="15"/>
      <c r="MVP51" s="15"/>
      <c r="MVQ51" s="15"/>
      <c r="MVR51" s="15"/>
      <c r="MVS51" s="15"/>
      <c r="MVT51" s="15"/>
      <c r="MVU51" s="15"/>
      <c r="MVV51" s="15"/>
      <c r="MVW51" s="15"/>
      <c r="MVX51" s="15"/>
      <c r="MVY51" s="15"/>
      <c r="MVZ51" s="15"/>
      <c r="MWA51" s="15"/>
      <c r="MWB51" s="15"/>
      <c r="MWC51" s="15"/>
      <c r="MWD51" s="15"/>
      <c r="MWE51" s="15"/>
      <c r="MWF51" s="15"/>
      <c r="MWG51" s="15"/>
      <c r="MWH51" s="15"/>
      <c r="MWI51" s="15"/>
      <c r="MWJ51" s="15"/>
      <c r="MWK51" s="15"/>
      <c r="MWL51" s="15"/>
      <c r="MWM51" s="15"/>
      <c r="MWN51" s="15"/>
      <c r="MWO51" s="15"/>
      <c r="MWP51" s="15"/>
      <c r="MWQ51" s="15"/>
      <c r="MWR51" s="15"/>
      <c r="MWS51" s="15"/>
      <c r="MWT51" s="15"/>
      <c r="MWU51" s="15"/>
      <c r="MWV51" s="15"/>
      <c r="MWW51" s="15"/>
      <c r="MWX51" s="15"/>
      <c r="MWY51" s="15"/>
      <c r="MWZ51" s="15"/>
      <c r="MXA51" s="15"/>
      <c r="MXB51" s="15"/>
      <c r="MXC51" s="15"/>
      <c r="MXD51" s="15"/>
      <c r="MXE51" s="15"/>
      <c r="MXF51" s="15"/>
      <c r="MXG51" s="15"/>
      <c r="MXH51" s="15"/>
      <c r="MXI51" s="15"/>
      <c r="MXJ51" s="15"/>
      <c r="MXK51" s="15"/>
      <c r="MXL51" s="15"/>
      <c r="MXM51" s="15"/>
      <c r="MXN51" s="15"/>
      <c r="MXO51" s="15"/>
      <c r="MXP51" s="15"/>
      <c r="MXQ51" s="15"/>
      <c r="MXR51" s="15"/>
      <c r="MXS51" s="15"/>
      <c r="MXT51" s="15"/>
      <c r="MXU51" s="15"/>
      <c r="MXV51" s="15"/>
      <c r="MXW51" s="15"/>
      <c r="MXX51" s="15"/>
      <c r="MXY51" s="15"/>
      <c r="MXZ51" s="15"/>
      <c r="MYA51" s="15"/>
      <c r="MYB51" s="15"/>
      <c r="MYC51" s="15"/>
      <c r="MYD51" s="15"/>
      <c r="MYE51" s="15"/>
      <c r="MYF51" s="15"/>
      <c r="MYG51" s="15"/>
      <c r="MYH51" s="15"/>
      <c r="MYI51" s="15"/>
      <c r="MYJ51" s="15"/>
      <c r="MYK51" s="15"/>
      <c r="MYL51" s="15"/>
      <c r="MYM51" s="15"/>
      <c r="MYN51" s="15"/>
      <c r="MYO51" s="15"/>
      <c r="MYP51" s="15"/>
      <c r="MYQ51" s="15"/>
      <c r="MYR51" s="15"/>
      <c r="MYS51" s="15"/>
      <c r="MYT51" s="15"/>
      <c r="MYU51" s="15"/>
      <c r="MYV51" s="15"/>
      <c r="MYW51" s="15"/>
      <c r="MYX51" s="15"/>
      <c r="MYY51" s="15"/>
      <c r="MYZ51" s="15"/>
      <c r="MZA51" s="15"/>
      <c r="MZB51" s="15"/>
      <c r="MZC51" s="15"/>
      <c r="MZD51" s="15"/>
      <c r="MZE51" s="15"/>
      <c r="MZF51" s="15"/>
      <c r="MZG51" s="15"/>
      <c r="MZH51" s="15"/>
      <c r="MZI51" s="15"/>
      <c r="MZJ51" s="15"/>
      <c r="MZK51" s="15"/>
      <c r="MZL51" s="15"/>
      <c r="MZM51" s="15"/>
      <c r="MZN51" s="15"/>
      <c r="MZO51" s="15"/>
      <c r="MZP51" s="15"/>
      <c r="MZQ51" s="15"/>
      <c r="MZR51" s="15"/>
      <c r="MZS51" s="15"/>
      <c r="MZT51" s="15"/>
      <c r="MZU51" s="15"/>
      <c r="MZV51" s="15"/>
      <c r="MZW51" s="15"/>
      <c r="MZX51" s="15"/>
      <c r="MZY51" s="15"/>
      <c r="MZZ51" s="15"/>
      <c r="NAA51" s="15"/>
      <c r="NAB51" s="15"/>
      <c r="NAC51" s="15"/>
      <c r="NAD51" s="15"/>
      <c r="NAE51" s="15"/>
      <c r="NAF51" s="15"/>
      <c r="NAG51" s="15"/>
      <c r="NAH51" s="15"/>
      <c r="NAI51" s="15"/>
      <c r="NAJ51" s="15"/>
      <c r="NAK51" s="15"/>
      <c r="NAL51" s="15"/>
      <c r="NAM51" s="15"/>
      <c r="NAN51" s="15"/>
      <c r="NAO51" s="15"/>
      <c r="NAP51" s="15"/>
      <c r="NAQ51" s="15"/>
      <c r="NAR51" s="15"/>
      <c r="NAS51" s="15"/>
      <c r="NAT51" s="15"/>
      <c r="NAU51" s="15"/>
      <c r="NAV51" s="15"/>
      <c r="NAW51" s="15"/>
      <c r="NAX51" s="15"/>
      <c r="NAY51" s="15"/>
      <c r="NAZ51" s="15"/>
      <c r="NBA51" s="15"/>
      <c r="NBB51" s="15"/>
      <c r="NBC51" s="15"/>
      <c r="NBD51" s="15"/>
      <c r="NBE51" s="15"/>
      <c r="NBF51" s="15"/>
      <c r="NBG51" s="15"/>
      <c r="NBH51" s="15"/>
      <c r="NBI51" s="15"/>
      <c r="NBJ51" s="15"/>
      <c r="NBK51" s="15"/>
      <c r="NBL51" s="15"/>
      <c r="NBM51" s="15"/>
      <c r="NBN51" s="15"/>
      <c r="NBO51" s="15"/>
      <c r="NBP51" s="15"/>
      <c r="NBQ51" s="15"/>
      <c r="NBR51" s="15"/>
      <c r="NBS51" s="15"/>
      <c r="NBT51" s="15"/>
      <c r="NBU51" s="15"/>
      <c r="NBV51" s="15"/>
      <c r="NBW51" s="15"/>
      <c r="NBX51" s="15"/>
      <c r="NBY51" s="15"/>
      <c r="NBZ51" s="15"/>
      <c r="NCA51" s="15"/>
      <c r="NCB51" s="15"/>
      <c r="NCC51" s="15"/>
      <c r="NCD51" s="15"/>
      <c r="NCE51" s="15"/>
      <c r="NCF51" s="15"/>
      <c r="NCG51" s="15"/>
      <c r="NCH51" s="15"/>
      <c r="NCI51" s="15"/>
      <c r="NCJ51" s="15"/>
      <c r="NCK51" s="15"/>
      <c r="NCL51" s="15"/>
      <c r="NCM51" s="15"/>
      <c r="NCN51" s="15"/>
      <c r="NCO51" s="15"/>
      <c r="NCP51" s="15"/>
      <c r="NCQ51" s="15"/>
      <c r="NCR51" s="15"/>
      <c r="NCS51" s="15"/>
      <c r="NCT51" s="15"/>
      <c r="NCU51" s="15"/>
      <c r="NCV51" s="15"/>
      <c r="NCW51" s="15"/>
      <c r="NCX51" s="15"/>
      <c r="NCY51" s="15"/>
      <c r="NCZ51" s="15"/>
      <c r="NDA51" s="15"/>
      <c r="NDB51" s="15"/>
      <c r="NDC51" s="15"/>
      <c r="NDD51" s="15"/>
      <c r="NDE51" s="15"/>
      <c r="NDF51" s="15"/>
      <c r="NDG51" s="15"/>
      <c r="NDH51" s="15"/>
      <c r="NDI51" s="15"/>
      <c r="NDJ51" s="15"/>
      <c r="NDK51" s="15"/>
      <c r="NDL51" s="15"/>
      <c r="NDM51" s="15"/>
      <c r="NDN51" s="15"/>
      <c r="NDO51" s="15"/>
      <c r="NDP51" s="15"/>
      <c r="NDQ51" s="15"/>
      <c r="NDR51" s="15"/>
      <c r="NDS51" s="15"/>
      <c r="NDT51" s="15"/>
      <c r="NDU51" s="15"/>
      <c r="NDV51" s="15"/>
      <c r="NDW51" s="15"/>
      <c r="NDX51" s="15"/>
      <c r="NDY51" s="15"/>
      <c r="NDZ51" s="15"/>
      <c r="NEA51" s="15"/>
      <c r="NEB51" s="15"/>
      <c r="NEC51" s="15"/>
      <c r="NED51" s="15"/>
      <c r="NEE51" s="15"/>
      <c r="NEF51" s="15"/>
      <c r="NEG51" s="15"/>
      <c r="NEH51" s="15"/>
      <c r="NEI51" s="15"/>
      <c r="NEJ51" s="15"/>
      <c r="NEK51" s="15"/>
      <c r="NEL51" s="15"/>
      <c r="NEM51" s="15"/>
      <c r="NEN51" s="15"/>
      <c r="NEO51" s="15"/>
      <c r="NEP51" s="15"/>
      <c r="NEQ51" s="15"/>
      <c r="NER51" s="15"/>
      <c r="NES51" s="15"/>
      <c r="NET51" s="15"/>
      <c r="NEU51" s="15"/>
      <c r="NEV51" s="15"/>
      <c r="NEW51" s="15"/>
      <c r="NEX51" s="15"/>
      <c r="NEY51" s="15"/>
      <c r="NEZ51" s="15"/>
      <c r="NFA51" s="15"/>
      <c r="NFB51" s="15"/>
      <c r="NFC51" s="15"/>
      <c r="NFD51" s="15"/>
      <c r="NFE51" s="15"/>
      <c r="NFF51" s="15"/>
      <c r="NFG51" s="15"/>
      <c r="NFH51" s="15"/>
      <c r="NFI51" s="15"/>
      <c r="NFJ51" s="15"/>
      <c r="NFK51" s="15"/>
      <c r="NFL51" s="15"/>
      <c r="NFM51" s="15"/>
      <c r="NFN51" s="15"/>
      <c r="NFO51" s="15"/>
      <c r="NFP51" s="15"/>
      <c r="NFQ51" s="15"/>
      <c r="NFR51" s="15"/>
      <c r="NFS51" s="15"/>
      <c r="NFT51" s="15"/>
      <c r="NFU51" s="15"/>
      <c r="NFV51" s="15"/>
      <c r="NFW51" s="15"/>
      <c r="NFX51" s="15"/>
      <c r="NFY51" s="15"/>
      <c r="NFZ51" s="15"/>
      <c r="NGA51" s="15"/>
      <c r="NGB51" s="15"/>
      <c r="NGC51" s="15"/>
      <c r="NGD51" s="15"/>
      <c r="NGE51" s="15"/>
      <c r="NGF51" s="15"/>
      <c r="NGG51" s="15"/>
      <c r="NGH51" s="15"/>
      <c r="NGI51" s="15"/>
      <c r="NGJ51" s="15"/>
      <c r="NGK51" s="15"/>
      <c r="NGL51" s="15"/>
      <c r="NGM51" s="15"/>
      <c r="NGN51" s="15"/>
      <c r="NGO51" s="15"/>
      <c r="NGP51" s="15"/>
      <c r="NGQ51" s="15"/>
      <c r="NGR51" s="15"/>
      <c r="NGS51" s="15"/>
      <c r="NGT51" s="15"/>
      <c r="NGU51" s="15"/>
      <c r="NGV51" s="15"/>
      <c r="NGW51" s="15"/>
      <c r="NGX51" s="15"/>
      <c r="NGY51" s="15"/>
      <c r="NGZ51" s="15"/>
      <c r="NHA51" s="15"/>
      <c r="NHB51" s="15"/>
      <c r="NHC51" s="15"/>
      <c r="NHD51" s="15"/>
      <c r="NHE51" s="15"/>
      <c r="NHF51" s="15"/>
      <c r="NHG51" s="15"/>
      <c r="NHH51" s="15"/>
      <c r="NHI51" s="15"/>
      <c r="NHJ51" s="15"/>
      <c r="NHK51" s="15"/>
      <c r="NHL51" s="15"/>
      <c r="NHM51" s="15"/>
      <c r="NHN51" s="15"/>
      <c r="NHO51" s="15"/>
      <c r="NHP51" s="15"/>
      <c r="NHQ51" s="15"/>
      <c r="NHR51" s="15"/>
      <c r="NHS51" s="15"/>
      <c r="NHT51" s="15"/>
      <c r="NHU51" s="15"/>
      <c r="NHV51" s="15"/>
      <c r="NHW51" s="15"/>
      <c r="NHX51" s="15"/>
      <c r="NHY51" s="15"/>
      <c r="NHZ51" s="15"/>
      <c r="NIA51" s="15"/>
      <c r="NIB51" s="15"/>
      <c r="NIC51" s="15"/>
      <c r="NID51" s="15"/>
      <c r="NIE51" s="15"/>
      <c r="NIF51" s="15"/>
      <c r="NIG51" s="15"/>
      <c r="NIH51" s="15"/>
      <c r="NII51" s="15"/>
      <c r="NIJ51" s="15"/>
      <c r="NIK51" s="15"/>
      <c r="NIL51" s="15"/>
      <c r="NIM51" s="15"/>
      <c r="NIN51" s="15"/>
      <c r="NIO51" s="15"/>
      <c r="NIP51" s="15"/>
      <c r="NIQ51" s="15"/>
      <c r="NIR51" s="15"/>
      <c r="NIS51" s="15"/>
      <c r="NIT51" s="15"/>
      <c r="NIU51" s="15"/>
      <c r="NIV51" s="15"/>
      <c r="NIW51" s="15"/>
      <c r="NIX51" s="15"/>
      <c r="NIY51" s="15"/>
      <c r="NIZ51" s="15"/>
      <c r="NJA51" s="15"/>
      <c r="NJB51" s="15"/>
      <c r="NJC51" s="15"/>
      <c r="NJD51" s="15"/>
      <c r="NJE51" s="15"/>
      <c r="NJF51" s="15"/>
      <c r="NJG51" s="15"/>
      <c r="NJH51" s="15"/>
      <c r="NJI51" s="15"/>
      <c r="NJJ51" s="15"/>
      <c r="NJK51" s="15"/>
      <c r="NJL51" s="15"/>
      <c r="NJM51" s="15"/>
      <c r="NJN51" s="15"/>
      <c r="NJO51" s="15"/>
      <c r="NJP51" s="15"/>
      <c r="NJQ51" s="15"/>
      <c r="NJR51" s="15"/>
      <c r="NJS51" s="15"/>
      <c r="NJT51" s="15"/>
      <c r="NJU51" s="15"/>
      <c r="NJV51" s="15"/>
      <c r="NJW51" s="15"/>
      <c r="NJX51" s="15"/>
      <c r="NJY51" s="15"/>
      <c r="NJZ51" s="15"/>
      <c r="NKA51" s="15"/>
      <c r="NKB51" s="15"/>
      <c r="NKC51" s="15"/>
      <c r="NKD51" s="15"/>
      <c r="NKE51" s="15"/>
      <c r="NKF51" s="15"/>
      <c r="NKG51" s="15"/>
      <c r="NKH51" s="15"/>
      <c r="NKI51" s="15"/>
      <c r="NKJ51" s="15"/>
      <c r="NKK51" s="15"/>
      <c r="NKL51" s="15"/>
      <c r="NKM51" s="15"/>
      <c r="NKN51" s="15"/>
      <c r="NKO51" s="15"/>
      <c r="NKP51" s="15"/>
      <c r="NKQ51" s="15"/>
      <c r="NKR51" s="15"/>
      <c r="NKS51" s="15"/>
      <c r="NKT51" s="15"/>
      <c r="NKU51" s="15"/>
      <c r="NKV51" s="15"/>
      <c r="NKW51" s="15"/>
      <c r="NKX51" s="15"/>
      <c r="NKY51" s="15"/>
      <c r="NKZ51" s="15"/>
      <c r="NLA51" s="15"/>
      <c r="NLB51" s="15"/>
      <c r="NLC51" s="15"/>
      <c r="NLD51" s="15"/>
      <c r="NLE51" s="15"/>
      <c r="NLF51" s="15"/>
      <c r="NLG51" s="15"/>
      <c r="NLH51" s="15"/>
      <c r="NLI51" s="15"/>
      <c r="NLJ51" s="15"/>
      <c r="NLK51" s="15"/>
      <c r="NLL51" s="15"/>
      <c r="NLM51" s="15"/>
      <c r="NLN51" s="15"/>
      <c r="NLO51" s="15"/>
      <c r="NLP51" s="15"/>
      <c r="NLQ51" s="15"/>
      <c r="NLR51" s="15"/>
      <c r="NLS51" s="15"/>
      <c r="NLT51" s="15"/>
      <c r="NLU51" s="15"/>
      <c r="NLV51" s="15"/>
      <c r="NLW51" s="15"/>
      <c r="NLX51" s="15"/>
      <c r="NLY51" s="15"/>
      <c r="NLZ51" s="15"/>
      <c r="NMA51" s="15"/>
      <c r="NMB51" s="15"/>
      <c r="NMC51" s="15"/>
      <c r="NMD51" s="15"/>
      <c r="NME51" s="15"/>
      <c r="NMF51" s="15"/>
      <c r="NMG51" s="15"/>
      <c r="NMH51" s="15"/>
      <c r="NMI51" s="15"/>
      <c r="NMJ51" s="15"/>
      <c r="NMK51" s="15"/>
      <c r="NML51" s="15"/>
      <c r="NMM51" s="15"/>
      <c r="NMN51" s="15"/>
      <c r="NMO51" s="15"/>
      <c r="NMP51" s="15"/>
      <c r="NMQ51" s="15"/>
      <c r="NMR51" s="15"/>
      <c r="NMS51" s="15"/>
      <c r="NMT51" s="15"/>
      <c r="NMU51" s="15"/>
      <c r="NMV51" s="15"/>
      <c r="NMW51" s="15"/>
      <c r="NMX51" s="15"/>
      <c r="NMY51" s="15"/>
      <c r="NMZ51" s="15"/>
      <c r="NNA51" s="15"/>
      <c r="NNB51" s="15"/>
      <c r="NNC51" s="15"/>
      <c r="NND51" s="15"/>
      <c r="NNE51" s="15"/>
      <c r="NNF51" s="15"/>
      <c r="NNG51" s="15"/>
      <c r="NNH51" s="15"/>
      <c r="NNI51" s="15"/>
      <c r="NNJ51" s="15"/>
      <c r="NNK51" s="15"/>
      <c r="NNL51" s="15"/>
      <c r="NNM51" s="15"/>
      <c r="NNN51" s="15"/>
      <c r="NNO51" s="15"/>
      <c r="NNP51" s="15"/>
      <c r="NNQ51" s="15"/>
      <c r="NNR51" s="15"/>
      <c r="NNS51" s="15"/>
      <c r="NNT51" s="15"/>
      <c r="NNU51" s="15"/>
      <c r="NNV51" s="15"/>
      <c r="NNW51" s="15"/>
      <c r="NNX51" s="15"/>
      <c r="NNY51" s="15"/>
      <c r="NNZ51" s="15"/>
      <c r="NOA51" s="15"/>
      <c r="NOB51" s="15"/>
      <c r="NOC51" s="15"/>
      <c r="NOD51" s="15"/>
      <c r="NOE51" s="15"/>
      <c r="NOF51" s="15"/>
      <c r="NOG51" s="15"/>
      <c r="NOH51" s="15"/>
      <c r="NOI51" s="15"/>
      <c r="NOJ51" s="15"/>
      <c r="NOK51" s="15"/>
      <c r="NOL51" s="15"/>
      <c r="NOM51" s="15"/>
      <c r="NON51" s="15"/>
      <c r="NOO51" s="15"/>
      <c r="NOP51" s="15"/>
      <c r="NOQ51" s="15"/>
      <c r="NOR51" s="15"/>
      <c r="NOS51" s="15"/>
      <c r="NOT51" s="15"/>
      <c r="NOU51" s="15"/>
      <c r="NOV51" s="15"/>
      <c r="NOW51" s="15"/>
      <c r="NOX51" s="15"/>
      <c r="NOY51" s="15"/>
      <c r="NOZ51" s="15"/>
      <c r="NPA51" s="15"/>
      <c r="NPB51" s="15"/>
      <c r="NPC51" s="15"/>
      <c r="NPD51" s="15"/>
      <c r="NPE51" s="15"/>
      <c r="NPF51" s="15"/>
      <c r="NPG51" s="15"/>
      <c r="NPH51" s="15"/>
      <c r="NPI51" s="15"/>
      <c r="NPJ51" s="15"/>
      <c r="NPK51" s="15"/>
      <c r="NPL51" s="15"/>
      <c r="NPM51" s="15"/>
      <c r="NPN51" s="15"/>
      <c r="NPO51" s="15"/>
      <c r="NPP51" s="15"/>
      <c r="NPQ51" s="15"/>
      <c r="NPR51" s="15"/>
      <c r="NPS51" s="15"/>
      <c r="NPT51" s="15"/>
      <c r="NPU51" s="15"/>
      <c r="NPV51" s="15"/>
      <c r="NPW51" s="15"/>
      <c r="NPX51" s="15"/>
      <c r="NPY51" s="15"/>
      <c r="NPZ51" s="15"/>
      <c r="NQA51" s="15"/>
      <c r="NQB51" s="15"/>
      <c r="NQC51" s="15"/>
      <c r="NQD51" s="15"/>
      <c r="NQE51" s="15"/>
      <c r="NQF51" s="15"/>
      <c r="NQG51" s="15"/>
      <c r="NQH51" s="15"/>
      <c r="NQI51" s="15"/>
      <c r="NQJ51" s="15"/>
      <c r="NQK51" s="15"/>
      <c r="NQL51" s="15"/>
      <c r="NQM51" s="15"/>
      <c r="NQN51" s="15"/>
      <c r="NQO51" s="15"/>
      <c r="NQP51" s="15"/>
      <c r="NQQ51" s="15"/>
      <c r="NQR51" s="15"/>
      <c r="NQS51" s="15"/>
      <c r="NQT51" s="15"/>
      <c r="NQU51" s="15"/>
      <c r="NQV51" s="15"/>
      <c r="NQW51" s="15"/>
      <c r="NQX51" s="15"/>
      <c r="NQY51" s="15"/>
      <c r="NQZ51" s="15"/>
      <c r="NRA51" s="15"/>
      <c r="NRB51" s="15"/>
      <c r="NRC51" s="15"/>
      <c r="NRD51" s="15"/>
      <c r="NRE51" s="15"/>
      <c r="NRF51" s="15"/>
      <c r="NRG51" s="15"/>
      <c r="NRH51" s="15"/>
      <c r="NRI51" s="15"/>
      <c r="NRJ51" s="15"/>
      <c r="NRK51" s="15"/>
      <c r="NRL51" s="15"/>
      <c r="NRM51" s="15"/>
      <c r="NRN51" s="15"/>
      <c r="NRO51" s="15"/>
      <c r="NRP51" s="15"/>
      <c r="NRQ51" s="15"/>
      <c r="NRR51" s="15"/>
      <c r="NRS51" s="15"/>
      <c r="NRT51" s="15"/>
      <c r="NRU51" s="15"/>
      <c r="NRV51" s="15"/>
      <c r="NRW51" s="15"/>
      <c r="NRX51" s="15"/>
      <c r="NRY51" s="15"/>
      <c r="NRZ51" s="15"/>
      <c r="NSA51" s="15"/>
      <c r="NSB51" s="15"/>
      <c r="NSC51" s="15"/>
      <c r="NSD51" s="15"/>
      <c r="NSE51" s="15"/>
      <c r="NSF51" s="15"/>
      <c r="NSG51" s="15"/>
      <c r="NSH51" s="15"/>
      <c r="NSI51" s="15"/>
      <c r="NSJ51" s="15"/>
      <c r="NSK51" s="15"/>
      <c r="NSL51" s="15"/>
      <c r="NSM51" s="15"/>
      <c r="NSN51" s="15"/>
      <c r="NSO51" s="15"/>
      <c r="NSP51" s="15"/>
      <c r="NSQ51" s="15"/>
      <c r="NSR51" s="15"/>
      <c r="NSS51" s="15"/>
      <c r="NST51" s="15"/>
      <c r="NSU51" s="15"/>
      <c r="NSV51" s="15"/>
      <c r="NSW51" s="15"/>
      <c r="NSX51" s="15"/>
      <c r="NSY51" s="15"/>
      <c r="NSZ51" s="15"/>
      <c r="NTA51" s="15"/>
      <c r="NTB51" s="15"/>
      <c r="NTC51" s="15"/>
      <c r="NTD51" s="15"/>
      <c r="NTE51" s="15"/>
      <c r="NTF51" s="15"/>
      <c r="NTG51" s="15"/>
      <c r="NTH51" s="15"/>
      <c r="NTI51" s="15"/>
      <c r="NTJ51" s="15"/>
      <c r="NTK51" s="15"/>
      <c r="NTL51" s="15"/>
      <c r="NTM51" s="15"/>
      <c r="NTN51" s="15"/>
      <c r="NTO51" s="15"/>
      <c r="NTP51" s="15"/>
      <c r="NTQ51" s="15"/>
      <c r="NTR51" s="15"/>
      <c r="NTS51" s="15"/>
      <c r="NTT51" s="15"/>
      <c r="NTU51" s="15"/>
      <c r="NTV51" s="15"/>
      <c r="NTW51" s="15"/>
      <c r="NTX51" s="15"/>
      <c r="NTY51" s="15"/>
      <c r="NTZ51" s="15"/>
      <c r="NUA51" s="15"/>
      <c r="NUB51" s="15"/>
      <c r="NUC51" s="15"/>
      <c r="NUD51" s="15"/>
      <c r="NUE51" s="15"/>
      <c r="NUF51" s="15"/>
      <c r="NUG51" s="15"/>
      <c r="NUH51" s="15"/>
      <c r="NUI51" s="15"/>
      <c r="NUJ51" s="15"/>
      <c r="NUK51" s="15"/>
      <c r="NUL51" s="15"/>
      <c r="NUM51" s="15"/>
      <c r="NUN51" s="15"/>
      <c r="NUO51" s="15"/>
      <c r="NUP51" s="15"/>
      <c r="NUQ51" s="15"/>
      <c r="NUR51" s="15"/>
      <c r="NUS51" s="15"/>
      <c r="NUT51" s="15"/>
      <c r="NUU51" s="15"/>
      <c r="NUV51" s="15"/>
      <c r="NUW51" s="15"/>
      <c r="NUX51" s="15"/>
      <c r="NUY51" s="15"/>
      <c r="NUZ51" s="15"/>
      <c r="NVA51" s="15"/>
      <c r="NVB51" s="15"/>
      <c r="NVC51" s="15"/>
      <c r="NVD51" s="15"/>
      <c r="NVE51" s="15"/>
      <c r="NVF51" s="15"/>
      <c r="NVG51" s="15"/>
      <c r="NVH51" s="15"/>
      <c r="NVI51" s="15"/>
      <c r="NVJ51" s="15"/>
      <c r="NVK51" s="15"/>
      <c r="NVL51" s="15"/>
      <c r="NVM51" s="15"/>
      <c r="NVN51" s="15"/>
      <c r="NVO51" s="15"/>
      <c r="NVP51" s="15"/>
      <c r="NVQ51" s="15"/>
      <c r="NVR51" s="15"/>
      <c r="NVS51" s="15"/>
      <c r="NVT51" s="15"/>
      <c r="NVU51" s="15"/>
      <c r="NVV51" s="15"/>
      <c r="NVW51" s="15"/>
      <c r="NVX51" s="15"/>
      <c r="NVY51" s="15"/>
      <c r="NVZ51" s="15"/>
      <c r="NWA51" s="15"/>
      <c r="NWB51" s="15"/>
      <c r="NWC51" s="15"/>
      <c r="NWD51" s="15"/>
      <c r="NWE51" s="15"/>
      <c r="NWF51" s="15"/>
      <c r="NWG51" s="15"/>
      <c r="NWH51" s="15"/>
      <c r="NWI51" s="15"/>
      <c r="NWJ51" s="15"/>
      <c r="NWK51" s="15"/>
      <c r="NWL51" s="15"/>
      <c r="NWM51" s="15"/>
      <c r="NWN51" s="15"/>
      <c r="NWO51" s="15"/>
      <c r="NWP51" s="15"/>
      <c r="NWQ51" s="15"/>
      <c r="NWR51" s="15"/>
      <c r="NWS51" s="15"/>
      <c r="NWT51" s="15"/>
      <c r="NWU51" s="15"/>
      <c r="NWV51" s="15"/>
      <c r="NWW51" s="15"/>
      <c r="NWX51" s="15"/>
      <c r="NWY51" s="15"/>
      <c r="NWZ51" s="15"/>
      <c r="NXA51" s="15"/>
      <c r="NXB51" s="15"/>
      <c r="NXC51" s="15"/>
      <c r="NXD51" s="15"/>
      <c r="NXE51" s="15"/>
      <c r="NXF51" s="15"/>
      <c r="NXG51" s="15"/>
      <c r="NXH51" s="15"/>
      <c r="NXI51" s="15"/>
      <c r="NXJ51" s="15"/>
      <c r="NXK51" s="15"/>
      <c r="NXL51" s="15"/>
      <c r="NXM51" s="15"/>
      <c r="NXN51" s="15"/>
      <c r="NXO51" s="15"/>
      <c r="NXP51" s="15"/>
      <c r="NXQ51" s="15"/>
      <c r="NXR51" s="15"/>
      <c r="NXS51" s="15"/>
      <c r="NXT51" s="15"/>
      <c r="NXU51" s="15"/>
      <c r="NXV51" s="15"/>
      <c r="NXW51" s="15"/>
      <c r="NXX51" s="15"/>
      <c r="NXY51" s="15"/>
      <c r="NXZ51" s="15"/>
      <c r="NYA51" s="15"/>
      <c r="NYB51" s="15"/>
      <c r="NYC51" s="15"/>
      <c r="NYD51" s="15"/>
      <c r="NYE51" s="15"/>
      <c r="NYF51" s="15"/>
      <c r="NYG51" s="15"/>
      <c r="NYH51" s="15"/>
      <c r="NYI51" s="15"/>
      <c r="NYJ51" s="15"/>
      <c r="NYK51" s="15"/>
      <c r="NYL51" s="15"/>
      <c r="NYM51" s="15"/>
      <c r="NYN51" s="15"/>
      <c r="NYO51" s="15"/>
      <c r="NYP51" s="15"/>
      <c r="NYQ51" s="15"/>
      <c r="NYR51" s="15"/>
      <c r="NYS51" s="15"/>
      <c r="NYT51" s="15"/>
      <c r="NYU51" s="15"/>
      <c r="NYV51" s="15"/>
      <c r="NYW51" s="15"/>
      <c r="NYX51" s="15"/>
      <c r="NYY51" s="15"/>
      <c r="NYZ51" s="15"/>
      <c r="NZA51" s="15"/>
      <c r="NZB51" s="15"/>
      <c r="NZC51" s="15"/>
      <c r="NZD51" s="15"/>
      <c r="NZE51" s="15"/>
      <c r="NZF51" s="15"/>
      <c r="NZG51" s="15"/>
      <c r="NZH51" s="15"/>
      <c r="NZI51" s="15"/>
      <c r="NZJ51" s="15"/>
      <c r="NZK51" s="15"/>
      <c r="NZL51" s="15"/>
      <c r="NZM51" s="15"/>
      <c r="NZN51" s="15"/>
      <c r="NZO51" s="15"/>
      <c r="NZP51" s="15"/>
      <c r="NZQ51" s="15"/>
      <c r="NZR51" s="15"/>
      <c r="NZS51" s="15"/>
      <c r="NZT51" s="15"/>
      <c r="NZU51" s="15"/>
      <c r="NZV51" s="15"/>
      <c r="NZW51" s="15"/>
      <c r="NZX51" s="15"/>
      <c r="NZY51" s="15"/>
      <c r="NZZ51" s="15"/>
      <c r="OAA51" s="15"/>
      <c r="OAB51" s="15"/>
      <c r="OAC51" s="15"/>
      <c r="OAD51" s="15"/>
      <c r="OAE51" s="15"/>
      <c r="OAF51" s="15"/>
      <c r="OAG51" s="15"/>
      <c r="OAH51" s="15"/>
      <c r="OAI51" s="15"/>
      <c r="OAJ51" s="15"/>
      <c r="OAK51" s="15"/>
      <c r="OAL51" s="15"/>
      <c r="OAM51" s="15"/>
      <c r="OAN51" s="15"/>
      <c r="OAO51" s="15"/>
      <c r="OAP51" s="15"/>
      <c r="OAQ51" s="15"/>
      <c r="OAR51" s="15"/>
      <c r="OAS51" s="15"/>
      <c r="OAT51" s="15"/>
      <c r="OAU51" s="15"/>
      <c r="OAV51" s="15"/>
      <c r="OAW51" s="15"/>
      <c r="OAX51" s="15"/>
      <c r="OAY51" s="15"/>
      <c r="OAZ51" s="15"/>
      <c r="OBA51" s="15"/>
      <c r="OBB51" s="15"/>
      <c r="OBC51" s="15"/>
      <c r="OBD51" s="15"/>
      <c r="OBE51" s="15"/>
      <c r="OBF51" s="15"/>
      <c r="OBG51" s="15"/>
      <c r="OBH51" s="15"/>
      <c r="OBI51" s="15"/>
      <c r="OBJ51" s="15"/>
      <c r="OBK51" s="15"/>
      <c r="OBL51" s="15"/>
      <c r="OBM51" s="15"/>
      <c r="OBN51" s="15"/>
      <c r="OBO51" s="15"/>
      <c r="OBP51" s="15"/>
      <c r="OBQ51" s="15"/>
      <c r="OBR51" s="15"/>
      <c r="OBS51" s="15"/>
      <c r="OBT51" s="15"/>
      <c r="OBU51" s="15"/>
      <c r="OBV51" s="15"/>
      <c r="OBW51" s="15"/>
      <c r="OBX51" s="15"/>
      <c r="OBY51" s="15"/>
      <c r="OBZ51" s="15"/>
      <c r="OCA51" s="15"/>
      <c r="OCB51" s="15"/>
      <c r="OCC51" s="15"/>
      <c r="OCD51" s="15"/>
      <c r="OCE51" s="15"/>
      <c r="OCF51" s="15"/>
      <c r="OCG51" s="15"/>
      <c r="OCH51" s="15"/>
      <c r="OCI51" s="15"/>
      <c r="OCJ51" s="15"/>
      <c r="OCK51" s="15"/>
      <c r="OCL51" s="15"/>
      <c r="OCM51" s="15"/>
      <c r="OCN51" s="15"/>
      <c r="OCO51" s="15"/>
      <c r="OCP51" s="15"/>
      <c r="OCQ51" s="15"/>
      <c r="OCR51" s="15"/>
      <c r="OCS51" s="15"/>
      <c r="OCT51" s="15"/>
      <c r="OCU51" s="15"/>
      <c r="OCV51" s="15"/>
      <c r="OCW51" s="15"/>
      <c r="OCX51" s="15"/>
      <c r="OCY51" s="15"/>
      <c r="OCZ51" s="15"/>
      <c r="ODA51" s="15"/>
      <c r="ODB51" s="15"/>
      <c r="ODC51" s="15"/>
      <c r="ODD51" s="15"/>
      <c r="ODE51" s="15"/>
      <c r="ODF51" s="15"/>
      <c r="ODG51" s="15"/>
      <c r="ODH51" s="15"/>
      <c r="ODI51" s="15"/>
      <c r="ODJ51" s="15"/>
      <c r="ODK51" s="15"/>
      <c r="ODL51" s="15"/>
      <c r="ODM51" s="15"/>
      <c r="ODN51" s="15"/>
      <c r="ODO51" s="15"/>
      <c r="ODP51" s="15"/>
      <c r="ODQ51" s="15"/>
      <c r="ODR51" s="15"/>
      <c r="ODS51" s="15"/>
      <c r="ODT51" s="15"/>
      <c r="ODU51" s="15"/>
      <c r="ODV51" s="15"/>
      <c r="ODW51" s="15"/>
      <c r="ODX51" s="15"/>
      <c r="ODY51" s="15"/>
      <c r="ODZ51" s="15"/>
      <c r="OEA51" s="15"/>
      <c r="OEB51" s="15"/>
      <c r="OEC51" s="15"/>
      <c r="OED51" s="15"/>
      <c r="OEE51" s="15"/>
      <c r="OEF51" s="15"/>
      <c r="OEG51" s="15"/>
      <c r="OEH51" s="15"/>
      <c r="OEI51" s="15"/>
      <c r="OEJ51" s="15"/>
      <c r="OEK51" s="15"/>
      <c r="OEL51" s="15"/>
      <c r="OEM51" s="15"/>
      <c r="OEN51" s="15"/>
      <c r="OEO51" s="15"/>
      <c r="OEP51" s="15"/>
      <c r="OEQ51" s="15"/>
      <c r="OER51" s="15"/>
      <c r="OES51" s="15"/>
      <c r="OET51" s="15"/>
      <c r="OEU51" s="15"/>
      <c r="OEV51" s="15"/>
      <c r="OEW51" s="15"/>
      <c r="OEX51" s="15"/>
      <c r="OEY51" s="15"/>
      <c r="OEZ51" s="15"/>
      <c r="OFA51" s="15"/>
      <c r="OFB51" s="15"/>
      <c r="OFC51" s="15"/>
      <c r="OFD51" s="15"/>
      <c r="OFE51" s="15"/>
      <c r="OFF51" s="15"/>
      <c r="OFG51" s="15"/>
      <c r="OFH51" s="15"/>
      <c r="OFI51" s="15"/>
      <c r="OFJ51" s="15"/>
      <c r="OFK51" s="15"/>
      <c r="OFL51" s="15"/>
      <c r="OFM51" s="15"/>
      <c r="OFN51" s="15"/>
      <c r="OFO51" s="15"/>
      <c r="OFP51" s="15"/>
      <c r="OFQ51" s="15"/>
      <c r="OFR51" s="15"/>
      <c r="OFS51" s="15"/>
      <c r="OFT51" s="15"/>
      <c r="OFU51" s="15"/>
      <c r="OFV51" s="15"/>
      <c r="OFW51" s="15"/>
      <c r="OFX51" s="15"/>
      <c r="OFY51" s="15"/>
      <c r="OFZ51" s="15"/>
      <c r="OGA51" s="15"/>
      <c r="OGB51" s="15"/>
      <c r="OGC51" s="15"/>
      <c r="OGD51" s="15"/>
      <c r="OGE51" s="15"/>
      <c r="OGF51" s="15"/>
      <c r="OGG51" s="15"/>
      <c r="OGH51" s="15"/>
      <c r="OGI51" s="15"/>
      <c r="OGJ51" s="15"/>
      <c r="OGK51" s="15"/>
      <c r="OGL51" s="15"/>
      <c r="OGM51" s="15"/>
      <c r="OGN51" s="15"/>
      <c r="OGO51" s="15"/>
      <c r="OGP51" s="15"/>
      <c r="OGQ51" s="15"/>
      <c r="OGR51" s="15"/>
      <c r="OGS51" s="15"/>
      <c r="OGT51" s="15"/>
      <c r="OGU51" s="15"/>
      <c r="OGV51" s="15"/>
      <c r="OGW51" s="15"/>
      <c r="OGX51" s="15"/>
      <c r="OGY51" s="15"/>
      <c r="OGZ51" s="15"/>
      <c r="OHA51" s="15"/>
      <c r="OHB51" s="15"/>
      <c r="OHC51" s="15"/>
      <c r="OHD51" s="15"/>
      <c r="OHE51" s="15"/>
      <c r="OHF51" s="15"/>
      <c r="OHG51" s="15"/>
      <c r="OHH51" s="15"/>
      <c r="OHI51" s="15"/>
      <c r="OHJ51" s="15"/>
      <c r="OHK51" s="15"/>
      <c r="OHL51" s="15"/>
      <c r="OHM51" s="15"/>
      <c r="OHN51" s="15"/>
      <c r="OHO51" s="15"/>
      <c r="OHP51" s="15"/>
      <c r="OHQ51" s="15"/>
      <c r="OHR51" s="15"/>
      <c r="OHS51" s="15"/>
      <c r="OHT51" s="15"/>
      <c r="OHU51" s="15"/>
      <c r="OHV51" s="15"/>
      <c r="OHW51" s="15"/>
      <c r="OHX51" s="15"/>
      <c r="OHY51" s="15"/>
      <c r="OHZ51" s="15"/>
      <c r="OIA51" s="15"/>
      <c r="OIB51" s="15"/>
      <c r="OIC51" s="15"/>
      <c r="OID51" s="15"/>
      <c r="OIE51" s="15"/>
      <c r="OIF51" s="15"/>
      <c r="OIG51" s="15"/>
      <c r="OIH51" s="15"/>
      <c r="OII51" s="15"/>
      <c r="OIJ51" s="15"/>
      <c r="OIK51" s="15"/>
      <c r="OIL51" s="15"/>
      <c r="OIM51" s="15"/>
      <c r="OIN51" s="15"/>
      <c r="OIO51" s="15"/>
      <c r="OIP51" s="15"/>
      <c r="OIQ51" s="15"/>
      <c r="OIR51" s="15"/>
      <c r="OIS51" s="15"/>
      <c r="OIT51" s="15"/>
      <c r="OIU51" s="15"/>
      <c r="OIV51" s="15"/>
      <c r="OIW51" s="15"/>
      <c r="OIX51" s="15"/>
      <c r="OIY51" s="15"/>
      <c r="OIZ51" s="15"/>
      <c r="OJA51" s="15"/>
      <c r="OJB51" s="15"/>
      <c r="OJC51" s="15"/>
      <c r="OJD51" s="15"/>
      <c r="OJE51" s="15"/>
      <c r="OJF51" s="15"/>
      <c r="OJG51" s="15"/>
      <c r="OJH51" s="15"/>
      <c r="OJI51" s="15"/>
      <c r="OJJ51" s="15"/>
      <c r="OJK51" s="15"/>
      <c r="OJL51" s="15"/>
      <c r="OJM51" s="15"/>
      <c r="OJN51" s="15"/>
      <c r="OJO51" s="15"/>
      <c r="OJP51" s="15"/>
      <c r="OJQ51" s="15"/>
      <c r="OJR51" s="15"/>
      <c r="OJS51" s="15"/>
      <c r="OJT51" s="15"/>
      <c r="OJU51" s="15"/>
      <c r="OJV51" s="15"/>
      <c r="OJW51" s="15"/>
      <c r="OJX51" s="15"/>
      <c r="OJY51" s="15"/>
      <c r="OJZ51" s="15"/>
      <c r="OKA51" s="15"/>
      <c r="OKB51" s="15"/>
      <c r="OKC51" s="15"/>
      <c r="OKD51" s="15"/>
      <c r="OKE51" s="15"/>
      <c r="OKF51" s="15"/>
      <c r="OKG51" s="15"/>
      <c r="OKH51" s="15"/>
      <c r="OKI51" s="15"/>
      <c r="OKJ51" s="15"/>
      <c r="OKK51" s="15"/>
      <c r="OKL51" s="15"/>
      <c r="OKM51" s="15"/>
      <c r="OKN51" s="15"/>
      <c r="OKO51" s="15"/>
      <c r="OKP51" s="15"/>
      <c r="OKQ51" s="15"/>
      <c r="OKR51" s="15"/>
      <c r="OKS51" s="15"/>
      <c r="OKT51" s="15"/>
      <c r="OKU51" s="15"/>
      <c r="OKV51" s="15"/>
      <c r="OKW51" s="15"/>
      <c r="OKX51" s="15"/>
      <c r="OKY51" s="15"/>
      <c r="OKZ51" s="15"/>
      <c r="OLA51" s="15"/>
      <c r="OLB51" s="15"/>
      <c r="OLC51" s="15"/>
      <c r="OLD51" s="15"/>
      <c r="OLE51" s="15"/>
      <c r="OLF51" s="15"/>
      <c r="OLG51" s="15"/>
      <c r="OLH51" s="15"/>
      <c r="OLI51" s="15"/>
      <c r="OLJ51" s="15"/>
      <c r="OLK51" s="15"/>
      <c r="OLL51" s="15"/>
      <c r="OLM51" s="15"/>
      <c r="OLN51" s="15"/>
      <c r="OLO51" s="15"/>
      <c r="OLP51" s="15"/>
      <c r="OLQ51" s="15"/>
      <c r="OLR51" s="15"/>
      <c r="OLS51" s="15"/>
      <c r="OLT51" s="15"/>
      <c r="OLU51" s="15"/>
      <c r="OLV51" s="15"/>
      <c r="OLW51" s="15"/>
      <c r="OLX51" s="15"/>
      <c r="OLY51" s="15"/>
      <c r="OLZ51" s="15"/>
      <c r="OMA51" s="15"/>
      <c r="OMB51" s="15"/>
      <c r="OMC51" s="15"/>
      <c r="OMD51" s="15"/>
      <c r="OME51" s="15"/>
      <c r="OMF51" s="15"/>
      <c r="OMG51" s="15"/>
      <c r="OMH51" s="15"/>
      <c r="OMI51" s="15"/>
      <c r="OMJ51" s="15"/>
      <c r="OMK51" s="15"/>
      <c r="OML51" s="15"/>
      <c r="OMM51" s="15"/>
      <c r="OMN51" s="15"/>
      <c r="OMO51" s="15"/>
      <c r="OMP51" s="15"/>
      <c r="OMQ51" s="15"/>
      <c r="OMR51" s="15"/>
      <c r="OMS51" s="15"/>
      <c r="OMT51" s="15"/>
      <c r="OMU51" s="15"/>
      <c r="OMV51" s="15"/>
      <c r="OMW51" s="15"/>
      <c r="OMX51" s="15"/>
      <c r="OMY51" s="15"/>
      <c r="OMZ51" s="15"/>
      <c r="ONA51" s="15"/>
      <c r="ONB51" s="15"/>
      <c r="ONC51" s="15"/>
      <c r="OND51" s="15"/>
      <c r="ONE51" s="15"/>
      <c r="ONF51" s="15"/>
      <c r="ONG51" s="15"/>
      <c r="ONH51" s="15"/>
      <c r="ONI51" s="15"/>
      <c r="ONJ51" s="15"/>
      <c r="ONK51" s="15"/>
      <c r="ONL51" s="15"/>
      <c r="ONM51" s="15"/>
      <c r="ONN51" s="15"/>
      <c r="ONO51" s="15"/>
      <c r="ONP51" s="15"/>
      <c r="ONQ51" s="15"/>
      <c r="ONR51" s="15"/>
      <c r="ONS51" s="15"/>
      <c r="ONT51" s="15"/>
      <c r="ONU51" s="15"/>
      <c r="ONV51" s="15"/>
      <c r="ONW51" s="15"/>
      <c r="ONX51" s="15"/>
      <c r="ONY51" s="15"/>
      <c r="ONZ51" s="15"/>
      <c r="OOA51" s="15"/>
      <c r="OOB51" s="15"/>
      <c r="OOC51" s="15"/>
      <c r="OOD51" s="15"/>
      <c r="OOE51" s="15"/>
      <c r="OOF51" s="15"/>
      <c r="OOG51" s="15"/>
      <c r="OOH51" s="15"/>
      <c r="OOI51" s="15"/>
      <c r="OOJ51" s="15"/>
      <c r="OOK51" s="15"/>
      <c r="OOL51" s="15"/>
      <c r="OOM51" s="15"/>
      <c r="OON51" s="15"/>
      <c r="OOO51" s="15"/>
      <c r="OOP51" s="15"/>
      <c r="OOQ51" s="15"/>
      <c r="OOR51" s="15"/>
      <c r="OOS51" s="15"/>
      <c r="OOT51" s="15"/>
      <c r="OOU51" s="15"/>
      <c r="OOV51" s="15"/>
      <c r="OOW51" s="15"/>
      <c r="OOX51" s="15"/>
      <c r="OOY51" s="15"/>
      <c r="OOZ51" s="15"/>
      <c r="OPA51" s="15"/>
      <c r="OPB51" s="15"/>
      <c r="OPC51" s="15"/>
      <c r="OPD51" s="15"/>
      <c r="OPE51" s="15"/>
      <c r="OPF51" s="15"/>
      <c r="OPG51" s="15"/>
      <c r="OPH51" s="15"/>
      <c r="OPI51" s="15"/>
      <c r="OPJ51" s="15"/>
      <c r="OPK51" s="15"/>
      <c r="OPL51" s="15"/>
      <c r="OPM51" s="15"/>
      <c r="OPN51" s="15"/>
      <c r="OPO51" s="15"/>
      <c r="OPP51" s="15"/>
      <c r="OPQ51" s="15"/>
      <c r="OPR51" s="15"/>
      <c r="OPS51" s="15"/>
      <c r="OPT51" s="15"/>
      <c r="OPU51" s="15"/>
      <c r="OPV51" s="15"/>
      <c r="OPW51" s="15"/>
      <c r="OPX51" s="15"/>
      <c r="OPY51" s="15"/>
      <c r="OPZ51" s="15"/>
      <c r="OQA51" s="15"/>
      <c r="OQB51" s="15"/>
      <c r="OQC51" s="15"/>
      <c r="OQD51" s="15"/>
      <c r="OQE51" s="15"/>
      <c r="OQF51" s="15"/>
      <c r="OQG51" s="15"/>
      <c r="OQH51" s="15"/>
      <c r="OQI51" s="15"/>
      <c r="OQJ51" s="15"/>
      <c r="OQK51" s="15"/>
      <c r="OQL51" s="15"/>
      <c r="OQM51" s="15"/>
      <c r="OQN51" s="15"/>
      <c r="OQO51" s="15"/>
      <c r="OQP51" s="15"/>
      <c r="OQQ51" s="15"/>
      <c r="OQR51" s="15"/>
      <c r="OQS51" s="15"/>
      <c r="OQT51" s="15"/>
      <c r="OQU51" s="15"/>
      <c r="OQV51" s="15"/>
      <c r="OQW51" s="15"/>
      <c r="OQX51" s="15"/>
      <c r="OQY51" s="15"/>
      <c r="OQZ51" s="15"/>
      <c r="ORA51" s="15"/>
      <c r="ORB51" s="15"/>
      <c r="ORC51" s="15"/>
      <c r="ORD51" s="15"/>
      <c r="ORE51" s="15"/>
      <c r="ORF51" s="15"/>
      <c r="ORG51" s="15"/>
      <c r="ORH51" s="15"/>
      <c r="ORI51" s="15"/>
      <c r="ORJ51" s="15"/>
      <c r="ORK51" s="15"/>
      <c r="ORL51" s="15"/>
      <c r="ORM51" s="15"/>
      <c r="ORN51" s="15"/>
      <c r="ORO51" s="15"/>
      <c r="ORP51" s="15"/>
      <c r="ORQ51" s="15"/>
      <c r="ORR51" s="15"/>
      <c r="ORS51" s="15"/>
      <c r="ORT51" s="15"/>
      <c r="ORU51" s="15"/>
      <c r="ORV51" s="15"/>
      <c r="ORW51" s="15"/>
      <c r="ORX51" s="15"/>
      <c r="ORY51" s="15"/>
      <c r="ORZ51" s="15"/>
      <c r="OSA51" s="15"/>
      <c r="OSB51" s="15"/>
      <c r="OSC51" s="15"/>
      <c r="OSD51" s="15"/>
      <c r="OSE51" s="15"/>
      <c r="OSF51" s="15"/>
      <c r="OSG51" s="15"/>
      <c r="OSH51" s="15"/>
      <c r="OSI51" s="15"/>
      <c r="OSJ51" s="15"/>
      <c r="OSK51" s="15"/>
      <c r="OSL51" s="15"/>
      <c r="OSM51" s="15"/>
      <c r="OSN51" s="15"/>
      <c r="OSO51" s="15"/>
      <c r="OSP51" s="15"/>
      <c r="OSQ51" s="15"/>
      <c r="OSR51" s="15"/>
      <c r="OSS51" s="15"/>
      <c r="OST51" s="15"/>
      <c r="OSU51" s="15"/>
      <c r="OSV51" s="15"/>
      <c r="OSW51" s="15"/>
      <c r="OSX51" s="15"/>
      <c r="OSY51" s="15"/>
      <c r="OSZ51" s="15"/>
      <c r="OTA51" s="15"/>
      <c r="OTB51" s="15"/>
      <c r="OTC51" s="15"/>
      <c r="OTD51" s="15"/>
      <c r="OTE51" s="15"/>
      <c r="OTF51" s="15"/>
      <c r="OTG51" s="15"/>
      <c r="OTH51" s="15"/>
      <c r="OTI51" s="15"/>
      <c r="OTJ51" s="15"/>
      <c r="OTK51" s="15"/>
      <c r="OTL51" s="15"/>
      <c r="OTM51" s="15"/>
      <c r="OTN51" s="15"/>
      <c r="OTO51" s="15"/>
      <c r="OTP51" s="15"/>
      <c r="OTQ51" s="15"/>
      <c r="OTR51" s="15"/>
      <c r="OTS51" s="15"/>
      <c r="OTT51" s="15"/>
      <c r="OTU51" s="15"/>
      <c r="OTV51" s="15"/>
      <c r="OTW51" s="15"/>
      <c r="OTX51" s="15"/>
      <c r="OTY51" s="15"/>
      <c r="OTZ51" s="15"/>
      <c r="OUA51" s="15"/>
      <c r="OUB51" s="15"/>
      <c r="OUC51" s="15"/>
      <c r="OUD51" s="15"/>
      <c r="OUE51" s="15"/>
      <c r="OUF51" s="15"/>
      <c r="OUG51" s="15"/>
      <c r="OUH51" s="15"/>
      <c r="OUI51" s="15"/>
      <c r="OUJ51" s="15"/>
      <c r="OUK51" s="15"/>
      <c r="OUL51" s="15"/>
      <c r="OUM51" s="15"/>
      <c r="OUN51" s="15"/>
      <c r="OUO51" s="15"/>
      <c r="OUP51" s="15"/>
      <c r="OUQ51" s="15"/>
      <c r="OUR51" s="15"/>
      <c r="OUS51" s="15"/>
      <c r="OUT51" s="15"/>
      <c r="OUU51" s="15"/>
      <c r="OUV51" s="15"/>
      <c r="OUW51" s="15"/>
      <c r="OUX51" s="15"/>
      <c r="OUY51" s="15"/>
      <c r="OUZ51" s="15"/>
      <c r="OVA51" s="15"/>
      <c r="OVB51" s="15"/>
      <c r="OVC51" s="15"/>
      <c r="OVD51" s="15"/>
      <c r="OVE51" s="15"/>
      <c r="OVF51" s="15"/>
      <c r="OVG51" s="15"/>
      <c r="OVH51" s="15"/>
      <c r="OVI51" s="15"/>
      <c r="OVJ51" s="15"/>
      <c r="OVK51" s="15"/>
      <c r="OVL51" s="15"/>
      <c r="OVM51" s="15"/>
      <c r="OVN51" s="15"/>
      <c r="OVO51" s="15"/>
      <c r="OVP51" s="15"/>
      <c r="OVQ51" s="15"/>
      <c r="OVR51" s="15"/>
      <c r="OVS51" s="15"/>
      <c r="OVT51" s="15"/>
      <c r="OVU51" s="15"/>
      <c r="OVV51" s="15"/>
      <c r="OVW51" s="15"/>
      <c r="OVX51" s="15"/>
      <c r="OVY51" s="15"/>
      <c r="OVZ51" s="15"/>
      <c r="OWA51" s="15"/>
      <c r="OWB51" s="15"/>
      <c r="OWC51" s="15"/>
      <c r="OWD51" s="15"/>
      <c r="OWE51" s="15"/>
      <c r="OWF51" s="15"/>
      <c r="OWG51" s="15"/>
      <c r="OWH51" s="15"/>
      <c r="OWI51" s="15"/>
      <c r="OWJ51" s="15"/>
      <c r="OWK51" s="15"/>
      <c r="OWL51" s="15"/>
      <c r="OWM51" s="15"/>
      <c r="OWN51" s="15"/>
      <c r="OWO51" s="15"/>
      <c r="OWP51" s="15"/>
      <c r="OWQ51" s="15"/>
      <c r="OWR51" s="15"/>
      <c r="OWS51" s="15"/>
      <c r="OWT51" s="15"/>
      <c r="OWU51" s="15"/>
      <c r="OWV51" s="15"/>
      <c r="OWW51" s="15"/>
      <c r="OWX51" s="15"/>
      <c r="OWY51" s="15"/>
      <c r="OWZ51" s="15"/>
      <c r="OXA51" s="15"/>
      <c r="OXB51" s="15"/>
      <c r="OXC51" s="15"/>
      <c r="OXD51" s="15"/>
      <c r="OXE51" s="15"/>
      <c r="OXF51" s="15"/>
      <c r="OXG51" s="15"/>
      <c r="OXH51" s="15"/>
      <c r="OXI51" s="15"/>
      <c r="OXJ51" s="15"/>
      <c r="OXK51" s="15"/>
      <c r="OXL51" s="15"/>
      <c r="OXM51" s="15"/>
      <c r="OXN51" s="15"/>
      <c r="OXO51" s="15"/>
      <c r="OXP51" s="15"/>
      <c r="OXQ51" s="15"/>
      <c r="OXR51" s="15"/>
      <c r="OXS51" s="15"/>
      <c r="OXT51" s="15"/>
      <c r="OXU51" s="15"/>
      <c r="OXV51" s="15"/>
      <c r="OXW51" s="15"/>
      <c r="OXX51" s="15"/>
      <c r="OXY51" s="15"/>
      <c r="OXZ51" s="15"/>
      <c r="OYA51" s="15"/>
      <c r="OYB51" s="15"/>
      <c r="OYC51" s="15"/>
      <c r="OYD51" s="15"/>
      <c r="OYE51" s="15"/>
      <c r="OYF51" s="15"/>
      <c r="OYG51" s="15"/>
      <c r="OYH51" s="15"/>
      <c r="OYI51" s="15"/>
      <c r="OYJ51" s="15"/>
      <c r="OYK51" s="15"/>
      <c r="OYL51" s="15"/>
      <c r="OYM51" s="15"/>
      <c r="OYN51" s="15"/>
      <c r="OYO51" s="15"/>
      <c r="OYP51" s="15"/>
      <c r="OYQ51" s="15"/>
      <c r="OYR51" s="15"/>
      <c r="OYS51" s="15"/>
      <c r="OYT51" s="15"/>
      <c r="OYU51" s="15"/>
      <c r="OYV51" s="15"/>
      <c r="OYW51" s="15"/>
      <c r="OYX51" s="15"/>
      <c r="OYY51" s="15"/>
      <c r="OYZ51" s="15"/>
      <c r="OZA51" s="15"/>
      <c r="OZB51" s="15"/>
      <c r="OZC51" s="15"/>
      <c r="OZD51" s="15"/>
      <c r="OZE51" s="15"/>
      <c r="OZF51" s="15"/>
      <c r="OZG51" s="15"/>
      <c r="OZH51" s="15"/>
      <c r="OZI51" s="15"/>
      <c r="OZJ51" s="15"/>
      <c r="OZK51" s="15"/>
      <c r="OZL51" s="15"/>
      <c r="OZM51" s="15"/>
      <c r="OZN51" s="15"/>
      <c r="OZO51" s="15"/>
      <c r="OZP51" s="15"/>
      <c r="OZQ51" s="15"/>
      <c r="OZR51" s="15"/>
      <c r="OZS51" s="15"/>
      <c r="OZT51" s="15"/>
      <c r="OZU51" s="15"/>
      <c r="OZV51" s="15"/>
      <c r="OZW51" s="15"/>
      <c r="OZX51" s="15"/>
      <c r="OZY51" s="15"/>
      <c r="OZZ51" s="15"/>
      <c r="PAA51" s="15"/>
      <c r="PAB51" s="15"/>
      <c r="PAC51" s="15"/>
      <c r="PAD51" s="15"/>
      <c r="PAE51" s="15"/>
      <c r="PAF51" s="15"/>
      <c r="PAG51" s="15"/>
      <c r="PAH51" s="15"/>
      <c r="PAI51" s="15"/>
      <c r="PAJ51" s="15"/>
      <c r="PAK51" s="15"/>
      <c r="PAL51" s="15"/>
      <c r="PAM51" s="15"/>
      <c r="PAN51" s="15"/>
      <c r="PAO51" s="15"/>
      <c r="PAP51" s="15"/>
      <c r="PAQ51" s="15"/>
      <c r="PAR51" s="15"/>
      <c r="PAS51" s="15"/>
      <c r="PAT51" s="15"/>
      <c r="PAU51" s="15"/>
      <c r="PAV51" s="15"/>
      <c r="PAW51" s="15"/>
      <c r="PAX51" s="15"/>
      <c r="PAY51" s="15"/>
      <c r="PAZ51" s="15"/>
      <c r="PBA51" s="15"/>
      <c r="PBB51" s="15"/>
      <c r="PBC51" s="15"/>
      <c r="PBD51" s="15"/>
      <c r="PBE51" s="15"/>
      <c r="PBF51" s="15"/>
      <c r="PBG51" s="15"/>
      <c r="PBH51" s="15"/>
      <c r="PBI51" s="15"/>
      <c r="PBJ51" s="15"/>
      <c r="PBK51" s="15"/>
      <c r="PBL51" s="15"/>
      <c r="PBM51" s="15"/>
      <c r="PBN51" s="15"/>
      <c r="PBO51" s="15"/>
      <c r="PBP51" s="15"/>
      <c r="PBQ51" s="15"/>
      <c r="PBR51" s="15"/>
      <c r="PBS51" s="15"/>
      <c r="PBT51" s="15"/>
      <c r="PBU51" s="15"/>
      <c r="PBV51" s="15"/>
      <c r="PBW51" s="15"/>
      <c r="PBX51" s="15"/>
      <c r="PBY51" s="15"/>
      <c r="PBZ51" s="15"/>
      <c r="PCA51" s="15"/>
      <c r="PCB51" s="15"/>
      <c r="PCC51" s="15"/>
      <c r="PCD51" s="15"/>
      <c r="PCE51" s="15"/>
      <c r="PCF51" s="15"/>
      <c r="PCG51" s="15"/>
      <c r="PCH51" s="15"/>
      <c r="PCI51" s="15"/>
      <c r="PCJ51" s="15"/>
      <c r="PCK51" s="15"/>
      <c r="PCL51" s="15"/>
      <c r="PCM51" s="15"/>
      <c r="PCN51" s="15"/>
      <c r="PCO51" s="15"/>
      <c r="PCP51" s="15"/>
      <c r="PCQ51" s="15"/>
      <c r="PCR51" s="15"/>
      <c r="PCS51" s="15"/>
      <c r="PCT51" s="15"/>
      <c r="PCU51" s="15"/>
      <c r="PCV51" s="15"/>
      <c r="PCW51" s="15"/>
      <c r="PCX51" s="15"/>
      <c r="PCY51" s="15"/>
      <c r="PCZ51" s="15"/>
      <c r="PDA51" s="15"/>
      <c r="PDB51" s="15"/>
      <c r="PDC51" s="15"/>
      <c r="PDD51" s="15"/>
      <c r="PDE51" s="15"/>
      <c r="PDF51" s="15"/>
      <c r="PDG51" s="15"/>
      <c r="PDH51" s="15"/>
      <c r="PDI51" s="15"/>
      <c r="PDJ51" s="15"/>
      <c r="PDK51" s="15"/>
      <c r="PDL51" s="15"/>
      <c r="PDM51" s="15"/>
      <c r="PDN51" s="15"/>
      <c r="PDO51" s="15"/>
      <c r="PDP51" s="15"/>
      <c r="PDQ51" s="15"/>
      <c r="PDR51" s="15"/>
      <c r="PDS51" s="15"/>
      <c r="PDT51" s="15"/>
      <c r="PDU51" s="15"/>
      <c r="PDV51" s="15"/>
      <c r="PDW51" s="15"/>
      <c r="PDX51" s="15"/>
      <c r="PDY51" s="15"/>
      <c r="PDZ51" s="15"/>
      <c r="PEA51" s="15"/>
      <c r="PEB51" s="15"/>
      <c r="PEC51" s="15"/>
      <c r="PED51" s="15"/>
      <c r="PEE51" s="15"/>
      <c r="PEF51" s="15"/>
      <c r="PEG51" s="15"/>
      <c r="PEH51" s="15"/>
      <c r="PEI51" s="15"/>
      <c r="PEJ51" s="15"/>
      <c r="PEK51" s="15"/>
      <c r="PEL51" s="15"/>
      <c r="PEM51" s="15"/>
      <c r="PEN51" s="15"/>
      <c r="PEO51" s="15"/>
      <c r="PEP51" s="15"/>
      <c r="PEQ51" s="15"/>
      <c r="PER51" s="15"/>
      <c r="PES51" s="15"/>
      <c r="PET51" s="15"/>
      <c r="PEU51" s="15"/>
      <c r="PEV51" s="15"/>
      <c r="PEW51" s="15"/>
      <c r="PEX51" s="15"/>
      <c r="PEY51" s="15"/>
      <c r="PEZ51" s="15"/>
      <c r="PFA51" s="15"/>
      <c r="PFB51" s="15"/>
      <c r="PFC51" s="15"/>
      <c r="PFD51" s="15"/>
      <c r="PFE51" s="15"/>
      <c r="PFF51" s="15"/>
      <c r="PFG51" s="15"/>
      <c r="PFH51" s="15"/>
      <c r="PFI51" s="15"/>
      <c r="PFJ51" s="15"/>
      <c r="PFK51" s="15"/>
      <c r="PFL51" s="15"/>
      <c r="PFM51" s="15"/>
      <c r="PFN51" s="15"/>
      <c r="PFO51" s="15"/>
      <c r="PFP51" s="15"/>
      <c r="PFQ51" s="15"/>
      <c r="PFR51" s="15"/>
      <c r="PFS51" s="15"/>
      <c r="PFT51" s="15"/>
      <c r="PFU51" s="15"/>
      <c r="PFV51" s="15"/>
      <c r="PFW51" s="15"/>
      <c r="PFX51" s="15"/>
      <c r="PFY51" s="15"/>
      <c r="PFZ51" s="15"/>
      <c r="PGA51" s="15"/>
      <c r="PGB51" s="15"/>
      <c r="PGC51" s="15"/>
      <c r="PGD51" s="15"/>
      <c r="PGE51" s="15"/>
      <c r="PGF51" s="15"/>
      <c r="PGG51" s="15"/>
      <c r="PGH51" s="15"/>
      <c r="PGI51" s="15"/>
      <c r="PGJ51" s="15"/>
      <c r="PGK51" s="15"/>
      <c r="PGL51" s="15"/>
      <c r="PGM51" s="15"/>
      <c r="PGN51" s="15"/>
      <c r="PGO51" s="15"/>
      <c r="PGP51" s="15"/>
      <c r="PGQ51" s="15"/>
      <c r="PGR51" s="15"/>
      <c r="PGS51" s="15"/>
      <c r="PGT51" s="15"/>
      <c r="PGU51" s="15"/>
      <c r="PGV51" s="15"/>
      <c r="PGW51" s="15"/>
      <c r="PGX51" s="15"/>
      <c r="PGY51" s="15"/>
      <c r="PGZ51" s="15"/>
      <c r="PHA51" s="15"/>
      <c r="PHB51" s="15"/>
      <c r="PHC51" s="15"/>
      <c r="PHD51" s="15"/>
      <c r="PHE51" s="15"/>
      <c r="PHF51" s="15"/>
      <c r="PHG51" s="15"/>
      <c r="PHH51" s="15"/>
      <c r="PHI51" s="15"/>
      <c r="PHJ51" s="15"/>
      <c r="PHK51" s="15"/>
      <c r="PHL51" s="15"/>
      <c r="PHM51" s="15"/>
      <c r="PHN51" s="15"/>
      <c r="PHO51" s="15"/>
      <c r="PHP51" s="15"/>
      <c r="PHQ51" s="15"/>
      <c r="PHR51" s="15"/>
      <c r="PHS51" s="15"/>
      <c r="PHT51" s="15"/>
      <c r="PHU51" s="15"/>
      <c r="PHV51" s="15"/>
      <c r="PHW51" s="15"/>
      <c r="PHX51" s="15"/>
      <c r="PHY51" s="15"/>
      <c r="PHZ51" s="15"/>
      <c r="PIA51" s="15"/>
      <c r="PIB51" s="15"/>
      <c r="PIC51" s="15"/>
      <c r="PID51" s="15"/>
      <c r="PIE51" s="15"/>
      <c r="PIF51" s="15"/>
      <c r="PIG51" s="15"/>
      <c r="PIH51" s="15"/>
      <c r="PII51" s="15"/>
      <c r="PIJ51" s="15"/>
      <c r="PIK51" s="15"/>
      <c r="PIL51" s="15"/>
      <c r="PIM51" s="15"/>
      <c r="PIN51" s="15"/>
      <c r="PIO51" s="15"/>
      <c r="PIP51" s="15"/>
      <c r="PIQ51" s="15"/>
      <c r="PIR51" s="15"/>
      <c r="PIS51" s="15"/>
      <c r="PIT51" s="15"/>
      <c r="PIU51" s="15"/>
      <c r="PIV51" s="15"/>
      <c r="PIW51" s="15"/>
      <c r="PIX51" s="15"/>
      <c r="PIY51" s="15"/>
      <c r="PIZ51" s="15"/>
      <c r="PJA51" s="15"/>
      <c r="PJB51" s="15"/>
      <c r="PJC51" s="15"/>
      <c r="PJD51" s="15"/>
      <c r="PJE51" s="15"/>
      <c r="PJF51" s="15"/>
      <c r="PJG51" s="15"/>
      <c r="PJH51" s="15"/>
      <c r="PJI51" s="15"/>
      <c r="PJJ51" s="15"/>
      <c r="PJK51" s="15"/>
      <c r="PJL51" s="15"/>
      <c r="PJM51" s="15"/>
      <c r="PJN51" s="15"/>
      <c r="PJO51" s="15"/>
      <c r="PJP51" s="15"/>
      <c r="PJQ51" s="15"/>
      <c r="PJR51" s="15"/>
      <c r="PJS51" s="15"/>
      <c r="PJT51" s="15"/>
      <c r="PJU51" s="15"/>
      <c r="PJV51" s="15"/>
      <c r="PJW51" s="15"/>
      <c r="PJX51" s="15"/>
      <c r="PJY51" s="15"/>
      <c r="PJZ51" s="15"/>
      <c r="PKA51" s="15"/>
      <c r="PKB51" s="15"/>
      <c r="PKC51" s="15"/>
      <c r="PKD51" s="15"/>
      <c r="PKE51" s="15"/>
      <c r="PKF51" s="15"/>
      <c r="PKG51" s="15"/>
      <c r="PKH51" s="15"/>
      <c r="PKI51" s="15"/>
      <c r="PKJ51" s="15"/>
      <c r="PKK51" s="15"/>
      <c r="PKL51" s="15"/>
      <c r="PKM51" s="15"/>
      <c r="PKN51" s="15"/>
      <c r="PKO51" s="15"/>
      <c r="PKP51" s="15"/>
      <c r="PKQ51" s="15"/>
      <c r="PKR51" s="15"/>
      <c r="PKS51" s="15"/>
      <c r="PKT51" s="15"/>
      <c r="PKU51" s="15"/>
      <c r="PKV51" s="15"/>
      <c r="PKW51" s="15"/>
      <c r="PKX51" s="15"/>
      <c r="PKY51" s="15"/>
      <c r="PKZ51" s="15"/>
      <c r="PLA51" s="15"/>
      <c r="PLB51" s="15"/>
      <c r="PLC51" s="15"/>
      <c r="PLD51" s="15"/>
      <c r="PLE51" s="15"/>
      <c r="PLF51" s="15"/>
      <c r="PLG51" s="15"/>
      <c r="PLH51" s="15"/>
      <c r="PLI51" s="15"/>
      <c r="PLJ51" s="15"/>
      <c r="PLK51" s="15"/>
      <c r="PLL51" s="15"/>
      <c r="PLM51" s="15"/>
      <c r="PLN51" s="15"/>
      <c r="PLO51" s="15"/>
      <c r="PLP51" s="15"/>
      <c r="PLQ51" s="15"/>
      <c r="PLR51" s="15"/>
      <c r="PLS51" s="15"/>
      <c r="PLT51" s="15"/>
      <c r="PLU51" s="15"/>
      <c r="PLV51" s="15"/>
      <c r="PLW51" s="15"/>
      <c r="PLX51" s="15"/>
      <c r="PLY51" s="15"/>
      <c r="PLZ51" s="15"/>
      <c r="PMA51" s="15"/>
      <c r="PMB51" s="15"/>
      <c r="PMC51" s="15"/>
      <c r="PMD51" s="15"/>
      <c r="PME51" s="15"/>
      <c r="PMF51" s="15"/>
      <c r="PMG51" s="15"/>
      <c r="PMH51" s="15"/>
      <c r="PMI51" s="15"/>
      <c r="PMJ51" s="15"/>
      <c r="PMK51" s="15"/>
      <c r="PML51" s="15"/>
      <c r="PMM51" s="15"/>
      <c r="PMN51" s="15"/>
      <c r="PMO51" s="15"/>
      <c r="PMP51" s="15"/>
      <c r="PMQ51" s="15"/>
      <c r="PMR51" s="15"/>
      <c r="PMS51" s="15"/>
      <c r="PMT51" s="15"/>
      <c r="PMU51" s="15"/>
      <c r="PMV51" s="15"/>
      <c r="PMW51" s="15"/>
      <c r="PMX51" s="15"/>
      <c r="PMY51" s="15"/>
      <c r="PMZ51" s="15"/>
      <c r="PNA51" s="15"/>
      <c r="PNB51" s="15"/>
      <c r="PNC51" s="15"/>
      <c r="PND51" s="15"/>
      <c r="PNE51" s="15"/>
      <c r="PNF51" s="15"/>
      <c r="PNG51" s="15"/>
      <c r="PNH51" s="15"/>
      <c r="PNI51" s="15"/>
      <c r="PNJ51" s="15"/>
      <c r="PNK51" s="15"/>
      <c r="PNL51" s="15"/>
      <c r="PNM51" s="15"/>
      <c r="PNN51" s="15"/>
      <c r="PNO51" s="15"/>
      <c r="PNP51" s="15"/>
      <c r="PNQ51" s="15"/>
      <c r="PNR51" s="15"/>
      <c r="PNS51" s="15"/>
      <c r="PNT51" s="15"/>
      <c r="PNU51" s="15"/>
      <c r="PNV51" s="15"/>
      <c r="PNW51" s="15"/>
      <c r="PNX51" s="15"/>
      <c r="PNY51" s="15"/>
      <c r="PNZ51" s="15"/>
      <c r="POA51" s="15"/>
      <c r="POB51" s="15"/>
      <c r="POC51" s="15"/>
      <c r="POD51" s="15"/>
      <c r="POE51" s="15"/>
      <c r="POF51" s="15"/>
      <c r="POG51" s="15"/>
      <c r="POH51" s="15"/>
      <c r="POI51" s="15"/>
      <c r="POJ51" s="15"/>
      <c r="POK51" s="15"/>
      <c r="POL51" s="15"/>
      <c r="POM51" s="15"/>
      <c r="PON51" s="15"/>
      <c r="POO51" s="15"/>
      <c r="POP51" s="15"/>
      <c r="POQ51" s="15"/>
      <c r="POR51" s="15"/>
      <c r="POS51" s="15"/>
      <c r="POT51" s="15"/>
      <c r="POU51" s="15"/>
      <c r="POV51" s="15"/>
      <c r="POW51" s="15"/>
      <c r="POX51" s="15"/>
      <c r="POY51" s="15"/>
      <c r="POZ51" s="15"/>
      <c r="PPA51" s="15"/>
      <c r="PPB51" s="15"/>
      <c r="PPC51" s="15"/>
      <c r="PPD51" s="15"/>
      <c r="PPE51" s="15"/>
      <c r="PPF51" s="15"/>
      <c r="PPG51" s="15"/>
      <c r="PPH51" s="15"/>
      <c r="PPI51" s="15"/>
      <c r="PPJ51" s="15"/>
      <c r="PPK51" s="15"/>
      <c r="PPL51" s="15"/>
      <c r="PPM51" s="15"/>
      <c r="PPN51" s="15"/>
      <c r="PPO51" s="15"/>
      <c r="PPP51" s="15"/>
      <c r="PPQ51" s="15"/>
      <c r="PPR51" s="15"/>
      <c r="PPS51" s="15"/>
      <c r="PPT51" s="15"/>
      <c r="PPU51" s="15"/>
      <c r="PPV51" s="15"/>
      <c r="PPW51" s="15"/>
      <c r="PPX51" s="15"/>
      <c r="PPY51" s="15"/>
      <c r="PPZ51" s="15"/>
      <c r="PQA51" s="15"/>
      <c r="PQB51" s="15"/>
      <c r="PQC51" s="15"/>
      <c r="PQD51" s="15"/>
      <c r="PQE51" s="15"/>
      <c r="PQF51" s="15"/>
      <c r="PQG51" s="15"/>
      <c r="PQH51" s="15"/>
      <c r="PQI51" s="15"/>
      <c r="PQJ51" s="15"/>
      <c r="PQK51" s="15"/>
      <c r="PQL51" s="15"/>
      <c r="PQM51" s="15"/>
      <c r="PQN51" s="15"/>
      <c r="PQO51" s="15"/>
      <c r="PQP51" s="15"/>
      <c r="PQQ51" s="15"/>
      <c r="PQR51" s="15"/>
      <c r="PQS51" s="15"/>
      <c r="PQT51" s="15"/>
      <c r="PQU51" s="15"/>
      <c r="PQV51" s="15"/>
      <c r="PQW51" s="15"/>
      <c r="PQX51" s="15"/>
      <c r="PQY51" s="15"/>
      <c r="PQZ51" s="15"/>
      <c r="PRA51" s="15"/>
      <c r="PRB51" s="15"/>
      <c r="PRC51" s="15"/>
      <c r="PRD51" s="15"/>
      <c r="PRE51" s="15"/>
      <c r="PRF51" s="15"/>
      <c r="PRG51" s="15"/>
      <c r="PRH51" s="15"/>
      <c r="PRI51" s="15"/>
      <c r="PRJ51" s="15"/>
      <c r="PRK51" s="15"/>
      <c r="PRL51" s="15"/>
      <c r="PRM51" s="15"/>
      <c r="PRN51" s="15"/>
      <c r="PRO51" s="15"/>
      <c r="PRP51" s="15"/>
      <c r="PRQ51" s="15"/>
      <c r="PRR51" s="15"/>
      <c r="PRS51" s="15"/>
      <c r="PRT51" s="15"/>
      <c r="PRU51" s="15"/>
      <c r="PRV51" s="15"/>
      <c r="PRW51" s="15"/>
      <c r="PRX51" s="15"/>
      <c r="PRY51" s="15"/>
      <c r="PRZ51" s="15"/>
      <c r="PSA51" s="15"/>
      <c r="PSB51" s="15"/>
      <c r="PSC51" s="15"/>
      <c r="PSD51" s="15"/>
      <c r="PSE51" s="15"/>
      <c r="PSF51" s="15"/>
      <c r="PSG51" s="15"/>
      <c r="PSH51" s="15"/>
      <c r="PSI51" s="15"/>
      <c r="PSJ51" s="15"/>
      <c r="PSK51" s="15"/>
      <c r="PSL51" s="15"/>
      <c r="PSM51" s="15"/>
      <c r="PSN51" s="15"/>
      <c r="PSO51" s="15"/>
      <c r="PSP51" s="15"/>
      <c r="PSQ51" s="15"/>
      <c r="PSR51" s="15"/>
      <c r="PSS51" s="15"/>
      <c r="PST51" s="15"/>
      <c r="PSU51" s="15"/>
      <c r="PSV51" s="15"/>
      <c r="PSW51" s="15"/>
      <c r="PSX51" s="15"/>
      <c r="PSY51" s="15"/>
      <c r="PSZ51" s="15"/>
      <c r="PTA51" s="15"/>
      <c r="PTB51" s="15"/>
      <c r="PTC51" s="15"/>
      <c r="PTD51" s="15"/>
      <c r="PTE51" s="15"/>
      <c r="PTF51" s="15"/>
      <c r="PTG51" s="15"/>
      <c r="PTH51" s="15"/>
      <c r="PTI51" s="15"/>
      <c r="PTJ51" s="15"/>
      <c r="PTK51" s="15"/>
      <c r="PTL51" s="15"/>
      <c r="PTM51" s="15"/>
      <c r="PTN51" s="15"/>
      <c r="PTO51" s="15"/>
      <c r="PTP51" s="15"/>
      <c r="PTQ51" s="15"/>
      <c r="PTR51" s="15"/>
      <c r="PTS51" s="15"/>
      <c r="PTT51" s="15"/>
      <c r="PTU51" s="15"/>
      <c r="PTV51" s="15"/>
      <c r="PTW51" s="15"/>
      <c r="PTX51" s="15"/>
      <c r="PTY51" s="15"/>
      <c r="PTZ51" s="15"/>
      <c r="PUA51" s="15"/>
      <c r="PUB51" s="15"/>
      <c r="PUC51" s="15"/>
      <c r="PUD51" s="15"/>
      <c r="PUE51" s="15"/>
      <c r="PUF51" s="15"/>
      <c r="PUG51" s="15"/>
      <c r="PUH51" s="15"/>
      <c r="PUI51" s="15"/>
      <c r="PUJ51" s="15"/>
      <c r="PUK51" s="15"/>
      <c r="PUL51" s="15"/>
      <c r="PUM51" s="15"/>
      <c r="PUN51" s="15"/>
      <c r="PUO51" s="15"/>
      <c r="PUP51" s="15"/>
      <c r="PUQ51" s="15"/>
      <c r="PUR51" s="15"/>
      <c r="PUS51" s="15"/>
      <c r="PUT51" s="15"/>
      <c r="PUU51" s="15"/>
      <c r="PUV51" s="15"/>
      <c r="PUW51" s="15"/>
      <c r="PUX51" s="15"/>
      <c r="PUY51" s="15"/>
      <c r="PUZ51" s="15"/>
      <c r="PVA51" s="15"/>
      <c r="PVB51" s="15"/>
      <c r="PVC51" s="15"/>
      <c r="PVD51" s="15"/>
      <c r="PVE51" s="15"/>
      <c r="PVF51" s="15"/>
      <c r="PVG51" s="15"/>
      <c r="PVH51" s="15"/>
      <c r="PVI51" s="15"/>
      <c r="PVJ51" s="15"/>
      <c r="PVK51" s="15"/>
      <c r="PVL51" s="15"/>
      <c r="PVM51" s="15"/>
      <c r="PVN51" s="15"/>
      <c r="PVO51" s="15"/>
      <c r="PVP51" s="15"/>
      <c r="PVQ51" s="15"/>
      <c r="PVR51" s="15"/>
      <c r="PVS51" s="15"/>
      <c r="PVT51" s="15"/>
      <c r="PVU51" s="15"/>
      <c r="PVV51" s="15"/>
      <c r="PVW51" s="15"/>
      <c r="PVX51" s="15"/>
      <c r="PVY51" s="15"/>
      <c r="PVZ51" s="15"/>
      <c r="PWA51" s="15"/>
      <c r="PWB51" s="15"/>
      <c r="PWC51" s="15"/>
      <c r="PWD51" s="15"/>
      <c r="PWE51" s="15"/>
      <c r="PWF51" s="15"/>
      <c r="PWG51" s="15"/>
      <c r="PWH51" s="15"/>
      <c r="PWI51" s="15"/>
      <c r="PWJ51" s="15"/>
      <c r="PWK51" s="15"/>
      <c r="PWL51" s="15"/>
      <c r="PWM51" s="15"/>
      <c r="PWN51" s="15"/>
      <c r="PWO51" s="15"/>
      <c r="PWP51" s="15"/>
      <c r="PWQ51" s="15"/>
      <c r="PWR51" s="15"/>
      <c r="PWS51" s="15"/>
      <c r="PWT51" s="15"/>
      <c r="PWU51" s="15"/>
      <c r="PWV51" s="15"/>
      <c r="PWW51" s="15"/>
      <c r="PWX51" s="15"/>
      <c r="PWY51" s="15"/>
      <c r="PWZ51" s="15"/>
      <c r="PXA51" s="15"/>
      <c r="PXB51" s="15"/>
      <c r="PXC51" s="15"/>
      <c r="PXD51" s="15"/>
      <c r="PXE51" s="15"/>
      <c r="PXF51" s="15"/>
      <c r="PXG51" s="15"/>
      <c r="PXH51" s="15"/>
      <c r="PXI51" s="15"/>
      <c r="PXJ51" s="15"/>
      <c r="PXK51" s="15"/>
      <c r="PXL51" s="15"/>
      <c r="PXM51" s="15"/>
      <c r="PXN51" s="15"/>
      <c r="PXO51" s="15"/>
      <c r="PXP51" s="15"/>
      <c r="PXQ51" s="15"/>
      <c r="PXR51" s="15"/>
      <c r="PXS51" s="15"/>
      <c r="PXT51" s="15"/>
      <c r="PXU51" s="15"/>
      <c r="PXV51" s="15"/>
      <c r="PXW51" s="15"/>
      <c r="PXX51" s="15"/>
      <c r="PXY51" s="15"/>
      <c r="PXZ51" s="15"/>
      <c r="PYA51" s="15"/>
      <c r="PYB51" s="15"/>
      <c r="PYC51" s="15"/>
      <c r="PYD51" s="15"/>
      <c r="PYE51" s="15"/>
      <c r="PYF51" s="15"/>
      <c r="PYG51" s="15"/>
      <c r="PYH51" s="15"/>
      <c r="PYI51" s="15"/>
      <c r="PYJ51" s="15"/>
      <c r="PYK51" s="15"/>
      <c r="PYL51" s="15"/>
      <c r="PYM51" s="15"/>
      <c r="PYN51" s="15"/>
      <c r="PYO51" s="15"/>
      <c r="PYP51" s="15"/>
      <c r="PYQ51" s="15"/>
      <c r="PYR51" s="15"/>
      <c r="PYS51" s="15"/>
      <c r="PYT51" s="15"/>
      <c r="PYU51" s="15"/>
      <c r="PYV51" s="15"/>
      <c r="PYW51" s="15"/>
      <c r="PYX51" s="15"/>
      <c r="PYY51" s="15"/>
      <c r="PYZ51" s="15"/>
      <c r="PZA51" s="15"/>
      <c r="PZB51" s="15"/>
      <c r="PZC51" s="15"/>
      <c r="PZD51" s="15"/>
      <c r="PZE51" s="15"/>
      <c r="PZF51" s="15"/>
      <c r="PZG51" s="15"/>
      <c r="PZH51" s="15"/>
      <c r="PZI51" s="15"/>
      <c r="PZJ51" s="15"/>
      <c r="PZK51" s="15"/>
      <c r="PZL51" s="15"/>
      <c r="PZM51" s="15"/>
      <c r="PZN51" s="15"/>
      <c r="PZO51" s="15"/>
      <c r="PZP51" s="15"/>
      <c r="PZQ51" s="15"/>
      <c r="PZR51" s="15"/>
      <c r="PZS51" s="15"/>
      <c r="PZT51" s="15"/>
      <c r="PZU51" s="15"/>
      <c r="PZV51" s="15"/>
      <c r="PZW51" s="15"/>
      <c r="PZX51" s="15"/>
      <c r="PZY51" s="15"/>
      <c r="PZZ51" s="15"/>
      <c r="QAA51" s="15"/>
      <c r="QAB51" s="15"/>
      <c r="QAC51" s="15"/>
      <c r="QAD51" s="15"/>
      <c r="QAE51" s="15"/>
      <c r="QAF51" s="15"/>
      <c r="QAG51" s="15"/>
      <c r="QAH51" s="15"/>
      <c r="QAI51" s="15"/>
      <c r="QAJ51" s="15"/>
      <c r="QAK51" s="15"/>
      <c r="QAL51" s="15"/>
      <c r="QAM51" s="15"/>
      <c r="QAN51" s="15"/>
      <c r="QAO51" s="15"/>
      <c r="QAP51" s="15"/>
      <c r="QAQ51" s="15"/>
      <c r="QAR51" s="15"/>
      <c r="QAS51" s="15"/>
      <c r="QAT51" s="15"/>
      <c r="QAU51" s="15"/>
      <c r="QAV51" s="15"/>
      <c r="QAW51" s="15"/>
      <c r="QAX51" s="15"/>
      <c r="QAY51" s="15"/>
      <c r="QAZ51" s="15"/>
      <c r="QBA51" s="15"/>
      <c r="QBB51" s="15"/>
      <c r="QBC51" s="15"/>
      <c r="QBD51" s="15"/>
      <c r="QBE51" s="15"/>
      <c r="QBF51" s="15"/>
      <c r="QBG51" s="15"/>
      <c r="QBH51" s="15"/>
      <c r="QBI51" s="15"/>
      <c r="QBJ51" s="15"/>
      <c r="QBK51" s="15"/>
      <c r="QBL51" s="15"/>
      <c r="QBM51" s="15"/>
      <c r="QBN51" s="15"/>
      <c r="QBO51" s="15"/>
      <c r="QBP51" s="15"/>
      <c r="QBQ51" s="15"/>
      <c r="QBR51" s="15"/>
      <c r="QBS51" s="15"/>
      <c r="QBT51" s="15"/>
      <c r="QBU51" s="15"/>
      <c r="QBV51" s="15"/>
      <c r="QBW51" s="15"/>
      <c r="QBX51" s="15"/>
      <c r="QBY51" s="15"/>
      <c r="QBZ51" s="15"/>
      <c r="QCA51" s="15"/>
      <c r="QCB51" s="15"/>
      <c r="QCC51" s="15"/>
      <c r="QCD51" s="15"/>
      <c r="QCE51" s="15"/>
      <c r="QCF51" s="15"/>
      <c r="QCG51" s="15"/>
      <c r="QCH51" s="15"/>
      <c r="QCI51" s="15"/>
      <c r="QCJ51" s="15"/>
      <c r="QCK51" s="15"/>
      <c r="QCL51" s="15"/>
      <c r="QCM51" s="15"/>
      <c r="QCN51" s="15"/>
      <c r="QCO51" s="15"/>
      <c r="QCP51" s="15"/>
      <c r="QCQ51" s="15"/>
      <c r="QCR51" s="15"/>
      <c r="QCS51" s="15"/>
      <c r="QCT51" s="15"/>
      <c r="QCU51" s="15"/>
      <c r="QCV51" s="15"/>
      <c r="QCW51" s="15"/>
      <c r="QCX51" s="15"/>
      <c r="QCY51" s="15"/>
      <c r="QCZ51" s="15"/>
      <c r="QDA51" s="15"/>
      <c r="QDB51" s="15"/>
      <c r="QDC51" s="15"/>
      <c r="QDD51" s="15"/>
      <c r="QDE51" s="15"/>
      <c r="QDF51" s="15"/>
      <c r="QDG51" s="15"/>
      <c r="QDH51" s="15"/>
      <c r="QDI51" s="15"/>
      <c r="QDJ51" s="15"/>
      <c r="QDK51" s="15"/>
      <c r="QDL51" s="15"/>
      <c r="QDM51" s="15"/>
      <c r="QDN51" s="15"/>
      <c r="QDO51" s="15"/>
      <c r="QDP51" s="15"/>
      <c r="QDQ51" s="15"/>
      <c r="QDR51" s="15"/>
      <c r="QDS51" s="15"/>
      <c r="QDT51" s="15"/>
      <c r="QDU51" s="15"/>
      <c r="QDV51" s="15"/>
      <c r="QDW51" s="15"/>
      <c r="QDX51" s="15"/>
      <c r="QDY51" s="15"/>
      <c r="QDZ51" s="15"/>
      <c r="QEA51" s="15"/>
      <c r="QEB51" s="15"/>
      <c r="QEC51" s="15"/>
      <c r="QED51" s="15"/>
      <c r="QEE51" s="15"/>
      <c r="QEF51" s="15"/>
      <c r="QEG51" s="15"/>
      <c r="QEH51" s="15"/>
      <c r="QEI51" s="15"/>
      <c r="QEJ51" s="15"/>
      <c r="QEK51" s="15"/>
      <c r="QEL51" s="15"/>
      <c r="QEM51" s="15"/>
      <c r="QEN51" s="15"/>
      <c r="QEO51" s="15"/>
      <c r="QEP51" s="15"/>
      <c r="QEQ51" s="15"/>
      <c r="QER51" s="15"/>
      <c r="QES51" s="15"/>
      <c r="QET51" s="15"/>
      <c r="QEU51" s="15"/>
      <c r="QEV51" s="15"/>
      <c r="QEW51" s="15"/>
      <c r="QEX51" s="15"/>
      <c r="QEY51" s="15"/>
      <c r="QEZ51" s="15"/>
      <c r="QFA51" s="15"/>
      <c r="QFB51" s="15"/>
      <c r="QFC51" s="15"/>
      <c r="QFD51" s="15"/>
      <c r="QFE51" s="15"/>
      <c r="QFF51" s="15"/>
      <c r="QFG51" s="15"/>
      <c r="QFH51" s="15"/>
      <c r="QFI51" s="15"/>
      <c r="QFJ51" s="15"/>
      <c r="QFK51" s="15"/>
      <c r="QFL51" s="15"/>
      <c r="QFM51" s="15"/>
      <c r="QFN51" s="15"/>
      <c r="QFO51" s="15"/>
      <c r="QFP51" s="15"/>
      <c r="QFQ51" s="15"/>
      <c r="QFR51" s="15"/>
      <c r="QFS51" s="15"/>
      <c r="QFT51" s="15"/>
      <c r="QFU51" s="15"/>
      <c r="QFV51" s="15"/>
      <c r="QFW51" s="15"/>
      <c r="QFX51" s="15"/>
      <c r="QFY51" s="15"/>
      <c r="QFZ51" s="15"/>
      <c r="QGA51" s="15"/>
      <c r="QGB51" s="15"/>
      <c r="QGC51" s="15"/>
      <c r="QGD51" s="15"/>
      <c r="QGE51" s="15"/>
      <c r="QGF51" s="15"/>
      <c r="QGG51" s="15"/>
      <c r="QGH51" s="15"/>
      <c r="QGI51" s="15"/>
      <c r="QGJ51" s="15"/>
      <c r="QGK51" s="15"/>
      <c r="QGL51" s="15"/>
      <c r="QGM51" s="15"/>
      <c r="QGN51" s="15"/>
      <c r="QGO51" s="15"/>
      <c r="QGP51" s="15"/>
      <c r="QGQ51" s="15"/>
      <c r="QGR51" s="15"/>
      <c r="QGS51" s="15"/>
      <c r="QGT51" s="15"/>
      <c r="QGU51" s="15"/>
      <c r="QGV51" s="15"/>
      <c r="QGW51" s="15"/>
      <c r="QGX51" s="15"/>
      <c r="QGY51" s="15"/>
      <c r="QGZ51" s="15"/>
      <c r="QHA51" s="15"/>
      <c r="QHB51" s="15"/>
      <c r="QHC51" s="15"/>
      <c r="QHD51" s="15"/>
      <c r="QHE51" s="15"/>
      <c r="QHF51" s="15"/>
      <c r="QHG51" s="15"/>
      <c r="QHH51" s="15"/>
      <c r="QHI51" s="15"/>
      <c r="QHJ51" s="15"/>
      <c r="QHK51" s="15"/>
      <c r="QHL51" s="15"/>
      <c r="QHM51" s="15"/>
      <c r="QHN51" s="15"/>
      <c r="QHO51" s="15"/>
      <c r="QHP51" s="15"/>
      <c r="QHQ51" s="15"/>
      <c r="QHR51" s="15"/>
      <c r="QHS51" s="15"/>
      <c r="QHT51" s="15"/>
      <c r="QHU51" s="15"/>
      <c r="QHV51" s="15"/>
      <c r="QHW51" s="15"/>
      <c r="QHX51" s="15"/>
      <c r="QHY51" s="15"/>
      <c r="QHZ51" s="15"/>
      <c r="QIA51" s="15"/>
      <c r="QIB51" s="15"/>
      <c r="QIC51" s="15"/>
      <c r="QID51" s="15"/>
      <c r="QIE51" s="15"/>
      <c r="QIF51" s="15"/>
      <c r="QIG51" s="15"/>
      <c r="QIH51" s="15"/>
      <c r="QII51" s="15"/>
      <c r="QIJ51" s="15"/>
      <c r="QIK51" s="15"/>
      <c r="QIL51" s="15"/>
      <c r="QIM51" s="15"/>
      <c r="QIN51" s="15"/>
      <c r="QIO51" s="15"/>
      <c r="QIP51" s="15"/>
      <c r="QIQ51" s="15"/>
      <c r="QIR51" s="15"/>
      <c r="QIS51" s="15"/>
      <c r="QIT51" s="15"/>
      <c r="QIU51" s="15"/>
      <c r="QIV51" s="15"/>
      <c r="QIW51" s="15"/>
      <c r="QIX51" s="15"/>
      <c r="QIY51" s="15"/>
      <c r="QIZ51" s="15"/>
      <c r="QJA51" s="15"/>
      <c r="QJB51" s="15"/>
      <c r="QJC51" s="15"/>
      <c r="QJD51" s="15"/>
      <c r="QJE51" s="15"/>
      <c r="QJF51" s="15"/>
      <c r="QJG51" s="15"/>
      <c r="QJH51" s="15"/>
      <c r="QJI51" s="15"/>
      <c r="QJJ51" s="15"/>
      <c r="QJK51" s="15"/>
      <c r="QJL51" s="15"/>
      <c r="QJM51" s="15"/>
      <c r="QJN51" s="15"/>
      <c r="QJO51" s="15"/>
      <c r="QJP51" s="15"/>
      <c r="QJQ51" s="15"/>
      <c r="QJR51" s="15"/>
      <c r="QJS51" s="15"/>
      <c r="QJT51" s="15"/>
      <c r="QJU51" s="15"/>
      <c r="QJV51" s="15"/>
      <c r="QJW51" s="15"/>
      <c r="QJX51" s="15"/>
      <c r="QJY51" s="15"/>
      <c r="QJZ51" s="15"/>
      <c r="QKA51" s="15"/>
      <c r="QKB51" s="15"/>
      <c r="QKC51" s="15"/>
      <c r="QKD51" s="15"/>
      <c r="QKE51" s="15"/>
      <c r="QKF51" s="15"/>
      <c r="QKG51" s="15"/>
      <c r="QKH51" s="15"/>
      <c r="QKI51" s="15"/>
      <c r="QKJ51" s="15"/>
      <c r="QKK51" s="15"/>
      <c r="QKL51" s="15"/>
      <c r="QKM51" s="15"/>
      <c r="QKN51" s="15"/>
      <c r="QKO51" s="15"/>
      <c r="QKP51" s="15"/>
      <c r="QKQ51" s="15"/>
      <c r="QKR51" s="15"/>
      <c r="QKS51" s="15"/>
      <c r="QKT51" s="15"/>
      <c r="QKU51" s="15"/>
      <c r="QKV51" s="15"/>
      <c r="QKW51" s="15"/>
      <c r="QKX51" s="15"/>
      <c r="QKY51" s="15"/>
      <c r="QKZ51" s="15"/>
      <c r="QLA51" s="15"/>
      <c r="QLB51" s="15"/>
      <c r="QLC51" s="15"/>
      <c r="QLD51" s="15"/>
      <c r="QLE51" s="15"/>
      <c r="QLF51" s="15"/>
      <c r="QLG51" s="15"/>
      <c r="QLH51" s="15"/>
      <c r="QLI51" s="15"/>
      <c r="QLJ51" s="15"/>
      <c r="QLK51" s="15"/>
      <c r="QLL51" s="15"/>
      <c r="QLM51" s="15"/>
      <c r="QLN51" s="15"/>
      <c r="QLO51" s="15"/>
      <c r="QLP51" s="15"/>
      <c r="QLQ51" s="15"/>
      <c r="QLR51" s="15"/>
      <c r="QLS51" s="15"/>
      <c r="QLT51" s="15"/>
      <c r="QLU51" s="15"/>
      <c r="QLV51" s="15"/>
      <c r="QLW51" s="15"/>
      <c r="QLX51" s="15"/>
      <c r="QLY51" s="15"/>
      <c r="QLZ51" s="15"/>
      <c r="QMA51" s="15"/>
      <c r="QMB51" s="15"/>
      <c r="QMC51" s="15"/>
      <c r="QMD51" s="15"/>
      <c r="QME51" s="15"/>
      <c r="QMF51" s="15"/>
      <c r="QMG51" s="15"/>
      <c r="QMH51" s="15"/>
      <c r="QMI51" s="15"/>
      <c r="QMJ51" s="15"/>
      <c r="QMK51" s="15"/>
      <c r="QML51" s="15"/>
      <c r="QMM51" s="15"/>
      <c r="QMN51" s="15"/>
      <c r="QMO51" s="15"/>
      <c r="QMP51" s="15"/>
      <c r="QMQ51" s="15"/>
      <c r="QMR51" s="15"/>
      <c r="QMS51" s="15"/>
      <c r="QMT51" s="15"/>
      <c r="QMU51" s="15"/>
      <c r="QMV51" s="15"/>
      <c r="QMW51" s="15"/>
      <c r="QMX51" s="15"/>
      <c r="QMY51" s="15"/>
      <c r="QMZ51" s="15"/>
      <c r="QNA51" s="15"/>
      <c r="QNB51" s="15"/>
      <c r="QNC51" s="15"/>
      <c r="QND51" s="15"/>
      <c r="QNE51" s="15"/>
      <c r="QNF51" s="15"/>
      <c r="QNG51" s="15"/>
      <c r="QNH51" s="15"/>
      <c r="QNI51" s="15"/>
      <c r="QNJ51" s="15"/>
      <c r="QNK51" s="15"/>
      <c r="QNL51" s="15"/>
      <c r="QNM51" s="15"/>
      <c r="QNN51" s="15"/>
      <c r="QNO51" s="15"/>
      <c r="QNP51" s="15"/>
      <c r="QNQ51" s="15"/>
      <c r="QNR51" s="15"/>
      <c r="QNS51" s="15"/>
      <c r="QNT51" s="15"/>
      <c r="QNU51" s="15"/>
      <c r="QNV51" s="15"/>
      <c r="QNW51" s="15"/>
      <c r="QNX51" s="15"/>
      <c r="QNY51" s="15"/>
      <c r="QNZ51" s="15"/>
      <c r="QOA51" s="15"/>
      <c r="QOB51" s="15"/>
      <c r="QOC51" s="15"/>
      <c r="QOD51" s="15"/>
      <c r="QOE51" s="15"/>
      <c r="QOF51" s="15"/>
      <c r="QOG51" s="15"/>
      <c r="QOH51" s="15"/>
      <c r="QOI51" s="15"/>
      <c r="QOJ51" s="15"/>
      <c r="QOK51" s="15"/>
      <c r="QOL51" s="15"/>
      <c r="QOM51" s="15"/>
      <c r="QON51" s="15"/>
      <c r="QOO51" s="15"/>
      <c r="QOP51" s="15"/>
      <c r="QOQ51" s="15"/>
      <c r="QOR51" s="15"/>
      <c r="QOS51" s="15"/>
      <c r="QOT51" s="15"/>
      <c r="QOU51" s="15"/>
      <c r="QOV51" s="15"/>
      <c r="QOW51" s="15"/>
      <c r="QOX51" s="15"/>
      <c r="QOY51" s="15"/>
      <c r="QOZ51" s="15"/>
      <c r="QPA51" s="15"/>
      <c r="QPB51" s="15"/>
      <c r="QPC51" s="15"/>
      <c r="QPD51" s="15"/>
      <c r="QPE51" s="15"/>
      <c r="QPF51" s="15"/>
      <c r="QPG51" s="15"/>
      <c r="QPH51" s="15"/>
      <c r="QPI51" s="15"/>
      <c r="QPJ51" s="15"/>
      <c r="QPK51" s="15"/>
      <c r="QPL51" s="15"/>
      <c r="QPM51" s="15"/>
      <c r="QPN51" s="15"/>
      <c r="QPO51" s="15"/>
      <c r="QPP51" s="15"/>
      <c r="QPQ51" s="15"/>
      <c r="QPR51" s="15"/>
      <c r="QPS51" s="15"/>
      <c r="QPT51" s="15"/>
      <c r="QPU51" s="15"/>
      <c r="QPV51" s="15"/>
      <c r="QPW51" s="15"/>
      <c r="QPX51" s="15"/>
      <c r="QPY51" s="15"/>
      <c r="QPZ51" s="15"/>
      <c r="QQA51" s="15"/>
      <c r="QQB51" s="15"/>
      <c r="QQC51" s="15"/>
      <c r="QQD51" s="15"/>
      <c r="QQE51" s="15"/>
      <c r="QQF51" s="15"/>
      <c r="QQG51" s="15"/>
      <c r="QQH51" s="15"/>
      <c r="QQI51" s="15"/>
      <c r="QQJ51" s="15"/>
      <c r="QQK51" s="15"/>
      <c r="QQL51" s="15"/>
      <c r="QQM51" s="15"/>
      <c r="QQN51" s="15"/>
      <c r="QQO51" s="15"/>
      <c r="QQP51" s="15"/>
      <c r="QQQ51" s="15"/>
      <c r="QQR51" s="15"/>
      <c r="QQS51" s="15"/>
      <c r="QQT51" s="15"/>
      <c r="QQU51" s="15"/>
      <c r="QQV51" s="15"/>
      <c r="QQW51" s="15"/>
      <c r="QQX51" s="15"/>
      <c r="QQY51" s="15"/>
      <c r="QQZ51" s="15"/>
      <c r="QRA51" s="15"/>
      <c r="QRB51" s="15"/>
      <c r="QRC51" s="15"/>
      <c r="QRD51" s="15"/>
      <c r="QRE51" s="15"/>
      <c r="QRF51" s="15"/>
      <c r="QRG51" s="15"/>
      <c r="QRH51" s="15"/>
      <c r="QRI51" s="15"/>
      <c r="QRJ51" s="15"/>
      <c r="QRK51" s="15"/>
      <c r="QRL51" s="15"/>
      <c r="QRM51" s="15"/>
      <c r="QRN51" s="15"/>
      <c r="QRO51" s="15"/>
      <c r="QRP51" s="15"/>
      <c r="QRQ51" s="15"/>
      <c r="QRR51" s="15"/>
      <c r="QRS51" s="15"/>
      <c r="QRT51" s="15"/>
      <c r="QRU51" s="15"/>
      <c r="QRV51" s="15"/>
      <c r="QRW51" s="15"/>
      <c r="QRX51" s="15"/>
      <c r="QRY51" s="15"/>
      <c r="QRZ51" s="15"/>
      <c r="QSA51" s="15"/>
      <c r="QSB51" s="15"/>
      <c r="QSC51" s="15"/>
      <c r="QSD51" s="15"/>
      <c r="QSE51" s="15"/>
      <c r="QSF51" s="15"/>
      <c r="QSG51" s="15"/>
      <c r="QSH51" s="15"/>
      <c r="QSI51" s="15"/>
      <c r="QSJ51" s="15"/>
      <c r="QSK51" s="15"/>
      <c r="QSL51" s="15"/>
      <c r="QSM51" s="15"/>
      <c r="QSN51" s="15"/>
      <c r="QSO51" s="15"/>
      <c r="QSP51" s="15"/>
      <c r="QSQ51" s="15"/>
      <c r="QSR51" s="15"/>
      <c r="QSS51" s="15"/>
      <c r="QST51" s="15"/>
      <c r="QSU51" s="15"/>
      <c r="QSV51" s="15"/>
      <c r="QSW51" s="15"/>
      <c r="QSX51" s="15"/>
      <c r="QSY51" s="15"/>
      <c r="QSZ51" s="15"/>
      <c r="QTA51" s="15"/>
      <c r="QTB51" s="15"/>
      <c r="QTC51" s="15"/>
      <c r="QTD51" s="15"/>
      <c r="QTE51" s="15"/>
      <c r="QTF51" s="15"/>
      <c r="QTG51" s="15"/>
      <c r="QTH51" s="15"/>
      <c r="QTI51" s="15"/>
      <c r="QTJ51" s="15"/>
      <c r="QTK51" s="15"/>
      <c r="QTL51" s="15"/>
      <c r="QTM51" s="15"/>
      <c r="QTN51" s="15"/>
      <c r="QTO51" s="15"/>
      <c r="QTP51" s="15"/>
      <c r="QTQ51" s="15"/>
      <c r="QTR51" s="15"/>
      <c r="QTS51" s="15"/>
      <c r="QTT51" s="15"/>
      <c r="QTU51" s="15"/>
      <c r="QTV51" s="15"/>
      <c r="QTW51" s="15"/>
      <c r="QTX51" s="15"/>
      <c r="QTY51" s="15"/>
      <c r="QTZ51" s="15"/>
      <c r="QUA51" s="15"/>
      <c r="QUB51" s="15"/>
      <c r="QUC51" s="15"/>
      <c r="QUD51" s="15"/>
      <c r="QUE51" s="15"/>
      <c r="QUF51" s="15"/>
      <c r="QUG51" s="15"/>
      <c r="QUH51" s="15"/>
      <c r="QUI51" s="15"/>
      <c r="QUJ51" s="15"/>
      <c r="QUK51" s="15"/>
      <c r="QUL51" s="15"/>
      <c r="QUM51" s="15"/>
      <c r="QUN51" s="15"/>
      <c r="QUO51" s="15"/>
      <c r="QUP51" s="15"/>
      <c r="QUQ51" s="15"/>
      <c r="QUR51" s="15"/>
      <c r="QUS51" s="15"/>
      <c r="QUT51" s="15"/>
      <c r="QUU51" s="15"/>
      <c r="QUV51" s="15"/>
      <c r="QUW51" s="15"/>
      <c r="QUX51" s="15"/>
      <c r="QUY51" s="15"/>
      <c r="QUZ51" s="15"/>
      <c r="QVA51" s="15"/>
      <c r="QVB51" s="15"/>
      <c r="QVC51" s="15"/>
      <c r="QVD51" s="15"/>
      <c r="QVE51" s="15"/>
      <c r="QVF51" s="15"/>
      <c r="QVG51" s="15"/>
      <c r="QVH51" s="15"/>
      <c r="QVI51" s="15"/>
      <c r="QVJ51" s="15"/>
      <c r="QVK51" s="15"/>
      <c r="QVL51" s="15"/>
      <c r="QVM51" s="15"/>
      <c r="QVN51" s="15"/>
      <c r="QVO51" s="15"/>
      <c r="QVP51" s="15"/>
      <c r="QVQ51" s="15"/>
      <c r="QVR51" s="15"/>
      <c r="QVS51" s="15"/>
      <c r="QVT51" s="15"/>
      <c r="QVU51" s="15"/>
      <c r="QVV51" s="15"/>
      <c r="QVW51" s="15"/>
      <c r="QVX51" s="15"/>
      <c r="QVY51" s="15"/>
      <c r="QVZ51" s="15"/>
      <c r="QWA51" s="15"/>
      <c r="QWB51" s="15"/>
      <c r="QWC51" s="15"/>
      <c r="QWD51" s="15"/>
      <c r="QWE51" s="15"/>
      <c r="QWF51" s="15"/>
      <c r="QWG51" s="15"/>
      <c r="QWH51" s="15"/>
      <c r="QWI51" s="15"/>
      <c r="QWJ51" s="15"/>
      <c r="QWK51" s="15"/>
      <c r="QWL51" s="15"/>
      <c r="QWM51" s="15"/>
      <c r="QWN51" s="15"/>
      <c r="QWO51" s="15"/>
      <c r="QWP51" s="15"/>
      <c r="QWQ51" s="15"/>
      <c r="QWR51" s="15"/>
      <c r="QWS51" s="15"/>
      <c r="QWT51" s="15"/>
      <c r="QWU51" s="15"/>
      <c r="QWV51" s="15"/>
      <c r="QWW51" s="15"/>
      <c r="QWX51" s="15"/>
      <c r="QWY51" s="15"/>
      <c r="QWZ51" s="15"/>
      <c r="QXA51" s="15"/>
      <c r="QXB51" s="15"/>
      <c r="QXC51" s="15"/>
      <c r="QXD51" s="15"/>
      <c r="QXE51" s="15"/>
      <c r="QXF51" s="15"/>
      <c r="QXG51" s="15"/>
      <c r="QXH51" s="15"/>
      <c r="QXI51" s="15"/>
      <c r="QXJ51" s="15"/>
      <c r="QXK51" s="15"/>
      <c r="QXL51" s="15"/>
      <c r="QXM51" s="15"/>
      <c r="QXN51" s="15"/>
      <c r="QXO51" s="15"/>
      <c r="QXP51" s="15"/>
      <c r="QXQ51" s="15"/>
      <c r="QXR51" s="15"/>
      <c r="QXS51" s="15"/>
      <c r="QXT51" s="15"/>
      <c r="QXU51" s="15"/>
      <c r="QXV51" s="15"/>
      <c r="QXW51" s="15"/>
      <c r="QXX51" s="15"/>
      <c r="QXY51" s="15"/>
      <c r="QXZ51" s="15"/>
      <c r="QYA51" s="15"/>
      <c r="QYB51" s="15"/>
      <c r="QYC51" s="15"/>
      <c r="QYD51" s="15"/>
      <c r="QYE51" s="15"/>
      <c r="QYF51" s="15"/>
      <c r="QYG51" s="15"/>
      <c r="QYH51" s="15"/>
      <c r="QYI51" s="15"/>
      <c r="QYJ51" s="15"/>
      <c r="QYK51" s="15"/>
      <c r="QYL51" s="15"/>
      <c r="QYM51" s="15"/>
      <c r="QYN51" s="15"/>
      <c r="QYO51" s="15"/>
      <c r="QYP51" s="15"/>
      <c r="QYQ51" s="15"/>
      <c r="QYR51" s="15"/>
      <c r="QYS51" s="15"/>
      <c r="QYT51" s="15"/>
      <c r="QYU51" s="15"/>
      <c r="QYV51" s="15"/>
      <c r="QYW51" s="15"/>
      <c r="QYX51" s="15"/>
      <c r="QYY51" s="15"/>
      <c r="QYZ51" s="15"/>
      <c r="QZA51" s="15"/>
      <c r="QZB51" s="15"/>
      <c r="QZC51" s="15"/>
      <c r="QZD51" s="15"/>
      <c r="QZE51" s="15"/>
      <c r="QZF51" s="15"/>
      <c r="QZG51" s="15"/>
      <c r="QZH51" s="15"/>
      <c r="QZI51" s="15"/>
      <c r="QZJ51" s="15"/>
      <c r="QZK51" s="15"/>
      <c r="QZL51" s="15"/>
      <c r="QZM51" s="15"/>
      <c r="QZN51" s="15"/>
      <c r="QZO51" s="15"/>
      <c r="QZP51" s="15"/>
      <c r="QZQ51" s="15"/>
      <c r="QZR51" s="15"/>
      <c r="QZS51" s="15"/>
      <c r="QZT51" s="15"/>
      <c r="QZU51" s="15"/>
      <c r="QZV51" s="15"/>
      <c r="QZW51" s="15"/>
      <c r="QZX51" s="15"/>
      <c r="QZY51" s="15"/>
      <c r="QZZ51" s="15"/>
      <c r="RAA51" s="15"/>
      <c r="RAB51" s="15"/>
      <c r="RAC51" s="15"/>
      <c r="RAD51" s="15"/>
      <c r="RAE51" s="15"/>
      <c r="RAF51" s="15"/>
      <c r="RAG51" s="15"/>
      <c r="RAH51" s="15"/>
      <c r="RAI51" s="15"/>
      <c r="RAJ51" s="15"/>
      <c r="RAK51" s="15"/>
      <c r="RAL51" s="15"/>
      <c r="RAM51" s="15"/>
      <c r="RAN51" s="15"/>
      <c r="RAO51" s="15"/>
      <c r="RAP51" s="15"/>
      <c r="RAQ51" s="15"/>
      <c r="RAR51" s="15"/>
      <c r="RAS51" s="15"/>
      <c r="RAT51" s="15"/>
      <c r="RAU51" s="15"/>
      <c r="RAV51" s="15"/>
      <c r="RAW51" s="15"/>
      <c r="RAX51" s="15"/>
      <c r="RAY51" s="15"/>
      <c r="RAZ51" s="15"/>
      <c r="RBA51" s="15"/>
      <c r="RBB51" s="15"/>
      <c r="RBC51" s="15"/>
      <c r="RBD51" s="15"/>
      <c r="RBE51" s="15"/>
      <c r="RBF51" s="15"/>
      <c r="RBG51" s="15"/>
      <c r="RBH51" s="15"/>
      <c r="RBI51" s="15"/>
      <c r="RBJ51" s="15"/>
      <c r="RBK51" s="15"/>
      <c r="RBL51" s="15"/>
      <c r="RBM51" s="15"/>
      <c r="RBN51" s="15"/>
      <c r="RBO51" s="15"/>
      <c r="RBP51" s="15"/>
      <c r="RBQ51" s="15"/>
      <c r="RBR51" s="15"/>
      <c r="RBS51" s="15"/>
      <c r="RBT51" s="15"/>
      <c r="RBU51" s="15"/>
      <c r="RBV51" s="15"/>
      <c r="RBW51" s="15"/>
      <c r="RBX51" s="15"/>
      <c r="RBY51" s="15"/>
      <c r="RBZ51" s="15"/>
      <c r="RCA51" s="15"/>
      <c r="RCB51" s="15"/>
      <c r="RCC51" s="15"/>
      <c r="RCD51" s="15"/>
      <c r="RCE51" s="15"/>
      <c r="RCF51" s="15"/>
      <c r="RCG51" s="15"/>
      <c r="RCH51" s="15"/>
      <c r="RCI51" s="15"/>
      <c r="RCJ51" s="15"/>
      <c r="RCK51" s="15"/>
      <c r="RCL51" s="15"/>
      <c r="RCM51" s="15"/>
      <c r="RCN51" s="15"/>
      <c r="RCO51" s="15"/>
      <c r="RCP51" s="15"/>
      <c r="RCQ51" s="15"/>
      <c r="RCR51" s="15"/>
      <c r="RCS51" s="15"/>
      <c r="RCT51" s="15"/>
      <c r="RCU51" s="15"/>
      <c r="RCV51" s="15"/>
      <c r="RCW51" s="15"/>
      <c r="RCX51" s="15"/>
      <c r="RCY51" s="15"/>
      <c r="RCZ51" s="15"/>
      <c r="RDA51" s="15"/>
      <c r="RDB51" s="15"/>
      <c r="RDC51" s="15"/>
      <c r="RDD51" s="15"/>
      <c r="RDE51" s="15"/>
      <c r="RDF51" s="15"/>
      <c r="RDG51" s="15"/>
      <c r="RDH51" s="15"/>
      <c r="RDI51" s="15"/>
      <c r="RDJ51" s="15"/>
      <c r="RDK51" s="15"/>
      <c r="RDL51" s="15"/>
      <c r="RDM51" s="15"/>
      <c r="RDN51" s="15"/>
      <c r="RDO51" s="15"/>
      <c r="RDP51" s="15"/>
      <c r="RDQ51" s="15"/>
      <c r="RDR51" s="15"/>
      <c r="RDS51" s="15"/>
      <c r="RDT51" s="15"/>
      <c r="RDU51" s="15"/>
      <c r="RDV51" s="15"/>
      <c r="RDW51" s="15"/>
      <c r="RDX51" s="15"/>
      <c r="RDY51" s="15"/>
      <c r="RDZ51" s="15"/>
      <c r="REA51" s="15"/>
      <c r="REB51" s="15"/>
      <c r="REC51" s="15"/>
      <c r="RED51" s="15"/>
      <c r="REE51" s="15"/>
      <c r="REF51" s="15"/>
      <c r="REG51" s="15"/>
      <c r="REH51" s="15"/>
      <c r="REI51" s="15"/>
      <c r="REJ51" s="15"/>
      <c r="REK51" s="15"/>
      <c r="REL51" s="15"/>
      <c r="REM51" s="15"/>
      <c r="REN51" s="15"/>
      <c r="REO51" s="15"/>
      <c r="REP51" s="15"/>
      <c r="REQ51" s="15"/>
      <c r="RER51" s="15"/>
      <c r="RES51" s="15"/>
      <c r="RET51" s="15"/>
      <c r="REU51" s="15"/>
      <c r="REV51" s="15"/>
      <c r="REW51" s="15"/>
      <c r="REX51" s="15"/>
      <c r="REY51" s="15"/>
      <c r="REZ51" s="15"/>
      <c r="RFA51" s="15"/>
      <c r="RFB51" s="15"/>
      <c r="RFC51" s="15"/>
      <c r="RFD51" s="15"/>
      <c r="RFE51" s="15"/>
      <c r="RFF51" s="15"/>
      <c r="RFG51" s="15"/>
      <c r="RFH51" s="15"/>
      <c r="RFI51" s="15"/>
      <c r="RFJ51" s="15"/>
      <c r="RFK51" s="15"/>
      <c r="RFL51" s="15"/>
      <c r="RFM51" s="15"/>
      <c r="RFN51" s="15"/>
      <c r="RFO51" s="15"/>
      <c r="RFP51" s="15"/>
      <c r="RFQ51" s="15"/>
      <c r="RFR51" s="15"/>
      <c r="RFS51" s="15"/>
      <c r="RFT51" s="15"/>
      <c r="RFU51" s="15"/>
      <c r="RFV51" s="15"/>
      <c r="RFW51" s="15"/>
      <c r="RFX51" s="15"/>
      <c r="RFY51" s="15"/>
      <c r="RFZ51" s="15"/>
      <c r="RGA51" s="15"/>
      <c r="RGB51" s="15"/>
      <c r="RGC51" s="15"/>
      <c r="RGD51" s="15"/>
      <c r="RGE51" s="15"/>
      <c r="RGF51" s="15"/>
      <c r="RGG51" s="15"/>
      <c r="RGH51" s="15"/>
      <c r="RGI51" s="15"/>
      <c r="RGJ51" s="15"/>
      <c r="RGK51" s="15"/>
      <c r="RGL51" s="15"/>
      <c r="RGM51" s="15"/>
      <c r="RGN51" s="15"/>
      <c r="RGO51" s="15"/>
      <c r="RGP51" s="15"/>
      <c r="RGQ51" s="15"/>
      <c r="RGR51" s="15"/>
      <c r="RGS51" s="15"/>
      <c r="RGT51" s="15"/>
      <c r="RGU51" s="15"/>
      <c r="RGV51" s="15"/>
      <c r="RGW51" s="15"/>
      <c r="RGX51" s="15"/>
      <c r="RGY51" s="15"/>
      <c r="RGZ51" s="15"/>
      <c r="RHA51" s="15"/>
      <c r="RHB51" s="15"/>
      <c r="RHC51" s="15"/>
      <c r="RHD51" s="15"/>
      <c r="RHE51" s="15"/>
      <c r="RHF51" s="15"/>
      <c r="RHG51" s="15"/>
      <c r="RHH51" s="15"/>
      <c r="RHI51" s="15"/>
      <c r="RHJ51" s="15"/>
      <c r="RHK51" s="15"/>
      <c r="RHL51" s="15"/>
      <c r="RHM51" s="15"/>
      <c r="RHN51" s="15"/>
      <c r="RHO51" s="15"/>
      <c r="RHP51" s="15"/>
      <c r="RHQ51" s="15"/>
      <c r="RHR51" s="15"/>
      <c r="RHS51" s="15"/>
      <c r="RHT51" s="15"/>
      <c r="RHU51" s="15"/>
      <c r="RHV51" s="15"/>
      <c r="RHW51" s="15"/>
      <c r="RHX51" s="15"/>
      <c r="RHY51" s="15"/>
      <c r="RHZ51" s="15"/>
      <c r="RIA51" s="15"/>
      <c r="RIB51" s="15"/>
      <c r="RIC51" s="15"/>
      <c r="RID51" s="15"/>
      <c r="RIE51" s="15"/>
      <c r="RIF51" s="15"/>
      <c r="RIG51" s="15"/>
      <c r="RIH51" s="15"/>
      <c r="RII51" s="15"/>
      <c r="RIJ51" s="15"/>
      <c r="RIK51" s="15"/>
      <c r="RIL51" s="15"/>
      <c r="RIM51" s="15"/>
      <c r="RIN51" s="15"/>
      <c r="RIO51" s="15"/>
      <c r="RIP51" s="15"/>
      <c r="RIQ51" s="15"/>
      <c r="RIR51" s="15"/>
      <c r="RIS51" s="15"/>
      <c r="RIT51" s="15"/>
      <c r="RIU51" s="15"/>
      <c r="RIV51" s="15"/>
      <c r="RIW51" s="15"/>
      <c r="RIX51" s="15"/>
      <c r="RIY51" s="15"/>
      <c r="RIZ51" s="15"/>
      <c r="RJA51" s="15"/>
      <c r="RJB51" s="15"/>
      <c r="RJC51" s="15"/>
      <c r="RJD51" s="15"/>
      <c r="RJE51" s="15"/>
      <c r="RJF51" s="15"/>
      <c r="RJG51" s="15"/>
      <c r="RJH51" s="15"/>
      <c r="RJI51" s="15"/>
      <c r="RJJ51" s="15"/>
      <c r="RJK51" s="15"/>
      <c r="RJL51" s="15"/>
      <c r="RJM51" s="15"/>
      <c r="RJN51" s="15"/>
      <c r="RJO51" s="15"/>
      <c r="RJP51" s="15"/>
      <c r="RJQ51" s="15"/>
      <c r="RJR51" s="15"/>
      <c r="RJS51" s="15"/>
      <c r="RJT51" s="15"/>
      <c r="RJU51" s="15"/>
      <c r="RJV51" s="15"/>
      <c r="RJW51" s="15"/>
      <c r="RJX51" s="15"/>
      <c r="RJY51" s="15"/>
      <c r="RJZ51" s="15"/>
      <c r="RKA51" s="15"/>
      <c r="RKB51" s="15"/>
      <c r="RKC51" s="15"/>
      <c r="RKD51" s="15"/>
      <c r="RKE51" s="15"/>
      <c r="RKF51" s="15"/>
      <c r="RKG51" s="15"/>
      <c r="RKH51" s="15"/>
      <c r="RKI51" s="15"/>
      <c r="RKJ51" s="15"/>
      <c r="RKK51" s="15"/>
      <c r="RKL51" s="15"/>
      <c r="RKM51" s="15"/>
      <c r="RKN51" s="15"/>
      <c r="RKO51" s="15"/>
      <c r="RKP51" s="15"/>
      <c r="RKQ51" s="15"/>
      <c r="RKR51" s="15"/>
      <c r="RKS51" s="15"/>
      <c r="RKT51" s="15"/>
      <c r="RKU51" s="15"/>
      <c r="RKV51" s="15"/>
      <c r="RKW51" s="15"/>
      <c r="RKX51" s="15"/>
      <c r="RKY51" s="15"/>
      <c r="RKZ51" s="15"/>
      <c r="RLA51" s="15"/>
      <c r="RLB51" s="15"/>
      <c r="RLC51" s="15"/>
      <c r="RLD51" s="15"/>
      <c r="RLE51" s="15"/>
      <c r="RLF51" s="15"/>
      <c r="RLG51" s="15"/>
      <c r="RLH51" s="15"/>
      <c r="RLI51" s="15"/>
      <c r="RLJ51" s="15"/>
      <c r="RLK51" s="15"/>
      <c r="RLL51" s="15"/>
      <c r="RLM51" s="15"/>
      <c r="RLN51" s="15"/>
      <c r="RLO51" s="15"/>
      <c r="RLP51" s="15"/>
      <c r="RLQ51" s="15"/>
      <c r="RLR51" s="15"/>
      <c r="RLS51" s="15"/>
      <c r="RLT51" s="15"/>
      <c r="RLU51" s="15"/>
      <c r="RLV51" s="15"/>
      <c r="RLW51" s="15"/>
      <c r="RLX51" s="15"/>
      <c r="RLY51" s="15"/>
      <c r="RLZ51" s="15"/>
      <c r="RMA51" s="15"/>
      <c r="RMB51" s="15"/>
      <c r="RMC51" s="15"/>
      <c r="RMD51" s="15"/>
      <c r="RME51" s="15"/>
      <c r="RMF51" s="15"/>
      <c r="RMG51" s="15"/>
      <c r="RMH51" s="15"/>
      <c r="RMI51" s="15"/>
      <c r="RMJ51" s="15"/>
      <c r="RMK51" s="15"/>
      <c r="RML51" s="15"/>
      <c r="RMM51" s="15"/>
      <c r="RMN51" s="15"/>
      <c r="RMO51" s="15"/>
      <c r="RMP51" s="15"/>
      <c r="RMQ51" s="15"/>
      <c r="RMR51" s="15"/>
      <c r="RMS51" s="15"/>
      <c r="RMT51" s="15"/>
      <c r="RMU51" s="15"/>
      <c r="RMV51" s="15"/>
      <c r="RMW51" s="15"/>
      <c r="RMX51" s="15"/>
      <c r="RMY51" s="15"/>
      <c r="RMZ51" s="15"/>
      <c r="RNA51" s="15"/>
      <c r="RNB51" s="15"/>
      <c r="RNC51" s="15"/>
      <c r="RND51" s="15"/>
      <c r="RNE51" s="15"/>
      <c r="RNF51" s="15"/>
      <c r="RNG51" s="15"/>
      <c r="RNH51" s="15"/>
      <c r="RNI51" s="15"/>
      <c r="RNJ51" s="15"/>
      <c r="RNK51" s="15"/>
      <c r="RNL51" s="15"/>
      <c r="RNM51" s="15"/>
      <c r="RNN51" s="15"/>
      <c r="RNO51" s="15"/>
      <c r="RNP51" s="15"/>
      <c r="RNQ51" s="15"/>
      <c r="RNR51" s="15"/>
      <c r="RNS51" s="15"/>
      <c r="RNT51" s="15"/>
      <c r="RNU51" s="15"/>
      <c r="RNV51" s="15"/>
      <c r="RNW51" s="15"/>
      <c r="RNX51" s="15"/>
      <c r="RNY51" s="15"/>
      <c r="RNZ51" s="15"/>
      <c r="ROA51" s="15"/>
      <c r="ROB51" s="15"/>
      <c r="ROC51" s="15"/>
      <c r="ROD51" s="15"/>
      <c r="ROE51" s="15"/>
      <c r="ROF51" s="15"/>
      <c r="ROG51" s="15"/>
      <c r="ROH51" s="15"/>
      <c r="ROI51" s="15"/>
      <c r="ROJ51" s="15"/>
      <c r="ROK51" s="15"/>
      <c r="ROL51" s="15"/>
      <c r="ROM51" s="15"/>
      <c r="RON51" s="15"/>
      <c r="ROO51" s="15"/>
      <c r="ROP51" s="15"/>
      <c r="ROQ51" s="15"/>
      <c r="ROR51" s="15"/>
      <c r="ROS51" s="15"/>
      <c r="ROT51" s="15"/>
      <c r="ROU51" s="15"/>
      <c r="ROV51" s="15"/>
      <c r="ROW51" s="15"/>
      <c r="ROX51" s="15"/>
      <c r="ROY51" s="15"/>
      <c r="ROZ51" s="15"/>
      <c r="RPA51" s="15"/>
      <c r="RPB51" s="15"/>
      <c r="RPC51" s="15"/>
      <c r="RPD51" s="15"/>
      <c r="RPE51" s="15"/>
      <c r="RPF51" s="15"/>
      <c r="RPG51" s="15"/>
      <c r="RPH51" s="15"/>
      <c r="RPI51" s="15"/>
      <c r="RPJ51" s="15"/>
      <c r="RPK51" s="15"/>
      <c r="RPL51" s="15"/>
      <c r="RPM51" s="15"/>
      <c r="RPN51" s="15"/>
      <c r="RPO51" s="15"/>
      <c r="RPP51" s="15"/>
      <c r="RPQ51" s="15"/>
      <c r="RPR51" s="15"/>
      <c r="RPS51" s="15"/>
      <c r="RPT51" s="15"/>
      <c r="RPU51" s="15"/>
      <c r="RPV51" s="15"/>
      <c r="RPW51" s="15"/>
      <c r="RPX51" s="15"/>
      <c r="RPY51" s="15"/>
      <c r="RPZ51" s="15"/>
      <c r="RQA51" s="15"/>
      <c r="RQB51" s="15"/>
      <c r="RQC51" s="15"/>
      <c r="RQD51" s="15"/>
      <c r="RQE51" s="15"/>
      <c r="RQF51" s="15"/>
      <c r="RQG51" s="15"/>
      <c r="RQH51" s="15"/>
      <c r="RQI51" s="15"/>
      <c r="RQJ51" s="15"/>
      <c r="RQK51" s="15"/>
      <c r="RQL51" s="15"/>
      <c r="RQM51" s="15"/>
      <c r="RQN51" s="15"/>
      <c r="RQO51" s="15"/>
      <c r="RQP51" s="15"/>
      <c r="RQQ51" s="15"/>
      <c r="RQR51" s="15"/>
      <c r="RQS51" s="15"/>
      <c r="RQT51" s="15"/>
      <c r="RQU51" s="15"/>
      <c r="RQV51" s="15"/>
      <c r="RQW51" s="15"/>
      <c r="RQX51" s="15"/>
      <c r="RQY51" s="15"/>
      <c r="RQZ51" s="15"/>
      <c r="RRA51" s="15"/>
      <c r="RRB51" s="15"/>
      <c r="RRC51" s="15"/>
      <c r="RRD51" s="15"/>
      <c r="RRE51" s="15"/>
      <c r="RRF51" s="15"/>
      <c r="RRG51" s="15"/>
      <c r="RRH51" s="15"/>
      <c r="RRI51" s="15"/>
      <c r="RRJ51" s="15"/>
      <c r="RRK51" s="15"/>
      <c r="RRL51" s="15"/>
      <c r="RRM51" s="15"/>
      <c r="RRN51" s="15"/>
      <c r="RRO51" s="15"/>
      <c r="RRP51" s="15"/>
      <c r="RRQ51" s="15"/>
      <c r="RRR51" s="15"/>
      <c r="RRS51" s="15"/>
      <c r="RRT51" s="15"/>
      <c r="RRU51" s="15"/>
      <c r="RRV51" s="15"/>
      <c r="RRW51" s="15"/>
      <c r="RRX51" s="15"/>
      <c r="RRY51" s="15"/>
      <c r="RRZ51" s="15"/>
      <c r="RSA51" s="15"/>
      <c r="RSB51" s="15"/>
      <c r="RSC51" s="15"/>
      <c r="RSD51" s="15"/>
      <c r="RSE51" s="15"/>
      <c r="RSF51" s="15"/>
      <c r="RSG51" s="15"/>
      <c r="RSH51" s="15"/>
      <c r="RSI51" s="15"/>
      <c r="RSJ51" s="15"/>
      <c r="RSK51" s="15"/>
      <c r="RSL51" s="15"/>
      <c r="RSM51" s="15"/>
      <c r="RSN51" s="15"/>
      <c r="RSO51" s="15"/>
      <c r="RSP51" s="15"/>
      <c r="RSQ51" s="15"/>
      <c r="RSR51" s="15"/>
      <c r="RSS51" s="15"/>
      <c r="RST51" s="15"/>
      <c r="RSU51" s="15"/>
      <c r="RSV51" s="15"/>
      <c r="RSW51" s="15"/>
      <c r="RSX51" s="15"/>
      <c r="RSY51" s="15"/>
      <c r="RSZ51" s="15"/>
      <c r="RTA51" s="15"/>
      <c r="RTB51" s="15"/>
      <c r="RTC51" s="15"/>
      <c r="RTD51" s="15"/>
      <c r="RTE51" s="15"/>
      <c r="RTF51" s="15"/>
      <c r="RTG51" s="15"/>
      <c r="RTH51" s="15"/>
      <c r="RTI51" s="15"/>
      <c r="RTJ51" s="15"/>
      <c r="RTK51" s="15"/>
      <c r="RTL51" s="15"/>
      <c r="RTM51" s="15"/>
      <c r="RTN51" s="15"/>
      <c r="RTO51" s="15"/>
      <c r="RTP51" s="15"/>
      <c r="RTQ51" s="15"/>
      <c r="RTR51" s="15"/>
      <c r="RTS51" s="15"/>
      <c r="RTT51" s="15"/>
      <c r="RTU51" s="15"/>
      <c r="RTV51" s="15"/>
      <c r="RTW51" s="15"/>
      <c r="RTX51" s="15"/>
      <c r="RTY51" s="15"/>
      <c r="RTZ51" s="15"/>
      <c r="RUA51" s="15"/>
      <c r="RUB51" s="15"/>
      <c r="RUC51" s="15"/>
      <c r="RUD51" s="15"/>
      <c r="RUE51" s="15"/>
      <c r="RUF51" s="15"/>
      <c r="RUG51" s="15"/>
      <c r="RUH51" s="15"/>
      <c r="RUI51" s="15"/>
      <c r="RUJ51" s="15"/>
      <c r="RUK51" s="15"/>
      <c r="RUL51" s="15"/>
      <c r="RUM51" s="15"/>
      <c r="RUN51" s="15"/>
      <c r="RUO51" s="15"/>
      <c r="RUP51" s="15"/>
      <c r="RUQ51" s="15"/>
      <c r="RUR51" s="15"/>
      <c r="RUS51" s="15"/>
      <c r="RUT51" s="15"/>
      <c r="RUU51" s="15"/>
      <c r="RUV51" s="15"/>
      <c r="RUW51" s="15"/>
      <c r="RUX51" s="15"/>
      <c r="RUY51" s="15"/>
      <c r="RUZ51" s="15"/>
      <c r="RVA51" s="15"/>
      <c r="RVB51" s="15"/>
      <c r="RVC51" s="15"/>
      <c r="RVD51" s="15"/>
      <c r="RVE51" s="15"/>
      <c r="RVF51" s="15"/>
      <c r="RVG51" s="15"/>
      <c r="RVH51" s="15"/>
      <c r="RVI51" s="15"/>
      <c r="RVJ51" s="15"/>
      <c r="RVK51" s="15"/>
      <c r="RVL51" s="15"/>
      <c r="RVM51" s="15"/>
      <c r="RVN51" s="15"/>
      <c r="RVO51" s="15"/>
      <c r="RVP51" s="15"/>
      <c r="RVQ51" s="15"/>
      <c r="RVR51" s="15"/>
      <c r="RVS51" s="15"/>
      <c r="RVT51" s="15"/>
      <c r="RVU51" s="15"/>
      <c r="RVV51" s="15"/>
      <c r="RVW51" s="15"/>
      <c r="RVX51" s="15"/>
      <c r="RVY51" s="15"/>
      <c r="RVZ51" s="15"/>
      <c r="RWA51" s="15"/>
      <c r="RWB51" s="15"/>
      <c r="RWC51" s="15"/>
      <c r="RWD51" s="15"/>
      <c r="RWE51" s="15"/>
      <c r="RWF51" s="15"/>
      <c r="RWG51" s="15"/>
      <c r="RWH51" s="15"/>
      <c r="RWI51" s="15"/>
      <c r="RWJ51" s="15"/>
      <c r="RWK51" s="15"/>
      <c r="RWL51" s="15"/>
      <c r="RWM51" s="15"/>
      <c r="RWN51" s="15"/>
      <c r="RWO51" s="15"/>
      <c r="RWP51" s="15"/>
      <c r="RWQ51" s="15"/>
      <c r="RWR51" s="15"/>
      <c r="RWS51" s="15"/>
      <c r="RWT51" s="15"/>
      <c r="RWU51" s="15"/>
      <c r="RWV51" s="15"/>
      <c r="RWW51" s="15"/>
      <c r="RWX51" s="15"/>
      <c r="RWY51" s="15"/>
      <c r="RWZ51" s="15"/>
      <c r="RXA51" s="15"/>
      <c r="RXB51" s="15"/>
      <c r="RXC51" s="15"/>
      <c r="RXD51" s="15"/>
      <c r="RXE51" s="15"/>
      <c r="RXF51" s="15"/>
      <c r="RXG51" s="15"/>
      <c r="RXH51" s="15"/>
      <c r="RXI51" s="15"/>
      <c r="RXJ51" s="15"/>
      <c r="RXK51" s="15"/>
      <c r="RXL51" s="15"/>
      <c r="RXM51" s="15"/>
      <c r="RXN51" s="15"/>
      <c r="RXO51" s="15"/>
      <c r="RXP51" s="15"/>
      <c r="RXQ51" s="15"/>
      <c r="RXR51" s="15"/>
      <c r="RXS51" s="15"/>
      <c r="RXT51" s="15"/>
      <c r="RXU51" s="15"/>
      <c r="RXV51" s="15"/>
      <c r="RXW51" s="15"/>
      <c r="RXX51" s="15"/>
      <c r="RXY51" s="15"/>
      <c r="RXZ51" s="15"/>
      <c r="RYA51" s="15"/>
      <c r="RYB51" s="15"/>
      <c r="RYC51" s="15"/>
      <c r="RYD51" s="15"/>
      <c r="RYE51" s="15"/>
      <c r="RYF51" s="15"/>
      <c r="RYG51" s="15"/>
      <c r="RYH51" s="15"/>
      <c r="RYI51" s="15"/>
      <c r="RYJ51" s="15"/>
      <c r="RYK51" s="15"/>
      <c r="RYL51" s="15"/>
      <c r="RYM51" s="15"/>
      <c r="RYN51" s="15"/>
      <c r="RYO51" s="15"/>
      <c r="RYP51" s="15"/>
      <c r="RYQ51" s="15"/>
      <c r="RYR51" s="15"/>
      <c r="RYS51" s="15"/>
      <c r="RYT51" s="15"/>
      <c r="RYU51" s="15"/>
      <c r="RYV51" s="15"/>
      <c r="RYW51" s="15"/>
      <c r="RYX51" s="15"/>
      <c r="RYY51" s="15"/>
      <c r="RYZ51" s="15"/>
      <c r="RZA51" s="15"/>
      <c r="RZB51" s="15"/>
      <c r="RZC51" s="15"/>
      <c r="RZD51" s="15"/>
      <c r="RZE51" s="15"/>
      <c r="RZF51" s="15"/>
      <c r="RZG51" s="15"/>
      <c r="RZH51" s="15"/>
      <c r="RZI51" s="15"/>
      <c r="RZJ51" s="15"/>
      <c r="RZK51" s="15"/>
      <c r="RZL51" s="15"/>
      <c r="RZM51" s="15"/>
      <c r="RZN51" s="15"/>
      <c r="RZO51" s="15"/>
      <c r="RZP51" s="15"/>
      <c r="RZQ51" s="15"/>
      <c r="RZR51" s="15"/>
      <c r="RZS51" s="15"/>
      <c r="RZT51" s="15"/>
      <c r="RZU51" s="15"/>
      <c r="RZV51" s="15"/>
      <c r="RZW51" s="15"/>
      <c r="RZX51" s="15"/>
      <c r="RZY51" s="15"/>
      <c r="RZZ51" s="15"/>
      <c r="SAA51" s="15"/>
      <c r="SAB51" s="15"/>
      <c r="SAC51" s="15"/>
      <c r="SAD51" s="15"/>
      <c r="SAE51" s="15"/>
      <c r="SAF51" s="15"/>
      <c r="SAG51" s="15"/>
      <c r="SAH51" s="15"/>
      <c r="SAI51" s="15"/>
      <c r="SAJ51" s="15"/>
      <c r="SAK51" s="15"/>
      <c r="SAL51" s="15"/>
      <c r="SAM51" s="15"/>
      <c r="SAN51" s="15"/>
      <c r="SAO51" s="15"/>
      <c r="SAP51" s="15"/>
      <c r="SAQ51" s="15"/>
      <c r="SAR51" s="15"/>
      <c r="SAS51" s="15"/>
      <c r="SAT51" s="15"/>
      <c r="SAU51" s="15"/>
      <c r="SAV51" s="15"/>
      <c r="SAW51" s="15"/>
      <c r="SAX51" s="15"/>
      <c r="SAY51" s="15"/>
      <c r="SAZ51" s="15"/>
      <c r="SBA51" s="15"/>
      <c r="SBB51" s="15"/>
      <c r="SBC51" s="15"/>
      <c r="SBD51" s="15"/>
      <c r="SBE51" s="15"/>
      <c r="SBF51" s="15"/>
      <c r="SBG51" s="15"/>
      <c r="SBH51" s="15"/>
      <c r="SBI51" s="15"/>
      <c r="SBJ51" s="15"/>
      <c r="SBK51" s="15"/>
      <c r="SBL51" s="15"/>
      <c r="SBM51" s="15"/>
      <c r="SBN51" s="15"/>
      <c r="SBO51" s="15"/>
      <c r="SBP51" s="15"/>
      <c r="SBQ51" s="15"/>
      <c r="SBR51" s="15"/>
      <c r="SBS51" s="15"/>
      <c r="SBT51" s="15"/>
      <c r="SBU51" s="15"/>
      <c r="SBV51" s="15"/>
      <c r="SBW51" s="15"/>
      <c r="SBX51" s="15"/>
      <c r="SBY51" s="15"/>
      <c r="SBZ51" s="15"/>
      <c r="SCA51" s="15"/>
      <c r="SCB51" s="15"/>
      <c r="SCC51" s="15"/>
      <c r="SCD51" s="15"/>
      <c r="SCE51" s="15"/>
      <c r="SCF51" s="15"/>
      <c r="SCG51" s="15"/>
      <c r="SCH51" s="15"/>
      <c r="SCI51" s="15"/>
      <c r="SCJ51" s="15"/>
      <c r="SCK51" s="15"/>
      <c r="SCL51" s="15"/>
      <c r="SCM51" s="15"/>
      <c r="SCN51" s="15"/>
      <c r="SCO51" s="15"/>
      <c r="SCP51" s="15"/>
      <c r="SCQ51" s="15"/>
      <c r="SCR51" s="15"/>
      <c r="SCS51" s="15"/>
      <c r="SCT51" s="15"/>
      <c r="SCU51" s="15"/>
      <c r="SCV51" s="15"/>
      <c r="SCW51" s="15"/>
      <c r="SCX51" s="15"/>
      <c r="SCY51" s="15"/>
      <c r="SCZ51" s="15"/>
      <c r="SDA51" s="15"/>
      <c r="SDB51" s="15"/>
      <c r="SDC51" s="15"/>
      <c r="SDD51" s="15"/>
      <c r="SDE51" s="15"/>
      <c r="SDF51" s="15"/>
      <c r="SDG51" s="15"/>
      <c r="SDH51" s="15"/>
      <c r="SDI51" s="15"/>
      <c r="SDJ51" s="15"/>
      <c r="SDK51" s="15"/>
      <c r="SDL51" s="15"/>
      <c r="SDM51" s="15"/>
      <c r="SDN51" s="15"/>
      <c r="SDO51" s="15"/>
      <c r="SDP51" s="15"/>
      <c r="SDQ51" s="15"/>
      <c r="SDR51" s="15"/>
      <c r="SDS51" s="15"/>
      <c r="SDT51" s="15"/>
      <c r="SDU51" s="15"/>
      <c r="SDV51" s="15"/>
      <c r="SDW51" s="15"/>
      <c r="SDX51" s="15"/>
      <c r="SDY51" s="15"/>
      <c r="SDZ51" s="15"/>
      <c r="SEA51" s="15"/>
      <c r="SEB51" s="15"/>
      <c r="SEC51" s="15"/>
      <c r="SED51" s="15"/>
      <c r="SEE51" s="15"/>
      <c r="SEF51" s="15"/>
      <c r="SEG51" s="15"/>
      <c r="SEH51" s="15"/>
      <c r="SEI51" s="15"/>
      <c r="SEJ51" s="15"/>
      <c r="SEK51" s="15"/>
      <c r="SEL51" s="15"/>
      <c r="SEM51" s="15"/>
      <c r="SEN51" s="15"/>
      <c r="SEO51" s="15"/>
      <c r="SEP51" s="15"/>
      <c r="SEQ51" s="15"/>
      <c r="SER51" s="15"/>
      <c r="SES51" s="15"/>
      <c r="SET51" s="15"/>
      <c r="SEU51" s="15"/>
      <c r="SEV51" s="15"/>
      <c r="SEW51" s="15"/>
      <c r="SEX51" s="15"/>
      <c r="SEY51" s="15"/>
      <c r="SEZ51" s="15"/>
      <c r="SFA51" s="15"/>
      <c r="SFB51" s="15"/>
      <c r="SFC51" s="15"/>
      <c r="SFD51" s="15"/>
      <c r="SFE51" s="15"/>
      <c r="SFF51" s="15"/>
      <c r="SFG51" s="15"/>
      <c r="SFH51" s="15"/>
      <c r="SFI51" s="15"/>
      <c r="SFJ51" s="15"/>
      <c r="SFK51" s="15"/>
      <c r="SFL51" s="15"/>
      <c r="SFM51" s="15"/>
      <c r="SFN51" s="15"/>
      <c r="SFO51" s="15"/>
      <c r="SFP51" s="15"/>
      <c r="SFQ51" s="15"/>
      <c r="SFR51" s="15"/>
      <c r="SFS51" s="15"/>
      <c r="SFT51" s="15"/>
      <c r="SFU51" s="15"/>
      <c r="SFV51" s="15"/>
      <c r="SFW51" s="15"/>
      <c r="SFX51" s="15"/>
      <c r="SFY51" s="15"/>
      <c r="SFZ51" s="15"/>
      <c r="SGA51" s="15"/>
      <c r="SGB51" s="15"/>
      <c r="SGC51" s="15"/>
      <c r="SGD51" s="15"/>
      <c r="SGE51" s="15"/>
      <c r="SGF51" s="15"/>
      <c r="SGG51" s="15"/>
      <c r="SGH51" s="15"/>
      <c r="SGI51" s="15"/>
      <c r="SGJ51" s="15"/>
      <c r="SGK51" s="15"/>
      <c r="SGL51" s="15"/>
      <c r="SGM51" s="15"/>
      <c r="SGN51" s="15"/>
      <c r="SGO51" s="15"/>
      <c r="SGP51" s="15"/>
      <c r="SGQ51" s="15"/>
      <c r="SGR51" s="15"/>
      <c r="SGS51" s="15"/>
      <c r="SGT51" s="15"/>
      <c r="SGU51" s="15"/>
      <c r="SGV51" s="15"/>
      <c r="SGW51" s="15"/>
      <c r="SGX51" s="15"/>
      <c r="SGY51" s="15"/>
      <c r="SGZ51" s="15"/>
      <c r="SHA51" s="15"/>
      <c r="SHB51" s="15"/>
      <c r="SHC51" s="15"/>
      <c r="SHD51" s="15"/>
      <c r="SHE51" s="15"/>
      <c r="SHF51" s="15"/>
      <c r="SHG51" s="15"/>
      <c r="SHH51" s="15"/>
      <c r="SHI51" s="15"/>
      <c r="SHJ51" s="15"/>
      <c r="SHK51" s="15"/>
      <c r="SHL51" s="15"/>
      <c r="SHM51" s="15"/>
      <c r="SHN51" s="15"/>
      <c r="SHO51" s="15"/>
      <c r="SHP51" s="15"/>
      <c r="SHQ51" s="15"/>
      <c r="SHR51" s="15"/>
      <c r="SHS51" s="15"/>
      <c r="SHT51" s="15"/>
      <c r="SHU51" s="15"/>
      <c r="SHV51" s="15"/>
      <c r="SHW51" s="15"/>
      <c r="SHX51" s="15"/>
      <c r="SHY51" s="15"/>
      <c r="SHZ51" s="15"/>
      <c r="SIA51" s="15"/>
      <c r="SIB51" s="15"/>
      <c r="SIC51" s="15"/>
      <c r="SID51" s="15"/>
      <c r="SIE51" s="15"/>
      <c r="SIF51" s="15"/>
      <c r="SIG51" s="15"/>
      <c r="SIH51" s="15"/>
      <c r="SII51" s="15"/>
      <c r="SIJ51" s="15"/>
      <c r="SIK51" s="15"/>
      <c r="SIL51" s="15"/>
      <c r="SIM51" s="15"/>
      <c r="SIN51" s="15"/>
      <c r="SIO51" s="15"/>
      <c r="SIP51" s="15"/>
      <c r="SIQ51" s="15"/>
      <c r="SIR51" s="15"/>
      <c r="SIS51" s="15"/>
      <c r="SIT51" s="15"/>
      <c r="SIU51" s="15"/>
      <c r="SIV51" s="15"/>
      <c r="SIW51" s="15"/>
      <c r="SIX51" s="15"/>
      <c r="SIY51" s="15"/>
      <c r="SIZ51" s="15"/>
      <c r="SJA51" s="15"/>
      <c r="SJB51" s="15"/>
      <c r="SJC51" s="15"/>
      <c r="SJD51" s="15"/>
      <c r="SJE51" s="15"/>
      <c r="SJF51" s="15"/>
      <c r="SJG51" s="15"/>
      <c r="SJH51" s="15"/>
      <c r="SJI51" s="15"/>
      <c r="SJJ51" s="15"/>
      <c r="SJK51" s="15"/>
      <c r="SJL51" s="15"/>
      <c r="SJM51" s="15"/>
      <c r="SJN51" s="15"/>
      <c r="SJO51" s="15"/>
      <c r="SJP51" s="15"/>
      <c r="SJQ51" s="15"/>
      <c r="SJR51" s="15"/>
      <c r="SJS51" s="15"/>
      <c r="SJT51" s="15"/>
      <c r="SJU51" s="15"/>
      <c r="SJV51" s="15"/>
      <c r="SJW51" s="15"/>
      <c r="SJX51" s="15"/>
      <c r="SJY51" s="15"/>
      <c r="SJZ51" s="15"/>
      <c r="SKA51" s="15"/>
      <c r="SKB51" s="15"/>
      <c r="SKC51" s="15"/>
      <c r="SKD51" s="15"/>
      <c r="SKE51" s="15"/>
      <c r="SKF51" s="15"/>
      <c r="SKG51" s="15"/>
      <c r="SKH51" s="15"/>
      <c r="SKI51" s="15"/>
      <c r="SKJ51" s="15"/>
      <c r="SKK51" s="15"/>
      <c r="SKL51" s="15"/>
      <c r="SKM51" s="15"/>
      <c r="SKN51" s="15"/>
      <c r="SKO51" s="15"/>
      <c r="SKP51" s="15"/>
      <c r="SKQ51" s="15"/>
      <c r="SKR51" s="15"/>
      <c r="SKS51" s="15"/>
      <c r="SKT51" s="15"/>
      <c r="SKU51" s="15"/>
      <c r="SKV51" s="15"/>
      <c r="SKW51" s="15"/>
      <c r="SKX51" s="15"/>
      <c r="SKY51" s="15"/>
      <c r="SKZ51" s="15"/>
      <c r="SLA51" s="15"/>
      <c r="SLB51" s="15"/>
      <c r="SLC51" s="15"/>
      <c r="SLD51" s="15"/>
      <c r="SLE51" s="15"/>
      <c r="SLF51" s="15"/>
      <c r="SLG51" s="15"/>
      <c r="SLH51" s="15"/>
      <c r="SLI51" s="15"/>
      <c r="SLJ51" s="15"/>
      <c r="SLK51" s="15"/>
      <c r="SLL51" s="15"/>
      <c r="SLM51" s="15"/>
      <c r="SLN51" s="15"/>
      <c r="SLO51" s="15"/>
      <c r="SLP51" s="15"/>
      <c r="SLQ51" s="15"/>
      <c r="SLR51" s="15"/>
      <c r="SLS51" s="15"/>
      <c r="SLT51" s="15"/>
      <c r="SLU51" s="15"/>
      <c r="SLV51" s="15"/>
      <c r="SLW51" s="15"/>
      <c r="SLX51" s="15"/>
      <c r="SLY51" s="15"/>
      <c r="SLZ51" s="15"/>
      <c r="SMA51" s="15"/>
      <c r="SMB51" s="15"/>
      <c r="SMC51" s="15"/>
      <c r="SMD51" s="15"/>
      <c r="SME51" s="15"/>
      <c r="SMF51" s="15"/>
      <c r="SMG51" s="15"/>
      <c r="SMH51" s="15"/>
      <c r="SMI51" s="15"/>
      <c r="SMJ51" s="15"/>
      <c r="SMK51" s="15"/>
      <c r="SML51" s="15"/>
      <c r="SMM51" s="15"/>
      <c r="SMN51" s="15"/>
      <c r="SMO51" s="15"/>
      <c r="SMP51" s="15"/>
      <c r="SMQ51" s="15"/>
      <c r="SMR51" s="15"/>
      <c r="SMS51" s="15"/>
      <c r="SMT51" s="15"/>
      <c r="SMU51" s="15"/>
      <c r="SMV51" s="15"/>
      <c r="SMW51" s="15"/>
      <c r="SMX51" s="15"/>
      <c r="SMY51" s="15"/>
      <c r="SMZ51" s="15"/>
      <c r="SNA51" s="15"/>
      <c r="SNB51" s="15"/>
      <c r="SNC51" s="15"/>
      <c r="SND51" s="15"/>
      <c r="SNE51" s="15"/>
      <c r="SNF51" s="15"/>
      <c r="SNG51" s="15"/>
      <c r="SNH51" s="15"/>
      <c r="SNI51" s="15"/>
      <c r="SNJ51" s="15"/>
      <c r="SNK51" s="15"/>
      <c r="SNL51" s="15"/>
      <c r="SNM51" s="15"/>
      <c r="SNN51" s="15"/>
      <c r="SNO51" s="15"/>
      <c r="SNP51" s="15"/>
      <c r="SNQ51" s="15"/>
      <c r="SNR51" s="15"/>
      <c r="SNS51" s="15"/>
      <c r="SNT51" s="15"/>
      <c r="SNU51" s="15"/>
      <c r="SNV51" s="15"/>
      <c r="SNW51" s="15"/>
      <c r="SNX51" s="15"/>
      <c r="SNY51" s="15"/>
      <c r="SNZ51" s="15"/>
      <c r="SOA51" s="15"/>
      <c r="SOB51" s="15"/>
      <c r="SOC51" s="15"/>
      <c r="SOD51" s="15"/>
      <c r="SOE51" s="15"/>
      <c r="SOF51" s="15"/>
      <c r="SOG51" s="15"/>
      <c r="SOH51" s="15"/>
      <c r="SOI51" s="15"/>
      <c r="SOJ51" s="15"/>
      <c r="SOK51" s="15"/>
      <c r="SOL51" s="15"/>
      <c r="SOM51" s="15"/>
      <c r="SON51" s="15"/>
      <c r="SOO51" s="15"/>
      <c r="SOP51" s="15"/>
      <c r="SOQ51" s="15"/>
      <c r="SOR51" s="15"/>
      <c r="SOS51" s="15"/>
      <c r="SOT51" s="15"/>
      <c r="SOU51" s="15"/>
      <c r="SOV51" s="15"/>
      <c r="SOW51" s="15"/>
      <c r="SOX51" s="15"/>
      <c r="SOY51" s="15"/>
      <c r="SOZ51" s="15"/>
      <c r="SPA51" s="15"/>
      <c r="SPB51" s="15"/>
      <c r="SPC51" s="15"/>
      <c r="SPD51" s="15"/>
      <c r="SPE51" s="15"/>
      <c r="SPF51" s="15"/>
      <c r="SPG51" s="15"/>
      <c r="SPH51" s="15"/>
      <c r="SPI51" s="15"/>
      <c r="SPJ51" s="15"/>
      <c r="SPK51" s="15"/>
      <c r="SPL51" s="15"/>
      <c r="SPM51" s="15"/>
      <c r="SPN51" s="15"/>
      <c r="SPO51" s="15"/>
      <c r="SPP51" s="15"/>
      <c r="SPQ51" s="15"/>
      <c r="SPR51" s="15"/>
      <c r="SPS51" s="15"/>
      <c r="SPT51" s="15"/>
      <c r="SPU51" s="15"/>
      <c r="SPV51" s="15"/>
      <c r="SPW51" s="15"/>
      <c r="SPX51" s="15"/>
      <c r="SPY51" s="15"/>
      <c r="SPZ51" s="15"/>
      <c r="SQA51" s="15"/>
      <c r="SQB51" s="15"/>
      <c r="SQC51" s="15"/>
      <c r="SQD51" s="15"/>
      <c r="SQE51" s="15"/>
      <c r="SQF51" s="15"/>
      <c r="SQG51" s="15"/>
      <c r="SQH51" s="15"/>
      <c r="SQI51" s="15"/>
      <c r="SQJ51" s="15"/>
      <c r="SQK51" s="15"/>
      <c r="SQL51" s="15"/>
      <c r="SQM51" s="15"/>
      <c r="SQN51" s="15"/>
      <c r="SQO51" s="15"/>
      <c r="SQP51" s="15"/>
      <c r="SQQ51" s="15"/>
      <c r="SQR51" s="15"/>
      <c r="SQS51" s="15"/>
      <c r="SQT51" s="15"/>
      <c r="SQU51" s="15"/>
      <c r="SQV51" s="15"/>
      <c r="SQW51" s="15"/>
      <c r="SQX51" s="15"/>
      <c r="SQY51" s="15"/>
      <c r="SQZ51" s="15"/>
      <c r="SRA51" s="15"/>
      <c r="SRB51" s="15"/>
      <c r="SRC51" s="15"/>
      <c r="SRD51" s="15"/>
      <c r="SRE51" s="15"/>
      <c r="SRF51" s="15"/>
      <c r="SRG51" s="15"/>
      <c r="SRH51" s="15"/>
      <c r="SRI51" s="15"/>
      <c r="SRJ51" s="15"/>
      <c r="SRK51" s="15"/>
      <c r="SRL51" s="15"/>
      <c r="SRM51" s="15"/>
      <c r="SRN51" s="15"/>
      <c r="SRO51" s="15"/>
      <c r="SRP51" s="15"/>
      <c r="SRQ51" s="15"/>
      <c r="SRR51" s="15"/>
      <c r="SRS51" s="15"/>
      <c r="SRT51" s="15"/>
      <c r="SRU51" s="15"/>
      <c r="SRV51" s="15"/>
      <c r="SRW51" s="15"/>
      <c r="SRX51" s="15"/>
      <c r="SRY51" s="15"/>
      <c r="SRZ51" s="15"/>
      <c r="SSA51" s="15"/>
      <c r="SSB51" s="15"/>
      <c r="SSC51" s="15"/>
      <c r="SSD51" s="15"/>
      <c r="SSE51" s="15"/>
      <c r="SSF51" s="15"/>
      <c r="SSG51" s="15"/>
      <c r="SSH51" s="15"/>
      <c r="SSI51" s="15"/>
      <c r="SSJ51" s="15"/>
      <c r="SSK51" s="15"/>
      <c r="SSL51" s="15"/>
      <c r="SSM51" s="15"/>
      <c r="SSN51" s="15"/>
      <c r="SSO51" s="15"/>
      <c r="SSP51" s="15"/>
      <c r="SSQ51" s="15"/>
      <c r="SSR51" s="15"/>
      <c r="SSS51" s="15"/>
      <c r="SST51" s="15"/>
      <c r="SSU51" s="15"/>
      <c r="SSV51" s="15"/>
      <c r="SSW51" s="15"/>
      <c r="SSX51" s="15"/>
      <c r="SSY51" s="15"/>
      <c r="SSZ51" s="15"/>
      <c r="STA51" s="15"/>
      <c r="STB51" s="15"/>
      <c r="STC51" s="15"/>
      <c r="STD51" s="15"/>
      <c r="STE51" s="15"/>
      <c r="STF51" s="15"/>
      <c r="STG51" s="15"/>
      <c r="STH51" s="15"/>
      <c r="STI51" s="15"/>
      <c r="STJ51" s="15"/>
      <c r="STK51" s="15"/>
      <c r="STL51" s="15"/>
      <c r="STM51" s="15"/>
      <c r="STN51" s="15"/>
      <c r="STO51" s="15"/>
      <c r="STP51" s="15"/>
      <c r="STQ51" s="15"/>
      <c r="STR51" s="15"/>
      <c r="STS51" s="15"/>
      <c r="STT51" s="15"/>
      <c r="STU51" s="15"/>
      <c r="STV51" s="15"/>
      <c r="STW51" s="15"/>
      <c r="STX51" s="15"/>
      <c r="STY51" s="15"/>
      <c r="STZ51" s="15"/>
      <c r="SUA51" s="15"/>
      <c r="SUB51" s="15"/>
      <c r="SUC51" s="15"/>
      <c r="SUD51" s="15"/>
      <c r="SUE51" s="15"/>
      <c r="SUF51" s="15"/>
      <c r="SUG51" s="15"/>
      <c r="SUH51" s="15"/>
      <c r="SUI51" s="15"/>
      <c r="SUJ51" s="15"/>
      <c r="SUK51" s="15"/>
      <c r="SUL51" s="15"/>
      <c r="SUM51" s="15"/>
      <c r="SUN51" s="15"/>
      <c r="SUO51" s="15"/>
      <c r="SUP51" s="15"/>
      <c r="SUQ51" s="15"/>
      <c r="SUR51" s="15"/>
      <c r="SUS51" s="15"/>
      <c r="SUT51" s="15"/>
      <c r="SUU51" s="15"/>
      <c r="SUV51" s="15"/>
      <c r="SUW51" s="15"/>
      <c r="SUX51" s="15"/>
      <c r="SUY51" s="15"/>
      <c r="SUZ51" s="15"/>
      <c r="SVA51" s="15"/>
      <c r="SVB51" s="15"/>
      <c r="SVC51" s="15"/>
      <c r="SVD51" s="15"/>
      <c r="SVE51" s="15"/>
      <c r="SVF51" s="15"/>
      <c r="SVG51" s="15"/>
      <c r="SVH51" s="15"/>
      <c r="SVI51" s="15"/>
      <c r="SVJ51" s="15"/>
      <c r="SVK51" s="15"/>
      <c r="SVL51" s="15"/>
      <c r="SVM51" s="15"/>
      <c r="SVN51" s="15"/>
      <c r="SVO51" s="15"/>
      <c r="SVP51" s="15"/>
      <c r="SVQ51" s="15"/>
      <c r="SVR51" s="15"/>
      <c r="SVS51" s="15"/>
      <c r="SVT51" s="15"/>
      <c r="SVU51" s="15"/>
      <c r="SVV51" s="15"/>
      <c r="SVW51" s="15"/>
      <c r="SVX51" s="15"/>
      <c r="SVY51" s="15"/>
      <c r="SVZ51" s="15"/>
      <c r="SWA51" s="15"/>
      <c r="SWB51" s="15"/>
      <c r="SWC51" s="15"/>
      <c r="SWD51" s="15"/>
      <c r="SWE51" s="15"/>
      <c r="SWF51" s="15"/>
      <c r="SWG51" s="15"/>
      <c r="SWH51" s="15"/>
      <c r="SWI51" s="15"/>
      <c r="SWJ51" s="15"/>
      <c r="SWK51" s="15"/>
      <c r="SWL51" s="15"/>
      <c r="SWM51" s="15"/>
      <c r="SWN51" s="15"/>
      <c r="SWO51" s="15"/>
      <c r="SWP51" s="15"/>
      <c r="SWQ51" s="15"/>
      <c r="SWR51" s="15"/>
      <c r="SWS51" s="15"/>
      <c r="SWT51" s="15"/>
      <c r="SWU51" s="15"/>
      <c r="SWV51" s="15"/>
      <c r="SWW51" s="15"/>
      <c r="SWX51" s="15"/>
      <c r="SWY51" s="15"/>
      <c r="SWZ51" s="15"/>
      <c r="SXA51" s="15"/>
      <c r="SXB51" s="15"/>
      <c r="SXC51" s="15"/>
      <c r="SXD51" s="15"/>
      <c r="SXE51" s="15"/>
      <c r="SXF51" s="15"/>
      <c r="SXG51" s="15"/>
      <c r="SXH51" s="15"/>
      <c r="SXI51" s="15"/>
      <c r="SXJ51" s="15"/>
      <c r="SXK51" s="15"/>
      <c r="SXL51" s="15"/>
      <c r="SXM51" s="15"/>
      <c r="SXN51" s="15"/>
      <c r="SXO51" s="15"/>
      <c r="SXP51" s="15"/>
      <c r="SXQ51" s="15"/>
      <c r="SXR51" s="15"/>
      <c r="SXS51" s="15"/>
      <c r="SXT51" s="15"/>
      <c r="SXU51" s="15"/>
      <c r="SXV51" s="15"/>
      <c r="SXW51" s="15"/>
      <c r="SXX51" s="15"/>
      <c r="SXY51" s="15"/>
      <c r="SXZ51" s="15"/>
      <c r="SYA51" s="15"/>
      <c r="SYB51" s="15"/>
      <c r="SYC51" s="15"/>
      <c r="SYD51" s="15"/>
      <c r="SYE51" s="15"/>
      <c r="SYF51" s="15"/>
      <c r="SYG51" s="15"/>
      <c r="SYH51" s="15"/>
      <c r="SYI51" s="15"/>
      <c r="SYJ51" s="15"/>
      <c r="SYK51" s="15"/>
      <c r="SYL51" s="15"/>
      <c r="SYM51" s="15"/>
      <c r="SYN51" s="15"/>
      <c r="SYO51" s="15"/>
      <c r="SYP51" s="15"/>
      <c r="SYQ51" s="15"/>
      <c r="SYR51" s="15"/>
      <c r="SYS51" s="15"/>
      <c r="SYT51" s="15"/>
      <c r="SYU51" s="15"/>
      <c r="SYV51" s="15"/>
      <c r="SYW51" s="15"/>
      <c r="SYX51" s="15"/>
      <c r="SYY51" s="15"/>
      <c r="SYZ51" s="15"/>
      <c r="SZA51" s="15"/>
      <c r="SZB51" s="15"/>
      <c r="SZC51" s="15"/>
      <c r="SZD51" s="15"/>
      <c r="SZE51" s="15"/>
      <c r="SZF51" s="15"/>
      <c r="SZG51" s="15"/>
      <c r="SZH51" s="15"/>
      <c r="SZI51" s="15"/>
      <c r="SZJ51" s="15"/>
      <c r="SZK51" s="15"/>
      <c r="SZL51" s="15"/>
      <c r="SZM51" s="15"/>
      <c r="SZN51" s="15"/>
      <c r="SZO51" s="15"/>
      <c r="SZP51" s="15"/>
      <c r="SZQ51" s="15"/>
      <c r="SZR51" s="15"/>
      <c r="SZS51" s="15"/>
      <c r="SZT51" s="15"/>
      <c r="SZU51" s="15"/>
      <c r="SZV51" s="15"/>
      <c r="SZW51" s="15"/>
      <c r="SZX51" s="15"/>
      <c r="SZY51" s="15"/>
      <c r="SZZ51" s="15"/>
      <c r="TAA51" s="15"/>
      <c r="TAB51" s="15"/>
      <c r="TAC51" s="15"/>
      <c r="TAD51" s="15"/>
      <c r="TAE51" s="15"/>
      <c r="TAF51" s="15"/>
      <c r="TAG51" s="15"/>
      <c r="TAH51" s="15"/>
      <c r="TAI51" s="15"/>
      <c r="TAJ51" s="15"/>
      <c r="TAK51" s="15"/>
      <c r="TAL51" s="15"/>
      <c r="TAM51" s="15"/>
      <c r="TAN51" s="15"/>
      <c r="TAO51" s="15"/>
      <c r="TAP51" s="15"/>
      <c r="TAQ51" s="15"/>
      <c r="TAR51" s="15"/>
      <c r="TAS51" s="15"/>
      <c r="TAT51" s="15"/>
      <c r="TAU51" s="15"/>
      <c r="TAV51" s="15"/>
      <c r="TAW51" s="15"/>
      <c r="TAX51" s="15"/>
      <c r="TAY51" s="15"/>
      <c r="TAZ51" s="15"/>
      <c r="TBA51" s="15"/>
      <c r="TBB51" s="15"/>
      <c r="TBC51" s="15"/>
      <c r="TBD51" s="15"/>
      <c r="TBE51" s="15"/>
      <c r="TBF51" s="15"/>
      <c r="TBG51" s="15"/>
      <c r="TBH51" s="15"/>
      <c r="TBI51" s="15"/>
      <c r="TBJ51" s="15"/>
      <c r="TBK51" s="15"/>
      <c r="TBL51" s="15"/>
      <c r="TBM51" s="15"/>
      <c r="TBN51" s="15"/>
      <c r="TBO51" s="15"/>
      <c r="TBP51" s="15"/>
      <c r="TBQ51" s="15"/>
      <c r="TBR51" s="15"/>
      <c r="TBS51" s="15"/>
      <c r="TBT51" s="15"/>
      <c r="TBU51" s="15"/>
      <c r="TBV51" s="15"/>
      <c r="TBW51" s="15"/>
      <c r="TBX51" s="15"/>
      <c r="TBY51" s="15"/>
      <c r="TBZ51" s="15"/>
      <c r="TCA51" s="15"/>
      <c r="TCB51" s="15"/>
      <c r="TCC51" s="15"/>
      <c r="TCD51" s="15"/>
      <c r="TCE51" s="15"/>
      <c r="TCF51" s="15"/>
      <c r="TCG51" s="15"/>
      <c r="TCH51" s="15"/>
      <c r="TCI51" s="15"/>
      <c r="TCJ51" s="15"/>
      <c r="TCK51" s="15"/>
      <c r="TCL51" s="15"/>
      <c r="TCM51" s="15"/>
      <c r="TCN51" s="15"/>
      <c r="TCO51" s="15"/>
      <c r="TCP51" s="15"/>
      <c r="TCQ51" s="15"/>
      <c r="TCR51" s="15"/>
      <c r="TCS51" s="15"/>
      <c r="TCT51" s="15"/>
      <c r="TCU51" s="15"/>
      <c r="TCV51" s="15"/>
      <c r="TCW51" s="15"/>
      <c r="TCX51" s="15"/>
      <c r="TCY51" s="15"/>
      <c r="TCZ51" s="15"/>
      <c r="TDA51" s="15"/>
      <c r="TDB51" s="15"/>
      <c r="TDC51" s="15"/>
      <c r="TDD51" s="15"/>
      <c r="TDE51" s="15"/>
      <c r="TDF51" s="15"/>
      <c r="TDG51" s="15"/>
      <c r="TDH51" s="15"/>
      <c r="TDI51" s="15"/>
      <c r="TDJ51" s="15"/>
      <c r="TDK51" s="15"/>
      <c r="TDL51" s="15"/>
      <c r="TDM51" s="15"/>
      <c r="TDN51" s="15"/>
      <c r="TDO51" s="15"/>
      <c r="TDP51" s="15"/>
      <c r="TDQ51" s="15"/>
      <c r="TDR51" s="15"/>
      <c r="TDS51" s="15"/>
      <c r="TDT51" s="15"/>
      <c r="TDU51" s="15"/>
      <c r="TDV51" s="15"/>
      <c r="TDW51" s="15"/>
      <c r="TDX51" s="15"/>
      <c r="TDY51" s="15"/>
      <c r="TDZ51" s="15"/>
      <c r="TEA51" s="15"/>
      <c r="TEB51" s="15"/>
      <c r="TEC51" s="15"/>
      <c r="TED51" s="15"/>
      <c r="TEE51" s="15"/>
      <c r="TEF51" s="15"/>
      <c r="TEG51" s="15"/>
      <c r="TEH51" s="15"/>
      <c r="TEI51" s="15"/>
      <c r="TEJ51" s="15"/>
      <c r="TEK51" s="15"/>
      <c r="TEL51" s="15"/>
      <c r="TEM51" s="15"/>
      <c r="TEN51" s="15"/>
      <c r="TEO51" s="15"/>
      <c r="TEP51" s="15"/>
      <c r="TEQ51" s="15"/>
      <c r="TER51" s="15"/>
      <c r="TES51" s="15"/>
      <c r="TET51" s="15"/>
      <c r="TEU51" s="15"/>
      <c r="TEV51" s="15"/>
      <c r="TEW51" s="15"/>
      <c r="TEX51" s="15"/>
      <c r="TEY51" s="15"/>
      <c r="TEZ51" s="15"/>
      <c r="TFA51" s="15"/>
      <c r="TFB51" s="15"/>
      <c r="TFC51" s="15"/>
      <c r="TFD51" s="15"/>
      <c r="TFE51" s="15"/>
      <c r="TFF51" s="15"/>
      <c r="TFG51" s="15"/>
      <c r="TFH51" s="15"/>
      <c r="TFI51" s="15"/>
      <c r="TFJ51" s="15"/>
      <c r="TFK51" s="15"/>
      <c r="TFL51" s="15"/>
      <c r="TFM51" s="15"/>
      <c r="TFN51" s="15"/>
      <c r="TFO51" s="15"/>
      <c r="TFP51" s="15"/>
      <c r="TFQ51" s="15"/>
      <c r="TFR51" s="15"/>
      <c r="TFS51" s="15"/>
      <c r="TFT51" s="15"/>
      <c r="TFU51" s="15"/>
      <c r="TFV51" s="15"/>
      <c r="TFW51" s="15"/>
      <c r="TFX51" s="15"/>
      <c r="TFY51" s="15"/>
      <c r="TFZ51" s="15"/>
      <c r="TGA51" s="15"/>
      <c r="TGB51" s="15"/>
      <c r="TGC51" s="15"/>
      <c r="TGD51" s="15"/>
      <c r="TGE51" s="15"/>
      <c r="TGF51" s="15"/>
      <c r="TGG51" s="15"/>
      <c r="TGH51" s="15"/>
      <c r="TGI51" s="15"/>
      <c r="TGJ51" s="15"/>
      <c r="TGK51" s="15"/>
      <c r="TGL51" s="15"/>
      <c r="TGM51" s="15"/>
      <c r="TGN51" s="15"/>
      <c r="TGO51" s="15"/>
      <c r="TGP51" s="15"/>
      <c r="TGQ51" s="15"/>
      <c r="TGR51" s="15"/>
      <c r="TGS51" s="15"/>
      <c r="TGT51" s="15"/>
      <c r="TGU51" s="15"/>
      <c r="TGV51" s="15"/>
      <c r="TGW51" s="15"/>
      <c r="TGX51" s="15"/>
      <c r="TGY51" s="15"/>
      <c r="TGZ51" s="15"/>
      <c r="THA51" s="15"/>
      <c r="THB51" s="15"/>
      <c r="THC51" s="15"/>
      <c r="THD51" s="15"/>
      <c r="THE51" s="15"/>
      <c r="THF51" s="15"/>
      <c r="THG51" s="15"/>
      <c r="THH51" s="15"/>
      <c r="THI51" s="15"/>
      <c r="THJ51" s="15"/>
      <c r="THK51" s="15"/>
      <c r="THL51" s="15"/>
      <c r="THM51" s="15"/>
      <c r="THN51" s="15"/>
      <c r="THO51" s="15"/>
      <c r="THP51" s="15"/>
      <c r="THQ51" s="15"/>
      <c r="THR51" s="15"/>
      <c r="THS51" s="15"/>
      <c r="THT51" s="15"/>
      <c r="THU51" s="15"/>
      <c r="THV51" s="15"/>
      <c r="THW51" s="15"/>
      <c r="THX51" s="15"/>
      <c r="THY51" s="15"/>
      <c r="THZ51" s="15"/>
      <c r="TIA51" s="15"/>
      <c r="TIB51" s="15"/>
      <c r="TIC51" s="15"/>
      <c r="TID51" s="15"/>
      <c r="TIE51" s="15"/>
      <c r="TIF51" s="15"/>
      <c r="TIG51" s="15"/>
      <c r="TIH51" s="15"/>
      <c r="TII51" s="15"/>
      <c r="TIJ51" s="15"/>
      <c r="TIK51" s="15"/>
      <c r="TIL51" s="15"/>
      <c r="TIM51" s="15"/>
      <c r="TIN51" s="15"/>
      <c r="TIO51" s="15"/>
      <c r="TIP51" s="15"/>
      <c r="TIQ51" s="15"/>
      <c r="TIR51" s="15"/>
      <c r="TIS51" s="15"/>
      <c r="TIT51" s="15"/>
      <c r="TIU51" s="15"/>
      <c r="TIV51" s="15"/>
      <c r="TIW51" s="15"/>
      <c r="TIX51" s="15"/>
      <c r="TIY51" s="15"/>
      <c r="TIZ51" s="15"/>
      <c r="TJA51" s="15"/>
      <c r="TJB51" s="15"/>
      <c r="TJC51" s="15"/>
      <c r="TJD51" s="15"/>
      <c r="TJE51" s="15"/>
      <c r="TJF51" s="15"/>
      <c r="TJG51" s="15"/>
      <c r="TJH51" s="15"/>
      <c r="TJI51" s="15"/>
      <c r="TJJ51" s="15"/>
      <c r="TJK51" s="15"/>
      <c r="TJL51" s="15"/>
      <c r="TJM51" s="15"/>
      <c r="TJN51" s="15"/>
      <c r="TJO51" s="15"/>
      <c r="TJP51" s="15"/>
      <c r="TJQ51" s="15"/>
      <c r="TJR51" s="15"/>
      <c r="TJS51" s="15"/>
      <c r="TJT51" s="15"/>
      <c r="TJU51" s="15"/>
      <c r="TJV51" s="15"/>
      <c r="TJW51" s="15"/>
      <c r="TJX51" s="15"/>
      <c r="TJY51" s="15"/>
      <c r="TJZ51" s="15"/>
      <c r="TKA51" s="15"/>
      <c r="TKB51" s="15"/>
      <c r="TKC51" s="15"/>
      <c r="TKD51" s="15"/>
      <c r="TKE51" s="15"/>
      <c r="TKF51" s="15"/>
      <c r="TKG51" s="15"/>
      <c r="TKH51" s="15"/>
      <c r="TKI51" s="15"/>
      <c r="TKJ51" s="15"/>
      <c r="TKK51" s="15"/>
      <c r="TKL51" s="15"/>
      <c r="TKM51" s="15"/>
      <c r="TKN51" s="15"/>
      <c r="TKO51" s="15"/>
      <c r="TKP51" s="15"/>
      <c r="TKQ51" s="15"/>
      <c r="TKR51" s="15"/>
      <c r="TKS51" s="15"/>
      <c r="TKT51" s="15"/>
      <c r="TKU51" s="15"/>
      <c r="TKV51" s="15"/>
      <c r="TKW51" s="15"/>
      <c r="TKX51" s="15"/>
      <c r="TKY51" s="15"/>
      <c r="TKZ51" s="15"/>
      <c r="TLA51" s="15"/>
      <c r="TLB51" s="15"/>
      <c r="TLC51" s="15"/>
      <c r="TLD51" s="15"/>
      <c r="TLE51" s="15"/>
      <c r="TLF51" s="15"/>
      <c r="TLG51" s="15"/>
      <c r="TLH51" s="15"/>
      <c r="TLI51" s="15"/>
      <c r="TLJ51" s="15"/>
      <c r="TLK51" s="15"/>
      <c r="TLL51" s="15"/>
      <c r="TLM51" s="15"/>
      <c r="TLN51" s="15"/>
      <c r="TLO51" s="15"/>
      <c r="TLP51" s="15"/>
      <c r="TLQ51" s="15"/>
      <c r="TLR51" s="15"/>
      <c r="TLS51" s="15"/>
      <c r="TLT51" s="15"/>
      <c r="TLU51" s="15"/>
      <c r="TLV51" s="15"/>
      <c r="TLW51" s="15"/>
      <c r="TLX51" s="15"/>
      <c r="TLY51" s="15"/>
      <c r="TLZ51" s="15"/>
      <c r="TMA51" s="15"/>
      <c r="TMB51" s="15"/>
      <c r="TMC51" s="15"/>
      <c r="TMD51" s="15"/>
      <c r="TME51" s="15"/>
      <c r="TMF51" s="15"/>
      <c r="TMG51" s="15"/>
      <c r="TMH51" s="15"/>
      <c r="TMI51" s="15"/>
      <c r="TMJ51" s="15"/>
      <c r="TMK51" s="15"/>
      <c r="TML51" s="15"/>
      <c r="TMM51" s="15"/>
      <c r="TMN51" s="15"/>
      <c r="TMO51" s="15"/>
      <c r="TMP51" s="15"/>
      <c r="TMQ51" s="15"/>
      <c r="TMR51" s="15"/>
      <c r="TMS51" s="15"/>
      <c r="TMT51" s="15"/>
      <c r="TMU51" s="15"/>
      <c r="TMV51" s="15"/>
      <c r="TMW51" s="15"/>
      <c r="TMX51" s="15"/>
      <c r="TMY51" s="15"/>
      <c r="TMZ51" s="15"/>
      <c r="TNA51" s="15"/>
      <c r="TNB51" s="15"/>
      <c r="TNC51" s="15"/>
      <c r="TND51" s="15"/>
      <c r="TNE51" s="15"/>
      <c r="TNF51" s="15"/>
      <c r="TNG51" s="15"/>
      <c r="TNH51" s="15"/>
      <c r="TNI51" s="15"/>
      <c r="TNJ51" s="15"/>
      <c r="TNK51" s="15"/>
      <c r="TNL51" s="15"/>
      <c r="TNM51" s="15"/>
      <c r="TNN51" s="15"/>
      <c r="TNO51" s="15"/>
      <c r="TNP51" s="15"/>
      <c r="TNQ51" s="15"/>
      <c r="TNR51" s="15"/>
      <c r="TNS51" s="15"/>
      <c r="TNT51" s="15"/>
      <c r="TNU51" s="15"/>
      <c r="TNV51" s="15"/>
      <c r="TNW51" s="15"/>
      <c r="TNX51" s="15"/>
      <c r="TNY51" s="15"/>
      <c r="TNZ51" s="15"/>
      <c r="TOA51" s="15"/>
      <c r="TOB51" s="15"/>
      <c r="TOC51" s="15"/>
      <c r="TOD51" s="15"/>
      <c r="TOE51" s="15"/>
      <c r="TOF51" s="15"/>
      <c r="TOG51" s="15"/>
      <c r="TOH51" s="15"/>
      <c r="TOI51" s="15"/>
      <c r="TOJ51" s="15"/>
      <c r="TOK51" s="15"/>
      <c r="TOL51" s="15"/>
      <c r="TOM51" s="15"/>
      <c r="TON51" s="15"/>
      <c r="TOO51" s="15"/>
      <c r="TOP51" s="15"/>
      <c r="TOQ51" s="15"/>
      <c r="TOR51" s="15"/>
      <c r="TOS51" s="15"/>
      <c r="TOT51" s="15"/>
      <c r="TOU51" s="15"/>
      <c r="TOV51" s="15"/>
      <c r="TOW51" s="15"/>
      <c r="TOX51" s="15"/>
      <c r="TOY51" s="15"/>
      <c r="TOZ51" s="15"/>
      <c r="TPA51" s="15"/>
      <c r="TPB51" s="15"/>
      <c r="TPC51" s="15"/>
      <c r="TPD51" s="15"/>
      <c r="TPE51" s="15"/>
      <c r="TPF51" s="15"/>
      <c r="TPG51" s="15"/>
      <c r="TPH51" s="15"/>
      <c r="TPI51" s="15"/>
      <c r="TPJ51" s="15"/>
      <c r="TPK51" s="15"/>
      <c r="TPL51" s="15"/>
      <c r="TPM51" s="15"/>
      <c r="TPN51" s="15"/>
      <c r="TPO51" s="15"/>
      <c r="TPP51" s="15"/>
      <c r="TPQ51" s="15"/>
      <c r="TPR51" s="15"/>
      <c r="TPS51" s="15"/>
      <c r="TPT51" s="15"/>
      <c r="TPU51" s="15"/>
      <c r="TPV51" s="15"/>
      <c r="TPW51" s="15"/>
      <c r="TPX51" s="15"/>
      <c r="TPY51" s="15"/>
      <c r="TPZ51" s="15"/>
      <c r="TQA51" s="15"/>
      <c r="TQB51" s="15"/>
      <c r="TQC51" s="15"/>
      <c r="TQD51" s="15"/>
      <c r="TQE51" s="15"/>
      <c r="TQF51" s="15"/>
      <c r="TQG51" s="15"/>
      <c r="TQH51" s="15"/>
      <c r="TQI51" s="15"/>
      <c r="TQJ51" s="15"/>
      <c r="TQK51" s="15"/>
      <c r="TQL51" s="15"/>
      <c r="TQM51" s="15"/>
      <c r="TQN51" s="15"/>
      <c r="TQO51" s="15"/>
      <c r="TQP51" s="15"/>
      <c r="TQQ51" s="15"/>
      <c r="TQR51" s="15"/>
      <c r="TQS51" s="15"/>
      <c r="TQT51" s="15"/>
      <c r="TQU51" s="15"/>
      <c r="TQV51" s="15"/>
      <c r="TQW51" s="15"/>
      <c r="TQX51" s="15"/>
      <c r="TQY51" s="15"/>
      <c r="TQZ51" s="15"/>
      <c r="TRA51" s="15"/>
      <c r="TRB51" s="15"/>
      <c r="TRC51" s="15"/>
      <c r="TRD51" s="15"/>
      <c r="TRE51" s="15"/>
      <c r="TRF51" s="15"/>
      <c r="TRG51" s="15"/>
      <c r="TRH51" s="15"/>
      <c r="TRI51" s="15"/>
      <c r="TRJ51" s="15"/>
      <c r="TRK51" s="15"/>
      <c r="TRL51" s="15"/>
      <c r="TRM51" s="15"/>
      <c r="TRN51" s="15"/>
      <c r="TRO51" s="15"/>
      <c r="TRP51" s="15"/>
      <c r="TRQ51" s="15"/>
      <c r="TRR51" s="15"/>
      <c r="TRS51" s="15"/>
      <c r="TRT51" s="15"/>
      <c r="TRU51" s="15"/>
      <c r="TRV51" s="15"/>
      <c r="TRW51" s="15"/>
      <c r="TRX51" s="15"/>
      <c r="TRY51" s="15"/>
      <c r="TRZ51" s="15"/>
      <c r="TSA51" s="15"/>
      <c r="TSB51" s="15"/>
      <c r="TSC51" s="15"/>
      <c r="TSD51" s="15"/>
      <c r="TSE51" s="15"/>
      <c r="TSF51" s="15"/>
      <c r="TSG51" s="15"/>
      <c r="TSH51" s="15"/>
      <c r="TSI51" s="15"/>
      <c r="TSJ51" s="15"/>
      <c r="TSK51" s="15"/>
      <c r="TSL51" s="15"/>
      <c r="TSM51" s="15"/>
      <c r="TSN51" s="15"/>
      <c r="TSO51" s="15"/>
      <c r="TSP51" s="15"/>
      <c r="TSQ51" s="15"/>
      <c r="TSR51" s="15"/>
      <c r="TSS51" s="15"/>
      <c r="TST51" s="15"/>
      <c r="TSU51" s="15"/>
      <c r="TSV51" s="15"/>
      <c r="TSW51" s="15"/>
      <c r="TSX51" s="15"/>
      <c r="TSY51" s="15"/>
      <c r="TSZ51" s="15"/>
      <c r="TTA51" s="15"/>
      <c r="TTB51" s="15"/>
      <c r="TTC51" s="15"/>
      <c r="TTD51" s="15"/>
      <c r="TTE51" s="15"/>
      <c r="TTF51" s="15"/>
      <c r="TTG51" s="15"/>
      <c r="TTH51" s="15"/>
      <c r="TTI51" s="15"/>
      <c r="TTJ51" s="15"/>
      <c r="TTK51" s="15"/>
      <c r="TTL51" s="15"/>
      <c r="TTM51" s="15"/>
      <c r="TTN51" s="15"/>
      <c r="TTO51" s="15"/>
      <c r="TTP51" s="15"/>
      <c r="TTQ51" s="15"/>
      <c r="TTR51" s="15"/>
      <c r="TTS51" s="15"/>
      <c r="TTT51" s="15"/>
      <c r="TTU51" s="15"/>
      <c r="TTV51" s="15"/>
      <c r="TTW51" s="15"/>
      <c r="TTX51" s="15"/>
      <c r="TTY51" s="15"/>
      <c r="TTZ51" s="15"/>
      <c r="TUA51" s="15"/>
      <c r="TUB51" s="15"/>
      <c r="TUC51" s="15"/>
      <c r="TUD51" s="15"/>
      <c r="TUE51" s="15"/>
      <c r="TUF51" s="15"/>
      <c r="TUG51" s="15"/>
      <c r="TUH51" s="15"/>
      <c r="TUI51" s="15"/>
      <c r="TUJ51" s="15"/>
      <c r="TUK51" s="15"/>
      <c r="TUL51" s="15"/>
      <c r="TUM51" s="15"/>
      <c r="TUN51" s="15"/>
      <c r="TUO51" s="15"/>
      <c r="TUP51" s="15"/>
      <c r="TUQ51" s="15"/>
      <c r="TUR51" s="15"/>
      <c r="TUS51" s="15"/>
      <c r="TUT51" s="15"/>
      <c r="TUU51" s="15"/>
      <c r="TUV51" s="15"/>
      <c r="TUW51" s="15"/>
      <c r="TUX51" s="15"/>
      <c r="TUY51" s="15"/>
      <c r="TUZ51" s="15"/>
      <c r="TVA51" s="15"/>
      <c r="TVB51" s="15"/>
      <c r="TVC51" s="15"/>
      <c r="TVD51" s="15"/>
      <c r="TVE51" s="15"/>
      <c r="TVF51" s="15"/>
      <c r="TVG51" s="15"/>
      <c r="TVH51" s="15"/>
      <c r="TVI51" s="15"/>
      <c r="TVJ51" s="15"/>
      <c r="TVK51" s="15"/>
      <c r="TVL51" s="15"/>
      <c r="TVM51" s="15"/>
      <c r="TVN51" s="15"/>
      <c r="TVO51" s="15"/>
      <c r="TVP51" s="15"/>
      <c r="TVQ51" s="15"/>
      <c r="TVR51" s="15"/>
      <c r="TVS51" s="15"/>
      <c r="TVT51" s="15"/>
      <c r="TVU51" s="15"/>
      <c r="TVV51" s="15"/>
      <c r="TVW51" s="15"/>
      <c r="TVX51" s="15"/>
      <c r="TVY51" s="15"/>
      <c r="TVZ51" s="15"/>
      <c r="TWA51" s="15"/>
      <c r="TWB51" s="15"/>
      <c r="TWC51" s="15"/>
      <c r="TWD51" s="15"/>
      <c r="TWE51" s="15"/>
      <c r="TWF51" s="15"/>
      <c r="TWG51" s="15"/>
      <c r="TWH51" s="15"/>
      <c r="TWI51" s="15"/>
      <c r="TWJ51" s="15"/>
      <c r="TWK51" s="15"/>
      <c r="TWL51" s="15"/>
      <c r="TWM51" s="15"/>
      <c r="TWN51" s="15"/>
      <c r="TWO51" s="15"/>
      <c r="TWP51" s="15"/>
      <c r="TWQ51" s="15"/>
      <c r="TWR51" s="15"/>
      <c r="TWS51" s="15"/>
      <c r="TWT51" s="15"/>
      <c r="TWU51" s="15"/>
      <c r="TWV51" s="15"/>
      <c r="TWW51" s="15"/>
      <c r="TWX51" s="15"/>
      <c r="TWY51" s="15"/>
      <c r="TWZ51" s="15"/>
      <c r="TXA51" s="15"/>
      <c r="TXB51" s="15"/>
      <c r="TXC51" s="15"/>
      <c r="TXD51" s="15"/>
      <c r="TXE51" s="15"/>
      <c r="TXF51" s="15"/>
      <c r="TXG51" s="15"/>
      <c r="TXH51" s="15"/>
      <c r="TXI51" s="15"/>
      <c r="TXJ51" s="15"/>
      <c r="TXK51" s="15"/>
      <c r="TXL51" s="15"/>
      <c r="TXM51" s="15"/>
      <c r="TXN51" s="15"/>
      <c r="TXO51" s="15"/>
      <c r="TXP51" s="15"/>
      <c r="TXQ51" s="15"/>
      <c r="TXR51" s="15"/>
      <c r="TXS51" s="15"/>
      <c r="TXT51" s="15"/>
      <c r="TXU51" s="15"/>
      <c r="TXV51" s="15"/>
      <c r="TXW51" s="15"/>
      <c r="TXX51" s="15"/>
      <c r="TXY51" s="15"/>
      <c r="TXZ51" s="15"/>
      <c r="TYA51" s="15"/>
      <c r="TYB51" s="15"/>
      <c r="TYC51" s="15"/>
      <c r="TYD51" s="15"/>
      <c r="TYE51" s="15"/>
      <c r="TYF51" s="15"/>
      <c r="TYG51" s="15"/>
      <c r="TYH51" s="15"/>
      <c r="TYI51" s="15"/>
      <c r="TYJ51" s="15"/>
      <c r="TYK51" s="15"/>
      <c r="TYL51" s="15"/>
      <c r="TYM51" s="15"/>
      <c r="TYN51" s="15"/>
      <c r="TYO51" s="15"/>
      <c r="TYP51" s="15"/>
      <c r="TYQ51" s="15"/>
      <c r="TYR51" s="15"/>
      <c r="TYS51" s="15"/>
      <c r="TYT51" s="15"/>
      <c r="TYU51" s="15"/>
      <c r="TYV51" s="15"/>
      <c r="TYW51" s="15"/>
      <c r="TYX51" s="15"/>
      <c r="TYY51" s="15"/>
      <c r="TYZ51" s="15"/>
      <c r="TZA51" s="15"/>
      <c r="TZB51" s="15"/>
      <c r="TZC51" s="15"/>
      <c r="TZD51" s="15"/>
      <c r="TZE51" s="15"/>
      <c r="TZF51" s="15"/>
      <c r="TZG51" s="15"/>
      <c r="TZH51" s="15"/>
      <c r="TZI51" s="15"/>
      <c r="TZJ51" s="15"/>
      <c r="TZK51" s="15"/>
      <c r="TZL51" s="15"/>
      <c r="TZM51" s="15"/>
      <c r="TZN51" s="15"/>
      <c r="TZO51" s="15"/>
      <c r="TZP51" s="15"/>
      <c r="TZQ51" s="15"/>
      <c r="TZR51" s="15"/>
      <c r="TZS51" s="15"/>
      <c r="TZT51" s="15"/>
      <c r="TZU51" s="15"/>
      <c r="TZV51" s="15"/>
      <c r="TZW51" s="15"/>
      <c r="TZX51" s="15"/>
      <c r="TZY51" s="15"/>
      <c r="TZZ51" s="15"/>
      <c r="UAA51" s="15"/>
      <c r="UAB51" s="15"/>
      <c r="UAC51" s="15"/>
      <c r="UAD51" s="15"/>
      <c r="UAE51" s="15"/>
      <c r="UAF51" s="15"/>
      <c r="UAG51" s="15"/>
      <c r="UAH51" s="15"/>
      <c r="UAI51" s="15"/>
      <c r="UAJ51" s="15"/>
      <c r="UAK51" s="15"/>
      <c r="UAL51" s="15"/>
      <c r="UAM51" s="15"/>
      <c r="UAN51" s="15"/>
      <c r="UAO51" s="15"/>
      <c r="UAP51" s="15"/>
      <c r="UAQ51" s="15"/>
      <c r="UAR51" s="15"/>
      <c r="UAS51" s="15"/>
      <c r="UAT51" s="15"/>
      <c r="UAU51" s="15"/>
      <c r="UAV51" s="15"/>
      <c r="UAW51" s="15"/>
      <c r="UAX51" s="15"/>
      <c r="UAY51" s="15"/>
      <c r="UAZ51" s="15"/>
      <c r="UBA51" s="15"/>
      <c r="UBB51" s="15"/>
      <c r="UBC51" s="15"/>
      <c r="UBD51" s="15"/>
      <c r="UBE51" s="15"/>
      <c r="UBF51" s="15"/>
      <c r="UBG51" s="15"/>
      <c r="UBH51" s="15"/>
      <c r="UBI51" s="15"/>
      <c r="UBJ51" s="15"/>
      <c r="UBK51" s="15"/>
      <c r="UBL51" s="15"/>
      <c r="UBM51" s="15"/>
      <c r="UBN51" s="15"/>
      <c r="UBO51" s="15"/>
      <c r="UBP51" s="15"/>
      <c r="UBQ51" s="15"/>
      <c r="UBR51" s="15"/>
      <c r="UBS51" s="15"/>
      <c r="UBT51" s="15"/>
      <c r="UBU51" s="15"/>
      <c r="UBV51" s="15"/>
      <c r="UBW51" s="15"/>
      <c r="UBX51" s="15"/>
      <c r="UBY51" s="15"/>
      <c r="UBZ51" s="15"/>
      <c r="UCA51" s="15"/>
      <c r="UCB51" s="15"/>
      <c r="UCC51" s="15"/>
      <c r="UCD51" s="15"/>
      <c r="UCE51" s="15"/>
      <c r="UCF51" s="15"/>
      <c r="UCG51" s="15"/>
      <c r="UCH51" s="15"/>
      <c r="UCI51" s="15"/>
      <c r="UCJ51" s="15"/>
      <c r="UCK51" s="15"/>
      <c r="UCL51" s="15"/>
      <c r="UCM51" s="15"/>
      <c r="UCN51" s="15"/>
      <c r="UCO51" s="15"/>
      <c r="UCP51" s="15"/>
      <c r="UCQ51" s="15"/>
      <c r="UCR51" s="15"/>
      <c r="UCS51" s="15"/>
      <c r="UCT51" s="15"/>
      <c r="UCU51" s="15"/>
      <c r="UCV51" s="15"/>
      <c r="UCW51" s="15"/>
      <c r="UCX51" s="15"/>
      <c r="UCY51" s="15"/>
      <c r="UCZ51" s="15"/>
      <c r="UDA51" s="15"/>
      <c r="UDB51" s="15"/>
      <c r="UDC51" s="15"/>
      <c r="UDD51" s="15"/>
      <c r="UDE51" s="15"/>
      <c r="UDF51" s="15"/>
      <c r="UDG51" s="15"/>
      <c r="UDH51" s="15"/>
      <c r="UDI51" s="15"/>
      <c r="UDJ51" s="15"/>
      <c r="UDK51" s="15"/>
      <c r="UDL51" s="15"/>
      <c r="UDM51" s="15"/>
      <c r="UDN51" s="15"/>
      <c r="UDO51" s="15"/>
      <c r="UDP51" s="15"/>
      <c r="UDQ51" s="15"/>
      <c r="UDR51" s="15"/>
      <c r="UDS51" s="15"/>
      <c r="UDT51" s="15"/>
      <c r="UDU51" s="15"/>
      <c r="UDV51" s="15"/>
      <c r="UDW51" s="15"/>
      <c r="UDX51" s="15"/>
      <c r="UDY51" s="15"/>
      <c r="UDZ51" s="15"/>
      <c r="UEA51" s="15"/>
      <c r="UEB51" s="15"/>
      <c r="UEC51" s="15"/>
      <c r="UED51" s="15"/>
      <c r="UEE51" s="15"/>
      <c r="UEF51" s="15"/>
      <c r="UEG51" s="15"/>
      <c r="UEH51" s="15"/>
      <c r="UEI51" s="15"/>
      <c r="UEJ51" s="15"/>
      <c r="UEK51" s="15"/>
      <c r="UEL51" s="15"/>
      <c r="UEM51" s="15"/>
      <c r="UEN51" s="15"/>
      <c r="UEO51" s="15"/>
      <c r="UEP51" s="15"/>
      <c r="UEQ51" s="15"/>
      <c r="UER51" s="15"/>
      <c r="UES51" s="15"/>
      <c r="UET51" s="15"/>
      <c r="UEU51" s="15"/>
      <c r="UEV51" s="15"/>
      <c r="UEW51" s="15"/>
      <c r="UEX51" s="15"/>
      <c r="UEY51" s="15"/>
      <c r="UEZ51" s="15"/>
      <c r="UFA51" s="15"/>
      <c r="UFB51" s="15"/>
      <c r="UFC51" s="15"/>
      <c r="UFD51" s="15"/>
      <c r="UFE51" s="15"/>
      <c r="UFF51" s="15"/>
      <c r="UFG51" s="15"/>
      <c r="UFH51" s="15"/>
      <c r="UFI51" s="15"/>
      <c r="UFJ51" s="15"/>
      <c r="UFK51" s="15"/>
      <c r="UFL51" s="15"/>
      <c r="UFM51" s="15"/>
      <c r="UFN51" s="15"/>
      <c r="UFO51" s="15"/>
      <c r="UFP51" s="15"/>
      <c r="UFQ51" s="15"/>
      <c r="UFR51" s="15"/>
      <c r="UFS51" s="15"/>
      <c r="UFT51" s="15"/>
      <c r="UFU51" s="15"/>
      <c r="UFV51" s="15"/>
      <c r="UFW51" s="15"/>
      <c r="UFX51" s="15"/>
      <c r="UFY51" s="15"/>
      <c r="UFZ51" s="15"/>
      <c r="UGA51" s="15"/>
      <c r="UGB51" s="15"/>
      <c r="UGC51" s="15"/>
      <c r="UGD51" s="15"/>
      <c r="UGE51" s="15"/>
      <c r="UGF51" s="15"/>
      <c r="UGG51" s="15"/>
      <c r="UGH51" s="15"/>
      <c r="UGI51" s="15"/>
      <c r="UGJ51" s="15"/>
      <c r="UGK51" s="15"/>
      <c r="UGL51" s="15"/>
      <c r="UGM51" s="15"/>
      <c r="UGN51" s="15"/>
      <c r="UGO51" s="15"/>
      <c r="UGP51" s="15"/>
      <c r="UGQ51" s="15"/>
      <c r="UGR51" s="15"/>
      <c r="UGS51" s="15"/>
      <c r="UGT51" s="15"/>
      <c r="UGU51" s="15"/>
      <c r="UGV51" s="15"/>
      <c r="UGW51" s="15"/>
      <c r="UGX51" s="15"/>
      <c r="UGY51" s="15"/>
      <c r="UGZ51" s="15"/>
      <c r="UHA51" s="15"/>
      <c r="UHB51" s="15"/>
      <c r="UHC51" s="15"/>
      <c r="UHD51" s="15"/>
      <c r="UHE51" s="15"/>
      <c r="UHF51" s="15"/>
      <c r="UHG51" s="15"/>
      <c r="UHH51" s="15"/>
      <c r="UHI51" s="15"/>
      <c r="UHJ51" s="15"/>
      <c r="UHK51" s="15"/>
      <c r="UHL51" s="15"/>
      <c r="UHM51" s="15"/>
      <c r="UHN51" s="15"/>
      <c r="UHO51" s="15"/>
      <c r="UHP51" s="15"/>
      <c r="UHQ51" s="15"/>
      <c r="UHR51" s="15"/>
      <c r="UHS51" s="15"/>
      <c r="UHT51" s="15"/>
      <c r="UHU51" s="15"/>
      <c r="UHV51" s="15"/>
      <c r="UHW51" s="15"/>
      <c r="UHX51" s="15"/>
      <c r="UHY51" s="15"/>
      <c r="UHZ51" s="15"/>
      <c r="UIA51" s="15"/>
      <c r="UIB51" s="15"/>
      <c r="UIC51" s="15"/>
      <c r="UID51" s="15"/>
      <c r="UIE51" s="15"/>
      <c r="UIF51" s="15"/>
      <c r="UIG51" s="15"/>
      <c r="UIH51" s="15"/>
      <c r="UII51" s="15"/>
      <c r="UIJ51" s="15"/>
      <c r="UIK51" s="15"/>
      <c r="UIL51" s="15"/>
      <c r="UIM51" s="15"/>
      <c r="UIN51" s="15"/>
      <c r="UIO51" s="15"/>
      <c r="UIP51" s="15"/>
      <c r="UIQ51" s="15"/>
      <c r="UIR51" s="15"/>
      <c r="UIS51" s="15"/>
      <c r="UIT51" s="15"/>
      <c r="UIU51" s="15"/>
      <c r="UIV51" s="15"/>
      <c r="UIW51" s="15"/>
      <c r="UIX51" s="15"/>
      <c r="UIY51" s="15"/>
      <c r="UIZ51" s="15"/>
      <c r="UJA51" s="15"/>
      <c r="UJB51" s="15"/>
      <c r="UJC51" s="15"/>
      <c r="UJD51" s="15"/>
      <c r="UJE51" s="15"/>
      <c r="UJF51" s="15"/>
      <c r="UJG51" s="15"/>
      <c r="UJH51" s="15"/>
      <c r="UJI51" s="15"/>
      <c r="UJJ51" s="15"/>
      <c r="UJK51" s="15"/>
      <c r="UJL51" s="15"/>
      <c r="UJM51" s="15"/>
      <c r="UJN51" s="15"/>
      <c r="UJO51" s="15"/>
      <c r="UJP51" s="15"/>
      <c r="UJQ51" s="15"/>
      <c r="UJR51" s="15"/>
      <c r="UJS51" s="15"/>
      <c r="UJT51" s="15"/>
      <c r="UJU51" s="15"/>
      <c r="UJV51" s="15"/>
      <c r="UJW51" s="15"/>
      <c r="UJX51" s="15"/>
      <c r="UJY51" s="15"/>
      <c r="UJZ51" s="15"/>
      <c r="UKA51" s="15"/>
      <c r="UKB51" s="15"/>
      <c r="UKC51" s="15"/>
      <c r="UKD51" s="15"/>
      <c r="UKE51" s="15"/>
      <c r="UKF51" s="15"/>
      <c r="UKG51" s="15"/>
      <c r="UKH51" s="15"/>
      <c r="UKI51" s="15"/>
      <c r="UKJ51" s="15"/>
      <c r="UKK51" s="15"/>
      <c r="UKL51" s="15"/>
      <c r="UKM51" s="15"/>
      <c r="UKN51" s="15"/>
      <c r="UKO51" s="15"/>
      <c r="UKP51" s="15"/>
      <c r="UKQ51" s="15"/>
      <c r="UKR51" s="15"/>
      <c r="UKS51" s="15"/>
      <c r="UKT51" s="15"/>
      <c r="UKU51" s="15"/>
      <c r="UKV51" s="15"/>
      <c r="UKW51" s="15"/>
      <c r="UKX51" s="15"/>
      <c r="UKY51" s="15"/>
      <c r="UKZ51" s="15"/>
      <c r="ULA51" s="15"/>
      <c r="ULB51" s="15"/>
      <c r="ULC51" s="15"/>
      <c r="ULD51" s="15"/>
      <c r="ULE51" s="15"/>
      <c r="ULF51" s="15"/>
      <c r="ULG51" s="15"/>
      <c r="ULH51" s="15"/>
      <c r="ULI51" s="15"/>
      <c r="ULJ51" s="15"/>
      <c r="ULK51" s="15"/>
      <c r="ULL51" s="15"/>
      <c r="ULM51" s="15"/>
      <c r="ULN51" s="15"/>
      <c r="ULO51" s="15"/>
      <c r="ULP51" s="15"/>
      <c r="ULQ51" s="15"/>
      <c r="ULR51" s="15"/>
      <c r="ULS51" s="15"/>
      <c r="ULT51" s="15"/>
      <c r="ULU51" s="15"/>
      <c r="ULV51" s="15"/>
      <c r="ULW51" s="15"/>
      <c r="ULX51" s="15"/>
      <c r="ULY51" s="15"/>
      <c r="ULZ51" s="15"/>
      <c r="UMA51" s="15"/>
      <c r="UMB51" s="15"/>
      <c r="UMC51" s="15"/>
      <c r="UMD51" s="15"/>
      <c r="UME51" s="15"/>
      <c r="UMF51" s="15"/>
      <c r="UMG51" s="15"/>
      <c r="UMH51" s="15"/>
      <c r="UMI51" s="15"/>
      <c r="UMJ51" s="15"/>
      <c r="UMK51" s="15"/>
      <c r="UML51" s="15"/>
      <c r="UMM51" s="15"/>
      <c r="UMN51" s="15"/>
      <c r="UMO51" s="15"/>
      <c r="UMP51" s="15"/>
      <c r="UMQ51" s="15"/>
      <c r="UMR51" s="15"/>
      <c r="UMS51" s="15"/>
      <c r="UMT51" s="15"/>
      <c r="UMU51" s="15"/>
      <c r="UMV51" s="15"/>
      <c r="UMW51" s="15"/>
      <c r="UMX51" s="15"/>
      <c r="UMY51" s="15"/>
      <c r="UMZ51" s="15"/>
      <c r="UNA51" s="15"/>
      <c r="UNB51" s="15"/>
      <c r="UNC51" s="15"/>
      <c r="UND51" s="15"/>
      <c r="UNE51" s="15"/>
      <c r="UNF51" s="15"/>
      <c r="UNG51" s="15"/>
      <c r="UNH51" s="15"/>
      <c r="UNI51" s="15"/>
      <c r="UNJ51" s="15"/>
      <c r="UNK51" s="15"/>
      <c r="UNL51" s="15"/>
      <c r="UNM51" s="15"/>
      <c r="UNN51" s="15"/>
      <c r="UNO51" s="15"/>
      <c r="UNP51" s="15"/>
      <c r="UNQ51" s="15"/>
      <c r="UNR51" s="15"/>
      <c r="UNS51" s="15"/>
      <c r="UNT51" s="15"/>
      <c r="UNU51" s="15"/>
      <c r="UNV51" s="15"/>
      <c r="UNW51" s="15"/>
      <c r="UNX51" s="15"/>
      <c r="UNY51" s="15"/>
      <c r="UNZ51" s="15"/>
      <c r="UOA51" s="15"/>
      <c r="UOB51" s="15"/>
      <c r="UOC51" s="15"/>
      <c r="UOD51" s="15"/>
      <c r="UOE51" s="15"/>
      <c r="UOF51" s="15"/>
      <c r="UOG51" s="15"/>
      <c r="UOH51" s="15"/>
      <c r="UOI51" s="15"/>
      <c r="UOJ51" s="15"/>
      <c r="UOK51" s="15"/>
      <c r="UOL51" s="15"/>
      <c r="UOM51" s="15"/>
      <c r="UON51" s="15"/>
      <c r="UOO51" s="15"/>
      <c r="UOP51" s="15"/>
      <c r="UOQ51" s="15"/>
      <c r="UOR51" s="15"/>
      <c r="UOS51" s="15"/>
      <c r="UOT51" s="15"/>
      <c r="UOU51" s="15"/>
      <c r="UOV51" s="15"/>
      <c r="UOW51" s="15"/>
      <c r="UOX51" s="15"/>
      <c r="UOY51" s="15"/>
      <c r="UOZ51" s="15"/>
      <c r="UPA51" s="15"/>
      <c r="UPB51" s="15"/>
      <c r="UPC51" s="15"/>
      <c r="UPD51" s="15"/>
      <c r="UPE51" s="15"/>
      <c r="UPF51" s="15"/>
      <c r="UPG51" s="15"/>
      <c r="UPH51" s="15"/>
      <c r="UPI51" s="15"/>
      <c r="UPJ51" s="15"/>
      <c r="UPK51" s="15"/>
      <c r="UPL51" s="15"/>
      <c r="UPM51" s="15"/>
      <c r="UPN51" s="15"/>
      <c r="UPO51" s="15"/>
      <c r="UPP51" s="15"/>
      <c r="UPQ51" s="15"/>
      <c r="UPR51" s="15"/>
      <c r="UPS51" s="15"/>
      <c r="UPT51" s="15"/>
      <c r="UPU51" s="15"/>
      <c r="UPV51" s="15"/>
      <c r="UPW51" s="15"/>
      <c r="UPX51" s="15"/>
      <c r="UPY51" s="15"/>
      <c r="UPZ51" s="15"/>
      <c r="UQA51" s="15"/>
      <c r="UQB51" s="15"/>
      <c r="UQC51" s="15"/>
      <c r="UQD51" s="15"/>
      <c r="UQE51" s="15"/>
      <c r="UQF51" s="15"/>
      <c r="UQG51" s="15"/>
      <c r="UQH51" s="15"/>
      <c r="UQI51" s="15"/>
      <c r="UQJ51" s="15"/>
      <c r="UQK51" s="15"/>
      <c r="UQL51" s="15"/>
      <c r="UQM51" s="15"/>
      <c r="UQN51" s="15"/>
      <c r="UQO51" s="15"/>
      <c r="UQP51" s="15"/>
      <c r="UQQ51" s="15"/>
      <c r="UQR51" s="15"/>
      <c r="UQS51" s="15"/>
      <c r="UQT51" s="15"/>
      <c r="UQU51" s="15"/>
      <c r="UQV51" s="15"/>
      <c r="UQW51" s="15"/>
      <c r="UQX51" s="15"/>
      <c r="UQY51" s="15"/>
      <c r="UQZ51" s="15"/>
      <c r="URA51" s="15"/>
      <c r="URB51" s="15"/>
      <c r="URC51" s="15"/>
      <c r="URD51" s="15"/>
      <c r="URE51" s="15"/>
      <c r="URF51" s="15"/>
      <c r="URG51" s="15"/>
      <c r="URH51" s="15"/>
      <c r="URI51" s="15"/>
      <c r="URJ51" s="15"/>
      <c r="URK51" s="15"/>
      <c r="URL51" s="15"/>
      <c r="URM51" s="15"/>
      <c r="URN51" s="15"/>
      <c r="URO51" s="15"/>
      <c r="URP51" s="15"/>
      <c r="URQ51" s="15"/>
      <c r="URR51" s="15"/>
      <c r="URS51" s="15"/>
      <c r="URT51" s="15"/>
      <c r="URU51" s="15"/>
      <c r="URV51" s="15"/>
      <c r="URW51" s="15"/>
      <c r="URX51" s="15"/>
      <c r="URY51" s="15"/>
      <c r="URZ51" s="15"/>
      <c r="USA51" s="15"/>
      <c r="USB51" s="15"/>
      <c r="USC51" s="15"/>
      <c r="USD51" s="15"/>
      <c r="USE51" s="15"/>
      <c r="USF51" s="15"/>
      <c r="USG51" s="15"/>
      <c r="USH51" s="15"/>
      <c r="USI51" s="15"/>
      <c r="USJ51" s="15"/>
      <c r="USK51" s="15"/>
      <c r="USL51" s="15"/>
      <c r="USM51" s="15"/>
      <c r="USN51" s="15"/>
      <c r="USO51" s="15"/>
      <c r="USP51" s="15"/>
      <c r="USQ51" s="15"/>
      <c r="USR51" s="15"/>
      <c r="USS51" s="15"/>
      <c r="UST51" s="15"/>
      <c r="USU51" s="15"/>
      <c r="USV51" s="15"/>
      <c r="USW51" s="15"/>
      <c r="USX51" s="15"/>
      <c r="USY51" s="15"/>
      <c r="USZ51" s="15"/>
      <c r="UTA51" s="15"/>
      <c r="UTB51" s="15"/>
      <c r="UTC51" s="15"/>
      <c r="UTD51" s="15"/>
      <c r="UTE51" s="15"/>
      <c r="UTF51" s="15"/>
      <c r="UTG51" s="15"/>
      <c r="UTH51" s="15"/>
      <c r="UTI51" s="15"/>
      <c r="UTJ51" s="15"/>
      <c r="UTK51" s="15"/>
      <c r="UTL51" s="15"/>
      <c r="UTM51" s="15"/>
      <c r="UTN51" s="15"/>
      <c r="UTO51" s="15"/>
      <c r="UTP51" s="15"/>
      <c r="UTQ51" s="15"/>
      <c r="UTR51" s="15"/>
      <c r="UTS51" s="15"/>
      <c r="UTT51" s="15"/>
      <c r="UTU51" s="15"/>
      <c r="UTV51" s="15"/>
      <c r="UTW51" s="15"/>
      <c r="UTX51" s="15"/>
      <c r="UTY51" s="15"/>
      <c r="UTZ51" s="15"/>
      <c r="UUA51" s="15"/>
      <c r="UUB51" s="15"/>
      <c r="UUC51" s="15"/>
      <c r="UUD51" s="15"/>
      <c r="UUE51" s="15"/>
      <c r="UUF51" s="15"/>
      <c r="UUG51" s="15"/>
      <c r="UUH51" s="15"/>
      <c r="UUI51" s="15"/>
      <c r="UUJ51" s="15"/>
      <c r="UUK51" s="15"/>
      <c r="UUL51" s="15"/>
      <c r="UUM51" s="15"/>
      <c r="UUN51" s="15"/>
      <c r="UUO51" s="15"/>
      <c r="UUP51" s="15"/>
      <c r="UUQ51" s="15"/>
      <c r="UUR51" s="15"/>
      <c r="UUS51" s="15"/>
      <c r="UUT51" s="15"/>
      <c r="UUU51" s="15"/>
      <c r="UUV51" s="15"/>
      <c r="UUW51" s="15"/>
      <c r="UUX51" s="15"/>
      <c r="UUY51" s="15"/>
      <c r="UUZ51" s="15"/>
      <c r="UVA51" s="15"/>
      <c r="UVB51" s="15"/>
      <c r="UVC51" s="15"/>
      <c r="UVD51" s="15"/>
      <c r="UVE51" s="15"/>
      <c r="UVF51" s="15"/>
      <c r="UVG51" s="15"/>
      <c r="UVH51" s="15"/>
      <c r="UVI51" s="15"/>
      <c r="UVJ51" s="15"/>
      <c r="UVK51" s="15"/>
      <c r="UVL51" s="15"/>
      <c r="UVM51" s="15"/>
      <c r="UVN51" s="15"/>
      <c r="UVO51" s="15"/>
      <c r="UVP51" s="15"/>
      <c r="UVQ51" s="15"/>
      <c r="UVR51" s="15"/>
      <c r="UVS51" s="15"/>
      <c r="UVT51" s="15"/>
      <c r="UVU51" s="15"/>
      <c r="UVV51" s="15"/>
      <c r="UVW51" s="15"/>
      <c r="UVX51" s="15"/>
      <c r="UVY51" s="15"/>
      <c r="UVZ51" s="15"/>
      <c r="UWA51" s="15"/>
      <c r="UWB51" s="15"/>
      <c r="UWC51" s="15"/>
      <c r="UWD51" s="15"/>
      <c r="UWE51" s="15"/>
      <c r="UWF51" s="15"/>
      <c r="UWG51" s="15"/>
      <c r="UWH51" s="15"/>
      <c r="UWI51" s="15"/>
      <c r="UWJ51" s="15"/>
      <c r="UWK51" s="15"/>
      <c r="UWL51" s="15"/>
      <c r="UWM51" s="15"/>
      <c r="UWN51" s="15"/>
      <c r="UWO51" s="15"/>
      <c r="UWP51" s="15"/>
      <c r="UWQ51" s="15"/>
      <c r="UWR51" s="15"/>
      <c r="UWS51" s="15"/>
      <c r="UWT51" s="15"/>
      <c r="UWU51" s="15"/>
      <c r="UWV51" s="15"/>
      <c r="UWW51" s="15"/>
      <c r="UWX51" s="15"/>
      <c r="UWY51" s="15"/>
      <c r="UWZ51" s="15"/>
      <c r="UXA51" s="15"/>
      <c r="UXB51" s="15"/>
      <c r="UXC51" s="15"/>
      <c r="UXD51" s="15"/>
      <c r="UXE51" s="15"/>
      <c r="UXF51" s="15"/>
      <c r="UXG51" s="15"/>
      <c r="UXH51" s="15"/>
      <c r="UXI51" s="15"/>
      <c r="UXJ51" s="15"/>
      <c r="UXK51" s="15"/>
      <c r="UXL51" s="15"/>
      <c r="UXM51" s="15"/>
      <c r="UXN51" s="15"/>
      <c r="UXO51" s="15"/>
      <c r="UXP51" s="15"/>
      <c r="UXQ51" s="15"/>
      <c r="UXR51" s="15"/>
      <c r="UXS51" s="15"/>
      <c r="UXT51" s="15"/>
      <c r="UXU51" s="15"/>
      <c r="UXV51" s="15"/>
      <c r="UXW51" s="15"/>
      <c r="UXX51" s="15"/>
      <c r="UXY51" s="15"/>
      <c r="UXZ51" s="15"/>
      <c r="UYA51" s="15"/>
      <c r="UYB51" s="15"/>
      <c r="UYC51" s="15"/>
      <c r="UYD51" s="15"/>
      <c r="UYE51" s="15"/>
      <c r="UYF51" s="15"/>
      <c r="UYG51" s="15"/>
      <c r="UYH51" s="15"/>
      <c r="UYI51" s="15"/>
      <c r="UYJ51" s="15"/>
      <c r="UYK51" s="15"/>
      <c r="UYL51" s="15"/>
      <c r="UYM51" s="15"/>
      <c r="UYN51" s="15"/>
      <c r="UYO51" s="15"/>
      <c r="UYP51" s="15"/>
      <c r="UYQ51" s="15"/>
      <c r="UYR51" s="15"/>
      <c r="UYS51" s="15"/>
      <c r="UYT51" s="15"/>
      <c r="UYU51" s="15"/>
      <c r="UYV51" s="15"/>
      <c r="UYW51" s="15"/>
      <c r="UYX51" s="15"/>
      <c r="UYY51" s="15"/>
      <c r="UYZ51" s="15"/>
      <c r="UZA51" s="15"/>
      <c r="UZB51" s="15"/>
      <c r="UZC51" s="15"/>
      <c r="UZD51" s="15"/>
      <c r="UZE51" s="15"/>
      <c r="UZF51" s="15"/>
      <c r="UZG51" s="15"/>
      <c r="UZH51" s="15"/>
      <c r="UZI51" s="15"/>
      <c r="UZJ51" s="15"/>
      <c r="UZK51" s="15"/>
      <c r="UZL51" s="15"/>
      <c r="UZM51" s="15"/>
      <c r="UZN51" s="15"/>
      <c r="UZO51" s="15"/>
      <c r="UZP51" s="15"/>
      <c r="UZQ51" s="15"/>
      <c r="UZR51" s="15"/>
      <c r="UZS51" s="15"/>
      <c r="UZT51" s="15"/>
      <c r="UZU51" s="15"/>
      <c r="UZV51" s="15"/>
      <c r="UZW51" s="15"/>
      <c r="UZX51" s="15"/>
      <c r="UZY51" s="15"/>
      <c r="UZZ51" s="15"/>
      <c r="VAA51" s="15"/>
      <c r="VAB51" s="15"/>
      <c r="VAC51" s="15"/>
      <c r="VAD51" s="15"/>
      <c r="VAE51" s="15"/>
      <c r="VAF51" s="15"/>
      <c r="VAG51" s="15"/>
      <c r="VAH51" s="15"/>
      <c r="VAI51" s="15"/>
      <c r="VAJ51" s="15"/>
      <c r="VAK51" s="15"/>
      <c r="VAL51" s="15"/>
      <c r="VAM51" s="15"/>
      <c r="VAN51" s="15"/>
      <c r="VAO51" s="15"/>
      <c r="VAP51" s="15"/>
      <c r="VAQ51" s="15"/>
      <c r="VAR51" s="15"/>
      <c r="VAS51" s="15"/>
      <c r="VAT51" s="15"/>
      <c r="VAU51" s="15"/>
      <c r="VAV51" s="15"/>
      <c r="VAW51" s="15"/>
      <c r="VAX51" s="15"/>
      <c r="VAY51" s="15"/>
      <c r="VAZ51" s="15"/>
      <c r="VBA51" s="15"/>
      <c r="VBB51" s="15"/>
      <c r="VBC51" s="15"/>
      <c r="VBD51" s="15"/>
      <c r="VBE51" s="15"/>
      <c r="VBF51" s="15"/>
      <c r="VBG51" s="15"/>
      <c r="VBH51" s="15"/>
      <c r="VBI51" s="15"/>
      <c r="VBJ51" s="15"/>
      <c r="VBK51" s="15"/>
      <c r="VBL51" s="15"/>
      <c r="VBM51" s="15"/>
      <c r="VBN51" s="15"/>
      <c r="VBO51" s="15"/>
      <c r="VBP51" s="15"/>
      <c r="VBQ51" s="15"/>
      <c r="VBR51" s="15"/>
      <c r="VBS51" s="15"/>
      <c r="VBT51" s="15"/>
      <c r="VBU51" s="15"/>
      <c r="VBV51" s="15"/>
      <c r="VBW51" s="15"/>
      <c r="VBX51" s="15"/>
      <c r="VBY51" s="15"/>
      <c r="VBZ51" s="15"/>
      <c r="VCA51" s="15"/>
      <c r="VCB51" s="15"/>
      <c r="VCC51" s="15"/>
      <c r="VCD51" s="15"/>
      <c r="VCE51" s="15"/>
      <c r="VCF51" s="15"/>
      <c r="VCG51" s="15"/>
      <c r="VCH51" s="15"/>
      <c r="VCI51" s="15"/>
      <c r="VCJ51" s="15"/>
      <c r="VCK51" s="15"/>
      <c r="VCL51" s="15"/>
      <c r="VCM51" s="15"/>
      <c r="VCN51" s="15"/>
      <c r="VCO51" s="15"/>
      <c r="VCP51" s="15"/>
      <c r="VCQ51" s="15"/>
      <c r="VCR51" s="15"/>
      <c r="VCS51" s="15"/>
      <c r="VCT51" s="15"/>
      <c r="VCU51" s="15"/>
      <c r="VCV51" s="15"/>
      <c r="VCW51" s="15"/>
      <c r="VCX51" s="15"/>
      <c r="VCY51" s="15"/>
      <c r="VCZ51" s="15"/>
      <c r="VDA51" s="15"/>
      <c r="VDB51" s="15"/>
      <c r="VDC51" s="15"/>
      <c r="VDD51" s="15"/>
      <c r="VDE51" s="15"/>
      <c r="VDF51" s="15"/>
      <c r="VDG51" s="15"/>
      <c r="VDH51" s="15"/>
      <c r="VDI51" s="15"/>
      <c r="VDJ51" s="15"/>
      <c r="VDK51" s="15"/>
      <c r="VDL51" s="15"/>
      <c r="VDM51" s="15"/>
      <c r="VDN51" s="15"/>
      <c r="VDO51" s="15"/>
      <c r="VDP51" s="15"/>
      <c r="VDQ51" s="15"/>
      <c r="VDR51" s="15"/>
      <c r="VDS51" s="15"/>
      <c r="VDT51" s="15"/>
      <c r="VDU51" s="15"/>
      <c r="VDV51" s="15"/>
      <c r="VDW51" s="15"/>
      <c r="VDX51" s="15"/>
      <c r="VDY51" s="15"/>
      <c r="VDZ51" s="15"/>
      <c r="VEA51" s="15"/>
      <c r="VEB51" s="15"/>
      <c r="VEC51" s="15"/>
      <c r="VED51" s="15"/>
      <c r="VEE51" s="15"/>
      <c r="VEF51" s="15"/>
      <c r="VEG51" s="15"/>
      <c r="VEH51" s="15"/>
      <c r="VEI51" s="15"/>
      <c r="VEJ51" s="15"/>
      <c r="VEK51" s="15"/>
      <c r="VEL51" s="15"/>
      <c r="VEM51" s="15"/>
      <c r="VEN51" s="15"/>
      <c r="VEO51" s="15"/>
      <c r="VEP51" s="15"/>
      <c r="VEQ51" s="15"/>
      <c r="VER51" s="15"/>
      <c r="VES51" s="15"/>
      <c r="VET51" s="15"/>
      <c r="VEU51" s="15"/>
      <c r="VEV51" s="15"/>
      <c r="VEW51" s="15"/>
      <c r="VEX51" s="15"/>
      <c r="VEY51" s="15"/>
      <c r="VEZ51" s="15"/>
      <c r="VFA51" s="15"/>
      <c r="VFB51" s="15"/>
      <c r="VFC51" s="15"/>
      <c r="VFD51" s="15"/>
      <c r="VFE51" s="15"/>
      <c r="VFF51" s="15"/>
      <c r="VFG51" s="15"/>
      <c r="VFH51" s="15"/>
      <c r="VFI51" s="15"/>
      <c r="VFJ51" s="15"/>
      <c r="VFK51" s="15"/>
      <c r="VFL51" s="15"/>
      <c r="VFM51" s="15"/>
      <c r="VFN51" s="15"/>
      <c r="VFO51" s="15"/>
      <c r="VFP51" s="15"/>
      <c r="VFQ51" s="15"/>
      <c r="VFR51" s="15"/>
      <c r="VFS51" s="15"/>
      <c r="VFT51" s="15"/>
      <c r="VFU51" s="15"/>
      <c r="VFV51" s="15"/>
      <c r="VFW51" s="15"/>
      <c r="VFX51" s="15"/>
      <c r="VFY51" s="15"/>
      <c r="VFZ51" s="15"/>
      <c r="VGA51" s="15"/>
      <c r="VGB51" s="15"/>
      <c r="VGC51" s="15"/>
      <c r="VGD51" s="15"/>
      <c r="VGE51" s="15"/>
      <c r="VGF51" s="15"/>
      <c r="VGG51" s="15"/>
      <c r="VGH51" s="15"/>
      <c r="VGI51" s="15"/>
      <c r="VGJ51" s="15"/>
      <c r="VGK51" s="15"/>
      <c r="VGL51" s="15"/>
      <c r="VGM51" s="15"/>
      <c r="VGN51" s="15"/>
      <c r="VGO51" s="15"/>
      <c r="VGP51" s="15"/>
      <c r="VGQ51" s="15"/>
      <c r="VGR51" s="15"/>
      <c r="VGS51" s="15"/>
      <c r="VGT51" s="15"/>
      <c r="VGU51" s="15"/>
      <c r="VGV51" s="15"/>
      <c r="VGW51" s="15"/>
      <c r="VGX51" s="15"/>
      <c r="VGY51" s="15"/>
      <c r="VGZ51" s="15"/>
      <c r="VHA51" s="15"/>
      <c r="VHB51" s="15"/>
      <c r="VHC51" s="15"/>
      <c r="VHD51" s="15"/>
      <c r="VHE51" s="15"/>
      <c r="VHF51" s="15"/>
      <c r="VHG51" s="15"/>
      <c r="VHH51" s="15"/>
      <c r="VHI51" s="15"/>
      <c r="VHJ51" s="15"/>
      <c r="VHK51" s="15"/>
      <c r="VHL51" s="15"/>
      <c r="VHM51" s="15"/>
      <c r="VHN51" s="15"/>
      <c r="VHO51" s="15"/>
      <c r="VHP51" s="15"/>
      <c r="VHQ51" s="15"/>
      <c r="VHR51" s="15"/>
      <c r="VHS51" s="15"/>
      <c r="VHT51" s="15"/>
      <c r="VHU51" s="15"/>
      <c r="VHV51" s="15"/>
      <c r="VHW51" s="15"/>
      <c r="VHX51" s="15"/>
      <c r="VHY51" s="15"/>
      <c r="VHZ51" s="15"/>
      <c r="VIA51" s="15"/>
      <c r="VIB51" s="15"/>
      <c r="VIC51" s="15"/>
      <c r="VID51" s="15"/>
      <c r="VIE51" s="15"/>
      <c r="VIF51" s="15"/>
      <c r="VIG51" s="15"/>
      <c r="VIH51" s="15"/>
      <c r="VII51" s="15"/>
      <c r="VIJ51" s="15"/>
      <c r="VIK51" s="15"/>
      <c r="VIL51" s="15"/>
      <c r="VIM51" s="15"/>
      <c r="VIN51" s="15"/>
      <c r="VIO51" s="15"/>
      <c r="VIP51" s="15"/>
      <c r="VIQ51" s="15"/>
      <c r="VIR51" s="15"/>
      <c r="VIS51" s="15"/>
      <c r="VIT51" s="15"/>
      <c r="VIU51" s="15"/>
      <c r="VIV51" s="15"/>
      <c r="VIW51" s="15"/>
      <c r="VIX51" s="15"/>
      <c r="VIY51" s="15"/>
      <c r="VIZ51" s="15"/>
      <c r="VJA51" s="15"/>
      <c r="VJB51" s="15"/>
      <c r="VJC51" s="15"/>
      <c r="VJD51" s="15"/>
      <c r="VJE51" s="15"/>
      <c r="VJF51" s="15"/>
      <c r="VJG51" s="15"/>
      <c r="VJH51" s="15"/>
      <c r="VJI51" s="15"/>
      <c r="VJJ51" s="15"/>
      <c r="VJK51" s="15"/>
      <c r="VJL51" s="15"/>
      <c r="VJM51" s="15"/>
      <c r="VJN51" s="15"/>
      <c r="VJO51" s="15"/>
      <c r="VJP51" s="15"/>
      <c r="VJQ51" s="15"/>
      <c r="VJR51" s="15"/>
      <c r="VJS51" s="15"/>
      <c r="VJT51" s="15"/>
      <c r="VJU51" s="15"/>
      <c r="VJV51" s="15"/>
      <c r="VJW51" s="15"/>
      <c r="VJX51" s="15"/>
      <c r="VJY51" s="15"/>
      <c r="VJZ51" s="15"/>
      <c r="VKA51" s="15"/>
      <c r="VKB51" s="15"/>
      <c r="VKC51" s="15"/>
      <c r="VKD51" s="15"/>
      <c r="VKE51" s="15"/>
      <c r="VKF51" s="15"/>
      <c r="VKG51" s="15"/>
      <c r="VKH51" s="15"/>
      <c r="VKI51" s="15"/>
      <c r="VKJ51" s="15"/>
      <c r="VKK51" s="15"/>
      <c r="VKL51" s="15"/>
      <c r="VKM51" s="15"/>
      <c r="VKN51" s="15"/>
      <c r="VKO51" s="15"/>
      <c r="VKP51" s="15"/>
      <c r="VKQ51" s="15"/>
      <c r="VKR51" s="15"/>
      <c r="VKS51" s="15"/>
      <c r="VKT51" s="15"/>
      <c r="VKU51" s="15"/>
      <c r="VKV51" s="15"/>
      <c r="VKW51" s="15"/>
      <c r="VKX51" s="15"/>
      <c r="VKY51" s="15"/>
      <c r="VKZ51" s="15"/>
      <c r="VLA51" s="15"/>
      <c r="VLB51" s="15"/>
      <c r="VLC51" s="15"/>
      <c r="VLD51" s="15"/>
      <c r="VLE51" s="15"/>
      <c r="VLF51" s="15"/>
      <c r="VLG51" s="15"/>
      <c r="VLH51" s="15"/>
      <c r="VLI51" s="15"/>
      <c r="VLJ51" s="15"/>
      <c r="VLK51" s="15"/>
      <c r="VLL51" s="15"/>
      <c r="VLM51" s="15"/>
      <c r="VLN51" s="15"/>
      <c r="VLO51" s="15"/>
      <c r="VLP51" s="15"/>
      <c r="VLQ51" s="15"/>
      <c r="VLR51" s="15"/>
      <c r="VLS51" s="15"/>
      <c r="VLT51" s="15"/>
      <c r="VLU51" s="15"/>
      <c r="VLV51" s="15"/>
      <c r="VLW51" s="15"/>
      <c r="VLX51" s="15"/>
      <c r="VLY51" s="15"/>
      <c r="VLZ51" s="15"/>
      <c r="VMA51" s="15"/>
      <c r="VMB51" s="15"/>
      <c r="VMC51" s="15"/>
      <c r="VMD51" s="15"/>
      <c r="VME51" s="15"/>
      <c r="VMF51" s="15"/>
      <c r="VMG51" s="15"/>
      <c r="VMH51" s="15"/>
      <c r="VMI51" s="15"/>
      <c r="VMJ51" s="15"/>
      <c r="VMK51" s="15"/>
      <c r="VML51" s="15"/>
      <c r="VMM51" s="15"/>
      <c r="VMN51" s="15"/>
      <c r="VMO51" s="15"/>
      <c r="VMP51" s="15"/>
      <c r="VMQ51" s="15"/>
      <c r="VMR51" s="15"/>
      <c r="VMS51" s="15"/>
      <c r="VMT51" s="15"/>
      <c r="VMU51" s="15"/>
      <c r="VMV51" s="15"/>
      <c r="VMW51" s="15"/>
      <c r="VMX51" s="15"/>
      <c r="VMY51" s="15"/>
      <c r="VMZ51" s="15"/>
      <c r="VNA51" s="15"/>
      <c r="VNB51" s="15"/>
      <c r="VNC51" s="15"/>
      <c r="VND51" s="15"/>
      <c r="VNE51" s="15"/>
      <c r="VNF51" s="15"/>
      <c r="VNG51" s="15"/>
      <c r="VNH51" s="15"/>
      <c r="VNI51" s="15"/>
      <c r="VNJ51" s="15"/>
      <c r="VNK51" s="15"/>
      <c r="VNL51" s="15"/>
      <c r="VNM51" s="15"/>
      <c r="VNN51" s="15"/>
      <c r="VNO51" s="15"/>
      <c r="VNP51" s="15"/>
      <c r="VNQ51" s="15"/>
      <c r="VNR51" s="15"/>
      <c r="VNS51" s="15"/>
      <c r="VNT51" s="15"/>
      <c r="VNU51" s="15"/>
      <c r="VNV51" s="15"/>
      <c r="VNW51" s="15"/>
      <c r="VNX51" s="15"/>
      <c r="VNY51" s="15"/>
      <c r="VNZ51" s="15"/>
      <c r="VOA51" s="15"/>
      <c r="VOB51" s="15"/>
      <c r="VOC51" s="15"/>
      <c r="VOD51" s="15"/>
      <c r="VOE51" s="15"/>
      <c r="VOF51" s="15"/>
      <c r="VOG51" s="15"/>
      <c r="VOH51" s="15"/>
      <c r="VOI51" s="15"/>
      <c r="VOJ51" s="15"/>
      <c r="VOK51" s="15"/>
      <c r="VOL51" s="15"/>
      <c r="VOM51" s="15"/>
      <c r="VON51" s="15"/>
      <c r="VOO51" s="15"/>
      <c r="VOP51" s="15"/>
      <c r="VOQ51" s="15"/>
      <c r="VOR51" s="15"/>
      <c r="VOS51" s="15"/>
      <c r="VOT51" s="15"/>
      <c r="VOU51" s="15"/>
      <c r="VOV51" s="15"/>
      <c r="VOW51" s="15"/>
      <c r="VOX51" s="15"/>
      <c r="VOY51" s="15"/>
      <c r="VOZ51" s="15"/>
      <c r="VPA51" s="15"/>
      <c r="VPB51" s="15"/>
      <c r="VPC51" s="15"/>
      <c r="VPD51" s="15"/>
      <c r="VPE51" s="15"/>
      <c r="VPF51" s="15"/>
      <c r="VPG51" s="15"/>
      <c r="VPH51" s="15"/>
      <c r="VPI51" s="15"/>
      <c r="VPJ51" s="15"/>
      <c r="VPK51" s="15"/>
      <c r="VPL51" s="15"/>
      <c r="VPM51" s="15"/>
      <c r="VPN51" s="15"/>
      <c r="VPO51" s="15"/>
      <c r="VPP51" s="15"/>
      <c r="VPQ51" s="15"/>
      <c r="VPR51" s="15"/>
      <c r="VPS51" s="15"/>
      <c r="VPT51" s="15"/>
      <c r="VPU51" s="15"/>
      <c r="VPV51" s="15"/>
      <c r="VPW51" s="15"/>
      <c r="VPX51" s="15"/>
      <c r="VPY51" s="15"/>
      <c r="VPZ51" s="15"/>
      <c r="VQA51" s="15"/>
      <c r="VQB51" s="15"/>
      <c r="VQC51" s="15"/>
      <c r="VQD51" s="15"/>
      <c r="VQE51" s="15"/>
      <c r="VQF51" s="15"/>
      <c r="VQG51" s="15"/>
      <c r="VQH51" s="15"/>
      <c r="VQI51" s="15"/>
      <c r="VQJ51" s="15"/>
      <c r="VQK51" s="15"/>
      <c r="VQL51" s="15"/>
      <c r="VQM51" s="15"/>
      <c r="VQN51" s="15"/>
      <c r="VQO51" s="15"/>
      <c r="VQP51" s="15"/>
      <c r="VQQ51" s="15"/>
      <c r="VQR51" s="15"/>
      <c r="VQS51" s="15"/>
      <c r="VQT51" s="15"/>
      <c r="VQU51" s="15"/>
      <c r="VQV51" s="15"/>
      <c r="VQW51" s="15"/>
      <c r="VQX51" s="15"/>
      <c r="VQY51" s="15"/>
      <c r="VQZ51" s="15"/>
      <c r="VRA51" s="15"/>
      <c r="VRB51" s="15"/>
      <c r="VRC51" s="15"/>
      <c r="VRD51" s="15"/>
      <c r="VRE51" s="15"/>
      <c r="VRF51" s="15"/>
      <c r="VRG51" s="15"/>
      <c r="VRH51" s="15"/>
      <c r="VRI51" s="15"/>
      <c r="VRJ51" s="15"/>
      <c r="VRK51" s="15"/>
      <c r="VRL51" s="15"/>
      <c r="VRM51" s="15"/>
      <c r="VRN51" s="15"/>
      <c r="VRO51" s="15"/>
      <c r="VRP51" s="15"/>
      <c r="VRQ51" s="15"/>
      <c r="VRR51" s="15"/>
      <c r="VRS51" s="15"/>
      <c r="VRT51" s="15"/>
      <c r="VRU51" s="15"/>
      <c r="VRV51" s="15"/>
      <c r="VRW51" s="15"/>
      <c r="VRX51" s="15"/>
      <c r="VRY51" s="15"/>
      <c r="VRZ51" s="15"/>
      <c r="VSA51" s="15"/>
      <c r="VSB51" s="15"/>
      <c r="VSC51" s="15"/>
      <c r="VSD51" s="15"/>
      <c r="VSE51" s="15"/>
      <c r="VSF51" s="15"/>
      <c r="VSG51" s="15"/>
      <c r="VSH51" s="15"/>
      <c r="VSI51" s="15"/>
      <c r="VSJ51" s="15"/>
      <c r="VSK51" s="15"/>
      <c r="VSL51" s="15"/>
      <c r="VSM51" s="15"/>
      <c r="VSN51" s="15"/>
      <c r="VSO51" s="15"/>
      <c r="VSP51" s="15"/>
      <c r="VSQ51" s="15"/>
      <c r="VSR51" s="15"/>
      <c r="VSS51" s="15"/>
      <c r="VST51" s="15"/>
      <c r="VSU51" s="15"/>
      <c r="VSV51" s="15"/>
      <c r="VSW51" s="15"/>
      <c r="VSX51" s="15"/>
      <c r="VSY51" s="15"/>
      <c r="VSZ51" s="15"/>
      <c r="VTA51" s="15"/>
      <c r="VTB51" s="15"/>
      <c r="VTC51" s="15"/>
      <c r="VTD51" s="15"/>
      <c r="VTE51" s="15"/>
      <c r="VTF51" s="15"/>
      <c r="VTG51" s="15"/>
      <c r="VTH51" s="15"/>
      <c r="VTI51" s="15"/>
      <c r="VTJ51" s="15"/>
      <c r="VTK51" s="15"/>
      <c r="VTL51" s="15"/>
      <c r="VTM51" s="15"/>
      <c r="VTN51" s="15"/>
      <c r="VTO51" s="15"/>
      <c r="VTP51" s="15"/>
      <c r="VTQ51" s="15"/>
      <c r="VTR51" s="15"/>
      <c r="VTS51" s="15"/>
      <c r="VTT51" s="15"/>
      <c r="VTU51" s="15"/>
      <c r="VTV51" s="15"/>
      <c r="VTW51" s="15"/>
      <c r="VTX51" s="15"/>
      <c r="VTY51" s="15"/>
      <c r="VTZ51" s="15"/>
      <c r="VUA51" s="15"/>
      <c r="VUB51" s="15"/>
      <c r="VUC51" s="15"/>
      <c r="VUD51" s="15"/>
      <c r="VUE51" s="15"/>
      <c r="VUF51" s="15"/>
      <c r="VUG51" s="15"/>
      <c r="VUH51" s="15"/>
      <c r="VUI51" s="15"/>
      <c r="VUJ51" s="15"/>
      <c r="VUK51" s="15"/>
      <c r="VUL51" s="15"/>
      <c r="VUM51" s="15"/>
      <c r="VUN51" s="15"/>
      <c r="VUO51" s="15"/>
      <c r="VUP51" s="15"/>
      <c r="VUQ51" s="15"/>
      <c r="VUR51" s="15"/>
      <c r="VUS51" s="15"/>
      <c r="VUT51" s="15"/>
      <c r="VUU51" s="15"/>
      <c r="VUV51" s="15"/>
      <c r="VUW51" s="15"/>
      <c r="VUX51" s="15"/>
      <c r="VUY51" s="15"/>
      <c r="VUZ51" s="15"/>
      <c r="VVA51" s="15"/>
      <c r="VVB51" s="15"/>
      <c r="VVC51" s="15"/>
      <c r="VVD51" s="15"/>
      <c r="VVE51" s="15"/>
      <c r="VVF51" s="15"/>
      <c r="VVG51" s="15"/>
      <c r="VVH51" s="15"/>
      <c r="VVI51" s="15"/>
      <c r="VVJ51" s="15"/>
      <c r="VVK51" s="15"/>
      <c r="VVL51" s="15"/>
      <c r="VVM51" s="15"/>
      <c r="VVN51" s="15"/>
      <c r="VVO51" s="15"/>
      <c r="VVP51" s="15"/>
      <c r="VVQ51" s="15"/>
      <c r="VVR51" s="15"/>
      <c r="VVS51" s="15"/>
      <c r="VVT51" s="15"/>
      <c r="VVU51" s="15"/>
      <c r="VVV51" s="15"/>
      <c r="VVW51" s="15"/>
      <c r="VVX51" s="15"/>
      <c r="VVY51" s="15"/>
      <c r="VVZ51" s="15"/>
      <c r="VWA51" s="15"/>
      <c r="VWB51" s="15"/>
      <c r="VWC51" s="15"/>
      <c r="VWD51" s="15"/>
      <c r="VWE51" s="15"/>
      <c r="VWF51" s="15"/>
      <c r="VWG51" s="15"/>
      <c r="VWH51" s="15"/>
      <c r="VWI51" s="15"/>
      <c r="VWJ51" s="15"/>
      <c r="VWK51" s="15"/>
      <c r="VWL51" s="15"/>
      <c r="VWM51" s="15"/>
      <c r="VWN51" s="15"/>
      <c r="VWO51" s="15"/>
      <c r="VWP51" s="15"/>
      <c r="VWQ51" s="15"/>
      <c r="VWR51" s="15"/>
      <c r="VWS51" s="15"/>
      <c r="VWT51" s="15"/>
      <c r="VWU51" s="15"/>
      <c r="VWV51" s="15"/>
      <c r="VWW51" s="15"/>
      <c r="VWX51" s="15"/>
      <c r="VWY51" s="15"/>
      <c r="VWZ51" s="15"/>
      <c r="VXA51" s="15"/>
      <c r="VXB51" s="15"/>
      <c r="VXC51" s="15"/>
      <c r="VXD51" s="15"/>
      <c r="VXE51" s="15"/>
      <c r="VXF51" s="15"/>
      <c r="VXG51" s="15"/>
      <c r="VXH51" s="15"/>
      <c r="VXI51" s="15"/>
      <c r="VXJ51" s="15"/>
      <c r="VXK51" s="15"/>
      <c r="VXL51" s="15"/>
      <c r="VXM51" s="15"/>
      <c r="VXN51" s="15"/>
      <c r="VXO51" s="15"/>
      <c r="VXP51" s="15"/>
      <c r="VXQ51" s="15"/>
      <c r="VXR51" s="15"/>
      <c r="VXS51" s="15"/>
      <c r="VXT51" s="15"/>
      <c r="VXU51" s="15"/>
      <c r="VXV51" s="15"/>
      <c r="VXW51" s="15"/>
      <c r="VXX51" s="15"/>
      <c r="VXY51" s="15"/>
      <c r="VXZ51" s="15"/>
      <c r="VYA51" s="15"/>
      <c r="VYB51" s="15"/>
      <c r="VYC51" s="15"/>
      <c r="VYD51" s="15"/>
      <c r="VYE51" s="15"/>
      <c r="VYF51" s="15"/>
      <c r="VYG51" s="15"/>
      <c r="VYH51" s="15"/>
      <c r="VYI51" s="15"/>
      <c r="VYJ51" s="15"/>
      <c r="VYK51" s="15"/>
      <c r="VYL51" s="15"/>
      <c r="VYM51" s="15"/>
      <c r="VYN51" s="15"/>
      <c r="VYO51" s="15"/>
      <c r="VYP51" s="15"/>
      <c r="VYQ51" s="15"/>
      <c r="VYR51" s="15"/>
      <c r="VYS51" s="15"/>
      <c r="VYT51" s="15"/>
      <c r="VYU51" s="15"/>
      <c r="VYV51" s="15"/>
      <c r="VYW51" s="15"/>
      <c r="VYX51" s="15"/>
      <c r="VYY51" s="15"/>
      <c r="VYZ51" s="15"/>
      <c r="VZA51" s="15"/>
      <c r="VZB51" s="15"/>
      <c r="VZC51" s="15"/>
      <c r="VZD51" s="15"/>
      <c r="VZE51" s="15"/>
      <c r="VZF51" s="15"/>
      <c r="VZG51" s="15"/>
      <c r="VZH51" s="15"/>
      <c r="VZI51" s="15"/>
      <c r="VZJ51" s="15"/>
      <c r="VZK51" s="15"/>
      <c r="VZL51" s="15"/>
      <c r="VZM51" s="15"/>
      <c r="VZN51" s="15"/>
      <c r="VZO51" s="15"/>
      <c r="VZP51" s="15"/>
      <c r="VZQ51" s="15"/>
      <c r="VZR51" s="15"/>
      <c r="VZS51" s="15"/>
      <c r="VZT51" s="15"/>
      <c r="VZU51" s="15"/>
      <c r="VZV51" s="15"/>
      <c r="VZW51" s="15"/>
      <c r="VZX51" s="15"/>
      <c r="VZY51" s="15"/>
      <c r="VZZ51" s="15"/>
      <c r="WAA51" s="15"/>
      <c r="WAB51" s="15"/>
      <c r="WAC51" s="15"/>
      <c r="WAD51" s="15"/>
      <c r="WAE51" s="15"/>
      <c r="WAF51" s="15"/>
      <c r="WAG51" s="15"/>
      <c r="WAH51" s="15"/>
      <c r="WAI51" s="15"/>
      <c r="WAJ51" s="15"/>
      <c r="WAK51" s="15"/>
      <c r="WAL51" s="15"/>
      <c r="WAM51" s="15"/>
      <c r="WAN51" s="15"/>
      <c r="WAO51" s="15"/>
      <c r="WAP51" s="15"/>
      <c r="WAQ51" s="15"/>
      <c r="WAR51" s="15"/>
      <c r="WAS51" s="15"/>
      <c r="WAT51" s="15"/>
      <c r="WAU51" s="15"/>
      <c r="WAV51" s="15"/>
      <c r="WAW51" s="15"/>
      <c r="WAX51" s="15"/>
      <c r="WAY51" s="15"/>
      <c r="WAZ51" s="15"/>
      <c r="WBA51" s="15"/>
      <c r="WBB51" s="15"/>
      <c r="WBC51" s="15"/>
      <c r="WBD51" s="15"/>
      <c r="WBE51" s="15"/>
      <c r="WBF51" s="15"/>
      <c r="WBG51" s="15"/>
      <c r="WBH51" s="15"/>
      <c r="WBI51" s="15"/>
      <c r="WBJ51" s="15"/>
      <c r="WBK51" s="15"/>
      <c r="WBL51" s="15"/>
      <c r="WBM51" s="15"/>
      <c r="WBN51" s="15"/>
      <c r="WBO51" s="15"/>
      <c r="WBP51" s="15"/>
      <c r="WBQ51" s="15"/>
      <c r="WBR51" s="15"/>
      <c r="WBS51" s="15"/>
      <c r="WBT51" s="15"/>
      <c r="WBU51" s="15"/>
      <c r="WBV51" s="15"/>
      <c r="WBW51" s="15"/>
      <c r="WBX51" s="15"/>
      <c r="WBY51" s="15"/>
      <c r="WBZ51" s="15"/>
      <c r="WCA51" s="15"/>
      <c r="WCB51" s="15"/>
      <c r="WCC51" s="15"/>
      <c r="WCD51" s="15"/>
      <c r="WCE51" s="15"/>
      <c r="WCF51" s="15"/>
      <c r="WCG51" s="15"/>
      <c r="WCH51" s="15"/>
      <c r="WCI51" s="15"/>
      <c r="WCJ51" s="15"/>
      <c r="WCK51" s="15"/>
      <c r="WCL51" s="15"/>
      <c r="WCM51" s="15"/>
      <c r="WCN51" s="15"/>
      <c r="WCO51" s="15"/>
      <c r="WCP51" s="15"/>
      <c r="WCQ51" s="15"/>
      <c r="WCR51" s="15"/>
      <c r="WCS51" s="15"/>
      <c r="WCT51" s="15"/>
      <c r="WCU51" s="15"/>
      <c r="WCV51" s="15"/>
      <c r="WCW51" s="15"/>
      <c r="WCX51" s="15"/>
      <c r="WCY51" s="15"/>
      <c r="WCZ51" s="15"/>
      <c r="WDA51" s="15"/>
      <c r="WDB51" s="15"/>
      <c r="WDC51" s="15"/>
      <c r="WDD51" s="15"/>
      <c r="WDE51" s="15"/>
      <c r="WDF51" s="15"/>
      <c r="WDG51" s="15"/>
      <c r="WDH51" s="15"/>
      <c r="WDI51" s="15"/>
      <c r="WDJ51" s="15"/>
      <c r="WDK51" s="15"/>
      <c r="WDL51" s="15"/>
      <c r="WDM51" s="15"/>
      <c r="WDN51" s="15"/>
      <c r="WDO51" s="15"/>
      <c r="WDP51" s="15"/>
      <c r="WDQ51" s="15"/>
      <c r="WDR51" s="15"/>
      <c r="WDS51" s="15"/>
      <c r="WDT51" s="15"/>
      <c r="WDU51" s="15"/>
      <c r="WDV51" s="15"/>
      <c r="WDW51" s="15"/>
      <c r="WDX51" s="15"/>
      <c r="WDY51" s="15"/>
      <c r="WDZ51" s="15"/>
      <c r="WEA51" s="15"/>
      <c r="WEB51" s="15"/>
      <c r="WEC51" s="15"/>
      <c r="WED51" s="15"/>
      <c r="WEE51" s="15"/>
      <c r="WEF51" s="15"/>
      <c r="WEG51" s="15"/>
      <c r="WEH51" s="15"/>
      <c r="WEI51" s="15"/>
      <c r="WEJ51" s="15"/>
      <c r="WEK51" s="15"/>
      <c r="WEL51" s="15"/>
      <c r="WEM51" s="15"/>
      <c r="WEN51" s="15"/>
      <c r="WEO51" s="15"/>
      <c r="WEP51" s="15"/>
      <c r="WEQ51" s="15"/>
      <c r="WER51" s="15"/>
      <c r="WES51" s="15"/>
      <c r="WET51" s="15"/>
      <c r="WEU51" s="15"/>
      <c r="WEV51" s="15"/>
      <c r="WEW51" s="15"/>
      <c r="WEX51" s="15"/>
      <c r="WEY51" s="15"/>
      <c r="WEZ51" s="15"/>
      <c r="WFA51" s="15"/>
      <c r="WFB51" s="15"/>
      <c r="WFC51" s="15"/>
      <c r="WFD51" s="15"/>
      <c r="WFE51" s="15"/>
      <c r="WFF51" s="15"/>
      <c r="WFG51" s="15"/>
      <c r="WFH51" s="15"/>
      <c r="WFI51" s="15"/>
      <c r="WFJ51" s="15"/>
      <c r="WFK51" s="15"/>
      <c r="WFL51" s="15"/>
      <c r="WFM51" s="15"/>
      <c r="WFN51" s="15"/>
      <c r="WFO51" s="15"/>
      <c r="WFP51" s="15"/>
      <c r="WFQ51" s="15"/>
      <c r="WFR51" s="15"/>
      <c r="WFS51" s="15"/>
      <c r="WFT51" s="15"/>
      <c r="WFU51" s="15"/>
      <c r="WFV51" s="15"/>
      <c r="WFW51" s="15"/>
      <c r="WFX51" s="15"/>
      <c r="WFY51" s="15"/>
      <c r="WFZ51" s="15"/>
      <c r="WGA51" s="15"/>
      <c r="WGB51" s="15"/>
      <c r="WGC51" s="15"/>
      <c r="WGD51" s="15"/>
      <c r="WGE51" s="15"/>
      <c r="WGF51" s="15"/>
      <c r="WGG51" s="15"/>
      <c r="WGH51" s="15"/>
      <c r="WGI51" s="15"/>
      <c r="WGJ51" s="15"/>
      <c r="WGK51" s="15"/>
      <c r="WGL51" s="15"/>
      <c r="WGM51" s="15"/>
      <c r="WGN51" s="15"/>
      <c r="WGO51" s="15"/>
      <c r="WGP51" s="15"/>
      <c r="WGQ51" s="15"/>
      <c r="WGR51" s="15"/>
      <c r="WGS51" s="15"/>
      <c r="WGT51" s="15"/>
      <c r="WGU51" s="15"/>
      <c r="WGV51" s="15"/>
      <c r="WGW51" s="15"/>
      <c r="WGX51" s="15"/>
      <c r="WGY51" s="15"/>
      <c r="WGZ51" s="15"/>
      <c r="WHA51" s="15"/>
      <c r="WHB51" s="15"/>
      <c r="WHC51" s="15"/>
      <c r="WHD51" s="15"/>
      <c r="WHE51" s="15"/>
      <c r="WHF51" s="15"/>
      <c r="WHG51" s="15"/>
      <c r="WHH51" s="15"/>
      <c r="WHI51" s="15"/>
      <c r="WHJ51" s="15"/>
      <c r="WHK51" s="15"/>
      <c r="WHL51" s="15"/>
      <c r="WHM51" s="15"/>
      <c r="WHN51" s="15"/>
      <c r="WHO51" s="15"/>
      <c r="WHP51" s="15"/>
      <c r="WHQ51" s="15"/>
      <c r="WHR51" s="15"/>
      <c r="WHS51" s="15"/>
      <c r="WHT51" s="15"/>
      <c r="WHU51" s="15"/>
      <c r="WHV51" s="15"/>
      <c r="WHW51" s="15"/>
      <c r="WHX51" s="15"/>
      <c r="WHY51" s="15"/>
      <c r="WHZ51" s="15"/>
      <c r="WIA51" s="15"/>
      <c r="WIB51" s="15"/>
      <c r="WIC51" s="15"/>
      <c r="WID51" s="15"/>
      <c r="WIE51" s="15"/>
      <c r="WIF51" s="15"/>
      <c r="WIG51" s="15"/>
      <c r="WIH51" s="15"/>
      <c r="WII51" s="15"/>
      <c r="WIJ51" s="15"/>
      <c r="WIK51" s="15"/>
      <c r="WIL51" s="15"/>
      <c r="WIM51" s="15"/>
      <c r="WIN51" s="15"/>
      <c r="WIO51" s="15"/>
      <c r="WIP51" s="15"/>
      <c r="WIQ51" s="15"/>
      <c r="WIR51" s="15"/>
      <c r="WIS51" s="15"/>
      <c r="WIT51" s="15"/>
      <c r="WIU51" s="15"/>
      <c r="WIV51" s="15"/>
      <c r="WIW51" s="15"/>
      <c r="WIX51" s="15"/>
      <c r="WIY51" s="15"/>
      <c r="WIZ51" s="15"/>
      <c r="WJA51" s="15"/>
      <c r="WJB51" s="15"/>
      <c r="WJC51" s="15"/>
      <c r="WJD51" s="15"/>
      <c r="WJE51" s="15"/>
      <c r="WJF51" s="15"/>
      <c r="WJG51" s="15"/>
      <c r="WJH51" s="15"/>
      <c r="WJI51" s="15"/>
      <c r="WJJ51" s="15"/>
      <c r="WJK51" s="15"/>
      <c r="WJL51" s="15"/>
      <c r="WJM51" s="15"/>
      <c r="WJN51" s="15"/>
      <c r="WJO51" s="15"/>
      <c r="WJP51" s="15"/>
      <c r="WJQ51" s="15"/>
      <c r="WJR51" s="15"/>
      <c r="WJS51" s="15"/>
      <c r="WJT51" s="15"/>
      <c r="WJU51" s="15"/>
      <c r="WJV51" s="15"/>
      <c r="WJW51" s="15"/>
      <c r="WJX51" s="15"/>
      <c r="WJY51" s="15"/>
      <c r="WJZ51" s="15"/>
      <c r="WKA51" s="15"/>
      <c r="WKB51" s="15"/>
      <c r="WKC51" s="15"/>
      <c r="WKD51" s="15"/>
      <c r="WKE51" s="15"/>
      <c r="WKF51" s="15"/>
      <c r="WKG51" s="15"/>
      <c r="WKH51" s="15"/>
      <c r="WKI51" s="15"/>
      <c r="WKJ51" s="15"/>
      <c r="WKK51" s="15"/>
      <c r="WKL51" s="15"/>
      <c r="WKM51" s="15"/>
      <c r="WKN51" s="15"/>
      <c r="WKO51" s="15"/>
      <c r="WKP51" s="15"/>
      <c r="WKQ51" s="15"/>
      <c r="WKR51" s="15"/>
      <c r="WKS51" s="15"/>
      <c r="WKT51" s="15"/>
      <c r="WKU51" s="15"/>
      <c r="WKV51" s="15"/>
      <c r="WKW51" s="15"/>
      <c r="WKX51" s="15"/>
      <c r="WKY51" s="15"/>
      <c r="WKZ51" s="15"/>
      <c r="WLA51" s="15"/>
      <c r="WLB51" s="15"/>
      <c r="WLC51" s="15"/>
      <c r="WLD51" s="15"/>
      <c r="WLE51" s="15"/>
      <c r="WLF51" s="15"/>
      <c r="WLG51" s="15"/>
      <c r="WLH51" s="15"/>
      <c r="WLI51" s="15"/>
      <c r="WLJ51" s="15"/>
      <c r="WLK51" s="15"/>
      <c r="WLL51" s="15"/>
      <c r="WLM51" s="15"/>
      <c r="WLN51" s="15"/>
      <c r="WLO51" s="15"/>
      <c r="WLP51" s="15"/>
      <c r="WLQ51" s="15"/>
      <c r="WLR51" s="15"/>
      <c r="WLS51" s="15"/>
      <c r="WLT51" s="15"/>
      <c r="WLU51" s="15"/>
      <c r="WLV51" s="15"/>
      <c r="WLW51" s="15"/>
      <c r="WLX51" s="15"/>
      <c r="WLY51" s="15"/>
      <c r="WLZ51" s="15"/>
      <c r="WMA51" s="15"/>
      <c r="WMB51" s="15"/>
      <c r="WMC51" s="15"/>
      <c r="WMD51" s="15"/>
      <c r="WME51" s="15"/>
      <c r="WMF51" s="15"/>
      <c r="WMG51" s="15"/>
      <c r="WMH51" s="15"/>
      <c r="WMI51" s="15"/>
      <c r="WMJ51" s="15"/>
      <c r="WMK51" s="15"/>
      <c r="WML51" s="15"/>
      <c r="WMM51" s="15"/>
      <c r="WMN51" s="15"/>
      <c r="WMO51" s="15"/>
      <c r="WMP51" s="15"/>
      <c r="WMQ51" s="15"/>
      <c r="WMR51" s="15"/>
      <c r="WMS51" s="15"/>
      <c r="WMT51" s="15"/>
      <c r="WMU51" s="15"/>
      <c r="WMV51" s="15"/>
      <c r="WMW51" s="15"/>
      <c r="WMX51" s="15"/>
      <c r="WMY51" s="15"/>
      <c r="WMZ51" s="15"/>
      <c r="WNA51" s="15"/>
      <c r="WNB51" s="15"/>
      <c r="WNC51" s="15"/>
      <c r="WND51" s="15"/>
      <c r="WNE51" s="15"/>
      <c r="WNF51" s="15"/>
      <c r="WNG51" s="15"/>
      <c r="WNH51" s="15"/>
      <c r="WNI51" s="15"/>
      <c r="WNJ51" s="15"/>
      <c r="WNK51" s="15"/>
      <c r="WNL51" s="15"/>
      <c r="WNM51" s="15"/>
      <c r="WNN51" s="15"/>
      <c r="WNO51" s="15"/>
      <c r="WNP51" s="15"/>
      <c r="WNQ51" s="15"/>
      <c r="WNR51" s="15"/>
      <c r="WNS51" s="15"/>
      <c r="WNT51" s="15"/>
      <c r="WNU51" s="15"/>
      <c r="WNV51" s="15"/>
      <c r="WNW51" s="15"/>
      <c r="WNX51" s="15"/>
      <c r="WNY51" s="15"/>
      <c r="WNZ51" s="15"/>
      <c r="WOA51" s="15"/>
      <c r="WOB51" s="15"/>
      <c r="WOC51" s="15"/>
      <c r="WOD51" s="15"/>
      <c r="WOE51" s="15"/>
      <c r="WOF51" s="15"/>
      <c r="WOG51" s="15"/>
      <c r="WOH51" s="15"/>
      <c r="WOI51" s="15"/>
      <c r="WOJ51" s="15"/>
      <c r="WOK51" s="15"/>
      <c r="WOL51" s="15"/>
      <c r="WOM51" s="15"/>
      <c r="WON51" s="15"/>
      <c r="WOO51" s="15"/>
      <c r="WOP51" s="15"/>
      <c r="WOQ51" s="15"/>
      <c r="WOR51" s="15"/>
      <c r="WOS51" s="15"/>
      <c r="WOT51" s="15"/>
      <c r="WOU51" s="15"/>
      <c r="WOV51" s="15"/>
      <c r="WOW51" s="15"/>
      <c r="WOX51" s="15"/>
      <c r="WOY51" s="15"/>
      <c r="WOZ51" s="15"/>
      <c r="WPA51" s="15"/>
      <c r="WPB51" s="15"/>
      <c r="WPC51" s="15"/>
      <c r="WPD51" s="15"/>
      <c r="WPE51" s="15"/>
      <c r="WPF51" s="15"/>
      <c r="WPG51" s="15"/>
      <c r="WPH51" s="15"/>
      <c r="WPI51" s="15"/>
      <c r="WPJ51" s="15"/>
      <c r="WPK51" s="15"/>
      <c r="WPL51" s="15"/>
      <c r="WPM51" s="15"/>
      <c r="WPN51" s="15"/>
      <c r="WPO51" s="15"/>
      <c r="WPP51" s="15"/>
      <c r="WPQ51" s="15"/>
      <c r="WPR51" s="15"/>
      <c r="WPS51" s="15"/>
      <c r="WPT51" s="15"/>
      <c r="WPU51" s="15"/>
      <c r="WPV51" s="15"/>
      <c r="WPW51" s="15"/>
      <c r="WPX51" s="15"/>
      <c r="WPY51" s="15"/>
      <c r="WPZ51" s="15"/>
      <c r="WQA51" s="15"/>
      <c r="WQB51" s="15"/>
      <c r="WQC51" s="15"/>
      <c r="WQD51" s="15"/>
      <c r="WQE51" s="15"/>
      <c r="WQF51" s="15"/>
      <c r="WQG51" s="15"/>
      <c r="WQH51" s="15"/>
      <c r="WQI51" s="15"/>
      <c r="WQJ51" s="15"/>
      <c r="WQK51" s="15"/>
      <c r="WQL51" s="15"/>
      <c r="WQM51" s="15"/>
      <c r="WQN51" s="15"/>
      <c r="WQO51" s="15"/>
      <c r="WQP51" s="15"/>
      <c r="WQQ51" s="15"/>
      <c r="WQR51" s="15"/>
      <c r="WQS51" s="15"/>
      <c r="WQT51" s="15"/>
      <c r="WQU51" s="15"/>
      <c r="WQV51" s="15"/>
      <c r="WQW51" s="15"/>
      <c r="WQX51" s="15"/>
      <c r="WQY51" s="15"/>
      <c r="WQZ51" s="15"/>
      <c r="WRA51" s="15"/>
      <c r="WRB51" s="15"/>
      <c r="WRC51" s="15"/>
      <c r="WRD51" s="15"/>
      <c r="WRE51" s="15"/>
      <c r="WRF51" s="15"/>
      <c r="WRG51" s="15"/>
      <c r="WRH51" s="15"/>
      <c r="WRI51" s="15"/>
      <c r="WRJ51" s="15"/>
      <c r="WRK51" s="15"/>
      <c r="WRL51" s="15"/>
      <c r="WRM51" s="15"/>
      <c r="WRN51" s="15"/>
      <c r="WRO51" s="15"/>
      <c r="WRP51" s="15"/>
      <c r="WRQ51" s="15"/>
      <c r="WRR51" s="15"/>
      <c r="WRS51" s="15"/>
      <c r="WRT51" s="15"/>
      <c r="WRU51" s="15"/>
      <c r="WRV51" s="15"/>
      <c r="WRW51" s="15"/>
      <c r="WRX51" s="15"/>
      <c r="WRY51" s="15"/>
      <c r="WRZ51" s="15"/>
      <c r="WSA51" s="15"/>
      <c r="WSB51" s="15"/>
      <c r="WSC51" s="15"/>
      <c r="WSD51" s="15"/>
      <c r="WSE51" s="15"/>
      <c r="WSF51" s="15"/>
      <c r="WSG51" s="15"/>
      <c r="WSH51" s="15"/>
      <c r="WSI51" s="15"/>
      <c r="WSJ51" s="15"/>
      <c r="WSK51" s="15"/>
      <c r="WSL51" s="15"/>
      <c r="WSM51" s="15"/>
      <c r="WSN51" s="15"/>
      <c r="WSO51" s="15"/>
      <c r="WSP51" s="15"/>
      <c r="WSQ51" s="15"/>
      <c r="WSR51" s="15"/>
      <c r="WSS51" s="15"/>
      <c r="WST51" s="15"/>
      <c r="WSU51" s="15"/>
      <c r="WSV51" s="15"/>
      <c r="WSW51" s="15"/>
      <c r="WSX51" s="15"/>
      <c r="WSY51" s="15"/>
      <c r="WSZ51" s="15"/>
      <c r="WTA51" s="15"/>
      <c r="WTB51" s="15"/>
      <c r="WTC51" s="15"/>
      <c r="WTD51" s="15"/>
      <c r="WTE51" s="15"/>
      <c r="WTF51" s="15"/>
      <c r="WTG51" s="15"/>
      <c r="WTH51" s="15"/>
      <c r="WTI51" s="15"/>
      <c r="WTJ51" s="15"/>
      <c r="WTK51" s="15"/>
      <c r="WTL51" s="15"/>
      <c r="WTM51" s="15"/>
      <c r="WTN51" s="15"/>
      <c r="WTO51" s="15"/>
      <c r="WTP51" s="15"/>
      <c r="WTQ51" s="15"/>
      <c r="WTR51" s="15"/>
      <c r="WTS51" s="15"/>
      <c r="WTT51" s="15"/>
      <c r="WTU51" s="15"/>
      <c r="WTV51" s="15"/>
      <c r="WTW51" s="15"/>
      <c r="WTX51" s="15"/>
      <c r="WTY51" s="15"/>
      <c r="WTZ51" s="15"/>
      <c r="WUA51" s="15"/>
      <c r="WUB51" s="15"/>
      <c r="WUC51" s="15"/>
      <c r="WUD51" s="15"/>
      <c r="WUE51" s="15"/>
      <c r="WUF51" s="15"/>
      <c r="WUG51" s="15"/>
      <c r="WUH51" s="15"/>
      <c r="WUI51" s="15"/>
      <c r="WUJ51" s="15"/>
      <c r="WUK51" s="15"/>
      <c r="WUL51" s="15"/>
      <c r="WUM51" s="15"/>
      <c r="WUN51" s="15"/>
      <c r="WUO51" s="15"/>
      <c r="WUP51" s="15"/>
      <c r="WUQ51" s="15"/>
      <c r="WUR51" s="15"/>
      <c r="WUS51" s="15"/>
      <c r="WUT51" s="15"/>
      <c r="WUU51" s="15"/>
      <c r="WUV51" s="15"/>
      <c r="WUW51" s="15"/>
      <c r="WUX51" s="15"/>
      <c r="WUY51" s="15"/>
      <c r="WUZ51" s="15"/>
      <c r="WVA51" s="15"/>
      <c r="WVB51" s="15"/>
      <c r="WVC51" s="15"/>
      <c r="WVD51" s="15"/>
      <c r="WVE51" s="15"/>
      <c r="WVF51" s="15"/>
      <c r="WVG51" s="15"/>
      <c r="WVH51" s="15"/>
      <c r="WVI51" s="15"/>
      <c r="WVJ51" s="15"/>
      <c r="WVK51" s="15"/>
      <c r="WVL51" s="15"/>
      <c r="WVM51" s="15"/>
      <c r="WVN51" s="15"/>
      <c r="WVO51" s="15"/>
      <c r="WVP51" s="15"/>
      <c r="WVQ51" s="15"/>
      <c r="WVR51" s="15"/>
      <c r="WVS51" s="15"/>
      <c r="WVT51" s="15"/>
      <c r="WVU51" s="15"/>
      <c r="WVV51" s="15"/>
      <c r="WVW51" s="15"/>
      <c r="WVX51" s="15"/>
      <c r="WVY51" s="15"/>
      <c r="WVZ51" s="15"/>
      <c r="WWA51" s="15"/>
      <c r="WWB51" s="15"/>
      <c r="WWC51" s="15"/>
      <c r="WWD51" s="15"/>
      <c r="WWE51" s="15"/>
      <c r="WWF51" s="15"/>
      <c r="WWG51" s="15"/>
      <c r="WWH51" s="15"/>
      <c r="WWI51" s="15"/>
      <c r="WWJ51" s="15"/>
      <c r="WWK51" s="15"/>
      <c r="WWL51" s="15"/>
      <c r="WWM51" s="15"/>
      <c r="WWN51" s="15"/>
      <c r="WWO51" s="15"/>
      <c r="WWP51" s="15"/>
      <c r="WWQ51" s="15"/>
      <c r="WWR51" s="15"/>
      <c r="WWS51" s="15"/>
      <c r="WWT51" s="15"/>
      <c r="WWU51" s="15"/>
      <c r="WWV51" s="15"/>
      <c r="WWW51" s="15"/>
      <c r="WWX51" s="15"/>
      <c r="WWY51" s="15"/>
      <c r="WWZ51" s="15"/>
      <c r="WXA51" s="15"/>
      <c r="WXB51" s="15"/>
      <c r="WXC51" s="15"/>
      <c r="WXD51" s="15"/>
      <c r="WXE51" s="15"/>
      <c r="WXF51" s="15"/>
      <c r="WXG51" s="15"/>
      <c r="WXH51" s="15"/>
      <c r="WXI51" s="15"/>
      <c r="WXJ51" s="15"/>
      <c r="WXK51" s="15"/>
      <c r="WXL51" s="15"/>
      <c r="WXM51" s="15"/>
      <c r="WXN51" s="15"/>
      <c r="WXO51" s="15"/>
      <c r="WXP51" s="15"/>
      <c r="WXQ51" s="15"/>
      <c r="WXR51" s="15"/>
      <c r="WXS51" s="15"/>
      <c r="WXT51" s="15"/>
      <c r="WXU51" s="15"/>
      <c r="WXV51" s="15"/>
      <c r="WXW51" s="15"/>
      <c r="WXX51" s="15"/>
      <c r="WXY51" s="15"/>
      <c r="WXZ51" s="15"/>
      <c r="WYA51" s="15"/>
      <c r="WYB51" s="15"/>
      <c r="WYC51" s="15"/>
      <c r="WYD51" s="15"/>
      <c r="WYE51" s="15"/>
      <c r="WYF51" s="15"/>
      <c r="WYG51" s="15"/>
      <c r="WYH51" s="15"/>
      <c r="WYI51" s="15"/>
      <c r="WYJ51" s="15"/>
      <c r="WYK51" s="15"/>
      <c r="WYL51" s="15"/>
      <c r="WYM51" s="15"/>
      <c r="WYN51" s="15"/>
      <c r="WYO51" s="15"/>
      <c r="WYP51" s="15"/>
      <c r="WYQ51" s="15"/>
      <c r="WYR51" s="15"/>
      <c r="WYS51" s="15"/>
      <c r="WYT51" s="15"/>
      <c r="WYU51" s="15"/>
      <c r="WYV51" s="15"/>
      <c r="WYW51" s="15"/>
      <c r="WYX51" s="15"/>
      <c r="WYY51" s="15"/>
      <c r="WYZ51" s="15"/>
      <c r="WZA51" s="15"/>
      <c r="WZB51" s="15"/>
      <c r="WZC51" s="15"/>
      <c r="WZD51" s="15"/>
      <c r="WZE51" s="15"/>
      <c r="WZF51" s="15"/>
      <c r="WZG51" s="15"/>
      <c r="WZH51" s="15"/>
      <c r="WZI51" s="15"/>
      <c r="WZJ51" s="15"/>
      <c r="WZK51" s="15"/>
      <c r="WZL51" s="15"/>
      <c r="WZM51" s="15"/>
      <c r="WZN51" s="15"/>
      <c r="WZO51" s="15"/>
      <c r="WZP51" s="15"/>
      <c r="WZQ51" s="15"/>
      <c r="WZR51" s="15"/>
      <c r="WZS51" s="15"/>
      <c r="WZT51" s="15"/>
      <c r="WZU51" s="15"/>
      <c r="WZV51" s="15"/>
      <c r="WZW51" s="15"/>
      <c r="WZX51" s="15"/>
      <c r="WZY51" s="15"/>
      <c r="WZZ51" s="15"/>
      <c r="XAA51" s="15"/>
      <c r="XAB51" s="15"/>
      <c r="XAC51" s="15"/>
      <c r="XAD51" s="15"/>
      <c r="XAE51" s="15"/>
      <c r="XAF51" s="15"/>
      <c r="XAG51" s="15"/>
      <c r="XAH51" s="15"/>
      <c r="XAI51" s="15"/>
      <c r="XAJ51" s="15"/>
      <c r="XAK51" s="15"/>
      <c r="XAL51" s="15"/>
      <c r="XAM51" s="15"/>
      <c r="XAN51" s="15"/>
      <c r="XAO51" s="15"/>
      <c r="XAP51" s="15"/>
      <c r="XAQ51" s="15"/>
      <c r="XAR51" s="15"/>
      <c r="XAS51" s="15"/>
      <c r="XAT51" s="15"/>
      <c r="XAU51" s="15"/>
      <c r="XAV51" s="15"/>
      <c r="XAW51" s="15"/>
      <c r="XAX51" s="15"/>
      <c r="XAY51" s="15"/>
      <c r="XAZ51" s="15"/>
      <c r="XBA51" s="15"/>
      <c r="XBB51" s="15"/>
      <c r="XBC51" s="15"/>
      <c r="XBD51" s="15"/>
      <c r="XBE51" s="15"/>
      <c r="XBF51" s="15"/>
      <c r="XBG51" s="15"/>
      <c r="XBH51" s="15"/>
      <c r="XBI51" s="15"/>
      <c r="XBJ51" s="15"/>
      <c r="XBK51" s="15"/>
      <c r="XBL51" s="15"/>
      <c r="XBM51" s="15"/>
      <c r="XBN51" s="15"/>
      <c r="XBO51" s="15"/>
      <c r="XBP51" s="15"/>
      <c r="XBQ51" s="15"/>
      <c r="XBR51" s="15"/>
      <c r="XBS51" s="15"/>
      <c r="XBT51" s="15"/>
      <c r="XBU51" s="15"/>
      <c r="XBV51" s="15"/>
      <c r="XBW51" s="15"/>
      <c r="XBX51" s="15"/>
      <c r="XBY51" s="15"/>
      <c r="XBZ51" s="15"/>
      <c r="XCA51" s="15"/>
      <c r="XCB51" s="15"/>
      <c r="XCC51" s="15"/>
      <c r="XCD51" s="15"/>
      <c r="XCE51" s="15"/>
      <c r="XCF51" s="15"/>
      <c r="XCG51" s="15"/>
      <c r="XCH51" s="15"/>
      <c r="XCI51" s="15"/>
      <c r="XCJ51" s="15"/>
      <c r="XCK51" s="15"/>
      <c r="XCL51" s="15"/>
      <c r="XCM51" s="15"/>
      <c r="XCN51" s="15"/>
      <c r="XCO51" s="15"/>
      <c r="XCP51" s="15"/>
      <c r="XCQ51" s="15"/>
      <c r="XCR51" s="15"/>
      <c r="XCS51" s="15"/>
      <c r="XCT51" s="15"/>
      <c r="XCU51" s="15"/>
      <c r="XCV51" s="15"/>
      <c r="XCW51" s="15"/>
      <c r="XCX51" s="15"/>
      <c r="XCY51" s="15"/>
      <c r="XCZ51" s="15"/>
      <c r="XDA51" s="15"/>
      <c r="XDB51" s="15"/>
      <c r="XDC51" s="15"/>
      <c r="XDD51" s="15"/>
      <c r="XDE51" s="15"/>
      <c r="XDF51" s="15"/>
      <c r="XDG51" s="15"/>
      <c r="XDH51" s="15"/>
      <c r="XDI51" s="15"/>
      <c r="XDJ51" s="15"/>
      <c r="XDK51" s="15"/>
      <c r="XDL51" s="15"/>
      <c r="XDM51" s="15"/>
      <c r="XDN51" s="15"/>
      <c r="XDO51" s="15"/>
      <c r="XDP51" s="15"/>
      <c r="XDQ51" s="15"/>
      <c r="XDR51" s="15"/>
      <c r="XDS51" s="15"/>
      <c r="XDT51" s="15"/>
      <c r="XDU51" s="15"/>
      <c r="XDV51" s="15"/>
      <c r="XDW51" s="15"/>
      <c r="XDX51" s="15"/>
      <c r="XDY51" s="15"/>
      <c r="XDZ51" s="15"/>
      <c r="XEA51" s="15"/>
      <c r="XEB51" s="15"/>
      <c r="XEC51" s="15"/>
      <c r="XED51" s="15"/>
      <c r="XEE51" s="15"/>
      <c r="XEF51" s="15"/>
      <c r="XEG51" s="15"/>
      <c r="XEH51" s="15"/>
      <c r="XEI51" s="15"/>
      <c r="XEJ51" s="15"/>
      <c r="XEK51" s="15"/>
      <c r="XEL51" s="15"/>
      <c r="XEM51" s="15"/>
      <c r="XEN51" s="15"/>
      <c r="XEO51" s="15"/>
      <c r="XEP51" s="15"/>
      <c r="XEQ51" s="15"/>
      <c r="XER51" s="15"/>
      <c r="XES51" s="15"/>
      <c r="XET51" s="15"/>
      <c r="XEU51" s="15"/>
      <c r="XEV51" s="15"/>
      <c r="XEW51" s="15"/>
      <c r="XEX51" s="15"/>
      <c r="XEY51" s="15"/>
      <c r="XEZ51" s="15"/>
      <c r="XFA51" s="15"/>
      <c r="XFB51" s="15"/>
      <c r="XFC51" s="15"/>
      <c r="XFD51" s="15"/>
    </row>
    <row r="52" spans="1:16384" s="719" customFormat="1">
      <c r="E52" s="232"/>
      <c r="J52" s="232"/>
      <c r="N52" s="236"/>
      <c r="O52" s="236"/>
    </row>
    <row r="53" spans="1:16384" ht="9" customHeight="1">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c r="CD53" s="15"/>
      <c r="CE53" s="15"/>
      <c r="CF53" s="15"/>
      <c r="CG53" s="15"/>
      <c r="CH53" s="15"/>
      <c r="CI53" s="15"/>
      <c r="CJ53" s="15"/>
      <c r="CK53" s="15"/>
      <c r="CL53" s="15"/>
      <c r="CM53" s="15"/>
      <c r="CN53" s="15"/>
      <c r="CO53" s="15"/>
      <c r="CP53" s="15"/>
      <c r="CQ53" s="15"/>
      <c r="CR53" s="15"/>
      <c r="CS53" s="15"/>
      <c r="CT53" s="15"/>
      <c r="CU53" s="15"/>
      <c r="CV53" s="15"/>
      <c r="CW53" s="15"/>
      <c r="CX53" s="15"/>
      <c r="CY53" s="15"/>
      <c r="CZ53" s="15"/>
      <c r="DA53" s="15"/>
      <c r="DB53" s="15"/>
      <c r="DC53" s="15"/>
      <c r="DD53" s="15"/>
      <c r="DE53" s="15"/>
      <c r="DF53" s="15"/>
      <c r="DG53" s="15"/>
      <c r="DH53" s="15"/>
      <c r="DI53" s="15"/>
      <c r="DJ53" s="15"/>
      <c r="DK53" s="15"/>
      <c r="DL53" s="15"/>
      <c r="DM53" s="15"/>
      <c r="DN53" s="15"/>
      <c r="DO53" s="15"/>
      <c r="DP53" s="15"/>
      <c r="DQ53" s="15"/>
      <c r="DR53" s="15"/>
      <c r="DS53" s="15"/>
      <c r="DT53" s="15"/>
      <c r="DU53" s="15"/>
      <c r="DV53" s="15"/>
      <c r="DW53" s="15"/>
      <c r="DX53" s="15"/>
      <c r="DY53" s="15"/>
      <c r="DZ53" s="15"/>
      <c r="EA53" s="15"/>
      <c r="EB53" s="15"/>
      <c r="EC53" s="15"/>
      <c r="ED53" s="15"/>
      <c r="EE53" s="15"/>
      <c r="EF53" s="15"/>
      <c r="EG53" s="15"/>
      <c r="EH53" s="15"/>
      <c r="EI53" s="15"/>
      <c r="EJ53" s="15"/>
      <c r="EK53" s="15"/>
      <c r="EL53" s="15"/>
      <c r="EM53" s="15"/>
      <c r="EN53" s="15"/>
      <c r="EO53" s="15"/>
      <c r="EP53" s="15"/>
      <c r="EQ53" s="15"/>
      <c r="ER53" s="15"/>
      <c r="ES53" s="15"/>
      <c r="ET53" s="15"/>
      <c r="EU53" s="15"/>
      <c r="EV53" s="15"/>
      <c r="EW53" s="15"/>
      <c r="EX53" s="15"/>
      <c r="EY53" s="15"/>
      <c r="EZ53" s="15"/>
      <c r="FA53" s="15"/>
      <c r="FB53" s="15"/>
      <c r="FC53" s="15"/>
      <c r="FD53" s="15"/>
      <c r="FE53" s="15"/>
      <c r="FF53" s="15"/>
      <c r="FG53" s="15"/>
      <c r="FH53" s="15"/>
      <c r="FI53" s="15"/>
      <c r="FJ53" s="15"/>
      <c r="FK53" s="15"/>
      <c r="FL53" s="15"/>
      <c r="FM53" s="15"/>
      <c r="FN53" s="15"/>
      <c r="FO53" s="15"/>
      <c r="FP53" s="15"/>
      <c r="FQ53" s="15"/>
      <c r="FR53" s="15"/>
      <c r="FS53" s="15"/>
      <c r="FT53" s="15"/>
      <c r="FU53" s="15"/>
      <c r="FV53" s="15"/>
      <c r="FW53" s="15"/>
      <c r="FX53" s="15"/>
      <c r="FY53" s="15"/>
      <c r="FZ53" s="15"/>
      <c r="GA53" s="15"/>
      <c r="GB53" s="15"/>
      <c r="GC53" s="15"/>
      <c r="GD53" s="15"/>
      <c r="GE53" s="15"/>
      <c r="GF53" s="15"/>
      <c r="GG53" s="15"/>
      <c r="GH53" s="15"/>
      <c r="GI53" s="15"/>
      <c r="GJ53" s="15"/>
      <c r="GK53" s="15"/>
      <c r="GL53" s="15"/>
      <c r="GM53" s="15"/>
      <c r="GN53" s="15"/>
      <c r="GO53" s="15"/>
      <c r="GP53" s="15"/>
      <c r="GQ53" s="15"/>
      <c r="GR53" s="15"/>
      <c r="GS53" s="15"/>
      <c r="GT53" s="15"/>
      <c r="GU53" s="15"/>
      <c r="GV53" s="15"/>
      <c r="GW53" s="15"/>
      <c r="GX53" s="15"/>
      <c r="GY53" s="15"/>
      <c r="GZ53" s="15"/>
      <c r="HA53" s="15"/>
      <c r="HB53" s="15"/>
      <c r="HC53" s="15"/>
      <c r="HD53" s="15"/>
      <c r="HE53" s="15"/>
      <c r="HF53" s="15"/>
      <c r="HG53" s="15"/>
      <c r="HH53" s="15"/>
      <c r="HI53" s="15"/>
      <c r="HJ53" s="15"/>
      <c r="HK53" s="15"/>
      <c r="HL53" s="15"/>
      <c r="HM53" s="15"/>
      <c r="HN53" s="15"/>
      <c r="HO53" s="15"/>
      <c r="HP53" s="15"/>
      <c r="HQ53" s="15"/>
      <c r="HR53" s="15"/>
      <c r="HS53" s="15"/>
      <c r="HT53" s="15"/>
      <c r="HU53" s="15"/>
      <c r="HV53" s="15"/>
      <c r="HW53" s="15"/>
      <c r="HX53" s="15"/>
      <c r="HY53" s="15"/>
      <c r="HZ53" s="15"/>
      <c r="IA53" s="15"/>
      <c r="IB53" s="15"/>
      <c r="IC53" s="15"/>
      <c r="ID53" s="15"/>
      <c r="IE53" s="15"/>
      <c r="IF53" s="15"/>
      <c r="IG53" s="15"/>
      <c r="IH53" s="15"/>
      <c r="II53" s="15"/>
      <c r="IJ53" s="15"/>
      <c r="IK53" s="15"/>
      <c r="IL53" s="15"/>
      <c r="IM53" s="15"/>
      <c r="IN53" s="15"/>
      <c r="IO53" s="15"/>
      <c r="IP53" s="15"/>
      <c r="IQ53" s="15"/>
      <c r="IR53" s="15"/>
      <c r="IS53" s="15"/>
      <c r="IT53" s="15"/>
      <c r="IU53" s="15"/>
      <c r="IV53" s="15"/>
      <c r="IW53" s="15"/>
      <c r="IX53" s="15"/>
      <c r="IY53" s="15"/>
      <c r="IZ53" s="15"/>
      <c r="JA53" s="15"/>
      <c r="JB53" s="15"/>
      <c r="JC53" s="15"/>
      <c r="JD53" s="15"/>
      <c r="JE53" s="15"/>
      <c r="JF53" s="15"/>
      <c r="JG53" s="15"/>
      <c r="JH53" s="15"/>
      <c r="JI53" s="15"/>
      <c r="JJ53" s="15"/>
      <c r="JK53" s="15"/>
      <c r="JL53" s="15"/>
      <c r="JM53" s="15"/>
      <c r="JN53" s="15"/>
      <c r="JO53" s="15"/>
      <c r="JP53" s="15"/>
      <c r="JQ53" s="15"/>
      <c r="JR53" s="15"/>
      <c r="JS53" s="15"/>
      <c r="JT53" s="15"/>
      <c r="JU53" s="15"/>
      <c r="JV53" s="15"/>
      <c r="JW53" s="15"/>
      <c r="JX53" s="15"/>
      <c r="JY53" s="15"/>
      <c r="JZ53" s="15"/>
      <c r="KA53" s="15"/>
      <c r="KB53" s="15"/>
      <c r="KC53" s="15"/>
      <c r="KD53" s="15"/>
      <c r="KE53" s="15"/>
      <c r="KF53" s="15"/>
      <c r="KG53" s="15"/>
      <c r="KH53" s="15"/>
      <c r="KI53" s="15"/>
      <c r="KJ53" s="15"/>
      <c r="KK53" s="15"/>
      <c r="KL53" s="15"/>
      <c r="KM53" s="15"/>
      <c r="KN53" s="15"/>
      <c r="KO53" s="15"/>
      <c r="KP53" s="15"/>
      <c r="KQ53" s="15"/>
      <c r="KR53" s="15"/>
      <c r="KS53" s="15"/>
      <c r="KT53" s="15"/>
      <c r="KU53" s="15"/>
      <c r="KV53" s="15"/>
      <c r="KW53" s="15"/>
      <c r="KX53" s="15"/>
      <c r="KY53" s="15"/>
      <c r="KZ53" s="15"/>
      <c r="LA53" s="15"/>
      <c r="LB53" s="15"/>
      <c r="LC53" s="15"/>
      <c r="LD53" s="15"/>
      <c r="LE53" s="15"/>
      <c r="LF53" s="15"/>
      <c r="LG53" s="15"/>
      <c r="LH53" s="15"/>
      <c r="LI53" s="15"/>
      <c r="LJ53" s="15"/>
      <c r="LK53" s="15"/>
      <c r="LL53" s="15"/>
      <c r="LM53" s="15"/>
      <c r="LN53" s="15"/>
      <c r="LO53" s="15"/>
      <c r="LP53" s="15"/>
      <c r="LQ53" s="15"/>
      <c r="LR53" s="15"/>
      <c r="LS53" s="15"/>
      <c r="LT53" s="15"/>
      <c r="LU53" s="15"/>
      <c r="LV53" s="15"/>
      <c r="LW53" s="15"/>
      <c r="LX53" s="15"/>
      <c r="LY53" s="15"/>
      <c r="LZ53" s="15"/>
      <c r="MA53" s="15"/>
      <c r="MB53" s="15"/>
      <c r="MC53" s="15"/>
      <c r="MD53" s="15"/>
      <c r="ME53" s="15"/>
      <c r="MF53" s="15"/>
      <c r="MG53" s="15"/>
      <c r="MH53" s="15"/>
      <c r="MI53" s="15"/>
      <c r="MJ53" s="15"/>
      <c r="MK53" s="15"/>
      <c r="ML53" s="15"/>
      <c r="MM53" s="15"/>
      <c r="MN53" s="15"/>
      <c r="MO53" s="15"/>
      <c r="MP53" s="15"/>
      <c r="MQ53" s="15"/>
      <c r="MR53" s="15"/>
      <c r="MS53" s="15"/>
      <c r="MT53" s="15"/>
      <c r="MU53" s="15"/>
      <c r="MV53" s="15"/>
      <c r="MW53" s="15"/>
      <c r="MX53" s="15"/>
      <c r="MY53" s="15"/>
      <c r="MZ53" s="15"/>
      <c r="NA53" s="15"/>
      <c r="NB53" s="15"/>
      <c r="NC53" s="15"/>
      <c r="ND53" s="15"/>
      <c r="NE53" s="15"/>
      <c r="NF53" s="15"/>
      <c r="NG53" s="15"/>
      <c r="NH53" s="15"/>
      <c r="NI53" s="15"/>
      <c r="NJ53" s="15"/>
      <c r="NK53" s="15"/>
      <c r="NL53" s="15"/>
      <c r="NM53" s="15"/>
      <c r="NN53" s="15"/>
      <c r="NO53" s="15"/>
      <c r="NP53" s="15"/>
      <c r="NQ53" s="15"/>
      <c r="NR53" s="15"/>
      <c r="NS53" s="15"/>
      <c r="NT53" s="15"/>
      <c r="NU53" s="15"/>
      <c r="NV53" s="15"/>
      <c r="NW53" s="15"/>
      <c r="NX53" s="15"/>
      <c r="NY53" s="15"/>
      <c r="NZ53" s="15"/>
      <c r="OA53" s="15"/>
      <c r="OB53" s="15"/>
      <c r="OC53" s="15"/>
      <c r="OD53" s="15"/>
      <c r="OE53" s="15"/>
      <c r="OF53" s="15"/>
      <c r="OG53" s="15"/>
      <c r="OH53" s="15"/>
      <c r="OI53" s="15"/>
      <c r="OJ53" s="15"/>
      <c r="OK53" s="15"/>
      <c r="OL53" s="15"/>
      <c r="OM53" s="15"/>
      <c r="ON53" s="15"/>
      <c r="OO53" s="15"/>
      <c r="OP53" s="15"/>
      <c r="OQ53" s="15"/>
      <c r="OR53" s="15"/>
      <c r="OS53" s="15"/>
      <c r="OT53" s="15"/>
      <c r="OU53" s="15"/>
      <c r="OV53" s="15"/>
      <c r="OW53" s="15"/>
      <c r="OX53" s="15"/>
      <c r="OY53" s="15"/>
      <c r="OZ53" s="15"/>
      <c r="PA53" s="15"/>
      <c r="PB53" s="15"/>
      <c r="PC53" s="15"/>
      <c r="PD53" s="15"/>
      <c r="PE53" s="15"/>
      <c r="PF53" s="15"/>
      <c r="PG53" s="15"/>
      <c r="PH53" s="15"/>
      <c r="PI53" s="15"/>
      <c r="PJ53" s="15"/>
      <c r="PK53" s="15"/>
      <c r="PL53" s="15"/>
      <c r="PM53" s="15"/>
      <c r="PN53" s="15"/>
      <c r="PO53" s="15"/>
      <c r="PP53" s="15"/>
      <c r="PQ53" s="15"/>
      <c r="PR53" s="15"/>
      <c r="PS53" s="15"/>
      <c r="PT53" s="15"/>
      <c r="PU53" s="15"/>
      <c r="PV53" s="15"/>
      <c r="PW53" s="15"/>
      <c r="PX53" s="15"/>
      <c r="PY53" s="15"/>
      <c r="PZ53" s="15"/>
      <c r="QA53" s="15"/>
      <c r="QB53" s="15"/>
      <c r="QC53" s="15"/>
      <c r="QD53" s="15"/>
      <c r="QE53" s="15"/>
      <c r="QF53" s="15"/>
      <c r="QG53" s="15"/>
      <c r="QH53" s="15"/>
      <c r="QI53" s="15"/>
      <c r="QJ53" s="15"/>
      <c r="QK53" s="15"/>
      <c r="QL53" s="15"/>
      <c r="QM53" s="15"/>
      <c r="QN53" s="15"/>
      <c r="QO53" s="15"/>
      <c r="QP53" s="15"/>
      <c r="QQ53" s="15"/>
      <c r="QR53" s="15"/>
      <c r="QS53" s="15"/>
      <c r="QT53" s="15"/>
      <c r="QU53" s="15"/>
      <c r="QV53" s="15"/>
      <c r="QW53" s="15"/>
      <c r="QX53" s="15"/>
      <c r="QY53" s="15"/>
      <c r="QZ53" s="15"/>
      <c r="RA53" s="15"/>
      <c r="RB53" s="15"/>
      <c r="RC53" s="15"/>
      <c r="RD53" s="15"/>
      <c r="RE53" s="15"/>
      <c r="RF53" s="15"/>
      <c r="RG53" s="15"/>
      <c r="RH53" s="15"/>
      <c r="RI53" s="15"/>
      <c r="RJ53" s="15"/>
      <c r="RK53" s="15"/>
      <c r="RL53" s="15"/>
      <c r="RM53" s="15"/>
      <c r="RN53" s="15"/>
      <c r="RO53" s="15"/>
      <c r="RP53" s="15"/>
      <c r="RQ53" s="15"/>
      <c r="RR53" s="15"/>
      <c r="RS53" s="15"/>
      <c r="RT53" s="15"/>
      <c r="RU53" s="15"/>
      <c r="RV53" s="15"/>
      <c r="RW53" s="15"/>
      <c r="RX53" s="15"/>
      <c r="RY53" s="15"/>
      <c r="RZ53" s="15"/>
      <c r="SA53" s="15"/>
      <c r="SB53" s="15"/>
      <c r="SC53" s="15"/>
      <c r="SD53" s="15"/>
      <c r="SE53" s="15"/>
      <c r="SF53" s="15"/>
      <c r="SG53" s="15"/>
      <c r="SH53" s="15"/>
      <c r="SI53" s="15"/>
      <c r="SJ53" s="15"/>
      <c r="SK53" s="15"/>
      <c r="SL53" s="15"/>
      <c r="SM53" s="15"/>
      <c r="SN53" s="15"/>
      <c r="SO53" s="15"/>
      <c r="SP53" s="15"/>
      <c r="SQ53" s="15"/>
      <c r="SR53" s="15"/>
      <c r="SS53" s="15"/>
      <c r="ST53" s="15"/>
      <c r="SU53" s="15"/>
      <c r="SV53" s="15"/>
      <c r="SW53" s="15"/>
      <c r="SX53" s="15"/>
      <c r="SY53" s="15"/>
      <c r="SZ53" s="15"/>
      <c r="TA53" s="15"/>
      <c r="TB53" s="15"/>
      <c r="TC53" s="15"/>
      <c r="TD53" s="15"/>
      <c r="TE53" s="15"/>
      <c r="TF53" s="15"/>
      <c r="TG53" s="15"/>
      <c r="TH53" s="15"/>
      <c r="TI53" s="15"/>
      <c r="TJ53" s="15"/>
      <c r="TK53" s="15"/>
      <c r="TL53" s="15"/>
      <c r="TM53" s="15"/>
      <c r="TN53" s="15"/>
      <c r="TO53" s="15"/>
      <c r="TP53" s="15"/>
      <c r="TQ53" s="15"/>
      <c r="TR53" s="15"/>
      <c r="TS53" s="15"/>
      <c r="TT53" s="15"/>
      <c r="TU53" s="15"/>
      <c r="TV53" s="15"/>
      <c r="TW53" s="15"/>
      <c r="TX53" s="15"/>
      <c r="TY53" s="15"/>
      <c r="TZ53" s="15"/>
      <c r="UA53" s="15"/>
      <c r="UB53" s="15"/>
      <c r="UC53" s="15"/>
      <c r="UD53" s="15"/>
      <c r="UE53" s="15"/>
      <c r="UF53" s="15"/>
      <c r="UG53" s="15"/>
      <c r="UH53" s="15"/>
      <c r="UI53" s="15"/>
      <c r="UJ53" s="15"/>
      <c r="UK53" s="15"/>
      <c r="UL53" s="15"/>
      <c r="UM53" s="15"/>
      <c r="UN53" s="15"/>
      <c r="UO53" s="15"/>
      <c r="UP53" s="15"/>
      <c r="UQ53" s="15"/>
      <c r="UR53" s="15"/>
      <c r="US53" s="15"/>
      <c r="UT53" s="15"/>
      <c r="UU53" s="15"/>
      <c r="UV53" s="15"/>
      <c r="UW53" s="15"/>
      <c r="UX53" s="15"/>
      <c r="UY53" s="15"/>
      <c r="UZ53" s="15"/>
      <c r="VA53" s="15"/>
      <c r="VB53" s="15"/>
      <c r="VC53" s="15"/>
      <c r="VD53" s="15"/>
      <c r="VE53" s="15"/>
      <c r="VF53" s="15"/>
      <c r="VG53" s="15"/>
      <c r="VH53" s="15"/>
      <c r="VI53" s="15"/>
      <c r="VJ53" s="15"/>
      <c r="VK53" s="15"/>
      <c r="VL53" s="15"/>
      <c r="VM53" s="15"/>
      <c r="VN53" s="15"/>
      <c r="VO53" s="15"/>
      <c r="VP53" s="15"/>
      <c r="VQ53" s="15"/>
      <c r="VR53" s="15"/>
      <c r="VS53" s="15"/>
      <c r="VT53" s="15"/>
      <c r="VU53" s="15"/>
      <c r="VV53" s="15"/>
      <c r="VW53" s="15"/>
      <c r="VX53" s="15"/>
      <c r="VY53" s="15"/>
      <c r="VZ53" s="15"/>
      <c r="WA53" s="15"/>
      <c r="WB53" s="15"/>
      <c r="WC53" s="15"/>
      <c r="WD53" s="15"/>
      <c r="WE53" s="15"/>
      <c r="WF53" s="15"/>
      <c r="WG53" s="15"/>
      <c r="WH53" s="15"/>
      <c r="WI53" s="15"/>
      <c r="WJ53" s="15"/>
      <c r="WK53" s="15"/>
      <c r="WL53" s="15"/>
      <c r="WM53" s="15"/>
      <c r="WN53" s="15"/>
      <c r="WO53" s="15"/>
      <c r="WP53" s="15"/>
      <c r="WQ53" s="15"/>
      <c r="WR53" s="15"/>
      <c r="WS53" s="15"/>
      <c r="WT53" s="15"/>
      <c r="WU53" s="15"/>
      <c r="WV53" s="15"/>
      <c r="WW53" s="15"/>
      <c r="WX53" s="15"/>
      <c r="WY53" s="15"/>
      <c r="WZ53" s="15"/>
      <c r="XA53" s="15"/>
      <c r="XB53" s="15"/>
      <c r="XC53" s="15"/>
      <c r="XD53" s="15"/>
      <c r="XE53" s="15"/>
      <c r="XF53" s="15"/>
      <c r="XG53" s="15"/>
      <c r="XH53" s="15"/>
      <c r="XI53" s="15"/>
      <c r="XJ53" s="15"/>
      <c r="XK53" s="15"/>
      <c r="XL53" s="15"/>
      <c r="XM53" s="15"/>
      <c r="XN53" s="15"/>
      <c r="XO53" s="15"/>
      <c r="XP53" s="15"/>
      <c r="XQ53" s="15"/>
      <c r="XR53" s="15"/>
      <c r="XS53" s="15"/>
      <c r="XT53" s="15"/>
      <c r="XU53" s="15"/>
      <c r="XV53" s="15"/>
      <c r="XW53" s="15"/>
      <c r="XX53" s="15"/>
      <c r="XY53" s="15"/>
      <c r="XZ53" s="15"/>
      <c r="YA53" s="15"/>
      <c r="YB53" s="15"/>
      <c r="YC53" s="15"/>
      <c r="YD53" s="15"/>
      <c r="YE53" s="15"/>
      <c r="YF53" s="15"/>
      <c r="YG53" s="15"/>
      <c r="YH53" s="15"/>
      <c r="YI53" s="15"/>
      <c r="YJ53" s="15"/>
      <c r="YK53" s="15"/>
      <c r="YL53" s="15"/>
      <c r="YM53" s="15"/>
      <c r="YN53" s="15"/>
      <c r="YO53" s="15"/>
      <c r="YP53" s="15"/>
      <c r="YQ53" s="15"/>
      <c r="YR53" s="15"/>
      <c r="YS53" s="15"/>
      <c r="YT53" s="15"/>
      <c r="YU53" s="15"/>
      <c r="YV53" s="15"/>
      <c r="YW53" s="15"/>
      <c r="YX53" s="15"/>
      <c r="YY53" s="15"/>
      <c r="YZ53" s="15"/>
      <c r="ZA53" s="15"/>
      <c r="ZB53" s="15"/>
      <c r="ZC53" s="15"/>
      <c r="ZD53" s="15"/>
      <c r="ZE53" s="15"/>
      <c r="ZF53" s="15"/>
      <c r="ZG53" s="15"/>
      <c r="ZH53" s="15"/>
      <c r="ZI53" s="15"/>
      <c r="ZJ53" s="15"/>
      <c r="ZK53" s="15"/>
      <c r="ZL53" s="15"/>
      <c r="ZM53" s="15"/>
      <c r="ZN53" s="15"/>
      <c r="ZO53" s="15"/>
      <c r="ZP53" s="15"/>
      <c r="ZQ53" s="15"/>
      <c r="ZR53" s="15"/>
      <c r="ZS53" s="15"/>
      <c r="ZT53" s="15"/>
      <c r="ZU53" s="15"/>
      <c r="ZV53" s="15"/>
      <c r="ZW53" s="15"/>
      <c r="ZX53" s="15"/>
      <c r="ZY53" s="15"/>
      <c r="ZZ53" s="15"/>
      <c r="AAA53" s="15"/>
      <c r="AAB53" s="15"/>
      <c r="AAC53" s="15"/>
      <c r="AAD53" s="15"/>
      <c r="AAE53" s="15"/>
      <c r="AAF53" s="15"/>
      <c r="AAG53" s="15"/>
      <c r="AAH53" s="15"/>
      <c r="AAI53" s="15"/>
      <c r="AAJ53" s="15"/>
      <c r="AAK53" s="15"/>
      <c r="AAL53" s="15"/>
      <c r="AAM53" s="15"/>
      <c r="AAN53" s="15"/>
      <c r="AAO53" s="15"/>
      <c r="AAP53" s="15"/>
      <c r="AAQ53" s="15"/>
      <c r="AAR53" s="15"/>
      <c r="AAS53" s="15"/>
      <c r="AAT53" s="15"/>
      <c r="AAU53" s="15"/>
      <c r="AAV53" s="15"/>
      <c r="AAW53" s="15"/>
      <c r="AAX53" s="15"/>
      <c r="AAY53" s="15"/>
      <c r="AAZ53" s="15"/>
      <c r="ABA53" s="15"/>
      <c r="ABB53" s="15"/>
      <c r="ABC53" s="15"/>
      <c r="ABD53" s="15"/>
      <c r="ABE53" s="15"/>
      <c r="ABF53" s="15"/>
      <c r="ABG53" s="15"/>
      <c r="ABH53" s="15"/>
      <c r="ABI53" s="15"/>
      <c r="ABJ53" s="15"/>
      <c r="ABK53" s="15"/>
      <c r="ABL53" s="15"/>
      <c r="ABM53" s="15"/>
      <c r="ABN53" s="15"/>
      <c r="ABO53" s="15"/>
      <c r="ABP53" s="15"/>
      <c r="ABQ53" s="15"/>
      <c r="ABR53" s="15"/>
      <c r="ABS53" s="15"/>
      <c r="ABT53" s="15"/>
      <c r="ABU53" s="15"/>
      <c r="ABV53" s="15"/>
      <c r="ABW53" s="15"/>
      <c r="ABX53" s="15"/>
      <c r="ABY53" s="15"/>
      <c r="ABZ53" s="15"/>
      <c r="ACA53" s="15"/>
      <c r="ACB53" s="15"/>
      <c r="ACC53" s="15"/>
      <c r="ACD53" s="15"/>
      <c r="ACE53" s="15"/>
      <c r="ACF53" s="15"/>
      <c r="ACG53" s="15"/>
      <c r="ACH53" s="15"/>
      <c r="ACI53" s="15"/>
      <c r="ACJ53" s="15"/>
      <c r="ACK53" s="15"/>
      <c r="ACL53" s="15"/>
      <c r="ACM53" s="15"/>
      <c r="ACN53" s="15"/>
      <c r="ACO53" s="15"/>
      <c r="ACP53" s="15"/>
      <c r="ACQ53" s="15"/>
      <c r="ACR53" s="15"/>
      <c r="ACS53" s="15"/>
      <c r="ACT53" s="15"/>
      <c r="ACU53" s="15"/>
      <c r="ACV53" s="15"/>
      <c r="ACW53" s="15"/>
      <c r="ACX53" s="15"/>
      <c r="ACY53" s="15"/>
      <c r="ACZ53" s="15"/>
      <c r="ADA53" s="15"/>
      <c r="ADB53" s="15"/>
      <c r="ADC53" s="15"/>
      <c r="ADD53" s="15"/>
      <c r="ADE53" s="15"/>
      <c r="ADF53" s="15"/>
      <c r="ADG53" s="15"/>
      <c r="ADH53" s="15"/>
      <c r="ADI53" s="15"/>
      <c r="ADJ53" s="15"/>
      <c r="ADK53" s="15"/>
      <c r="ADL53" s="15"/>
      <c r="ADM53" s="15"/>
      <c r="ADN53" s="15"/>
      <c r="ADO53" s="15"/>
      <c r="ADP53" s="15"/>
      <c r="ADQ53" s="15"/>
      <c r="ADR53" s="15"/>
      <c r="ADS53" s="15"/>
      <c r="ADT53" s="15"/>
      <c r="ADU53" s="15"/>
      <c r="ADV53" s="15"/>
      <c r="ADW53" s="15"/>
      <c r="ADX53" s="15"/>
      <c r="ADY53" s="15"/>
      <c r="ADZ53" s="15"/>
      <c r="AEA53" s="15"/>
      <c r="AEB53" s="15"/>
      <c r="AEC53" s="15"/>
      <c r="AED53" s="15"/>
      <c r="AEE53" s="15"/>
      <c r="AEF53" s="15"/>
      <c r="AEG53" s="15"/>
      <c r="AEH53" s="15"/>
      <c r="AEI53" s="15"/>
      <c r="AEJ53" s="15"/>
      <c r="AEK53" s="15"/>
      <c r="AEL53" s="15"/>
      <c r="AEM53" s="15"/>
      <c r="AEN53" s="15"/>
      <c r="AEO53" s="15"/>
      <c r="AEP53" s="15"/>
      <c r="AEQ53" s="15"/>
      <c r="AER53" s="15"/>
      <c r="AES53" s="15"/>
      <c r="AET53" s="15"/>
      <c r="AEU53" s="15"/>
      <c r="AEV53" s="15"/>
      <c r="AEW53" s="15"/>
      <c r="AEX53" s="15"/>
      <c r="AEY53" s="15"/>
      <c r="AEZ53" s="15"/>
      <c r="AFA53" s="15"/>
      <c r="AFB53" s="15"/>
      <c r="AFC53" s="15"/>
      <c r="AFD53" s="15"/>
      <c r="AFE53" s="15"/>
      <c r="AFF53" s="15"/>
      <c r="AFG53" s="15"/>
      <c r="AFH53" s="15"/>
      <c r="AFI53" s="15"/>
      <c r="AFJ53" s="15"/>
      <c r="AFK53" s="15"/>
      <c r="AFL53" s="15"/>
      <c r="AFM53" s="15"/>
      <c r="AFN53" s="15"/>
      <c r="AFO53" s="15"/>
      <c r="AFP53" s="15"/>
      <c r="AFQ53" s="15"/>
      <c r="AFR53" s="15"/>
      <c r="AFS53" s="15"/>
      <c r="AFT53" s="15"/>
      <c r="AFU53" s="15"/>
      <c r="AFV53" s="15"/>
      <c r="AFW53" s="15"/>
      <c r="AFX53" s="15"/>
      <c r="AFY53" s="15"/>
      <c r="AFZ53" s="15"/>
      <c r="AGA53" s="15"/>
      <c r="AGB53" s="15"/>
      <c r="AGC53" s="15"/>
      <c r="AGD53" s="15"/>
      <c r="AGE53" s="15"/>
      <c r="AGF53" s="15"/>
      <c r="AGG53" s="15"/>
      <c r="AGH53" s="15"/>
      <c r="AGI53" s="15"/>
      <c r="AGJ53" s="15"/>
      <c r="AGK53" s="15"/>
      <c r="AGL53" s="15"/>
      <c r="AGM53" s="15"/>
      <c r="AGN53" s="15"/>
      <c r="AGO53" s="15"/>
      <c r="AGP53" s="15"/>
      <c r="AGQ53" s="15"/>
      <c r="AGR53" s="15"/>
      <c r="AGS53" s="15"/>
      <c r="AGT53" s="15"/>
      <c r="AGU53" s="15"/>
      <c r="AGV53" s="15"/>
      <c r="AGW53" s="15"/>
      <c r="AGX53" s="15"/>
      <c r="AGY53" s="15"/>
      <c r="AGZ53" s="15"/>
      <c r="AHA53" s="15"/>
      <c r="AHB53" s="15"/>
      <c r="AHC53" s="15"/>
      <c r="AHD53" s="15"/>
      <c r="AHE53" s="15"/>
      <c r="AHF53" s="15"/>
      <c r="AHG53" s="15"/>
      <c r="AHH53" s="15"/>
      <c r="AHI53" s="15"/>
      <c r="AHJ53" s="15"/>
      <c r="AHK53" s="15"/>
      <c r="AHL53" s="15"/>
      <c r="AHM53" s="15"/>
      <c r="AHN53" s="15"/>
      <c r="AHO53" s="15"/>
      <c r="AHP53" s="15"/>
      <c r="AHQ53" s="15"/>
      <c r="AHR53" s="15"/>
      <c r="AHS53" s="15"/>
      <c r="AHT53" s="15"/>
      <c r="AHU53" s="15"/>
      <c r="AHV53" s="15"/>
      <c r="AHW53" s="15"/>
      <c r="AHX53" s="15"/>
      <c r="AHY53" s="15"/>
      <c r="AHZ53" s="15"/>
      <c r="AIA53" s="15"/>
      <c r="AIB53" s="15"/>
      <c r="AIC53" s="15"/>
      <c r="AID53" s="15"/>
      <c r="AIE53" s="15"/>
      <c r="AIF53" s="15"/>
      <c r="AIG53" s="15"/>
      <c r="AIH53" s="15"/>
      <c r="AII53" s="15"/>
      <c r="AIJ53" s="15"/>
      <c r="AIK53" s="15"/>
      <c r="AIL53" s="15"/>
      <c r="AIM53" s="15"/>
      <c r="AIN53" s="15"/>
      <c r="AIO53" s="15"/>
      <c r="AIP53" s="15"/>
      <c r="AIQ53" s="15"/>
      <c r="AIR53" s="15"/>
      <c r="AIS53" s="15"/>
      <c r="AIT53" s="15"/>
      <c r="AIU53" s="15"/>
      <c r="AIV53" s="15"/>
      <c r="AIW53" s="15"/>
      <c r="AIX53" s="15"/>
      <c r="AIY53" s="15"/>
      <c r="AIZ53" s="15"/>
      <c r="AJA53" s="15"/>
      <c r="AJB53" s="15"/>
      <c r="AJC53" s="15"/>
      <c r="AJD53" s="15"/>
      <c r="AJE53" s="15"/>
      <c r="AJF53" s="15"/>
      <c r="AJG53" s="15"/>
      <c r="AJH53" s="15"/>
      <c r="AJI53" s="15"/>
      <c r="AJJ53" s="15"/>
      <c r="AJK53" s="15"/>
      <c r="AJL53" s="15"/>
      <c r="AJM53" s="15"/>
      <c r="AJN53" s="15"/>
      <c r="AJO53" s="15"/>
      <c r="AJP53" s="15"/>
      <c r="AJQ53" s="15"/>
      <c r="AJR53" s="15"/>
      <c r="AJS53" s="15"/>
      <c r="AJT53" s="15"/>
      <c r="AJU53" s="15"/>
      <c r="AJV53" s="15"/>
      <c r="AJW53" s="15"/>
      <c r="AJX53" s="15"/>
      <c r="AJY53" s="15"/>
      <c r="AJZ53" s="15"/>
      <c r="AKA53" s="15"/>
      <c r="AKB53" s="15"/>
      <c r="AKC53" s="15"/>
      <c r="AKD53" s="15"/>
      <c r="AKE53" s="15"/>
      <c r="AKF53" s="15"/>
      <c r="AKG53" s="15"/>
      <c r="AKH53" s="15"/>
      <c r="AKI53" s="15"/>
      <c r="AKJ53" s="15"/>
      <c r="AKK53" s="15"/>
      <c r="AKL53" s="15"/>
      <c r="AKM53" s="15"/>
      <c r="AKN53" s="15"/>
      <c r="AKO53" s="15"/>
      <c r="AKP53" s="15"/>
      <c r="AKQ53" s="15"/>
      <c r="AKR53" s="15"/>
      <c r="AKS53" s="15"/>
      <c r="AKT53" s="15"/>
      <c r="AKU53" s="15"/>
      <c r="AKV53" s="15"/>
      <c r="AKW53" s="15"/>
      <c r="AKX53" s="15"/>
      <c r="AKY53" s="15"/>
      <c r="AKZ53" s="15"/>
      <c r="ALA53" s="15"/>
      <c r="ALB53" s="15"/>
      <c r="ALC53" s="15"/>
      <c r="ALD53" s="15"/>
      <c r="ALE53" s="15"/>
      <c r="ALF53" s="15"/>
      <c r="ALG53" s="15"/>
      <c r="ALH53" s="15"/>
      <c r="ALI53" s="15"/>
      <c r="ALJ53" s="15"/>
      <c r="ALK53" s="15"/>
      <c r="ALL53" s="15"/>
      <c r="ALM53" s="15"/>
      <c r="ALN53" s="15"/>
      <c r="ALO53" s="15"/>
      <c r="ALP53" s="15"/>
      <c r="ALQ53" s="15"/>
      <c r="ALR53" s="15"/>
      <c r="ALS53" s="15"/>
      <c r="ALT53" s="15"/>
      <c r="ALU53" s="15"/>
      <c r="ALV53" s="15"/>
      <c r="ALW53" s="15"/>
      <c r="ALX53" s="15"/>
      <c r="ALY53" s="15"/>
      <c r="ALZ53" s="15"/>
      <c r="AMA53" s="15"/>
      <c r="AMB53" s="15"/>
      <c r="AMC53" s="15"/>
      <c r="AMD53" s="15"/>
      <c r="AME53" s="15"/>
      <c r="AMF53" s="15"/>
      <c r="AMG53" s="15"/>
      <c r="AMH53" s="15"/>
      <c r="AMI53" s="15"/>
      <c r="AMJ53" s="15"/>
      <c r="AMK53" s="15"/>
      <c r="AML53" s="15"/>
      <c r="AMM53" s="15"/>
      <c r="AMN53" s="15"/>
      <c r="AMO53" s="15"/>
      <c r="AMP53" s="15"/>
      <c r="AMQ53" s="15"/>
      <c r="AMR53" s="15"/>
      <c r="AMS53" s="15"/>
      <c r="AMT53" s="15"/>
      <c r="AMU53" s="15"/>
      <c r="AMV53" s="15"/>
      <c r="AMW53" s="15"/>
      <c r="AMX53" s="15"/>
      <c r="AMY53" s="15"/>
      <c r="AMZ53" s="15"/>
      <c r="ANA53" s="15"/>
      <c r="ANB53" s="15"/>
      <c r="ANC53" s="15"/>
      <c r="AND53" s="15"/>
      <c r="ANE53" s="15"/>
      <c r="ANF53" s="15"/>
      <c r="ANG53" s="15"/>
      <c r="ANH53" s="15"/>
      <c r="ANI53" s="15"/>
      <c r="ANJ53" s="15"/>
      <c r="ANK53" s="15"/>
      <c r="ANL53" s="15"/>
      <c r="ANM53" s="15"/>
      <c r="ANN53" s="15"/>
      <c r="ANO53" s="15"/>
      <c r="ANP53" s="15"/>
      <c r="ANQ53" s="15"/>
      <c r="ANR53" s="15"/>
      <c r="ANS53" s="15"/>
      <c r="ANT53" s="15"/>
      <c r="ANU53" s="15"/>
      <c r="ANV53" s="15"/>
      <c r="ANW53" s="15"/>
      <c r="ANX53" s="15"/>
      <c r="ANY53" s="15"/>
      <c r="ANZ53" s="15"/>
      <c r="AOA53" s="15"/>
      <c r="AOB53" s="15"/>
      <c r="AOC53" s="15"/>
      <c r="AOD53" s="15"/>
      <c r="AOE53" s="15"/>
      <c r="AOF53" s="15"/>
      <c r="AOG53" s="15"/>
      <c r="AOH53" s="15"/>
      <c r="AOI53" s="15"/>
      <c r="AOJ53" s="15"/>
      <c r="AOK53" s="15"/>
      <c r="AOL53" s="15"/>
      <c r="AOM53" s="15"/>
      <c r="AON53" s="15"/>
      <c r="AOO53" s="15"/>
      <c r="AOP53" s="15"/>
      <c r="AOQ53" s="15"/>
      <c r="AOR53" s="15"/>
      <c r="AOS53" s="15"/>
      <c r="AOT53" s="15"/>
      <c r="AOU53" s="15"/>
      <c r="AOV53" s="15"/>
      <c r="AOW53" s="15"/>
      <c r="AOX53" s="15"/>
      <c r="AOY53" s="15"/>
      <c r="AOZ53" s="15"/>
      <c r="APA53" s="15"/>
      <c r="APB53" s="15"/>
      <c r="APC53" s="15"/>
      <c r="APD53" s="15"/>
      <c r="APE53" s="15"/>
      <c r="APF53" s="15"/>
      <c r="APG53" s="15"/>
      <c r="APH53" s="15"/>
      <c r="API53" s="15"/>
      <c r="APJ53" s="15"/>
      <c r="APK53" s="15"/>
      <c r="APL53" s="15"/>
      <c r="APM53" s="15"/>
      <c r="APN53" s="15"/>
      <c r="APO53" s="15"/>
      <c r="APP53" s="15"/>
      <c r="APQ53" s="15"/>
      <c r="APR53" s="15"/>
      <c r="APS53" s="15"/>
      <c r="APT53" s="15"/>
      <c r="APU53" s="15"/>
      <c r="APV53" s="15"/>
      <c r="APW53" s="15"/>
      <c r="APX53" s="15"/>
      <c r="APY53" s="15"/>
      <c r="APZ53" s="15"/>
      <c r="AQA53" s="15"/>
      <c r="AQB53" s="15"/>
      <c r="AQC53" s="15"/>
      <c r="AQD53" s="15"/>
      <c r="AQE53" s="15"/>
      <c r="AQF53" s="15"/>
      <c r="AQG53" s="15"/>
      <c r="AQH53" s="15"/>
      <c r="AQI53" s="15"/>
      <c r="AQJ53" s="15"/>
      <c r="AQK53" s="15"/>
      <c r="AQL53" s="15"/>
      <c r="AQM53" s="15"/>
      <c r="AQN53" s="15"/>
      <c r="AQO53" s="15"/>
      <c r="AQP53" s="15"/>
      <c r="AQQ53" s="15"/>
      <c r="AQR53" s="15"/>
      <c r="AQS53" s="15"/>
      <c r="AQT53" s="15"/>
      <c r="AQU53" s="15"/>
      <c r="AQV53" s="15"/>
      <c r="AQW53" s="15"/>
      <c r="AQX53" s="15"/>
      <c r="AQY53" s="15"/>
      <c r="AQZ53" s="15"/>
      <c r="ARA53" s="15"/>
      <c r="ARB53" s="15"/>
      <c r="ARC53" s="15"/>
      <c r="ARD53" s="15"/>
      <c r="ARE53" s="15"/>
      <c r="ARF53" s="15"/>
      <c r="ARG53" s="15"/>
      <c r="ARH53" s="15"/>
      <c r="ARI53" s="15"/>
      <c r="ARJ53" s="15"/>
      <c r="ARK53" s="15"/>
      <c r="ARL53" s="15"/>
      <c r="ARM53" s="15"/>
      <c r="ARN53" s="15"/>
      <c r="ARO53" s="15"/>
      <c r="ARP53" s="15"/>
      <c r="ARQ53" s="15"/>
      <c r="ARR53" s="15"/>
      <c r="ARS53" s="15"/>
      <c r="ART53" s="15"/>
      <c r="ARU53" s="15"/>
      <c r="ARV53" s="15"/>
      <c r="ARW53" s="15"/>
      <c r="ARX53" s="15"/>
      <c r="ARY53" s="15"/>
      <c r="ARZ53" s="15"/>
      <c r="ASA53" s="15"/>
      <c r="ASB53" s="15"/>
      <c r="ASC53" s="15"/>
      <c r="ASD53" s="15"/>
      <c r="ASE53" s="15"/>
      <c r="ASF53" s="15"/>
      <c r="ASG53" s="15"/>
      <c r="ASH53" s="15"/>
      <c r="ASI53" s="15"/>
      <c r="ASJ53" s="15"/>
      <c r="ASK53" s="15"/>
      <c r="ASL53" s="15"/>
      <c r="ASM53" s="15"/>
      <c r="ASN53" s="15"/>
      <c r="ASO53" s="15"/>
      <c r="ASP53" s="15"/>
      <c r="ASQ53" s="15"/>
      <c r="ASR53" s="15"/>
      <c r="ASS53" s="15"/>
      <c r="AST53" s="15"/>
      <c r="ASU53" s="15"/>
      <c r="ASV53" s="15"/>
      <c r="ASW53" s="15"/>
      <c r="ASX53" s="15"/>
      <c r="ASY53" s="15"/>
      <c r="ASZ53" s="15"/>
      <c r="ATA53" s="15"/>
      <c r="ATB53" s="15"/>
      <c r="ATC53" s="15"/>
      <c r="ATD53" s="15"/>
      <c r="ATE53" s="15"/>
      <c r="ATF53" s="15"/>
      <c r="ATG53" s="15"/>
      <c r="ATH53" s="15"/>
      <c r="ATI53" s="15"/>
      <c r="ATJ53" s="15"/>
      <c r="ATK53" s="15"/>
      <c r="ATL53" s="15"/>
      <c r="ATM53" s="15"/>
      <c r="ATN53" s="15"/>
      <c r="ATO53" s="15"/>
      <c r="ATP53" s="15"/>
      <c r="ATQ53" s="15"/>
      <c r="ATR53" s="15"/>
      <c r="ATS53" s="15"/>
      <c r="ATT53" s="15"/>
      <c r="ATU53" s="15"/>
      <c r="ATV53" s="15"/>
      <c r="ATW53" s="15"/>
      <c r="ATX53" s="15"/>
      <c r="ATY53" s="15"/>
      <c r="ATZ53" s="15"/>
      <c r="AUA53" s="15"/>
      <c r="AUB53" s="15"/>
      <c r="AUC53" s="15"/>
      <c r="AUD53" s="15"/>
      <c r="AUE53" s="15"/>
      <c r="AUF53" s="15"/>
      <c r="AUG53" s="15"/>
      <c r="AUH53" s="15"/>
      <c r="AUI53" s="15"/>
      <c r="AUJ53" s="15"/>
      <c r="AUK53" s="15"/>
      <c r="AUL53" s="15"/>
      <c r="AUM53" s="15"/>
      <c r="AUN53" s="15"/>
      <c r="AUO53" s="15"/>
      <c r="AUP53" s="15"/>
      <c r="AUQ53" s="15"/>
      <c r="AUR53" s="15"/>
      <c r="AUS53" s="15"/>
      <c r="AUT53" s="15"/>
      <c r="AUU53" s="15"/>
      <c r="AUV53" s="15"/>
      <c r="AUW53" s="15"/>
      <c r="AUX53" s="15"/>
      <c r="AUY53" s="15"/>
      <c r="AUZ53" s="15"/>
      <c r="AVA53" s="15"/>
      <c r="AVB53" s="15"/>
      <c r="AVC53" s="15"/>
      <c r="AVD53" s="15"/>
      <c r="AVE53" s="15"/>
      <c r="AVF53" s="15"/>
      <c r="AVG53" s="15"/>
      <c r="AVH53" s="15"/>
      <c r="AVI53" s="15"/>
      <c r="AVJ53" s="15"/>
      <c r="AVK53" s="15"/>
      <c r="AVL53" s="15"/>
      <c r="AVM53" s="15"/>
      <c r="AVN53" s="15"/>
      <c r="AVO53" s="15"/>
      <c r="AVP53" s="15"/>
      <c r="AVQ53" s="15"/>
      <c r="AVR53" s="15"/>
      <c r="AVS53" s="15"/>
      <c r="AVT53" s="15"/>
      <c r="AVU53" s="15"/>
      <c r="AVV53" s="15"/>
      <c r="AVW53" s="15"/>
      <c r="AVX53" s="15"/>
      <c r="AVY53" s="15"/>
      <c r="AVZ53" s="15"/>
      <c r="AWA53" s="15"/>
      <c r="AWB53" s="15"/>
      <c r="AWC53" s="15"/>
      <c r="AWD53" s="15"/>
      <c r="AWE53" s="15"/>
      <c r="AWF53" s="15"/>
      <c r="AWG53" s="15"/>
      <c r="AWH53" s="15"/>
      <c r="AWI53" s="15"/>
      <c r="AWJ53" s="15"/>
      <c r="AWK53" s="15"/>
      <c r="AWL53" s="15"/>
      <c r="AWM53" s="15"/>
      <c r="AWN53" s="15"/>
      <c r="AWO53" s="15"/>
      <c r="AWP53" s="15"/>
      <c r="AWQ53" s="15"/>
      <c r="AWR53" s="15"/>
      <c r="AWS53" s="15"/>
      <c r="AWT53" s="15"/>
      <c r="AWU53" s="15"/>
      <c r="AWV53" s="15"/>
      <c r="AWW53" s="15"/>
      <c r="AWX53" s="15"/>
      <c r="AWY53" s="15"/>
      <c r="AWZ53" s="15"/>
      <c r="AXA53" s="15"/>
      <c r="AXB53" s="15"/>
      <c r="AXC53" s="15"/>
      <c r="AXD53" s="15"/>
      <c r="AXE53" s="15"/>
      <c r="AXF53" s="15"/>
      <c r="AXG53" s="15"/>
      <c r="AXH53" s="15"/>
      <c r="AXI53" s="15"/>
      <c r="AXJ53" s="15"/>
      <c r="AXK53" s="15"/>
      <c r="AXL53" s="15"/>
      <c r="AXM53" s="15"/>
      <c r="AXN53" s="15"/>
      <c r="AXO53" s="15"/>
      <c r="AXP53" s="15"/>
      <c r="AXQ53" s="15"/>
      <c r="AXR53" s="15"/>
      <c r="AXS53" s="15"/>
      <c r="AXT53" s="15"/>
      <c r="AXU53" s="15"/>
      <c r="AXV53" s="15"/>
      <c r="AXW53" s="15"/>
      <c r="AXX53" s="15"/>
      <c r="AXY53" s="15"/>
      <c r="AXZ53" s="15"/>
      <c r="AYA53" s="15"/>
      <c r="AYB53" s="15"/>
      <c r="AYC53" s="15"/>
      <c r="AYD53" s="15"/>
      <c r="AYE53" s="15"/>
      <c r="AYF53" s="15"/>
      <c r="AYG53" s="15"/>
      <c r="AYH53" s="15"/>
      <c r="AYI53" s="15"/>
      <c r="AYJ53" s="15"/>
      <c r="AYK53" s="15"/>
      <c r="AYL53" s="15"/>
      <c r="AYM53" s="15"/>
      <c r="AYN53" s="15"/>
      <c r="AYO53" s="15"/>
      <c r="AYP53" s="15"/>
      <c r="AYQ53" s="15"/>
      <c r="AYR53" s="15"/>
      <c r="AYS53" s="15"/>
      <c r="AYT53" s="15"/>
      <c r="AYU53" s="15"/>
      <c r="AYV53" s="15"/>
      <c r="AYW53" s="15"/>
      <c r="AYX53" s="15"/>
      <c r="AYY53" s="15"/>
      <c r="AYZ53" s="15"/>
      <c r="AZA53" s="15"/>
      <c r="AZB53" s="15"/>
      <c r="AZC53" s="15"/>
      <c r="AZD53" s="15"/>
      <c r="AZE53" s="15"/>
      <c r="AZF53" s="15"/>
      <c r="AZG53" s="15"/>
      <c r="AZH53" s="15"/>
      <c r="AZI53" s="15"/>
      <c r="AZJ53" s="15"/>
      <c r="AZK53" s="15"/>
      <c r="AZL53" s="15"/>
      <c r="AZM53" s="15"/>
      <c r="AZN53" s="15"/>
      <c r="AZO53" s="15"/>
      <c r="AZP53" s="15"/>
      <c r="AZQ53" s="15"/>
      <c r="AZR53" s="15"/>
      <c r="AZS53" s="15"/>
      <c r="AZT53" s="15"/>
      <c r="AZU53" s="15"/>
      <c r="AZV53" s="15"/>
      <c r="AZW53" s="15"/>
      <c r="AZX53" s="15"/>
      <c r="AZY53" s="15"/>
      <c r="AZZ53" s="15"/>
      <c r="BAA53" s="15"/>
      <c r="BAB53" s="15"/>
      <c r="BAC53" s="15"/>
      <c r="BAD53" s="15"/>
      <c r="BAE53" s="15"/>
      <c r="BAF53" s="15"/>
      <c r="BAG53" s="15"/>
      <c r="BAH53" s="15"/>
      <c r="BAI53" s="15"/>
      <c r="BAJ53" s="15"/>
      <c r="BAK53" s="15"/>
      <c r="BAL53" s="15"/>
      <c r="BAM53" s="15"/>
      <c r="BAN53" s="15"/>
      <c r="BAO53" s="15"/>
      <c r="BAP53" s="15"/>
      <c r="BAQ53" s="15"/>
      <c r="BAR53" s="15"/>
      <c r="BAS53" s="15"/>
      <c r="BAT53" s="15"/>
      <c r="BAU53" s="15"/>
      <c r="BAV53" s="15"/>
      <c r="BAW53" s="15"/>
      <c r="BAX53" s="15"/>
      <c r="BAY53" s="15"/>
      <c r="BAZ53" s="15"/>
      <c r="BBA53" s="15"/>
      <c r="BBB53" s="15"/>
      <c r="BBC53" s="15"/>
      <c r="BBD53" s="15"/>
      <c r="BBE53" s="15"/>
      <c r="BBF53" s="15"/>
      <c r="BBG53" s="15"/>
      <c r="BBH53" s="15"/>
      <c r="BBI53" s="15"/>
      <c r="BBJ53" s="15"/>
      <c r="BBK53" s="15"/>
      <c r="BBL53" s="15"/>
      <c r="BBM53" s="15"/>
      <c r="BBN53" s="15"/>
      <c r="BBO53" s="15"/>
      <c r="BBP53" s="15"/>
      <c r="BBQ53" s="15"/>
      <c r="BBR53" s="15"/>
      <c r="BBS53" s="15"/>
      <c r="BBT53" s="15"/>
      <c r="BBU53" s="15"/>
      <c r="BBV53" s="15"/>
      <c r="BBW53" s="15"/>
      <c r="BBX53" s="15"/>
      <c r="BBY53" s="15"/>
      <c r="BBZ53" s="15"/>
      <c r="BCA53" s="15"/>
      <c r="BCB53" s="15"/>
      <c r="BCC53" s="15"/>
      <c r="BCD53" s="15"/>
      <c r="BCE53" s="15"/>
      <c r="BCF53" s="15"/>
      <c r="BCG53" s="15"/>
      <c r="BCH53" s="15"/>
      <c r="BCI53" s="15"/>
      <c r="BCJ53" s="15"/>
      <c r="BCK53" s="15"/>
      <c r="BCL53" s="15"/>
      <c r="BCM53" s="15"/>
      <c r="BCN53" s="15"/>
      <c r="BCO53" s="15"/>
      <c r="BCP53" s="15"/>
      <c r="BCQ53" s="15"/>
      <c r="BCR53" s="15"/>
      <c r="BCS53" s="15"/>
      <c r="BCT53" s="15"/>
      <c r="BCU53" s="15"/>
      <c r="BCV53" s="15"/>
      <c r="BCW53" s="15"/>
      <c r="BCX53" s="15"/>
      <c r="BCY53" s="15"/>
      <c r="BCZ53" s="15"/>
      <c r="BDA53" s="15"/>
      <c r="BDB53" s="15"/>
      <c r="BDC53" s="15"/>
      <c r="BDD53" s="15"/>
      <c r="BDE53" s="15"/>
      <c r="BDF53" s="15"/>
      <c r="BDG53" s="15"/>
      <c r="BDH53" s="15"/>
      <c r="BDI53" s="15"/>
      <c r="BDJ53" s="15"/>
      <c r="BDK53" s="15"/>
      <c r="BDL53" s="15"/>
      <c r="BDM53" s="15"/>
      <c r="BDN53" s="15"/>
      <c r="BDO53" s="15"/>
      <c r="BDP53" s="15"/>
      <c r="BDQ53" s="15"/>
      <c r="BDR53" s="15"/>
      <c r="BDS53" s="15"/>
      <c r="BDT53" s="15"/>
      <c r="BDU53" s="15"/>
      <c r="BDV53" s="15"/>
      <c r="BDW53" s="15"/>
      <c r="BDX53" s="15"/>
      <c r="BDY53" s="15"/>
      <c r="BDZ53" s="15"/>
      <c r="BEA53" s="15"/>
      <c r="BEB53" s="15"/>
      <c r="BEC53" s="15"/>
      <c r="BED53" s="15"/>
      <c r="BEE53" s="15"/>
      <c r="BEF53" s="15"/>
      <c r="BEG53" s="15"/>
      <c r="BEH53" s="15"/>
      <c r="BEI53" s="15"/>
      <c r="BEJ53" s="15"/>
      <c r="BEK53" s="15"/>
      <c r="BEL53" s="15"/>
      <c r="BEM53" s="15"/>
      <c r="BEN53" s="15"/>
      <c r="BEO53" s="15"/>
      <c r="BEP53" s="15"/>
      <c r="BEQ53" s="15"/>
      <c r="BER53" s="15"/>
      <c r="BES53" s="15"/>
      <c r="BET53" s="15"/>
      <c r="BEU53" s="15"/>
      <c r="BEV53" s="15"/>
      <c r="BEW53" s="15"/>
      <c r="BEX53" s="15"/>
      <c r="BEY53" s="15"/>
      <c r="BEZ53" s="15"/>
      <c r="BFA53" s="15"/>
      <c r="BFB53" s="15"/>
      <c r="BFC53" s="15"/>
      <c r="BFD53" s="15"/>
      <c r="BFE53" s="15"/>
      <c r="BFF53" s="15"/>
      <c r="BFG53" s="15"/>
      <c r="BFH53" s="15"/>
      <c r="BFI53" s="15"/>
      <c r="BFJ53" s="15"/>
      <c r="BFK53" s="15"/>
      <c r="BFL53" s="15"/>
      <c r="BFM53" s="15"/>
      <c r="BFN53" s="15"/>
      <c r="BFO53" s="15"/>
      <c r="BFP53" s="15"/>
      <c r="BFQ53" s="15"/>
      <c r="BFR53" s="15"/>
      <c r="BFS53" s="15"/>
      <c r="BFT53" s="15"/>
      <c r="BFU53" s="15"/>
      <c r="BFV53" s="15"/>
      <c r="BFW53" s="15"/>
      <c r="BFX53" s="15"/>
      <c r="BFY53" s="15"/>
      <c r="BFZ53" s="15"/>
      <c r="BGA53" s="15"/>
      <c r="BGB53" s="15"/>
      <c r="BGC53" s="15"/>
      <c r="BGD53" s="15"/>
      <c r="BGE53" s="15"/>
      <c r="BGF53" s="15"/>
      <c r="BGG53" s="15"/>
      <c r="BGH53" s="15"/>
      <c r="BGI53" s="15"/>
      <c r="BGJ53" s="15"/>
      <c r="BGK53" s="15"/>
      <c r="BGL53" s="15"/>
      <c r="BGM53" s="15"/>
      <c r="BGN53" s="15"/>
      <c r="BGO53" s="15"/>
      <c r="BGP53" s="15"/>
      <c r="BGQ53" s="15"/>
      <c r="BGR53" s="15"/>
      <c r="BGS53" s="15"/>
      <c r="BGT53" s="15"/>
      <c r="BGU53" s="15"/>
      <c r="BGV53" s="15"/>
      <c r="BGW53" s="15"/>
      <c r="BGX53" s="15"/>
      <c r="BGY53" s="15"/>
      <c r="BGZ53" s="15"/>
      <c r="BHA53" s="15"/>
      <c r="BHB53" s="15"/>
      <c r="BHC53" s="15"/>
      <c r="BHD53" s="15"/>
      <c r="BHE53" s="15"/>
      <c r="BHF53" s="15"/>
      <c r="BHG53" s="15"/>
      <c r="BHH53" s="15"/>
      <c r="BHI53" s="15"/>
      <c r="BHJ53" s="15"/>
      <c r="BHK53" s="15"/>
      <c r="BHL53" s="15"/>
      <c r="BHM53" s="15"/>
      <c r="BHN53" s="15"/>
      <c r="BHO53" s="15"/>
      <c r="BHP53" s="15"/>
      <c r="BHQ53" s="15"/>
      <c r="BHR53" s="15"/>
      <c r="BHS53" s="15"/>
      <c r="BHT53" s="15"/>
      <c r="BHU53" s="15"/>
      <c r="BHV53" s="15"/>
      <c r="BHW53" s="15"/>
      <c r="BHX53" s="15"/>
      <c r="BHY53" s="15"/>
      <c r="BHZ53" s="15"/>
      <c r="BIA53" s="15"/>
      <c r="BIB53" s="15"/>
      <c r="BIC53" s="15"/>
      <c r="BID53" s="15"/>
      <c r="BIE53" s="15"/>
      <c r="BIF53" s="15"/>
      <c r="BIG53" s="15"/>
      <c r="BIH53" s="15"/>
      <c r="BII53" s="15"/>
      <c r="BIJ53" s="15"/>
      <c r="BIK53" s="15"/>
      <c r="BIL53" s="15"/>
      <c r="BIM53" s="15"/>
      <c r="BIN53" s="15"/>
      <c r="BIO53" s="15"/>
      <c r="BIP53" s="15"/>
      <c r="BIQ53" s="15"/>
      <c r="BIR53" s="15"/>
      <c r="BIS53" s="15"/>
      <c r="BIT53" s="15"/>
      <c r="BIU53" s="15"/>
      <c r="BIV53" s="15"/>
      <c r="BIW53" s="15"/>
      <c r="BIX53" s="15"/>
      <c r="BIY53" s="15"/>
      <c r="BIZ53" s="15"/>
      <c r="BJA53" s="15"/>
      <c r="BJB53" s="15"/>
      <c r="BJC53" s="15"/>
      <c r="BJD53" s="15"/>
      <c r="BJE53" s="15"/>
      <c r="BJF53" s="15"/>
      <c r="BJG53" s="15"/>
      <c r="BJH53" s="15"/>
      <c r="BJI53" s="15"/>
      <c r="BJJ53" s="15"/>
      <c r="BJK53" s="15"/>
      <c r="BJL53" s="15"/>
      <c r="BJM53" s="15"/>
      <c r="BJN53" s="15"/>
      <c r="BJO53" s="15"/>
      <c r="BJP53" s="15"/>
      <c r="BJQ53" s="15"/>
      <c r="BJR53" s="15"/>
      <c r="BJS53" s="15"/>
      <c r="BJT53" s="15"/>
      <c r="BJU53" s="15"/>
      <c r="BJV53" s="15"/>
      <c r="BJW53" s="15"/>
      <c r="BJX53" s="15"/>
      <c r="BJY53" s="15"/>
      <c r="BJZ53" s="15"/>
      <c r="BKA53" s="15"/>
      <c r="BKB53" s="15"/>
      <c r="BKC53" s="15"/>
      <c r="BKD53" s="15"/>
      <c r="BKE53" s="15"/>
      <c r="BKF53" s="15"/>
      <c r="BKG53" s="15"/>
      <c r="BKH53" s="15"/>
      <c r="BKI53" s="15"/>
      <c r="BKJ53" s="15"/>
      <c r="BKK53" s="15"/>
      <c r="BKL53" s="15"/>
      <c r="BKM53" s="15"/>
      <c r="BKN53" s="15"/>
      <c r="BKO53" s="15"/>
      <c r="BKP53" s="15"/>
      <c r="BKQ53" s="15"/>
      <c r="BKR53" s="15"/>
      <c r="BKS53" s="15"/>
      <c r="BKT53" s="15"/>
      <c r="BKU53" s="15"/>
      <c r="BKV53" s="15"/>
      <c r="BKW53" s="15"/>
      <c r="BKX53" s="15"/>
      <c r="BKY53" s="15"/>
      <c r="BKZ53" s="15"/>
      <c r="BLA53" s="15"/>
      <c r="BLB53" s="15"/>
      <c r="BLC53" s="15"/>
      <c r="BLD53" s="15"/>
      <c r="BLE53" s="15"/>
      <c r="BLF53" s="15"/>
      <c r="BLG53" s="15"/>
      <c r="BLH53" s="15"/>
      <c r="BLI53" s="15"/>
      <c r="BLJ53" s="15"/>
      <c r="BLK53" s="15"/>
      <c r="BLL53" s="15"/>
      <c r="BLM53" s="15"/>
      <c r="BLN53" s="15"/>
      <c r="BLO53" s="15"/>
      <c r="BLP53" s="15"/>
      <c r="BLQ53" s="15"/>
      <c r="BLR53" s="15"/>
      <c r="BLS53" s="15"/>
      <c r="BLT53" s="15"/>
      <c r="BLU53" s="15"/>
      <c r="BLV53" s="15"/>
      <c r="BLW53" s="15"/>
      <c r="BLX53" s="15"/>
      <c r="BLY53" s="15"/>
      <c r="BLZ53" s="15"/>
      <c r="BMA53" s="15"/>
      <c r="BMB53" s="15"/>
      <c r="BMC53" s="15"/>
      <c r="BMD53" s="15"/>
      <c r="BME53" s="15"/>
      <c r="BMF53" s="15"/>
      <c r="BMG53" s="15"/>
      <c r="BMH53" s="15"/>
      <c r="BMI53" s="15"/>
      <c r="BMJ53" s="15"/>
      <c r="BMK53" s="15"/>
      <c r="BML53" s="15"/>
      <c r="BMM53" s="15"/>
      <c r="BMN53" s="15"/>
      <c r="BMO53" s="15"/>
      <c r="BMP53" s="15"/>
      <c r="BMQ53" s="15"/>
      <c r="BMR53" s="15"/>
      <c r="BMS53" s="15"/>
      <c r="BMT53" s="15"/>
      <c r="BMU53" s="15"/>
      <c r="BMV53" s="15"/>
      <c r="BMW53" s="15"/>
      <c r="BMX53" s="15"/>
      <c r="BMY53" s="15"/>
      <c r="BMZ53" s="15"/>
      <c r="BNA53" s="15"/>
      <c r="BNB53" s="15"/>
      <c r="BNC53" s="15"/>
      <c r="BND53" s="15"/>
      <c r="BNE53" s="15"/>
      <c r="BNF53" s="15"/>
      <c r="BNG53" s="15"/>
      <c r="BNH53" s="15"/>
      <c r="BNI53" s="15"/>
      <c r="BNJ53" s="15"/>
      <c r="BNK53" s="15"/>
      <c r="BNL53" s="15"/>
      <c r="BNM53" s="15"/>
      <c r="BNN53" s="15"/>
      <c r="BNO53" s="15"/>
      <c r="BNP53" s="15"/>
      <c r="BNQ53" s="15"/>
      <c r="BNR53" s="15"/>
      <c r="BNS53" s="15"/>
      <c r="BNT53" s="15"/>
      <c r="BNU53" s="15"/>
      <c r="BNV53" s="15"/>
      <c r="BNW53" s="15"/>
      <c r="BNX53" s="15"/>
      <c r="BNY53" s="15"/>
      <c r="BNZ53" s="15"/>
      <c r="BOA53" s="15"/>
      <c r="BOB53" s="15"/>
      <c r="BOC53" s="15"/>
      <c r="BOD53" s="15"/>
      <c r="BOE53" s="15"/>
      <c r="BOF53" s="15"/>
      <c r="BOG53" s="15"/>
      <c r="BOH53" s="15"/>
      <c r="BOI53" s="15"/>
      <c r="BOJ53" s="15"/>
      <c r="BOK53" s="15"/>
      <c r="BOL53" s="15"/>
      <c r="BOM53" s="15"/>
      <c r="BON53" s="15"/>
      <c r="BOO53" s="15"/>
      <c r="BOP53" s="15"/>
      <c r="BOQ53" s="15"/>
      <c r="BOR53" s="15"/>
      <c r="BOS53" s="15"/>
      <c r="BOT53" s="15"/>
      <c r="BOU53" s="15"/>
      <c r="BOV53" s="15"/>
      <c r="BOW53" s="15"/>
      <c r="BOX53" s="15"/>
      <c r="BOY53" s="15"/>
      <c r="BOZ53" s="15"/>
      <c r="BPA53" s="15"/>
      <c r="BPB53" s="15"/>
      <c r="BPC53" s="15"/>
      <c r="BPD53" s="15"/>
      <c r="BPE53" s="15"/>
      <c r="BPF53" s="15"/>
      <c r="BPG53" s="15"/>
      <c r="BPH53" s="15"/>
      <c r="BPI53" s="15"/>
      <c r="BPJ53" s="15"/>
      <c r="BPK53" s="15"/>
      <c r="BPL53" s="15"/>
      <c r="BPM53" s="15"/>
      <c r="BPN53" s="15"/>
      <c r="BPO53" s="15"/>
      <c r="BPP53" s="15"/>
      <c r="BPQ53" s="15"/>
      <c r="BPR53" s="15"/>
      <c r="BPS53" s="15"/>
      <c r="BPT53" s="15"/>
      <c r="BPU53" s="15"/>
      <c r="BPV53" s="15"/>
      <c r="BPW53" s="15"/>
      <c r="BPX53" s="15"/>
      <c r="BPY53" s="15"/>
      <c r="BPZ53" s="15"/>
      <c r="BQA53" s="15"/>
      <c r="BQB53" s="15"/>
      <c r="BQC53" s="15"/>
      <c r="BQD53" s="15"/>
      <c r="BQE53" s="15"/>
      <c r="BQF53" s="15"/>
      <c r="BQG53" s="15"/>
      <c r="BQH53" s="15"/>
      <c r="BQI53" s="15"/>
      <c r="BQJ53" s="15"/>
      <c r="BQK53" s="15"/>
      <c r="BQL53" s="15"/>
      <c r="BQM53" s="15"/>
      <c r="BQN53" s="15"/>
      <c r="BQO53" s="15"/>
      <c r="BQP53" s="15"/>
      <c r="BQQ53" s="15"/>
      <c r="BQR53" s="15"/>
      <c r="BQS53" s="15"/>
      <c r="BQT53" s="15"/>
      <c r="BQU53" s="15"/>
      <c r="BQV53" s="15"/>
      <c r="BQW53" s="15"/>
      <c r="BQX53" s="15"/>
      <c r="BQY53" s="15"/>
      <c r="BQZ53" s="15"/>
      <c r="BRA53" s="15"/>
      <c r="BRB53" s="15"/>
      <c r="BRC53" s="15"/>
      <c r="BRD53" s="15"/>
      <c r="BRE53" s="15"/>
      <c r="BRF53" s="15"/>
      <c r="BRG53" s="15"/>
      <c r="BRH53" s="15"/>
      <c r="BRI53" s="15"/>
      <c r="BRJ53" s="15"/>
      <c r="BRK53" s="15"/>
      <c r="BRL53" s="15"/>
      <c r="BRM53" s="15"/>
      <c r="BRN53" s="15"/>
      <c r="BRO53" s="15"/>
      <c r="BRP53" s="15"/>
      <c r="BRQ53" s="15"/>
      <c r="BRR53" s="15"/>
      <c r="BRS53" s="15"/>
      <c r="BRT53" s="15"/>
      <c r="BRU53" s="15"/>
      <c r="BRV53" s="15"/>
      <c r="BRW53" s="15"/>
      <c r="BRX53" s="15"/>
      <c r="BRY53" s="15"/>
      <c r="BRZ53" s="15"/>
      <c r="BSA53" s="15"/>
      <c r="BSB53" s="15"/>
      <c r="BSC53" s="15"/>
      <c r="BSD53" s="15"/>
      <c r="BSE53" s="15"/>
      <c r="BSF53" s="15"/>
      <c r="BSG53" s="15"/>
      <c r="BSH53" s="15"/>
      <c r="BSI53" s="15"/>
      <c r="BSJ53" s="15"/>
      <c r="BSK53" s="15"/>
      <c r="BSL53" s="15"/>
      <c r="BSM53" s="15"/>
      <c r="BSN53" s="15"/>
      <c r="BSO53" s="15"/>
      <c r="BSP53" s="15"/>
      <c r="BSQ53" s="15"/>
      <c r="BSR53" s="15"/>
      <c r="BSS53" s="15"/>
      <c r="BST53" s="15"/>
      <c r="BSU53" s="15"/>
      <c r="BSV53" s="15"/>
      <c r="BSW53" s="15"/>
      <c r="BSX53" s="15"/>
      <c r="BSY53" s="15"/>
      <c r="BSZ53" s="15"/>
      <c r="BTA53" s="15"/>
      <c r="BTB53" s="15"/>
      <c r="BTC53" s="15"/>
      <c r="BTD53" s="15"/>
      <c r="BTE53" s="15"/>
      <c r="BTF53" s="15"/>
      <c r="BTG53" s="15"/>
      <c r="BTH53" s="15"/>
      <c r="BTI53" s="15"/>
      <c r="BTJ53" s="15"/>
      <c r="BTK53" s="15"/>
      <c r="BTL53" s="15"/>
      <c r="BTM53" s="15"/>
      <c r="BTN53" s="15"/>
      <c r="BTO53" s="15"/>
      <c r="BTP53" s="15"/>
      <c r="BTQ53" s="15"/>
      <c r="BTR53" s="15"/>
      <c r="BTS53" s="15"/>
      <c r="BTT53" s="15"/>
      <c r="BTU53" s="15"/>
      <c r="BTV53" s="15"/>
      <c r="BTW53" s="15"/>
      <c r="BTX53" s="15"/>
      <c r="BTY53" s="15"/>
      <c r="BTZ53" s="15"/>
      <c r="BUA53" s="15"/>
      <c r="BUB53" s="15"/>
      <c r="BUC53" s="15"/>
      <c r="BUD53" s="15"/>
      <c r="BUE53" s="15"/>
      <c r="BUF53" s="15"/>
      <c r="BUG53" s="15"/>
      <c r="BUH53" s="15"/>
      <c r="BUI53" s="15"/>
      <c r="BUJ53" s="15"/>
      <c r="BUK53" s="15"/>
      <c r="BUL53" s="15"/>
      <c r="BUM53" s="15"/>
      <c r="BUN53" s="15"/>
      <c r="BUO53" s="15"/>
      <c r="BUP53" s="15"/>
      <c r="BUQ53" s="15"/>
      <c r="BUR53" s="15"/>
      <c r="BUS53" s="15"/>
      <c r="BUT53" s="15"/>
      <c r="BUU53" s="15"/>
      <c r="BUV53" s="15"/>
      <c r="BUW53" s="15"/>
      <c r="BUX53" s="15"/>
      <c r="BUY53" s="15"/>
      <c r="BUZ53" s="15"/>
      <c r="BVA53" s="15"/>
      <c r="BVB53" s="15"/>
      <c r="BVC53" s="15"/>
      <c r="BVD53" s="15"/>
      <c r="BVE53" s="15"/>
      <c r="BVF53" s="15"/>
      <c r="BVG53" s="15"/>
      <c r="BVH53" s="15"/>
      <c r="BVI53" s="15"/>
      <c r="BVJ53" s="15"/>
      <c r="BVK53" s="15"/>
      <c r="BVL53" s="15"/>
      <c r="BVM53" s="15"/>
      <c r="BVN53" s="15"/>
      <c r="BVO53" s="15"/>
      <c r="BVP53" s="15"/>
      <c r="BVQ53" s="15"/>
      <c r="BVR53" s="15"/>
      <c r="BVS53" s="15"/>
      <c r="BVT53" s="15"/>
      <c r="BVU53" s="15"/>
      <c r="BVV53" s="15"/>
      <c r="BVW53" s="15"/>
      <c r="BVX53" s="15"/>
      <c r="BVY53" s="15"/>
      <c r="BVZ53" s="15"/>
      <c r="BWA53" s="15"/>
      <c r="BWB53" s="15"/>
      <c r="BWC53" s="15"/>
      <c r="BWD53" s="15"/>
      <c r="BWE53" s="15"/>
      <c r="BWF53" s="15"/>
      <c r="BWG53" s="15"/>
      <c r="BWH53" s="15"/>
      <c r="BWI53" s="15"/>
      <c r="BWJ53" s="15"/>
      <c r="BWK53" s="15"/>
      <c r="BWL53" s="15"/>
      <c r="BWM53" s="15"/>
      <c r="BWN53" s="15"/>
      <c r="BWO53" s="15"/>
      <c r="BWP53" s="15"/>
      <c r="BWQ53" s="15"/>
      <c r="BWR53" s="15"/>
      <c r="BWS53" s="15"/>
      <c r="BWT53" s="15"/>
      <c r="BWU53" s="15"/>
      <c r="BWV53" s="15"/>
      <c r="BWW53" s="15"/>
      <c r="BWX53" s="15"/>
      <c r="BWY53" s="15"/>
      <c r="BWZ53" s="15"/>
      <c r="BXA53" s="15"/>
      <c r="BXB53" s="15"/>
      <c r="BXC53" s="15"/>
      <c r="BXD53" s="15"/>
      <c r="BXE53" s="15"/>
      <c r="BXF53" s="15"/>
      <c r="BXG53" s="15"/>
      <c r="BXH53" s="15"/>
      <c r="BXI53" s="15"/>
      <c r="BXJ53" s="15"/>
      <c r="BXK53" s="15"/>
      <c r="BXL53" s="15"/>
      <c r="BXM53" s="15"/>
      <c r="BXN53" s="15"/>
      <c r="BXO53" s="15"/>
      <c r="BXP53" s="15"/>
      <c r="BXQ53" s="15"/>
      <c r="BXR53" s="15"/>
      <c r="BXS53" s="15"/>
      <c r="BXT53" s="15"/>
      <c r="BXU53" s="15"/>
      <c r="BXV53" s="15"/>
      <c r="BXW53" s="15"/>
      <c r="BXX53" s="15"/>
      <c r="BXY53" s="15"/>
      <c r="BXZ53" s="15"/>
      <c r="BYA53" s="15"/>
      <c r="BYB53" s="15"/>
      <c r="BYC53" s="15"/>
      <c r="BYD53" s="15"/>
      <c r="BYE53" s="15"/>
      <c r="BYF53" s="15"/>
      <c r="BYG53" s="15"/>
      <c r="BYH53" s="15"/>
      <c r="BYI53" s="15"/>
      <c r="BYJ53" s="15"/>
      <c r="BYK53" s="15"/>
      <c r="BYL53" s="15"/>
      <c r="BYM53" s="15"/>
      <c r="BYN53" s="15"/>
      <c r="BYO53" s="15"/>
      <c r="BYP53" s="15"/>
      <c r="BYQ53" s="15"/>
      <c r="BYR53" s="15"/>
      <c r="BYS53" s="15"/>
      <c r="BYT53" s="15"/>
      <c r="BYU53" s="15"/>
      <c r="BYV53" s="15"/>
      <c r="BYW53" s="15"/>
      <c r="BYX53" s="15"/>
      <c r="BYY53" s="15"/>
      <c r="BYZ53" s="15"/>
      <c r="BZA53" s="15"/>
      <c r="BZB53" s="15"/>
      <c r="BZC53" s="15"/>
      <c r="BZD53" s="15"/>
      <c r="BZE53" s="15"/>
      <c r="BZF53" s="15"/>
      <c r="BZG53" s="15"/>
      <c r="BZH53" s="15"/>
      <c r="BZI53" s="15"/>
      <c r="BZJ53" s="15"/>
      <c r="BZK53" s="15"/>
      <c r="BZL53" s="15"/>
      <c r="BZM53" s="15"/>
      <c r="BZN53" s="15"/>
      <c r="BZO53" s="15"/>
      <c r="BZP53" s="15"/>
      <c r="BZQ53" s="15"/>
      <c r="BZR53" s="15"/>
      <c r="BZS53" s="15"/>
      <c r="BZT53" s="15"/>
      <c r="BZU53" s="15"/>
      <c r="BZV53" s="15"/>
      <c r="BZW53" s="15"/>
      <c r="BZX53" s="15"/>
      <c r="BZY53" s="15"/>
      <c r="BZZ53" s="15"/>
      <c r="CAA53" s="15"/>
      <c r="CAB53" s="15"/>
      <c r="CAC53" s="15"/>
      <c r="CAD53" s="15"/>
      <c r="CAE53" s="15"/>
      <c r="CAF53" s="15"/>
      <c r="CAG53" s="15"/>
      <c r="CAH53" s="15"/>
      <c r="CAI53" s="15"/>
      <c r="CAJ53" s="15"/>
      <c r="CAK53" s="15"/>
      <c r="CAL53" s="15"/>
      <c r="CAM53" s="15"/>
      <c r="CAN53" s="15"/>
      <c r="CAO53" s="15"/>
      <c r="CAP53" s="15"/>
      <c r="CAQ53" s="15"/>
      <c r="CAR53" s="15"/>
      <c r="CAS53" s="15"/>
      <c r="CAT53" s="15"/>
      <c r="CAU53" s="15"/>
      <c r="CAV53" s="15"/>
      <c r="CAW53" s="15"/>
      <c r="CAX53" s="15"/>
      <c r="CAY53" s="15"/>
      <c r="CAZ53" s="15"/>
      <c r="CBA53" s="15"/>
      <c r="CBB53" s="15"/>
      <c r="CBC53" s="15"/>
      <c r="CBD53" s="15"/>
      <c r="CBE53" s="15"/>
      <c r="CBF53" s="15"/>
      <c r="CBG53" s="15"/>
      <c r="CBH53" s="15"/>
      <c r="CBI53" s="15"/>
      <c r="CBJ53" s="15"/>
      <c r="CBK53" s="15"/>
      <c r="CBL53" s="15"/>
      <c r="CBM53" s="15"/>
      <c r="CBN53" s="15"/>
      <c r="CBO53" s="15"/>
      <c r="CBP53" s="15"/>
      <c r="CBQ53" s="15"/>
      <c r="CBR53" s="15"/>
      <c r="CBS53" s="15"/>
      <c r="CBT53" s="15"/>
      <c r="CBU53" s="15"/>
      <c r="CBV53" s="15"/>
      <c r="CBW53" s="15"/>
      <c r="CBX53" s="15"/>
      <c r="CBY53" s="15"/>
      <c r="CBZ53" s="15"/>
      <c r="CCA53" s="15"/>
      <c r="CCB53" s="15"/>
      <c r="CCC53" s="15"/>
      <c r="CCD53" s="15"/>
      <c r="CCE53" s="15"/>
      <c r="CCF53" s="15"/>
      <c r="CCG53" s="15"/>
      <c r="CCH53" s="15"/>
      <c r="CCI53" s="15"/>
      <c r="CCJ53" s="15"/>
      <c r="CCK53" s="15"/>
      <c r="CCL53" s="15"/>
      <c r="CCM53" s="15"/>
      <c r="CCN53" s="15"/>
      <c r="CCO53" s="15"/>
      <c r="CCP53" s="15"/>
      <c r="CCQ53" s="15"/>
      <c r="CCR53" s="15"/>
      <c r="CCS53" s="15"/>
      <c r="CCT53" s="15"/>
      <c r="CCU53" s="15"/>
      <c r="CCV53" s="15"/>
      <c r="CCW53" s="15"/>
      <c r="CCX53" s="15"/>
      <c r="CCY53" s="15"/>
      <c r="CCZ53" s="15"/>
      <c r="CDA53" s="15"/>
      <c r="CDB53" s="15"/>
      <c r="CDC53" s="15"/>
      <c r="CDD53" s="15"/>
      <c r="CDE53" s="15"/>
      <c r="CDF53" s="15"/>
      <c r="CDG53" s="15"/>
      <c r="CDH53" s="15"/>
      <c r="CDI53" s="15"/>
      <c r="CDJ53" s="15"/>
      <c r="CDK53" s="15"/>
      <c r="CDL53" s="15"/>
      <c r="CDM53" s="15"/>
      <c r="CDN53" s="15"/>
      <c r="CDO53" s="15"/>
      <c r="CDP53" s="15"/>
      <c r="CDQ53" s="15"/>
      <c r="CDR53" s="15"/>
      <c r="CDS53" s="15"/>
      <c r="CDT53" s="15"/>
      <c r="CDU53" s="15"/>
      <c r="CDV53" s="15"/>
      <c r="CDW53" s="15"/>
      <c r="CDX53" s="15"/>
      <c r="CDY53" s="15"/>
      <c r="CDZ53" s="15"/>
      <c r="CEA53" s="15"/>
      <c r="CEB53" s="15"/>
      <c r="CEC53" s="15"/>
      <c r="CED53" s="15"/>
      <c r="CEE53" s="15"/>
      <c r="CEF53" s="15"/>
      <c r="CEG53" s="15"/>
      <c r="CEH53" s="15"/>
      <c r="CEI53" s="15"/>
      <c r="CEJ53" s="15"/>
      <c r="CEK53" s="15"/>
      <c r="CEL53" s="15"/>
      <c r="CEM53" s="15"/>
      <c r="CEN53" s="15"/>
      <c r="CEO53" s="15"/>
      <c r="CEP53" s="15"/>
      <c r="CEQ53" s="15"/>
      <c r="CER53" s="15"/>
      <c r="CES53" s="15"/>
      <c r="CET53" s="15"/>
      <c r="CEU53" s="15"/>
      <c r="CEV53" s="15"/>
      <c r="CEW53" s="15"/>
      <c r="CEX53" s="15"/>
      <c r="CEY53" s="15"/>
      <c r="CEZ53" s="15"/>
      <c r="CFA53" s="15"/>
      <c r="CFB53" s="15"/>
      <c r="CFC53" s="15"/>
      <c r="CFD53" s="15"/>
      <c r="CFE53" s="15"/>
      <c r="CFF53" s="15"/>
      <c r="CFG53" s="15"/>
      <c r="CFH53" s="15"/>
      <c r="CFI53" s="15"/>
      <c r="CFJ53" s="15"/>
      <c r="CFK53" s="15"/>
      <c r="CFL53" s="15"/>
      <c r="CFM53" s="15"/>
      <c r="CFN53" s="15"/>
      <c r="CFO53" s="15"/>
      <c r="CFP53" s="15"/>
      <c r="CFQ53" s="15"/>
      <c r="CFR53" s="15"/>
      <c r="CFS53" s="15"/>
      <c r="CFT53" s="15"/>
      <c r="CFU53" s="15"/>
      <c r="CFV53" s="15"/>
      <c r="CFW53" s="15"/>
      <c r="CFX53" s="15"/>
      <c r="CFY53" s="15"/>
      <c r="CFZ53" s="15"/>
      <c r="CGA53" s="15"/>
      <c r="CGB53" s="15"/>
      <c r="CGC53" s="15"/>
      <c r="CGD53" s="15"/>
      <c r="CGE53" s="15"/>
      <c r="CGF53" s="15"/>
      <c r="CGG53" s="15"/>
      <c r="CGH53" s="15"/>
      <c r="CGI53" s="15"/>
      <c r="CGJ53" s="15"/>
      <c r="CGK53" s="15"/>
      <c r="CGL53" s="15"/>
      <c r="CGM53" s="15"/>
      <c r="CGN53" s="15"/>
      <c r="CGO53" s="15"/>
      <c r="CGP53" s="15"/>
      <c r="CGQ53" s="15"/>
      <c r="CGR53" s="15"/>
      <c r="CGS53" s="15"/>
      <c r="CGT53" s="15"/>
      <c r="CGU53" s="15"/>
      <c r="CGV53" s="15"/>
      <c r="CGW53" s="15"/>
      <c r="CGX53" s="15"/>
      <c r="CGY53" s="15"/>
      <c r="CGZ53" s="15"/>
      <c r="CHA53" s="15"/>
      <c r="CHB53" s="15"/>
      <c r="CHC53" s="15"/>
      <c r="CHD53" s="15"/>
      <c r="CHE53" s="15"/>
      <c r="CHF53" s="15"/>
      <c r="CHG53" s="15"/>
      <c r="CHH53" s="15"/>
      <c r="CHI53" s="15"/>
      <c r="CHJ53" s="15"/>
      <c r="CHK53" s="15"/>
      <c r="CHL53" s="15"/>
      <c r="CHM53" s="15"/>
      <c r="CHN53" s="15"/>
      <c r="CHO53" s="15"/>
      <c r="CHP53" s="15"/>
      <c r="CHQ53" s="15"/>
      <c r="CHR53" s="15"/>
      <c r="CHS53" s="15"/>
      <c r="CHT53" s="15"/>
      <c r="CHU53" s="15"/>
      <c r="CHV53" s="15"/>
      <c r="CHW53" s="15"/>
      <c r="CHX53" s="15"/>
      <c r="CHY53" s="15"/>
      <c r="CHZ53" s="15"/>
      <c r="CIA53" s="15"/>
      <c r="CIB53" s="15"/>
      <c r="CIC53" s="15"/>
      <c r="CID53" s="15"/>
      <c r="CIE53" s="15"/>
      <c r="CIF53" s="15"/>
      <c r="CIG53" s="15"/>
      <c r="CIH53" s="15"/>
      <c r="CII53" s="15"/>
      <c r="CIJ53" s="15"/>
      <c r="CIK53" s="15"/>
      <c r="CIL53" s="15"/>
      <c r="CIM53" s="15"/>
      <c r="CIN53" s="15"/>
      <c r="CIO53" s="15"/>
      <c r="CIP53" s="15"/>
      <c r="CIQ53" s="15"/>
      <c r="CIR53" s="15"/>
      <c r="CIS53" s="15"/>
      <c r="CIT53" s="15"/>
      <c r="CIU53" s="15"/>
      <c r="CIV53" s="15"/>
      <c r="CIW53" s="15"/>
      <c r="CIX53" s="15"/>
      <c r="CIY53" s="15"/>
      <c r="CIZ53" s="15"/>
      <c r="CJA53" s="15"/>
      <c r="CJB53" s="15"/>
      <c r="CJC53" s="15"/>
      <c r="CJD53" s="15"/>
      <c r="CJE53" s="15"/>
      <c r="CJF53" s="15"/>
      <c r="CJG53" s="15"/>
      <c r="CJH53" s="15"/>
      <c r="CJI53" s="15"/>
      <c r="CJJ53" s="15"/>
      <c r="CJK53" s="15"/>
      <c r="CJL53" s="15"/>
      <c r="CJM53" s="15"/>
      <c r="CJN53" s="15"/>
      <c r="CJO53" s="15"/>
      <c r="CJP53" s="15"/>
      <c r="CJQ53" s="15"/>
      <c r="CJR53" s="15"/>
      <c r="CJS53" s="15"/>
      <c r="CJT53" s="15"/>
      <c r="CJU53" s="15"/>
      <c r="CJV53" s="15"/>
      <c r="CJW53" s="15"/>
      <c r="CJX53" s="15"/>
      <c r="CJY53" s="15"/>
      <c r="CJZ53" s="15"/>
      <c r="CKA53" s="15"/>
      <c r="CKB53" s="15"/>
      <c r="CKC53" s="15"/>
      <c r="CKD53" s="15"/>
      <c r="CKE53" s="15"/>
      <c r="CKF53" s="15"/>
      <c r="CKG53" s="15"/>
      <c r="CKH53" s="15"/>
      <c r="CKI53" s="15"/>
      <c r="CKJ53" s="15"/>
      <c r="CKK53" s="15"/>
      <c r="CKL53" s="15"/>
      <c r="CKM53" s="15"/>
      <c r="CKN53" s="15"/>
      <c r="CKO53" s="15"/>
      <c r="CKP53" s="15"/>
      <c r="CKQ53" s="15"/>
      <c r="CKR53" s="15"/>
      <c r="CKS53" s="15"/>
      <c r="CKT53" s="15"/>
      <c r="CKU53" s="15"/>
      <c r="CKV53" s="15"/>
      <c r="CKW53" s="15"/>
      <c r="CKX53" s="15"/>
      <c r="CKY53" s="15"/>
      <c r="CKZ53" s="15"/>
      <c r="CLA53" s="15"/>
      <c r="CLB53" s="15"/>
      <c r="CLC53" s="15"/>
      <c r="CLD53" s="15"/>
      <c r="CLE53" s="15"/>
      <c r="CLF53" s="15"/>
      <c r="CLG53" s="15"/>
      <c r="CLH53" s="15"/>
      <c r="CLI53" s="15"/>
      <c r="CLJ53" s="15"/>
      <c r="CLK53" s="15"/>
      <c r="CLL53" s="15"/>
      <c r="CLM53" s="15"/>
      <c r="CLN53" s="15"/>
      <c r="CLO53" s="15"/>
      <c r="CLP53" s="15"/>
      <c r="CLQ53" s="15"/>
      <c r="CLR53" s="15"/>
      <c r="CLS53" s="15"/>
      <c r="CLT53" s="15"/>
      <c r="CLU53" s="15"/>
      <c r="CLV53" s="15"/>
      <c r="CLW53" s="15"/>
      <c r="CLX53" s="15"/>
      <c r="CLY53" s="15"/>
      <c r="CLZ53" s="15"/>
      <c r="CMA53" s="15"/>
      <c r="CMB53" s="15"/>
      <c r="CMC53" s="15"/>
      <c r="CMD53" s="15"/>
      <c r="CME53" s="15"/>
      <c r="CMF53" s="15"/>
      <c r="CMG53" s="15"/>
      <c r="CMH53" s="15"/>
      <c r="CMI53" s="15"/>
      <c r="CMJ53" s="15"/>
      <c r="CMK53" s="15"/>
      <c r="CML53" s="15"/>
      <c r="CMM53" s="15"/>
      <c r="CMN53" s="15"/>
      <c r="CMO53" s="15"/>
      <c r="CMP53" s="15"/>
      <c r="CMQ53" s="15"/>
      <c r="CMR53" s="15"/>
      <c r="CMS53" s="15"/>
      <c r="CMT53" s="15"/>
      <c r="CMU53" s="15"/>
      <c r="CMV53" s="15"/>
      <c r="CMW53" s="15"/>
      <c r="CMX53" s="15"/>
      <c r="CMY53" s="15"/>
      <c r="CMZ53" s="15"/>
      <c r="CNA53" s="15"/>
      <c r="CNB53" s="15"/>
      <c r="CNC53" s="15"/>
      <c r="CND53" s="15"/>
      <c r="CNE53" s="15"/>
      <c r="CNF53" s="15"/>
      <c r="CNG53" s="15"/>
      <c r="CNH53" s="15"/>
      <c r="CNI53" s="15"/>
      <c r="CNJ53" s="15"/>
      <c r="CNK53" s="15"/>
      <c r="CNL53" s="15"/>
      <c r="CNM53" s="15"/>
      <c r="CNN53" s="15"/>
      <c r="CNO53" s="15"/>
      <c r="CNP53" s="15"/>
      <c r="CNQ53" s="15"/>
      <c r="CNR53" s="15"/>
      <c r="CNS53" s="15"/>
      <c r="CNT53" s="15"/>
      <c r="CNU53" s="15"/>
      <c r="CNV53" s="15"/>
      <c r="CNW53" s="15"/>
      <c r="CNX53" s="15"/>
      <c r="CNY53" s="15"/>
      <c r="CNZ53" s="15"/>
      <c r="COA53" s="15"/>
      <c r="COB53" s="15"/>
      <c r="COC53" s="15"/>
      <c r="COD53" s="15"/>
      <c r="COE53" s="15"/>
      <c r="COF53" s="15"/>
      <c r="COG53" s="15"/>
      <c r="COH53" s="15"/>
      <c r="COI53" s="15"/>
      <c r="COJ53" s="15"/>
      <c r="COK53" s="15"/>
      <c r="COL53" s="15"/>
      <c r="COM53" s="15"/>
      <c r="CON53" s="15"/>
      <c r="COO53" s="15"/>
      <c r="COP53" s="15"/>
      <c r="COQ53" s="15"/>
      <c r="COR53" s="15"/>
      <c r="COS53" s="15"/>
      <c r="COT53" s="15"/>
      <c r="COU53" s="15"/>
      <c r="COV53" s="15"/>
      <c r="COW53" s="15"/>
      <c r="COX53" s="15"/>
      <c r="COY53" s="15"/>
      <c r="COZ53" s="15"/>
      <c r="CPA53" s="15"/>
      <c r="CPB53" s="15"/>
      <c r="CPC53" s="15"/>
      <c r="CPD53" s="15"/>
      <c r="CPE53" s="15"/>
      <c r="CPF53" s="15"/>
      <c r="CPG53" s="15"/>
      <c r="CPH53" s="15"/>
      <c r="CPI53" s="15"/>
      <c r="CPJ53" s="15"/>
      <c r="CPK53" s="15"/>
      <c r="CPL53" s="15"/>
      <c r="CPM53" s="15"/>
      <c r="CPN53" s="15"/>
      <c r="CPO53" s="15"/>
      <c r="CPP53" s="15"/>
      <c r="CPQ53" s="15"/>
      <c r="CPR53" s="15"/>
      <c r="CPS53" s="15"/>
      <c r="CPT53" s="15"/>
      <c r="CPU53" s="15"/>
      <c r="CPV53" s="15"/>
      <c r="CPW53" s="15"/>
      <c r="CPX53" s="15"/>
      <c r="CPY53" s="15"/>
      <c r="CPZ53" s="15"/>
      <c r="CQA53" s="15"/>
      <c r="CQB53" s="15"/>
      <c r="CQC53" s="15"/>
      <c r="CQD53" s="15"/>
      <c r="CQE53" s="15"/>
      <c r="CQF53" s="15"/>
      <c r="CQG53" s="15"/>
      <c r="CQH53" s="15"/>
      <c r="CQI53" s="15"/>
      <c r="CQJ53" s="15"/>
      <c r="CQK53" s="15"/>
      <c r="CQL53" s="15"/>
      <c r="CQM53" s="15"/>
      <c r="CQN53" s="15"/>
      <c r="CQO53" s="15"/>
      <c r="CQP53" s="15"/>
      <c r="CQQ53" s="15"/>
      <c r="CQR53" s="15"/>
      <c r="CQS53" s="15"/>
      <c r="CQT53" s="15"/>
      <c r="CQU53" s="15"/>
      <c r="CQV53" s="15"/>
      <c r="CQW53" s="15"/>
      <c r="CQX53" s="15"/>
      <c r="CQY53" s="15"/>
      <c r="CQZ53" s="15"/>
      <c r="CRA53" s="15"/>
      <c r="CRB53" s="15"/>
      <c r="CRC53" s="15"/>
      <c r="CRD53" s="15"/>
      <c r="CRE53" s="15"/>
      <c r="CRF53" s="15"/>
      <c r="CRG53" s="15"/>
      <c r="CRH53" s="15"/>
      <c r="CRI53" s="15"/>
      <c r="CRJ53" s="15"/>
      <c r="CRK53" s="15"/>
      <c r="CRL53" s="15"/>
      <c r="CRM53" s="15"/>
      <c r="CRN53" s="15"/>
      <c r="CRO53" s="15"/>
      <c r="CRP53" s="15"/>
      <c r="CRQ53" s="15"/>
      <c r="CRR53" s="15"/>
      <c r="CRS53" s="15"/>
      <c r="CRT53" s="15"/>
      <c r="CRU53" s="15"/>
      <c r="CRV53" s="15"/>
      <c r="CRW53" s="15"/>
      <c r="CRX53" s="15"/>
      <c r="CRY53" s="15"/>
      <c r="CRZ53" s="15"/>
      <c r="CSA53" s="15"/>
      <c r="CSB53" s="15"/>
      <c r="CSC53" s="15"/>
      <c r="CSD53" s="15"/>
      <c r="CSE53" s="15"/>
      <c r="CSF53" s="15"/>
      <c r="CSG53" s="15"/>
      <c r="CSH53" s="15"/>
      <c r="CSI53" s="15"/>
      <c r="CSJ53" s="15"/>
      <c r="CSK53" s="15"/>
      <c r="CSL53" s="15"/>
      <c r="CSM53" s="15"/>
      <c r="CSN53" s="15"/>
      <c r="CSO53" s="15"/>
      <c r="CSP53" s="15"/>
      <c r="CSQ53" s="15"/>
      <c r="CSR53" s="15"/>
      <c r="CSS53" s="15"/>
      <c r="CST53" s="15"/>
      <c r="CSU53" s="15"/>
      <c r="CSV53" s="15"/>
      <c r="CSW53" s="15"/>
      <c r="CSX53" s="15"/>
      <c r="CSY53" s="15"/>
      <c r="CSZ53" s="15"/>
      <c r="CTA53" s="15"/>
      <c r="CTB53" s="15"/>
      <c r="CTC53" s="15"/>
      <c r="CTD53" s="15"/>
      <c r="CTE53" s="15"/>
      <c r="CTF53" s="15"/>
      <c r="CTG53" s="15"/>
      <c r="CTH53" s="15"/>
      <c r="CTI53" s="15"/>
      <c r="CTJ53" s="15"/>
      <c r="CTK53" s="15"/>
      <c r="CTL53" s="15"/>
      <c r="CTM53" s="15"/>
      <c r="CTN53" s="15"/>
      <c r="CTO53" s="15"/>
      <c r="CTP53" s="15"/>
      <c r="CTQ53" s="15"/>
      <c r="CTR53" s="15"/>
      <c r="CTS53" s="15"/>
      <c r="CTT53" s="15"/>
      <c r="CTU53" s="15"/>
      <c r="CTV53" s="15"/>
      <c r="CTW53" s="15"/>
      <c r="CTX53" s="15"/>
      <c r="CTY53" s="15"/>
      <c r="CTZ53" s="15"/>
      <c r="CUA53" s="15"/>
      <c r="CUB53" s="15"/>
      <c r="CUC53" s="15"/>
      <c r="CUD53" s="15"/>
      <c r="CUE53" s="15"/>
      <c r="CUF53" s="15"/>
      <c r="CUG53" s="15"/>
      <c r="CUH53" s="15"/>
      <c r="CUI53" s="15"/>
      <c r="CUJ53" s="15"/>
      <c r="CUK53" s="15"/>
      <c r="CUL53" s="15"/>
      <c r="CUM53" s="15"/>
      <c r="CUN53" s="15"/>
      <c r="CUO53" s="15"/>
      <c r="CUP53" s="15"/>
      <c r="CUQ53" s="15"/>
      <c r="CUR53" s="15"/>
      <c r="CUS53" s="15"/>
      <c r="CUT53" s="15"/>
      <c r="CUU53" s="15"/>
      <c r="CUV53" s="15"/>
      <c r="CUW53" s="15"/>
      <c r="CUX53" s="15"/>
      <c r="CUY53" s="15"/>
      <c r="CUZ53" s="15"/>
      <c r="CVA53" s="15"/>
      <c r="CVB53" s="15"/>
      <c r="CVC53" s="15"/>
      <c r="CVD53" s="15"/>
      <c r="CVE53" s="15"/>
      <c r="CVF53" s="15"/>
      <c r="CVG53" s="15"/>
      <c r="CVH53" s="15"/>
      <c r="CVI53" s="15"/>
      <c r="CVJ53" s="15"/>
      <c r="CVK53" s="15"/>
      <c r="CVL53" s="15"/>
      <c r="CVM53" s="15"/>
      <c r="CVN53" s="15"/>
      <c r="CVO53" s="15"/>
      <c r="CVP53" s="15"/>
      <c r="CVQ53" s="15"/>
      <c r="CVR53" s="15"/>
      <c r="CVS53" s="15"/>
      <c r="CVT53" s="15"/>
      <c r="CVU53" s="15"/>
      <c r="CVV53" s="15"/>
      <c r="CVW53" s="15"/>
      <c r="CVX53" s="15"/>
      <c r="CVY53" s="15"/>
      <c r="CVZ53" s="15"/>
      <c r="CWA53" s="15"/>
      <c r="CWB53" s="15"/>
      <c r="CWC53" s="15"/>
      <c r="CWD53" s="15"/>
      <c r="CWE53" s="15"/>
      <c r="CWF53" s="15"/>
      <c r="CWG53" s="15"/>
      <c r="CWH53" s="15"/>
      <c r="CWI53" s="15"/>
      <c r="CWJ53" s="15"/>
      <c r="CWK53" s="15"/>
      <c r="CWL53" s="15"/>
      <c r="CWM53" s="15"/>
      <c r="CWN53" s="15"/>
      <c r="CWO53" s="15"/>
      <c r="CWP53" s="15"/>
      <c r="CWQ53" s="15"/>
      <c r="CWR53" s="15"/>
      <c r="CWS53" s="15"/>
      <c r="CWT53" s="15"/>
      <c r="CWU53" s="15"/>
      <c r="CWV53" s="15"/>
      <c r="CWW53" s="15"/>
      <c r="CWX53" s="15"/>
      <c r="CWY53" s="15"/>
      <c r="CWZ53" s="15"/>
      <c r="CXA53" s="15"/>
      <c r="CXB53" s="15"/>
      <c r="CXC53" s="15"/>
      <c r="CXD53" s="15"/>
      <c r="CXE53" s="15"/>
      <c r="CXF53" s="15"/>
      <c r="CXG53" s="15"/>
      <c r="CXH53" s="15"/>
      <c r="CXI53" s="15"/>
      <c r="CXJ53" s="15"/>
      <c r="CXK53" s="15"/>
      <c r="CXL53" s="15"/>
      <c r="CXM53" s="15"/>
      <c r="CXN53" s="15"/>
      <c r="CXO53" s="15"/>
      <c r="CXP53" s="15"/>
      <c r="CXQ53" s="15"/>
      <c r="CXR53" s="15"/>
      <c r="CXS53" s="15"/>
      <c r="CXT53" s="15"/>
      <c r="CXU53" s="15"/>
      <c r="CXV53" s="15"/>
      <c r="CXW53" s="15"/>
      <c r="CXX53" s="15"/>
      <c r="CXY53" s="15"/>
      <c r="CXZ53" s="15"/>
      <c r="CYA53" s="15"/>
      <c r="CYB53" s="15"/>
      <c r="CYC53" s="15"/>
      <c r="CYD53" s="15"/>
      <c r="CYE53" s="15"/>
      <c r="CYF53" s="15"/>
      <c r="CYG53" s="15"/>
      <c r="CYH53" s="15"/>
      <c r="CYI53" s="15"/>
      <c r="CYJ53" s="15"/>
      <c r="CYK53" s="15"/>
      <c r="CYL53" s="15"/>
      <c r="CYM53" s="15"/>
      <c r="CYN53" s="15"/>
      <c r="CYO53" s="15"/>
      <c r="CYP53" s="15"/>
      <c r="CYQ53" s="15"/>
      <c r="CYR53" s="15"/>
      <c r="CYS53" s="15"/>
      <c r="CYT53" s="15"/>
      <c r="CYU53" s="15"/>
      <c r="CYV53" s="15"/>
      <c r="CYW53" s="15"/>
      <c r="CYX53" s="15"/>
      <c r="CYY53" s="15"/>
      <c r="CYZ53" s="15"/>
      <c r="CZA53" s="15"/>
      <c r="CZB53" s="15"/>
      <c r="CZC53" s="15"/>
      <c r="CZD53" s="15"/>
      <c r="CZE53" s="15"/>
      <c r="CZF53" s="15"/>
      <c r="CZG53" s="15"/>
      <c r="CZH53" s="15"/>
      <c r="CZI53" s="15"/>
      <c r="CZJ53" s="15"/>
      <c r="CZK53" s="15"/>
      <c r="CZL53" s="15"/>
      <c r="CZM53" s="15"/>
      <c r="CZN53" s="15"/>
      <c r="CZO53" s="15"/>
      <c r="CZP53" s="15"/>
      <c r="CZQ53" s="15"/>
      <c r="CZR53" s="15"/>
      <c r="CZS53" s="15"/>
      <c r="CZT53" s="15"/>
      <c r="CZU53" s="15"/>
      <c r="CZV53" s="15"/>
      <c r="CZW53" s="15"/>
      <c r="CZX53" s="15"/>
      <c r="CZY53" s="15"/>
      <c r="CZZ53" s="15"/>
      <c r="DAA53" s="15"/>
      <c r="DAB53" s="15"/>
      <c r="DAC53" s="15"/>
      <c r="DAD53" s="15"/>
      <c r="DAE53" s="15"/>
      <c r="DAF53" s="15"/>
      <c r="DAG53" s="15"/>
      <c r="DAH53" s="15"/>
      <c r="DAI53" s="15"/>
      <c r="DAJ53" s="15"/>
      <c r="DAK53" s="15"/>
      <c r="DAL53" s="15"/>
      <c r="DAM53" s="15"/>
      <c r="DAN53" s="15"/>
      <c r="DAO53" s="15"/>
      <c r="DAP53" s="15"/>
      <c r="DAQ53" s="15"/>
      <c r="DAR53" s="15"/>
      <c r="DAS53" s="15"/>
      <c r="DAT53" s="15"/>
      <c r="DAU53" s="15"/>
      <c r="DAV53" s="15"/>
      <c r="DAW53" s="15"/>
      <c r="DAX53" s="15"/>
      <c r="DAY53" s="15"/>
      <c r="DAZ53" s="15"/>
      <c r="DBA53" s="15"/>
      <c r="DBB53" s="15"/>
      <c r="DBC53" s="15"/>
      <c r="DBD53" s="15"/>
      <c r="DBE53" s="15"/>
      <c r="DBF53" s="15"/>
      <c r="DBG53" s="15"/>
      <c r="DBH53" s="15"/>
      <c r="DBI53" s="15"/>
      <c r="DBJ53" s="15"/>
      <c r="DBK53" s="15"/>
      <c r="DBL53" s="15"/>
      <c r="DBM53" s="15"/>
      <c r="DBN53" s="15"/>
      <c r="DBO53" s="15"/>
      <c r="DBP53" s="15"/>
      <c r="DBQ53" s="15"/>
      <c r="DBR53" s="15"/>
      <c r="DBS53" s="15"/>
      <c r="DBT53" s="15"/>
      <c r="DBU53" s="15"/>
      <c r="DBV53" s="15"/>
      <c r="DBW53" s="15"/>
      <c r="DBX53" s="15"/>
      <c r="DBY53" s="15"/>
      <c r="DBZ53" s="15"/>
      <c r="DCA53" s="15"/>
      <c r="DCB53" s="15"/>
      <c r="DCC53" s="15"/>
      <c r="DCD53" s="15"/>
      <c r="DCE53" s="15"/>
      <c r="DCF53" s="15"/>
      <c r="DCG53" s="15"/>
      <c r="DCH53" s="15"/>
      <c r="DCI53" s="15"/>
      <c r="DCJ53" s="15"/>
      <c r="DCK53" s="15"/>
      <c r="DCL53" s="15"/>
      <c r="DCM53" s="15"/>
      <c r="DCN53" s="15"/>
      <c r="DCO53" s="15"/>
      <c r="DCP53" s="15"/>
      <c r="DCQ53" s="15"/>
      <c r="DCR53" s="15"/>
      <c r="DCS53" s="15"/>
      <c r="DCT53" s="15"/>
      <c r="DCU53" s="15"/>
      <c r="DCV53" s="15"/>
      <c r="DCW53" s="15"/>
      <c r="DCX53" s="15"/>
      <c r="DCY53" s="15"/>
      <c r="DCZ53" s="15"/>
      <c r="DDA53" s="15"/>
      <c r="DDB53" s="15"/>
      <c r="DDC53" s="15"/>
      <c r="DDD53" s="15"/>
      <c r="DDE53" s="15"/>
      <c r="DDF53" s="15"/>
      <c r="DDG53" s="15"/>
      <c r="DDH53" s="15"/>
      <c r="DDI53" s="15"/>
      <c r="DDJ53" s="15"/>
      <c r="DDK53" s="15"/>
      <c r="DDL53" s="15"/>
      <c r="DDM53" s="15"/>
      <c r="DDN53" s="15"/>
      <c r="DDO53" s="15"/>
      <c r="DDP53" s="15"/>
      <c r="DDQ53" s="15"/>
      <c r="DDR53" s="15"/>
      <c r="DDS53" s="15"/>
      <c r="DDT53" s="15"/>
      <c r="DDU53" s="15"/>
      <c r="DDV53" s="15"/>
      <c r="DDW53" s="15"/>
      <c r="DDX53" s="15"/>
      <c r="DDY53" s="15"/>
      <c r="DDZ53" s="15"/>
      <c r="DEA53" s="15"/>
      <c r="DEB53" s="15"/>
      <c r="DEC53" s="15"/>
      <c r="DED53" s="15"/>
      <c r="DEE53" s="15"/>
      <c r="DEF53" s="15"/>
      <c r="DEG53" s="15"/>
      <c r="DEH53" s="15"/>
      <c r="DEI53" s="15"/>
      <c r="DEJ53" s="15"/>
      <c r="DEK53" s="15"/>
      <c r="DEL53" s="15"/>
      <c r="DEM53" s="15"/>
      <c r="DEN53" s="15"/>
      <c r="DEO53" s="15"/>
      <c r="DEP53" s="15"/>
      <c r="DEQ53" s="15"/>
      <c r="DER53" s="15"/>
      <c r="DES53" s="15"/>
      <c r="DET53" s="15"/>
      <c r="DEU53" s="15"/>
      <c r="DEV53" s="15"/>
      <c r="DEW53" s="15"/>
      <c r="DEX53" s="15"/>
      <c r="DEY53" s="15"/>
      <c r="DEZ53" s="15"/>
      <c r="DFA53" s="15"/>
      <c r="DFB53" s="15"/>
      <c r="DFC53" s="15"/>
      <c r="DFD53" s="15"/>
      <c r="DFE53" s="15"/>
      <c r="DFF53" s="15"/>
      <c r="DFG53" s="15"/>
      <c r="DFH53" s="15"/>
      <c r="DFI53" s="15"/>
      <c r="DFJ53" s="15"/>
      <c r="DFK53" s="15"/>
      <c r="DFL53" s="15"/>
      <c r="DFM53" s="15"/>
      <c r="DFN53" s="15"/>
      <c r="DFO53" s="15"/>
      <c r="DFP53" s="15"/>
      <c r="DFQ53" s="15"/>
      <c r="DFR53" s="15"/>
      <c r="DFS53" s="15"/>
      <c r="DFT53" s="15"/>
      <c r="DFU53" s="15"/>
      <c r="DFV53" s="15"/>
      <c r="DFW53" s="15"/>
      <c r="DFX53" s="15"/>
      <c r="DFY53" s="15"/>
      <c r="DFZ53" s="15"/>
      <c r="DGA53" s="15"/>
      <c r="DGB53" s="15"/>
      <c r="DGC53" s="15"/>
      <c r="DGD53" s="15"/>
      <c r="DGE53" s="15"/>
      <c r="DGF53" s="15"/>
      <c r="DGG53" s="15"/>
      <c r="DGH53" s="15"/>
      <c r="DGI53" s="15"/>
      <c r="DGJ53" s="15"/>
      <c r="DGK53" s="15"/>
      <c r="DGL53" s="15"/>
      <c r="DGM53" s="15"/>
      <c r="DGN53" s="15"/>
      <c r="DGO53" s="15"/>
      <c r="DGP53" s="15"/>
      <c r="DGQ53" s="15"/>
      <c r="DGR53" s="15"/>
      <c r="DGS53" s="15"/>
      <c r="DGT53" s="15"/>
      <c r="DGU53" s="15"/>
      <c r="DGV53" s="15"/>
      <c r="DGW53" s="15"/>
      <c r="DGX53" s="15"/>
      <c r="DGY53" s="15"/>
      <c r="DGZ53" s="15"/>
      <c r="DHA53" s="15"/>
      <c r="DHB53" s="15"/>
      <c r="DHC53" s="15"/>
      <c r="DHD53" s="15"/>
      <c r="DHE53" s="15"/>
      <c r="DHF53" s="15"/>
      <c r="DHG53" s="15"/>
      <c r="DHH53" s="15"/>
      <c r="DHI53" s="15"/>
      <c r="DHJ53" s="15"/>
      <c r="DHK53" s="15"/>
      <c r="DHL53" s="15"/>
      <c r="DHM53" s="15"/>
      <c r="DHN53" s="15"/>
      <c r="DHO53" s="15"/>
      <c r="DHP53" s="15"/>
      <c r="DHQ53" s="15"/>
      <c r="DHR53" s="15"/>
      <c r="DHS53" s="15"/>
      <c r="DHT53" s="15"/>
      <c r="DHU53" s="15"/>
      <c r="DHV53" s="15"/>
      <c r="DHW53" s="15"/>
      <c r="DHX53" s="15"/>
      <c r="DHY53" s="15"/>
      <c r="DHZ53" s="15"/>
      <c r="DIA53" s="15"/>
      <c r="DIB53" s="15"/>
      <c r="DIC53" s="15"/>
      <c r="DID53" s="15"/>
      <c r="DIE53" s="15"/>
      <c r="DIF53" s="15"/>
      <c r="DIG53" s="15"/>
      <c r="DIH53" s="15"/>
      <c r="DII53" s="15"/>
      <c r="DIJ53" s="15"/>
      <c r="DIK53" s="15"/>
      <c r="DIL53" s="15"/>
      <c r="DIM53" s="15"/>
      <c r="DIN53" s="15"/>
      <c r="DIO53" s="15"/>
      <c r="DIP53" s="15"/>
      <c r="DIQ53" s="15"/>
      <c r="DIR53" s="15"/>
      <c r="DIS53" s="15"/>
      <c r="DIT53" s="15"/>
      <c r="DIU53" s="15"/>
      <c r="DIV53" s="15"/>
      <c r="DIW53" s="15"/>
      <c r="DIX53" s="15"/>
      <c r="DIY53" s="15"/>
      <c r="DIZ53" s="15"/>
      <c r="DJA53" s="15"/>
      <c r="DJB53" s="15"/>
      <c r="DJC53" s="15"/>
      <c r="DJD53" s="15"/>
      <c r="DJE53" s="15"/>
      <c r="DJF53" s="15"/>
      <c r="DJG53" s="15"/>
      <c r="DJH53" s="15"/>
      <c r="DJI53" s="15"/>
      <c r="DJJ53" s="15"/>
      <c r="DJK53" s="15"/>
      <c r="DJL53" s="15"/>
      <c r="DJM53" s="15"/>
      <c r="DJN53" s="15"/>
      <c r="DJO53" s="15"/>
      <c r="DJP53" s="15"/>
      <c r="DJQ53" s="15"/>
      <c r="DJR53" s="15"/>
      <c r="DJS53" s="15"/>
      <c r="DJT53" s="15"/>
      <c r="DJU53" s="15"/>
      <c r="DJV53" s="15"/>
      <c r="DJW53" s="15"/>
      <c r="DJX53" s="15"/>
      <c r="DJY53" s="15"/>
      <c r="DJZ53" s="15"/>
      <c r="DKA53" s="15"/>
      <c r="DKB53" s="15"/>
      <c r="DKC53" s="15"/>
      <c r="DKD53" s="15"/>
      <c r="DKE53" s="15"/>
      <c r="DKF53" s="15"/>
      <c r="DKG53" s="15"/>
      <c r="DKH53" s="15"/>
      <c r="DKI53" s="15"/>
      <c r="DKJ53" s="15"/>
      <c r="DKK53" s="15"/>
      <c r="DKL53" s="15"/>
      <c r="DKM53" s="15"/>
      <c r="DKN53" s="15"/>
      <c r="DKO53" s="15"/>
      <c r="DKP53" s="15"/>
      <c r="DKQ53" s="15"/>
      <c r="DKR53" s="15"/>
      <c r="DKS53" s="15"/>
      <c r="DKT53" s="15"/>
      <c r="DKU53" s="15"/>
      <c r="DKV53" s="15"/>
      <c r="DKW53" s="15"/>
      <c r="DKX53" s="15"/>
      <c r="DKY53" s="15"/>
      <c r="DKZ53" s="15"/>
      <c r="DLA53" s="15"/>
      <c r="DLB53" s="15"/>
      <c r="DLC53" s="15"/>
      <c r="DLD53" s="15"/>
      <c r="DLE53" s="15"/>
      <c r="DLF53" s="15"/>
      <c r="DLG53" s="15"/>
      <c r="DLH53" s="15"/>
      <c r="DLI53" s="15"/>
      <c r="DLJ53" s="15"/>
      <c r="DLK53" s="15"/>
      <c r="DLL53" s="15"/>
      <c r="DLM53" s="15"/>
      <c r="DLN53" s="15"/>
      <c r="DLO53" s="15"/>
      <c r="DLP53" s="15"/>
      <c r="DLQ53" s="15"/>
      <c r="DLR53" s="15"/>
      <c r="DLS53" s="15"/>
      <c r="DLT53" s="15"/>
      <c r="DLU53" s="15"/>
      <c r="DLV53" s="15"/>
      <c r="DLW53" s="15"/>
      <c r="DLX53" s="15"/>
      <c r="DLY53" s="15"/>
      <c r="DLZ53" s="15"/>
      <c r="DMA53" s="15"/>
      <c r="DMB53" s="15"/>
      <c r="DMC53" s="15"/>
      <c r="DMD53" s="15"/>
      <c r="DME53" s="15"/>
      <c r="DMF53" s="15"/>
      <c r="DMG53" s="15"/>
      <c r="DMH53" s="15"/>
      <c r="DMI53" s="15"/>
      <c r="DMJ53" s="15"/>
      <c r="DMK53" s="15"/>
      <c r="DML53" s="15"/>
      <c r="DMM53" s="15"/>
      <c r="DMN53" s="15"/>
      <c r="DMO53" s="15"/>
      <c r="DMP53" s="15"/>
      <c r="DMQ53" s="15"/>
      <c r="DMR53" s="15"/>
      <c r="DMS53" s="15"/>
      <c r="DMT53" s="15"/>
      <c r="DMU53" s="15"/>
      <c r="DMV53" s="15"/>
      <c r="DMW53" s="15"/>
      <c r="DMX53" s="15"/>
      <c r="DMY53" s="15"/>
      <c r="DMZ53" s="15"/>
      <c r="DNA53" s="15"/>
      <c r="DNB53" s="15"/>
      <c r="DNC53" s="15"/>
      <c r="DND53" s="15"/>
      <c r="DNE53" s="15"/>
      <c r="DNF53" s="15"/>
      <c r="DNG53" s="15"/>
      <c r="DNH53" s="15"/>
      <c r="DNI53" s="15"/>
      <c r="DNJ53" s="15"/>
      <c r="DNK53" s="15"/>
      <c r="DNL53" s="15"/>
      <c r="DNM53" s="15"/>
      <c r="DNN53" s="15"/>
      <c r="DNO53" s="15"/>
      <c r="DNP53" s="15"/>
      <c r="DNQ53" s="15"/>
      <c r="DNR53" s="15"/>
      <c r="DNS53" s="15"/>
      <c r="DNT53" s="15"/>
      <c r="DNU53" s="15"/>
      <c r="DNV53" s="15"/>
      <c r="DNW53" s="15"/>
      <c r="DNX53" s="15"/>
      <c r="DNY53" s="15"/>
      <c r="DNZ53" s="15"/>
      <c r="DOA53" s="15"/>
      <c r="DOB53" s="15"/>
      <c r="DOC53" s="15"/>
      <c r="DOD53" s="15"/>
      <c r="DOE53" s="15"/>
      <c r="DOF53" s="15"/>
      <c r="DOG53" s="15"/>
      <c r="DOH53" s="15"/>
      <c r="DOI53" s="15"/>
      <c r="DOJ53" s="15"/>
      <c r="DOK53" s="15"/>
      <c r="DOL53" s="15"/>
      <c r="DOM53" s="15"/>
      <c r="DON53" s="15"/>
      <c r="DOO53" s="15"/>
      <c r="DOP53" s="15"/>
      <c r="DOQ53" s="15"/>
      <c r="DOR53" s="15"/>
      <c r="DOS53" s="15"/>
      <c r="DOT53" s="15"/>
      <c r="DOU53" s="15"/>
      <c r="DOV53" s="15"/>
      <c r="DOW53" s="15"/>
      <c r="DOX53" s="15"/>
      <c r="DOY53" s="15"/>
      <c r="DOZ53" s="15"/>
      <c r="DPA53" s="15"/>
      <c r="DPB53" s="15"/>
      <c r="DPC53" s="15"/>
      <c r="DPD53" s="15"/>
      <c r="DPE53" s="15"/>
      <c r="DPF53" s="15"/>
      <c r="DPG53" s="15"/>
      <c r="DPH53" s="15"/>
      <c r="DPI53" s="15"/>
      <c r="DPJ53" s="15"/>
      <c r="DPK53" s="15"/>
      <c r="DPL53" s="15"/>
      <c r="DPM53" s="15"/>
      <c r="DPN53" s="15"/>
      <c r="DPO53" s="15"/>
      <c r="DPP53" s="15"/>
      <c r="DPQ53" s="15"/>
      <c r="DPR53" s="15"/>
      <c r="DPS53" s="15"/>
      <c r="DPT53" s="15"/>
      <c r="DPU53" s="15"/>
      <c r="DPV53" s="15"/>
      <c r="DPW53" s="15"/>
      <c r="DPX53" s="15"/>
      <c r="DPY53" s="15"/>
      <c r="DPZ53" s="15"/>
      <c r="DQA53" s="15"/>
      <c r="DQB53" s="15"/>
      <c r="DQC53" s="15"/>
      <c r="DQD53" s="15"/>
      <c r="DQE53" s="15"/>
      <c r="DQF53" s="15"/>
      <c r="DQG53" s="15"/>
      <c r="DQH53" s="15"/>
      <c r="DQI53" s="15"/>
      <c r="DQJ53" s="15"/>
      <c r="DQK53" s="15"/>
      <c r="DQL53" s="15"/>
      <c r="DQM53" s="15"/>
      <c r="DQN53" s="15"/>
      <c r="DQO53" s="15"/>
      <c r="DQP53" s="15"/>
      <c r="DQQ53" s="15"/>
      <c r="DQR53" s="15"/>
      <c r="DQS53" s="15"/>
      <c r="DQT53" s="15"/>
      <c r="DQU53" s="15"/>
      <c r="DQV53" s="15"/>
      <c r="DQW53" s="15"/>
      <c r="DQX53" s="15"/>
      <c r="DQY53" s="15"/>
      <c r="DQZ53" s="15"/>
      <c r="DRA53" s="15"/>
      <c r="DRB53" s="15"/>
      <c r="DRC53" s="15"/>
      <c r="DRD53" s="15"/>
      <c r="DRE53" s="15"/>
      <c r="DRF53" s="15"/>
      <c r="DRG53" s="15"/>
      <c r="DRH53" s="15"/>
      <c r="DRI53" s="15"/>
      <c r="DRJ53" s="15"/>
      <c r="DRK53" s="15"/>
      <c r="DRL53" s="15"/>
      <c r="DRM53" s="15"/>
      <c r="DRN53" s="15"/>
      <c r="DRO53" s="15"/>
      <c r="DRP53" s="15"/>
      <c r="DRQ53" s="15"/>
      <c r="DRR53" s="15"/>
      <c r="DRS53" s="15"/>
      <c r="DRT53" s="15"/>
      <c r="DRU53" s="15"/>
      <c r="DRV53" s="15"/>
      <c r="DRW53" s="15"/>
      <c r="DRX53" s="15"/>
      <c r="DRY53" s="15"/>
      <c r="DRZ53" s="15"/>
      <c r="DSA53" s="15"/>
      <c r="DSB53" s="15"/>
      <c r="DSC53" s="15"/>
      <c r="DSD53" s="15"/>
      <c r="DSE53" s="15"/>
      <c r="DSF53" s="15"/>
      <c r="DSG53" s="15"/>
      <c r="DSH53" s="15"/>
      <c r="DSI53" s="15"/>
      <c r="DSJ53" s="15"/>
      <c r="DSK53" s="15"/>
      <c r="DSL53" s="15"/>
      <c r="DSM53" s="15"/>
      <c r="DSN53" s="15"/>
      <c r="DSO53" s="15"/>
      <c r="DSP53" s="15"/>
      <c r="DSQ53" s="15"/>
      <c r="DSR53" s="15"/>
      <c r="DSS53" s="15"/>
      <c r="DST53" s="15"/>
      <c r="DSU53" s="15"/>
      <c r="DSV53" s="15"/>
      <c r="DSW53" s="15"/>
      <c r="DSX53" s="15"/>
      <c r="DSY53" s="15"/>
      <c r="DSZ53" s="15"/>
      <c r="DTA53" s="15"/>
      <c r="DTB53" s="15"/>
      <c r="DTC53" s="15"/>
      <c r="DTD53" s="15"/>
      <c r="DTE53" s="15"/>
      <c r="DTF53" s="15"/>
      <c r="DTG53" s="15"/>
      <c r="DTH53" s="15"/>
      <c r="DTI53" s="15"/>
      <c r="DTJ53" s="15"/>
      <c r="DTK53" s="15"/>
      <c r="DTL53" s="15"/>
      <c r="DTM53" s="15"/>
      <c r="DTN53" s="15"/>
      <c r="DTO53" s="15"/>
      <c r="DTP53" s="15"/>
      <c r="DTQ53" s="15"/>
      <c r="DTR53" s="15"/>
      <c r="DTS53" s="15"/>
      <c r="DTT53" s="15"/>
      <c r="DTU53" s="15"/>
      <c r="DTV53" s="15"/>
      <c r="DTW53" s="15"/>
      <c r="DTX53" s="15"/>
      <c r="DTY53" s="15"/>
      <c r="DTZ53" s="15"/>
      <c r="DUA53" s="15"/>
      <c r="DUB53" s="15"/>
      <c r="DUC53" s="15"/>
      <c r="DUD53" s="15"/>
      <c r="DUE53" s="15"/>
      <c r="DUF53" s="15"/>
      <c r="DUG53" s="15"/>
      <c r="DUH53" s="15"/>
      <c r="DUI53" s="15"/>
      <c r="DUJ53" s="15"/>
      <c r="DUK53" s="15"/>
      <c r="DUL53" s="15"/>
      <c r="DUM53" s="15"/>
      <c r="DUN53" s="15"/>
      <c r="DUO53" s="15"/>
      <c r="DUP53" s="15"/>
      <c r="DUQ53" s="15"/>
      <c r="DUR53" s="15"/>
      <c r="DUS53" s="15"/>
      <c r="DUT53" s="15"/>
      <c r="DUU53" s="15"/>
      <c r="DUV53" s="15"/>
      <c r="DUW53" s="15"/>
      <c r="DUX53" s="15"/>
      <c r="DUY53" s="15"/>
      <c r="DUZ53" s="15"/>
      <c r="DVA53" s="15"/>
      <c r="DVB53" s="15"/>
      <c r="DVC53" s="15"/>
      <c r="DVD53" s="15"/>
      <c r="DVE53" s="15"/>
      <c r="DVF53" s="15"/>
      <c r="DVG53" s="15"/>
      <c r="DVH53" s="15"/>
      <c r="DVI53" s="15"/>
      <c r="DVJ53" s="15"/>
      <c r="DVK53" s="15"/>
      <c r="DVL53" s="15"/>
      <c r="DVM53" s="15"/>
      <c r="DVN53" s="15"/>
      <c r="DVO53" s="15"/>
      <c r="DVP53" s="15"/>
      <c r="DVQ53" s="15"/>
      <c r="DVR53" s="15"/>
      <c r="DVS53" s="15"/>
      <c r="DVT53" s="15"/>
      <c r="DVU53" s="15"/>
      <c r="DVV53" s="15"/>
      <c r="DVW53" s="15"/>
      <c r="DVX53" s="15"/>
      <c r="DVY53" s="15"/>
      <c r="DVZ53" s="15"/>
      <c r="DWA53" s="15"/>
      <c r="DWB53" s="15"/>
      <c r="DWC53" s="15"/>
      <c r="DWD53" s="15"/>
      <c r="DWE53" s="15"/>
      <c r="DWF53" s="15"/>
      <c r="DWG53" s="15"/>
      <c r="DWH53" s="15"/>
      <c r="DWI53" s="15"/>
      <c r="DWJ53" s="15"/>
      <c r="DWK53" s="15"/>
      <c r="DWL53" s="15"/>
      <c r="DWM53" s="15"/>
      <c r="DWN53" s="15"/>
      <c r="DWO53" s="15"/>
      <c r="DWP53" s="15"/>
      <c r="DWQ53" s="15"/>
      <c r="DWR53" s="15"/>
      <c r="DWS53" s="15"/>
      <c r="DWT53" s="15"/>
      <c r="DWU53" s="15"/>
      <c r="DWV53" s="15"/>
      <c r="DWW53" s="15"/>
      <c r="DWX53" s="15"/>
      <c r="DWY53" s="15"/>
      <c r="DWZ53" s="15"/>
      <c r="DXA53" s="15"/>
      <c r="DXB53" s="15"/>
      <c r="DXC53" s="15"/>
      <c r="DXD53" s="15"/>
      <c r="DXE53" s="15"/>
      <c r="DXF53" s="15"/>
      <c r="DXG53" s="15"/>
      <c r="DXH53" s="15"/>
      <c r="DXI53" s="15"/>
      <c r="DXJ53" s="15"/>
      <c r="DXK53" s="15"/>
      <c r="DXL53" s="15"/>
      <c r="DXM53" s="15"/>
      <c r="DXN53" s="15"/>
      <c r="DXO53" s="15"/>
      <c r="DXP53" s="15"/>
      <c r="DXQ53" s="15"/>
      <c r="DXR53" s="15"/>
      <c r="DXS53" s="15"/>
      <c r="DXT53" s="15"/>
      <c r="DXU53" s="15"/>
      <c r="DXV53" s="15"/>
      <c r="DXW53" s="15"/>
      <c r="DXX53" s="15"/>
      <c r="DXY53" s="15"/>
      <c r="DXZ53" s="15"/>
      <c r="DYA53" s="15"/>
      <c r="DYB53" s="15"/>
      <c r="DYC53" s="15"/>
      <c r="DYD53" s="15"/>
      <c r="DYE53" s="15"/>
      <c r="DYF53" s="15"/>
      <c r="DYG53" s="15"/>
      <c r="DYH53" s="15"/>
      <c r="DYI53" s="15"/>
      <c r="DYJ53" s="15"/>
      <c r="DYK53" s="15"/>
      <c r="DYL53" s="15"/>
      <c r="DYM53" s="15"/>
      <c r="DYN53" s="15"/>
      <c r="DYO53" s="15"/>
      <c r="DYP53" s="15"/>
      <c r="DYQ53" s="15"/>
      <c r="DYR53" s="15"/>
      <c r="DYS53" s="15"/>
      <c r="DYT53" s="15"/>
      <c r="DYU53" s="15"/>
      <c r="DYV53" s="15"/>
      <c r="DYW53" s="15"/>
      <c r="DYX53" s="15"/>
      <c r="DYY53" s="15"/>
      <c r="DYZ53" s="15"/>
      <c r="DZA53" s="15"/>
      <c r="DZB53" s="15"/>
      <c r="DZC53" s="15"/>
      <c r="DZD53" s="15"/>
      <c r="DZE53" s="15"/>
      <c r="DZF53" s="15"/>
      <c r="DZG53" s="15"/>
      <c r="DZH53" s="15"/>
      <c r="DZI53" s="15"/>
      <c r="DZJ53" s="15"/>
      <c r="DZK53" s="15"/>
      <c r="DZL53" s="15"/>
      <c r="DZM53" s="15"/>
      <c r="DZN53" s="15"/>
      <c r="DZO53" s="15"/>
      <c r="DZP53" s="15"/>
      <c r="DZQ53" s="15"/>
      <c r="DZR53" s="15"/>
      <c r="DZS53" s="15"/>
      <c r="DZT53" s="15"/>
      <c r="DZU53" s="15"/>
      <c r="DZV53" s="15"/>
      <c r="DZW53" s="15"/>
      <c r="DZX53" s="15"/>
      <c r="DZY53" s="15"/>
      <c r="DZZ53" s="15"/>
      <c r="EAA53" s="15"/>
      <c r="EAB53" s="15"/>
      <c r="EAC53" s="15"/>
      <c r="EAD53" s="15"/>
      <c r="EAE53" s="15"/>
      <c r="EAF53" s="15"/>
      <c r="EAG53" s="15"/>
      <c r="EAH53" s="15"/>
      <c r="EAI53" s="15"/>
      <c r="EAJ53" s="15"/>
      <c r="EAK53" s="15"/>
      <c r="EAL53" s="15"/>
      <c r="EAM53" s="15"/>
      <c r="EAN53" s="15"/>
      <c r="EAO53" s="15"/>
      <c r="EAP53" s="15"/>
      <c r="EAQ53" s="15"/>
      <c r="EAR53" s="15"/>
      <c r="EAS53" s="15"/>
      <c r="EAT53" s="15"/>
      <c r="EAU53" s="15"/>
      <c r="EAV53" s="15"/>
      <c r="EAW53" s="15"/>
      <c r="EAX53" s="15"/>
      <c r="EAY53" s="15"/>
      <c r="EAZ53" s="15"/>
      <c r="EBA53" s="15"/>
      <c r="EBB53" s="15"/>
      <c r="EBC53" s="15"/>
      <c r="EBD53" s="15"/>
      <c r="EBE53" s="15"/>
      <c r="EBF53" s="15"/>
      <c r="EBG53" s="15"/>
      <c r="EBH53" s="15"/>
      <c r="EBI53" s="15"/>
      <c r="EBJ53" s="15"/>
      <c r="EBK53" s="15"/>
      <c r="EBL53" s="15"/>
      <c r="EBM53" s="15"/>
      <c r="EBN53" s="15"/>
      <c r="EBO53" s="15"/>
      <c r="EBP53" s="15"/>
      <c r="EBQ53" s="15"/>
      <c r="EBR53" s="15"/>
      <c r="EBS53" s="15"/>
      <c r="EBT53" s="15"/>
      <c r="EBU53" s="15"/>
      <c r="EBV53" s="15"/>
      <c r="EBW53" s="15"/>
      <c r="EBX53" s="15"/>
      <c r="EBY53" s="15"/>
      <c r="EBZ53" s="15"/>
      <c r="ECA53" s="15"/>
      <c r="ECB53" s="15"/>
      <c r="ECC53" s="15"/>
      <c r="ECD53" s="15"/>
      <c r="ECE53" s="15"/>
      <c r="ECF53" s="15"/>
      <c r="ECG53" s="15"/>
      <c r="ECH53" s="15"/>
      <c r="ECI53" s="15"/>
      <c r="ECJ53" s="15"/>
      <c r="ECK53" s="15"/>
      <c r="ECL53" s="15"/>
      <c r="ECM53" s="15"/>
      <c r="ECN53" s="15"/>
      <c r="ECO53" s="15"/>
      <c r="ECP53" s="15"/>
      <c r="ECQ53" s="15"/>
      <c r="ECR53" s="15"/>
      <c r="ECS53" s="15"/>
      <c r="ECT53" s="15"/>
      <c r="ECU53" s="15"/>
      <c r="ECV53" s="15"/>
      <c r="ECW53" s="15"/>
      <c r="ECX53" s="15"/>
      <c r="ECY53" s="15"/>
      <c r="ECZ53" s="15"/>
      <c r="EDA53" s="15"/>
      <c r="EDB53" s="15"/>
      <c r="EDC53" s="15"/>
      <c r="EDD53" s="15"/>
      <c r="EDE53" s="15"/>
      <c r="EDF53" s="15"/>
      <c r="EDG53" s="15"/>
      <c r="EDH53" s="15"/>
      <c r="EDI53" s="15"/>
      <c r="EDJ53" s="15"/>
      <c r="EDK53" s="15"/>
      <c r="EDL53" s="15"/>
      <c r="EDM53" s="15"/>
      <c r="EDN53" s="15"/>
      <c r="EDO53" s="15"/>
      <c r="EDP53" s="15"/>
      <c r="EDQ53" s="15"/>
      <c r="EDR53" s="15"/>
      <c r="EDS53" s="15"/>
      <c r="EDT53" s="15"/>
      <c r="EDU53" s="15"/>
      <c r="EDV53" s="15"/>
      <c r="EDW53" s="15"/>
      <c r="EDX53" s="15"/>
      <c r="EDY53" s="15"/>
      <c r="EDZ53" s="15"/>
      <c r="EEA53" s="15"/>
      <c r="EEB53" s="15"/>
      <c r="EEC53" s="15"/>
      <c r="EED53" s="15"/>
      <c r="EEE53" s="15"/>
      <c r="EEF53" s="15"/>
      <c r="EEG53" s="15"/>
      <c r="EEH53" s="15"/>
      <c r="EEI53" s="15"/>
      <c r="EEJ53" s="15"/>
      <c r="EEK53" s="15"/>
      <c r="EEL53" s="15"/>
      <c r="EEM53" s="15"/>
      <c r="EEN53" s="15"/>
      <c r="EEO53" s="15"/>
      <c r="EEP53" s="15"/>
      <c r="EEQ53" s="15"/>
      <c r="EER53" s="15"/>
      <c r="EES53" s="15"/>
      <c r="EET53" s="15"/>
      <c r="EEU53" s="15"/>
      <c r="EEV53" s="15"/>
      <c r="EEW53" s="15"/>
      <c r="EEX53" s="15"/>
      <c r="EEY53" s="15"/>
      <c r="EEZ53" s="15"/>
      <c r="EFA53" s="15"/>
      <c r="EFB53" s="15"/>
      <c r="EFC53" s="15"/>
      <c r="EFD53" s="15"/>
      <c r="EFE53" s="15"/>
      <c r="EFF53" s="15"/>
      <c r="EFG53" s="15"/>
      <c r="EFH53" s="15"/>
      <c r="EFI53" s="15"/>
      <c r="EFJ53" s="15"/>
      <c r="EFK53" s="15"/>
      <c r="EFL53" s="15"/>
      <c r="EFM53" s="15"/>
      <c r="EFN53" s="15"/>
      <c r="EFO53" s="15"/>
      <c r="EFP53" s="15"/>
      <c r="EFQ53" s="15"/>
      <c r="EFR53" s="15"/>
      <c r="EFS53" s="15"/>
      <c r="EFT53" s="15"/>
      <c r="EFU53" s="15"/>
      <c r="EFV53" s="15"/>
      <c r="EFW53" s="15"/>
      <c r="EFX53" s="15"/>
      <c r="EFY53" s="15"/>
      <c r="EFZ53" s="15"/>
      <c r="EGA53" s="15"/>
      <c r="EGB53" s="15"/>
      <c r="EGC53" s="15"/>
      <c r="EGD53" s="15"/>
      <c r="EGE53" s="15"/>
      <c r="EGF53" s="15"/>
      <c r="EGG53" s="15"/>
      <c r="EGH53" s="15"/>
      <c r="EGI53" s="15"/>
      <c r="EGJ53" s="15"/>
      <c r="EGK53" s="15"/>
      <c r="EGL53" s="15"/>
      <c r="EGM53" s="15"/>
      <c r="EGN53" s="15"/>
      <c r="EGO53" s="15"/>
      <c r="EGP53" s="15"/>
      <c r="EGQ53" s="15"/>
      <c r="EGR53" s="15"/>
      <c r="EGS53" s="15"/>
      <c r="EGT53" s="15"/>
      <c r="EGU53" s="15"/>
      <c r="EGV53" s="15"/>
      <c r="EGW53" s="15"/>
      <c r="EGX53" s="15"/>
      <c r="EGY53" s="15"/>
      <c r="EGZ53" s="15"/>
      <c r="EHA53" s="15"/>
      <c r="EHB53" s="15"/>
      <c r="EHC53" s="15"/>
      <c r="EHD53" s="15"/>
      <c r="EHE53" s="15"/>
      <c r="EHF53" s="15"/>
      <c r="EHG53" s="15"/>
      <c r="EHH53" s="15"/>
      <c r="EHI53" s="15"/>
      <c r="EHJ53" s="15"/>
      <c r="EHK53" s="15"/>
      <c r="EHL53" s="15"/>
      <c r="EHM53" s="15"/>
      <c r="EHN53" s="15"/>
      <c r="EHO53" s="15"/>
      <c r="EHP53" s="15"/>
      <c r="EHQ53" s="15"/>
      <c r="EHR53" s="15"/>
      <c r="EHS53" s="15"/>
      <c r="EHT53" s="15"/>
      <c r="EHU53" s="15"/>
      <c r="EHV53" s="15"/>
      <c r="EHW53" s="15"/>
      <c r="EHX53" s="15"/>
      <c r="EHY53" s="15"/>
      <c r="EHZ53" s="15"/>
      <c r="EIA53" s="15"/>
      <c r="EIB53" s="15"/>
      <c r="EIC53" s="15"/>
      <c r="EID53" s="15"/>
      <c r="EIE53" s="15"/>
      <c r="EIF53" s="15"/>
      <c r="EIG53" s="15"/>
      <c r="EIH53" s="15"/>
      <c r="EII53" s="15"/>
      <c r="EIJ53" s="15"/>
      <c r="EIK53" s="15"/>
      <c r="EIL53" s="15"/>
      <c r="EIM53" s="15"/>
      <c r="EIN53" s="15"/>
      <c r="EIO53" s="15"/>
      <c r="EIP53" s="15"/>
      <c r="EIQ53" s="15"/>
      <c r="EIR53" s="15"/>
      <c r="EIS53" s="15"/>
      <c r="EIT53" s="15"/>
      <c r="EIU53" s="15"/>
      <c r="EIV53" s="15"/>
      <c r="EIW53" s="15"/>
      <c r="EIX53" s="15"/>
      <c r="EIY53" s="15"/>
      <c r="EIZ53" s="15"/>
      <c r="EJA53" s="15"/>
      <c r="EJB53" s="15"/>
      <c r="EJC53" s="15"/>
      <c r="EJD53" s="15"/>
      <c r="EJE53" s="15"/>
      <c r="EJF53" s="15"/>
      <c r="EJG53" s="15"/>
      <c r="EJH53" s="15"/>
      <c r="EJI53" s="15"/>
      <c r="EJJ53" s="15"/>
      <c r="EJK53" s="15"/>
      <c r="EJL53" s="15"/>
      <c r="EJM53" s="15"/>
      <c r="EJN53" s="15"/>
      <c r="EJO53" s="15"/>
      <c r="EJP53" s="15"/>
      <c r="EJQ53" s="15"/>
      <c r="EJR53" s="15"/>
      <c r="EJS53" s="15"/>
      <c r="EJT53" s="15"/>
      <c r="EJU53" s="15"/>
      <c r="EJV53" s="15"/>
      <c r="EJW53" s="15"/>
      <c r="EJX53" s="15"/>
      <c r="EJY53" s="15"/>
      <c r="EJZ53" s="15"/>
      <c r="EKA53" s="15"/>
      <c r="EKB53" s="15"/>
      <c r="EKC53" s="15"/>
      <c r="EKD53" s="15"/>
      <c r="EKE53" s="15"/>
      <c r="EKF53" s="15"/>
      <c r="EKG53" s="15"/>
      <c r="EKH53" s="15"/>
      <c r="EKI53" s="15"/>
      <c r="EKJ53" s="15"/>
      <c r="EKK53" s="15"/>
      <c r="EKL53" s="15"/>
      <c r="EKM53" s="15"/>
      <c r="EKN53" s="15"/>
      <c r="EKO53" s="15"/>
      <c r="EKP53" s="15"/>
      <c r="EKQ53" s="15"/>
      <c r="EKR53" s="15"/>
      <c r="EKS53" s="15"/>
      <c r="EKT53" s="15"/>
      <c r="EKU53" s="15"/>
      <c r="EKV53" s="15"/>
      <c r="EKW53" s="15"/>
      <c r="EKX53" s="15"/>
      <c r="EKY53" s="15"/>
      <c r="EKZ53" s="15"/>
      <c r="ELA53" s="15"/>
      <c r="ELB53" s="15"/>
      <c r="ELC53" s="15"/>
      <c r="ELD53" s="15"/>
      <c r="ELE53" s="15"/>
      <c r="ELF53" s="15"/>
      <c r="ELG53" s="15"/>
      <c r="ELH53" s="15"/>
      <c r="ELI53" s="15"/>
      <c r="ELJ53" s="15"/>
      <c r="ELK53" s="15"/>
      <c r="ELL53" s="15"/>
      <c r="ELM53" s="15"/>
      <c r="ELN53" s="15"/>
      <c r="ELO53" s="15"/>
      <c r="ELP53" s="15"/>
      <c r="ELQ53" s="15"/>
      <c r="ELR53" s="15"/>
      <c r="ELS53" s="15"/>
      <c r="ELT53" s="15"/>
      <c r="ELU53" s="15"/>
      <c r="ELV53" s="15"/>
      <c r="ELW53" s="15"/>
      <c r="ELX53" s="15"/>
      <c r="ELY53" s="15"/>
      <c r="ELZ53" s="15"/>
      <c r="EMA53" s="15"/>
      <c r="EMB53" s="15"/>
      <c r="EMC53" s="15"/>
      <c r="EMD53" s="15"/>
      <c r="EME53" s="15"/>
      <c r="EMF53" s="15"/>
      <c r="EMG53" s="15"/>
      <c r="EMH53" s="15"/>
      <c r="EMI53" s="15"/>
      <c r="EMJ53" s="15"/>
      <c r="EMK53" s="15"/>
      <c r="EML53" s="15"/>
      <c r="EMM53" s="15"/>
      <c r="EMN53" s="15"/>
      <c r="EMO53" s="15"/>
      <c r="EMP53" s="15"/>
      <c r="EMQ53" s="15"/>
      <c r="EMR53" s="15"/>
      <c r="EMS53" s="15"/>
      <c r="EMT53" s="15"/>
      <c r="EMU53" s="15"/>
      <c r="EMV53" s="15"/>
      <c r="EMW53" s="15"/>
      <c r="EMX53" s="15"/>
      <c r="EMY53" s="15"/>
      <c r="EMZ53" s="15"/>
      <c r="ENA53" s="15"/>
      <c r="ENB53" s="15"/>
      <c r="ENC53" s="15"/>
      <c r="END53" s="15"/>
      <c r="ENE53" s="15"/>
      <c r="ENF53" s="15"/>
      <c r="ENG53" s="15"/>
      <c r="ENH53" s="15"/>
      <c r="ENI53" s="15"/>
      <c r="ENJ53" s="15"/>
      <c r="ENK53" s="15"/>
      <c r="ENL53" s="15"/>
      <c r="ENM53" s="15"/>
      <c r="ENN53" s="15"/>
      <c r="ENO53" s="15"/>
      <c r="ENP53" s="15"/>
      <c r="ENQ53" s="15"/>
      <c r="ENR53" s="15"/>
      <c r="ENS53" s="15"/>
      <c r="ENT53" s="15"/>
      <c r="ENU53" s="15"/>
      <c r="ENV53" s="15"/>
      <c r="ENW53" s="15"/>
      <c r="ENX53" s="15"/>
      <c r="ENY53" s="15"/>
      <c r="ENZ53" s="15"/>
      <c r="EOA53" s="15"/>
      <c r="EOB53" s="15"/>
      <c r="EOC53" s="15"/>
      <c r="EOD53" s="15"/>
      <c r="EOE53" s="15"/>
      <c r="EOF53" s="15"/>
      <c r="EOG53" s="15"/>
      <c r="EOH53" s="15"/>
      <c r="EOI53" s="15"/>
      <c r="EOJ53" s="15"/>
      <c r="EOK53" s="15"/>
      <c r="EOL53" s="15"/>
      <c r="EOM53" s="15"/>
      <c r="EON53" s="15"/>
      <c r="EOO53" s="15"/>
      <c r="EOP53" s="15"/>
      <c r="EOQ53" s="15"/>
      <c r="EOR53" s="15"/>
      <c r="EOS53" s="15"/>
      <c r="EOT53" s="15"/>
      <c r="EOU53" s="15"/>
      <c r="EOV53" s="15"/>
      <c r="EOW53" s="15"/>
      <c r="EOX53" s="15"/>
      <c r="EOY53" s="15"/>
      <c r="EOZ53" s="15"/>
      <c r="EPA53" s="15"/>
      <c r="EPB53" s="15"/>
      <c r="EPC53" s="15"/>
      <c r="EPD53" s="15"/>
      <c r="EPE53" s="15"/>
      <c r="EPF53" s="15"/>
      <c r="EPG53" s="15"/>
      <c r="EPH53" s="15"/>
      <c r="EPI53" s="15"/>
      <c r="EPJ53" s="15"/>
      <c r="EPK53" s="15"/>
      <c r="EPL53" s="15"/>
      <c r="EPM53" s="15"/>
      <c r="EPN53" s="15"/>
      <c r="EPO53" s="15"/>
      <c r="EPP53" s="15"/>
      <c r="EPQ53" s="15"/>
      <c r="EPR53" s="15"/>
      <c r="EPS53" s="15"/>
      <c r="EPT53" s="15"/>
      <c r="EPU53" s="15"/>
      <c r="EPV53" s="15"/>
      <c r="EPW53" s="15"/>
      <c r="EPX53" s="15"/>
      <c r="EPY53" s="15"/>
      <c r="EPZ53" s="15"/>
      <c r="EQA53" s="15"/>
      <c r="EQB53" s="15"/>
      <c r="EQC53" s="15"/>
      <c r="EQD53" s="15"/>
      <c r="EQE53" s="15"/>
      <c r="EQF53" s="15"/>
      <c r="EQG53" s="15"/>
      <c r="EQH53" s="15"/>
      <c r="EQI53" s="15"/>
      <c r="EQJ53" s="15"/>
      <c r="EQK53" s="15"/>
      <c r="EQL53" s="15"/>
      <c r="EQM53" s="15"/>
      <c r="EQN53" s="15"/>
      <c r="EQO53" s="15"/>
      <c r="EQP53" s="15"/>
      <c r="EQQ53" s="15"/>
      <c r="EQR53" s="15"/>
      <c r="EQS53" s="15"/>
      <c r="EQT53" s="15"/>
      <c r="EQU53" s="15"/>
      <c r="EQV53" s="15"/>
      <c r="EQW53" s="15"/>
      <c r="EQX53" s="15"/>
      <c r="EQY53" s="15"/>
      <c r="EQZ53" s="15"/>
      <c r="ERA53" s="15"/>
      <c r="ERB53" s="15"/>
      <c r="ERC53" s="15"/>
      <c r="ERD53" s="15"/>
      <c r="ERE53" s="15"/>
      <c r="ERF53" s="15"/>
      <c r="ERG53" s="15"/>
      <c r="ERH53" s="15"/>
      <c r="ERI53" s="15"/>
      <c r="ERJ53" s="15"/>
      <c r="ERK53" s="15"/>
      <c r="ERL53" s="15"/>
      <c r="ERM53" s="15"/>
      <c r="ERN53" s="15"/>
      <c r="ERO53" s="15"/>
      <c r="ERP53" s="15"/>
      <c r="ERQ53" s="15"/>
      <c r="ERR53" s="15"/>
      <c r="ERS53" s="15"/>
      <c r="ERT53" s="15"/>
      <c r="ERU53" s="15"/>
      <c r="ERV53" s="15"/>
      <c r="ERW53" s="15"/>
      <c r="ERX53" s="15"/>
      <c r="ERY53" s="15"/>
      <c r="ERZ53" s="15"/>
      <c r="ESA53" s="15"/>
      <c r="ESB53" s="15"/>
      <c r="ESC53" s="15"/>
      <c r="ESD53" s="15"/>
      <c r="ESE53" s="15"/>
      <c r="ESF53" s="15"/>
      <c r="ESG53" s="15"/>
      <c r="ESH53" s="15"/>
      <c r="ESI53" s="15"/>
      <c r="ESJ53" s="15"/>
      <c r="ESK53" s="15"/>
      <c r="ESL53" s="15"/>
      <c r="ESM53" s="15"/>
      <c r="ESN53" s="15"/>
      <c r="ESO53" s="15"/>
      <c r="ESP53" s="15"/>
      <c r="ESQ53" s="15"/>
      <c r="ESR53" s="15"/>
      <c r="ESS53" s="15"/>
      <c r="EST53" s="15"/>
      <c r="ESU53" s="15"/>
      <c r="ESV53" s="15"/>
      <c r="ESW53" s="15"/>
      <c r="ESX53" s="15"/>
      <c r="ESY53" s="15"/>
      <c r="ESZ53" s="15"/>
      <c r="ETA53" s="15"/>
      <c r="ETB53" s="15"/>
      <c r="ETC53" s="15"/>
      <c r="ETD53" s="15"/>
      <c r="ETE53" s="15"/>
      <c r="ETF53" s="15"/>
      <c r="ETG53" s="15"/>
      <c r="ETH53" s="15"/>
      <c r="ETI53" s="15"/>
      <c r="ETJ53" s="15"/>
      <c r="ETK53" s="15"/>
      <c r="ETL53" s="15"/>
      <c r="ETM53" s="15"/>
      <c r="ETN53" s="15"/>
      <c r="ETO53" s="15"/>
      <c r="ETP53" s="15"/>
      <c r="ETQ53" s="15"/>
      <c r="ETR53" s="15"/>
      <c r="ETS53" s="15"/>
      <c r="ETT53" s="15"/>
      <c r="ETU53" s="15"/>
      <c r="ETV53" s="15"/>
      <c r="ETW53" s="15"/>
      <c r="ETX53" s="15"/>
      <c r="ETY53" s="15"/>
      <c r="ETZ53" s="15"/>
      <c r="EUA53" s="15"/>
      <c r="EUB53" s="15"/>
      <c r="EUC53" s="15"/>
      <c r="EUD53" s="15"/>
      <c r="EUE53" s="15"/>
      <c r="EUF53" s="15"/>
      <c r="EUG53" s="15"/>
      <c r="EUH53" s="15"/>
      <c r="EUI53" s="15"/>
      <c r="EUJ53" s="15"/>
      <c r="EUK53" s="15"/>
      <c r="EUL53" s="15"/>
      <c r="EUM53" s="15"/>
      <c r="EUN53" s="15"/>
      <c r="EUO53" s="15"/>
      <c r="EUP53" s="15"/>
      <c r="EUQ53" s="15"/>
      <c r="EUR53" s="15"/>
      <c r="EUS53" s="15"/>
      <c r="EUT53" s="15"/>
      <c r="EUU53" s="15"/>
      <c r="EUV53" s="15"/>
      <c r="EUW53" s="15"/>
      <c r="EUX53" s="15"/>
      <c r="EUY53" s="15"/>
      <c r="EUZ53" s="15"/>
      <c r="EVA53" s="15"/>
      <c r="EVB53" s="15"/>
      <c r="EVC53" s="15"/>
      <c r="EVD53" s="15"/>
      <c r="EVE53" s="15"/>
      <c r="EVF53" s="15"/>
      <c r="EVG53" s="15"/>
      <c r="EVH53" s="15"/>
      <c r="EVI53" s="15"/>
      <c r="EVJ53" s="15"/>
      <c r="EVK53" s="15"/>
      <c r="EVL53" s="15"/>
      <c r="EVM53" s="15"/>
      <c r="EVN53" s="15"/>
      <c r="EVO53" s="15"/>
      <c r="EVP53" s="15"/>
      <c r="EVQ53" s="15"/>
      <c r="EVR53" s="15"/>
      <c r="EVS53" s="15"/>
      <c r="EVT53" s="15"/>
      <c r="EVU53" s="15"/>
      <c r="EVV53" s="15"/>
      <c r="EVW53" s="15"/>
      <c r="EVX53" s="15"/>
      <c r="EVY53" s="15"/>
      <c r="EVZ53" s="15"/>
      <c r="EWA53" s="15"/>
      <c r="EWB53" s="15"/>
      <c r="EWC53" s="15"/>
      <c r="EWD53" s="15"/>
      <c r="EWE53" s="15"/>
      <c r="EWF53" s="15"/>
      <c r="EWG53" s="15"/>
      <c r="EWH53" s="15"/>
      <c r="EWI53" s="15"/>
      <c r="EWJ53" s="15"/>
      <c r="EWK53" s="15"/>
      <c r="EWL53" s="15"/>
      <c r="EWM53" s="15"/>
      <c r="EWN53" s="15"/>
      <c r="EWO53" s="15"/>
      <c r="EWP53" s="15"/>
      <c r="EWQ53" s="15"/>
      <c r="EWR53" s="15"/>
      <c r="EWS53" s="15"/>
      <c r="EWT53" s="15"/>
      <c r="EWU53" s="15"/>
      <c r="EWV53" s="15"/>
      <c r="EWW53" s="15"/>
      <c r="EWX53" s="15"/>
      <c r="EWY53" s="15"/>
      <c r="EWZ53" s="15"/>
      <c r="EXA53" s="15"/>
      <c r="EXB53" s="15"/>
      <c r="EXC53" s="15"/>
      <c r="EXD53" s="15"/>
      <c r="EXE53" s="15"/>
      <c r="EXF53" s="15"/>
      <c r="EXG53" s="15"/>
      <c r="EXH53" s="15"/>
      <c r="EXI53" s="15"/>
      <c r="EXJ53" s="15"/>
      <c r="EXK53" s="15"/>
      <c r="EXL53" s="15"/>
      <c r="EXM53" s="15"/>
      <c r="EXN53" s="15"/>
      <c r="EXO53" s="15"/>
      <c r="EXP53" s="15"/>
      <c r="EXQ53" s="15"/>
      <c r="EXR53" s="15"/>
      <c r="EXS53" s="15"/>
      <c r="EXT53" s="15"/>
      <c r="EXU53" s="15"/>
      <c r="EXV53" s="15"/>
      <c r="EXW53" s="15"/>
      <c r="EXX53" s="15"/>
      <c r="EXY53" s="15"/>
      <c r="EXZ53" s="15"/>
      <c r="EYA53" s="15"/>
      <c r="EYB53" s="15"/>
      <c r="EYC53" s="15"/>
      <c r="EYD53" s="15"/>
      <c r="EYE53" s="15"/>
      <c r="EYF53" s="15"/>
      <c r="EYG53" s="15"/>
      <c r="EYH53" s="15"/>
      <c r="EYI53" s="15"/>
      <c r="EYJ53" s="15"/>
      <c r="EYK53" s="15"/>
      <c r="EYL53" s="15"/>
      <c r="EYM53" s="15"/>
      <c r="EYN53" s="15"/>
      <c r="EYO53" s="15"/>
      <c r="EYP53" s="15"/>
      <c r="EYQ53" s="15"/>
      <c r="EYR53" s="15"/>
      <c r="EYS53" s="15"/>
      <c r="EYT53" s="15"/>
      <c r="EYU53" s="15"/>
      <c r="EYV53" s="15"/>
      <c r="EYW53" s="15"/>
      <c r="EYX53" s="15"/>
      <c r="EYY53" s="15"/>
      <c r="EYZ53" s="15"/>
      <c r="EZA53" s="15"/>
      <c r="EZB53" s="15"/>
      <c r="EZC53" s="15"/>
      <c r="EZD53" s="15"/>
      <c r="EZE53" s="15"/>
      <c r="EZF53" s="15"/>
      <c r="EZG53" s="15"/>
      <c r="EZH53" s="15"/>
      <c r="EZI53" s="15"/>
      <c r="EZJ53" s="15"/>
      <c r="EZK53" s="15"/>
      <c r="EZL53" s="15"/>
      <c r="EZM53" s="15"/>
      <c r="EZN53" s="15"/>
      <c r="EZO53" s="15"/>
      <c r="EZP53" s="15"/>
      <c r="EZQ53" s="15"/>
      <c r="EZR53" s="15"/>
      <c r="EZS53" s="15"/>
      <c r="EZT53" s="15"/>
      <c r="EZU53" s="15"/>
      <c r="EZV53" s="15"/>
      <c r="EZW53" s="15"/>
      <c r="EZX53" s="15"/>
      <c r="EZY53" s="15"/>
      <c r="EZZ53" s="15"/>
      <c r="FAA53" s="15"/>
      <c r="FAB53" s="15"/>
      <c r="FAC53" s="15"/>
      <c r="FAD53" s="15"/>
      <c r="FAE53" s="15"/>
      <c r="FAF53" s="15"/>
      <c r="FAG53" s="15"/>
      <c r="FAH53" s="15"/>
      <c r="FAI53" s="15"/>
      <c r="FAJ53" s="15"/>
      <c r="FAK53" s="15"/>
      <c r="FAL53" s="15"/>
      <c r="FAM53" s="15"/>
      <c r="FAN53" s="15"/>
      <c r="FAO53" s="15"/>
      <c r="FAP53" s="15"/>
      <c r="FAQ53" s="15"/>
      <c r="FAR53" s="15"/>
      <c r="FAS53" s="15"/>
      <c r="FAT53" s="15"/>
      <c r="FAU53" s="15"/>
      <c r="FAV53" s="15"/>
      <c r="FAW53" s="15"/>
      <c r="FAX53" s="15"/>
      <c r="FAY53" s="15"/>
      <c r="FAZ53" s="15"/>
      <c r="FBA53" s="15"/>
      <c r="FBB53" s="15"/>
      <c r="FBC53" s="15"/>
      <c r="FBD53" s="15"/>
      <c r="FBE53" s="15"/>
      <c r="FBF53" s="15"/>
      <c r="FBG53" s="15"/>
      <c r="FBH53" s="15"/>
      <c r="FBI53" s="15"/>
      <c r="FBJ53" s="15"/>
      <c r="FBK53" s="15"/>
      <c r="FBL53" s="15"/>
      <c r="FBM53" s="15"/>
      <c r="FBN53" s="15"/>
      <c r="FBO53" s="15"/>
      <c r="FBP53" s="15"/>
      <c r="FBQ53" s="15"/>
      <c r="FBR53" s="15"/>
      <c r="FBS53" s="15"/>
      <c r="FBT53" s="15"/>
      <c r="FBU53" s="15"/>
      <c r="FBV53" s="15"/>
      <c r="FBW53" s="15"/>
      <c r="FBX53" s="15"/>
      <c r="FBY53" s="15"/>
      <c r="FBZ53" s="15"/>
      <c r="FCA53" s="15"/>
      <c r="FCB53" s="15"/>
      <c r="FCC53" s="15"/>
      <c r="FCD53" s="15"/>
      <c r="FCE53" s="15"/>
      <c r="FCF53" s="15"/>
      <c r="FCG53" s="15"/>
      <c r="FCH53" s="15"/>
      <c r="FCI53" s="15"/>
      <c r="FCJ53" s="15"/>
      <c r="FCK53" s="15"/>
      <c r="FCL53" s="15"/>
      <c r="FCM53" s="15"/>
      <c r="FCN53" s="15"/>
      <c r="FCO53" s="15"/>
      <c r="FCP53" s="15"/>
      <c r="FCQ53" s="15"/>
      <c r="FCR53" s="15"/>
      <c r="FCS53" s="15"/>
      <c r="FCT53" s="15"/>
      <c r="FCU53" s="15"/>
      <c r="FCV53" s="15"/>
      <c r="FCW53" s="15"/>
      <c r="FCX53" s="15"/>
      <c r="FCY53" s="15"/>
      <c r="FCZ53" s="15"/>
      <c r="FDA53" s="15"/>
      <c r="FDB53" s="15"/>
      <c r="FDC53" s="15"/>
      <c r="FDD53" s="15"/>
      <c r="FDE53" s="15"/>
      <c r="FDF53" s="15"/>
      <c r="FDG53" s="15"/>
      <c r="FDH53" s="15"/>
      <c r="FDI53" s="15"/>
      <c r="FDJ53" s="15"/>
      <c r="FDK53" s="15"/>
      <c r="FDL53" s="15"/>
      <c r="FDM53" s="15"/>
      <c r="FDN53" s="15"/>
      <c r="FDO53" s="15"/>
      <c r="FDP53" s="15"/>
      <c r="FDQ53" s="15"/>
      <c r="FDR53" s="15"/>
      <c r="FDS53" s="15"/>
      <c r="FDT53" s="15"/>
      <c r="FDU53" s="15"/>
      <c r="FDV53" s="15"/>
      <c r="FDW53" s="15"/>
      <c r="FDX53" s="15"/>
      <c r="FDY53" s="15"/>
      <c r="FDZ53" s="15"/>
      <c r="FEA53" s="15"/>
      <c r="FEB53" s="15"/>
      <c r="FEC53" s="15"/>
      <c r="FED53" s="15"/>
      <c r="FEE53" s="15"/>
      <c r="FEF53" s="15"/>
      <c r="FEG53" s="15"/>
      <c r="FEH53" s="15"/>
      <c r="FEI53" s="15"/>
      <c r="FEJ53" s="15"/>
      <c r="FEK53" s="15"/>
      <c r="FEL53" s="15"/>
      <c r="FEM53" s="15"/>
      <c r="FEN53" s="15"/>
      <c r="FEO53" s="15"/>
      <c r="FEP53" s="15"/>
      <c r="FEQ53" s="15"/>
      <c r="FER53" s="15"/>
      <c r="FES53" s="15"/>
      <c r="FET53" s="15"/>
      <c r="FEU53" s="15"/>
      <c r="FEV53" s="15"/>
      <c r="FEW53" s="15"/>
      <c r="FEX53" s="15"/>
      <c r="FEY53" s="15"/>
      <c r="FEZ53" s="15"/>
      <c r="FFA53" s="15"/>
      <c r="FFB53" s="15"/>
      <c r="FFC53" s="15"/>
      <c r="FFD53" s="15"/>
      <c r="FFE53" s="15"/>
      <c r="FFF53" s="15"/>
      <c r="FFG53" s="15"/>
      <c r="FFH53" s="15"/>
      <c r="FFI53" s="15"/>
      <c r="FFJ53" s="15"/>
      <c r="FFK53" s="15"/>
      <c r="FFL53" s="15"/>
      <c r="FFM53" s="15"/>
      <c r="FFN53" s="15"/>
      <c r="FFO53" s="15"/>
      <c r="FFP53" s="15"/>
      <c r="FFQ53" s="15"/>
      <c r="FFR53" s="15"/>
      <c r="FFS53" s="15"/>
      <c r="FFT53" s="15"/>
      <c r="FFU53" s="15"/>
      <c r="FFV53" s="15"/>
      <c r="FFW53" s="15"/>
      <c r="FFX53" s="15"/>
      <c r="FFY53" s="15"/>
      <c r="FFZ53" s="15"/>
      <c r="FGA53" s="15"/>
      <c r="FGB53" s="15"/>
      <c r="FGC53" s="15"/>
      <c r="FGD53" s="15"/>
      <c r="FGE53" s="15"/>
      <c r="FGF53" s="15"/>
      <c r="FGG53" s="15"/>
      <c r="FGH53" s="15"/>
      <c r="FGI53" s="15"/>
      <c r="FGJ53" s="15"/>
      <c r="FGK53" s="15"/>
      <c r="FGL53" s="15"/>
      <c r="FGM53" s="15"/>
      <c r="FGN53" s="15"/>
      <c r="FGO53" s="15"/>
      <c r="FGP53" s="15"/>
      <c r="FGQ53" s="15"/>
      <c r="FGR53" s="15"/>
      <c r="FGS53" s="15"/>
      <c r="FGT53" s="15"/>
      <c r="FGU53" s="15"/>
      <c r="FGV53" s="15"/>
      <c r="FGW53" s="15"/>
      <c r="FGX53" s="15"/>
      <c r="FGY53" s="15"/>
      <c r="FGZ53" s="15"/>
      <c r="FHA53" s="15"/>
      <c r="FHB53" s="15"/>
      <c r="FHC53" s="15"/>
      <c r="FHD53" s="15"/>
      <c r="FHE53" s="15"/>
      <c r="FHF53" s="15"/>
      <c r="FHG53" s="15"/>
      <c r="FHH53" s="15"/>
      <c r="FHI53" s="15"/>
      <c r="FHJ53" s="15"/>
      <c r="FHK53" s="15"/>
      <c r="FHL53" s="15"/>
      <c r="FHM53" s="15"/>
      <c r="FHN53" s="15"/>
      <c r="FHO53" s="15"/>
      <c r="FHP53" s="15"/>
      <c r="FHQ53" s="15"/>
      <c r="FHR53" s="15"/>
      <c r="FHS53" s="15"/>
      <c r="FHT53" s="15"/>
      <c r="FHU53" s="15"/>
      <c r="FHV53" s="15"/>
      <c r="FHW53" s="15"/>
      <c r="FHX53" s="15"/>
      <c r="FHY53" s="15"/>
      <c r="FHZ53" s="15"/>
      <c r="FIA53" s="15"/>
      <c r="FIB53" s="15"/>
      <c r="FIC53" s="15"/>
      <c r="FID53" s="15"/>
      <c r="FIE53" s="15"/>
      <c r="FIF53" s="15"/>
      <c r="FIG53" s="15"/>
      <c r="FIH53" s="15"/>
      <c r="FII53" s="15"/>
      <c r="FIJ53" s="15"/>
      <c r="FIK53" s="15"/>
      <c r="FIL53" s="15"/>
      <c r="FIM53" s="15"/>
      <c r="FIN53" s="15"/>
      <c r="FIO53" s="15"/>
      <c r="FIP53" s="15"/>
      <c r="FIQ53" s="15"/>
      <c r="FIR53" s="15"/>
      <c r="FIS53" s="15"/>
      <c r="FIT53" s="15"/>
      <c r="FIU53" s="15"/>
      <c r="FIV53" s="15"/>
      <c r="FIW53" s="15"/>
      <c r="FIX53" s="15"/>
      <c r="FIY53" s="15"/>
      <c r="FIZ53" s="15"/>
      <c r="FJA53" s="15"/>
      <c r="FJB53" s="15"/>
      <c r="FJC53" s="15"/>
      <c r="FJD53" s="15"/>
      <c r="FJE53" s="15"/>
      <c r="FJF53" s="15"/>
      <c r="FJG53" s="15"/>
      <c r="FJH53" s="15"/>
      <c r="FJI53" s="15"/>
      <c r="FJJ53" s="15"/>
      <c r="FJK53" s="15"/>
      <c r="FJL53" s="15"/>
      <c r="FJM53" s="15"/>
      <c r="FJN53" s="15"/>
      <c r="FJO53" s="15"/>
      <c r="FJP53" s="15"/>
      <c r="FJQ53" s="15"/>
      <c r="FJR53" s="15"/>
      <c r="FJS53" s="15"/>
      <c r="FJT53" s="15"/>
      <c r="FJU53" s="15"/>
      <c r="FJV53" s="15"/>
      <c r="FJW53" s="15"/>
      <c r="FJX53" s="15"/>
      <c r="FJY53" s="15"/>
      <c r="FJZ53" s="15"/>
      <c r="FKA53" s="15"/>
      <c r="FKB53" s="15"/>
      <c r="FKC53" s="15"/>
      <c r="FKD53" s="15"/>
      <c r="FKE53" s="15"/>
      <c r="FKF53" s="15"/>
      <c r="FKG53" s="15"/>
      <c r="FKH53" s="15"/>
      <c r="FKI53" s="15"/>
      <c r="FKJ53" s="15"/>
      <c r="FKK53" s="15"/>
      <c r="FKL53" s="15"/>
      <c r="FKM53" s="15"/>
      <c r="FKN53" s="15"/>
      <c r="FKO53" s="15"/>
      <c r="FKP53" s="15"/>
      <c r="FKQ53" s="15"/>
      <c r="FKR53" s="15"/>
      <c r="FKS53" s="15"/>
      <c r="FKT53" s="15"/>
      <c r="FKU53" s="15"/>
      <c r="FKV53" s="15"/>
      <c r="FKW53" s="15"/>
      <c r="FKX53" s="15"/>
      <c r="FKY53" s="15"/>
      <c r="FKZ53" s="15"/>
      <c r="FLA53" s="15"/>
      <c r="FLB53" s="15"/>
      <c r="FLC53" s="15"/>
      <c r="FLD53" s="15"/>
      <c r="FLE53" s="15"/>
      <c r="FLF53" s="15"/>
      <c r="FLG53" s="15"/>
      <c r="FLH53" s="15"/>
      <c r="FLI53" s="15"/>
      <c r="FLJ53" s="15"/>
      <c r="FLK53" s="15"/>
      <c r="FLL53" s="15"/>
      <c r="FLM53" s="15"/>
      <c r="FLN53" s="15"/>
      <c r="FLO53" s="15"/>
      <c r="FLP53" s="15"/>
      <c r="FLQ53" s="15"/>
      <c r="FLR53" s="15"/>
      <c r="FLS53" s="15"/>
      <c r="FLT53" s="15"/>
      <c r="FLU53" s="15"/>
      <c r="FLV53" s="15"/>
      <c r="FLW53" s="15"/>
      <c r="FLX53" s="15"/>
      <c r="FLY53" s="15"/>
      <c r="FLZ53" s="15"/>
      <c r="FMA53" s="15"/>
      <c r="FMB53" s="15"/>
      <c r="FMC53" s="15"/>
      <c r="FMD53" s="15"/>
      <c r="FME53" s="15"/>
      <c r="FMF53" s="15"/>
      <c r="FMG53" s="15"/>
      <c r="FMH53" s="15"/>
      <c r="FMI53" s="15"/>
      <c r="FMJ53" s="15"/>
      <c r="FMK53" s="15"/>
      <c r="FML53" s="15"/>
      <c r="FMM53" s="15"/>
      <c r="FMN53" s="15"/>
      <c r="FMO53" s="15"/>
      <c r="FMP53" s="15"/>
      <c r="FMQ53" s="15"/>
      <c r="FMR53" s="15"/>
      <c r="FMS53" s="15"/>
      <c r="FMT53" s="15"/>
      <c r="FMU53" s="15"/>
      <c r="FMV53" s="15"/>
      <c r="FMW53" s="15"/>
      <c r="FMX53" s="15"/>
      <c r="FMY53" s="15"/>
      <c r="FMZ53" s="15"/>
      <c r="FNA53" s="15"/>
      <c r="FNB53" s="15"/>
      <c r="FNC53" s="15"/>
      <c r="FND53" s="15"/>
      <c r="FNE53" s="15"/>
      <c r="FNF53" s="15"/>
      <c r="FNG53" s="15"/>
      <c r="FNH53" s="15"/>
      <c r="FNI53" s="15"/>
      <c r="FNJ53" s="15"/>
      <c r="FNK53" s="15"/>
      <c r="FNL53" s="15"/>
      <c r="FNM53" s="15"/>
      <c r="FNN53" s="15"/>
      <c r="FNO53" s="15"/>
      <c r="FNP53" s="15"/>
      <c r="FNQ53" s="15"/>
      <c r="FNR53" s="15"/>
      <c r="FNS53" s="15"/>
      <c r="FNT53" s="15"/>
      <c r="FNU53" s="15"/>
      <c r="FNV53" s="15"/>
      <c r="FNW53" s="15"/>
      <c r="FNX53" s="15"/>
      <c r="FNY53" s="15"/>
      <c r="FNZ53" s="15"/>
      <c r="FOA53" s="15"/>
      <c r="FOB53" s="15"/>
      <c r="FOC53" s="15"/>
      <c r="FOD53" s="15"/>
      <c r="FOE53" s="15"/>
      <c r="FOF53" s="15"/>
      <c r="FOG53" s="15"/>
      <c r="FOH53" s="15"/>
      <c r="FOI53" s="15"/>
      <c r="FOJ53" s="15"/>
      <c r="FOK53" s="15"/>
      <c r="FOL53" s="15"/>
      <c r="FOM53" s="15"/>
      <c r="FON53" s="15"/>
      <c r="FOO53" s="15"/>
      <c r="FOP53" s="15"/>
      <c r="FOQ53" s="15"/>
      <c r="FOR53" s="15"/>
      <c r="FOS53" s="15"/>
      <c r="FOT53" s="15"/>
      <c r="FOU53" s="15"/>
      <c r="FOV53" s="15"/>
      <c r="FOW53" s="15"/>
      <c r="FOX53" s="15"/>
      <c r="FOY53" s="15"/>
      <c r="FOZ53" s="15"/>
      <c r="FPA53" s="15"/>
      <c r="FPB53" s="15"/>
      <c r="FPC53" s="15"/>
      <c r="FPD53" s="15"/>
      <c r="FPE53" s="15"/>
      <c r="FPF53" s="15"/>
      <c r="FPG53" s="15"/>
      <c r="FPH53" s="15"/>
      <c r="FPI53" s="15"/>
      <c r="FPJ53" s="15"/>
      <c r="FPK53" s="15"/>
      <c r="FPL53" s="15"/>
      <c r="FPM53" s="15"/>
      <c r="FPN53" s="15"/>
      <c r="FPO53" s="15"/>
      <c r="FPP53" s="15"/>
      <c r="FPQ53" s="15"/>
      <c r="FPR53" s="15"/>
      <c r="FPS53" s="15"/>
      <c r="FPT53" s="15"/>
      <c r="FPU53" s="15"/>
      <c r="FPV53" s="15"/>
      <c r="FPW53" s="15"/>
      <c r="FPX53" s="15"/>
      <c r="FPY53" s="15"/>
      <c r="FPZ53" s="15"/>
      <c r="FQA53" s="15"/>
      <c r="FQB53" s="15"/>
      <c r="FQC53" s="15"/>
      <c r="FQD53" s="15"/>
      <c r="FQE53" s="15"/>
      <c r="FQF53" s="15"/>
      <c r="FQG53" s="15"/>
      <c r="FQH53" s="15"/>
      <c r="FQI53" s="15"/>
      <c r="FQJ53" s="15"/>
      <c r="FQK53" s="15"/>
      <c r="FQL53" s="15"/>
      <c r="FQM53" s="15"/>
      <c r="FQN53" s="15"/>
      <c r="FQO53" s="15"/>
      <c r="FQP53" s="15"/>
      <c r="FQQ53" s="15"/>
      <c r="FQR53" s="15"/>
      <c r="FQS53" s="15"/>
      <c r="FQT53" s="15"/>
      <c r="FQU53" s="15"/>
      <c r="FQV53" s="15"/>
      <c r="FQW53" s="15"/>
      <c r="FQX53" s="15"/>
      <c r="FQY53" s="15"/>
      <c r="FQZ53" s="15"/>
      <c r="FRA53" s="15"/>
      <c r="FRB53" s="15"/>
      <c r="FRC53" s="15"/>
      <c r="FRD53" s="15"/>
      <c r="FRE53" s="15"/>
      <c r="FRF53" s="15"/>
      <c r="FRG53" s="15"/>
      <c r="FRH53" s="15"/>
      <c r="FRI53" s="15"/>
      <c r="FRJ53" s="15"/>
      <c r="FRK53" s="15"/>
      <c r="FRL53" s="15"/>
      <c r="FRM53" s="15"/>
      <c r="FRN53" s="15"/>
      <c r="FRO53" s="15"/>
      <c r="FRP53" s="15"/>
      <c r="FRQ53" s="15"/>
      <c r="FRR53" s="15"/>
      <c r="FRS53" s="15"/>
      <c r="FRT53" s="15"/>
      <c r="FRU53" s="15"/>
      <c r="FRV53" s="15"/>
      <c r="FRW53" s="15"/>
      <c r="FRX53" s="15"/>
      <c r="FRY53" s="15"/>
      <c r="FRZ53" s="15"/>
      <c r="FSA53" s="15"/>
      <c r="FSB53" s="15"/>
      <c r="FSC53" s="15"/>
      <c r="FSD53" s="15"/>
      <c r="FSE53" s="15"/>
      <c r="FSF53" s="15"/>
      <c r="FSG53" s="15"/>
      <c r="FSH53" s="15"/>
      <c r="FSI53" s="15"/>
      <c r="FSJ53" s="15"/>
      <c r="FSK53" s="15"/>
      <c r="FSL53" s="15"/>
      <c r="FSM53" s="15"/>
      <c r="FSN53" s="15"/>
      <c r="FSO53" s="15"/>
      <c r="FSP53" s="15"/>
      <c r="FSQ53" s="15"/>
      <c r="FSR53" s="15"/>
      <c r="FSS53" s="15"/>
      <c r="FST53" s="15"/>
      <c r="FSU53" s="15"/>
      <c r="FSV53" s="15"/>
      <c r="FSW53" s="15"/>
      <c r="FSX53" s="15"/>
      <c r="FSY53" s="15"/>
      <c r="FSZ53" s="15"/>
      <c r="FTA53" s="15"/>
      <c r="FTB53" s="15"/>
      <c r="FTC53" s="15"/>
      <c r="FTD53" s="15"/>
      <c r="FTE53" s="15"/>
      <c r="FTF53" s="15"/>
      <c r="FTG53" s="15"/>
      <c r="FTH53" s="15"/>
      <c r="FTI53" s="15"/>
      <c r="FTJ53" s="15"/>
      <c r="FTK53" s="15"/>
      <c r="FTL53" s="15"/>
      <c r="FTM53" s="15"/>
      <c r="FTN53" s="15"/>
      <c r="FTO53" s="15"/>
      <c r="FTP53" s="15"/>
      <c r="FTQ53" s="15"/>
      <c r="FTR53" s="15"/>
      <c r="FTS53" s="15"/>
      <c r="FTT53" s="15"/>
      <c r="FTU53" s="15"/>
      <c r="FTV53" s="15"/>
      <c r="FTW53" s="15"/>
      <c r="FTX53" s="15"/>
      <c r="FTY53" s="15"/>
      <c r="FTZ53" s="15"/>
      <c r="FUA53" s="15"/>
      <c r="FUB53" s="15"/>
      <c r="FUC53" s="15"/>
      <c r="FUD53" s="15"/>
      <c r="FUE53" s="15"/>
      <c r="FUF53" s="15"/>
      <c r="FUG53" s="15"/>
      <c r="FUH53" s="15"/>
      <c r="FUI53" s="15"/>
      <c r="FUJ53" s="15"/>
      <c r="FUK53" s="15"/>
      <c r="FUL53" s="15"/>
      <c r="FUM53" s="15"/>
      <c r="FUN53" s="15"/>
      <c r="FUO53" s="15"/>
      <c r="FUP53" s="15"/>
      <c r="FUQ53" s="15"/>
      <c r="FUR53" s="15"/>
      <c r="FUS53" s="15"/>
      <c r="FUT53" s="15"/>
      <c r="FUU53" s="15"/>
      <c r="FUV53" s="15"/>
      <c r="FUW53" s="15"/>
      <c r="FUX53" s="15"/>
      <c r="FUY53" s="15"/>
      <c r="FUZ53" s="15"/>
      <c r="FVA53" s="15"/>
      <c r="FVB53" s="15"/>
      <c r="FVC53" s="15"/>
      <c r="FVD53" s="15"/>
      <c r="FVE53" s="15"/>
      <c r="FVF53" s="15"/>
      <c r="FVG53" s="15"/>
      <c r="FVH53" s="15"/>
      <c r="FVI53" s="15"/>
      <c r="FVJ53" s="15"/>
      <c r="FVK53" s="15"/>
      <c r="FVL53" s="15"/>
      <c r="FVM53" s="15"/>
      <c r="FVN53" s="15"/>
      <c r="FVO53" s="15"/>
      <c r="FVP53" s="15"/>
      <c r="FVQ53" s="15"/>
      <c r="FVR53" s="15"/>
      <c r="FVS53" s="15"/>
      <c r="FVT53" s="15"/>
      <c r="FVU53" s="15"/>
      <c r="FVV53" s="15"/>
      <c r="FVW53" s="15"/>
      <c r="FVX53" s="15"/>
      <c r="FVY53" s="15"/>
      <c r="FVZ53" s="15"/>
      <c r="FWA53" s="15"/>
      <c r="FWB53" s="15"/>
      <c r="FWC53" s="15"/>
      <c r="FWD53" s="15"/>
      <c r="FWE53" s="15"/>
      <c r="FWF53" s="15"/>
      <c r="FWG53" s="15"/>
      <c r="FWH53" s="15"/>
      <c r="FWI53" s="15"/>
      <c r="FWJ53" s="15"/>
      <c r="FWK53" s="15"/>
      <c r="FWL53" s="15"/>
      <c r="FWM53" s="15"/>
      <c r="FWN53" s="15"/>
      <c r="FWO53" s="15"/>
      <c r="FWP53" s="15"/>
      <c r="FWQ53" s="15"/>
      <c r="FWR53" s="15"/>
      <c r="FWS53" s="15"/>
      <c r="FWT53" s="15"/>
      <c r="FWU53" s="15"/>
      <c r="FWV53" s="15"/>
      <c r="FWW53" s="15"/>
      <c r="FWX53" s="15"/>
      <c r="FWY53" s="15"/>
      <c r="FWZ53" s="15"/>
      <c r="FXA53" s="15"/>
      <c r="FXB53" s="15"/>
      <c r="FXC53" s="15"/>
      <c r="FXD53" s="15"/>
      <c r="FXE53" s="15"/>
      <c r="FXF53" s="15"/>
      <c r="FXG53" s="15"/>
      <c r="FXH53" s="15"/>
      <c r="FXI53" s="15"/>
      <c r="FXJ53" s="15"/>
      <c r="FXK53" s="15"/>
      <c r="FXL53" s="15"/>
      <c r="FXM53" s="15"/>
      <c r="FXN53" s="15"/>
      <c r="FXO53" s="15"/>
      <c r="FXP53" s="15"/>
      <c r="FXQ53" s="15"/>
      <c r="FXR53" s="15"/>
      <c r="FXS53" s="15"/>
      <c r="FXT53" s="15"/>
      <c r="FXU53" s="15"/>
      <c r="FXV53" s="15"/>
      <c r="FXW53" s="15"/>
      <c r="FXX53" s="15"/>
      <c r="FXY53" s="15"/>
      <c r="FXZ53" s="15"/>
      <c r="FYA53" s="15"/>
      <c r="FYB53" s="15"/>
      <c r="FYC53" s="15"/>
      <c r="FYD53" s="15"/>
      <c r="FYE53" s="15"/>
      <c r="FYF53" s="15"/>
      <c r="FYG53" s="15"/>
      <c r="FYH53" s="15"/>
      <c r="FYI53" s="15"/>
      <c r="FYJ53" s="15"/>
      <c r="FYK53" s="15"/>
      <c r="FYL53" s="15"/>
      <c r="FYM53" s="15"/>
      <c r="FYN53" s="15"/>
      <c r="FYO53" s="15"/>
      <c r="FYP53" s="15"/>
      <c r="FYQ53" s="15"/>
      <c r="FYR53" s="15"/>
      <c r="FYS53" s="15"/>
      <c r="FYT53" s="15"/>
      <c r="FYU53" s="15"/>
      <c r="FYV53" s="15"/>
      <c r="FYW53" s="15"/>
      <c r="FYX53" s="15"/>
      <c r="FYY53" s="15"/>
      <c r="FYZ53" s="15"/>
      <c r="FZA53" s="15"/>
      <c r="FZB53" s="15"/>
      <c r="FZC53" s="15"/>
      <c r="FZD53" s="15"/>
      <c r="FZE53" s="15"/>
      <c r="FZF53" s="15"/>
      <c r="FZG53" s="15"/>
      <c r="FZH53" s="15"/>
      <c r="FZI53" s="15"/>
      <c r="FZJ53" s="15"/>
      <c r="FZK53" s="15"/>
      <c r="FZL53" s="15"/>
      <c r="FZM53" s="15"/>
      <c r="FZN53" s="15"/>
      <c r="FZO53" s="15"/>
      <c r="FZP53" s="15"/>
      <c r="FZQ53" s="15"/>
      <c r="FZR53" s="15"/>
      <c r="FZS53" s="15"/>
      <c r="FZT53" s="15"/>
      <c r="FZU53" s="15"/>
      <c r="FZV53" s="15"/>
      <c r="FZW53" s="15"/>
      <c r="FZX53" s="15"/>
      <c r="FZY53" s="15"/>
      <c r="FZZ53" s="15"/>
      <c r="GAA53" s="15"/>
      <c r="GAB53" s="15"/>
      <c r="GAC53" s="15"/>
      <c r="GAD53" s="15"/>
      <c r="GAE53" s="15"/>
      <c r="GAF53" s="15"/>
      <c r="GAG53" s="15"/>
      <c r="GAH53" s="15"/>
      <c r="GAI53" s="15"/>
      <c r="GAJ53" s="15"/>
      <c r="GAK53" s="15"/>
      <c r="GAL53" s="15"/>
      <c r="GAM53" s="15"/>
      <c r="GAN53" s="15"/>
      <c r="GAO53" s="15"/>
      <c r="GAP53" s="15"/>
      <c r="GAQ53" s="15"/>
      <c r="GAR53" s="15"/>
      <c r="GAS53" s="15"/>
      <c r="GAT53" s="15"/>
      <c r="GAU53" s="15"/>
      <c r="GAV53" s="15"/>
      <c r="GAW53" s="15"/>
      <c r="GAX53" s="15"/>
      <c r="GAY53" s="15"/>
      <c r="GAZ53" s="15"/>
      <c r="GBA53" s="15"/>
      <c r="GBB53" s="15"/>
      <c r="GBC53" s="15"/>
      <c r="GBD53" s="15"/>
      <c r="GBE53" s="15"/>
      <c r="GBF53" s="15"/>
      <c r="GBG53" s="15"/>
      <c r="GBH53" s="15"/>
      <c r="GBI53" s="15"/>
      <c r="GBJ53" s="15"/>
      <c r="GBK53" s="15"/>
      <c r="GBL53" s="15"/>
      <c r="GBM53" s="15"/>
      <c r="GBN53" s="15"/>
      <c r="GBO53" s="15"/>
      <c r="GBP53" s="15"/>
      <c r="GBQ53" s="15"/>
      <c r="GBR53" s="15"/>
      <c r="GBS53" s="15"/>
      <c r="GBT53" s="15"/>
      <c r="GBU53" s="15"/>
      <c r="GBV53" s="15"/>
      <c r="GBW53" s="15"/>
      <c r="GBX53" s="15"/>
      <c r="GBY53" s="15"/>
      <c r="GBZ53" s="15"/>
      <c r="GCA53" s="15"/>
      <c r="GCB53" s="15"/>
      <c r="GCC53" s="15"/>
      <c r="GCD53" s="15"/>
      <c r="GCE53" s="15"/>
      <c r="GCF53" s="15"/>
      <c r="GCG53" s="15"/>
      <c r="GCH53" s="15"/>
      <c r="GCI53" s="15"/>
      <c r="GCJ53" s="15"/>
      <c r="GCK53" s="15"/>
      <c r="GCL53" s="15"/>
      <c r="GCM53" s="15"/>
      <c r="GCN53" s="15"/>
      <c r="GCO53" s="15"/>
      <c r="GCP53" s="15"/>
      <c r="GCQ53" s="15"/>
      <c r="GCR53" s="15"/>
      <c r="GCS53" s="15"/>
      <c r="GCT53" s="15"/>
      <c r="GCU53" s="15"/>
      <c r="GCV53" s="15"/>
      <c r="GCW53" s="15"/>
      <c r="GCX53" s="15"/>
      <c r="GCY53" s="15"/>
      <c r="GCZ53" s="15"/>
      <c r="GDA53" s="15"/>
      <c r="GDB53" s="15"/>
      <c r="GDC53" s="15"/>
      <c r="GDD53" s="15"/>
      <c r="GDE53" s="15"/>
      <c r="GDF53" s="15"/>
      <c r="GDG53" s="15"/>
      <c r="GDH53" s="15"/>
      <c r="GDI53" s="15"/>
      <c r="GDJ53" s="15"/>
      <c r="GDK53" s="15"/>
      <c r="GDL53" s="15"/>
      <c r="GDM53" s="15"/>
      <c r="GDN53" s="15"/>
      <c r="GDO53" s="15"/>
      <c r="GDP53" s="15"/>
      <c r="GDQ53" s="15"/>
      <c r="GDR53" s="15"/>
      <c r="GDS53" s="15"/>
      <c r="GDT53" s="15"/>
      <c r="GDU53" s="15"/>
      <c r="GDV53" s="15"/>
      <c r="GDW53" s="15"/>
      <c r="GDX53" s="15"/>
      <c r="GDY53" s="15"/>
      <c r="GDZ53" s="15"/>
      <c r="GEA53" s="15"/>
      <c r="GEB53" s="15"/>
      <c r="GEC53" s="15"/>
      <c r="GED53" s="15"/>
      <c r="GEE53" s="15"/>
      <c r="GEF53" s="15"/>
      <c r="GEG53" s="15"/>
      <c r="GEH53" s="15"/>
      <c r="GEI53" s="15"/>
      <c r="GEJ53" s="15"/>
      <c r="GEK53" s="15"/>
      <c r="GEL53" s="15"/>
      <c r="GEM53" s="15"/>
      <c r="GEN53" s="15"/>
      <c r="GEO53" s="15"/>
      <c r="GEP53" s="15"/>
      <c r="GEQ53" s="15"/>
      <c r="GER53" s="15"/>
      <c r="GES53" s="15"/>
      <c r="GET53" s="15"/>
      <c r="GEU53" s="15"/>
      <c r="GEV53" s="15"/>
      <c r="GEW53" s="15"/>
      <c r="GEX53" s="15"/>
      <c r="GEY53" s="15"/>
      <c r="GEZ53" s="15"/>
      <c r="GFA53" s="15"/>
      <c r="GFB53" s="15"/>
      <c r="GFC53" s="15"/>
      <c r="GFD53" s="15"/>
      <c r="GFE53" s="15"/>
      <c r="GFF53" s="15"/>
      <c r="GFG53" s="15"/>
      <c r="GFH53" s="15"/>
      <c r="GFI53" s="15"/>
      <c r="GFJ53" s="15"/>
      <c r="GFK53" s="15"/>
      <c r="GFL53" s="15"/>
      <c r="GFM53" s="15"/>
      <c r="GFN53" s="15"/>
      <c r="GFO53" s="15"/>
      <c r="GFP53" s="15"/>
      <c r="GFQ53" s="15"/>
      <c r="GFR53" s="15"/>
      <c r="GFS53" s="15"/>
      <c r="GFT53" s="15"/>
      <c r="GFU53" s="15"/>
      <c r="GFV53" s="15"/>
      <c r="GFW53" s="15"/>
      <c r="GFX53" s="15"/>
      <c r="GFY53" s="15"/>
      <c r="GFZ53" s="15"/>
      <c r="GGA53" s="15"/>
      <c r="GGB53" s="15"/>
      <c r="GGC53" s="15"/>
      <c r="GGD53" s="15"/>
      <c r="GGE53" s="15"/>
      <c r="GGF53" s="15"/>
      <c r="GGG53" s="15"/>
      <c r="GGH53" s="15"/>
      <c r="GGI53" s="15"/>
      <c r="GGJ53" s="15"/>
      <c r="GGK53" s="15"/>
      <c r="GGL53" s="15"/>
      <c r="GGM53" s="15"/>
      <c r="GGN53" s="15"/>
      <c r="GGO53" s="15"/>
      <c r="GGP53" s="15"/>
      <c r="GGQ53" s="15"/>
      <c r="GGR53" s="15"/>
      <c r="GGS53" s="15"/>
      <c r="GGT53" s="15"/>
      <c r="GGU53" s="15"/>
      <c r="GGV53" s="15"/>
      <c r="GGW53" s="15"/>
      <c r="GGX53" s="15"/>
      <c r="GGY53" s="15"/>
      <c r="GGZ53" s="15"/>
      <c r="GHA53" s="15"/>
      <c r="GHB53" s="15"/>
      <c r="GHC53" s="15"/>
      <c r="GHD53" s="15"/>
      <c r="GHE53" s="15"/>
      <c r="GHF53" s="15"/>
      <c r="GHG53" s="15"/>
      <c r="GHH53" s="15"/>
      <c r="GHI53" s="15"/>
      <c r="GHJ53" s="15"/>
      <c r="GHK53" s="15"/>
      <c r="GHL53" s="15"/>
      <c r="GHM53" s="15"/>
      <c r="GHN53" s="15"/>
      <c r="GHO53" s="15"/>
      <c r="GHP53" s="15"/>
      <c r="GHQ53" s="15"/>
      <c r="GHR53" s="15"/>
      <c r="GHS53" s="15"/>
      <c r="GHT53" s="15"/>
      <c r="GHU53" s="15"/>
      <c r="GHV53" s="15"/>
      <c r="GHW53" s="15"/>
      <c r="GHX53" s="15"/>
      <c r="GHY53" s="15"/>
      <c r="GHZ53" s="15"/>
      <c r="GIA53" s="15"/>
      <c r="GIB53" s="15"/>
      <c r="GIC53" s="15"/>
      <c r="GID53" s="15"/>
      <c r="GIE53" s="15"/>
      <c r="GIF53" s="15"/>
      <c r="GIG53" s="15"/>
      <c r="GIH53" s="15"/>
      <c r="GII53" s="15"/>
      <c r="GIJ53" s="15"/>
      <c r="GIK53" s="15"/>
      <c r="GIL53" s="15"/>
      <c r="GIM53" s="15"/>
      <c r="GIN53" s="15"/>
      <c r="GIO53" s="15"/>
      <c r="GIP53" s="15"/>
      <c r="GIQ53" s="15"/>
      <c r="GIR53" s="15"/>
      <c r="GIS53" s="15"/>
      <c r="GIT53" s="15"/>
      <c r="GIU53" s="15"/>
      <c r="GIV53" s="15"/>
      <c r="GIW53" s="15"/>
      <c r="GIX53" s="15"/>
      <c r="GIY53" s="15"/>
      <c r="GIZ53" s="15"/>
      <c r="GJA53" s="15"/>
      <c r="GJB53" s="15"/>
      <c r="GJC53" s="15"/>
      <c r="GJD53" s="15"/>
      <c r="GJE53" s="15"/>
      <c r="GJF53" s="15"/>
      <c r="GJG53" s="15"/>
      <c r="GJH53" s="15"/>
      <c r="GJI53" s="15"/>
      <c r="GJJ53" s="15"/>
      <c r="GJK53" s="15"/>
      <c r="GJL53" s="15"/>
      <c r="GJM53" s="15"/>
      <c r="GJN53" s="15"/>
      <c r="GJO53" s="15"/>
      <c r="GJP53" s="15"/>
      <c r="GJQ53" s="15"/>
      <c r="GJR53" s="15"/>
      <c r="GJS53" s="15"/>
      <c r="GJT53" s="15"/>
      <c r="GJU53" s="15"/>
      <c r="GJV53" s="15"/>
      <c r="GJW53" s="15"/>
      <c r="GJX53" s="15"/>
      <c r="GJY53" s="15"/>
      <c r="GJZ53" s="15"/>
      <c r="GKA53" s="15"/>
      <c r="GKB53" s="15"/>
      <c r="GKC53" s="15"/>
      <c r="GKD53" s="15"/>
      <c r="GKE53" s="15"/>
      <c r="GKF53" s="15"/>
      <c r="GKG53" s="15"/>
      <c r="GKH53" s="15"/>
      <c r="GKI53" s="15"/>
      <c r="GKJ53" s="15"/>
      <c r="GKK53" s="15"/>
      <c r="GKL53" s="15"/>
      <c r="GKM53" s="15"/>
      <c r="GKN53" s="15"/>
      <c r="GKO53" s="15"/>
      <c r="GKP53" s="15"/>
      <c r="GKQ53" s="15"/>
      <c r="GKR53" s="15"/>
      <c r="GKS53" s="15"/>
      <c r="GKT53" s="15"/>
      <c r="GKU53" s="15"/>
      <c r="GKV53" s="15"/>
      <c r="GKW53" s="15"/>
      <c r="GKX53" s="15"/>
      <c r="GKY53" s="15"/>
      <c r="GKZ53" s="15"/>
      <c r="GLA53" s="15"/>
      <c r="GLB53" s="15"/>
      <c r="GLC53" s="15"/>
      <c r="GLD53" s="15"/>
      <c r="GLE53" s="15"/>
      <c r="GLF53" s="15"/>
      <c r="GLG53" s="15"/>
      <c r="GLH53" s="15"/>
      <c r="GLI53" s="15"/>
      <c r="GLJ53" s="15"/>
      <c r="GLK53" s="15"/>
      <c r="GLL53" s="15"/>
      <c r="GLM53" s="15"/>
      <c r="GLN53" s="15"/>
      <c r="GLO53" s="15"/>
      <c r="GLP53" s="15"/>
      <c r="GLQ53" s="15"/>
      <c r="GLR53" s="15"/>
      <c r="GLS53" s="15"/>
      <c r="GLT53" s="15"/>
      <c r="GLU53" s="15"/>
      <c r="GLV53" s="15"/>
      <c r="GLW53" s="15"/>
      <c r="GLX53" s="15"/>
      <c r="GLY53" s="15"/>
      <c r="GLZ53" s="15"/>
      <c r="GMA53" s="15"/>
      <c r="GMB53" s="15"/>
      <c r="GMC53" s="15"/>
      <c r="GMD53" s="15"/>
      <c r="GME53" s="15"/>
      <c r="GMF53" s="15"/>
      <c r="GMG53" s="15"/>
      <c r="GMH53" s="15"/>
      <c r="GMI53" s="15"/>
      <c r="GMJ53" s="15"/>
      <c r="GMK53" s="15"/>
      <c r="GML53" s="15"/>
      <c r="GMM53" s="15"/>
      <c r="GMN53" s="15"/>
      <c r="GMO53" s="15"/>
      <c r="GMP53" s="15"/>
      <c r="GMQ53" s="15"/>
      <c r="GMR53" s="15"/>
      <c r="GMS53" s="15"/>
      <c r="GMT53" s="15"/>
      <c r="GMU53" s="15"/>
      <c r="GMV53" s="15"/>
      <c r="GMW53" s="15"/>
      <c r="GMX53" s="15"/>
      <c r="GMY53" s="15"/>
      <c r="GMZ53" s="15"/>
      <c r="GNA53" s="15"/>
      <c r="GNB53" s="15"/>
      <c r="GNC53" s="15"/>
      <c r="GND53" s="15"/>
      <c r="GNE53" s="15"/>
      <c r="GNF53" s="15"/>
      <c r="GNG53" s="15"/>
      <c r="GNH53" s="15"/>
      <c r="GNI53" s="15"/>
      <c r="GNJ53" s="15"/>
      <c r="GNK53" s="15"/>
      <c r="GNL53" s="15"/>
      <c r="GNM53" s="15"/>
      <c r="GNN53" s="15"/>
      <c r="GNO53" s="15"/>
      <c r="GNP53" s="15"/>
      <c r="GNQ53" s="15"/>
      <c r="GNR53" s="15"/>
      <c r="GNS53" s="15"/>
      <c r="GNT53" s="15"/>
      <c r="GNU53" s="15"/>
      <c r="GNV53" s="15"/>
      <c r="GNW53" s="15"/>
      <c r="GNX53" s="15"/>
      <c r="GNY53" s="15"/>
      <c r="GNZ53" s="15"/>
      <c r="GOA53" s="15"/>
      <c r="GOB53" s="15"/>
      <c r="GOC53" s="15"/>
      <c r="GOD53" s="15"/>
      <c r="GOE53" s="15"/>
      <c r="GOF53" s="15"/>
      <c r="GOG53" s="15"/>
      <c r="GOH53" s="15"/>
      <c r="GOI53" s="15"/>
      <c r="GOJ53" s="15"/>
      <c r="GOK53" s="15"/>
      <c r="GOL53" s="15"/>
      <c r="GOM53" s="15"/>
      <c r="GON53" s="15"/>
      <c r="GOO53" s="15"/>
      <c r="GOP53" s="15"/>
      <c r="GOQ53" s="15"/>
      <c r="GOR53" s="15"/>
      <c r="GOS53" s="15"/>
      <c r="GOT53" s="15"/>
      <c r="GOU53" s="15"/>
      <c r="GOV53" s="15"/>
      <c r="GOW53" s="15"/>
      <c r="GOX53" s="15"/>
      <c r="GOY53" s="15"/>
      <c r="GOZ53" s="15"/>
      <c r="GPA53" s="15"/>
      <c r="GPB53" s="15"/>
      <c r="GPC53" s="15"/>
      <c r="GPD53" s="15"/>
      <c r="GPE53" s="15"/>
      <c r="GPF53" s="15"/>
      <c r="GPG53" s="15"/>
      <c r="GPH53" s="15"/>
      <c r="GPI53" s="15"/>
      <c r="GPJ53" s="15"/>
      <c r="GPK53" s="15"/>
      <c r="GPL53" s="15"/>
      <c r="GPM53" s="15"/>
      <c r="GPN53" s="15"/>
      <c r="GPO53" s="15"/>
      <c r="GPP53" s="15"/>
      <c r="GPQ53" s="15"/>
      <c r="GPR53" s="15"/>
      <c r="GPS53" s="15"/>
      <c r="GPT53" s="15"/>
      <c r="GPU53" s="15"/>
      <c r="GPV53" s="15"/>
      <c r="GPW53" s="15"/>
      <c r="GPX53" s="15"/>
      <c r="GPY53" s="15"/>
      <c r="GPZ53" s="15"/>
      <c r="GQA53" s="15"/>
      <c r="GQB53" s="15"/>
      <c r="GQC53" s="15"/>
      <c r="GQD53" s="15"/>
      <c r="GQE53" s="15"/>
      <c r="GQF53" s="15"/>
      <c r="GQG53" s="15"/>
      <c r="GQH53" s="15"/>
      <c r="GQI53" s="15"/>
      <c r="GQJ53" s="15"/>
      <c r="GQK53" s="15"/>
      <c r="GQL53" s="15"/>
      <c r="GQM53" s="15"/>
      <c r="GQN53" s="15"/>
      <c r="GQO53" s="15"/>
      <c r="GQP53" s="15"/>
      <c r="GQQ53" s="15"/>
      <c r="GQR53" s="15"/>
      <c r="GQS53" s="15"/>
      <c r="GQT53" s="15"/>
      <c r="GQU53" s="15"/>
      <c r="GQV53" s="15"/>
      <c r="GQW53" s="15"/>
      <c r="GQX53" s="15"/>
      <c r="GQY53" s="15"/>
      <c r="GQZ53" s="15"/>
      <c r="GRA53" s="15"/>
      <c r="GRB53" s="15"/>
      <c r="GRC53" s="15"/>
      <c r="GRD53" s="15"/>
      <c r="GRE53" s="15"/>
      <c r="GRF53" s="15"/>
      <c r="GRG53" s="15"/>
      <c r="GRH53" s="15"/>
      <c r="GRI53" s="15"/>
      <c r="GRJ53" s="15"/>
      <c r="GRK53" s="15"/>
      <c r="GRL53" s="15"/>
      <c r="GRM53" s="15"/>
      <c r="GRN53" s="15"/>
      <c r="GRO53" s="15"/>
      <c r="GRP53" s="15"/>
      <c r="GRQ53" s="15"/>
      <c r="GRR53" s="15"/>
      <c r="GRS53" s="15"/>
      <c r="GRT53" s="15"/>
      <c r="GRU53" s="15"/>
      <c r="GRV53" s="15"/>
      <c r="GRW53" s="15"/>
      <c r="GRX53" s="15"/>
      <c r="GRY53" s="15"/>
      <c r="GRZ53" s="15"/>
      <c r="GSA53" s="15"/>
      <c r="GSB53" s="15"/>
      <c r="GSC53" s="15"/>
      <c r="GSD53" s="15"/>
      <c r="GSE53" s="15"/>
      <c r="GSF53" s="15"/>
      <c r="GSG53" s="15"/>
      <c r="GSH53" s="15"/>
      <c r="GSI53" s="15"/>
      <c r="GSJ53" s="15"/>
      <c r="GSK53" s="15"/>
      <c r="GSL53" s="15"/>
      <c r="GSM53" s="15"/>
      <c r="GSN53" s="15"/>
      <c r="GSO53" s="15"/>
      <c r="GSP53" s="15"/>
      <c r="GSQ53" s="15"/>
      <c r="GSR53" s="15"/>
      <c r="GSS53" s="15"/>
      <c r="GST53" s="15"/>
      <c r="GSU53" s="15"/>
      <c r="GSV53" s="15"/>
      <c r="GSW53" s="15"/>
      <c r="GSX53" s="15"/>
      <c r="GSY53" s="15"/>
      <c r="GSZ53" s="15"/>
      <c r="GTA53" s="15"/>
      <c r="GTB53" s="15"/>
      <c r="GTC53" s="15"/>
      <c r="GTD53" s="15"/>
      <c r="GTE53" s="15"/>
      <c r="GTF53" s="15"/>
      <c r="GTG53" s="15"/>
      <c r="GTH53" s="15"/>
      <c r="GTI53" s="15"/>
      <c r="GTJ53" s="15"/>
      <c r="GTK53" s="15"/>
      <c r="GTL53" s="15"/>
      <c r="GTM53" s="15"/>
      <c r="GTN53" s="15"/>
      <c r="GTO53" s="15"/>
      <c r="GTP53" s="15"/>
      <c r="GTQ53" s="15"/>
      <c r="GTR53" s="15"/>
      <c r="GTS53" s="15"/>
      <c r="GTT53" s="15"/>
      <c r="GTU53" s="15"/>
      <c r="GTV53" s="15"/>
      <c r="GTW53" s="15"/>
      <c r="GTX53" s="15"/>
      <c r="GTY53" s="15"/>
      <c r="GTZ53" s="15"/>
      <c r="GUA53" s="15"/>
      <c r="GUB53" s="15"/>
      <c r="GUC53" s="15"/>
      <c r="GUD53" s="15"/>
      <c r="GUE53" s="15"/>
      <c r="GUF53" s="15"/>
      <c r="GUG53" s="15"/>
      <c r="GUH53" s="15"/>
      <c r="GUI53" s="15"/>
      <c r="GUJ53" s="15"/>
      <c r="GUK53" s="15"/>
      <c r="GUL53" s="15"/>
      <c r="GUM53" s="15"/>
      <c r="GUN53" s="15"/>
      <c r="GUO53" s="15"/>
      <c r="GUP53" s="15"/>
      <c r="GUQ53" s="15"/>
      <c r="GUR53" s="15"/>
      <c r="GUS53" s="15"/>
      <c r="GUT53" s="15"/>
      <c r="GUU53" s="15"/>
      <c r="GUV53" s="15"/>
      <c r="GUW53" s="15"/>
      <c r="GUX53" s="15"/>
      <c r="GUY53" s="15"/>
      <c r="GUZ53" s="15"/>
      <c r="GVA53" s="15"/>
      <c r="GVB53" s="15"/>
      <c r="GVC53" s="15"/>
      <c r="GVD53" s="15"/>
      <c r="GVE53" s="15"/>
      <c r="GVF53" s="15"/>
      <c r="GVG53" s="15"/>
      <c r="GVH53" s="15"/>
      <c r="GVI53" s="15"/>
      <c r="GVJ53" s="15"/>
      <c r="GVK53" s="15"/>
      <c r="GVL53" s="15"/>
      <c r="GVM53" s="15"/>
      <c r="GVN53" s="15"/>
      <c r="GVO53" s="15"/>
      <c r="GVP53" s="15"/>
      <c r="GVQ53" s="15"/>
      <c r="GVR53" s="15"/>
      <c r="GVS53" s="15"/>
      <c r="GVT53" s="15"/>
      <c r="GVU53" s="15"/>
      <c r="GVV53" s="15"/>
      <c r="GVW53" s="15"/>
      <c r="GVX53" s="15"/>
      <c r="GVY53" s="15"/>
      <c r="GVZ53" s="15"/>
      <c r="GWA53" s="15"/>
      <c r="GWB53" s="15"/>
      <c r="GWC53" s="15"/>
      <c r="GWD53" s="15"/>
      <c r="GWE53" s="15"/>
      <c r="GWF53" s="15"/>
      <c r="GWG53" s="15"/>
      <c r="GWH53" s="15"/>
      <c r="GWI53" s="15"/>
      <c r="GWJ53" s="15"/>
      <c r="GWK53" s="15"/>
      <c r="GWL53" s="15"/>
      <c r="GWM53" s="15"/>
      <c r="GWN53" s="15"/>
      <c r="GWO53" s="15"/>
      <c r="GWP53" s="15"/>
      <c r="GWQ53" s="15"/>
      <c r="GWR53" s="15"/>
      <c r="GWS53" s="15"/>
      <c r="GWT53" s="15"/>
      <c r="GWU53" s="15"/>
      <c r="GWV53" s="15"/>
      <c r="GWW53" s="15"/>
      <c r="GWX53" s="15"/>
      <c r="GWY53" s="15"/>
      <c r="GWZ53" s="15"/>
      <c r="GXA53" s="15"/>
      <c r="GXB53" s="15"/>
      <c r="GXC53" s="15"/>
      <c r="GXD53" s="15"/>
      <c r="GXE53" s="15"/>
      <c r="GXF53" s="15"/>
      <c r="GXG53" s="15"/>
      <c r="GXH53" s="15"/>
      <c r="GXI53" s="15"/>
      <c r="GXJ53" s="15"/>
      <c r="GXK53" s="15"/>
      <c r="GXL53" s="15"/>
      <c r="GXM53" s="15"/>
      <c r="GXN53" s="15"/>
      <c r="GXO53" s="15"/>
      <c r="GXP53" s="15"/>
      <c r="GXQ53" s="15"/>
      <c r="GXR53" s="15"/>
      <c r="GXS53" s="15"/>
      <c r="GXT53" s="15"/>
      <c r="GXU53" s="15"/>
      <c r="GXV53" s="15"/>
      <c r="GXW53" s="15"/>
      <c r="GXX53" s="15"/>
      <c r="GXY53" s="15"/>
      <c r="GXZ53" s="15"/>
      <c r="GYA53" s="15"/>
      <c r="GYB53" s="15"/>
      <c r="GYC53" s="15"/>
      <c r="GYD53" s="15"/>
      <c r="GYE53" s="15"/>
      <c r="GYF53" s="15"/>
      <c r="GYG53" s="15"/>
      <c r="GYH53" s="15"/>
      <c r="GYI53" s="15"/>
      <c r="GYJ53" s="15"/>
      <c r="GYK53" s="15"/>
      <c r="GYL53" s="15"/>
      <c r="GYM53" s="15"/>
      <c r="GYN53" s="15"/>
      <c r="GYO53" s="15"/>
      <c r="GYP53" s="15"/>
      <c r="GYQ53" s="15"/>
      <c r="GYR53" s="15"/>
      <c r="GYS53" s="15"/>
      <c r="GYT53" s="15"/>
      <c r="GYU53" s="15"/>
      <c r="GYV53" s="15"/>
      <c r="GYW53" s="15"/>
      <c r="GYX53" s="15"/>
      <c r="GYY53" s="15"/>
      <c r="GYZ53" s="15"/>
      <c r="GZA53" s="15"/>
      <c r="GZB53" s="15"/>
      <c r="GZC53" s="15"/>
      <c r="GZD53" s="15"/>
      <c r="GZE53" s="15"/>
      <c r="GZF53" s="15"/>
      <c r="GZG53" s="15"/>
      <c r="GZH53" s="15"/>
      <c r="GZI53" s="15"/>
      <c r="GZJ53" s="15"/>
      <c r="GZK53" s="15"/>
      <c r="GZL53" s="15"/>
      <c r="GZM53" s="15"/>
      <c r="GZN53" s="15"/>
      <c r="GZO53" s="15"/>
      <c r="GZP53" s="15"/>
      <c r="GZQ53" s="15"/>
      <c r="GZR53" s="15"/>
      <c r="GZS53" s="15"/>
      <c r="GZT53" s="15"/>
      <c r="GZU53" s="15"/>
      <c r="GZV53" s="15"/>
      <c r="GZW53" s="15"/>
      <c r="GZX53" s="15"/>
      <c r="GZY53" s="15"/>
      <c r="GZZ53" s="15"/>
      <c r="HAA53" s="15"/>
      <c r="HAB53" s="15"/>
      <c r="HAC53" s="15"/>
      <c r="HAD53" s="15"/>
      <c r="HAE53" s="15"/>
      <c r="HAF53" s="15"/>
      <c r="HAG53" s="15"/>
      <c r="HAH53" s="15"/>
      <c r="HAI53" s="15"/>
      <c r="HAJ53" s="15"/>
      <c r="HAK53" s="15"/>
      <c r="HAL53" s="15"/>
      <c r="HAM53" s="15"/>
      <c r="HAN53" s="15"/>
      <c r="HAO53" s="15"/>
      <c r="HAP53" s="15"/>
      <c r="HAQ53" s="15"/>
      <c r="HAR53" s="15"/>
      <c r="HAS53" s="15"/>
      <c r="HAT53" s="15"/>
      <c r="HAU53" s="15"/>
      <c r="HAV53" s="15"/>
      <c r="HAW53" s="15"/>
      <c r="HAX53" s="15"/>
      <c r="HAY53" s="15"/>
      <c r="HAZ53" s="15"/>
      <c r="HBA53" s="15"/>
      <c r="HBB53" s="15"/>
      <c r="HBC53" s="15"/>
      <c r="HBD53" s="15"/>
      <c r="HBE53" s="15"/>
      <c r="HBF53" s="15"/>
      <c r="HBG53" s="15"/>
      <c r="HBH53" s="15"/>
      <c r="HBI53" s="15"/>
      <c r="HBJ53" s="15"/>
      <c r="HBK53" s="15"/>
      <c r="HBL53" s="15"/>
      <c r="HBM53" s="15"/>
      <c r="HBN53" s="15"/>
      <c r="HBO53" s="15"/>
      <c r="HBP53" s="15"/>
      <c r="HBQ53" s="15"/>
      <c r="HBR53" s="15"/>
      <c r="HBS53" s="15"/>
      <c r="HBT53" s="15"/>
      <c r="HBU53" s="15"/>
      <c r="HBV53" s="15"/>
      <c r="HBW53" s="15"/>
      <c r="HBX53" s="15"/>
      <c r="HBY53" s="15"/>
      <c r="HBZ53" s="15"/>
      <c r="HCA53" s="15"/>
      <c r="HCB53" s="15"/>
      <c r="HCC53" s="15"/>
      <c r="HCD53" s="15"/>
      <c r="HCE53" s="15"/>
      <c r="HCF53" s="15"/>
      <c r="HCG53" s="15"/>
      <c r="HCH53" s="15"/>
      <c r="HCI53" s="15"/>
      <c r="HCJ53" s="15"/>
      <c r="HCK53" s="15"/>
      <c r="HCL53" s="15"/>
      <c r="HCM53" s="15"/>
      <c r="HCN53" s="15"/>
      <c r="HCO53" s="15"/>
      <c r="HCP53" s="15"/>
      <c r="HCQ53" s="15"/>
      <c r="HCR53" s="15"/>
      <c r="HCS53" s="15"/>
      <c r="HCT53" s="15"/>
      <c r="HCU53" s="15"/>
      <c r="HCV53" s="15"/>
      <c r="HCW53" s="15"/>
      <c r="HCX53" s="15"/>
      <c r="HCY53" s="15"/>
      <c r="HCZ53" s="15"/>
      <c r="HDA53" s="15"/>
      <c r="HDB53" s="15"/>
      <c r="HDC53" s="15"/>
      <c r="HDD53" s="15"/>
      <c r="HDE53" s="15"/>
      <c r="HDF53" s="15"/>
      <c r="HDG53" s="15"/>
      <c r="HDH53" s="15"/>
      <c r="HDI53" s="15"/>
      <c r="HDJ53" s="15"/>
      <c r="HDK53" s="15"/>
      <c r="HDL53" s="15"/>
      <c r="HDM53" s="15"/>
      <c r="HDN53" s="15"/>
      <c r="HDO53" s="15"/>
      <c r="HDP53" s="15"/>
      <c r="HDQ53" s="15"/>
      <c r="HDR53" s="15"/>
      <c r="HDS53" s="15"/>
      <c r="HDT53" s="15"/>
      <c r="HDU53" s="15"/>
      <c r="HDV53" s="15"/>
      <c r="HDW53" s="15"/>
      <c r="HDX53" s="15"/>
      <c r="HDY53" s="15"/>
      <c r="HDZ53" s="15"/>
      <c r="HEA53" s="15"/>
      <c r="HEB53" s="15"/>
      <c r="HEC53" s="15"/>
      <c r="HED53" s="15"/>
      <c r="HEE53" s="15"/>
      <c r="HEF53" s="15"/>
      <c r="HEG53" s="15"/>
      <c r="HEH53" s="15"/>
      <c r="HEI53" s="15"/>
      <c r="HEJ53" s="15"/>
      <c r="HEK53" s="15"/>
      <c r="HEL53" s="15"/>
      <c r="HEM53" s="15"/>
      <c r="HEN53" s="15"/>
      <c r="HEO53" s="15"/>
      <c r="HEP53" s="15"/>
      <c r="HEQ53" s="15"/>
      <c r="HER53" s="15"/>
      <c r="HES53" s="15"/>
      <c r="HET53" s="15"/>
      <c r="HEU53" s="15"/>
      <c r="HEV53" s="15"/>
      <c r="HEW53" s="15"/>
      <c r="HEX53" s="15"/>
      <c r="HEY53" s="15"/>
      <c r="HEZ53" s="15"/>
      <c r="HFA53" s="15"/>
      <c r="HFB53" s="15"/>
      <c r="HFC53" s="15"/>
      <c r="HFD53" s="15"/>
      <c r="HFE53" s="15"/>
      <c r="HFF53" s="15"/>
      <c r="HFG53" s="15"/>
      <c r="HFH53" s="15"/>
      <c r="HFI53" s="15"/>
      <c r="HFJ53" s="15"/>
      <c r="HFK53" s="15"/>
      <c r="HFL53" s="15"/>
      <c r="HFM53" s="15"/>
      <c r="HFN53" s="15"/>
      <c r="HFO53" s="15"/>
      <c r="HFP53" s="15"/>
      <c r="HFQ53" s="15"/>
      <c r="HFR53" s="15"/>
      <c r="HFS53" s="15"/>
      <c r="HFT53" s="15"/>
      <c r="HFU53" s="15"/>
      <c r="HFV53" s="15"/>
      <c r="HFW53" s="15"/>
      <c r="HFX53" s="15"/>
      <c r="HFY53" s="15"/>
      <c r="HFZ53" s="15"/>
      <c r="HGA53" s="15"/>
      <c r="HGB53" s="15"/>
      <c r="HGC53" s="15"/>
      <c r="HGD53" s="15"/>
      <c r="HGE53" s="15"/>
      <c r="HGF53" s="15"/>
      <c r="HGG53" s="15"/>
      <c r="HGH53" s="15"/>
      <c r="HGI53" s="15"/>
      <c r="HGJ53" s="15"/>
      <c r="HGK53" s="15"/>
      <c r="HGL53" s="15"/>
      <c r="HGM53" s="15"/>
      <c r="HGN53" s="15"/>
      <c r="HGO53" s="15"/>
      <c r="HGP53" s="15"/>
      <c r="HGQ53" s="15"/>
      <c r="HGR53" s="15"/>
      <c r="HGS53" s="15"/>
      <c r="HGT53" s="15"/>
      <c r="HGU53" s="15"/>
      <c r="HGV53" s="15"/>
      <c r="HGW53" s="15"/>
      <c r="HGX53" s="15"/>
      <c r="HGY53" s="15"/>
      <c r="HGZ53" s="15"/>
      <c r="HHA53" s="15"/>
      <c r="HHB53" s="15"/>
      <c r="HHC53" s="15"/>
      <c r="HHD53" s="15"/>
      <c r="HHE53" s="15"/>
      <c r="HHF53" s="15"/>
      <c r="HHG53" s="15"/>
      <c r="HHH53" s="15"/>
      <c r="HHI53" s="15"/>
      <c r="HHJ53" s="15"/>
      <c r="HHK53" s="15"/>
      <c r="HHL53" s="15"/>
      <c r="HHM53" s="15"/>
      <c r="HHN53" s="15"/>
      <c r="HHO53" s="15"/>
      <c r="HHP53" s="15"/>
      <c r="HHQ53" s="15"/>
      <c r="HHR53" s="15"/>
      <c r="HHS53" s="15"/>
      <c r="HHT53" s="15"/>
      <c r="HHU53" s="15"/>
      <c r="HHV53" s="15"/>
      <c r="HHW53" s="15"/>
      <c r="HHX53" s="15"/>
      <c r="HHY53" s="15"/>
      <c r="HHZ53" s="15"/>
      <c r="HIA53" s="15"/>
      <c r="HIB53" s="15"/>
      <c r="HIC53" s="15"/>
      <c r="HID53" s="15"/>
      <c r="HIE53" s="15"/>
      <c r="HIF53" s="15"/>
      <c r="HIG53" s="15"/>
      <c r="HIH53" s="15"/>
      <c r="HII53" s="15"/>
      <c r="HIJ53" s="15"/>
      <c r="HIK53" s="15"/>
      <c r="HIL53" s="15"/>
      <c r="HIM53" s="15"/>
      <c r="HIN53" s="15"/>
      <c r="HIO53" s="15"/>
      <c r="HIP53" s="15"/>
      <c r="HIQ53" s="15"/>
      <c r="HIR53" s="15"/>
      <c r="HIS53" s="15"/>
      <c r="HIT53" s="15"/>
      <c r="HIU53" s="15"/>
      <c r="HIV53" s="15"/>
      <c r="HIW53" s="15"/>
      <c r="HIX53" s="15"/>
      <c r="HIY53" s="15"/>
      <c r="HIZ53" s="15"/>
      <c r="HJA53" s="15"/>
      <c r="HJB53" s="15"/>
      <c r="HJC53" s="15"/>
      <c r="HJD53" s="15"/>
      <c r="HJE53" s="15"/>
      <c r="HJF53" s="15"/>
      <c r="HJG53" s="15"/>
      <c r="HJH53" s="15"/>
      <c r="HJI53" s="15"/>
      <c r="HJJ53" s="15"/>
      <c r="HJK53" s="15"/>
      <c r="HJL53" s="15"/>
      <c r="HJM53" s="15"/>
      <c r="HJN53" s="15"/>
      <c r="HJO53" s="15"/>
      <c r="HJP53" s="15"/>
      <c r="HJQ53" s="15"/>
      <c r="HJR53" s="15"/>
      <c r="HJS53" s="15"/>
      <c r="HJT53" s="15"/>
      <c r="HJU53" s="15"/>
      <c r="HJV53" s="15"/>
      <c r="HJW53" s="15"/>
      <c r="HJX53" s="15"/>
      <c r="HJY53" s="15"/>
      <c r="HJZ53" s="15"/>
      <c r="HKA53" s="15"/>
      <c r="HKB53" s="15"/>
      <c r="HKC53" s="15"/>
      <c r="HKD53" s="15"/>
      <c r="HKE53" s="15"/>
      <c r="HKF53" s="15"/>
      <c r="HKG53" s="15"/>
      <c r="HKH53" s="15"/>
      <c r="HKI53" s="15"/>
      <c r="HKJ53" s="15"/>
      <c r="HKK53" s="15"/>
      <c r="HKL53" s="15"/>
      <c r="HKM53" s="15"/>
      <c r="HKN53" s="15"/>
      <c r="HKO53" s="15"/>
      <c r="HKP53" s="15"/>
      <c r="HKQ53" s="15"/>
      <c r="HKR53" s="15"/>
      <c r="HKS53" s="15"/>
      <c r="HKT53" s="15"/>
      <c r="HKU53" s="15"/>
      <c r="HKV53" s="15"/>
      <c r="HKW53" s="15"/>
      <c r="HKX53" s="15"/>
      <c r="HKY53" s="15"/>
      <c r="HKZ53" s="15"/>
      <c r="HLA53" s="15"/>
      <c r="HLB53" s="15"/>
      <c r="HLC53" s="15"/>
      <c r="HLD53" s="15"/>
      <c r="HLE53" s="15"/>
      <c r="HLF53" s="15"/>
      <c r="HLG53" s="15"/>
      <c r="HLH53" s="15"/>
      <c r="HLI53" s="15"/>
      <c r="HLJ53" s="15"/>
      <c r="HLK53" s="15"/>
      <c r="HLL53" s="15"/>
      <c r="HLM53" s="15"/>
      <c r="HLN53" s="15"/>
      <c r="HLO53" s="15"/>
      <c r="HLP53" s="15"/>
      <c r="HLQ53" s="15"/>
      <c r="HLR53" s="15"/>
      <c r="HLS53" s="15"/>
      <c r="HLT53" s="15"/>
      <c r="HLU53" s="15"/>
      <c r="HLV53" s="15"/>
      <c r="HLW53" s="15"/>
      <c r="HLX53" s="15"/>
      <c r="HLY53" s="15"/>
      <c r="HLZ53" s="15"/>
      <c r="HMA53" s="15"/>
      <c r="HMB53" s="15"/>
      <c r="HMC53" s="15"/>
      <c r="HMD53" s="15"/>
      <c r="HME53" s="15"/>
      <c r="HMF53" s="15"/>
      <c r="HMG53" s="15"/>
      <c r="HMH53" s="15"/>
      <c r="HMI53" s="15"/>
      <c r="HMJ53" s="15"/>
      <c r="HMK53" s="15"/>
      <c r="HML53" s="15"/>
      <c r="HMM53" s="15"/>
      <c r="HMN53" s="15"/>
      <c r="HMO53" s="15"/>
      <c r="HMP53" s="15"/>
      <c r="HMQ53" s="15"/>
      <c r="HMR53" s="15"/>
      <c r="HMS53" s="15"/>
      <c r="HMT53" s="15"/>
      <c r="HMU53" s="15"/>
      <c r="HMV53" s="15"/>
      <c r="HMW53" s="15"/>
      <c r="HMX53" s="15"/>
      <c r="HMY53" s="15"/>
      <c r="HMZ53" s="15"/>
      <c r="HNA53" s="15"/>
      <c r="HNB53" s="15"/>
      <c r="HNC53" s="15"/>
      <c r="HND53" s="15"/>
      <c r="HNE53" s="15"/>
      <c r="HNF53" s="15"/>
      <c r="HNG53" s="15"/>
      <c r="HNH53" s="15"/>
      <c r="HNI53" s="15"/>
      <c r="HNJ53" s="15"/>
      <c r="HNK53" s="15"/>
      <c r="HNL53" s="15"/>
      <c r="HNM53" s="15"/>
      <c r="HNN53" s="15"/>
      <c r="HNO53" s="15"/>
      <c r="HNP53" s="15"/>
      <c r="HNQ53" s="15"/>
      <c r="HNR53" s="15"/>
      <c r="HNS53" s="15"/>
      <c r="HNT53" s="15"/>
      <c r="HNU53" s="15"/>
      <c r="HNV53" s="15"/>
      <c r="HNW53" s="15"/>
      <c r="HNX53" s="15"/>
      <c r="HNY53" s="15"/>
      <c r="HNZ53" s="15"/>
      <c r="HOA53" s="15"/>
      <c r="HOB53" s="15"/>
      <c r="HOC53" s="15"/>
      <c r="HOD53" s="15"/>
      <c r="HOE53" s="15"/>
      <c r="HOF53" s="15"/>
      <c r="HOG53" s="15"/>
      <c r="HOH53" s="15"/>
      <c r="HOI53" s="15"/>
      <c r="HOJ53" s="15"/>
      <c r="HOK53" s="15"/>
      <c r="HOL53" s="15"/>
      <c r="HOM53" s="15"/>
      <c r="HON53" s="15"/>
      <c r="HOO53" s="15"/>
      <c r="HOP53" s="15"/>
      <c r="HOQ53" s="15"/>
      <c r="HOR53" s="15"/>
      <c r="HOS53" s="15"/>
      <c r="HOT53" s="15"/>
      <c r="HOU53" s="15"/>
      <c r="HOV53" s="15"/>
      <c r="HOW53" s="15"/>
      <c r="HOX53" s="15"/>
      <c r="HOY53" s="15"/>
      <c r="HOZ53" s="15"/>
      <c r="HPA53" s="15"/>
      <c r="HPB53" s="15"/>
      <c r="HPC53" s="15"/>
      <c r="HPD53" s="15"/>
      <c r="HPE53" s="15"/>
      <c r="HPF53" s="15"/>
      <c r="HPG53" s="15"/>
      <c r="HPH53" s="15"/>
      <c r="HPI53" s="15"/>
      <c r="HPJ53" s="15"/>
      <c r="HPK53" s="15"/>
      <c r="HPL53" s="15"/>
      <c r="HPM53" s="15"/>
      <c r="HPN53" s="15"/>
      <c r="HPO53" s="15"/>
      <c r="HPP53" s="15"/>
      <c r="HPQ53" s="15"/>
      <c r="HPR53" s="15"/>
      <c r="HPS53" s="15"/>
      <c r="HPT53" s="15"/>
      <c r="HPU53" s="15"/>
      <c r="HPV53" s="15"/>
      <c r="HPW53" s="15"/>
      <c r="HPX53" s="15"/>
      <c r="HPY53" s="15"/>
      <c r="HPZ53" s="15"/>
      <c r="HQA53" s="15"/>
      <c r="HQB53" s="15"/>
      <c r="HQC53" s="15"/>
      <c r="HQD53" s="15"/>
      <c r="HQE53" s="15"/>
      <c r="HQF53" s="15"/>
      <c r="HQG53" s="15"/>
      <c r="HQH53" s="15"/>
      <c r="HQI53" s="15"/>
      <c r="HQJ53" s="15"/>
      <c r="HQK53" s="15"/>
      <c r="HQL53" s="15"/>
      <c r="HQM53" s="15"/>
      <c r="HQN53" s="15"/>
      <c r="HQO53" s="15"/>
      <c r="HQP53" s="15"/>
      <c r="HQQ53" s="15"/>
      <c r="HQR53" s="15"/>
      <c r="HQS53" s="15"/>
      <c r="HQT53" s="15"/>
      <c r="HQU53" s="15"/>
      <c r="HQV53" s="15"/>
      <c r="HQW53" s="15"/>
      <c r="HQX53" s="15"/>
      <c r="HQY53" s="15"/>
      <c r="HQZ53" s="15"/>
      <c r="HRA53" s="15"/>
      <c r="HRB53" s="15"/>
      <c r="HRC53" s="15"/>
      <c r="HRD53" s="15"/>
      <c r="HRE53" s="15"/>
      <c r="HRF53" s="15"/>
      <c r="HRG53" s="15"/>
      <c r="HRH53" s="15"/>
      <c r="HRI53" s="15"/>
      <c r="HRJ53" s="15"/>
      <c r="HRK53" s="15"/>
      <c r="HRL53" s="15"/>
      <c r="HRM53" s="15"/>
      <c r="HRN53" s="15"/>
      <c r="HRO53" s="15"/>
      <c r="HRP53" s="15"/>
      <c r="HRQ53" s="15"/>
      <c r="HRR53" s="15"/>
      <c r="HRS53" s="15"/>
      <c r="HRT53" s="15"/>
      <c r="HRU53" s="15"/>
      <c r="HRV53" s="15"/>
      <c r="HRW53" s="15"/>
      <c r="HRX53" s="15"/>
      <c r="HRY53" s="15"/>
      <c r="HRZ53" s="15"/>
      <c r="HSA53" s="15"/>
      <c r="HSB53" s="15"/>
      <c r="HSC53" s="15"/>
      <c r="HSD53" s="15"/>
      <c r="HSE53" s="15"/>
      <c r="HSF53" s="15"/>
      <c r="HSG53" s="15"/>
      <c r="HSH53" s="15"/>
      <c r="HSI53" s="15"/>
      <c r="HSJ53" s="15"/>
      <c r="HSK53" s="15"/>
      <c r="HSL53" s="15"/>
      <c r="HSM53" s="15"/>
      <c r="HSN53" s="15"/>
      <c r="HSO53" s="15"/>
      <c r="HSP53" s="15"/>
      <c r="HSQ53" s="15"/>
      <c r="HSR53" s="15"/>
      <c r="HSS53" s="15"/>
      <c r="HST53" s="15"/>
      <c r="HSU53" s="15"/>
      <c r="HSV53" s="15"/>
      <c r="HSW53" s="15"/>
      <c r="HSX53" s="15"/>
      <c r="HSY53" s="15"/>
      <c r="HSZ53" s="15"/>
      <c r="HTA53" s="15"/>
      <c r="HTB53" s="15"/>
      <c r="HTC53" s="15"/>
      <c r="HTD53" s="15"/>
      <c r="HTE53" s="15"/>
      <c r="HTF53" s="15"/>
      <c r="HTG53" s="15"/>
      <c r="HTH53" s="15"/>
      <c r="HTI53" s="15"/>
      <c r="HTJ53" s="15"/>
      <c r="HTK53" s="15"/>
      <c r="HTL53" s="15"/>
      <c r="HTM53" s="15"/>
      <c r="HTN53" s="15"/>
      <c r="HTO53" s="15"/>
      <c r="HTP53" s="15"/>
      <c r="HTQ53" s="15"/>
      <c r="HTR53" s="15"/>
      <c r="HTS53" s="15"/>
      <c r="HTT53" s="15"/>
      <c r="HTU53" s="15"/>
      <c r="HTV53" s="15"/>
      <c r="HTW53" s="15"/>
      <c r="HTX53" s="15"/>
      <c r="HTY53" s="15"/>
      <c r="HTZ53" s="15"/>
      <c r="HUA53" s="15"/>
      <c r="HUB53" s="15"/>
      <c r="HUC53" s="15"/>
      <c r="HUD53" s="15"/>
      <c r="HUE53" s="15"/>
      <c r="HUF53" s="15"/>
      <c r="HUG53" s="15"/>
      <c r="HUH53" s="15"/>
      <c r="HUI53" s="15"/>
      <c r="HUJ53" s="15"/>
      <c r="HUK53" s="15"/>
      <c r="HUL53" s="15"/>
      <c r="HUM53" s="15"/>
      <c r="HUN53" s="15"/>
      <c r="HUO53" s="15"/>
      <c r="HUP53" s="15"/>
      <c r="HUQ53" s="15"/>
      <c r="HUR53" s="15"/>
      <c r="HUS53" s="15"/>
      <c r="HUT53" s="15"/>
      <c r="HUU53" s="15"/>
      <c r="HUV53" s="15"/>
      <c r="HUW53" s="15"/>
      <c r="HUX53" s="15"/>
      <c r="HUY53" s="15"/>
      <c r="HUZ53" s="15"/>
      <c r="HVA53" s="15"/>
      <c r="HVB53" s="15"/>
      <c r="HVC53" s="15"/>
      <c r="HVD53" s="15"/>
      <c r="HVE53" s="15"/>
      <c r="HVF53" s="15"/>
      <c r="HVG53" s="15"/>
      <c r="HVH53" s="15"/>
      <c r="HVI53" s="15"/>
      <c r="HVJ53" s="15"/>
      <c r="HVK53" s="15"/>
      <c r="HVL53" s="15"/>
      <c r="HVM53" s="15"/>
      <c r="HVN53" s="15"/>
      <c r="HVO53" s="15"/>
      <c r="HVP53" s="15"/>
      <c r="HVQ53" s="15"/>
      <c r="HVR53" s="15"/>
      <c r="HVS53" s="15"/>
      <c r="HVT53" s="15"/>
      <c r="HVU53" s="15"/>
      <c r="HVV53" s="15"/>
      <c r="HVW53" s="15"/>
      <c r="HVX53" s="15"/>
      <c r="HVY53" s="15"/>
      <c r="HVZ53" s="15"/>
      <c r="HWA53" s="15"/>
      <c r="HWB53" s="15"/>
      <c r="HWC53" s="15"/>
      <c r="HWD53" s="15"/>
      <c r="HWE53" s="15"/>
      <c r="HWF53" s="15"/>
      <c r="HWG53" s="15"/>
      <c r="HWH53" s="15"/>
      <c r="HWI53" s="15"/>
      <c r="HWJ53" s="15"/>
      <c r="HWK53" s="15"/>
      <c r="HWL53" s="15"/>
      <c r="HWM53" s="15"/>
      <c r="HWN53" s="15"/>
      <c r="HWO53" s="15"/>
      <c r="HWP53" s="15"/>
      <c r="HWQ53" s="15"/>
      <c r="HWR53" s="15"/>
      <c r="HWS53" s="15"/>
      <c r="HWT53" s="15"/>
      <c r="HWU53" s="15"/>
      <c r="HWV53" s="15"/>
      <c r="HWW53" s="15"/>
      <c r="HWX53" s="15"/>
      <c r="HWY53" s="15"/>
      <c r="HWZ53" s="15"/>
      <c r="HXA53" s="15"/>
      <c r="HXB53" s="15"/>
      <c r="HXC53" s="15"/>
      <c r="HXD53" s="15"/>
      <c r="HXE53" s="15"/>
      <c r="HXF53" s="15"/>
      <c r="HXG53" s="15"/>
      <c r="HXH53" s="15"/>
      <c r="HXI53" s="15"/>
      <c r="HXJ53" s="15"/>
      <c r="HXK53" s="15"/>
      <c r="HXL53" s="15"/>
      <c r="HXM53" s="15"/>
      <c r="HXN53" s="15"/>
      <c r="HXO53" s="15"/>
      <c r="HXP53" s="15"/>
      <c r="HXQ53" s="15"/>
      <c r="HXR53" s="15"/>
      <c r="HXS53" s="15"/>
      <c r="HXT53" s="15"/>
      <c r="HXU53" s="15"/>
      <c r="HXV53" s="15"/>
      <c r="HXW53" s="15"/>
      <c r="HXX53" s="15"/>
      <c r="HXY53" s="15"/>
      <c r="HXZ53" s="15"/>
      <c r="HYA53" s="15"/>
      <c r="HYB53" s="15"/>
      <c r="HYC53" s="15"/>
      <c r="HYD53" s="15"/>
      <c r="HYE53" s="15"/>
      <c r="HYF53" s="15"/>
      <c r="HYG53" s="15"/>
      <c r="HYH53" s="15"/>
      <c r="HYI53" s="15"/>
      <c r="HYJ53" s="15"/>
      <c r="HYK53" s="15"/>
      <c r="HYL53" s="15"/>
      <c r="HYM53" s="15"/>
      <c r="HYN53" s="15"/>
      <c r="HYO53" s="15"/>
      <c r="HYP53" s="15"/>
      <c r="HYQ53" s="15"/>
      <c r="HYR53" s="15"/>
      <c r="HYS53" s="15"/>
      <c r="HYT53" s="15"/>
      <c r="HYU53" s="15"/>
      <c r="HYV53" s="15"/>
      <c r="HYW53" s="15"/>
      <c r="HYX53" s="15"/>
      <c r="HYY53" s="15"/>
      <c r="HYZ53" s="15"/>
      <c r="HZA53" s="15"/>
      <c r="HZB53" s="15"/>
      <c r="HZC53" s="15"/>
      <c r="HZD53" s="15"/>
      <c r="HZE53" s="15"/>
      <c r="HZF53" s="15"/>
      <c r="HZG53" s="15"/>
      <c r="HZH53" s="15"/>
      <c r="HZI53" s="15"/>
      <c r="HZJ53" s="15"/>
      <c r="HZK53" s="15"/>
      <c r="HZL53" s="15"/>
      <c r="HZM53" s="15"/>
      <c r="HZN53" s="15"/>
      <c r="HZO53" s="15"/>
      <c r="HZP53" s="15"/>
      <c r="HZQ53" s="15"/>
      <c r="HZR53" s="15"/>
      <c r="HZS53" s="15"/>
      <c r="HZT53" s="15"/>
      <c r="HZU53" s="15"/>
      <c r="HZV53" s="15"/>
      <c r="HZW53" s="15"/>
      <c r="HZX53" s="15"/>
      <c r="HZY53" s="15"/>
      <c r="HZZ53" s="15"/>
      <c r="IAA53" s="15"/>
      <c r="IAB53" s="15"/>
      <c r="IAC53" s="15"/>
      <c r="IAD53" s="15"/>
      <c r="IAE53" s="15"/>
      <c r="IAF53" s="15"/>
      <c r="IAG53" s="15"/>
      <c r="IAH53" s="15"/>
      <c r="IAI53" s="15"/>
      <c r="IAJ53" s="15"/>
      <c r="IAK53" s="15"/>
      <c r="IAL53" s="15"/>
      <c r="IAM53" s="15"/>
      <c r="IAN53" s="15"/>
      <c r="IAO53" s="15"/>
      <c r="IAP53" s="15"/>
      <c r="IAQ53" s="15"/>
      <c r="IAR53" s="15"/>
      <c r="IAS53" s="15"/>
      <c r="IAT53" s="15"/>
      <c r="IAU53" s="15"/>
      <c r="IAV53" s="15"/>
      <c r="IAW53" s="15"/>
      <c r="IAX53" s="15"/>
      <c r="IAY53" s="15"/>
      <c r="IAZ53" s="15"/>
      <c r="IBA53" s="15"/>
      <c r="IBB53" s="15"/>
      <c r="IBC53" s="15"/>
      <c r="IBD53" s="15"/>
      <c r="IBE53" s="15"/>
      <c r="IBF53" s="15"/>
      <c r="IBG53" s="15"/>
      <c r="IBH53" s="15"/>
      <c r="IBI53" s="15"/>
      <c r="IBJ53" s="15"/>
      <c r="IBK53" s="15"/>
      <c r="IBL53" s="15"/>
      <c r="IBM53" s="15"/>
      <c r="IBN53" s="15"/>
      <c r="IBO53" s="15"/>
      <c r="IBP53" s="15"/>
      <c r="IBQ53" s="15"/>
      <c r="IBR53" s="15"/>
      <c r="IBS53" s="15"/>
      <c r="IBT53" s="15"/>
      <c r="IBU53" s="15"/>
      <c r="IBV53" s="15"/>
      <c r="IBW53" s="15"/>
      <c r="IBX53" s="15"/>
      <c r="IBY53" s="15"/>
      <c r="IBZ53" s="15"/>
      <c r="ICA53" s="15"/>
      <c r="ICB53" s="15"/>
      <c r="ICC53" s="15"/>
      <c r="ICD53" s="15"/>
      <c r="ICE53" s="15"/>
      <c r="ICF53" s="15"/>
      <c r="ICG53" s="15"/>
      <c r="ICH53" s="15"/>
      <c r="ICI53" s="15"/>
      <c r="ICJ53" s="15"/>
      <c r="ICK53" s="15"/>
      <c r="ICL53" s="15"/>
      <c r="ICM53" s="15"/>
      <c r="ICN53" s="15"/>
      <c r="ICO53" s="15"/>
      <c r="ICP53" s="15"/>
      <c r="ICQ53" s="15"/>
      <c r="ICR53" s="15"/>
      <c r="ICS53" s="15"/>
      <c r="ICT53" s="15"/>
      <c r="ICU53" s="15"/>
      <c r="ICV53" s="15"/>
      <c r="ICW53" s="15"/>
      <c r="ICX53" s="15"/>
      <c r="ICY53" s="15"/>
      <c r="ICZ53" s="15"/>
      <c r="IDA53" s="15"/>
      <c r="IDB53" s="15"/>
      <c r="IDC53" s="15"/>
      <c r="IDD53" s="15"/>
      <c r="IDE53" s="15"/>
      <c r="IDF53" s="15"/>
      <c r="IDG53" s="15"/>
      <c r="IDH53" s="15"/>
      <c r="IDI53" s="15"/>
      <c r="IDJ53" s="15"/>
      <c r="IDK53" s="15"/>
      <c r="IDL53" s="15"/>
      <c r="IDM53" s="15"/>
      <c r="IDN53" s="15"/>
      <c r="IDO53" s="15"/>
      <c r="IDP53" s="15"/>
      <c r="IDQ53" s="15"/>
      <c r="IDR53" s="15"/>
      <c r="IDS53" s="15"/>
      <c r="IDT53" s="15"/>
      <c r="IDU53" s="15"/>
      <c r="IDV53" s="15"/>
      <c r="IDW53" s="15"/>
      <c r="IDX53" s="15"/>
      <c r="IDY53" s="15"/>
      <c r="IDZ53" s="15"/>
      <c r="IEA53" s="15"/>
      <c r="IEB53" s="15"/>
      <c r="IEC53" s="15"/>
      <c r="IED53" s="15"/>
      <c r="IEE53" s="15"/>
      <c r="IEF53" s="15"/>
      <c r="IEG53" s="15"/>
      <c r="IEH53" s="15"/>
      <c r="IEI53" s="15"/>
      <c r="IEJ53" s="15"/>
      <c r="IEK53" s="15"/>
      <c r="IEL53" s="15"/>
      <c r="IEM53" s="15"/>
      <c r="IEN53" s="15"/>
      <c r="IEO53" s="15"/>
      <c r="IEP53" s="15"/>
      <c r="IEQ53" s="15"/>
      <c r="IER53" s="15"/>
      <c r="IES53" s="15"/>
      <c r="IET53" s="15"/>
      <c r="IEU53" s="15"/>
      <c r="IEV53" s="15"/>
      <c r="IEW53" s="15"/>
      <c r="IEX53" s="15"/>
      <c r="IEY53" s="15"/>
      <c r="IEZ53" s="15"/>
      <c r="IFA53" s="15"/>
      <c r="IFB53" s="15"/>
      <c r="IFC53" s="15"/>
      <c r="IFD53" s="15"/>
      <c r="IFE53" s="15"/>
      <c r="IFF53" s="15"/>
      <c r="IFG53" s="15"/>
      <c r="IFH53" s="15"/>
      <c r="IFI53" s="15"/>
      <c r="IFJ53" s="15"/>
      <c r="IFK53" s="15"/>
      <c r="IFL53" s="15"/>
      <c r="IFM53" s="15"/>
      <c r="IFN53" s="15"/>
      <c r="IFO53" s="15"/>
      <c r="IFP53" s="15"/>
      <c r="IFQ53" s="15"/>
      <c r="IFR53" s="15"/>
      <c r="IFS53" s="15"/>
      <c r="IFT53" s="15"/>
      <c r="IFU53" s="15"/>
      <c r="IFV53" s="15"/>
      <c r="IFW53" s="15"/>
      <c r="IFX53" s="15"/>
      <c r="IFY53" s="15"/>
      <c r="IFZ53" s="15"/>
      <c r="IGA53" s="15"/>
      <c r="IGB53" s="15"/>
      <c r="IGC53" s="15"/>
      <c r="IGD53" s="15"/>
      <c r="IGE53" s="15"/>
      <c r="IGF53" s="15"/>
      <c r="IGG53" s="15"/>
      <c r="IGH53" s="15"/>
      <c r="IGI53" s="15"/>
      <c r="IGJ53" s="15"/>
      <c r="IGK53" s="15"/>
      <c r="IGL53" s="15"/>
      <c r="IGM53" s="15"/>
      <c r="IGN53" s="15"/>
      <c r="IGO53" s="15"/>
      <c r="IGP53" s="15"/>
      <c r="IGQ53" s="15"/>
      <c r="IGR53" s="15"/>
      <c r="IGS53" s="15"/>
      <c r="IGT53" s="15"/>
      <c r="IGU53" s="15"/>
      <c r="IGV53" s="15"/>
      <c r="IGW53" s="15"/>
      <c r="IGX53" s="15"/>
      <c r="IGY53" s="15"/>
      <c r="IGZ53" s="15"/>
      <c r="IHA53" s="15"/>
      <c r="IHB53" s="15"/>
      <c r="IHC53" s="15"/>
      <c r="IHD53" s="15"/>
      <c r="IHE53" s="15"/>
      <c r="IHF53" s="15"/>
      <c r="IHG53" s="15"/>
      <c r="IHH53" s="15"/>
      <c r="IHI53" s="15"/>
      <c r="IHJ53" s="15"/>
      <c r="IHK53" s="15"/>
      <c r="IHL53" s="15"/>
      <c r="IHM53" s="15"/>
      <c r="IHN53" s="15"/>
      <c r="IHO53" s="15"/>
      <c r="IHP53" s="15"/>
      <c r="IHQ53" s="15"/>
      <c r="IHR53" s="15"/>
      <c r="IHS53" s="15"/>
      <c r="IHT53" s="15"/>
      <c r="IHU53" s="15"/>
      <c r="IHV53" s="15"/>
      <c r="IHW53" s="15"/>
      <c r="IHX53" s="15"/>
      <c r="IHY53" s="15"/>
      <c r="IHZ53" s="15"/>
      <c r="IIA53" s="15"/>
      <c r="IIB53" s="15"/>
      <c r="IIC53" s="15"/>
      <c r="IID53" s="15"/>
      <c r="IIE53" s="15"/>
      <c r="IIF53" s="15"/>
      <c r="IIG53" s="15"/>
      <c r="IIH53" s="15"/>
      <c r="III53" s="15"/>
      <c r="IIJ53" s="15"/>
      <c r="IIK53" s="15"/>
      <c r="IIL53" s="15"/>
      <c r="IIM53" s="15"/>
      <c r="IIN53" s="15"/>
      <c r="IIO53" s="15"/>
      <c r="IIP53" s="15"/>
      <c r="IIQ53" s="15"/>
      <c r="IIR53" s="15"/>
      <c r="IIS53" s="15"/>
      <c r="IIT53" s="15"/>
      <c r="IIU53" s="15"/>
      <c r="IIV53" s="15"/>
      <c r="IIW53" s="15"/>
      <c r="IIX53" s="15"/>
      <c r="IIY53" s="15"/>
      <c r="IIZ53" s="15"/>
      <c r="IJA53" s="15"/>
      <c r="IJB53" s="15"/>
      <c r="IJC53" s="15"/>
      <c r="IJD53" s="15"/>
      <c r="IJE53" s="15"/>
      <c r="IJF53" s="15"/>
      <c r="IJG53" s="15"/>
      <c r="IJH53" s="15"/>
      <c r="IJI53" s="15"/>
      <c r="IJJ53" s="15"/>
      <c r="IJK53" s="15"/>
      <c r="IJL53" s="15"/>
      <c r="IJM53" s="15"/>
      <c r="IJN53" s="15"/>
      <c r="IJO53" s="15"/>
      <c r="IJP53" s="15"/>
      <c r="IJQ53" s="15"/>
      <c r="IJR53" s="15"/>
      <c r="IJS53" s="15"/>
      <c r="IJT53" s="15"/>
      <c r="IJU53" s="15"/>
      <c r="IJV53" s="15"/>
      <c r="IJW53" s="15"/>
      <c r="IJX53" s="15"/>
      <c r="IJY53" s="15"/>
      <c r="IJZ53" s="15"/>
      <c r="IKA53" s="15"/>
      <c r="IKB53" s="15"/>
      <c r="IKC53" s="15"/>
      <c r="IKD53" s="15"/>
      <c r="IKE53" s="15"/>
      <c r="IKF53" s="15"/>
      <c r="IKG53" s="15"/>
      <c r="IKH53" s="15"/>
      <c r="IKI53" s="15"/>
      <c r="IKJ53" s="15"/>
      <c r="IKK53" s="15"/>
      <c r="IKL53" s="15"/>
      <c r="IKM53" s="15"/>
      <c r="IKN53" s="15"/>
      <c r="IKO53" s="15"/>
      <c r="IKP53" s="15"/>
      <c r="IKQ53" s="15"/>
      <c r="IKR53" s="15"/>
      <c r="IKS53" s="15"/>
      <c r="IKT53" s="15"/>
      <c r="IKU53" s="15"/>
      <c r="IKV53" s="15"/>
      <c r="IKW53" s="15"/>
      <c r="IKX53" s="15"/>
      <c r="IKY53" s="15"/>
      <c r="IKZ53" s="15"/>
      <c r="ILA53" s="15"/>
      <c r="ILB53" s="15"/>
      <c r="ILC53" s="15"/>
      <c r="ILD53" s="15"/>
      <c r="ILE53" s="15"/>
      <c r="ILF53" s="15"/>
      <c r="ILG53" s="15"/>
      <c r="ILH53" s="15"/>
      <c r="ILI53" s="15"/>
      <c r="ILJ53" s="15"/>
      <c r="ILK53" s="15"/>
      <c r="ILL53" s="15"/>
      <c r="ILM53" s="15"/>
      <c r="ILN53" s="15"/>
      <c r="ILO53" s="15"/>
      <c r="ILP53" s="15"/>
      <c r="ILQ53" s="15"/>
      <c r="ILR53" s="15"/>
      <c r="ILS53" s="15"/>
      <c r="ILT53" s="15"/>
      <c r="ILU53" s="15"/>
      <c r="ILV53" s="15"/>
      <c r="ILW53" s="15"/>
      <c r="ILX53" s="15"/>
      <c r="ILY53" s="15"/>
      <c r="ILZ53" s="15"/>
      <c r="IMA53" s="15"/>
      <c r="IMB53" s="15"/>
      <c r="IMC53" s="15"/>
      <c r="IMD53" s="15"/>
      <c r="IME53" s="15"/>
      <c r="IMF53" s="15"/>
      <c r="IMG53" s="15"/>
      <c r="IMH53" s="15"/>
      <c r="IMI53" s="15"/>
      <c r="IMJ53" s="15"/>
      <c r="IMK53" s="15"/>
      <c r="IML53" s="15"/>
      <c r="IMM53" s="15"/>
      <c r="IMN53" s="15"/>
      <c r="IMO53" s="15"/>
      <c r="IMP53" s="15"/>
      <c r="IMQ53" s="15"/>
      <c r="IMR53" s="15"/>
      <c r="IMS53" s="15"/>
      <c r="IMT53" s="15"/>
      <c r="IMU53" s="15"/>
      <c r="IMV53" s="15"/>
      <c r="IMW53" s="15"/>
      <c r="IMX53" s="15"/>
      <c r="IMY53" s="15"/>
      <c r="IMZ53" s="15"/>
      <c r="INA53" s="15"/>
      <c r="INB53" s="15"/>
      <c r="INC53" s="15"/>
      <c r="IND53" s="15"/>
      <c r="INE53" s="15"/>
      <c r="INF53" s="15"/>
      <c r="ING53" s="15"/>
      <c r="INH53" s="15"/>
      <c r="INI53" s="15"/>
      <c r="INJ53" s="15"/>
      <c r="INK53" s="15"/>
      <c r="INL53" s="15"/>
      <c r="INM53" s="15"/>
      <c r="INN53" s="15"/>
      <c r="INO53" s="15"/>
      <c r="INP53" s="15"/>
      <c r="INQ53" s="15"/>
      <c r="INR53" s="15"/>
      <c r="INS53" s="15"/>
      <c r="INT53" s="15"/>
      <c r="INU53" s="15"/>
      <c r="INV53" s="15"/>
      <c r="INW53" s="15"/>
      <c r="INX53" s="15"/>
      <c r="INY53" s="15"/>
      <c r="INZ53" s="15"/>
      <c r="IOA53" s="15"/>
      <c r="IOB53" s="15"/>
      <c r="IOC53" s="15"/>
      <c r="IOD53" s="15"/>
      <c r="IOE53" s="15"/>
      <c r="IOF53" s="15"/>
      <c r="IOG53" s="15"/>
      <c r="IOH53" s="15"/>
      <c r="IOI53" s="15"/>
      <c r="IOJ53" s="15"/>
      <c r="IOK53" s="15"/>
      <c r="IOL53" s="15"/>
      <c r="IOM53" s="15"/>
      <c r="ION53" s="15"/>
      <c r="IOO53" s="15"/>
      <c r="IOP53" s="15"/>
      <c r="IOQ53" s="15"/>
      <c r="IOR53" s="15"/>
      <c r="IOS53" s="15"/>
      <c r="IOT53" s="15"/>
      <c r="IOU53" s="15"/>
      <c r="IOV53" s="15"/>
      <c r="IOW53" s="15"/>
      <c r="IOX53" s="15"/>
      <c r="IOY53" s="15"/>
      <c r="IOZ53" s="15"/>
      <c r="IPA53" s="15"/>
      <c r="IPB53" s="15"/>
      <c r="IPC53" s="15"/>
      <c r="IPD53" s="15"/>
      <c r="IPE53" s="15"/>
      <c r="IPF53" s="15"/>
      <c r="IPG53" s="15"/>
      <c r="IPH53" s="15"/>
      <c r="IPI53" s="15"/>
      <c r="IPJ53" s="15"/>
      <c r="IPK53" s="15"/>
      <c r="IPL53" s="15"/>
      <c r="IPM53" s="15"/>
      <c r="IPN53" s="15"/>
      <c r="IPO53" s="15"/>
      <c r="IPP53" s="15"/>
      <c r="IPQ53" s="15"/>
      <c r="IPR53" s="15"/>
      <c r="IPS53" s="15"/>
      <c r="IPT53" s="15"/>
      <c r="IPU53" s="15"/>
      <c r="IPV53" s="15"/>
      <c r="IPW53" s="15"/>
      <c r="IPX53" s="15"/>
      <c r="IPY53" s="15"/>
      <c r="IPZ53" s="15"/>
      <c r="IQA53" s="15"/>
      <c r="IQB53" s="15"/>
      <c r="IQC53" s="15"/>
      <c r="IQD53" s="15"/>
      <c r="IQE53" s="15"/>
      <c r="IQF53" s="15"/>
      <c r="IQG53" s="15"/>
      <c r="IQH53" s="15"/>
      <c r="IQI53" s="15"/>
      <c r="IQJ53" s="15"/>
      <c r="IQK53" s="15"/>
      <c r="IQL53" s="15"/>
      <c r="IQM53" s="15"/>
      <c r="IQN53" s="15"/>
      <c r="IQO53" s="15"/>
      <c r="IQP53" s="15"/>
      <c r="IQQ53" s="15"/>
      <c r="IQR53" s="15"/>
      <c r="IQS53" s="15"/>
      <c r="IQT53" s="15"/>
      <c r="IQU53" s="15"/>
      <c r="IQV53" s="15"/>
      <c r="IQW53" s="15"/>
      <c r="IQX53" s="15"/>
      <c r="IQY53" s="15"/>
      <c r="IQZ53" s="15"/>
      <c r="IRA53" s="15"/>
      <c r="IRB53" s="15"/>
      <c r="IRC53" s="15"/>
      <c r="IRD53" s="15"/>
      <c r="IRE53" s="15"/>
      <c r="IRF53" s="15"/>
      <c r="IRG53" s="15"/>
      <c r="IRH53" s="15"/>
      <c r="IRI53" s="15"/>
      <c r="IRJ53" s="15"/>
      <c r="IRK53" s="15"/>
      <c r="IRL53" s="15"/>
      <c r="IRM53" s="15"/>
      <c r="IRN53" s="15"/>
      <c r="IRO53" s="15"/>
      <c r="IRP53" s="15"/>
      <c r="IRQ53" s="15"/>
      <c r="IRR53" s="15"/>
      <c r="IRS53" s="15"/>
      <c r="IRT53" s="15"/>
      <c r="IRU53" s="15"/>
      <c r="IRV53" s="15"/>
      <c r="IRW53" s="15"/>
      <c r="IRX53" s="15"/>
      <c r="IRY53" s="15"/>
      <c r="IRZ53" s="15"/>
      <c r="ISA53" s="15"/>
      <c r="ISB53" s="15"/>
      <c r="ISC53" s="15"/>
      <c r="ISD53" s="15"/>
      <c r="ISE53" s="15"/>
      <c r="ISF53" s="15"/>
      <c r="ISG53" s="15"/>
      <c r="ISH53" s="15"/>
      <c r="ISI53" s="15"/>
      <c r="ISJ53" s="15"/>
      <c r="ISK53" s="15"/>
      <c r="ISL53" s="15"/>
      <c r="ISM53" s="15"/>
      <c r="ISN53" s="15"/>
      <c r="ISO53" s="15"/>
      <c r="ISP53" s="15"/>
      <c r="ISQ53" s="15"/>
      <c r="ISR53" s="15"/>
      <c r="ISS53" s="15"/>
      <c r="IST53" s="15"/>
      <c r="ISU53" s="15"/>
      <c r="ISV53" s="15"/>
      <c r="ISW53" s="15"/>
      <c r="ISX53" s="15"/>
      <c r="ISY53" s="15"/>
      <c r="ISZ53" s="15"/>
      <c r="ITA53" s="15"/>
      <c r="ITB53" s="15"/>
      <c r="ITC53" s="15"/>
      <c r="ITD53" s="15"/>
      <c r="ITE53" s="15"/>
      <c r="ITF53" s="15"/>
      <c r="ITG53" s="15"/>
      <c r="ITH53" s="15"/>
      <c r="ITI53" s="15"/>
      <c r="ITJ53" s="15"/>
      <c r="ITK53" s="15"/>
      <c r="ITL53" s="15"/>
      <c r="ITM53" s="15"/>
      <c r="ITN53" s="15"/>
      <c r="ITO53" s="15"/>
      <c r="ITP53" s="15"/>
      <c r="ITQ53" s="15"/>
      <c r="ITR53" s="15"/>
      <c r="ITS53" s="15"/>
      <c r="ITT53" s="15"/>
      <c r="ITU53" s="15"/>
      <c r="ITV53" s="15"/>
      <c r="ITW53" s="15"/>
      <c r="ITX53" s="15"/>
      <c r="ITY53" s="15"/>
      <c r="ITZ53" s="15"/>
      <c r="IUA53" s="15"/>
      <c r="IUB53" s="15"/>
      <c r="IUC53" s="15"/>
      <c r="IUD53" s="15"/>
      <c r="IUE53" s="15"/>
      <c r="IUF53" s="15"/>
      <c r="IUG53" s="15"/>
      <c r="IUH53" s="15"/>
      <c r="IUI53" s="15"/>
      <c r="IUJ53" s="15"/>
      <c r="IUK53" s="15"/>
      <c r="IUL53" s="15"/>
      <c r="IUM53" s="15"/>
      <c r="IUN53" s="15"/>
      <c r="IUO53" s="15"/>
      <c r="IUP53" s="15"/>
      <c r="IUQ53" s="15"/>
      <c r="IUR53" s="15"/>
      <c r="IUS53" s="15"/>
      <c r="IUT53" s="15"/>
      <c r="IUU53" s="15"/>
      <c r="IUV53" s="15"/>
      <c r="IUW53" s="15"/>
      <c r="IUX53" s="15"/>
      <c r="IUY53" s="15"/>
      <c r="IUZ53" s="15"/>
      <c r="IVA53" s="15"/>
      <c r="IVB53" s="15"/>
      <c r="IVC53" s="15"/>
      <c r="IVD53" s="15"/>
      <c r="IVE53" s="15"/>
      <c r="IVF53" s="15"/>
      <c r="IVG53" s="15"/>
      <c r="IVH53" s="15"/>
      <c r="IVI53" s="15"/>
      <c r="IVJ53" s="15"/>
      <c r="IVK53" s="15"/>
      <c r="IVL53" s="15"/>
      <c r="IVM53" s="15"/>
      <c r="IVN53" s="15"/>
      <c r="IVO53" s="15"/>
      <c r="IVP53" s="15"/>
      <c r="IVQ53" s="15"/>
      <c r="IVR53" s="15"/>
      <c r="IVS53" s="15"/>
      <c r="IVT53" s="15"/>
      <c r="IVU53" s="15"/>
      <c r="IVV53" s="15"/>
      <c r="IVW53" s="15"/>
      <c r="IVX53" s="15"/>
      <c r="IVY53" s="15"/>
      <c r="IVZ53" s="15"/>
      <c r="IWA53" s="15"/>
      <c r="IWB53" s="15"/>
      <c r="IWC53" s="15"/>
      <c r="IWD53" s="15"/>
      <c r="IWE53" s="15"/>
      <c r="IWF53" s="15"/>
      <c r="IWG53" s="15"/>
      <c r="IWH53" s="15"/>
      <c r="IWI53" s="15"/>
      <c r="IWJ53" s="15"/>
      <c r="IWK53" s="15"/>
      <c r="IWL53" s="15"/>
      <c r="IWM53" s="15"/>
      <c r="IWN53" s="15"/>
      <c r="IWO53" s="15"/>
      <c r="IWP53" s="15"/>
      <c r="IWQ53" s="15"/>
      <c r="IWR53" s="15"/>
      <c r="IWS53" s="15"/>
      <c r="IWT53" s="15"/>
      <c r="IWU53" s="15"/>
      <c r="IWV53" s="15"/>
      <c r="IWW53" s="15"/>
      <c r="IWX53" s="15"/>
      <c r="IWY53" s="15"/>
      <c r="IWZ53" s="15"/>
      <c r="IXA53" s="15"/>
      <c r="IXB53" s="15"/>
      <c r="IXC53" s="15"/>
      <c r="IXD53" s="15"/>
      <c r="IXE53" s="15"/>
      <c r="IXF53" s="15"/>
      <c r="IXG53" s="15"/>
      <c r="IXH53" s="15"/>
      <c r="IXI53" s="15"/>
      <c r="IXJ53" s="15"/>
      <c r="IXK53" s="15"/>
      <c r="IXL53" s="15"/>
      <c r="IXM53" s="15"/>
      <c r="IXN53" s="15"/>
      <c r="IXO53" s="15"/>
      <c r="IXP53" s="15"/>
      <c r="IXQ53" s="15"/>
      <c r="IXR53" s="15"/>
      <c r="IXS53" s="15"/>
      <c r="IXT53" s="15"/>
      <c r="IXU53" s="15"/>
      <c r="IXV53" s="15"/>
      <c r="IXW53" s="15"/>
      <c r="IXX53" s="15"/>
      <c r="IXY53" s="15"/>
      <c r="IXZ53" s="15"/>
      <c r="IYA53" s="15"/>
      <c r="IYB53" s="15"/>
      <c r="IYC53" s="15"/>
      <c r="IYD53" s="15"/>
      <c r="IYE53" s="15"/>
      <c r="IYF53" s="15"/>
      <c r="IYG53" s="15"/>
      <c r="IYH53" s="15"/>
      <c r="IYI53" s="15"/>
      <c r="IYJ53" s="15"/>
      <c r="IYK53" s="15"/>
      <c r="IYL53" s="15"/>
      <c r="IYM53" s="15"/>
      <c r="IYN53" s="15"/>
      <c r="IYO53" s="15"/>
      <c r="IYP53" s="15"/>
      <c r="IYQ53" s="15"/>
      <c r="IYR53" s="15"/>
      <c r="IYS53" s="15"/>
      <c r="IYT53" s="15"/>
      <c r="IYU53" s="15"/>
      <c r="IYV53" s="15"/>
      <c r="IYW53" s="15"/>
      <c r="IYX53" s="15"/>
      <c r="IYY53" s="15"/>
      <c r="IYZ53" s="15"/>
      <c r="IZA53" s="15"/>
      <c r="IZB53" s="15"/>
      <c r="IZC53" s="15"/>
      <c r="IZD53" s="15"/>
      <c r="IZE53" s="15"/>
      <c r="IZF53" s="15"/>
      <c r="IZG53" s="15"/>
      <c r="IZH53" s="15"/>
      <c r="IZI53" s="15"/>
      <c r="IZJ53" s="15"/>
      <c r="IZK53" s="15"/>
      <c r="IZL53" s="15"/>
      <c r="IZM53" s="15"/>
      <c r="IZN53" s="15"/>
      <c r="IZO53" s="15"/>
      <c r="IZP53" s="15"/>
      <c r="IZQ53" s="15"/>
      <c r="IZR53" s="15"/>
      <c r="IZS53" s="15"/>
      <c r="IZT53" s="15"/>
      <c r="IZU53" s="15"/>
      <c r="IZV53" s="15"/>
      <c r="IZW53" s="15"/>
      <c r="IZX53" s="15"/>
      <c r="IZY53" s="15"/>
      <c r="IZZ53" s="15"/>
      <c r="JAA53" s="15"/>
      <c r="JAB53" s="15"/>
      <c r="JAC53" s="15"/>
      <c r="JAD53" s="15"/>
      <c r="JAE53" s="15"/>
      <c r="JAF53" s="15"/>
      <c r="JAG53" s="15"/>
      <c r="JAH53" s="15"/>
      <c r="JAI53" s="15"/>
      <c r="JAJ53" s="15"/>
      <c r="JAK53" s="15"/>
      <c r="JAL53" s="15"/>
      <c r="JAM53" s="15"/>
      <c r="JAN53" s="15"/>
      <c r="JAO53" s="15"/>
      <c r="JAP53" s="15"/>
      <c r="JAQ53" s="15"/>
      <c r="JAR53" s="15"/>
      <c r="JAS53" s="15"/>
      <c r="JAT53" s="15"/>
      <c r="JAU53" s="15"/>
      <c r="JAV53" s="15"/>
      <c r="JAW53" s="15"/>
      <c r="JAX53" s="15"/>
      <c r="JAY53" s="15"/>
      <c r="JAZ53" s="15"/>
      <c r="JBA53" s="15"/>
      <c r="JBB53" s="15"/>
      <c r="JBC53" s="15"/>
      <c r="JBD53" s="15"/>
      <c r="JBE53" s="15"/>
      <c r="JBF53" s="15"/>
      <c r="JBG53" s="15"/>
      <c r="JBH53" s="15"/>
      <c r="JBI53" s="15"/>
      <c r="JBJ53" s="15"/>
      <c r="JBK53" s="15"/>
      <c r="JBL53" s="15"/>
      <c r="JBM53" s="15"/>
      <c r="JBN53" s="15"/>
      <c r="JBO53" s="15"/>
      <c r="JBP53" s="15"/>
      <c r="JBQ53" s="15"/>
      <c r="JBR53" s="15"/>
      <c r="JBS53" s="15"/>
      <c r="JBT53" s="15"/>
      <c r="JBU53" s="15"/>
      <c r="JBV53" s="15"/>
      <c r="JBW53" s="15"/>
      <c r="JBX53" s="15"/>
      <c r="JBY53" s="15"/>
      <c r="JBZ53" s="15"/>
      <c r="JCA53" s="15"/>
      <c r="JCB53" s="15"/>
      <c r="JCC53" s="15"/>
      <c r="JCD53" s="15"/>
      <c r="JCE53" s="15"/>
      <c r="JCF53" s="15"/>
      <c r="JCG53" s="15"/>
      <c r="JCH53" s="15"/>
      <c r="JCI53" s="15"/>
      <c r="JCJ53" s="15"/>
      <c r="JCK53" s="15"/>
      <c r="JCL53" s="15"/>
      <c r="JCM53" s="15"/>
      <c r="JCN53" s="15"/>
      <c r="JCO53" s="15"/>
      <c r="JCP53" s="15"/>
      <c r="JCQ53" s="15"/>
      <c r="JCR53" s="15"/>
      <c r="JCS53" s="15"/>
      <c r="JCT53" s="15"/>
      <c r="JCU53" s="15"/>
      <c r="JCV53" s="15"/>
      <c r="JCW53" s="15"/>
      <c r="JCX53" s="15"/>
      <c r="JCY53" s="15"/>
      <c r="JCZ53" s="15"/>
      <c r="JDA53" s="15"/>
      <c r="JDB53" s="15"/>
      <c r="JDC53" s="15"/>
      <c r="JDD53" s="15"/>
      <c r="JDE53" s="15"/>
      <c r="JDF53" s="15"/>
      <c r="JDG53" s="15"/>
      <c r="JDH53" s="15"/>
      <c r="JDI53" s="15"/>
      <c r="JDJ53" s="15"/>
      <c r="JDK53" s="15"/>
      <c r="JDL53" s="15"/>
      <c r="JDM53" s="15"/>
      <c r="JDN53" s="15"/>
      <c r="JDO53" s="15"/>
      <c r="JDP53" s="15"/>
      <c r="JDQ53" s="15"/>
      <c r="JDR53" s="15"/>
      <c r="JDS53" s="15"/>
      <c r="JDT53" s="15"/>
      <c r="JDU53" s="15"/>
      <c r="JDV53" s="15"/>
      <c r="JDW53" s="15"/>
      <c r="JDX53" s="15"/>
      <c r="JDY53" s="15"/>
      <c r="JDZ53" s="15"/>
      <c r="JEA53" s="15"/>
      <c r="JEB53" s="15"/>
      <c r="JEC53" s="15"/>
      <c r="JED53" s="15"/>
      <c r="JEE53" s="15"/>
      <c r="JEF53" s="15"/>
      <c r="JEG53" s="15"/>
      <c r="JEH53" s="15"/>
      <c r="JEI53" s="15"/>
      <c r="JEJ53" s="15"/>
      <c r="JEK53" s="15"/>
      <c r="JEL53" s="15"/>
      <c r="JEM53" s="15"/>
      <c r="JEN53" s="15"/>
      <c r="JEO53" s="15"/>
      <c r="JEP53" s="15"/>
      <c r="JEQ53" s="15"/>
      <c r="JER53" s="15"/>
      <c r="JES53" s="15"/>
      <c r="JET53" s="15"/>
      <c r="JEU53" s="15"/>
      <c r="JEV53" s="15"/>
      <c r="JEW53" s="15"/>
      <c r="JEX53" s="15"/>
      <c r="JEY53" s="15"/>
      <c r="JEZ53" s="15"/>
      <c r="JFA53" s="15"/>
      <c r="JFB53" s="15"/>
      <c r="JFC53" s="15"/>
      <c r="JFD53" s="15"/>
      <c r="JFE53" s="15"/>
      <c r="JFF53" s="15"/>
      <c r="JFG53" s="15"/>
      <c r="JFH53" s="15"/>
      <c r="JFI53" s="15"/>
      <c r="JFJ53" s="15"/>
      <c r="JFK53" s="15"/>
      <c r="JFL53" s="15"/>
      <c r="JFM53" s="15"/>
      <c r="JFN53" s="15"/>
      <c r="JFO53" s="15"/>
      <c r="JFP53" s="15"/>
      <c r="JFQ53" s="15"/>
      <c r="JFR53" s="15"/>
      <c r="JFS53" s="15"/>
      <c r="JFT53" s="15"/>
      <c r="JFU53" s="15"/>
      <c r="JFV53" s="15"/>
      <c r="JFW53" s="15"/>
      <c r="JFX53" s="15"/>
      <c r="JFY53" s="15"/>
      <c r="JFZ53" s="15"/>
      <c r="JGA53" s="15"/>
      <c r="JGB53" s="15"/>
      <c r="JGC53" s="15"/>
      <c r="JGD53" s="15"/>
      <c r="JGE53" s="15"/>
      <c r="JGF53" s="15"/>
      <c r="JGG53" s="15"/>
      <c r="JGH53" s="15"/>
      <c r="JGI53" s="15"/>
      <c r="JGJ53" s="15"/>
      <c r="JGK53" s="15"/>
      <c r="JGL53" s="15"/>
      <c r="JGM53" s="15"/>
      <c r="JGN53" s="15"/>
      <c r="JGO53" s="15"/>
      <c r="JGP53" s="15"/>
      <c r="JGQ53" s="15"/>
      <c r="JGR53" s="15"/>
      <c r="JGS53" s="15"/>
      <c r="JGT53" s="15"/>
      <c r="JGU53" s="15"/>
      <c r="JGV53" s="15"/>
      <c r="JGW53" s="15"/>
      <c r="JGX53" s="15"/>
      <c r="JGY53" s="15"/>
      <c r="JGZ53" s="15"/>
      <c r="JHA53" s="15"/>
      <c r="JHB53" s="15"/>
      <c r="JHC53" s="15"/>
      <c r="JHD53" s="15"/>
      <c r="JHE53" s="15"/>
      <c r="JHF53" s="15"/>
      <c r="JHG53" s="15"/>
      <c r="JHH53" s="15"/>
      <c r="JHI53" s="15"/>
      <c r="JHJ53" s="15"/>
      <c r="JHK53" s="15"/>
      <c r="JHL53" s="15"/>
      <c r="JHM53" s="15"/>
      <c r="JHN53" s="15"/>
      <c r="JHO53" s="15"/>
      <c r="JHP53" s="15"/>
      <c r="JHQ53" s="15"/>
      <c r="JHR53" s="15"/>
      <c r="JHS53" s="15"/>
      <c r="JHT53" s="15"/>
      <c r="JHU53" s="15"/>
      <c r="JHV53" s="15"/>
      <c r="JHW53" s="15"/>
      <c r="JHX53" s="15"/>
      <c r="JHY53" s="15"/>
      <c r="JHZ53" s="15"/>
      <c r="JIA53" s="15"/>
      <c r="JIB53" s="15"/>
      <c r="JIC53" s="15"/>
      <c r="JID53" s="15"/>
      <c r="JIE53" s="15"/>
      <c r="JIF53" s="15"/>
      <c r="JIG53" s="15"/>
      <c r="JIH53" s="15"/>
      <c r="JII53" s="15"/>
      <c r="JIJ53" s="15"/>
      <c r="JIK53" s="15"/>
      <c r="JIL53" s="15"/>
      <c r="JIM53" s="15"/>
      <c r="JIN53" s="15"/>
      <c r="JIO53" s="15"/>
      <c r="JIP53" s="15"/>
      <c r="JIQ53" s="15"/>
      <c r="JIR53" s="15"/>
      <c r="JIS53" s="15"/>
      <c r="JIT53" s="15"/>
      <c r="JIU53" s="15"/>
      <c r="JIV53" s="15"/>
      <c r="JIW53" s="15"/>
      <c r="JIX53" s="15"/>
      <c r="JIY53" s="15"/>
      <c r="JIZ53" s="15"/>
      <c r="JJA53" s="15"/>
      <c r="JJB53" s="15"/>
      <c r="JJC53" s="15"/>
      <c r="JJD53" s="15"/>
      <c r="JJE53" s="15"/>
      <c r="JJF53" s="15"/>
      <c r="JJG53" s="15"/>
      <c r="JJH53" s="15"/>
      <c r="JJI53" s="15"/>
      <c r="JJJ53" s="15"/>
      <c r="JJK53" s="15"/>
      <c r="JJL53" s="15"/>
      <c r="JJM53" s="15"/>
      <c r="JJN53" s="15"/>
      <c r="JJO53" s="15"/>
      <c r="JJP53" s="15"/>
      <c r="JJQ53" s="15"/>
      <c r="JJR53" s="15"/>
      <c r="JJS53" s="15"/>
      <c r="JJT53" s="15"/>
      <c r="JJU53" s="15"/>
      <c r="JJV53" s="15"/>
      <c r="JJW53" s="15"/>
      <c r="JJX53" s="15"/>
      <c r="JJY53" s="15"/>
      <c r="JJZ53" s="15"/>
      <c r="JKA53" s="15"/>
      <c r="JKB53" s="15"/>
      <c r="JKC53" s="15"/>
      <c r="JKD53" s="15"/>
      <c r="JKE53" s="15"/>
      <c r="JKF53" s="15"/>
      <c r="JKG53" s="15"/>
      <c r="JKH53" s="15"/>
      <c r="JKI53" s="15"/>
      <c r="JKJ53" s="15"/>
      <c r="JKK53" s="15"/>
      <c r="JKL53" s="15"/>
      <c r="JKM53" s="15"/>
      <c r="JKN53" s="15"/>
      <c r="JKO53" s="15"/>
      <c r="JKP53" s="15"/>
      <c r="JKQ53" s="15"/>
      <c r="JKR53" s="15"/>
      <c r="JKS53" s="15"/>
      <c r="JKT53" s="15"/>
      <c r="JKU53" s="15"/>
      <c r="JKV53" s="15"/>
      <c r="JKW53" s="15"/>
      <c r="JKX53" s="15"/>
      <c r="JKY53" s="15"/>
      <c r="JKZ53" s="15"/>
      <c r="JLA53" s="15"/>
      <c r="JLB53" s="15"/>
      <c r="JLC53" s="15"/>
      <c r="JLD53" s="15"/>
      <c r="JLE53" s="15"/>
      <c r="JLF53" s="15"/>
      <c r="JLG53" s="15"/>
      <c r="JLH53" s="15"/>
      <c r="JLI53" s="15"/>
      <c r="JLJ53" s="15"/>
      <c r="JLK53" s="15"/>
      <c r="JLL53" s="15"/>
      <c r="JLM53" s="15"/>
      <c r="JLN53" s="15"/>
      <c r="JLO53" s="15"/>
      <c r="JLP53" s="15"/>
      <c r="JLQ53" s="15"/>
      <c r="JLR53" s="15"/>
      <c r="JLS53" s="15"/>
      <c r="JLT53" s="15"/>
      <c r="JLU53" s="15"/>
      <c r="JLV53" s="15"/>
      <c r="JLW53" s="15"/>
      <c r="JLX53" s="15"/>
      <c r="JLY53" s="15"/>
      <c r="JLZ53" s="15"/>
      <c r="JMA53" s="15"/>
      <c r="JMB53" s="15"/>
      <c r="JMC53" s="15"/>
      <c r="JMD53" s="15"/>
      <c r="JME53" s="15"/>
      <c r="JMF53" s="15"/>
      <c r="JMG53" s="15"/>
      <c r="JMH53" s="15"/>
      <c r="JMI53" s="15"/>
      <c r="JMJ53" s="15"/>
      <c r="JMK53" s="15"/>
      <c r="JML53" s="15"/>
      <c r="JMM53" s="15"/>
      <c r="JMN53" s="15"/>
      <c r="JMO53" s="15"/>
      <c r="JMP53" s="15"/>
      <c r="JMQ53" s="15"/>
      <c r="JMR53" s="15"/>
      <c r="JMS53" s="15"/>
      <c r="JMT53" s="15"/>
      <c r="JMU53" s="15"/>
      <c r="JMV53" s="15"/>
      <c r="JMW53" s="15"/>
      <c r="JMX53" s="15"/>
      <c r="JMY53" s="15"/>
      <c r="JMZ53" s="15"/>
      <c r="JNA53" s="15"/>
      <c r="JNB53" s="15"/>
      <c r="JNC53" s="15"/>
      <c r="JND53" s="15"/>
      <c r="JNE53" s="15"/>
      <c r="JNF53" s="15"/>
      <c r="JNG53" s="15"/>
      <c r="JNH53" s="15"/>
      <c r="JNI53" s="15"/>
      <c r="JNJ53" s="15"/>
      <c r="JNK53" s="15"/>
      <c r="JNL53" s="15"/>
      <c r="JNM53" s="15"/>
      <c r="JNN53" s="15"/>
      <c r="JNO53" s="15"/>
      <c r="JNP53" s="15"/>
      <c r="JNQ53" s="15"/>
      <c r="JNR53" s="15"/>
      <c r="JNS53" s="15"/>
      <c r="JNT53" s="15"/>
      <c r="JNU53" s="15"/>
      <c r="JNV53" s="15"/>
      <c r="JNW53" s="15"/>
      <c r="JNX53" s="15"/>
      <c r="JNY53" s="15"/>
      <c r="JNZ53" s="15"/>
      <c r="JOA53" s="15"/>
      <c r="JOB53" s="15"/>
      <c r="JOC53" s="15"/>
      <c r="JOD53" s="15"/>
      <c r="JOE53" s="15"/>
      <c r="JOF53" s="15"/>
      <c r="JOG53" s="15"/>
      <c r="JOH53" s="15"/>
      <c r="JOI53" s="15"/>
      <c r="JOJ53" s="15"/>
      <c r="JOK53" s="15"/>
      <c r="JOL53" s="15"/>
      <c r="JOM53" s="15"/>
      <c r="JON53" s="15"/>
      <c r="JOO53" s="15"/>
      <c r="JOP53" s="15"/>
      <c r="JOQ53" s="15"/>
      <c r="JOR53" s="15"/>
      <c r="JOS53" s="15"/>
      <c r="JOT53" s="15"/>
      <c r="JOU53" s="15"/>
      <c r="JOV53" s="15"/>
      <c r="JOW53" s="15"/>
      <c r="JOX53" s="15"/>
      <c r="JOY53" s="15"/>
      <c r="JOZ53" s="15"/>
      <c r="JPA53" s="15"/>
      <c r="JPB53" s="15"/>
      <c r="JPC53" s="15"/>
      <c r="JPD53" s="15"/>
      <c r="JPE53" s="15"/>
      <c r="JPF53" s="15"/>
      <c r="JPG53" s="15"/>
      <c r="JPH53" s="15"/>
      <c r="JPI53" s="15"/>
      <c r="JPJ53" s="15"/>
      <c r="JPK53" s="15"/>
      <c r="JPL53" s="15"/>
      <c r="JPM53" s="15"/>
      <c r="JPN53" s="15"/>
      <c r="JPO53" s="15"/>
      <c r="JPP53" s="15"/>
      <c r="JPQ53" s="15"/>
      <c r="JPR53" s="15"/>
      <c r="JPS53" s="15"/>
      <c r="JPT53" s="15"/>
      <c r="JPU53" s="15"/>
      <c r="JPV53" s="15"/>
      <c r="JPW53" s="15"/>
      <c r="JPX53" s="15"/>
      <c r="JPY53" s="15"/>
      <c r="JPZ53" s="15"/>
      <c r="JQA53" s="15"/>
      <c r="JQB53" s="15"/>
      <c r="JQC53" s="15"/>
      <c r="JQD53" s="15"/>
      <c r="JQE53" s="15"/>
      <c r="JQF53" s="15"/>
      <c r="JQG53" s="15"/>
      <c r="JQH53" s="15"/>
      <c r="JQI53" s="15"/>
      <c r="JQJ53" s="15"/>
      <c r="JQK53" s="15"/>
      <c r="JQL53" s="15"/>
      <c r="JQM53" s="15"/>
      <c r="JQN53" s="15"/>
      <c r="JQO53" s="15"/>
      <c r="JQP53" s="15"/>
      <c r="JQQ53" s="15"/>
      <c r="JQR53" s="15"/>
      <c r="JQS53" s="15"/>
      <c r="JQT53" s="15"/>
      <c r="JQU53" s="15"/>
      <c r="JQV53" s="15"/>
      <c r="JQW53" s="15"/>
      <c r="JQX53" s="15"/>
      <c r="JQY53" s="15"/>
      <c r="JQZ53" s="15"/>
      <c r="JRA53" s="15"/>
      <c r="JRB53" s="15"/>
      <c r="JRC53" s="15"/>
      <c r="JRD53" s="15"/>
      <c r="JRE53" s="15"/>
      <c r="JRF53" s="15"/>
      <c r="JRG53" s="15"/>
      <c r="JRH53" s="15"/>
      <c r="JRI53" s="15"/>
      <c r="JRJ53" s="15"/>
      <c r="JRK53" s="15"/>
      <c r="JRL53" s="15"/>
      <c r="JRM53" s="15"/>
      <c r="JRN53" s="15"/>
      <c r="JRO53" s="15"/>
      <c r="JRP53" s="15"/>
      <c r="JRQ53" s="15"/>
      <c r="JRR53" s="15"/>
      <c r="JRS53" s="15"/>
      <c r="JRT53" s="15"/>
      <c r="JRU53" s="15"/>
      <c r="JRV53" s="15"/>
      <c r="JRW53" s="15"/>
      <c r="JRX53" s="15"/>
      <c r="JRY53" s="15"/>
      <c r="JRZ53" s="15"/>
      <c r="JSA53" s="15"/>
      <c r="JSB53" s="15"/>
      <c r="JSC53" s="15"/>
      <c r="JSD53" s="15"/>
      <c r="JSE53" s="15"/>
      <c r="JSF53" s="15"/>
      <c r="JSG53" s="15"/>
      <c r="JSH53" s="15"/>
      <c r="JSI53" s="15"/>
      <c r="JSJ53" s="15"/>
      <c r="JSK53" s="15"/>
      <c r="JSL53" s="15"/>
      <c r="JSM53" s="15"/>
      <c r="JSN53" s="15"/>
      <c r="JSO53" s="15"/>
      <c r="JSP53" s="15"/>
      <c r="JSQ53" s="15"/>
      <c r="JSR53" s="15"/>
      <c r="JSS53" s="15"/>
      <c r="JST53" s="15"/>
      <c r="JSU53" s="15"/>
      <c r="JSV53" s="15"/>
      <c r="JSW53" s="15"/>
      <c r="JSX53" s="15"/>
      <c r="JSY53" s="15"/>
      <c r="JSZ53" s="15"/>
      <c r="JTA53" s="15"/>
      <c r="JTB53" s="15"/>
      <c r="JTC53" s="15"/>
      <c r="JTD53" s="15"/>
      <c r="JTE53" s="15"/>
      <c r="JTF53" s="15"/>
      <c r="JTG53" s="15"/>
      <c r="JTH53" s="15"/>
      <c r="JTI53" s="15"/>
      <c r="JTJ53" s="15"/>
      <c r="JTK53" s="15"/>
      <c r="JTL53" s="15"/>
      <c r="JTM53" s="15"/>
      <c r="JTN53" s="15"/>
      <c r="JTO53" s="15"/>
      <c r="JTP53" s="15"/>
      <c r="JTQ53" s="15"/>
      <c r="JTR53" s="15"/>
      <c r="JTS53" s="15"/>
      <c r="JTT53" s="15"/>
      <c r="JTU53" s="15"/>
      <c r="JTV53" s="15"/>
      <c r="JTW53" s="15"/>
      <c r="JTX53" s="15"/>
      <c r="JTY53" s="15"/>
      <c r="JTZ53" s="15"/>
      <c r="JUA53" s="15"/>
      <c r="JUB53" s="15"/>
      <c r="JUC53" s="15"/>
      <c r="JUD53" s="15"/>
      <c r="JUE53" s="15"/>
      <c r="JUF53" s="15"/>
      <c r="JUG53" s="15"/>
      <c r="JUH53" s="15"/>
      <c r="JUI53" s="15"/>
      <c r="JUJ53" s="15"/>
      <c r="JUK53" s="15"/>
      <c r="JUL53" s="15"/>
      <c r="JUM53" s="15"/>
      <c r="JUN53" s="15"/>
      <c r="JUO53" s="15"/>
      <c r="JUP53" s="15"/>
      <c r="JUQ53" s="15"/>
      <c r="JUR53" s="15"/>
      <c r="JUS53" s="15"/>
      <c r="JUT53" s="15"/>
      <c r="JUU53" s="15"/>
      <c r="JUV53" s="15"/>
      <c r="JUW53" s="15"/>
      <c r="JUX53" s="15"/>
      <c r="JUY53" s="15"/>
      <c r="JUZ53" s="15"/>
      <c r="JVA53" s="15"/>
      <c r="JVB53" s="15"/>
      <c r="JVC53" s="15"/>
      <c r="JVD53" s="15"/>
      <c r="JVE53" s="15"/>
      <c r="JVF53" s="15"/>
      <c r="JVG53" s="15"/>
      <c r="JVH53" s="15"/>
      <c r="JVI53" s="15"/>
      <c r="JVJ53" s="15"/>
      <c r="JVK53" s="15"/>
      <c r="JVL53" s="15"/>
      <c r="JVM53" s="15"/>
      <c r="JVN53" s="15"/>
      <c r="JVO53" s="15"/>
      <c r="JVP53" s="15"/>
      <c r="JVQ53" s="15"/>
      <c r="JVR53" s="15"/>
      <c r="JVS53" s="15"/>
      <c r="JVT53" s="15"/>
      <c r="JVU53" s="15"/>
      <c r="JVV53" s="15"/>
      <c r="JVW53" s="15"/>
      <c r="JVX53" s="15"/>
      <c r="JVY53" s="15"/>
      <c r="JVZ53" s="15"/>
      <c r="JWA53" s="15"/>
      <c r="JWB53" s="15"/>
      <c r="JWC53" s="15"/>
      <c r="JWD53" s="15"/>
      <c r="JWE53" s="15"/>
      <c r="JWF53" s="15"/>
      <c r="JWG53" s="15"/>
      <c r="JWH53" s="15"/>
      <c r="JWI53" s="15"/>
      <c r="JWJ53" s="15"/>
      <c r="JWK53" s="15"/>
      <c r="JWL53" s="15"/>
      <c r="JWM53" s="15"/>
      <c r="JWN53" s="15"/>
      <c r="JWO53" s="15"/>
      <c r="JWP53" s="15"/>
      <c r="JWQ53" s="15"/>
      <c r="JWR53" s="15"/>
      <c r="JWS53" s="15"/>
      <c r="JWT53" s="15"/>
      <c r="JWU53" s="15"/>
      <c r="JWV53" s="15"/>
      <c r="JWW53" s="15"/>
      <c r="JWX53" s="15"/>
      <c r="JWY53" s="15"/>
      <c r="JWZ53" s="15"/>
      <c r="JXA53" s="15"/>
      <c r="JXB53" s="15"/>
      <c r="JXC53" s="15"/>
      <c r="JXD53" s="15"/>
      <c r="JXE53" s="15"/>
      <c r="JXF53" s="15"/>
      <c r="JXG53" s="15"/>
      <c r="JXH53" s="15"/>
      <c r="JXI53" s="15"/>
      <c r="JXJ53" s="15"/>
      <c r="JXK53" s="15"/>
      <c r="JXL53" s="15"/>
      <c r="JXM53" s="15"/>
      <c r="JXN53" s="15"/>
      <c r="JXO53" s="15"/>
      <c r="JXP53" s="15"/>
      <c r="JXQ53" s="15"/>
      <c r="JXR53" s="15"/>
      <c r="JXS53" s="15"/>
      <c r="JXT53" s="15"/>
      <c r="JXU53" s="15"/>
      <c r="JXV53" s="15"/>
      <c r="JXW53" s="15"/>
      <c r="JXX53" s="15"/>
      <c r="JXY53" s="15"/>
      <c r="JXZ53" s="15"/>
      <c r="JYA53" s="15"/>
      <c r="JYB53" s="15"/>
      <c r="JYC53" s="15"/>
      <c r="JYD53" s="15"/>
      <c r="JYE53" s="15"/>
      <c r="JYF53" s="15"/>
      <c r="JYG53" s="15"/>
      <c r="JYH53" s="15"/>
      <c r="JYI53" s="15"/>
      <c r="JYJ53" s="15"/>
      <c r="JYK53" s="15"/>
      <c r="JYL53" s="15"/>
      <c r="JYM53" s="15"/>
      <c r="JYN53" s="15"/>
      <c r="JYO53" s="15"/>
      <c r="JYP53" s="15"/>
      <c r="JYQ53" s="15"/>
      <c r="JYR53" s="15"/>
      <c r="JYS53" s="15"/>
      <c r="JYT53" s="15"/>
      <c r="JYU53" s="15"/>
      <c r="JYV53" s="15"/>
      <c r="JYW53" s="15"/>
      <c r="JYX53" s="15"/>
      <c r="JYY53" s="15"/>
      <c r="JYZ53" s="15"/>
      <c r="JZA53" s="15"/>
      <c r="JZB53" s="15"/>
      <c r="JZC53" s="15"/>
      <c r="JZD53" s="15"/>
      <c r="JZE53" s="15"/>
      <c r="JZF53" s="15"/>
      <c r="JZG53" s="15"/>
      <c r="JZH53" s="15"/>
      <c r="JZI53" s="15"/>
      <c r="JZJ53" s="15"/>
      <c r="JZK53" s="15"/>
      <c r="JZL53" s="15"/>
      <c r="JZM53" s="15"/>
      <c r="JZN53" s="15"/>
      <c r="JZO53" s="15"/>
      <c r="JZP53" s="15"/>
      <c r="JZQ53" s="15"/>
      <c r="JZR53" s="15"/>
      <c r="JZS53" s="15"/>
      <c r="JZT53" s="15"/>
      <c r="JZU53" s="15"/>
      <c r="JZV53" s="15"/>
      <c r="JZW53" s="15"/>
      <c r="JZX53" s="15"/>
      <c r="JZY53" s="15"/>
      <c r="JZZ53" s="15"/>
      <c r="KAA53" s="15"/>
      <c r="KAB53" s="15"/>
      <c r="KAC53" s="15"/>
      <c r="KAD53" s="15"/>
      <c r="KAE53" s="15"/>
      <c r="KAF53" s="15"/>
      <c r="KAG53" s="15"/>
      <c r="KAH53" s="15"/>
      <c r="KAI53" s="15"/>
      <c r="KAJ53" s="15"/>
      <c r="KAK53" s="15"/>
      <c r="KAL53" s="15"/>
      <c r="KAM53" s="15"/>
      <c r="KAN53" s="15"/>
      <c r="KAO53" s="15"/>
      <c r="KAP53" s="15"/>
      <c r="KAQ53" s="15"/>
      <c r="KAR53" s="15"/>
      <c r="KAS53" s="15"/>
      <c r="KAT53" s="15"/>
      <c r="KAU53" s="15"/>
      <c r="KAV53" s="15"/>
      <c r="KAW53" s="15"/>
      <c r="KAX53" s="15"/>
      <c r="KAY53" s="15"/>
      <c r="KAZ53" s="15"/>
      <c r="KBA53" s="15"/>
      <c r="KBB53" s="15"/>
      <c r="KBC53" s="15"/>
      <c r="KBD53" s="15"/>
      <c r="KBE53" s="15"/>
      <c r="KBF53" s="15"/>
      <c r="KBG53" s="15"/>
      <c r="KBH53" s="15"/>
      <c r="KBI53" s="15"/>
      <c r="KBJ53" s="15"/>
      <c r="KBK53" s="15"/>
      <c r="KBL53" s="15"/>
      <c r="KBM53" s="15"/>
      <c r="KBN53" s="15"/>
      <c r="KBO53" s="15"/>
      <c r="KBP53" s="15"/>
      <c r="KBQ53" s="15"/>
      <c r="KBR53" s="15"/>
      <c r="KBS53" s="15"/>
      <c r="KBT53" s="15"/>
      <c r="KBU53" s="15"/>
      <c r="KBV53" s="15"/>
      <c r="KBW53" s="15"/>
      <c r="KBX53" s="15"/>
      <c r="KBY53" s="15"/>
      <c r="KBZ53" s="15"/>
      <c r="KCA53" s="15"/>
      <c r="KCB53" s="15"/>
      <c r="KCC53" s="15"/>
      <c r="KCD53" s="15"/>
      <c r="KCE53" s="15"/>
      <c r="KCF53" s="15"/>
      <c r="KCG53" s="15"/>
      <c r="KCH53" s="15"/>
      <c r="KCI53" s="15"/>
      <c r="KCJ53" s="15"/>
      <c r="KCK53" s="15"/>
      <c r="KCL53" s="15"/>
      <c r="KCM53" s="15"/>
      <c r="KCN53" s="15"/>
      <c r="KCO53" s="15"/>
      <c r="KCP53" s="15"/>
      <c r="KCQ53" s="15"/>
      <c r="KCR53" s="15"/>
      <c r="KCS53" s="15"/>
      <c r="KCT53" s="15"/>
      <c r="KCU53" s="15"/>
      <c r="KCV53" s="15"/>
      <c r="KCW53" s="15"/>
      <c r="KCX53" s="15"/>
      <c r="KCY53" s="15"/>
      <c r="KCZ53" s="15"/>
      <c r="KDA53" s="15"/>
      <c r="KDB53" s="15"/>
      <c r="KDC53" s="15"/>
      <c r="KDD53" s="15"/>
      <c r="KDE53" s="15"/>
      <c r="KDF53" s="15"/>
      <c r="KDG53" s="15"/>
      <c r="KDH53" s="15"/>
      <c r="KDI53" s="15"/>
      <c r="KDJ53" s="15"/>
      <c r="KDK53" s="15"/>
      <c r="KDL53" s="15"/>
      <c r="KDM53" s="15"/>
      <c r="KDN53" s="15"/>
      <c r="KDO53" s="15"/>
      <c r="KDP53" s="15"/>
      <c r="KDQ53" s="15"/>
      <c r="KDR53" s="15"/>
      <c r="KDS53" s="15"/>
      <c r="KDT53" s="15"/>
      <c r="KDU53" s="15"/>
      <c r="KDV53" s="15"/>
      <c r="KDW53" s="15"/>
      <c r="KDX53" s="15"/>
      <c r="KDY53" s="15"/>
      <c r="KDZ53" s="15"/>
      <c r="KEA53" s="15"/>
      <c r="KEB53" s="15"/>
      <c r="KEC53" s="15"/>
      <c r="KED53" s="15"/>
      <c r="KEE53" s="15"/>
      <c r="KEF53" s="15"/>
      <c r="KEG53" s="15"/>
      <c r="KEH53" s="15"/>
      <c r="KEI53" s="15"/>
      <c r="KEJ53" s="15"/>
      <c r="KEK53" s="15"/>
      <c r="KEL53" s="15"/>
      <c r="KEM53" s="15"/>
      <c r="KEN53" s="15"/>
      <c r="KEO53" s="15"/>
      <c r="KEP53" s="15"/>
      <c r="KEQ53" s="15"/>
      <c r="KER53" s="15"/>
      <c r="KES53" s="15"/>
      <c r="KET53" s="15"/>
      <c r="KEU53" s="15"/>
      <c r="KEV53" s="15"/>
      <c r="KEW53" s="15"/>
      <c r="KEX53" s="15"/>
      <c r="KEY53" s="15"/>
      <c r="KEZ53" s="15"/>
      <c r="KFA53" s="15"/>
      <c r="KFB53" s="15"/>
      <c r="KFC53" s="15"/>
      <c r="KFD53" s="15"/>
      <c r="KFE53" s="15"/>
      <c r="KFF53" s="15"/>
      <c r="KFG53" s="15"/>
      <c r="KFH53" s="15"/>
      <c r="KFI53" s="15"/>
      <c r="KFJ53" s="15"/>
      <c r="KFK53" s="15"/>
      <c r="KFL53" s="15"/>
      <c r="KFM53" s="15"/>
      <c r="KFN53" s="15"/>
      <c r="KFO53" s="15"/>
      <c r="KFP53" s="15"/>
      <c r="KFQ53" s="15"/>
      <c r="KFR53" s="15"/>
      <c r="KFS53" s="15"/>
      <c r="KFT53" s="15"/>
      <c r="KFU53" s="15"/>
      <c r="KFV53" s="15"/>
      <c r="KFW53" s="15"/>
      <c r="KFX53" s="15"/>
      <c r="KFY53" s="15"/>
      <c r="KFZ53" s="15"/>
      <c r="KGA53" s="15"/>
      <c r="KGB53" s="15"/>
      <c r="KGC53" s="15"/>
      <c r="KGD53" s="15"/>
      <c r="KGE53" s="15"/>
      <c r="KGF53" s="15"/>
      <c r="KGG53" s="15"/>
      <c r="KGH53" s="15"/>
      <c r="KGI53" s="15"/>
      <c r="KGJ53" s="15"/>
      <c r="KGK53" s="15"/>
      <c r="KGL53" s="15"/>
      <c r="KGM53" s="15"/>
      <c r="KGN53" s="15"/>
      <c r="KGO53" s="15"/>
      <c r="KGP53" s="15"/>
      <c r="KGQ53" s="15"/>
      <c r="KGR53" s="15"/>
      <c r="KGS53" s="15"/>
      <c r="KGT53" s="15"/>
      <c r="KGU53" s="15"/>
      <c r="KGV53" s="15"/>
      <c r="KGW53" s="15"/>
      <c r="KGX53" s="15"/>
      <c r="KGY53" s="15"/>
      <c r="KGZ53" s="15"/>
      <c r="KHA53" s="15"/>
      <c r="KHB53" s="15"/>
      <c r="KHC53" s="15"/>
      <c r="KHD53" s="15"/>
      <c r="KHE53" s="15"/>
      <c r="KHF53" s="15"/>
      <c r="KHG53" s="15"/>
      <c r="KHH53" s="15"/>
      <c r="KHI53" s="15"/>
      <c r="KHJ53" s="15"/>
      <c r="KHK53" s="15"/>
      <c r="KHL53" s="15"/>
      <c r="KHM53" s="15"/>
      <c r="KHN53" s="15"/>
      <c r="KHO53" s="15"/>
      <c r="KHP53" s="15"/>
      <c r="KHQ53" s="15"/>
      <c r="KHR53" s="15"/>
      <c r="KHS53" s="15"/>
      <c r="KHT53" s="15"/>
      <c r="KHU53" s="15"/>
      <c r="KHV53" s="15"/>
      <c r="KHW53" s="15"/>
      <c r="KHX53" s="15"/>
      <c r="KHY53" s="15"/>
      <c r="KHZ53" s="15"/>
      <c r="KIA53" s="15"/>
      <c r="KIB53" s="15"/>
      <c r="KIC53" s="15"/>
      <c r="KID53" s="15"/>
      <c r="KIE53" s="15"/>
      <c r="KIF53" s="15"/>
      <c r="KIG53" s="15"/>
      <c r="KIH53" s="15"/>
      <c r="KII53" s="15"/>
      <c r="KIJ53" s="15"/>
      <c r="KIK53" s="15"/>
      <c r="KIL53" s="15"/>
      <c r="KIM53" s="15"/>
      <c r="KIN53" s="15"/>
      <c r="KIO53" s="15"/>
      <c r="KIP53" s="15"/>
      <c r="KIQ53" s="15"/>
      <c r="KIR53" s="15"/>
      <c r="KIS53" s="15"/>
      <c r="KIT53" s="15"/>
      <c r="KIU53" s="15"/>
      <c r="KIV53" s="15"/>
      <c r="KIW53" s="15"/>
      <c r="KIX53" s="15"/>
      <c r="KIY53" s="15"/>
      <c r="KIZ53" s="15"/>
      <c r="KJA53" s="15"/>
      <c r="KJB53" s="15"/>
      <c r="KJC53" s="15"/>
      <c r="KJD53" s="15"/>
      <c r="KJE53" s="15"/>
      <c r="KJF53" s="15"/>
      <c r="KJG53" s="15"/>
      <c r="KJH53" s="15"/>
      <c r="KJI53" s="15"/>
      <c r="KJJ53" s="15"/>
      <c r="KJK53" s="15"/>
      <c r="KJL53" s="15"/>
      <c r="KJM53" s="15"/>
      <c r="KJN53" s="15"/>
      <c r="KJO53" s="15"/>
      <c r="KJP53" s="15"/>
      <c r="KJQ53" s="15"/>
      <c r="KJR53" s="15"/>
      <c r="KJS53" s="15"/>
      <c r="KJT53" s="15"/>
      <c r="KJU53" s="15"/>
      <c r="KJV53" s="15"/>
      <c r="KJW53" s="15"/>
      <c r="KJX53" s="15"/>
      <c r="KJY53" s="15"/>
      <c r="KJZ53" s="15"/>
      <c r="KKA53" s="15"/>
      <c r="KKB53" s="15"/>
      <c r="KKC53" s="15"/>
      <c r="KKD53" s="15"/>
      <c r="KKE53" s="15"/>
      <c r="KKF53" s="15"/>
      <c r="KKG53" s="15"/>
      <c r="KKH53" s="15"/>
      <c r="KKI53" s="15"/>
      <c r="KKJ53" s="15"/>
      <c r="KKK53" s="15"/>
      <c r="KKL53" s="15"/>
      <c r="KKM53" s="15"/>
      <c r="KKN53" s="15"/>
      <c r="KKO53" s="15"/>
      <c r="KKP53" s="15"/>
      <c r="KKQ53" s="15"/>
      <c r="KKR53" s="15"/>
      <c r="KKS53" s="15"/>
      <c r="KKT53" s="15"/>
      <c r="KKU53" s="15"/>
      <c r="KKV53" s="15"/>
      <c r="KKW53" s="15"/>
      <c r="KKX53" s="15"/>
      <c r="KKY53" s="15"/>
      <c r="KKZ53" s="15"/>
      <c r="KLA53" s="15"/>
      <c r="KLB53" s="15"/>
      <c r="KLC53" s="15"/>
      <c r="KLD53" s="15"/>
      <c r="KLE53" s="15"/>
      <c r="KLF53" s="15"/>
      <c r="KLG53" s="15"/>
      <c r="KLH53" s="15"/>
      <c r="KLI53" s="15"/>
      <c r="KLJ53" s="15"/>
      <c r="KLK53" s="15"/>
      <c r="KLL53" s="15"/>
      <c r="KLM53" s="15"/>
      <c r="KLN53" s="15"/>
      <c r="KLO53" s="15"/>
      <c r="KLP53" s="15"/>
      <c r="KLQ53" s="15"/>
      <c r="KLR53" s="15"/>
      <c r="KLS53" s="15"/>
      <c r="KLT53" s="15"/>
      <c r="KLU53" s="15"/>
      <c r="KLV53" s="15"/>
      <c r="KLW53" s="15"/>
      <c r="KLX53" s="15"/>
      <c r="KLY53" s="15"/>
      <c r="KLZ53" s="15"/>
      <c r="KMA53" s="15"/>
      <c r="KMB53" s="15"/>
      <c r="KMC53" s="15"/>
      <c r="KMD53" s="15"/>
      <c r="KME53" s="15"/>
      <c r="KMF53" s="15"/>
      <c r="KMG53" s="15"/>
      <c r="KMH53" s="15"/>
      <c r="KMI53" s="15"/>
      <c r="KMJ53" s="15"/>
      <c r="KMK53" s="15"/>
      <c r="KML53" s="15"/>
      <c r="KMM53" s="15"/>
      <c r="KMN53" s="15"/>
      <c r="KMO53" s="15"/>
      <c r="KMP53" s="15"/>
      <c r="KMQ53" s="15"/>
      <c r="KMR53" s="15"/>
      <c r="KMS53" s="15"/>
      <c r="KMT53" s="15"/>
      <c r="KMU53" s="15"/>
      <c r="KMV53" s="15"/>
      <c r="KMW53" s="15"/>
      <c r="KMX53" s="15"/>
      <c r="KMY53" s="15"/>
      <c r="KMZ53" s="15"/>
      <c r="KNA53" s="15"/>
      <c r="KNB53" s="15"/>
      <c r="KNC53" s="15"/>
      <c r="KND53" s="15"/>
      <c r="KNE53" s="15"/>
      <c r="KNF53" s="15"/>
      <c r="KNG53" s="15"/>
      <c r="KNH53" s="15"/>
      <c r="KNI53" s="15"/>
      <c r="KNJ53" s="15"/>
      <c r="KNK53" s="15"/>
      <c r="KNL53" s="15"/>
      <c r="KNM53" s="15"/>
      <c r="KNN53" s="15"/>
      <c r="KNO53" s="15"/>
      <c r="KNP53" s="15"/>
      <c r="KNQ53" s="15"/>
      <c r="KNR53" s="15"/>
      <c r="KNS53" s="15"/>
      <c r="KNT53" s="15"/>
      <c r="KNU53" s="15"/>
      <c r="KNV53" s="15"/>
      <c r="KNW53" s="15"/>
      <c r="KNX53" s="15"/>
      <c r="KNY53" s="15"/>
      <c r="KNZ53" s="15"/>
      <c r="KOA53" s="15"/>
      <c r="KOB53" s="15"/>
      <c r="KOC53" s="15"/>
      <c r="KOD53" s="15"/>
      <c r="KOE53" s="15"/>
      <c r="KOF53" s="15"/>
      <c r="KOG53" s="15"/>
      <c r="KOH53" s="15"/>
      <c r="KOI53" s="15"/>
      <c r="KOJ53" s="15"/>
      <c r="KOK53" s="15"/>
      <c r="KOL53" s="15"/>
      <c r="KOM53" s="15"/>
      <c r="KON53" s="15"/>
      <c r="KOO53" s="15"/>
      <c r="KOP53" s="15"/>
      <c r="KOQ53" s="15"/>
      <c r="KOR53" s="15"/>
      <c r="KOS53" s="15"/>
      <c r="KOT53" s="15"/>
      <c r="KOU53" s="15"/>
      <c r="KOV53" s="15"/>
      <c r="KOW53" s="15"/>
      <c r="KOX53" s="15"/>
      <c r="KOY53" s="15"/>
      <c r="KOZ53" s="15"/>
      <c r="KPA53" s="15"/>
      <c r="KPB53" s="15"/>
      <c r="KPC53" s="15"/>
      <c r="KPD53" s="15"/>
      <c r="KPE53" s="15"/>
      <c r="KPF53" s="15"/>
      <c r="KPG53" s="15"/>
      <c r="KPH53" s="15"/>
      <c r="KPI53" s="15"/>
      <c r="KPJ53" s="15"/>
      <c r="KPK53" s="15"/>
      <c r="KPL53" s="15"/>
      <c r="KPM53" s="15"/>
      <c r="KPN53" s="15"/>
      <c r="KPO53" s="15"/>
      <c r="KPP53" s="15"/>
      <c r="KPQ53" s="15"/>
      <c r="KPR53" s="15"/>
      <c r="KPS53" s="15"/>
      <c r="KPT53" s="15"/>
      <c r="KPU53" s="15"/>
      <c r="KPV53" s="15"/>
      <c r="KPW53" s="15"/>
      <c r="KPX53" s="15"/>
      <c r="KPY53" s="15"/>
      <c r="KPZ53" s="15"/>
      <c r="KQA53" s="15"/>
      <c r="KQB53" s="15"/>
      <c r="KQC53" s="15"/>
      <c r="KQD53" s="15"/>
      <c r="KQE53" s="15"/>
      <c r="KQF53" s="15"/>
      <c r="KQG53" s="15"/>
      <c r="KQH53" s="15"/>
      <c r="KQI53" s="15"/>
      <c r="KQJ53" s="15"/>
      <c r="KQK53" s="15"/>
      <c r="KQL53" s="15"/>
      <c r="KQM53" s="15"/>
      <c r="KQN53" s="15"/>
      <c r="KQO53" s="15"/>
      <c r="KQP53" s="15"/>
      <c r="KQQ53" s="15"/>
      <c r="KQR53" s="15"/>
      <c r="KQS53" s="15"/>
      <c r="KQT53" s="15"/>
      <c r="KQU53" s="15"/>
      <c r="KQV53" s="15"/>
      <c r="KQW53" s="15"/>
      <c r="KQX53" s="15"/>
      <c r="KQY53" s="15"/>
      <c r="KQZ53" s="15"/>
      <c r="KRA53" s="15"/>
      <c r="KRB53" s="15"/>
      <c r="KRC53" s="15"/>
      <c r="KRD53" s="15"/>
      <c r="KRE53" s="15"/>
      <c r="KRF53" s="15"/>
      <c r="KRG53" s="15"/>
      <c r="KRH53" s="15"/>
      <c r="KRI53" s="15"/>
      <c r="KRJ53" s="15"/>
      <c r="KRK53" s="15"/>
      <c r="KRL53" s="15"/>
      <c r="KRM53" s="15"/>
      <c r="KRN53" s="15"/>
      <c r="KRO53" s="15"/>
      <c r="KRP53" s="15"/>
      <c r="KRQ53" s="15"/>
      <c r="KRR53" s="15"/>
      <c r="KRS53" s="15"/>
      <c r="KRT53" s="15"/>
      <c r="KRU53" s="15"/>
      <c r="KRV53" s="15"/>
      <c r="KRW53" s="15"/>
      <c r="KRX53" s="15"/>
      <c r="KRY53" s="15"/>
      <c r="KRZ53" s="15"/>
      <c r="KSA53" s="15"/>
      <c r="KSB53" s="15"/>
      <c r="KSC53" s="15"/>
      <c r="KSD53" s="15"/>
      <c r="KSE53" s="15"/>
      <c r="KSF53" s="15"/>
      <c r="KSG53" s="15"/>
      <c r="KSH53" s="15"/>
      <c r="KSI53" s="15"/>
      <c r="KSJ53" s="15"/>
      <c r="KSK53" s="15"/>
      <c r="KSL53" s="15"/>
      <c r="KSM53" s="15"/>
      <c r="KSN53" s="15"/>
      <c r="KSO53" s="15"/>
      <c r="KSP53" s="15"/>
      <c r="KSQ53" s="15"/>
      <c r="KSR53" s="15"/>
      <c r="KSS53" s="15"/>
      <c r="KST53" s="15"/>
      <c r="KSU53" s="15"/>
      <c r="KSV53" s="15"/>
      <c r="KSW53" s="15"/>
      <c r="KSX53" s="15"/>
      <c r="KSY53" s="15"/>
      <c r="KSZ53" s="15"/>
      <c r="KTA53" s="15"/>
      <c r="KTB53" s="15"/>
      <c r="KTC53" s="15"/>
      <c r="KTD53" s="15"/>
      <c r="KTE53" s="15"/>
      <c r="KTF53" s="15"/>
      <c r="KTG53" s="15"/>
      <c r="KTH53" s="15"/>
      <c r="KTI53" s="15"/>
      <c r="KTJ53" s="15"/>
      <c r="KTK53" s="15"/>
      <c r="KTL53" s="15"/>
      <c r="KTM53" s="15"/>
      <c r="KTN53" s="15"/>
      <c r="KTO53" s="15"/>
      <c r="KTP53" s="15"/>
      <c r="KTQ53" s="15"/>
      <c r="KTR53" s="15"/>
      <c r="KTS53" s="15"/>
      <c r="KTT53" s="15"/>
      <c r="KTU53" s="15"/>
      <c r="KTV53" s="15"/>
      <c r="KTW53" s="15"/>
      <c r="KTX53" s="15"/>
      <c r="KTY53" s="15"/>
      <c r="KTZ53" s="15"/>
      <c r="KUA53" s="15"/>
      <c r="KUB53" s="15"/>
      <c r="KUC53" s="15"/>
      <c r="KUD53" s="15"/>
      <c r="KUE53" s="15"/>
      <c r="KUF53" s="15"/>
      <c r="KUG53" s="15"/>
      <c r="KUH53" s="15"/>
      <c r="KUI53" s="15"/>
      <c r="KUJ53" s="15"/>
      <c r="KUK53" s="15"/>
      <c r="KUL53" s="15"/>
      <c r="KUM53" s="15"/>
      <c r="KUN53" s="15"/>
      <c r="KUO53" s="15"/>
      <c r="KUP53" s="15"/>
      <c r="KUQ53" s="15"/>
      <c r="KUR53" s="15"/>
      <c r="KUS53" s="15"/>
      <c r="KUT53" s="15"/>
      <c r="KUU53" s="15"/>
      <c r="KUV53" s="15"/>
      <c r="KUW53" s="15"/>
      <c r="KUX53" s="15"/>
      <c r="KUY53" s="15"/>
      <c r="KUZ53" s="15"/>
      <c r="KVA53" s="15"/>
      <c r="KVB53" s="15"/>
      <c r="KVC53" s="15"/>
      <c r="KVD53" s="15"/>
      <c r="KVE53" s="15"/>
      <c r="KVF53" s="15"/>
      <c r="KVG53" s="15"/>
      <c r="KVH53" s="15"/>
      <c r="KVI53" s="15"/>
      <c r="KVJ53" s="15"/>
      <c r="KVK53" s="15"/>
      <c r="KVL53" s="15"/>
      <c r="KVM53" s="15"/>
      <c r="KVN53" s="15"/>
      <c r="KVO53" s="15"/>
      <c r="KVP53" s="15"/>
      <c r="KVQ53" s="15"/>
      <c r="KVR53" s="15"/>
      <c r="KVS53" s="15"/>
      <c r="KVT53" s="15"/>
      <c r="KVU53" s="15"/>
      <c r="KVV53" s="15"/>
      <c r="KVW53" s="15"/>
      <c r="KVX53" s="15"/>
      <c r="KVY53" s="15"/>
      <c r="KVZ53" s="15"/>
      <c r="KWA53" s="15"/>
      <c r="KWB53" s="15"/>
      <c r="KWC53" s="15"/>
      <c r="KWD53" s="15"/>
      <c r="KWE53" s="15"/>
      <c r="KWF53" s="15"/>
      <c r="KWG53" s="15"/>
      <c r="KWH53" s="15"/>
      <c r="KWI53" s="15"/>
      <c r="KWJ53" s="15"/>
      <c r="KWK53" s="15"/>
      <c r="KWL53" s="15"/>
      <c r="KWM53" s="15"/>
      <c r="KWN53" s="15"/>
      <c r="KWO53" s="15"/>
      <c r="KWP53" s="15"/>
      <c r="KWQ53" s="15"/>
      <c r="KWR53" s="15"/>
      <c r="KWS53" s="15"/>
      <c r="KWT53" s="15"/>
      <c r="KWU53" s="15"/>
      <c r="KWV53" s="15"/>
      <c r="KWW53" s="15"/>
      <c r="KWX53" s="15"/>
      <c r="KWY53" s="15"/>
      <c r="KWZ53" s="15"/>
      <c r="KXA53" s="15"/>
      <c r="KXB53" s="15"/>
      <c r="KXC53" s="15"/>
      <c r="KXD53" s="15"/>
      <c r="KXE53" s="15"/>
      <c r="KXF53" s="15"/>
      <c r="KXG53" s="15"/>
      <c r="KXH53" s="15"/>
      <c r="KXI53" s="15"/>
      <c r="KXJ53" s="15"/>
      <c r="KXK53" s="15"/>
      <c r="KXL53" s="15"/>
      <c r="KXM53" s="15"/>
      <c r="KXN53" s="15"/>
      <c r="KXO53" s="15"/>
      <c r="KXP53" s="15"/>
      <c r="KXQ53" s="15"/>
      <c r="KXR53" s="15"/>
      <c r="KXS53" s="15"/>
      <c r="KXT53" s="15"/>
      <c r="KXU53" s="15"/>
      <c r="KXV53" s="15"/>
      <c r="KXW53" s="15"/>
      <c r="KXX53" s="15"/>
      <c r="KXY53" s="15"/>
      <c r="KXZ53" s="15"/>
      <c r="KYA53" s="15"/>
      <c r="KYB53" s="15"/>
      <c r="KYC53" s="15"/>
      <c r="KYD53" s="15"/>
      <c r="KYE53" s="15"/>
      <c r="KYF53" s="15"/>
      <c r="KYG53" s="15"/>
      <c r="KYH53" s="15"/>
      <c r="KYI53" s="15"/>
      <c r="KYJ53" s="15"/>
      <c r="KYK53" s="15"/>
      <c r="KYL53" s="15"/>
      <c r="KYM53" s="15"/>
      <c r="KYN53" s="15"/>
      <c r="KYO53" s="15"/>
      <c r="KYP53" s="15"/>
      <c r="KYQ53" s="15"/>
      <c r="KYR53" s="15"/>
      <c r="KYS53" s="15"/>
      <c r="KYT53" s="15"/>
      <c r="KYU53" s="15"/>
      <c r="KYV53" s="15"/>
      <c r="KYW53" s="15"/>
      <c r="KYX53" s="15"/>
      <c r="KYY53" s="15"/>
      <c r="KYZ53" s="15"/>
      <c r="KZA53" s="15"/>
      <c r="KZB53" s="15"/>
      <c r="KZC53" s="15"/>
      <c r="KZD53" s="15"/>
      <c r="KZE53" s="15"/>
      <c r="KZF53" s="15"/>
      <c r="KZG53" s="15"/>
      <c r="KZH53" s="15"/>
      <c r="KZI53" s="15"/>
      <c r="KZJ53" s="15"/>
      <c r="KZK53" s="15"/>
      <c r="KZL53" s="15"/>
      <c r="KZM53" s="15"/>
      <c r="KZN53" s="15"/>
      <c r="KZO53" s="15"/>
      <c r="KZP53" s="15"/>
      <c r="KZQ53" s="15"/>
      <c r="KZR53" s="15"/>
      <c r="KZS53" s="15"/>
      <c r="KZT53" s="15"/>
      <c r="KZU53" s="15"/>
      <c r="KZV53" s="15"/>
      <c r="KZW53" s="15"/>
      <c r="KZX53" s="15"/>
      <c r="KZY53" s="15"/>
      <c r="KZZ53" s="15"/>
      <c r="LAA53" s="15"/>
      <c r="LAB53" s="15"/>
      <c r="LAC53" s="15"/>
      <c r="LAD53" s="15"/>
      <c r="LAE53" s="15"/>
      <c r="LAF53" s="15"/>
      <c r="LAG53" s="15"/>
      <c r="LAH53" s="15"/>
      <c r="LAI53" s="15"/>
      <c r="LAJ53" s="15"/>
      <c r="LAK53" s="15"/>
      <c r="LAL53" s="15"/>
      <c r="LAM53" s="15"/>
      <c r="LAN53" s="15"/>
      <c r="LAO53" s="15"/>
      <c r="LAP53" s="15"/>
      <c r="LAQ53" s="15"/>
      <c r="LAR53" s="15"/>
      <c r="LAS53" s="15"/>
      <c r="LAT53" s="15"/>
      <c r="LAU53" s="15"/>
      <c r="LAV53" s="15"/>
      <c r="LAW53" s="15"/>
      <c r="LAX53" s="15"/>
      <c r="LAY53" s="15"/>
      <c r="LAZ53" s="15"/>
      <c r="LBA53" s="15"/>
      <c r="LBB53" s="15"/>
      <c r="LBC53" s="15"/>
      <c r="LBD53" s="15"/>
      <c r="LBE53" s="15"/>
      <c r="LBF53" s="15"/>
      <c r="LBG53" s="15"/>
      <c r="LBH53" s="15"/>
      <c r="LBI53" s="15"/>
      <c r="LBJ53" s="15"/>
      <c r="LBK53" s="15"/>
      <c r="LBL53" s="15"/>
      <c r="LBM53" s="15"/>
      <c r="LBN53" s="15"/>
      <c r="LBO53" s="15"/>
      <c r="LBP53" s="15"/>
      <c r="LBQ53" s="15"/>
      <c r="LBR53" s="15"/>
      <c r="LBS53" s="15"/>
      <c r="LBT53" s="15"/>
      <c r="LBU53" s="15"/>
      <c r="LBV53" s="15"/>
      <c r="LBW53" s="15"/>
      <c r="LBX53" s="15"/>
      <c r="LBY53" s="15"/>
      <c r="LBZ53" s="15"/>
      <c r="LCA53" s="15"/>
      <c r="LCB53" s="15"/>
      <c r="LCC53" s="15"/>
      <c r="LCD53" s="15"/>
      <c r="LCE53" s="15"/>
      <c r="LCF53" s="15"/>
      <c r="LCG53" s="15"/>
      <c r="LCH53" s="15"/>
      <c r="LCI53" s="15"/>
      <c r="LCJ53" s="15"/>
      <c r="LCK53" s="15"/>
      <c r="LCL53" s="15"/>
      <c r="LCM53" s="15"/>
      <c r="LCN53" s="15"/>
      <c r="LCO53" s="15"/>
      <c r="LCP53" s="15"/>
      <c r="LCQ53" s="15"/>
      <c r="LCR53" s="15"/>
      <c r="LCS53" s="15"/>
      <c r="LCT53" s="15"/>
      <c r="LCU53" s="15"/>
      <c r="LCV53" s="15"/>
      <c r="LCW53" s="15"/>
      <c r="LCX53" s="15"/>
      <c r="LCY53" s="15"/>
      <c r="LCZ53" s="15"/>
      <c r="LDA53" s="15"/>
      <c r="LDB53" s="15"/>
      <c r="LDC53" s="15"/>
      <c r="LDD53" s="15"/>
      <c r="LDE53" s="15"/>
      <c r="LDF53" s="15"/>
      <c r="LDG53" s="15"/>
      <c r="LDH53" s="15"/>
      <c r="LDI53" s="15"/>
      <c r="LDJ53" s="15"/>
      <c r="LDK53" s="15"/>
      <c r="LDL53" s="15"/>
      <c r="LDM53" s="15"/>
      <c r="LDN53" s="15"/>
      <c r="LDO53" s="15"/>
      <c r="LDP53" s="15"/>
      <c r="LDQ53" s="15"/>
      <c r="LDR53" s="15"/>
      <c r="LDS53" s="15"/>
      <c r="LDT53" s="15"/>
      <c r="LDU53" s="15"/>
      <c r="LDV53" s="15"/>
      <c r="LDW53" s="15"/>
      <c r="LDX53" s="15"/>
      <c r="LDY53" s="15"/>
      <c r="LDZ53" s="15"/>
      <c r="LEA53" s="15"/>
      <c r="LEB53" s="15"/>
      <c r="LEC53" s="15"/>
      <c r="LED53" s="15"/>
      <c r="LEE53" s="15"/>
      <c r="LEF53" s="15"/>
      <c r="LEG53" s="15"/>
      <c r="LEH53" s="15"/>
      <c r="LEI53" s="15"/>
      <c r="LEJ53" s="15"/>
      <c r="LEK53" s="15"/>
      <c r="LEL53" s="15"/>
      <c r="LEM53" s="15"/>
      <c r="LEN53" s="15"/>
      <c r="LEO53" s="15"/>
      <c r="LEP53" s="15"/>
      <c r="LEQ53" s="15"/>
      <c r="LER53" s="15"/>
      <c r="LES53" s="15"/>
      <c r="LET53" s="15"/>
      <c r="LEU53" s="15"/>
      <c r="LEV53" s="15"/>
      <c r="LEW53" s="15"/>
      <c r="LEX53" s="15"/>
      <c r="LEY53" s="15"/>
      <c r="LEZ53" s="15"/>
      <c r="LFA53" s="15"/>
      <c r="LFB53" s="15"/>
      <c r="LFC53" s="15"/>
      <c r="LFD53" s="15"/>
      <c r="LFE53" s="15"/>
      <c r="LFF53" s="15"/>
      <c r="LFG53" s="15"/>
      <c r="LFH53" s="15"/>
      <c r="LFI53" s="15"/>
      <c r="LFJ53" s="15"/>
      <c r="LFK53" s="15"/>
      <c r="LFL53" s="15"/>
      <c r="LFM53" s="15"/>
      <c r="LFN53" s="15"/>
      <c r="LFO53" s="15"/>
      <c r="LFP53" s="15"/>
      <c r="LFQ53" s="15"/>
      <c r="LFR53" s="15"/>
      <c r="LFS53" s="15"/>
      <c r="LFT53" s="15"/>
      <c r="LFU53" s="15"/>
      <c r="LFV53" s="15"/>
      <c r="LFW53" s="15"/>
      <c r="LFX53" s="15"/>
      <c r="LFY53" s="15"/>
      <c r="LFZ53" s="15"/>
      <c r="LGA53" s="15"/>
      <c r="LGB53" s="15"/>
      <c r="LGC53" s="15"/>
      <c r="LGD53" s="15"/>
      <c r="LGE53" s="15"/>
      <c r="LGF53" s="15"/>
      <c r="LGG53" s="15"/>
      <c r="LGH53" s="15"/>
      <c r="LGI53" s="15"/>
      <c r="LGJ53" s="15"/>
      <c r="LGK53" s="15"/>
      <c r="LGL53" s="15"/>
      <c r="LGM53" s="15"/>
      <c r="LGN53" s="15"/>
      <c r="LGO53" s="15"/>
      <c r="LGP53" s="15"/>
      <c r="LGQ53" s="15"/>
      <c r="LGR53" s="15"/>
      <c r="LGS53" s="15"/>
      <c r="LGT53" s="15"/>
      <c r="LGU53" s="15"/>
      <c r="LGV53" s="15"/>
      <c r="LGW53" s="15"/>
      <c r="LGX53" s="15"/>
      <c r="LGY53" s="15"/>
      <c r="LGZ53" s="15"/>
      <c r="LHA53" s="15"/>
      <c r="LHB53" s="15"/>
      <c r="LHC53" s="15"/>
      <c r="LHD53" s="15"/>
      <c r="LHE53" s="15"/>
      <c r="LHF53" s="15"/>
      <c r="LHG53" s="15"/>
      <c r="LHH53" s="15"/>
      <c r="LHI53" s="15"/>
      <c r="LHJ53" s="15"/>
      <c r="LHK53" s="15"/>
      <c r="LHL53" s="15"/>
      <c r="LHM53" s="15"/>
      <c r="LHN53" s="15"/>
      <c r="LHO53" s="15"/>
      <c r="LHP53" s="15"/>
      <c r="LHQ53" s="15"/>
      <c r="LHR53" s="15"/>
      <c r="LHS53" s="15"/>
      <c r="LHT53" s="15"/>
      <c r="LHU53" s="15"/>
      <c r="LHV53" s="15"/>
      <c r="LHW53" s="15"/>
      <c r="LHX53" s="15"/>
      <c r="LHY53" s="15"/>
      <c r="LHZ53" s="15"/>
      <c r="LIA53" s="15"/>
      <c r="LIB53" s="15"/>
      <c r="LIC53" s="15"/>
      <c r="LID53" s="15"/>
      <c r="LIE53" s="15"/>
      <c r="LIF53" s="15"/>
      <c r="LIG53" s="15"/>
      <c r="LIH53" s="15"/>
      <c r="LII53" s="15"/>
      <c r="LIJ53" s="15"/>
      <c r="LIK53" s="15"/>
      <c r="LIL53" s="15"/>
      <c r="LIM53" s="15"/>
      <c r="LIN53" s="15"/>
      <c r="LIO53" s="15"/>
      <c r="LIP53" s="15"/>
      <c r="LIQ53" s="15"/>
      <c r="LIR53" s="15"/>
      <c r="LIS53" s="15"/>
      <c r="LIT53" s="15"/>
      <c r="LIU53" s="15"/>
      <c r="LIV53" s="15"/>
      <c r="LIW53" s="15"/>
      <c r="LIX53" s="15"/>
      <c r="LIY53" s="15"/>
      <c r="LIZ53" s="15"/>
      <c r="LJA53" s="15"/>
      <c r="LJB53" s="15"/>
      <c r="LJC53" s="15"/>
      <c r="LJD53" s="15"/>
      <c r="LJE53" s="15"/>
      <c r="LJF53" s="15"/>
      <c r="LJG53" s="15"/>
      <c r="LJH53" s="15"/>
      <c r="LJI53" s="15"/>
      <c r="LJJ53" s="15"/>
      <c r="LJK53" s="15"/>
      <c r="LJL53" s="15"/>
      <c r="LJM53" s="15"/>
      <c r="LJN53" s="15"/>
      <c r="LJO53" s="15"/>
      <c r="LJP53" s="15"/>
      <c r="LJQ53" s="15"/>
      <c r="LJR53" s="15"/>
      <c r="LJS53" s="15"/>
      <c r="LJT53" s="15"/>
      <c r="LJU53" s="15"/>
      <c r="LJV53" s="15"/>
      <c r="LJW53" s="15"/>
      <c r="LJX53" s="15"/>
      <c r="LJY53" s="15"/>
      <c r="LJZ53" s="15"/>
      <c r="LKA53" s="15"/>
      <c r="LKB53" s="15"/>
      <c r="LKC53" s="15"/>
      <c r="LKD53" s="15"/>
      <c r="LKE53" s="15"/>
      <c r="LKF53" s="15"/>
      <c r="LKG53" s="15"/>
      <c r="LKH53" s="15"/>
      <c r="LKI53" s="15"/>
      <c r="LKJ53" s="15"/>
      <c r="LKK53" s="15"/>
      <c r="LKL53" s="15"/>
      <c r="LKM53" s="15"/>
      <c r="LKN53" s="15"/>
      <c r="LKO53" s="15"/>
      <c r="LKP53" s="15"/>
      <c r="LKQ53" s="15"/>
      <c r="LKR53" s="15"/>
      <c r="LKS53" s="15"/>
      <c r="LKT53" s="15"/>
      <c r="LKU53" s="15"/>
      <c r="LKV53" s="15"/>
      <c r="LKW53" s="15"/>
      <c r="LKX53" s="15"/>
      <c r="LKY53" s="15"/>
      <c r="LKZ53" s="15"/>
      <c r="LLA53" s="15"/>
      <c r="LLB53" s="15"/>
      <c r="LLC53" s="15"/>
      <c r="LLD53" s="15"/>
      <c r="LLE53" s="15"/>
      <c r="LLF53" s="15"/>
      <c r="LLG53" s="15"/>
      <c r="LLH53" s="15"/>
      <c r="LLI53" s="15"/>
      <c r="LLJ53" s="15"/>
      <c r="LLK53" s="15"/>
      <c r="LLL53" s="15"/>
      <c r="LLM53" s="15"/>
      <c r="LLN53" s="15"/>
      <c r="LLO53" s="15"/>
      <c r="LLP53" s="15"/>
      <c r="LLQ53" s="15"/>
      <c r="LLR53" s="15"/>
      <c r="LLS53" s="15"/>
      <c r="LLT53" s="15"/>
      <c r="LLU53" s="15"/>
      <c r="LLV53" s="15"/>
      <c r="LLW53" s="15"/>
      <c r="LLX53" s="15"/>
      <c r="LLY53" s="15"/>
      <c r="LLZ53" s="15"/>
      <c r="LMA53" s="15"/>
      <c r="LMB53" s="15"/>
      <c r="LMC53" s="15"/>
      <c r="LMD53" s="15"/>
      <c r="LME53" s="15"/>
      <c r="LMF53" s="15"/>
      <c r="LMG53" s="15"/>
      <c r="LMH53" s="15"/>
      <c r="LMI53" s="15"/>
      <c r="LMJ53" s="15"/>
      <c r="LMK53" s="15"/>
      <c r="LML53" s="15"/>
      <c r="LMM53" s="15"/>
      <c r="LMN53" s="15"/>
      <c r="LMO53" s="15"/>
      <c r="LMP53" s="15"/>
      <c r="LMQ53" s="15"/>
      <c r="LMR53" s="15"/>
      <c r="LMS53" s="15"/>
      <c r="LMT53" s="15"/>
      <c r="LMU53" s="15"/>
      <c r="LMV53" s="15"/>
      <c r="LMW53" s="15"/>
      <c r="LMX53" s="15"/>
      <c r="LMY53" s="15"/>
      <c r="LMZ53" s="15"/>
      <c r="LNA53" s="15"/>
      <c r="LNB53" s="15"/>
      <c r="LNC53" s="15"/>
      <c r="LND53" s="15"/>
      <c r="LNE53" s="15"/>
      <c r="LNF53" s="15"/>
      <c r="LNG53" s="15"/>
      <c r="LNH53" s="15"/>
      <c r="LNI53" s="15"/>
      <c r="LNJ53" s="15"/>
      <c r="LNK53" s="15"/>
      <c r="LNL53" s="15"/>
      <c r="LNM53" s="15"/>
      <c r="LNN53" s="15"/>
      <c r="LNO53" s="15"/>
      <c r="LNP53" s="15"/>
      <c r="LNQ53" s="15"/>
      <c r="LNR53" s="15"/>
      <c r="LNS53" s="15"/>
      <c r="LNT53" s="15"/>
      <c r="LNU53" s="15"/>
      <c r="LNV53" s="15"/>
      <c r="LNW53" s="15"/>
      <c r="LNX53" s="15"/>
      <c r="LNY53" s="15"/>
      <c r="LNZ53" s="15"/>
      <c r="LOA53" s="15"/>
      <c r="LOB53" s="15"/>
      <c r="LOC53" s="15"/>
      <c r="LOD53" s="15"/>
      <c r="LOE53" s="15"/>
      <c r="LOF53" s="15"/>
      <c r="LOG53" s="15"/>
      <c r="LOH53" s="15"/>
      <c r="LOI53" s="15"/>
      <c r="LOJ53" s="15"/>
      <c r="LOK53" s="15"/>
      <c r="LOL53" s="15"/>
      <c r="LOM53" s="15"/>
      <c r="LON53" s="15"/>
      <c r="LOO53" s="15"/>
      <c r="LOP53" s="15"/>
      <c r="LOQ53" s="15"/>
      <c r="LOR53" s="15"/>
      <c r="LOS53" s="15"/>
      <c r="LOT53" s="15"/>
      <c r="LOU53" s="15"/>
      <c r="LOV53" s="15"/>
      <c r="LOW53" s="15"/>
      <c r="LOX53" s="15"/>
      <c r="LOY53" s="15"/>
      <c r="LOZ53" s="15"/>
      <c r="LPA53" s="15"/>
      <c r="LPB53" s="15"/>
      <c r="LPC53" s="15"/>
      <c r="LPD53" s="15"/>
      <c r="LPE53" s="15"/>
      <c r="LPF53" s="15"/>
      <c r="LPG53" s="15"/>
      <c r="LPH53" s="15"/>
      <c r="LPI53" s="15"/>
      <c r="LPJ53" s="15"/>
      <c r="LPK53" s="15"/>
      <c r="LPL53" s="15"/>
      <c r="LPM53" s="15"/>
      <c r="LPN53" s="15"/>
      <c r="LPO53" s="15"/>
      <c r="LPP53" s="15"/>
      <c r="LPQ53" s="15"/>
      <c r="LPR53" s="15"/>
      <c r="LPS53" s="15"/>
      <c r="LPT53" s="15"/>
      <c r="LPU53" s="15"/>
      <c r="LPV53" s="15"/>
      <c r="LPW53" s="15"/>
      <c r="LPX53" s="15"/>
      <c r="LPY53" s="15"/>
      <c r="LPZ53" s="15"/>
      <c r="LQA53" s="15"/>
      <c r="LQB53" s="15"/>
      <c r="LQC53" s="15"/>
      <c r="LQD53" s="15"/>
      <c r="LQE53" s="15"/>
      <c r="LQF53" s="15"/>
      <c r="LQG53" s="15"/>
      <c r="LQH53" s="15"/>
      <c r="LQI53" s="15"/>
      <c r="LQJ53" s="15"/>
      <c r="LQK53" s="15"/>
      <c r="LQL53" s="15"/>
      <c r="LQM53" s="15"/>
      <c r="LQN53" s="15"/>
      <c r="LQO53" s="15"/>
      <c r="LQP53" s="15"/>
      <c r="LQQ53" s="15"/>
      <c r="LQR53" s="15"/>
      <c r="LQS53" s="15"/>
      <c r="LQT53" s="15"/>
      <c r="LQU53" s="15"/>
      <c r="LQV53" s="15"/>
      <c r="LQW53" s="15"/>
      <c r="LQX53" s="15"/>
      <c r="LQY53" s="15"/>
      <c r="LQZ53" s="15"/>
      <c r="LRA53" s="15"/>
      <c r="LRB53" s="15"/>
      <c r="LRC53" s="15"/>
      <c r="LRD53" s="15"/>
      <c r="LRE53" s="15"/>
      <c r="LRF53" s="15"/>
      <c r="LRG53" s="15"/>
      <c r="LRH53" s="15"/>
      <c r="LRI53" s="15"/>
      <c r="LRJ53" s="15"/>
      <c r="LRK53" s="15"/>
      <c r="LRL53" s="15"/>
      <c r="LRM53" s="15"/>
      <c r="LRN53" s="15"/>
      <c r="LRO53" s="15"/>
      <c r="LRP53" s="15"/>
      <c r="LRQ53" s="15"/>
      <c r="LRR53" s="15"/>
      <c r="LRS53" s="15"/>
      <c r="LRT53" s="15"/>
      <c r="LRU53" s="15"/>
      <c r="LRV53" s="15"/>
      <c r="LRW53" s="15"/>
      <c r="LRX53" s="15"/>
      <c r="LRY53" s="15"/>
      <c r="LRZ53" s="15"/>
      <c r="LSA53" s="15"/>
      <c r="LSB53" s="15"/>
      <c r="LSC53" s="15"/>
      <c r="LSD53" s="15"/>
      <c r="LSE53" s="15"/>
      <c r="LSF53" s="15"/>
      <c r="LSG53" s="15"/>
      <c r="LSH53" s="15"/>
      <c r="LSI53" s="15"/>
      <c r="LSJ53" s="15"/>
      <c r="LSK53" s="15"/>
      <c r="LSL53" s="15"/>
      <c r="LSM53" s="15"/>
      <c r="LSN53" s="15"/>
      <c r="LSO53" s="15"/>
      <c r="LSP53" s="15"/>
      <c r="LSQ53" s="15"/>
      <c r="LSR53" s="15"/>
      <c r="LSS53" s="15"/>
      <c r="LST53" s="15"/>
      <c r="LSU53" s="15"/>
      <c r="LSV53" s="15"/>
      <c r="LSW53" s="15"/>
      <c r="LSX53" s="15"/>
      <c r="LSY53" s="15"/>
      <c r="LSZ53" s="15"/>
      <c r="LTA53" s="15"/>
      <c r="LTB53" s="15"/>
      <c r="LTC53" s="15"/>
      <c r="LTD53" s="15"/>
      <c r="LTE53" s="15"/>
      <c r="LTF53" s="15"/>
      <c r="LTG53" s="15"/>
      <c r="LTH53" s="15"/>
      <c r="LTI53" s="15"/>
      <c r="LTJ53" s="15"/>
      <c r="LTK53" s="15"/>
      <c r="LTL53" s="15"/>
      <c r="LTM53" s="15"/>
      <c r="LTN53" s="15"/>
      <c r="LTO53" s="15"/>
      <c r="LTP53" s="15"/>
      <c r="LTQ53" s="15"/>
      <c r="LTR53" s="15"/>
      <c r="LTS53" s="15"/>
      <c r="LTT53" s="15"/>
      <c r="LTU53" s="15"/>
      <c r="LTV53" s="15"/>
      <c r="LTW53" s="15"/>
      <c r="LTX53" s="15"/>
      <c r="LTY53" s="15"/>
      <c r="LTZ53" s="15"/>
      <c r="LUA53" s="15"/>
      <c r="LUB53" s="15"/>
      <c r="LUC53" s="15"/>
      <c r="LUD53" s="15"/>
      <c r="LUE53" s="15"/>
      <c r="LUF53" s="15"/>
      <c r="LUG53" s="15"/>
      <c r="LUH53" s="15"/>
      <c r="LUI53" s="15"/>
      <c r="LUJ53" s="15"/>
      <c r="LUK53" s="15"/>
      <c r="LUL53" s="15"/>
      <c r="LUM53" s="15"/>
      <c r="LUN53" s="15"/>
      <c r="LUO53" s="15"/>
      <c r="LUP53" s="15"/>
      <c r="LUQ53" s="15"/>
      <c r="LUR53" s="15"/>
      <c r="LUS53" s="15"/>
      <c r="LUT53" s="15"/>
      <c r="LUU53" s="15"/>
      <c r="LUV53" s="15"/>
      <c r="LUW53" s="15"/>
      <c r="LUX53" s="15"/>
      <c r="LUY53" s="15"/>
      <c r="LUZ53" s="15"/>
      <c r="LVA53" s="15"/>
      <c r="LVB53" s="15"/>
      <c r="LVC53" s="15"/>
      <c r="LVD53" s="15"/>
      <c r="LVE53" s="15"/>
      <c r="LVF53" s="15"/>
      <c r="LVG53" s="15"/>
      <c r="LVH53" s="15"/>
      <c r="LVI53" s="15"/>
      <c r="LVJ53" s="15"/>
      <c r="LVK53" s="15"/>
      <c r="LVL53" s="15"/>
      <c r="LVM53" s="15"/>
      <c r="LVN53" s="15"/>
      <c r="LVO53" s="15"/>
      <c r="LVP53" s="15"/>
      <c r="LVQ53" s="15"/>
      <c r="LVR53" s="15"/>
      <c r="LVS53" s="15"/>
      <c r="LVT53" s="15"/>
      <c r="LVU53" s="15"/>
      <c r="LVV53" s="15"/>
      <c r="LVW53" s="15"/>
      <c r="LVX53" s="15"/>
      <c r="LVY53" s="15"/>
      <c r="LVZ53" s="15"/>
      <c r="LWA53" s="15"/>
      <c r="LWB53" s="15"/>
      <c r="LWC53" s="15"/>
      <c r="LWD53" s="15"/>
      <c r="LWE53" s="15"/>
      <c r="LWF53" s="15"/>
      <c r="LWG53" s="15"/>
      <c r="LWH53" s="15"/>
      <c r="LWI53" s="15"/>
      <c r="LWJ53" s="15"/>
      <c r="LWK53" s="15"/>
      <c r="LWL53" s="15"/>
      <c r="LWM53" s="15"/>
      <c r="LWN53" s="15"/>
      <c r="LWO53" s="15"/>
      <c r="LWP53" s="15"/>
      <c r="LWQ53" s="15"/>
      <c r="LWR53" s="15"/>
      <c r="LWS53" s="15"/>
      <c r="LWT53" s="15"/>
      <c r="LWU53" s="15"/>
      <c r="LWV53" s="15"/>
      <c r="LWW53" s="15"/>
      <c r="LWX53" s="15"/>
      <c r="LWY53" s="15"/>
      <c r="LWZ53" s="15"/>
      <c r="LXA53" s="15"/>
      <c r="LXB53" s="15"/>
      <c r="LXC53" s="15"/>
      <c r="LXD53" s="15"/>
      <c r="LXE53" s="15"/>
      <c r="LXF53" s="15"/>
      <c r="LXG53" s="15"/>
      <c r="LXH53" s="15"/>
      <c r="LXI53" s="15"/>
      <c r="LXJ53" s="15"/>
      <c r="LXK53" s="15"/>
      <c r="LXL53" s="15"/>
      <c r="LXM53" s="15"/>
      <c r="LXN53" s="15"/>
      <c r="LXO53" s="15"/>
      <c r="LXP53" s="15"/>
      <c r="LXQ53" s="15"/>
      <c r="LXR53" s="15"/>
      <c r="LXS53" s="15"/>
      <c r="LXT53" s="15"/>
      <c r="LXU53" s="15"/>
      <c r="LXV53" s="15"/>
      <c r="LXW53" s="15"/>
      <c r="LXX53" s="15"/>
      <c r="LXY53" s="15"/>
      <c r="LXZ53" s="15"/>
      <c r="LYA53" s="15"/>
      <c r="LYB53" s="15"/>
      <c r="LYC53" s="15"/>
      <c r="LYD53" s="15"/>
      <c r="LYE53" s="15"/>
      <c r="LYF53" s="15"/>
      <c r="LYG53" s="15"/>
      <c r="LYH53" s="15"/>
      <c r="LYI53" s="15"/>
      <c r="LYJ53" s="15"/>
      <c r="LYK53" s="15"/>
      <c r="LYL53" s="15"/>
      <c r="LYM53" s="15"/>
      <c r="LYN53" s="15"/>
      <c r="LYO53" s="15"/>
      <c r="LYP53" s="15"/>
      <c r="LYQ53" s="15"/>
      <c r="LYR53" s="15"/>
      <c r="LYS53" s="15"/>
      <c r="LYT53" s="15"/>
      <c r="LYU53" s="15"/>
      <c r="LYV53" s="15"/>
      <c r="LYW53" s="15"/>
      <c r="LYX53" s="15"/>
      <c r="LYY53" s="15"/>
      <c r="LYZ53" s="15"/>
      <c r="LZA53" s="15"/>
      <c r="LZB53" s="15"/>
      <c r="LZC53" s="15"/>
      <c r="LZD53" s="15"/>
      <c r="LZE53" s="15"/>
      <c r="LZF53" s="15"/>
      <c r="LZG53" s="15"/>
      <c r="LZH53" s="15"/>
      <c r="LZI53" s="15"/>
      <c r="LZJ53" s="15"/>
      <c r="LZK53" s="15"/>
      <c r="LZL53" s="15"/>
      <c r="LZM53" s="15"/>
      <c r="LZN53" s="15"/>
      <c r="LZO53" s="15"/>
      <c r="LZP53" s="15"/>
      <c r="LZQ53" s="15"/>
      <c r="LZR53" s="15"/>
      <c r="LZS53" s="15"/>
      <c r="LZT53" s="15"/>
      <c r="LZU53" s="15"/>
      <c r="LZV53" s="15"/>
      <c r="LZW53" s="15"/>
      <c r="LZX53" s="15"/>
      <c r="LZY53" s="15"/>
      <c r="LZZ53" s="15"/>
      <c r="MAA53" s="15"/>
      <c r="MAB53" s="15"/>
      <c r="MAC53" s="15"/>
      <c r="MAD53" s="15"/>
      <c r="MAE53" s="15"/>
      <c r="MAF53" s="15"/>
      <c r="MAG53" s="15"/>
      <c r="MAH53" s="15"/>
      <c r="MAI53" s="15"/>
      <c r="MAJ53" s="15"/>
      <c r="MAK53" s="15"/>
      <c r="MAL53" s="15"/>
      <c r="MAM53" s="15"/>
      <c r="MAN53" s="15"/>
      <c r="MAO53" s="15"/>
      <c r="MAP53" s="15"/>
      <c r="MAQ53" s="15"/>
      <c r="MAR53" s="15"/>
      <c r="MAS53" s="15"/>
      <c r="MAT53" s="15"/>
      <c r="MAU53" s="15"/>
      <c r="MAV53" s="15"/>
      <c r="MAW53" s="15"/>
      <c r="MAX53" s="15"/>
      <c r="MAY53" s="15"/>
      <c r="MAZ53" s="15"/>
      <c r="MBA53" s="15"/>
      <c r="MBB53" s="15"/>
      <c r="MBC53" s="15"/>
      <c r="MBD53" s="15"/>
      <c r="MBE53" s="15"/>
      <c r="MBF53" s="15"/>
      <c r="MBG53" s="15"/>
      <c r="MBH53" s="15"/>
      <c r="MBI53" s="15"/>
      <c r="MBJ53" s="15"/>
      <c r="MBK53" s="15"/>
      <c r="MBL53" s="15"/>
      <c r="MBM53" s="15"/>
      <c r="MBN53" s="15"/>
      <c r="MBO53" s="15"/>
      <c r="MBP53" s="15"/>
      <c r="MBQ53" s="15"/>
      <c r="MBR53" s="15"/>
      <c r="MBS53" s="15"/>
      <c r="MBT53" s="15"/>
      <c r="MBU53" s="15"/>
      <c r="MBV53" s="15"/>
      <c r="MBW53" s="15"/>
      <c r="MBX53" s="15"/>
      <c r="MBY53" s="15"/>
      <c r="MBZ53" s="15"/>
      <c r="MCA53" s="15"/>
      <c r="MCB53" s="15"/>
      <c r="MCC53" s="15"/>
      <c r="MCD53" s="15"/>
      <c r="MCE53" s="15"/>
      <c r="MCF53" s="15"/>
      <c r="MCG53" s="15"/>
      <c r="MCH53" s="15"/>
      <c r="MCI53" s="15"/>
      <c r="MCJ53" s="15"/>
      <c r="MCK53" s="15"/>
      <c r="MCL53" s="15"/>
      <c r="MCM53" s="15"/>
      <c r="MCN53" s="15"/>
      <c r="MCO53" s="15"/>
      <c r="MCP53" s="15"/>
      <c r="MCQ53" s="15"/>
      <c r="MCR53" s="15"/>
      <c r="MCS53" s="15"/>
      <c r="MCT53" s="15"/>
      <c r="MCU53" s="15"/>
      <c r="MCV53" s="15"/>
      <c r="MCW53" s="15"/>
      <c r="MCX53" s="15"/>
      <c r="MCY53" s="15"/>
      <c r="MCZ53" s="15"/>
      <c r="MDA53" s="15"/>
      <c r="MDB53" s="15"/>
      <c r="MDC53" s="15"/>
      <c r="MDD53" s="15"/>
      <c r="MDE53" s="15"/>
      <c r="MDF53" s="15"/>
      <c r="MDG53" s="15"/>
      <c r="MDH53" s="15"/>
      <c r="MDI53" s="15"/>
      <c r="MDJ53" s="15"/>
      <c r="MDK53" s="15"/>
      <c r="MDL53" s="15"/>
      <c r="MDM53" s="15"/>
      <c r="MDN53" s="15"/>
      <c r="MDO53" s="15"/>
      <c r="MDP53" s="15"/>
      <c r="MDQ53" s="15"/>
      <c r="MDR53" s="15"/>
      <c r="MDS53" s="15"/>
      <c r="MDT53" s="15"/>
      <c r="MDU53" s="15"/>
      <c r="MDV53" s="15"/>
      <c r="MDW53" s="15"/>
      <c r="MDX53" s="15"/>
      <c r="MDY53" s="15"/>
      <c r="MDZ53" s="15"/>
      <c r="MEA53" s="15"/>
      <c r="MEB53" s="15"/>
      <c r="MEC53" s="15"/>
      <c r="MED53" s="15"/>
      <c r="MEE53" s="15"/>
      <c r="MEF53" s="15"/>
      <c r="MEG53" s="15"/>
      <c r="MEH53" s="15"/>
      <c r="MEI53" s="15"/>
      <c r="MEJ53" s="15"/>
      <c r="MEK53" s="15"/>
      <c r="MEL53" s="15"/>
      <c r="MEM53" s="15"/>
      <c r="MEN53" s="15"/>
      <c r="MEO53" s="15"/>
      <c r="MEP53" s="15"/>
      <c r="MEQ53" s="15"/>
      <c r="MER53" s="15"/>
      <c r="MES53" s="15"/>
      <c r="MET53" s="15"/>
      <c r="MEU53" s="15"/>
      <c r="MEV53" s="15"/>
      <c r="MEW53" s="15"/>
      <c r="MEX53" s="15"/>
      <c r="MEY53" s="15"/>
      <c r="MEZ53" s="15"/>
      <c r="MFA53" s="15"/>
      <c r="MFB53" s="15"/>
      <c r="MFC53" s="15"/>
      <c r="MFD53" s="15"/>
      <c r="MFE53" s="15"/>
      <c r="MFF53" s="15"/>
      <c r="MFG53" s="15"/>
      <c r="MFH53" s="15"/>
      <c r="MFI53" s="15"/>
      <c r="MFJ53" s="15"/>
      <c r="MFK53" s="15"/>
      <c r="MFL53" s="15"/>
      <c r="MFM53" s="15"/>
      <c r="MFN53" s="15"/>
      <c r="MFO53" s="15"/>
      <c r="MFP53" s="15"/>
      <c r="MFQ53" s="15"/>
      <c r="MFR53" s="15"/>
      <c r="MFS53" s="15"/>
      <c r="MFT53" s="15"/>
      <c r="MFU53" s="15"/>
      <c r="MFV53" s="15"/>
      <c r="MFW53" s="15"/>
      <c r="MFX53" s="15"/>
      <c r="MFY53" s="15"/>
      <c r="MFZ53" s="15"/>
      <c r="MGA53" s="15"/>
      <c r="MGB53" s="15"/>
      <c r="MGC53" s="15"/>
      <c r="MGD53" s="15"/>
      <c r="MGE53" s="15"/>
      <c r="MGF53" s="15"/>
      <c r="MGG53" s="15"/>
      <c r="MGH53" s="15"/>
      <c r="MGI53" s="15"/>
      <c r="MGJ53" s="15"/>
      <c r="MGK53" s="15"/>
      <c r="MGL53" s="15"/>
      <c r="MGM53" s="15"/>
      <c r="MGN53" s="15"/>
      <c r="MGO53" s="15"/>
      <c r="MGP53" s="15"/>
      <c r="MGQ53" s="15"/>
      <c r="MGR53" s="15"/>
      <c r="MGS53" s="15"/>
      <c r="MGT53" s="15"/>
      <c r="MGU53" s="15"/>
      <c r="MGV53" s="15"/>
      <c r="MGW53" s="15"/>
      <c r="MGX53" s="15"/>
      <c r="MGY53" s="15"/>
      <c r="MGZ53" s="15"/>
      <c r="MHA53" s="15"/>
      <c r="MHB53" s="15"/>
      <c r="MHC53" s="15"/>
      <c r="MHD53" s="15"/>
      <c r="MHE53" s="15"/>
      <c r="MHF53" s="15"/>
      <c r="MHG53" s="15"/>
      <c r="MHH53" s="15"/>
      <c r="MHI53" s="15"/>
      <c r="MHJ53" s="15"/>
      <c r="MHK53" s="15"/>
      <c r="MHL53" s="15"/>
      <c r="MHM53" s="15"/>
      <c r="MHN53" s="15"/>
      <c r="MHO53" s="15"/>
      <c r="MHP53" s="15"/>
      <c r="MHQ53" s="15"/>
      <c r="MHR53" s="15"/>
      <c r="MHS53" s="15"/>
      <c r="MHT53" s="15"/>
      <c r="MHU53" s="15"/>
      <c r="MHV53" s="15"/>
      <c r="MHW53" s="15"/>
      <c r="MHX53" s="15"/>
      <c r="MHY53" s="15"/>
      <c r="MHZ53" s="15"/>
      <c r="MIA53" s="15"/>
      <c r="MIB53" s="15"/>
      <c r="MIC53" s="15"/>
      <c r="MID53" s="15"/>
      <c r="MIE53" s="15"/>
      <c r="MIF53" s="15"/>
      <c r="MIG53" s="15"/>
      <c r="MIH53" s="15"/>
      <c r="MII53" s="15"/>
      <c r="MIJ53" s="15"/>
      <c r="MIK53" s="15"/>
      <c r="MIL53" s="15"/>
      <c r="MIM53" s="15"/>
      <c r="MIN53" s="15"/>
      <c r="MIO53" s="15"/>
      <c r="MIP53" s="15"/>
      <c r="MIQ53" s="15"/>
      <c r="MIR53" s="15"/>
      <c r="MIS53" s="15"/>
      <c r="MIT53" s="15"/>
      <c r="MIU53" s="15"/>
      <c r="MIV53" s="15"/>
      <c r="MIW53" s="15"/>
      <c r="MIX53" s="15"/>
      <c r="MIY53" s="15"/>
      <c r="MIZ53" s="15"/>
      <c r="MJA53" s="15"/>
      <c r="MJB53" s="15"/>
      <c r="MJC53" s="15"/>
      <c r="MJD53" s="15"/>
      <c r="MJE53" s="15"/>
      <c r="MJF53" s="15"/>
      <c r="MJG53" s="15"/>
      <c r="MJH53" s="15"/>
      <c r="MJI53" s="15"/>
      <c r="MJJ53" s="15"/>
      <c r="MJK53" s="15"/>
      <c r="MJL53" s="15"/>
      <c r="MJM53" s="15"/>
      <c r="MJN53" s="15"/>
      <c r="MJO53" s="15"/>
      <c r="MJP53" s="15"/>
      <c r="MJQ53" s="15"/>
      <c r="MJR53" s="15"/>
      <c r="MJS53" s="15"/>
      <c r="MJT53" s="15"/>
      <c r="MJU53" s="15"/>
      <c r="MJV53" s="15"/>
      <c r="MJW53" s="15"/>
      <c r="MJX53" s="15"/>
      <c r="MJY53" s="15"/>
      <c r="MJZ53" s="15"/>
      <c r="MKA53" s="15"/>
      <c r="MKB53" s="15"/>
      <c r="MKC53" s="15"/>
      <c r="MKD53" s="15"/>
      <c r="MKE53" s="15"/>
      <c r="MKF53" s="15"/>
      <c r="MKG53" s="15"/>
      <c r="MKH53" s="15"/>
      <c r="MKI53" s="15"/>
      <c r="MKJ53" s="15"/>
      <c r="MKK53" s="15"/>
      <c r="MKL53" s="15"/>
      <c r="MKM53" s="15"/>
      <c r="MKN53" s="15"/>
      <c r="MKO53" s="15"/>
      <c r="MKP53" s="15"/>
      <c r="MKQ53" s="15"/>
      <c r="MKR53" s="15"/>
      <c r="MKS53" s="15"/>
      <c r="MKT53" s="15"/>
      <c r="MKU53" s="15"/>
      <c r="MKV53" s="15"/>
      <c r="MKW53" s="15"/>
      <c r="MKX53" s="15"/>
      <c r="MKY53" s="15"/>
      <c r="MKZ53" s="15"/>
      <c r="MLA53" s="15"/>
      <c r="MLB53" s="15"/>
      <c r="MLC53" s="15"/>
      <c r="MLD53" s="15"/>
      <c r="MLE53" s="15"/>
      <c r="MLF53" s="15"/>
      <c r="MLG53" s="15"/>
      <c r="MLH53" s="15"/>
      <c r="MLI53" s="15"/>
      <c r="MLJ53" s="15"/>
      <c r="MLK53" s="15"/>
      <c r="MLL53" s="15"/>
      <c r="MLM53" s="15"/>
      <c r="MLN53" s="15"/>
      <c r="MLO53" s="15"/>
      <c r="MLP53" s="15"/>
      <c r="MLQ53" s="15"/>
      <c r="MLR53" s="15"/>
      <c r="MLS53" s="15"/>
      <c r="MLT53" s="15"/>
      <c r="MLU53" s="15"/>
      <c r="MLV53" s="15"/>
      <c r="MLW53" s="15"/>
      <c r="MLX53" s="15"/>
      <c r="MLY53" s="15"/>
      <c r="MLZ53" s="15"/>
      <c r="MMA53" s="15"/>
      <c r="MMB53" s="15"/>
      <c r="MMC53" s="15"/>
      <c r="MMD53" s="15"/>
      <c r="MME53" s="15"/>
      <c r="MMF53" s="15"/>
      <c r="MMG53" s="15"/>
      <c r="MMH53" s="15"/>
      <c r="MMI53" s="15"/>
      <c r="MMJ53" s="15"/>
      <c r="MMK53" s="15"/>
      <c r="MML53" s="15"/>
      <c r="MMM53" s="15"/>
      <c r="MMN53" s="15"/>
      <c r="MMO53" s="15"/>
      <c r="MMP53" s="15"/>
      <c r="MMQ53" s="15"/>
      <c r="MMR53" s="15"/>
      <c r="MMS53" s="15"/>
      <c r="MMT53" s="15"/>
      <c r="MMU53" s="15"/>
      <c r="MMV53" s="15"/>
      <c r="MMW53" s="15"/>
      <c r="MMX53" s="15"/>
      <c r="MMY53" s="15"/>
      <c r="MMZ53" s="15"/>
      <c r="MNA53" s="15"/>
      <c r="MNB53" s="15"/>
      <c r="MNC53" s="15"/>
      <c r="MND53" s="15"/>
      <c r="MNE53" s="15"/>
      <c r="MNF53" s="15"/>
      <c r="MNG53" s="15"/>
      <c r="MNH53" s="15"/>
      <c r="MNI53" s="15"/>
      <c r="MNJ53" s="15"/>
      <c r="MNK53" s="15"/>
      <c r="MNL53" s="15"/>
      <c r="MNM53" s="15"/>
      <c r="MNN53" s="15"/>
      <c r="MNO53" s="15"/>
      <c r="MNP53" s="15"/>
      <c r="MNQ53" s="15"/>
      <c r="MNR53" s="15"/>
      <c r="MNS53" s="15"/>
      <c r="MNT53" s="15"/>
      <c r="MNU53" s="15"/>
      <c r="MNV53" s="15"/>
      <c r="MNW53" s="15"/>
      <c r="MNX53" s="15"/>
      <c r="MNY53" s="15"/>
      <c r="MNZ53" s="15"/>
      <c r="MOA53" s="15"/>
      <c r="MOB53" s="15"/>
      <c r="MOC53" s="15"/>
      <c r="MOD53" s="15"/>
      <c r="MOE53" s="15"/>
      <c r="MOF53" s="15"/>
      <c r="MOG53" s="15"/>
      <c r="MOH53" s="15"/>
      <c r="MOI53" s="15"/>
      <c r="MOJ53" s="15"/>
      <c r="MOK53" s="15"/>
      <c r="MOL53" s="15"/>
      <c r="MOM53" s="15"/>
      <c r="MON53" s="15"/>
      <c r="MOO53" s="15"/>
      <c r="MOP53" s="15"/>
      <c r="MOQ53" s="15"/>
      <c r="MOR53" s="15"/>
      <c r="MOS53" s="15"/>
      <c r="MOT53" s="15"/>
      <c r="MOU53" s="15"/>
      <c r="MOV53" s="15"/>
      <c r="MOW53" s="15"/>
      <c r="MOX53" s="15"/>
      <c r="MOY53" s="15"/>
      <c r="MOZ53" s="15"/>
      <c r="MPA53" s="15"/>
      <c r="MPB53" s="15"/>
      <c r="MPC53" s="15"/>
      <c r="MPD53" s="15"/>
      <c r="MPE53" s="15"/>
      <c r="MPF53" s="15"/>
      <c r="MPG53" s="15"/>
      <c r="MPH53" s="15"/>
      <c r="MPI53" s="15"/>
      <c r="MPJ53" s="15"/>
      <c r="MPK53" s="15"/>
      <c r="MPL53" s="15"/>
      <c r="MPM53" s="15"/>
      <c r="MPN53" s="15"/>
      <c r="MPO53" s="15"/>
      <c r="MPP53" s="15"/>
      <c r="MPQ53" s="15"/>
      <c r="MPR53" s="15"/>
      <c r="MPS53" s="15"/>
      <c r="MPT53" s="15"/>
      <c r="MPU53" s="15"/>
      <c r="MPV53" s="15"/>
      <c r="MPW53" s="15"/>
      <c r="MPX53" s="15"/>
      <c r="MPY53" s="15"/>
      <c r="MPZ53" s="15"/>
      <c r="MQA53" s="15"/>
      <c r="MQB53" s="15"/>
      <c r="MQC53" s="15"/>
      <c r="MQD53" s="15"/>
      <c r="MQE53" s="15"/>
      <c r="MQF53" s="15"/>
      <c r="MQG53" s="15"/>
      <c r="MQH53" s="15"/>
      <c r="MQI53" s="15"/>
      <c r="MQJ53" s="15"/>
      <c r="MQK53" s="15"/>
      <c r="MQL53" s="15"/>
      <c r="MQM53" s="15"/>
      <c r="MQN53" s="15"/>
      <c r="MQO53" s="15"/>
      <c r="MQP53" s="15"/>
      <c r="MQQ53" s="15"/>
      <c r="MQR53" s="15"/>
      <c r="MQS53" s="15"/>
      <c r="MQT53" s="15"/>
      <c r="MQU53" s="15"/>
      <c r="MQV53" s="15"/>
      <c r="MQW53" s="15"/>
      <c r="MQX53" s="15"/>
      <c r="MQY53" s="15"/>
      <c r="MQZ53" s="15"/>
      <c r="MRA53" s="15"/>
      <c r="MRB53" s="15"/>
      <c r="MRC53" s="15"/>
      <c r="MRD53" s="15"/>
      <c r="MRE53" s="15"/>
      <c r="MRF53" s="15"/>
      <c r="MRG53" s="15"/>
      <c r="MRH53" s="15"/>
      <c r="MRI53" s="15"/>
      <c r="MRJ53" s="15"/>
      <c r="MRK53" s="15"/>
      <c r="MRL53" s="15"/>
      <c r="MRM53" s="15"/>
      <c r="MRN53" s="15"/>
      <c r="MRO53" s="15"/>
      <c r="MRP53" s="15"/>
      <c r="MRQ53" s="15"/>
      <c r="MRR53" s="15"/>
      <c r="MRS53" s="15"/>
      <c r="MRT53" s="15"/>
      <c r="MRU53" s="15"/>
      <c r="MRV53" s="15"/>
      <c r="MRW53" s="15"/>
      <c r="MRX53" s="15"/>
      <c r="MRY53" s="15"/>
      <c r="MRZ53" s="15"/>
      <c r="MSA53" s="15"/>
      <c r="MSB53" s="15"/>
      <c r="MSC53" s="15"/>
      <c r="MSD53" s="15"/>
      <c r="MSE53" s="15"/>
      <c r="MSF53" s="15"/>
      <c r="MSG53" s="15"/>
      <c r="MSH53" s="15"/>
      <c r="MSI53" s="15"/>
      <c r="MSJ53" s="15"/>
      <c r="MSK53" s="15"/>
      <c r="MSL53" s="15"/>
      <c r="MSM53" s="15"/>
      <c r="MSN53" s="15"/>
      <c r="MSO53" s="15"/>
      <c r="MSP53" s="15"/>
      <c r="MSQ53" s="15"/>
      <c r="MSR53" s="15"/>
      <c r="MSS53" s="15"/>
      <c r="MST53" s="15"/>
      <c r="MSU53" s="15"/>
      <c r="MSV53" s="15"/>
      <c r="MSW53" s="15"/>
      <c r="MSX53" s="15"/>
      <c r="MSY53" s="15"/>
      <c r="MSZ53" s="15"/>
      <c r="MTA53" s="15"/>
      <c r="MTB53" s="15"/>
      <c r="MTC53" s="15"/>
      <c r="MTD53" s="15"/>
      <c r="MTE53" s="15"/>
      <c r="MTF53" s="15"/>
      <c r="MTG53" s="15"/>
      <c r="MTH53" s="15"/>
      <c r="MTI53" s="15"/>
      <c r="MTJ53" s="15"/>
      <c r="MTK53" s="15"/>
      <c r="MTL53" s="15"/>
      <c r="MTM53" s="15"/>
      <c r="MTN53" s="15"/>
      <c r="MTO53" s="15"/>
      <c r="MTP53" s="15"/>
      <c r="MTQ53" s="15"/>
      <c r="MTR53" s="15"/>
      <c r="MTS53" s="15"/>
      <c r="MTT53" s="15"/>
      <c r="MTU53" s="15"/>
      <c r="MTV53" s="15"/>
      <c r="MTW53" s="15"/>
      <c r="MTX53" s="15"/>
      <c r="MTY53" s="15"/>
      <c r="MTZ53" s="15"/>
      <c r="MUA53" s="15"/>
      <c r="MUB53" s="15"/>
      <c r="MUC53" s="15"/>
      <c r="MUD53" s="15"/>
      <c r="MUE53" s="15"/>
      <c r="MUF53" s="15"/>
      <c r="MUG53" s="15"/>
      <c r="MUH53" s="15"/>
      <c r="MUI53" s="15"/>
      <c r="MUJ53" s="15"/>
      <c r="MUK53" s="15"/>
      <c r="MUL53" s="15"/>
      <c r="MUM53" s="15"/>
      <c r="MUN53" s="15"/>
      <c r="MUO53" s="15"/>
      <c r="MUP53" s="15"/>
      <c r="MUQ53" s="15"/>
      <c r="MUR53" s="15"/>
      <c r="MUS53" s="15"/>
      <c r="MUT53" s="15"/>
      <c r="MUU53" s="15"/>
      <c r="MUV53" s="15"/>
      <c r="MUW53" s="15"/>
      <c r="MUX53" s="15"/>
      <c r="MUY53" s="15"/>
      <c r="MUZ53" s="15"/>
      <c r="MVA53" s="15"/>
      <c r="MVB53" s="15"/>
      <c r="MVC53" s="15"/>
      <c r="MVD53" s="15"/>
      <c r="MVE53" s="15"/>
      <c r="MVF53" s="15"/>
      <c r="MVG53" s="15"/>
      <c r="MVH53" s="15"/>
      <c r="MVI53" s="15"/>
      <c r="MVJ53" s="15"/>
      <c r="MVK53" s="15"/>
      <c r="MVL53" s="15"/>
      <c r="MVM53" s="15"/>
      <c r="MVN53" s="15"/>
      <c r="MVO53" s="15"/>
      <c r="MVP53" s="15"/>
      <c r="MVQ53" s="15"/>
      <c r="MVR53" s="15"/>
      <c r="MVS53" s="15"/>
      <c r="MVT53" s="15"/>
      <c r="MVU53" s="15"/>
      <c r="MVV53" s="15"/>
      <c r="MVW53" s="15"/>
      <c r="MVX53" s="15"/>
      <c r="MVY53" s="15"/>
      <c r="MVZ53" s="15"/>
      <c r="MWA53" s="15"/>
      <c r="MWB53" s="15"/>
      <c r="MWC53" s="15"/>
      <c r="MWD53" s="15"/>
      <c r="MWE53" s="15"/>
      <c r="MWF53" s="15"/>
      <c r="MWG53" s="15"/>
      <c r="MWH53" s="15"/>
      <c r="MWI53" s="15"/>
      <c r="MWJ53" s="15"/>
      <c r="MWK53" s="15"/>
      <c r="MWL53" s="15"/>
      <c r="MWM53" s="15"/>
      <c r="MWN53" s="15"/>
      <c r="MWO53" s="15"/>
      <c r="MWP53" s="15"/>
      <c r="MWQ53" s="15"/>
      <c r="MWR53" s="15"/>
      <c r="MWS53" s="15"/>
      <c r="MWT53" s="15"/>
      <c r="MWU53" s="15"/>
      <c r="MWV53" s="15"/>
      <c r="MWW53" s="15"/>
      <c r="MWX53" s="15"/>
      <c r="MWY53" s="15"/>
      <c r="MWZ53" s="15"/>
      <c r="MXA53" s="15"/>
      <c r="MXB53" s="15"/>
      <c r="MXC53" s="15"/>
      <c r="MXD53" s="15"/>
      <c r="MXE53" s="15"/>
      <c r="MXF53" s="15"/>
      <c r="MXG53" s="15"/>
      <c r="MXH53" s="15"/>
      <c r="MXI53" s="15"/>
      <c r="MXJ53" s="15"/>
      <c r="MXK53" s="15"/>
      <c r="MXL53" s="15"/>
      <c r="MXM53" s="15"/>
      <c r="MXN53" s="15"/>
      <c r="MXO53" s="15"/>
      <c r="MXP53" s="15"/>
      <c r="MXQ53" s="15"/>
      <c r="MXR53" s="15"/>
      <c r="MXS53" s="15"/>
      <c r="MXT53" s="15"/>
      <c r="MXU53" s="15"/>
      <c r="MXV53" s="15"/>
      <c r="MXW53" s="15"/>
      <c r="MXX53" s="15"/>
      <c r="MXY53" s="15"/>
      <c r="MXZ53" s="15"/>
      <c r="MYA53" s="15"/>
      <c r="MYB53" s="15"/>
      <c r="MYC53" s="15"/>
      <c r="MYD53" s="15"/>
      <c r="MYE53" s="15"/>
      <c r="MYF53" s="15"/>
      <c r="MYG53" s="15"/>
      <c r="MYH53" s="15"/>
      <c r="MYI53" s="15"/>
      <c r="MYJ53" s="15"/>
      <c r="MYK53" s="15"/>
      <c r="MYL53" s="15"/>
      <c r="MYM53" s="15"/>
      <c r="MYN53" s="15"/>
      <c r="MYO53" s="15"/>
      <c r="MYP53" s="15"/>
      <c r="MYQ53" s="15"/>
      <c r="MYR53" s="15"/>
      <c r="MYS53" s="15"/>
      <c r="MYT53" s="15"/>
      <c r="MYU53" s="15"/>
      <c r="MYV53" s="15"/>
      <c r="MYW53" s="15"/>
      <c r="MYX53" s="15"/>
      <c r="MYY53" s="15"/>
      <c r="MYZ53" s="15"/>
      <c r="MZA53" s="15"/>
      <c r="MZB53" s="15"/>
      <c r="MZC53" s="15"/>
      <c r="MZD53" s="15"/>
      <c r="MZE53" s="15"/>
      <c r="MZF53" s="15"/>
      <c r="MZG53" s="15"/>
      <c r="MZH53" s="15"/>
      <c r="MZI53" s="15"/>
      <c r="MZJ53" s="15"/>
      <c r="MZK53" s="15"/>
      <c r="MZL53" s="15"/>
      <c r="MZM53" s="15"/>
      <c r="MZN53" s="15"/>
      <c r="MZO53" s="15"/>
      <c r="MZP53" s="15"/>
      <c r="MZQ53" s="15"/>
      <c r="MZR53" s="15"/>
      <c r="MZS53" s="15"/>
      <c r="MZT53" s="15"/>
      <c r="MZU53" s="15"/>
      <c r="MZV53" s="15"/>
      <c r="MZW53" s="15"/>
      <c r="MZX53" s="15"/>
      <c r="MZY53" s="15"/>
      <c r="MZZ53" s="15"/>
      <c r="NAA53" s="15"/>
      <c r="NAB53" s="15"/>
      <c r="NAC53" s="15"/>
      <c r="NAD53" s="15"/>
      <c r="NAE53" s="15"/>
      <c r="NAF53" s="15"/>
      <c r="NAG53" s="15"/>
      <c r="NAH53" s="15"/>
      <c r="NAI53" s="15"/>
      <c r="NAJ53" s="15"/>
      <c r="NAK53" s="15"/>
      <c r="NAL53" s="15"/>
      <c r="NAM53" s="15"/>
      <c r="NAN53" s="15"/>
      <c r="NAO53" s="15"/>
      <c r="NAP53" s="15"/>
      <c r="NAQ53" s="15"/>
      <c r="NAR53" s="15"/>
      <c r="NAS53" s="15"/>
      <c r="NAT53" s="15"/>
      <c r="NAU53" s="15"/>
      <c r="NAV53" s="15"/>
      <c r="NAW53" s="15"/>
      <c r="NAX53" s="15"/>
      <c r="NAY53" s="15"/>
      <c r="NAZ53" s="15"/>
      <c r="NBA53" s="15"/>
      <c r="NBB53" s="15"/>
      <c r="NBC53" s="15"/>
      <c r="NBD53" s="15"/>
      <c r="NBE53" s="15"/>
      <c r="NBF53" s="15"/>
      <c r="NBG53" s="15"/>
      <c r="NBH53" s="15"/>
      <c r="NBI53" s="15"/>
      <c r="NBJ53" s="15"/>
      <c r="NBK53" s="15"/>
      <c r="NBL53" s="15"/>
      <c r="NBM53" s="15"/>
      <c r="NBN53" s="15"/>
      <c r="NBO53" s="15"/>
      <c r="NBP53" s="15"/>
      <c r="NBQ53" s="15"/>
      <c r="NBR53" s="15"/>
      <c r="NBS53" s="15"/>
      <c r="NBT53" s="15"/>
      <c r="NBU53" s="15"/>
      <c r="NBV53" s="15"/>
      <c r="NBW53" s="15"/>
      <c r="NBX53" s="15"/>
      <c r="NBY53" s="15"/>
      <c r="NBZ53" s="15"/>
      <c r="NCA53" s="15"/>
      <c r="NCB53" s="15"/>
      <c r="NCC53" s="15"/>
      <c r="NCD53" s="15"/>
      <c r="NCE53" s="15"/>
      <c r="NCF53" s="15"/>
      <c r="NCG53" s="15"/>
      <c r="NCH53" s="15"/>
      <c r="NCI53" s="15"/>
      <c r="NCJ53" s="15"/>
      <c r="NCK53" s="15"/>
      <c r="NCL53" s="15"/>
      <c r="NCM53" s="15"/>
      <c r="NCN53" s="15"/>
      <c r="NCO53" s="15"/>
      <c r="NCP53" s="15"/>
      <c r="NCQ53" s="15"/>
      <c r="NCR53" s="15"/>
      <c r="NCS53" s="15"/>
      <c r="NCT53" s="15"/>
      <c r="NCU53" s="15"/>
      <c r="NCV53" s="15"/>
      <c r="NCW53" s="15"/>
      <c r="NCX53" s="15"/>
      <c r="NCY53" s="15"/>
      <c r="NCZ53" s="15"/>
      <c r="NDA53" s="15"/>
      <c r="NDB53" s="15"/>
      <c r="NDC53" s="15"/>
      <c r="NDD53" s="15"/>
      <c r="NDE53" s="15"/>
      <c r="NDF53" s="15"/>
      <c r="NDG53" s="15"/>
      <c r="NDH53" s="15"/>
      <c r="NDI53" s="15"/>
      <c r="NDJ53" s="15"/>
      <c r="NDK53" s="15"/>
      <c r="NDL53" s="15"/>
      <c r="NDM53" s="15"/>
      <c r="NDN53" s="15"/>
      <c r="NDO53" s="15"/>
      <c r="NDP53" s="15"/>
      <c r="NDQ53" s="15"/>
      <c r="NDR53" s="15"/>
      <c r="NDS53" s="15"/>
      <c r="NDT53" s="15"/>
      <c r="NDU53" s="15"/>
      <c r="NDV53" s="15"/>
      <c r="NDW53" s="15"/>
      <c r="NDX53" s="15"/>
      <c r="NDY53" s="15"/>
      <c r="NDZ53" s="15"/>
      <c r="NEA53" s="15"/>
      <c r="NEB53" s="15"/>
      <c r="NEC53" s="15"/>
      <c r="NED53" s="15"/>
      <c r="NEE53" s="15"/>
      <c r="NEF53" s="15"/>
      <c r="NEG53" s="15"/>
      <c r="NEH53" s="15"/>
      <c r="NEI53" s="15"/>
      <c r="NEJ53" s="15"/>
      <c r="NEK53" s="15"/>
      <c r="NEL53" s="15"/>
      <c r="NEM53" s="15"/>
      <c r="NEN53" s="15"/>
      <c r="NEO53" s="15"/>
      <c r="NEP53" s="15"/>
      <c r="NEQ53" s="15"/>
      <c r="NER53" s="15"/>
      <c r="NES53" s="15"/>
      <c r="NET53" s="15"/>
      <c r="NEU53" s="15"/>
      <c r="NEV53" s="15"/>
      <c r="NEW53" s="15"/>
      <c r="NEX53" s="15"/>
      <c r="NEY53" s="15"/>
      <c r="NEZ53" s="15"/>
      <c r="NFA53" s="15"/>
      <c r="NFB53" s="15"/>
      <c r="NFC53" s="15"/>
      <c r="NFD53" s="15"/>
      <c r="NFE53" s="15"/>
      <c r="NFF53" s="15"/>
      <c r="NFG53" s="15"/>
      <c r="NFH53" s="15"/>
      <c r="NFI53" s="15"/>
      <c r="NFJ53" s="15"/>
      <c r="NFK53" s="15"/>
      <c r="NFL53" s="15"/>
      <c r="NFM53" s="15"/>
      <c r="NFN53" s="15"/>
      <c r="NFO53" s="15"/>
      <c r="NFP53" s="15"/>
      <c r="NFQ53" s="15"/>
      <c r="NFR53" s="15"/>
      <c r="NFS53" s="15"/>
      <c r="NFT53" s="15"/>
      <c r="NFU53" s="15"/>
      <c r="NFV53" s="15"/>
      <c r="NFW53" s="15"/>
      <c r="NFX53" s="15"/>
      <c r="NFY53" s="15"/>
      <c r="NFZ53" s="15"/>
      <c r="NGA53" s="15"/>
      <c r="NGB53" s="15"/>
      <c r="NGC53" s="15"/>
      <c r="NGD53" s="15"/>
      <c r="NGE53" s="15"/>
      <c r="NGF53" s="15"/>
      <c r="NGG53" s="15"/>
      <c r="NGH53" s="15"/>
      <c r="NGI53" s="15"/>
      <c r="NGJ53" s="15"/>
      <c r="NGK53" s="15"/>
      <c r="NGL53" s="15"/>
      <c r="NGM53" s="15"/>
      <c r="NGN53" s="15"/>
      <c r="NGO53" s="15"/>
      <c r="NGP53" s="15"/>
      <c r="NGQ53" s="15"/>
      <c r="NGR53" s="15"/>
      <c r="NGS53" s="15"/>
      <c r="NGT53" s="15"/>
      <c r="NGU53" s="15"/>
      <c r="NGV53" s="15"/>
      <c r="NGW53" s="15"/>
      <c r="NGX53" s="15"/>
      <c r="NGY53" s="15"/>
      <c r="NGZ53" s="15"/>
      <c r="NHA53" s="15"/>
      <c r="NHB53" s="15"/>
      <c r="NHC53" s="15"/>
      <c r="NHD53" s="15"/>
      <c r="NHE53" s="15"/>
      <c r="NHF53" s="15"/>
      <c r="NHG53" s="15"/>
      <c r="NHH53" s="15"/>
      <c r="NHI53" s="15"/>
      <c r="NHJ53" s="15"/>
      <c r="NHK53" s="15"/>
      <c r="NHL53" s="15"/>
      <c r="NHM53" s="15"/>
      <c r="NHN53" s="15"/>
      <c r="NHO53" s="15"/>
      <c r="NHP53" s="15"/>
      <c r="NHQ53" s="15"/>
      <c r="NHR53" s="15"/>
      <c r="NHS53" s="15"/>
      <c r="NHT53" s="15"/>
      <c r="NHU53" s="15"/>
      <c r="NHV53" s="15"/>
      <c r="NHW53" s="15"/>
      <c r="NHX53" s="15"/>
      <c r="NHY53" s="15"/>
      <c r="NHZ53" s="15"/>
      <c r="NIA53" s="15"/>
      <c r="NIB53" s="15"/>
      <c r="NIC53" s="15"/>
      <c r="NID53" s="15"/>
      <c r="NIE53" s="15"/>
      <c r="NIF53" s="15"/>
      <c r="NIG53" s="15"/>
      <c r="NIH53" s="15"/>
      <c r="NII53" s="15"/>
      <c r="NIJ53" s="15"/>
      <c r="NIK53" s="15"/>
      <c r="NIL53" s="15"/>
      <c r="NIM53" s="15"/>
      <c r="NIN53" s="15"/>
      <c r="NIO53" s="15"/>
      <c r="NIP53" s="15"/>
      <c r="NIQ53" s="15"/>
      <c r="NIR53" s="15"/>
      <c r="NIS53" s="15"/>
      <c r="NIT53" s="15"/>
      <c r="NIU53" s="15"/>
      <c r="NIV53" s="15"/>
      <c r="NIW53" s="15"/>
      <c r="NIX53" s="15"/>
      <c r="NIY53" s="15"/>
      <c r="NIZ53" s="15"/>
      <c r="NJA53" s="15"/>
      <c r="NJB53" s="15"/>
      <c r="NJC53" s="15"/>
      <c r="NJD53" s="15"/>
      <c r="NJE53" s="15"/>
      <c r="NJF53" s="15"/>
      <c r="NJG53" s="15"/>
      <c r="NJH53" s="15"/>
      <c r="NJI53" s="15"/>
      <c r="NJJ53" s="15"/>
      <c r="NJK53" s="15"/>
      <c r="NJL53" s="15"/>
      <c r="NJM53" s="15"/>
      <c r="NJN53" s="15"/>
      <c r="NJO53" s="15"/>
      <c r="NJP53" s="15"/>
      <c r="NJQ53" s="15"/>
      <c r="NJR53" s="15"/>
      <c r="NJS53" s="15"/>
      <c r="NJT53" s="15"/>
      <c r="NJU53" s="15"/>
      <c r="NJV53" s="15"/>
      <c r="NJW53" s="15"/>
      <c r="NJX53" s="15"/>
      <c r="NJY53" s="15"/>
      <c r="NJZ53" s="15"/>
      <c r="NKA53" s="15"/>
      <c r="NKB53" s="15"/>
      <c r="NKC53" s="15"/>
      <c r="NKD53" s="15"/>
      <c r="NKE53" s="15"/>
      <c r="NKF53" s="15"/>
      <c r="NKG53" s="15"/>
      <c r="NKH53" s="15"/>
      <c r="NKI53" s="15"/>
      <c r="NKJ53" s="15"/>
      <c r="NKK53" s="15"/>
      <c r="NKL53" s="15"/>
      <c r="NKM53" s="15"/>
      <c r="NKN53" s="15"/>
      <c r="NKO53" s="15"/>
      <c r="NKP53" s="15"/>
      <c r="NKQ53" s="15"/>
      <c r="NKR53" s="15"/>
      <c r="NKS53" s="15"/>
      <c r="NKT53" s="15"/>
      <c r="NKU53" s="15"/>
      <c r="NKV53" s="15"/>
      <c r="NKW53" s="15"/>
      <c r="NKX53" s="15"/>
      <c r="NKY53" s="15"/>
      <c r="NKZ53" s="15"/>
      <c r="NLA53" s="15"/>
      <c r="NLB53" s="15"/>
      <c r="NLC53" s="15"/>
      <c r="NLD53" s="15"/>
      <c r="NLE53" s="15"/>
      <c r="NLF53" s="15"/>
      <c r="NLG53" s="15"/>
      <c r="NLH53" s="15"/>
      <c r="NLI53" s="15"/>
      <c r="NLJ53" s="15"/>
      <c r="NLK53" s="15"/>
      <c r="NLL53" s="15"/>
      <c r="NLM53" s="15"/>
      <c r="NLN53" s="15"/>
      <c r="NLO53" s="15"/>
      <c r="NLP53" s="15"/>
      <c r="NLQ53" s="15"/>
      <c r="NLR53" s="15"/>
      <c r="NLS53" s="15"/>
      <c r="NLT53" s="15"/>
      <c r="NLU53" s="15"/>
      <c r="NLV53" s="15"/>
      <c r="NLW53" s="15"/>
      <c r="NLX53" s="15"/>
      <c r="NLY53" s="15"/>
      <c r="NLZ53" s="15"/>
      <c r="NMA53" s="15"/>
      <c r="NMB53" s="15"/>
      <c r="NMC53" s="15"/>
      <c r="NMD53" s="15"/>
      <c r="NME53" s="15"/>
      <c r="NMF53" s="15"/>
      <c r="NMG53" s="15"/>
      <c r="NMH53" s="15"/>
      <c r="NMI53" s="15"/>
      <c r="NMJ53" s="15"/>
      <c r="NMK53" s="15"/>
      <c r="NML53" s="15"/>
      <c r="NMM53" s="15"/>
      <c r="NMN53" s="15"/>
      <c r="NMO53" s="15"/>
      <c r="NMP53" s="15"/>
      <c r="NMQ53" s="15"/>
      <c r="NMR53" s="15"/>
      <c r="NMS53" s="15"/>
      <c r="NMT53" s="15"/>
      <c r="NMU53" s="15"/>
      <c r="NMV53" s="15"/>
      <c r="NMW53" s="15"/>
      <c r="NMX53" s="15"/>
      <c r="NMY53" s="15"/>
      <c r="NMZ53" s="15"/>
      <c r="NNA53" s="15"/>
      <c r="NNB53" s="15"/>
      <c r="NNC53" s="15"/>
      <c r="NND53" s="15"/>
      <c r="NNE53" s="15"/>
      <c r="NNF53" s="15"/>
      <c r="NNG53" s="15"/>
      <c r="NNH53" s="15"/>
      <c r="NNI53" s="15"/>
      <c r="NNJ53" s="15"/>
      <c r="NNK53" s="15"/>
      <c r="NNL53" s="15"/>
      <c r="NNM53" s="15"/>
      <c r="NNN53" s="15"/>
      <c r="NNO53" s="15"/>
      <c r="NNP53" s="15"/>
      <c r="NNQ53" s="15"/>
      <c r="NNR53" s="15"/>
      <c r="NNS53" s="15"/>
      <c r="NNT53" s="15"/>
      <c r="NNU53" s="15"/>
      <c r="NNV53" s="15"/>
      <c r="NNW53" s="15"/>
      <c r="NNX53" s="15"/>
      <c r="NNY53" s="15"/>
      <c r="NNZ53" s="15"/>
      <c r="NOA53" s="15"/>
      <c r="NOB53" s="15"/>
      <c r="NOC53" s="15"/>
      <c r="NOD53" s="15"/>
      <c r="NOE53" s="15"/>
      <c r="NOF53" s="15"/>
      <c r="NOG53" s="15"/>
      <c r="NOH53" s="15"/>
      <c r="NOI53" s="15"/>
      <c r="NOJ53" s="15"/>
      <c r="NOK53" s="15"/>
      <c r="NOL53" s="15"/>
      <c r="NOM53" s="15"/>
      <c r="NON53" s="15"/>
      <c r="NOO53" s="15"/>
      <c r="NOP53" s="15"/>
      <c r="NOQ53" s="15"/>
      <c r="NOR53" s="15"/>
      <c r="NOS53" s="15"/>
      <c r="NOT53" s="15"/>
      <c r="NOU53" s="15"/>
      <c r="NOV53" s="15"/>
      <c r="NOW53" s="15"/>
      <c r="NOX53" s="15"/>
      <c r="NOY53" s="15"/>
      <c r="NOZ53" s="15"/>
      <c r="NPA53" s="15"/>
      <c r="NPB53" s="15"/>
      <c r="NPC53" s="15"/>
      <c r="NPD53" s="15"/>
      <c r="NPE53" s="15"/>
      <c r="NPF53" s="15"/>
      <c r="NPG53" s="15"/>
      <c r="NPH53" s="15"/>
      <c r="NPI53" s="15"/>
      <c r="NPJ53" s="15"/>
      <c r="NPK53" s="15"/>
      <c r="NPL53" s="15"/>
      <c r="NPM53" s="15"/>
      <c r="NPN53" s="15"/>
      <c r="NPO53" s="15"/>
      <c r="NPP53" s="15"/>
      <c r="NPQ53" s="15"/>
      <c r="NPR53" s="15"/>
      <c r="NPS53" s="15"/>
      <c r="NPT53" s="15"/>
      <c r="NPU53" s="15"/>
      <c r="NPV53" s="15"/>
      <c r="NPW53" s="15"/>
      <c r="NPX53" s="15"/>
      <c r="NPY53" s="15"/>
      <c r="NPZ53" s="15"/>
      <c r="NQA53" s="15"/>
      <c r="NQB53" s="15"/>
      <c r="NQC53" s="15"/>
      <c r="NQD53" s="15"/>
      <c r="NQE53" s="15"/>
      <c r="NQF53" s="15"/>
      <c r="NQG53" s="15"/>
      <c r="NQH53" s="15"/>
      <c r="NQI53" s="15"/>
      <c r="NQJ53" s="15"/>
      <c r="NQK53" s="15"/>
      <c r="NQL53" s="15"/>
      <c r="NQM53" s="15"/>
      <c r="NQN53" s="15"/>
      <c r="NQO53" s="15"/>
      <c r="NQP53" s="15"/>
      <c r="NQQ53" s="15"/>
      <c r="NQR53" s="15"/>
      <c r="NQS53" s="15"/>
      <c r="NQT53" s="15"/>
      <c r="NQU53" s="15"/>
      <c r="NQV53" s="15"/>
      <c r="NQW53" s="15"/>
      <c r="NQX53" s="15"/>
      <c r="NQY53" s="15"/>
      <c r="NQZ53" s="15"/>
      <c r="NRA53" s="15"/>
      <c r="NRB53" s="15"/>
      <c r="NRC53" s="15"/>
      <c r="NRD53" s="15"/>
      <c r="NRE53" s="15"/>
      <c r="NRF53" s="15"/>
      <c r="NRG53" s="15"/>
      <c r="NRH53" s="15"/>
      <c r="NRI53" s="15"/>
      <c r="NRJ53" s="15"/>
      <c r="NRK53" s="15"/>
      <c r="NRL53" s="15"/>
      <c r="NRM53" s="15"/>
      <c r="NRN53" s="15"/>
      <c r="NRO53" s="15"/>
      <c r="NRP53" s="15"/>
      <c r="NRQ53" s="15"/>
      <c r="NRR53" s="15"/>
      <c r="NRS53" s="15"/>
      <c r="NRT53" s="15"/>
      <c r="NRU53" s="15"/>
      <c r="NRV53" s="15"/>
      <c r="NRW53" s="15"/>
      <c r="NRX53" s="15"/>
      <c r="NRY53" s="15"/>
      <c r="NRZ53" s="15"/>
      <c r="NSA53" s="15"/>
      <c r="NSB53" s="15"/>
      <c r="NSC53" s="15"/>
      <c r="NSD53" s="15"/>
      <c r="NSE53" s="15"/>
      <c r="NSF53" s="15"/>
      <c r="NSG53" s="15"/>
      <c r="NSH53" s="15"/>
      <c r="NSI53" s="15"/>
      <c r="NSJ53" s="15"/>
      <c r="NSK53" s="15"/>
      <c r="NSL53" s="15"/>
      <c r="NSM53" s="15"/>
      <c r="NSN53" s="15"/>
      <c r="NSO53" s="15"/>
      <c r="NSP53" s="15"/>
      <c r="NSQ53" s="15"/>
      <c r="NSR53" s="15"/>
      <c r="NSS53" s="15"/>
      <c r="NST53" s="15"/>
      <c r="NSU53" s="15"/>
      <c r="NSV53" s="15"/>
      <c r="NSW53" s="15"/>
      <c r="NSX53" s="15"/>
      <c r="NSY53" s="15"/>
      <c r="NSZ53" s="15"/>
      <c r="NTA53" s="15"/>
      <c r="NTB53" s="15"/>
      <c r="NTC53" s="15"/>
      <c r="NTD53" s="15"/>
      <c r="NTE53" s="15"/>
      <c r="NTF53" s="15"/>
      <c r="NTG53" s="15"/>
      <c r="NTH53" s="15"/>
      <c r="NTI53" s="15"/>
      <c r="NTJ53" s="15"/>
      <c r="NTK53" s="15"/>
      <c r="NTL53" s="15"/>
      <c r="NTM53" s="15"/>
      <c r="NTN53" s="15"/>
      <c r="NTO53" s="15"/>
      <c r="NTP53" s="15"/>
      <c r="NTQ53" s="15"/>
      <c r="NTR53" s="15"/>
      <c r="NTS53" s="15"/>
      <c r="NTT53" s="15"/>
      <c r="NTU53" s="15"/>
      <c r="NTV53" s="15"/>
      <c r="NTW53" s="15"/>
      <c r="NTX53" s="15"/>
      <c r="NTY53" s="15"/>
      <c r="NTZ53" s="15"/>
      <c r="NUA53" s="15"/>
      <c r="NUB53" s="15"/>
      <c r="NUC53" s="15"/>
      <c r="NUD53" s="15"/>
      <c r="NUE53" s="15"/>
      <c r="NUF53" s="15"/>
      <c r="NUG53" s="15"/>
      <c r="NUH53" s="15"/>
      <c r="NUI53" s="15"/>
      <c r="NUJ53" s="15"/>
      <c r="NUK53" s="15"/>
      <c r="NUL53" s="15"/>
      <c r="NUM53" s="15"/>
      <c r="NUN53" s="15"/>
      <c r="NUO53" s="15"/>
      <c r="NUP53" s="15"/>
      <c r="NUQ53" s="15"/>
      <c r="NUR53" s="15"/>
      <c r="NUS53" s="15"/>
      <c r="NUT53" s="15"/>
      <c r="NUU53" s="15"/>
      <c r="NUV53" s="15"/>
      <c r="NUW53" s="15"/>
      <c r="NUX53" s="15"/>
      <c r="NUY53" s="15"/>
      <c r="NUZ53" s="15"/>
      <c r="NVA53" s="15"/>
      <c r="NVB53" s="15"/>
      <c r="NVC53" s="15"/>
      <c r="NVD53" s="15"/>
      <c r="NVE53" s="15"/>
      <c r="NVF53" s="15"/>
      <c r="NVG53" s="15"/>
      <c r="NVH53" s="15"/>
      <c r="NVI53" s="15"/>
      <c r="NVJ53" s="15"/>
      <c r="NVK53" s="15"/>
      <c r="NVL53" s="15"/>
      <c r="NVM53" s="15"/>
      <c r="NVN53" s="15"/>
      <c r="NVO53" s="15"/>
      <c r="NVP53" s="15"/>
      <c r="NVQ53" s="15"/>
      <c r="NVR53" s="15"/>
      <c r="NVS53" s="15"/>
      <c r="NVT53" s="15"/>
      <c r="NVU53" s="15"/>
      <c r="NVV53" s="15"/>
      <c r="NVW53" s="15"/>
      <c r="NVX53" s="15"/>
      <c r="NVY53" s="15"/>
      <c r="NVZ53" s="15"/>
      <c r="NWA53" s="15"/>
      <c r="NWB53" s="15"/>
      <c r="NWC53" s="15"/>
      <c r="NWD53" s="15"/>
      <c r="NWE53" s="15"/>
      <c r="NWF53" s="15"/>
      <c r="NWG53" s="15"/>
      <c r="NWH53" s="15"/>
      <c r="NWI53" s="15"/>
      <c r="NWJ53" s="15"/>
      <c r="NWK53" s="15"/>
      <c r="NWL53" s="15"/>
      <c r="NWM53" s="15"/>
      <c r="NWN53" s="15"/>
      <c r="NWO53" s="15"/>
      <c r="NWP53" s="15"/>
      <c r="NWQ53" s="15"/>
      <c r="NWR53" s="15"/>
      <c r="NWS53" s="15"/>
      <c r="NWT53" s="15"/>
      <c r="NWU53" s="15"/>
      <c r="NWV53" s="15"/>
      <c r="NWW53" s="15"/>
      <c r="NWX53" s="15"/>
      <c r="NWY53" s="15"/>
      <c r="NWZ53" s="15"/>
      <c r="NXA53" s="15"/>
      <c r="NXB53" s="15"/>
      <c r="NXC53" s="15"/>
      <c r="NXD53" s="15"/>
      <c r="NXE53" s="15"/>
      <c r="NXF53" s="15"/>
      <c r="NXG53" s="15"/>
      <c r="NXH53" s="15"/>
      <c r="NXI53" s="15"/>
      <c r="NXJ53" s="15"/>
      <c r="NXK53" s="15"/>
      <c r="NXL53" s="15"/>
      <c r="NXM53" s="15"/>
      <c r="NXN53" s="15"/>
      <c r="NXO53" s="15"/>
      <c r="NXP53" s="15"/>
      <c r="NXQ53" s="15"/>
      <c r="NXR53" s="15"/>
      <c r="NXS53" s="15"/>
      <c r="NXT53" s="15"/>
      <c r="NXU53" s="15"/>
      <c r="NXV53" s="15"/>
      <c r="NXW53" s="15"/>
      <c r="NXX53" s="15"/>
      <c r="NXY53" s="15"/>
      <c r="NXZ53" s="15"/>
      <c r="NYA53" s="15"/>
      <c r="NYB53" s="15"/>
      <c r="NYC53" s="15"/>
      <c r="NYD53" s="15"/>
      <c r="NYE53" s="15"/>
      <c r="NYF53" s="15"/>
      <c r="NYG53" s="15"/>
      <c r="NYH53" s="15"/>
      <c r="NYI53" s="15"/>
      <c r="NYJ53" s="15"/>
      <c r="NYK53" s="15"/>
      <c r="NYL53" s="15"/>
      <c r="NYM53" s="15"/>
      <c r="NYN53" s="15"/>
      <c r="NYO53" s="15"/>
      <c r="NYP53" s="15"/>
      <c r="NYQ53" s="15"/>
      <c r="NYR53" s="15"/>
      <c r="NYS53" s="15"/>
      <c r="NYT53" s="15"/>
      <c r="NYU53" s="15"/>
      <c r="NYV53" s="15"/>
      <c r="NYW53" s="15"/>
      <c r="NYX53" s="15"/>
      <c r="NYY53" s="15"/>
      <c r="NYZ53" s="15"/>
      <c r="NZA53" s="15"/>
      <c r="NZB53" s="15"/>
      <c r="NZC53" s="15"/>
      <c r="NZD53" s="15"/>
      <c r="NZE53" s="15"/>
      <c r="NZF53" s="15"/>
      <c r="NZG53" s="15"/>
      <c r="NZH53" s="15"/>
      <c r="NZI53" s="15"/>
      <c r="NZJ53" s="15"/>
      <c r="NZK53" s="15"/>
      <c r="NZL53" s="15"/>
      <c r="NZM53" s="15"/>
      <c r="NZN53" s="15"/>
      <c r="NZO53" s="15"/>
      <c r="NZP53" s="15"/>
      <c r="NZQ53" s="15"/>
      <c r="NZR53" s="15"/>
      <c r="NZS53" s="15"/>
      <c r="NZT53" s="15"/>
      <c r="NZU53" s="15"/>
      <c r="NZV53" s="15"/>
      <c r="NZW53" s="15"/>
      <c r="NZX53" s="15"/>
      <c r="NZY53" s="15"/>
      <c r="NZZ53" s="15"/>
      <c r="OAA53" s="15"/>
      <c r="OAB53" s="15"/>
      <c r="OAC53" s="15"/>
      <c r="OAD53" s="15"/>
      <c r="OAE53" s="15"/>
      <c r="OAF53" s="15"/>
      <c r="OAG53" s="15"/>
      <c r="OAH53" s="15"/>
      <c r="OAI53" s="15"/>
      <c r="OAJ53" s="15"/>
      <c r="OAK53" s="15"/>
      <c r="OAL53" s="15"/>
      <c r="OAM53" s="15"/>
      <c r="OAN53" s="15"/>
      <c r="OAO53" s="15"/>
      <c r="OAP53" s="15"/>
      <c r="OAQ53" s="15"/>
      <c r="OAR53" s="15"/>
      <c r="OAS53" s="15"/>
      <c r="OAT53" s="15"/>
      <c r="OAU53" s="15"/>
      <c r="OAV53" s="15"/>
      <c r="OAW53" s="15"/>
      <c r="OAX53" s="15"/>
      <c r="OAY53" s="15"/>
      <c r="OAZ53" s="15"/>
      <c r="OBA53" s="15"/>
      <c r="OBB53" s="15"/>
      <c r="OBC53" s="15"/>
      <c r="OBD53" s="15"/>
      <c r="OBE53" s="15"/>
      <c r="OBF53" s="15"/>
      <c r="OBG53" s="15"/>
      <c r="OBH53" s="15"/>
      <c r="OBI53" s="15"/>
      <c r="OBJ53" s="15"/>
      <c r="OBK53" s="15"/>
      <c r="OBL53" s="15"/>
      <c r="OBM53" s="15"/>
      <c r="OBN53" s="15"/>
      <c r="OBO53" s="15"/>
      <c r="OBP53" s="15"/>
      <c r="OBQ53" s="15"/>
      <c r="OBR53" s="15"/>
      <c r="OBS53" s="15"/>
      <c r="OBT53" s="15"/>
      <c r="OBU53" s="15"/>
      <c r="OBV53" s="15"/>
      <c r="OBW53" s="15"/>
      <c r="OBX53" s="15"/>
      <c r="OBY53" s="15"/>
      <c r="OBZ53" s="15"/>
      <c r="OCA53" s="15"/>
      <c r="OCB53" s="15"/>
      <c r="OCC53" s="15"/>
      <c r="OCD53" s="15"/>
      <c r="OCE53" s="15"/>
      <c r="OCF53" s="15"/>
      <c r="OCG53" s="15"/>
      <c r="OCH53" s="15"/>
      <c r="OCI53" s="15"/>
      <c r="OCJ53" s="15"/>
      <c r="OCK53" s="15"/>
      <c r="OCL53" s="15"/>
      <c r="OCM53" s="15"/>
      <c r="OCN53" s="15"/>
      <c r="OCO53" s="15"/>
      <c r="OCP53" s="15"/>
      <c r="OCQ53" s="15"/>
      <c r="OCR53" s="15"/>
      <c r="OCS53" s="15"/>
      <c r="OCT53" s="15"/>
      <c r="OCU53" s="15"/>
      <c r="OCV53" s="15"/>
      <c r="OCW53" s="15"/>
      <c r="OCX53" s="15"/>
      <c r="OCY53" s="15"/>
      <c r="OCZ53" s="15"/>
      <c r="ODA53" s="15"/>
      <c r="ODB53" s="15"/>
      <c r="ODC53" s="15"/>
      <c r="ODD53" s="15"/>
      <c r="ODE53" s="15"/>
      <c r="ODF53" s="15"/>
      <c r="ODG53" s="15"/>
      <c r="ODH53" s="15"/>
      <c r="ODI53" s="15"/>
      <c r="ODJ53" s="15"/>
      <c r="ODK53" s="15"/>
      <c r="ODL53" s="15"/>
      <c r="ODM53" s="15"/>
      <c r="ODN53" s="15"/>
      <c r="ODO53" s="15"/>
      <c r="ODP53" s="15"/>
      <c r="ODQ53" s="15"/>
      <c r="ODR53" s="15"/>
      <c r="ODS53" s="15"/>
      <c r="ODT53" s="15"/>
      <c r="ODU53" s="15"/>
      <c r="ODV53" s="15"/>
      <c r="ODW53" s="15"/>
      <c r="ODX53" s="15"/>
      <c r="ODY53" s="15"/>
      <c r="ODZ53" s="15"/>
      <c r="OEA53" s="15"/>
      <c r="OEB53" s="15"/>
      <c r="OEC53" s="15"/>
      <c r="OED53" s="15"/>
      <c r="OEE53" s="15"/>
      <c r="OEF53" s="15"/>
      <c r="OEG53" s="15"/>
      <c r="OEH53" s="15"/>
      <c r="OEI53" s="15"/>
      <c r="OEJ53" s="15"/>
      <c r="OEK53" s="15"/>
      <c r="OEL53" s="15"/>
      <c r="OEM53" s="15"/>
      <c r="OEN53" s="15"/>
      <c r="OEO53" s="15"/>
      <c r="OEP53" s="15"/>
      <c r="OEQ53" s="15"/>
      <c r="OER53" s="15"/>
      <c r="OES53" s="15"/>
      <c r="OET53" s="15"/>
      <c r="OEU53" s="15"/>
      <c r="OEV53" s="15"/>
      <c r="OEW53" s="15"/>
      <c r="OEX53" s="15"/>
      <c r="OEY53" s="15"/>
      <c r="OEZ53" s="15"/>
      <c r="OFA53" s="15"/>
      <c r="OFB53" s="15"/>
      <c r="OFC53" s="15"/>
      <c r="OFD53" s="15"/>
      <c r="OFE53" s="15"/>
      <c r="OFF53" s="15"/>
      <c r="OFG53" s="15"/>
      <c r="OFH53" s="15"/>
      <c r="OFI53" s="15"/>
      <c r="OFJ53" s="15"/>
      <c r="OFK53" s="15"/>
      <c r="OFL53" s="15"/>
      <c r="OFM53" s="15"/>
      <c r="OFN53" s="15"/>
      <c r="OFO53" s="15"/>
      <c r="OFP53" s="15"/>
      <c r="OFQ53" s="15"/>
      <c r="OFR53" s="15"/>
      <c r="OFS53" s="15"/>
      <c r="OFT53" s="15"/>
      <c r="OFU53" s="15"/>
      <c r="OFV53" s="15"/>
      <c r="OFW53" s="15"/>
      <c r="OFX53" s="15"/>
      <c r="OFY53" s="15"/>
      <c r="OFZ53" s="15"/>
      <c r="OGA53" s="15"/>
      <c r="OGB53" s="15"/>
      <c r="OGC53" s="15"/>
      <c r="OGD53" s="15"/>
      <c r="OGE53" s="15"/>
      <c r="OGF53" s="15"/>
      <c r="OGG53" s="15"/>
      <c r="OGH53" s="15"/>
      <c r="OGI53" s="15"/>
      <c r="OGJ53" s="15"/>
      <c r="OGK53" s="15"/>
      <c r="OGL53" s="15"/>
      <c r="OGM53" s="15"/>
      <c r="OGN53" s="15"/>
      <c r="OGO53" s="15"/>
      <c r="OGP53" s="15"/>
      <c r="OGQ53" s="15"/>
      <c r="OGR53" s="15"/>
      <c r="OGS53" s="15"/>
      <c r="OGT53" s="15"/>
      <c r="OGU53" s="15"/>
      <c r="OGV53" s="15"/>
      <c r="OGW53" s="15"/>
      <c r="OGX53" s="15"/>
      <c r="OGY53" s="15"/>
      <c r="OGZ53" s="15"/>
      <c r="OHA53" s="15"/>
      <c r="OHB53" s="15"/>
      <c r="OHC53" s="15"/>
      <c r="OHD53" s="15"/>
      <c r="OHE53" s="15"/>
      <c r="OHF53" s="15"/>
      <c r="OHG53" s="15"/>
      <c r="OHH53" s="15"/>
      <c r="OHI53" s="15"/>
      <c r="OHJ53" s="15"/>
      <c r="OHK53" s="15"/>
      <c r="OHL53" s="15"/>
      <c r="OHM53" s="15"/>
      <c r="OHN53" s="15"/>
      <c r="OHO53" s="15"/>
      <c r="OHP53" s="15"/>
      <c r="OHQ53" s="15"/>
      <c r="OHR53" s="15"/>
      <c r="OHS53" s="15"/>
      <c r="OHT53" s="15"/>
      <c r="OHU53" s="15"/>
      <c r="OHV53" s="15"/>
      <c r="OHW53" s="15"/>
      <c r="OHX53" s="15"/>
      <c r="OHY53" s="15"/>
      <c r="OHZ53" s="15"/>
      <c r="OIA53" s="15"/>
      <c r="OIB53" s="15"/>
      <c r="OIC53" s="15"/>
      <c r="OID53" s="15"/>
      <c r="OIE53" s="15"/>
      <c r="OIF53" s="15"/>
      <c r="OIG53" s="15"/>
      <c r="OIH53" s="15"/>
      <c r="OII53" s="15"/>
      <c r="OIJ53" s="15"/>
      <c r="OIK53" s="15"/>
      <c r="OIL53" s="15"/>
      <c r="OIM53" s="15"/>
      <c r="OIN53" s="15"/>
      <c r="OIO53" s="15"/>
      <c r="OIP53" s="15"/>
      <c r="OIQ53" s="15"/>
      <c r="OIR53" s="15"/>
      <c r="OIS53" s="15"/>
      <c r="OIT53" s="15"/>
      <c r="OIU53" s="15"/>
      <c r="OIV53" s="15"/>
      <c r="OIW53" s="15"/>
      <c r="OIX53" s="15"/>
      <c r="OIY53" s="15"/>
      <c r="OIZ53" s="15"/>
      <c r="OJA53" s="15"/>
      <c r="OJB53" s="15"/>
      <c r="OJC53" s="15"/>
      <c r="OJD53" s="15"/>
      <c r="OJE53" s="15"/>
      <c r="OJF53" s="15"/>
      <c r="OJG53" s="15"/>
      <c r="OJH53" s="15"/>
      <c r="OJI53" s="15"/>
      <c r="OJJ53" s="15"/>
      <c r="OJK53" s="15"/>
      <c r="OJL53" s="15"/>
      <c r="OJM53" s="15"/>
      <c r="OJN53" s="15"/>
      <c r="OJO53" s="15"/>
      <c r="OJP53" s="15"/>
      <c r="OJQ53" s="15"/>
      <c r="OJR53" s="15"/>
      <c r="OJS53" s="15"/>
      <c r="OJT53" s="15"/>
      <c r="OJU53" s="15"/>
      <c r="OJV53" s="15"/>
      <c r="OJW53" s="15"/>
      <c r="OJX53" s="15"/>
      <c r="OJY53" s="15"/>
      <c r="OJZ53" s="15"/>
      <c r="OKA53" s="15"/>
      <c r="OKB53" s="15"/>
      <c r="OKC53" s="15"/>
      <c r="OKD53" s="15"/>
      <c r="OKE53" s="15"/>
      <c r="OKF53" s="15"/>
      <c r="OKG53" s="15"/>
      <c r="OKH53" s="15"/>
      <c r="OKI53" s="15"/>
      <c r="OKJ53" s="15"/>
      <c r="OKK53" s="15"/>
      <c r="OKL53" s="15"/>
      <c r="OKM53" s="15"/>
      <c r="OKN53" s="15"/>
      <c r="OKO53" s="15"/>
      <c r="OKP53" s="15"/>
      <c r="OKQ53" s="15"/>
      <c r="OKR53" s="15"/>
      <c r="OKS53" s="15"/>
      <c r="OKT53" s="15"/>
      <c r="OKU53" s="15"/>
      <c r="OKV53" s="15"/>
      <c r="OKW53" s="15"/>
      <c r="OKX53" s="15"/>
      <c r="OKY53" s="15"/>
      <c r="OKZ53" s="15"/>
      <c r="OLA53" s="15"/>
      <c r="OLB53" s="15"/>
      <c r="OLC53" s="15"/>
      <c r="OLD53" s="15"/>
      <c r="OLE53" s="15"/>
      <c r="OLF53" s="15"/>
      <c r="OLG53" s="15"/>
      <c r="OLH53" s="15"/>
      <c r="OLI53" s="15"/>
      <c r="OLJ53" s="15"/>
      <c r="OLK53" s="15"/>
      <c r="OLL53" s="15"/>
      <c r="OLM53" s="15"/>
      <c r="OLN53" s="15"/>
      <c r="OLO53" s="15"/>
      <c r="OLP53" s="15"/>
      <c r="OLQ53" s="15"/>
      <c r="OLR53" s="15"/>
      <c r="OLS53" s="15"/>
      <c r="OLT53" s="15"/>
      <c r="OLU53" s="15"/>
      <c r="OLV53" s="15"/>
      <c r="OLW53" s="15"/>
      <c r="OLX53" s="15"/>
      <c r="OLY53" s="15"/>
      <c r="OLZ53" s="15"/>
      <c r="OMA53" s="15"/>
      <c r="OMB53" s="15"/>
      <c r="OMC53" s="15"/>
      <c r="OMD53" s="15"/>
      <c r="OME53" s="15"/>
      <c r="OMF53" s="15"/>
      <c r="OMG53" s="15"/>
      <c r="OMH53" s="15"/>
      <c r="OMI53" s="15"/>
      <c r="OMJ53" s="15"/>
      <c r="OMK53" s="15"/>
      <c r="OML53" s="15"/>
      <c r="OMM53" s="15"/>
      <c r="OMN53" s="15"/>
      <c r="OMO53" s="15"/>
      <c r="OMP53" s="15"/>
      <c r="OMQ53" s="15"/>
      <c r="OMR53" s="15"/>
      <c r="OMS53" s="15"/>
      <c r="OMT53" s="15"/>
      <c r="OMU53" s="15"/>
      <c r="OMV53" s="15"/>
      <c r="OMW53" s="15"/>
      <c r="OMX53" s="15"/>
      <c r="OMY53" s="15"/>
      <c r="OMZ53" s="15"/>
      <c r="ONA53" s="15"/>
      <c r="ONB53" s="15"/>
      <c r="ONC53" s="15"/>
      <c r="OND53" s="15"/>
      <c r="ONE53" s="15"/>
      <c r="ONF53" s="15"/>
      <c r="ONG53" s="15"/>
      <c r="ONH53" s="15"/>
      <c r="ONI53" s="15"/>
      <c r="ONJ53" s="15"/>
      <c r="ONK53" s="15"/>
      <c r="ONL53" s="15"/>
      <c r="ONM53" s="15"/>
      <c r="ONN53" s="15"/>
      <c r="ONO53" s="15"/>
      <c r="ONP53" s="15"/>
      <c r="ONQ53" s="15"/>
      <c r="ONR53" s="15"/>
      <c r="ONS53" s="15"/>
      <c r="ONT53" s="15"/>
      <c r="ONU53" s="15"/>
      <c r="ONV53" s="15"/>
      <c r="ONW53" s="15"/>
      <c r="ONX53" s="15"/>
      <c r="ONY53" s="15"/>
      <c r="ONZ53" s="15"/>
      <c r="OOA53" s="15"/>
      <c r="OOB53" s="15"/>
      <c r="OOC53" s="15"/>
      <c r="OOD53" s="15"/>
      <c r="OOE53" s="15"/>
      <c r="OOF53" s="15"/>
      <c r="OOG53" s="15"/>
      <c r="OOH53" s="15"/>
      <c r="OOI53" s="15"/>
      <c r="OOJ53" s="15"/>
      <c r="OOK53" s="15"/>
      <c r="OOL53" s="15"/>
      <c r="OOM53" s="15"/>
      <c r="OON53" s="15"/>
      <c r="OOO53" s="15"/>
      <c r="OOP53" s="15"/>
      <c r="OOQ53" s="15"/>
      <c r="OOR53" s="15"/>
      <c r="OOS53" s="15"/>
      <c r="OOT53" s="15"/>
      <c r="OOU53" s="15"/>
      <c r="OOV53" s="15"/>
      <c r="OOW53" s="15"/>
      <c r="OOX53" s="15"/>
      <c r="OOY53" s="15"/>
      <c r="OOZ53" s="15"/>
      <c r="OPA53" s="15"/>
      <c r="OPB53" s="15"/>
      <c r="OPC53" s="15"/>
      <c r="OPD53" s="15"/>
      <c r="OPE53" s="15"/>
      <c r="OPF53" s="15"/>
      <c r="OPG53" s="15"/>
      <c r="OPH53" s="15"/>
      <c r="OPI53" s="15"/>
      <c r="OPJ53" s="15"/>
      <c r="OPK53" s="15"/>
      <c r="OPL53" s="15"/>
      <c r="OPM53" s="15"/>
      <c r="OPN53" s="15"/>
      <c r="OPO53" s="15"/>
      <c r="OPP53" s="15"/>
      <c r="OPQ53" s="15"/>
      <c r="OPR53" s="15"/>
      <c r="OPS53" s="15"/>
      <c r="OPT53" s="15"/>
      <c r="OPU53" s="15"/>
      <c r="OPV53" s="15"/>
      <c r="OPW53" s="15"/>
      <c r="OPX53" s="15"/>
      <c r="OPY53" s="15"/>
      <c r="OPZ53" s="15"/>
      <c r="OQA53" s="15"/>
      <c r="OQB53" s="15"/>
      <c r="OQC53" s="15"/>
      <c r="OQD53" s="15"/>
      <c r="OQE53" s="15"/>
      <c r="OQF53" s="15"/>
      <c r="OQG53" s="15"/>
      <c r="OQH53" s="15"/>
      <c r="OQI53" s="15"/>
      <c r="OQJ53" s="15"/>
      <c r="OQK53" s="15"/>
      <c r="OQL53" s="15"/>
      <c r="OQM53" s="15"/>
      <c r="OQN53" s="15"/>
      <c r="OQO53" s="15"/>
      <c r="OQP53" s="15"/>
      <c r="OQQ53" s="15"/>
      <c r="OQR53" s="15"/>
      <c r="OQS53" s="15"/>
      <c r="OQT53" s="15"/>
      <c r="OQU53" s="15"/>
      <c r="OQV53" s="15"/>
      <c r="OQW53" s="15"/>
      <c r="OQX53" s="15"/>
      <c r="OQY53" s="15"/>
      <c r="OQZ53" s="15"/>
      <c r="ORA53" s="15"/>
      <c r="ORB53" s="15"/>
      <c r="ORC53" s="15"/>
      <c r="ORD53" s="15"/>
      <c r="ORE53" s="15"/>
      <c r="ORF53" s="15"/>
      <c r="ORG53" s="15"/>
      <c r="ORH53" s="15"/>
      <c r="ORI53" s="15"/>
      <c r="ORJ53" s="15"/>
      <c r="ORK53" s="15"/>
      <c r="ORL53" s="15"/>
      <c r="ORM53" s="15"/>
      <c r="ORN53" s="15"/>
      <c r="ORO53" s="15"/>
      <c r="ORP53" s="15"/>
      <c r="ORQ53" s="15"/>
      <c r="ORR53" s="15"/>
      <c r="ORS53" s="15"/>
      <c r="ORT53" s="15"/>
      <c r="ORU53" s="15"/>
      <c r="ORV53" s="15"/>
      <c r="ORW53" s="15"/>
      <c r="ORX53" s="15"/>
      <c r="ORY53" s="15"/>
      <c r="ORZ53" s="15"/>
      <c r="OSA53" s="15"/>
      <c r="OSB53" s="15"/>
      <c r="OSC53" s="15"/>
      <c r="OSD53" s="15"/>
      <c r="OSE53" s="15"/>
      <c r="OSF53" s="15"/>
      <c r="OSG53" s="15"/>
      <c r="OSH53" s="15"/>
      <c r="OSI53" s="15"/>
      <c r="OSJ53" s="15"/>
      <c r="OSK53" s="15"/>
      <c r="OSL53" s="15"/>
      <c r="OSM53" s="15"/>
      <c r="OSN53" s="15"/>
      <c r="OSO53" s="15"/>
      <c r="OSP53" s="15"/>
      <c r="OSQ53" s="15"/>
      <c r="OSR53" s="15"/>
      <c r="OSS53" s="15"/>
      <c r="OST53" s="15"/>
      <c r="OSU53" s="15"/>
      <c r="OSV53" s="15"/>
      <c r="OSW53" s="15"/>
      <c r="OSX53" s="15"/>
      <c r="OSY53" s="15"/>
      <c r="OSZ53" s="15"/>
      <c r="OTA53" s="15"/>
      <c r="OTB53" s="15"/>
      <c r="OTC53" s="15"/>
      <c r="OTD53" s="15"/>
      <c r="OTE53" s="15"/>
      <c r="OTF53" s="15"/>
      <c r="OTG53" s="15"/>
      <c r="OTH53" s="15"/>
      <c r="OTI53" s="15"/>
      <c r="OTJ53" s="15"/>
      <c r="OTK53" s="15"/>
      <c r="OTL53" s="15"/>
      <c r="OTM53" s="15"/>
      <c r="OTN53" s="15"/>
      <c r="OTO53" s="15"/>
      <c r="OTP53" s="15"/>
      <c r="OTQ53" s="15"/>
      <c r="OTR53" s="15"/>
      <c r="OTS53" s="15"/>
      <c r="OTT53" s="15"/>
      <c r="OTU53" s="15"/>
      <c r="OTV53" s="15"/>
      <c r="OTW53" s="15"/>
      <c r="OTX53" s="15"/>
      <c r="OTY53" s="15"/>
      <c r="OTZ53" s="15"/>
      <c r="OUA53" s="15"/>
      <c r="OUB53" s="15"/>
      <c r="OUC53" s="15"/>
      <c r="OUD53" s="15"/>
      <c r="OUE53" s="15"/>
      <c r="OUF53" s="15"/>
      <c r="OUG53" s="15"/>
      <c r="OUH53" s="15"/>
      <c r="OUI53" s="15"/>
      <c r="OUJ53" s="15"/>
      <c r="OUK53" s="15"/>
      <c r="OUL53" s="15"/>
      <c r="OUM53" s="15"/>
      <c r="OUN53" s="15"/>
      <c r="OUO53" s="15"/>
      <c r="OUP53" s="15"/>
      <c r="OUQ53" s="15"/>
      <c r="OUR53" s="15"/>
      <c r="OUS53" s="15"/>
      <c r="OUT53" s="15"/>
      <c r="OUU53" s="15"/>
      <c r="OUV53" s="15"/>
      <c r="OUW53" s="15"/>
      <c r="OUX53" s="15"/>
      <c r="OUY53" s="15"/>
      <c r="OUZ53" s="15"/>
      <c r="OVA53" s="15"/>
      <c r="OVB53" s="15"/>
      <c r="OVC53" s="15"/>
      <c r="OVD53" s="15"/>
      <c r="OVE53" s="15"/>
      <c r="OVF53" s="15"/>
      <c r="OVG53" s="15"/>
      <c r="OVH53" s="15"/>
      <c r="OVI53" s="15"/>
      <c r="OVJ53" s="15"/>
      <c r="OVK53" s="15"/>
      <c r="OVL53" s="15"/>
      <c r="OVM53" s="15"/>
      <c r="OVN53" s="15"/>
      <c r="OVO53" s="15"/>
      <c r="OVP53" s="15"/>
      <c r="OVQ53" s="15"/>
      <c r="OVR53" s="15"/>
      <c r="OVS53" s="15"/>
      <c r="OVT53" s="15"/>
      <c r="OVU53" s="15"/>
      <c r="OVV53" s="15"/>
      <c r="OVW53" s="15"/>
      <c r="OVX53" s="15"/>
      <c r="OVY53" s="15"/>
      <c r="OVZ53" s="15"/>
      <c r="OWA53" s="15"/>
      <c r="OWB53" s="15"/>
      <c r="OWC53" s="15"/>
      <c r="OWD53" s="15"/>
      <c r="OWE53" s="15"/>
      <c r="OWF53" s="15"/>
      <c r="OWG53" s="15"/>
      <c r="OWH53" s="15"/>
      <c r="OWI53" s="15"/>
      <c r="OWJ53" s="15"/>
      <c r="OWK53" s="15"/>
      <c r="OWL53" s="15"/>
      <c r="OWM53" s="15"/>
      <c r="OWN53" s="15"/>
      <c r="OWO53" s="15"/>
      <c r="OWP53" s="15"/>
      <c r="OWQ53" s="15"/>
      <c r="OWR53" s="15"/>
      <c r="OWS53" s="15"/>
      <c r="OWT53" s="15"/>
      <c r="OWU53" s="15"/>
      <c r="OWV53" s="15"/>
      <c r="OWW53" s="15"/>
      <c r="OWX53" s="15"/>
      <c r="OWY53" s="15"/>
      <c r="OWZ53" s="15"/>
      <c r="OXA53" s="15"/>
      <c r="OXB53" s="15"/>
      <c r="OXC53" s="15"/>
      <c r="OXD53" s="15"/>
      <c r="OXE53" s="15"/>
      <c r="OXF53" s="15"/>
      <c r="OXG53" s="15"/>
      <c r="OXH53" s="15"/>
      <c r="OXI53" s="15"/>
      <c r="OXJ53" s="15"/>
      <c r="OXK53" s="15"/>
      <c r="OXL53" s="15"/>
      <c r="OXM53" s="15"/>
      <c r="OXN53" s="15"/>
      <c r="OXO53" s="15"/>
      <c r="OXP53" s="15"/>
      <c r="OXQ53" s="15"/>
      <c r="OXR53" s="15"/>
      <c r="OXS53" s="15"/>
      <c r="OXT53" s="15"/>
      <c r="OXU53" s="15"/>
      <c r="OXV53" s="15"/>
      <c r="OXW53" s="15"/>
      <c r="OXX53" s="15"/>
      <c r="OXY53" s="15"/>
      <c r="OXZ53" s="15"/>
      <c r="OYA53" s="15"/>
      <c r="OYB53" s="15"/>
      <c r="OYC53" s="15"/>
      <c r="OYD53" s="15"/>
      <c r="OYE53" s="15"/>
      <c r="OYF53" s="15"/>
      <c r="OYG53" s="15"/>
      <c r="OYH53" s="15"/>
      <c r="OYI53" s="15"/>
      <c r="OYJ53" s="15"/>
      <c r="OYK53" s="15"/>
      <c r="OYL53" s="15"/>
      <c r="OYM53" s="15"/>
      <c r="OYN53" s="15"/>
      <c r="OYO53" s="15"/>
      <c r="OYP53" s="15"/>
      <c r="OYQ53" s="15"/>
      <c r="OYR53" s="15"/>
      <c r="OYS53" s="15"/>
      <c r="OYT53" s="15"/>
      <c r="OYU53" s="15"/>
      <c r="OYV53" s="15"/>
      <c r="OYW53" s="15"/>
      <c r="OYX53" s="15"/>
      <c r="OYY53" s="15"/>
      <c r="OYZ53" s="15"/>
      <c r="OZA53" s="15"/>
      <c r="OZB53" s="15"/>
      <c r="OZC53" s="15"/>
      <c r="OZD53" s="15"/>
      <c r="OZE53" s="15"/>
      <c r="OZF53" s="15"/>
      <c r="OZG53" s="15"/>
      <c r="OZH53" s="15"/>
      <c r="OZI53" s="15"/>
      <c r="OZJ53" s="15"/>
      <c r="OZK53" s="15"/>
      <c r="OZL53" s="15"/>
      <c r="OZM53" s="15"/>
      <c r="OZN53" s="15"/>
      <c r="OZO53" s="15"/>
      <c r="OZP53" s="15"/>
      <c r="OZQ53" s="15"/>
      <c r="OZR53" s="15"/>
      <c r="OZS53" s="15"/>
      <c r="OZT53" s="15"/>
      <c r="OZU53" s="15"/>
      <c r="OZV53" s="15"/>
      <c r="OZW53" s="15"/>
      <c r="OZX53" s="15"/>
      <c r="OZY53" s="15"/>
      <c r="OZZ53" s="15"/>
      <c r="PAA53" s="15"/>
      <c r="PAB53" s="15"/>
      <c r="PAC53" s="15"/>
      <c r="PAD53" s="15"/>
      <c r="PAE53" s="15"/>
      <c r="PAF53" s="15"/>
      <c r="PAG53" s="15"/>
      <c r="PAH53" s="15"/>
      <c r="PAI53" s="15"/>
      <c r="PAJ53" s="15"/>
      <c r="PAK53" s="15"/>
      <c r="PAL53" s="15"/>
      <c r="PAM53" s="15"/>
      <c r="PAN53" s="15"/>
      <c r="PAO53" s="15"/>
      <c r="PAP53" s="15"/>
      <c r="PAQ53" s="15"/>
      <c r="PAR53" s="15"/>
      <c r="PAS53" s="15"/>
      <c r="PAT53" s="15"/>
      <c r="PAU53" s="15"/>
      <c r="PAV53" s="15"/>
      <c r="PAW53" s="15"/>
      <c r="PAX53" s="15"/>
      <c r="PAY53" s="15"/>
      <c r="PAZ53" s="15"/>
      <c r="PBA53" s="15"/>
      <c r="PBB53" s="15"/>
      <c r="PBC53" s="15"/>
      <c r="PBD53" s="15"/>
      <c r="PBE53" s="15"/>
      <c r="PBF53" s="15"/>
      <c r="PBG53" s="15"/>
      <c r="PBH53" s="15"/>
      <c r="PBI53" s="15"/>
      <c r="PBJ53" s="15"/>
      <c r="PBK53" s="15"/>
      <c r="PBL53" s="15"/>
      <c r="PBM53" s="15"/>
      <c r="PBN53" s="15"/>
      <c r="PBO53" s="15"/>
      <c r="PBP53" s="15"/>
      <c r="PBQ53" s="15"/>
      <c r="PBR53" s="15"/>
      <c r="PBS53" s="15"/>
      <c r="PBT53" s="15"/>
      <c r="PBU53" s="15"/>
      <c r="PBV53" s="15"/>
      <c r="PBW53" s="15"/>
      <c r="PBX53" s="15"/>
      <c r="PBY53" s="15"/>
      <c r="PBZ53" s="15"/>
      <c r="PCA53" s="15"/>
      <c r="PCB53" s="15"/>
      <c r="PCC53" s="15"/>
      <c r="PCD53" s="15"/>
      <c r="PCE53" s="15"/>
      <c r="PCF53" s="15"/>
      <c r="PCG53" s="15"/>
      <c r="PCH53" s="15"/>
      <c r="PCI53" s="15"/>
      <c r="PCJ53" s="15"/>
      <c r="PCK53" s="15"/>
      <c r="PCL53" s="15"/>
      <c r="PCM53" s="15"/>
      <c r="PCN53" s="15"/>
      <c r="PCO53" s="15"/>
      <c r="PCP53" s="15"/>
      <c r="PCQ53" s="15"/>
      <c r="PCR53" s="15"/>
      <c r="PCS53" s="15"/>
      <c r="PCT53" s="15"/>
      <c r="PCU53" s="15"/>
      <c r="PCV53" s="15"/>
      <c r="PCW53" s="15"/>
      <c r="PCX53" s="15"/>
      <c r="PCY53" s="15"/>
      <c r="PCZ53" s="15"/>
      <c r="PDA53" s="15"/>
      <c r="PDB53" s="15"/>
      <c r="PDC53" s="15"/>
      <c r="PDD53" s="15"/>
      <c r="PDE53" s="15"/>
      <c r="PDF53" s="15"/>
      <c r="PDG53" s="15"/>
      <c r="PDH53" s="15"/>
      <c r="PDI53" s="15"/>
      <c r="PDJ53" s="15"/>
      <c r="PDK53" s="15"/>
      <c r="PDL53" s="15"/>
      <c r="PDM53" s="15"/>
      <c r="PDN53" s="15"/>
      <c r="PDO53" s="15"/>
      <c r="PDP53" s="15"/>
      <c r="PDQ53" s="15"/>
      <c r="PDR53" s="15"/>
      <c r="PDS53" s="15"/>
      <c r="PDT53" s="15"/>
      <c r="PDU53" s="15"/>
      <c r="PDV53" s="15"/>
      <c r="PDW53" s="15"/>
      <c r="PDX53" s="15"/>
      <c r="PDY53" s="15"/>
      <c r="PDZ53" s="15"/>
      <c r="PEA53" s="15"/>
      <c r="PEB53" s="15"/>
      <c r="PEC53" s="15"/>
      <c r="PED53" s="15"/>
      <c r="PEE53" s="15"/>
      <c r="PEF53" s="15"/>
      <c r="PEG53" s="15"/>
      <c r="PEH53" s="15"/>
      <c r="PEI53" s="15"/>
      <c r="PEJ53" s="15"/>
      <c r="PEK53" s="15"/>
      <c r="PEL53" s="15"/>
      <c r="PEM53" s="15"/>
      <c r="PEN53" s="15"/>
      <c r="PEO53" s="15"/>
      <c r="PEP53" s="15"/>
      <c r="PEQ53" s="15"/>
      <c r="PER53" s="15"/>
      <c r="PES53" s="15"/>
      <c r="PET53" s="15"/>
      <c r="PEU53" s="15"/>
      <c r="PEV53" s="15"/>
      <c r="PEW53" s="15"/>
      <c r="PEX53" s="15"/>
      <c r="PEY53" s="15"/>
      <c r="PEZ53" s="15"/>
      <c r="PFA53" s="15"/>
      <c r="PFB53" s="15"/>
      <c r="PFC53" s="15"/>
      <c r="PFD53" s="15"/>
      <c r="PFE53" s="15"/>
      <c r="PFF53" s="15"/>
      <c r="PFG53" s="15"/>
      <c r="PFH53" s="15"/>
      <c r="PFI53" s="15"/>
      <c r="PFJ53" s="15"/>
      <c r="PFK53" s="15"/>
      <c r="PFL53" s="15"/>
      <c r="PFM53" s="15"/>
      <c r="PFN53" s="15"/>
      <c r="PFO53" s="15"/>
      <c r="PFP53" s="15"/>
      <c r="PFQ53" s="15"/>
      <c r="PFR53" s="15"/>
      <c r="PFS53" s="15"/>
      <c r="PFT53" s="15"/>
      <c r="PFU53" s="15"/>
      <c r="PFV53" s="15"/>
      <c r="PFW53" s="15"/>
      <c r="PFX53" s="15"/>
      <c r="PFY53" s="15"/>
      <c r="PFZ53" s="15"/>
      <c r="PGA53" s="15"/>
      <c r="PGB53" s="15"/>
      <c r="PGC53" s="15"/>
      <c r="PGD53" s="15"/>
      <c r="PGE53" s="15"/>
      <c r="PGF53" s="15"/>
      <c r="PGG53" s="15"/>
      <c r="PGH53" s="15"/>
      <c r="PGI53" s="15"/>
      <c r="PGJ53" s="15"/>
      <c r="PGK53" s="15"/>
      <c r="PGL53" s="15"/>
      <c r="PGM53" s="15"/>
      <c r="PGN53" s="15"/>
      <c r="PGO53" s="15"/>
      <c r="PGP53" s="15"/>
      <c r="PGQ53" s="15"/>
      <c r="PGR53" s="15"/>
      <c r="PGS53" s="15"/>
      <c r="PGT53" s="15"/>
      <c r="PGU53" s="15"/>
      <c r="PGV53" s="15"/>
      <c r="PGW53" s="15"/>
      <c r="PGX53" s="15"/>
      <c r="PGY53" s="15"/>
      <c r="PGZ53" s="15"/>
      <c r="PHA53" s="15"/>
      <c r="PHB53" s="15"/>
      <c r="PHC53" s="15"/>
      <c r="PHD53" s="15"/>
      <c r="PHE53" s="15"/>
      <c r="PHF53" s="15"/>
      <c r="PHG53" s="15"/>
      <c r="PHH53" s="15"/>
      <c r="PHI53" s="15"/>
      <c r="PHJ53" s="15"/>
      <c r="PHK53" s="15"/>
      <c r="PHL53" s="15"/>
      <c r="PHM53" s="15"/>
      <c r="PHN53" s="15"/>
      <c r="PHO53" s="15"/>
      <c r="PHP53" s="15"/>
      <c r="PHQ53" s="15"/>
      <c r="PHR53" s="15"/>
      <c r="PHS53" s="15"/>
      <c r="PHT53" s="15"/>
      <c r="PHU53" s="15"/>
      <c r="PHV53" s="15"/>
      <c r="PHW53" s="15"/>
      <c r="PHX53" s="15"/>
      <c r="PHY53" s="15"/>
      <c r="PHZ53" s="15"/>
      <c r="PIA53" s="15"/>
      <c r="PIB53" s="15"/>
      <c r="PIC53" s="15"/>
      <c r="PID53" s="15"/>
      <c r="PIE53" s="15"/>
      <c r="PIF53" s="15"/>
      <c r="PIG53" s="15"/>
      <c r="PIH53" s="15"/>
      <c r="PII53" s="15"/>
      <c r="PIJ53" s="15"/>
      <c r="PIK53" s="15"/>
      <c r="PIL53" s="15"/>
      <c r="PIM53" s="15"/>
      <c r="PIN53" s="15"/>
      <c r="PIO53" s="15"/>
      <c r="PIP53" s="15"/>
      <c r="PIQ53" s="15"/>
      <c r="PIR53" s="15"/>
      <c r="PIS53" s="15"/>
      <c r="PIT53" s="15"/>
      <c r="PIU53" s="15"/>
      <c r="PIV53" s="15"/>
      <c r="PIW53" s="15"/>
      <c r="PIX53" s="15"/>
      <c r="PIY53" s="15"/>
      <c r="PIZ53" s="15"/>
      <c r="PJA53" s="15"/>
      <c r="PJB53" s="15"/>
      <c r="PJC53" s="15"/>
      <c r="PJD53" s="15"/>
      <c r="PJE53" s="15"/>
      <c r="PJF53" s="15"/>
      <c r="PJG53" s="15"/>
      <c r="PJH53" s="15"/>
      <c r="PJI53" s="15"/>
      <c r="PJJ53" s="15"/>
      <c r="PJK53" s="15"/>
      <c r="PJL53" s="15"/>
      <c r="PJM53" s="15"/>
      <c r="PJN53" s="15"/>
      <c r="PJO53" s="15"/>
      <c r="PJP53" s="15"/>
      <c r="PJQ53" s="15"/>
      <c r="PJR53" s="15"/>
      <c r="PJS53" s="15"/>
      <c r="PJT53" s="15"/>
      <c r="PJU53" s="15"/>
      <c r="PJV53" s="15"/>
      <c r="PJW53" s="15"/>
      <c r="PJX53" s="15"/>
      <c r="PJY53" s="15"/>
      <c r="PJZ53" s="15"/>
      <c r="PKA53" s="15"/>
      <c r="PKB53" s="15"/>
      <c r="PKC53" s="15"/>
      <c r="PKD53" s="15"/>
      <c r="PKE53" s="15"/>
      <c r="PKF53" s="15"/>
      <c r="PKG53" s="15"/>
      <c r="PKH53" s="15"/>
      <c r="PKI53" s="15"/>
      <c r="PKJ53" s="15"/>
      <c r="PKK53" s="15"/>
      <c r="PKL53" s="15"/>
      <c r="PKM53" s="15"/>
      <c r="PKN53" s="15"/>
      <c r="PKO53" s="15"/>
      <c r="PKP53" s="15"/>
      <c r="PKQ53" s="15"/>
      <c r="PKR53" s="15"/>
      <c r="PKS53" s="15"/>
      <c r="PKT53" s="15"/>
      <c r="PKU53" s="15"/>
      <c r="PKV53" s="15"/>
      <c r="PKW53" s="15"/>
      <c r="PKX53" s="15"/>
      <c r="PKY53" s="15"/>
      <c r="PKZ53" s="15"/>
      <c r="PLA53" s="15"/>
      <c r="PLB53" s="15"/>
      <c r="PLC53" s="15"/>
      <c r="PLD53" s="15"/>
      <c r="PLE53" s="15"/>
      <c r="PLF53" s="15"/>
      <c r="PLG53" s="15"/>
      <c r="PLH53" s="15"/>
      <c r="PLI53" s="15"/>
      <c r="PLJ53" s="15"/>
      <c r="PLK53" s="15"/>
      <c r="PLL53" s="15"/>
      <c r="PLM53" s="15"/>
      <c r="PLN53" s="15"/>
      <c r="PLO53" s="15"/>
      <c r="PLP53" s="15"/>
      <c r="PLQ53" s="15"/>
      <c r="PLR53" s="15"/>
      <c r="PLS53" s="15"/>
      <c r="PLT53" s="15"/>
      <c r="PLU53" s="15"/>
      <c r="PLV53" s="15"/>
      <c r="PLW53" s="15"/>
      <c r="PLX53" s="15"/>
      <c r="PLY53" s="15"/>
      <c r="PLZ53" s="15"/>
      <c r="PMA53" s="15"/>
      <c r="PMB53" s="15"/>
      <c r="PMC53" s="15"/>
      <c r="PMD53" s="15"/>
      <c r="PME53" s="15"/>
      <c r="PMF53" s="15"/>
      <c r="PMG53" s="15"/>
      <c r="PMH53" s="15"/>
      <c r="PMI53" s="15"/>
      <c r="PMJ53" s="15"/>
      <c r="PMK53" s="15"/>
      <c r="PML53" s="15"/>
      <c r="PMM53" s="15"/>
      <c r="PMN53" s="15"/>
      <c r="PMO53" s="15"/>
      <c r="PMP53" s="15"/>
      <c r="PMQ53" s="15"/>
      <c r="PMR53" s="15"/>
      <c r="PMS53" s="15"/>
      <c r="PMT53" s="15"/>
      <c r="PMU53" s="15"/>
      <c r="PMV53" s="15"/>
      <c r="PMW53" s="15"/>
      <c r="PMX53" s="15"/>
      <c r="PMY53" s="15"/>
      <c r="PMZ53" s="15"/>
      <c r="PNA53" s="15"/>
      <c r="PNB53" s="15"/>
      <c r="PNC53" s="15"/>
      <c r="PND53" s="15"/>
      <c r="PNE53" s="15"/>
      <c r="PNF53" s="15"/>
      <c r="PNG53" s="15"/>
      <c r="PNH53" s="15"/>
      <c r="PNI53" s="15"/>
      <c r="PNJ53" s="15"/>
      <c r="PNK53" s="15"/>
      <c r="PNL53" s="15"/>
      <c r="PNM53" s="15"/>
      <c r="PNN53" s="15"/>
      <c r="PNO53" s="15"/>
      <c r="PNP53" s="15"/>
      <c r="PNQ53" s="15"/>
      <c r="PNR53" s="15"/>
      <c r="PNS53" s="15"/>
      <c r="PNT53" s="15"/>
      <c r="PNU53" s="15"/>
      <c r="PNV53" s="15"/>
      <c r="PNW53" s="15"/>
      <c r="PNX53" s="15"/>
      <c r="PNY53" s="15"/>
      <c r="PNZ53" s="15"/>
      <c r="POA53" s="15"/>
      <c r="POB53" s="15"/>
      <c r="POC53" s="15"/>
      <c r="POD53" s="15"/>
      <c r="POE53" s="15"/>
      <c r="POF53" s="15"/>
      <c r="POG53" s="15"/>
      <c r="POH53" s="15"/>
      <c r="POI53" s="15"/>
      <c r="POJ53" s="15"/>
      <c r="POK53" s="15"/>
      <c r="POL53" s="15"/>
      <c r="POM53" s="15"/>
      <c r="PON53" s="15"/>
      <c r="POO53" s="15"/>
      <c r="POP53" s="15"/>
      <c r="POQ53" s="15"/>
      <c r="POR53" s="15"/>
      <c r="POS53" s="15"/>
      <c r="POT53" s="15"/>
      <c r="POU53" s="15"/>
      <c r="POV53" s="15"/>
      <c r="POW53" s="15"/>
      <c r="POX53" s="15"/>
      <c r="POY53" s="15"/>
      <c r="POZ53" s="15"/>
      <c r="PPA53" s="15"/>
      <c r="PPB53" s="15"/>
      <c r="PPC53" s="15"/>
      <c r="PPD53" s="15"/>
      <c r="PPE53" s="15"/>
      <c r="PPF53" s="15"/>
      <c r="PPG53" s="15"/>
      <c r="PPH53" s="15"/>
      <c r="PPI53" s="15"/>
      <c r="PPJ53" s="15"/>
      <c r="PPK53" s="15"/>
      <c r="PPL53" s="15"/>
      <c r="PPM53" s="15"/>
      <c r="PPN53" s="15"/>
      <c r="PPO53" s="15"/>
      <c r="PPP53" s="15"/>
      <c r="PPQ53" s="15"/>
      <c r="PPR53" s="15"/>
      <c r="PPS53" s="15"/>
      <c r="PPT53" s="15"/>
      <c r="PPU53" s="15"/>
      <c r="PPV53" s="15"/>
      <c r="PPW53" s="15"/>
      <c r="PPX53" s="15"/>
      <c r="PPY53" s="15"/>
      <c r="PPZ53" s="15"/>
      <c r="PQA53" s="15"/>
      <c r="PQB53" s="15"/>
      <c r="PQC53" s="15"/>
      <c r="PQD53" s="15"/>
      <c r="PQE53" s="15"/>
      <c r="PQF53" s="15"/>
      <c r="PQG53" s="15"/>
      <c r="PQH53" s="15"/>
      <c r="PQI53" s="15"/>
      <c r="PQJ53" s="15"/>
      <c r="PQK53" s="15"/>
      <c r="PQL53" s="15"/>
      <c r="PQM53" s="15"/>
      <c r="PQN53" s="15"/>
      <c r="PQO53" s="15"/>
      <c r="PQP53" s="15"/>
      <c r="PQQ53" s="15"/>
      <c r="PQR53" s="15"/>
      <c r="PQS53" s="15"/>
      <c r="PQT53" s="15"/>
      <c r="PQU53" s="15"/>
      <c r="PQV53" s="15"/>
      <c r="PQW53" s="15"/>
      <c r="PQX53" s="15"/>
      <c r="PQY53" s="15"/>
      <c r="PQZ53" s="15"/>
      <c r="PRA53" s="15"/>
      <c r="PRB53" s="15"/>
      <c r="PRC53" s="15"/>
      <c r="PRD53" s="15"/>
      <c r="PRE53" s="15"/>
      <c r="PRF53" s="15"/>
      <c r="PRG53" s="15"/>
      <c r="PRH53" s="15"/>
      <c r="PRI53" s="15"/>
      <c r="PRJ53" s="15"/>
      <c r="PRK53" s="15"/>
      <c r="PRL53" s="15"/>
      <c r="PRM53" s="15"/>
      <c r="PRN53" s="15"/>
      <c r="PRO53" s="15"/>
      <c r="PRP53" s="15"/>
      <c r="PRQ53" s="15"/>
      <c r="PRR53" s="15"/>
      <c r="PRS53" s="15"/>
      <c r="PRT53" s="15"/>
      <c r="PRU53" s="15"/>
      <c r="PRV53" s="15"/>
      <c r="PRW53" s="15"/>
      <c r="PRX53" s="15"/>
      <c r="PRY53" s="15"/>
      <c r="PRZ53" s="15"/>
      <c r="PSA53" s="15"/>
      <c r="PSB53" s="15"/>
      <c r="PSC53" s="15"/>
      <c r="PSD53" s="15"/>
      <c r="PSE53" s="15"/>
      <c r="PSF53" s="15"/>
      <c r="PSG53" s="15"/>
      <c r="PSH53" s="15"/>
      <c r="PSI53" s="15"/>
      <c r="PSJ53" s="15"/>
      <c r="PSK53" s="15"/>
      <c r="PSL53" s="15"/>
      <c r="PSM53" s="15"/>
      <c r="PSN53" s="15"/>
      <c r="PSO53" s="15"/>
      <c r="PSP53" s="15"/>
      <c r="PSQ53" s="15"/>
      <c r="PSR53" s="15"/>
      <c r="PSS53" s="15"/>
      <c r="PST53" s="15"/>
      <c r="PSU53" s="15"/>
      <c r="PSV53" s="15"/>
      <c r="PSW53" s="15"/>
      <c r="PSX53" s="15"/>
      <c r="PSY53" s="15"/>
      <c r="PSZ53" s="15"/>
      <c r="PTA53" s="15"/>
      <c r="PTB53" s="15"/>
      <c r="PTC53" s="15"/>
      <c r="PTD53" s="15"/>
      <c r="PTE53" s="15"/>
      <c r="PTF53" s="15"/>
      <c r="PTG53" s="15"/>
      <c r="PTH53" s="15"/>
      <c r="PTI53" s="15"/>
      <c r="PTJ53" s="15"/>
      <c r="PTK53" s="15"/>
      <c r="PTL53" s="15"/>
      <c r="PTM53" s="15"/>
      <c r="PTN53" s="15"/>
      <c r="PTO53" s="15"/>
      <c r="PTP53" s="15"/>
      <c r="PTQ53" s="15"/>
      <c r="PTR53" s="15"/>
      <c r="PTS53" s="15"/>
      <c r="PTT53" s="15"/>
      <c r="PTU53" s="15"/>
      <c r="PTV53" s="15"/>
      <c r="PTW53" s="15"/>
      <c r="PTX53" s="15"/>
      <c r="PTY53" s="15"/>
      <c r="PTZ53" s="15"/>
      <c r="PUA53" s="15"/>
      <c r="PUB53" s="15"/>
      <c r="PUC53" s="15"/>
      <c r="PUD53" s="15"/>
      <c r="PUE53" s="15"/>
      <c r="PUF53" s="15"/>
      <c r="PUG53" s="15"/>
      <c r="PUH53" s="15"/>
      <c r="PUI53" s="15"/>
      <c r="PUJ53" s="15"/>
      <c r="PUK53" s="15"/>
      <c r="PUL53" s="15"/>
      <c r="PUM53" s="15"/>
      <c r="PUN53" s="15"/>
      <c r="PUO53" s="15"/>
      <c r="PUP53" s="15"/>
      <c r="PUQ53" s="15"/>
      <c r="PUR53" s="15"/>
      <c r="PUS53" s="15"/>
      <c r="PUT53" s="15"/>
      <c r="PUU53" s="15"/>
      <c r="PUV53" s="15"/>
      <c r="PUW53" s="15"/>
      <c r="PUX53" s="15"/>
      <c r="PUY53" s="15"/>
      <c r="PUZ53" s="15"/>
      <c r="PVA53" s="15"/>
      <c r="PVB53" s="15"/>
      <c r="PVC53" s="15"/>
      <c r="PVD53" s="15"/>
      <c r="PVE53" s="15"/>
      <c r="PVF53" s="15"/>
      <c r="PVG53" s="15"/>
      <c r="PVH53" s="15"/>
      <c r="PVI53" s="15"/>
      <c r="PVJ53" s="15"/>
      <c r="PVK53" s="15"/>
      <c r="PVL53" s="15"/>
      <c r="PVM53" s="15"/>
      <c r="PVN53" s="15"/>
      <c r="PVO53" s="15"/>
      <c r="PVP53" s="15"/>
      <c r="PVQ53" s="15"/>
      <c r="PVR53" s="15"/>
      <c r="PVS53" s="15"/>
      <c r="PVT53" s="15"/>
      <c r="PVU53" s="15"/>
      <c r="PVV53" s="15"/>
      <c r="PVW53" s="15"/>
      <c r="PVX53" s="15"/>
      <c r="PVY53" s="15"/>
      <c r="PVZ53" s="15"/>
      <c r="PWA53" s="15"/>
      <c r="PWB53" s="15"/>
      <c r="PWC53" s="15"/>
      <c r="PWD53" s="15"/>
      <c r="PWE53" s="15"/>
      <c r="PWF53" s="15"/>
      <c r="PWG53" s="15"/>
      <c r="PWH53" s="15"/>
      <c r="PWI53" s="15"/>
      <c r="PWJ53" s="15"/>
      <c r="PWK53" s="15"/>
      <c r="PWL53" s="15"/>
      <c r="PWM53" s="15"/>
      <c r="PWN53" s="15"/>
      <c r="PWO53" s="15"/>
      <c r="PWP53" s="15"/>
      <c r="PWQ53" s="15"/>
      <c r="PWR53" s="15"/>
      <c r="PWS53" s="15"/>
      <c r="PWT53" s="15"/>
      <c r="PWU53" s="15"/>
      <c r="PWV53" s="15"/>
      <c r="PWW53" s="15"/>
      <c r="PWX53" s="15"/>
      <c r="PWY53" s="15"/>
      <c r="PWZ53" s="15"/>
      <c r="PXA53" s="15"/>
      <c r="PXB53" s="15"/>
      <c r="PXC53" s="15"/>
      <c r="PXD53" s="15"/>
      <c r="PXE53" s="15"/>
      <c r="PXF53" s="15"/>
      <c r="PXG53" s="15"/>
      <c r="PXH53" s="15"/>
      <c r="PXI53" s="15"/>
      <c r="PXJ53" s="15"/>
      <c r="PXK53" s="15"/>
      <c r="PXL53" s="15"/>
      <c r="PXM53" s="15"/>
      <c r="PXN53" s="15"/>
      <c r="PXO53" s="15"/>
      <c r="PXP53" s="15"/>
      <c r="PXQ53" s="15"/>
      <c r="PXR53" s="15"/>
      <c r="PXS53" s="15"/>
      <c r="PXT53" s="15"/>
      <c r="PXU53" s="15"/>
      <c r="PXV53" s="15"/>
      <c r="PXW53" s="15"/>
      <c r="PXX53" s="15"/>
      <c r="PXY53" s="15"/>
      <c r="PXZ53" s="15"/>
      <c r="PYA53" s="15"/>
      <c r="PYB53" s="15"/>
      <c r="PYC53" s="15"/>
      <c r="PYD53" s="15"/>
      <c r="PYE53" s="15"/>
      <c r="PYF53" s="15"/>
      <c r="PYG53" s="15"/>
      <c r="PYH53" s="15"/>
      <c r="PYI53" s="15"/>
      <c r="PYJ53" s="15"/>
      <c r="PYK53" s="15"/>
      <c r="PYL53" s="15"/>
      <c r="PYM53" s="15"/>
      <c r="PYN53" s="15"/>
      <c r="PYO53" s="15"/>
      <c r="PYP53" s="15"/>
      <c r="PYQ53" s="15"/>
      <c r="PYR53" s="15"/>
      <c r="PYS53" s="15"/>
      <c r="PYT53" s="15"/>
      <c r="PYU53" s="15"/>
      <c r="PYV53" s="15"/>
      <c r="PYW53" s="15"/>
      <c r="PYX53" s="15"/>
      <c r="PYY53" s="15"/>
      <c r="PYZ53" s="15"/>
      <c r="PZA53" s="15"/>
      <c r="PZB53" s="15"/>
      <c r="PZC53" s="15"/>
      <c r="PZD53" s="15"/>
      <c r="PZE53" s="15"/>
      <c r="PZF53" s="15"/>
      <c r="PZG53" s="15"/>
      <c r="PZH53" s="15"/>
      <c r="PZI53" s="15"/>
      <c r="PZJ53" s="15"/>
      <c r="PZK53" s="15"/>
      <c r="PZL53" s="15"/>
      <c r="PZM53" s="15"/>
      <c r="PZN53" s="15"/>
      <c r="PZO53" s="15"/>
      <c r="PZP53" s="15"/>
      <c r="PZQ53" s="15"/>
      <c r="PZR53" s="15"/>
      <c r="PZS53" s="15"/>
      <c r="PZT53" s="15"/>
      <c r="PZU53" s="15"/>
      <c r="PZV53" s="15"/>
      <c r="PZW53" s="15"/>
      <c r="PZX53" s="15"/>
      <c r="PZY53" s="15"/>
      <c r="PZZ53" s="15"/>
      <c r="QAA53" s="15"/>
      <c r="QAB53" s="15"/>
      <c r="QAC53" s="15"/>
      <c r="QAD53" s="15"/>
      <c r="QAE53" s="15"/>
      <c r="QAF53" s="15"/>
      <c r="QAG53" s="15"/>
      <c r="QAH53" s="15"/>
      <c r="QAI53" s="15"/>
      <c r="QAJ53" s="15"/>
      <c r="QAK53" s="15"/>
      <c r="QAL53" s="15"/>
      <c r="QAM53" s="15"/>
      <c r="QAN53" s="15"/>
      <c r="QAO53" s="15"/>
      <c r="QAP53" s="15"/>
      <c r="QAQ53" s="15"/>
      <c r="QAR53" s="15"/>
      <c r="QAS53" s="15"/>
      <c r="QAT53" s="15"/>
      <c r="QAU53" s="15"/>
      <c r="QAV53" s="15"/>
      <c r="QAW53" s="15"/>
      <c r="QAX53" s="15"/>
      <c r="QAY53" s="15"/>
      <c r="QAZ53" s="15"/>
      <c r="QBA53" s="15"/>
      <c r="QBB53" s="15"/>
      <c r="QBC53" s="15"/>
      <c r="QBD53" s="15"/>
      <c r="QBE53" s="15"/>
      <c r="QBF53" s="15"/>
      <c r="QBG53" s="15"/>
      <c r="QBH53" s="15"/>
      <c r="QBI53" s="15"/>
      <c r="QBJ53" s="15"/>
      <c r="QBK53" s="15"/>
      <c r="QBL53" s="15"/>
      <c r="QBM53" s="15"/>
      <c r="QBN53" s="15"/>
      <c r="QBO53" s="15"/>
      <c r="QBP53" s="15"/>
      <c r="QBQ53" s="15"/>
      <c r="QBR53" s="15"/>
      <c r="QBS53" s="15"/>
      <c r="QBT53" s="15"/>
      <c r="QBU53" s="15"/>
      <c r="QBV53" s="15"/>
      <c r="QBW53" s="15"/>
      <c r="QBX53" s="15"/>
      <c r="QBY53" s="15"/>
      <c r="QBZ53" s="15"/>
      <c r="QCA53" s="15"/>
      <c r="QCB53" s="15"/>
      <c r="QCC53" s="15"/>
      <c r="QCD53" s="15"/>
      <c r="QCE53" s="15"/>
      <c r="QCF53" s="15"/>
      <c r="QCG53" s="15"/>
      <c r="QCH53" s="15"/>
      <c r="QCI53" s="15"/>
      <c r="QCJ53" s="15"/>
      <c r="QCK53" s="15"/>
      <c r="QCL53" s="15"/>
      <c r="QCM53" s="15"/>
      <c r="QCN53" s="15"/>
      <c r="QCO53" s="15"/>
      <c r="QCP53" s="15"/>
      <c r="QCQ53" s="15"/>
      <c r="QCR53" s="15"/>
      <c r="QCS53" s="15"/>
      <c r="QCT53" s="15"/>
      <c r="QCU53" s="15"/>
      <c r="QCV53" s="15"/>
      <c r="QCW53" s="15"/>
      <c r="QCX53" s="15"/>
      <c r="QCY53" s="15"/>
      <c r="QCZ53" s="15"/>
      <c r="QDA53" s="15"/>
      <c r="QDB53" s="15"/>
      <c r="QDC53" s="15"/>
      <c r="QDD53" s="15"/>
      <c r="QDE53" s="15"/>
      <c r="QDF53" s="15"/>
      <c r="QDG53" s="15"/>
      <c r="QDH53" s="15"/>
      <c r="QDI53" s="15"/>
      <c r="QDJ53" s="15"/>
      <c r="QDK53" s="15"/>
      <c r="QDL53" s="15"/>
      <c r="QDM53" s="15"/>
      <c r="QDN53" s="15"/>
      <c r="QDO53" s="15"/>
      <c r="QDP53" s="15"/>
      <c r="QDQ53" s="15"/>
      <c r="QDR53" s="15"/>
      <c r="QDS53" s="15"/>
      <c r="QDT53" s="15"/>
      <c r="QDU53" s="15"/>
      <c r="QDV53" s="15"/>
      <c r="QDW53" s="15"/>
      <c r="QDX53" s="15"/>
      <c r="QDY53" s="15"/>
      <c r="QDZ53" s="15"/>
      <c r="QEA53" s="15"/>
      <c r="QEB53" s="15"/>
      <c r="QEC53" s="15"/>
      <c r="QED53" s="15"/>
      <c r="QEE53" s="15"/>
      <c r="QEF53" s="15"/>
      <c r="QEG53" s="15"/>
      <c r="QEH53" s="15"/>
      <c r="QEI53" s="15"/>
      <c r="QEJ53" s="15"/>
      <c r="QEK53" s="15"/>
      <c r="QEL53" s="15"/>
      <c r="QEM53" s="15"/>
      <c r="QEN53" s="15"/>
      <c r="QEO53" s="15"/>
      <c r="QEP53" s="15"/>
      <c r="QEQ53" s="15"/>
      <c r="QER53" s="15"/>
      <c r="QES53" s="15"/>
      <c r="QET53" s="15"/>
      <c r="QEU53" s="15"/>
      <c r="QEV53" s="15"/>
      <c r="QEW53" s="15"/>
      <c r="QEX53" s="15"/>
      <c r="QEY53" s="15"/>
      <c r="QEZ53" s="15"/>
      <c r="QFA53" s="15"/>
      <c r="QFB53" s="15"/>
      <c r="QFC53" s="15"/>
      <c r="QFD53" s="15"/>
      <c r="QFE53" s="15"/>
      <c r="QFF53" s="15"/>
      <c r="QFG53" s="15"/>
      <c r="QFH53" s="15"/>
      <c r="QFI53" s="15"/>
      <c r="QFJ53" s="15"/>
      <c r="QFK53" s="15"/>
      <c r="QFL53" s="15"/>
      <c r="QFM53" s="15"/>
      <c r="QFN53" s="15"/>
      <c r="QFO53" s="15"/>
      <c r="QFP53" s="15"/>
      <c r="QFQ53" s="15"/>
      <c r="QFR53" s="15"/>
      <c r="QFS53" s="15"/>
      <c r="QFT53" s="15"/>
      <c r="QFU53" s="15"/>
      <c r="QFV53" s="15"/>
      <c r="QFW53" s="15"/>
      <c r="QFX53" s="15"/>
      <c r="QFY53" s="15"/>
      <c r="QFZ53" s="15"/>
      <c r="QGA53" s="15"/>
      <c r="QGB53" s="15"/>
      <c r="QGC53" s="15"/>
      <c r="QGD53" s="15"/>
      <c r="QGE53" s="15"/>
      <c r="QGF53" s="15"/>
      <c r="QGG53" s="15"/>
      <c r="QGH53" s="15"/>
      <c r="QGI53" s="15"/>
      <c r="QGJ53" s="15"/>
      <c r="QGK53" s="15"/>
      <c r="QGL53" s="15"/>
      <c r="QGM53" s="15"/>
      <c r="QGN53" s="15"/>
      <c r="QGO53" s="15"/>
      <c r="QGP53" s="15"/>
      <c r="QGQ53" s="15"/>
      <c r="QGR53" s="15"/>
      <c r="QGS53" s="15"/>
      <c r="QGT53" s="15"/>
      <c r="QGU53" s="15"/>
      <c r="QGV53" s="15"/>
      <c r="QGW53" s="15"/>
      <c r="QGX53" s="15"/>
      <c r="QGY53" s="15"/>
      <c r="QGZ53" s="15"/>
      <c r="QHA53" s="15"/>
      <c r="QHB53" s="15"/>
      <c r="QHC53" s="15"/>
      <c r="QHD53" s="15"/>
      <c r="QHE53" s="15"/>
      <c r="QHF53" s="15"/>
      <c r="QHG53" s="15"/>
      <c r="QHH53" s="15"/>
      <c r="QHI53" s="15"/>
      <c r="QHJ53" s="15"/>
      <c r="QHK53" s="15"/>
      <c r="QHL53" s="15"/>
      <c r="QHM53" s="15"/>
      <c r="QHN53" s="15"/>
      <c r="QHO53" s="15"/>
      <c r="QHP53" s="15"/>
      <c r="QHQ53" s="15"/>
      <c r="QHR53" s="15"/>
      <c r="QHS53" s="15"/>
      <c r="QHT53" s="15"/>
      <c r="QHU53" s="15"/>
      <c r="QHV53" s="15"/>
      <c r="QHW53" s="15"/>
      <c r="QHX53" s="15"/>
      <c r="QHY53" s="15"/>
      <c r="QHZ53" s="15"/>
      <c r="QIA53" s="15"/>
      <c r="QIB53" s="15"/>
      <c r="QIC53" s="15"/>
      <c r="QID53" s="15"/>
      <c r="QIE53" s="15"/>
      <c r="QIF53" s="15"/>
      <c r="QIG53" s="15"/>
      <c r="QIH53" s="15"/>
      <c r="QII53" s="15"/>
      <c r="QIJ53" s="15"/>
      <c r="QIK53" s="15"/>
      <c r="QIL53" s="15"/>
      <c r="QIM53" s="15"/>
      <c r="QIN53" s="15"/>
      <c r="QIO53" s="15"/>
      <c r="QIP53" s="15"/>
      <c r="QIQ53" s="15"/>
      <c r="QIR53" s="15"/>
      <c r="QIS53" s="15"/>
      <c r="QIT53" s="15"/>
      <c r="QIU53" s="15"/>
      <c r="QIV53" s="15"/>
      <c r="QIW53" s="15"/>
      <c r="QIX53" s="15"/>
      <c r="QIY53" s="15"/>
      <c r="QIZ53" s="15"/>
      <c r="QJA53" s="15"/>
      <c r="QJB53" s="15"/>
      <c r="QJC53" s="15"/>
      <c r="QJD53" s="15"/>
      <c r="QJE53" s="15"/>
      <c r="QJF53" s="15"/>
      <c r="QJG53" s="15"/>
      <c r="QJH53" s="15"/>
      <c r="QJI53" s="15"/>
      <c r="QJJ53" s="15"/>
      <c r="QJK53" s="15"/>
      <c r="QJL53" s="15"/>
      <c r="QJM53" s="15"/>
      <c r="QJN53" s="15"/>
      <c r="QJO53" s="15"/>
      <c r="QJP53" s="15"/>
      <c r="QJQ53" s="15"/>
      <c r="QJR53" s="15"/>
      <c r="QJS53" s="15"/>
      <c r="QJT53" s="15"/>
      <c r="QJU53" s="15"/>
      <c r="QJV53" s="15"/>
      <c r="QJW53" s="15"/>
      <c r="QJX53" s="15"/>
      <c r="QJY53" s="15"/>
      <c r="QJZ53" s="15"/>
      <c r="QKA53" s="15"/>
      <c r="QKB53" s="15"/>
      <c r="QKC53" s="15"/>
      <c r="QKD53" s="15"/>
      <c r="QKE53" s="15"/>
      <c r="QKF53" s="15"/>
      <c r="QKG53" s="15"/>
      <c r="QKH53" s="15"/>
      <c r="QKI53" s="15"/>
      <c r="QKJ53" s="15"/>
      <c r="QKK53" s="15"/>
      <c r="QKL53" s="15"/>
      <c r="QKM53" s="15"/>
      <c r="QKN53" s="15"/>
      <c r="QKO53" s="15"/>
      <c r="QKP53" s="15"/>
      <c r="QKQ53" s="15"/>
      <c r="QKR53" s="15"/>
      <c r="QKS53" s="15"/>
      <c r="QKT53" s="15"/>
      <c r="QKU53" s="15"/>
      <c r="QKV53" s="15"/>
      <c r="QKW53" s="15"/>
      <c r="QKX53" s="15"/>
      <c r="QKY53" s="15"/>
      <c r="QKZ53" s="15"/>
      <c r="QLA53" s="15"/>
      <c r="QLB53" s="15"/>
      <c r="QLC53" s="15"/>
      <c r="QLD53" s="15"/>
      <c r="QLE53" s="15"/>
      <c r="QLF53" s="15"/>
      <c r="QLG53" s="15"/>
      <c r="QLH53" s="15"/>
      <c r="QLI53" s="15"/>
      <c r="QLJ53" s="15"/>
      <c r="QLK53" s="15"/>
      <c r="QLL53" s="15"/>
      <c r="QLM53" s="15"/>
      <c r="QLN53" s="15"/>
      <c r="QLO53" s="15"/>
      <c r="QLP53" s="15"/>
      <c r="QLQ53" s="15"/>
      <c r="QLR53" s="15"/>
      <c r="QLS53" s="15"/>
      <c r="QLT53" s="15"/>
      <c r="QLU53" s="15"/>
      <c r="QLV53" s="15"/>
      <c r="QLW53" s="15"/>
      <c r="QLX53" s="15"/>
      <c r="QLY53" s="15"/>
      <c r="QLZ53" s="15"/>
      <c r="QMA53" s="15"/>
      <c r="QMB53" s="15"/>
      <c r="QMC53" s="15"/>
      <c r="QMD53" s="15"/>
      <c r="QME53" s="15"/>
      <c r="QMF53" s="15"/>
      <c r="QMG53" s="15"/>
      <c r="QMH53" s="15"/>
      <c r="QMI53" s="15"/>
      <c r="QMJ53" s="15"/>
      <c r="QMK53" s="15"/>
      <c r="QML53" s="15"/>
      <c r="QMM53" s="15"/>
      <c r="QMN53" s="15"/>
      <c r="QMO53" s="15"/>
      <c r="QMP53" s="15"/>
      <c r="QMQ53" s="15"/>
      <c r="QMR53" s="15"/>
      <c r="QMS53" s="15"/>
      <c r="QMT53" s="15"/>
      <c r="QMU53" s="15"/>
      <c r="QMV53" s="15"/>
      <c r="QMW53" s="15"/>
      <c r="QMX53" s="15"/>
      <c r="QMY53" s="15"/>
      <c r="QMZ53" s="15"/>
      <c r="QNA53" s="15"/>
      <c r="QNB53" s="15"/>
      <c r="QNC53" s="15"/>
      <c r="QND53" s="15"/>
      <c r="QNE53" s="15"/>
      <c r="QNF53" s="15"/>
      <c r="QNG53" s="15"/>
      <c r="QNH53" s="15"/>
      <c r="QNI53" s="15"/>
      <c r="QNJ53" s="15"/>
      <c r="QNK53" s="15"/>
      <c r="QNL53" s="15"/>
      <c r="QNM53" s="15"/>
      <c r="QNN53" s="15"/>
      <c r="QNO53" s="15"/>
      <c r="QNP53" s="15"/>
      <c r="QNQ53" s="15"/>
      <c r="QNR53" s="15"/>
      <c r="QNS53" s="15"/>
      <c r="QNT53" s="15"/>
      <c r="QNU53" s="15"/>
      <c r="QNV53" s="15"/>
      <c r="QNW53" s="15"/>
      <c r="QNX53" s="15"/>
      <c r="QNY53" s="15"/>
      <c r="QNZ53" s="15"/>
      <c r="QOA53" s="15"/>
      <c r="QOB53" s="15"/>
      <c r="QOC53" s="15"/>
      <c r="QOD53" s="15"/>
      <c r="QOE53" s="15"/>
      <c r="QOF53" s="15"/>
      <c r="QOG53" s="15"/>
      <c r="QOH53" s="15"/>
      <c r="QOI53" s="15"/>
      <c r="QOJ53" s="15"/>
      <c r="QOK53" s="15"/>
      <c r="QOL53" s="15"/>
      <c r="QOM53" s="15"/>
      <c r="QON53" s="15"/>
      <c r="QOO53" s="15"/>
      <c r="QOP53" s="15"/>
      <c r="QOQ53" s="15"/>
      <c r="QOR53" s="15"/>
      <c r="QOS53" s="15"/>
      <c r="QOT53" s="15"/>
      <c r="QOU53" s="15"/>
      <c r="QOV53" s="15"/>
      <c r="QOW53" s="15"/>
      <c r="QOX53" s="15"/>
      <c r="QOY53" s="15"/>
      <c r="QOZ53" s="15"/>
      <c r="QPA53" s="15"/>
      <c r="QPB53" s="15"/>
      <c r="QPC53" s="15"/>
      <c r="QPD53" s="15"/>
      <c r="QPE53" s="15"/>
      <c r="QPF53" s="15"/>
      <c r="QPG53" s="15"/>
      <c r="QPH53" s="15"/>
      <c r="QPI53" s="15"/>
      <c r="QPJ53" s="15"/>
      <c r="QPK53" s="15"/>
      <c r="QPL53" s="15"/>
      <c r="QPM53" s="15"/>
      <c r="QPN53" s="15"/>
      <c r="QPO53" s="15"/>
      <c r="QPP53" s="15"/>
      <c r="QPQ53" s="15"/>
      <c r="QPR53" s="15"/>
      <c r="QPS53" s="15"/>
      <c r="QPT53" s="15"/>
      <c r="QPU53" s="15"/>
      <c r="QPV53" s="15"/>
      <c r="QPW53" s="15"/>
      <c r="QPX53" s="15"/>
      <c r="QPY53" s="15"/>
      <c r="QPZ53" s="15"/>
      <c r="QQA53" s="15"/>
      <c r="QQB53" s="15"/>
      <c r="QQC53" s="15"/>
      <c r="QQD53" s="15"/>
      <c r="QQE53" s="15"/>
      <c r="QQF53" s="15"/>
      <c r="QQG53" s="15"/>
      <c r="QQH53" s="15"/>
      <c r="QQI53" s="15"/>
      <c r="QQJ53" s="15"/>
      <c r="QQK53" s="15"/>
      <c r="QQL53" s="15"/>
      <c r="QQM53" s="15"/>
      <c r="QQN53" s="15"/>
      <c r="QQO53" s="15"/>
      <c r="QQP53" s="15"/>
      <c r="QQQ53" s="15"/>
      <c r="QQR53" s="15"/>
      <c r="QQS53" s="15"/>
      <c r="QQT53" s="15"/>
      <c r="QQU53" s="15"/>
      <c r="QQV53" s="15"/>
      <c r="QQW53" s="15"/>
      <c r="QQX53" s="15"/>
      <c r="QQY53" s="15"/>
      <c r="QQZ53" s="15"/>
      <c r="QRA53" s="15"/>
      <c r="QRB53" s="15"/>
      <c r="QRC53" s="15"/>
      <c r="QRD53" s="15"/>
      <c r="QRE53" s="15"/>
      <c r="QRF53" s="15"/>
      <c r="QRG53" s="15"/>
      <c r="QRH53" s="15"/>
      <c r="QRI53" s="15"/>
      <c r="QRJ53" s="15"/>
      <c r="QRK53" s="15"/>
      <c r="QRL53" s="15"/>
      <c r="QRM53" s="15"/>
      <c r="QRN53" s="15"/>
      <c r="QRO53" s="15"/>
      <c r="QRP53" s="15"/>
      <c r="QRQ53" s="15"/>
      <c r="QRR53" s="15"/>
      <c r="QRS53" s="15"/>
      <c r="QRT53" s="15"/>
      <c r="QRU53" s="15"/>
      <c r="QRV53" s="15"/>
      <c r="QRW53" s="15"/>
      <c r="QRX53" s="15"/>
      <c r="QRY53" s="15"/>
      <c r="QRZ53" s="15"/>
      <c r="QSA53" s="15"/>
      <c r="QSB53" s="15"/>
      <c r="QSC53" s="15"/>
      <c r="QSD53" s="15"/>
      <c r="QSE53" s="15"/>
      <c r="QSF53" s="15"/>
      <c r="QSG53" s="15"/>
      <c r="QSH53" s="15"/>
      <c r="QSI53" s="15"/>
      <c r="QSJ53" s="15"/>
      <c r="QSK53" s="15"/>
      <c r="QSL53" s="15"/>
      <c r="QSM53" s="15"/>
      <c r="QSN53" s="15"/>
      <c r="QSO53" s="15"/>
      <c r="QSP53" s="15"/>
      <c r="QSQ53" s="15"/>
      <c r="QSR53" s="15"/>
      <c r="QSS53" s="15"/>
      <c r="QST53" s="15"/>
      <c r="QSU53" s="15"/>
      <c r="QSV53" s="15"/>
      <c r="QSW53" s="15"/>
      <c r="QSX53" s="15"/>
      <c r="QSY53" s="15"/>
      <c r="QSZ53" s="15"/>
      <c r="QTA53" s="15"/>
      <c r="QTB53" s="15"/>
      <c r="QTC53" s="15"/>
      <c r="QTD53" s="15"/>
      <c r="QTE53" s="15"/>
      <c r="QTF53" s="15"/>
      <c r="QTG53" s="15"/>
      <c r="QTH53" s="15"/>
      <c r="QTI53" s="15"/>
      <c r="QTJ53" s="15"/>
      <c r="QTK53" s="15"/>
      <c r="QTL53" s="15"/>
      <c r="QTM53" s="15"/>
      <c r="QTN53" s="15"/>
      <c r="QTO53" s="15"/>
      <c r="QTP53" s="15"/>
      <c r="QTQ53" s="15"/>
      <c r="QTR53" s="15"/>
      <c r="QTS53" s="15"/>
      <c r="QTT53" s="15"/>
      <c r="QTU53" s="15"/>
      <c r="QTV53" s="15"/>
      <c r="QTW53" s="15"/>
      <c r="QTX53" s="15"/>
      <c r="QTY53" s="15"/>
      <c r="QTZ53" s="15"/>
      <c r="QUA53" s="15"/>
      <c r="QUB53" s="15"/>
      <c r="QUC53" s="15"/>
      <c r="QUD53" s="15"/>
      <c r="QUE53" s="15"/>
      <c r="QUF53" s="15"/>
      <c r="QUG53" s="15"/>
      <c r="QUH53" s="15"/>
      <c r="QUI53" s="15"/>
      <c r="QUJ53" s="15"/>
      <c r="QUK53" s="15"/>
      <c r="QUL53" s="15"/>
      <c r="QUM53" s="15"/>
      <c r="QUN53" s="15"/>
      <c r="QUO53" s="15"/>
      <c r="QUP53" s="15"/>
      <c r="QUQ53" s="15"/>
      <c r="QUR53" s="15"/>
      <c r="QUS53" s="15"/>
      <c r="QUT53" s="15"/>
      <c r="QUU53" s="15"/>
      <c r="QUV53" s="15"/>
      <c r="QUW53" s="15"/>
      <c r="QUX53" s="15"/>
      <c r="QUY53" s="15"/>
      <c r="QUZ53" s="15"/>
      <c r="QVA53" s="15"/>
      <c r="QVB53" s="15"/>
      <c r="QVC53" s="15"/>
      <c r="QVD53" s="15"/>
      <c r="QVE53" s="15"/>
      <c r="QVF53" s="15"/>
      <c r="QVG53" s="15"/>
      <c r="QVH53" s="15"/>
      <c r="QVI53" s="15"/>
      <c r="QVJ53" s="15"/>
      <c r="QVK53" s="15"/>
      <c r="QVL53" s="15"/>
      <c r="QVM53" s="15"/>
      <c r="QVN53" s="15"/>
      <c r="QVO53" s="15"/>
      <c r="QVP53" s="15"/>
      <c r="QVQ53" s="15"/>
      <c r="QVR53" s="15"/>
      <c r="QVS53" s="15"/>
      <c r="QVT53" s="15"/>
      <c r="QVU53" s="15"/>
      <c r="QVV53" s="15"/>
      <c r="QVW53" s="15"/>
      <c r="QVX53" s="15"/>
      <c r="QVY53" s="15"/>
      <c r="QVZ53" s="15"/>
      <c r="QWA53" s="15"/>
      <c r="QWB53" s="15"/>
      <c r="QWC53" s="15"/>
      <c r="QWD53" s="15"/>
      <c r="QWE53" s="15"/>
      <c r="QWF53" s="15"/>
      <c r="QWG53" s="15"/>
      <c r="QWH53" s="15"/>
      <c r="QWI53" s="15"/>
      <c r="QWJ53" s="15"/>
      <c r="QWK53" s="15"/>
      <c r="QWL53" s="15"/>
      <c r="QWM53" s="15"/>
      <c r="QWN53" s="15"/>
      <c r="QWO53" s="15"/>
      <c r="QWP53" s="15"/>
      <c r="QWQ53" s="15"/>
      <c r="QWR53" s="15"/>
      <c r="QWS53" s="15"/>
      <c r="QWT53" s="15"/>
      <c r="QWU53" s="15"/>
      <c r="QWV53" s="15"/>
      <c r="QWW53" s="15"/>
      <c r="QWX53" s="15"/>
      <c r="QWY53" s="15"/>
      <c r="QWZ53" s="15"/>
      <c r="QXA53" s="15"/>
      <c r="QXB53" s="15"/>
      <c r="QXC53" s="15"/>
      <c r="QXD53" s="15"/>
      <c r="QXE53" s="15"/>
      <c r="QXF53" s="15"/>
      <c r="QXG53" s="15"/>
      <c r="QXH53" s="15"/>
      <c r="QXI53" s="15"/>
      <c r="QXJ53" s="15"/>
      <c r="QXK53" s="15"/>
      <c r="QXL53" s="15"/>
      <c r="QXM53" s="15"/>
      <c r="QXN53" s="15"/>
      <c r="QXO53" s="15"/>
      <c r="QXP53" s="15"/>
      <c r="QXQ53" s="15"/>
      <c r="QXR53" s="15"/>
      <c r="QXS53" s="15"/>
      <c r="QXT53" s="15"/>
      <c r="QXU53" s="15"/>
      <c r="QXV53" s="15"/>
      <c r="QXW53" s="15"/>
      <c r="QXX53" s="15"/>
      <c r="QXY53" s="15"/>
      <c r="QXZ53" s="15"/>
      <c r="QYA53" s="15"/>
      <c r="QYB53" s="15"/>
      <c r="QYC53" s="15"/>
      <c r="QYD53" s="15"/>
      <c r="QYE53" s="15"/>
      <c r="QYF53" s="15"/>
      <c r="QYG53" s="15"/>
      <c r="QYH53" s="15"/>
      <c r="QYI53" s="15"/>
      <c r="QYJ53" s="15"/>
      <c r="QYK53" s="15"/>
      <c r="QYL53" s="15"/>
      <c r="QYM53" s="15"/>
      <c r="QYN53" s="15"/>
      <c r="QYO53" s="15"/>
      <c r="QYP53" s="15"/>
      <c r="QYQ53" s="15"/>
      <c r="QYR53" s="15"/>
      <c r="QYS53" s="15"/>
      <c r="QYT53" s="15"/>
      <c r="QYU53" s="15"/>
      <c r="QYV53" s="15"/>
      <c r="QYW53" s="15"/>
      <c r="QYX53" s="15"/>
      <c r="QYY53" s="15"/>
      <c r="QYZ53" s="15"/>
      <c r="QZA53" s="15"/>
      <c r="QZB53" s="15"/>
      <c r="QZC53" s="15"/>
      <c r="QZD53" s="15"/>
      <c r="QZE53" s="15"/>
      <c r="QZF53" s="15"/>
      <c r="QZG53" s="15"/>
      <c r="QZH53" s="15"/>
      <c r="QZI53" s="15"/>
      <c r="QZJ53" s="15"/>
      <c r="QZK53" s="15"/>
      <c r="QZL53" s="15"/>
      <c r="QZM53" s="15"/>
      <c r="QZN53" s="15"/>
      <c r="QZO53" s="15"/>
      <c r="QZP53" s="15"/>
      <c r="QZQ53" s="15"/>
      <c r="QZR53" s="15"/>
      <c r="QZS53" s="15"/>
      <c r="QZT53" s="15"/>
      <c r="QZU53" s="15"/>
      <c r="QZV53" s="15"/>
      <c r="QZW53" s="15"/>
      <c r="QZX53" s="15"/>
      <c r="QZY53" s="15"/>
      <c r="QZZ53" s="15"/>
      <c r="RAA53" s="15"/>
      <c r="RAB53" s="15"/>
      <c r="RAC53" s="15"/>
      <c r="RAD53" s="15"/>
      <c r="RAE53" s="15"/>
      <c r="RAF53" s="15"/>
      <c r="RAG53" s="15"/>
      <c r="RAH53" s="15"/>
      <c r="RAI53" s="15"/>
      <c r="RAJ53" s="15"/>
      <c r="RAK53" s="15"/>
      <c r="RAL53" s="15"/>
      <c r="RAM53" s="15"/>
      <c r="RAN53" s="15"/>
      <c r="RAO53" s="15"/>
      <c r="RAP53" s="15"/>
      <c r="RAQ53" s="15"/>
      <c r="RAR53" s="15"/>
      <c r="RAS53" s="15"/>
      <c r="RAT53" s="15"/>
      <c r="RAU53" s="15"/>
      <c r="RAV53" s="15"/>
      <c r="RAW53" s="15"/>
      <c r="RAX53" s="15"/>
      <c r="RAY53" s="15"/>
      <c r="RAZ53" s="15"/>
      <c r="RBA53" s="15"/>
      <c r="RBB53" s="15"/>
      <c r="RBC53" s="15"/>
      <c r="RBD53" s="15"/>
      <c r="RBE53" s="15"/>
      <c r="RBF53" s="15"/>
      <c r="RBG53" s="15"/>
      <c r="RBH53" s="15"/>
      <c r="RBI53" s="15"/>
      <c r="RBJ53" s="15"/>
      <c r="RBK53" s="15"/>
      <c r="RBL53" s="15"/>
      <c r="RBM53" s="15"/>
      <c r="RBN53" s="15"/>
      <c r="RBO53" s="15"/>
      <c r="RBP53" s="15"/>
      <c r="RBQ53" s="15"/>
      <c r="RBR53" s="15"/>
      <c r="RBS53" s="15"/>
      <c r="RBT53" s="15"/>
      <c r="RBU53" s="15"/>
      <c r="RBV53" s="15"/>
      <c r="RBW53" s="15"/>
      <c r="RBX53" s="15"/>
      <c r="RBY53" s="15"/>
      <c r="RBZ53" s="15"/>
      <c r="RCA53" s="15"/>
      <c r="RCB53" s="15"/>
      <c r="RCC53" s="15"/>
      <c r="RCD53" s="15"/>
      <c r="RCE53" s="15"/>
      <c r="RCF53" s="15"/>
      <c r="RCG53" s="15"/>
      <c r="RCH53" s="15"/>
      <c r="RCI53" s="15"/>
      <c r="RCJ53" s="15"/>
      <c r="RCK53" s="15"/>
      <c r="RCL53" s="15"/>
      <c r="RCM53" s="15"/>
      <c r="RCN53" s="15"/>
      <c r="RCO53" s="15"/>
      <c r="RCP53" s="15"/>
      <c r="RCQ53" s="15"/>
      <c r="RCR53" s="15"/>
      <c r="RCS53" s="15"/>
      <c r="RCT53" s="15"/>
      <c r="RCU53" s="15"/>
      <c r="RCV53" s="15"/>
      <c r="RCW53" s="15"/>
      <c r="RCX53" s="15"/>
      <c r="RCY53" s="15"/>
      <c r="RCZ53" s="15"/>
      <c r="RDA53" s="15"/>
      <c r="RDB53" s="15"/>
      <c r="RDC53" s="15"/>
      <c r="RDD53" s="15"/>
      <c r="RDE53" s="15"/>
      <c r="RDF53" s="15"/>
      <c r="RDG53" s="15"/>
      <c r="RDH53" s="15"/>
      <c r="RDI53" s="15"/>
      <c r="RDJ53" s="15"/>
      <c r="RDK53" s="15"/>
      <c r="RDL53" s="15"/>
      <c r="RDM53" s="15"/>
      <c r="RDN53" s="15"/>
      <c r="RDO53" s="15"/>
      <c r="RDP53" s="15"/>
      <c r="RDQ53" s="15"/>
      <c r="RDR53" s="15"/>
      <c r="RDS53" s="15"/>
      <c r="RDT53" s="15"/>
      <c r="RDU53" s="15"/>
      <c r="RDV53" s="15"/>
      <c r="RDW53" s="15"/>
      <c r="RDX53" s="15"/>
      <c r="RDY53" s="15"/>
      <c r="RDZ53" s="15"/>
      <c r="REA53" s="15"/>
      <c r="REB53" s="15"/>
      <c r="REC53" s="15"/>
      <c r="RED53" s="15"/>
      <c r="REE53" s="15"/>
      <c r="REF53" s="15"/>
      <c r="REG53" s="15"/>
      <c r="REH53" s="15"/>
      <c r="REI53" s="15"/>
      <c r="REJ53" s="15"/>
      <c r="REK53" s="15"/>
      <c r="REL53" s="15"/>
      <c r="REM53" s="15"/>
      <c r="REN53" s="15"/>
      <c r="REO53" s="15"/>
      <c r="REP53" s="15"/>
      <c r="REQ53" s="15"/>
      <c r="RER53" s="15"/>
      <c r="RES53" s="15"/>
      <c r="RET53" s="15"/>
      <c r="REU53" s="15"/>
      <c r="REV53" s="15"/>
      <c r="REW53" s="15"/>
      <c r="REX53" s="15"/>
      <c r="REY53" s="15"/>
      <c r="REZ53" s="15"/>
      <c r="RFA53" s="15"/>
      <c r="RFB53" s="15"/>
      <c r="RFC53" s="15"/>
      <c r="RFD53" s="15"/>
      <c r="RFE53" s="15"/>
      <c r="RFF53" s="15"/>
      <c r="RFG53" s="15"/>
      <c r="RFH53" s="15"/>
      <c r="RFI53" s="15"/>
      <c r="RFJ53" s="15"/>
      <c r="RFK53" s="15"/>
      <c r="RFL53" s="15"/>
      <c r="RFM53" s="15"/>
      <c r="RFN53" s="15"/>
      <c r="RFO53" s="15"/>
      <c r="RFP53" s="15"/>
      <c r="RFQ53" s="15"/>
      <c r="RFR53" s="15"/>
      <c r="RFS53" s="15"/>
      <c r="RFT53" s="15"/>
      <c r="RFU53" s="15"/>
      <c r="RFV53" s="15"/>
      <c r="RFW53" s="15"/>
      <c r="RFX53" s="15"/>
      <c r="RFY53" s="15"/>
      <c r="RFZ53" s="15"/>
      <c r="RGA53" s="15"/>
      <c r="RGB53" s="15"/>
      <c r="RGC53" s="15"/>
      <c r="RGD53" s="15"/>
      <c r="RGE53" s="15"/>
      <c r="RGF53" s="15"/>
      <c r="RGG53" s="15"/>
      <c r="RGH53" s="15"/>
      <c r="RGI53" s="15"/>
      <c r="RGJ53" s="15"/>
      <c r="RGK53" s="15"/>
      <c r="RGL53" s="15"/>
      <c r="RGM53" s="15"/>
      <c r="RGN53" s="15"/>
      <c r="RGO53" s="15"/>
      <c r="RGP53" s="15"/>
      <c r="RGQ53" s="15"/>
      <c r="RGR53" s="15"/>
      <c r="RGS53" s="15"/>
      <c r="RGT53" s="15"/>
      <c r="RGU53" s="15"/>
      <c r="RGV53" s="15"/>
      <c r="RGW53" s="15"/>
      <c r="RGX53" s="15"/>
      <c r="RGY53" s="15"/>
      <c r="RGZ53" s="15"/>
      <c r="RHA53" s="15"/>
      <c r="RHB53" s="15"/>
      <c r="RHC53" s="15"/>
      <c r="RHD53" s="15"/>
      <c r="RHE53" s="15"/>
      <c r="RHF53" s="15"/>
      <c r="RHG53" s="15"/>
      <c r="RHH53" s="15"/>
      <c r="RHI53" s="15"/>
      <c r="RHJ53" s="15"/>
      <c r="RHK53" s="15"/>
      <c r="RHL53" s="15"/>
      <c r="RHM53" s="15"/>
      <c r="RHN53" s="15"/>
      <c r="RHO53" s="15"/>
      <c r="RHP53" s="15"/>
      <c r="RHQ53" s="15"/>
      <c r="RHR53" s="15"/>
      <c r="RHS53" s="15"/>
      <c r="RHT53" s="15"/>
      <c r="RHU53" s="15"/>
      <c r="RHV53" s="15"/>
      <c r="RHW53" s="15"/>
      <c r="RHX53" s="15"/>
      <c r="RHY53" s="15"/>
      <c r="RHZ53" s="15"/>
      <c r="RIA53" s="15"/>
      <c r="RIB53" s="15"/>
      <c r="RIC53" s="15"/>
      <c r="RID53" s="15"/>
      <c r="RIE53" s="15"/>
      <c r="RIF53" s="15"/>
      <c r="RIG53" s="15"/>
      <c r="RIH53" s="15"/>
      <c r="RII53" s="15"/>
      <c r="RIJ53" s="15"/>
      <c r="RIK53" s="15"/>
      <c r="RIL53" s="15"/>
      <c r="RIM53" s="15"/>
      <c r="RIN53" s="15"/>
      <c r="RIO53" s="15"/>
      <c r="RIP53" s="15"/>
      <c r="RIQ53" s="15"/>
      <c r="RIR53" s="15"/>
      <c r="RIS53" s="15"/>
      <c r="RIT53" s="15"/>
      <c r="RIU53" s="15"/>
      <c r="RIV53" s="15"/>
      <c r="RIW53" s="15"/>
      <c r="RIX53" s="15"/>
      <c r="RIY53" s="15"/>
      <c r="RIZ53" s="15"/>
      <c r="RJA53" s="15"/>
      <c r="RJB53" s="15"/>
      <c r="RJC53" s="15"/>
      <c r="RJD53" s="15"/>
      <c r="RJE53" s="15"/>
      <c r="RJF53" s="15"/>
      <c r="RJG53" s="15"/>
      <c r="RJH53" s="15"/>
      <c r="RJI53" s="15"/>
      <c r="RJJ53" s="15"/>
      <c r="RJK53" s="15"/>
      <c r="RJL53" s="15"/>
      <c r="RJM53" s="15"/>
      <c r="RJN53" s="15"/>
      <c r="RJO53" s="15"/>
      <c r="RJP53" s="15"/>
      <c r="RJQ53" s="15"/>
      <c r="RJR53" s="15"/>
      <c r="RJS53" s="15"/>
      <c r="RJT53" s="15"/>
      <c r="RJU53" s="15"/>
      <c r="RJV53" s="15"/>
      <c r="RJW53" s="15"/>
      <c r="RJX53" s="15"/>
      <c r="RJY53" s="15"/>
      <c r="RJZ53" s="15"/>
      <c r="RKA53" s="15"/>
      <c r="RKB53" s="15"/>
      <c r="RKC53" s="15"/>
      <c r="RKD53" s="15"/>
      <c r="RKE53" s="15"/>
      <c r="RKF53" s="15"/>
      <c r="RKG53" s="15"/>
      <c r="RKH53" s="15"/>
      <c r="RKI53" s="15"/>
      <c r="RKJ53" s="15"/>
      <c r="RKK53" s="15"/>
      <c r="RKL53" s="15"/>
      <c r="RKM53" s="15"/>
      <c r="RKN53" s="15"/>
      <c r="RKO53" s="15"/>
      <c r="RKP53" s="15"/>
      <c r="RKQ53" s="15"/>
      <c r="RKR53" s="15"/>
      <c r="RKS53" s="15"/>
      <c r="RKT53" s="15"/>
      <c r="RKU53" s="15"/>
      <c r="RKV53" s="15"/>
      <c r="RKW53" s="15"/>
      <c r="RKX53" s="15"/>
      <c r="RKY53" s="15"/>
      <c r="RKZ53" s="15"/>
      <c r="RLA53" s="15"/>
      <c r="RLB53" s="15"/>
      <c r="RLC53" s="15"/>
      <c r="RLD53" s="15"/>
      <c r="RLE53" s="15"/>
      <c r="RLF53" s="15"/>
      <c r="RLG53" s="15"/>
      <c r="RLH53" s="15"/>
      <c r="RLI53" s="15"/>
      <c r="RLJ53" s="15"/>
      <c r="RLK53" s="15"/>
      <c r="RLL53" s="15"/>
      <c r="RLM53" s="15"/>
      <c r="RLN53" s="15"/>
      <c r="RLO53" s="15"/>
      <c r="RLP53" s="15"/>
      <c r="RLQ53" s="15"/>
      <c r="RLR53" s="15"/>
      <c r="RLS53" s="15"/>
      <c r="RLT53" s="15"/>
      <c r="RLU53" s="15"/>
      <c r="RLV53" s="15"/>
      <c r="RLW53" s="15"/>
      <c r="RLX53" s="15"/>
      <c r="RLY53" s="15"/>
      <c r="RLZ53" s="15"/>
      <c r="RMA53" s="15"/>
      <c r="RMB53" s="15"/>
      <c r="RMC53" s="15"/>
      <c r="RMD53" s="15"/>
      <c r="RME53" s="15"/>
      <c r="RMF53" s="15"/>
      <c r="RMG53" s="15"/>
      <c r="RMH53" s="15"/>
      <c r="RMI53" s="15"/>
      <c r="RMJ53" s="15"/>
      <c r="RMK53" s="15"/>
      <c r="RML53" s="15"/>
      <c r="RMM53" s="15"/>
      <c r="RMN53" s="15"/>
      <c r="RMO53" s="15"/>
      <c r="RMP53" s="15"/>
      <c r="RMQ53" s="15"/>
      <c r="RMR53" s="15"/>
      <c r="RMS53" s="15"/>
      <c r="RMT53" s="15"/>
      <c r="RMU53" s="15"/>
      <c r="RMV53" s="15"/>
      <c r="RMW53" s="15"/>
      <c r="RMX53" s="15"/>
      <c r="RMY53" s="15"/>
      <c r="RMZ53" s="15"/>
      <c r="RNA53" s="15"/>
      <c r="RNB53" s="15"/>
      <c r="RNC53" s="15"/>
      <c r="RND53" s="15"/>
      <c r="RNE53" s="15"/>
      <c r="RNF53" s="15"/>
      <c r="RNG53" s="15"/>
      <c r="RNH53" s="15"/>
      <c r="RNI53" s="15"/>
      <c r="RNJ53" s="15"/>
      <c r="RNK53" s="15"/>
      <c r="RNL53" s="15"/>
      <c r="RNM53" s="15"/>
      <c r="RNN53" s="15"/>
      <c r="RNO53" s="15"/>
      <c r="RNP53" s="15"/>
      <c r="RNQ53" s="15"/>
      <c r="RNR53" s="15"/>
      <c r="RNS53" s="15"/>
      <c r="RNT53" s="15"/>
      <c r="RNU53" s="15"/>
      <c r="RNV53" s="15"/>
      <c r="RNW53" s="15"/>
      <c r="RNX53" s="15"/>
      <c r="RNY53" s="15"/>
      <c r="RNZ53" s="15"/>
      <c r="ROA53" s="15"/>
      <c r="ROB53" s="15"/>
      <c r="ROC53" s="15"/>
      <c r="ROD53" s="15"/>
      <c r="ROE53" s="15"/>
      <c r="ROF53" s="15"/>
      <c r="ROG53" s="15"/>
      <c r="ROH53" s="15"/>
      <c r="ROI53" s="15"/>
      <c r="ROJ53" s="15"/>
      <c r="ROK53" s="15"/>
      <c r="ROL53" s="15"/>
      <c r="ROM53" s="15"/>
      <c r="RON53" s="15"/>
      <c r="ROO53" s="15"/>
      <c r="ROP53" s="15"/>
      <c r="ROQ53" s="15"/>
      <c r="ROR53" s="15"/>
      <c r="ROS53" s="15"/>
      <c r="ROT53" s="15"/>
      <c r="ROU53" s="15"/>
      <c r="ROV53" s="15"/>
      <c r="ROW53" s="15"/>
      <c r="ROX53" s="15"/>
      <c r="ROY53" s="15"/>
      <c r="ROZ53" s="15"/>
      <c r="RPA53" s="15"/>
      <c r="RPB53" s="15"/>
      <c r="RPC53" s="15"/>
      <c r="RPD53" s="15"/>
      <c r="RPE53" s="15"/>
      <c r="RPF53" s="15"/>
      <c r="RPG53" s="15"/>
      <c r="RPH53" s="15"/>
      <c r="RPI53" s="15"/>
      <c r="RPJ53" s="15"/>
      <c r="RPK53" s="15"/>
      <c r="RPL53" s="15"/>
      <c r="RPM53" s="15"/>
      <c r="RPN53" s="15"/>
      <c r="RPO53" s="15"/>
      <c r="RPP53" s="15"/>
      <c r="RPQ53" s="15"/>
      <c r="RPR53" s="15"/>
      <c r="RPS53" s="15"/>
      <c r="RPT53" s="15"/>
      <c r="RPU53" s="15"/>
      <c r="RPV53" s="15"/>
      <c r="RPW53" s="15"/>
      <c r="RPX53" s="15"/>
      <c r="RPY53" s="15"/>
      <c r="RPZ53" s="15"/>
      <c r="RQA53" s="15"/>
      <c r="RQB53" s="15"/>
      <c r="RQC53" s="15"/>
      <c r="RQD53" s="15"/>
      <c r="RQE53" s="15"/>
      <c r="RQF53" s="15"/>
      <c r="RQG53" s="15"/>
      <c r="RQH53" s="15"/>
      <c r="RQI53" s="15"/>
      <c r="RQJ53" s="15"/>
      <c r="RQK53" s="15"/>
      <c r="RQL53" s="15"/>
      <c r="RQM53" s="15"/>
      <c r="RQN53" s="15"/>
      <c r="RQO53" s="15"/>
      <c r="RQP53" s="15"/>
      <c r="RQQ53" s="15"/>
      <c r="RQR53" s="15"/>
      <c r="RQS53" s="15"/>
      <c r="RQT53" s="15"/>
      <c r="RQU53" s="15"/>
      <c r="RQV53" s="15"/>
      <c r="RQW53" s="15"/>
      <c r="RQX53" s="15"/>
      <c r="RQY53" s="15"/>
      <c r="RQZ53" s="15"/>
      <c r="RRA53" s="15"/>
      <c r="RRB53" s="15"/>
      <c r="RRC53" s="15"/>
      <c r="RRD53" s="15"/>
      <c r="RRE53" s="15"/>
      <c r="RRF53" s="15"/>
      <c r="RRG53" s="15"/>
      <c r="RRH53" s="15"/>
      <c r="RRI53" s="15"/>
      <c r="RRJ53" s="15"/>
      <c r="RRK53" s="15"/>
      <c r="RRL53" s="15"/>
      <c r="RRM53" s="15"/>
      <c r="RRN53" s="15"/>
      <c r="RRO53" s="15"/>
      <c r="RRP53" s="15"/>
      <c r="RRQ53" s="15"/>
      <c r="RRR53" s="15"/>
      <c r="RRS53" s="15"/>
      <c r="RRT53" s="15"/>
      <c r="RRU53" s="15"/>
      <c r="RRV53" s="15"/>
      <c r="RRW53" s="15"/>
      <c r="RRX53" s="15"/>
      <c r="RRY53" s="15"/>
      <c r="RRZ53" s="15"/>
      <c r="RSA53" s="15"/>
      <c r="RSB53" s="15"/>
      <c r="RSC53" s="15"/>
      <c r="RSD53" s="15"/>
      <c r="RSE53" s="15"/>
      <c r="RSF53" s="15"/>
      <c r="RSG53" s="15"/>
      <c r="RSH53" s="15"/>
      <c r="RSI53" s="15"/>
      <c r="RSJ53" s="15"/>
      <c r="RSK53" s="15"/>
      <c r="RSL53" s="15"/>
      <c r="RSM53" s="15"/>
      <c r="RSN53" s="15"/>
      <c r="RSO53" s="15"/>
      <c r="RSP53" s="15"/>
      <c r="RSQ53" s="15"/>
      <c r="RSR53" s="15"/>
      <c r="RSS53" s="15"/>
      <c r="RST53" s="15"/>
      <c r="RSU53" s="15"/>
      <c r="RSV53" s="15"/>
      <c r="RSW53" s="15"/>
      <c r="RSX53" s="15"/>
      <c r="RSY53" s="15"/>
      <c r="RSZ53" s="15"/>
      <c r="RTA53" s="15"/>
      <c r="RTB53" s="15"/>
      <c r="RTC53" s="15"/>
      <c r="RTD53" s="15"/>
      <c r="RTE53" s="15"/>
      <c r="RTF53" s="15"/>
      <c r="RTG53" s="15"/>
      <c r="RTH53" s="15"/>
      <c r="RTI53" s="15"/>
      <c r="RTJ53" s="15"/>
      <c r="RTK53" s="15"/>
      <c r="RTL53" s="15"/>
      <c r="RTM53" s="15"/>
      <c r="RTN53" s="15"/>
      <c r="RTO53" s="15"/>
      <c r="RTP53" s="15"/>
      <c r="RTQ53" s="15"/>
      <c r="RTR53" s="15"/>
      <c r="RTS53" s="15"/>
      <c r="RTT53" s="15"/>
      <c r="RTU53" s="15"/>
      <c r="RTV53" s="15"/>
      <c r="RTW53" s="15"/>
      <c r="RTX53" s="15"/>
      <c r="RTY53" s="15"/>
      <c r="RTZ53" s="15"/>
      <c r="RUA53" s="15"/>
      <c r="RUB53" s="15"/>
      <c r="RUC53" s="15"/>
      <c r="RUD53" s="15"/>
      <c r="RUE53" s="15"/>
      <c r="RUF53" s="15"/>
      <c r="RUG53" s="15"/>
      <c r="RUH53" s="15"/>
      <c r="RUI53" s="15"/>
      <c r="RUJ53" s="15"/>
      <c r="RUK53" s="15"/>
      <c r="RUL53" s="15"/>
      <c r="RUM53" s="15"/>
      <c r="RUN53" s="15"/>
      <c r="RUO53" s="15"/>
      <c r="RUP53" s="15"/>
      <c r="RUQ53" s="15"/>
      <c r="RUR53" s="15"/>
      <c r="RUS53" s="15"/>
      <c r="RUT53" s="15"/>
      <c r="RUU53" s="15"/>
      <c r="RUV53" s="15"/>
      <c r="RUW53" s="15"/>
      <c r="RUX53" s="15"/>
      <c r="RUY53" s="15"/>
      <c r="RUZ53" s="15"/>
      <c r="RVA53" s="15"/>
      <c r="RVB53" s="15"/>
      <c r="RVC53" s="15"/>
      <c r="RVD53" s="15"/>
      <c r="RVE53" s="15"/>
      <c r="RVF53" s="15"/>
      <c r="RVG53" s="15"/>
      <c r="RVH53" s="15"/>
      <c r="RVI53" s="15"/>
      <c r="RVJ53" s="15"/>
      <c r="RVK53" s="15"/>
      <c r="RVL53" s="15"/>
      <c r="RVM53" s="15"/>
      <c r="RVN53" s="15"/>
      <c r="RVO53" s="15"/>
      <c r="RVP53" s="15"/>
      <c r="RVQ53" s="15"/>
      <c r="RVR53" s="15"/>
      <c r="RVS53" s="15"/>
      <c r="RVT53" s="15"/>
      <c r="RVU53" s="15"/>
      <c r="RVV53" s="15"/>
      <c r="RVW53" s="15"/>
      <c r="RVX53" s="15"/>
      <c r="RVY53" s="15"/>
      <c r="RVZ53" s="15"/>
      <c r="RWA53" s="15"/>
      <c r="RWB53" s="15"/>
      <c r="RWC53" s="15"/>
      <c r="RWD53" s="15"/>
      <c r="RWE53" s="15"/>
      <c r="RWF53" s="15"/>
      <c r="RWG53" s="15"/>
      <c r="RWH53" s="15"/>
      <c r="RWI53" s="15"/>
      <c r="RWJ53" s="15"/>
      <c r="RWK53" s="15"/>
      <c r="RWL53" s="15"/>
      <c r="RWM53" s="15"/>
      <c r="RWN53" s="15"/>
      <c r="RWO53" s="15"/>
      <c r="RWP53" s="15"/>
      <c r="RWQ53" s="15"/>
      <c r="RWR53" s="15"/>
      <c r="RWS53" s="15"/>
      <c r="RWT53" s="15"/>
      <c r="RWU53" s="15"/>
      <c r="RWV53" s="15"/>
      <c r="RWW53" s="15"/>
      <c r="RWX53" s="15"/>
      <c r="RWY53" s="15"/>
      <c r="RWZ53" s="15"/>
      <c r="RXA53" s="15"/>
      <c r="RXB53" s="15"/>
      <c r="RXC53" s="15"/>
      <c r="RXD53" s="15"/>
      <c r="RXE53" s="15"/>
      <c r="RXF53" s="15"/>
      <c r="RXG53" s="15"/>
      <c r="RXH53" s="15"/>
      <c r="RXI53" s="15"/>
      <c r="RXJ53" s="15"/>
      <c r="RXK53" s="15"/>
      <c r="RXL53" s="15"/>
      <c r="RXM53" s="15"/>
      <c r="RXN53" s="15"/>
      <c r="RXO53" s="15"/>
      <c r="RXP53" s="15"/>
      <c r="RXQ53" s="15"/>
      <c r="RXR53" s="15"/>
      <c r="RXS53" s="15"/>
      <c r="RXT53" s="15"/>
      <c r="RXU53" s="15"/>
      <c r="RXV53" s="15"/>
      <c r="RXW53" s="15"/>
      <c r="RXX53" s="15"/>
      <c r="RXY53" s="15"/>
      <c r="RXZ53" s="15"/>
      <c r="RYA53" s="15"/>
      <c r="RYB53" s="15"/>
      <c r="RYC53" s="15"/>
      <c r="RYD53" s="15"/>
      <c r="RYE53" s="15"/>
      <c r="RYF53" s="15"/>
      <c r="RYG53" s="15"/>
      <c r="RYH53" s="15"/>
      <c r="RYI53" s="15"/>
      <c r="RYJ53" s="15"/>
      <c r="RYK53" s="15"/>
      <c r="RYL53" s="15"/>
      <c r="RYM53" s="15"/>
      <c r="RYN53" s="15"/>
      <c r="RYO53" s="15"/>
      <c r="RYP53" s="15"/>
      <c r="RYQ53" s="15"/>
      <c r="RYR53" s="15"/>
      <c r="RYS53" s="15"/>
      <c r="RYT53" s="15"/>
      <c r="RYU53" s="15"/>
      <c r="RYV53" s="15"/>
      <c r="RYW53" s="15"/>
      <c r="RYX53" s="15"/>
      <c r="RYY53" s="15"/>
      <c r="RYZ53" s="15"/>
      <c r="RZA53" s="15"/>
      <c r="RZB53" s="15"/>
      <c r="RZC53" s="15"/>
      <c r="RZD53" s="15"/>
      <c r="RZE53" s="15"/>
      <c r="RZF53" s="15"/>
      <c r="RZG53" s="15"/>
      <c r="RZH53" s="15"/>
      <c r="RZI53" s="15"/>
      <c r="RZJ53" s="15"/>
      <c r="RZK53" s="15"/>
      <c r="RZL53" s="15"/>
      <c r="RZM53" s="15"/>
      <c r="RZN53" s="15"/>
      <c r="RZO53" s="15"/>
      <c r="RZP53" s="15"/>
      <c r="RZQ53" s="15"/>
      <c r="RZR53" s="15"/>
      <c r="RZS53" s="15"/>
      <c r="RZT53" s="15"/>
      <c r="RZU53" s="15"/>
      <c r="RZV53" s="15"/>
      <c r="RZW53" s="15"/>
      <c r="RZX53" s="15"/>
      <c r="RZY53" s="15"/>
      <c r="RZZ53" s="15"/>
      <c r="SAA53" s="15"/>
      <c r="SAB53" s="15"/>
      <c r="SAC53" s="15"/>
      <c r="SAD53" s="15"/>
      <c r="SAE53" s="15"/>
      <c r="SAF53" s="15"/>
      <c r="SAG53" s="15"/>
      <c r="SAH53" s="15"/>
      <c r="SAI53" s="15"/>
      <c r="SAJ53" s="15"/>
      <c r="SAK53" s="15"/>
      <c r="SAL53" s="15"/>
      <c r="SAM53" s="15"/>
      <c r="SAN53" s="15"/>
      <c r="SAO53" s="15"/>
      <c r="SAP53" s="15"/>
      <c r="SAQ53" s="15"/>
      <c r="SAR53" s="15"/>
      <c r="SAS53" s="15"/>
      <c r="SAT53" s="15"/>
      <c r="SAU53" s="15"/>
      <c r="SAV53" s="15"/>
      <c r="SAW53" s="15"/>
      <c r="SAX53" s="15"/>
      <c r="SAY53" s="15"/>
      <c r="SAZ53" s="15"/>
      <c r="SBA53" s="15"/>
      <c r="SBB53" s="15"/>
      <c r="SBC53" s="15"/>
      <c r="SBD53" s="15"/>
      <c r="SBE53" s="15"/>
      <c r="SBF53" s="15"/>
      <c r="SBG53" s="15"/>
      <c r="SBH53" s="15"/>
      <c r="SBI53" s="15"/>
      <c r="SBJ53" s="15"/>
      <c r="SBK53" s="15"/>
      <c r="SBL53" s="15"/>
      <c r="SBM53" s="15"/>
      <c r="SBN53" s="15"/>
      <c r="SBO53" s="15"/>
      <c r="SBP53" s="15"/>
      <c r="SBQ53" s="15"/>
      <c r="SBR53" s="15"/>
      <c r="SBS53" s="15"/>
      <c r="SBT53" s="15"/>
      <c r="SBU53" s="15"/>
      <c r="SBV53" s="15"/>
      <c r="SBW53" s="15"/>
      <c r="SBX53" s="15"/>
      <c r="SBY53" s="15"/>
      <c r="SBZ53" s="15"/>
      <c r="SCA53" s="15"/>
      <c r="SCB53" s="15"/>
      <c r="SCC53" s="15"/>
      <c r="SCD53" s="15"/>
      <c r="SCE53" s="15"/>
      <c r="SCF53" s="15"/>
      <c r="SCG53" s="15"/>
      <c r="SCH53" s="15"/>
      <c r="SCI53" s="15"/>
      <c r="SCJ53" s="15"/>
      <c r="SCK53" s="15"/>
      <c r="SCL53" s="15"/>
      <c r="SCM53" s="15"/>
      <c r="SCN53" s="15"/>
      <c r="SCO53" s="15"/>
      <c r="SCP53" s="15"/>
      <c r="SCQ53" s="15"/>
      <c r="SCR53" s="15"/>
      <c r="SCS53" s="15"/>
      <c r="SCT53" s="15"/>
      <c r="SCU53" s="15"/>
      <c r="SCV53" s="15"/>
      <c r="SCW53" s="15"/>
      <c r="SCX53" s="15"/>
      <c r="SCY53" s="15"/>
      <c r="SCZ53" s="15"/>
      <c r="SDA53" s="15"/>
      <c r="SDB53" s="15"/>
      <c r="SDC53" s="15"/>
      <c r="SDD53" s="15"/>
      <c r="SDE53" s="15"/>
      <c r="SDF53" s="15"/>
      <c r="SDG53" s="15"/>
      <c r="SDH53" s="15"/>
      <c r="SDI53" s="15"/>
      <c r="SDJ53" s="15"/>
      <c r="SDK53" s="15"/>
      <c r="SDL53" s="15"/>
      <c r="SDM53" s="15"/>
      <c r="SDN53" s="15"/>
      <c r="SDO53" s="15"/>
      <c r="SDP53" s="15"/>
      <c r="SDQ53" s="15"/>
      <c r="SDR53" s="15"/>
      <c r="SDS53" s="15"/>
      <c r="SDT53" s="15"/>
      <c r="SDU53" s="15"/>
      <c r="SDV53" s="15"/>
      <c r="SDW53" s="15"/>
      <c r="SDX53" s="15"/>
      <c r="SDY53" s="15"/>
      <c r="SDZ53" s="15"/>
      <c r="SEA53" s="15"/>
      <c r="SEB53" s="15"/>
      <c r="SEC53" s="15"/>
      <c r="SED53" s="15"/>
      <c r="SEE53" s="15"/>
      <c r="SEF53" s="15"/>
      <c r="SEG53" s="15"/>
      <c r="SEH53" s="15"/>
      <c r="SEI53" s="15"/>
      <c r="SEJ53" s="15"/>
      <c r="SEK53" s="15"/>
      <c r="SEL53" s="15"/>
      <c r="SEM53" s="15"/>
      <c r="SEN53" s="15"/>
      <c r="SEO53" s="15"/>
      <c r="SEP53" s="15"/>
      <c r="SEQ53" s="15"/>
      <c r="SER53" s="15"/>
      <c r="SES53" s="15"/>
      <c r="SET53" s="15"/>
      <c r="SEU53" s="15"/>
      <c r="SEV53" s="15"/>
      <c r="SEW53" s="15"/>
      <c r="SEX53" s="15"/>
      <c r="SEY53" s="15"/>
      <c r="SEZ53" s="15"/>
      <c r="SFA53" s="15"/>
      <c r="SFB53" s="15"/>
      <c r="SFC53" s="15"/>
      <c r="SFD53" s="15"/>
      <c r="SFE53" s="15"/>
      <c r="SFF53" s="15"/>
      <c r="SFG53" s="15"/>
      <c r="SFH53" s="15"/>
      <c r="SFI53" s="15"/>
      <c r="SFJ53" s="15"/>
      <c r="SFK53" s="15"/>
      <c r="SFL53" s="15"/>
      <c r="SFM53" s="15"/>
      <c r="SFN53" s="15"/>
      <c r="SFO53" s="15"/>
      <c r="SFP53" s="15"/>
      <c r="SFQ53" s="15"/>
      <c r="SFR53" s="15"/>
      <c r="SFS53" s="15"/>
      <c r="SFT53" s="15"/>
      <c r="SFU53" s="15"/>
      <c r="SFV53" s="15"/>
      <c r="SFW53" s="15"/>
      <c r="SFX53" s="15"/>
      <c r="SFY53" s="15"/>
      <c r="SFZ53" s="15"/>
      <c r="SGA53" s="15"/>
      <c r="SGB53" s="15"/>
      <c r="SGC53" s="15"/>
      <c r="SGD53" s="15"/>
      <c r="SGE53" s="15"/>
      <c r="SGF53" s="15"/>
      <c r="SGG53" s="15"/>
      <c r="SGH53" s="15"/>
      <c r="SGI53" s="15"/>
      <c r="SGJ53" s="15"/>
      <c r="SGK53" s="15"/>
      <c r="SGL53" s="15"/>
      <c r="SGM53" s="15"/>
      <c r="SGN53" s="15"/>
      <c r="SGO53" s="15"/>
      <c r="SGP53" s="15"/>
      <c r="SGQ53" s="15"/>
      <c r="SGR53" s="15"/>
      <c r="SGS53" s="15"/>
      <c r="SGT53" s="15"/>
      <c r="SGU53" s="15"/>
      <c r="SGV53" s="15"/>
      <c r="SGW53" s="15"/>
      <c r="SGX53" s="15"/>
      <c r="SGY53" s="15"/>
      <c r="SGZ53" s="15"/>
      <c r="SHA53" s="15"/>
      <c r="SHB53" s="15"/>
      <c r="SHC53" s="15"/>
      <c r="SHD53" s="15"/>
      <c r="SHE53" s="15"/>
      <c r="SHF53" s="15"/>
      <c r="SHG53" s="15"/>
      <c r="SHH53" s="15"/>
      <c r="SHI53" s="15"/>
      <c r="SHJ53" s="15"/>
      <c r="SHK53" s="15"/>
      <c r="SHL53" s="15"/>
      <c r="SHM53" s="15"/>
      <c r="SHN53" s="15"/>
      <c r="SHO53" s="15"/>
      <c r="SHP53" s="15"/>
      <c r="SHQ53" s="15"/>
      <c r="SHR53" s="15"/>
      <c r="SHS53" s="15"/>
      <c r="SHT53" s="15"/>
      <c r="SHU53" s="15"/>
      <c r="SHV53" s="15"/>
      <c r="SHW53" s="15"/>
      <c r="SHX53" s="15"/>
      <c r="SHY53" s="15"/>
      <c r="SHZ53" s="15"/>
      <c r="SIA53" s="15"/>
      <c r="SIB53" s="15"/>
      <c r="SIC53" s="15"/>
      <c r="SID53" s="15"/>
      <c r="SIE53" s="15"/>
      <c r="SIF53" s="15"/>
      <c r="SIG53" s="15"/>
      <c r="SIH53" s="15"/>
      <c r="SII53" s="15"/>
      <c r="SIJ53" s="15"/>
      <c r="SIK53" s="15"/>
      <c r="SIL53" s="15"/>
      <c r="SIM53" s="15"/>
      <c r="SIN53" s="15"/>
      <c r="SIO53" s="15"/>
      <c r="SIP53" s="15"/>
      <c r="SIQ53" s="15"/>
      <c r="SIR53" s="15"/>
      <c r="SIS53" s="15"/>
      <c r="SIT53" s="15"/>
      <c r="SIU53" s="15"/>
      <c r="SIV53" s="15"/>
      <c r="SIW53" s="15"/>
      <c r="SIX53" s="15"/>
      <c r="SIY53" s="15"/>
      <c r="SIZ53" s="15"/>
      <c r="SJA53" s="15"/>
      <c r="SJB53" s="15"/>
      <c r="SJC53" s="15"/>
      <c r="SJD53" s="15"/>
      <c r="SJE53" s="15"/>
      <c r="SJF53" s="15"/>
      <c r="SJG53" s="15"/>
      <c r="SJH53" s="15"/>
      <c r="SJI53" s="15"/>
      <c r="SJJ53" s="15"/>
      <c r="SJK53" s="15"/>
      <c r="SJL53" s="15"/>
      <c r="SJM53" s="15"/>
      <c r="SJN53" s="15"/>
      <c r="SJO53" s="15"/>
      <c r="SJP53" s="15"/>
      <c r="SJQ53" s="15"/>
      <c r="SJR53" s="15"/>
      <c r="SJS53" s="15"/>
      <c r="SJT53" s="15"/>
      <c r="SJU53" s="15"/>
      <c r="SJV53" s="15"/>
      <c r="SJW53" s="15"/>
      <c r="SJX53" s="15"/>
      <c r="SJY53" s="15"/>
      <c r="SJZ53" s="15"/>
      <c r="SKA53" s="15"/>
      <c r="SKB53" s="15"/>
      <c r="SKC53" s="15"/>
      <c r="SKD53" s="15"/>
      <c r="SKE53" s="15"/>
      <c r="SKF53" s="15"/>
      <c r="SKG53" s="15"/>
      <c r="SKH53" s="15"/>
      <c r="SKI53" s="15"/>
      <c r="SKJ53" s="15"/>
      <c r="SKK53" s="15"/>
      <c r="SKL53" s="15"/>
      <c r="SKM53" s="15"/>
      <c r="SKN53" s="15"/>
      <c r="SKO53" s="15"/>
      <c r="SKP53" s="15"/>
      <c r="SKQ53" s="15"/>
      <c r="SKR53" s="15"/>
      <c r="SKS53" s="15"/>
      <c r="SKT53" s="15"/>
      <c r="SKU53" s="15"/>
      <c r="SKV53" s="15"/>
      <c r="SKW53" s="15"/>
      <c r="SKX53" s="15"/>
      <c r="SKY53" s="15"/>
      <c r="SKZ53" s="15"/>
      <c r="SLA53" s="15"/>
      <c r="SLB53" s="15"/>
      <c r="SLC53" s="15"/>
      <c r="SLD53" s="15"/>
      <c r="SLE53" s="15"/>
      <c r="SLF53" s="15"/>
      <c r="SLG53" s="15"/>
      <c r="SLH53" s="15"/>
      <c r="SLI53" s="15"/>
      <c r="SLJ53" s="15"/>
      <c r="SLK53" s="15"/>
      <c r="SLL53" s="15"/>
      <c r="SLM53" s="15"/>
      <c r="SLN53" s="15"/>
      <c r="SLO53" s="15"/>
      <c r="SLP53" s="15"/>
      <c r="SLQ53" s="15"/>
      <c r="SLR53" s="15"/>
      <c r="SLS53" s="15"/>
      <c r="SLT53" s="15"/>
      <c r="SLU53" s="15"/>
      <c r="SLV53" s="15"/>
      <c r="SLW53" s="15"/>
      <c r="SLX53" s="15"/>
      <c r="SLY53" s="15"/>
      <c r="SLZ53" s="15"/>
      <c r="SMA53" s="15"/>
      <c r="SMB53" s="15"/>
      <c r="SMC53" s="15"/>
      <c r="SMD53" s="15"/>
      <c r="SME53" s="15"/>
      <c r="SMF53" s="15"/>
      <c r="SMG53" s="15"/>
      <c r="SMH53" s="15"/>
      <c r="SMI53" s="15"/>
      <c r="SMJ53" s="15"/>
      <c r="SMK53" s="15"/>
      <c r="SML53" s="15"/>
      <c r="SMM53" s="15"/>
      <c r="SMN53" s="15"/>
      <c r="SMO53" s="15"/>
      <c r="SMP53" s="15"/>
      <c r="SMQ53" s="15"/>
      <c r="SMR53" s="15"/>
      <c r="SMS53" s="15"/>
      <c r="SMT53" s="15"/>
      <c r="SMU53" s="15"/>
      <c r="SMV53" s="15"/>
      <c r="SMW53" s="15"/>
      <c r="SMX53" s="15"/>
      <c r="SMY53" s="15"/>
      <c r="SMZ53" s="15"/>
      <c r="SNA53" s="15"/>
      <c r="SNB53" s="15"/>
      <c r="SNC53" s="15"/>
      <c r="SND53" s="15"/>
      <c r="SNE53" s="15"/>
      <c r="SNF53" s="15"/>
      <c r="SNG53" s="15"/>
      <c r="SNH53" s="15"/>
      <c r="SNI53" s="15"/>
      <c r="SNJ53" s="15"/>
      <c r="SNK53" s="15"/>
      <c r="SNL53" s="15"/>
      <c r="SNM53" s="15"/>
      <c r="SNN53" s="15"/>
      <c r="SNO53" s="15"/>
      <c r="SNP53" s="15"/>
      <c r="SNQ53" s="15"/>
      <c r="SNR53" s="15"/>
      <c r="SNS53" s="15"/>
      <c r="SNT53" s="15"/>
      <c r="SNU53" s="15"/>
      <c r="SNV53" s="15"/>
      <c r="SNW53" s="15"/>
      <c r="SNX53" s="15"/>
      <c r="SNY53" s="15"/>
      <c r="SNZ53" s="15"/>
      <c r="SOA53" s="15"/>
      <c r="SOB53" s="15"/>
      <c r="SOC53" s="15"/>
      <c r="SOD53" s="15"/>
      <c r="SOE53" s="15"/>
      <c r="SOF53" s="15"/>
      <c r="SOG53" s="15"/>
      <c r="SOH53" s="15"/>
      <c r="SOI53" s="15"/>
      <c r="SOJ53" s="15"/>
      <c r="SOK53" s="15"/>
      <c r="SOL53" s="15"/>
      <c r="SOM53" s="15"/>
      <c r="SON53" s="15"/>
      <c r="SOO53" s="15"/>
      <c r="SOP53" s="15"/>
      <c r="SOQ53" s="15"/>
      <c r="SOR53" s="15"/>
      <c r="SOS53" s="15"/>
      <c r="SOT53" s="15"/>
      <c r="SOU53" s="15"/>
      <c r="SOV53" s="15"/>
      <c r="SOW53" s="15"/>
      <c r="SOX53" s="15"/>
      <c r="SOY53" s="15"/>
      <c r="SOZ53" s="15"/>
      <c r="SPA53" s="15"/>
      <c r="SPB53" s="15"/>
      <c r="SPC53" s="15"/>
      <c r="SPD53" s="15"/>
      <c r="SPE53" s="15"/>
      <c r="SPF53" s="15"/>
      <c r="SPG53" s="15"/>
      <c r="SPH53" s="15"/>
      <c r="SPI53" s="15"/>
      <c r="SPJ53" s="15"/>
      <c r="SPK53" s="15"/>
      <c r="SPL53" s="15"/>
      <c r="SPM53" s="15"/>
      <c r="SPN53" s="15"/>
      <c r="SPO53" s="15"/>
      <c r="SPP53" s="15"/>
      <c r="SPQ53" s="15"/>
      <c r="SPR53" s="15"/>
      <c r="SPS53" s="15"/>
      <c r="SPT53" s="15"/>
      <c r="SPU53" s="15"/>
      <c r="SPV53" s="15"/>
      <c r="SPW53" s="15"/>
      <c r="SPX53" s="15"/>
      <c r="SPY53" s="15"/>
      <c r="SPZ53" s="15"/>
      <c r="SQA53" s="15"/>
      <c r="SQB53" s="15"/>
      <c r="SQC53" s="15"/>
      <c r="SQD53" s="15"/>
      <c r="SQE53" s="15"/>
      <c r="SQF53" s="15"/>
      <c r="SQG53" s="15"/>
      <c r="SQH53" s="15"/>
      <c r="SQI53" s="15"/>
      <c r="SQJ53" s="15"/>
      <c r="SQK53" s="15"/>
      <c r="SQL53" s="15"/>
      <c r="SQM53" s="15"/>
      <c r="SQN53" s="15"/>
      <c r="SQO53" s="15"/>
      <c r="SQP53" s="15"/>
      <c r="SQQ53" s="15"/>
      <c r="SQR53" s="15"/>
      <c r="SQS53" s="15"/>
      <c r="SQT53" s="15"/>
      <c r="SQU53" s="15"/>
      <c r="SQV53" s="15"/>
      <c r="SQW53" s="15"/>
      <c r="SQX53" s="15"/>
      <c r="SQY53" s="15"/>
      <c r="SQZ53" s="15"/>
      <c r="SRA53" s="15"/>
      <c r="SRB53" s="15"/>
      <c r="SRC53" s="15"/>
      <c r="SRD53" s="15"/>
      <c r="SRE53" s="15"/>
      <c r="SRF53" s="15"/>
      <c r="SRG53" s="15"/>
      <c r="SRH53" s="15"/>
      <c r="SRI53" s="15"/>
      <c r="SRJ53" s="15"/>
      <c r="SRK53" s="15"/>
      <c r="SRL53" s="15"/>
      <c r="SRM53" s="15"/>
      <c r="SRN53" s="15"/>
      <c r="SRO53" s="15"/>
      <c r="SRP53" s="15"/>
      <c r="SRQ53" s="15"/>
      <c r="SRR53" s="15"/>
      <c r="SRS53" s="15"/>
      <c r="SRT53" s="15"/>
      <c r="SRU53" s="15"/>
      <c r="SRV53" s="15"/>
      <c r="SRW53" s="15"/>
      <c r="SRX53" s="15"/>
      <c r="SRY53" s="15"/>
      <c r="SRZ53" s="15"/>
      <c r="SSA53" s="15"/>
      <c r="SSB53" s="15"/>
      <c r="SSC53" s="15"/>
      <c r="SSD53" s="15"/>
      <c r="SSE53" s="15"/>
      <c r="SSF53" s="15"/>
      <c r="SSG53" s="15"/>
      <c r="SSH53" s="15"/>
      <c r="SSI53" s="15"/>
      <c r="SSJ53" s="15"/>
      <c r="SSK53" s="15"/>
      <c r="SSL53" s="15"/>
      <c r="SSM53" s="15"/>
      <c r="SSN53" s="15"/>
      <c r="SSO53" s="15"/>
      <c r="SSP53" s="15"/>
      <c r="SSQ53" s="15"/>
      <c r="SSR53" s="15"/>
      <c r="SSS53" s="15"/>
      <c r="SST53" s="15"/>
      <c r="SSU53" s="15"/>
      <c r="SSV53" s="15"/>
      <c r="SSW53" s="15"/>
      <c r="SSX53" s="15"/>
      <c r="SSY53" s="15"/>
      <c r="SSZ53" s="15"/>
      <c r="STA53" s="15"/>
      <c r="STB53" s="15"/>
      <c r="STC53" s="15"/>
      <c r="STD53" s="15"/>
      <c r="STE53" s="15"/>
      <c r="STF53" s="15"/>
      <c r="STG53" s="15"/>
      <c r="STH53" s="15"/>
      <c r="STI53" s="15"/>
      <c r="STJ53" s="15"/>
      <c r="STK53" s="15"/>
      <c r="STL53" s="15"/>
      <c r="STM53" s="15"/>
      <c r="STN53" s="15"/>
      <c r="STO53" s="15"/>
      <c r="STP53" s="15"/>
      <c r="STQ53" s="15"/>
      <c r="STR53" s="15"/>
      <c r="STS53" s="15"/>
      <c r="STT53" s="15"/>
      <c r="STU53" s="15"/>
      <c r="STV53" s="15"/>
      <c r="STW53" s="15"/>
      <c r="STX53" s="15"/>
      <c r="STY53" s="15"/>
      <c r="STZ53" s="15"/>
      <c r="SUA53" s="15"/>
      <c r="SUB53" s="15"/>
      <c r="SUC53" s="15"/>
      <c r="SUD53" s="15"/>
      <c r="SUE53" s="15"/>
      <c r="SUF53" s="15"/>
      <c r="SUG53" s="15"/>
      <c r="SUH53" s="15"/>
      <c r="SUI53" s="15"/>
      <c r="SUJ53" s="15"/>
      <c r="SUK53" s="15"/>
      <c r="SUL53" s="15"/>
      <c r="SUM53" s="15"/>
      <c r="SUN53" s="15"/>
      <c r="SUO53" s="15"/>
      <c r="SUP53" s="15"/>
      <c r="SUQ53" s="15"/>
      <c r="SUR53" s="15"/>
      <c r="SUS53" s="15"/>
      <c r="SUT53" s="15"/>
      <c r="SUU53" s="15"/>
      <c r="SUV53" s="15"/>
      <c r="SUW53" s="15"/>
      <c r="SUX53" s="15"/>
      <c r="SUY53" s="15"/>
      <c r="SUZ53" s="15"/>
      <c r="SVA53" s="15"/>
      <c r="SVB53" s="15"/>
      <c r="SVC53" s="15"/>
      <c r="SVD53" s="15"/>
      <c r="SVE53" s="15"/>
      <c r="SVF53" s="15"/>
      <c r="SVG53" s="15"/>
      <c r="SVH53" s="15"/>
      <c r="SVI53" s="15"/>
      <c r="SVJ53" s="15"/>
      <c r="SVK53" s="15"/>
      <c r="SVL53" s="15"/>
      <c r="SVM53" s="15"/>
      <c r="SVN53" s="15"/>
      <c r="SVO53" s="15"/>
      <c r="SVP53" s="15"/>
      <c r="SVQ53" s="15"/>
      <c r="SVR53" s="15"/>
      <c r="SVS53" s="15"/>
      <c r="SVT53" s="15"/>
      <c r="SVU53" s="15"/>
      <c r="SVV53" s="15"/>
      <c r="SVW53" s="15"/>
      <c r="SVX53" s="15"/>
      <c r="SVY53" s="15"/>
      <c r="SVZ53" s="15"/>
      <c r="SWA53" s="15"/>
      <c r="SWB53" s="15"/>
      <c r="SWC53" s="15"/>
      <c r="SWD53" s="15"/>
      <c r="SWE53" s="15"/>
      <c r="SWF53" s="15"/>
      <c r="SWG53" s="15"/>
      <c r="SWH53" s="15"/>
      <c r="SWI53" s="15"/>
      <c r="SWJ53" s="15"/>
      <c r="SWK53" s="15"/>
      <c r="SWL53" s="15"/>
      <c r="SWM53" s="15"/>
      <c r="SWN53" s="15"/>
      <c r="SWO53" s="15"/>
      <c r="SWP53" s="15"/>
      <c r="SWQ53" s="15"/>
      <c r="SWR53" s="15"/>
      <c r="SWS53" s="15"/>
      <c r="SWT53" s="15"/>
      <c r="SWU53" s="15"/>
      <c r="SWV53" s="15"/>
      <c r="SWW53" s="15"/>
      <c r="SWX53" s="15"/>
      <c r="SWY53" s="15"/>
      <c r="SWZ53" s="15"/>
      <c r="SXA53" s="15"/>
      <c r="SXB53" s="15"/>
      <c r="SXC53" s="15"/>
      <c r="SXD53" s="15"/>
      <c r="SXE53" s="15"/>
      <c r="SXF53" s="15"/>
      <c r="SXG53" s="15"/>
      <c r="SXH53" s="15"/>
      <c r="SXI53" s="15"/>
      <c r="SXJ53" s="15"/>
      <c r="SXK53" s="15"/>
      <c r="SXL53" s="15"/>
      <c r="SXM53" s="15"/>
      <c r="SXN53" s="15"/>
      <c r="SXO53" s="15"/>
      <c r="SXP53" s="15"/>
      <c r="SXQ53" s="15"/>
      <c r="SXR53" s="15"/>
      <c r="SXS53" s="15"/>
      <c r="SXT53" s="15"/>
      <c r="SXU53" s="15"/>
      <c r="SXV53" s="15"/>
      <c r="SXW53" s="15"/>
      <c r="SXX53" s="15"/>
      <c r="SXY53" s="15"/>
      <c r="SXZ53" s="15"/>
      <c r="SYA53" s="15"/>
      <c r="SYB53" s="15"/>
      <c r="SYC53" s="15"/>
      <c r="SYD53" s="15"/>
      <c r="SYE53" s="15"/>
      <c r="SYF53" s="15"/>
      <c r="SYG53" s="15"/>
      <c r="SYH53" s="15"/>
      <c r="SYI53" s="15"/>
      <c r="SYJ53" s="15"/>
      <c r="SYK53" s="15"/>
      <c r="SYL53" s="15"/>
      <c r="SYM53" s="15"/>
      <c r="SYN53" s="15"/>
      <c r="SYO53" s="15"/>
      <c r="SYP53" s="15"/>
      <c r="SYQ53" s="15"/>
      <c r="SYR53" s="15"/>
      <c r="SYS53" s="15"/>
      <c r="SYT53" s="15"/>
      <c r="SYU53" s="15"/>
      <c r="SYV53" s="15"/>
      <c r="SYW53" s="15"/>
      <c r="SYX53" s="15"/>
      <c r="SYY53" s="15"/>
      <c r="SYZ53" s="15"/>
      <c r="SZA53" s="15"/>
      <c r="SZB53" s="15"/>
      <c r="SZC53" s="15"/>
      <c r="SZD53" s="15"/>
      <c r="SZE53" s="15"/>
      <c r="SZF53" s="15"/>
      <c r="SZG53" s="15"/>
      <c r="SZH53" s="15"/>
      <c r="SZI53" s="15"/>
      <c r="SZJ53" s="15"/>
      <c r="SZK53" s="15"/>
      <c r="SZL53" s="15"/>
      <c r="SZM53" s="15"/>
      <c r="SZN53" s="15"/>
      <c r="SZO53" s="15"/>
      <c r="SZP53" s="15"/>
      <c r="SZQ53" s="15"/>
      <c r="SZR53" s="15"/>
      <c r="SZS53" s="15"/>
      <c r="SZT53" s="15"/>
      <c r="SZU53" s="15"/>
      <c r="SZV53" s="15"/>
      <c r="SZW53" s="15"/>
      <c r="SZX53" s="15"/>
      <c r="SZY53" s="15"/>
      <c r="SZZ53" s="15"/>
      <c r="TAA53" s="15"/>
      <c r="TAB53" s="15"/>
      <c r="TAC53" s="15"/>
      <c r="TAD53" s="15"/>
      <c r="TAE53" s="15"/>
      <c r="TAF53" s="15"/>
      <c r="TAG53" s="15"/>
      <c r="TAH53" s="15"/>
      <c r="TAI53" s="15"/>
      <c r="TAJ53" s="15"/>
      <c r="TAK53" s="15"/>
      <c r="TAL53" s="15"/>
      <c r="TAM53" s="15"/>
      <c r="TAN53" s="15"/>
      <c r="TAO53" s="15"/>
      <c r="TAP53" s="15"/>
      <c r="TAQ53" s="15"/>
      <c r="TAR53" s="15"/>
      <c r="TAS53" s="15"/>
      <c r="TAT53" s="15"/>
      <c r="TAU53" s="15"/>
      <c r="TAV53" s="15"/>
      <c r="TAW53" s="15"/>
      <c r="TAX53" s="15"/>
      <c r="TAY53" s="15"/>
      <c r="TAZ53" s="15"/>
      <c r="TBA53" s="15"/>
      <c r="TBB53" s="15"/>
      <c r="TBC53" s="15"/>
      <c r="TBD53" s="15"/>
      <c r="TBE53" s="15"/>
      <c r="TBF53" s="15"/>
      <c r="TBG53" s="15"/>
      <c r="TBH53" s="15"/>
      <c r="TBI53" s="15"/>
      <c r="TBJ53" s="15"/>
      <c r="TBK53" s="15"/>
      <c r="TBL53" s="15"/>
      <c r="TBM53" s="15"/>
      <c r="TBN53" s="15"/>
      <c r="TBO53" s="15"/>
      <c r="TBP53" s="15"/>
      <c r="TBQ53" s="15"/>
      <c r="TBR53" s="15"/>
      <c r="TBS53" s="15"/>
      <c r="TBT53" s="15"/>
      <c r="TBU53" s="15"/>
      <c r="TBV53" s="15"/>
      <c r="TBW53" s="15"/>
      <c r="TBX53" s="15"/>
      <c r="TBY53" s="15"/>
      <c r="TBZ53" s="15"/>
      <c r="TCA53" s="15"/>
      <c r="TCB53" s="15"/>
      <c r="TCC53" s="15"/>
      <c r="TCD53" s="15"/>
      <c r="TCE53" s="15"/>
      <c r="TCF53" s="15"/>
      <c r="TCG53" s="15"/>
      <c r="TCH53" s="15"/>
      <c r="TCI53" s="15"/>
      <c r="TCJ53" s="15"/>
      <c r="TCK53" s="15"/>
      <c r="TCL53" s="15"/>
      <c r="TCM53" s="15"/>
      <c r="TCN53" s="15"/>
      <c r="TCO53" s="15"/>
      <c r="TCP53" s="15"/>
      <c r="TCQ53" s="15"/>
      <c r="TCR53" s="15"/>
      <c r="TCS53" s="15"/>
      <c r="TCT53" s="15"/>
      <c r="TCU53" s="15"/>
      <c r="TCV53" s="15"/>
      <c r="TCW53" s="15"/>
      <c r="TCX53" s="15"/>
      <c r="TCY53" s="15"/>
      <c r="TCZ53" s="15"/>
      <c r="TDA53" s="15"/>
      <c r="TDB53" s="15"/>
      <c r="TDC53" s="15"/>
      <c r="TDD53" s="15"/>
      <c r="TDE53" s="15"/>
      <c r="TDF53" s="15"/>
      <c r="TDG53" s="15"/>
      <c r="TDH53" s="15"/>
      <c r="TDI53" s="15"/>
      <c r="TDJ53" s="15"/>
      <c r="TDK53" s="15"/>
      <c r="TDL53" s="15"/>
      <c r="TDM53" s="15"/>
      <c r="TDN53" s="15"/>
      <c r="TDO53" s="15"/>
      <c r="TDP53" s="15"/>
      <c r="TDQ53" s="15"/>
      <c r="TDR53" s="15"/>
      <c r="TDS53" s="15"/>
      <c r="TDT53" s="15"/>
      <c r="TDU53" s="15"/>
      <c r="TDV53" s="15"/>
      <c r="TDW53" s="15"/>
      <c r="TDX53" s="15"/>
      <c r="TDY53" s="15"/>
      <c r="TDZ53" s="15"/>
      <c r="TEA53" s="15"/>
      <c r="TEB53" s="15"/>
      <c r="TEC53" s="15"/>
      <c r="TED53" s="15"/>
      <c r="TEE53" s="15"/>
      <c r="TEF53" s="15"/>
      <c r="TEG53" s="15"/>
      <c r="TEH53" s="15"/>
      <c r="TEI53" s="15"/>
      <c r="TEJ53" s="15"/>
      <c r="TEK53" s="15"/>
      <c r="TEL53" s="15"/>
      <c r="TEM53" s="15"/>
      <c r="TEN53" s="15"/>
      <c r="TEO53" s="15"/>
      <c r="TEP53" s="15"/>
      <c r="TEQ53" s="15"/>
      <c r="TER53" s="15"/>
      <c r="TES53" s="15"/>
      <c r="TET53" s="15"/>
      <c r="TEU53" s="15"/>
      <c r="TEV53" s="15"/>
      <c r="TEW53" s="15"/>
      <c r="TEX53" s="15"/>
      <c r="TEY53" s="15"/>
      <c r="TEZ53" s="15"/>
      <c r="TFA53" s="15"/>
      <c r="TFB53" s="15"/>
      <c r="TFC53" s="15"/>
      <c r="TFD53" s="15"/>
      <c r="TFE53" s="15"/>
      <c r="TFF53" s="15"/>
      <c r="TFG53" s="15"/>
      <c r="TFH53" s="15"/>
      <c r="TFI53" s="15"/>
      <c r="TFJ53" s="15"/>
      <c r="TFK53" s="15"/>
      <c r="TFL53" s="15"/>
      <c r="TFM53" s="15"/>
      <c r="TFN53" s="15"/>
      <c r="TFO53" s="15"/>
      <c r="TFP53" s="15"/>
      <c r="TFQ53" s="15"/>
      <c r="TFR53" s="15"/>
      <c r="TFS53" s="15"/>
      <c r="TFT53" s="15"/>
      <c r="TFU53" s="15"/>
      <c r="TFV53" s="15"/>
      <c r="TFW53" s="15"/>
      <c r="TFX53" s="15"/>
      <c r="TFY53" s="15"/>
      <c r="TFZ53" s="15"/>
      <c r="TGA53" s="15"/>
      <c r="TGB53" s="15"/>
      <c r="TGC53" s="15"/>
      <c r="TGD53" s="15"/>
      <c r="TGE53" s="15"/>
      <c r="TGF53" s="15"/>
      <c r="TGG53" s="15"/>
      <c r="TGH53" s="15"/>
      <c r="TGI53" s="15"/>
      <c r="TGJ53" s="15"/>
      <c r="TGK53" s="15"/>
      <c r="TGL53" s="15"/>
      <c r="TGM53" s="15"/>
      <c r="TGN53" s="15"/>
      <c r="TGO53" s="15"/>
      <c r="TGP53" s="15"/>
      <c r="TGQ53" s="15"/>
      <c r="TGR53" s="15"/>
      <c r="TGS53" s="15"/>
      <c r="TGT53" s="15"/>
      <c r="TGU53" s="15"/>
      <c r="TGV53" s="15"/>
      <c r="TGW53" s="15"/>
      <c r="TGX53" s="15"/>
      <c r="TGY53" s="15"/>
      <c r="TGZ53" s="15"/>
      <c r="THA53" s="15"/>
      <c r="THB53" s="15"/>
      <c r="THC53" s="15"/>
      <c r="THD53" s="15"/>
      <c r="THE53" s="15"/>
      <c r="THF53" s="15"/>
      <c r="THG53" s="15"/>
      <c r="THH53" s="15"/>
      <c r="THI53" s="15"/>
      <c r="THJ53" s="15"/>
      <c r="THK53" s="15"/>
      <c r="THL53" s="15"/>
      <c r="THM53" s="15"/>
      <c r="THN53" s="15"/>
      <c r="THO53" s="15"/>
      <c r="THP53" s="15"/>
      <c r="THQ53" s="15"/>
      <c r="THR53" s="15"/>
      <c r="THS53" s="15"/>
      <c r="THT53" s="15"/>
      <c r="THU53" s="15"/>
      <c r="THV53" s="15"/>
      <c r="THW53" s="15"/>
      <c r="THX53" s="15"/>
      <c r="THY53" s="15"/>
      <c r="THZ53" s="15"/>
      <c r="TIA53" s="15"/>
      <c r="TIB53" s="15"/>
      <c r="TIC53" s="15"/>
      <c r="TID53" s="15"/>
      <c r="TIE53" s="15"/>
      <c r="TIF53" s="15"/>
      <c r="TIG53" s="15"/>
      <c r="TIH53" s="15"/>
      <c r="TII53" s="15"/>
      <c r="TIJ53" s="15"/>
      <c r="TIK53" s="15"/>
      <c r="TIL53" s="15"/>
      <c r="TIM53" s="15"/>
      <c r="TIN53" s="15"/>
      <c r="TIO53" s="15"/>
      <c r="TIP53" s="15"/>
      <c r="TIQ53" s="15"/>
      <c r="TIR53" s="15"/>
      <c r="TIS53" s="15"/>
      <c r="TIT53" s="15"/>
      <c r="TIU53" s="15"/>
      <c r="TIV53" s="15"/>
      <c r="TIW53" s="15"/>
      <c r="TIX53" s="15"/>
      <c r="TIY53" s="15"/>
      <c r="TIZ53" s="15"/>
      <c r="TJA53" s="15"/>
      <c r="TJB53" s="15"/>
      <c r="TJC53" s="15"/>
      <c r="TJD53" s="15"/>
      <c r="TJE53" s="15"/>
      <c r="TJF53" s="15"/>
      <c r="TJG53" s="15"/>
      <c r="TJH53" s="15"/>
      <c r="TJI53" s="15"/>
      <c r="TJJ53" s="15"/>
      <c r="TJK53" s="15"/>
      <c r="TJL53" s="15"/>
      <c r="TJM53" s="15"/>
      <c r="TJN53" s="15"/>
      <c r="TJO53" s="15"/>
      <c r="TJP53" s="15"/>
      <c r="TJQ53" s="15"/>
      <c r="TJR53" s="15"/>
      <c r="TJS53" s="15"/>
      <c r="TJT53" s="15"/>
      <c r="TJU53" s="15"/>
      <c r="TJV53" s="15"/>
      <c r="TJW53" s="15"/>
      <c r="TJX53" s="15"/>
      <c r="TJY53" s="15"/>
      <c r="TJZ53" s="15"/>
      <c r="TKA53" s="15"/>
      <c r="TKB53" s="15"/>
      <c r="TKC53" s="15"/>
      <c r="TKD53" s="15"/>
      <c r="TKE53" s="15"/>
      <c r="TKF53" s="15"/>
      <c r="TKG53" s="15"/>
      <c r="TKH53" s="15"/>
      <c r="TKI53" s="15"/>
      <c r="TKJ53" s="15"/>
      <c r="TKK53" s="15"/>
      <c r="TKL53" s="15"/>
      <c r="TKM53" s="15"/>
      <c r="TKN53" s="15"/>
      <c r="TKO53" s="15"/>
      <c r="TKP53" s="15"/>
      <c r="TKQ53" s="15"/>
      <c r="TKR53" s="15"/>
      <c r="TKS53" s="15"/>
      <c r="TKT53" s="15"/>
      <c r="TKU53" s="15"/>
      <c r="TKV53" s="15"/>
      <c r="TKW53" s="15"/>
      <c r="TKX53" s="15"/>
      <c r="TKY53" s="15"/>
      <c r="TKZ53" s="15"/>
      <c r="TLA53" s="15"/>
      <c r="TLB53" s="15"/>
      <c r="TLC53" s="15"/>
      <c r="TLD53" s="15"/>
      <c r="TLE53" s="15"/>
      <c r="TLF53" s="15"/>
      <c r="TLG53" s="15"/>
      <c r="TLH53" s="15"/>
      <c r="TLI53" s="15"/>
      <c r="TLJ53" s="15"/>
      <c r="TLK53" s="15"/>
      <c r="TLL53" s="15"/>
      <c r="TLM53" s="15"/>
      <c r="TLN53" s="15"/>
      <c r="TLO53" s="15"/>
      <c r="TLP53" s="15"/>
      <c r="TLQ53" s="15"/>
      <c r="TLR53" s="15"/>
      <c r="TLS53" s="15"/>
      <c r="TLT53" s="15"/>
      <c r="TLU53" s="15"/>
      <c r="TLV53" s="15"/>
      <c r="TLW53" s="15"/>
      <c r="TLX53" s="15"/>
      <c r="TLY53" s="15"/>
      <c r="TLZ53" s="15"/>
      <c r="TMA53" s="15"/>
      <c r="TMB53" s="15"/>
      <c r="TMC53" s="15"/>
      <c r="TMD53" s="15"/>
      <c r="TME53" s="15"/>
      <c r="TMF53" s="15"/>
      <c r="TMG53" s="15"/>
      <c r="TMH53" s="15"/>
      <c r="TMI53" s="15"/>
      <c r="TMJ53" s="15"/>
      <c r="TMK53" s="15"/>
      <c r="TML53" s="15"/>
      <c r="TMM53" s="15"/>
      <c r="TMN53" s="15"/>
      <c r="TMO53" s="15"/>
      <c r="TMP53" s="15"/>
      <c r="TMQ53" s="15"/>
      <c r="TMR53" s="15"/>
      <c r="TMS53" s="15"/>
      <c r="TMT53" s="15"/>
      <c r="TMU53" s="15"/>
      <c r="TMV53" s="15"/>
      <c r="TMW53" s="15"/>
      <c r="TMX53" s="15"/>
      <c r="TMY53" s="15"/>
      <c r="TMZ53" s="15"/>
      <c r="TNA53" s="15"/>
      <c r="TNB53" s="15"/>
      <c r="TNC53" s="15"/>
      <c r="TND53" s="15"/>
      <c r="TNE53" s="15"/>
      <c r="TNF53" s="15"/>
      <c r="TNG53" s="15"/>
      <c r="TNH53" s="15"/>
      <c r="TNI53" s="15"/>
      <c r="TNJ53" s="15"/>
      <c r="TNK53" s="15"/>
      <c r="TNL53" s="15"/>
      <c r="TNM53" s="15"/>
      <c r="TNN53" s="15"/>
      <c r="TNO53" s="15"/>
      <c r="TNP53" s="15"/>
      <c r="TNQ53" s="15"/>
      <c r="TNR53" s="15"/>
      <c r="TNS53" s="15"/>
      <c r="TNT53" s="15"/>
      <c r="TNU53" s="15"/>
      <c r="TNV53" s="15"/>
      <c r="TNW53" s="15"/>
      <c r="TNX53" s="15"/>
      <c r="TNY53" s="15"/>
      <c r="TNZ53" s="15"/>
      <c r="TOA53" s="15"/>
      <c r="TOB53" s="15"/>
      <c r="TOC53" s="15"/>
      <c r="TOD53" s="15"/>
      <c r="TOE53" s="15"/>
      <c r="TOF53" s="15"/>
      <c r="TOG53" s="15"/>
      <c r="TOH53" s="15"/>
      <c r="TOI53" s="15"/>
      <c r="TOJ53" s="15"/>
      <c r="TOK53" s="15"/>
      <c r="TOL53" s="15"/>
      <c r="TOM53" s="15"/>
      <c r="TON53" s="15"/>
      <c r="TOO53" s="15"/>
      <c r="TOP53" s="15"/>
      <c r="TOQ53" s="15"/>
      <c r="TOR53" s="15"/>
      <c r="TOS53" s="15"/>
      <c r="TOT53" s="15"/>
      <c r="TOU53" s="15"/>
      <c r="TOV53" s="15"/>
      <c r="TOW53" s="15"/>
      <c r="TOX53" s="15"/>
      <c r="TOY53" s="15"/>
      <c r="TOZ53" s="15"/>
      <c r="TPA53" s="15"/>
      <c r="TPB53" s="15"/>
      <c r="TPC53" s="15"/>
      <c r="TPD53" s="15"/>
      <c r="TPE53" s="15"/>
      <c r="TPF53" s="15"/>
      <c r="TPG53" s="15"/>
      <c r="TPH53" s="15"/>
      <c r="TPI53" s="15"/>
      <c r="TPJ53" s="15"/>
      <c r="TPK53" s="15"/>
      <c r="TPL53" s="15"/>
      <c r="TPM53" s="15"/>
      <c r="TPN53" s="15"/>
      <c r="TPO53" s="15"/>
      <c r="TPP53" s="15"/>
      <c r="TPQ53" s="15"/>
      <c r="TPR53" s="15"/>
      <c r="TPS53" s="15"/>
      <c r="TPT53" s="15"/>
      <c r="TPU53" s="15"/>
      <c r="TPV53" s="15"/>
      <c r="TPW53" s="15"/>
      <c r="TPX53" s="15"/>
      <c r="TPY53" s="15"/>
      <c r="TPZ53" s="15"/>
      <c r="TQA53" s="15"/>
      <c r="TQB53" s="15"/>
      <c r="TQC53" s="15"/>
      <c r="TQD53" s="15"/>
      <c r="TQE53" s="15"/>
      <c r="TQF53" s="15"/>
      <c r="TQG53" s="15"/>
      <c r="TQH53" s="15"/>
      <c r="TQI53" s="15"/>
      <c r="TQJ53" s="15"/>
      <c r="TQK53" s="15"/>
      <c r="TQL53" s="15"/>
      <c r="TQM53" s="15"/>
      <c r="TQN53" s="15"/>
      <c r="TQO53" s="15"/>
      <c r="TQP53" s="15"/>
      <c r="TQQ53" s="15"/>
      <c r="TQR53" s="15"/>
      <c r="TQS53" s="15"/>
      <c r="TQT53" s="15"/>
      <c r="TQU53" s="15"/>
      <c r="TQV53" s="15"/>
      <c r="TQW53" s="15"/>
      <c r="TQX53" s="15"/>
      <c r="TQY53" s="15"/>
      <c r="TQZ53" s="15"/>
      <c r="TRA53" s="15"/>
      <c r="TRB53" s="15"/>
      <c r="TRC53" s="15"/>
      <c r="TRD53" s="15"/>
      <c r="TRE53" s="15"/>
      <c r="TRF53" s="15"/>
      <c r="TRG53" s="15"/>
      <c r="TRH53" s="15"/>
      <c r="TRI53" s="15"/>
      <c r="TRJ53" s="15"/>
      <c r="TRK53" s="15"/>
      <c r="TRL53" s="15"/>
      <c r="TRM53" s="15"/>
      <c r="TRN53" s="15"/>
      <c r="TRO53" s="15"/>
      <c r="TRP53" s="15"/>
      <c r="TRQ53" s="15"/>
      <c r="TRR53" s="15"/>
      <c r="TRS53" s="15"/>
      <c r="TRT53" s="15"/>
      <c r="TRU53" s="15"/>
      <c r="TRV53" s="15"/>
      <c r="TRW53" s="15"/>
      <c r="TRX53" s="15"/>
      <c r="TRY53" s="15"/>
      <c r="TRZ53" s="15"/>
      <c r="TSA53" s="15"/>
      <c r="TSB53" s="15"/>
      <c r="TSC53" s="15"/>
      <c r="TSD53" s="15"/>
      <c r="TSE53" s="15"/>
      <c r="TSF53" s="15"/>
      <c r="TSG53" s="15"/>
      <c r="TSH53" s="15"/>
      <c r="TSI53" s="15"/>
      <c r="TSJ53" s="15"/>
      <c r="TSK53" s="15"/>
      <c r="TSL53" s="15"/>
      <c r="TSM53" s="15"/>
      <c r="TSN53" s="15"/>
      <c r="TSO53" s="15"/>
      <c r="TSP53" s="15"/>
      <c r="TSQ53" s="15"/>
      <c r="TSR53" s="15"/>
      <c r="TSS53" s="15"/>
      <c r="TST53" s="15"/>
      <c r="TSU53" s="15"/>
      <c r="TSV53" s="15"/>
      <c r="TSW53" s="15"/>
      <c r="TSX53" s="15"/>
      <c r="TSY53" s="15"/>
      <c r="TSZ53" s="15"/>
      <c r="TTA53" s="15"/>
      <c r="TTB53" s="15"/>
      <c r="TTC53" s="15"/>
      <c r="TTD53" s="15"/>
      <c r="TTE53" s="15"/>
      <c r="TTF53" s="15"/>
      <c r="TTG53" s="15"/>
      <c r="TTH53" s="15"/>
      <c r="TTI53" s="15"/>
      <c r="TTJ53" s="15"/>
      <c r="TTK53" s="15"/>
      <c r="TTL53" s="15"/>
      <c r="TTM53" s="15"/>
      <c r="TTN53" s="15"/>
      <c r="TTO53" s="15"/>
      <c r="TTP53" s="15"/>
      <c r="TTQ53" s="15"/>
      <c r="TTR53" s="15"/>
      <c r="TTS53" s="15"/>
      <c r="TTT53" s="15"/>
      <c r="TTU53" s="15"/>
      <c r="TTV53" s="15"/>
      <c r="TTW53" s="15"/>
      <c r="TTX53" s="15"/>
      <c r="TTY53" s="15"/>
      <c r="TTZ53" s="15"/>
      <c r="TUA53" s="15"/>
      <c r="TUB53" s="15"/>
      <c r="TUC53" s="15"/>
      <c r="TUD53" s="15"/>
      <c r="TUE53" s="15"/>
      <c r="TUF53" s="15"/>
      <c r="TUG53" s="15"/>
      <c r="TUH53" s="15"/>
      <c r="TUI53" s="15"/>
      <c r="TUJ53" s="15"/>
      <c r="TUK53" s="15"/>
      <c r="TUL53" s="15"/>
      <c r="TUM53" s="15"/>
      <c r="TUN53" s="15"/>
      <c r="TUO53" s="15"/>
      <c r="TUP53" s="15"/>
      <c r="TUQ53" s="15"/>
      <c r="TUR53" s="15"/>
      <c r="TUS53" s="15"/>
      <c r="TUT53" s="15"/>
      <c r="TUU53" s="15"/>
      <c r="TUV53" s="15"/>
      <c r="TUW53" s="15"/>
      <c r="TUX53" s="15"/>
      <c r="TUY53" s="15"/>
      <c r="TUZ53" s="15"/>
      <c r="TVA53" s="15"/>
      <c r="TVB53" s="15"/>
      <c r="TVC53" s="15"/>
      <c r="TVD53" s="15"/>
      <c r="TVE53" s="15"/>
      <c r="TVF53" s="15"/>
      <c r="TVG53" s="15"/>
      <c r="TVH53" s="15"/>
      <c r="TVI53" s="15"/>
      <c r="TVJ53" s="15"/>
      <c r="TVK53" s="15"/>
      <c r="TVL53" s="15"/>
      <c r="TVM53" s="15"/>
      <c r="TVN53" s="15"/>
      <c r="TVO53" s="15"/>
      <c r="TVP53" s="15"/>
      <c r="TVQ53" s="15"/>
      <c r="TVR53" s="15"/>
      <c r="TVS53" s="15"/>
      <c r="TVT53" s="15"/>
      <c r="TVU53" s="15"/>
      <c r="TVV53" s="15"/>
      <c r="TVW53" s="15"/>
      <c r="TVX53" s="15"/>
      <c r="TVY53" s="15"/>
      <c r="TVZ53" s="15"/>
      <c r="TWA53" s="15"/>
      <c r="TWB53" s="15"/>
      <c r="TWC53" s="15"/>
      <c r="TWD53" s="15"/>
      <c r="TWE53" s="15"/>
      <c r="TWF53" s="15"/>
      <c r="TWG53" s="15"/>
      <c r="TWH53" s="15"/>
      <c r="TWI53" s="15"/>
      <c r="TWJ53" s="15"/>
      <c r="TWK53" s="15"/>
      <c r="TWL53" s="15"/>
      <c r="TWM53" s="15"/>
      <c r="TWN53" s="15"/>
      <c r="TWO53" s="15"/>
      <c r="TWP53" s="15"/>
      <c r="TWQ53" s="15"/>
      <c r="TWR53" s="15"/>
      <c r="TWS53" s="15"/>
      <c r="TWT53" s="15"/>
      <c r="TWU53" s="15"/>
      <c r="TWV53" s="15"/>
      <c r="TWW53" s="15"/>
      <c r="TWX53" s="15"/>
      <c r="TWY53" s="15"/>
      <c r="TWZ53" s="15"/>
      <c r="TXA53" s="15"/>
      <c r="TXB53" s="15"/>
      <c r="TXC53" s="15"/>
      <c r="TXD53" s="15"/>
      <c r="TXE53" s="15"/>
      <c r="TXF53" s="15"/>
      <c r="TXG53" s="15"/>
      <c r="TXH53" s="15"/>
      <c r="TXI53" s="15"/>
      <c r="TXJ53" s="15"/>
      <c r="TXK53" s="15"/>
      <c r="TXL53" s="15"/>
      <c r="TXM53" s="15"/>
      <c r="TXN53" s="15"/>
      <c r="TXO53" s="15"/>
      <c r="TXP53" s="15"/>
      <c r="TXQ53" s="15"/>
      <c r="TXR53" s="15"/>
      <c r="TXS53" s="15"/>
      <c r="TXT53" s="15"/>
      <c r="TXU53" s="15"/>
      <c r="TXV53" s="15"/>
      <c r="TXW53" s="15"/>
      <c r="TXX53" s="15"/>
      <c r="TXY53" s="15"/>
      <c r="TXZ53" s="15"/>
      <c r="TYA53" s="15"/>
      <c r="TYB53" s="15"/>
      <c r="TYC53" s="15"/>
      <c r="TYD53" s="15"/>
      <c r="TYE53" s="15"/>
      <c r="TYF53" s="15"/>
      <c r="TYG53" s="15"/>
      <c r="TYH53" s="15"/>
      <c r="TYI53" s="15"/>
      <c r="TYJ53" s="15"/>
      <c r="TYK53" s="15"/>
      <c r="TYL53" s="15"/>
      <c r="TYM53" s="15"/>
      <c r="TYN53" s="15"/>
      <c r="TYO53" s="15"/>
      <c r="TYP53" s="15"/>
      <c r="TYQ53" s="15"/>
      <c r="TYR53" s="15"/>
      <c r="TYS53" s="15"/>
      <c r="TYT53" s="15"/>
      <c r="TYU53" s="15"/>
      <c r="TYV53" s="15"/>
      <c r="TYW53" s="15"/>
      <c r="TYX53" s="15"/>
      <c r="TYY53" s="15"/>
      <c r="TYZ53" s="15"/>
      <c r="TZA53" s="15"/>
      <c r="TZB53" s="15"/>
      <c r="TZC53" s="15"/>
      <c r="TZD53" s="15"/>
      <c r="TZE53" s="15"/>
      <c r="TZF53" s="15"/>
      <c r="TZG53" s="15"/>
      <c r="TZH53" s="15"/>
      <c r="TZI53" s="15"/>
      <c r="TZJ53" s="15"/>
      <c r="TZK53" s="15"/>
      <c r="TZL53" s="15"/>
      <c r="TZM53" s="15"/>
      <c r="TZN53" s="15"/>
      <c r="TZO53" s="15"/>
      <c r="TZP53" s="15"/>
      <c r="TZQ53" s="15"/>
      <c r="TZR53" s="15"/>
      <c r="TZS53" s="15"/>
      <c r="TZT53" s="15"/>
      <c r="TZU53" s="15"/>
      <c r="TZV53" s="15"/>
      <c r="TZW53" s="15"/>
      <c r="TZX53" s="15"/>
      <c r="TZY53" s="15"/>
      <c r="TZZ53" s="15"/>
      <c r="UAA53" s="15"/>
      <c r="UAB53" s="15"/>
      <c r="UAC53" s="15"/>
      <c r="UAD53" s="15"/>
      <c r="UAE53" s="15"/>
      <c r="UAF53" s="15"/>
      <c r="UAG53" s="15"/>
      <c r="UAH53" s="15"/>
      <c r="UAI53" s="15"/>
      <c r="UAJ53" s="15"/>
      <c r="UAK53" s="15"/>
      <c r="UAL53" s="15"/>
      <c r="UAM53" s="15"/>
      <c r="UAN53" s="15"/>
      <c r="UAO53" s="15"/>
      <c r="UAP53" s="15"/>
      <c r="UAQ53" s="15"/>
      <c r="UAR53" s="15"/>
      <c r="UAS53" s="15"/>
      <c r="UAT53" s="15"/>
      <c r="UAU53" s="15"/>
      <c r="UAV53" s="15"/>
      <c r="UAW53" s="15"/>
      <c r="UAX53" s="15"/>
      <c r="UAY53" s="15"/>
      <c r="UAZ53" s="15"/>
      <c r="UBA53" s="15"/>
      <c r="UBB53" s="15"/>
      <c r="UBC53" s="15"/>
      <c r="UBD53" s="15"/>
      <c r="UBE53" s="15"/>
      <c r="UBF53" s="15"/>
      <c r="UBG53" s="15"/>
      <c r="UBH53" s="15"/>
      <c r="UBI53" s="15"/>
      <c r="UBJ53" s="15"/>
      <c r="UBK53" s="15"/>
      <c r="UBL53" s="15"/>
      <c r="UBM53" s="15"/>
      <c r="UBN53" s="15"/>
      <c r="UBO53" s="15"/>
      <c r="UBP53" s="15"/>
      <c r="UBQ53" s="15"/>
      <c r="UBR53" s="15"/>
      <c r="UBS53" s="15"/>
      <c r="UBT53" s="15"/>
      <c r="UBU53" s="15"/>
      <c r="UBV53" s="15"/>
      <c r="UBW53" s="15"/>
      <c r="UBX53" s="15"/>
      <c r="UBY53" s="15"/>
      <c r="UBZ53" s="15"/>
      <c r="UCA53" s="15"/>
      <c r="UCB53" s="15"/>
      <c r="UCC53" s="15"/>
      <c r="UCD53" s="15"/>
      <c r="UCE53" s="15"/>
      <c r="UCF53" s="15"/>
      <c r="UCG53" s="15"/>
      <c r="UCH53" s="15"/>
      <c r="UCI53" s="15"/>
      <c r="UCJ53" s="15"/>
      <c r="UCK53" s="15"/>
      <c r="UCL53" s="15"/>
      <c r="UCM53" s="15"/>
      <c r="UCN53" s="15"/>
      <c r="UCO53" s="15"/>
      <c r="UCP53" s="15"/>
      <c r="UCQ53" s="15"/>
      <c r="UCR53" s="15"/>
      <c r="UCS53" s="15"/>
      <c r="UCT53" s="15"/>
      <c r="UCU53" s="15"/>
      <c r="UCV53" s="15"/>
      <c r="UCW53" s="15"/>
      <c r="UCX53" s="15"/>
      <c r="UCY53" s="15"/>
      <c r="UCZ53" s="15"/>
      <c r="UDA53" s="15"/>
      <c r="UDB53" s="15"/>
      <c r="UDC53" s="15"/>
      <c r="UDD53" s="15"/>
      <c r="UDE53" s="15"/>
      <c r="UDF53" s="15"/>
      <c r="UDG53" s="15"/>
      <c r="UDH53" s="15"/>
      <c r="UDI53" s="15"/>
      <c r="UDJ53" s="15"/>
      <c r="UDK53" s="15"/>
      <c r="UDL53" s="15"/>
      <c r="UDM53" s="15"/>
      <c r="UDN53" s="15"/>
      <c r="UDO53" s="15"/>
      <c r="UDP53" s="15"/>
      <c r="UDQ53" s="15"/>
      <c r="UDR53" s="15"/>
      <c r="UDS53" s="15"/>
      <c r="UDT53" s="15"/>
      <c r="UDU53" s="15"/>
      <c r="UDV53" s="15"/>
      <c r="UDW53" s="15"/>
      <c r="UDX53" s="15"/>
      <c r="UDY53" s="15"/>
      <c r="UDZ53" s="15"/>
      <c r="UEA53" s="15"/>
      <c r="UEB53" s="15"/>
      <c r="UEC53" s="15"/>
      <c r="UED53" s="15"/>
      <c r="UEE53" s="15"/>
      <c r="UEF53" s="15"/>
      <c r="UEG53" s="15"/>
      <c r="UEH53" s="15"/>
      <c r="UEI53" s="15"/>
      <c r="UEJ53" s="15"/>
      <c r="UEK53" s="15"/>
      <c r="UEL53" s="15"/>
      <c r="UEM53" s="15"/>
      <c r="UEN53" s="15"/>
      <c r="UEO53" s="15"/>
      <c r="UEP53" s="15"/>
      <c r="UEQ53" s="15"/>
      <c r="UER53" s="15"/>
      <c r="UES53" s="15"/>
      <c r="UET53" s="15"/>
      <c r="UEU53" s="15"/>
      <c r="UEV53" s="15"/>
      <c r="UEW53" s="15"/>
      <c r="UEX53" s="15"/>
      <c r="UEY53" s="15"/>
      <c r="UEZ53" s="15"/>
      <c r="UFA53" s="15"/>
      <c r="UFB53" s="15"/>
      <c r="UFC53" s="15"/>
      <c r="UFD53" s="15"/>
      <c r="UFE53" s="15"/>
      <c r="UFF53" s="15"/>
      <c r="UFG53" s="15"/>
      <c r="UFH53" s="15"/>
      <c r="UFI53" s="15"/>
      <c r="UFJ53" s="15"/>
      <c r="UFK53" s="15"/>
      <c r="UFL53" s="15"/>
      <c r="UFM53" s="15"/>
      <c r="UFN53" s="15"/>
      <c r="UFO53" s="15"/>
      <c r="UFP53" s="15"/>
      <c r="UFQ53" s="15"/>
      <c r="UFR53" s="15"/>
      <c r="UFS53" s="15"/>
      <c r="UFT53" s="15"/>
      <c r="UFU53" s="15"/>
      <c r="UFV53" s="15"/>
      <c r="UFW53" s="15"/>
      <c r="UFX53" s="15"/>
      <c r="UFY53" s="15"/>
      <c r="UFZ53" s="15"/>
      <c r="UGA53" s="15"/>
      <c r="UGB53" s="15"/>
      <c r="UGC53" s="15"/>
      <c r="UGD53" s="15"/>
      <c r="UGE53" s="15"/>
      <c r="UGF53" s="15"/>
      <c r="UGG53" s="15"/>
      <c r="UGH53" s="15"/>
      <c r="UGI53" s="15"/>
      <c r="UGJ53" s="15"/>
      <c r="UGK53" s="15"/>
      <c r="UGL53" s="15"/>
      <c r="UGM53" s="15"/>
      <c r="UGN53" s="15"/>
      <c r="UGO53" s="15"/>
      <c r="UGP53" s="15"/>
      <c r="UGQ53" s="15"/>
      <c r="UGR53" s="15"/>
      <c r="UGS53" s="15"/>
      <c r="UGT53" s="15"/>
      <c r="UGU53" s="15"/>
      <c r="UGV53" s="15"/>
      <c r="UGW53" s="15"/>
      <c r="UGX53" s="15"/>
      <c r="UGY53" s="15"/>
      <c r="UGZ53" s="15"/>
      <c r="UHA53" s="15"/>
      <c r="UHB53" s="15"/>
      <c r="UHC53" s="15"/>
      <c r="UHD53" s="15"/>
      <c r="UHE53" s="15"/>
      <c r="UHF53" s="15"/>
      <c r="UHG53" s="15"/>
      <c r="UHH53" s="15"/>
      <c r="UHI53" s="15"/>
      <c r="UHJ53" s="15"/>
      <c r="UHK53" s="15"/>
      <c r="UHL53" s="15"/>
      <c r="UHM53" s="15"/>
      <c r="UHN53" s="15"/>
      <c r="UHO53" s="15"/>
      <c r="UHP53" s="15"/>
      <c r="UHQ53" s="15"/>
      <c r="UHR53" s="15"/>
      <c r="UHS53" s="15"/>
      <c r="UHT53" s="15"/>
      <c r="UHU53" s="15"/>
      <c r="UHV53" s="15"/>
      <c r="UHW53" s="15"/>
      <c r="UHX53" s="15"/>
      <c r="UHY53" s="15"/>
      <c r="UHZ53" s="15"/>
      <c r="UIA53" s="15"/>
      <c r="UIB53" s="15"/>
      <c r="UIC53" s="15"/>
      <c r="UID53" s="15"/>
      <c r="UIE53" s="15"/>
      <c r="UIF53" s="15"/>
      <c r="UIG53" s="15"/>
      <c r="UIH53" s="15"/>
      <c r="UII53" s="15"/>
      <c r="UIJ53" s="15"/>
      <c r="UIK53" s="15"/>
      <c r="UIL53" s="15"/>
      <c r="UIM53" s="15"/>
      <c r="UIN53" s="15"/>
      <c r="UIO53" s="15"/>
      <c r="UIP53" s="15"/>
      <c r="UIQ53" s="15"/>
      <c r="UIR53" s="15"/>
      <c r="UIS53" s="15"/>
      <c r="UIT53" s="15"/>
      <c r="UIU53" s="15"/>
      <c r="UIV53" s="15"/>
      <c r="UIW53" s="15"/>
      <c r="UIX53" s="15"/>
      <c r="UIY53" s="15"/>
      <c r="UIZ53" s="15"/>
      <c r="UJA53" s="15"/>
      <c r="UJB53" s="15"/>
      <c r="UJC53" s="15"/>
      <c r="UJD53" s="15"/>
      <c r="UJE53" s="15"/>
      <c r="UJF53" s="15"/>
      <c r="UJG53" s="15"/>
      <c r="UJH53" s="15"/>
      <c r="UJI53" s="15"/>
      <c r="UJJ53" s="15"/>
      <c r="UJK53" s="15"/>
      <c r="UJL53" s="15"/>
      <c r="UJM53" s="15"/>
      <c r="UJN53" s="15"/>
      <c r="UJO53" s="15"/>
      <c r="UJP53" s="15"/>
      <c r="UJQ53" s="15"/>
      <c r="UJR53" s="15"/>
      <c r="UJS53" s="15"/>
      <c r="UJT53" s="15"/>
      <c r="UJU53" s="15"/>
      <c r="UJV53" s="15"/>
      <c r="UJW53" s="15"/>
      <c r="UJX53" s="15"/>
      <c r="UJY53" s="15"/>
      <c r="UJZ53" s="15"/>
      <c r="UKA53" s="15"/>
      <c r="UKB53" s="15"/>
      <c r="UKC53" s="15"/>
      <c r="UKD53" s="15"/>
      <c r="UKE53" s="15"/>
      <c r="UKF53" s="15"/>
      <c r="UKG53" s="15"/>
      <c r="UKH53" s="15"/>
      <c r="UKI53" s="15"/>
      <c r="UKJ53" s="15"/>
      <c r="UKK53" s="15"/>
      <c r="UKL53" s="15"/>
      <c r="UKM53" s="15"/>
      <c r="UKN53" s="15"/>
      <c r="UKO53" s="15"/>
      <c r="UKP53" s="15"/>
      <c r="UKQ53" s="15"/>
      <c r="UKR53" s="15"/>
      <c r="UKS53" s="15"/>
      <c r="UKT53" s="15"/>
      <c r="UKU53" s="15"/>
      <c r="UKV53" s="15"/>
      <c r="UKW53" s="15"/>
      <c r="UKX53" s="15"/>
      <c r="UKY53" s="15"/>
      <c r="UKZ53" s="15"/>
      <c r="ULA53" s="15"/>
      <c r="ULB53" s="15"/>
      <c r="ULC53" s="15"/>
      <c r="ULD53" s="15"/>
      <c r="ULE53" s="15"/>
      <c r="ULF53" s="15"/>
      <c r="ULG53" s="15"/>
      <c r="ULH53" s="15"/>
      <c r="ULI53" s="15"/>
      <c r="ULJ53" s="15"/>
      <c r="ULK53" s="15"/>
      <c r="ULL53" s="15"/>
      <c r="ULM53" s="15"/>
      <c r="ULN53" s="15"/>
      <c r="ULO53" s="15"/>
      <c r="ULP53" s="15"/>
      <c r="ULQ53" s="15"/>
      <c r="ULR53" s="15"/>
      <c r="ULS53" s="15"/>
      <c r="ULT53" s="15"/>
      <c r="ULU53" s="15"/>
      <c r="ULV53" s="15"/>
      <c r="ULW53" s="15"/>
      <c r="ULX53" s="15"/>
      <c r="ULY53" s="15"/>
      <c r="ULZ53" s="15"/>
      <c r="UMA53" s="15"/>
      <c r="UMB53" s="15"/>
      <c r="UMC53" s="15"/>
      <c r="UMD53" s="15"/>
      <c r="UME53" s="15"/>
      <c r="UMF53" s="15"/>
      <c r="UMG53" s="15"/>
      <c r="UMH53" s="15"/>
      <c r="UMI53" s="15"/>
      <c r="UMJ53" s="15"/>
      <c r="UMK53" s="15"/>
      <c r="UML53" s="15"/>
      <c r="UMM53" s="15"/>
      <c r="UMN53" s="15"/>
      <c r="UMO53" s="15"/>
      <c r="UMP53" s="15"/>
      <c r="UMQ53" s="15"/>
      <c r="UMR53" s="15"/>
      <c r="UMS53" s="15"/>
      <c r="UMT53" s="15"/>
      <c r="UMU53" s="15"/>
      <c r="UMV53" s="15"/>
      <c r="UMW53" s="15"/>
      <c r="UMX53" s="15"/>
      <c r="UMY53" s="15"/>
      <c r="UMZ53" s="15"/>
      <c r="UNA53" s="15"/>
      <c r="UNB53" s="15"/>
      <c r="UNC53" s="15"/>
      <c r="UND53" s="15"/>
      <c r="UNE53" s="15"/>
      <c r="UNF53" s="15"/>
      <c r="UNG53" s="15"/>
      <c r="UNH53" s="15"/>
      <c r="UNI53" s="15"/>
      <c r="UNJ53" s="15"/>
      <c r="UNK53" s="15"/>
      <c r="UNL53" s="15"/>
      <c r="UNM53" s="15"/>
      <c r="UNN53" s="15"/>
      <c r="UNO53" s="15"/>
      <c r="UNP53" s="15"/>
      <c r="UNQ53" s="15"/>
      <c r="UNR53" s="15"/>
      <c r="UNS53" s="15"/>
      <c r="UNT53" s="15"/>
      <c r="UNU53" s="15"/>
      <c r="UNV53" s="15"/>
      <c r="UNW53" s="15"/>
      <c r="UNX53" s="15"/>
      <c r="UNY53" s="15"/>
      <c r="UNZ53" s="15"/>
      <c r="UOA53" s="15"/>
      <c r="UOB53" s="15"/>
      <c r="UOC53" s="15"/>
      <c r="UOD53" s="15"/>
      <c r="UOE53" s="15"/>
      <c r="UOF53" s="15"/>
      <c r="UOG53" s="15"/>
      <c r="UOH53" s="15"/>
      <c r="UOI53" s="15"/>
      <c r="UOJ53" s="15"/>
      <c r="UOK53" s="15"/>
      <c r="UOL53" s="15"/>
      <c r="UOM53" s="15"/>
      <c r="UON53" s="15"/>
      <c r="UOO53" s="15"/>
      <c r="UOP53" s="15"/>
      <c r="UOQ53" s="15"/>
      <c r="UOR53" s="15"/>
      <c r="UOS53" s="15"/>
      <c r="UOT53" s="15"/>
      <c r="UOU53" s="15"/>
      <c r="UOV53" s="15"/>
      <c r="UOW53" s="15"/>
      <c r="UOX53" s="15"/>
      <c r="UOY53" s="15"/>
      <c r="UOZ53" s="15"/>
      <c r="UPA53" s="15"/>
      <c r="UPB53" s="15"/>
      <c r="UPC53" s="15"/>
      <c r="UPD53" s="15"/>
      <c r="UPE53" s="15"/>
      <c r="UPF53" s="15"/>
      <c r="UPG53" s="15"/>
      <c r="UPH53" s="15"/>
      <c r="UPI53" s="15"/>
      <c r="UPJ53" s="15"/>
      <c r="UPK53" s="15"/>
      <c r="UPL53" s="15"/>
      <c r="UPM53" s="15"/>
      <c r="UPN53" s="15"/>
      <c r="UPO53" s="15"/>
      <c r="UPP53" s="15"/>
      <c r="UPQ53" s="15"/>
      <c r="UPR53" s="15"/>
      <c r="UPS53" s="15"/>
      <c r="UPT53" s="15"/>
      <c r="UPU53" s="15"/>
      <c r="UPV53" s="15"/>
      <c r="UPW53" s="15"/>
      <c r="UPX53" s="15"/>
      <c r="UPY53" s="15"/>
      <c r="UPZ53" s="15"/>
      <c r="UQA53" s="15"/>
      <c r="UQB53" s="15"/>
      <c r="UQC53" s="15"/>
      <c r="UQD53" s="15"/>
      <c r="UQE53" s="15"/>
      <c r="UQF53" s="15"/>
      <c r="UQG53" s="15"/>
      <c r="UQH53" s="15"/>
      <c r="UQI53" s="15"/>
      <c r="UQJ53" s="15"/>
      <c r="UQK53" s="15"/>
      <c r="UQL53" s="15"/>
      <c r="UQM53" s="15"/>
      <c r="UQN53" s="15"/>
      <c r="UQO53" s="15"/>
      <c r="UQP53" s="15"/>
      <c r="UQQ53" s="15"/>
      <c r="UQR53" s="15"/>
      <c r="UQS53" s="15"/>
      <c r="UQT53" s="15"/>
      <c r="UQU53" s="15"/>
      <c r="UQV53" s="15"/>
      <c r="UQW53" s="15"/>
      <c r="UQX53" s="15"/>
      <c r="UQY53" s="15"/>
      <c r="UQZ53" s="15"/>
      <c r="URA53" s="15"/>
      <c r="URB53" s="15"/>
      <c r="URC53" s="15"/>
      <c r="URD53" s="15"/>
      <c r="URE53" s="15"/>
      <c r="URF53" s="15"/>
      <c r="URG53" s="15"/>
      <c r="URH53" s="15"/>
      <c r="URI53" s="15"/>
      <c r="URJ53" s="15"/>
      <c r="URK53" s="15"/>
      <c r="URL53" s="15"/>
      <c r="URM53" s="15"/>
      <c r="URN53" s="15"/>
      <c r="URO53" s="15"/>
      <c r="URP53" s="15"/>
      <c r="URQ53" s="15"/>
      <c r="URR53" s="15"/>
      <c r="URS53" s="15"/>
      <c r="URT53" s="15"/>
      <c r="URU53" s="15"/>
      <c r="URV53" s="15"/>
      <c r="URW53" s="15"/>
      <c r="URX53" s="15"/>
      <c r="URY53" s="15"/>
      <c r="URZ53" s="15"/>
      <c r="USA53" s="15"/>
      <c r="USB53" s="15"/>
      <c r="USC53" s="15"/>
      <c r="USD53" s="15"/>
      <c r="USE53" s="15"/>
      <c r="USF53" s="15"/>
      <c r="USG53" s="15"/>
      <c r="USH53" s="15"/>
      <c r="USI53" s="15"/>
      <c r="USJ53" s="15"/>
      <c r="USK53" s="15"/>
      <c r="USL53" s="15"/>
      <c r="USM53" s="15"/>
      <c r="USN53" s="15"/>
      <c r="USO53" s="15"/>
      <c r="USP53" s="15"/>
      <c r="USQ53" s="15"/>
      <c r="USR53" s="15"/>
      <c r="USS53" s="15"/>
      <c r="UST53" s="15"/>
      <c r="USU53" s="15"/>
      <c r="USV53" s="15"/>
      <c r="USW53" s="15"/>
      <c r="USX53" s="15"/>
      <c r="USY53" s="15"/>
      <c r="USZ53" s="15"/>
      <c r="UTA53" s="15"/>
      <c r="UTB53" s="15"/>
      <c r="UTC53" s="15"/>
      <c r="UTD53" s="15"/>
      <c r="UTE53" s="15"/>
      <c r="UTF53" s="15"/>
      <c r="UTG53" s="15"/>
      <c r="UTH53" s="15"/>
      <c r="UTI53" s="15"/>
      <c r="UTJ53" s="15"/>
      <c r="UTK53" s="15"/>
      <c r="UTL53" s="15"/>
      <c r="UTM53" s="15"/>
      <c r="UTN53" s="15"/>
      <c r="UTO53" s="15"/>
      <c r="UTP53" s="15"/>
      <c r="UTQ53" s="15"/>
      <c r="UTR53" s="15"/>
      <c r="UTS53" s="15"/>
      <c r="UTT53" s="15"/>
      <c r="UTU53" s="15"/>
      <c r="UTV53" s="15"/>
      <c r="UTW53" s="15"/>
      <c r="UTX53" s="15"/>
      <c r="UTY53" s="15"/>
      <c r="UTZ53" s="15"/>
      <c r="UUA53" s="15"/>
      <c r="UUB53" s="15"/>
      <c r="UUC53" s="15"/>
      <c r="UUD53" s="15"/>
      <c r="UUE53" s="15"/>
      <c r="UUF53" s="15"/>
      <c r="UUG53" s="15"/>
      <c r="UUH53" s="15"/>
      <c r="UUI53" s="15"/>
      <c r="UUJ53" s="15"/>
      <c r="UUK53" s="15"/>
      <c r="UUL53" s="15"/>
      <c r="UUM53" s="15"/>
      <c r="UUN53" s="15"/>
      <c r="UUO53" s="15"/>
      <c r="UUP53" s="15"/>
      <c r="UUQ53" s="15"/>
      <c r="UUR53" s="15"/>
      <c r="UUS53" s="15"/>
      <c r="UUT53" s="15"/>
      <c r="UUU53" s="15"/>
      <c r="UUV53" s="15"/>
      <c r="UUW53" s="15"/>
      <c r="UUX53" s="15"/>
      <c r="UUY53" s="15"/>
      <c r="UUZ53" s="15"/>
      <c r="UVA53" s="15"/>
      <c r="UVB53" s="15"/>
      <c r="UVC53" s="15"/>
      <c r="UVD53" s="15"/>
      <c r="UVE53" s="15"/>
      <c r="UVF53" s="15"/>
      <c r="UVG53" s="15"/>
      <c r="UVH53" s="15"/>
      <c r="UVI53" s="15"/>
      <c r="UVJ53" s="15"/>
      <c r="UVK53" s="15"/>
      <c r="UVL53" s="15"/>
      <c r="UVM53" s="15"/>
      <c r="UVN53" s="15"/>
      <c r="UVO53" s="15"/>
      <c r="UVP53" s="15"/>
      <c r="UVQ53" s="15"/>
      <c r="UVR53" s="15"/>
      <c r="UVS53" s="15"/>
      <c r="UVT53" s="15"/>
      <c r="UVU53" s="15"/>
      <c r="UVV53" s="15"/>
      <c r="UVW53" s="15"/>
      <c r="UVX53" s="15"/>
      <c r="UVY53" s="15"/>
      <c r="UVZ53" s="15"/>
      <c r="UWA53" s="15"/>
      <c r="UWB53" s="15"/>
      <c r="UWC53" s="15"/>
      <c r="UWD53" s="15"/>
      <c r="UWE53" s="15"/>
      <c r="UWF53" s="15"/>
      <c r="UWG53" s="15"/>
      <c r="UWH53" s="15"/>
      <c r="UWI53" s="15"/>
      <c r="UWJ53" s="15"/>
      <c r="UWK53" s="15"/>
      <c r="UWL53" s="15"/>
      <c r="UWM53" s="15"/>
      <c r="UWN53" s="15"/>
      <c r="UWO53" s="15"/>
      <c r="UWP53" s="15"/>
      <c r="UWQ53" s="15"/>
      <c r="UWR53" s="15"/>
      <c r="UWS53" s="15"/>
      <c r="UWT53" s="15"/>
      <c r="UWU53" s="15"/>
      <c r="UWV53" s="15"/>
      <c r="UWW53" s="15"/>
      <c r="UWX53" s="15"/>
      <c r="UWY53" s="15"/>
      <c r="UWZ53" s="15"/>
      <c r="UXA53" s="15"/>
      <c r="UXB53" s="15"/>
      <c r="UXC53" s="15"/>
      <c r="UXD53" s="15"/>
      <c r="UXE53" s="15"/>
      <c r="UXF53" s="15"/>
      <c r="UXG53" s="15"/>
      <c r="UXH53" s="15"/>
      <c r="UXI53" s="15"/>
      <c r="UXJ53" s="15"/>
      <c r="UXK53" s="15"/>
      <c r="UXL53" s="15"/>
      <c r="UXM53" s="15"/>
      <c r="UXN53" s="15"/>
      <c r="UXO53" s="15"/>
      <c r="UXP53" s="15"/>
      <c r="UXQ53" s="15"/>
      <c r="UXR53" s="15"/>
      <c r="UXS53" s="15"/>
      <c r="UXT53" s="15"/>
      <c r="UXU53" s="15"/>
      <c r="UXV53" s="15"/>
      <c r="UXW53" s="15"/>
      <c r="UXX53" s="15"/>
      <c r="UXY53" s="15"/>
      <c r="UXZ53" s="15"/>
      <c r="UYA53" s="15"/>
      <c r="UYB53" s="15"/>
      <c r="UYC53" s="15"/>
      <c r="UYD53" s="15"/>
      <c r="UYE53" s="15"/>
      <c r="UYF53" s="15"/>
      <c r="UYG53" s="15"/>
      <c r="UYH53" s="15"/>
      <c r="UYI53" s="15"/>
      <c r="UYJ53" s="15"/>
      <c r="UYK53" s="15"/>
      <c r="UYL53" s="15"/>
      <c r="UYM53" s="15"/>
      <c r="UYN53" s="15"/>
      <c r="UYO53" s="15"/>
      <c r="UYP53" s="15"/>
      <c r="UYQ53" s="15"/>
      <c r="UYR53" s="15"/>
      <c r="UYS53" s="15"/>
      <c r="UYT53" s="15"/>
      <c r="UYU53" s="15"/>
      <c r="UYV53" s="15"/>
      <c r="UYW53" s="15"/>
      <c r="UYX53" s="15"/>
      <c r="UYY53" s="15"/>
      <c r="UYZ53" s="15"/>
      <c r="UZA53" s="15"/>
      <c r="UZB53" s="15"/>
      <c r="UZC53" s="15"/>
      <c r="UZD53" s="15"/>
      <c r="UZE53" s="15"/>
      <c r="UZF53" s="15"/>
      <c r="UZG53" s="15"/>
      <c r="UZH53" s="15"/>
      <c r="UZI53" s="15"/>
      <c r="UZJ53" s="15"/>
      <c r="UZK53" s="15"/>
      <c r="UZL53" s="15"/>
      <c r="UZM53" s="15"/>
      <c r="UZN53" s="15"/>
      <c r="UZO53" s="15"/>
      <c r="UZP53" s="15"/>
      <c r="UZQ53" s="15"/>
      <c r="UZR53" s="15"/>
      <c r="UZS53" s="15"/>
      <c r="UZT53" s="15"/>
      <c r="UZU53" s="15"/>
      <c r="UZV53" s="15"/>
      <c r="UZW53" s="15"/>
      <c r="UZX53" s="15"/>
      <c r="UZY53" s="15"/>
      <c r="UZZ53" s="15"/>
      <c r="VAA53" s="15"/>
      <c r="VAB53" s="15"/>
      <c r="VAC53" s="15"/>
      <c r="VAD53" s="15"/>
      <c r="VAE53" s="15"/>
      <c r="VAF53" s="15"/>
      <c r="VAG53" s="15"/>
      <c r="VAH53" s="15"/>
      <c r="VAI53" s="15"/>
      <c r="VAJ53" s="15"/>
      <c r="VAK53" s="15"/>
      <c r="VAL53" s="15"/>
      <c r="VAM53" s="15"/>
      <c r="VAN53" s="15"/>
      <c r="VAO53" s="15"/>
      <c r="VAP53" s="15"/>
      <c r="VAQ53" s="15"/>
      <c r="VAR53" s="15"/>
      <c r="VAS53" s="15"/>
      <c r="VAT53" s="15"/>
      <c r="VAU53" s="15"/>
      <c r="VAV53" s="15"/>
      <c r="VAW53" s="15"/>
      <c r="VAX53" s="15"/>
      <c r="VAY53" s="15"/>
      <c r="VAZ53" s="15"/>
      <c r="VBA53" s="15"/>
      <c r="VBB53" s="15"/>
      <c r="VBC53" s="15"/>
      <c r="VBD53" s="15"/>
      <c r="VBE53" s="15"/>
      <c r="VBF53" s="15"/>
      <c r="VBG53" s="15"/>
      <c r="VBH53" s="15"/>
      <c r="VBI53" s="15"/>
      <c r="VBJ53" s="15"/>
      <c r="VBK53" s="15"/>
      <c r="VBL53" s="15"/>
      <c r="VBM53" s="15"/>
      <c r="VBN53" s="15"/>
      <c r="VBO53" s="15"/>
      <c r="VBP53" s="15"/>
      <c r="VBQ53" s="15"/>
      <c r="VBR53" s="15"/>
      <c r="VBS53" s="15"/>
      <c r="VBT53" s="15"/>
      <c r="VBU53" s="15"/>
      <c r="VBV53" s="15"/>
      <c r="VBW53" s="15"/>
      <c r="VBX53" s="15"/>
      <c r="VBY53" s="15"/>
      <c r="VBZ53" s="15"/>
      <c r="VCA53" s="15"/>
      <c r="VCB53" s="15"/>
      <c r="VCC53" s="15"/>
      <c r="VCD53" s="15"/>
      <c r="VCE53" s="15"/>
      <c r="VCF53" s="15"/>
      <c r="VCG53" s="15"/>
      <c r="VCH53" s="15"/>
      <c r="VCI53" s="15"/>
      <c r="VCJ53" s="15"/>
      <c r="VCK53" s="15"/>
      <c r="VCL53" s="15"/>
      <c r="VCM53" s="15"/>
      <c r="VCN53" s="15"/>
      <c r="VCO53" s="15"/>
      <c r="VCP53" s="15"/>
      <c r="VCQ53" s="15"/>
      <c r="VCR53" s="15"/>
      <c r="VCS53" s="15"/>
      <c r="VCT53" s="15"/>
      <c r="VCU53" s="15"/>
      <c r="VCV53" s="15"/>
      <c r="VCW53" s="15"/>
      <c r="VCX53" s="15"/>
      <c r="VCY53" s="15"/>
      <c r="VCZ53" s="15"/>
      <c r="VDA53" s="15"/>
      <c r="VDB53" s="15"/>
      <c r="VDC53" s="15"/>
      <c r="VDD53" s="15"/>
      <c r="VDE53" s="15"/>
      <c r="VDF53" s="15"/>
      <c r="VDG53" s="15"/>
      <c r="VDH53" s="15"/>
      <c r="VDI53" s="15"/>
      <c r="VDJ53" s="15"/>
      <c r="VDK53" s="15"/>
      <c r="VDL53" s="15"/>
      <c r="VDM53" s="15"/>
      <c r="VDN53" s="15"/>
      <c r="VDO53" s="15"/>
      <c r="VDP53" s="15"/>
      <c r="VDQ53" s="15"/>
      <c r="VDR53" s="15"/>
      <c r="VDS53" s="15"/>
      <c r="VDT53" s="15"/>
      <c r="VDU53" s="15"/>
      <c r="VDV53" s="15"/>
      <c r="VDW53" s="15"/>
      <c r="VDX53" s="15"/>
      <c r="VDY53" s="15"/>
      <c r="VDZ53" s="15"/>
      <c r="VEA53" s="15"/>
      <c r="VEB53" s="15"/>
      <c r="VEC53" s="15"/>
      <c r="VED53" s="15"/>
      <c r="VEE53" s="15"/>
      <c r="VEF53" s="15"/>
      <c r="VEG53" s="15"/>
      <c r="VEH53" s="15"/>
      <c r="VEI53" s="15"/>
      <c r="VEJ53" s="15"/>
      <c r="VEK53" s="15"/>
      <c r="VEL53" s="15"/>
      <c r="VEM53" s="15"/>
      <c r="VEN53" s="15"/>
      <c r="VEO53" s="15"/>
      <c r="VEP53" s="15"/>
      <c r="VEQ53" s="15"/>
      <c r="VER53" s="15"/>
      <c r="VES53" s="15"/>
      <c r="VET53" s="15"/>
      <c r="VEU53" s="15"/>
      <c r="VEV53" s="15"/>
      <c r="VEW53" s="15"/>
      <c r="VEX53" s="15"/>
      <c r="VEY53" s="15"/>
      <c r="VEZ53" s="15"/>
      <c r="VFA53" s="15"/>
      <c r="VFB53" s="15"/>
      <c r="VFC53" s="15"/>
      <c r="VFD53" s="15"/>
      <c r="VFE53" s="15"/>
      <c r="VFF53" s="15"/>
      <c r="VFG53" s="15"/>
      <c r="VFH53" s="15"/>
      <c r="VFI53" s="15"/>
      <c r="VFJ53" s="15"/>
      <c r="VFK53" s="15"/>
      <c r="VFL53" s="15"/>
      <c r="VFM53" s="15"/>
      <c r="VFN53" s="15"/>
      <c r="VFO53" s="15"/>
      <c r="VFP53" s="15"/>
      <c r="VFQ53" s="15"/>
      <c r="VFR53" s="15"/>
      <c r="VFS53" s="15"/>
      <c r="VFT53" s="15"/>
      <c r="VFU53" s="15"/>
      <c r="VFV53" s="15"/>
      <c r="VFW53" s="15"/>
      <c r="VFX53" s="15"/>
      <c r="VFY53" s="15"/>
      <c r="VFZ53" s="15"/>
      <c r="VGA53" s="15"/>
      <c r="VGB53" s="15"/>
      <c r="VGC53" s="15"/>
      <c r="VGD53" s="15"/>
      <c r="VGE53" s="15"/>
      <c r="VGF53" s="15"/>
      <c r="VGG53" s="15"/>
      <c r="VGH53" s="15"/>
      <c r="VGI53" s="15"/>
      <c r="VGJ53" s="15"/>
      <c r="VGK53" s="15"/>
      <c r="VGL53" s="15"/>
      <c r="VGM53" s="15"/>
      <c r="VGN53" s="15"/>
      <c r="VGO53" s="15"/>
      <c r="VGP53" s="15"/>
      <c r="VGQ53" s="15"/>
      <c r="VGR53" s="15"/>
      <c r="VGS53" s="15"/>
      <c r="VGT53" s="15"/>
      <c r="VGU53" s="15"/>
      <c r="VGV53" s="15"/>
      <c r="VGW53" s="15"/>
      <c r="VGX53" s="15"/>
      <c r="VGY53" s="15"/>
      <c r="VGZ53" s="15"/>
      <c r="VHA53" s="15"/>
      <c r="VHB53" s="15"/>
      <c r="VHC53" s="15"/>
      <c r="VHD53" s="15"/>
      <c r="VHE53" s="15"/>
      <c r="VHF53" s="15"/>
      <c r="VHG53" s="15"/>
      <c r="VHH53" s="15"/>
      <c r="VHI53" s="15"/>
      <c r="VHJ53" s="15"/>
      <c r="VHK53" s="15"/>
      <c r="VHL53" s="15"/>
      <c r="VHM53" s="15"/>
      <c r="VHN53" s="15"/>
      <c r="VHO53" s="15"/>
      <c r="VHP53" s="15"/>
      <c r="VHQ53" s="15"/>
      <c r="VHR53" s="15"/>
      <c r="VHS53" s="15"/>
      <c r="VHT53" s="15"/>
      <c r="VHU53" s="15"/>
      <c r="VHV53" s="15"/>
      <c r="VHW53" s="15"/>
      <c r="VHX53" s="15"/>
      <c r="VHY53" s="15"/>
      <c r="VHZ53" s="15"/>
      <c r="VIA53" s="15"/>
      <c r="VIB53" s="15"/>
      <c r="VIC53" s="15"/>
      <c r="VID53" s="15"/>
      <c r="VIE53" s="15"/>
      <c r="VIF53" s="15"/>
      <c r="VIG53" s="15"/>
      <c r="VIH53" s="15"/>
      <c r="VII53" s="15"/>
      <c r="VIJ53" s="15"/>
      <c r="VIK53" s="15"/>
      <c r="VIL53" s="15"/>
      <c r="VIM53" s="15"/>
      <c r="VIN53" s="15"/>
      <c r="VIO53" s="15"/>
      <c r="VIP53" s="15"/>
      <c r="VIQ53" s="15"/>
      <c r="VIR53" s="15"/>
      <c r="VIS53" s="15"/>
      <c r="VIT53" s="15"/>
      <c r="VIU53" s="15"/>
      <c r="VIV53" s="15"/>
      <c r="VIW53" s="15"/>
      <c r="VIX53" s="15"/>
      <c r="VIY53" s="15"/>
      <c r="VIZ53" s="15"/>
      <c r="VJA53" s="15"/>
      <c r="VJB53" s="15"/>
      <c r="VJC53" s="15"/>
      <c r="VJD53" s="15"/>
      <c r="VJE53" s="15"/>
      <c r="VJF53" s="15"/>
      <c r="VJG53" s="15"/>
      <c r="VJH53" s="15"/>
      <c r="VJI53" s="15"/>
      <c r="VJJ53" s="15"/>
      <c r="VJK53" s="15"/>
      <c r="VJL53" s="15"/>
      <c r="VJM53" s="15"/>
      <c r="VJN53" s="15"/>
      <c r="VJO53" s="15"/>
      <c r="VJP53" s="15"/>
      <c r="VJQ53" s="15"/>
      <c r="VJR53" s="15"/>
      <c r="VJS53" s="15"/>
      <c r="VJT53" s="15"/>
      <c r="VJU53" s="15"/>
      <c r="VJV53" s="15"/>
      <c r="VJW53" s="15"/>
      <c r="VJX53" s="15"/>
      <c r="VJY53" s="15"/>
      <c r="VJZ53" s="15"/>
      <c r="VKA53" s="15"/>
      <c r="VKB53" s="15"/>
      <c r="VKC53" s="15"/>
      <c r="VKD53" s="15"/>
      <c r="VKE53" s="15"/>
      <c r="VKF53" s="15"/>
      <c r="VKG53" s="15"/>
      <c r="VKH53" s="15"/>
      <c r="VKI53" s="15"/>
      <c r="VKJ53" s="15"/>
      <c r="VKK53" s="15"/>
      <c r="VKL53" s="15"/>
      <c r="VKM53" s="15"/>
      <c r="VKN53" s="15"/>
      <c r="VKO53" s="15"/>
      <c r="VKP53" s="15"/>
      <c r="VKQ53" s="15"/>
      <c r="VKR53" s="15"/>
      <c r="VKS53" s="15"/>
      <c r="VKT53" s="15"/>
      <c r="VKU53" s="15"/>
      <c r="VKV53" s="15"/>
      <c r="VKW53" s="15"/>
      <c r="VKX53" s="15"/>
      <c r="VKY53" s="15"/>
      <c r="VKZ53" s="15"/>
      <c r="VLA53" s="15"/>
      <c r="VLB53" s="15"/>
      <c r="VLC53" s="15"/>
      <c r="VLD53" s="15"/>
      <c r="VLE53" s="15"/>
      <c r="VLF53" s="15"/>
      <c r="VLG53" s="15"/>
      <c r="VLH53" s="15"/>
      <c r="VLI53" s="15"/>
      <c r="VLJ53" s="15"/>
      <c r="VLK53" s="15"/>
      <c r="VLL53" s="15"/>
      <c r="VLM53" s="15"/>
      <c r="VLN53" s="15"/>
      <c r="VLO53" s="15"/>
      <c r="VLP53" s="15"/>
      <c r="VLQ53" s="15"/>
      <c r="VLR53" s="15"/>
      <c r="VLS53" s="15"/>
      <c r="VLT53" s="15"/>
      <c r="VLU53" s="15"/>
      <c r="VLV53" s="15"/>
      <c r="VLW53" s="15"/>
      <c r="VLX53" s="15"/>
      <c r="VLY53" s="15"/>
      <c r="VLZ53" s="15"/>
      <c r="VMA53" s="15"/>
      <c r="VMB53" s="15"/>
      <c r="VMC53" s="15"/>
      <c r="VMD53" s="15"/>
      <c r="VME53" s="15"/>
      <c r="VMF53" s="15"/>
      <c r="VMG53" s="15"/>
      <c r="VMH53" s="15"/>
      <c r="VMI53" s="15"/>
      <c r="VMJ53" s="15"/>
      <c r="VMK53" s="15"/>
      <c r="VML53" s="15"/>
      <c r="VMM53" s="15"/>
      <c r="VMN53" s="15"/>
      <c r="VMO53" s="15"/>
      <c r="VMP53" s="15"/>
      <c r="VMQ53" s="15"/>
      <c r="VMR53" s="15"/>
      <c r="VMS53" s="15"/>
      <c r="VMT53" s="15"/>
      <c r="VMU53" s="15"/>
      <c r="VMV53" s="15"/>
      <c r="VMW53" s="15"/>
      <c r="VMX53" s="15"/>
      <c r="VMY53" s="15"/>
      <c r="VMZ53" s="15"/>
      <c r="VNA53" s="15"/>
      <c r="VNB53" s="15"/>
      <c r="VNC53" s="15"/>
      <c r="VND53" s="15"/>
      <c r="VNE53" s="15"/>
      <c r="VNF53" s="15"/>
      <c r="VNG53" s="15"/>
      <c r="VNH53" s="15"/>
      <c r="VNI53" s="15"/>
      <c r="VNJ53" s="15"/>
      <c r="VNK53" s="15"/>
      <c r="VNL53" s="15"/>
      <c r="VNM53" s="15"/>
      <c r="VNN53" s="15"/>
      <c r="VNO53" s="15"/>
      <c r="VNP53" s="15"/>
      <c r="VNQ53" s="15"/>
      <c r="VNR53" s="15"/>
      <c r="VNS53" s="15"/>
      <c r="VNT53" s="15"/>
      <c r="VNU53" s="15"/>
      <c r="VNV53" s="15"/>
      <c r="VNW53" s="15"/>
      <c r="VNX53" s="15"/>
      <c r="VNY53" s="15"/>
      <c r="VNZ53" s="15"/>
      <c r="VOA53" s="15"/>
      <c r="VOB53" s="15"/>
      <c r="VOC53" s="15"/>
      <c r="VOD53" s="15"/>
      <c r="VOE53" s="15"/>
      <c r="VOF53" s="15"/>
      <c r="VOG53" s="15"/>
      <c r="VOH53" s="15"/>
      <c r="VOI53" s="15"/>
      <c r="VOJ53" s="15"/>
      <c r="VOK53" s="15"/>
      <c r="VOL53" s="15"/>
      <c r="VOM53" s="15"/>
      <c r="VON53" s="15"/>
      <c r="VOO53" s="15"/>
      <c r="VOP53" s="15"/>
      <c r="VOQ53" s="15"/>
      <c r="VOR53" s="15"/>
      <c r="VOS53" s="15"/>
      <c r="VOT53" s="15"/>
      <c r="VOU53" s="15"/>
      <c r="VOV53" s="15"/>
      <c r="VOW53" s="15"/>
      <c r="VOX53" s="15"/>
      <c r="VOY53" s="15"/>
      <c r="VOZ53" s="15"/>
      <c r="VPA53" s="15"/>
      <c r="VPB53" s="15"/>
      <c r="VPC53" s="15"/>
      <c r="VPD53" s="15"/>
      <c r="VPE53" s="15"/>
      <c r="VPF53" s="15"/>
      <c r="VPG53" s="15"/>
      <c r="VPH53" s="15"/>
      <c r="VPI53" s="15"/>
      <c r="VPJ53" s="15"/>
      <c r="VPK53" s="15"/>
      <c r="VPL53" s="15"/>
      <c r="VPM53" s="15"/>
      <c r="VPN53" s="15"/>
      <c r="VPO53" s="15"/>
      <c r="VPP53" s="15"/>
      <c r="VPQ53" s="15"/>
      <c r="VPR53" s="15"/>
      <c r="VPS53" s="15"/>
      <c r="VPT53" s="15"/>
      <c r="VPU53" s="15"/>
      <c r="VPV53" s="15"/>
      <c r="VPW53" s="15"/>
      <c r="VPX53" s="15"/>
      <c r="VPY53" s="15"/>
      <c r="VPZ53" s="15"/>
      <c r="VQA53" s="15"/>
      <c r="VQB53" s="15"/>
      <c r="VQC53" s="15"/>
      <c r="VQD53" s="15"/>
      <c r="VQE53" s="15"/>
      <c r="VQF53" s="15"/>
      <c r="VQG53" s="15"/>
      <c r="VQH53" s="15"/>
      <c r="VQI53" s="15"/>
      <c r="VQJ53" s="15"/>
      <c r="VQK53" s="15"/>
      <c r="VQL53" s="15"/>
      <c r="VQM53" s="15"/>
      <c r="VQN53" s="15"/>
      <c r="VQO53" s="15"/>
      <c r="VQP53" s="15"/>
      <c r="VQQ53" s="15"/>
      <c r="VQR53" s="15"/>
      <c r="VQS53" s="15"/>
      <c r="VQT53" s="15"/>
      <c r="VQU53" s="15"/>
      <c r="VQV53" s="15"/>
      <c r="VQW53" s="15"/>
      <c r="VQX53" s="15"/>
      <c r="VQY53" s="15"/>
      <c r="VQZ53" s="15"/>
      <c r="VRA53" s="15"/>
      <c r="VRB53" s="15"/>
      <c r="VRC53" s="15"/>
      <c r="VRD53" s="15"/>
      <c r="VRE53" s="15"/>
      <c r="VRF53" s="15"/>
      <c r="VRG53" s="15"/>
      <c r="VRH53" s="15"/>
      <c r="VRI53" s="15"/>
      <c r="VRJ53" s="15"/>
      <c r="VRK53" s="15"/>
      <c r="VRL53" s="15"/>
      <c r="VRM53" s="15"/>
      <c r="VRN53" s="15"/>
      <c r="VRO53" s="15"/>
      <c r="VRP53" s="15"/>
      <c r="VRQ53" s="15"/>
      <c r="VRR53" s="15"/>
      <c r="VRS53" s="15"/>
      <c r="VRT53" s="15"/>
      <c r="VRU53" s="15"/>
      <c r="VRV53" s="15"/>
      <c r="VRW53" s="15"/>
      <c r="VRX53" s="15"/>
      <c r="VRY53" s="15"/>
      <c r="VRZ53" s="15"/>
      <c r="VSA53" s="15"/>
      <c r="VSB53" s="15"/>
      <c r="VSC53" s="15"/>
      <c r="VSD53" s="15"/>
      <c r="VSE53" s="15"/>
      <c r="VSF53" s="15"/>
      <c r="VSG53" s="15"/>
      <c r="VSH53" s="15"/>
      <c r="VSI53" s="15"/>
      <c r="VSJ53" s="15"/>
      <c r="VSK53" s="15"/>
      <c r="VSL53" s="15"/>
      <c r="VSM53" s="15"/>
      <c r="VSN53" s="15"/>
      <c r="VSO53" s="15"/>
      <c r="VSP53" s="15"/>
      <c r="VSQ53" s="15"/>
      <c r="VSR53" s="15"/>
      <c r="VSS53" s="15"/>
      <c r="VST53" s="15"/>
      <c r="VSU53" s="15"/>
      <c r="VSV53" s="15"/>
      <c r="VSW53" s="15"/>
      <c r="VSX53" s="15"/>
      <c r="VSY53" s="15"/>
      <c r="VSZ53" s="15"/>
      <c r="VTA53" s="15"/>
      <c r="VTB53" s="15"/>
      <c r="VTC53" s="15"/>
      <c r="VTD53" s="15"/>
      <c r="VTE53" s="15"/>
      <c r="VTF53" s="15"/>
      <c r="VTG53" s="15"/>
      <c r="VTH53" s="15"/>
      <c r="VTI53" s="15"/>
      <c r="VTJ53" s="15"/>
      <c r="VTK53" s="15"/>
      <c r="VTL53" s="15"/>
      <c r="VTM53" s="15"/>
      <c r="VTN53" s="15"/>
      <c r="VTO53" s="15"/>
      <c r="VTP53" s="15"/>
      <c r="VTQ53" s="15"/>
      <c r="VTR53" s="15"/>
      <c r="VTS53" s="15"/>
      <c r="VTT53" s="15"/>
      <c r="VTU53" s="15"/>
      <c r="VTV53" s="15"/>
      <c r="VTW53" s="15"/>
      <c r="VTX53" s="15"/>
      <c r="VTY53" s="15"/>
      <c r="VTZ53" s="15"/>
      <c r="VUA53" s="15"/>
      <c r="VUB53" s="15"/>
      <c r="VUC53" s="15"/>
      <c r="VUD53" s="15"/>
      <c r="VUE53" s="15"/>
      <c r="VUF53" s="15"/>
      <c r="VUG53" s="15"/>
      <c r="VUH53" s="15"/>
      <c r="VUI53" s="15"/>
      <c r="VUJ53" s="15"/>
      <c r="VUK53" s="15"/>
      <c r="VUL53" s="15"/>
      <c r="VUM53" s="15"/>
      <c r="VUN53" s="15"/>
      <c r="VUO53" s="15"/>
      <c r="VUP53" s="15"/>
      <c r="VUQ53" s="15"/>
      <c r="VUR53" s="15"/>
      <c r="VUS53" s="15"/>
      <c r="VUT53" s="15"/>
      <c r="VUU53" s="15"/>
      <c r="VUV53" s="15"/>
      <c r="VUW53" s="15"/>
      <c r="VUX53" s="15"/>
      <c r="VUY53" s="15"/>
      <c r="VUZ53" s="15"/>
      <c r="VVA53" s="15"/>
      <c r="VVB53" s="15"/>
      <c r="VVC53" s="15"/>
      <c r="VVD53" s="15"/>
      <c r="VVE53" s="15"/>
      <c r="VVF53" s="15"/>
      <c r="VVG53" s="15"/>
      <c r="VVH53" s="15"/>
      <c r="VVI53" s="15"/>
      <c r="VVJ53" s="15"/>
      <c r="VVK53" s="15"/>
      <c r="VVL53" s="15"/>
      <c r="VVM53" s="15"/>
      <c r="VVN53" s="15"/>
      <c r="VVO53" s="15"/>
      <c r="VVP53" s="15"/>
      <c r="VVQ53" s="15"/>
      <c r="VVR53" s="15"/>
      <c r="VVS53" s="15"/>
      <c r="VVT53" s="15"/>
      <c r="VVU53" s="15"/>
      <c r="VVV53" s="15"/>
      <c r="VVW53" s="15"/>
      <c r="VVX53" s="15"/>
      <c r="VVY53" s="15"/>
      <c r="VVZ53" s="15"/>
      <c r="VWA53" s="15"/>
      <c r="VWB53" s="15"/>
      <c r="VWC53" s="15"/>
      <c r="VWD53" s="15"/>
      <c r="VWE53" s="15"/>
      <c r="VWF53" s="15"/>
      <c r="VWG53" s="15"/>
      <c r="VWH53" s="15"/>
      <c r="VWI53" s="15"/>
      <c r="VWJ53" s="15"/>
      <c r="VWK53" s="15"/>
      <c r="VWL53" s="15"/>
      <c r="VWM53" s="15"/>
      <c r="VWN53" s="15"/>
      <c r="VWO53" s="15"/>
      <c r="VWP53" s="15"/>
      <c r="VWQ53" s="15"/>
      <c r="VWR53" s="15"/>
      <c r="VWS53" s="15"/>
      <c r="VWT53" s="15"/>
      <c r="VWU53" s="15"/>
      <c r="VWV53" s="15"/>
      <c r="VWW53" s="15"/>
      <c r="VWX53" s="15"/>
      <c r="VWY53" s="15"/>
      <c r="VWZ53" s="15"/>
      <c r="VXA53" s="15"/>
      <c r="VXB53" s="15"/>
      <c r="VXC53" s="15"/>
      <c r="VXD53" s="15"/>
      <c r="VXE53" s="15"/>
      <c r="VXF53" s="15"/>
      <c r="VXG53" s="15"/>
      <c r="VXH53" s="15"/>
      <c r="VXI53" s="15"/>
      <c r="VXJ53" s="15"/>
      <c r="VXK53" s="15"/>
      <c r="VXL53" s="15"/>
      <c r="VXM53" s="15"/>
      <c r="VXN53" s="15"/>
      <c r="VXO53" s="15"/>
      <c r="VXP53" s="15"/>
      <c r="VXQ53" s="15"/>
      <c r="VXR53" s="15"/>
      <c r="VXS53" s="15"/>
      <c r="VXT53" s="15"/>
      <c r="VXU53" s="15"/>
      <c r="VXV53" s="15"/>
      <c r="VXW53" s="15"/>
      <c r="VXX53" s="15"/>
      <c r="VXY53" s="15"/>
      <c r="VXZ53" s="15"/>
      <c r="VYA53" s="15"/>
      <c r="VYB53" s="15"/>
      <c r="VYC53" s="15"/>
      <c r="VYD53" s="15"/>
      <c r="VYE53" s="15"/>
      <c r="VYF53" s="15"/>
      <c r="VYG53" s="15"/>
      <c r="VYH53" s="15"/>
      <c r="VYI53" s="15"/>
      <c r="VYJ53" s="15"/>
      <c r="VYK53" s="15"/>
      <c r="VYL53" s="15"/>
      <c r="VYM53" s="15"/>
      <c r="VYN53" s="15"/>
      <c r="VYO53" s="15"/>
      <c r="VYP53" s="15"/>
      <c r="VYQ53" s="15"/>
      <c r="VYR53" s="15"/>
      <c r="VYS53" s="15"/>
      <c r="VYT53" s="15"/>
      <c r="VYU53" s="15"/>
      <c r="VYV53" s="15"/>
      <c r="VYW53" s="15"/>
      <c r="VYX53" s="15"/>
      <c r="VYY53" s="15"/>
      <c r="VYZ53" s="15"/>
      <c r="VZA53" s="15"/>
      <c r="VZB53" s="15"/>
      <c r="VZC53" s="15"/>
      <c r="VZD53" s="15"/>
      <c r="VZE53" s="15"/>
      <c r="VZF53" s="15"/>
      <c r="VZG53" s="15"/>
      <c r="VZH53" s="15"/>
      <c r="VZI53" s="15"/>
      <c r="VZJ53" s="15"/>
      <c r="VZK53" s="15"/>
      <c r="VZL53" s="15"/>
      <c r="VZM53" s="15"/>
      <c r="VZN53" s="15"/>
      <c r="VZO53" s="15"/>
      <c r="VZP53" s="15"/>
      <c r="VZQ53" s="15"/>
      <c r="VZR53" s="15"/>
      <c r="VZS53" s="15"/>
      <c r="VZT53" s="15"/>
      <c r="VZU53" s="15"/>
      <c r="VZV53" s="15"/>
      <c r="VZW53" s="15"/>
      <c r="VZX53" s="15"/>
      <c r="VZY53" s="15"/>
      <c r="VZZ53" s="15"/>
      <c r="WAA53" s="15"/>
      <c r="WAB53" s="15"/>
      <c r="WAC53" s="15"/>
      <c r="WAD53" s="15"/>
      <c r="WAE53" s="15"/>
      <c r="WAF53" s="15"/>
      <c r="WAG53" s="15"/>
      <c r="WAH53" s="15"/>
      <c r="WAI53" s="15"/>
      <c r="WAJ53" s="15"/>
      <c r="WAK53" s="15"/>
      <c r="WAL53" s="15"/>
      <c r="WAM53" s="15"/>
      <c r="WAN53" s="15"/>
      <c r="WAO53" s="15"/>
      <c r="WAP53" s="15"/>
      <c r="WAQ53" s="15"/>
      <c r="WAR53" s="15"/>
      <c r="WAS53" s="15"/>
      <c r="WAT53" s="15"/>
      <c r="WAU53" s="15"/>
      <c r="WAV53" s="15"/>
      <c r="WAW53" s="15"/>
      <c r="WAX53" s="15"/>
      <c r="WAY53" s="15"/>
      <c r="WAZ53" s="15"/>
      <c r="WBA53" s="15"/>
      <c r="WBB53" s="15"/>
      <c r="WBC53" s="15"/>
      <c r="WBD53" s="15"/>
      <c r="WBE53" s="15"/>
      <c r="WBF53" s="15"/>
      <c r="WBG53" s="15"/>
      <c r="WBH53" s="15"/>
      <c r="WBI53" s="15"/>
      <c r="WBJ53" s="15"/>
      <c r="WBK53" s="15"/>
      <c r="WBL53" s="15"/>
      <c r="WBM53" s="15"/>
      <c r="WBN53" s="15"/>
      <c r="WBO53" s="15"/>
      <c r="WBP53" s="15"/>
      <c r="WBQ53" s="15"/>
      <c r="WBR53" s="15"/>
      <c r="WBS53" s="15"/>
      <c r="WBT53" s="15"/>
      <c r="WBU53" s="15"/>
      <c r="WBV53" s="15"/>
      <c r="WBW53" s="15"/>
      <c r="WBX53" s="15"/>
      <c r="WBY53" s="15"/>
      <c r="WBZ53" s="15"/>
      <c r="WCA53" s="15"/>
      <c r="WCB53" s="15"/>
      <c r="WCC53" s="15"/>
      <c r="WCD53" s="15"/>
      <c r="WCE53" s="15"/>
      <c r="WCF53" s="15"/>
      <c r="WCG53" s="15"/>
      <c r="WCH53" s="15"/>
      <c r="WCI53" s="15"/>
      <c r="WCJ53" s="15"/>
      <c r="WCK53" s="15"/>
      <c r="WCL53" s="15"/>
      <c r="WCM53" s="15"/>
      <c r="WCN53" s="15"/>
      <c r="WCO53" s="15"/>
      <c r="WCP53" s="15"/>
      <c r="WCQ53" s="15"/>
      <c r="WCR53" s="15"/>
      <c r="WCS53" s="15"/>
      <c r="WCT53" s="15"/>
      <c r="WCU53" s="15"/>
      <c r="WCV53" s="15"/>
      <c r="WCW53" s="15"/>
      <c r="WCX53" s="15"/>
      <c r="WCY53" s="15"/>
      <c r="WCZ53" s="15"/>
      <c r="WDA53" s="15"/>
      <c r="WDB53" s="15"/>
      <c r="WDC53" s="15"/>
      <c r="WDD53" s="15"/>
      <c r="WDE53" s="15"/>
      <c r="WDF53" s="15"/>
      <c r="WDG53" s="15"/>
      <c r="WDH53" s="15"/>
      <c r="WDI53" s="15"/>
      <c r="WDJ53" s="15"/>
      <c r="WDK53" s="15"/>
      <c r="WDL53" s="15"/>
      <c r="WDM53" s="15"/>
      <c r="WDN53" s="15"/>
      <c r="WDO53" s="15"/>
      <c r="WDP53" s="15"/>
      <c r="WDQ53" s="15"/>
      <c r="WDR53" s="15"/>
      <c r="WDS53" s="15"/>
      <c r="WDT53" s="15"/>
      <c r="WDU53" s="15"/>
      <c r="WDV53" s="15"/>
      <c r="WDW53" s="15"/>
      <c r="WDX53" s="15"/>
      <c r="WDY53" s="15"/>
      <c r="WDZ53" s="15"/>
      <c r="WEA53" s="15"/>
      <c r="WEB53" s="15"/>
      <c r="WEC53" s="15"/>
      <c r="WED53" s="15"/>
      <c r="WEE53" s="15"/>
      <c r="WEF53" s="15"/>
      <c r="WEG53" s="15"/>
      <c r="WEH53" s="15"/>
      <c r="WEI53" s="15"/>
      <c r="WEJ53" s="15"/>
      <c r="WEK53" s="15"/>
      <c r="WEL53" s="15"/>
      <c r="WEM53" s="15"/>
      <c r="WEN53" s="15"/>
      <c r="WEO53" s="15"/>
      <c r="WEP53" s="15"/>
      <c r="WEQ53" s="15"/>
      <c r="WER53" s="15"/>
      <c r="WES53" s="15"/>
      <c r="WET53" s="15"/>
      <c r="WEU53" s="15"/>
      <c r="WEV53" s="15"/>
      <c r="WEW53" s="15"/>
      <c r="WEX53" s="15"/>
      <c r="WEY53" s="15"/>
      <c r="WEZ53" s="15"/>
      <c r="WFA53" s="15"/>
      <c r="WFB53" s="15"/>
      <c r="WFC53" s="15"/>
      <c r="WFD53" s="15"/>
      <c r="WFE53" s="15"/>
      <c r="WFF53" s="15"/>
      <c r="WFG53" s="15"/>
      <c r="WFH53" s="15"/>
      <c r="WFI53" s="15"/>
      <c r="WFJ53" s="15"/>
      <c r="WFK53" s="15"/>
      <c r="WFL53" s="15"/>
      <c r="WFM53" s="15"/>
      <c r="WFN53" s="15"/>
      <c r="WFO53" s="15"/>
      <c r="WFP53" s="15"/>
      <c r="WFQ53" s="15"/>
      <c r="WFR53" s="15"/>
      <c r="WFS53" s="15"/>
      <c r="WFT53" s="15"/>
      <c r="WFU53" s="15"/>
      <c r="WFV53" s="15"/>
      <c r="WFW53" s="15"/>
      <c r="WFX53" s="15"/>
      <c r="WFY53" s="15"/>
      <c r="WFZ53" s="15"/>
      <c r="WGA53" s="15"/>
      <c r="WGB53" s="15"/>
      <c r="WGC53" s="15"/>
      <c r="WGD53" s="15"/>
      <c r="WGE53" s="15"/>
      <c r="WGF53" s="15"/>
      <c r="WGG53" s="15"/>
      <c r="WGH53" s="15"/>
      <c r="WGI53" s="15"/>
      <c r="WGJ53" s="15"/>
      <c r="WGK53" s="15"/>
      <c r="WGL53" s="15"/>
      <c r="WGM53" s="15"/>
      <c r="WGN53" s="15"/>
      <c r="WGO53" s="15"/>
      <c r="WGP53" s="15"/>
      <c r="WGQ53" s="15"/>
      <c r="WGR53" s="15"/>
      <c r="WGS53" s="15"/>
      <c r="WGT53" s="15"/>
      <c r="WGU53" s="15"/>
      <c r="WGV53" s="15"/>
      <c r="WGW53" s="15"/>
      <c r="WGX53" s="15"/>
      <c r="WGY53" s="15"/>
      <c r="WGZ53" s="15"/>
      <c r="WHA53" s="15"/>
      <c r="WHB53" s="15"/>
      <c r="WHC53" s="15"/>
      <c r="WHD53" s="15"/>
      <c r="WHE53" s="15"/>
      <c r="WHF53" s="15"/>
      <c r="WHG53" s="15"/>
      <c r="WHH53" s="15"/>
      <c r="WHI53" s="15"/>
      <c r="WHJ53" s="15"/>
      <c r="WHK53" s="15"/>
      <c r="WHL53" s="15"/>
      <c r="WHM53" s="15"/>
      <c r="WHN53" s="15"/>
      <c r="WHO53" s="15"/>
      <c r="WHP53" s="15"/>
      <c r="WHQ53" s="15"/>
      <c r="WHR53" s="15"/>
      <c r="WHS53" s="15"/>
      <c r="WHT53" s="15"/>
      <c r="WHU53" s="15"/>
      <c r="WHV53" s="15"/>
      <c r="WHW53" s="15"/>
      <c r="WHX53" s="15"/>
      <c r="WHY53" s="15"/>
      <c r="WHZ53" s="15"/>
      <c r="WIA53" s="15"/>
      <c r="WIB53" s="15"/>
      <c r="WIC53" s="15"/>
      <c r="WID53" s="15"/>
      <c r="WIE53" s="15"/>
      <c r="WIF53" s="15"/>
      <c r="WIG53" s="15"/>
      <c r="WIH53" s="15"/>
      <c r="WII53" s="15"/>
      <c r="WIJ53" s="15"/>
      <c r="WIK53" s="15"/>
      <c r="WIL53" s="15"/>
      <c r="WIM53" s="15"/>
      <c r="WIN53" s="15"/>
      <c r="WIO53" s="15"/>
      <c r="WIP53" s="15"/>
      <c r="WIQ53" s="15"/>
      <c r="WIR53" s="15"/>
      <c r="WIS53" s="15"/>
      <c r="WIT53" s="15"/>
      <c r="WIU53" s="15"/>
      <c r="WIV53" s="15"/>
      <c r="WIW53" s="15"/>
      <c r="WIX53" s="15"/>
      <c r="WIY53" s="15"/>
      <c r="WIZ53" s="15"/>
      <c r="WJA53" s="15"/>
      <c r="WJB53" s="15"/>
      <c r="WJC53" s="15"/>
      <c r="WJD53" s="15"/>
      <c r="WJE53" s="15"/>
      <c r="WJF53" s="15"/>
      <c r="WJG53" s="15"/>
      <c r="WJH53" s="15"/>
      <c r="WJI53" s="15"/>
      <c r="WJJ53" s="15"/>
      <c r="WJK53" s="15"/>
      <c r="WJL53" s="15"/>
      <c r="WJM53" s="15"/>
      <c r="WJN53" s="15"/>
      <c r="WJO53" s="15"/>
      <c r="WJP53" s="15"/>
      <c r="WJQ53" s="15"/>
      <c r="WJR53" s="15"/>
      <c r="WJS53" s="15"/>
      <c r="WJT53" s="15"/>
      <c r="WJU53" s="15"/>
      <c r="WJV53" s="15"/>
      <c r="WJW53" s="15"/>
      <c r="WJX53" s="15"/>
      <c r="WJY53" s="15"/>
      <c r="WJZ53" s="15"/>
      <c r="WKA53" s="15"/>
      <c r="WKB53" s="15"/>
      <c r="WKC53" s="15"/>
      <c r="WKD53" s="15"/>
      <c r="WKE53" s="15"/>
      <c r="WKF53" s="15"/>
      <c r="WKG53" s="15"/>
      <c r="WKH53" s="15"/>
      <c r="WKI53" s="15"/>
      <c r="WKJ53" s="15"/>
      <c r="WKK53" s="15"/>
      <c r="WKL53" s="15"/>
      <c r="WKM53" s="15"/>
      <c r="WKN53" s="15"/>
      <c r="WKO53" s="15"/>
      <c r="WKP53" s="15"/>
      <c r="WKQ53" s="15"/>
      <c r="WKR53" s="15"/>
      <c r="WKS53" s="15"/>
      <c r="WKT53" s="15"/>
      <c r="WKU53" s="15"/>
      <c r="WKV53" s="15"/>
      <c r="WKW53" s="15"/>
      <c r="WKX53" s="15"/>
      <c r="WKY53" s="15"/>
      <c r="WKZ53" s="15"/>
      <c r="WLA53" s="15"/>
      <c r="WLB53" s="15"/>
      <c r="WLC53" s="15"/>
      <c r="WLD53" s="15"/>
      <c r="WLE53" s="15"/>
      <c r="WLF53" s="15"/>
      <c r="WLG53" s="15"/>
      <c r="WLH53" s="15"/>
      <c r="WLI53" s="15"/>
      <c r="WLJ53" s="15"/>
      <c r="WLK53" s="15"/>
      <c r="WLL53" s="15"/>
      <c r="WLM53" s="15"/>
      <c r="WLN53" s="15"/>
      <c r="WLO53" s="15"/>
      <c r="WLP53" s="15"/>
      <c r="WLQ53" s="15"/>
      <c r="WLR53" s="15"/>
      <c r="WLS53" s="15"/>
      <c r="WLT53" s="15"/>
      <c r="WLU53" s="15"/>
      <c r="WLV53" s="15"/>
      <c r="WLW53" s="15"/>
      <c r="WLX53" s="15"/>
      <c r="WLY53" s="15"/>
      <c r="WLZ53" s="15"/>
      <c r="WMA53" s="15"/>
      <c r="WMB53" s="15"/>
      <c r="WMC53" s="15"/>
      <c r="WMD53" s="15"/>
      <c r="WME53" s="15"/>
      <c r="WMF53" s="15"/>
      <c r="WMG53" s="15"/>
      <c r="WMH53" s="15"/>
      <c r="WMI53" s="15"/>
      <c r="WMJ53" s="15"/>
      <c r="WMK53" s="15"/>
      <c r="WML53" s="15"/>
      <c r="WMM53" s="15"/>
      <c r="WMN53" s="15"/>
      <c r="WMO53" s="15"/>
      <c r="WMP53" s="15"/>
      <c r="WMQ53" s="15"/>
      <c r="WMR53" s="15"/>
      <c r="WMS53" s="15"/>
      <c r="WMT53" s="15"/>
      <c r="WMU53" s="15"/>
      <c r="WMV53" s="15"/>
      <c r="WMW53" s="15"/>
      <c r="WMX53" s="15"/>
      <c r="WMY53" s="15"/>
      <c r="WMZ53" s="15"/>
      <c r="WNA53" s="15"/>
      <c r="WNB53" s="15"/>
      <c r="WNC53" s="15"/>
      <c r="WND53" s="15"/>
      <c r="WNE53" s="15"/>
      <c r="WNF53" s="15"/>
      <c r="WNG53" s="15"/>
      <c r="WNH53" s="15"/>
      <c r="WNI53" s="15"/>
      <c r="WNJ53" s="15"/>
      <c r="WNK53" s="15"/>
      <c r="WNL53" s="15"/>
      <c r="WNM53" s="15"/>
      <c r="WNN53" s="15"/>
      <c r="WNO53" s="15"/>
      <c r="WNP53" s="15"/>
      <c r="WNQ53" s="15"/>
      <c r="WNR53" s="15"/>
      <c r="WNS53" s="15"/>
      <c r="WNT53" s="15"/>
      <c r="WNU53" s="15"/>
      <c r="WNV53" s="15"/>
      <c r="WNW53" s="15"/>
      <c r="WNX53" s="15"/>
      <c r="WNY53" s="15"/>
      <c r="WNZ53" s="15"/>
      <c r="WOA53" s="15"/>
      <c r="WOB53" s="15"/>
      <c r="WOC53" s="15"/>
      <c r="WOD53" s="15"/>
      <c r="WOE53" s="15"/>
      <c r="WOF53" s="15"/>
      <c r="WOG53" s="15"/>
      <c r="WOH53" s="15"/>
      <c r="WOI53" s="15"/>
      <c r="WOJ53" s="15"/>
      <c r="WOK53" s="15"/>
      <c r="WOL53" s="15"/>
      <c r="WOM53" s="15"/>
      <c r="WON53" s="15"/>
      <c r="WOO53" s="15"/>
      <c r="WOP53" s="15"/>
      <c r="WOQ53" s="15"/>
      <c r="WOR53" s="15"/>
      <c r="WOS53" s="15"/>
      <c r="WOT53" s="15"/>
      <c r="WOU53" s="15"/>
      <c r="WOV53" s="15"/>
      <c r="WOW53" s="15"/>
      <c r="WOX53" s="15"/>
      <c r="WOY53" s="15"/>
      <c r="WOZ53" s="15"/>
      <c r="WPA53" s="15"/>
      <c r="WPB53" s="15"/>
      <c r="WPC53" s="15"/>
      <c r="WPD53" s="15"/>
      <c r="WPE53" s="15"/>
      <c r="WPF53" s="15"/>
      <c r="WPG53" s="15"/>
      <c r="WPH53" s="15"/>
      <c r="WPI53" s="15"/>
      <c r="WPJ53" s="15"/>
      <c r="WPK53" s="15"/>
      <c r="WPL53" s="15"/>
      <c r="WPM53" s="15"/>
      <c r="WPN53" s="15"/>
      <c r="WPO53" s="15"/>
      <c r="WPP53" s="15"/>
      <c r="WPQ53" s="15"/>
      <c r="WPR53" s="15"/>
      <c r="WPS53" s="15"/>
      <c r="WPT53" s="15"/>
      <c r="WPU53" s="15"/>
      <c r="WPV53" s="15"/>
      <c r="WPW53" s="15"/>
      <c r="WPX53" s="15"/>
      <c r="WPY53" s="15"/>
      <c r="WPZ53" s="15"/>
      <c r="WQA53" s="15"/>
      <c r="WQB53" s="15"/>
      <c r="WQC53" s="15"/>
      <c r="WQD53" s="15"/>
      <c r="WQE53" s="15"/>
      <c r="WQF53" s="15"/>
      <c r="WQG53" s="15"/>
      <c r="WQH53" s="15"/>
      <c r="WQI53" s="15"/>
      <c r="WQJ53" s="15"/>
      <c r="WQK53" s="15"/>
      <c r="WQL53" s="15"/>
      <c r="WQM53" s="15"/>
      <c r="WQN53" s="15"/>
      <c r="WQO53" s="15"/>
      <c r="WQP53" s="15"/>
      <c r="WQQ53" s="15"/>
      <c r="WQR53" s="15"/>
      <c r="WQS53" s="15"/>
      <c r="WQT53" s="15"/>
      <c r="WQU53" s="15"/>
      <c r="WQV53" s="15"/>
      <c r="WQW53" s="15"/>
      <c r="WQX53" s="15"/>
      <c r="WQY53" s="15"/>
      <c r="WQZ53" s="15"/>
      <c r="WRA53" s="15"/>
      <c r="WRB53" s="15"/>
      <c r="WRC53" s="15"/>
      <c r="WRD53" s="15"/>
      <c r="WRE53" s="15"/>
      <c r="WRF53" s="15"/>
      <c r="WRG53" s="15"/>
      <c r="WRH53" s="15"/>
      <c r="WRI53" s="15"/>
      <c r="WRJ53" s="15"/>
      <c r="WRK53" s="15"/>
      <c r="WRL53" s="15"/>
      <c r="WRM53" s="15"/>
      <c r="WRN53" s="15"/>
      <c r="WRO53" s="15"/>
      <c r="WRP53" s="15"/>
      <c r="WRQ53" s="15"/>
      <c r="WRR53" s="15"/>
      <c r="WRS53" s="15"/>
      <c r="WRT53" s="15"/>
      <c r="WRU53" s="15"/>
      <c r="WRV53" s="15"/>
      <c r="WRW53" s="15"/>
      <c r="WRX53" s="15"/>
      <c r="WRY53" s="15"/>
      <c r="WRZ53" s="15"/>
      <c r="WSA53" s="15"/>
      <c r="WSB53" s="15"/>
      <c r="WSC53" s="15"/>
      <c r="WSD53" s="15"/>
      <c r="WSE53" s="15"/>
      <c r="WSF53" s="15"/>
      <c r="WSG53" s="15"/>
      <c r="WSH53" s="15"/>
      <c r="WSI53" s="15"/>
      <c r="WSJ53" s="15"/>
      <c r="WSK53" s="15"/>
      <c r="WSL53" s="15"/>
      <c r="WSM53" s="15"/>
      <c r="WSN53" s="15"/>
      <c r="WSO53" s="15"/>
      <c r="WSP53" s="15"/>
      <c r="WSQ53" s="15"/>
      <c r="WSR53" s="15"/>
      <c r="WSS53" s="15"/>
      <c r="WST53" s="15"/>
      <c r="WSU53" s="15"/>
      <c r="WSV53" s="15"/>
      <c r="WSW53" s="15"/>
      <c r="WSX53" s="15"/>
      <c r="WSY53" s="15"/>
      <c r="WSZ53" s="15"/>
      <c r="WTA53" s="15"/>
      <c r="WTB53" s="15"/>
      <c r="WTC53" s="15"/>
      <c r="WTD53" s="15"/>
      <c r="WTE53" s="15"/>
      <c r="WTF53" s="15"/>
      <c r="WTG53" s="15"/>
      <c r="WTH53" s="15"/>
      <c r="WTI53" s="15"/>
      <c r="WTJ53" s="15"/>
      <c r="WTK53" s="15"/>
      <c r="WTL53" s="15"/>
      <c r="WTM53" s="15"/>
      <c r="WTN53" s="15"/>
      <c r="WTO53" s="15"/>
      <c r="WTP53" s="15"/>
      <c r="WTQ53" s="15"/>
      <c r="WTR53" s="15"/>
      <c r="WTS53" s="15"/>
      <c r="WTT53" s="15"/>
      <c r="WTU53" s="15"/>
      <c r="WTV53" s="15"/>
      <c r="WTW53" s="15"/>
      <c r="WTX53" s="15"/>
      <c r="WTY53" s="15"/>
      <c r="WTZ53" s="15"/>
      <c r="WUA53" s="15"/>
      <c r="WUB53" s="15"/>
      <c r="WUC53" s="15"/>
      <c r="WUD53" s="15"/>
      <c r="WUE53" s="15"/>
      <c r="WUF53" s="15"/>
      <c r="WUG53" s="15"/>
      <c r="WUH53" s="15"/>
      <c r="WUI53" s="15"/>
      <c r="WUJ53" s="15"/>
      <c r="WUK53" s="15"/>
      <c r="WUL53" s="15"/>
      <c r="WUM53" s="15"/>
      <c r="WUN53" s="15"/>
      <c r="WUO53" s="15"/>
      <c r="WUP53" s="15"/>
      <c r="WUQ53" s="15"/>
      <c r="WUR53" s="15"/>
      <c r="WUS53" s="15"/>
      <c r="WUT53" s="15"/>
      <c r="WUU53" s="15"/>
      <c r="WUV53" s="15"/>
      <c r="WUW53" s="15"/>
      <c r="WUX53" s="15"/>
      <c r="WUY53" s="15"/>
      <c r="WUZ53" s="15"/>
      <c r="WVA53" s="15"/>
      <c r="WVB53" s="15"/>
      <c r="WVC53" s="15"/>
      <c r="WVD53" s="15"/>
      <c r="WVE53" s="15"/>
      <c r="WVF53" s="15"/>
      <c r="WVG53" s="15"/>
      <c r="WVH53" s="15"/>
      <c r="WVI53" s="15"/>
      <c r="WVJ53" s="15"/>
      <c r="WVK53" s="15"/>
      <c r="WVL53" s="15"/>
      <c r="WVM53" s="15"/>
      <c r="WVN53" s="15"/>
      <c r="WVO53" s="15"/>
      <c r="WVP53" s="15"/>
      <c r="WVQ53" s="15"/>
      <c r="WVR53" s="15"/>
      <c r="WVS53" s="15"/>
      <c r="WVT53" s="15"/>
      <c r="WVU53" s="15"/>
      <c r="WVV53" s="15"/>
      <c r="WVW53" s="15"/>
      <c r="WVX53" s="15"/>
      <c r="WVY53" s="15"/>
      <c r="WVZ53" s="15"/>
      <c r="WWA53" s="15"/>
      <c r="WWB53" s="15"/>
      <c r="WWC53" s="15"/>
      <c r="WWD53" s="15"/>
      <c r="WWE53" s="15"/>
      <c r="WWF53" s="15"/>
      <c r="WWG53" s="15"/>
      <c r="WWH53" s="15"/>
      <c r="WWI53" s="15"/>
      <c r="WWJ53" s="15"/>
      <c r="WWK53" s="15"/>
      <c r="WWL53" s="15"/>
      <c r="WWM53" s="15"/>
      <c r="WWN53" s="15"/>
      <c r="WWO53" s="15"/>
      <c r="WWP53" s="15"/>
      <c r="WWQ53" s="15"/>
      <c r="WWR53" s="15"/>
      <c r="WWS53" s="15"/>
      <c r="WWT53" s="15"/>
      <c r="WWU53" s="15"/>
      <c r="WWV53" s="15"/>
      <c r="WWW53" s="15"/>
      <c r="WWX53" s="15"/>
      <c r="WWY53" s="15"/>
      <c r="WWZ53" s="15"/>
      <c r="WXA53" s="15"/>
      <c r="WXB53" s="15"/>
      <c r="WXC53" s="15"/>
      <c r="WXD53" s="15"/>
      <c r="WXE53" s="15"/>
      <c r="WXF53" s="15"/>
      <c r="WXG53" s="15"/>
      <c r="WXH53" s="15"/>
      <c r="WXI53" s="15"/>
      <c r="WXJ53" s="15"/>
      <c r="WXK53" s="15"/>
      <c r="WXL53" s="15"/>
      <c r="WXM53" s="15"/>
      <c r="WXN53" s="15"/>
      <c r="WXO53" s="15"/>
      <c r="WXP53" s="15"/>
      <c r="WXQ53" s="15"/>
      <c r="WXR53" s="15"/>
      <c r="WXS53" s="15"/>
      <c r="WXT53" s="15"/>
      <c r="WXU53" s="15"/>
      <c r="WXV53" s="15"/>
      <c r="WXW53" s="15"/>
      <c r="WXX53" s="15"/>
      <c r="WXY53" s="15"/>
      <c r="WXZ53" s="15"/>
      <c r="WYA53" s="15"/>
      <c r="WYB53" s="15"/>
      <c r="WYC53" s="15"/>
      <c r="WYD53" s="15"/>
      <c r="WYE53" s="15"/>
      <c r="WYF53" s="15"/>
      <c r="WYG53" s="15"/>
      <c r="WYH53" s="15"/>
      <c r="WYI53" s="15"/>
      <c r="WYJ53" s="15"/>
      <c r="WYK53" s="15"/>
      <c r="WYL53" s="15"/>
      <c r="WYM53" s="15"/>
      <c r="WYN53" s="15"/>
      <c r="WYO53" s="15"/>
      <c r="WYP53" s="15"/>
      <c r="WYQ53" s="15"/>
      <c r="WYR53" s="15"/>
      <c r="WYS53" s="15"/>
      <c r="WYT53" s="15"/>
      <c r="WYU53" s="15"/>
      <c r="WYV53" s="15"/>
      <c r="WYW53" s="15"/>
      <c r="WYX53" s="15"/>
      <c r="WYY53" s="15"/>
      <c r="WYZ53" s="15"/>
      <c r="WZA53" s="15"/>
      <c r="WZB53" s="15"/>
      <c r="WZC53" s="15"/>
      <c r="WZD53" s="15"/>
      <c r="WZE53" s="15"/>
      <c r="WZF53" s="15"/>
      <c r="WZG53" s="15"/>
      <c r="WZH53" s="15"/>
      <c r="WZI53" s="15"/>
      <c r="WZJ53" s="15"/>
      <c r="WZK53" s="15"/>
      <c r="WZL53" s="15"/>
      <c r="WZM53" s="15"/>
      <c r="WZN53" s="15"/>
      <c r="WZO53" s="15"/>
      <c r="WZP53" s="15"/>
      <c r="WZQ53" s="15"/>
      <c r="WZR53" s="15"/>
      <c r="WZS53" s="15"/>
      <c r="WZT53" s="15"/>
      <c r="WZU53" s="15"/>
      <c r="WZV53" s="15"/>
      <c r="WZW53" s="15"/>
      <c r="WZX53" s="15"/>
      <c r="WZY53" s="15"/>
      <c r="WZZ53" s="15"/>
      <c r="XAA53" s="15"/>
      <c r="XAB53" s="15"/>
      <c r="XAC53" s="15"/>
      <c r="XAD53" s="15"/>
      <c r="XAE53" s="15"/>
      <c r="XAF53" s="15"/>
      <c r="XAG53" s="15"/>
      <c r="XAH53" s="15"/>
      <c r="XAI53" s="15"/>
      <c r="XAJ53" s="15"/>
      <c r="XAK53" s="15"/>
      <c r="XAL53" s="15"/>
      <c r="XAM53" s="15"/>
      <c r="XAN53" s="15"/>
      <c r="XAO53" s="15"/>
      <c r="XAP53" s="15"/>
      <c r="XAQ53" s="15"/>
      <c r="XAR53" s="15"/>
      <c r="XAS53" s="15"/>
      <c r="XAT53" s="15"/>
      <c r="XAU53" s="15"/>
      <c r="XAV53" s="15"/>
      <c r="XAW53" s="15"/>
      <c r="XAX53" s="15"/>
      <c r="XAY53" s="15"/>
      <c r="XAZ53" s="15"/>
      <c r="XBA53" s="15"/>
      <c r="XBB53" s="15"/>
      <c r="XBC53" s="15"/>
      <c r="XBD53" s="15"/>
      <c r="XBE53" s="15"/>
      <c r="XBF53" s="15"/>
      <c r="XBG53" s="15"/>
      <c r="XBH53" s="15"/>
      <c r="XBI53" s="15"/>
      <c r="XBJ53" s="15"/>
      <c r="XBK53" s="15"/>
      <c r="XBL53" s="15"/>
      <c r="XBM53" s="15"/>
      <c r="XBN53" s="15"/>
      <c r="XBO53" s="15"/>
      <c r="XBP53" s="15"/>
      <c r="XBQ53" s="15"/>
      <c r="XBR53" s="15"/>
      <c r="XBS53" s="15"/>
      <c r="XBT53" s="15"/>
      <c r="XBU53" s="15"/>
      <c r="XBV53" s="15"/>
      <c r="XBW53" s="15"/>
      <c r="XBX53" s="15"/>
      <c r="XBY53" s="15"/>
      <c r="XBZ53" s="15"/>
      <c r="XCA53" s="15"/>
      <c r="XCB53" s="15"/>
      <c r="XCC53" s="15"/>
      <c r="XCD53" s="15"/>
      <c r="XCE53" s="15"/>
      <c r="XCF53" s="15"/>
      <c r="XCG53" s="15"/>
      <c r="XCH53" s="15"/>
      <c r="XCI53" s="15"/>
      <c r="XCJ53" s="15"/>
      <c r="XCK53" s="15"/>
      <c r="XCL53" s="15"/>
      <c r="XCM53" s="15"/>
      <c r="XCN53" s="15"/>
      <c r="XCO53" s="15"/>
      <c r="XCP53" s="15"/>
      <c r="XCQ53" s="15"/>
      <c r="XCR53" s="15"/>
      <c r="XCS53" s="15"/>
      <c r="XCT53" s="15"/>
      <c r="XCU53" s="15"/>
      <c r="XCV53" s="15"/>
      <c r="XCW53" s="15"/>
      <c r="XCX53" s="15"/>
      <c r="XCY53" s="15"/>
      <c r="XCZ53" s="15"/>
      <c r="XDA53" s="15"/>
      <c r="XDB53" s="15"/>
      <c r="XDC53" s="15"/>
      <c r="XDD53" s="15"/>
      <c r="XDE53" s="15"/>
      <c r="XDF53" s="15"/>
      <c r="XDG53" s="15"/>
      <c r="XDH53" s="15"/>
      <c r="XDI53" s="15"/>
      <c r="XDJ53" s="15"/>
      <c r="XDK53" s="15"/>
      <c r="XDL53" s="15"/>
      <c r="XDM53" s="15"/>
      <c r="XDN53" s="15"/>
      <c r="XDO53" s="15"/>
      <c r="XDP53" s="15"/>
      <c r="XDQ53" s="15"/>
      <c r="XDR53" s="15"/>
      <c r="XDS53" s="15"/>
      <c r="XDT53" s="15"/>
      <c r="XDU53" s="15"/>
      <c r="XDV53" s="15"/>
      <c r="XDW53" s="15"/>
      <c r="XDX53" s="15"/>
      <c r="XDY53" s="15"/>
      <c r="XDZ53" s="15"/>
      <c r="XEA53" s="15"/>
      <c r="XEB53" s="15"/>
      <c r="XEC53" s="15"/>
      <c r="XED53" s="15"/>
      <c r="XEE53" s="15"/>
      <c r="XEF53" s="15"/>
      <c r="XEG53" s="15"/>
      <c r="XEH53" s="15"/>
      <c r="XEI53" s="15"/>
      <c r="XEJ53" s="15"/>
      <c r="XEK53" s="15"/>
      <c r="XEL53" s="15"/>
      <c r="XEM53" s="15"/>
      <c r="XEN53" s="15"/>
      <c r="XEO53" s="15"/>
      <c r="XEP53" s="15"/>
      <c r="XEQ53" s="15"/>
      <c r="XER53" s="15"/>
      <c r="XES53" s="15"/>
      <c r="XET53" s="15"/>
      <c r="XEU53" s="15"/>
      <c r="XEV53" s="15"/>
      <c r="XEW53" s="15"/>
      <c r="XEX53" s="15"/>
      <c r="XEY53" s="15"/>
      <c r="XEZ53" s="15"/>
      <c r="XFA53" s="15"/>
      <c r="XFB53" s="15"/>
      <c r="XFC53" s="15"/>
      <c r="XFD53" s="15"/>
    </row>
    <row r="54" spans="1:16384" ht="18" customHeight="1">
      <c r="A54" s="15"/>
      <c r="B54" s="659"/>
      <c r="C54" s="118" t="s">
        <v>24</v>
      </c>
      <c r="D54" s="660" t="str">
        <f>+D29</f>
        <v>Q3 2015</v>
      </c>
      <c r="E54" s="722"/>
      <c r="F54" s="723"/>
      <c r="G54" s="663" t="str">
        <f>+G29</f>
        <v>Q3 2015</v>
      </c>
      <c r="H54" s="665"/>
      <c r="I54" s="663" t="str">
        <f>+I29</f>
        <v>Q3 2014</v>
      </c>
      <c r="J54" s="722"/>
      <c r="K54" s="723"/>
      <c r="L54" s="663" t="str">
        <f>+L29</f>
        <v>Q3 2014</v>
      </c>
      <c r="M54" s="665"/>
      <c r="N54" s="452"/>
      <c r="O54" s="452"/>
      <c r="P54" s="665"/>
      <c r="Q54" s="15"/>
    </row>
    <row r="55" spans="1:16384" ht="18" customHeight="1">
      <c r="A55" s="15"/>
      <c r="B55" s="659"/>
      <c r="C55" s="246" t="s">
        <v>144</v>
      </c>
      <c r="D55" s="666" t="s">
        <v>132</v>
      </c>
      <c r="E55" s="728"/>
      <c r="F55" s="667"/>
      <c r="G55" s="661" t="s">
        <v>271</v>
      </c>
      <c r="H55" s="665"/>
      <c r="I55" s="661" t="s">
        <v>132</v>
      </c>
      <c r="J55" s="728"/>
      <c r="K55" s="667"/>
      <c r="L55" s="661" t="s">
        <v>271</v>
      </c>
      <c r="M55" s="665"/>
      <c r="N55" s="452"/>
      <c r="O55" s="452"/>
      <c r="P55" s="665"/>
      <c r="Q55" s="15"/>
    </row>
    <row r="56" spans="1:16384" ht="18" customHeight="1">
      <c r="A56" s="15"/>
      <c r="B56" s="668"/>
      <c r="C56" s="668"/>
      <c r="D56" s="669"/>
      <c r="E56" s="672"/>
      <c r="F56" s="672"/>
      <c r="G56" s="672"/>
      <c r="H56" s="673"/>
      <c r="I56" s="672"/>
      <c r="J56" s="672"/>
      <c r="K56" s="672"/>
      <c r="L56" s="672"/>
      <c r="M56" s="673"/>
      <c r="N56" s="717"/>
      <c r="O56" s="729"/>
      <c r="P56" s="673"/>
      <c r="Q56" s="15"/>
    </row>
    <row r="57" spans="1:16384" ht="18" customHeight="1">
      <c r="A57" s="15"/>
      <c r="B57" s="668"/>
      <c r="C57" s="676" t="s">
        <v>171</v>
      </c>
      <c r="D57" s="730">
        <f t="shared" ref="D57:D62" si="8">D32/D5</f>
        <v>0.22606382978723405</v>
      </c>
      <c r="E57" s="731"/>
      <c r="F57" s="731"/>
      <c r="G57" s="732">
        <f t="shared" ref="G57:G62" si="9">G32/G5</f>
        <v>0.23936170212765959</v>
      </c>
      <c r="H57" s="733"/>
      <c r="I57" s="730">
        <f t="shared" ref="I57:I62" si="10">I32/I5</f>
        <v>0.1327683615819209</v>
      </c>
      <c r="J57" s="731"/>
      <c r="K57" s="731"/>
      <c r="L57" s="732">
        <f t="shared" ref="L57:L62" si="11">L32/L5</f>
        <v>0.1327683615819209</v>
      </c>
      <c r="M57" s="734"/>
      <c r="N57" s="589"/>
      <c r="O57" s="735"/>
      <c r="P57" s="717"/>
      <c r="Q57" s="15"/>
    </row>
    <row r="58" spans="1:16384" ht="18" customHeight="1">
      <c r="A58" s="15"/>
      <c r="B58" s="683"/>
      <c r="C58" s="676" t="s">
        <v>172</v>
      </c>
      <c r="D58" s="730">
        <f t="shared" si="8"/>
        <v>0.23045267489711935</v>
      </c>
      <c r="E58" s="731"/>
      <c r="F58" s="731"/>
      <c r="G58" s="732">
        <f t="shared" si="9"/>
        <v>0.23251028806584362</v>
      </c>
      <c r="H58" s="733"/>
      <c r="I58" s="730">
        <f t="shared" si="10"/>
        <v>0.22641509433962265</v>
      </c>
      <c r="J58" s="731"/>
      <c r="K58" s="731"/>
      <c r="L58" s="732">
        <f t="shared" si="11"/>
        <v>0.22851153039832284</v>
      </c>
      <c r="M58" s="734"/>
      <c r="N58" s="589"/>
      <c r="O58" s="735"/>
      <c r="P58" s="717"/>
      <c r="Q58" s="15"/>
    </row>
    <row r="59" spans="1:16384" ht="18" customHeight="1">
      <c r="A59" s="15"/>
      <c r="B59" s="668"/>
      <c r="C59" s="676" t="s">
        <v>19</v>
      </c>
      <c r="D59" s="730">
        <f t="shared" si="8"/>
        <v>0.18167938931297709</v>
      </c>
      <c r="E59" s="731"/>
      <c r="F59" s="731"/>
      <c r="G59" s="732">
        <f t="shared" si="9"/>
        <v>0.18931297709923664</v>
      </c>
      <c r="H59" s="733"/>
      <c r="I59" s="730">
        <f t="shared" si="10"/>
        <v>0.21671388101983002</v>
      </c>
      <c r="J59" s="731"/>
      <c r="K59" s="731"/>
      <c r="L59" s="732">
        <f t="shared" si="11"/>
        <v>0.22379603399433429</v>
      </c>
      <c r="M59" s="734"/>
      <c r="N59" s="589"/>
      <c r="O59" s="735"/>
      <c r="P59" s="717"/>
      <c r="Q59" s="15"/>
    </row>
    <row r="60" spans="1:16384" ht="18" customHeight="1">
      <c r="A60" s="15"/>
      <c r="B60" s="668"/>
      <c r="C60" s="685" t="s">
        <v>177</v>
      </c>
      <c r="D60" s="730">
        <f t="shared" si="8"/>
        <v>0.60036496350364965</v>
      </c>
      <c r="E60" s="731"/>
      <c r="F60" s="731"/>
      <c r="G60" s="732">
        <f t="shared" si="9"/>
        <v>0.6058394160583942</v>
      </c>
      <c r="H60" s="733"/>
      <c r="I60" s="730">
        <f t="shared" si="10"/>
        <v>0.54219030520646316</v>
      </c>
      <c r="J60" s="731"/>
      <c r="K60" s="731"/>
      <c r="L60" s="732">
        <f t="shared" si="11"/>
        <v>0.54578096947935373</v>
      </c>
      <c r="M60" s="734"/>
      <c r="N60" s="589"/>
      <c r="O60" s="735"/>
      <c r="P60" s="717"/>
      <c r="Q60" s="15"/>
    </row>
    <row r="61" spans="1:16384" ht="18" customHeight="1">
      <c r="A61" s="15"/>
      <c r="B61" s="668"/>
      <c r="C61" s="676" t="s">
        <v>188</v>
      </c>
      <c r="D61" s="730">
        <f t="shared" si="8"/>
        <v>4.4747081712062257E-2</v>
      </c>
      <c r="E61" s="731"/>
      <c r="F61" s="731"/>
      <c r="G61" s="732">
        <f t="shared" si="9"/>
        <v>2.5291828793774319E-2</v>
      </c>
      <c r="H61" s="733"/>
      <c r="I61" s="730">
        <f t="shared" si="10"/>
        <v>5.6710775047258983E-3</v>
      </c>
      <c r="J61" s="731"/>
      <c r="K61" s="731"/>
      <c r="L61" s="732">
        <f t="shared" si="11"/>
        <v>7.5614366729678641E-3</v>
      </c>
      <c r="M61" s="734"/>
      <c r="N61" s="589"/>
      <c r="O61" s="735"/>
      <c r="P61" s="717"/>
      <c r="Q61" s="15"/>
    </row>
    <row r="62" spans="1:16384" s="695" customFormat="1" ht="18" customHeight="1">
      <c r="A62" s="686"/>
      <c r="B62" s="687"/>
      <c r="C62" s="688" t="s">
        <v>94</v>
      </c>
      <c r="D62" s="736">
        <f t="shared" si="8"/>
        <v>0.40103159252095422</v>
      </c>
      <c r="E62" s="737"/>
      <c r="F62" s="737"/>
      <c r="G62" s="738">
        <f t="shared" si="9"/>
        <v>0.41650548033526757</v>
      </c>
      <c r="H62" s="739"/>
      <c r="I62" s="736">
        <f t="shared" si="10"/>
        <v>0.38785942492012782</v>
      </c>
      <c r="J62" s="737"/>
      <c r="K62" s="737"/>
      <c r="L62" s="738">
        <f t="shared" si="11"/>
        <v>0.39233226837060703</v>
      </c>
      <c r="M62" s="740"/>
      <c r="N62" s="441"/>
      <c r="O62" s="741"/>
      <c r="P62" s="742"/>
      <c r="Q62" s="686"/>
    </row>
    <row r="63" spans="1:16384" s="695" customFormat="1" ht="18" customHeight="1">
      <c r="A63" s="686"/>
      <c r="B63" s="687"/>
      <c r="C63" s="696"/>
      <c r="D63" s="736"/>
      <c r="E63" s="743"/>
      <c r="F63" s="743"/>
      <c r="G63" s="738"/>
      <c r="H63" s="744"/>
      <c r="I63" s="736"/>
      <c r="J63" s="743"/>
      <c r="K63" s="743"/>
      <c r="L63" s="738"/>
      <c r="M63" s="740"/>
      <c r="N63" s="441"/>
      <c r="O63" s="741"/>
      <c r="P63" s="745"/>
      <c r="Q63" s="686"/>
    </row>
    <row r="64" spans="1:16384" s="695" customFormat="1" ht="18" customHeight="1">
      <c r="A64" s="686"/>
      <c r="B64" s="247"/>
      <c r="C64" s="696" t="s">
        <v>103</v>
      </c>
      <c r="D64" s="736">
        <f>D39/D12</f>
        <v>2.4896265560165973E-2</v>
      </c>
      <c r="E64" s="743"/>
      <c r="F64" s="743"/>
      <c r="G64" s="738">
        <f>G39/G12</f>
        <v>2.4896265560165973E-2</v>
      </c>
      <c r="H64" s="744"/>
      <c r="I64" s="736">
        <f>I39/I12</f>
        <v>2.8806584362139918E-2</v>
      </c>
      <c r="J64" s="743"/>
      <c r="K64" s="743"/>
      <c r="L64" s="738">
        <f>L39/L12</f>
        <v>2.8806584362139918E-2</v>
      </c>
      <c r="M64" s="746"/>
      <c r="N64" s="441"/>
      <c r="O64" s="741"/>
      <c r="P64" s="745"/>
      <c r="Q64" s="686"/>
    </row>
    <row r="65" spans="1:16384" s="695" customFormat="1" ht="18" customHeight="1">
      <c r="A65" s="686"/>
      <c r="B65" s="247"/>
      <c r="C65" s="696"/>
      <c r="D65" s="736"/>
      <c r="E65" s="743"/>
      <c r="F65" s="743"/>
      <c r="G65" s="738"/>
      <c r="H65" s="744"/>
      <c r="I65" s="736"/>
      <c r="J65" s="743"/>
      <c r="K65" s="743"/>
      <c r="L65" s="738"/>
      <c r="M65" s="746"/>
      <c r="N65" s="441"/>
      <c r="O65" s="741"/>
      <c r="P65" s="745"/>
      <c r="Q65" s="686"/>
    </row>
    <row r="66" spans="1:16384" s="695" customFormat="1" ht="18" customHeight="1">
      <c r="A66" s="686"/>
      <c r="B66" s="247"/>
      <c r="C66" s="700" t="s">
        <v>509</v>
      </c>
      <c r="D66" s="736">
        <f>D41/D14</f>
        <v>0.27058823529411763</v>
      </c>
      <c r="E66" s="743"/>
      <c r="F66" s="743"/>
      <c r="G66" s="738">
        <f>G41/G14</f>
        <v>0.27058823529411763</v>
      </c>
      <c r="H66" s="744"/>
      <c r="I66" s="736">
        <f>I41/I14</f>
        <v>0.21590909090909091</v>
      </c>
      <c r="J66" s="743"/>
      <c r="K66" s="743"/>
      <c r="L66" s="738">
        <f>L41/L14</f>
        <v>0.21590909090909091</v>
      </c>
      <c r="M66" s="746"/>
      <c r="N66" s="441"/>
      <c r="O66" s="741"/>
      <c r="P66" s="745"/>
      <c r="Q66" s="686"/>
    </row>
    <row r="67" spans="1:16384" s="695" customFormat="1" ht="18" customHeight="1">
      <c r="A67" s="686"/>
      <c r="B67" s="687"/>
      <c r="C67" s="247"/>
      <c r="D67" s="736"/>
      <c r="E67" s="743"/>
      <c r="F67" s="743"/>
      <c r="G67" s="738"/>
      <c r="H67" s="744"/>
      <c r="I67" s="736"/>
      <c r="J67" s="743"/>
      <c r="K67" s="743"/>
      <c r="L67" s="738"/>
      <c r="M67" s="746"/>
      <c r="N67" s="441"/>
      <c r="O67" s="741"/>
      <c r="P67" s="745"/>
      <c r="Q67" s="686"/>
    </row>
    <row r="68" spans="1:16384" s="695" customFormat="1" ht="18" customHeight="1">
      <c r="A68" s="686"/>
      <c r="B68" s="687"/>
      <c r="C68" s="247" t="s">
        <v>20</v>
      </c>
      <c r="D68" s="736">
        <f>D43/D16</f>
        <v>-6.25</v>
      </c>
      <c r="E68" s="743"/>
      <c r="F68" s="743"/>
      <c r="G68" s="738">
        <f>G43/G16</f>
        <v>-2.75</v>
      </c>
      <c r="H68" s="744"/>
      <c r="I68" s="736">
        <f>I43/I16</f>
        <v>-0.35185185185185186</v>
      </c>
      <c r="J68" s="743"/>
      <c r="K68" s="743"/>
      <c r="L68" s="738">
        <f>L43/L16</f>
        <v>-0.16666666666666666</v>
      </c>
      <c r="M68" s="746"/>
      <c r="N68" s="441"/>
      <c r="O68" s="741"/>
      <c r="P68" s="745"/>
      <c r="Q68" s="686"/>
    </row>
    <row r="69" spans="1:16384" s="695" customFormat="1" ht="18" customHeight="1">
      <c r="A69" s="686"/>
      <c r="B69" s="687"/>
      <c r="C69" s="247"/>
      <c r="D69" s="736"/>
      <c r="E69" s="743"/>
      <c r="F69" s="743"/>
      <c r="G69" s="738"/>
      <c r="H69" s="744"/>
      <c r="I69" s="736"/>
      <c r="J69" s="743"/>
      <c r="K69" s="743"/>
      <c r="L69" s="738"/>
      <c r="M69" s="746"/>
      <c r="N69" s="441"/>
      <c r="O69" s="741"/>
      <c r="P69" s="745"/>
      <c r="Q69" s="686"/>
    </row>
    <row r="70" spans="1:16384" s="695" customFormat="1" ht="18" customHeight="1">
      <c r="A70" s="686"/>
      <c r="B70" s="687"/>
      <c r="C70" s="247" t="s">
        <v>521</v>
      </c>
      <c r="D70" s="736">
        <f>D45/D20</f>
        <v>0.33714285714285713</v>
      </c>
      <c r="E70" s="743"/>
      <c r="F70" s="743"/>
      <c r="G70" s="738">
        <f>G45/G20</f>
        <v>0.35688311688311686</v>
      </c>
      <c r="H70" s="744"/>
      <c r="I70" s="736">
        <f>I45/I20</f>
        <v>0.32002022244691608</v>
      </c>
      <c r="J70" s="743"/>
      <c r="K70" s="743"/>
      <c r="L70" s="738">
        <f>L45/L20</f>
        <v>0.32861476238624876</v>
      </c>
      <c r="M70" s="746"/>
      <c r="N70" s="441"/>
      <c r="O70" s="741"/>
      <c r="P70" s="745"/>
      <c r="Q70" s="686"/>
    </row>
    <row r="71" spans="1:16384" ht="18" customHeight="1">
      <c r="A71" s="15"/>
      <c r="B71" s="701"/>
      <c r="C71" s="247"/>
      <c r="D71" s="736"/>
      <c r="E71" s="743"/>
      <c r="F71" s="743"/>
      <c r="G71" s="738"/>
      <c r="H71" s="744"/>
      <c r="I71" s="736"/>
      <c r="J71" s="743"/>
      <c r="K71" s="743"/>
      <c r="L71" s="738"/>
      <c r="M71" s="746"/>
      <c r="N71" s="441"/>
      <c r="O71" s="741"/>
      <c r="P71" s="745"/>
      <c r="Q71" s="15"/>
    </row>
    <row r="72" spans="1:16384" s="684" customFormat="1" ht="18" customHeight="1">
      <c r="A72" s="276"/>
      <c r="B72" s="747"/>
      <c r="C72" s="683" t="s">
        <v>448</v>
      </c>
      <c r="D72" s="748">
        <f>D47/D22</f>
        <v>0.29192546583850931</v>
      </c>
      <c r="E72" s="749"/>
      <c r="F72" s="749"/>
      <c r="G72" s="750">
        <f>G47/G22</f>
        <v>0.29192546583850931</v>
      </c>
      <c r="H72" s="751"/>
      <c r="I72" s="748">
        <f>I47/I22</f>
        <v>0.22754491017964071</v>
      </c>
      <c r="J72" s="749"/>
      <c r="K72" s="749"/>
      <c r="L72" s="750">
        <f>L47/L22</f>
        <v>0.22754491017964071</v>
      </c>
      <c r="M72" s="752"/>
      <c r="N72" s="753"/>
      <c r="O72" s="754"/>
      <c r="P72" s="755"/>
      <c r="Q72" s="276"/>
    </row>
    <row r="73" spans="1:16384" ht="18" customHeight="1">
      <c r="A73" s="15"/>
      <c r="B73" s="701"/>
      <c r="C73" s="247"/>
      <c r="D73" s="736"/>
      <c r="E73" s="743"/>
      <c r="F73" s="743"/>
      <c r="G73" s="738"/>
      <c r="H73" s="744"/>
      <c r="I73" s="736"/>
      <c r="J73" s="743"/>
      <c r="K73" s="743"/>
      <c r="L73" s="738"/>
      <c r="M73" s="746"/>
      <c r="N73" s="441"/>
      <c r="O73" s="741"/>
      <c r="P73" s="745"/>
      <c r="Q73" s="15"/>
    </row>
    <row r="74" spans="1:16384" s="695" customFormat="1" ht="18" customHeight="1">
      <c r="A74" s="686"/>
      <c r="B74" s="687"/>
      <c r="C74" s="247" t="s">
        <v>469</v>
      </c>
      <c r="D74" s="736">
        <f>D49/D24</f>
        <v>0.34126984126984128</v>
      </c>
      <c r="E74" s="743"/>
      <c r="F74" s="743"/>
      <c r="G74" s="738">
        <f>G49/G24</f>
        <v>0.36281179138321995</v>
      </c>
      <c r="H74" s="744"/>
      <c r="I74" s="736">
        <f>I49/I24</f>
        <v>0.32854776366648258</v>
      </c>
      <c r="J74" s="743"/>
      <c r="K74" s="743"/>
      <c r="L74" s="738">
        <f>L49/L24</f>
        <v>0.33793484262838208</v>
      </c>
      <c r="M74" s="746"/>
      <c r="N74" s="441"/>
      <c r="O74" s="741"/>
      <c r="P74" s="745"/>
      <c r="Q74" s="686"/>
    </row>
    <row r="75" spans="1:16384" ht="18" customHeight="1">
      <c r="A75" s="15"/>
      <c r="B75" s="701"/>
      <c r="C75" s="701"/>
      <c r="D75" s="713"/>
      <c r="E75" s="713"/>
      <c r="F75" s="713"/>
      <c r="G75" s="713"/>
      <c r="H75" s="715"/>
      <c r="I75" s="713"/>
      <c r="J75" s="713"/>
      <c r="K75" s="713"/>
      <c r="L75" s="713"/>
      <c r="M75" s="717"/>
      <c r="N75" s="717"/>
      <c r="O75" s="717"/>
      <c r="P75" s="717"/>
      <c r="Q75" s="15"/>
    </row>
    <row r="76" spans="1:16384" ht="9" customHeight="1">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c r="DA76" s="15"/>
      <c r="DB76" s="15"/>
      <c r="DC76" s="15"/>
      <c r="DD76" s="15"/>
      <c r="DE76" s="15"/>
      <c r="DF76" s="15"/>
      <c r="DG76" s="15"/>
      <c r="DH76" s="15"/>
      <c r="DI76" s="15"/>
      <c r="DJ76" s="15"/>
      <c r="DK76" s="15"/>
      <c r="DL76" s="15"/>
      <c r="DM76" s="15"/>
      <c r="DN76" s="15"/>
      <c r="DO76" s="15"/>
      <c r="DP76" s="15"/>
      <c r="DQ76" s="15"/>
      <c r="DR76" s="15"/>
      <c r="DS76" s="15"/>
      <c r="DT76" s="15"/>
      <c r="DU76" s="15"/>
      <c r="DV76" s="15"/>
      <c r="DW76" s="15"/>
      <c r="DX76" s="15"/>
      <c r="DY76" s="15"/>
      <c r="DZ76" s="15"/>
      <c r="EA76" s="15"/>
      <c r="EB76" s="15"/>
      <c r="EC76" s="15"/>
      <c r="ED76" s="15"/>
      <c r="EE76" s="15"/>
      <c r="EF76" s="15"/>
      <c r="EG76" s="15"/>
      <c r="EH76" s="15"/>
      <c r="EI76" s="15"/>
      <c r="EJ76" s="15"/>
      <c r="EK76" s="15"/>
      <c r="EL76" s="15"/>
      <c r="EM76" s="15"/>
      <c r="EN76" s="15"/>
      <c r="EO76" s="15"/>
      <c r="EP76" s="15"/>
      <c r="EQ76" s="15"/>
      <c r="ER76" s="15"/>
      <c r="ES76" s="15"/>
      <c r="ET76" s="15"/>
      <c r="EU76" s="15"/>
      <c r="EV76" s="15"/>
      <c r="EW76" s="15"/>
      <c r="EX76" s="15"/>
      <c r="EY76" s="15"/>
      <c r="EZ76" s="15"/>
      <c r="FA76" s="15"/>
      <c r="FB76" s="15"/>
      <c r="FC76" s="15"/>
      <c r="FD76" s="15"/>
      <c r="FE76" s="15"/>
      <c r="FF76" s="15"/>
      <c r="FG76" s="15"/>
      <c r="FH76" s="15"/>
      <c r="FI76" s="15"/>
      <c r="FJ76" s="15"/>
      <c r="FK76" s="15"/>
      <c r="FL76" s="15"/>
      <c r="FM76" s="15"/>
      <c r="FN76" s="15"/>
      <c r="FO76" s="15"/>
      <c r="FP76" s="15"/>
      <c r="FQ76" s="15"/>
      <c r="FR76" s="15"/>
      <c r="FS76" s="15"/>
      <c r="FT76" s="15"/>
      <c r="FU76" s="15"/>
      <c r="FV76" s="15"/>
      <c r="FW76" s="15"/>
      <c r="FX76" s="15"/>
      <c r="FY76" s="15"/>
      <c r="FZ76" s="15"/>
      <c r="GA76" s="15"/>
      <c r="GB76" s="15"/>
      <c r="GC76" s="15"/>
      <c r="GD76" s="15"/>
      <c r="GE76" s="15"/>
      <c r="GF76" s="15"/>
      <c r="GG76" s="15"/>
      <c r="GH76" s="15"/>
      <c r="GI76" s="15"/>
      <c r="GJ76" s="15"/>
      <c r="GK76" s="15"/>
      <c r="GL76" s="15"/>
      <c r="GM76" s="15"/>
      <c r="GN76" s="15"/>
      <c r="GO76" s="15"/>
      <c r="GP76" s="15"/>
      <c r="GQ76" s="15"/>
      <c r="GR76" s="15"/>
      <c r="GS76" s="15"/>
      <c r="GT76" s="15"/>
      <c r="GU76" s="15"/>
      <c r="GV76" s="15"/>
      <c r="GW76" s="15"/>
      <c r="GX76" s="15"/>
      <c r="GY76" s="15"/>
      <c r="GZ76" s="15"/>
      <c r="HA76" s="15"/>
      <c r="HB76" s="15"/>
      <c r="HC76" s="15"/>
      <c r="HD76" s="15"/>
      <c r="HE76" s="15"/>
      <c r="HF76" s="15"/>
      <c r="HG76" s="15"/>
      <c r="HH76" s="15"/>
      <c r="HI76" s="15"/>
      <c r="HJ76" s="15"/>
      <c r="HK76" s="15"/>
      <c r="HL76" s="15"/>
      <c r="HM76" s="15"/>
      <c r="HN76" s="15"/>
      <c r="HO76" s="15"/>
      <c r="HP76" s="15"/>
      <c r="HQ76" s="15"/>
      <c r="HR76" s="15"/>
      <c r="HS76" s="15"/>
      <c r="HT76" s="15"/>
      <c r="HU76" s="15"/>
      <c r="HV76" s="15"/>
      <c r="HW76" s="15"/>
      <c r="HX76" s="15"/>
      <c r="HY76" s="15"/>
      <c r="HZ76" s="15"/>
      <c r="IA76" s="15"/>
      <c r="IB76" s="15"/>
      <c r="IC76" s="15"/>
      <c r="ID76" s="15"/>
      <c r="IE76" s="15"/>
      <c r="IF76" s="15"/>
      <c r="IG76" s="15"/>
      <c r="IH76" s="15"/>
      <c r="II76" s="15"/>
      <c r="IJ76" s="15"/>
      <c r="IK76" s="15"/>
      <c r="IL76" s="15"/>
      <c r="IM76" s="15"/>
      <c r="IN76" s="15"/>
      <c r="IO76" s="15"/>
      <c r="IP76" s="15"/>
      <c r="IQ76" s="15"/>
      <c r="IR76" s="15"/>
      <c r="IS76" s="15"/>
      <c r="IT76" s="15"/>
      <c r="IU76" s="15"/>
      <c r="IV76" s="15"/>
      <c r="IW76" s="15"/>
      <c r="IX76" s="15"/>
      <c r="IY76" s="15"/>
      <c r="IZ76" s="15"/>
      <c r="JA76" s="15"/>
      <c r="JB76" s="15"/>
      <c r="JC76" s="15"/>
      <c r="JD76" s="15"/>
      <c r="JE76" s="15"/>
      <c r="JF76" s="15"/>
      <c r="JG76" s="15"/>
      <c r="JH76" s="15"/>
      <c r="JI76" s="15"/>
      <c r="JJ76" s="15"/>
      <c r="JK76" s="15"/>
      <c r="JL76" s="15"/>
      <c r="JM76" s="15"/>
      <c r="JN76" s="15"/>
      <c r="JO76" s="15"/>
      <c r="JP76" s="15"/>
      <c r="JQ76" s="15"/>
      <c r="JR76" s="15"/>
      <c r="JS76" s="15"/>
      <c r="JT76" s="15"/>
      <c r="JU76" s="15"/>
      <c r="JV76" s="15"/>
      <c r="JW76" s="15"/>
      <c r="JX76" s="15"/>
      <c r="JY76" s="15"/>
      <c r="JZ76" s="15"/>
      <c r="KA76" s="15"/>
      <c r="KB76" s="15"/>
      <c r="KC76" s="15"/>
      <c r="KD76" s="15"/>
      <c r="KE76" s="15"/>
      <c r="KF76" s="15"/>
      <c r="KG76" s="15"/>
      <c r="KH76" s="15"/>
      <c r="KI76" s="15"/>
      <c r="KJ76" s="15"/>
      <c r="KK76" s="15"/>
      <c r="KL76" s="15"/>
      <c r="KM76" s="15"/>
      <c r="KN76" s="15"/>
      <c r="KO76" s="15"/>
      <c r="KP76" s="15"/>
      <c r="KQ76" s="15"/>
      <c r="KR76" s="15"/>
      <c r="KS76" s="15"/>
      <c r="KT76" s="15"/>
      <c r="KU76" s="15"/>
      <c r="KV76" s="15"/>
      <c r="KW76" s="15"/>
      <c r="KX76" s="15"/>
      <c r="KY76" s="15"/>
      <c r="KZ76" s="15"/>
      <c r="LA76" s="15"/>
      <c r="LB76" s="15"/>
      <c r="LC76" s="15"/>
      <c r="LD76" s="15"/>
      <c r="LE76" s="15"/>
      <c r="LF76" s="15"/>
      <c r="LG76" s="15"/>
      <c r="LH76" s="15"/>
      <c r="LI76" s="15"/>
      <c r="LJ76" s="15"/>
      <c r="LK76" s="15"/>
      <c r="LL76" s="15"/>
      <c r="LM76" s="15"/>
      <c r="LN76" s="15"/>
      <c r="LO76" s="15"/>
      <c r="LP76" s="15"/>
      <c r="LQ76" s="15"/>
      <c r="LR76" s="15"/>
      <c r="LS76" s="15"/>
      <c r="LT76" s="15"/>
      <c r="LU76" s="15"/>
      <c r="LV76" s="15"/>
      <c r="LW76" s="15"/>
      <c r="LX76" s="15"/>
      <c r="LY76" s="15"/>
      <c r="LZ76" s="15"/>
      <c r="MA76" s="15"/>
      <c r="MB76" s="15"/>
      <c r="MC76" s="15"/>
      <c r="MD76" s="15"/>
      <c r="ME76" s="15"/>
      <c r="MF76" s="15"/>
      <c r="MG76" s="15"/>
      <c r="MH76" s="15"/>
      <c r="MI76" s="15"/>
      <c r="MJ76" s="15"/>
      <c r="MK76" s="15"/>
      <c r="ML76" s="15"/>
      <c r="MM76" s="15"/>
      <c r="MN76" s="15"/>
      <c r="MO76" s="15"/>
      <c r="MP76" s="15"/>
      <c r="MQ76" s="15"/>
      <c r="MR76" s="15"/>
      <c r="MS76" s="15"/>
      <c r="MT76" s="15"/>
      <c r="MU76" s="15"/>
      <c r="MV76" s="15"/>
      <c r="MW76" s="15"/>
      <c r="MX76" s="15"/>
      <c r="MY76" s="15"/>
      <c r="MZ76" s="15"/>
      <c r="NA76" s="15"/>
      <c r="NB76" s="15"/>
      <c r="NC76" s="15"/>
      <c r="ND76" s="15"/>
      <c r="NE76" s="15"/>
      <c r="NF76" s="15"/>
      <c r="NG76" s="15"/>
      <c r="NH76" s="15"/>
      <c r="NI76" s="15"/>
      <c r="NJ76" s="15"/>
      <c r="NK76" s="15"/>
      <c r="NL76" s="15"/>
      <c r="NM76" s="15"/>
      <c r="NN76" s="15"/>
      <c r="NO76" s="15"/>
      <c r="NP76" s="15"/>
      <c r="NQ76" s="15"/>
      <c r="NR76" s="15"/>
      <c r="NS76" s="15"/>
      <c r="NT76" s="15"/>
      <c r="NU76" s="15"/>
      <c r="NV76" s="15"/>
      <c r="NW76" s="15"/>
      <c r="NX76" s="15"/>
      <c r="NY76" s="15"/>
      <c r="NZ76" s="15"/>
      <c r="OA76" s="15"/>
      <c r="OB76" s="15"/>
      <c r="OC76" s="15"/>
      <c r="OD76" s="15"/>
      <c r="OE76" s="15"/>
      <c r="OF76" s="15"/>
      <c r="OG76" s="15"/>
      <c r="OH76" s="15"/>
      <c r="OI76" s="15"/>
      <c r="OJ76" s="15"/>
      <c r="OK76" s="15"/>
      <c r="OL76" s="15"/>
      <c r="OM76" s="15"/>
      <c r="ON76" s="15"/>
      <c r="OO76" s="15"/>
      <c r="OP76" s="15"/>
      <c r="OQ76" s="15"/>
      <c r="OR76" s="15"/>
      <c r="OS76" s="15"/>
      <c r="OT76" s="15"/>
      <c r="OU76" s="15"/>
      <c r="OV76" s="15"/>
      <c r="OW76" s="15"/>
      <c r="OX76" s="15"/>
      <c r="OY76" s="15"/>
      <c r="OZ76" s="15"/>
      <c r="PA76" s="15"/>
      <c r="PB76" s="15"/>
      <c r="PC76" s="15"/>
      <c r="PD76" s="15"/>
      <c r="PE76" s="15"/>
      <c r="PF76" s="15"/>
      <c r="PG76" s="15"/>
      <c r="PH76" s="15"/>
      <c r="PI76" s="15"/>
      <c r="PJ76" s="15"/>
      <c r="PK76" s="15"/>
      <c r="PL76" s="15"/>
      <c r="PM76" s="15"/>
      <c r="PN76" s="15"/>
      <c r="PO76" s="15"/>
      <c r="PP76" s="15"/>
      <c r="PQ76" s="15"/>
      <c r="PR76" s="15"/>
      <c r="PS76" s="15"/>
      <c r="PT76" s="15"/>
      <c r="PU76" s="15"/>
      <c r="PV76" s="15"/>
      <c r="PW76" s="15"/>
      <c r="PX76" s="15"/>
      <c r="PY76" s="15"/>
      <c r="PZ76" s="15"/>
      <c r="QA76" s="15"/>
      <c r="QB76" s="15"/>
      <c r="QC76" s="15"/>
      <c r="QD76" s="15"/>
      <c r="QE76" s="15"/>
      <c r="QF76" s="15"/>
      <c r="QG76" s="15"/>
      <c r="QH76" s="15"/>
      <c r="QI76" s="15"/>
      <c r="QJ76" s="15"/>
      <c r="QK76" s="15"/>
      <c r="QL76" s="15"/>
      <c r="QM76" s="15"/>
      <c r="QN76" s="15"/>
      <c r="QO76" s="15"/>
      <c r="QP76" s="15"/>
      <c r="QQ76" s="15"/>
      <c r="QR76" s="15"/>
      <c r="QS76" s="15"/>
      <c r="QT76" s="15"/>
      <c r="QU76" s="15"/>
      <c r="QV76" s="15"/>
      <c r="QW76" s="15"/>
      <c r="QX76" s="15"/>
      <c r="QY76" s="15"/>
      <c r="QZ76" s="15"/>
      <c r="RA76" s="15"/>
      <c r="RB76" s="15"/>
      <c r="RC76" s="15"/>
      <c r="RD76" s="15"/>
      <c r="RE76" s="15"/>
      <c r="RF76" s="15"/>
      <c r="RG76" s="15"/>
      <c r="RH76" s="15"/>
      <c r="RI76" s="15"/>
      <c r="RJ76" s="15"/>
      <c r="RK76" s="15"/>
      <c r="RL76" s="15"/>
      <c r="RM76" s="15"/>
      <c r="RN76" s="15"/>
      <c r="RO76" s="15"/>
      <c r="RP76" s="15"/>
      <c r="RQ76" s="15"/>
      <c r="RR76" s="15"/>
      <c r="RS76" s="15"/>
      <c r="RT76" s="15"/>
      <c r="RU76" s="15"/>
      <c r="RV76" s="15"/>
      <c r="RW76" s="15"/>
      <c r="RX76" s="15"/>
      <c r="RY76" s="15"/>
      <c r="RZ76" s="15"/>
      <c r="SA76" s="15"/>
      <c r="SB76" s="15"/>
      <c r="SC76" s="15"/>
      <c r="SD76" s="15"/>
      <c r="SE76" s="15"/>
      <c r="SF76" s="15"/>
      <c r="SG76" s="15"/>
      <c r="SH76" s="15"/>
      <c r="SI76" s="15"/>
      <c r="SJ76" s="15"/>
      <c r="SK76" s="15"/>
      <c r="SL76" s="15"/>
      <c r="SM76" s="15"/>
      <c r="SN76" s="15"/>
      <c r="SO76" s="15"/>
      <c r="SP76" s="15"/>
      <c r="SQ76" s="15"/>
      <c r="SR76" s="15"/>
      <c r="SS76" s="15"/>
      <c r="ST76" s="15"/>
      <c r="SU76" s="15"/>
      <c r="SV76" s="15"/>
      <c r="SW76" s="15"/>
      <c r="SX76" s="15"/>
      <c r="SY76" s="15"/>
      <c r="SZ76" s="15"/>
      <c r="TA76" s="15"/>
      <c r="TB76" s="15"/>
      <c r="TC76" s="15"/>
      <c r="TD76" s="15"/>
      <c r="TE76" s="15"/>
      <c r="TF76" s="15"/>
      <c r="TG76" s="15"/>
      <c r="TH76" s="15"/>
      <c r="TI76" s="15"/>
      <c r="TJ76" s="15"/>
      <c r="TK76" s="15"/>
      <c r="TL76" s="15"/>
      <c r="TM76" s="15"/>
      <c r="TN76" s="15"/>
      <c r="TO76" s="15"/>
      <c r="TP76" s="15"/>
      <c r="TQ76" s="15"/>
      <c r="TR76" s="15"/>
      <c r="TS76" s="15"/>
      <c r="TT76" s="15"/>
      <c r="TU76" s="15"/>
      <c r="TV76" s="15"/>
      <c r="TW76" s="15"/>
      <c r="TX76" s="15"/>
      <c r="TY76" s="15"/>
      <c r="TZ76" s="15"/>
      <c r="UA76" s="15"/>
      <c r="UB76" s="15"/>
      <c r="UC76" s="15"/>
      <c r="UD76" s="15"/>
      <c r="UE76" s="15"/>
      <c r="UF76" s="15"/>
      <c r="UG76" s="15"/>
      <c r="UH76" s="15"/>
      <c r="UI76" s="15"/>
      <c r="UJ76" s="15"/>
      <c r="UK76" s="15"/>
      <c r="UL76" s="15"/>
      <c r="UM76" s="15"/>
      <c r="UN76" s="15"/>
      <c r="UO76" s="15"/>
      <c r="UP76" s="15"/>
      <c r="UQ76" s="15"/>
      <c r="UR76" s="15"/>
      <c r="US76" s="15"/>
      <c r="UT76" s="15"/>
      <c r="UU76" s="15"/>
      <c r="UV76" s="15"/>
      <c r="UW76" s="15"/>
      <c r="UX76" s="15"/>
      <c r="UY76" s="15"/>
      <c r="UZ76" s="15"/>
      <c r="VA76" s="15"/>
      <c r="VB76" s="15"/>
      <c r="VC76" s="15"/>
      <c r="VD76" s="15"/>
      <c r="VE76" s="15"/>
      <c r="VF76" s="15"/>
      <c r="VG76" s="15"/>
      <c r="VH76" s="15"/>
      <c r="VI76" s="15"/>
      <c r="VJ76" s="15"/>
      <c r="VK76" s="15"/>
      <c r="VL76" s="15"/>
      <c r="VM76" s="15"/>
      <c r="VN76" s="15"/>
      <c r="VO76" s="15"/>
      <c r="VP76" s="15"/>
      <c r="VQ76" s="15"/>
      <c r="VR76" s="15"/>
      <c r="VS76" s="15"/>
      <c r="VT76" s="15"/>
      <c r="VU76" s="15"/>
      <c r="VV76" s="15"/>
      <c r="VW76" s="15"/>
      <c r="VX76" s="15"/>
      <c r="VY76" s="15"/>
      <c r="VZ76" s="15"/>
      <c r="WA76" s="15"/>
      <c r="WB76" s="15"/>
      <c r="WC76" s="15"/>
      <c r="WD76" s="15"/>
      <c r="WE76" s="15"/>
      <c r="WF76" s="15"/>
      <c r="WG76" s="15"/>
      <c r="WH76" s="15"/>
      <c r="WI76" s="15"/>
      <c r="WJ76" s="15"/>
      <c r="WK76" s="15"/>
      <c r="WL76" s="15"/>
      <c r="WM76" s="15"/>
      <c r="WN76" s="15"/>
      <c r="WO76" s="15"/>
      <c r="WP76" s="15"/>
      <c r="WQ76" s="15"/>
      <c r="WR76" s="15"/>
      <c r="WS76" s="15"/>
      <c r="WT76" s="15"/>
      <c r="WU76" s="15"/>
      <c r="WV76" s="15"/>
      <c r="WW76" s="15"/>
      <c r="WX76" s="15"/>
      <c r="WY76" s="15"/>
      <c r="WZ76" s="15"/>
      <c r="XA76" s="15"/>
      <c r="XB76" s="15"/>
      <c r="XC76" s="15"/>
      <c r="XD76" s="15"/>
      <c r="XE76" s="15"/>
      <c r="XF76" s="15"/>
      <c r="XG76" s="15"/>
      <c r="XH76" s="15"/>
      <c r="XI76" s="15"/>
      <c r="XJ76" s="15"/>
      <c r="XK76" s="15"/>
      <c r="XL76" s="15"/>
      <c r="XM76" s="15"/>
      <c r="XN76" s="15"/>
      <c r="XO76" s="15"/>
      <c r="XP76" s="15"/>
      <c r="XQ76" s="15"/>
      <c r="XR76" s="15"/>
      <c r="XS76" s="15"/>
      <c r="XT76" s="15"/>
      <c r="XU76" s="15"/>
      <c r="XV76" s="15"/>
      <c r="XW76" s="15"/>
      <c r="XX76" s="15"/>
      <c r="XY76" s="15"/>
      <c r="XZ76" s="15"/>
      <c r="YA76" s="15"/>
      <c r="YB76" s="15"/>
      <c r="YC76" s="15"/>
      <c r="YD76" s="15"/>
      <c r="YE76" s="15"/>
      <c r="YF76" s="15"/>
      <c r="YG76" s="15"/>
      <c r="YH76" s="15"/>
      <c r="YI76" s="15"/>
      <c r="YJ76" s="15"/>
      <c r="YK76" s="15"/>
      <c r="YL76" s="15"/>
      <c r="YM76" s="15"/>
      <c r="YN76" s="15"/>
      <c r="YO76" s="15"/>
      <c r="YP76" s="15"/>
      <c r="YQ76" s="15"/>
      <c r="YR76" s="15"/>
      <c r="YS76" s="15"/>
      <c r="YT76" s="15"/>
      <c r="YU76" s="15"/>
      <c r="YV76" s="15"/>
      <c r="YW76" s="15"/>
      <c r="YX76" s="15"/>
      <c r="YY76" s="15"/>
      <c r="YZ76" s="15"/>
      <c r="ZA76" s="15"/>
      <c r="ZB76" s="15"/>
      <c r="ZC76" s="15"/>
      <c r="ZD76" s="15"/>
      <c r="ZE76" s="15"/>
      <c r="ZF76" s="15"/>
      <c r="ZG76" s="15"/>
      <c r="ZH76" s="15"/>
      <c r="ZI76" s="15"/>
      <c r="ZJ76" s="15"/>
      <c r="ZK76" s="15"/>
      <c r="ZL76" s="15"/>
      <c r="ZM76" s="15"/>
      <c r="ZN76" s="15"/>
      <c r="ZO76" s="15"/>
      <c r="ZP76" s="15"/>
      <c r="ZQ76" s="15"/>
      <c r="ZR76" s="15"/>
      <c r="ZS76" s="15"/>
      <c r="ZT76" s="15"/>
      <c r="ZU76" s="15"/>
      <c r="ZV76" s="15"/>
      <c r="ZW76" s="15"/>
      <c r="ZX76" s="15"/>
      <c r="ZY76" s="15"/>
      <c r="ZZ76" s="15"/>
      <c r="AAA76" s="15"/>
      <c r="AAB76" s="15"/>
      <c r="AAC76" s="15"/>
      <c r="AAD76" s="15"/>
      <c r="AAE76" s="15"/>
      <c r="AAF76" s="15"/>
      <c r="AAG76" s="15"/>
      <c r="AAH76" s="15"/>
      <c r="AAI76" s="15"/>
      <c r="AAJ76" s="15"/>
      <c r="AAK76" s="15"/>
      <c r="AAL76" s="15"/>
      <c r="AAM76" s="15"/>
      <c r="AAN76" s="15"/>
      <c r="AAO76" s="15"/>
      <c r="AAP76" s="15"/>
      <c r="AAQ76" s="15"/>
      <c r="AAR76" s="15"/>
      <c r="AAS76" s="15"/>
      <c r="AAT76" s="15"/>
      <c r="AAU76" s="15"/>
      <c r="AAV76" s="15"/>
      <c r="AAW76" s="15"/>
      <c r="AAX76" s="15"/>
      <c r="AAY76" s="15"/>
      <c r="AAZ76" s="15"/>
      <c r="ABA76" s="15"/>
      <c r="ABB76" s="15"/>
      <c r="ABC76" s="15"/>
      <c r="ABD76" s="15"/>
      <c r="ABE76" s="15"/>
      <c r="ABF76" s="15"/>
      <c r="ABG76" s="15"/>
      <c r="ABH76" s="15"/>
      <c r="ABI76" s="15"/>
      <c r="ABJ76" s="15"/>
      <c r="ABK76" s="15"/>
      <c r="ABL76" s="15"/>
      <c r="ABM76" s="15"/>
      <c r="ABN76" s="15"/>
      <c r="ABO76" s="15"/>
      <c r="ABP76" s="15"/>
      <c r="ABQ76" s="15"/>
      <c r="ABR76" s="15"/>
      <c r="ABS76" s="15"/>
      <c r="ABT76" s="15"/>
      <c r="ABU76" s="15"/>
      <c r="ABV76" s="15"/>
      <c r="ABW76" s="15"/>
      <c r="ABX76" s="15"/>
      <c r="ABY76" s="15"/>
      <c r="ABZ76" s="15"/>
      <c r="ACA76" s="15"/>
      <c r="ACB76" s="15"/>
      <c r="ACC76" s="15"/>
      <c r="ACD76" s="15"/>
      <c r="ACE76" s="15"/>
      <c r="ACF76" s="15"/>
      <c r="ACG76" s="15"/>
      <c r="ACH76" s="15"/>
      <c r="ACI76" s="15"/>
      <c r="ACJ76" s="15"/>
      <c r="ACK76" s="15"/>
      <c r="ACL76" s="15"/>
      <c r="ACM76" s="15"/>
      <c r="ACN76" s="15"/>
      <c r="ACO76" s="15"/>
      <c r="ACP76" s="15"/>
      <c r="ACQ76" s="15"/>
      <c r="ACR76" s="15"/>
      <c r="ACS76" s="15"/>
      <c r="ACT76" s="15"/>
      <c r="ACU76" s="15"/>
      <c r="ACV76" s="15"/>
      <c r="ACW76" s="15"/>
      <c r="ACX76" s="15"/>
      <c r="ACY76" s="15"/>
      <c r="ACZ76" s="15"/>
      <c r="ADA76" s="15"/>
      <c r="ADB76" s="15"/>
      <c r="ADC76" s="15"/>
      <c r="ADD76" s="15"/>
      <c r="ADE76" s="15"/>
      <c r="ADF76" s="15"/>
      <c r="ADG76" s="15"/>
      <c r="ADH76" s="15"/>
      <c r="ADI76" s="15"/>
      <c r="ADJ76" s="15"/>
      <c r="ADK76" s="15"/>
      <c r="ADL76" s="15"/>
      <c r="ADM76" s="15"/>
      <c r="ADN76" s="15"/>
      <c r="ADO76" s="15"/>
      <c r="ADP76" s="15"/>
      <c r="ADQ76" s="15"/>
      <c r="ADR76" s="15"/>
      <c r="ADS76" s="15"/>
      <c r="ADT76" s="15"/>
      <c r="ADU76" s="15"/>
      <c r="ADV76" s="15"/>
      <c r="ADW76" s="15"/>
      <c r="ADX76" s="15"/>
      <c r="ADY76" s="15"/>
      <c r="ADZ76" s="15"/>
      <c r="AEA76" s="15"/>
      <c r="AEB76" s="15"/>
      <c r="AEC76" s="15"/>
      <c r="AED76" s="15"/>
      <c r="AEE76" s="15"/>
      <c r="AEF76" s="15"/>
      <c r="AEG76" s="15"/>
      <c r="AEH76" s="15"/>
      <c r="AEI76" s="15"/>
      <c r="AEJ76" s="15"/>
      <c r="AEK76" s="15"/>
      <c r="AEL76" s="15"/>
      <c r="AEM76" s="15"/>
      <c r="AEN76" s="15"/>
      <c r="AEO76" s="15"/>
      <c r="AEP76" s="15"/>
      <c r="AEQ76" s="15"/>
      <c r="AER76" s="15"/>
      <c r="AES76" s="15"/>
      <c r="AET76" s="15"/>
      <c r="AEU76" s="15"/>
      <c r="AEV76" s="15"/>
      <c r="AEW76" s="15"/>
      <c r="AEX76" s="15"/>
      <c r="AEY76" s="15"/>
      <c r="AEZ76" s="15"/>
      <c r="AFA76" s="15"/>
      <c r="AFB76" s="15"/>
      <c r="AFC76" s="15"/>
      <c r="AFD76" s="15"/>
      <c r="AFE76" s="15"/>
      <c r="AFF76" s="15"/>
      <c r="AFG76" s="15"/>
      <c r="AFH76" s="15"/>
      <c r="AFI76" s="15"/>
      <c r="AFJ76" s="15"/>
      <c r="AFK76" s="15"/>
      <c r="AFL76" s="15"/>
      <c r="AFM76" s="15"/>
      <c r="AFN76" s="15"/>
      <c r="AFO76" s="15"/>
      <c r="AFP76" s="15"/>
      <c r="AFQ76" s="15"/>
      <c r="AFR76" s="15"/>
      <c r="AFS76" s="15"/>
      <c r="AFT76" s="15"/>
      <c r="AFU76" s="15"/>
      <c r="AFV76" s="15"/>
      <c r="AFW76" s="15"/>
      <c r="AFX76" s="15"/>
      <c r="AFY76" s="15"/>
      <c r="AFZ76" s="15"/>
      <c r="AGA76" s="15"/>
      <c r="AGB76" s="15"/>
      <c r="AGC76" s="15"/>
      <c r="AGD76" s="15"/>
      <c r="AGE76" s="15"/>
      <c r="AGF76" s="15"/>
      <c r="AGG76" s="15"/>
      <c r="AGH76" s="15"/>
      <c r="AGI76" s="15"/>
      <c r="AGJ76" s="15"/>
      <c r="AGK76" s="15"/>
      <c r="AGL76" s="15"/>
      <c r="AGM76" s="15"/>
      <c r="AGN76" s="15"/>
      <c r="AGO76" s="15"/>
      <c r="AGP76" s="15"/>
      <c r="AGQ76" s="15"/>
      <c r="AGR76" s="15"/>
      <c r="AGS76" s="15"/>
      <c r="AGT76" s="15"/>
      <c r="AGU76" s="15"/>
      <c r="AGV76" s="15"/>
      <c r="AGW76" s="15"/>
      <c r="AGX76" s="15"/>
      <c r="AGY76" s="15"/>
      <c r="AGZ76" s="15"/>
      <c r="AHA76" s="15"/>
      <c r="AHB76" s="15"/>
      <c r="AHC76" s="15"/>
      <c r="AHD76" s="15"/>
      <c r="AHE76" s="15"/>
      <c r="AHF76" s="15"/>
      <c r="AHG76" s="15"/>
      <c r="AHH76" s="15"/>
      <c r="AHI76" s="15"/>
      <c r="AHJ76" s="15"/>
      <c r="AHK76" s="15"/>
      <c r="AHL76" s="15"/>
      <c r="AHM76" s="15"/>
      <c r="AHN76" s="15"/>
      <c r="AHO76" s="15"/>
      <c r="AHP76" s="15"/>
      <c r="AHQ76" s="15"/>
      <c r="AHR76" s="15"/>
      <c r="AHS76" s="15"/>
      <c r="AHT76" s="15"/>
      <c r="AHU76" s="15"/>
      <c r="AHV76" s="15"/>
      <c r="AHW76" s="15"/>
      <c r="AHX76" s="15"/>
      <c r="AHY76" s="15"/>
      <c r="AHZ76" s="15"/>
      <c r="AIA76" s="15"/>
      <c r="AIB76" s="15"/>
      <c r="AIC76" s="15"/>
      <c r="AID76" s="15"/>
      <c r="AIE76" s="15"/>
      <c r="AIF76" s="15"/>
      <c r="AIG76" s="15"/>
      <c r="AIH76" s="15"/>
      <c r="AII76" s="15"/>
      <c r="AIJ76" s="15"/>
      <c r="AIK76" s="15"/>
      <c r="AIL76" s="15"/>
      <c r="AIM76" s="15"/>
      <c r="AIN76" s="15"/>
      <c r="AIO76" s="15"/>
      <c r="AIP76" s="15"/>
      <c r="AIQ76" s="15"/>
      <c r="AIR76" s="15"/>
      <c r="AIS76" s="15"/>
      <c r="AIT76" s="15"/>
      <c r="AIU76" s="15"/>
      <c r="AIV76" s="15"/>
      <c r="AIW76" s="15"/>
      <c r="AIX76" s="15"/>
      <c r="AIY76" s="15"/>
      <c r="AIZ76" s="15"/>
      <c r="AJA76" s="15"/>
      <c r="AJB76" s="15"/>
      <c r="AJC76" s="15"/>
      <c r="AJD76" s="15"/>
      <c r="AJE76" s="15"/>
      <c r="AJF76" s="15"/>
      <c r="AJG76" s="15"/>
      <c r="AJH76" s="15"/>
      <c r="AJI76" s="15"/>
      <c r="AJJ76" s="15"/>
      <c r="AJK76" s="15"/>
      <c r="AJL76" s="15"/>
      <c r="AJM76" s="15"/>
      <c r="AJN76" s="15"/>
      <c r="AJO76" s="15"/>
      <c r="AJP76" s="15"/>
      <c r="AJQ76" s="15"/>
      <c r="AJR76" s="15"/>
      <c r="AJS76" s="15"/>
      <c r="AJT76" s="15"/>
      <c r="AJU76" s="15"/>
      <c r="AJV76" s="15"/>
      <c r="AJW76" s="15"/>
      <c r="AJX76" s="15"/>
      <c r="AJY76" s="15"/>
      <c r="AJZ76" s="15"/>
      <c r="AKA76" s="15"/>
      <c r="AKB76" s="15"/>
      <c r="AKC76" s="15"/>
      <c r="AKD76" s="15"/>
      <c r="AKE76" s="15"/>
      <c r="AKF76" s="15"/>
      <c r="AKG76" s="15"/>
      <c r="AKH76" s="15"/>
      <c r="AKI76" s="15"/>
      <c r="AKJ76" s="15"/>
      <c r="AKK76" s="15"/>
      <c r="AKL76" s="15"/>
      <c r="AKM76" s="15"/>
      <c r="AKN76" s="15"/>
      <c r="AKO76" s="15"/>
      <c r="AKP76" s="15"/>
      <c r="AKQ76" s="15"/>
      <c r="AKR76" s="15"/>
      <c r="AKS76" s="15"/>
      <c r="AKT76" s="15"/>
      <c r="AKU76" s="15"/>
      <c r="AKV76" s="15"/>
      <c r="AKW76" s="15"/>
      <c r="AKX76" s="15"/>
      <c r="AKY76" s="15"/>
      <c r="AKZ76" s="15"/>
      <c r="ALA76" s="15"/>
      <c r="ALB76" s="15"/>
      <c r="ALC76" s="15"/>
      <c r="ALD76" s="15"/>
      <c r="ALE76" s="15"/>
      <c r="ALF76" s="15"/>
      <c r="ALG76" s="15"/>
      <c r="ALH76" s="15"/>
      <c r="ALI76" s="15"/>
      <c r="ALJ76" s="15"/>
      <c r="ALK76" s="15"/>
      <c r="ALL76" s="15"/>
      <c r="ALM76" s="15"/>
      <c r="ALN76" s="15"/>
      <c r="ALO76" s="15"/>
      <c r="ALP76" s="15"/>
      <c r="ALQ76" s="15"/>
      <c r="ALR76" s="15"/>
      <c r="ALS76" s="15"/>
      <c r="ALT76" s="15"/>
      <c r="ALU76" s="15"/>
      <c r="ALV76" s="15"/>
      <c r="ALW76" s="15"/>
      <c r="ALX76" s="15"/>
      <c r="ALY76" s="15"/>
      <c r="ALZ76" s="15"/>
      <c r="AMA76" s="15"/>
      <c r="AMB76" s="15"/>
      <c r="AMC76" s="15"/>
      <c r="AMD76" s="15"/>
      <c r="AME76" s="15"/>
      <c r="AMF76" s="15"/>
      <c r="AMG76" s="15"/>
      <c r="AMH76" s="15"/>
      <c r="AMI76" s="15"/>
      <c r="AMJ76" s="15"/>
      <c r="AMK76" s="15"/>
      <c r="AML76" s="15"/>
      <c r="AMM76" s="15"/>
      <c r="AMN76" s="15"/>
      <c r="AMO76" s="15"/>
      <c r="AMP76" s="15"/>
      <c r="AMQ76" s="15"/>
      <c r="AMR76" s="15"/>
      <c r="AMS76" s="15"/>
      <c r="AMT76" s="15"/>
      <c r="AMU76" s="15"/>
      <c r="AMV76" s="15"/>
      <c r="AMW76" s="15"/>
      <c r="AMX76" s="15"/>
      <c r="AMY76" s="15"/>
      <c r="AMZ76" s="15"/>
      <c r="ANA76" s="15"/>
      <c r="ANB76" s="15"/>
      <c r="ANC76" s="15"/>
      <c r="AND76" s="15"/>
      <c r="ANE76" s="15"/>
      <c r="ANF76" s="15"/>
      <c r="ANG76" s="15"/>
      <c r="ANH76" s="15"/>
      <c r="ANI76" s="15"/>
      <c r="ANJ76" s="15"/>
      <c r="ANK76" s="15"/>
      <c r="ANL76" s="15"/>
      <c r="ANM76" s="15"/>
      <c r="ANN76" s="15"/>
      <c r="ANO76" s="15"/>
      <c r="ANP76" s="15"/>
      <c r="ANQ76" s="15"/>
      <c r="ANR76" s="15"/>
      <c r="ANS76" s="15"/>
      <c r="ANT76" s="15"/>
      <c r="ANU76" s="15"/>
      <c r="ANV76" s="15"/>
      <c r="ANW76" s="15"/>
      <c r="ANX76" s="15"/>
      <c r="ANY76" s="15"/>
      <c r="ANZ76" s="15"/>
      <c r="AOA76" s="15"/>
      <c r="AOB76" s="15"/>
      <c r="AOC76" s="15"/>
      <c r="AOD76" s="15"/>
      <c r="AOE76" s="15"/>
      <c r="AOF76" s="15"/>
      <c r="AOG76" s="15"/>
      <c r="AOH76" s="15"/>
      <c r="AOI76" s="15"/>
      <c r="AOJ76" s="15"/>
      <c r="AOK76" s="15"/>
      <c r="AOL76" s="15"/>
      <c r="AOM76" s="15"/>
      <c r="AON76" s="15"/>
      <c r="AOO76" s="15"/>
      <c r="AOP76" s="15"/>
      <c r="AOQ76" s="15"/>
      <c r="AOR76" s="15"/>
      <c r="AOS76" s="15"/>
      <c r="AOT76" s="15"/>
      <c r="AOU76" s="15"/>
      <c r="AOV76" s="15"/>
      <c r="AOW76" s="15"/>
      <c r="AOX76" s="15"/>
      <c r="AOY76" s="15"/>
      <c r="AOZ76" s="15"/>
      <c r="APA76" s="15"/>
      <c r="APB76" s="15"/>
      <c r="APC76" s="15"/>
      <c r="APD76" s="15"/>
      <c r="APE76" s="15"/>
      <c r="APF76" s="15"/>
      <c r="APG76" s="15"/>
      <c r="APH76" s="15"/>
      <c r="API76" s="15"/>
      <c r="APJ76" s="15"/>
      <c r="APK76" s="15"/>
      <c r="APL76" s="15"/>
      <c r="APM76" s="15"/>
      <c r="APN76" s="15"/>
      <c r="APO76" s="15"/>
      <c r="APP76" s="15"/>
      <c r="APQ76" s="15"/>
      <c r="APR76" s="15"/>
      <c r="APS76" s="15"/>
      <c r="APT76" s="15"/>
      <c r="APU76" s="15"/>
      <c r="APV76" s="15"/>
      <c r="APW76" s="15"/>
      <c r="APX76" s="15"/>
      <c r="APY76" s="15"/>
      <c r="APZ76" s="15"/>
      <c r="AQA76" s="15"/>
      <c r="AQB76" s="15"/>
      <c r="AQC76" s="15"/>
      <c r="AQD76" s="15"/>
      <c r="AQE76" s="15"/>
      <c r="AQF76" s="15"/>
      <c r="AQG76" s="15"/>
      <c r="AQH76" s="15"/>
      <c r="AQI76" s="15"/>
      <c r="AQJ76" s="15"/>
      <c r="AQK76" s="15"/>
      <c r="AQL76" s="15"/>
      <c r="AQM76" s="15"/>
      <c r="AQN76" s="15"/>
      <c r="AQO76" s="15"/>
      <c r="AQP76" s="15"/>
      <c r="AQQ76" s="15"/>
      <c r="AQR76" s="15"/>
      <c r="AQS76" s="15"/>
      <c r="AQT76" s="15"/>
      <c r="AQU76" s="15"/>
      <c r="AQV76" s="15"/>
      <c r="AQW76" s="15"/>
      <c r="AQX76" s="15"/>
      <c r="AQY76" s="15"/>
      <c r="AQZ76" s="15"/>
      <c r="ARA76" s="15"/>
      <c r="ARB76" s="15"/>
      <c r="ARC76" s="15"/>
      <c r="ARD76" s="15"/>
      <c r="ARE76" s="15"/>
      <c r="ARF76" s="15"/>
      <c r="ARG76" s="15"/>
      <c r="ARH76" s="15"/>
      <c r="ARI76" s="15"/>
      <c r="ARJ76" s="15"/>
      <c r="ARK76" s="15"/>
      <c r="ARL76" s="15"/>
      <c r="ARM76" s="15"/>
      <c r="ARN76" s="15"/>
      <c r="ARO76" s="15"/>
      <c r="ARP76" s="15"/>
      <c r="ARQ76" s="15"/>
      <c r="ARR76" s="15"/>
      <c r="ARS76" s="15"/>
      <c r="ART76" s="15"/>
      <c r="ARU76" s="15"/>
      <c r="ARV76" s="15"/>
      <c r="ARW76" s="15"/>
      <c r="ARX76" s="15"/>
      <c r="ARY76" s="15"/>
      <c r="ARZ76" s="15"/>
      <c r="ASA76" s="15"/>
      <c r="ASB76" s="15"/>
      <c r="ASC76" s="15"/>
      <c r="ASD76" s="15"/>
      <c r="ASE76" s="15"/>
      <c r="ASF76" s="15"/>
      <c r="ASG76" s="15"/>
      <c r="ASH76" s="15"/>
      <c r="ASI76" s="15"/>
      <c r="ASJ76" s="15"/>
      <c r="ASK76" s="15"/>
      <c r="ASL76" s="15"/>
      <c r="ASM76" s="15"/>
      <c r="ASN76" s="15"/>
      <c r="ASO76" s="15"/>
      <c r="ASP76" s="15"/>
      <c r="ASQ76" s="15"/>
      <c r="ASR76" s="15"/>
      <c r="ASS76" s="15"/>
      <c r="AST76" s="15"/>
      <c r="ASU76" s="15"/>
      <c r="ASV76" s="15"/>
      <c r="ASW76" s="15"/>
      <c r="ASX76" s="15"/>
      <c r="ASY76" s="15"/>
      <c r="ASZ76" s="15"/>
      <c r="ATA76" s="15"/>
      <c r="ATB76" s="15"/>
      <c r="ATC76" s="15"/>
      <c r="ATD76" s="15"/>
      <c r="ATE76" s="15"/>
      <c r="ATF76" s="15"/>
      <c r="ATG76" s="15"/>
      <c r="ATH76" s="15"/>
      <c r="ATI76" s="15"/>
      <c r="ATJ76" s="15"/>
      <c r="ATK76" s="15"/>
      <c r="ATL76" s="15"/>
      <c r="ATM76" s="15"/>
      <c r="ATN76" s="15"/>
      <c r="ATO76" s="15"/>
      <c r="ATP76" s="15"/>
      <c r="ATQ76" s="15"/>
      <c r="ATR76" s="15"/>
      <c r="ATS76" s="15"/>
      <c r="ATT76" s="15"/>
      <c r="ATU76" s="15"/>
      <c r="ATV76" s="15"/>
      <c r="ATW76" s="15"/>
      <c r="ATX76" s="15"/>
      <c r="ATY76" s="15"/>
      <c r="ATZ76" s="15"/>
      <c r="AUA76" s="15"/>
      <c r="AUB76" s="15"/>
      <c r="AUC76" s="15"/>
      <c r="AUD76" s="15"/>
      <c r="AUE76" s="15"/>
      <c r="AUF76" s="15"/>
      <c r="AUG76" s="15"/>
      <c r="AUH76" s="15"/>
      <c r="AUI76" s="15"/>
      <c r="AUJ76" s="15"/>
      <c r="AUK76" s="15"/>
      <c r="AUL76" s="15"/>
      <c r="AUM76" s="15"/>
      <c r="AUN76" s="15"/>
      <c r="AUO76" s="15"/>
      <c r="AUP76" s="15"/>
      <c r="AUQ76" s="15"/>
      <c r="AUR76" s="15"/>
      <c r="AUS76" s="15"/>
      <c r="AUT76" s="15"/>
      <c r="AUU76" s="15"/>
      <c r="AUV76" s="15"/>
      <c r="AUW76" s="15"/>
      <c r="AUX76" s="15"/>
      <c r="AUY76" s="15"/>
      <c r="AUZ76" s="15"/>
      <c r="AVA76" s="15"/>
      <c r="AVB76" s="15"/>
      <c r="AVC76" s="15"/>
      <c r="AVD76" s="15"/>
      <c r="AVE76" s="15"/>
      <c r="AVF76" s="15"/>
      <c r="AVG76" s="15"/>
      <c r="AVH76" s="15"/>
      <c r="AVI76" s="15"/>
      <c r="AVJ76" s="15"/>
      <c r="AVK76" s="15"/>
      <c r="AVL76" s="15"/>
      <c r="AVM76" s="15"/>
      <c r="AVN76" s="15"/>
      <c r="AVO76" s="15"/>
      <c r="AVP76" s="15"/>
      <c r="AVQ76" s="15"/>
      <c r="AVR76" s="15"/>
      <c r="AVS76" s="15"/>
      <c r="AVT76" s="15"/>
      <c r="AVU76" s="15"/>
      <c r="AVV76" s="15"/>
      <c r="AVW76" s="15"/>
      <c r="AVX76" s="15"/>
      <c r="AVY76" s="15"/>
      <c r="AVZ76" s="15"/>
      <c r="AWA76" s="15"/>
      <c r="AWB76" s="15"/>
      <c r="AWC76" s="15"/>
      <c r="AWD76" s="15"/>
      <c r="AWE76" s="15"/>
      <c r="AWF76" s="15"/>
      <c r="AWG76" s="15"/>
      <c r="AWH76" s="15"/>
      <c r="AWI76" s="15"/>
      <c r="AWJ76" s="15"/>
      <c r="AWK76" s="15"/>
      <c r="AWL76" s="15"/>
      <c r="AWM76" s="15"/>
      <c r="AWN76" s="15"/>
      <c r="AWO76" s="15"/>
      <c r="AWP76" s="15"/>
      <c r="AWQ76" s="15"/>
      <c r="AWR76" s="15"/>
      <c r="AWS76" s="15"/>
      <c r="AWT76" s="15"/>
      <c r="AWU76" s="15"/>
      <c r="AWV76" s="15"/>
      <c r="AWW76" s="15"/>
      <c r="AWX76" s="15"/>
      <c r="AWY76" s="15"/>
      <c r="AWZ76" s="15"/>
      <c r="AXA76" s="15"/>
      <c r="AXB76" s="15"/>
      <c r="AXC76" s="15"/>
      <c r="AXD76" s="15"/>
      <c r="AXE76" s="15"/>
      <c r="AXF76" s="15"/>
      <c r="AXG76" s="15"/>
      <c r="AXH76" s="15"/>
      <c r="AXI76" s="15"/>
      <c r="AXJ76" s="15"/>
      <c r="AXK76" s="15"/>
      <c r="AXL76" s="15"/>
      <c r="AXM76" s="15"/>
      <c r="AXN76" s="15"/>
      <c r="AXO76" s="15"/>
      <c r="AXP76" s="15"/>
      <c r="AXQ76" s="15"/>
      <c r="AXR76" s="15"/>
      <c r="AXS76" s="15"/>
      <c r="AXT76" s="15"/>
      <c r="AXU76" s="15"/>
      <c r="AXV76" s="15"/>
      <c r="AXW76" s="15"/>
      <c r="AXX76" s="15"/>
      <c r="AXY76" s="15"/>
      <c r="AXZ76" s="15"/>
      <c r="AYA76" s="15"/>
      <c r="AYB76" s="15"/>
      <c r="AYC76" s="15"/>
      <c r="AYD76" s="15"/>
      <c r="AYE76" s="15"/>
      <c r="AYF76" s="15"/>
      <c r="AYG76" s="15"/>
      <c r="AYH76" s="15"/>
      <c r="AYI76" s="15"/>
      <c r="AYJ76" s="15"/>
      <c r="AYK76" s="15"/>
      <c r="AYL76" s="15"/>
      <c r="AYM76" s="15"/>
      <c r="AYN76" s="15"/>
      <c r="AYO76" s="15"/>
      <c r="AYP76" s="15"/>
      <c r="AYQ76" s="15"/>
      <c r="AYR76" s="15"/>
      <c r="AYS76" s="15"/>
      <c r="AYT76" s="15"/>
      <c r="AYU76" s="15"/>
      <c r="AYV76" s="15"/>
      <c r="AYW76" s="15"/>
      <c r="AYX76" s="15"/>
      <c r="AYY76" s="15"/>
      <c r="AYZ76" s="15"/>
      <c r="AZA76" s="15"/>
      <c r="AZB76" s="15"/>
      <c r="AZC76" s="15"/>
      <c r="AZD76" s="15"/>
      <c r="AZE76" s="15"/>
      <c r="AZF76" s="15"/>
      <c r="AZG76" s="15"/>
      <c r="AZH76" s="15"/>
      <c r="AZI76" s="15"/>
      <c r="AZJ76" s="15"/>
      <c r="AZK76" s="15"/>
      <c r="AZL76" s="15"/>
      <c r="AZM76" s="15"/>
      <c r="AZN76" s="15"/>
      <c r="AZO76" s="15"/>
      <c r="AZP76" s="15"/>
      <c r="AZQ76" s="15"/>
      <c r="AZR76" s="15"/>
      <c r="AZS76" s="15"/>
      <c r="AZT76" s="15"/>
      <c r="AZU76" s="15"/>
      <c r="AZV76" s="15"/>
      <c r="AZW76" s="15"/>
      <c r="AZX76" s="15"/>
      <c r="AZY76" s="15"/>
      <c r="AZZ76" s="15"/>
      <c r="BAA76" s="15"/>
      <c r="BAB76" s="15"/>
      <c r="BAC76" s="15"/>
      <c r="BAD76" s="15"/>
      <c r="BAE76" s="15"/>
      <c r="BAF76" s="15"/>
      <c r="BAG76" s="15"/>
      <c r="BAH76" s="15"/>
      <c r="BAI76" s="15"/>
      <c r="BAJ76" s="15"/>
      <c r="BAK76" s="15"/>
      <c r="BAL76" s="15"/>
      <c r="BAM76" s="15"/>
      <c r="BAN76" s="15"/>
      <c r="BAO76" s="15"/>
      <c r="BAP76" s="15"/>
      <c r="BAQ76" s="15"/>
      <c r="BAR76" s="15"/>
      <c r="BAS76" s="15"/>
      <c r="BAT76" s="15"/>
      <c r="BAU76" s="15"/>
      <c r="BAV76" s="15"/>
      <c r="BAW76" s="15"/>
      <c r="BAX76" s="15"/>
      <c r="BAY76" s="15"/>
      <c r="BAZ76" s="15"/>
      <c r="BBA76" s="15"/>
      <c r="BBB76" s="15"/>
      <c r="BBC76" s="15"/>
      <c r="BBD76" s="15"/>
      <c r="BBE76" s="15"/>
      <c r="BBF76" s="15"/>
      <c r="BBG76" s="15"/>
      <c r="BBH76" s="15"/>
      <c r="BBI76" s="15"/>
      <c r="BBJ76" s="15"/>
      <c r="BBK76" s="15"/>
      <c r="BBL76" s="15"/>
      <c r="BBM76" s="15"/>
      <c r="BBN76" s="15"/>
      <c r="BBO76" s="15"/>
      <c r="BBP76" s="15"/>
      <c r="BBQ76" s="15"/>
      <c r="BBR76" s="15"/>
      <c r="BBS76" s="15"/>
      <c r="BBT76" s="15"/>
      <c r="BBU76" s="15"/>
      <c r="BBV76" s="15"/>
      <c r="BBW76" s="15"/>
      <c r="BBX76" s="15"/>
      <c r="BBY76" s="15"/>
      <c r="BBZ76" s="15"/>
      <c r="BCA76" s="15"/>
      <c r="BCB76" s="15"/>
      <c r="BCC76" s="15"/>
      <c r="BCD76" s="15"/>
      <c r="BCE76" s="15"/>
      <c r="BCF76" s="15"/>
      <c r="BCG76" s="15"/>
      <c r="BCH76" s="15"/>
      <c r="BCI76" s="15"/>
      <c r="BCJ76" s="15"/>
      <c r="BCK76" s="15"/>
      <c r="BCL76" s="15"/>
      <c r="BCM76" s="15"/>
      <c r="BCN76" s="15"/>
      <c r="BCO76" s="15"/>
      <c r="BCP76" s="15"/>
      <c r="BCQ76" s="15"/>
      <c r="BCR76" s="15"/>
      <c r="BCS76" s="15"/>
      <c r="BCT76" s="15"/>
      <c r="BCU76" s="15"/>
      <c r="BCV76" s="15"/>
      <c r="BCW76" s="15"/>
      <c r="BCX76" s="15"/>
      <c r="BCY76" s="15"/>
      <c r="BCZ76" s="15"/>
      <c r="BDA76" s="15"/>
      <c r="BDB76" s="15"/>
      <c r="BDC76" s="15"/>
      <c r="BDD76" s="15"/>
      <c r="BDE76" s="15"/>
      <c r="BDF76" s="15"/>
      <c r="BDG76" s="15"/>
      <c r="BDH76" s="15"/>
      <c r="BDI76" s="15"/>
      <c r="BDJ76" s="15"/>
      <c r="BDK76" s="15"/>
      <c r="BDL76" s="15"/>
      <c r="BDM76" s="15"/>
      <c r="BDN76" s="15"/>
      <c r="BDO76" s="15"/>
      <c r="BDP76" s="15"/>
      <c r="BDQ76" s="15"/>
      <c r="BDR76" s="15"/>
      <c r="BDS76" s="15"/>
      <c r="BDT76" s="15"/>
      <c r="BDU76" s="15"/>
      <c r="BDV76" s="15"/>
      <c r="BDW76" s="15"/>
      <c r="BDX76" s="15"/>
      <c r="BDY76" s="15"/>
      <c r="BDZ76" s="15"/>
      <c r="BEA76" s="15"/>
      <c r="BEB76" s="15"/>
      <c r="BEC76" s="15"/>
      <c r="BED76" s="15"/>
      <c r="BEE76" s="15"/>
      <c r="BEF76" s="15"/>
      <c r="BEG76" s="15"/>
      <c r="BEH76" s="15"/>
      <c r="BEI76" s="15"/>
      <c r="BEJ76" s="15"/>
      <c r="BEK76" s="15"/>
      <c r="BEL76" s="15"/>
      <c r="BEM76" s="15"/>
      <c r="BEN76" s="15"/>
      <c r="BEO76" s="15"/>
      <c r="BEP76" s="15"/>
      <c r="BEQ76" s="15"/>
      <c r="BER76" s="15"/>
      <c r="BES76" s="15"/>
      <c r="BET76" s="15"/>
      <c r="BEU76" s="15"/>
      <c r="BEV76" s="15"/>
      <c r="BEW76" s="15"/>
      <c r="BEX76" s="15"/>
      <c r="BEY76" s="15"/>
      <c r="BEZ76" s="15"/>
      <c r="BFA76" s="15"/>
      <c r="BFB76" s="15"/>
      <c r="BFC76" s="15"/>
      <c r="BFD76" s="15"/>
      <c r="BFE76" s="15"/>
      <c r="BFF76" s="15"/>
      <c r="BFG76" s="15"/>
      <c r="BFH76" s="15"/>
      <c r="BFI76" s="15"/>
      <c r="BFJ76" s="15"/>
      <c r="BFK76" s="15"/>
      <c r="BFL76" s="15"/>
      <c r="BFM76" s="15"/>
      <c r="BFN76" s="15"/>
      <c r="BFO76" s="15"/>
      <c r="BFP76" s="15"/>
      <c r="BFQ76" s="15"/>
      <c r="BFR76" s="15"/>
      <c r="BFS76" s="15"/>
      <c r="BFT76" s="15"/>
      <c r="BFU76" s="15"/>
      <c r="BFV76" s="15"/>
      <c r="BFW76" s="15"/>
      <c r="BFX76" s="15"/>
      <c r="BFY76" s="15"/>
      <c r="BFZ76" s="15"/>
      <c r="BGA76" s="15"/>
      <c r="BGB76" s="15"/>
      <c r="BGC76" s="15"/>
      <c r="BGD76" s="15"/>
      <c r="BGE76" s="15"/>
      <c r="BGF76" s="15"/>
      <c r="BGG76" s="15"/>
      <c r="BGH76" s="15"/>
      <c r="BGI76" s="15"/>
      <c r="BGJ76" s="15"/>
      <c r="BGK76" s="15"/>
      <c r="BGL76" s="15"/>
      <c r="BGM76" s="15"/>
      <c r="BGN76" s="15"/>
      <c r="BGO76" s="15"/>
      <c r="BGP76" s="15"/>
      <c r="BGQ76" s="15"/>
      <c r="BGR76" s="15"/>
      <c r="BGS76" s="15"/>
      <c r="BGT76" s="15"/>
      <c r="BGU76" s="15"/>
      <c r="BGV76" s="15"/>
      <c r="BGW76" s="15"/>
      <c r="BGX76" s="15"/>
      <c r="BGY76" s="15"/>
      <c r="BGZ76" s="15"/>
      <c r="BHA76" s="15"/>
      <c r="BHB76" s="15"/>
      <c r="BHC76" s="15"/>
      <c r="BHD76" s="15"/>
      <c r="BHE76" s="15"/>
      <c r="BHF76" s="15"/>
      <c r="BHG76" s="15"/>
      <c r="BHH76" s="15"/>
      <c r="BHI76" s="15"/>
      <c r="BHJ76" s="15"/>
      <c r="BHK76" s="15"/>
      <c r="BHL76" s="15"/>
      <c r="BHM76" s="15"/>
      <c r="BHN76" s="15"/>
      <c r="BHO76" s="15"/>
      <c r="BHP76" s="15"/>
      <c r="BHQ76" s="15"/>
      <c r="BHR76" s="15"/>
      <c r="BHS76" s="15"/>
      <c r="BHT76" s="15"/>
      <c r="BHU76" s="15"/>
      <c r="BHV76" s="15"/>
      <c r="BHW76" s="15"/>
      <c r="BHX76" s="15"/>
      <c r="BHY76" s="15"/>
      <c r="BHZ76" s="15"/>
      <c r="BIA76" s="15"/>
      <c r="BIB76" s="15"/>
      <c r="BIC76" s="15"/>
      <c r="BID76" s="15"/>
      <c r="BIE76" s="15"/>
      <c r="BIF76" s="15"/>
      <c r="BIG76" s="15"/>
      <c r="BIH76" s="15"/>
      <c r="BII76" s="15"/>
      <c r="BIJ76" s="15"/>
      <c r="BIK76" s="15"/>
      <c r="BIL76" s="15"/>
      <c r="BIM76" s="15"/>
      <c r="BIN76" s="15"/>
      <c r="BIO76" s="15"/>
      <c r="BIP76" s="15"/>
      <c r="BIQ76" s="15"/>
      <c r="BIR76" s="15"/>
      <c r="BIS76" s="15"/>
      <c r="BIT76" s="15"/>
      <c r="BIU76" s="15"/>
      <c r="BIV76" s="15"/>
      <c r="BIW76" s="15"/>
      <c r="BIX76" s="15"/>
      <c r="BIY76" s="15"/>
      <c r="BIZ76" s="15"/>
      <c r="BJA76" s="15"/>
      <c r="BJB76" s="15"/>
      <c r="BJC76" s="15"/>
      <c r="BJD76" s="15"/>
      <c r="BJE76" s="15"/>
      <c r="BJF76" s="15"/>
      <c r="BJG76" s="15"/>
      <c r="BJH76" s="15"/>
      <c r="BJI76" s="15"/>
      <c r="BJJ76" s="15"/>
      <c r="BJK76" s="15"/>
      <c r="BJL76" s="15"/>
      <c r="BJM76" s="15"/>
      <c r="BJN76" s="15"/>
      <c r="BJO76" s="15"/>
      <c r="BJP76" s="15"/>
      <c r="BJQ76" s="15"/>
      <c r="BJR76" s="15"/>
      <c r="BJS76" s="15"/>
      <c r="BJT76" s="15"/>
      <c r="BJU76" s="15"/>
      <c r="BJV76" s="15"/>
      <c r="BJW76" s="15"/>
      <c r="BJX76" s="15"/>
      <c r="BJY76" s="15"/>
      <c r="BJZ76" s="15"/>
      <c r="BKA76" s="15"/>
      <c r="BKB76" s="15"/>
      <c r="BKC76" s="15"/>
      <c r="BKD76" s="15"/>
      <c r="BKE76" s="15"/>
      <c r="BKF76" s="15"/>
      <c r="BKG76" s="15"/>
      <c r="BKH76" s="15"/>
      <c r="BKI76" s="15"/>
      <c r="BKJ76" s="15"/>
      <c r="BKK76" s="15"/>
      <c r="BKL76" s="15"/>
      <c r="BKM76" s="15"/>
      <c r="BKN76" s="15"/>
      <c r="BKO76" s="15"/>
      <c r="BKP76" s="15"/>
      <c r="BKQ76" s="15"/>
      <c r="BKR76" s="15"/>
      <c r="BKS76" s="15"/>
      <c r="BKT76" s="15"/>
      <c r="BKU76" s="15"/>
      <c r="BKV76" s="15"/>
      <c r="BKW76" s="15"/>
      <c r="BKX76" s="15"/>
      <c r="BKY76" s="15"/>
      <c r="BKZ76" s="15"/>
      <c r="BLA76" s="15"/>
      <c r="BLB76" s="15"/>
      <c r="BLC76" s="15"/>
      <c r="BLD76" s="15"/>
      <c r="BLE76" s="15"/>
      <c r="BLF76" s="15"/>
      <c r="BLG76" s="15"/>
      <c r="BLH76" s="15"/>
      <c r="BLI76" s="15"/>
      <c r="BLJ76" s="15"/>
      <c r="BLK76" s="15"/>
      <c r="BLL76" s="15"/>
      <c r="BLM76" s="15"/>
      <c r="BLN76" s="15"/>
      <c r="BLO76" s="15"/>
      <c r="BLP76" s="15"/>
      <c r="BLQ76" s="15"/>
      <c r="BLR76" s="15"/>
      <c r="BLS76" s="15"/>
      <c r="BLT76" s="15"/>
      <c r="BLU76" s="15"/>
      <c r="BLV76" s="15"/>
      <c r="BLW76" s="15"/>
      <c r="BLX76" s="15"/>
      <c r="BLY76" s="15"/>
      <c r="BLZ76" s="15"/>
      <c r="BMA76" s="15"/>
      <c r="BMB76" s="15"/>
      <c r="BMC76" s="15"/>
      <c r="BMD76" s="15"/>
      <c r="BME76" s="15"/>
      <c r="BMF76" s="15"/>
      <c r="BMG76" s="15"/>
      <c r="BMH76" s="15"/>
      <c r="BMI76" s="15"/>
      <c r="BMJ76" s="15"/>
      <c r="BMK76" s="15"/>
      <c r="BML76" s="15"/>
      <c r="BMM76" s="15"/>
      <c r="BMN76" s="15"/>
      <c r="BMO76" s="15"/>
      <c r="BMP76" s="15"/>
      <c r="BMQ76" s="15"/>
      <c r="BMR76" s="15"/>
      <c r="BMS76" s="15"/>
      <c r="BMT76" s="15"/>
      <c r="BMU76" s="15"/>
      <c r="BMV76" s="15"/>
      <c r="BMW76" s="15"/>
      <c r="BMX76" s="15"/>
      <c r="BMY76" s="15"/>
      <c r="BMZ76" s="15"/>
      <c r="BNA76" s="15"/>
      <c r="BNB76" s="15"/>
      <c r="BNC76" s="15"/>
      <c r="BND76" s="15"/>
      <c r="BNE76" s="15"/>
      <c r="BNF76" s="15"/>
      <c r="BNG76" s="15"/>
      <c r="BNH76" s="15"/>
      <c r="BNI76" s="15"/>
      <c r="BNJ76" s="15"/>
      <c r="BNK76" s="15"/>
      <c r="BNL76" s="15"/>
      <c r="BNM76" s="15"/>
      <c r="BNN76" s="15"/>
      <c r="BNO76" s="15"/>
      <c r="BNP76" s="15"/>
      <c r="BNQ76" s="15"/>
      <c r="BNR76" s="15"/>
      <c r="BNS76" s="15"/>
      <c r="BNT76" s="15"/>
      <c r="BNU76" s="15"/>
      <c r="BNV76" s="15"/>
      <c r="BNW76" s="15"/>
      <c r="BNX76" s="15"/>
      <c r="BNY76" s="15"/>
      <c r="BNZ76" s="15"/>
      <c r="BOA76" s="15"/>
      <c r="BOB76" s="15"/>
      <c r="BOC76" s="15"/>
      <c r="BOD76" s="15"/>
      <c r="BOE76" s="15"/>
      <c r="BOF76" s="15"/>
      <c r="BOG76" s="15"/>
      <c r="BOH76" s="15"/>
      <c r="BOI76" s="15"/>
      <c r="BOJ76" s="15"/>
      <c r="BOK76" s="15"/>
      <c r="BOL76" s="15"/>
      <c r="BOM76" s="15"/>
      <c r="BON76" s="15"/>
      <c r="BOO76" s="15"/>
      <c r="BOP76" s="15"/>
      <c r="BOQ76" s="15"/>
      <c r="BOR76" s="15"/>
      <c r="BOS76" s="15"/>
      <c r="BOT76" s="15"/>
      <c r="BOU76" s="15"/>
      <c r="BOV76" s="15"/>
      <c r="BOW76" s="15"/>
      <c r="BOX76" s="15"/>
      <c r="BOY76" s="15"/>
      <c r="BOZ76" s="15"/>
      <c r="BPA76" s="15"/>
      <c r="BPB76" s="15"/>
      <c r="BPC76" s="15"/>
      <c r="BPD76" s="15"/>
      <c r="BPE76" s="15"/>
      <c r="BPF76" s="15"/>
      <c r="BPG76" s="15"/>
      <c r="BPH76" s="15"/>
      <c r="BPI76" s="15"/>
      <c r="BPJ76" s="15"/>
      <c r="BPK76" s="15"/>
      <c r="BPL76" s="15"/>
      <c r="BPM76" s="15"/>
      <c r="BPN76" s="15"/>
      <c r="BPO76" s="15"/>
      <c r="BPP76" s="15"/>
      <c r="BPQ76" s="15"/>
      <c r="BPR76" s="15"/>
      <c r="BPS76" s="15"/>
      <c r="BPT76" s="15"/>
      <c r="BPU76" s="15"/>
      <c r="BPV76" s="15"/>
      <c r="BPW76" s="15"/>
      <c r="BPX76" s="15"/>
      <c r="BPY76" s="15"/>
      <c r="BPZ76" s="15"/>
      <c r="BQA76" s="15"/>
      <c r="BQB76" s="15"/>
      <c r="BQC76" s="15"/>
      <c r="BQD76" s="15"/>
      <c r="BQE76" s="15"/>
      <c r="BQF76" s="15"/>
      <c r="BQG76" s="15"/>
      <c r="BQH76" s="15"/>
      <c r="BQI76" s="15"/>
      <c r="BQJ76" s="15"/>
      <c r="BQK76" s="15"/>
      <c r="BQL76" s="15"/>
      <c r="BQM76" s="15"/>
      <c r="BQN76" s="15"/>
      <c r="BQO76" s="15"/>
      <c r="BQP76" s="15"/>
      <c r="BQQ76" s="15"/>
      <c r="BQR76" s="15"/>
      <c r="BQS76" s="15"/>
      <c r="BQT76" s="15"/>
      <c r="BQU76" s="15"/>
      <c r="BQV76" s="15"/>
      <c r="BQW76" s="15"/>
      <c r="BQX76" s="15"/>
      <c r="BQY76" s="15"/>
      <c r="BQZ76" s="15"/>
      <c r="BRA76" s="15"/>
      <c r="BRB76" s="15"/>
      <c r="BRC76" s="15"/>
      <c r="BRD76" s="15"/>
      <c r="BRE76" s="15"/>
      <c r="BRF76" s="15"/>
      <c r="BRG76" s="15"/>
      <c r="BRH76" s="15"/>
      <c r="BRI76" s="15"/>
      <c r="BRJ76" s="15"/>
      <c r="BRK76" s="15"/>
      <c r="BRL76" s="15"/>
      <c r="BRM76" s="15"/>
      <c r="BRN76" s="15"/>
      <c r="BRO76" s="15"/>
      <c r="BRP76" s="15"/>
      <c r="BRQ76" s="15"/>
      <c r="BRR76" s="15"/>
      <c r="BRS76" s="15"/>
      <c r="BRT76" s="15"/>
      <c r="BRU76" s="15"/>
      <c r="BRV76" s="15"/>
      <c r="BRW76" s="15"/>
      <c r="BRX76" s="15"/>
      <c r="BRY76" s="15"/>
      <c r="BRZ76" s="15"/>
      <c r="BSA76" s="15"/>
      <c r="BSB76" s="15"/>
      <c r="BSC76" s="15"/>
      <c r="BSD76" s="15"/>
      <c r="BSE76" s="15"/>
      <c r="BSF76" s="15"/>
      <c r="BSG76" s="15"/>
      <c r="BSH76" s="15"/>
      <c r="BSI76" s="15"/>
      <c r="BSJ76" s="15"/>
      <c r="BSK76" s="15"/>
      <c r="BSL76" s="15"/>
      <c r="BSM76" s="15"/>
      <c r="BSN76" s="15"/>
      <c r="BSO76" s="15"/>
      <c r="BSP76" s="15"/>
      <c r="BSQ76" s="15"/>
      <c r="BSR76" s="15"/>
      <c r="BSS76" s="15"/>
      <c r="BST76" s="15"/>
      <c r="BSU76" s="15"/>
      <c r="BSV76" s="15"/>
      <c r="BSW76" s="15"/>
      <c r="BSX76" s="15"/>
      <c r="BSY76" s="15"/>
      <c r="BSZ76" s="15"/>
      <c r="BTA76" s="15"/>
      <c r="BTB76" s="15"/>
      <c r="BTC76" s="15"/>
      <c r="BTD76" s="15"/>
      <c r="BTE76" s="15"/>
      <c r="BTF76" s="15"/>
      <c r="BTG76" s="15"/>
      <c r="BTH76" s="15"/>
      <c r="BTI76" s="15"/>
      <c r="BTJ76" s="15"/>
      <c r="BTK76" s="15"/>
      <c r="BTL76" s="15"/>
      <c r="BTM76" s="15"/>
      <c r="BTN76" s="15"/>
      <c r="BTO76" s="15"/>
      <c r="BTP76" s="15"/>
      <c r="BTQ76" s="15"/>
      <c r="BTR76" s="15"/>
      <c r="BTS76" s="15"/>
      <c r="BTT76" s="15"/>
      <c r="BTU76" s="15"/>
      <c r="BTV76" s="15"/>
      <c r="BTW76" s="15"/>
      <c r="BTX76" s="15"/>
      <c r="BTY76" s="15"/>
      <c r="BTZ76" s="15"/>
      <c r="BUA76" s="15"/>
      <c r="BUB76" s="15"/>
      <c r="BUC76" s="15"/>
      <c r="BUD76" s="15"/>
      <c r="BUE76" s="15"/>
      <c r="BUF76" s="15"/>
      <c r="BUG76" s="15"/>
      <c r="BUH76" s="15"/>
      <c r="BUI76" s="15"/>
      <c r="BUJ76" s="15"/>
      <c r="BUK76" s="15"/>
      <c r="BUL76" s="15"/>
      <c r="BUM76" s="15"/>
      <c r="BUN76" s="15"/>
      <c r="BUO76" s="15"/>
      <c r="BUP76" s="15"/>
      <c r="BUQ76" s="15"/>
      <c r="BUR76" s="15"/>
      <c r="BUS76" s="15"/>
      <c r="BUT76" s="15"/>
      <c r="BUU76" s="15"/>
      <c r="BUV76" s="15"/>
      <c r="BUW76" s="15"/>
      <c r="BUX76" s="15"/>
      <c r="BUY76" s="15"/>
      <c r="BUZ76" s="15"/>
      <c r="BVA76" s="15"/>
      <c r="BVB76" s="15"/>
      <c r="BVC76" s="15"/>
      <c r="BVD76" s="15"/>
      <c r="BVE76" s="15"/>
      <c r="BVF76" s="15"/>
      <c r="BVG76" s="15"/>
      <c r="BVH76" s="15"/>
      <c r="BVI76" s="15"/>
      <c r="BVJ76" s="15"/>
      <c r="BVK76" s="15"/>
      <c r="BVL76" s="15"/>
      <c r="BVM76" s="15"/>
      <c r="BVN76" s="15"/>
      <c r="BVO76" s="15"/>
      <c r="BVP76" s="15"/>
      <c r="BVQ76" s="15"/>
      <c r="BVR76" s="15"/>
      <c r="BVS76" s="15"/>
      <c r="BVT76" s="15"/>
      <c r="BVU76" s="15"/>
      <c r="BVV76" s="15"/>
      <c r="BVW76" s="15"/>
      <c r="BVX76" s="15"/>
      <c r="BVY76" s="15"/>
      <c r="BVZ76" s="15"/>
      <c r="BWA76" s="15"/>
      <c r="BWB76" s="15"/>
      <c r="BWC76" s="15"/>
      <c r="BWD76" s="15"/>
      <c r="BWE76" s="15"/>
      <c r="BWF76" s="15"/>
      <c r="BWG76" s="15"/>
      <c r="BWH76" s="15"/>
      <c r="BWI76" s="15"/>
      <c r="BWJ76" s="15"/>
      <c r="BWK76" s="15"/>
      <c r="BWL76" s="15"/>
      <c r="BWM76" s="15"/>
      <c r="BWN76" s="15"/>
      <c r="BWO76" s="15"/>
      <c r="BWP76" s="15"/>
      <c r="BWQ76" s="15"/>
      <c r="BWR76" s="15"/>
      <c r="BWS76" s="15"/>
      <c r="BWT76" s="15"/>
      <c r="BWU76" s="15"/>
      <c r="BWV76" s="15"/>
      <c r="BWW76" s="15"/>
      <c r="BWX76" s="15"/>
      <c r="BWY76" s="15"/>
      <c r="BWZ76" s="15"/>
      <c r="BXA76" s="15"/>
      <c r="BXB76" s="15"/>
      <c r="BXC76" s="15"/>
      <c r="BXD76" s="15"/>
      <c r="BXE76" s="15"/>
      <c r="BXF76" s="15"/>
      <c r="BXG76" s="15"/>
      <c r="BXH76" s="15"/>
      <c r="BXI76" s="15"/>
      <c r="BXJ76" s="15"/>
      <c r="BXK76" s="15"/>
      <c r="BXL76" s="15"/>
      <c r="BXM76" s="15"/>
      <c r="BXN76" s="15"/>
      <c r="BXO76" s="15"/>
      <c r="BXP76" s="15"/>
      <c r="BXQ76" s="15"/>
      <c r="BXR76" s="15"/>
      <c r="BXS76" s="15"/>
      <c r="BXT76" s="15"/>
      <c r="BXU76" s="15"/>
      <c r="BXV76" s="15"/>
      <c r="BXW76" s="15"/>
      <c r="BXX76" s="15"/>
      <c r="BXY76" s="15"/>
      <c r="BXZ76" s="15"/>
      <c r="BYA76" s="15"/>
      <c r="BYB76" s="15"/>
      <c r="BYC76" s="15"/>
      <c r="BYD76" s="15"/>
      <c r="BYE76" s="15"/>
      <c r="BYF76" s="15"/>
      <c r="BYG76" s="15"/>
      <c r="BYH76" s="15"/>
      <c r="BYI76" s="15"/>
      <c r="BYJ76" s="15"/>
      <c r="BYK76" s="15"/>
      <c r="BYL76" s="15"/>
      <c r="BYM76" s="15"/>
      <c r="BYN76" s="15"/>
      <c r="BYO76" s="15"/>
      <c r="BYP76" s="15"/>
      <c r="BYQ76" s="15"/>
      <c r="BYR76" s="15"/>
      <c r="BYS76" s="15"/>
      <c r="BYT76" s="15"/>
      <c r="BYU76" s="15"/>
      <c r="BYV76" s="15"/>
      <c r="BYW76" s="15"/>
      <c r="BYX76" s="15"/>
      <c r="BYY76" s="15"/>
      <c r="BYZ76" s="15"/>
      <c r="BZA76" s="15"/>
      <c r="BZB76" s="15"/>
      <c r="BZC76" s="15"/>
      <c r="BZD76" s="15"/>
      <c r="BZE76" s="15"/>
      <c r="BZF76" s="15"/>
      <c r="BZG76" s="15"/>
      <c r="BZH76" s="15"/>
      <c r="BZI76" s="15"/>
      <c r="BZJ76" s="15"/>
      <c r="BZK76" s="15"/>
      <c r="BZL76" s="15"/>
      <c r="BZM76" s="15"/>
      <c r="BZN76" s="15"/>
      <c r="BZO76" s="15"/>
      <c r="BZP76" s="15"/>
      <c r="BZQ76" s="15"/>
      <c r="BZR76" s="15"/>
      <c r="BZS76" s="15"/>
      <c r="BZT76" s="15"/>
      <c r="BZU76" s="15"/>
      <c r="BZV76" s="15"/>
      <c r="BZW76" s="15"/>
      <c r="BZX76" s="15"/>
      <c r="BZY76" s="15"/>
      <c r="BZZ76" s="15"/>
      <c r="CAA76" s="15"/>
      <c r="CAB76" s="15"/>
      <c r="CAC76" s="15"/>
      <c r="CAD76" s="15"/>
      <c r="CAE76" s="15"/>
      <c r="CAF76" s="15"/>
      <c r="CAG76" s="15"/>
      <c r="CAH76" s="15"/>
      <c r="CAI76" s="15"/>
      <c r="CAJ76" s="15"/>
      <c r="CAK76" s="15"/>
      <c r="CAL76" s="15"/>
      <c r="CAM76" s="15"/>
      <c r="CAN76" s="15"/>
      <c r="CAO76" s="15"/>
      <c r="CAP76" s="15"/>
      <c r="CAQ76" s="15"/>
      <c r="CAR76" s="15"/>
      <c r="CAS76" s="15"/>
      <c r="CAT76" s="15"/>
      <c r="CAU76" s="15"/>
      <c r="CAV76" s="15"/>
      <c r="CAW76" s="15"/>
      <c r="CAX76" s="15"/>
      <c r="CAY76" s="15"/>
      <c r="CAZ76" s="15"/>
      <c r="CBA76" s="15"/>
      <c r="CBB76" s="15"/>
      <c r="CBC76" s="15"/>
      <c r="CBD76" s="15"/>
      <c r="CBE76" s="15"/>
      <c r="CBF76" s="15"/>
      <c r="CBG76" s="15"/>
      <c r="CBH76" s="15"/>
      <c r="CBI76" s="15"/>
      <c r="CBJ76" s="15"/>
      <c r="CBK76" s="15"/>
      <c r="CBL76" s="15"/>
      <c r="CBM76" s="15"/>
      <c r="CBN76" s="15"/>
      <c r="CBO76" s="15"/>
      <c r="CBP76" s="15"/>
      <c r="CBQ76" s="15"/>
      <c r="CBR76" s="15"/>
      <c r="CBS76" s="15"/>
      <c r="CBT76" s="15"/>
      <c r="CBU76" s="15"/>
      <c r="CBV76" s="15"/>
      <c r="CBW76" s="15"/>
      <c r="CBX76" s="15"/>
      <c r="CBY76" s="15"/>
      <c r="CBZ76" s="15"/>
      <c r="CCA76" s="15"/>
      <c r="CCB76" s="15"/>
      <c r="CCC76" s="15"/>
      <c r="CCD76" s="15"/>
      <c r="CCE76" s="15"/>
      <c r="CCF76" s="15"/>
      <c r="CCG76" s="15"/>
      <c r="CCH76" s="15"/>
      <c r="CCI76" s="15"/>
      <c r="CCJ76" s="15"/>
      <c r="CCK76" s="15"/>
      <c r="CCL76" s="15"/>
      <c r="CCM76" s="15"/>
      <c r="CCN76" s="15"/>
      <c r="CCO76" s="15"/>
      <c r="CCP76" s="15"/>
      <c r="CCQ76" s="15"/>
      <c r="CCR76" s="15"/>
      <c r="CCS76" s="15"/>
      <c r="CCT76" s="15"/>
      <c r="CCU76" s="15"/>
      <c r="CCV76" s="15"/>
      <c r="CCW76" s="15"/>
      <c r="CCX76" s="15"/>
      <c r="CCY76" s="15"/>
      <c r="CCZ76" s="15"/>
      <c r="CDA76" s="15"/>
      <c r="CDB76" s="15"/>
      <c r="CDC76" s="15"/>
      <c r="CDD76" s="15"/>
      <c r="CDE76" s="15"/>
      <c r="CDF76" s="15"/>
      <c r="CDG76" s="15"/>
      <c r="CDH76" s="15"/>
      <c r="CDI76" s="15"/>
      <c r="CDJ76" s="15"/>
      <c r="CDK76" s="15"/>
      <c r="CDL76" s="15"/>
      <c r="CDM76" s="15"/>
      <c r="CDN76" s="15"/>
      <c r="CDO76" s="15"/>
      <c r="CDP76" s="15"/>
      <c r="CDQ76" s="15"/>
      <c r="CDR76" s="15"/>
      <c r="CDS76" s="15"/>
      <c r="CDT76" s="15"/>
      <c r="CDU76" s="15"/>
      <c r="CDV76" s="15"/>
      <c r="CDW76" s="15"/>
      <c r="CDX76" s="15"/>
      <c r="CDY76" s="15"/>
      <c r="CDZ76" s="15"/>
      <c r="CEA76" s="15"/>
      <c r="CEB76" s="15"/>
      <c r="CEC76" s="15"/>
      <c r="CED76" s="15"/>
      <c r="CEE76" s="15"/>
      <c r="CEF76" s="15"/>
      <c r="CEG76" s="15"/>
      <c r="CEH76" s="15"/>
      <c r="CEI76" s="15"/>
      <c r="CEJ76" s="15"/>
      <c r="CEK76" s="15"/>
      <c r="CEL76" s="15"/>
      <c r="CEM76" s="15"/>
      <c r="CEN76" s="15"/>
      <c r="CEO76" s="15"/>
      <c r="CEP76" s="15"/>
      <c r="CEQ76" s="15"/>
      <c r="CER76" s="15"/>
      <c r="CES76" s="15"/>
      <c r="CET76" s="15"/>
      <c r="CEU76" s="15"/>
      <c r="CEV76" s="15"/>
      <c r="CEW76" s="15"/>
      <c r="CEX76" s="15"/>
      <c r="CEY76" s="15"/>
      <c r="CEZ76" s="15"/>
      <c r="CFA76" s="15"/>
      <c r="CFB76" s="15"/>
      <c r="CFC76" s="15"/>
      <c r="CFD76" s="15"/>
      <c r="CFE76" s="15"/>
      <c r="CFF76" s="15"/>
      <c r="CFG76" s="15"/>
      <c r="CFH76" s="15"/>
      <c r="CFI76" s="15"/>
      <c r="CFJ76" s="15"/>
      <c r="CFK76" s="15"/>
      <c r="CFL76" s="15"/>
      <c r="CFM76" s="15"/>
      <c r="CFN76" s="15"/>
      <c r="CFO76" s="15"/>
      <c r="CFP76" s="15"/>
      <c r="CFQ76" s="15"/>
      <c r="CFR76" s="15"/>
      <c r="CFS76" s="15"/>
      <c r="CFT76" s="15"/>
      <c r="CFU76" s="15"/>
      <c r="CFV76" s="15"/>
      <c r="CFW76" s="15"/>
      <c r="CFX76" s="15"/>
      <c r="CFY76" s="15"/>
      <c r="CFZ76" s="15"/>
      <c r="CGA76" s="15"/>
      <c r="CGB76" s="15"/>
      <c r="CGC76" s="15"/>
      <c r="CGD76" s="15"/>
      <c r="CGE76" s="15"/>
      <c r="CGF76" s="15"/>
      <c r="CGG76" s="15"/>
      <c r="CGH76" s="15"/>
      <c r="CGI76" s="15"/>
      <c r="CGJ76" s="15"/>
      <c r="CGK76" s="15"/>
      <c r="CGL76" s="15"/>
      <c r="CGM76" s="15"/>
      <c r="CGN76" s="15"/>
      <c r="CGO76" s="15"/>
      <c r="CGP76" s="15"/>
      <c r="CGQ76" s="15"/>
      <c r="CGR76" s="15"/>
      <c r="CGS76" s="15"/>
      <c r="CGT76" s="15"/>
      <c r="CGU76" s="15"/>
      <c r="CGV76" s="15"/>
      <c r="CGW76" s="15"/>
      <c r="CGX76" s="15"/>
      <c r="CGY76" s="15"/>
      <c r="CGZ76" s="15"/>
      <c r="CHA76" s="15"/>
      <c r="CHB76" s="15"/>
      <c r="CHC76" s="15"/>
      <c r="CHD76" s="15"/>
      <c r="CHE76" s="15"/>
      <c r="CHF76" s="15"/>
      <c r="CHG76" s="15"/>
      <c r="CHH76" s="15"/>
      <c r="CHI76" s="15"/>
      <c r="CHJ76" s="15"/>
      <c r="CHK76" s="15"/>
      <c r="CHL76" s="15"/>
      <c r="CHM76" s="15"/>
      <c r="CHN76" s="15"/>
      <c r="CHO76" s="15"/>
      <c r="CHP76" s="15"/>
      <c r="CHQ76" s="15"/>
      <c r="CHR76" s="15"/>
      <c r="CHS76" s="15"/>
      <c r="CHT76" s="15"/>
      <c r="CHU76" s="15"/>
      <c r="CHV76" s="15"/>
      <c r="CHW76" s="15"/>
      <c r="CHX76" s="15"/>
      <c r="CHY76" s="15"/>
      <c r="CHZ76" s="15"/>
      <c r="CIA76" s="15"/>
      <c r="CIB76" s="15"/>
      <c r="CIC76" s="15"/>
      <c r="CID76" s="15"/>
      <c r="CIE76" s="15"/>
      <c r="CIF76" s="15"/>
      <c r="CIG76" s="15"/>
      <c r="CIH76" s="15"/>
      <c r="CII76" s="15"/>
      <c r="CIJ76" s="15"/>
      <c r="CIK76" s="15"/>
      <c r="CIL76" s="15"/>
      <c r="CIM76" s="15"/>
      <c r="CIN76" s="15"/>
      <c r="CIO76" s="15"/>
      <c r="CIP76" s="15"/>
      <c r="CIQ76" s="15"/>
      <c r="CIR76" s="15"/>
      <c r="CIS76" s="15"/>
      <c r="CIT76" s="15"/>
      <c r="CIU76" s="15"/>
      <c r="CIV76" s="15"/>
      <c r="CIW76" s="15"/>
      <c r="CIX76" s="15"/>
      <c r="CIY76" s="15"/>
      <c r="CIZ76" s="15"/>
      <c r="CJA76" s="15"/>
      <c r="CJB76" s="15"/>
      <c r="CJC76" s="15"/>
      <c r="CJD76" s="15"/>
      <c r="CJE76" s="15"/>
      <c r="CJF76" s="15"/>
      <c r="CJG76" s="15"/>
      <c r="CJH76" s="15"/>
      <c r="CJI76" s="15"/>
      <c r="CJJ76" s="15"/>
      <c r="CJK76" s="15"/>
      <c r="CJL76" s="15"/>
      <c r="CJM76" s="15"/>
      <c r="CJN76" s="15"/>
      <c r="CJO76" s="15"/>
      <c r="CJP76" s="15"/>
      <c r="CJQ76" s="15"/>
      <c r="CJR76" s="15"/>
      <c r="CJS76" s="15"/>
      <c r="CJT76" s="15"/>
      <c r="CJU76" s="15"/>
      <c r="CJV76" s="15"/>
      <c r="CJW76" s="15"/>
      <c r="CJX76" s="15"/>
      <c r="CJY76" s="15"/>
      <c r="CJZ76" s="15"/>
      <c r="CKA76" s="15"/>
      <c r="CKB76" s="15"/>
      <c r="CKC76" s="15"/>
      <c r="CKD76" s="15"/>
      <c r="CKE76" s="15"/>
      <c r="CKF76" s="15"/>
      <c r="CKG76" s="15"/>
      <c r="CKH76" s="15"/>
      <c r="CKI76" s="15"/>
      <c r="CKJ76" s="15"/>
      <c r="CKK76" s="15"/>
      <c r="CKL76" s="15"/>
      <c r="CKM76" s="15"/>
      <c r="CKN76" s="15"/>
      <c r="CKO76" s="15"/>
      <c r="CKP76" s="15"/>
      <c r="CKQ76" s="15"/>
      <c r="CKR76" s="15"/>
      <c r="CKS76" s="15"/>
      <c r="CKT76" s="15"/>
      <c r="CKU76" s="15"/>
      <c r="CKV76" s="15"/>
      <c r="CKW76" s="15"/>
      <c r="CKX76" s="15"/>
      <c r="CKY76" s="15"/>
      <c r="CKZ76" s="15"/>
      <c r="CLA76" s="15"/>
      <c r="CLB76" s="15"/>
      <c r="CLC76" s="15"/>
      <c r="CLD76" s="15"/>
      <c r="CLE76" s="15"/>
      <c r="CLF76" s="15"/>
      <c r="CLG76" s="15"/>
      <c r="CLH76" s="15"/>
      <c r="CLI76" s="15"/>
      <c r="CLJ76" s="15"/>
      <c r="CLK76" s="15"/>
      <c r="CLL76" s="15"/>
      <c r="CLM76" s="15"/>
      <c r="CLN76" s="15"/>
      <c r="CLO76" s="15"/>
      <c r="CLP76" s="15"/>
      <c r="CLQ76" s="15"/>
      <c r="CLR76" s="15"/>
      <c r="CLS76" s="15"/>
      <c r="CLT76" s="15"/>
      <c r="CLU76" s="15"/>
      <c r="CLV76" s="15"/>
      <c r="CLW76" s="15"/>
      <c r="CLX76" s="15"/>
      <c r="CLY76" s="15"/>
      <c r="CLZ76" s="15"/>
      <c r="CMA76" s="15"/>
      <c r="CMB76" s="15"/>
      <c r="CMC76" s="15"/>
      <c r="CMD76" s="15"/>
      <c r="CME76" s="15"/>
      <c r="CMF76" s="15"/>
      <c r="CMG76" s="15"/>
      <c r="CMH76" s="15"/>
      <c r="CMI76" s="15"/>
      <c r="CMJ76" s="15"/>
      <c r="CMK76" s="15"/>
      <c r="CML76" s="15"/>
      <c r="CMM76" s="15"/>
      <c r="CMN76" s="15"/>
      <c r="CMO76" s="15"/>
      <c r="CMP76" s="15"/>
      <c r="CMQ76" s="15"/>
      <c r="CMR76" s="15"/>
      <c r="CMS76" s="15"/>
      <c r="CMT76" s="15"/>
      <c r="CMU76" s="15"/>
      <c r="CMV76" s="15"/>
      <c r="CMW76" s="15"/>
      <c r="CMX76" s="15"/>
      <c r="CMY76" s="15"/>
      <c r="CMZ76" s="15"/>
      <c r="CNA76" s="15"/>
      <c r="CNB76" s="15"/>
      <c r="CNC76" s="15"/>
      <c r="CND76" s="15"/>
      <c r="CNE76" s="15"/>
      <c r="CNF76" s="15"/>
      <c r="CNG76" s="15"/>
      <c r="CNH76" s="15"/>
      <c r="CNI76" s="15"/>
      <c r="CNJ76" s="15"/>
      <c r="CNK76" s="15"/>
      <c r="CNL76" s="15"/>
      <c r="CNM76" s="15"/>
      <c r="CNN76" s="15"/>
      <c r="CNO76" s="15"/>
      <c r="CNP76" s="15"/>
      <c r="CNQ76" s="15"/>
      <c r="CNR76" s="15"/>
      <c r="CNS76" s="15"/>
      <c r="CNT76" s="15"/>
      <c r="CNU76" s="15"/>
      <c r="CNV76" s="15"/>
      <c r="CNW76" s="15"/>
      <c r="CNX76" s="15"/>
      <c r="CNY76" s="15"/>
      <c r="CNZ76" s="15"/>
      <c r="COA76" s="15"/>
      <c r="COB76" s="15"/>
      <c r="COC76" s="15"/>
      <c r="COD76" s="15"/>
      <c r="COE76" s="15"/>
      <c r="COF76" s="15"/>
      <c r="COG76" s="15"/>
      <c r="COH76" s="15"/>
      <c r="COI76" s="15"/>
      <c r="COJ76" s="15"/>
      <c r="COK76" s="15"/>
      <c r="COL76" s="15"/>
      <c r="COM76" s="15"/>
      <c r="CON76" s="15"/>
      <c r="COO76" s="15"/>
      <c r="COP76" s="15"/>
      <c r="COQ76" s="15"/>
      <c r="COR76" s="15"/>
      <c r="COS76" s="15"/>
      <c r="COT76" s="15"/>
      <c r="COU76" s="15"/>
      <c r="COV76" s="15"/>
      <c r="COW76" s="15"/>
      <c r="COX76" s="15"/>
      <c r="COY76" s="15"/>
      <c r="COZ76" s="15"/>
      <c r="CPA76" s="15"/>
      <c r="CPB76" s="15"/>
      <c r="CPC76" s="15"/>
      <c r="CPD76" s="15"/>
      <c r="CPE76" s="15"/>
      <c r="CPF76" s="15"/>
      <c r="CPG76" s="15"/>
      <c r="CPH76" s="15"/>
      <c r="CPI76" s="15"/>
      <c r="CPJ76" s="15"/>
      <c r="CPK76" s="15"/>
      <c r="CPL76" s="15"/>
      <c r="CPM76" s="15"/>
      <c r="CPN76" s="15"/>
      <c r="CPO76" s="15"/>
      <c r="CPP76" s="15"/>
      <c r="CPQ76" s="15"/>
      <c r="CPR76" s="15"/>
      <c r="CPS76" s="15"/>
      <c r="CPT76" s="15"/>
      <c r="CPU76" s="15"/>
      <c r="CPV76" s="15"/>
      <c r="CPW76" s="15"/>
      <c r="CPX76" s="15"/>
      <c r="CPY76" s="15"/>
      <c r="CPZ76" s="15"/>
      <c r="CQA76" s="15"/>
      <c r="CQB76" s="15"/>
      <c r="CQC76" s="15"/>
      <c r="CQD76" s="15"/>
      <c r="CQE76" s="15"/>
      <c r="CQF76" s="15"/>
      <c r="CQG76" s="15"/>
      <c r="CQH76" s="15"/>
      <c r="CQI76" s="15"/>
      <c r="CQJ76" s="15"/>
      <c r="CQK76" s="15"/>
      <c r="CQL76" s="15"/>
      <c r="CQM76" s="15"/>
      <c r="CQN76" s="15"/>
      <c r="CQO76" s="15"/>
      <c r="CQP76" s="15"/>
      <c r="CQQ76" s="15"/>
      <c r="CQR76" s="15"/>
      <c r="CQS76" s="15"/>
      <c r="CQT76" s="15"/>
      <c r="CQU76" s="15"/>
      <c r="CQV76" s="15"/>
      <c r="CQW76" s="15"/>
      <c r="CQX76" s="15"/>
      <c r="CQY76" s="15"/>
      <c r="CQZ76" s="15"/>
      <c r="CRA76" s="15"/>
      <c r="CRB76" s="15"/>
      <c r="CRC76" s="15"/>
      <c r="CRD76" s="15"/>
      <c r="CRE76" s="15"/>
      <c r="CRF76" s="15"/>
      <c r="CRG76" s="15"/>
      <c r="CRH76" s="15"/>
      <c r="CRI76" s="15"/>
      <c r="CRJ76" s="15"/>
      <c r="CRK76" s="15"/>
      <c r="CRL76" s="15"/>
      <c r="CRM76" s="15"/>
      <c r="CRN76" s="15"/>
      <c r="CRO76" s="15"/>
      <c r="CRP76" s="15"/>
      <c r="CRQ76" s="15"/>
      <c r="CRR76" s="15"/>
      <c r="CRS76" s="15"/>
      <c r="CRT76" s="15"/>
      <c r="CRU76" s="15"/>
      <c r="CRV76" s="15"/>
      <c r="CRW76" s="15"/>
      <c r="CRX76" s="15"/>
      <c r="CRY76" s="15"/>
      <c r="CRZ76" s="15"/>
      <c r="CSA76" s="15"/>
      <c r="CSB76" s="15"/>
      <c r="CSC76" s="15"/>
      <c r="CSD76" s="15"/>
      <c r="CSE76" s="15"/>
      <c r="CSF76" s="15"/>
      <c r="CSG76" s="15"/>
      <c r="CSH76" s="15"/>
      <c r="CSI76" s="15"/>
      <c r="CSJ76" s="15"/>
      <c r="CSK76" s="15"/>
      <c r="CSL76" s="15"/>
      <c r="CSM76" s="15"/>
      <c r="CSN76" s="15"/>
      <c r="CSO76" s="15"/>
      <c r="CSP76" s="15"/>
      <c r="CSQ76" s="15"/>
      <c r="CSR76" s="15"/>
      <c r="CSS76" s="15"/>
      <c r="CST76" s="15"/>
      <c r="CSU76" s="15"/>
      <c r="CSV76" s="15"/>
      <c r="CSW76" s="15"/>
      <c r="CSX76" s="15"/>
      <c r="CSY76" s="15"/>
      <c r="CSZ76" s="15"/>
      <c r="CTA76" s="15"/>
      <c r="CTB76" s="15"/>
      <c r="CTC76" s="15"/>
      <c r="CTD76" s="15"/>
      <c r="CTE76" s="15"/>
      <c r="CTF76" s="15"/>
      <c r="CTG76" s="15"/>
      <c r="CTH76" s="15"/>
      <c r="CTI76" s="15"/>
      <c r="CTJ76" s="15"/>
      <c r="CTK76" s="15"/>
      <c r="CTL76" s="15"/>
      <c r="CTM76" s="15"/>
      <c r="CTN76" s="15"/>
      <c r="CTO76" s="15"/>
      <c r="CTP76" s="15"/>
      <c r="CTQ76" s="15"/>
      <c r="CTR76" s="15"/>
      <c r="CTS76" s="15"/>
      <c r="CTT76" s="15"/>
      <c r="CTU76" s="15"/>
      <c r="CTV76" s="15"/>
      <c r="CTW76" s="15"/>
      <c r="CTX76" s="15"/>
      <c r="CTY76" s="15"/>
      <c r="CTZ76" s="15"/>
      <c r="CUA76" s="15"/>
      <c r="CUB76" s="15"/>
      <c r="CUC76" s="15"/>
      <c r="CUD76" s="15"/>
      <c r="CUE76" s="15"/>
      <c r="CUF76" s="15"/>
      <c r="CUG76" s="15"/>
      <c r="CUH76" s="15"/>
      <c r="CUI76" s="15"/>
      <c r="CUJ76" s="15"/>
      <c r="CUK76" s="15"/>
      <c r="CUL76" s="15"/>
      <c r="CUM76" s="15"/>
      <c r="CUN76" s="15"/>
      <c r="CUO76" s="15"/>
      <c r="CUP76" s="15"/>
      <c r="CUQ76" s="15"/>
      <c r="CUR76" s="15"/>
      <c r="CUS76" s="15"/>
      <c r="CUT76" s="15"/>
      <c r="CUU76" s="15"/>
      <c r="CUV76" s="15"/>
      <c r="CUW76" s="15"/>
      <c r="CUX76" s="15"/>
      <c r="CUY76" s="15"/>
      <c r="CUZ76" s="15"/>
      <c r="CVA76" s="15"/>
      <c r="CVB76" s="15"/>
      <c r="CVC76" s="15"/>
      <c r="CVD76" s="15"/>
      <c r="CVE76" s="15"/>
      <c r="CVF76" s="15"/>
      <c r="CVG76" s="15"/>
      <c r="CVH76" s="15"/>
      <c r="CVI76" s="15"/>
      <c r="CVJ76" s="15"/>
      <c r="CVK76" s="15"/>
      <c r="CVL76" s="15"/>
      <c r="CVM76" s="15"/>
      <c r="CVN76" s="15"/>
      <c r="CVO76" s="15"/>
      <c r="CVP76" s="15"/>
      <c r="CVQ76" s="15"/>
      <c r="CVR76" s="15"/>
      <c r="CVS76" s="15"/>
      <c r="CVT76" s="15"/>
      <c r="CVU76" s="15"/>
      <c r="CVV76" s="15"/>
      <c r="CVW76" s="15"/>
      <c r="CVX76" s="15"/>
      <c r="CVY76" s="15"/>
      <c r="CVZ76" s="15"/>
      <c r="CWA76" s="15"/>
      <c r="CWB76" s="15"/>
      <c r="CWC76" s="15"/>
      <c r="CWD76" s="15"/>
      <c r="CWE76" s="15"/>
      <c r="CWF76" s="15"/>
      <c r="CWG76" s="15"/>
      <c r="CWH76" s="15"/>
      <c r="CWI76" s="15"/>
      <c r="CWJ76" s="15"/>
      <c r="CWK76" s="15"/>
      <c r="CWL76" s="15"/>
      <c r="CWM76" s="15"/>
      <c r="CWN76" s="15"/>
      <c r="CWO76" s="15"/>
      <c r="CWP76" s="15"/>
      <c r="CWQ76" s="15"/>
      <c r="CWR76" s="15"/>
      <c r="CWS76" s="15"/>
      <c r="CWT76" s="15"/>
      <c r="CWU76" s="15"/>
      <c r="CWV76" s="15"/>
      <c r="CWW76" s="15"/>
      <c r="CWX76" s="15"/>
      <c r="CWY76" s="15"/>
      <c r="CWZ76" s="15"/>
      <c r="CXA76" s="15"/>
      <c r="CXB76" s="15"/>
      <c r="CXC76" s="15"/>
      <c r="CXD76" s="15"/>
      <c r="CXE76" s="15"/>
      <c r="CXF76" s="15"/>
      <c r="CXG76" s="15"/>
      <c r="CXH76" s="15"/>
      <c r="CXI76" s="15"/>
      <c r="CXJ76" s="15"/>
      <c r="CXK76" s="15"/>
      <c r="CXL76" s="15"/>
      <c r="CXM76" s="15"/>
      <c r="CXN76" s="15"/>
      <c r="CXO76" s="15"/>
      <c r="CXP76" s="15"/>
      <c r="CXQ76" s="15"/>
      <c r="CXR76" s="15"/>
      <c r="CXS76" s="15"/>
      <c r="CXT76" s="15"/>
      <c r="CXU76" s="15"/>
      <c r="CXV76" s="15"/>
      <c r="CXW76" s="15"/>
      <c r="CXX76" s="15"/>
      <c r="CXY76" s="15"/>
      <c r="CXZ76" s="15"/>
      <c r="CYA76" s="15"/>
      <c r="CYB76" s="15"/>
      <c r="CYC76" s="15"/>
      <c r="CYD76" s="15"/>
      <c r="CYE76" s="15"/>
      <c r="CYF76" s="15"/>
      <c r="CYG76" s="15"/>
      <c r="CYH76" s="15"/>
      <c r="CYI76" s="15"/>
      <c r="CYJ76" s="15"/>
      <c r="CYK76" s="15"/>
      <c r="CYL76" s="15"/>
      <c r="CYM76" s="15"/>
      <c r="CYN76" s="15"/>
      <c r="CYO76" s="15"/>
      <c r="CYP76" s="15"/>
      <c r="CYQ76" s="15"/>
      <c r="CYR76" s="15"/>
      <c r="CYS76" s="15"/>
      <c r="CYT76" s="15"/>
      <c r="CYU76" s="15"/>
      <c r="CYV76" s="15"/>
      <c r="CYW76" s="15"/>
      <c r="CYX76" s="15"/>
      <c r="CYY76" s="15"/>
      <c r="CYZ76" s="15"/>
      <c r="CZA76" s="15"/>
      <c r="CZB76" s="15"/>
      <c r="CZC76" s="15"/>
      <c r="CZD76" s="15"/>
      <c r="CZE76" s="15"/>
      <c r="CZF76" s="15"/>
      <c r="CZG76" s="15"/>
      <c r="CZH76" s="15"/>
      <c r="CZI76" s="15"/>
      <c r="CZJ76" s="15"/>
      <c r="CZK76" s="15"/>
      <c r="CZL76" s="15"/>
      <c r="CZM76" s="15"/>
      <c r="CZN76" s="15"/>
      <c r="CZO76" s="15"/>
      <c r="CZP76" s="15"/>
      <c r="CZQ76" s="15"/>
      <c r="CZR76" s="15"/>
      <c r="CZS76" s="15"/>
      <c r="CZT76" s="15"/>
      <c r="CZU76" s="15"/>
      <c r="CZV76" s="15"/>
      <c r="CZW76" s="15"/>
      <c r="CZX76" s="15"/>
      <c r="CZY76" s="15"/>
      <c r="CZZ76" s="15"/>
      <c r="DAA76" s="15"/>
      <c r="DAB76" s="15"/>
      <c r="DAC76" s="15"/>
      <c r="DAD76" s="15"/>
      <c r="DAE76" s="15"/>
      <c r="DAF76" s="15"/>
      <c r="DAG76" s="15"/>
      <c r="DAH76" s="15"/>
      <c r="DAI76" s="15"/>
      <c r="DAJ76" s="15"/>
      <c r="DAK76" s="15"/>
      <c r="DAL76" s="15"/>
      <c r="DAM76" s="15"/>
      <c r="DAN76" s="15"/>
      <c r="DAO76" s="15"/>
      <c r="DAP76" s="15"/>
      <c r="DAQ76" s="15"/>
      <c r="DAR76" s="15"/>
      <c r="DAS76" s="15"/>
      <c r="DAT76" s="15"/>
      <c r="DAU76" s="15"/>
      <c r="DAV76" s="15"/>
      <c r="DAW76" s="15"/>
      <c r="DAX76" s="15"/>
      <c r="DAY76" s="15"/>
      <c r="DAZ76" s="15"/>
      <c r="DBA76" s="15"/>
      <c r="DBB76" s="15"/>
      <c r="DBC76" s="15"/>
      <c r="DBD76" s="15"/>
      <c r="DBE76" s="15"/>
      <c r="DBF76" s="15"/>
      <c r="DBG76" s="15"/>
      <c r="DBH76" s="15"/>
      <c r="DBI76" s="15"/>
      <c r="DBJ76" s="15"/>
      <c r="DBK76" s="15"/>
      <c r="DBL76" s="15"/>
      <c r="DBM76" s="15"/>
      <c r="DBN76" s="15"/>
      <c r="DBO76" s="15"/>
      <c r="DBP76" s="15"/>
      <c r="DBQ76" s="15"/>
      <c r="DBR76" s="15"/>
      <c r="DBS76" s="15"/>
      <c r="DBT76" s="15"/>
      <c r="DBU76" s="15"/>
      <c r="DBV76" s="15"/>
      <c r="DBW76" s="15"/>
      <c r="DBX76" s="15"/>
      <c r="DBY76" s="15"/>
      <c r="DBZ76" s="15"/>
      <c r="DCA76" s="15"/>
      <c r="DCB76" s="15"/>
      <c r="DCC76" s="15"/>
      <c r="DCD76" s="15"/>
      <c r="DCE76" s="15"/>
      <c r="DCF76" s="15"/>
      <c r="DCG76" s="15"/>
      <c r="DCH76" s="15"/>
      <c r="DCI76" s="15"/>
      <c r="DCJ76" s="15"/>
      <c r="DCK76" s="15"/>
      <c r="DCL76" s="15"/>
      <c r="DCM76" s="15"/>
      <c r="DCN76" s="15"/>
      <c r="DCO76" s="15"/>
      <c r="DCP76" s="15"/>
      <c r="DCQ76" s="15"/>
      <c r="DCR76" s="15"/>
      <c r="DCS76" s="15"/>
      <c r="DCT76" s="15"/>
      <c r="DCU76" s="15"/>
      <c r="DCV76" s="15"/>
      <c r="DCW76" s="15"/>
      <c r="DCX76" s="15"/>
      <c r="DCY76" s="15"/>
      <c r="DCZ76" s="15"/>
      <c r="DDA76" s="15"/>
      <c r="DDB76" s="15"/>
      <c r="DDC76" s="15"/>
      <c r="DDD76" s="15"/>
      <c r="DDE76" s="15"/>
      <c r="DDF76" s="15"/>
      <c r="DDG76" s="15"/>
      <c r="DDH76" s="15"/>
      <c r="DDI76" s="15"/>
      <c r="DDJ76" s="15"/>
      <c r="DDK76" s="15"/>
      <c r="DDL76" s="15"/>
      <c r="DDM76" s="15"/>
      <c r="DDN76" s="15"/>
      <c r="DDO76" s="15"/>
      <c r="DDP76" s="15"/>
      <c r="DDQ76" s="15"/>
      <c r="DDR76" s="15"/>
      <c r="DDS76" s="15"/>
      <c r="DDT76" s="15"/>
      <c r="DDU76" s="15"/>
      <c r="DDV76" s="15"/>
      <c r="DDW76" s="15"/>
      <c r="DDX76" s="15"/>
      <c r="DDY76" s="15"/>
      <c r="DDZ76" s="15"/>
      <c r="DEA76" s="15"/>
      <c r="DEB76" s="15"/>
      <c r="DEC76" s="15"/>
      <c r="DED76" s="15"/>
      <c r="DEE76" s="15"/>
      <c r="DEF76" s="15"/>
      <c r="DEG76" s="15"/>
      <c r="DEH76" s="15"/>
      <c r="DEI76" s="15"/>
      <c r="DEJ76" s="15"/>
      <c r="DEK76" s="15"/>
      <c r="DEL76" s="15"/>
      <c r="DEM76" s="15"/>
      <c r="DEN76" s="15"/>
      <c r="DEO76" s="15"/>
      <c r="DEP76" s="15"/>
      <c r="DEQ76" s="15"/>
      <c r="DER76" s="15"/>
      <c r="DES76" s="15"/>
      <c r="DET76" s="15"/>
      <c r="DEU76" s="15"/>
      <c r="DEV76" s="15"/>
      <c r="DEW76" s="15"/>
      <c r="DEX76" s="15"/>
      <c r="DEY76" s="15"/>
      <c r="DEZ76" s="15"/>
      <c r="DFA76" s="15"/>
      <c r="DFB76" s="15"/>
      <c r="DFC76" s="15"/>
      <c r="DFD76" s="15"/>
      <c r="DFE76" s="15"/>
      <c r="DFF76" s="15"/>
      <c r="DFG76" s="15"/>
      <c r="DFH76" s="15"/>
      <c r="DFI76" s="15"/>
      <c r="DFJ76" s="15"/>
      <c r="DFK76" s="15"/>
      <c r="DFL76" s="15"/>
      <c r="DFM76" s="15"/>
      <c r="DFN76" s="15"/>
      <c r="DFO76" s="15"/>
      <c r="DFP76" s="15"/>
      <c r="DFQ76" s="15"/>
      <c r="DFR76" s="15"/>
      <c r="DFS76" s="15"/>
      <c r="DFT76" s="15"/>
      <c r="DFU76" s="15"/>
      <c r="DFV76" s="15"/>
      <c r="DFW76" s="15"/>
      <c r="DFX76" s="15"/>
      <c r="DFY76" s="15"/>
      <c r="DFZ76" s="15"/>
      <c r="DGA76" s="15"/>
      <c r="DGB76" s="15"/>
      <c r="DGC76" s="15"/>
      <c r="DGD76" s="15"/>
      <c r="DGE76" s="15"/>
      <c r="DGF76" s="15"/>
      <c r="DGG76" s="15"/>
      <c r="DGH76" s="15"/>
      <c r="DGI76" s="15"/>
      <c r="DGJ76" s="15"/>
      <c r="DGK76" s="15"/>
      <c r="DGL76" s="15"/>
      <c r="DGM76" s="15"/>
      <c r="DGN76" s="15"/>
      <c r="DGO76" s="15"/>
      <c r="DGP76" s="15"/>
      <c r="DGQ76" s="15"/>
      <c r="DGR76" s="15"/>
      <c r="DGS76" s="15"/>
      <c r="DGT76" s="15"/>
      <c r="DGU76" s="15"/>
      <c r="DGV76" s="15"/>
      <c r="DGW76" s="15"/>
      <c r="DGX76" s="15"/>
      <c r="DGY76" s="15"/>
      <c r="DGZ76" s="15"/>
      <c r="DHA76" s="15"/>
      <c r="DHB76" s="15"/>
      <c r="DHC76" s="15"/>
      <c r="DHD76" s="15"/>
      <c r="DHE76" s="15"/>
      <c r="DHF76" s="15"/>
      <c r="DHG76" s="15"/>
      <c r="DHH76" s="15"/>
      <c r="DHI76" s="15"/>
      <c r="DHJ76" s="15"/>
      <c r="DHK76" s="15"/>
      <c r="DHL76" s="15"/>
      <c r="DHM76" s="15"/>
      <c r="DHN76" s="15"/>
      <c r="DHO76" s="15"/>
      <c r="DHP76" s="15"/>
      <c r="DHQ76" s="15"/>
      <c r="DHR76" s="15"/>
      <c r="DHS76" s="15"/>
      <c r="DHT76" s="15"/>
      <c r="DHU76" s="15"/>
      <c r="DHV76" s="15"/>
      <c r="DHW76" s="15"/>
      <c r="DHX76" s="15"/>
      <c r="DHY76" s="15"/>
      <c r="DHZ76" s="15"/>
      <c r="DIA76" s="15"/>
      <c r="DIB76" s="15"/>
      <c r="DIC76" s="15"/>
      <c r="DID76" s="15"/>
      <c r="DIE76" s="15"/>
      <c r="DIF76" s="15"/>
      <c r="DIG76" s="15"/>
      <c r="DIH76" s="15"/>
      <c r="DII76" s="15"/>
      <c r="DIJ76" s="15"/>
      <c r="DIK76" s="15"/>
      <c r="DIL76" s="15"/>
      <c r="DIM76" s="15"/>
      <c r="DIN76" s="15"/>
      <c r="DIO76" s="15"/>
      <c r="DIP76" s="15"/>
      <c r="DIQ76" s="15"/>
      <c r="DIR76" s="15"/>
      <c r="DIS76" s="15"/>
      <c r="DIT76" s="15"/>
      <c r="DIU76" s="15"/>
      <c r="DIV76" s="15"/>
      <c r="DIW76" s="15"/>
      <c r="DIX76" s="15"/>
      <c r="DIY76" s="15"/>
      <c r="DIZ76" s="15"/>
      <c r="DJA76" s="15"/>
      <c r="DJB76" s="15"/>
      <c r="DJC76" s="15"/>
      <c r="DJD76" s="15"/>
      <c r="DJE76" s="15"/>
      <c r="DJF76" s="15"/>
      <c r="DJG76" s="15"/>
      <c r="DJH76" s="15"/>
      <c r="DJI76" s="15"/>
      <c r="DJJ76" s="15"/>
      <c r="DJK76" s="15"/>
      <c r="DJL76" s="15"/>
      <c r="DJM76" s="15"/>
      <c r="DJN76" s="15"/>
      <c r="DJO76" s="15"/>
      <c r="DJP76" s="15"/>
      <c r="DJQ76" s="15"/>
      <c r="DJR76" s="15"/>
      <c r="DJS76" s="15"/>
      <c r="DJT76" s="15"/>
      <c r="DJU76" s="15"/>
      <c r="DJV76" s="15"/>
      <c r="DJW76" s="15"/>
      <c r="DJX76" s="15"/>
      <c r="DJY76" s="15"/>
      <c r="DJZ76" s="15"/>
      <c r="DKA76" s="15"/>
      <c r="DKB76" s="15"/>
      <c r="DKC76" s="15"/>
      <c r="DKD76" s="15"/>
      <c r="DKE76" s="15"/>
      <c r="DKF76" s="15"/>
      <c r="DKG76" s="15"/>
      <c r="DKH76" s="15"/>
      <c r="DKI76" s="15"/>
      <c r="DKJ76" s="15"/>
      <c r="DKK76" s="15"/>
      <c r="DKL76" s="15"/>
      <c r="DKM76" s="15"/>
      <c r="DKN76" s="15"/>
      <c r="DKO76" s="15"/>
      <c r="DKP76" s="15"/>
      <c r="DKQ76" s="15"/>
      <c r="DKR76" s="15"/>
      <c r="DKS76" s="15"/>
      <c r="DKT76" s="15"/>
      <c r="DKU76" s="15"/>
      <c r="DKV76" s="15"/>
      <c r="DKW76" s="15"/>
      <c r="DKX76" s="15"/>
      <c r="DKY76" s="15"/>
      <c r="DKZ76" s="15"/>
      <c r="DLA76" s="15"/>
      <c r="DLB76" s="15"/>
      <c r="DLC76" s="15"/>
      <c r="DLD76" s="15"/>
      <c r="DLE76" s="15"/>
      <c r="DLF76" s="15"/>
      <c r="DLG76" s="15"/>
      <c r="DLH76" s="15"/>
      <c r="DLI76" s="15"/>
      <c r="DLJ76" s="15"/>
      <c r="DLK76" s="15"/>
      <c r="DLL76" s="15"/>
      <c r="DLM76" s="15"/>
      <c r="DLN76" s="15"/>
      <c r="DLO76" s="15"/>
      <c r="DLP76" s="15"/>
      <c r="DLQ76" s="15"/>
      <c r="DLR76" s="15"/>
      <c r="DLS76" s="15"/>
      <c r="DLT76" s="15"/>
      <c r="DLU76" s="15"/>
      <c r="DLV76" s="15"/>
      <c r="DLW76" s="15"/>
      <c r="DLX76" s="15"/>
      <c r="DLY76" s="15"/>
      <c r="DLZ76" s="15"/>
      <c r="DMA76" s="15"/>
      <c r="DMB76" s="15"/>
      <c r="DMC76" s="15"/>
      <c r="DMD76" s="15"/>
      <c r="DME76" s="15"/>
      <c r="DMF76" s="15"/>
      <c r="DMG76" s="15"/>
      <c r="DMH76" s="15"/>
      <c r="DMI76" s="15"/>
      <c r="DMJ76" s="15"/>
      <c r="DMK76" s="15"/>
      <c r="DML76" s="15"/>
      <c r="DMM76" s="15"/>
      <c r="DMN76" s="15"/>
      <c r="DMO76" s="15"/>
      <c r="DMP76" s="15"/>
      <c r="DMQ76" s="15"/>
      <c r="DMR76" s="15"/>
      <c r="DMS76" s="15"/>
      <c r="DMT76" s="15"/>
      <c r="DMU76" s="15"/>
      <c r="DMV76" s="15"/>
      <c r="DMW76" s="15"/>
      <c r="DMX76" s="15"/>
      <c r="DMY76" s="15"/>
      <c r="DMZ76" s="15"/>
      <c r="DNA76" s="15"/>
      <c r="DNB76" s="15"/>
      <c r="DNC76" s="15"/>
      <c r="DND76" s="15"/>
      <c r="DNE76" s="15"/>
      <c r="DNF76" s="15"/>
      <c r="DNG76" s="15"/>
      <c r="DNH76" s="15"/>
      <c r="DNI76" s="15"/>
      <c r="DNJ76" s="15"/>
      <c r="DNK76" s="15"/>
      <c r="DNL76" s="15"/>
      <c r="DNM76" s="15"/>
      <c r="DNN76" s="15"/>
      <c r="DNO76" s="15"/>
      <c r="DNP76" s="15"/>
      <c r="DNQ76" s="15"/>
      <c r="DNR76" s="15"/>
      <c r="DNS76" s="15"/>
      <c r="DNT76" s="15"/>
      <c r="DNU76" s="15"/>
      <c r="DNV76" s="15"/>
      <c r="DNW76" s="15"/>
      <c r="DNX76" s="15"/>
      <c r="DNY76" s="15"/>
      <c r="DNZ76" s="15"/>
      <c r="DOA76" s="15"/>
      <c r="DOB76" s="15"/>
      <c r="DOC76" s="15"/>
      <c r="DOD76" s="15"/>
      <c r="DOE76" s="15"/>
      <c r="DOF76" s="15"/>
      <c r="DOG76" s="15"/>
      <c r="DOH76" s="15"/>
      <c r="DOI76" s="15"/>
      <c r="DOJ76" s="15"/>
      <c r="DOK76" s="15"/>
      <c r="DOL76" s="15"/>
      <c r="DOM76" s="15"/>
      <c r="DON76" s="15"/>
      <c r="DOO76" s="15"/>
      <c r="DOP76" s="15"/>
      <c r="DOQ76" s="15"/>
      <c r="DOR76" s="15"/>
      <c r="DOS76" s="15"/>
      <c r="DOT76" s="15"/>
      <c r="DOU76" s="15"/>
      <c r="DOV76" s="15"/>
      <c r="DOW76" s="15"/>
      <c r="DOX76" s="15"/>
      <c r="DOY76" s="15"/>
      <c r="DOZ76" s="15"/>
      <c r="DPA76" s="15"/>
      <c r="DPB76" s="15"/>
      <c r="DPC76" s="15"/>
      <c r="DPD76" s="15"/>
      <c r="DPE76" s="15"/>
      <c r="DPF76" s="15"/>
      <c r="DPG76" s="15"/>
      <c r="DPH76" s="15"/>
      <c r="DPI76" s="15"/>
      <c r="DPJ76" s="15"/>
      <c r="DPK76" s="15"/>
      <c r="DPL76" s="15"/>
      <c r="DPM76" s="15"/>
      <c r="DPN76" s="15"/>
      <c r="DPO76" s="15"/>
      <c r="DPP76" s="15"/>
      <c r="DPQ76" s="15"/>
      <c r="DPR76" s="15"/>
      <c r="DPS76" s="15"/>
      <c r="DPT76" s="15"/>
      <c r="DPU76" s="15"/>
      <c r="DPV76" s="15"/>
      <c r="DPW76" s="15"/>
      <c r="DPX76" s="15"/>
      <c r="DPY76" s="15"/>
      <c r="DPZ76" s="15"/>
      <c r="DQA76" s="15"/>
      <c r="DQB76" s="15"/>
      <c r="DQC76" s="15"/>
      <c r="DQD76" s="15"/>
      <c r="DQE76" s="15"/>
      <c r="DQF76" s="15"/>
      <c r="DQG76" s="15"/>
      <c r="DQH76" s="15"/>
      <c r="DQI76" s="15"/>
      <c r="DQJ76" s="15"/>
      <c r="DQK76" s="15"/>
      <c r="DQL76" s="15"/>
      <c r="DQM76" s="15"/>
      <c r="DQN76" s="15"/>
      <c r="DQO76" s="15"/>
      <c r="DQP76" s="15"/>
      <c r="DQQ76" s="15"/>
      <c r="DQR76" s="15"/>
      <c r="DQS76" s="15"/>
      <c r="DQT76" s="15"/>
      <c r="DQU76" s="15"/>
      <c r="DQV76" s="15"/>
      <c r="DQW76" s="15"/>
      <c r="DQX76" s="15"/>
      <c r="DQY76" s="15"/>
      <c r="DQZ76" s="15"/>
      <c r="DRA76" s="15"/>
      <c r="DRB76" s="15"/>
      <c r="DRC76" s="15"/>
      <c r="DRD76" s="15"/>
      <c r="DRE76" s="15"/>
      <c r="DRF76" s="15"/>
      <c r="DRG76" s="15"/>
      <c r="DRH76" s="15"/>
      <c r="DRI76" s="15"/>
      <c r="DRJ76" s="15"/>
      <c r="DRK76" s="15"/>
      <c r="DRL76" s="15"/>
      <c r="DRM76" s="15"/>
      <c r="DRN76" s="15"/>
      <c r="DRO76" s="15"/>
      <c r="DRP76" s="15"/>
      <c r="DRQ76" s="15"/>
      <c r="DRR76" s="15"/>
      <c r="DRS76" s="15"/>
      <c r="DRT76" s="15"/>
      <c r="DRU76" s="15"/>
      <c r="DRV76" s="15"/>
      <c r="DRW76" s="15"/>
      <c r="DRX76" s="15"/>
      <c r="DRY76" s="15"/>
      <c r="DRZ76" s="15"/>
      <c r="DSA76" s="15"/>
      <c r="DSB76" s="15"/>
      <c r="DSC76" s="15"/>
      <c r="DSD76" s="15"/>
      <c r="DSE76" s="15"/>
      <c r="DSF76" s="15"/>
      <c r="DSG76" s="15"/>
      <c r="DSH76" s="15"/>
      <c r="DSI76" s="15"/>
      <c r="DSJ76" s="15"/>
      <c r="DSK76" s="15"/>
      <c r="DSL76" s="15"/>
      <c r="DSM76" s="15"/>
      <c r="DSN76" s="15"/>
      <c r="DSO76" s="15"/>
      <c r="DSP76" s="15"/>
      <c r="DSQ76" s="15"/>
      <c r="DSR76" s="15"/>
      <c r="DSS76" s="15"/>
      <c r="DST76" s="15"/>
      <c r="DSU76" s="15"/>
      <c r="DSV76" s="15"/>
      <c r="DSW76" s="15"/>
      <c r="DSX76" s="15"/>
      <c r="DSY76" s="15"/>
      <c r="DSZ76" s="15"/>
      <c r="DTA76" s="15"/>
      <c r="DTB76" s="15"/>
      <c r="DTC76" s="15"/>
      <c r="DTD76" s="15"/>
      <c r="DTE76" s="15"/>
      <c r="DTF76" s="15"/>
      <c r="DTG76" s="15"/>
      <c r="DTH76" s="15"/>
      <c r="DTI76" s="15"/>
      <c r="DTJ76" s="15"/>
      <c r="DTK76" s="15"/>
      <c r="DTL76" s="15"/>
      <c r="DTM76" s="15"/>
      <c r="DTN76" s="15"/>
      <c r="DTO76" s="15"/>
      <c r="DTP76" s="15"/>
      <c r="DTQ76" s="15"/>
      <c r="DTR76" s="15"/>
      <c r="DTS76" s="15"/>
      <c r="DTT76" s="15"/>
      <c r="DTU76" s="15"/>
      <c r="DTV76" s="15"/>
      <c r="DTW76" s="15"/>
      <c r="DTX76" s="15"/>
      <c r="DTY76" s="15"/>
      <c r="DTZ76" s="15"/>
      <c r="DUA76" s="15"/>
      <c r="DUB76" s="15"/>
      <c r="DUC76" s="15"/>
      <c r="DUD76" s="15"/>
      <c r="DUE76" s="15"/>
      <c r="DUF76" s="15"/>
      <c r="DUG76" s="15"/>
      <c r="DUH76" s="15"/>
      <c r="DUI76" s="15"/>
      <c r="DUJ76" s="15"/>
      <c r="DUK76" s="15"/>
      <c r="DUL76" s="15"/>
      <c r="DUM76" s="15"/>
      <c r="DUN76" s="15"/>
      <c r="DUO76" s="15"/>
      <c r="DUP76" s="15"/>
      <c r="DUQ76" s="15"/>
      <c r="DUR76" s="15"/>
      <c r="DUS76" s="15"/>
      <c r="DUT76" s="15"/>
      <c r="DUU76" s="15"/>
      <c r="DUV76" s="15"/>
      <c r="DUW76" s="15"/>
      <c r="DUX76" s="15"/>
      <c r="DUY76" s="15"/>
      <c r="DUZ76" s="15"/>
      <c r="DVA76" s="15"/>
      <c r="DVB76" s="15"/>
      <c r="DVC76" s="15"/>
      <c r="DVD76" s="15"/>
      <c r="DVE76" s="15"/>
      <c r="DVF76" s="15"/>
      <c r="DVG76" s="15"/>
      <c r="DVH76" s="15"/>
      <c r="DVI76" s="15"/>
      <c r="DVJ76" s="15"/>
      <c r="DVK76" s="15"/>
      <c r="DVL76" s="15"/>
      <c r="DVM76" s="15"/>
      <c r="DVN76" s="15"/>
      <c r="DVO76" s="15"/>
      <c r="DVP76" s="15"/>
      <c r="DVQ76" s="15"/>
      <c r="DVR76" s="15"/>
      <c r="DVS76" s="15"/>
      <c r="DVT76" s="15"/>
      <c r="DVU76" s="15"/>
      <c r="DVV76" s="15"/>
      <c r="DVW76" s="15"/>
      <c r="DVX76" s="15"/>
      <c r="DVY76" s="15"/>
      <c r="DVZ76" s="15"/>
      <c r="DWA76" s="15"/>
      <c r="DWB76" s="15"/>
      <c r="DWC76" s="15"/>
      <c r="DWD76" s="15"/>
      <c r="DWE76" s="15"/>
      <c r="DWF76" s="15"/>
      <c r="DWG76" s="15"/>
      <c r="DWH76" s="15"/>
      <c r="DWI76" s="15"/>
      <c r="DWJ76" s="15"/>
      <c r="DWK76" s="15"/>
      <c r="DWL76" s="15"/>
      <c r="DWM76" s="15"/>
      <c r="DWN76" s="15"/>
      <c r="DWO76" s="15"/>
      <c r="DWP76" s="15"/>
      <c r="DWQ76" s="15"/>
      <c r="DWR76" s="15"/>
      <c r="DWS76" s="15"/>
      <c r="DWT76" s="15"/>
      <c r="DWU76" s="15"/>
      <c r="DWV76" s="15"/>
      <c r="DWW76" s="15"/>
      <c r="DWX76" s="15"/>
      <c r="DWY76" s="15"/>
      <c r="DWZ76" s="15"/>
      <c r="DXA76" s="15"/>
      <c r="DXB76" s="15"/>
      <c r="DXC76" s="15"/>
      <c r="DXD76" s="15"/>
      <c r="DXE76" s="15"/>
      <c r="DXF76" s="15"/>
      <c r="DXG76" s="15"/>
      <c r="DXH76" s="15"/>
      <c r="DXI76" s="15"/>
      <c r="DXJ76" s="15"/>
      <c r="DXK76" s="15"/>
      <c r="DXL76" s="15"/>
      <c r="DXM76" s="15"/>
      <c r="DXN76" s="15"/>
      <c r="DXO76" s="15"/>
      <c r="DXP76" s="15"/>
      <c r="DXQ76" s="15"/>
      <c r="DXR76" s="15"/>
      <c r="DXS76" s="15"/>
      <c r="DXT76" s="15"/>
      <c r="DXU76" s="15"/>
      <c r="DXV76" s="15"/>
      <c r="DXW76" s="15"/>
      <c r="DXX76" s="15"/>
      <c r="DXY76" s="15"/>
      <c r="DXZ76" s="15"/>
      <c r="DYA76" s="15"/>
      <c r="DYB76" s="15"/>
      <c r="DYC76" s="15"/>
      <c r="DYD76" s="15"/>
      <c r="DYE76" s="15"/>
      <c r="DYF76" s="15"/>
      <c r="DYG76" s="15"/>
      <c r="DYH76" s="15"/>
      <c r="DYI76" s="15"/>
      <c r="DYJ76" s="15"/>
      <c r="DYK76" s="15"/>
      <c r="DYL76" s="15"/>
      <c r="DYM76" s="15"/>
      <c r="DYN76" s="15"/>
      <c r="DYO76" s="15"/>
      <c r="DYP76" s="15"/>
      <c r="DYQ76" s="15"/>
      <c r="DYR76" s="15"/>
      <c r="DYS76" s="15"/>
      <c r="DYT76" s="15"/>
      <c r="DYU76" s="15"/>
      <c r="DYV76" s="15"/>
      <c r="DYW76" s="15"/>
      <c r="DYX76" s="15"/>
      <c r="DYY76" s="15"/>
      <c r="DYZ76" s="15"/>
      <c r="DZA76" s="15"/>
      <c r="DZB76" s="15"/>
      <c r="DZC76" s="15"/>
      <c r="DZD76" s="15"/>
      <c r="DZE76" s="15"/>
      <c r="DZF76" s="15"/>
      <c r="DZG76" s="15"/>
      <c r="DZH76" s="15"/>
      <c r="DZI76" s="15"/>
      <c r="DZJ76" s="15"/>
      <c r="DZK76" s="15"/>
      <c r="DZL76" s="15"/>
      <c r="DZM76" s="15"/>
      <c r="DZN76" s="15"/>
      <c r="DZO76" s="15"/>
      <c r="DZP76" s="15"/>
      <c r="DZQ76" s="15"/>
      <c r="DZR76" s="15"/>
      <c r="DZS76" s="15"/>
      <c r="DZT76" s="15"/>
      <c r="DZU76" s="15"/>
      <c r="DZV76" s="15"/>
      <c r="DZW76" s="15"/>
      <c r="DZX76" s="15"/>
      <c r="DZY76" s="15"/>
      <c r="DZZ76" s="15"/>
      <c r="EAA76" s="15"/>
      <c r="EAB76" s="15"/>
      <c r="EAC76" s="15"/>
      <c r="EAD76" s="15"/>
      <c r="EAE76" s="15"/>
      <c r="EAF76" s="15"/>
      <c r="EAG76" s="15"/>
      <c r="EAH76" s="15"/>
      <c r="EAI76" s="15"/>
      <c r="EAJ76" s="15"/>
      <c r="EAK76" s="15"/>
      <c r="EAL76" s="15"/>
      <c r="EAM76" s="15"/>
      <c r="EAN76" s="15"/>
      <c r="EAO76" s="15"/>
      <c r="EAP76" s="15"/>
      <c r="EAQ76" s="15"/>
      <c r="EAR76" s="15"/>
      <c r="EAS76" s="15"/>
      <c r="EAT76" s="15"/>
      <c r="EAU76" s="15"/>
      <c r="EAV76" s="15"/>
      <c r="EAW76" s="15"/>
      <c r="EAX76" s="15"/>
      <c r="EAY76" s="15"/>
      <c r="EAZ76" s="15"/>
      <c r="EBA76" s="15"/>
      <c r="EBB76" s="15"/>
      <c r="EBC76" s="15"/>
      <c r="EBD76" s="15"/>
      <c r="EBE76" s="15"/>
      <c r="EBF76" s="15"/>
      <c r="EBG76" s="15"/>
      <c r="EBH76" s="15"/>
      <c r="EBI76" s="15"/>
      <c r="EBJ76" s="15"/>
      <c r="EBK76" s="15"/>
      <c r="EBL76" s="15"/>
      <c r="EBM76" s="15"/>
      <c r="EBN76" s="15"/>
      <c r="EBO76" s="15"/>
      <c r="EBP76" s="15"/>
      <c r="EBQ76" s="15"/>
      <c r="EBR76" s="15"/>
      <c r="EBS76" s="15"/>
      <c r="EBT76" s="15"/>
      <c r="EBU76" s="15"/>
      <c r="EBV76" s="15"/>
      <c r="EBW76" s="15"/>
      <c r="EBX76" s="15"/>
      <c r="EBY76" s="15"/>
      <c r="EBZ76" s="15"/>
      <c r="ECA76" s="15"/>
      <c r="ECB76" s="15"/>
      <c r="ECC76" s="15"/>
      <c r="ECD76" s="15"/>
      <c r="ECE76" s="15"/>
      <c r="ECF76" s="15"/>
      <c r="ECG76" s="15"/>
      <c r="ECH76" s="15"/>
      <c r="ECI76" s="15"/>
      <c r="ECJ76" s="15"/>
      <c r="ECK76" s="15"/>
      <c r="ECL76" s="15"/>
      <c r="ECM76" s="15"/>
      <c r="ECN76" s="15"/>
      <c r="ECO76" s="15"/>
      <c r="ECP76" s="15"/>
      <c r="ECQ76" s="15"/>
      <c r="ECR76" s="15"/>
      <c r="ECS76" s="15"/>
      <c r="ECT76" s="15"/>
      <c r="ECU76" s="15"/>
      <c r="ECV76" s="15"/>
      <c r="ECW76" s="15"/>
      <c r="ECX76" s="15"/>
      <c r="ECY76" s="15"/>
      <c r="ECZ76" s="15"/>
      <c r="EDA76" s="15"/>
      <c r="EDB76" s="15"/>
      <c r="EDC76" s="15"/>
      <c r="EDD76" s="15"/>
      <c r="EDE76" s="15"/>
      <c r="EDF76" s="15"/>
      <c r="EDG76" s="15"/>
      <c r="EDH76" s="15"/>
      <c r="EDI76" s="15"/>
      <c r="EDJ76" s="15"/>
      <c r="EDK76" s="15"/>
      <c r="EDL76" s="15"/>
      <c r="EDM76" s="15"/>
      <c r="EDN76" s="15"/>
      <c r="EDO76" s="15"/>
      <c r="EDP76" s="15"/>
      <c r="EDQ76" s="15"/>
      <c r="EDR76" s="15"/>
      <c r="EDS76" s="15"/>
      <c r="EDT76" s="15"/>
      <c r="EDU76" s="15"/>
      <c r="EDV76" s="15"/>
      <c r="EDW76" s="15"/>
      <c r="EDX76" s="15"/>
      <c r="EDY76" s="15"/>
      <c r="EDZ76" s="15"/>
      <c r="EEA76" s="15"/>
      <c r="EEB76" s="15"/>
      <c r="EEC76" s="15"/>
      <c r="EED76" s="15"/>
      <c r="EEE76" s="15"/>
      <c r="EEF76" s="15"/>
      <c r="EEG76" s="15"/>
      <c r="EEH76" s="15"/>
      <c r="EEI76" s="15"/>
      <c r="EEJ76" s="15"/>
      <c r="EEK76" s="15"/>
      <c r="EEL76" s="15"/>
      <c r="EEM76" s="15"/>
      <c r="EEN76" s="15"/>
      <c r="EEO76" s="15"/>
      <c r="EEP76" s="15"/>
      <c r="EEQ76" s="15"/>
      <c r="EER76" s="15"/>
      <c r="EES76" s="15"/>
      <c r="EET76" s="15"/>
      <c r="EEU76" s="15"/>
      <c r="EEV76" s="15"/>
      <c r="EEW76" s="15"/>
      <c r="EEX76" s="15"/>
      <c r="EEY76" s="15"/>
      <c r="EEZ76" s="15"/>
      <c r="EFA76" s="15"/>
      <c r="EFB76" s="15"/>
      <c r="EFC76" s="15"/>
      <c r="EFD76" s="15"/>
      <c r="EFE76" s="15"/>
      <c r="EFF76" s="15"/>
      <c r="EFG76" s="15"/>
      <c r="EFH76" s="15"/>
      <c r="EFI76" s="15"/>
      <c r="EFJ76" s="15"/>
      <c r="EFK76" s="15"/>
      <c r="EFL76" s="15"/>
      <c r="EFM76" s="15"/>
      <c r="EFN76" s="15"/>
      <c r="EFO76" s="15"/>
      <c r="EFP76" s="15"/>
      <c r="EFQ76" s="15"/>
      <c r="EFR76" s="15"/>
      <c r="EFS76" s="15"/>
      <c r="EFT76" s="15"/>
      <c r="EFU76" s="15"/>
      <c r="EFV76" s="15"/>
      <c r="EFW76" s="15"/>
      <c r="EFX76" s="15"/>
      <c r="EFY76" s="15"/>
      <c r="EFZ76" s="15"/>
      <c r="EGA76" s="15"/>
      <c r="EGB76" s="15"/>
      <c r="EGC76" s="15"/>
      <c r="EGD76" s="15"/>
      <c r="EGE76" s="15"/>
      <c r="EGF76" s="15"/>
      <c r="EGG76" s="15"/>
      <c r="EGH76" s="15"/>
      <c r="EGI76" s="15"/>
      <c r="EGJ76" s="15"/>
      <c r="EGK76" s="15"/>
      <c r="EGL76" s="15"/>
      <c r="EGM76" s="15"/>
      <c r="EGN76" s="15"/>
      <c r="EGO76" s="15"/>
      <c r="EGP76" s="15"/>
      <c r="EGQ76" s="15"/>
      <c r="EGR76" s="15"/>
      <c r="EGS76" s="15"/>
      <c r="EGT76" s="15"/>
      <c r="EGU76" s="15"/>
      <c r="EGV76" s="15"/>
      <c r="EGW76" s="15"/>
      <c r="EGX76" s="15"/>
      <c r="EGY76" s="15"/>
      <c r="EGZ76" s="15"/>
      <c r="EHA76" s="15"/>
      <c r="EHB76" s="15"/>
      <c r="EHC76" s="15"/>
      <c r="EHD76" s="15"/>
      <c r="EHE76" s="15"/>
      <c r="EHF76" s="15"/>
      <c r="EHG76" s="15"/>
      <c r="EHH76" s="15"/>
      <c r="EHI76" s="15"/>
      <c r="EHJ76" s="15"/>
      <c r="EHK76" s="15"/>
      <c r="EHL76" s="15"/>
      <c r="EHM76" s="15"/>
      <c r="EHN76" s="15"/>
      <c r="EHO76" s="15"/>
      <c r="EHP76" s="15"/>
      <c r="EHQ76" s="15"/>
      <c r="EHR76" s="15"/>
      <c r="EHS76" s="15"/>
      <c r="EHT76" s="15"/>
      <c r="EHU76" s="15"/>
      <c r="EHV76" s="15"/>
      <c r="EHW76" s="15"/>
      <c r="EHX76" s="15"/>
      <c r="EHY76" s="15"/>
      <c r="EHZ76" s="15"/>
      <c r="EIA76" s="15"/>
      <c r="EIB76" s="15"/>
      <c r="EIC76" s="15"/>
      <c r="EID76" s="15"/>
      <c r="EIE76" s="15"/>
      <c r="EIF76" s="15"/>
      <c r="EIG76" s="15"/>
      <c r="EIH76" s="15"/>
      <c r="EII76" s="15"/>
      <c r="EIJ76" s="15"/>
      <c r="EIK76" s="15"/>
      <c r="EIL76" s="15"/>
      <c r="EIM76" s="15"/>
      <c r="EIN76" s="15"/>
      <c r="EIO76" s="15"/>
      <c r="EIP76" s="15"/>
      <c r="EIQ76" s="15"/>
      <c r="EIR76" s="15"/>
      <c r="EIS76" s="15"/>
      <c r="EIT76" s="15"/>
      <c r="EIU76" s="15"/>
      <c r="EIV76" s="15"/>
      <c r="EIW76" s="15"/>
      <c r="EIX76" s="15"/>
      <c r="EIY76" s="15"/>
      <c r="EIZ76" s="15"/>
      <c r="EJA76" s="15"/>
      <c r="EJB76" s="15"/>
      <c r="EJC76" s="15"/>
      <c r="EJD76" s="15"/>
      <c r="EJE76" s="15"/>
      <c r="EJF76" s="15"/>
      <c r="EJG76" s="15"/>
      <c r="EJH76" s="15"/>
      <c r="EJI76" s="15"/>
      <c r="EJJ76" s="15"/>
      <c r="EJK76" s="15"/>
      <c r="EJL76" s="15"/>
      <c r="EJM76" s="15"/>
      <c r="EJN76" s="15"/>
      <c r="EJO76" s="15"/>
      <c r="EJP76" s="15"/>
      <c r="EJQ76" s="15"/>
      <c r="EJR76" s="15"/>
      <c r="EJS76" s="15"/>
      <c r="EJT76" s="15"/>
      <c r="EJU76" s="15"/>
      <c r="EJV76" s="15"/>
      <c r="EJW76" s="15"/>
      <c r="EJX76" s="15"/>
      <c r="EJY76" s="15"/>
      <c r="EJZ76" s="15"/>
      <c r="EKA76" s="15"/>
      <c r="EKB76" s="15"/>
      <c r="EKC76" s="15"/>
      <c r="EKD76" s="15"/>
      <c r="EKE76" s="15"/>
      <c r="EKF76" s="15"/>
      <c r="EKG76" s="15"/>
      <c r="EKH76" s="15"/>
      <c r="EKI76" s="15"/>
      <c r="EKJ76" s="15"/>
      <c r="EKK76" s="15"/>
      <c r="EKL76" s="15"/>
      <c r="EKM76" s="15"/>
      <c r="EKN76" s="15"/>
      <c r="EKO76" s="15"/>
      <c r="EKP76" s="15"/>
      <c r="EKQ76" s="15"/>
      <c r="EKR76" s="15"/>
      <c r="EKS76" s="15"/>
      <c r="EKT76" s="15"/>
      <c r="EKU76" s="15"/>
      <c r="EKV76" s="15"/>
      <c r="EKW76" s="15"/>
      <c r="EKX76" s="15"/>
      <c r="EKY76" s="15"/>
      <c r="EKZ76" s="15"/>
      <c r="ELA76" s="15"/>
      <c r="ELB76" s="15"/>
      <c r="ELC76" s="15"/>
      <c r="ELD76" s="15"/>
      <c r="ELE76" s="15"/>
      <c r="ELF76" s="15"/>
      <c r="ELG76" s="15"/>
      <c r="ELH76" s="15"/>
      <c r="ELI76" s="15"/>
      <c r="ELJ76" s="15"/>
      <c r="ELK76" s="15"/>
      <c r="ELL76" s="15"/>
      <c r="ELM76" s="15"/>
      <c r="ELN76" s="15"/>
      <c r="ELO76" s="15"/>
      <c r="ELP76" s="15"/>
      <c r="ELQ76" s="15"/>
      <c r="ELR76" s="15"/>
      <c r="ELS76" s="15"/>
      <c r="ELT76" s="15"/>
      <c r="ELU76" s="15"/>
      <c r="ELV76" s="15"/>
      <c r="ELW76" s="15"/>
      <c r="ELX76" s="15"/>
      <c r="ELY76" s="15"/>
      <c r="ELZ76" s="15"/>
      <c r="EMA76" s="15"/>
      <c r="EMB76" s="15"/>
      <c r="EMC76" s="15"/>
      <c r="EMD76" s="15"/>
      <c r="EME76" s="15"/>
      <c r="EMF76" s="15"/>
      <c r="EMG76" s="15"/>
      <c r="EMH76" s="15"/>
      <c r="EMI76" s="15"/>
      <c r="EMJ76" s="15"/>
      <c r="EMK76" s="15"/>
      <c r="EML76" s="15"/>
      <c r="EMM76" s="15"/>
      <c r="EMN76" s="15"/>
      <c r="EMO76" s="15"/>
      <c r="EMP76" s="15"/>
      <c r="EMQ76" s="15"/>
      <c r="EMR76" s="15"/>
      <c r="EMS76" s="15"/>
      <c r="EMT76" s="15"/>
      <c r="EMU76" s="15"/>
      <c r="EMV76" s="15"/>
      <c r="EMW76" s="15"/>
      <c r="EMX76" s="15"/>
      <c r="EMY76" s="15"/>
      <c r="EMZ76" s="15"/>
      <c r="ENA76" s="15"/>
      <c r="ENB76" s="15"/>
      <c r="ENC76" s="15"/>
      <c r="END76" s="15"/>
      <c r="ENE76" s="15"/>
      <c r="ENF76" s="15"/>
      <c r="ENG76" s="15"/>
      <c r="ENH76" s="15"/>
      <c r="ENI76" s="15"/>
      <c r="ENJ76" s="15"/>
      <c r="ENK76" s="15"/>
      <c r="ENL76" s="15"/>
      <c r="ENM76" s="15"/>
      <c r="ENN76" s="15"/>
      <c r="ENO76" s="15"/>
      <c r="ENP76" s="15"/>
      <c r="ENQ76" s="15"/>
      <c r="ENR76" s="15"/>
      <c r="ENS76" s="15"/>
      <c r="ENT76" s="15"/>
      <c r="ENU76" s="15"/>
      <c r="ENV76" s="15"/>
      <c r="ENW76" s="15"/>
      <c r="ENX76" s="15"/>
      <c r="ENY76" s="15"/>
      <c r="ENZ76" s="15"/>
      <c r="EOA76" s="15"/>
      <c r="EOB76" s="15"/>
      <c r="EOC76" s="15"/>
      <c r="EOD76" s="15"/>
      <c r="EOE76" s="15"/>
      <c r="EOF76" s="15"/>
      <c r="EOG76" s="15"/>
      <c r="EOH76" s="15"/>
      <c r="EOI76" s="15"/>
      <c r="EOJ76" s="15"/>
      <c r="EOK76" s="15"/>
      <c r="EOL76" s="15"/>
      <c r="EOM76" s="15"/>
      <c r="EON76" s="15"/>
      <c r="EOO76" s="15"/>
      <c r="EOP76" s="15"/>
      <c r="EOQ76" s="15"/>
      <c r="EOR76" s="15"/>
      <c r="EOS76" s="15"/>
      <c r="EOT76" s="15"/>
      <c r="EOU76" s="15"/>
      <c r="EOV76" s="15"/>
      <c r="EOW76" s="15"/>
      <c r="EOX76" s="15"/>
      <c r="EOY76" s="15"/>
      <c r="EOZ76" s="15"/>
      <c r="EPA76" s="15"/>
      <c r="EPB76" s="15"/>
      <c r="EPC76" s="15"/>
      <c r="EPD76" s="15"/>
      <c r="EPE76" s="15"/>
      <c r="EPF76" s="15"/>
      <c r="EPG76" s="15"/>
      <c r="EPH76" s="15"/>
      <c r="EPI76" s="15"/>
      <c r="EPJ76" s="15"/>
      <c r="EPK76" s="15"/>
      <c r="EPL76" s="15"/>
      <c r="EPM76" s="15"/>
      <c r="EPN76" s="15"/>
      <c r="EPO76" s="15"/>
      <c r="EPP76" s="15"/>
      <c r="EPQ76" s="15"/>
      <c r="EPR76" s="15"/>
      <c r="EPS76" s="15"/>
      <c r="EPT76" s="15"/>
      <c r="EPU76" s="15"/>
      <c r="EPV76" s="15"/>
      <c r="EPW76" s="15"/>
      <c r="EPX76" s="15"/>
      <c r="EPY76" s="15"/>
      <c r="EPZ76" s="15"/>
      <c r="EQA76" s="15"/>
      <c r="EQB76" s="15"/>
      <c r="EQC76" s="15"/>
      <c r="EQD76" s="15"/>
      <c r="EQE76" s="15"/>
      <c r="EQF76" s="15"/>
      <c r="EQG76" s="15"/>
      <c r="EQH76" s="15"/>
      <c r="EQI76" s="15"/>
      <c r="EQJ76" s="15"/>
      <c r="EQK76" s="15"/>
      <c r="EQL76" s="15"/>
      <c r="EQM76" s="15"/>
      <c r="EQN76" s="15"/>
      <c r="EQO76" s="15"/>
      <c r="EQP76" s="15"/>
      <c r="EQQ76" s="15"/>
      <c r="EQR76" s="15"/>
      <c r="EQS76" s="15"/>
      <c r="EQT76" s="15"/>
      <c r="EQU76" s="15"/>
      <c r="EQV76" s="15"/>
      <c r="EQW76" s="15"/>
      <c r="EQX76" s="15"/>
      <c r="EQY76" s="15"/>
      <c r="EQZ76" s="15"/>
      <c r="ERA76" s="15"/>
      <c r="ERB76" s="15"/>
      <c r="ERC76" s="15"/>
      <c r="ERD76" s="15"/>
      <c r="ERE76" s="15"/>
      <c r="ERF76" s="15"/>
      <c r="ERG76" s="15"/>
      <c r="ERH76" s="15"/>
      <c r="ERI76" s="15"/>
      <c r="ERJ76" s="15"/>
      <c r="ERK76" s="15"/>
      <c r="ERL76" s="15"/>
      <c r="ERM76" s="15"/>
      <c r="ERN76" s="15"/>
      <c r="ERO76" s="15"/>
      <c r="ERP76" s="15"/>
      <c r="ERQ76" s="15"/>
      <c r="ERR76" s="15"/>
      <c r="ERS76" s="15"/>
      <c r="ERT76" s="15"/>
      <c r="ERU76" s="15"/>
      <c r="ERV76" s="15"/>
      <c r="ERW76" s="15"/>
      <c r="ERX76" s="15"/>
      <c r="ERY76" s="15"/>
      <c r="ERZ76" s="15"/>
      <c r="ESA76" s="15"/>
      <c r="ESB76" s="15"/>
      <c r="ESC76" s="15"/>
      <c r="ESD76" s="15"/>
      <c r="ESE76" s="15"/>
      <c r="ESF76" s="15"/>
      <c r="ESG76" s="15"/>
      <c r="ESH76" s="15"/>
      <c r="ESI76" s="15"/>
      <c r="ESJ76" s="15"/>
      <c r="ESK76" s="15"/>
      <c r="ESL76" s="15"/>
      <c r="ESM76" s="15"/>
      <c r="ESN76" s="15"/>
      <c r="ESO76" s="15"/>
      <c r="ESP76" s="15"/>
      <c r="ESQ76" s="15"/>
      <c r="ESR76" s="15"/>
      <c r="ESS76" s="15"/>
      <c r="EST76" s="15"/>
      <c r="ESU76" s="15"/>
      <c r="ESV76" s="15"/>
      <c r="ESW76" s="15"/>
      <c r="ESX76" s="15"/>
      <c r="ESY76" s="15"/>
      <c r="ESZ76" s="15"/>
      <c r="ETA76" s="15"/>
      <c r="ETB76" s="15"/>
      <c r="ETC76" s="15"/>
      <c r="ETD76" s="15"/>
      <c r="ETE76" s="15"/>
      <c r="ETF76" s="15"/>
      <c r="ETG76" s="15"/>
      <c r="ETH76" s="15"/>
      <c r="ETI76" s="15"/>
      <c r="ETJ76" s="15"/>
      <c r="ETK76" s="15"/>
      <c r="ETL76" s="15"/>
      <c r="ETM76" s="15"/>
      <c r="ETN76" s="15"/>
      <c r="ETO76" s="15"/>
      <c r="ETP76" s="15"/>
      <c r="ETQ76" s="15"/>
      <c r="ETR76" s="15"/>
      <c r="ETS76" s="15"/>
      <c r="ETT76" s="15"/>
      <c r="ETU76" s="15"/>
      <c r="ETV76" s="15"/>
      <c r="ETW76" s="15"/>
      <c r="ETX76" s="15"/>
      <c r="ETY76" s="15"/>
      <c r="ETZ76" s="15"/>
      <c r="EUA76" s="15"/>
      <c r="EUB76" s="15"/>
      <c r="EUC76" s="15"/>
      <c r="EUD76" s="15"/>
      <c r="EUE76" s="15"/>
      <c r="EUF76" s="15"/>
      <c r="EUG76" s="15"/>
      <c r="EUH76" s="15"/>
      <c r="EUI76" s="15"/>
      <c r="EUJ76" s="15"/>
      <c r="EUK76" s="15"/>
      <c r="EUL76" s="15"/>
      <c r="EUM76" s="15"/>
      <c r="EUN76" s="15"/>
      <c r="EUO76" s="15"/>
      <c r="EUP76" s="15"/>
      <c r="EUQ76" s="15"/>
      <c r="EUR76" s="15"/>
      <c r="EUS76" s="15"/>
      <c r="EUT76" s="15"/>
      <c r="EUU76" s="15"/>
      <c r="EUV76" s="15"/>
      <c r="EUW76" s="15"/>
      <c r="EUX76" s="15"/>
      <c r="EUY76" s="15"/>
      <c r="EUZ76" s="15"/>
      <c r="EVA76" s="15"/>
      <c r="EVB76" s="15"/>
      <c r="EVC76" s="15"/>
      <c r="EVD76" s="15"/>
      <c r="EVE76" s="15"/>
      <c r="EVF76" s="15"/>
      <c r="EVG76" s="15"/>
      <c r="EVH76" s="15"/>
      <c r="EVI76" s="15"/>
      <c r="EVJ76" s="15"/>
      <c r="EVK76" s="15"/>
      <c r="EVL76" s="15"/>
      <c r="EVM76" s="15"/>
      <c r="EVN76" s="15"/>
      <c r="EVO76" s="15"/>
      <c r="EVP76" s="15"/>
      <c r="EVQ76" s="15"/>
      <c r="EVR76" s="15"/>
      <c r="EVS76" s="15"/>
      <c r="EVT76" s="15"/>
      <c r="EVU76" s="15"/>
      <c r="EVV76" s="15"/>
      <c r="EVW76" s="15"/>
      <c r="EVX76" s="15"/>
      <c r="EVY76" s="15"/>
      <c r="EVZ76" s="15"/>
      <c r="EWA76" s="15"/>
      <c r="EWB76" s="15"/>
      <c r="EWC76" s="15"/>
      <c r="EWD76" s="15"/>
      <c r="EWE76" s="15"/>
      <c r="EWF76" s="15"/>
      <c r="EWG76" s="15"/>
      <c r="EWH76" s="15"/>
      <c r="EWI76" s="15"/>
      <c r="EWJ76" s="15"/>
      <c r="EWK76" s="15"/>
      <c r="EWL76" s="15"/>
      <c r="EWM76" s="15"/>
      <c r="EWN76" s="15"/>
      <c r="EWO76" s="15"/>
      <c r="EWP76" s="15"/>
      <c r="EWQ76" s="15"/>
      <c r="EWR76" s="15"/>
      <c r="EWS76" s="15"/>
      <c r="EWT76" s="15"/>
      <c r="EWU76" s="15"/>
      <c r="EWV76" s="15"/>
      <c r="EWW76" s="15"/>
      <c r="EWX76" s="15"/>
      <c r="EWY76" s="15"/>
      <c r="EWZ76" s="15"/>
      <c r="EXA76" s="15"/>
      <c r="EXB76" s="15"/>
      <c r="EXC76" s="15"/>
      <c r="EXD76" s="15"/>
      <c r="EXE76" s="15"/>
      <c r="EXF76" s="15"/>
      <c r="EXG76" s="15"/>
      <c r="EXH76" s="15"/>
      <c r="EXI76" s="15"/>
      <c r="EXJ76" s="15"/>
      <c r="EXK76" s="15"/>
      <c r="EXL76" s="15"/>
      <c r="EXM76" s="15"/>
      <c r="EXN76" s="15"/>
      <c r="EXO76" s="15"/>
      <c r="EXP76" s="15"/>
      <c r="EXQ76" s="15"/>
      <c r="EXR76" s="15"/>
      <c r="EXS76" s="15"/>
      <c r="EXT76" s="15"/>
      <c r="EXU76" s="15"/>
      <c r="EXV76" s="15"/>
      <c r="EXW76" s="15"/>
      <c r="EXX76" s="15"/>
      <c r="EXY76" s="15"/>
      <c r="EXZ76" s="15"/>
      <c r="EYA76" s="15"/>
      <c r="EYB76" s="15"/>
      <c r="EYC76" s="15"/>
      <c r="EYD76" s="15"/>
      <c r="EYE76" s="15"/>
      <c r="EYF76" s="15"/>
      <c r="EYG76" s="15"/>
      <c r="EYH76" s="15"/>
      <c r="EYI76" s="15"/>
      <c r="EYJ76" s="15"/>
      <c r="EYK76" s="15"/>
      <c r="EYL76" s="15"/>
      <c r="EYM76" s="15"/>
      <c r="EYN76" s="15"/>
      <c r="EYO76" s="15"/>
      <c r="EYP76" s="15"/>
      <c r="EYQ76" s="15"/>
      <c r="EYR76" s="15"/>
      <c r="EYS76" s="15"/>
      <c r="EYT76" s="15"/>
      <c r="EYU76" s="15"/>
      <c r="EYV76" s="15"/>
      <c r="EYW76" s="15"/>
      <c r="EYX76" s="15"/>
      <c r="EYY76" s="15"/>
      <c r="EYZ76" s="15"/>
      <c r="EZA76" s="15"/>
      <c r="EZB76" s="15"/>
      <c r="EZC76" s="15"/>
      <c r="EZD76" s="15"/>
      <c r="EZE76" s="15"/>
      <c r="EZF76" s="15"/>
      <c r="EZG76" s="15"/>
      <c r="EZH76" s="15"/>
      <c r="EZI76" s="15"/>
      <c r="EZJ76" s="15"/>
      <c r="EZK76" s="15"/>
      <c r="EZL76" s="15"/>
      <c r="EZM76" s="15"/>
      <c r="EZN76" s="15"/>
      <c r="EZO76" s="15"/>
      <c r="EZP76" s="15"/>
      <c r="EZQ76" s="15"/>
      <c r="EZR76" s="15"/>
      <c r="EZS76" s="15"/>
      <c r="EZT76" s="15"/>
      <c r="EZU76" s="15"/>
      <c r="EZV76" s="15"/>
      <c r="EZW76" s="15"/>
      <c r="EZX76" s="15"/>
      <c r="EZY76" s="15"/>
      <c r="EZZ76" s="15"/>
      <c r="FAA76" s="15"/>
      <c r="FAB76" s="15"/>
      <c r="FAC76" s="15"/>
      <c r="FAD76" s="15"/>
      <c r="FAE76" s="15"/>
      <c r="FAF76" s="15"/>
      <c r="FAG76" s="15"/>
      <c r="FAH76" s="15"/>
      <c r="FAI76" s="15"/>
      <c r="FAJ76" s="15"/>
      <c r="FAK76" s="15"/>
      <c r="FAL76" s="15"/>
      <c r="FAM76" s="15"/>
      <c r="FAN76" s="15"/>
      <c r="FAO76" s="15"/>
      <c r="FAP76" s="15"/>
      <c r="FAQ76" s="15"/>
      <c r="FAR76" s="15"/>
      <c r="FAS76" s="15"/>
      <c r="FAT76" s="15"/>
      <c r="FAU76" s="15"/>
      <c r="FAV76" s="15"/>
      <c r="FAW76" s="15"/>
      <c r="FAX76" s="15"/>
      <c r="FAY76" s="15"/>
      <c r="FAZ76" s="15"/>
      <c r="FBA76" s="15"/>
      <c r="FBB76" s="15"/>
      <c r="FBC76" s="15"/>
      <c r="FBD76" s="15"/>
      <c r="FBE76" s="15"/>
      <c r="FBF76" s="15"/>
      <c r="FBG76" s="15"/>
      <c r="FBH76" s="15"/>
      <c r="FBI76" s="15"/>
      <c r="FBJ76" s="15"/>
      <c r="FBK76" s="15"/>
      <c r="FBL76" s="15"/>
      <c r="FBM76" s="15"/>
      <c r="FBN76" s="15"/>
      <c r="FBO76" s="15"/>
      <c r="FBP76" s="15"/>
      <c r="FBQ76" s="15"/>
      <c r="FBR76" s="15"/>
      <c r="FBS76" s="15"/>
      <c r="FBT76" s="15"/>
      <c r="FBU76" s="15"/>
      <c r="FBV76" s="15"/>
      <c r="FBW76" s="15"/>
      <c r="FBX76" s="15"/>
      <c r="FBY76" s="15"/>
      <c r="FBZ76" s="15"/>
      <c r="FCA76" s="15"/>
      <c r="FCB76" s="15"/>
      <c r="FCC76" s="15"/>
      <c r="FCD76" s="15"/>
      <c r="FCE76" s="15"/>
      <c r="FCF76" s="15"/>
      <c r="FCG76" s="15"/>
      <c r="FCH76" s="15"/>
      <c r="FCI76" s="15"/>
      <c r="FCJ76" s="15"/>
      <c r="FCK76" s="15"/>
      <c r="FCL76" s="15"/>
      <c r="FCM76" s="15"/>
      <c r="FCN76" s="15"/>
      <c r="FCO76" s="15"/>
      <c r="FCP76" s="15"/>
      <c r="FCQ76" s="15"/>
      <c r="FCR76" s="15"/>
      <c r="FCS76" s="15"/>
      <c r="FCT76" s="15"/>
      <c r="FCU76" s="15"/>
      <c r="FCV76" s="15"/>
      <c r="FCW76" s="15"/>
      <c r="FCX76" s="15"/>
      <c r="FCY76" s="15"/>
      <c r="FCZ76" s="15"/>
      <c r="FDA76" s="15"/>
      <c r="FDB76" s="15"/>
      <c r="FDC76" s="15"/>
      <c r="FDD76" s="15"/>
      <c r="FDE76" s="15"/>
      <c r="FDF76" s="15"/>
      <c r="FDG76" s="15"/>
      <c r="FDH76" s="15"/>
      <c r="FDI76" s="15"/>
      <c r="FDJ76" s="15"/>
      <c r="FDK76" s="15"/>
      <c r="FDL76" s="15"/>
      <c r="FDM76" s="15"/>
      <c r="FDN76" s="15"/>
      <c r="FDO76" s="15"/>
      <c r="FDP76" s="15"/>
      <c r="FDQ76" s="15"/>
      <c r="FDR76" s="15"/>
      <c r="FDS76" s="15"/>
      <c r="FDT76" s="15"/>
      <c r="FDU76" s="15"/>
      <c r="FDV76" s="15"/>
      <c r="FDW76" s="15"/>
      <c r="FDX76" s="15"/>
      <c r="FDY76" s="15"/>
      <c r="FDZ76" s="15"/>
      <c r="FEA76" s="15"/>
      <c r="FEB76" s="15"/>
      <c r="FEC76" s="15"/>
      <c r="FED76" s="15"/>
      <c r="FEE76" s="15"/>
      <c r="FEF76" s="15"/>
      <c r="FEG76" s="15"/>
      <c r="FEH76" s="15"/>
      <c r="FEI76" s="15"/>
      <c r="FEJ76" s="15"/>
      <c r="FEK76" s="15"/>
      <c r="FEL76" s="15"/>
      <c r="FEM76" s="15"/>
      <c r="FEN76" s="15"/>
      <c r="FEO76" s="15"/>
      <c r="FEP76" s="15"/>
      <c r="FEQ76" s="15"/>
      <c r="FER76" s="15"/>
      <c r="FES76" s="15"/>
      <c r="FET76" s="15"/>
      <c r="FEU76" s="15"/>
      <c r="FEV76" s="15"/>
      <c r="FEW76" s="15"/>
      <c r="FEX76" s="15"/>
      <c r="FEY76" s="15"/>
      <c r="FEZ76" s="15"/>
      <c r="FFA76" s="15"/>
      <c r="FFB76" s="15"/>
      <c r="FFC76" s="15"/>
      <c r="FFD76" s="15"/>
      <c r="FFE76" s="15"/>
      <c r="FFF76" s="15"/>
      <c r="FFG76" s="15"/>
      <c r="FFH76" s="15"/>
      <c r="FFI76" s="15"/>
      <c r="FFJ76" s="15"/>
      <c r="FFK76" s="15"/>
      <c r="FFL76" s="15"/>
      <c r="FFM76" s="15"/>
      <c r="FFN76" s="15"/>
      <c r="FFO76" s="15"/>
      <c r="FFP76" s="15"/>
      <c r="FFQ76" s="15"/>
      <c r="FFR76" s="15"/>
      <c r="FFS76" s="15"/>
      <c r="FFT76" s="15"/>
      <c r="FFU76" s="15"/>
      <c r="FFV76" s="15"/>
      <c r="FFW76" s="15"/>
      <c r="FFX76" s="15"/>
      <c r="FFY76" s="15"/>
      <c r="FFZ76" s="15"/>
      <c r="FGA76" s="15"/>
      <c r="FGB76" s="15"/>
      <c r="FGC76" s="15"/>
      <c r="FGD76" s="15"/>
      <c r="FGE76" s="15"/>
      <c r="FGF76" s="15"/>
      <c r="FGG76" s="15"/>
      <c r="FGH76" s="15"/>
      <c r="FGI76" s="15"/>
      <c r="FGJ76" s="15"/>
      <c r="FGK76" s="15"/>
      <c r="FGL76" s="15"/>
      <c r="FGM76" s="15"/>
      <c r="FGN76" s="15"/>
      <c r="FGO76" s="15"/>
      <c r="FGP76" s="15"/>
      <c r="FGQ76" s="15"/>
      <c r="FGR76" s="15"/>
      <c r="FGS76" s="15"/>
      <c r="FGT76" s="15"/>
      <c r="FGU76" s="15"/>
      <c r="FGV76" s="15"/>
      <c r="FGW76" s="15"/>
      <c r="FGX76" s="15"/>
      <c r="FGY76" s="15"/>
      <c r="FGZ76" s="15"/>
      <c r="FHA76" s="15"/>
      <c r="FHB76" s="15"/>
      <c r="FHC76" s="15"/>
      <c r="FHD76" s="15"/>
      <c r="FHE76" s="15"/>
      <c r="FHF76" s="15"/>
      <c r="FHG76" s="15"/>
      <c r="FHH76" s="15"/>
      <c r="FHI76" s="15"/>
      <c r="FHJ76" s="15"/>
      <c r="FHK76" s="15"/>
      <c r="FHL76" s="15"/>
      <c r="FHM76" s="15"/>
      <c r="FHN76" s="15"/>
      <c r="FHO76" s="15"/>
      <c r="FHP76" s="15"/>
      <c r="FHQ76" s="15"/>
      <c r="FHR76" s="15"/>
      <c r="FHS76" s="15"/>
      <c r="FHT76" s="15"/>
      <c r="FHU76" s="15"/>
      <c r="FHV76" s="15"/>
      <c r="FHW76" s="15"/>
      <c r="FHX76" s="15"/>
      <c r="FHY76" s="15"/>
      <c r="FHZ76" s="15"/>
      <c r="FIA76" s="15"/>
      <c r="FIB76" s="15"/>
      <c r="FIC76" s="15"/>
      <c r="FID76" s="15"/>
      <c r="FIE76" s="15"/>
      <c r="FIF76" s="15"/>
      <c r="FIG76" s="15"/>
      <c r="FIH76" s="15"/>
      <c r="FII76" s="15"/>
      <c r="FIJ76" s="15"/>
      <c r="FIK76" s="15"/>
      <c r="FIL76" s="15"/>
      <c r="FIM76" s="15"/>
      <c r="FIN76" s="15"/>
      <c r="FIO76" s="15"/>
      <c r="FIP76" s="15"/>
      <c r="FIQ76" s="15"/>
      <c r="FIR76" s="15"/>
      <c r="FIS76" s="15"/>
      <c r="FIT76" s="15"/>
      <c r="FIU76" s="15"/>
      <c r="FIV76" s="15"/>
      <c r="FIW76" s="15"/>
      <c r="FIX76" s="15"/>
      <c r="FIY76" s="15"/>
      <c r="FIZ76" s="15"/>
      <c r="FJA76" s="15"/>
      <c r="FJB76" s="15"/>
      <c r="FJC76" s="15"/>
      <c r="FJD76" s="15"/>
      <c r="FJE76" s="15"/>
      <c r="FJF76" s="15"/>
      <c r="FJG76" s="15"/>
      <c r="FJH76" s="15"/>
      <c r="FJI76" s="15"/>
      <c r="FJJ76" s="15"/>
      <c r="FJK76" s="15"/>
      <c r="FJL76" s="15"/>
      <c r="FJM76" s="15"/>
      <c r="FJN76" s="15"/>
      <c r="FJO76" s="15"/>
      <c r="FJP76" s="15"/>
      <c r="FJQ76" s="15"/>
      <c r="FJR76" s="15"/>
      <c r="FJS76" s="15"/>
      <c r="FJT76" s="15"/>
      <c r="FJU76" s="15"/>
      <c r="FJV76" s="15"/>
      <c r="FJW76" s="15"/>
      <c r="FJX76" s="15"/>
      <c r="FJY76" s="15"/>
      <c r="FJZ76" s="15"/>
      <c r="FKA76" s="15"/>
      <c r="FKB76" s="15"/>
      <c r="FKC76" s="15"/>
      <c r="FKD76" s="15"/>
      <c r="FKE76" s="15"/>
      <c r="FKF76" s="15"/>
      <c r="FKG76" s="15"/>
      <c r="FKH76" s="15"/>
      <c r="FKI76" s="15"/>
      <c r="FKJ76" s="15"/>
      <c r="FKK76" s="15"/>
      <c r="FKL76" s="15"/>
      <c r="FKM76" s="15"/>
      <c r="FKN76" s="15"/>
      <c r="FKO76" s="15"/>
      <c r="FKP76" s="15"/>
      <c r="FKQ76" s="15"/>
      <c r="FKR76" s="15"/>
      <c r="FKS76" s="15"/>
      <c r="FKT76" s="15"/>
      <c r="FKU76" s="15"/>
      <c r="FKV76" s="15"/>
      <c r="FKW76" s="15"/>
      <c r="FKX76" s="15"/>
      <c r="FKY76" s="15"/>
      <c r="FKZ76" s="15"/>
      <c r="FLA76" s="15"/>
      <c r="FLB76" s="15"/>
      <c r="FLC76" s="15"/>
      <c r="FLD76" s="15"/>
      <c r="FLE76" s="15"/>
      <c r="FLF76" s="15"/>
      <c r="FLG76" s="15"/>
      <c r="FLH76" s="15"/>
      <c r="FLI76" s="15"/>
      <c r="FLJ76" s="15"/>
      <c r="FLK76" s="15"/>
      <c r="FLL76" s="15"/>
      <c r="FLM76" s="15"/>
      <c r="FLN76" s="15"/>
      <c r="FLO76" s="15"/>
      <c r="FLP76" s="15"/>
      <c r="FLQ76" s="15"/>
      <c r="FLR76" s="15"/>
      <c r="FLS76" s="15"/>
      <c r="FLT76" s="15"/>
      <c r="FLU76" s="15"/>
      <c r="FLV76" s="15"/>
      <c r="FLW76" s="15"/>
      <c r="FLX76" s="15"/>
      <c r="FLY76" s="15"/>
      <c r="FLZ76" s="15"/>
      <c r="FMA76" s="15"/>
      <c r="FMB76" s="15"/>
      <c r="FMC76" s="15"/>
      <c r="FMD76" s="15"/>
      <c r="FME76" s="15"/>
      <c r="FMF76" s="15"/>
      <c r="FMG76" s="15"/>
      <c r="FMH76" s="15"/>
      <c r="FMI76" s="15"/>
      <c r="FMJ76" s="15"/>
      <c r="FMK76" s="15"/>
      <c r="FML76" s="15"/>
      <c r="FMM76" s="15"/>
      <c r="FMN76" s="15"/>
      <c r="FMO76" s="15"/>
      <c r="FMP76" s="15"/>
      <c r="FMQ76" s="15"/>
      <c r="FMR76" s="15"/>
      <c r="FMS76" s="15"/>
      <c r="FMT76" s="15"/>
      <c r="FMU76" s="15"/>
      <c r="FMV76" s="15"/>
      <c r="FMW76" s="15"/>
      <c r="FMX76" s="15"/>
      <c r="FMY76" s="15"/>
      <c r="FMZ76" s="15"/>
      <c r="FNA76" s="15"/>
      <c r="FNB76" s="15"/>
      <c r="FNC76" s="15"/>
      <c r="FND76" s="15"/>
      <c r="FNE76" s="15"/>
      <c r="FNF76" s="15"/>
      <c r="FNG76" s="15"/>
      <c r="FNH76" s="15"/>
      <c r="FNI76" s="15"/>
      <c r="FNJ76" s="15"/>
      <c r="FNK76" s="15"/>
      <c r="FNL76" s="15"/>
      <c r="FNM76" s="15"/>
      <c r="FNN76" s="15"/>
      <c r="FNO76" s="15"/>
      <c r="FNP76" s="15"/>
      <c r="FNQ76" s="15"/>
      <c r="FNR76" s="15"/>
      <c r="FNS76" s="15"/>
      <c r="FNT76" s="15"/>
      <c r="FNU76" s="15"/>
      <c r="FNV76" s="15"/>
      <c r="FNW76" s="15"/>
      <c r="FNX76" s="15"/>
      <c r="FNY76" s="15"/>
      <c r="FNZ76" s="15"/>
      <c r="FOA76" s="15"/>
      <c r="FOB76" s="15"/>
      <c r="FOC76" s="15"/>
      <c r="FOD76" s="15"/>
      <c r="FOE76" s="15"/>
      <c r="FOF76" s="15"/>
      <c r="FOG76" s="15"/>
      <c r="FOH76" s="15"/>
      <c r="FOI76" s="15"/>
      <c r="FOJ76" s="15"/>
      <c r="FOK76" s="15"/>
      <c r="FOL76" s="15"/>
      <c r="FOM76" s="15"/>
      <c r="FON76" s="15"/>
      <c r="FOO76" s="15"/>
      <c r="FOP76" s="15"/>
      <c r="FOQ76" s="15"/>
      <c r="FOR76" s="15"/>
      <c r="FOS76" s="15"/>
      <c r="FOT76" s="15"/>
      <c r="FOU76" s="15"/>
      <c r="FOV76" s="15"/>
      <c r="FOW76" s="15"/>
      <c r="FOX76" s="15"/>
      <c r="FOY76" s="15"/>
      <c r="FOZ76" s="15"/>
      <c r="FPA76" s="15"/>
      <c r="FPB76" s="15"/>
      <c r="FPC76" s="15"/>
      <c r="FPD76" s="15"/>
      <c r="FPE76" s="15"/>
      <c r="FPF76" s="15"/>
      <c r="FPG76" s="15"/>
      <c r="FPH76" s="15"/>
      <c r="FPI76" s="15"/>
      <c r="FPJ76" s="15"/>
      <c r="FPK76" s="15"/>
      <c r="FPL76" s="15"/>
      <c r="FPM76" s="15"/>
      <c r="FPN76" s="15"/>
      <c r="FPO76" s="15"/>
      <c r="FPP76" s="15"/>
      <c r="FPQ76" s="15"/>
      <c r="FPR76" s="15"/>
      <c r="FPS76" s="15"/>
      <c r="FPT76" s="15"/>
      <c r="FPU76" s="15"/>
      <c r="FPV76" s="15"/>
      <c r="FPW76" s="15"/>
      <c r="FPX76" s="15"/>
      <c r="FPY76" s="15"/>
      <c r="FPZ76" s="15"/>
      <c r="FQA76" s="15"/>
      <c r="FQB76" s="15"/>
      <c r="FQC76" s="15"/>
      <c r="FQD76" s="15"/>
      <c r="FQE76" s="15"/>
      <c r="FQF76" s="15"/>
      <c r="FQG76" s="15"/>
      <c r="FQH76" s="15"/>
      <c r="FQI76" s="15"/>
      <c r="FQJ76" s="15"/>
      <c r="FQK76" s="15"/>
      <c r="FQL76" s="15"/>
      <c r="FQM76" s="15"/>
      <c r="FQN76" s="15"/>
      <c r="FQO76" s="15"/>
      <c r="FQP76" s="15"/>
      <c r="FQQ76" s="15"/>
      <c r="FQR76" s="15"/>
      <c r="FQS76" s="15"/>
      <c r="FQT76" s="15"/>
      <c r="FQU76" s="15"/>
      <c r="FQV76" s="15"/>
      <c r="FQW76" s="15"/>
      <c r="FQX76" s="15"/>
      <c r="FQY76" s="15"/>
      <c r="FQZ76" s="15"/>
      <c r="FRA76" s="15"/>
      <c r="FRB76" s="15"/>
      <c r="FRC76" s="15"/>
      <c r="FRD76" s="15"/>
      <c r="FRE76" s="15"/>
      <c r="FRF76" s="15"/>
      <c r="FRG76" s="15"/>
      <c r="FRH76" s="15"/>
      <c r="FRI76" s="15"/>
      <c r="FRJ76" s="15"/>
      <c r="FRK76" s="15"/>
      <c r="FRL76" s="15"/>
      <c r="FRM76" s="15"/>
      <c r="FRN76" s="15"/>
      <c r="FRO76" s="15"/>
      <c r="FRP76" s="15"/>
      <c r="FRQ76" s="15"/>
      <c r="FRR76" s="15"/>
      <c r="FRS76" s="15"/>
      <c r="FRT76" s="15"/>
      <c r="FRU76" s="15"/>
      <c r="FRV76" s="15"/>
      <c r="FRW76" s="15"/>
      <c r="FRX76" s="15"/>
      <c r="FRY76" s="15"/>
      <c r="FRZ76" s="15"/>
      <c r="FSA76" s="15"/>
      <c r="FSB76" s="15"/>
      <c r="FSC76" s="15"/>
      <c r="FSD76" s="15"/>
      <c r="FSE76" s="15"/>
      <c r="FSF76" s="15"/>
      <c r="FSG76" s="15"/>
      <c r="FSH76" s="15"/>
      <c r="FSI76" s="15"/>
      <c r="FSJ76" s="15"/>
      <c r="FSK76" s="15"/>
      <c r="FSL76" s="15"/>
      <c r="FSM76" s="15"/>
      <c r="FSN76" s="15"/>
      <c r="FSO76" s="15"/>
      <c r="FSP76" s="15"/>
      <c r="FSQ76" s="15"/>
      <c r="FSR76" s="15"/>
      <c r="FSS76" s="15"/>
      <c r="FST76" s="15"/>
      <c r="FSU76" s="15"/>
      <c r="FSV76" s="15"/>
      <c r="FSW76" s="15"/>
      <c r="FSX76" s="15"/>
      <c r="FSY76" s="15"/>
      <c r="FSZ76" s="15"/>
      <c r="FTA76" s="15"/>
      <c r="FTB76" s="15"/>
      <c r="FTC76" s="15"/>
      <c r="FTD76" s="15"/>
      <c r="FTE76" s="15"/>
      <c r="FTF76" s="15"/>
      <c r="FTG76" s="15"/>
      <c r="FTH76" s="15"/>
      <c r="FTI76" s="15"/>
      <c r="FTJ76" s="15"/>
      <c r="FTK76" s="15"/>
      <c r="FTL76" s="15"/>
      <c r="FTM76" s="15"/>
      <c r="FTN76" s="15"/>
      <c r="FTO76" s="15"/>
      <c r="FTP76" s="15"/>
      <c r="FTQ76" s="15"/>
      <c r="FTR76" s="15"/>
      <c r="FTS76" s="15"/>
      <c r="FTT76" s="15"/>
      <c r="FTU76" s="15"/>
      <c r="FTV76" s="15"/>
      <c r="FTW76" s="15"/>
      <c r="FTX76" s="15"/>
      <c r="FTY76" s="15"/>
      <c r="FTZ76" s="15"/>
      <c r="FUA76" s="15"/>
      <c r="FUB76" s="15"/>
      <c r="FUC76" s="15"/>
      <c r="FUD76" s="15"/>
      <c r="FUE76" s="15"/>
      <c r="FUF76" s="15"/>
      <c r="FUG76" s="15"/>
      <c r="FUH76" s="15"/>
      <c r="FUI76" s="15"/>
      <c r="FUJ76" s="15"/>
      <c r="FUK76" s="15"/>
      <c r="FUL76" s="15"/>
      <c r="FUM76" s="15"/>
      <c r="FUN76" s="15"/>
      <c r="FUO76" s="15"/>
      <c r="FUP76" s="15"/>
      <c r="FUQ76" s="15"/>
      <c r="FUR76" s="15"/>
      <c r="FUS76" s="15"/>
      <c r="FUT76" s="15"/>
      <c r="FUU76" s="15"/>
      <c r="FUV76" s="15"/>
      <c r="FUW76" s="15"/>
      <c r="FUX76" s="15"/>
      <c r="FUY76" s="15"/>
      <c r="FUZ76" s="15"/>
      <c r="FVA76" s="15"/>
      <c r="FVB76" s="15"/>
      <c r="FVC76" s="15"/>
      <c r="FVD76" s="15"/>
      <c r="FVE76" s="15"/>
      <c r="FVF76" s="15"/>
      <c r="FVG76" s="15"/>
      <c r="FVH76" s="15"/>
      <c r="FVI76" s="15"/>
      <c r="FVJ76" s="15"/>
      <c r="FVK76" s="15"/>
      <c r="FVL76" s="15"/>
      <c r="FVM76" s="15"/>
      <c r="FVN76" s="15"/>
      <c r="FVO76" s="15"/>
      <c r="FVP76" s="15"/>
      <c r="FVQ76" s="15"/>
      <c r="FVR76" s="15"/>
      <c r="FVS76" s="15"/>
      <c r="FVT76" s="15"/>
      <c r="FVU76" s="15"/>
      <c r="FVV76" s="15"/>
      <c r="FVW76" s="15"/>
      <c r="FVX76" s="15"/>
      <c r="FVY76" s="15"/>
      <c r="FVZ76" s="15"/>
      <c r="FWA76" s="15"/>
      <c r="FWB76" s="15"/>
      <c r="FWC76" s="15"/>
      <c r="FWD76" s="15"/>
      <c r="FWE76" s="15"/>
      <c r="FWF76" s="15"/>
      <c r="FWG76" s="15"/>
      <c r="FWH76" s="15"/>
      <c r="FWI76" s="15"/>
      <c r="FWJ76" s="15"/>
      <c r="FWK76" s="15"/>
      <c r="FWL76" s="15"/>
      <c r="FWM76" s="15"/>
      <c r="FWN76" s="15"/>
      <c r="FWO76" s="15"/>
      <c r="FWP76" s="15"/>
      <c r="FWQ76" s="15"/>
      <c r="FWR76" s="15"/>
      <c r="FWS76" s="15"/>
      <c r="FWT76" s="15"/>
      <c r="FWU76" s="15"/>
      <c r="FWV76" s="15"/>
      <c r="FWW76" s="15"/>
      <c r="FWX76" s="15"/>
      <c r="FWY76" s="15"/>
      <c r="FWZ76" s="15"/>
      <c r="FXA76" s="15"/>
      <c r="FXB76" s="15"/>
      <c r="FXC76" s="15"/>
      <c r="FXD76" s="15"/>
      <c r="FXE76" s="15"/>
      <c r="FXF76" s="15"/>
      <c r="FXG76" s="15"/>
      <c r="FXH76" s="15"/>
      <c r="FXI76" s="15"/>
      <c r="FXJ76" s="15"/>
      <c r="FXK76" s="15"/>
      <c r="FXL76" s="15"/>
      <c r="FXM76" s="15"/>
      <c r="FXN76" s="15"/>
      <c r="FXO76" s="15"/>
      <c r="FXP76" s="15"/>
      <c r="FXQ76" s="15"/>
      <c r="FXR76" s="15"/>
      <c r="FXS76" s="15"/>
      <c r="FXT76" s="15"/>
      <c r="FXU76" s="15"/>
      <c r="FXV76" s="15"/>
      <c r="FXW76" s="15"/>
      <c r="FXX76" s="15"/>
      <c r="FXY76" s="15"/>
      <c r="FXZ76" s="15"/>
      <c r="FYA76" s="15"/>
      <c r="FYB76" s="15"/>
      <c r="FYC76" s="15"/>
      <c r="FYD76" s="15"/>
      <c r="FYE76" s="15"/>
      <c r="FYF76" s="15"/>
      <c r="FYG76" s="15"/>
      <c r="FYH76" s="15"/>
      <c r="FYI76" s="15"/>
      <c r="FYJ76" s="15"/>
      <c r="FYK76" s="15"/>
      <c r="FYL76" s="15"/>
      <c r="FYM76" s="15"/>
      <c r="FYN76" s="15"/>
      <c r="FYO76" s="15"/>
      <c r="FYP76" s="15"/>
      <c r="FYQ76" s="15"/>
      <c r="FYR76" s="15"/>
      <c r="FYS76" s="15"/>
      <c r="FYT76" s="15"/>
      <c r="FYU76" s="15"/>
      <c r="FYV76" s="15"/>
      <c r="FYW76" s="15"/>
      <c r="FYX76" s="15"/>
      <c r="FYY76" s="15"/>
      <c r="FYZ76" s="15"/>
      <c r="FZA76" s="15"/>
      <c r="FZB76" s="15"/>
      <c r="FZC76" s="15"/>
      <c r="FZD76" s="15"/>
      <c r="FZE76" s="15"/>
      <c r="FZF76" s="15"/>
      <c r="FZG76" s="15"/>
      <c r="FZH76" s="15"/>
      <c r="FZI76" s="15"/>
      <c r="FZJ76" s="15"/>
      <c r="FZK76" s="15"/>
      <c r="FZL76" s="15"/>
      <c r="FZM76" s="15"/>
      <c r="FZN76" s="15"/>
      <c r="FZO76" s="15"/>
      <c r="FZP76" s="15"/>
      <c r="FZQ76" s="15"/>
      <c r="FZR76" s="15"/>
      <c r="FZS76" s="15"/>
      <c r="FZT76" s="15"/>
      <c r="FZU76" s="15"/>
      <c r="FZV76" s="15"/>
      <c r="FZW76" s="15"/>
      <c r="FZX76" s="15"/>
      <c r="FZY76" s="15"/>
      <c r="FZZ76" s="15"/>
      <c r="GAA76" s="15"/>
      <c r="GAB76" s="15"/>
      <c r="GAC76" s="15"/>
      <c r="GAD76" s="15"/>
      <c r="GAE76" s="15"/>
      <c r="GAF76" s="15"/>
      <c r="GAG76" s="15"/>
      <c r="GAH76" s="15"/>
      <c r="GAI76" s="15"/>
      <c r="GAJ76" s="15"/>
      <c r="GAK76" s="15"/>
      <c r="GAL76" s="15"/>
      <c r="GAM76" s="15"/>
      <c r="GAN76" s="15"/>
      <c r="GAO76" s="15"/>
      <c r="GAP76" s="15"/>
      <c r="GAQ76" s="15"/>
      <c r="GAR76" s="15"/>
      <c r="GAS76" s="15"/>
      <c r="GAT76" s="15"/>
      <c r="GAU76" s="15"/>
      <c r="GAV76" s="15"/>
      <c r="GAW76" s="15"/>
      <c r="GAX76" s="15"/>
      <c r="GAY76" s="15"/>
      <c r="GAZ76" s="15"/>
      <c r="GBA76" s="15"/>
      <c r="GBB76" s="15"/>
      <c r="GBC76" s="15"/>
      <c r="GBD76" s="15"/>
      <c r="GBE76" s="15"/>
      <c r="GBF76" s="15"/>
      <c r="GBG76" s="15"/>
      <c r="GBH76" s="15"/>
      <c r="GBI76" s="15"/>
      <c r="GBJ76" s="15"/>
      <c r="GBK76" s="15"/>
      <c r="GBL76" s="15"/>
      <c r="GBM76" s="15"/>
      <c r="GBN76" s="15"/>
      <c r="GBO76" s="15"/>
      <c r="GBP76" s="15"/>
      <c r="GBQ76" s="15"/>
      <c r="GBR76" s="15"/>
      <c r="GBS76" s="15"/>
      <c r="GBT76" s="15"/>
      <c r="GBU76" s="15"/>
      <c r="GBV76" s="15"/>
      <c r="GBW76" s="15"/>
      <c r="GBX76" s="15"/>
      <c r="GBY76" s="15"/>
      <c r="GBZ76" s="15"/>
      <c r="GCA76" s="15"/>
      <c r="GCB76" s="15"/>
      <c r="GCC76" s="15"/>
      <c r="GCD76" s="15"/>
      <c r="GCE76" s="15"/>
      <c r="GCF76" s="15"/>
      <c r="GCG76" s="15"/>
      <c r="GCH76" s="15"/>
      <c r="GCI76" s="15"/>
      <c r="GCJ76" s="15"/>
      <c r="GCK76" s="15"/>
      <c r="GCL76" s="15"/>
      <c r="GCM76" s="15"/>
      <c r="GCN76" s="15"/>
      <c r="GCO76" s="15"/>
      <c r="GCP76" s="15"/>
      <c r="GCQ76" s="15"/>
      <c r="GCR76" s="15"/>
      <c r="GCS76" s="15"/>
      <c r="GCT76" s="15"/>
      <c r="GCU76" s="15"/>
      <c r="GCV76" s="15"/>
      <c r="GCW76" s="15"/>
      <c r="GCX76" s="15"/>
      <c r="GCY76" s="15"/>
      <c r="GCZ76" s="15"/>
      <c r="GDA76" s="15"/>
      <c r="GDB76" s="15"/>
      <c r="GDC76" s="15"/>
      <c r="GDD76" s="15"/>
      <c r="GDE76" s="15"/>
      <c r="GDF76" s="15"/>
      <c r="GDG76" s="15"/>
      <c r="GDH76" s="15"/>
      <c r="GDI76" s="15"/>
      <c r="GDJ76" s="15"/>
      <c r="GDK76" s="15"/>
      <c r="GDL76" s="15"/>
      <c r="GDM76" s="15"/>
      <c r="GDN76" s="15"/>
      <c r="GDO76" s="15"/>
      <c r="GDP76" s="15"/>
      <c r="GDQ76" s="15"/>
      <c r="GDR76" s="15"/>
      <c r="GDS76" s="15"/>
      <c r="GDT76" s="15"/>
      <c r="GDU76" s="15"/>
      <c r="GDV76" s="15"/>
      <c r="GDW76" s="15"/>
      <c r="GDX76" s="15"/>
      <c r="GDY76" s="15"/>
      <c r="GDZ76" s="15"/>
      <c r="GEA76" s="15"/>
      <c r="GEB76" s="15"/>
      <c r="GEC76" s="15"/>
      <c r="GED76" s="15"/>
      <c r="GEE76" s="15"/>
      <c r="GEF76" s="15"/>
      <c r="GEG76" s="15"/>
      <c r="GEH76" s="15"/>
      <c r="GEI76" s="15"/>
      <c r="GEJ76" s="15"/>
      <c r="GEK76" s="15"/>
      <c r="GEL76" s="15"/>
      <c r="GEM76" s="15"/>
      <c r="GEN76" s="15"/>
      <c r="GEO76" s="15"/>
      <c r="GEP76" s="15"/>
      <c r="GEQ76" s="15"/>
      <c r="GER76" s="15"/>
      <c r="GES76" s="15"/>
      <c r="GET76" s="15"/>
      <c r="GEU76" s="15"/>
      <c r="GEV76" s="15"/>
      <c r="GEW76" s="15"/>
      <c r="GEX76" s="15"/>
      <c r="GEY76" s="15"/>
      <c r="GEZ76" s="15"/>
      <c r="GFA76" s="15"/>
      <c r="GFB76" s="15"/>
      <c r="GFC76" s="15"/>
      <c r="GFD76" s="15"/>
      <c r="GFE76" s="15"/>
      <c r="GFF76" s="15"/>
      <c r="GFG76" s="15"/>
      <c r="GFH76" s="15"/>
      <c r="GFI76" s="15"/>
      <c r="GFJ76" s="15"/>
      <c r="GFK76" s="15"/>
      <c r="GFL76" s="15"/>
      <c r="GFM76" s="15"/>
      <c r="GFN76" s="15"/>
      <c r="GFO76" s="15"/>
      <c r="GFP76" s="15"/>
      <c r="GFQ76" s="15"/>
      <c r="GFR76" s="15"/>
      <c r="GFS76" s="15"/>
      <c r="GFT76" s="15"/>
      <c r="GFU76" s="15"/>
      <c r="GFV76" s="15"/>
      <c r="GFW76" s="15"/>
      <c r="GFX76" s="15"/>
      <c r="GFY76" s="15"/>
      <c r="GFZ76" s="15"/>
      <c r="GGA76" s="15"/>
      <c r="GGB76" s="15"/>
      <c r="GGC76" s="15"/>
      <c r="GGD76" s="15"/>
      <c r="GGE76" s="15"/>
      <c r="GGF76" s="15"/>
      <c r="GGG76" s="15"/>
      <c r="GGH76" s="15"/>
      <c r="GGI76" s="15"/>
      <c r="GGJ76" s="15"/>
      <c r="GGK76" s="15"/>
      <c r="GGL76" s="15"/>
      <c r="GGM76" s="15"/>
      <c r="GGN76" s="15"/>
      <c r="GGO76" s="15"/>
      <c r="GGP76" s="15"/>
      <c r="GGQ76" s="15"/>
      <c r="GGR76" s="15"/>
      <c r="GGS76" s="15"/>
      <c r="GGT76" s="15"/>
      <c r="GGU76" s="15"/>
      <c r="GGV76" s="15"/>
      <c r="GGW76" s="15"/>
      <c r="GGX76" s="15"/>
      <c r="GGY76" s="15"/>
      <c r="GGZ76" s="15"/>
      <c r="GHA76" s="15"/>
      <c r="GHB76" s="15"/>
      <c r="GHC76" s="15"/>
      <c r="GHD76" s="15"/>
      <c r="GHE76" s="15"/>
      <c r="GHF76" s="15"/>
      <c r="GHG76" s="15"/>
      <c r="GHH76" s="15"/>
      <c r="GHI76" s="15"/>
      <c r="GHJ76" s="15"/>
      <c r="GHK76" s="15"/>
      <c r="GHL76" s="15"/>
      <c r="GHM76" s="15"/>
      <c r="GHN76" s="15"/>
      <c r="GHO76" s="15"/>
      <c r="GHP76" s="15"/>
      <c r="GHQ76" s="15"/>
      <c r="GHR76" s="15"/>
      <c r="GHS76" s="15"/>
      <c r="GHT76" s="15"/>
      <c r="GHU76" s="15"/>
      <c r="GHV76" s="15"/>
      <c r="GHW76" s="15"/>
      <c r="GHX76" s="15"/>
      <c r="GHY76" s="15"/>
      <c r="GHZ76" s="15"/>
      <c r="GIA76" s="15"/>
      <c r="GIB76" s="15"/>
      <c r="GIC76" s="15"/>
      <c r="GID76" s="15"/>
      <c r="GIE76" s="15"/>
      <c r="GIF76" s="15"/>
      <c r="GIG76" s="15"/>
      <c r="GIH76" s="15"/>
      <c r="GII76" s="15"/>
      <c r="GIJ76" s="15"/>
      <c r="GIK76" s="15"/>
      <c r="GIL76" s="15"/>
      <c r="GIM76" s="15"/>
      <c r="GIN76" s="15"/>
      <c r="GIO76" s="15"/>
      <c r="GIP76" s="15"/>
      <c r="GIQ76" s="15"/>
      <c r="GIR76" s="15"/>
      <c r="GIS76" s="15"/>
      <c r="GIT76" s="15"/>
      <c r="GIU76" s="15"/>
      <c r="GIV76" s="15"/>
      <c r="GIW76" s="15"/>
      <c r="GIX76" s="15"/>
      <c r="GIY76" s="15"/>
      <c r="GIZ76" s="15"/>
      <c r="GJA76" s="15"/>
      <c r="GJB76" s="15"/>
      <c r="GJC76" s="15"/>
      <c r="GJD76" s="15"/>
      <c r="GJE76" s="15"/>
      <c r="GJF76" s="15"/>
      <c r="GJG76" s="15"/>
      <c r="GJH76" s="15"/>
      <c r="GJI76" s="15"/>
      <c r="GJJ76" s="15"/>
      <c r="GJK76" s="15"/>
      <c r="GJL76" s="15"/>
      <c r="GJM76" s="15"/>
      <c r="GJN76" s="15"/>
      <c r="GJO76" s="15"/>
      <c r="GJP76" s="15"/>
      <c r="GJQ76" s="15"/>
      <c r="GJR76" s="15"/>
      <c r="GJS76" s="15"/>
      <c r="GJT76" s="15"/>
      <c r="GJU76" s="15"/>
      <c r="GJV76" s="15"/>
      <c r="GJW76" s="15"/>
      <c r="GJX76" s="15"/>
      <c r="GJY76" s="15"/>
      <c r="GJZ76" s="15"/>
      <c r="GKA76" s="15"/>
      <c r="GKB76" s="15"/>
      <c r="GKC76" s="15"/>
      <c r="GKD76" s="15"/>
      <c r="GKE76" s="15"/>
      <c r="GKF76" s="15"/>
      <c r="GKG76" s="15"/>
      <c r="GKH76" s="15"/>
      <c r="GKI76" s="15"/>
      <c r="GKJ76" s="15"/>
      <c r="GKK76" s="15"/>
      <c r="GKL76" s="15"/>
      <c r="GKM76" s="15"/>
      <c r="GKN76" s="15"/>
      <c r="GKO76" s="15"/>
      <c r="GKP76" s="15"/>
      <c r="GKQ76" s="15"/>
      <c r="GKR76" s="15"/>
      <c r="GKS76" s="15"/>
      <c r="GKT76" s="15"/>
      <c r="GKU76" s="15"/>
      <c r="GKV76" s="15"/>
      <c r="GKW76" s="15"/>
      <c r="GKX76" s="15"/>
      <c r="GKY76" s="15"/>
      <c r="GKZ76" s="15"/>
      <c r="GLA76" s="15"/>
      <c r="GLB76" s="15"/>
      <c r="GLC76" s="15"/>
      <c r="GLD76" s="15"/>
      <c r="GLE76" s="15"/>
      <c r="GLF76" s="15"/>
      <c r="GLG76" s="15"/>
      <c r="GLH76" s="15"/>
      <c r="GLI76" s="15"/>
      <c r="GLJ76" s="15"/>
      <c r="GLK76" s="15"/>
      <c r="GLL76" s="15"/>
      <c r="GLM76" s="15"/>
      <c r="GLN76" s="15"/>
      <c r="GLO76" s="15"/>
      <c r="GLP76" s="15"/>
      <c r="GLQ76" s="15"/>
      <c r="GLR76" s="15"/>
      <c r="GLS76" s="15"/>
      <c r="GLT76" s="15"/>
      <c r="GLU76" s="15"/>
      <c r="GLV76" s="15"/>
      <c r="GLW76" s="15"/>
      <c r="GLX76" s="15"/>
      <c r="GLY76" s="15"/>
      <c r="GLZ76" s="15"/>
      <c r="GMA76" s="15"/>
      <c r="GMB76" s="15"/>
      <c r="GMC76" s="15"/>
      <c r="GMD76" s="15"/>
      <c r="GME76" s="15"/>
      <c r="GMF76" s="15"/>
      <c r="GMG76" s="15"/>
      <c r="GMH76" s="15"/>
      <c r="GMI76" s="15"/>
      <c r="GMJ76" s="15"/>
      <c r="GMK76" s="15"/>
      <c r="GML76" s="15"/>
      <c r="GMM76" s="15"/>
      <c r="GMN76" s="15"/>
      <c r="GMO76" s="15"/>
      <c r="GMP76" s="15"/>
      <c r="GMQ76" s="15"/>
      <c r="GMR76" s="15"/>
      <c r="GMS76" s="15"/>
      <c r="GMT76" s="15"/>
      <c r="GMU76" s="15"/>
      <c r="GMV76" s="15"/>
      <c r="GMW76" s="15"/>
      <c r="GMX76" s="15"/>
      <c r="GMY76" s="15"/>
      <c r="GMZ76" s="15"/>
      <c r="GNA76" s="15"/>
      <c r="GNB76" s="15"/>
      <c r="GNC76" s="15"/>
      <c r="GND76" s="15"/>
      <c r="GNE76" s="15"/>
      <c r="GNF76" s="15"/>
      <c r="GNG76" s="15"/>
      <c r="GNH76" s="15"/>
      <c r="GNI76" s="15"/>
      <c r="GNJ76" s="15"/>
      <c r="GNK76" s="15"/>
      <c r="GNL76" s="15"/>
      <c r="GNM76" s="15"/>
      <c r="GNN76" s="15"/>
      <c r="GNO76" s="15"/>
      <c r="GNP76" s="15"/>
      <c r="GNQ76" s="15"/>
      <c r="GNR76" s="15"/>
      <c r="GNS76" s="15"/>
      <c r="GNT76" s="15"/>
      <c r="GNU76" s="15"/>
      <c r="GNV76" s="15"/>
      <c r="GNW76" s="15"/>
      <c r="GNX76" s="15"/>
      <c r="GNY76" s="15"/>
      <c r="GNZ76" s="15"/>
      <c r="GOA76" s="15"/>
      <c r="GOB76" s="15"/>
      <c r="GOC76" s="15"/>
      <c r="GOD76" s="15"/>
      <c r="GOE76" s="15"/>
      <c r="GOF76" s="15"/>
      <c r="GOG76" s="15"/>
      <c r="GOH76" s="15"/>
      <c r="GOI76" s="15"/>
      <c r="GOJ76" s="15"/>
      <c r="GOK76" s="15"/>
      <c r="GOL76" s="15"/>
      <c r="GOM76" s="15"/>
      <c r="GON76" s="15"/>
      <c r="GOO76" s="15"/>
      <c r="GOP76" s="15"/>
      <c r="GOQ76" s="15"/>
      <c r="GOR76" s="15"/>
      <c r="GOS76" s="15"/>
      <c r="GOT76" s="15"/>
      <c r="GOU76" s="15"/>
      <c r="GOV76" s="15"/>
      <c r="GOW76" s="15"/>
      <c r="GOX76" s="15"/>
      <c r="GOY76" s="15"/>
      <c r="GOZ76" s="15"/>
      <c r="GPA76" s="15"/>
      <c r="GPB76" s="15"/>
      <c r="GPC76" s="15"/>
      <c r="GPD76" s="15"/>
      <c r="GPE76" s="15"/>
      <c r="GPF76" s="15"/>
      <c r="GPG76" s="15"/>
      <c r="GPH76" s="15"/>
      <c r="GPI76" s="15"/>
      <c r="GPJ76" s="15"/>
      <c r="GPK76" s="15"/>
      <c r="GPL76" s="15"/>
      <c r="GPM76" s="15"/>
      <c r="GPN76" s="15"/>
      <c r="GPO76" s="15"/>
      <c r="GPP76" s="15"/>
      <c r="GPQ76" s="15"/>
      <c r="GPR76" s="15"/>
      <c r="GPS76" s="15"/>
      <c r="GPT76" s="15"/>
      <c r="GPU76" s="15"/>
      <c r="GPV76" s="15"/>
      <c r="GPW76" s="15"/>
      <c r="GPX76" s="15"/>
      <c r="GPY76" s="15"/>
      <c r="GPZ76" s="15"/>
      <c r="GQA76" s="15"/>
      <c r="GQB76" s="15"/>
      <c r="GQC76" s="15"/>
      <c r="GQD76" s="15"/>
      <c r="GQE76" s="15"/>
      <c r="GQF76" s="15"/>
      <c r="GQG76" s="15"/>
      <c r="GQH76" s="15"/>
      <c r="GQI76" s="15"/>
      <c r="GQJ76" s="15"/>
      <c r="GQK76" s="15"/>
      <c r="GQL76" s="15"/>
      <c r="GQM76" s="15"/>
      <c r="GQN76" s="15"/>
      <c r="GQO76" s="15"/>
      <c r="GQP76" s="15"/>
      <c r="GQQ76" s="15"/>
      <c r="GQR76" s="15"/>
      <c r="GQS76" s="15"/>
      <c r="GQT76" s="15"/>
      <c r="GQU76" s="15"/>
      <c r="GQV76" s="15"/>
      <c r="GQW76" s="15"/>
      <c r="GQX76" s="15"/>
      <c r="GQY76" s="15"/>
      <c r="GQZ76" s="15"/>
      <c r="GRA76" s="15"/>
      <c r="GRB76" s="15"/>
      <c r="GRC76" s="15"/>
      <c r="GRD76" s="15"/>
      <c r="GRE76" s="15"/>
      <c r="GRF76" s="15"/>
      <c r="GRG76" s="15"/>
      <c r="GRH76" s="15"/>
      <c r="GRI76" s="15"/>
      <c r="GRJ76" s="15"/>
      <c r="GRK76" s="15"/>
      <c r="GRL76" s="15"/>
      <c r="GRM76" s="15"/>
      <c r="GRN76" s="15"/>
      <c r="GRO76" s="15"/>
      <c r="GRP76" s="15"/>
      <c r="GRQ76" s="15"/>
      <c r="GRR76" s="15"/>
      <c r="GRS76" s="15"/>
      <c r="GRT76" s="15"/>
      <c r="GRU76" s="15"/>
      <c r="GRV76" s="15"/>
      <c r="GRW76" s="15"/>
      <c r="GRX76" s="15"/>
      <c r="GRY76" s="15"/>
      <c r="GRZ76" s="15"/>
      <c r="GSA76" s="15"/>
      <c r="GSB76" s="15"/>
      <c r="GSC76" s="15"/>
      <c r="GSD76" s="15"/>
      <c r="GSE76" s="15"/>
      <c r="GSF76" s="15"/>
      <c r="GSG76" s="15"/>
      <c r="GSH76" s="15"/>
      <c r="GSI76" s="15"/>
      <c r="GSJ76" s="15"/>
      <c r="GSK76" s="15"/>
      <c r="GSL76" s="15"/>
      <c r="GSM76" s="15"/>
      <c r="GSN76" s="15"/>
      <c r="GSO76" s="15"/>
      <c r="GSP76" s="15"/>
      <c r="GSQ76" s="15"/>
      <c r="GSR76" s="15"/>
      <c r="GSS76" s="15"/>
      <c r="GST76" s="15"/>
      <c r="GSU76" s="15"/>
      <c r="GSV76" s="15"/>
      <c r="GSW76" s="15"/>
      <c r="GSX76" s="15"/>
      <c r="GSY76" s="15"/>
      <c r="GSZ76" s="15"/>
      <c r="GTA76" s="15"/>
      <c r="GTB76" s="15"/>
      <c r="GTC76" s="15"/>
      <c r="GTD76" s="15"/>
      <c r="GTE76" s="15"/>
      <c r="GTF76" s="15"/>
      <c r="GTG76" s="15"/>
      <c r="GTH76" s="15"/>
      <c r="GTI76" s="15"/>
      <c r="GTJ76" s="15"/>
      <c r="GTK76" s="15"/>
      <c r="GTL76" s="15"/>
      <c r="GTM76" s="15"/>
      <c r="GTN76" s="15"/>
      <c r="GTO76" s="15"/>
      <c r="GTP76" s="15"/>
      <c r="GTQ76" s="15"/>
      <c r="GTR76" s="15"/>
      <c r="GTS76" s="15"/>
      <c r="GTT76" s="15"/>
      <c r="GTU76" s="15"/>
      <c r="GTV76" s="15"/>
      <c r="GTW76" s="15"/>
      <c r="GTX76" s="15"/>
      <c r="GTY76" s="15"/>
      <c r="GTZ76" s="15"/>
      <c r="GUA76" s="15"/>
      <c r="GUB76" s="15"/>
      <c r="GUC76" s="15"/>
      <c r="GUD76" s="15"/>
      <c r="GUE76" s="15"/>
      <c r="GUF76" s="15"/>
      <c r="GUG76" s="15"/>
      <c r="GUH76" s="15"/>
      <c r="GUI76" s="15"/>
      <c r="GUJ76" s="15"/>
      <c r="GUK76" s="15"/>
      <c r="GUL76" s="15"/>
      <c r="GUM76" s="15"/>
      <c r="GUN76" s="15"/>
      <c r="GUO76" s="15"/>
      <c r="GUP76" s="15"/>
      <c r="GUQ76" s="15"/>
      <c r="GUR76" s="15"/>
      <c r="GUS76" s="15"/>
      <c r="GUT76" s="15"/>
      <c r="GUU76" s="15"/>
      <c r="GUV76" s="15"/>
      <c r="GUW76" s="15"/>
      <c r="GUX76" s="15"/>
      <c r="GUY76" s="15"/>
      <c r="GUZ76" s="15"/>
      <c r="GVA76" s="15"/>
      <c r="GVB76" s="15"/>
      <c r="GVC76" s="15"/>
      <c r="GVD76" s="15"/>
      <c r="GVE76" s="15"/>
      <c r="GVF76" s="15"/>
      <c r="GVG76" s="15"/>
      <c r="GVH76" s="15"/>
      <c r="GVI76" s="15"/>
      <c r="GVJ76" s="15"/>
      <c r="GVK76" s="15"/>
      <c r="GVL76" s="15"/>
      <c r="GVM76" s="15"/>
      <c r="GVN76" s="15"/>
      <c r="GVO76" s="15"/>
      <c r="GVP76" s="15"/>
      <c r="GVQ76" s="15"/>
      <c r="GVR76" s="15"/>
      <c r="GVS76" s="15"/>
      <c r="GVT76" s="15"/>
      <c r="GVU76" s="15"/>
      <c r="GVV76" s="15"/>
      <c r="GVW76" s="15"/>
      <c r="GVX76" s="15"/>
      <c r="GVY76" s="15"/>
      <c r="GVZ76" s="15"/>
      <c r="GWA76" s="15"/>
      <c r="GWB76" s="15"/>
      <c r="GWC76" s="15"/>
      <c r="GWD76" s="15"/>
      <c r="GWE76" s="15"/>
      <c r="GWF76" s="15"/>
      <c r="GWG76" s="15"/>
      <c r="GWH76" s="15"/>
      <c r="GWI76" s="15"/>
      <c r="GWJ76" s="15"/>
      <c r="GWK76" s="15"/>
      <c r="GWL76" s="15"/>
      <c r="GWM76" s="15"/>
      <c r="GWN76" s="15"/>
      <c r="GWO76" s="15"/>
      <c r="GWP76" s="15"/>
      <c r="GWQ76" s="15"/>
      <c r="GWR76" s="15"/>
      <c r="GWS76" s="15"/>
      <c r="GWT76" s="15"/>
      <c r="GWU76" s="15"/>
      <c r="GWV76" s="15"/>
      <c r="GWW76" s="15"/>
      <c r="GWX76" s="15"/>
      <c r="GWY76" s="15"/>
      <c r="GWZ76" s="15"/>
      <c r="GXA76" s="15"/>
      <c r="GXB76" s="15"/>
      <c r="GXC76" s="15"/>
      <c r="GXD76" s="15"/>
      <c r="GXE76" s="15"/>
      <c r="GXF76" s="15"/>
      <c r="GXG76" s="15"/>
      <c r="GXH76" s="15"/>
      <c r="GXI76" s="15"/>
      <c r="GXJ76" s="15"/>
      <c r="GXK76" s="15"/>
      <c r="GXL76" s="15"/>
      <c r="GXM76" s="15"/>
      <c r="GXN76" s="15"/>
      <c r="GXO76" s="15"/>
      <c r="GXP76" s="15"/>
      <c r="GXQ76" s="15"/>
      <c r="GXR76" s="15"/>
      <c r="GXS76" s="15"/>
      <c r="GXT76" s="15"/>
      <c r="GXU76" s="15"/>
      <c r="GXV76" s="15"/>
      <c r="GXW76" s="15"/>
      <c r="GXX76" s="15"/>
      <c r="GXY76" s="15"/>
      <c r="GXZ76" s="15"/>
      <c r="GYA76" s="15"/>
      <c r="GYB76" s="15"/>
      <c r="GYC76" s="15"/>
      <c r="GYD76" s="15"/>
      <c r="GYE76" s="15"/>
      <c r="GYF76" s="15"/>
      <c r="GYG76" s="15"/>
      <c r="GYH76" s="15"/>
      <c r="GYI76" s="15"/>
      <c r="GYJ76" s="15"/>
      <c r="GYK76" s="15"/>
      <c r="GYL76" s="15"/>
      <c r="GYM76" s="15"/>
      <c r="GYN76" s="15"/>
      <c r="GYO76" s="15"/>
      <c r="GYP76" s="15"/>
      <c r="GYQ76" s="15"/>
      <c r="GYR76" s="15"/>
      <c r="GYS76" s="15"/>
      <c r="GYT76" s="15"/>
      <c r="GYU76" s="15"/>
      <c r="GYV76" s="15"/>
      <c r="GYW76" s="15"/>
      <c r="GYX76" s="15"/>
      <c r="GYY76" s="15"/>
      <c r="GYZ76" s="15"/>
      <c r="GZA76" s="15"/>
      <c r="GZB76" s="15"/>
      <c r="GZC76" s="15"/>
      <c r="GZD76" s="15"/>
      <c r="GZE76" s="15"/>
      <c r="GZF76" s="15"/>
      <c r="GZG76" s="15"/>
      <c r="GZH76" s="15"/>
      <c r="GZI76" s="15"/>
      <c r="GZJ76" s="15"/>
      <c r="GZK76" s="15"/>
      <c r="GZL76" s="15"/>
      <c r="GZM76" s="15"/>
      <c r="GZN76" s="15"/>
      <c r="GZO76" s="15"/>
      <c r="GZP76" s="15"/>
      <c r="GZQ76" s="15"/>
      <c r="GZR76" s="15"/>
      <c r="GZS76" s="15"/>
      <c r="GZT76" s="15"/>
      <c r="GZU76" s="15"/>
      <c r="GZV76" s="15"/>
      <c r="GZW76" s="15"/>
      <c r="GZX76" s="15"/>
      <c r="GZY76" s="15"/>
      <c r="GZZ76" s="15"/>
      <c r="HAA76" s="15"/>
      <c r="HAB76" s="15"/>
      <c r="HAC76" s="15"/>
      <c r="HAD76" s="15"/>
      <c r="HAE76" s="15"/>
      <c r="HAF76" s="15"/>
      <c r="HAG76" s="15"/>
      <c r="HAH76" s="15"/>
      <c r="HAI76" s="15"/>
      <c r="HAJ76" s="15"/>
      <c r="HAK76" s="15"/>
      <c r="HAL76" s="15"/>
      <c r="HAM76" s="15"/>
      <c r="HAN76" s="15"/>
      <c r="HAO76" s="15"/>
      <c r="HAP76" s="15"/>
      <c r="HAQ76" s="15"/>
      <c r="HAR76" s="15"/>
      <c r="HAS76" s="15"/>
      <c r="HAT76" s="15"/>
      <c r="HAU76" s="15"/>
      <c r="HAV76" s="15"/>
      <c r="HAW76" s="15"/>
      <c r="HAX76" s="15"/>
      <c r="HAY76" s="15"/>
      <c r="HAZ76" s="15"/>
      <c r="HBA76" s="15"/>
      <c r="HBB76" s="15"/>
      <c r="HBC76" s="15"/>
      <c r="HBD76" s="15"/>
      <c r="HBE76" s="15"/>
      <c r="HBF76" s="15"/>
      <c r="HBG76" s="15"/>
      <c r="HBH76" s="15"/>
      <c r="HBI76" s="15"/>
      <c r="HBJ76" s="15"/>
      <c r="HBK76" s="15"/>
      <c r="HBL76" s="15"/>
      <c r="HBM76" s="15"/>
      <c r="HBN76" s="15"/>
      <c r="HBO76" s="15"/>
      <c r="HBP76" s="15"/>
      <c r="HBQ76" s="15"/>
      <c r="HBR76" s="15"/>
      <c r="HBS76" s="15"/>
      <c r="HBT76" s="15"/>
      <c r="HBU76" s="15"/>
      <c r="HBV76" s="15"/>
      <c r="HBW76" s="15"/>
      <c r="HBX76" s="15"/>
      <c r="HBY76" s="15"/>
      <c r="HBZ76" s="15"/>
      <c r="HCA76" s="15"/>
      <c r="HCB76" s="15"/>
      <c r="HCC76" s="15"/>
      <c r="HCD76" s="15"/>
      <c r="HCE76" s="15"/>
      <c r="HCF76" s="15"/>
      <c r="HCG76" s="15"/>
      <c r="HCH76" s="15"/>
      <c r="HCI76" s="15"/>
      <c r="HCJ76" s="15"/>
      <c r="HCK76" s="15"/>
      <c r="HCL76" s="15"/>
      <c r="HCM76" s="15"/>
      <c r="HCN76" s="15"/>
      <c r="HCO76" s="15"/>
      <c r="HCP76" s="15"/>
      <c r="HCQ76" s="15"/>
      <c r="HCR76" s="15"/>
      <c r="HCS76" s="15"/>
      <c r="HCT76" s="15"/>
      <c r="HCU76" s="15"/>
      <c r="HCV76" s="15"/>
      <c r="HCW76" s="15"/>
      <c r="HCX76" s="15"/>
      <c r="HCY76" s="15"/>
      <c r="HCZ76" s="15"/>
      <c r="HDA76" s="15"/>
      <c r="HDB76" s="15"/>
      <c r="HDC76" s="15"/>
      <c r="HDD76" s="15"/>
      <c r="HDE76" s="15"/>
      <c r="HDF76" s="15"/>
      <c r="HDG76" s="15"/>
      <c r="HDH76" s="15"/>
      <c r="HDI76" s="15"/>
      <c r="HDJ76" s="15"/>
      <c r="HDK76" s="15"/>
      <c r="HDL76" s="15"/>
      <c r="HDM76" s="15"/>
      <c r="HDN76" s="15"/>
      <c r="HDO76" s="15"/>
      <c r="HDP76" s="15"/>
      <c r="HDQ76" s="15"/>
      <c r="HDR76" s="15"/>
      <c r="HDS76" s="15"/>
      <c r="HDT76" s="15"/>
      <c r="HDU76" s="15"/>
      <c r="HDV76" s="15"/>
      <c r="HDW76" s="15"/>
      <c r="HDX76" s="15"/>
      <c r="HDY76" s="15"/>
      <c r="HDZ76" s="15"/>
      <c r="HEA76" s="15"/>
      <c r="HEB76" s="15"/>
      <c r="HEC76" s="15"/>
      <c r="HED76" s="15"/>
      <c r="HEE76" s="15"/>
      <c r="HEF76" s="15"/>
      <c r="HEG76" s="15"/>
      <c r="HEH76" s="15"/>
      <c r="HEI76" s="15"/>
      <c r="HEJ76" s="15"/>
      <c r="HEK76" s="15"/>
      <c r="HEL76" s="15"/>
      <c r="HEM76" s="15"/>
      <c r="HEN76" s="15"/>
      <c r="HEO76" s="15"/>
      <c r="HEP76" s="15"/>
      <c r="HEQ76" s="15"/>
      <c r="HER76" s="15"/>
      <c r="HES76" s="15"/>
      <c r="HET76" s="15"/>
      <c r="HEU76" s="15"/>
      <c r="HEV76" s="15"/>
      <c r="HEW76" s="15"/>
      <c r="HEX76" s="15"/>
      <c r="HEY76" s="15"/>
      <c r="HEZ76" s="15"/>
      <c r="HFA76" s="15"/>
      <c r="HFB76" s="15"/>
      <c r="HFC76" s="15"/>
      <c r="HFD76" s="15"/>
      <c r="HFE76" s="15"/>
      <c r="HFF76" s="15"/>
      <c r="HFG76" s="15"/>
      <c r="HFH76" s="15"/>
      <c r="HFI76" s="15"/>
      <c r="HFJ76" s="15"/>
      <c r="HFK76" s="15"/>
      <c r="HFL76" s="15"/>
      <c r="HFM76" s="15"/>
      <c r="HFN76" s="15"/>
      <c r="HFO76" s="15"/>
      <c r="HFP76" s="15"/>
      <c r="HFQ76" s="15"/>
      <c r="HFR76" s="15"/>
      <c r="HFS76" s="15"/>
      <c r="HFT76" s="15"/>
      <c r="HFU76" s="15"/>
      <c r="HFV76" s="15"/>
      <c r="HFW76" s="15"/>
      <c r="HFX76" s="15"/>
      <c r="HFY76" s="15"/>
      <c r="HFZ76" s="15"/>
      <c r="HGA76" s="15"/>
      <c r="HGB76" s="15"/>
      <c r="HGC76" s="15"/>
      <c r="HGD76" s="15"/>
      <c r="HGE76" s="15"/>
      <c r="HGF76" s="15"/>
      <c r="HGG76" s="15"/>
      <c r="HGH76" s="15"/>
      <c r="HGI76" s="15"/>
      <c r="HGJ76" s="15"/>
      <c r="HGK76" s="15"/>
      <c r="HGL76" s="15"/>
      <c r="HGM76" s="15"/>
      <c r="HGN76" s="15"/>
      <c r="HGO76" s="15"/>
      <c r="HGP76" s="15"/>
      <c r="HGQ76" s="15"/>
      <c r="HGR76" s="15"/>
      <c r="HGS76" s="15"/>
      <c r="HGT76" s="15"/>
      <c r="HGU76" s="15"/>
      <c r="HGV76" s="15"/>
      <c r="HGW76" s="15"/>
      <c r="HGX76" s="15"/>
      <c r="HGY76" s="15"/>
      <c r="HGZ76" s="15"/>
      <c r="HHA76" s="15"/>
      <c r="HHB76" s="15"/>
      <c r="HHC76" s="15"/>
      <c r="HHD76" s="15"/>
      <c r="HHE76" s="15"/>
      <c r="HHF76" s="15"/>
      <c r="HHG76" s="15"/>
      <c r="HHH76" s="15"/>
      <c r="HHI76" s="15"/>
      <c r="HHJ76" s="15"/>
      <c r="HHK76" s="15"/>
      <c r="HHL76" s="15"/>
      <c r="HHM76" s="15"/>
      <c r="HHN76" s="15"/>
      <c r="HHO76" s="15"/>
      <c r="HHP76" s="15"/>
      <c r="HHQ76" s="15"/>
      <c r="HHR76" s="15"/>
      <c r="HHS76" s="15"/>
      <c r="HHT76" s="15"/>
      <c r="HHU76" s="15"/>
      <c r="HHV76" s="15"/>
      <c r="HHW76" s="15"/>
      <c r="HHX76" s="15"/>
      <c r="HHY76" s="15"/>
      <c r="HHZ76" s="15"/>
      <c r="HIA76" s="15"/>
      <c r="HIB76" s="15"/>
      <c r="HIC76" s="15"/>
      <c r="HID76" s="15"/>
      <c r="HIE76" s="15"/>
      <c r="HIF76" s="15"/>
      <c r="HIG76" s="15"/>
      <c r="HIH76" s="15"/>
      <c r="HII76" s="15"/>
      <c r="HIJ76" s="15"/>
      <c r="HIK76" s="15"/>
      <c r="HIL76" s="15"/>
      <c r="HIM76" s="15"/>
      <c r="HIN76" s="15"/>
      <c r="HIO76" s="15"/>
      <c r="HIP76" s="15"/>
      <c r="HIQ76" s="15"/>
      <c r="HIR76" s="15"/>
      <c r="HIS76" s="15"/>
      <c r="HIT76" s="15"/>
      <c r="HIU76" s="15"/>
      <c r="HIV76" s="15"/>
      <c r="HIW76" s="15"/>
      <c r="HIX76" s="15"/>
      <c r="HIY76" s="15"/>
      <c r="HIZ76" s="15"/>
      <c r="HJA76" s="15"/>
      <c r="HJB76" s="15"/>
      <c r="HJC76" s="15"/>
      <c r="HJD76" s="15"/>
      <c r="HJE76" s="15"/>
      <c r="HJF76" s="15"/>
      <c r="HJG76" s="15"/>
      <c r="HJH76" s="15"/>
      <c r="HJI76" s="15"/>
      <c r="HJJ76" s="15"/>
      <c r="HJK76" s="15"/>
      <c r="HJL76" s="15"/>
      <c r="HJM76" s="15"/>
      <c r="HJN76" s="15"/>
      <c r="HJO76" s="15"/>
      <c r="HJP76" s="15"/>
      <c r="HJQ76" s="15"/>
      <c r="HJR76" s="15"/>
      <c r="HJS76" s="15"/>
      <c r="HJT76" s="15"/>
      <c r="HJU76" s="15"/>
      <c r="HJV76" s="15"/>
      <c r="HJW76" s="15"/>
      <c r="HJX76" s="15"/>
      <c r="HJY76" s="15"/>
      <c r="HJZ76" s="15"/>
      <c r="HKA76" s="15"/>
      <c r="HKB76" s="15"/>
      <c r="HKC76" s="15"/>
      <c r="HKD76" s="15"/>
      <c r="HKE76" s="15"/>
      <c r="HKF76" s="15"/>
      <c r="HKG76" s="15"/>
      <c r="HKH76" s="15"/>
      <c r="HKI76" s="15"/>
      <c r="HKJ76" s="15"/>
      <c r="HKK76" s="15"/>
      <c r="HKL76" s="15"/>
      <c r="HKM76" s="15"/>
      <c r="HKN76" s="15"/>
      <c r="HKO76" s="15"/>
      <c r="HKP76" s="15"/>
      <c r="HKQ76" s="15"/>
      <c r="HKR76" s="15"/>
      <c r="HKS76" s="15"/>
      <c r="HKT76" s="15"/>
      <c r="HKU76" s="15"/>
      <c r="HKV76" s="15"/>
      <c r="HKW76" s="15"/>
      <c r="HKX76" s="15"/>
      <c r="HKY76" s="15"/>
      <c r="HKZ76" s="15"/>
      <c r="HLA76" s="15"/>
      <c r="HLB76" s="15"/>
      <c r="HLC76" s="15"/>
      <c r="HLD76" s="15"/>
      <c r="HLE76" s="15"/>
      <c r="HLF76" s="15"/>
      <c r="HLG76" s="15"/>
      <c r="HLH76" s="15"/>
      <c r="HLI76" s="15"/>
      <c r="HLJ76" s="15"/>
      <c r="HLK76" s="15"/>
      <c r="HLL76" s="15"/>
      <c r="HLM76" s="15"/>
      <c r="HLN76" s="15"/>
      <c r="HLO76" s="15"/>
      <c r="HLP76" s="15"/>
      <c r="HLQ76" s="15"/>
      <c r="HLR76" s="15"/>
      <c r="HLS76" s="15"/>
      <c r="HLT76" s="15"/>
      <c r="HLU76" s="15"/>
      <c r="HLV76" s="15"/>
      <c r="HLW76" s="15"/>
      <c r="HLX76" s="15"/>
      <c r="HLY76" s="15"/>
      <c r="HLZ76" s="15"/>
      <c r="HMA76" s="15"/>
      <c r="HMB76" s="15"/>
      <c r="HMC76" s="15"/>
      <c r="HMD76" s="15"/>
      <c r="HME76" s="15"/>
      <c r="HMF76" s="15"/>
      <c r="HMG76" s="15"/>
      <c r="HMH76" s="15"/>
      <c r="HMI76" s="15"/>
      <c r="HMJ76" s="15"/>
      <c r="HMK76" s="15"/>
      <c r="HML76" s="15"/>
      <c r="HMM76" s="15"/>
      <c r="HMN76" s="15"/>
      <c r="HMO76" s="15"/>
      <c r="HMP76" s="15"/>
      <c r="HMQ76" s="15"/>
      <c r="HMR76" s="15"/>
      <c r="HMS76" s="15"/>
      <c r="HMT76" s="15"/>
      <c r="HMU76" s="15"/>
      <c r="HMV76" s="15"/>
      <c r="HMW76" s="15"/>
      <c r="HMX76" s="15"/>
      <c r="HMY76" s="15"/>
      <c r="HMZ76" s="15"/>
      <c r="HNA76" s="15"/>
      <c r="HNB76" s="15"/>
      <c r="HNC76" s="15"/>
      <c r="HND76" s="15"/>
      <c r="HNE76" s="15"/>
      <c r="HNF76" s="15"/>
      <c r="HNG76" s="15"/>
      <c r="HNH76" s="15"/>
      <c r="HNI76" s="15"/>
      <c r="HNJ76" s="15"/>
      <c r="HNK76" s="15"/>
      <c r="HNL76" s="15"/>
      <c r="HNM76" s="15"/>
      <c r="HNN76" s="15"/>
      <c r="HNO76" s="15"/>
      <c r="HNP76" s="15"/>
      <c r="HNQ76" s="15"/>
      <c r="HNR76" s="15"/>
      <c r="HNS76" s="15"/>
      <c r="HNT76" s="15"/>
      <c r="HNU76" s="15"/>
      <c r="HNV76" s="15"/>
      <c r="HNW76" s="15"/>
      <c r="HNX76" s="15"/>
      <c r="HNY76" s="15"/>
      <c r="HNZ76" s="15"/>
      <c r="HOA76" s="15"/>
      <c r="HOB76" s="15"/>
      <c r="HOC76" s="15"/>
      <c r="HOD76" s="15"/>
      <c r="HOE76" s="15"/>
      <c r="HOF76" s="15"/>
      <c r="HOG76" s="15"/>
      <c r="HOH76" s="15"/>
      <c r="HOI76" s="15"/>
      <c r="HOJ76" s="15"/>
      <c r="HOK76" s="15"/>
      <c r="HOL76" s="15"/>
      <c r="HOM76" s="15"/>
      <c r="HON76" s="15"/>
      <c r="HOO76" s="15"/>
      <c r="HOP76" s="15"/>
      <c r="HOQ76" s="15"/>
      <c r="HOR76" s="15"/>
      <c r="HOS76" s="15"/>
      <c r="HOT76" s="15"/>
      <c r="HOU76" s="15"/>
      <c r="HOV76" s="15"/>
      <c r="HOW76" s="15"/>
      <c r="HOX76" s="15"/>
      <c r="HOY76" s="15"/>
      <c r="HOZ76" s="15"/>
      <c r="HPA76" s="15"/>
      <c r="HPB76" s="15"/>
      <c r="HPC76" s="15"/>
      <c r="HPD76" s="15"/>
      <c r="HPE76" s="15"/>
      <c r="HPF76" s="15"/>
      <c r="HPG76" s="15"/>
      <c r="HPH76" s="15"/>
      <c r="HPI76" s="15"/>
      <c r="HPJ76" s="15"/>
      <c r="HPK76" s="15"/>
      <c r="HPL76" s="15"/>
      <c r="HPM76" s="15"/>
      <c r="HPN76" s="15"/>
      <c r="HPO76" s="15"/>
      <c r="HPP76" s="15"/>
      <c r="HPQ76" s="15"/>
      <c r="HPR76" s="15"/>
      <c r="HPS76" s="15"/>
      <c r="HPT76" s="15"/>
      <c r="HPU76" s="15"/>
      <c r="HPV76" s="15"/>
      <c r="HPW76" s="15"/>
      <c r="HPX76" s="15"/>
      <c r="HPY76" s="15"/>
      <c r="HPZ76" s="15"/>
      <c r="HQA76" s="15"/>
      <c r="HQB76" s="15"/>
      <c r="HQC76" s="15"/>
      <c r="HQD76" s="15"/>
      <c r="HQE76" s="15"/>
      <c r="HQF76" s="15"/>
      <c r="HQG76" s="15"/>
      <c r="HQH76" s="15"/>
      <c r="HQI76" s="15"/>
      <c r="HQJ76" s="15"/>
      <c r="HQK76" s="15"/>
      <c r="HQL76" s="15"/>
      <c r="HQM76" s="15"/>
      <c r="HQN76" s="15"/>
      <c r="HQO76" s="15"/>
      <c r="HQP76" s="15"/>
      <c r="HQQ76" s="15"/>
      <c r="HQR76" s="15"/>
      <c r="HQS76" s="15"/>
      <c r="HQT76" s="15"/>
      <c r="HQU76" s="15"/>
      <c r="HQV76" s="15"/>
      <c r="HQW76" s="15"/>
      <c r="HQX76" s="15"/>
      <c r="HQY76" s="15"/>
      <c r="HQZ76" s="15"/>
      <c r="HRA76" s="15"/>
      <c r="HRB76" s="15"/>
      <c r="HRC76" s="15"/>
      <c r="HRD76" s="15"/>
      <c r="HRE76" s="15"/>
      <c r="HRF76" s="15"/>
      <c r="HRG76" s="15"/>
      <c r="HRH76" s="15"/>
      <c r="HRI76" s="15"/>
      <c r="HRJ76" s="15"/>
      <c r="HRK76" s="15"/>
      <c r="HRL76" s="15"/>
      <c r="HRM76" s="15"/>
      <c r="HRN76" s="15"/>
      <c r="HRO76" s="15"/>
      <c r="HRP76" s="15"/>
      <c r="HRQ76" s="15"/>
      <c r="HRR76" s="15"/>
      <c r="HRS76" s="15"/>
      <c r="HRT76" s="15"/>
      <c r="HRU76" s="15"/>
      <c r="HRV76" s="15"/>
      <c r="HRW76" s="15"/>
      <c r="HRX76" s="15"/>
      <c r="HRY76" s="15"/>
      <c r="HRZ76" s="15"/>
      <c r="HSA76" s="15"/>
      <c r="HSB76" s="15"/>
      <c r="HSC76" s="15"/>
      <c r="HSD76" s="15"/>
      <c r="HSE76" s="15"/>
      <c r="HSF76" s="15"/>
      <c r="HSG76" s="15"/>
      <c r="HSH76" s="15"/>
      <c r="HSI76" s="15"/>
      <c r="HSJ76" s="15"/>
      <c r="HSK76" s="15"/>
      <c r="HSL76" s="15"/>
      <c r="HSM76" s="15"/>
      <c r="HSN76" s="15"/>
      <c r="HSO76" s="15"/>
      <c r="HSP76" s="15"/>
      <c r="HSQ76" s="15"/>
      <c r="HSR76" s="15"/>
      <c r="HSS76" s="15"/>
      <c r="HST76" s="15"/>
      <c r="HSU76" s="15"/>
      <c r="HSV76" s="15"/>
      <c r="HSW76" s="15"/>
      <c r="HSX76" s="15"/>
      <c r="HSY76" s="15"/>
      <c r="HSZ76" s="15"/>
      <c r="HTA76" s="15"/>
      <c r="HTB76" s="15"/>
      <c r="HTC76" s="15"/>
      <c r="HTD76" s="15"/>
      <c r="HTE76" s="15"/>
      <c r="HTF76" s="15"/>
      <c r="HTG76" s="15"/>
      <c r="HTH76" s="15"/>
      <c r="HTI76" s="15"/>
      <c r="HTJ76" s="15"/>
      <c r="HTK76" s="15"/>
      <c r="HTL76" s="15"/>
      <c r="HTM76" s="15"/>
      <c r="HTN76" s="15"/>
      <c r="HTO76" s="15"/>
      <c r="HTP76" s="15"/>
      <c r="HTQ76" s="15"/>
      <c r="HTR76" s="15"/>
      <c r="HTS76" s="15"/>
      <c r="HTT76" s="15"/>
      <c r="HTU76" s="15"/>
      <c r="HTV76" s="15"/>
      <c r="HTW76" s="15"/>
      <c r="HTX76" s="15"/>
      <c r="HTY76" s="15"/>
      <c r="HTZ76" s="15"/>
      <c r="HUA76" s="15"/>
      <c r="HUB76" s="15"/>
      <c r="HUC76" s="15"/>
      <c r="HUD76" s="15"/>
      <c r="HUE76" s="15"/>
      <c r="HUF76" s="15"/>
      <c r="HUG76" s="15"/>
      <c r="HUH76" s="15"/>
      <c r="HUI76" s="15"/>
      <c r="HUJ76" s="15"/>
      <c r="HUK76" s="15"/>
      <c r="HUL76" s="15"/>
      <c r="HUM76" s="15"/>
      <c r="HUN76" s="15"/>
      <c r="HUO76" s="15"/>
      <c r="HUP76" s="15"/>
      <c r="HUQ76" s="15"/>
      <c r="HUR76" s="15"/>
      <c r="HUS76" s="15"/>
      <c r="HUT76" s="15"/>
      <c r="HUU76" s="15"/>
      <c r="HUV76" s="15"/>
      <c r="HUW76" s="15"/>
      <c r="HUX76" s="15"/>
      <c r="HUY76" s="15"/>
      <c r="HUZ76" s="15"/>
      <c r="HVA76" s="15"/>
      <c r="HVB76" s="15"/>
      <c r="HVC76" s="15"/>
      <c r="HVD76" s="15"/>
      <c r="HVE76" s="15"/>
      <c r="HVF76" s="15"/>
      <c r="HVG76" s="15"/>
      <c r="HVH76" s="15"/>
      <c r="HVI76" s="15"/>
      <c r="HVJ76" s="15"/>
      <c r="HVK76" s="15"/>
      <c r="HVL76" s="15"/>
      <c r="HVM76" s="15"/>
      <c r="HVN76" s="15"/>
      <c r="HVO76" s="15"/>
      <c r="HVP76" s="15"/>
      <c r="HVQ76" s="15"/>
      <c r="HVR76" s="15"/>
      <c r="HVS76" s="15"/>
      <c r="HVT76" s="15"/>
      <c r="HVU76" s="15"/>
      <c r="HVV76" s="15"/>
      <c r="HVW76" s="15"/>
      <c r="HVX76" s="15"/>
      <c r="HVY76" s="15"/>
      <c r="HVZ76" s="15"/>
      <c r="HWA76" s="15"/>
      <c r="HWB76" s="15"/>
      <c r="HWC76" s="15"/>
      <c r="HWD76" s="15"/>
      <c r="HWE76" s="15"/>
      <c r="HWF76" s="15"/>
      <c r="HWG76" s="15"/>
      <c r="HWH76" s="15"/>
      <c r="HWI76" s="15"/>
      <c r="HWJ76" s="15"/>
      <c r="HWK76" s="15"/>
      <c r="HWL76" s="15"/>
      <c r="HWM76" s="15"/>
      <c r="HWN76" s="15"/>
      <c r="HWO76" s="15"/>
      <c r="HWP76" s="15"/>
      <c r="HWQ76" s="15"/>
      <c r="HWR76" s="15"/>
      <c r="HWS76" s="15"/>
      <c r="HWT76" s="15"/>
      <c r="HWU76" s="15"/>
      <c r="HWV76" s="15"/>
      <c r="HWW76" s="15"/>
      <c r="HWX76" s="15"/>
      <c r="HWY76" s="15"/>
      <c r="HWZ76" s="15"/>
      <c r="HXA76" s="15"/>
      <c r="HXB76" s="15"/>
      <c r="HXC76" s="15"/>
      <c r="HXD76" s="15"/>
      <c r="HXE76" s="15"/>
      <c r="HXF76" s="15"/>
      <c r="HXG76" s="15"/>
      <c r="HXH76" s="15"/>
      <c r="HXI76" s="15"/>
      <c r="HXJ76" s="15"/>
      <c r="HXK76" s="15"/>
      <c r="HXL76" s="15"/>
      <c r="HXM76" s="15"/>
      <c r="HXN76" s="15"/>
      <c r="HXO76" s="15"/>
      <c r="HXP76" s="15"/>
      <c r="HXQ76" s="15"/>
      <c r="HXR76" s="15"/>
      <c r="HXS76" s="15"/>
      <c r="HXT76" s="15"/>
      <c r="HXU76" s="15"/>
      <c r="HXV76" s="15"/>
      <c r="HXW76" s="15"/>
      <c r="HXX76" s="15"/>
      <c r="HXY76" s="15"/>
      <c r="HXZ76" s="15"/>
      <c r="HYA76" s="15"/>
      <c r="HYB76" s="15"/>
      <c r="HYC76" s="15"/>
      <c r="HYD76" s="15"/>
      <c r="HYE76" s="15"/>
      <c r="HYF76" s="15"/>
      <c r="HYG76" s="15"/>
      <c r="HYH76" s="15"/>
      <c r="HYI76" s="15"/>
      <c r="HYJ76" s="15"/>
      <c r="HYK76" s="15"/>
      <c r="HYL76" s="15"/>
      <c r="HYM76" s="15"/>
      <c r="HYN76" s="15"/>
      <c r="HYO76" s="15"/>
      <c r="HYP76" s="15"/>
      <c r="HYQ76" s="15"/>
      <c r="HYR76" s="15"/>
      <c r="HYS76" s="15"/>
      <c r="HYT76" s="15"/>
      <c r="HYU76" s="15"/>
      <c r="HYV76" s="15"/>
      <c r="HYW76" s="15"/>
      <c r="HYX76" s="15"/>
      <c r="HYY76" s="15"/>
      <c r="HYZ76" s="15"/>
      <c r="HZA76" s="15"/>
      <c r="HZB76" s="15"/>
      <c r="HZC76" s="15"/>
      <c r="HZD76" s="15"/>
      <c r="HZE76" s="15"/>
      <c r="HZF76" s="15"/>
      <c r="HZG76" s="15"/>
      <c r="HZH76" s="15"/>
      <c r="HZI76" s="15"/>
      <c r="HZJ76" s="15"/>
      <c r="HZK76" s="15"/>
      <c r="HZL76" s="15"/>
      <c r="HZM76" s="15"/>
      <c r="HZN76" s="15"/>
      <c r="HZO76" s="15"/>
      <c r="HZP76" s="15"/>
      <c r="HZQ76" s="15"/>
      <c r="HZR76" s="15"/>
      <c r="HZS76" s="15"/>
      <c r="HZT76" s="15"/>
      <c r="HZU76" s="15"/>
      <c r="HZV76" s="15"/>
      <c r="HZW76" s="15"/>
      <c r="HZX76" s="15"/>
      <c r="HZY76" s="15"/>
      <c r="HZZ76" s="15"/>
      <c r="IAA76" s="15"/>
      <c r="IAB76" s="15"/>
      <c r="IAC76" s="15"/>
      <c r="IAD76" s="15"/>
      <c r="IAE76" s="15"/>
      <c r="IAF76" s="15"/>
      <c r="IAG76" s="15"/>
      <c r="IAH76" s="15"/>
      <c r="IAI76" s="15"/>
      <c r="IAJ76" s="15"/>
      <c r="IAK76" s="15"/>
      <c r="IAL76" s="15"/>
      <c r="IAM76" s="15"/>
      <c r="IAN76" s="15"/>
      <c r="IAO76" s="15"/>
      <c r="IAP76" s="15"/>
      <c r="IAQ76" s="15"/>
      <c r="IAR76" s="15"/>
      <c r="IAS76" s="15"/>
      <c r="IAT76" s="15"/>
      <c r="IAU76" s="15"/>
      <c r="IAV76" s="15"/>
      <c r="IAW76" s="15"/>
      <c r="IAX76" s="15"/>
      <c r="IAY76" s="15"/>
      <c r="IAZ76" s="15"/>
      <c r="IBA76" s="15"/>
      <c r="IBB76" s="15"/>
      <c r="IBC76" s="15"/>
      <c r="IBD76" s="15"/>
      <c r="IBE76" s="15"/>
      <c r="IBF76" s="15"/>
      <c r="IBG76" s="15"/>
      <c r="IBH76" s="15"/>
      <c r="IBI76" s="15"/>
      <c r="IBJ76" s="15"/>
      <c r="IBK76" s="15"/>
      <c r="IBL76" s="15"/>
      <c r="IBM76" s="15"/>
      <c r="IBN76" s="15"/>
      <c r="IBO76" s="15"/>
      <c r="IBP76" s="15"/>
      <c r="IBQ76" s="15"/>
      <c r="IBR76" s="15"/>
      <c r="IBS76" s="15"/>
      <c r="IBT76" s="15"/>
      <c r="IBU76" s="15"/>
      <c r="IBV76" s="15"/>
      <c r="IBW76" s="15"/>
      <c r="IBX76" s="15"/>
      <c r="IBY76" s="15"/>
      <c r="IBZ76" s="15"/>
      <c r="ICA76" s="15"/>
      <c r="ICB76" s="15"/>
      <c r="ICC76" s="15"/>
      <c r="ICD76" s="15"/>
      <c r="ICE76" s="15"/>
      <c r="ICF76" s="15"/>
      <c r="ICG76" s="15"/>
      <c r="ICH76" s="15"/>
      <c r="ICI76" s="15"/>
      <c r="ICJ76" s="15"/>
      <c r="ICK76" s="15"/>
      <c r="ICL76" s="15"/>
      <c r="ICM76" s="15"/>
      <c r="ICN76" s="15"/>
      <c r="ICO76" s="15"/>
      <c r="ICP76" s="15"/>
      <c r="ICQ76" s="15"/>
      <c r="ICR76" s="15"/>
      <c r="ICS76" s="15"/>
      <c r="ICT76" s="15"/>
      <c r="ICU76" s="15"/>
      <c r="ICV76" s="15"/>
      <c r="ICW76" s="15"/>
      <c r="ICX76" s="15"/>
      <c r="ICY76" s="15"/>
      <c r="ICZ76" s="15"/>
      <c r="IDA76" s="15"/>
      <c r="IDB76" s="15"/>
      <c r="IDC76" s="15"/>
      <c r="IDD76" s="15"/>
      <c r="IDE76" s="15"/>
      <c r="IDF76" s="15"/>
      <c r="IDG76" s="15"/>
      <c r="IDH76" s="15"/>
      <c r="IDI76" s="15"/>
      <c r="IDJ76" s="15"/>
      <c r="IDK76" s="15"/>
      <c r="IDL76" s="15"/>
      <c r="IDM76" s="15"/>
      <c r="IDN76" s="15"/>
      <c r="IDO76" s="15"/>
      <c r="IDP76" s="15"/>
      <c r="IDQ76" s="15"/>
      <c r="IDR76" s="15"/>
      <c r="IDS76" s="15"/>
      <c r="IDT76" s="15"/>
      <c r="IDU76" s="15"/>
      <c r="IDV76" s="15"/>
      <c r="IDW76" s="15"/>
      <c r="IDX76" s="15"/>
      <c r="IDY76" s="15"/>
      <c r="IDZ76" s="15"/>
      <c r="IEA76" s="15"/>
      <c r="IEB76" s="15"/>
      <c r="IEC76" s="15"/>
      <c r="IED76" s="15"/>
      <c r="IEE76" s="15"/>
      <c r="IEF76" s="15"/>
      <c r="IEG76" s="15"/>
      <c r="IEH76" s="15"/>
      <c r="IEI76" s="15"/>
      <c r="IEJ76" s="15"/>
      <c r="IEK76" s="15"/>
      <c r="IEL76" s="15"/>
      <c r="IEM76" s="15"/>
      <c r="IEN76" s="15"/>
      <c r="IEO76" s="15"/>
      <c r="IEP76" s="15"/>
      <c r="IEQ76" s="15"/>
      <c r="IER76" s="15"/>
      <c r="IES76" s="15"/>
      <c r="IET76" s="15"/>
      <c r="IEU76" s="15"/>
      <c r="IEV76" s="15"/>
      <c r="IEW76" s="15"/>
      <c r="IEX76" s="15"/>
      <c r="IEY76" s="15"/>
      <c r="IEZ76" s="15"/>
      <c r="IFA76" s="15"/>
      <c r="IFB76" s="15"/>
      <c r="IFC76" s="15"/>
      <c r="IFD76" s="15"/>
      <c r="IFE76" s="15"/>
      <c r="IFF76" s="15"/>
      <c r="IFG76" s="15"/>
      <c r="IFH76" s="15"/>
      <c r="IFI76" s="15"/>
      <c r="IFJ76" s="15"/>
      <c r="IFK76" s="15"/>
      <c r="IFL76" s="15"/>
      <c r="IFM76" s="15"/>
      <c r="IFN76" s="15"/>
      <c r="IFO76" s="15"/>
      <c r="IFP76" s="15"/>
      <c r="IFQ76" s="15"/>
      <c r="IFR76" s="15"/>
      <c r="IFS76" s="15"/>
      <c r="IFT76" s="15"/>
      <c r="IFU76" s="15"/>
      <c r="IFV76" s="15"/>
      <c r="IFW76" s="15"/>
      <c r="IFX76" s="15"/>
      <c r="IFY76" s="15"/>
      <c r="IFZ76" s="15"/>
      <c r="IGA76" s="15"/>
      <c r="IGB76" s="15"/>
      <c r="IGC76" s="15"/>
      <c r="IGD76" s="15"/>
      <c r="IGE76" s="15"/>
      <c r="IGF76" s="15"/>
      <c r="IGG76" s="15"/>
      <c r="IGH76" s="15"/>
      <c r="IGI76" s="15"/>
      <c r="IGJ76" s="15"/>
      <c r="IGK76" s="15"/>
      <c r="IGL76" s="15"/>
      <c r="IGM76" s="15"/>
      <c r="IGN76" s="15"/>
      <c r="IGO76" s="15"/>
      <c r="IGP76" s="15"/>
      <c r="IGQ76" s="15"/>
      <c r="IGR76" s="15"/>
      <c r="IGS76" s="15"/>
      <c r="IGT76" s="15"/>
      <c r="IGU76" s="15"/>
      <c r="IGV76" s="15"/>
      <c r="IGW76" s="15"/>
      <c r="IGX76" s="15"/>
      <c r="IGY76" s="15"/>
      <c r="IGZ76" s="15"/>
      <c r="IHA76" s="15"/>
      <c r="IHB76" s="15"/>
      <c r="IHC76" s="15"/>
      <c r="IHD76" s="15"/>
      <c r="IHE76" s="15"/>
      <c r="IHF76" s="15"/>
      <c r="IHG76" s="15"/>
      <c r="IHH76" s="15"/>
      <c r="IHI76" s="15"/>
      <c r="IHJ76" s="15"/>
      <c r="IHK76" s="15"/>
      <c r="IHL76" s="15"/>
      <c r="IHM76" s="15"/>
      <c r="IHN76" s="15"/>
      <c r="IHO76" s="15"/>
      <c r="IHP76" s="15"/>
      <c r="IHQ76" s="15"/>
      <c r="IHR76" s="15"/>
      <c r="IHS76" s="15"/>
      <c r="IHT76" s="15"/>
      <c r="IHU76" s="15"/>
      <c r="IHV76" s="15"/>
      <c r="IHW76" s="15"/>
      <c r="IHX76" s="15"/>
      <c r="IHY76" s="15"/>
      <c r="IHZ76" s="15"/>
      <c r="IIA76" s="15"/>
      <c r="IIB76" s="15"/>
      <c r="IIC76" s="15"/>
      <c r="IID76" s="15"/>
      <c r="IIE76" s="15"/>
      <c r="IIF76" s="15"/>
      <c r="IIG76" s="15"/>
      <c r="IIH76" s="15"/>
      <c r="III76" s="15"/>
      <c r="IIJ76" s="15"/>
      <c r="IIK76" s="15"/>
      <c r="IIL76" s="15"/>
      <c r="IIM76" s="15"/>
      <c r="IIN76" s="15"/>
      <c r="IIO76" s="15"/>
      <c r="IIP76" s="15"/>
      <c r="IIQ76" s="15"/>
      <c r="IIR76" s="15"/>
      <c r="IIS76" s="15"/>
      <c r="IIT76" s="15"/>
      <c r="IIU76" s="15"/>
      <c r="IIV76" s="15"/>
      <c r="IIW76" s="15"/>
      <c r="IIX76" s="15"/>
      <c r="IIY76" s="15"/>
      <c r="IIZ76" s="15"/>
      <c r="IJA76" s="15"/>
      <c r="IJB76" s="15"/>
      <c r="IJC76" s="15"/>
      <c r="IJD76" s="15"/>
      <c r="IJE76" s="15"/>
      <c r="IJF76" s="15"/>
      <c r="IJG76" s="15"/>
      <c r="IJH76" s="15"/>
      <c r="IJI76" s="15"/>
      <c r="IJJ76" s="15"/>
      <c r="IJK76" s="15"/>
      <c r="IJL76" s="15"/>
      <c r="IJM76" s="15"/>
      <c r="IJN76" s="15"/>
      <c r="IJO76" s="15"/>
      <c r="IJP76" s="15"/>
      <c r="IJQ76" s="15"/>
      <c r="IJR76" s="15"/>
      <c r="IJS76" s="15"/>
      <c r="IJT76" s="15"/>
      <c r="IJU76" s="15"/>
      <c r="IJV76" s="15"/>
      <c r="IJW76" s="15"/>
      <c r="IJX76" s="15"/>
      <c r="IJY76" s="15"/>
      <c r="IJZ76" s="15"/>
      <c r="IKA76" s="15"/>
      <c r="IKB76" s="15"/>
      <c r="IKC76" s="15"/>
      <c r="IKD76" s="15"/>
      <c r="IKE76" s="15"/>
      <c r="IKF76" s="15"/>
      <c r="IKG76" s="15"/>
      <c r="IKH76" s="15"/>
      <c r="IKI76" s="15"/>
      <c r="IKJ76" s="15"/>
      <c r="IKK76" s="15"/>
      <c r="IKL76" s="15"/>
      <c r="IKM76" s="15"/>
      <c r="IKN76" s="15"/>
      <c r="IKO76" s="15"/>
      <c r="IKP76" s="15"/>
      <c r="IKQ76" s="15"/>
      <c r="IKR76" s="15"/>
      <c r="IKS76" s="15"/>
      <c r="IKT76" s="15"/>
      <c r="IKU76" s="15"/>
      <c r="IKV76" s="15"/>
      <c r="IKW76" s="15"/>
      <c r="IKX76" s="15"/>
      <c r="IKY76" s="15"/>
      <c r="IKZ76" s="15"/>
      <c r="ILA76" s="15"/>
      <c r="ILB76" s="15"/>
      <c r="ILC76" s="15"/>
      <c r="ILD76" s="15"/>
      <c r="ILE76" s="15"/>
      <c r="ILF76" s="15"/>
      <c r="ILG76" s="15"/>
      <c r="ILH76" s="15"/>
      <c r="ILI76" s="15"/>
      <c r="ILJ76" s="15"/>
      <c r="ILK76" s="15"/>
      <c r="ILL76" s="15"/>
      <c r="ILM76" s="15"/>
      <c r="ILN76" s="15"/>
      <c r="ILO76" s="15"/>
      <c r="ILP76" s="15"/>
      <c r="ILQ76" s="15"/>
      <c r="ILR76" s="15"/>
      <c r="ILS76" s="15"/>
      <c r="ILT76" s="15"/>
      <c r="ILU76" s="15"/>
      <c r="ILV76" s="15"/>
      <c r="ILW76" s="15"/>
      <c r="ILX76" s="15"/>
      <c r="ILY76" s="15"/>
      <c r="ILZ76" s="15"/>
      <c r="IMA76" s="15"/>
      <c r="IMB76" s="15"/>
      <c r="IMC76" s="15"/>
      <c r="IMD76" s="15"/>
      <c r="IME76" s="15"/>
      <c r="IMF76" s="15"/>
      <c r="IMG76" s="15"/>
      <c r="IMH76" s="15"/>
      <c r="IMI76" s="15"/>
      <c r="IMJ76" s="15"/>
      <c r="IMK76" s="15"/>
      <c r="IML76" s="15"/>
      <c r="IMM76" s="15"/>
      <c r="IMN76" s="15"/>
      <c r="IMO76" s="15"/>
      <c r="IMP76" s="15"/>
      <c r="IMQ76" s="15"/>
      <c r="IMR76" s="15"/>
      <c r="IMS76" s="15"/>
      <c r="IMT76" s="15"/>
      <c r="IMU76" s="15"/>
      <c r="IMV76" s="15"/>
      <c r="IMW76" s="15"/>
      <c r="IMX76" s="15"/>
      <c r="IMY76" s="15"/>
      <c r="IMZ76" s="15"/>
      <c r="INA76" s="15"/>
      <c r="INB76" s="15"/>
      <c r="INC76" s="15"/>
      <c r="IND76" s="15"/>
      <c r="INE76" s="15"/>
      <c r="INF76" s="15"/>
      <c r="ING76" s="15"/>
      <c r="INH76" s="15"/>
      <c r="INI76" s="15"/>
      <c r="INJ76" s="15"/>
      <c r="INK76" s="15"/>
      <c r="INL76" s="15"/>
      <c r="INM76" s="15"/>
      <c r="INN76" s="15"/>
      <c r="INO76" s="15"/>
      <c r="INP76" s="15"/>
      <c r="INQ76" s="15"/>
      <c r="INR76" s="15"/>
      <c r="INS76" s="15"/>
      <c r="INT76" s="15"/>
      <c r="INU76" s="15"/>
      <c r="INV76" s="15"/>
      <c r="INW76" s="15"/>
      <c r="INX76" s="15"/>
      <c r="INY76" s="15"/>
      <c r="INZ76" s="15"/>
      <c r="IOA76" s="15"/>
      <c r="IOB76" s="15"/>
      <c r="IOC76" s="15"/>
      <c r="IOD76" s="15"/>
      <c r="IOE76" s="15"/>
      <c r="IOF76" s="15"/>
      <c r="IOG76" s="15"/>
      <c r="IOH76" s="15"/>
      <c r="IOI76" s="15"/>
      <c r="IOJ76" s="15"/>
      <c r="IOK76" s="15"/>
      <c r="IOL76" s="15"/>
      <c r="IOM76" s="15"/>
      <c r="ION76" s="15"/>
      <c r="IOO76" s="15"/>
      <c r="IOP76" s="15"/>
      <c r="IOQ76" s="15"/>
      <c r="IOR76" s="15"/>
      <c r="IOS76" s="15"/>
      <c r="IOT76" s="15"/>
      <c r="IOU76" s="15"/>
      <c r="IOV76" s="15"/>
      <c r="IOW76" s="15"/>
      <c r="IOX76" s="15"/>
      <c r="IOY76" s="15"/>
      <c r="IOZ76" s="15"/>
      <c r="IPA76" s="15"/>
      <c r="IPB76" s="15"/>
      <c r="IPC76" s="15"/>
      <c r="IPD76" s="15"/>
      <c r="IPE76" s="15"/>
      <c r="IPF76" s="15"/>
      <c r="IPG76" s="15"/>
      <c r="IPH76" s="15"/>
      <c r="IPI76" s="15"/>
      <c r="IPJ76" s="15"/>
      <c r="IPK76" s="15"/>
      <c r="IPL76" s="15"/>
      <c r="IPM76" s="15"/>
      <c r="IPN76" s="15"/>
      <c r="IPO76" s="15"/>
      <c r="IPP76" s="15"/>
      <c r="IPQ76" s="15"/>
      <c r="IPR76" s="15"/>
      <c r="IPS76" s="15"/>
      <c r="IPT76" s="15"/>
      <c r="IPU76" s="15"/>
      <c r="IPV76" s="15"/>
      <c r="IPW76" s="15"/>
      <c r="IPX76" s="15"/>
      <c r="IPY76" s="15"/>
      <c r="IPZ76" s="15"/>
      <c r="IQA76" s="15"/>
      <c r="IQB76" s="15"/>
      <c r="IQC76" s="15"/>
      <c r="IQD76" s="15"/>
      <c r="IQE76" s="15"/>
      <c r="IQF76" s="15"/>
      <c r="IQG76" s="15"/>
      <c r="IQH76" s="15"/>
      <c r="IQI76" s="15"/>
      <c r="IQJ76" s="15"/>
      <c r="IQK76" s="15"/>
      <c r="IQL76" s="15"/>
      <c r="IQM76" s="15"/>
      <c r="IQN76" s="15"/>
      <c r="IQO76" s="15"/>
      <c r="IQP76" s="15"/>
      <c r="IQQ76" s="15"/>
      <c r="IQR76" s="15"/>
      <c r="IQS76" s="15"/>
      <c r="IQT76" s="15"/>
      <c r="IQU76" s="15"/>
      <c r="IQV76" s="15"/>
      <c r="IQW76" s="15"/>
      <c r="IQX76" s="15"/>
      <c r="IQY76" s="15"/>
      <c r="IQZ76" s="15"/>
      <c r="IRA76" s="15"/>
      <c r="IRB76" s="15"/>
      <c r="IRC76" s="15"/>
      <c r="IRD76" s="15"/>
      <c r="IRE76" s="15"/>
      <c r="IRF76" s="15"/>
      <c r="IRG76" s="15"/>
      <c r="IRH76" s="15"/>
      <c r="IRI76" s="15"/>
      <c r="IRJ76" s="15"/>
      <c r="IRK76" s="15"/>
      <c r="IRL76" s="15"/>
      <c r="IRM76" s="15"/>
      <c r="IRN76" s="15"/>
      <c r="IRO76" s="15"/>
      <c r="IRP76" s="15"/>
      <c r="IRQ76" s="15"/>
      <c r="IRR76" s="15"/>
      <c r="IRS76" s="15"/>
      <c r="IRT76" s="15"/>
      <c r="IRU76" s="15"/>
      <c r="IRV76" s="15"/>
      <c r="IRW76" s="15"/>
      <c r="IRX76" s="15"/>
      <c r="IRY76" s="15"/>
      <c r="IRZ76" s="15"/>
      <c r="ISA76" s="15"/>
      <c r="ISB76" s="15"/>
      <c r="ISC76" s="15"/>
      <c r="ISD76" s="15"/>
      <c r="ISE76" s="15"/>
      <c r="ISF76" s="15"/>
      <c r="ISG76" s="15"/>
      <c r="ISH76" s="15"/>
      <c r="ISI76" s="15"/>
      <c r="ISJ76" s="15"/>
      <c r="ISK76" s="15"/>
      <c r="ISL76" s="15"/>
      <c r="ISM76" s="15"/>
      <c r="ISN76" s="15"/>
      <c r="ISO76" s="15"/>
      <c r="ISP76" s="15"/>
      <c r="ISQ76" s="15"/>
      <c r="ISR76" s="15"/>
      <c r="ISS76" s="15"/>
      <c r="IST76" s="15"/>
      <c r="ISU76" s="15"/>
      <c r="ISV76" s="15"/>
      <c r="ISW76" s="15"/>
      <c r="ISX76" s="15"/>
      <c r="ISY76" s="15"/>
      <c r="ISZ76" s="15"/>
      <c r="ITA76" s="15"/>
      <c r="ITB76" s="15"/>
      <c r="ITC76" s="15"/>
      <c r="ITD76" s="15"/>
      <c r="ITE76" s="15"/>
      <c r="ITF76" s="15"/>
      <c r="ITG76" s="15"/>
      <c r="ITH76" s="15"/>
      <c r="ITI76" s="15"/>
      <c r="ITJ76" s="15"/>
      <c r="ITK76" s="15"/>
      <c r="ITL76" s="15"/>
      <c r="ITM76" s="15"/>
      <c r="ITN76" s="15"/>
      <c r="ITO76" s="15"/>
      <c r="ITP76" s="15"/>
      <c r="ITQ76" s="15"/>
      <c r="ITR76" s="15"/>
      <c r="ITS76" s="15"/>
      <c r="ITT76" s="15"/>
      <c r="ITU76" s="15"/>
      <c r="ITV76" s="15"/>
      <c r="ITW76" s="15"/>
      <c r="ITX76" s="15"/>
      <c r="ITY76" s="15"/>
      <c r="ITZ76" s="15"/>
      <c r="IUA76" s="15"/>
      <c r="IUB76" s="15"/>
      <c r="IUC76" s="15"/>
      <c r="IUD76" s="15"/>
      <c r="IUE76" s="15"/>
      <c r="IUF76" s="15"/>
      <c r="IUG76" s="15"/>
      <c r="IUH76" s="15"/>
      <c r="IUI76" s="15"/>
      <c r="IUJ76" s="15"/>
      <c r="IUK76" s="15"/>
      <c r="IUL76" s="15"/>
      <c r="IUM76" s="15"/>
      <c r="IUN76" s="15"/>
      <c r="IUO76" s="15"/>
      <c r="IUP76" s="15"/>
      <c r="IUQ76" s="15"/>
      <c r="IUR76" s="15"/>
      <c r="IUS76" s="15"/>
      <c r="IUT76" s="15"/>
      <c r="IUU76" s="15"/>
      <c r="IUV76" s="15"/>
      <c r="IUW76" s="15"/>
      <c r="IUX76" s="15"/>
      <c r="IUY76" s="15"/>
      <c r="IUZ76" s="15"/>
      <c r="IVA76" s="15"/>
      <c r="IVB76" s="15"/>
      <c r="IVC76" s="15"/>
      <c r="IVD76" s="15"/>
      <c r="IVE76" s="15"/>
      <c r="IVF76" s="15"/>
      <c r="IVG76" s="15"/>
      <c r="IVH76" s="15"/>
      <c r="IVI76" s="15"/>
      <c r="IVJ76" s="15"/>
      <c r="IVK76" s="15"/>
      <c r="IVL76" s="15"/>
      <c r="IVM76" s="15"/>
      <c r="IVN76" s="15"/>
      <c r="IVO76" s="15"/>
      <c r="IVP76" s="15"/>
      <c r="IVQ76" s="15"/>
      <c r="IVR76" s="15"/>
      <c r="IVS76" s="15"/>
      <c r="IVT76" s="15"/>
      <c r="IVU76" s="15"/>
      <c r="IVV76" s="15"/>
      <c r="IVW76" s="15"/>
      <c r="IVX76" s="15"/>
      <c r="IVY76" s="15"/>
      <c r="IVZ76" s="15"/>
      <c r="IWA76" s="15"/>
      <c r="IWB76" s="15"/>
      <c r="IWC76" s="15"/>
      <c r="IWD76" s="15"/>
      <c r="IWE76" s="15"/>
      <c r="IWF76" s="15"/>
      <c r="IWG76" s="15"/>
      <c r="IWH76" s="15"/>
      <c r="IWI76" s="15"/>
      <c r="IWJ76" s="15"/>
      <c r="IWK76" s="15"/>
      <c r="IWL76" s="15"/>
      <c r="IWM76" s="15"/>
      <c r="IWN76" s="15"/>
      <c r="IWO76" s="15"/>
      <c r="IWP76" s="15"/>
      <c r="IWQ76" s="15"/>
      <c r="IWR76" s="15"/>
      <c r="IWS76" s="15"/>
      <c r="IWT76" s="15"/>
      <c r="IWU76" s="15"/>
      <c r="IWV76" s="15"/>
      <c r="IWW76" s="15"/>
      <c r="IWX76" s="15"/>
      <c r="IWY76" s="15"/>
      <c r="IWZ76" s="15"/>
      <c r="IXA76" s="15"/>
      <c r="IXB76" s="15"/>
      <c r="IXC76" s="15"/>
      <c r="IXD76" s="15"/>
      <c r="IXE76" s="15"/>
      <c r="IXF76" s="15"/>
      <c r="IXG76" s="15"/>
      <c r="IXH76" s="15"/>
      <c r="IXI76" s="15"/>
      <c r="IXJ76" s="15"/>
      <c r="IXK76" s="15"/>
      <c r="IXL76" s="15"/>
      <c r="IXM76" s="15"/>
      <c r="IXN76" s="15"/>
      <c r="IXO76" s="15"/>
      <c r="IXP76" s="15"/>
      <c r="IXQ76" s="15"/>
      <c r="IXR76" s="15"/>
      <c r="IXS76" s="15"/>
      <c r="IXT76" s="15"/>
      <c r="IXU76" s="15"/>
      <c r="IXV76" s="15"/>
      <c r="IXW76" s="15"/>
      <c r="IXX76" s="15"/>
      <c r="IXY76" s="15"/>
      <c r="IXZ76" s="15"/>
      <c r="IYA76" s="15"/>
      <c r="IYB76" s="15"/>
      <c r="IYC76" s="15"/>
      <c r="IYD76" s="15"/>
      <c r="IYE76" s="15"/>
      <c r="IYF76" s="15"/>
      <c r="IYG76" s="15"/>
      <c r="IYH76" s="15"/>
      <c r="IYI76" s="15"/>
      <c r="IYJ76" s="15"/>
      <c r="IYK76" s="15"/>
      <c r="IYL76" s="15"/>
      <c r="IYM76" s="15"/>
      <c r="IYN76" s="15"/>
      <c r="IYO76" s="15"/>
      <c r="IYP76" s="15"/>
      <c r="IYQ76" s="15"/>
      <c r="IYR76" s="15"/>
      <c r="IYS76" s="15"/>
      <c r="IYT76" s="15"/>
      <c r="IYU76" s="15"/>
      <c r="IYV76" s="15"/>
      <c r="IYW76" s="15"/>
      <c r="IYX76" s="15"/>
      <c r="IYY76" s="15"/>
      <c r="IYZ76" s="15"/>
      <c r="IZA76" s="15"/>
      <c r="IZB76" s="15"/>
      <c r="IZC76" s="15"/>
      <c r="IZD76" s="15"/>
      <c r="IZE76" s="15"/>
      <c r="IZF76" s="15"/>
      <c r="IZG76" s="15"/>
      <c r="IZH76" s="15"/>
      <c r="IZI76" s="15"/>
      <c r="IZJ76" s="15"/>
      <c r="IZK76" s="15"/>
      <c r="IZL76" s="15"/>
      <c r="IZM76" s="15"/>
      <c r="IZN76" s="15"/>
      <c r="IZO76" s="15"/>
      <c r="IZP76" s="15"/>
      <c r="IZQ76" s="15"/>
      <c r="IZR76" s="15"/>
      <c r="IZS76" s="15"/>
      <c r="IZT76" s="15"/>
      <c r="IZU76" s="15"/>
      <c r="IZV76" s="15"/>
      <c r="IZW76" s="15"/>
      <c r="IZX76" s="15"/>
      <c r="IZY76" s="15"/>
      <c r="IZZ76" s="15"/>
      <c r="JAA76" s="15"/>
      <c r="JAB76" s="15"/>
      <c r="JAC76" s="15"/>
      <c r="JAD76" s="15"/>
      <c r="JAE76" s="15"/>
      <c r="JAF76" s="15"/>
      <c r="JAG76" s="15"/>
      <c r="JAH76" s="15"/>
      <c r="JAI76" s="15"/>
      <c r="JAJ76" s="15"/>
      <c r="JAK76" s="15"/>
      <c r="JAL76" s="15"/>
      <c r="JAM76" s="15"/>
      <c r="JAN76" s="15"/>
      <c r="JAO76" s="15"/>
      <c r="JAP76" s="15"/>
      <c r="JAQ76" s="15"/>
      <c r="JAR76" s="15"/>
      <c r="JAS76" s="15"/>
      <c r="JAT76" s="15"/>
      <c r="JAU76" s="15"/>
      <c r="JAV76" s="15"/>
      <c r="JAW76" s="15"/>
      <c r="JAX76" s="15"/>
      <c r="JAY76" s="15"/>
      <c r="JAZ76" s="15"/>
      <c r="JBA76" s="15"/>
      <c r="JBB76" s="15"/>
      <c r="JBC76" s="15"/>
      <c r="JBD76" s="15"/>
      <c r="JBE76" s="15"/>
      <c r="JBF76" s="15"/>
      <c r="JBG76" s="15"/>
      <c r="JBH76" s="15"/>
      <c r="JBI76" s="15"/>
      <c r="JBJ76" s="15"/>
      <c r="JBK76" s="15"/>
      <c r="JBL76" s="15"/>
      <c r="JBM76" s="15"/>
      <c r="JBN76" s="15"/>
      <c r="JBO76" s="15"/>
      <c r="JBP76" s="15"/>
      <c r="JBQ76" s="15"/>
      <c r="JBR76" s="15"/>
      <c r="JBS76" s="15"/>
      <c r="JBT76" s="15"/>
      <c r="JBU76" s="15"/>
      <c r="JBV76" s="15"/>
      <c r="JBW76" s="15"/>
      <c r="JBX76" s="15"/>
      <c r="JBY76" s="15"/>
      <c r="JBZ76" s="15"/>
      <c r="JCA76" s="15"/>
      <c r="JCB76" s="15"/>
      <c r="JCC76" s="15"/>
      <c r="JCD76" s="15"/>
      <c r="JCE76" s="15"/>
      <c r="JCF76" s="15"/>
      <c r="JCG76" s="15"/>
      <c r="JCH76" s="15"/>
      <c r="JCI76" s="15"/>
      <c r="JCJ76" s="15"/>
      <c r="JCK76" s="15"/>
      <c r="JCL76" s="15"/>
      <c r="JCM76" s="15"/>
      <c r="JCN76" s="15"/>
      <c r="JCO76" s="15"/>
      <c r="JCP76" s="15"/>
      <c r="JCQ76" s="15"/>
      <c r="JCR76" s="15"/>
      <c r="JCS76" s="15"/>
      <c r="JCT76" s="15"/>
      <c r="JCU76" s="15"/>
      <c r="JCV76" s="15"/>
      <c r="JCW76" s="15"/>
      <c r="JCX76" s="15"/>
      <c r="JCY76" s="15"/>
      <c r="JCZ76" s="15"/>
      <c r="JDA76" s="15"/>
      <c r="JDB76" s="15"/>
      <c r="JDC76" s="15"/>
      <c r="JDD76" s="15"/>
      <c r="JDE76" s="15"/>
      <c r="JDF76" s="15"/>
      <c r="JDG76" s="15"/>
      <c r="JDH76" s="15"/>
      <c r="JDI76" s="15"/>
      <c r="JDJ76" s="15"/>
      <c r="JDK76" s="15"/>
      <c r="JDL76" s="15"/>
      <c r="JDM76" s="15"/>
      <c r="JDN76" s="15"/>
      <c r="JDO76" s="15"/>
      <c r="JDP76" s="15"/>
      <c r="JDQ76" s="15"/>
      <c r="JDR76" s="15"/>
      <c r="JDS76" s="15"/>
      <c r="JDT76" s="15"/>
      <c r="JDU76" s="15"/>
      <c r="JDV76" s="15"/>
      <c r="JDW76" s="15"/>
      <c r="JDX76" s="15"/>
      <c r="JDY76" s="15"/>
      <c r="JDZ76" s="15"/>
      <c r="JEA76" s="15"/>
      <c r="JEB76" s="15"/>
      <c r="JEC76" s="15"/>
      <c r="JED76" s="15"/>
      <c r="JEE76" s="15"/>
      <c r="JEF76" s="15"/>
      <c r="JEG76" s="15"/>
      <c r="JEH76" s="15"/>
      <c r="JEI76" s="15"/>
      <c r="JEJ76" s="15"/>
      <c r="JEK76" s="15"/>
      <c r="JEL76" s="15"/>
      <c r="JEM76" s="15"/>
      <c r="JEN76" s="15"/>
      <c r="JEO76" s="15"/>
      <c r="JEP76" s="15"/>
      <c r="JEQ76" s="15"/>
      <c r="JER76" s="15"/>
      <c r="JES76" s="15"/>
      <c r="JET76" s="15"/>
      <c r="JEU76" s="15"/>
      <c r="JEV76" s="15"/>
      <c r="JEW76" s="15"/>
      <c r="JEX76" s="15"/>
      <c r="JEY76" s="15"/>
      <c r="JEZ76" s="15"/>
      <c r="JFA76" s="15"/>
      <c r="JFB76" s="15"/>
      <c r="JFC76" s="15"/>
      <c r="JFD76" s="15"/>
      <c r="JFE76" s="15"/>
      <c r="JFF76" s="15"/>
      <c r="JFG76" s="15"/>
      <c r="JFH76" s="15"/>
      <c r="JFI76" s="15"/>
      <c r="JFJ76" s="15"/>
      <c r="JFK76" s="15"/>
      <c r="JFL76" s="15"/>
      <c r="JFM76" s="15"/>
      <c r="JFN76" s="15"/>
      <c r="JFO76" s="15"/>
      <c r="JFP76" s="15"/>
      <c r="JFQ76" s="15"/>
      <c r="JFR76" s="15"/>
      <c r="JFS76" s="15"/>
      <c r="JFT76" s="15"/>
      <c r="JFU76" s="15"/>
      <c r="JFV76" s="15"/>
      <c r="JFW76" s="15"/>
      <c r="JFX76" s="15"/>
      <c r="JFY76" s="15"/>
      <c r="JFZ76" s="15"/>
      <c r="JGA76" s="15"/>
      <c r="JGB76" s="15"/>
      <c r="JGC76" s="15"/>
      <c r="JGD76" s="15"/>
      <c r="JGE76" s="15"/>
      <c r="JGF76" s="15"/>
      <c r="JGG76" s="15"/>
      <c r="JGH76" s="15"/>
      <c r="JGI76" s="15"/>
      <c r="JGJ76" s="15"/>
      <c r="JGK76" s="15"/>
      <c r="JGL76" s="15"/>
      <c r="JGM76" s="15"/>
      <c r="JGN76" s="15"/>
      <c r="JGO76" s="15"/>
      <c r="JGP76" s="15"/>
      <c r="JGQ76" s="15"/>
      <c r="JGR76" s="15"/>
      <c r="JGS76" s="15"/>
      <c r="JGT76" s="15"/>
      <c r="JGU76" s="15"/>
      <c r="JGV76" s="15"/>
      <c r="JGW76" s="15"/>
      <c r="JGX76" s="15"/>
      <c r="JGY76" s="15"/>
      <c r="JGZ76" s="15"/>
      <c r="JHA76" s="15"/>
      <c r="JHB76" s="15"/>
      <c r="JHC76" s="15"/>
      <c r="JHD76" s="15"/>
      <c r="JHE76" s="15"/>
      <c r="JHF76" s="15"/>
      <c r="JHG76" s="15"/>
      <c r="JHH76" s="15"/>
      <c r="JHI76" s="15"/>
      <c r="JHJ76" s="15"/>
      <c r="JHK76" s="15"/>
      <c r="JHL76" s="15"/>
      <c r="JHM76" s="15"/>
      <c r="JHN76" s="15"/>
      <c r="JHO76" s="15"/>
      <c r="JHP76" s="15"/>
      <c r="JHQ76" s="15"/>
      <c r="JHR76" s="15"/>
      <c r="JHS76" s="15"/>
      <c r="JHT76" s="15"/>
      <c r="JHU76" s="15"/>
      <c r="JHV76" s="15"/>
      <c r="JHW76" s="15"/>
      <c r="JHX76" s="15"/>
      <c r="JHY76" s="15"/>
      <c r="JHZ76" s="15"/>
      <c r="JIA76" s="15"/>
      <c r="JIB76" s="15"/>
      <c r="JIC76" s="15"/>
      <c r="JID76" s="15"/>
      <c r="JIE76" s="15"/>
      <c r="JIF76" s="15"/>
      <c r="JIG76" s="15"/>
      <c r="JIH76" s="15"/>
      <c r="JII76" s="15"/>
      <c r="JIJ76" s="15"/>
      <c r="JIK76" s="15"/>
      <c r="JIL76" s="15"/>
      <c r="JIM76" s="15"/>
      <c r="JIN76" s="15"/>
      <c r="JIO76" s="15"/>
      <c r="JIP76" s="15"/>
      <c r="JIQ76" s="15"/>
      <c r="JIR76" s="15"/>
      <c r="JIS76" s="15"/>
      <c r="JIT76" s="15"/>
      <c r="JIU76" s="15"/>
      <c r="JIV76" s="15"/>
      <c r="JIW76" s="15"/>
      <c r="JIX76" s="15"/>
      <c r="JIY76" s="15"/>
      <c r="JIZ76" s="15"/>
      <c r="JJA76" s="15"/>
      <c r="JJB76" s="15"/>
      <c r="JJC76" s="15"/>
      <c r="JJD76" s="15"/>
      <c r="JJE76" s="15"/>
      <c r="JJF76" s="15"/>
      <c r="JJG76" s="15"/>
      <c r="JJH76" s="15"/>
      <c r="JJI76" s="15"/>
      <c r="JJJ76" s="15"/>
      <c r="JJK76" s="15"/>
      <c r="JJL76" s="15"/>
      <c r="JJM76" s="15"/>
      <c r="JJN76" s="15"/>
      <c r="JJO76" s="15"/>
      <c r="JJP76" s="15"/>
      <c r="JJQ76" s="15"/>
      <c r="JJR76" s="15"/>
      <c r="JJS76" s="15"/>
      <c r="JJT76" s="15"/>
      <c r="JJU76" s="15"/>
      <c r="JJV76" s="15"/>
      <c r="JJW76" s="15"/>
      <c r="JJX76" s="15"/>
      <c r="JJY76" s="15"/>
      <c r="JJZ76" s="15"/>
      <c r="JKA76" s="15"/>
      <c r="JKB76" s="15"/>
      <c r="JKC76" s="15"/>
      <c r="JKD76" s="15"/>
      <c r="JKE76" s="15"/>
      <c r="JKF76" s="15"/>
      <c r="JKG76" s="15"/>
      <c r="JKH76" s="15"/>
      <c r="JKI76" s="15"/>
      <c r="JKJ76" s="15"/>
      <c r="JKK76" s="15"/>
      <c r="JKL76" s="15"/>
      <c r="JKM76" s="15"/>
      <c r="JKN76" s="15"/>
      <c r="JKO76" s="15"/>
      <c r="JKP76" s="15"/>
      <c r="JKQ76" s="15"/>
      <c r="JKR76" s="15"/>
      <c r="JKS76" s="15"/>
      <c r="JKT76" s="15"/>
      <c r="JKU76" s="15"/>
      <c r="JKV76" s="15"/>
      <c r="JKW76" s="15"/>
      <c r="JKX76" s="15"/>
      <c r="JKY76" s="15"/>
      <c r="JKZ76" s="15"/>
      <c r="JLA76" s="15"/>
      <c r="JLB76" s="15"/>
      <c r="JLC76" s="15"/>
      <c r="JLD76" s="15"/>
      <c r="JLE76" s="15"/>
      <c r="JLF76" s="15"/>
      <c r="JLG76" s="15"/>
      <c r="JLH76" s="15"/>
      <c r="JLI76" s="15"/>
      <c r="JLJ76" s="15"/>
      <c r="JLK76" s="15"/>
      <c r="JLL76" s="15"/>
      <c r="JLM76" s="15"/>
      <c r="JLN76" s="15"/>
      <c r="JLO76" s="15"/>
      <c r="JLP76" s="15"/>
      <c r="JLQ76" s="15"/>
      <c r="JLR76" s="15"/>
      <c r="JLS76" s="15"/>
      <c r="JLT76" s="15"/>
      <c r="JLU76" s="15"/>
      <c r="JLV76" s="15"/>
      <c r="JLW76" s="15"/>
      <c r="JLX76" s="15"/>
      <c r="JLY76" s="15"/>
      <c r="JLZ76" s="15"/>
      <c r="JMA76" s="15"/>
      <c r="JMB76" s="15"/>
      <c r="JMC76" s="15"/>
      <c r="JMD76" s="15"/>
      <c r="JME76" s="15"/>
      <c r="JMF76" s="15"/>
      <c r="JMG76" s="15"/>
      <c r="JMH76" s="15"/>
      <c r="JMI76" s="15"/>
      <c r="JMJ76" s="15"/>
      <c r="JMK76" s="15"/>
      <c r="JML76" s="15"/>
      <c r="JMM76" s="15"/>
      <c r="JMN76" s="15"/>
      <c r="JMO76" s="15"/>
      <c r="JMP76" s="15"/>
      <c r="JMQ76" s="15"/>
      <c r="JMR76" s="15"/>
      <c r="JMS76" s="15"/>
      <c r="JMT76" s="15"/>
      <c r="JMU76" s="15"/>
      <c r="JMV76" s="15"/>
      <c r="JMW76" s="15"/>
      <c r="JMX76" s="15"/>
      <c r="JMY76" s="15"/>
      <c r="JMZ76" s="15"/>
      <c r="JNA76" s="15"/>
      <c r="JNB76" s="15"/>
      <c r="JNC76" s="15"/>
      <c r="JND76" s="15"/>
      <c r="JNE76" s="15"/>
      <c r="JNF76" s="15"/>
      <c r="JNG76" s="15"/>
      <c r="JNH76" s="15"/>
      <c r="JNI76" s="15"/>
      <c r="JNJ76" s="15"/>
      <c r="JNK76" s="15"/>
      <c r="JNL76" s="15"/>
      <c r="JNM76" s="15"/>
      <c r="JNN76" s="15"/>
      <c r="JNO76" s="15"/>
      <c r="JNP76" s="15"/>
      <c r="JNQ76" s="15"/>
      <c r="JNR76" s="15"/>
      <c r="JNS76" s="15"/>
      <c r="JNT76" s="15"/>
      <c r="JNU76" s="15"/>
      <c r="JNV76" s="15"/>
      <c r="JNW76" s="15"/>
      <c r="JNX76" s="15"/>
      <c r="JNY76" s="15"/>
      <c r="JNZ76" s="15"/>
      <c r="JOA76" s="15"/>
      <c r="JOB76" s="15"/>
      <c r="JOC76" s="15"/>
      <c r="JOD76" s="15"/>
      <c r="JOE76" s="15"/>
      <c r="JOF76" s="15"/>
      <c r="JOG76" s="15"/>
      <c r="JOH76" s="15"/>
      <c r="JOI76" s="15"/>
      <c r="JOJ76" s="15"/>
      <c r="JOK76" s="15"/>
      <c r="JOL76" s="15"/>
      <c r="JOM76" s="15"/>
      <c r="JON76" s="15"/>
      <c r="JOO76" s="15"/>
      <c r="JOP76" s="15"/>
      <c r="JOQ76" s="15"/>
      <c r="JOR76" s="15"/>
      <c r="JOS76" s="15"/>
      <c r="JOT76" s="15"/>
      <c r="JOU76" s="15"/>
      <c r="JOV76" s="15"/>
      <c r="JOW76" s="15"/>
      <c r="JOX76" s="15"/>
      <c r="JOY76" s="15"/>
      <c r="JOZ76" s="15"/>
      <c r="JPA76" s="15"/>
      <c r="JPB76" s="15"/>
      <c r="JPC76" s="15"/>
      <c r="JPD76" s="15"/>
      <c r="JPE76" s="15"/>
      <c r="JPF76" s="15"/>
      <c r="JPG76" s="15"/>
      <c r="JPH76" s="15"/>
      <c r="JPI76" s="15"/>
      <c r="JPJ76" s="15"/>
      <c r="JPK76" s="15"/>
      <c r="JPL76" s="15"/>
      <c r="JPM76" s="15"/>
      <c r="JPN76" s="15"/>
      <c r="JPO76" s="15"/>
      <c r="JPP76" s="15"/>
      <c r="JPQ76" s="15"/>
      <c r="JPR76" s="15"/>
      <c r="JPS76" s="15"/>
      <c r="JPT76" s="15"/>
      <c r="JPU76" s="15"/>
      <c r="JPV76" s="15"/>
      <c r="JPW76" s="15"/>
      <c r="JPX76" s="15"/>
      <c r="JPY76" s="15"/>
      <c r="JPZ76" s="15"/>
      <c r="JQA76" s="15"/>
      <c r="JQB76" s="15"/>
      <c r="JQC76" s="15"/>
      <c r="JQD76" s="15"/>
      <c r="JQE76" s="15"/>
      <c r="JQF76" s="15"/>
      <c r="JQG76" s="15"/>
      <c r="JQH76" s="15"/>
      <c r="JQI76" s="15"/>
      <c r="JQJ76" s="15"/>
      <c r="JQK76" s="15"/>
      <c r="JQL76" s="15"/>
      <c r="JQM76" s="15"/>
      <c r="JQN76" s="15"/>
      <c r="JQO76" s="15"/>
      <c r="JQP76" s="15"/>
      <c r="JQQ76" s="15"/>
      <c r="JQR76" s="15"/>
      <c r="JQS76" s="15"/>
      <c r="JQT76" s="15"/>
      <c r="JQU76" s="15"/>
      <c r="JQV76" s="15"/>
      <c r="JQW76" s="15"/>
      <c r="JQX76" s="15"/>
      <c r="JQY76" s="15"/>
      <c r="JQZ76" s="15"/>
      <c r="JRA76" s="15"/>
      <c r="JRB76" s="15"/>
      <c r="JRC76" s="15"/>
      <c r="JRD76" s="15"/>
      <c r="JRE76" s="15"/>
      <c r="JRF76" s="15"/>
      <c r="JRG76" s="15"/>
      <c r="JRH76" s="15"/>
      <c r="JRI76" s="15"/>
      <c r="JRJ76" s="15"/>
      <c r="JRK76" s="15"/>
      <c r="JRL76" s="15"/>
      <c r="JRM76" s="15"/>
      <c r="JRN76" s="15"/>
      <c r="JRO76" s="15"/>
      <c r="JRP76" s="15"/>
      <c r="JRQ76" s="15"/>
      <c r="JRR76" s="15"/>
      <c r="JRS76" s="15"/>
      <c r="JRT76" s="15"/>
      <c r="JRU76" s="15"/>
      <c r="JRV76" s="15"/>
      <c r="JRW76" s="15"/>
      <c r="JRX76" s="15"/>
      <c r="JRY76" s="15"/>
      <c r="JRZ76" s="15"/>
      <c r="JSA76" s="15"/>
      <c r="JSB76" s="15"/>
      <c r="JSC76" s="15"/>
      <c r="JSD76" s="15"/>
      <c r="JSE76" s="15"/>
      <c r="JSF76" s="15"/>
      <c r="JSG76" s="15"/>
      <c r="JSH76" s="15"/>
      <c r="JSI76" s="15"/>
      <c r="JSJ76" s="15"/>
      <c r="JSK76" s="15"/>
      <c r="JSL76" s="15"/>
      <c r="JSM76" s="15"/>
      <c r="JSN76" s="15"/>
      <c r="JSO76" s="15"/>
      <c r="JSP76" s="15"/>
      <c r="JSQ76" s="15"/>
      <c r="JSR76" s="15"/>
      <c r="JSS76" s="15"/>
      <c r="JST76" s="15"/>
      <c r="JSU76" s="15"/>
      <c r="JSV76" s="15"/>
      <c r="JSW76" s="15"/>
      <c r="JSX76" s="15"/>
      <c r="JSY76" s="15"/>
      <c r="JSZ76" s="15"/>
      <c r="JTA76" s="15"/>
      <c r="JTB76" s="15"/>
      <c r="JTC76" s="15"/>
      <c r="JTD76" s="15"/>
      <c r="JTE76" s="15"/>
      <c r="JTF76" s="15"/>
      <c r="JTG76" s="15"/>
      <c r="JTH76" s="15"/>
      <c r="JTI76" s="15"/>
      <c r="JTJ76" s="15"/>
      <c r="JTK76" s="15"/>
      <c r="JTL76" s="15"/>
      <c r="JTM76" s="15"/>
      <c r="JTN76" s="15"/>
      <c r="JTO76" s="15"/>
      <c r="JTP76" s="15"/>
      <c r="JTQ76" s="15"/>
      <c r="JTR76" s="15"/>
      <c r="JTS76" s="15"/>
      <c r="JTT76" s="15"/>
      <c r="JTU76" s="15"/>
      <c r="JTV76" s="15"/>
      <c r="JTW76" s="15"/>
      <c r="JTX76" s="15"/>
      <c r="JTY76" s="15"/>
      <c r="JTZ76" s="15"/>
      <c r="JUA76" s="15"/>
      <c r="JUB76" s="15"/>
      <c r="JUC76" s="15"/>
      <c r="JUD76" s="15"/>
      <c r="JUE76" s="15"/>
      <c r="JUF76" s="15"/>
      <c r="JUG76" s="15"/>
      <c r="JUH76" s="15"/>
      <c r="JUI76" s="15"/>
      <c r="JUJ76" s="15"/>
      <c r="JUK76" s="15"/>
      <c r="JUL76" s="15"/>
      <c r="JUM76" s="15"/>
      <c r="JUN76" s="15"/>
      <c r="JUO76" s="15"/>
      <c r="JUP76" s="15"/>
      <c r="JUQ76" s="15"/>
      <c r="JUR76" s="15"/>
      <c r="JUS76" s="15"/>
      <c r="JUT76" s="15"/>
      <c r="JUU76" s="15"/>
      <c r="JUV76" s="15"/>
      <c r="JUW76" s="15"/>
      <c r="JUX76" s="15"/>
      <c r="JUY76" s="15"/>
      <c r="JUZ76" s="15"/>
      <c r="JVA76" s="15"/>
      <c r="JVB76" s="15"/>
      <c r="JVC76" s="15"/>
      <c r="JVD76" s="15"/>
      <c r="JVE76" s="15"/>
      <c r="JVF76" s="15"/>
      <c r="JVG76" s="15"/>
      <c r="JVH76" s="15"/>
      <c r="JVI76" s="15"/>
      <c r="JVJ76" s="15"/>
      <c r="JVK76" s="15"/>
      <c r="JVL76" s="15"/>
      <c r="JVM76" s="15"/>
      <c r="JVN76" s="15"/>
      <c r="JVO76" s="15"/>
      <c r="JVP76" s="15"/>
      <c r="JVQ76" s="15"/>
      <c r="JVR76" s="15"/>
      <c r="JVS76" s="15"/>
      <c r="JVT76" s="15"/>
      <c r="JVU76" s="15"/>
      <c r="JVV76" s="15"/>
      <c r="JVW76" s="15"/>
      <c r="JVX76" s="15"/>
      <c r="JVY76" s="15"/>
      <c r="JVZ76" s="15"/>
      <c r="JWA76" s="15"/>
      <c r="JWB76" s="15"/>
      <c r="JWC76" s="15"/>
      <c r="JWD76" s="15"/>
      <c r="JWE76" s="15"/>
      <c r="JWF76" s="15"/>
      <c r="JWG76" s="15"/>
      <c r="JWH76" s="15"/>
      <c r="JWI76" s="15"/>
      <c r="JWJ76" s="15"/>
      <c r="JWK76" s="15"/>
      <c r="JWL76" s="15"/>
      <c r="JWM76" s="15"/>
      <c r="JWN76" s="15"/>
      <c r="JWO76" s="15"/>
      <c r="JWP76" s="15"/>
      <c r="JWQ76" s="15"/>
      <c r="JWR76" s="15"/>
      <c r="JWS76" s="15"/>
      <c r="JWT76" s="15"/>
      <c r="JWU76" s="15"/>
      <c r="JWV76" s="15"/>
      <c r="JWW76" s="15"/>
      <c r="JWX76" s="15"/>
      <c r="JWY76" s="15"/>
      <c r="JWZ76" s="15"/>
      <c r="JXA76" s="15"/>
      <c r="JXB76" s="15"/>
      <c r="JXC76" s="15"/>
      <c r="JXD76" s="15"/>
      <c r="JXE76" s="15"/>
      <c r="JXF76" s="15"/>
      <c r="JXG76" s="15"/>
      <c r="JXH76" s="15"/>
      <c r="JXI76" s="15"/>
      <c r="JXJ76" s="15"/>
      <c r="JXK76" s="15"/>
      <c r="JXL76" s="15"/>
      <c r="JXM76" s="15"/>
      <c r="JXN76" s="15"/>
      <c r="JXO76" s="15"/>
      <c r="JXP76" s="15"/>
      <c r="JXQ76" s="15"/>
      <c r="JXR76" s="15"/>
      <c r="JXS76" s="15"/>
      <c r="JXT76" s="15"/>
      <c r="JXU76" s="15"/>
      <c r="JXV76" s="15"/>
      <c r="JXW76" s="15"/>
      <c r="JXX76" s="15"/>
      <c r="JXY76" s="15"/>
      <c r="JXZ76" s="15"/>
      <c r="JYA76" s="15"/>
      <c r="JYB76" s="15"/>
      <c r="JYC76" s="15"/>
      <c r="JYD76" s="15"/>
      <c r="JYE76" s="15"/>
      <c r="JYF76" s="15"/>
      <c r="JYG76" s="15"/>
      <c r="JYH76" s="15"/>
      <c r="JYI76" s="15"/>
      <c r="JYJ76" s="15"/>
      <c r="JYK76" s="15"/>
      <c r="JYL76" s="15"/>
      <c r="JYM76" s="15"/>
      <c r="JYN76" s="15"/>
      <c r="JYO76" s="15"/>
      <c r="JYP76" s="15"/>
      <c r="JYQ76" s="15"/>
      <c r="JYR76" s="15"/>
      <c r="JYS76" s="15"/>
      <c r="JYT76" s="15"/>
      <c r="JYU76" s="15"/>
      <c r="JYV76" s="15"/>
      <c r="JYW76" s="15"/>
      <c r="JYX76" s="15"/>
      <c r="JYY76" s="15"/>
      <c r="JYZ76" s="15"/>
      <c r="JZA76" s="15"/>
      <c r="JZB76" s="15"/>
      <c r="JZC76" s="15"/>
      <c r="JZD76" s="15"/>
      <c r="JZE76" s="15"/>
      <c r="JZF76" s="15"/>
      <c r="JZG76" s="15"/>
      <c r="JZH76" s="15"/>
      <c r="JZI76" s="15"/>
      <c r="JZJ76" s="15"/>
      <c r="JZK76" s="15"/>
      <c r="JZL76" s="15"/>
      <c r="JZM76" s="15"/>
      <c r="JZN76" s="15"/>
      <c r="JZO76" s="15"/>
      <c r="JZP76" s="15"/>
      <c r="JZQ76" s="15"/>
      <c r="JZR76" s="15"/>
      <c r="JZS76" s="15"/>
      <c r="JZT76" s="15"/>
      <c r="JZU76" s="15"/>
      <c r="JZV76" s="15"/>
      <c r="JZW76" s="15"/>
      <c r="JZX76" s="15"/>
      <c r="JZY76" s="15"/>
      <c r="JZZ76" s="15"/>
      <c r="KAA76" s="15"/>
      <c r="KAB76" s="15"/>
      <c r="KAC76" s="15"/>
      <c r="KAD76" s="15"/>
      <c r="KAE76" s="15"/>
      <c r="KAF76" s="15"/>
      <c r="KAG76" s="15"/>
      <c r="KAH76" s="15"/>
      <c r="KAI76" s="15"/>
      <c r="KAJ76" s="15"/>
      <c r="KAK76" s="15"/>
      <c r="KAL76" s="15"/>
      <c r="KAM76" s="15"/>
      <c r="KAN76" s="15"/>
      <c r="KAO76" s="15"/>
      <c r="KAP76" s="15"/>
      <c r="KAQ76" s="15"/>
      <c r="KAR76" s="15"/>
      <c r="KAS76" s="15"/>
      <c r="KAT76" s="15"/>
      <c r="KAU76" s="15"/>
      <c r="KAV76" s="15"/>
      <c r="KAW76" s="15"/>
      <c r="KAX76" s="15"/>
      <c r="KAY76" s="15"/>
      <c r="KAZ76" s="15"/>
      <c r="KBA76" s="15"/>
      <c r="KBB76" s="15"/>
      <c r="KBC76" s="15"/>
      <c r="KBD76" s="15"/>
      <c r="KBE76" s="15"/>
      <c r="KBF76" s="15"/>
      <c r="KBG76" s="15"/>
      <c r="KBH76" s="15"/>
      <c r="KBI76" s="15"/>
      <c r="KBJ76" s="15"/>
      <c r="KBK76" s="15"/>
      <c r="KBL76" s="15"/>
      <c r="KBM76" s="15"/>
      <c r="KBN76" s="15"/>
      <c r="KBO76" s="15"/>
      <c r="KBP76" s="15"/>
      <c r="KBQ76" s="15"/>
      <c r="KBR76" s="15"/>
      <c r="KBS76" s="15"/>
      <c r="KBT76" s="15"/>
      <c r="KBU76" s="15"/>
      <c r="KBV76" s="15"/>
      <c r="KBW76" s="15"/>
      <c r="KBX76" s="15"/>
      <c r="KBY76" s="15"/>
      <c r="KBZ76" s="15"/>
      <c r="KCA76" s="15"/>
      <c r="KCB76" s="15"/>
      <c r="KCC76" s="15"/>
      <c r="KCD76" s="15"/>
      <c r="KCE76" s="15"/>
      <c r="KCF76" s="15"/>
      <c r="KCG76" s="15"/>
      <c r="KCH76" s="15"/>
      <c r="KCI76" s="15"/>
      <c r="KCJ76" s="15"/>
      <c r="KCK76" s="15"/>
      <c r="KCL76" s="15"/>
      <c r="KCM76" s="15"/>
      <c r="KCN76" s="15"/>
      <c r="KCO76" s="15"/>
      <c r="KCP76" s="15"/>
      <c r="KCQ76" s="15"/>
      <c r="KCR76" s="15"/>
      <c r="KCS76" s="15"/>
      <c r="KCT76" s="15"/>
      <c r="KCU76" s="15"/>
      <c r="KCV76" s="15"/>
      <c r="KCW76" s="15"/>
      <c r="KCX76" s="15"/>
      <c r="KCY76" s="15"/>
      <c r="KCZ76" s="15"/>
      <c r="KDA76" s="15"/>
      <c r="KDB76" s="15"/>
      <c r="KDC76" s="15"/>
      <c r="KDD76" s="15"/>
      <c r="KDE76" s="15"/>
      <c r="KDF76" s="15"/>
      <c r="KDG76" s="15"/>
      <c r="KDH76" s="15"/>
      <c r="KDI76" s="15"/>
      <c r="KDJ76" s="15"/>
      <c r="KDK76" s="15"/>
      <c r="KDL76" s="15"/>
      <c r="KDM76" s="15"/>
      <c r="KDN76" s="15"/>
      <c r="KDO76" s="15"/>
      <c r="KDP76" s="15"/>
      <c r="KDQ76" s="15"/>
      <c r="KDR76" s="15"/>
      <c r="KDS76" s="15"/>
      <c r="KDT76" s="15"/>
      <c r="KDU76" s="15"/>
      <c r="KDV76" s="15"/>
      <c r="KDW76" s="15"/>
      <c r="KDX76" s="15"/>
      <c r="KDY76" s="15"/>
      <c r="KDZ76" s="15"/>
      <c r="KEA76" s="15"/>
      <c r="KEB76" s="15"/>
      <c r="KEC76" s="15"/>
      <c r="KED76" s="15"/>
      <c r="KEE76" s="15"/>
      <c r="KEF76" s="15"/>
      <c r="KEG76" s="15"/>
      <c r="KEH76" s="15"/>
      <c r="KEI76" s="15"/>
      <c r="KEJ76" s="15"/>
      <c r="KEK76" s="15"/>
      <c r="KEL76" s="15"/>
      <c r="KEM76" s="15"/>
      <c r="KEN76" s="15"/>
      <c r="KEO76" s="15"/>
      <c r="KEP76" s="15"/>
      <c r="KEQ76" s="15"/>
      <c r="KER76" s="15"/>
      <c r="KES76" s="15"/>
      <c r="KET76" s="15"/>
      <c r="KEU76" s="15"/>
      <c r="KEV76" s="15"/>
      <c r="KEW76" s="15"/>
      <c r="KEX76" s="15"/>
      <c r="KEY76" s="15"/>
      <c r="KEZ76" s="15"/>
      <c r="KFA76" s="15"/>
      <c r="KFB76" s="15"/>
      <c r="KFC76" s="15"/>
      <c r="KFD76" s="15"/>
      <c r="KFE76" s="15"/>
      <c r="KFF76" s="15"/>
      <c r="KFG76" s="15"/>
      <c r="KFH76" s="15"/>
      <c r="KFI76" s="15"/>
      <c r="KFJ76" s="15"/>
      <c r="KFK76" s="15"/>
      <c r="KFL76" s="15"/>
      <c r="KFM76" s="15"/>
      <c r="KFN76" s="15"/>
      <c r="KFO76" s="15"/>
      <c r="KFP76" s="15"/>
      <c r="KFQ76" s="15"/>
      <c r="KFR76" s="15"/>
      <c r="KFS76" s="15"/>
      <c r="KFT76" s="15"/>
      <c r="KFU76" s="15"/>
      <c r="KFV76" s="15"/>
      <c r="KFW76" s="15"/>
      <c r="KFX76" s="15"/>
      <c r="KFY76" s="15"/>
      <c r="KFZ76" s="15"/>
      <c r="KGA76" s="15"/>
      <c r="KGB76" s="15"/>
      <c r="KGC76" s="15"/>
      <c r="KGD76" s="15"/>
      <c r="KGE76" s="15"/>
      <c r="KGF76" s="15"/>
      <c r="KGG76" s="15"/>
      <c r="KGH76" s="15"/>
      <c r="KGI76" s="15"/>
      <c r="KGJ76" s="15"/>
      <c r="KGK76" s="15"/>
      <c r="KGL76" s="15"/>
      <c r="KGM76" s="15"/>
      <c r="KGN76" s="15"/>
      <c r="KGO76" s="15"/>
      <c r="KGP76" s="15"/>
      <c r="KGQ76" s="15"/>
      <c r="KGR76" s="15"/>
      <c r="KGS76" s="15"/>
      <c r="KGT76" s="15"/>
      <c r="KGU76" s="15"/>
      <c r="KGV76" s="15"/>
      <c r="KGW76" s="15"/>
      <c r="KGX76" s="15"/>
      <c r="KGY76" s="15"/>
      <c r="KGZ76" s="15"/>
      <c r="KHA76" s="15"/>
      <c r="KHB76" s="15"/>
      <c r="KHC76" s="15"/>
      <c r="KHD76" s="15"/>
      <c r="KHE76" s="15"/>
      <c r="KHF76" s="15"/>
      <c r="KHG76" s="15"/>
      <c r="KHH76" s="15"/>
      <c r="KHI76" s="15"/>
      <c r="KHJ76" s="15"/>
      <c r="KHK76" s="15"/>
      <c r="KHL76" s="15"/>
      <c r="KHM76" s="15"/>
      <c r="KHN76" s="15"/>
      <c r="KHO76" s="15"/>
      <c r="KHP76" s="15"/>
      <c r="KHQ76" s="15"/>
      <c r="KHR76" s="15"/>
      <c r="KHS76" s="15"/>
      <c r="KHT76" s="15"/>
      <c r="KHU76" s="15"/>
      <c r="KHV76" s="15"/>
      <c r="KHW76" s="15"/>
      <c r="KHX76" s="15"/>
      <c r="KHY76" s="15"/>
      <c r="KHZ76" s="15"/>
      <c r="KIA76" s="15"/>
      <c r="KIB76" s="15"/>
      <c r="KIC76" s="15"/>
      <c r="KID76" s="15"/>
      <c r="KIE76" s="15"/>
      <c r="KIF76" s="15"/>
      <c r="KIG76" s="15"/>
      <c r="KIH76" s="15"/>
      <c r="KII76" s="15"/>
      <c r="KIJ76" s="15"/>
      <c r="KIK76" s="15"/>
      <c r="KIL76" s="15"/>
      <c r="KIM76" s="15"/>
      <c r="KIN76" s="15"/>
      <c r="KIO76" s="15"/>
      <c r="KIP76" s="15"/>
      <c r="KIQ76" s="15"/>
      <c r="KIR76" s="15"/>
      <c r="KIS76" s="15"/>
      <c r="KIT76" s="15"/>
      <c r="KIU76" s="15"/>
      <c r="KIV76" s="15"/>
      <c r="KIW76" s="15"/>
      <c r="KIX76" s="15"/>
      <c r="KIY76" s="15"/>
      <c r="KIZ76" s="15"/>
      <c r="KJA76" s="15"/>
      <c r="KJB76" s="15"/>
      <c r="KJC76" s="15"/>
      <c r="KJD76" s="15"/>
      <c r="KJE76" s="15"/>
      <c r="KJF76" s="15"/>
      <c r="KJG76" s="15"/>
      <c r="KJH76" s="15"/>
      <c r="KJI76" s="15"/>
      <c r="KJJ76" s="15"/>
      <c r="KJK76" s="15"/>
      <c r="KJL76" s="15"/>
      <c r="KJM76" s="15"/>
      <c r="KJN76" s="15"/>
      <c r="KJO76" s="15"/>
      <c r="KJP76" s="15"/>
      <c r="KJQ76" s="15"/>
      <c r="KJR76" s="15"/>
      <c r="KJS76" s="15"/>
      <c r="KJT76" s="15"/>
      <c r="KJU76" s="15"/>
      <c r="KJV76" s="15"/>
      <c r="KJW76" s="15"/>
      <c r="KJX76" s="15"/>
      <c r="KJY76" s="15"/>
      <c r="KJZ76" s="15"/>
      <c r="KKA76" s="15"/>
      <c r="KKB76" s="15"/>
      <c r="KKC76" s="15"/>
      <c r="KKD76" s="15"/>
      <c r="KKE76" s="15"/>
      <c r="KKF76" s="15"/>
      <c r="KKG76" s="15"/>
      <c r="KKH76" s="15"/>
      <c r="KKI76" s="15"/>
      <c r="KKJ76" s="15"/>
      <c r="KKK76" s="15"/>
      <c r="KKL76" s="15"/>
      <c r="KKM76" s="15"/>
      <c r="KKN76" s="15"/>
      <c r="KKO76" s="15"/>
      <c r="KKP76" s="15"/>
      <c r="KKQ76" s="15"/>
      <c r="KKR76" s="15"/>
      <c r="KKS76" s="15"/>
      <c r="KKT76" s="15"/>
      <c r="KKU76" s="15"/>
      <c r="KKV76" s="15"/>
      <c r="KKW76" s="15"/>
      <c r="KKX76" s="15"/>
      <c r="KKY76" s="15"/>
      <c r="KKZ76" s="15"/>
      <c r="KLA76" s="15"/>
      <c r="KLB76" s="15"/>
      <c r="KLC76" s="15"/>
      <c r="KLD76" s="15"/>
      <c r="KLE76" s="15"/>
      <c r="KLF76" s="15"/>
      <c r="KLG76" s="15"/>
      <c r="KLH76" s="15"/>
      <c r="KLI76" s="15"/>
      <c r="KLJ76" s="15"/>
      <c r="KLK76" s="15"/>
      <c r="KLL76" s="15"/>
      <c r="KLM76" s="15"/>
      <c r="KLN76" s="15"/>
      <c r="KLO76" s="15"/>
      <c r="KLP76" s="15"/>
      <c r="KLQ76" s="15"/>
      <c r="KLR76" s="15"/>
      <c r="KLS76" s="15"/>
      <c r="KLT76" s="15"/>
      <c r="KLU76" s="15"/>
      <c r="KLV76" s="15"/>
      <c r="KLW76" s="15"/>
      <c r="KLX76" s="15"/>
      <c r="KLY76" s="15"/>
      <c r="KLZ76" s="15"/>
      <c r="KMA76" s="15"/>
      <c r="KMB76" s="15"/>
      <c r="KMC76" s="15"/>
      <c r="KMD76" s="15"/>
      <c r="KME76" s="15"/>
      <c r="KMF76" s="15"/>
      <c r="KMG76" s="15"/>
      <c r="KMH76" s="15"/>
      <c r="KMI76" s="15"/>
      <c r="KMJ76" s="15"/>
      <c r="KMK76" s="15"/>
      <c r="KML76" s="15"/>
      <c r="KMM76" s="15"/>
      <c r="KMN76" s="15"/>
      <c r="KMO76" s="15"/>
      <c r="KMP76" s="15"/>
      <c r="KMQ76" s="15"/>
      <c r="KMR76" s="15"/>
      <c r="KMS76" s="15"/>
      <c r="KMT76" s="15"/>
      <c r="KMU76" s="15"/>
      <c r="KMV76" s="15"/>
      <c r="KMW76" s="15"/>
      <c r="KMX76" s="15"/>
      <c r="KMY76" s="15"/>
      <c r="KMZ76" s="15"/>
      <c r="KNA76" s="15"/>
      <c r="KNB76" s="15"/>
      <c r="KNC76" s="15"/>
      <c r="KND76" s="15"/>
      <c r="KNE76" s="15"/>
      <c r="KNF76" s="15"/>
      <c r="KNG76" s="15"/>
      <c r="KNH76" s="15"/>
      <c r="KNI76" s="15"/>
      <c r="KNJ76" s="15"/>
      <c r="KNK76" s="15"/>
      <c r="KNL76" s="15"/>
      <c r="KNM76" s="15"/>
      <c r="KNN76" s="15"/>
      <c r="KNO76" s="15"/>
      <c r="KNP76" s="15"/>
      <c r="KNQ76" s="15"/>
      <c r="KNR76" s="15"/>
      <c r="KNS76" s="15"/>
      <c r="KNT76" s="15"/>
      <c r="KNU76" s="15"/>
      <c r="KNV76" s="15"/>
      <c r="KNW76" s="15"/>
      <c r="KNX76" s="15"/>
      <c r="KNY76" s="15"/>
      <c r="KNZ76" s="15"/>
      <c r="KOA76" s="15"/>
      <c r="KOB76" s="15"/>
      <c r="KOC76" s="15"/>
      <c r="KOD76" s="15"/>
      <c r="KOE76" s="15"/>
      <c r="KOF76" s="15"/>
      <c r="KOG76" s="15"/>
      <c r="KOH76" s="15"/>
      <c r="KOI76" s="15"/>
      <c r="KOJ76" s="15"/>
      <c r="KOK76" s="15"/>
      <c r="KOL76" s="15"/>
      <c r="KOM76" s="15"/>
      <c r="KON76" s="15"/>
      <c r="KOO76" s="15"/>
      <c r="KOP76" s="15"/>
      <c r="KOQ76" s="15"/>
      <c r="KOR76" s="15"/>
      <c r="KOS76" s="15"/>
      <c r="KOT76" s="15"/>
      <c r="KOU76" s="15"/>
      <c r="KOV76" s="15"/>
      <c r="KOW76" s="15"/>
      <c r="KOX76" s="15"/>
      <c r="KOY76" s="15"/>
      <c r="KOZ76" s="15"/>
      <c r="KPA76" s="15"/>
      <c r="KPB76" s="15"/>
      <c r="KPC76" s="15"/>
      <c r="KPD76" s="15"/>
      <c r="KPE76" s="15"/>
      <c r="KPF76" s="15"/>
      <c r="KPG76" s="15"/>
      <c r="KPH76" s="15"/>
      <c r="KPI76" s="15"/>
      <c r="KPJ76" s="15"/>
      <c r="KPK76" s="15"/>
      <c r="KPL76" s="15"/>
      <c r="KPM76" s="15"/>
      <c r="KPN76" s="15"/>
      <c r="KPO76" s="15"/>
      <c r="KPP76" s="15"/>
      <c r="KPQ76" s="15"/>
      <c r="KPR76" s="15"/>
      <c r="KPS76" s="15"/>
      <c r="KPT76" s="15"/>
      <c r="KPU76" s="15"/>
      <c r="KPV76" s="15"/>
      <c r="KPW76" s="15"/>
      <c r="KPX76" s="15"/>
      <c r="KPY76" s="15"/>
      <c r="KPZ76" s="15"/>
      <c r="KQA76" s="15"/>
      <c r="KQB76" s="15"/>
      <c r="KQC76" s="15"/>
      <c r="KQD76" s="15"/>
      <c r="KQE76" s="15"/>
      <c r="KQF76" s="15"/>
      <c r="KQG76" s="15"/>
      <c r="KQH76" s="15"/>
      <c r="KQI76" s="15"/>
      <c r="KQJ76" s="15"/>
      <c r="KQK76" s="15"/>
      <c r="KQL76" s="15"/>
      <c r="KQM76" s="15"/>
      <c r="KQN76" s="15"/>
      <c r="KQO76" s="15"/>
      <c r="KQP76" s="15"/>
      <c r="KQQ76" s="15"/>
      <c r="KQR76" s="15"/>
      <c r="KQS76" s="15"/>
      <c r="KQT76" s="15"/>
      <c r="KQU76" s="15"/>
      <c r="KQV76" s="15"/>
      <c r="KQW76" s="15"/>
      <c r="KQX76" s="15"/>
      <c r="KQY76" s="15"/>
      <c r="KQZ76" s="15"/>
      <c r="KRA76" s="15"/>
      <c r="KRB76" s="15"/>
      <c r="KRC76" s="15"/>
      <c r="KRD76" s="15"/>
      <c r="KRE76" s="15"/>
      <c r="KRF76" s="15"/>
      <c r="KRG76" s="15"/>
      <c r="KRH76" s="15"/>
      <c r="KRI76" s="15"/>
      <c r="KRJ76" s="15"/>
      <c r="KRK76" s="15"/>
      <c r="KRL76" s="15"/>
      <c r="KRM76" s="15"/>
      <c r="KRN76" s="15"/>
      <c r="KRO76" s="15"/>
      <c r="KRP76" s="15"/>
      <c r="KRQ76" s="15"/>
      <c r="KRR76" s="15"/>
      <c r="KRS76" s="15"/>
      <c r="KRT76" s="15"/>
      <c r="KRU76" s="15"/>
      <c r="KRV76" s="15"/>
      <c r="KRW76" s="15"/>
      <c r="KRX76" s="15"/>
      <c r="KRY76" s="15"/>
      <c r="KRZ76" s="15"/>
      <c r="KSA76" s="15"/>
      <c r="KSB76" s="15"/>
      <c r="KSC76" s="15"/>
      <c r="KSD76" s="15"/>
      <c r="KSE76" s="15"/>
      <c r="KSF76" s="15"/>
      <c r="KSG76" s="15"/>
      <c r="KSH76" s="15"/>
      <c r="KSI76" s="15"/>
      <c r="KSJ76" s="15"/>
      <c r="KSK76" s="15"/>
      <c r="KSL76" s="15"/>
      <c r="KSM76" s="15"/>
      <c r="KSN76" s="15"/>
      <c r="KSO76" s="15"/>
      <c r="KSP76" s="15"/>
      <c r="KSQ76" s="15"/>
      <c r="KSR76" s="15"/>
      <c r="KSS76" s="15"/>
      <c r="KST76" s="15"/>
      <c r="KSU76" s="15"/>
      <c r="KSV76" s="15"/>
      <c r="KSW76" s="15"/>
      <c r="KSX76" s="15"/>
      <c r="KSY76" s="15"/>
      <c r="KSZ76" s="15"/>
      <c r="KTA76" s="15"/>
      <c r="KTB76" s="15"/>
      <c r="KTC76" s="15"/>
      <c r="KTD76" s="15"/>
      <c r="KTE76" s="15"/>
      <c r="KTF76" s="15"/>
      <c r="KTG76" s="15"/>
      <c r="KTH76" s="15"/>
      <c r="KTI76" s="15"/>
      <c r="KTJ76" s="15"/>
      <c r="KTK76" s="15"/>
      <c r="KTL76" s="15"/>
      <c r="KTM76" s="15"/>
      <c r="KTN76" s="15"/>
      <c r="KTO76" s="15"/>
      <c r="KTP76" s="15"/>
      <c r="KTQ76" s="15"/>
      <c r="KTR76" s="15"/>
      <c r="KTS76" s="15"/>
      <c r="KTT76" s="15"/>
      <c r="KTU76" s="15"/>
      <c r="KTV76" s="15"/>
      <c r="KTW76" s="15"/>
      <c r="KTX76" s="15"/>
      <c r="KTY76" s="15"/>
      <c r="KTZ76" s="15"/>
      <c r="KUA76" s="15"/>
      <c r="KUB76" s="15"/>
      <c r="KUC76" s="15"/>
      <c r="KUD76" s="15"/>
      <c r="KUE76" s="15"/>
      <c r="KUF76" s="15"/>
      <c r="KUG76" s="15"/>
      <c r="KUH76" s="15"/>
      <c r="KUI76" s="15"/>
      <c r="KUJ76" s="15"/>
      <c r="KUK76" s="15"/>
      <c r="KUL76" s="15"/>
      <c r="KUM76" s="15"/>
      <c r="KUN76" s="15"/>
      <c r="KUO76" s="15"/>
      <c r="KUP76" s="15"/>
      <c r="KUQ76" s="15"/>
      <c r="KUR76" s="15"/>
      <c r="KUS76" s="15"/>
      <c r="KUT76" s="15"/>
      <c r="KUU76" s="15"/>
      <c r="KUV76" s="15"/>
      <c r="KUW76" s="15"/>
      <c r="KUX76" s="15"/>
      <c r="KUY76" s="15"/>
      <c r="KUZ76" s="15"/>
      <c r="KVA76" s="15"/>
      <c r="KVB76" s="15"/>
      <c r="KVC76" s="15"/>
      <c r="KVD76" s="15"/>
      <c r="KVE76" s="15"/>
      <c r="KVF76" s="15"/>
      <c r="KVG76" s="15"/>
      <c r="KVH76" s="15"/>
      <c r="KVI76" s="15"/>
      <c r="KVJ76" s="15"/>
      <c r="KVK76" s="15"/>
      <c r="KVL76" s="15"/>
      <c r="KVM76" s="15"/>
      <c r="KVN76" s="15"/>
      <c r="KVO76" s="15"/>
      <c r="KVP76" s="15"/>
      <c r="KVQ76" s="15"/>
      <c r="KVR76" s="15"/>
      <c r="KVS76" s="15"/>
      <c r="KVT76" s="15"/>
      <c r="KVU76" s="15"/>
      <c r="KVV76" s="15"/>
      <c r="KVW76" s="15"/>
      <c r="KVX76" s="15"/>
      <c r="KVY76" s="15"/>
      <c r="KVZ76" s="15"/>
      <c r="KWA76" s="15"/>
      <c r="KWB76" s="15"/>
      <c r="KWC76" s="15"/>
      <c r="KWD76" s="15"/>
      <c r="KWE76" s="15"/>
      <c r="KWF76" s="15"/>
      <c r="KWG76" s="15"/>
      <c r="KWH76" s="15"/>
      <c r="KWI76" s="15"/>
      <c r="KWJ76" s="15"/>
      <c r="KWK76" s="15"/>
      <c r="KWL76" s="15"/>
      <c r="KWM76" s="15"/>
      <c r="KWN76" s="15"/>
      <c r="KWO76" s="15"/>
      <c r="KWP76" s="15"/>
      <c r="KWQ76" s="15"/>
      <c r="KWR76" s="15"/>
      <c r="KWS76" s="15"/>
      <c r="KWT76" s="15"/>
      <c r="KWU76" s="15"/>
      <c r="KWV76" s="15"/>
      <c r="KWW76" s="15"/>
      <c r="KWX76" s="15"/>
      <c r="KWY76" s="15"/>
      <c r="KWZ76" s="15"/>
      <c r="KXA76" s="15"/>
      <c r="KXB76" s="15"/>
      <c r="KXC76" s="15"/>
      <c r="KXD76" s="15"/>
      <c r="KXE76" s="15"/>
      <c r="KXF76" s="15"/>
      <c r="KXG76" s="15"/>
      <c r="KXH76" s="15"/>
      <c r="KXI76" s="15"/>
      <c r="KXJ76" s="15"/>
      <c r="KXK76" s="15"/>
      <c r="KXL76" s="15"/>
      <c r="KXM76" s="15"/>
      <c r="KXN76" s="15"/>
      <c r="KXO76" s="15"/>
      <c r="KXP76" s="15"/>
      <c r="KXQ76" s="15"/>
      <c r="KXR76" s="15"/>
      <c r="KXS76" s="15"/>
      <c r="KXT76" s="15"/>
      <c r="KXU76" s="15"/>
      <c r="KXV76" s="15"/>
      <c r="KXW76" s="15"/>
      <c r="KXX76" s="15"/>
      <c r="KXY76" s="15"/>
      <c r="KXZ76" s="15"/>
      <c r="KYA76" s="15"/>
      <c r="KYB76" s="15"/>
      <c r="KYC76" s="15"/>
      <c r="KYD76" s="15"/>
      <c r="KYE76" s="15"/>
      <c r="KYF76" s="15"/>
      <c r="KYG76" s="15"/>
      <c r="KYH76" s="15"/>
      <c r="KYI76" s="15"/>
      <c r="KYJ76" s="15"/>
      <c r="KYK76" s="15"/>
      <c r="KYL76" s="15"/>
      <c r="KYM76" s="15"/>
      <c r="KYN76" s="15"/>
      <c r="KYO76" s="15"/>
      <c r="KYP76" s="15"/>
      <c r="KYQ76" s="15"/>
      <c r="KYR76" s="15"/>
      <c r="KYS76" s="15"/>
      <c r="KYT76" s="15"/>
      <c r="KYU76" s="15"/>
      <c r="KYV76" s="15"/>
      <c r="KYW76" s="15"/>
      <c r="KYX76" s="15"/>
      <c r="KYY76" s="15"/>
      <c r="KYZ76" s="15"/>
      <c r="KZA76" s="15"/>
      <c r="KZB76" s="15"/>
      <c r="KZC76" s="15"/>
      <c r="KZD76" s="15"/>
      <c r="KZE76" s="15"/>
      <c r="KZF76" s="15"/>
      <c r="KZG76" s="15"/>
      <c r="KZH76" s="15"/>
      <c r="KZI76" s="15"/>
      <c r="KZJ76" s="15"/>
      <c r="KZK76" s="15"/>
      <c r="KZL76" s="15"/>
      <c r="KZM76" s="15"/>
      <c r="KZN76" s="15"/>
      <c r="KZO76" s="15"/>
      <c r="KZP76" s="15"/>
      <c r="KZQ76" s="15"/>
      <c r="KZR76" s="15"/>
      <c r="KZS76" s="15"/>
      <c r="KZT76" s="15"/>
      <c r="KZU76" s="15"/>
      <c r="KZV76" s="15"/>
      <c r="KZW76" s="15"/>
      <c r="KZX76" s="15"/>
      <c r="KZY76" s="15"/>
      <c r="KZZ76" s="15"/>
      <c r="LAA76" s="15"/>
      <c r="LAB76" s="15"/>
      <c r="LAC76" s="15"/>
      <c r="LAD76" s="15"/>
      <c r="LAE76" s="15"/>
      <c r="LAF76" s="15"/>
      <c r="LAG76" s="15"/>
      <c r="LAH76" s="15"/>
      <c r="LAI76" s="15"/>
      <c r="LAJ76" s="15"/>
      <c r="LAK76" s="15"/>
      <c r="LAL76" s="15"/>
      <c r="LAM76" s="15"/>
      <c r="LAN76" s="15"/>
      <c r="LAO76" s="15"/>
      <c r="LAP76" s="15"/>
      <c r="LAQ76" s="15"/>
      <c r="LAR76" s="15"/>
      <c r="LAS76" s="15"/>
      <c r="LAT76" s="15"/>
      <c r="LAU76" s="15"/>
      <c r="LAV76" s="15"/>
      <c r="LAW76" s="15"/>
      <c r="LAX76" s="15"/>
      <c r="LAY76" s="15"/>
      <c r="LAZ76" s="15"/>
      <c r="LBA76" s="15"/>
      <c r="LBB76" s="15"/>
      <c r="LBC76" s="15"/>
      <c r="LBD76" s="15"/>
      <c r="LBE76" s="15"/>
      <c r="LBF76" s="15"/>
      <c r="LBG76" s="15"/>
      <c r="LBH76" s="15"/>
      <c r="LBI76" s="15"/>
      <c r="LBJ76" s="15"/>
      <c r="LBK76" s="15"/>
      <c r="LBL76" s="15"/>
      <c r="LBM76" s="15"/>
      <c r="LBN76" s="15"/>
      <c r="LBO76" s="15"/>
      <c r="LBP76" s="15"/>
      <c r="LBQ76" s="15"/>
      <c r="LBR76" s="15"/>
      <c r="LBS76" s="15"/>
      <c r="LBT76" s="15"/>
      <c r="LBU76" s="15"/>
      <c r="LBV76" s="15"/>
      <c r="LBW76" s="15"/>
      <c r="LBX76" s="15"/>
      <c r="LBY76" s="15"/>
      <c r="LBZ76" s="15"/>
      <c r="LCA76" s="15"/>
      <c r="LCB76" s="15"/>
      <c r="LCC76" s="15"/>
      <c r="LCD76" s="15"/>
      <c r="LCE76" s="15"/>
      <c r="LCF76" s="15"/>
      <c r="LCG76" s="15"/>
      <c r="LCH76" s="15"/>
      <c r="LCI76" s="15"/>
      <c r="LCJ76" s="15"/>
      <c r="LCK76" s="15"/>
      <c r="LCL76" s="15"/>
      <c r="LCM76" s="15"/>
      <c r="LCN76" s="15"/>
      <c r="LCO76" s="15"/>
      <c r="LCP76" s="15"/>
      <c r="LCQ76" s="15"/>
      <c r="LCR76" s="15"/>
      <c r="LCS76" s="15"/>
      <c r="LCT76" s="15"/>
      <c r="LCU76" s="15"/>
      <c r="LCV76" s="15"/>
      <c r="LCW76" s="15"/>
      <c r="LCX76" s="15"/>
      <c r="LCY76" s="15"/>
      <c r="LCZ76" s="15"/>
      <c r="LDA76" s="15"/>
      <c r="LDB76" s="15"/>
      <c r="LDC76" s="15"/>
      <c r="LDD76" s="15"/>
      <c r="LDE76" s="15"/>
      <c r="LDF76" s="15"/>
      <c r="LDG76" s="15"/>
      <c r="LDH76" s="15"/>
      <c r="LDI76" s="15"/>
      <c r="LDJ76" s="15"/>
      <c r="LDK76" s="15"/>
      <c r="LDL76" s="15"/>
      <c r="LDM76" s="15"/>
      <c r="LDN76" s="15"/>
      <c r="LDO76" s="15"/>
      <c r="LDP76" s="15"/>
      <c r="LDQ76" s="15"/>
      <c r="LDR76" s="15"/>
      <c r="LDS76" s="15"/>
      <c r="LDT76" s="15"/>
      <c r="LDU76" s="15"/>
      <c r="LDV76" s="15"/>
      <c r="LDW76" s="15"/>
      <c r="LDX76" s="15"/>
      <c r="LDY76" s="15"/>
      <c r="LDZ76" s="15"/>
      <c r="LEA76" s="15"/>
      <c r="LEB76" s="15"/>
      <c r="LEC76" s="15"/>
      <c r="LED76" s="15"/>
      <c r="LEE76" s="15"/>
      <c r="LEF76" s="15"/>
      <c r="LEG76" s="15"/>
      <c r="LEH76" s="15"/>
      <c r="LEI76" s="15"/>
      <c r="LEJ76" s="15"/>
      <c r="LEK76" s="15"/>
      <c r="LEL76" s="15"/>
      <c r="LEM76" s="15"/>
      <c r="LEN76" s="15"/>
      <c r="LEO76" s="15"/>
      <c r="LEP76" s="15"/>
      <c r="LEQ76" s="15"/>
      <c r="LER76" s="15"/>
      <c r="LES76" s="15"/>
      <c r="LET76" s="15"/>
      <c r="LEU76" s="15"/>
      <c r="LEV76" s="15"/>
      <c r="LEW76" s="15"/>
      <c r="LEX76" s="15"/>
      <c r="LEY76" s="15"/>
      <c r="LEZ76" s="15"/>
      <c r="LFA76" s="15"/>
      <c r="LFB76" s="15"/>
      <c r="LFC76" s="15"/>
      <c r="LFD76" s="15"/>
      <c r="LFE76" s="15"/>
      <c r="LFF76" s="15"/>
      <c r="LFG76" s="15"/>
      <c r="LFH76" s="15"/>
      <c r="LFI76" s="15"/>
      <c r="LFJ76" s="15"/>
      <c r="LFK76" s="15"/>
      <c r="LFL76" s="15"/>
      <c r="LFM76" s="15"/>
      <c r="LFN76" s="15"/>
      <c r="LFO76" s="15"/>
      <c r="LFP76" s="15"/>
      <c r="LFQ76" s="15"/>
      <c r="LFR76" s="15"/>
      <c r="LFS76" s="15"/>
      <c r="LFT76" s="15"/>
      <c r="LFU76" s="15"/>
      <c r="LFV76" s="15"/>
      <c r="LFW76" s="15"/>
      <c r="LFX76" s="15"/>
      <c r="LFY76" s="15"/>
      <c r="LFZ76" s="15"/>
      <c r="LGA76" s="15"/>
      <c r="LGB76" s="15"/>
      <c r="LGC76" s="15"/>
      <c r="LGD76" s="15"/>
      <c r="LGE76" s="15"/>
      <c r="LGF76" s="15"/>
      <c r="LGG76" s="15"/>
      <c r="LGH76" s="15"/>
      <c r="LGI76" s="15"/>
      <c r="LGJ76" s="15"/>
      <c r="LGK76" s="15"/>
      <c r="LGL76" s="15"/>
      <c r="LGM76" s="15"/>
      <c r="LGN76" s="15"/>
      <c r="LGO76" s="15"/>
      <c r="LGP76" s="15"/>
      <c r="LGQ76" s="15"/>
      <c r="LGR76" s="15"/>
      <c r="LGS76" s="15"/>
      <c r="LGT76" s="15"/>
      <c r="LGU76" s="15"/>
      <c r="LGV76" s="15"/>
      <c r="LGW76" s="15"/>
      <c r="LGX76" s="15"/>
      <c r="LGY76" s="15"/>
      <c r="LGZ76" s="15"/>
      <c r="LHA76" s="15"/>
      <c r="LHB76" s="15"/>
      <c r="LHC76" s="15"/>
      <c r="LHD76" s="15"/>
      <c r="LHE76" s="15"/>
      <c r="LHF76" s="15"/>
      <c r="LHG76" s="15"/>
      <c r="LHH76" s="15"/>
      <c r="LHI76" s="15"/>
      <c r="LHJ76" s="15"/>
      <c r="LHK76" s="15"/>
      <c r="LHL76" s="15"/>
      <c r="LHM76" s="15"/>
      <c r="LHN76" s="15"/>
      <c r="LHO76" s="15"/>
      <c r="LHP76" s="15"/>
      <c r="LHQ76" s="15"/>
      <c r="LHR76" s="15"/>
      <c r="LHS76" s="15"/>
      <c r="LHT76" s="15"/>
      <c r="LHU76" s="15"/>
      <c r="LHV76" s="15"/>
      <c r="LHW76" s="15"/>
      <c r="LHX76" s="15"/>
      <c r="LHY76" s="15"/>
      <c r="LHZ76" s="15"/>
      <c r="LIA76" s="15"/>
      <c r="LIB76" s="15"/>
      <c r="LIC76" s="15"/>
      <c r="LID76" s="15"/>
      <c r="LIE76" s="15"/>
      <c r="LIF76" s="15"/>
      <c r="LIG76" s="15"/>
      <c r="LIH76" s="15"/>
      <c r="LII76" s="15"/>
      <c r="LIJ76" s="15"/>
      <c r="LIK76" s="15"/>
      <c r="LIL76" s="15"/>
      <c r="LIM76" s="15"/>
      <c r="LIN76" s="15"/>
      <c r="LIO76" s="15"/>
      <c r="LIP76" s="15"/>
      <c r="LIQ76" s="15"/>
      <c r="LIR76" s="15"/>
      <c r="LIS76" s="15"/>
      <c r="LIT76" s="15"/>
      <c r="LIU76" s="15"/>
      <c r="LIV76" s="15"/>
      <c r="LIW76" s="15"/>
      <c r="LIX76" s="15"/>
      <c r="LIY76" s="15"/>
      <c r="LIZ76" s="15"/>
      <c r="LJA76" s="15"/>
      <c r="LJB76" s="15"/>
      <c r="LJC76" s="15"/>
      <c r="LJD76" s="15"/>
      <c r="LJE76" s="15"/>
      <c r="LJF76" s="15"/>
      <c r="LJG76" s="15"/>
      <c r="LJH76" s="15"/>
      <c r="LJI76" s="15"/>
      <c r="LJJ76" s="15"/>
      <c r="LJK76" s="15"/>
      <c r="LJL76" s="15"/>
      <c r="LJM76" s="15"/>
      <c r="LJN76" s="15"/>
      <c r="LJO76" s="15"/>
      <c r="LJP76" s="15"/>
      <c r="LJQ76" s="15"/>
      <c r="LJR76" s="15"/>
      <c r="LJS76" s="15"/>
      <c r="LJT76" s="15"/>
      <c r="LJU76" s="15"/>
      <c r="LJV76" s="15"/>
      <c r="LJW76" s="15"/>
      <c r="LJX76" s="15"/>
      <c r="LJY76" s="15"/>
      <c r="LJZ76" s="15"/>
      <c r="LKA76" s="15"/>
      <c r="LKB76" s="15"/>
      <c r="LKC76" s="15"/>
      <c r="LKD76" s="15"/>
      <c r="LKE76" s="15"/>
      <c r="LKF76" s="15"/>
      <c r="LKG76" s="15"/>
      <c r="LKH76" s="15"/>
      <c r="LKI76" s="15"/>
      <c r="LKJ76" s="15"/>
      <c r="LKK76" s="15"/>
      <c r="LKL76" s="15"/>
      <c r="LKM76" s="15"/>
      <c r="LKN76" s="15"/>
      <c r="LKO76" s="15"/>
      <c r="LKP76" s="15"/>
      <c r="LKQ76" s="15"/>
      <c r="LKR76" s="15"/>
      <c r="LKS76" s="15"/>
      <c r="LKT76" s="15"/>
      <c r="LKU76" s="15"/>
      <c r="LKV76" s="15"/>
      <c r="LKW76" s="15"/>
      <c r="LKX76" s="15"/>
      <c r="LKY76" s="15"/>
      <c r="LKZ76" s="15"/>
      <c r="LLA76" s="15"/>
      <c r="LLB76" s="15"/>
      <c r="LLC76" s="15"/>
      <c r="LLD76" s="15"/>
      <c r="LLE76" s="15"/>
      <c r="LLF76" s="15"/>
      <c r="LLG76" s="15"/>
      <c r="LLH76" s="15"/>
      <c r="LLI76" s="15"/>
      <c r="LLJ76" s="15"/>
      <c r="LLK76" s="15"/>
      <c r="LLL76" s="15"/>
      <c r="LLM76" s="15"/>
      <c r="LLN76" s="15"/>
      <c r="LLO76" s="15"/>
      <c r="LLP76" s="15"/>
      <c r="LLQ76" s="15"/>
      <c r="LLR76" s="15"/>
      <c r="LLS76" s="15"/>
      <c r="LLT76" s="15"/>
      <c r="LLU76" s="15"/>
      <c r="LLV76" s="15"/>
      <c r="LLW76" s="15"/>
      <c r="LLX76" s="15"/>
      <c r="LLY76" s="15"/>
      <c r="LLZ76" s="15"/>
      <c r="LMA76" s="15"/>
      <c r="LMB76" s="15"/>
      <c r="LMC76" s="15"/>
      <c r="LMD76" s="15"/>
      <c r="LME76" s="15"/>
      <c r="LMF76" s="15"/>
      <c r="LMG76" s="15"/>
      <c r="LMH76" s="15"/>
      <c r="LMI76" s="15"/>
      <c r="LMJ76" s="15"/>
      <c r="LMK76" s="15"/>
      <c r="LML76" s="15"/>
      <c r="LMM76" s="15"/>
      <c r="LMN76" s="15"/>
      <c r="LMO76" s="15"/>
      <c r="LMP76" s="15"/>
      <c r="LMQ76" s="15"/>
      <c r="LMR76" s="15"/>
      <c r="LMS76" s="15"/>
      <c r="LMT76" s="15"/>
      <c r="LMU76" s="15"/>
      <c r="LMV76" s="15"/>
      <c r="LMW76" s="15"/>
      <c r="LMX76" s="15"/>
      <c r="LMY76" s="15"/>
      <c r="LMZ76" s="15"/>
      <c r="LNA76" s="15"/>
      <c r="LNB76" s="15"/>
      <c r="LNC76" s="15"/>
      <c r="LND76" s="15"/>
      <c r="LNE76" s="15"/>
      <c r="LNF76" s="15"/>
      <c r="LNG76" s="15"/>
      <c r="LNH76" s="15"/>
      <c r="LNI76" s="15"/>
      <c r="LNJ76" s="15"/>
      <c r="LNK76" s="15"/>
      <c r="LNL76" s="15"/>
      <c r="LNM76" s="15"/>
      <c r="LNN76" s="15"/>
      <c r="LNO76" s="15"/>
      <c r="LNP76" s="15"/>
      <c r="LNQ76" s="15"/>
      <c r="LNR76" s="15"/>
      <c r="LNS76" s="15"/>
      <c r="LNT76" s="15"/>
      <c r="LNU76" s="15"/>
      <c r="LNV76" s="15"/>
      <c r="LNW76" s="15"/>
      <c r="LNX76" s="15"/>
      <c r="LNY76" s="15"/>
      <c r="LNZ76" s="15"/>
      <c r="LOA76" s="15"/>
      <c r="LOB76" s="15"/>
      <c r="LOC76" s="15"/>
      <c r="LOD76" s="15"/>
      <c r="LOE76" s="15"/>
      <c r="LOF76" s="15"/>
      <c r="LOG76" s="15"/>
      <c r="LOH76" s="15"/>
      <c r="LOI76" s="15"/>
      <c r="LOJ76" s="15"/>
      <c r="LOK76" s="15"/>
      <c r="LOL76" s="15"/>
      <c r="LOM76" s="15"/>
      <c r="LON76" s="15"/>
      <c r="LOO76" s="15"/>
      <c r="LOP76" s="15"/>
      <c r="LOQ76" s="15"/>
      <c r="LOR76" s="15"/>
      <c r="LOS76" s="15"/>
      <c r="LOT76" s="15"/>
      <c r="LOU76" s="15"/>
      <c r="LOV76" s="15"/>
      <c r="LOW76" s="15"/>
      <c r="LOX76" s="15"/>
      <c r="LOY76" s="15"/>
      <c r="LOZ76" s="15"/>
      <c r="LPA76" s="15"/>
      <c r="LPB76" s="15"/>
      <c r="LPC76" s="15"/>
      <c r="LPD76" s="15"/>
      <c r="LPE76" s="15"/>
      <c r="LPF76" s="15"/>
      <c r="LPG76" s="15"/>
      <c r="LPH76" s="15"/>
      <c r="LPI76" s="15"/>
      <c r="LPJ76" s="15"/>
      <c r="LPK76" s="15"/>
      <c r="LPL76" s="15"/>
      <c r="LPM76" s="15"/>
      <c r="LPN76" s="15"/>
      <c r="LPO76" s="15"/>
      <c r="LPP76" s="15"/>
      <c r="LPQ76" s="15"/>
      <c r="LPR76" s="15"/>
      <c r="LPS76" s="15"/>
      <c r="LPT76" s="15"/>
      <c r="LPU76" s="15"/>
      <c r="LPV76" s="15"/>
      <c r="LPW76" s="15"/>
      <c r="LPX76" s="15"/>
      <c r="LPY76" s="15"/>
      <c r="LPZ76" s="15"/>
      <c r="LQA76" s="15"/>
      <c r="LQB76" s="15"/>
      <c r="LQC76" s="15"/>
      <c r="LQD76" s="15"/>
      <c r="LQE76" s="15"/>
      <c r="LQF76" s="15"/>
      <c r="LQG76" s="15"/>
      <c r="LQH76" s="15"/>
      <c r="LQI76" s="15"/>
      <c r="LQJ76" s="15"/>
      <c r="LQK76" s="15"/>
      <c r="LQL76" s="15"/>
      <c r="LQM76" s="15"/>
      <c r="LQN76" s="15"/>
      <c r="LQO76" s="15"/>
      <c r="LQP76" s="15"/>
      <c r="LQQ76" s="15"/>
      <c r="LQR76" s="15"/>
      <c r="LQS76" s="15"/>
      <c r="LQT76" s="15"/>
      <c r="LQU76" s="15"/>
      <c r="LQV76" s="15"/>
      <c r="LQW76" s="15"/>
      <c r="LQX76" s="15"/>
      <c r="LQY76" s="15"/>
      <c r="LQZ76" s="15"/>
      <c r="LRA76" s="15"/>
      <c r="LRB76" s="15"/>
      <c r="LRC76" s="15"/>
      <c r="LRD76" s="15"/>
      <c r="LRE76" s="15"/>
      <c r="LRF76" s="15"/>
      <c r="LRG76" s="15"/>
      <c r="LRH76" s="15"/>
      <c r="LRI76" s="15"/>
      <c r="LRJ76" s="15"/>
      <c r="LRK76" s="15"/>
      <c r="LRL76" s="15"/>
      <c r="LRM76" s="15"/>
      <c r="LRN76" s="15"/>
      <c r="LRO76" s="15"/>
      <c r="LRP76" s="15"/>
      <c r="LRQ76" s="15"/>
      <c r="LRR76" s="15"/>
      <c r="LRS76" s="15"/>
      <c r="LRT76" s="15"/>
      <c r="LRU76" s="15"/>
      <c r="LRV76" s="15"/>
      <c r="LRW76" s="15"/>
      <c r="LRX76" s="15"/>
      <c r="LRY76" s="15"/>
      <c r="LRZ76" s="15"/>
      <c r="LSA76" s="15"/>
      <c r="LSB76" s="15"/>
      <c r="LSC76" s="15"/>
      <c r="LSD76" s="15"/>
      <c r="LSE76" s="15"/>
      <c r="LSF76" s="15"/>
      <c r="LSG76" s="15"/>
      <c r="LSH76" s="15"/>
      <c r="LSI76" s="15"/>
      <c r="LSJ76" s="15"/>
      <c r="LSK76" s="15"/>
      <c r="LSL76" s="15"/>
      <c r="LSM76" s="15"/>
      <c r="LSN76" s="15"/>
      <c r="LSO76" s="15"/>
      <c r="LSP76" s="15"/>
      <c r="LSQ76" s="15"/>
      <c r="LSR76" s="15"/>
      <c r="LSS76" s="15"/>
      <c r="LST76" s="15"/>
      <c r="LSU76" s="15"/>
      <c r="LSV76" s="15"/>
      <c r="LSW76" s="15"/>
      <c r="LSX76" s="15"/>
      <c r="LSY76" s="15"/>
      <c r="LSZ76" s="15"/>
      <c r="LTA76" s="15"/>
      <c r="LTB76" s="15"/>
      <c r="LTC76" s="15"/>
      <c r="LTD76" s="15"/>
      <c r="LTE76" s="15"/>
      <c r="LTF76" s="15"/>
      <c r="LTG76" s="15"/>
      <c r="LTH76" s="15"/>
      <c r="LTI76" s="15"/>
      <c r="LTJ76" s="15"/>
      <c r="LTK76" s="15"/>
      <c r="LTL76" s="15"/>
      <c r="LTM76" s="15"/>
      <c r="LTN76" s="15"/>
      <c r="LTO76" s="15"/>
      <c r="LTP76" s="15"/>
      <c r="LTQ76" s="15"/>
      <c r="LTR76" s="15"/>
      <c r="LTS76" s="15"/>
      <c r="LTT76" s="15"/>
      <c r="LTU76" s="15"/>
      <c r="LTV76" s="15"/>
      <c r="LTW76" s="15"/>
      <c r="LTX76" s="15"/>
      <c r="LTY76" s="15"/>
      <c r="LTZ76" s="15"/>
      <c r="LUA76" s="15"/>
      <c r="LUB76" s="15"/>
      <c r="LUC76" s="15"/>
      <c r="LUD76" s="15"/>
      <c r="LUE76" s="15"/>
      <c r="LUF76" s="15"/>
      <c r="LUG76" s="15"/>
      <c r="LUH76" s="15"/>
      <c r="LUI76" s="15"/>
      <c r="LUJ76" s="15"/>
      <c r="LUK76" s="15"/>
      <c r="LUL76" s="15"/>
      <c r="LUM76" s="15"/>
      <c r="LUN76" s="15"/>
      <c r="LUO76" s="15"/>
      <c r="LUP76" s="15"/>
      <c r="LUQ76" s="15"/>
      <c r="LUR76" s="15"/>
      <c r="LUS76" s="15"/>
      <c r="LUT76" s="15"/>
      <c r="LUU76" s="15"/>
      <c r="LUV76" s="15"/>
      <c r="LUW76" s="15"/>
      <c r="LUX76" s="15"/>
      <c r="LUY76" s="15"/>
      <c r="LUZ76" s="15"/>
      <c r="LVA76" s="15"/>
      <c r="LVB76" s="15"/>
      <c r="LVC76" s="15"/>
      <c r="LVD76" s="15"/>
      <c r="LVE76" s="15"/>
      <c r="LVF76" s="15"/>
      <c r="LVG76" s="15"/>
      <c r="LVH76" s="15"/>
      <c r="LVI76" s="15"/>
      <c r="LVJ76" s="15"/>
      <c r="LVK76" s="15"/>
      <c r="LVL76" s="15"/>
      <c r="LVM76" s="15"/>
      <c r="LVN76" s="15"/>
      <c r="LVO76" s="15"/>
      <c r="LVP76" s="15"/>
      <c r="LVQ76" s="15"/>
      <c r="LVR76" s="15"/>
      <c r="LVS76" s="15"/>
      <c r="LVT76" s="15"/>
      <c r="LVU76" s="15"/>
      <c r="LVV76" s="15"/>
      <c r="LVW76" s="15"/>
      <c r="LVX76" s="15"/>
      <c r="LVY76" s="15"/>
      <c r="LVZ76" s="15"/>
      <c r="LWA76" s="15"/>
      <c r="LWB76" s="15"/>
      <c r="LWC76" s="15"/>
      <c r="LWD76" s="15"/>
      <c r="LWE76" s="15"/>
      <c r="LWF76" s="15"/>
      <c r="LWG76" s="15"/>
      <c r="LWH76" s="15"/>
      <c r="LWI76" s="15"/>
      <c r="LWJ76" s="15"/>
      <c r="LWK76" s="15"/>
      <c r="LWL76" s="15"/>
      <c r="LWM76" s="15"/>
      <c r="LWN76" s="15"/>
      <c r="LWO76" s="15"/>
      <c r="LWP76" s="15"/>
      <c r="LWQ76" s="15"/>
      <c r="LWR76" s="15"/>
      <c r="LWS76" s="15"/>
      <c r="LWT76" s="15"/>
      <c r="LWU76" s="15"/>
      <c r="LWV76" s="15"/>
      <c r="LWW76" s="15"/>
      <c r="LWX76" s="15"/>
      <c r="LWY76" s="15"/>
      <c r="LWZ76" s="15"/>
      <c r="LXA76" s="15"/>
      <c r="LXB76" s="15"/>
      <c r="LXC76" s="15"/>
      <c r="LXD76" s="15"/>
      <c r="LXE76" s="15"/>
      <c r="LXF76" s="15"/>
      <c r="LXG76" s="15"/>
      <c r="LXH76" s="15"/>
      <c r="LXI76" s="15"/>
      <c r="LXJ76" s="15"/>
      <c r="LXK76" s="15"/>
      <c r="LXL76" s="15"/>
      <c r="LXM76" s="15"/>
      <c r="LXN76" s="15"/>
      <c r="LXO76" s="15"/>
      <c r="LXP76" s="15"/>
      <c r="LXQ76" s="15"/>
      <c r="LXR76" s="15"/>
      <c r="LXS76" s="15"/>
      <c r="LXT76" s="15"/>
      <c r="LXU76" s="15"/>
      <c r="LXV76" s="15"/>
      <c r="LXW76" s="15"/>
      <c r="LXX76" s="15"/>
      <c r="LXY76" s="15"/>
      <c r="LXZ76" s="15"/>
      <c r="LYA76" s="15"/>
      <c r="LYB76" s="15"/>
      <c r="LYC76" s="15"/>
      <c r="LYD76" s="15"/>
      <c r="LYE76" s="15"/>
      <c r="LYF76" s="15"/>
      <c r="LYG76" s="15"/>
      <c r="LYH76" s="15"/>
      <c r="LYI76" s="15"/>
      <c r="LYJ76" s="15"/>
      <c r="LYK76" s="15"/>
      <c r="LYL76" s="15"/>
      <c r="LYM76" s="15"/>
      <c r="LYN76" s="15"/>
      <c r="LYO76" s="15"/>
      <c r="LYP76" s="15"/>
      <c r="LYQ76" s="15"/>
      <c r="LYR76" s="15"/>
      <c r="LYS76" s="15"/>
      <c r="LYT76" s="15"/>
      <c r="LYU76" s="15"/>
      <c r="LYV76" s="15"/>
      <c r="LYW76" s="15"/>
      <c r="LYX76" s="15"/>
      <c r="LYY76" s="15"/>
      <c r="LYZ76" s="15"/>
      <c r="LZA76" s="15"/>
      <c r="LZB76" s="15"/>
      <c r="LZC76" s="15"/>
      <c r="LZD76" s="15"/>
      <c r="LZE76" s="15"/>
      <c r="LZF76" s="15"/>
      <c r="LZG76" s="15"/>
      <c r="LZH76" s="15"/>
      <c r="LZI76" s="15"/>
      <c r="LZJ76" s="15"/>
      <c r="LZK76" s="15"/>
      <c r="LZL76" s="15"/>
      <c r="LZM76" s="15"/>
      <c r="LZN76" s="15"/>
      <c r="LZO76" s="15"/>
      <c r="LZP76" s="15"/>
      <c r="LZQ76" s="15"/>
      <c r="LZR76" s="15"/>
      <c r="LZS76" s="15"/>
      <c r="LZT76" s="15"/>
      <c r="LZU76" s="15"/>
      <c r="LZV76" s="15"/>
      <c r="LZW76" s="15"/>
      <c r="LZX76" s="15"/>
      <c r="LZY76" s="15"/>
      <c r="LZZ76" s="15"/>
      <c r="MAA76" s="15"/>
      <c r="MAB76" s="15"/>
      <c r="MAC76" s="15"/>
      <c r="MAD76" s="15"/>
      <c r="MAE76" s="15"/>
      <c r="MAF76" s="15"/>
      <c r="MAG76" s="15"/>
      <c r="MAH76" s="15"/>
      <c r="MAI76" s="15"/>
      <c r="MAJ76" s="15"/>
      <c r="MAK76" s="15"/>
      <c r="MAL76" s="15"/>
      <c r="MAM76" s="15"/>
      <c r="MAN76" s="15"/>
      <c r="MAO76" s="15"/>
      <c r="MAP76" s="15"/>
      <c r="MAQ76" s="15"/>
      <c r="MAR76" s="15"/>
      <c r="MAS76" s="15"/>
      <c r="MAT76" s="15"/>
      <c r="MAU76" s="15"/>
      <c r="MAV76" s="15"/>
      <c r="MAW76" s="15"/>
      <c r="MAX76" s="15"/>
      <c r="MAY76" s="15"/>
      <c r="MAZ76" s="15"/>
      <c r="MBA76" s="15"/>
      <c r="MBB76" s="15"/>
      <c r="MBC76" s="15"/>
      <c r="MBD76" s="15"/>
      <c r="MBE76" s="15"/>
      <c r="MBF76" s="15"/>
      <c r="MBG76" s="15"/>
      <c r="MBH76" s="15"/>
      <c r="MBI76" s="15"/>
      <c r="MBJ76" s="15"/>
      <c r="MBK76" s="15"/>
      <c r="MBL76" s="15"/>
      <c r="MBM76" s="15"/>
      <c r="MBN76" s="15"/>
      <c r="MBO76" s="15"/>
      <c r="MBP76" s="15"/>
      <c r="MBQ76" s="15"/>
      <c r="MBR76" s="15"/>
      <c r="MBS76" s="15"/>
      <c r="MBT76" s="15"/>
      <c r="MBU76" s="15"/>
      <c r="MBV76" s="15"/>
      <c r="MBW76" s="15"/>
      <c r="MBX76" s="15"/>
      <c r="MBY76" s="15"/>
      <c r="MBZ76" s="15"/>
      <c r="MCA76" s="15"/>
      <c r="MCB76" s="15"/>
      <c r="MCC76" s="15"/>
      <c r="MCD76" s="15"/>
      <c r="MCE76" s="15"/>
      <c r="MCF76" s="15"/>
      <c r="MCG76" s="15"/>
      <c r="MCH76" s="15"/>
      <c r="MCI76" s="15"/>
      <c r="MCJ76" s="15"/>
      <c r="MCK76" s="15"/>
      <c r="MCL76" s="15"/>
      <c r="MCM76" s="15"/>
      <c r="MCN76" s="15"/>
      <c r="MCO76" s="15"/>
      <c r="MCP76" s="15"/>
      <c r="MCQ76" s="15"/>
      <c r="MCR76" s="15"/>
      <c r="MCS76" s="15"/>
      <c r="MCT76" s="15"/>
      <c r="MCU76" s="15"/>
      <c r="MCV76" s="15"/>
      <c r="MCW76" s="15"/>
      <c r="MCX76" s="15"/>
      <c r="MCY76" s="15"/>
      <c r="MCZ76" s="15"/>
      <c r="MDA76" s="15"/>
      <c r="MDB76" s="15"/>
      <c r="MDC76" s="15"/>
      <c r="MDD76" s="15"/>
      <c r="MDE76" s="15"/>
      <c r="MDF76" s="15"/>
      <c r="MDG76" s="15"/>
      <c r="MDH76" s="15"/>
      <c r="MDI76" s="15"/>
      <c r="MDJ76" s="15"/>
      <c r="MDK76" s="15"/>
      <c r="MDL76" s="15"/>
      <c r="MDM76" s="15"/>
      <c r="MDN76" s="15"/>
      <c r="MDO76" s="15"/>
      <c r="MDP76" s="15"/>
      <c r="MDQ76" s="15"/>
      <c r="MDR76" s="15"/>
      <c r="MDS76" s="15"/>
      <c r="MDT76" s="15"/>
      <c r="MDU76" s="15"/>
      <c r="MDV76" s="15"/>
      <c r="MDW76" s="15"/>
      <c r="MDX76" s="15"/>
      <c r="MDY76" s="15"/>
      <c r="MDZ76" s="15"/>
      <c r="MEA76" s="15"/>
      <c r="MEB76" s="15"/>
      <c r="MEC76" s="15"/>
      <c r="MED76" s="15"/>
      <c r="MEE76" s="15"/>
      <c r="MEF76" s="15"/>
      <c r="MEG76" s="15"/>
      <c r="MEH76" s="15"/>
      <c r="MEI76" s="15"/>
      <c r="MEJ76" s="15"/>
      <c r="MEK76" s="15"/>
      <c r="MEL76" s="15"/>
      <c r="MEM76" s="15"/>
      <c r="MEN76" s="15"/>
      <c r="MEO76" s="15"/>
      <c r="MEP76" s="15"/>
      <c r="MEQ76" s="15"/>
      <c r="MER76" s="15"/>
      <c r="MES76" s="15"/>
      <c r="MET76" s="15"/>
      <c r="MEU76" s="15"/>
      <c r="MEV76" s="15"/>
      <c r="MEW76" s="15"/>
      <c r="MEX76" s="15"/>
      <c r="MEY76" s="15"/>
      <c r="MEZ76" s="15"/>
      <c r="MFA76" s="15"/>
      <c r="MFB76" s="15"/>
      <c r="MFC76" s="15"/>
      <c r="MFD76" s="15"/>
      <c r="MFE76" s="15"/>
      <c r="MFF76" s="15"/>
      <c r="MFG76" s="15"/>
      <c r="MFH76" s="15"/>
      <c r="MFI76" s="15"/>
      <c r="MFJ76" s="15"/>
      <c r="MFK76" s="15"/>
      <c r="MFL76" s="15"/>
      <c r="MFM76" s="15"/>
      <c r="MFN76" s="15"/>
      <c r="MFO76" s="15"/>
      <c r="MFP76" s="15"/>
      <c r="MFQ76" s="15"/>
      <c r="MFR76" s="15"/>
      <c r="MFS76" s="15"/>
      <c r="MFT76" s="15"/>
      <c r="MFU76" s="15"/>
      <c r="MFV76" s="15"/>
      <c r="MFW76" s="15"/>
      <c r="MFX76" s="15"/>
      <c r="MFY76" s="15"/>
      <c r="MFZ76" s="15"/>
      <c r="MGA76" s="15"/>
      <c r="MGB76" s="15"/>
      <c r="MGC76" s="15"/>
      <c r="MGD76" s="15"/>
      <c r="MGE76" s="15"/>
      <c r="MGF76" s="15"/>
      <c r="MGG76" s="15"/>
      <c r="MGH76" s="15"/>
      <c r="MGI76" s="15"/>
      <c r="MGJ76" s="15"/>
      <c r="MGK76" s="15"/>
      <c r="MGL76" s="15"/>
      <c r="MGM76" s="15"/>
      <c r="MGN76" s="15"/>
      <c r="MGO76" s="15"/>
      <c r="MGP76" s="15"/>
      <c r="MGQ76" s="15"/>
      <c r="MGR76" s="15"/>
      <c r="MGS76" s="15"/>
      <c r="MGT76" s="15"/>
      <c r="MGU76" s="15"/>
      <c r="MGV76" s="15"/>
      <c r="MGW76" s="15"/>
      <c r="MGX76" s="15"/>
      <c r="MGY76" s="15"/>
      <c r="MGZ76" s="15"/>
      <c r="MHA76" s="15"/>
      <c r="MHB76" s="15"/>
      <c r="MHC76" s="15"/>
      <c r="MHD76" s="15"/>
      <c r="MHE76" s="15"/>
      <c r="MHF76" s="15"/>
      <c r="MHG76" s="15"/>
      <c r="MHH76" s="15"/>
      <c r="MHI76" s="15"/>
      <c r="MHJ76" s="15"/>
      <c r="MHK76" s="15"/>
      <c r="MHL76" s="15"/>
      <c r="MHM76" s="15"/>
      <c r="MHN76" s="15"/>
      <c r="MHO76" s="15"/>
      <c r="MHP76" s="15"/>
      <c r="MHQ76" s="15"/>
      <c r="MHR76" s="15"/>
      <c r="MHS76" s="15"/>
      <c r="MHT76" s="15"/>
      <c r="MHU76" s="15"/>
      <c r="MHV76" s="15"/>
      <c r="MHW76" s="15"/>
      <c r="MHX76" s="15"/>
      <c r="MHY76" s="15"/>
      <c r="MHZ76" s="15"/>
      <c r="MIA76" s="15"/>
      <c r="MIB76" s="15"/>
      <c r="MIC76" s="15"/>
      <c r="MID76" s="15"/>
      <c r="MIE76" s="15"/>
      <c r="MIF76" s="15"/>
      <c r="MIG76" s="15"/>
      <c r="MIH76" s="15"/>
      <c r="MII76" s="15"/>
      <c r="MIJ76" s="15"/>
      <c r="MIK76" s="15"/>
      <c r="MIL76" s="15"/>
      <c r="MIM76" s="15"/>
      <c r="MIN76" s="15"/>
      <c r="MIO76" s="15"/>
      <c r="MIP76" s="15"/>
      <c r="MIQ76" s="15"/>
      <c r="MIR76" s="15"/>
      <c r="MIS76" s="15"/>
      <c r="MIT76" s="15"/>
      <c r="MIU76" s="15"/>
      <c r="MIV76" s="15"/>
      <c r="MIW76" s="15"/>
      <c r="MIX76" s="15"/>
      <c r="MIY76" s="15"/>
      <c r="MIZ76" s="15"/>
      <c r="MJA76" s="15"/>
      <c r="MJB76" s="15"/>
      <c r="MJC76" s="15"/>
      <c r="MJD76" s="15"/>
      <c r="MJE76" s="15"/>
      <c r="MJF76" s="15"/>
      <c r="MJG76" s="15"/>
      <c r="MJH76" s="15"/>
      <c r="MJI76" s="15"/>
      <c r="MJJ76" s="15"/>
      <c r="MJK76" s="15"/>
      <c r="MJL76" s="15"/>
      <c r="MJM76" s="15"/>
      <c r="MJN76" s="15"/>
      <c r="MJO76" s="15"/>
      <c r="MJP76" s="15"/>
      <c r="MJQ76" s="15"/>
      <c r="MJR76" s="15"/>
      <c r="MJS76" s="15"/>
      <c r="MJT76" s="15"/>
      <c r="MJU76" s="15"/>
      <c r="MJV76" s="15"/>
      <c r="MJW76" s="15"/>
      <c r="MJX76" s="15"/>
      <c r="MJY76" s="15"/>
      <c r="MJZ76" s="15"/>
      <c r="MKA76" s="15"/>
      <c r="MKB76" s="15"/>
      <c r="MKC76" s="15"/>
      <c r="MKD76" s="15"/>
      <c r="MKE76" s="15"/>
      <c r="MKF76" s="15"/>
      <c r="MKG76" s="15"/>
      <c r="MKH76" s="15"/>
      <c r="MKI76" s="15"/>
      <c r="MKJ76" s="15"/>
      <c r="MKK76" s="15"/>
      <c r="MKL76" s="15"/>
      <c r="MKM76" s="15"/>
      <c r="MKN76" s="15"/>
      <c r="MKO76" s="15"/>
      <c r="MKP76" s="15"/>
      <c r="MKQ76" s="15"/>
      <c r="MKR76" s="15"/>
      <c r="MKS76" s="15"/>
      <c r="MKT76" s="15"/>
      <c r="MKU76" s="15"/>
      <c r="MKV76" s="15"/>
      <c r="MKW76" s="15"/>
      <c r="MKX76" s="15"/>
      <c r="MKY76" s="15"/>
      <c r="MKZ76" s="15"/>
      <c r="MLA76" s="15"/>
      <c r="MLB76" s="15"/>
      <c r="MLC76" s="15"/>
      <c r="MLD76" s="15"/>
      <c r="MLE76" s="15"/>
      <c r="MLF76" s="15"/>
      <c r="MLG76" s="15"/>
      <c r="MLH76" s="15"/>
      <c r="MLI76" s="15"/>
      <c r="MLJ76" s="15"/>
      <c r="MLK76" s="15"/>
      <c r="MLL76" s="15"/>
      <c r="MLM76" s="15"/>
      <c r="MLN76" s="15"/>
      <c r="MLO76" s="15"/>
      <c r="MLP76" s="15"/>
      <c r="MLQ76" s="15"/>
      <c r="MLR76" s="15"/>
      <c r="MLS76" s="15"/>
      <c r="MLT76" s="15"/>
      <c r="MLU76" s="15"/>
      <c r="MLV76" s="15"/>
      <c r="MLW76" s="15"/>
      <c r="MLX76" s="15"/>
      <c r="MLY76" s="15"/>
      <c r="MLZ76" s="15"/>
      <c r="MMA76" s="15"/>
      <c r="MMB76" s="15"/>
      <c r="MMC76" s="15"/>
      <c r="MMD76" s="15"/>
      <c r="MME76" s="15"/>
      <c r="MMF76" s="15"/>
      <c r="MMG76" s="15"/>
      <c r="MMH76" s="15"/>
      <c r="MMI76" s="15"/>
      <c r="MMJ76" s="15"/>
      <c r="MMK76" s="15"/>
      <c r="MML76" s="15"/>
      <c r="MMM76" s="15"/>
      <c r="MMN76" s="15"/>
      <c r="MMO76" s="15"/>
      <c r="MMP76" s="15"/>
      <c r="MMQ76" s="15"/>
      <c r="MMR76" s="15"/>
      <c r="MMS76" s="15"/>
      <c r="MMT76" s="15"/>
      <c r="MMU76" s="15"/>
      <c r="MMV76" s="15"/>
      <c r="MMW76" s="15"/>
      <c r="MMX76" s="15"/>
      <c r="MMY76" s="15"/>
      <c r="MMZ76" s="15"/>
      <c r="MNA76" s="15"/>
      <c r="MNB76" s="15"/>
      <c r="MNC76" s="15"/>
      <c r="MND76" s="15"/>
      <c r="MNE76" s="15"/>
      <c r="MNF76" s="15"/>
      <c r="MNG76" s="15"/>
      <c r="MNH76" s="15"/>
      <c r="MNI76" s="15"/>
      <c r="MNJ76" s="15"/>
      <c r="MNK76" s="15"/>
      <c r="MNL76" s="15"/>
      <c r="MNM76" s="15"/>
      <c r="MNN76" s="15"/>
      <c r="MNO76" s="15"/>
      <c r="MNP76" s="15"/>
      <c r="MNQ76" s="15"/>
      <c r="MNR76" s="15"/>
      <c r="MNS76" s="15"/>
      <c r="MNT76" s="15"/>
      <c r="MNU76" s="15"/>
      <c r="MNV76" s="15"/>
      <c r="MNW76" s="15"/>
      <c r="MNX76" s="15"/>
      <c r="MNY76" s="15"/>
      <c r="MNZ76" s="15"/>
      <c r="MOA76" s="15"/>
      <c r="MOB76" s="15"/>
      <c r="MOC76" s="15"/>
      <c r="MOD76" s="15"/>
      <c r="MOE76" s="15"/>
      <c r="MOF76" s="15"/>
      <c r="MOG76" s="15"/>
      <c r="MOH76" s="15"/>
      <c r="MOI76" s="15"/>
      <c r="MOJ76" s="15"/>
      <c r="MOK76" s="15"/>
      <c r="MOL76" s="15"/>
      <c r="MOM76" s="15"/>
      <c r="MON76" s="15"/>
      <c r="MOO76" s="15"/>
      <c r="MOP76" s="15"/>
      <c r="MOQ76" s="15"/>
      <c r="MOR76" s="15"/>
      <c r="MOS76" s="15"/>
      <c r="MOT76" s="15"/>
      <c r="MOU76" s="15"/>
      <c r="MOV76" s="15"/>
      <c r="MOW76" s="15"/>
      <c r="MOX76" s="15"/>
      <c r="MOY76" s="15"/>
      <c r="MOZ76" s="15"/>
      <c r="MPA76" s="15"/>
      <c r="MPB76" s="15"/>
      <c r="MPC76" s="15"/>
      <c r="MPD76" s="15"/>
      <c r="MPE76" s="15"/>
      <c r="MPF76" s="15"/>
      <c r="MPG76" s="15"/>
      <c r="MPH76" s="15"/>
      <c r="MPI76" s="15"/>
      <c r="MPJ76" s="15"/>
      <c r="MPK76" s="15"/>
      <c r="MPL76" s="15"/>
      <c r="MPM76" s="15"/>
      <c r="MPN76" s="15"/>
      <c r="MPO76" s="15"/>
      <c r="MPP76" s="15"/>
      <c r="MPQ76" s="15"/>
      <c r="MPR76" s="15"/>
      <c r="MPS76" s="15"/>
      <c r="MPT76" s="15"/>
      <c r="MPU76" s="15"/>
      <c r="MPV76" s="15"/>
      <c r="MPW76" s="15"/>
      <c r="MPX76" s="15"/>
      <c r="MPY76" s="15"/>
      <c r="MPZ76" s="15"/>
      <c r="MQA76" s="15"/>
      <c r="MQB76" s="15"/>
      <c r="MQC76" s="15"/>
      <c r="MQD76" s="15"/>
      <c r="MQE76" s="15"/>
      <c r="MQF76" s="15"/>
      <c r="MQG76" s="15"/>
      <c r="MQH76" s="15"/>
      <c r="MQI76" s="15"/>
      <c r="MQJ76" s="15"/>
      <c r="MQK76" s="15"/>
      <c r="MQL76" s="15"/>
      <c r="MQM76" s="15"/>
      <c r="MQN76" s="15"/>
      <c r="MQO76" s="15"/>
      <c r="MQP76" s="15"/>
      <c r="MQQ76" s="15"/>
      <c r="MQR76" s="15"/>
      <c r="MQS76" s="15"/>
      <c r="MQT76" s="15"/>
      <c r="MQU76" s="15"/>
      <c r="MQV76" s="15"/>
      <c r="MQW76" s="15"/>
      <c r="MQX76" s="15"/>
      <c r="MQY76" s="15"/>
      <c r="MQZ76" s="15"/>
      <c r="MRA76" s="15"/>
      <c r="MRB76" s="15"/>
      <c r="MRC76" s="15"/>
      <c r="MRD76" s="15"/>
      <c r="MRE76" s="15"/>
      <c r="MRF76" s="15"/>
      <c r="MRG76" s="15"/>
      <c r="MRH76" s="15"/>
      <c r="MRI76" s="15"/>
      <c r="MRJ76" s="15"/>
      <c r="MRK76" s="15"/>
      <c r="MRL76" s="15"/>
      <c r="MRM76" s="15"/>
      <c r="MRN76" s="15"/>
      <c r="MRO76" s="15"/>
      <c r="MRP76" s="15"/>
      <c r="MRQ76" s="15"/>
      <c r="MRR76" s="15"/>
      <c r="MRS76" s="15"/>
      <c r="MRT76" s="15"/>
      <c r="MRU76" s="15"/>
      <c r="MRV76" s="15"/>
      <c r="MRW76" s="15"/>
      <c r="MRX76" s="15"/>
      <c r="MRY76" s="15"/>
      <c r="MRZ76" s="15"/>
      <c r="MSA76" s="15"/>
      <c r="MSB76" s="15"/>
      <c r="MSC76" s="15"/>
      <c r="MSD76" s="15"/>
      <c r="MSE76" s="15"/>
      <c r="MSF76" s="15"/>
      <c r="MSG76" s="15"/>
      <c r="MSH76" s="15"/>
      <c r="MSI76" s="15"/>
      <c r="MSJ76" s="15"/>
      <c r="MSK76" s="15"/>
      <c r="MSL76" s="15"/>
      <c r="MSM76" s="15"/>
      <c r="MSN76" s="15"/>
      <c r="MSO76" s="15"/>
      <c r="MSP76" s="15"/>
      <c r="MSQ76" s="15"/>
      <c r="MSR76" s="15"/>
      <c r="MSS76" s="15"/>
      <c r="MST76" s="15"/>
      <c r="MSU76" s="15"/>
      <c r="MSV76" s="15"/>
      <c r="MSW76" s="15"/>
      <c r="MSX76" s="15"/>
      <c r="MSY76" s="15"/>
      <c r="MSZ76" s="15"/>
      <c r="MTA76" s="15"/>
      <c r="MTB76" s="15"/>
      <c r="MTC76" s="15"/>
      <c r="MTD76" s="15"/>
      <c r="MTE76" s="15"/>
      <c r="MTF76" s="15"/>
      <c r="MTG76" s="15"/>
      <c r="MTH76" s="15"/>
      <c r="MTI76" s="15"/>
      <c r="MTJ76" s="15"/>
      <c r="MTK76" s="15"/>
      <c r="MTL76" s="15"/>
      <c r="MTM76" s="15"/>
      <c r="MTN76" s="15"/>
      <c r="MTO76" s="15"/>
      <c r="MTP76" s="15"/>
      <c r="MTQ76" s="15"/>
      <c r="MTR76" s="15"/>
      <c r="MTS76" s="15"/>
      <c r="MTT76" s="15"/>
      <c r="MTU76" s="15"/>
      <c r="MTV76" s="15"/>
      <c r="MTW76" s="15"/>
      <c r="MTX76" s="15"/>
      <c r="MTY76" s="15"/>
      <c r="MTZ76" s="15"/>
      <c r="MUA76" s="15"/>
      <c r="MUB76" s="15"/>
      <c r="MUC76" s="15"/>
      <c r="MUD76" s="15"/>
      <c r="MUE76" s="15"/>
      <c r="MUF76" s="15"/>
      <c r="MUG76" s="15"/>
      <c r="MUH76" s="15"/>
      <c r="MUI76" s="15"/>
      <c r="MUJ76" s="15"/>
      <c r="MUK76" s="15"/>
      <c r="MUL76" s="15"/>
      <c r="MUM76" s="15"/>
      <c r="MUN76" s="15"/>
      <c r="MUO76" s="15"/>
      <c r="MUP76" s="15"/>
      <c r="MUQ76" s="15"/>
      <c r="MUR76" s="15"/>
      <c r="MUS76" s="15"/>
      <c r="MUT76" s="15"/>
      <c r="MUU76" s="15"/>
      <c r="MUV76" s="15"/>
      <c r="MUW76" s="15"/>
      <c r="MUX76" s="15"/>
      <c r="MUY76" s="15"/>
      <c r="MUZ76" s="15"/>
      <c r="MVA76" s="15"/>
      <c r="MVB76" s="15"/>
      <c r="MVC76" s="15"/>
      <c r="MVD76" s="15"/>
      <c r="MVE76" s="15"/>
      <c r="MVF76" s="15"/>
      <c r="MVG76" s="15"/>
      <c r="MVH76" s="15"/>
      <c r="MVI76" s="15"/>
      <c r="MVJ76" s="15"/>
      <c r="MVK76" s="15"/>
      <c r="MVL76" s="15"/>
      <c r="MVM76" s="15"/>
      <c r="MVN76" s="15"/>
      <c r="MVO76" s="15"/>
      <c r="MVP76" s="15"/>
      <c r="MVQ76" s="15"/>
      <c r="MVR76" s="15"/>
      <c r="MVS76" s="15"/>
      <c r="MVT76" s="15"/>
      <c r="MVU76" s="15"/>
      <c r="MVV76" s="15"/>
      <c r="MVW76" s="15"/>
      <c r="MVX76" s="15"/>
      <c r="MVY76" s="15"/>
      <c r="MVZ76" s="15"/>
      <c r="MWA76" s="15"/>
      <c r="MWB76" s="15"/>
      <c r="MWC76" s="15"/>
      <c r="MWD76" s="15"/>
      <c r="MWE76" s="15"/>
      <c r="MWF76" s="15"/>
      <c r="MWG76" s="15"/>
      <c r="MWH76" s="15"/>
      <c r="MWI76" s="15"/>
      <c r="MWJ76" s="15"/>
      <c r="MWK76" s="15"/>
      <c r="MWL76" s="15"/>
      <c r="MWM76" s="15"/>
      <c r="MWN76" s="15"/>
      <c r="MWO76" s="15"/>
      <c r="MWP76" s="15"/>
      <c r="MWQ76" s="15"/>
      <c r="MWR76" s="15"/>
      <c r="MWS76" s="15"/>
      <c r="MWT76" s="15"/>
      <c r="MWU76" s="15"/>
      <c r="MWV76" s="15"/>
      <c r="MWW76" s="15"/>
      <c r="MWX76" s="15"/>
      <c r="MWY76" s="15"/>
      <c r="MWZ76" s="15"/>
      <c r="MXA76" s="15"/>
      <c r="MXB76" s="15"/>
      <c r="MXC76" s="15"/>
      <c r="MXD76" s="15"/>
      <c r="MXE76" s="15"/>
      <c r="MXF76" s="15"/>
      <c r="MXG76" s="15"/>
      <c r="MXH76" s="15"/>
      <c r="MXI76" s="15"/>
      <c r="MXJ76" s="15"/>
      <c r="MXK76" s="15"/>
      <c r="MXL76" s="15"/>
      <c r="MXM76" s="15"/>
      <c r="MXN76" s="15"/>
      <c r="MXO76" s="15"/>
      <c r="MXP76" s="15"/>
      <c r="MXQ76" s="15"/>
      <c r="MXR76" s="15"/>
      <c r="MXS76" s="15"/>
      <c r="MXT76" s="15"/>
      <c r="MXU76" s="15"/>
      <c r="MXV76" s="15"/>
      <c r="MXW76" s="15"/>
      <c r="MXX76" s="15"/>
      <c r="MXY76" s="15"/>
      <c r="MXZ76" s="15"/>
      <c r="MYA76" s="15"/>
      <c r="MYB76" s="15"/>
      <c r="MYC76" s="15"/>
      <c r="MYD76" s="15"/>
      <c r="MYE76" s="15"/>
      <c r="MYF76" s="15"/>
      <c r="MYG76" s="15"/>
      <c r="MYH76" s="15"/>
      <c r="MYI76" s="15"/>
      <c r="MYJ76" s="15"/>
      <c r="MYK76" s="15"/>
      <c r="MYL76" s="15"/>
      <c r="MYM76" s="15"/>
      <c r="MYN76" s="15"/>
      <c r="MYO76" s="15"/>
      <c r="MYP76" s="15"/>
      <c r="MYQ76" s="15"/>
      <c r="MYR76" s="15"/>
      <c r="MYS76" s="15"/>
      <c r="MYT76" s="15"/>
      <c r="MYU76" s="15"/>
      <c r="MYV76" s="15"/>
      <c r="MYW76" s="15"/>
      <c r="MYX76" s="15"/>
      <c r="MYY76" s="15"/>
      <c r="MYZ76" s="15"/>
      <c r="MZA76" s="15"/>
      <c r="MZB76" s="15"/>
      <c r="MZC76" s="15"/>
      <c r="MZD76" s="15"/>
      <c r="MZE76" s="15"/>
      <c r="MZF76" s="15"/>
      <c r="MZG76" s="15"/>
      <c r="MZH76" s="15"/>
      <c r="MZI76" s="15"/>
      <c r="MZJ76" s="15"/>
      <c r="MZK76" s="15"/>
      <c r="MZL76" s="15"/>
      <c r="MZM76" s="15"/>
      <c r="MZN76" s="15"/>
      <c r="MZO76" s="15"/>
      <c r="MZP76" s="15"/>
      <c r="MZQ76" s="15"/>
      <c r="MZR76" s="15"/>
      <c r="MZS76" s="15"/>
      <c r="MZT76" s="15"/>
      <c r="MZU76" s="15"/>
      <c r="MZV76" s="15"/>
      <c r="MZW76" s="15"/>
      <c r="MZX76" s="15"/>
      <c r="MZY76" s="15"/>
      <c r="MZZ76" s="15"/>
      <c r="NAA76" s="15"/>
      <c r="NAB76" s="15"/>
      <c r="NAC76" s="15"/>
      <c r="NAD76" s="15"/>
      <c r="NAE76" s="15"/>
      <c r="NAF76" s="15"/>
      <c r="NAG76" s="15"/>
      <c r="NAH76" s="15"/>
      <c r="NAI76" s="15"/>
      <c r="NAJ76" s="15"/>
      <c r="NAK76" s="15"/>
      <c r="NAL76" s="15"/>
      <c r="NAM76" s="15"/>
      <c r="NAN76" s="15"/>
      <c r="NAO76" s="15"/>
      <c r="NAP76" s="15"/>
      <c r="NAQ76" s="15"/>
      <c r="NAR76" s="15"/>
      <c r="NAS76" s="15"/>
      <c r="NAT76" s="15"/>
      <c r="NAU76" s="15"/>
      <c r="NAV76" s="15"/>
      <c r="NAW76" s="15"/>
      <c r="NAX76" s="15"/>
      <c r="NAY76" s="15"/>
      <c r="NAZ76" s="15"/>
      <c r="NBA76" s="15"/>
      <c r="NBB76" s="15"/>
      <c r="NBC76" s="15"/>
      <c r="NBD76" s="15"/>
      <c r="NBE76" s="15"/>
      <c r="NBF76" s="15"/>
      <c r="NBG76" s="15"/>
      <c r="NBH76" s="15"/>
      <c r="NBI76" s="15"/>
      <c r="NBJ76" s="15"/>
      <c r="NBK76" s="15"/>
      <c r="NBL76" s="15"/>
      <c r="NBM76" s="15"/>
      <c r="NBN76" s="15"/>
      <c r="NBO76" s="15"/>
      <c r="NBP76" s="15"/>
      <c r="NBQ76" s="15"/>
      <c r="NBR76" s="15"/>
      <c r="NBS76" s="15"/>
      <c r="NBT76" s="15"/>
      <c r="NBU76" s="15"/>
      <c r="NBV76" s="15"/>
      <c r="NBW76" s="15"/>
      <c r="NBX76" s="15"/>
      <c r="NBY76" s="15"/>
      <c r="NBZ76" s="15"/>
      <c r="NCA76" s="15"/>
      <c r="NCB76" s="15"/>
      <c r="NCC76" s="15"/>
      <c r="NCD76" s="15"/>
      <c r="NCE76" s="15"/>
      <c r="NCF76" s="15"/>
      <c r="NCG76" s="15"/>
      <c r="NCH76" s="15"/>
      <c r="NCI76" s="15"/>
      <c r="NCJ76" s="15"/>
      <c r="NCK76" s="15"/>
      <c r="NCL76" s="15"/>
      <c r="NCM76" s="15"/>
      <c r="NCN76" s="15"/>
      <c r="NCO76" s="15"/>
      <c r="NCP76" s="15"/>
      <c r="NCQ76" s="15"/>
      <c r="NCR76" s="15"/>
      <c r="NCS76" s="15"/>
      <c r="NCT76" s="15"/>
      <c r="NCU76" s="15"/>
      <c r="NCV76" s="15"/>
      <c r="NCW76" s="15"/>
      <c r="NCX76" s="15"/>
      <c r="NCY76" s="15"/>
      <c r="NCZ76" s="15"/>
      <c r="NDA76" s="15"/>
      <c r="NDB76" s="15"/>
      <c r="NDC76" s="15"/>
      <c r="NDD76" s="15"/>
      <c r="NDE76" s="15"/>
      <c r="NDF76" s="15"/>
      <c r="NDG76" s="15"/>
      <c r="NDH76" s="15"/>
      <c r="NDI76" s="15"/>
      <c r="NDJ76" s="15"/>
      <c r="NDK76" s="15"/>
      <c r="NDL76" s="15"/>
      <c r="NDM76" s="15"/>
      <c r="NDN76" s="15"/>
      <c r="NDO76" s="15"/>
      <c r="NDP76" s="15"/>
      <c r="NDQ76" s="15"/>
      <c r="NDR76" s="15"/>
      <c r="NDS76" s="15"/>
      <c r="NDT76" s="15"/>
      <c r="NDU76" s="15"/>
      <c r="NDV76" s="15"/>
      <c r="NDW76" s="15"/>
      <c r="NDX76" s="15"/>
      <c r="NDY76" s="15"/>
      <c r="NDZ76" s="15"/>
      <c r="NEA76" s="15"/>
      <c r="NEB76" s="15"/>
      <c r="NEC76" s="15"/>
      <c r="NED76" s="15"/>
      <c r="NEE76" s="15"/>
      <c r="NEF76" s="15"/>
      <c r="NEG76" s="15"/>
      <c r="NEH76" s="15"/>
      <c r="NEI76" s="15"/>
      <c r="NEJ76" s="15"/>
      <c r="NEK76" s="15"/>
      <c r="NEL76" s="15"/>
      <c r="NEM76" s="15"/>
      <c r="NEN76" s="15"/>
      <c r="NEO76" s="15"/>
      <c r="NEP76" s="15"/>
      <c r="NEQ76" s="15"/>
      <c r="NER76" s="15"/>
      <c r="NES76" s="15"/>
      <c r="NET76" s="15"/>
      <c r="NEU76" s="15"/>
      <c r="NEV76" s="15"/>
      <c r="NEW76" s="15"/>
      <c r="NEX76" s="15"/>
      <c r="NEY76" s="15"/>
      <c r="NEZ76" s="15"/>
      <c r="NFA76" s="15"/>
      <c r="NFB76" s="15"/>
      <c r="NFC76" s="15"/>
      <c r="NFD76" s="15"/>
      <c r="NFE76" s="15"/>
      <c r="NFF76" s="15"/>
      <c r="NFG76" s="15"/>
      <c r="NFH76" s="15"/>
      <c r="NFI76" s="15"/>
      <c r="NFJ76" s="15"/>
      <c r="NFK76" s="15"/>
      <c r="NFL76" s="15"/>
      <c r="NFM76" s="15"/>
      <c r="NFN76" s="15"/>
      <c r="NFO76" s="15"/>
      <c r="NFP76" s="15"/>
      <c r="NFQ76" s="15"/>
      <c r="NFR76" s="15"/>
      <c r="NFS76" s="15"/>
      <c r="NFT76" s="15"/>
      <c r="NFU76" s="15"/>
      <c r="NFV76" s="15"/>
      <c r="NFW76" s="15"/>
      <c r="NFX76" s="15"/>
      <c r="NFY76" s="15"/>
      <c r="NFZ76" s="15"/>
      <c r="NGA76" s="15"/>
      <c r="NGB76" s="15"/>
      <c r="NGC76" s="15"/>
      <c r="NGD76" s="15"/>
      <c r="NGE76" s="15"/>
      <c r="NGF76" s="15"/>
      <c r="NGG76" s="15"/>
      <c r="NGH76" s="15"/>
      <c r="NGI76" s="15"/>
      <c r="NGJ76" s="15"/>
      <c r="NGK76" s="15"/>
      <c r="NGL76" s="15"/>
      <c r="NGM76" s="15"/>
      <c r="NGN76" s="15"/>
      <c r="NGO76" s="15"/>
      <c r="NGP76" s="15"/>
      <c r="NGQ76" s="15"/>
      <c r="NGR76" s="15"/>
      <c r="NGS76" s="15"/>
      <c r="NGT76" s="15"/>
      <c r="NGU76" s="15"/>
      <c r="NGV76" s="15"/>
      <c r="NGW76" s="15"/>
      <c r="NGX76" s="15"/>
      <c r="NGY76" s="15"/>
      <c r="NGZ76" s="15"/>
      <c r="NHA76" s="15"/>
      <c r="NHB76" s="15"/>
      <c r="NHC76" s="15"/>
      <c r="NHD76" s="15"/>
      <c r="NHE76" s="15"/>
      <c r="NHF76" s="15"/>
      <c r="NHG76" s="15"/>
      <c r="NHH76" s="15"/>
      <c r="NHI76" s="15"/>
      <c r="NHJ76" s="15"/>
      <c r="NHK76" s="15"/>
      <c r="NHL76" s="15"/>
      <c r="NHM76" s="15"/>
      <c r="NHN76" s="15"/>
      <c r="NHO76" s="15"/>
      <c r="NHP76" s="15"/>
      <c r="NHQ76" s="15"/>
      <c r="NHR76" s="15"/>
      <c r="NHS76" s="15"/>
      <c r="NHT76" s="15"/>
      <c r="NHU76" s="15"/>
      <c r="NHV76" s="15"/>
      <c r="NHW76" s="15"/>
      <c r="NHX76" s="15"/>
      <c r="NHY76" s="15"/>
      <c r="NHZ76" s="15"/>
      <c r="NIA76" s="15"/>
      <c r="NIB76" s="15"/>
      <c r="NIC76" s="15"/>
      <c r="NID76" s="15"/>
      <c r="NIE76" s="15"/>
      <c r="NIF76" s="15"/>
      <c r="NIG76" s="15"/>
      <c r="NIH76" s="15"/>
      <c r="NII76" s="15"/>
      <c r="NIJ76" s="15"/>
      <c r="NIK76" s="15"/>
      <c r="NIL76" s="15"/>
      <c r="NIM76" s="15"/>
      <c r="NIN76" s="15"/>
      <c r="NIO76" s="15"/>
      <c r="NIP76" s="15"/>
      <c r="NIQ76" s="15"/>
      <c r="NIR76" s="15"/>
      <c r="NIS76" s="15"/>
      <c r="NIT76" s="15"/>
      <c r="NIU76" s="15"/>
      <c r="NIV76" s="15"/>
      <c r="NIW76" s="15"/>
      <c r="NIX76" s="15"/>
      <c r="NIY76" s="15"/>
      <c r="NIZ76" s="15"/>
      <c r="NJA76" s="15"/>
      <c r="NJB76" s="15"/>
      <c r="NJC76" s="15"/>
      <c r="NJD76" s="15"/>
      <c r="NJE76" s="15"/>
      <c r="NJF76" s="15"/>
      <c r="NJG76" s="15"/>
      <c r="NJH76" s="15"/>
      <c r="NJI76" s="15"/>
      <c r="NJJ76" s="15"/>
      <c r="NJK76" s="15"/>
      <c r="NJL76" s="15"/>
      <c r="NJM76" s="15"/>
      <c r="NJN76" s="15"/>
      <c r="NJO76" s="15"/>
      <c r="NJP76" s="15"/>
      <c r="NJQ76" s="15"/>
      <c r="NJR76" s="15"/>
      <c r="NJS76" s="15"/>
      <c r="NJT76" s="15"/>
      <c r="NJU76" s="15"/>
      <c r="NJV76" s="15"/>
      <c r="NJW76" s="15"/>
      <c r="NJX76" s="15"/>
      <c r="NJY76" s="15"/>
      <c r="NJZ76" s="15"/>
      <c r="NKA76" s="15"/>
      <c r="NKB76" s="15"/>
      <c r="NKC76" s="15"/>
      <c r="NKD76" s="15"/>
      <c r="NKE76" s="15"/>
      <c r="NKF76" s="15"/>
      <c r="NKG76" s="15"/>
      <c r="NKH76" s="15"/>
      <c r="NKI76" s="15"/>
      <c r="NKJ76" s="15"/>
      <c r="NKK76" s="15"/>
      <c r="NKL76" s="15"/>
      <c r="NKM76" s="15"/>
      <c r="NKN76" s="15"/>
      <c r="NKO76" s="15"/>
      <c r="NKP76" s="15"/>
      <c r="NKQ76" s="15"/>
      <c r="NKR76" s="15"/>
      <c r="NKS76" s="15"/>
      <c r="NKT76" s="15"/>
      <c r="NKU76" s="15"/>
      <c r="NKV76" s="15"/>
      <c r="NKW76" s="15"/>
      <c r="NKX76" s="15"/>
      <c r="NKY76" s="15"/>
      <c r="NKZ76" s="15"/>
      <c r="NLA76" s="15"/>
      <c r="NLB76" s="15"/>
      <c r="NLC76" s="15"/>
      <c r="NLD76" s="15"/>
      <c r="NLE76" s="15"/>
      <c r="NLF76" s="15"/>
      <c r="NLG76" s="15"/>
      <c r="NLH76" s="15"/>
      <c r="NLI76" s="15"/>
      <c r="NLJ76" s="15"/>
      <c r="NLK76" s="15"/>
      <c r="NLL76" s="15"/>
      <c r="NLM76" s="15"/>
      <c r="NLN76" s="15"/>
      <c r="NLO76" s="15"/>
      <c r="NLP76" s="15"/>
      <c r="NLQ76" s="15"/>
      <c r="NLR76" s="15"/>
      <c r="NLS76" s="15"/>
      <c r="NLT76" s="15"/>
      <c r="NLU76" s="15"/>
      <c r="NLV76" s="15"/>
      <c r="NLW76" s="15"/>
      <c r="NLX76" s="15"/>
      <c r="NLY76" s="15"/>
      <c r="NLZ76" s="15"/>
      <c r="NMA76" s="15"/>
      <c r="NMB76" s="15"/>
      <c r="NMC76" s="15"/>
      <c r="NMD76" s="15"/>
      <c r="NME76" s="15"/>
      <c r="NMF76" s="15"/>
      <c r="NMG76" s="15"/>
      <c r="NMH76" s="15"/>
      <c r="NMI76" s="15"/>
      <c r="NMJ76" s="15"/>
      <c r="NMK76" s="15"/>
      <c r="NML76" s="15"/>
      <c r="NMM76" s="15"/>
      <c r="NMN76" s="15"/>
      <c r="NMO76" s="15"/>
      <c r="NMP76" s="15"/>
      <c r="NMQ76" s="15"/>
      <c r="NMR76" s="15"/>
      <c r="NMS76" s="15"/>
      <c r="NMT76" s="15"/>
      <c r="NMU76" s="15"/>
      <c r="NMV76" s="15"/>
      <c r="NMW76" s="15"/>
      <c r="NMX76" s="15"/>
      <c r="NMY76" s="15"/>
      <c r="NMZ76" s="15"/>
      <c r="NNA76" s="15"/>
      <c r="NNB76" s="15"/>
      <c r="NNC76" s="15"/>
      <c r="NND76" s="15"/>
      <c r="NNE76" s="15"/>
      <c r="NNF76" s="15"/>
      <c r="NNG76" s="15"/>
      <c r="NNH76" s="15"/>
      <c r="NNI76" s="15"/>
      <c r="NNJ76" s="15"/>
      <c r="NNK76" s="15"/>
      <c r="NNL76" s="15"/>
      <c r="NNM76" s="15"/>
      <c r="NNN76" s="15"/>
      <c r="NNO76" s="15"/>
      <c r="NNP76" s="15"/>
      <c r="NNQ76" s="15"/>
      <c r="NNR76" s="15"/>
      <c r="NNS76" s="15"/>
      <c r="NNT76" s="15"/>
      <c r="NNU76" s="15"/>
      <c r="NNV76" s="15"/>
      <c r="NNW76" s="15"/>
      <c r="NNX76" s="15"/>
      <c r="NNY76" s="15"/>
      <c r="NNZ76" s="15"/>
      <c r="NOA76" s="15"/>
      <c r="NOB76" s="15"/>
      <c r="NOC76" s="15"/>
      <c r="NOD76" s="15"/>
      <c r="NOE76" s="15"/>
      <c r="NOF76" s="15"/>
      <c r="NOG76" s="15"/>
      <c r="NOH76" s="15"/>
      <c r="NOI76" s="15"/>
      <c r="NOJ76" s="15"/>
      <c r="NOK76" s="15"/>
      <c r="NOL76" s="15"/>
      <c r="NOM76" s="15"/>
      <c r="NON76" s="15"/>
      <c r="NOO76" s="15"/>
      <c r="NOP76" s="15"/>
      <c r="NOQ76" s="15"/>
      <c r="NOR76" s="15"/>
      <c r="NOS76" s="15"/>
      <c r="NOT76" s="15"/>
      <c r="NOU76" s="15"/>
      <c r="NOV76" s="15"/>
      <c r="NOW76" s="15"/>
      <c r="NOX76" s="15"/>
      <c r="NOY76" s="15"/>
      <c r="NOZ76" s="15"/>
      <c r="NPA76" s="15"/>
      <c r="NPB76" s="15"/>
      <c r="NPC76" s="15"/>
      <c r="NPD76" s="15"/>
      <c r="NPE76" s="15"/>
      <c r="NPF76" s="15"/>
      <c r="NPG76" s="15"/>
      <c r="NPH76" s="15"/>
      <c r="NPI76" s="15"/>
      <c r="NPJ76" s="15"/>
      <c r="NPK76" s="15"/>
      <c r="NPL76" s="15"/>
      <c r="NPM76" s="15"/>
      <c r="NPN76" s="15"/>
      <c r="NPO76" s="15"/>
      <c r="NPP76" s="15"/>
      <c r="NPQ76" s="15"/>
      <c r="NPR76" s="15"/>
      <c r="NPS76" s="15"/>
      <c r="NPT76" s="15"/>
      <c r="NPU76" s="15"/>
      <c r="NPV76" s="15"/>
      <c r="NPW76" s="15"/>
      <c r="NPX76" s="15"/>
      <c r="NPY76" s="15"/>
      <c r="NPZ76" s="15"/>
      <c r="NQA76" s="15"/>
      <c r="NQB76" s="15"/>
      <c r="NQC76" s="15"/>
      <c r="NQD76" s="15"/>
      <c r="NQE76" s="15"/>
      <c r="NQF76" s="15"/>
      <c r="NQG76" s="15"/>
      <c r="NQH76" s="15"/>
      <c r="NQI76" s="15"/>
      <c r="NQJ76" s="15"/>
      <c r="NQK76" s="15"/>
      <c r="NQL76" s="15"/>
      <c r="NQM76" s="15"/>
      <c r="NQN76" s="15"/>
      <c r="NQO76" s="15"/>
      <c r="NQP76" s="15"/>
      <c r="NQQ76" s="15"/>
      <c r="NQR76" s="15"/>
      <c r="NQS76" s="15"/>
      <c r="NQT76" s="15"/>
      <c r="NQU76" s="15"/>
      <c r="NQV76" s="15"/>
      <c r="NQW76" s="15"/>
      <c r="NQX76" s="15"/>
      <c r="NQY76" s="15"/>
      <c r="NQZ76" s="15"/>
      <c r="NRA76" s="15"/>
      <c r="NRB76" s="15"/>
      <c r="NRC76" s="15"/>
      <c r="NRD76" s="15"/>
      <c r="NRE76" s="15"/>
      <c r="NRF76" s="15"/>
      <c r="NRG76" s="15"/>
      <c r="NRH76" s="15"/>
      <c r="NRI76" s="15"/>
      <c r="NRJ76" s="15"/>
      <c r="NRK76" s="15"/>
      <c r="NRL76" s="15"/>
      <c r="NRM76" s="15"/>
      <c r="NRN76" s="15"/>
      <c r="NRO76" s="15"/>
      <c r="NRP76" s="15"/>
      <c r="NRQ76" s="15"/>
      <c r="NRR76" s="15"/>
      <c r="NRS76" s="15"/>
      <c r="NRT76" s="15"/>
      <c r="NRU76" s="15"/>
      <c r="NRV76" s="15"/>
      <c r="NRW76" s="15"/>
      <c r="NRX76" s="15"/>
      <c r="NRY76" s="15"/>
      <c r="NRZ76" s="15"/>
      <c r="NSA76" s="15"/>
      <c r="NSB76" s="15"/>
      <c r="NSC76" s="15"/>
      <c r="NSD76" s="15"/>
      <c r="NSE76" s="15"/>
      <c r="NSF76" s="15"/>
      <c r="NSG76" s="15"/>
      <c r="NSH76" s="15"/>
      <c r="NSI76" s="15"/>
      <c r="NSJ76" s="15"/>
      <c r="NSK76" s="15"/>
      <c r="NSL76" s="15"/>
      <c r="NSM76" s="15"/>
      <c r="NSN76" s="15"/>
      <c r="NSO76" s="15"/>
      <c r="NSP76" s="15"/>
      <c r="NSQ76" s="15"/>
      <c r="NSR76" s="15"/>
      <c r="NSS76" s="15"/>
      <c r="NST76" s="15"/>
      <c r="NSU76" s="15"/>
      <c r="NSV76" s="15"/>
      <c r="NSW76" s="15"/>
      <c r="NSX76" s="15"/>
      <c r="NSY76" s="15"/>
      <c r="NSZ76" s="15"/>
      <c r="NTA76" s="15"/>
      <c r="NTB76" s="15"/>
      <c r="NTC76" s="15"/>
      <c r="NTD76" s="15"/>
      <c r="NTE76" s="15"/>
      <c r="NTF76" s="15"/>
      <c r="NTG76" s="15"/>
      <c r="NTH76" s="15"/>
      <c r="NTI76" s="15"/>
      <c r="NTJ76" s="15"/>
      <c r="NTK76" s="15"/>
      <c r="NTL76" s="15"/>
      <c r="NTM76" s="15"/>
      <c r="NTN76" s="15"/>
      <c r="NTO76" s="15"/>
      <c r="NTP76" s="15"/>
      <c r="NTQ76" s="15"/>
      <c r="NTR76" s="15"/>
      <c r="NTS76" s="15"/>
      <c r="NTT76" s="15"/>
      <c r="NTU76" s="15"/>
      <c r="NTV76" s="15"/>
      <c r="NTW76" s="15"/>
      <c r="NTX76" s="15"/>
      <c r="NTY76" s="15"/>
      <c r="NTZ76" s="15"/>
      <c r="NUA76" s="15"/>
      <c r="NUB76" s="15"/>
      <c r="NUC76" s="15"/>
      <c r="NUD76" s="15"/>
      <c r="NUE76" s="15"/>
      <c r="NUF76" s="15"/>
      <c r="NUG76" s="15"/>
      <c r="NUH76" s="15"/>
      <c r="NUI76" s="15"/>
      <c r="NUJ76" s="15"/>
      <c r="NUK76" s="15"/>
      <c r="NUL76" s="15"/>
      <c r="NUM76" s="15"/>
      <c r="NUN76" s="15"/>
      <c r="NUO76" s="15"/>
      <c r="NUP76" s="15"/>
      <c r="NUQ76" s="15"/>
      <c r="NUR76" s="15"/>
      <c r="NUS76" s="15"/>
      <c r="NUT76" s="15"/>
      <c r="NUU76" s="15"/>
      <c r="NUV76" s="15"/>
      <c r="NUW76" s="15"/>
      <c r="NUX76" s="15"/>
      <c r="NUY76" s="15"/>
      <c r="NUZ76" s="15"/>
      <c r="NVA76" s="15"/>
      <c r="NVB76" s="15"/>
      <c r="NVC76" s="15"/>
      <c r="NVD76" s="15"/>
      <c r="NVE76" s="15"/>
      <c r="NVF76" s="15"/>
      <c r="NVG76" s="15"/>
      <c r="NVH76" s="15"/>
      <c r="NVI76" s="15"/>
      <c r="NVJ76" s="15"/>
      <c r="NVK76" s="15"/>
      <c r="NVL76" s="15"/>
      <c r="NVM76" s="15"/>
      <c r="NVN76" s="15"/>
      <c r="NVO76" s="15"/>
      <c r="NVP76" s="15"/>
      <c r="NVQ76" s="15"/>
      <c r="NVR76" s="15"/>
      <c r="NVS76" s="15"/>
      <c r="NVT76" s="15"/>
      <c r="NVU76" s="15"/>
      <c r="NVV76" s="15"/>
      <c r="NVW76" s="15"/>
      <c r="NVX76" s="15"/>
      <c r="NVY76" s="15"/>
      <c r="NVZ76" s="15"/>
      <c r="NWA76" s="15"/>
      <c r="NWB76" s="15"/>
      <c r="NWC76" s="15"/>
      <c r="NWD76" s="15"/>
      <c r="NWE76" s="15"/>
      <c r="NWF76" s="15"/>
      <c r="NWG76" s="15"/>
      <c r="NWH76" s="15"/>
      <c r="NWI76" s="15"/>
      <c r="NWJ76" s="15"/>
      <c r="NWK76" s="15"/>
      <c r="NWL76" s="15"/>
      <c r="NWM76" s="15"/>
      <c r="NWN76" s="15"/>
      <c r="NWO76" s="15"/>
      <c r="NWP76" s="15"/>
      <c r="NWQ76" s="15"/>
      <c r="NWR76" s="15"/>
      <c r="NWS76" s="15"/>
      <c r="NWT76" s="15"/>
      <c r="NWU76" s="15"/>
      <c r="NWV76" s="15"/>
      <c r="NWW76" s="15"/>
      <c r="NWX76" s="15"/>
      <c r="NWY76" s="15"/>
      <c r="NWZ76" s="15"/>
      <c r="NXA76" s="15"/>
      <c r="NXB76" s="15"/>
      <c r="NXC76" s="15"/>
      <c r="NXD76" s="15"/>
      <c r="NXE76" s="15"/>
      <c r="NXF76" s="15"/>
      <c r="NXG76" s="15"/>
      <c r="NXH76" s="15"/>
      <c r="NXI76" s="15"/>
      <c r="NXJ76" s="15"/>
      <c r="NXK76" s="15"/>
      <c r="NXL76" s="15"/>
      <c r="NXM76" s="15"/>
      <c r="NXN76" s="15"/>
      <c r="NXO76" s="15"/>
      <c r="NXP76" s="15"/>
      <c r="NXQ76" s="15"/>
      <c r="NXR76" s="15"/>
      <c r="NXS76" s="15"/>
      <c r="NXT76" s="15"/>
      <c r="NXU76" s="15"/>
      <c r="NXV76" s="15"/>
      <c r="NXW76" s="15"/>
      <c r="NXX76" s="15"/>
      <c r="NXY76" s="15"/>
      <c r="NXZ76" s="15"/>
      <c r="NYA76" s="15"/>
      <c r="NYB76" s="15"/>
      <c r="NYC76" s="15"/>
      <c r="NYD76" s="15"/>
      <c r="NYE76" s="15"/>
      <c r="NYF76" s="15"/>
      <c r="NYG76" s="15"/>
      <c r="NYH76" s="15"/>
      <c r="NYI76" s="15"/>
      <c r="NYJ76" s="15"/>
      <c r="NYK76" s="15"/>
      <c r="NYL76" s="15"/>
      <c r="NYM76" s="15"/>
      <c r="NYN76" s="15"/>
      <c r="NYO76" s="15"/>
      <c r="NYP76" s="15"/>
      <c r="NYQ76" s="15"/>
      <c r="NYR76" s="15"/>
      <c r="NYS76" s="15"/>
      <c r="NYT76" s="15"/>
      <c r="NYU76" s="15"/>
      <c r="NYV76" s="15"/>
      <c r="NYW76" s="15"/>
      <c r="NYX76" s="15"/>
      <c r="NYY76" s="15"/>
      <c r="NYZ76" s="15"/>
      <c r="NZA76" s="15"/>
      <c r="NZB76" s="15"/>
      <c r="NZC76" s="15"/>
      <c r="NZD76" s="15"/>
      <c r="NZE76" s="15"/>
      <c r="NZF76" s="15"/>
      <c r="NZG76" s="15"/>
      <c r="NZH76" s="15"/>
      <c r="NZI76" s="15"/>
      <c r="NZJ76" s="15"/>
      <c r="NZK76" s="15"/>
      <c r="NZL76" s="15"/>
      <c r="NZM76" s="15"/>
      <c r="NZN76" s="15"/>
      <c r="NZO76" s="15"/>
      <c r="NZP76" s="15"/>
      <c r="NZQ76" s="15"/>
      <c r="NZR76" s="15"/>
      <c r="NZS76" s="15"/>
      <c r="NZT76" s="15"/>
      <c r="NZU76" s="15"/>
      <c r="NZV76" s="15"/>
      <c r="NZW76" s="15"/>
      <c r="NZX76" s="15"/>
      <c r="NZY76" s="15"/>
      <c r="NZZ76" s="15"/>
      <c r="OAA76" s="15"/>
      <c r="OAB76" s="15"/>
      <c r="OAC76" s="15"/>
      <c r="OAD76" s="15"/>
      <c r="OAE76" s="15"/>
      <c r="OAF76" s="15"/>
      <c r="OAG76" s="15"/>
      <c r="OAH76" s="15"/>
      <c r="OAI76" s="15"/>
      <c r="OAJ76" s="15"/>
      <c r="OAK76" s="15"/>
      <c r="OAL76" s="15"/>
      <c r="OAM76" s="15"/>
      <c r="OAN76" s="15"/>
      <c r="OAO76" s="15"/>
      <c r="OAP76" s="15"/>
      <c r="OAQ76" s="15"/>
      <c r="OAR76" s="15"/>
      <c r="OAS76" s="15"/>
      <c r="OAT76" s="15"/>
      <c r="OAU76" s="15"/>
      <c r="OAV76" s="15"/>
      <c r="OAW76" s="15"/>
      <c r="OAX76" s="15"/>
      <c r="OAY76" s="15"/>
      <c r="OAZ76" s="15"/>
      <c r="OBA76" s="15"/>
      <c r="OBB76" s="15"/>
      <c r="OBC76" s="15"/>
      <c r="OBD76" s="15"/>
      <c r="OBE76" s="15"/>
      <c r="OBF76" s="15"/>
      <c r="OBG76" s="15"/>
      <c r="OBH76" s="15"/>
      <c r="OBI76" s="15"/>
      <c r="OBJ76" s="15"/>
      <c r="OBK76" s="15"/>
      <c r="OBL76" s="15"/>
      <c r="OBM76" s="15"/>
      <c r="OBN76" s="15"/>
      <c r="OBO76" s="15"/>
      <c r="OBP76" s="15"/>
      <c r="OBQ76" s="15"/>
      <c r="OBR76" s="15"/>
      <c r="OBS76" s="15"/>
      <c r="OBT76" s="15"/>
      <c r="OBU76" s="15"/>
      <c r="OBV76" s="15"/>
      <c r="OBW76" s="15"/>
      <c r="OBX76" s="15"/>
      <c r="OBY76" s="15"/>
      <c r="OBZ76" s="15"/>
      <c r="OCA76" s="15"/>
      <c r="OCB76" s="15"/>
      <c r="OCC76" s="15"/>
      <c r="OCD76" s="15"/>
      <c r="OCE76" s="15"/>
      <c r="OCF76" s="15"/>
      <c r="OCG76" s="15"/>
      <c r="OCH76" s="15"/>
      <c r="OCI76" s="15"/>
      <c r="OCJ76" s="15"/>
      <c r="OCK76" s="15"/>
      <c r="OCL76" s="15"/>
      <c r="OCM76" s="15"/>
      <c r="OCN76" s="15"/>
      <c r="OCO76" s="15"/>
      <c r="OCP76" s="15"/>
      <c r="OCQ76" s="15"/>
      <c r="OCR76" s="15"/>
      <c r="OCS76" s="15"/>
      <c r="OCT76" s="15"/>
      <c r="OCU76" s="15"/>
      <c r="OCV76" s="15"/>
      <c r="OCW76" s="15"/>
      <c r="OCX76" s="15"/>
      <c r="OCY76" s="15"/>
      <c r="OCZ76" s="15"/>
      <c r="ODA76" s="15"/>
      <c r="ODB76" s="15"/>
      <c r="ODC76" s="15"/>
      <c r="ODD76" s="15"/>
      <c r="ODE76" s="15"/>
      <c r="ODF76" s="15"/>
      <c r="ODG76" s="15"/>
      <c r="ODH76" s="15"/>
      <c r="ODI76" s="15"/>
      <c r="ODJ76" s="15"/>
      <c r="ODK76" s="15"/>
      <c r="ODL76" s="15"/>
      <c r="ODM76" s="15"/>
      <c r="ODN76" s="15"/>
      <c r="ODO76" s="15"/>
      <c r="ODP76" s="15"/>
      <c r="ODQ76" s="15"/>
      <c r="ODR76" s="15"/>
      <c r="ODS76" s="15"/>
      <c r="ODT76" s="15"/>
      <c r="ODU76" s="15"/>
      <c r="ODV76" s="15"/>
      <c r="ODW76" s="15"/>
      <c r="ODX76" s="15"/>
      <c r="ODY76" s="15"/>
      <c r="ODZ76" s="15"/>
      <c r="OEA76" s="15"/>
      <c r="OEB76" s="15"/>
      <c r="OEC76" s="15"/>
      <c r="OED76" s="15"/>
      <c r="OEE76" s="15"/>
      <c r="OEF76" s="15"/>
      <c r="OEG76" s="15"/>
      <c r="OEH76" s="15"/>
      <c r="OEI76" s="15"/>
      <c r="OEJ76" s="15"/>
      <c r="OEK76" s="15"/>
      <c r="OEL76" s="15"/>
      <c r="OEM76" s="15"/>
      <c r="OEN76" s="15"/>
      <c r="OEO76" s="15"/>
      <c r="OEP76" s="15"/>
      <c r="OEQ76" s="15"/>
      <c r="OER76" s="15"/>
      <c r="OES76" s="15"/>
      <c r="OET76" s="15"/>
      <c r="OEU76" s="15"/>
      <c r="OEV76" s="15"/>
      <c r="OEW76" s="15"/>
      <c r="OEX76" s="15"/>
      <c r="OEY76" s="15"/>
      <c r="OEZ76" s="15"/>
      <c r="OFA76" s="15"/>
      <c r="OFB76" s="15"/>
      <c r="OFC76" s="15"/>
      <c r="OFD76" s="15"/>
      <c r="OFE76" s="15"/>
      <c r="OFF76" s="15"/>
      <c r="OFG76" s="15"/>
      <c r="OFH76" s="15"/>
      <c r="OFI76" s="15"/>
      <c r="OFJ76" s="15"/>
      <c r="OFK76" s="15"/>
      <c r="OFL76" s="15"/>
      <c r="OFM76" s="15"/>
      <c r="OFN76" s="15"/>
      <c r="OFO76" s="15"/>
      <c r="OFP76" s="15"/>
      <c r="OFQ76" s="15"/>
      <c r="OFR76" s="15"/>
      <c r="OFS76" s="15"/>
      <c r="OFT76" s="15"/>
      <c r="OFU76" s="15"/>
      <c r="OFV76" s="15"/>
      <c r="OFW76" s="15"/>
      <c r="OFX76" s="15"/>
      <c r="OFY76" s="15"/>
      <c r="OFZ76" s="15"/>
      <c r="OGA76" s="15"/>
      <c r="OGB76" s="15"/>
      <c r="OGC76" s="15"/>
      <c r="OGD76" s="15"/>
      <c r="OGE76" s="15"/>
      <c r="OGF76" s="15"/>
      <c r="OGG76" s="15"/>
      <c r="OGH76" s="15"/>
      <c r="OGI76" s="15"/>
      <c r="OGJ76" s="15"/>
      <c r="OGK76" s="15"/>
      <c r="OGL76" s="15"/>
      <c r="OGM76" s="15"/>
      <c r="OGN76" s="15"/>
      <c r="OGO76" s="15"/>
      <c r="OGP76" s="15"/>
      <c r="OGQ76" s="15"/>
      <c r="OGR76" s="15"/>
      <c r="OGS76" s="15"/>
      <c r="OGT76" s="15"/>
      <c r="OGU76" s="15"/>
      <c r="OGV76" s="15"/>
      <c r="OGW76" s="15"/>
      <c r="OGX76" s="15"/>
      <c r="OGY76" s="15"/>
      <c r="OGZ76" s="15"/>
      <c r="OHA76" s="15"/>
      <c r="OHB76" s="15"/>
      <c r="OHC76" s="15"/>
      <c r="OHD76" s="15"/>
      <c r="OHE76" s="15"/>
      <c r="OHF76" s="15"/>
      <c r="OHG76" s="15"/>
      <c r="OHH76" s="15"/>
      <c r="OHI76" s="15"/>
      <c r="OHJ76" s="15"/>
      <c r="OHK76" s="15"/>
      <c r="OHL76" s="15"/>
      <c r="OHM76" s="15"/>
      <c r="OHN76" s="15"/>
      <c r="OHO76" s="15"/>
      <c r="OHP76" s="15"/>
      <c r="OHQ76" s="15"/>
      <c r="OHR76" s="15"/>
      <c r="OHS76" s="15"/>
      <c r="OHT76" s="15"/>
      <c r="OHU76" s="15"/>
      <c r="OHV76" s="15"/>
      <c r="OHW76" s="15"/>
      <c r="OHX76" s="15"/>
      <c r="OHY76" s="15"/>
      <c r="OHZ76" s="15"/>
      <c r="OIA76" s="15"/>
      <c r="OIB76" s="15"/>
      <c r="OIC76" s="15"/>
      <c r="OID76" s="15"/>
      <c r="OIE76" s="15"/>
      <c r="OIF76" s="15"/>
      <c r="OIG76" s="15"/>
      <c r="OIH76" s="15"/>
      <c r="OII76" s="15"/>
      <c r="OIJ76" s="15"/>
      <c r="OIK76" s="15"/>
      <c r="OIL76" s="15"/>
      <c r="OIM76" s="15"/>
      <c r="OIN76" s="15"/>
      <c r="OIO76" s="15"/>
      <c r="OIP76" s="15"/>
      <c r="OIQ76" s="15"/>
      <c r="OIR76" s="15"/>
      <c r="OIS76" s="15"/>
      <c r="OIT76" s="15"/>
      <c r="OIU76" s="15"/>
      <c r="OIV76" s="15"/>
      <c r="OIW76" s="15"/>
      <c r="OIX76" s="15"/>
      <c r="OIY76" s="15"/>
      <c r="OIZ76" s="15"/>
      <c r="OJA76" s="15"/>
      <c r="OJB76" s="15"/>
      <c r="OJC76" s="15"/>
      <c r="OJD76" s="15"/>
      <c r="OJE76" s="15"/>
      <c r="OJF76" s="15"/>
      <c r="OJG76" s="15"/>
      <c r="OJH76" s="15"/>
      <c r="OJI76" s="15"/>
      <c r="OJJ76" s="15"/>
      <c r="OJK76" s="15"/>
      <c r="OJL76" s="15"/>
      <c r="OJM76" s="15"/>
      <c r="OJN76" s="15"/>
      <c r="OJO76" s="15"/>
      <c r="OJP76" s="15"/>
      <c r="OJQ76" s="15"/>
      <c r="OJR76" s="15"/>
      <c r="OJS76" s="15"/>
      <c r="OJT76" s="15"/>
      <c r="OJU76" s="15"/>
      <c r="OJV76" s="15"/>
      <c r="OJW76" s="15"/>
      <c r="OJX76" s="15"/>
      <c r="OJY76" s="15"/>
      <c r="OJZ76" s="15"/>
      <c r="OKA76" s="15"/>
      <c r="OKB76" s="15"/>
      <c r="OKC76" s="15"/>
      <c r="OKD76" s="15"/>
      <c r="OKE76" s="15"/>
      <c r="OKF76" s="15"/>
      <c r="OKG76" s="15"/>
      <c r="OKH76" s="15"/>
      <c r="OKI76" s="15"/>
      <c r="OKJ76" s="15"/>
      <c r="OKK76" s="15"/>
      <c r="OKL76" s="15"/>
      <c r="OKM76" s="15"/>
      <c r="OKN76" s="15"/>
      <c r="OKO76" s="15"/>
      <c r="OKP76" s="15"/>
      <c r="OKQ76" s="15"/>
      <c r="OKR76" s="15"/>
      <c r="OKS76" s="15"/>
      <c r="OKT76" s="15"/>
      <c r="OKU76" s="15"/>
      <c r="OKV76" s="15"/>
      <c r="OKW76" s="15"/>
      <c r="OKX76" s="15"/>
      <c r="OKY76" s="15"/>
      <c r="OKZ76" s="15"/>
      <c r="OLA76" s="15"/>
      <c r="OLB76" s="15"/>
      <c r="OLC76" s="15"/>
      <c r="OLD76" s="15"/>
      <c r="OLE76" s="15"/>
      <c r="OLF76" s="15"/>
      <c r="OLG76" s="15"/>
      <c r="OLH76" s="15"/>
      <c r="OLI76" s="15"/>
      <c r="OLJ76" s="15"/>
      <c r="OLK76" s="15"/>
      <c r="OLL76" s="15"/>
      <c r="OLM76" s="15"/>
      <c r="OLN76" s="15"/>
      <c r="OLO76" s="15"/>
      <c r="OLP76" s="15"/>
      <c r="OLQ76" s="15"/>
      <c r="OLR76" s="15"/>
      <c r="OLS76" s="15"/>
      <c r="OLT76" s="15"/>
      <c r="OLU76" s="15"/>
      <c r="OLV76" s="15"/>
      <c r="OLW76" s="15"/>
      <c r="OLX76" s="15"/>
      <c r="OLY76" s="15"/>
      <c r="OLZ76" s="15"/>
      <c r="OMA76" s="15"/>
      <c r="OMB76" s="15"/>
      <c r="OMC76" s="15"/>
      <c r="OMD76" s="15"/>
      <c r="OME76" s="15"/>
      <c r="OMF76" s="15"/>
      <c r="OMG76" s="15"/>
      <c r="OMH76" s="15"/>
      <c r="OMI76" s="15"/>
      <c r="OMJ76" s="15"/>
      <c r="OMK76" s="15"/>
      <c r="OML76" s="15"/>
      <c r="OMM76" s="15"/>
      <c r="OMN76" s="15"/>
      <c r="OMO76" s="15"/>
      <c r="OMP76" s="15"/>
      <c r="OMQ76" s="15"/>
      <c r="OMR76" s="15"/>
      <c r="OMS76" s="15"/>
      <c r="OMT76" s="15"/>
      <c r="OMU76" s="15"/>
      <c r="OMV76" s="15"/>
      <c r="OMW76" s="15"/>
      <c r="OMX76" s="15"/>
      <c r="OMY76" s="15"/>
      <c r="OMZ76" s="15"/>
      <c r="ONA76" s="15"/>
      <c r="ONB76" s="15"/>
      <c r="ONC76" s="15"/>
      <c r="OND76" s="15"/>
      <c r="ONE76" s="15"/>
      <c r="ONF76" s="15"/>
      <c r="ONG76" s="15"/>
      <c r="ONH76" s="15"/>
      <c r="ONI76" s="15"/>
      <c r="ONJ76" s="15"/>
      <c r="ONK76" s="15"/>
      <c r="ONL76" s="15"/>
      <c r="ONM76" s="15"/>
      <c r="ONN76" s="15"/>
      <c r="ONO76" s="15"/>
      <c r="ONP76" s="15"/>
      <c r="ONQ76" s="15"/>
      <c r="ONR76" s="15"/>
      <c r="ONS76" s="15"/>
      <c r="ONT76" s="15"/>
      <c r="ONU76" s="15"/>
      <c r="ONV76" s="15"/>
      <c r="ONW76" s="15"/>
      <c r="ONX76" s="15"/>
      <c r="ONY76" s="15"/>
      <c r="ONZ76" s="15"/>
      <c r="OOA76" s="15"/>
      <c r="OOB76" s="15"/>
      <c r="OOC76" s="15"/>
      <c r="OOD76" s="15"/>
      <c r="OOE76" s="15"/>
      <c r="OOF76" s="15"/>
      <c r="OOG76" s="15"/>
      <c r="OOH76" s="15"/>
      <c r="OOI76" s="15"/>
      <c r="OOJ76" s="15"/>
      <c r="OOK76" s="15"/>
      <c r="OOL76" s="15"/>
      <c r="OOM76" s="15"/>
      <c r="OON76" s="15"/>
      <c r="OOO76" s="15"/>
      <c r="OOP76" s="15"/>
      <c r="OOQ76" s="15"/>
      <c r="OOR76" s="15"/>
      <c r="OOS76" s="15"/>
      <c r="OOT76" s="15"/>
      <c r="OOU76" s="15"/>
      <c r="OOV76" s="15"/>
      <c r="OOW76" s="15"/>
      <c r="OOX76" s="15"/>
      <c r="OOY76" s="15"/>
      <c r="OOZ76" s="15"/>
      <c r="OPA76" s="15"/>
      <c r="OPB76" s="15"/>
      <c r="OPC76" s="15"/>
      <c r="OPD76" s="15"/>
      <c r="OPE76" s="15"/>
      <c r="OPF76" s="15"/>
      <c r="OPG76" s="15"/>
      <c r="OPH76" s="15"/>
      <c r="OPI76" s="15"/>
      <c r="OPJ76" s="15"/>
      <c r="OPK76" s="15"/>
      <c r="OPL76" s="15"/>
      <c r="OPM76" s="15"/>
      <c r="OPN76" s="15"/>
      <c r="OPO76" s="15"/>
      <c r="OPP76" s="15"/>
      <c r="OPQ76" s="15"/>
      <c r="OPR76" s="15"/>
      <c r="OPS76" s="15"/>
      <c r="OPT76" s="15"/>
      <c r="OPU76" s="15"/>
      <c r="OPV76" s="15"/>
      <c r="OPW76" s="15"/>
      <c r="OPX76" s="15"/>
      <c r="OPY76" s="15"/>
      <c r="OPZ76" s="15"/>
      <c r="OQA76" s="15"/>
      <c r="OQB76" s="15"/>
      <c r="OQC76" s="15"/>
      <c r="OQD76" s="15"/>
      <c r="OQE76" s="15"/>
      <c r="OQF76" s="15"/>
      <c r="OQG76" s="15"/>
      <c r="OQH76" s="15"/>
      <c r="OQI76" s="15"/>
      <c r="OQJ76" s="15"/>
      <c r="OQK76" s="15"/>
      <c r="OQL76" s="15"/>
      <c r="OQM76" s="15"/>
      <c r="OQN76" s="15"/>
      <c r="OQO76" s="15"/>
      <c r="OQP76" s="15"/>
      <c r="OQQ76" s="15"/>
      <c r="OQR76" s="15"/>
      <c r="OQS76" s="15"/>
      <c r="OQT76" s="15"/>
      <c r="OQU76" s="15"/>
      <c r="OQV76" s="15"/>
      <c r="OQW76" s="15"/>
      <c r="OQX76" s="15"/>
      <c r="OQY76" s="15"/>
      <c r="OQZ76" s="15"/>
      <c r="ORA76" s="15"/>
      <c r="ORB76" s="15"/>
      <c r="ORC76" s="15"/>
      <c r="ORD76" s="15"/>
      <c r="ORE76" s="15"/>
      <c r="ORF76" s="15"/>
      <c r="ORG76" s="15"/>
      <c r="ORH76" s="15"/>
      <c r="ORI76" s="15"/>
      <c r="ORJ76" s="15"/>
      <c r="ORK76" s="15"/>
      <c r="ORL76" s="15"/>
      <c r="ORM76" s="15"/>
      <c r="ORN76" s="15"/>
      <c r="ORO76" s="15"/>
      <c r="ORP76" s="15"/>
      <c r="ORQ76" s="15"/>
      <c r="ORR76" s="15"/>
      <c r="ORS76" s="15"/>
      <c r="ORT76" s="15"/>
      <c r="ORU76" s="15"/>
      <c r="ORV76" s="15"/>
      <c r="ORW76" s="15"/>
      <c r="ORX76" s="15"/>
      <c r="ORY76" s="15"/>
      <c r="ORZ76" s="15"/>
      <c r="OSA76" s="15"/>
      <c r="OSB76" s="15"/>
      <c r="OSC76" s="15"/>
      <c r="OSD76" s="15"/>
      <c r="OSE76" s="15"/>
      <c r="OSF76" s="15"/>
      <c r="OSG76" s="15"/>
      <c r="OSH76" s="15"/>
      <c r="OSI76" s="15"/>
      <c r="OSJ76" s="15"/>
      <c r="OSK76" s="15"/>
      <c r="OSL76" s="15"/>
      <c r="OSM76" s="15"/>
      <c r="OSN76" s="15"/>
      <c r="OSO76" s="15"/>
      <c r="OSP76" s="15"/>
      <c r="OSQ76" s="15"/>
      <c r="OSR76" s="15"/>
      <c r="OSS76" s="15"/>
      <c r="OST76" s="15"/>
      <c r="OSU76" s="15"/>
      <c r="OSV76" s="15"/>
      <c r="OSW76" s="15"/>
      <c r="OSX76" s="15"/>
      <c r="OSY76" s="15"/>
      <c r="OSZ76" s="15"/>
      <c r="OTA76" s="15"/>
      <c r="OTB76" s="15"/>
      <c r="OTC76" s="15"/>
      <c r="OTD76" s="15"/>
      <c r="OTE76" s="15"/>
      <c r="OTF76" s="15"/>
      <c r="OTG76" s="15"/>
      <c r="OTH76" s="15"/>
      <c r="OTI76" s="15"/>
      <c r="OTJ76" s="15"/>
      <c r="OTK76" s="15"/>
      <c r="OTL76" s="15"/>
      <c r="OTM76" s="15"/>
      <c r="OTN76" s="15"/>
      <c r="OTO76" s="15"/>
      <c r="OTP76" s="15"/>
      <c r="OTQ76" s="15"/>
      <c r="OTR76" s="15"/>
      <c r="OTS76" s="15"/>
      <c r="OTT76" s="15"/>
      <c r="OTU76" s="15"/>
      <c r="OTV76" s="15"/>
      <c r="OTW76" s="15"/>
      <c r="OTX76" s="15"/>
      <c r="OTY76" s="15"/>
      <c r="OTZ76" s="15"/>
      <c r="OUA76" s="15"/>
      <c r="OUB76" s="15"/>
      <c r="OUC76" s="15"/>
      <c r="OUD76" s="15"/>
      <c r="OUE76" s="15"/>
      <c r="OUF76" s="15"/>
      <c r="OUG76" s="15"/>
      <c r="OUH76" s="15"/>
      <c r="OUI76" s="15"/>
      <c r="OUJ76" s="15"/>
      <c r="OUK76" s="15"/>
      <c r="OUL76" s="15"/>
      <c r="OUM76" s="15"/>
      <c r="OUN76" s="15"/>
      <c r="OUO76" s="15"/>
      <c r="OUP76" s="15"/>
      <c r="OUQ76" s="15"/>
      <c r="OUR76" s="15"/>
      <c r="OUS76" s="15"/>
      <c r="OUT76" s="15"/>
      <c r="OUU76" s="15"/>
      <c r="OUV76" s="15"/>
      <c r="OUW76" s="15"/>
      <c r="OUX76" s="15"/>
      <c r="OUY76" s="15"/>
      <c r="OUZ76" s="15"/>
      <c r="OVA76" s="15"/>
      <c r="OVB76" s="15"/>
      <c r="OVC76" s="15"/>
      <c r="OVD76" s="15"/>
      <c r="OVE76" s="15"/>
      <c r="OVF76" s="15"/>
      <c r="OVG76" s="15"/>
      <c r="OVH76" s="15"/>
      <c r="OVI76" s="15"/>
      <c r="OVJ76" s="15"/>
      <c r="OVK76" s="15"/>
      <c r="OVL76" s="15"/>
      <c r="OVM76" s="15"/>
      <c r="OVN76" s="15"/>
      <c r="OVO76" s="15"/>
      <c r="OVP76" s="15"/>
      <c r="OVQ76" s="15"/>
      <c r="OVR76" s="15"/>
      <c r="OVS76" s="15"/>
      <c r="OVT76" s="15"/>
      <c r="OVU76" s="15"/>
      <c r="OVV76" s="15"/>
      <c r="OVW76" s="15"/>
      <c r="OVX76" s="15"/>
      <c r="OVY76" s="15"/>
      <c r="OVZ76" s="15"/>
      <c r="OWA76" s="15"/>
      <c r="OWB76" s="15"/>
      <c r="OWC76" s="15"/>
      <c r="OWD76" s="15"/>
      <c r="OWE76" s="15"/>
      <c r="OWF76" s="15"/>
      <c r="OWG76" s="15"/>
      <c r="OWH76" s="15"/>
      <c r="OWI76" s="15"/>
      <c r="OWJ76" s="15"/>
      <c r="OWK76" s="15"/>
      <c r="OWL76" s="15"/>
      <c r="OWM76" s="15"/>
      <c r="OWN76" s="15"/>
      <c r="OWO76" s="15"/>
      <c r="OWP76" s="15"/>
      <c r="OWQ76" s="15"/>
      <c r="OWR76" s="15"/>
      <c r="OWS76" s="15"/>
      <c r="OWT76" s="15"/>
      <c r="OWU76" s="15"/>
      <c r="OWV76" s="15"/>
      <c r="OWW76" s="15"/>
      <c r="OWX76" s="15"/>
      <c r="OWY76" s="15"/>
      <c r="OWZ76" s="15"/>
      <c r="OXA76" s="15"/>
      <c r="OXB76" s="15"/>
      <c r="OXC76" s="15"/>
      <c r="OXD76" s="15"/>
      <c r="OXE76" s="15"/>
      <c r="OXF76" s="15"/>
      <c r="OXG76" s="15"/>
      <c r="OXH76" s="15"/>
      <c r="OXI76" s="15"/>
      <c r="OXJ76" s="15"/>
      <c r="OXK76" s="15"/>
      <c r="OXL76" s="15"/>
      <c r="OXM76" s="15"/>
      <c r="OXN76" s="15"/>
      <c r="OXO76" s="15"/>
      <c r="OXP76" s="15"/>
      <c r="OXQ76" s="15"/>
      <c r="OXR76" s="15"/>
      <c r="OXS76" s="15"/>
      <c r="OXT76" s="15"/>
      <c r="OXU76" s="15"/>
      <c r="OXV76" s="15"/>
      <c r="OXW76" s="15"/>
      <c r="OXX76" s="15"/>
      <c r="OXY76" s="15"/>
      <c r="OXZ76" s="15"/>
      <c r="OYA76" s="15"/>
      <c r="OYB76" s="15"/>
      <c r="OYC76" s="15"/>
      <c r="OYD76" s="15"/>
      <c r="OYE76" s="15"/>
      <c r="OYF76" s="15"/>
      <c r="OYG76" s="15"/>
      <c r="OYH76" s="15"/>
      <c r="OYI76" s="15"/>
      <c r="OYJ76" s="15"/>
      <c r="OYK76" s="15"/>
      <c r="OYL76" s="15"/>
      <c r="OYM76" s="15"/>
      <c r="OYN76" s="15"/>
      <c r="OYO76" s="15"/>
      <c r="OYP76" s="15"/>
      <c r="OYQ76" s="15"/>
      <c r="OYR76" s="15"/>
      <c r="OYS76" s="15"/>
      <c r="OYT76" s="15"/>
      <c r="OYU76" s="15"/>
      <c r="OYV76" s="15"/>
      <c r="OYW76" s="15"/>
      <c r="OYX76" s="15"/>
      <c r="OYY76" s="15"/>
      <c r="OYZ76" s="15"/>
      <c r="OZA76" s="15"/>
      <c r="OZB76" s="15"/>
      <c r="OZC76" s="15"/>
      <c r="OZD76" s="15"/>
      <c r="OZE76" s="15"/>
      <c r="OZF76" s="15"/>
      <c r="OZG76" s="15"/>
      <c r="OZH76" s="15"/>
      <c r="OZI76" s="15"/>
      <c r="OZJ76" s="15"/>
      <c r="OZK76" s="15"/>
      <c r="OZL76" s="15"/>
      <c r="OZM76" s="15"/>
      <c r="OZN76" s="15"/>
      <c r="OZO76" s="15"/>
      <c r="OZP76" s="15"/>
      <c r="OZQ76" s="15"/>
      <c r="OZR76" s="15"/>
      <c r="OZS76" s="15"/>
      <c r="OZT76" s="15"/>
      <c r="OZU76" s="15"/>
      <c r="OZV76" s="15"/>
      <c r="OZW76" s="15"/>
      <c r="OZX76" s="15"/>
      <c r="OZY76" s="15"/>
      <c r="OZZ76" s="15"/>
      <c r="PAA76" s="15"/>
      <c r="PAB76" s="15"/>
      <c r="PAC76" s="15"/>
      <c r="PAD76" s="15"/>
      <c r="PAE76" s="15"/>
      <c r="PAF76" s="15"/>
      <c r="PAG76" s="15"/>
      <c r="PAH76" s="15"/>
      <c r="PAI76" s="15"/>
      <c r="PAJ76" s="15"/>
      <c r="PAK76" s="15"/>
      <c r="PAL76" s="15"/>
      <c r="PAM76" s="15"/>
      <c r="PAN76" s="15"/>
      <c r="PAO76" s="15"/>
      <c r="PAP76" s="15"/>
      <c r="PAQ76" s="15"/>
      <c r="PAR76" s="15"/>
      <c r="PAS76" s="15"/>
      <c r="PAT76" s="15"/>
      <c r="PAU76" s="15"/>
      <c r="PAV76" s="15"/>
      <c r="PAW76" s="15"/>
      <c r="PAX76" s="15"/>
      <c r="PAY76" s="15"/>
      <c r="PAZ76" s="15"/>
      <c r="PBA76" s="15"/>
      <c r="PBB76" s="15"/>
      <c r="PBC76" s="15"/>
      <c r="PBD76" s="15"/>
      <c r="PBE76" s="15"/>
      <c r="PBF76" s="15"/>
      <c r="PBG76" s="15"/>
      <c r="PBH76" s="15"/>
      <c r="PBI76" s="15"/>
      <c r="PBJ76" s="15"/>
      <c r="PBK76" s="15"/>
      <c r="PBL76" s="15"/>
      <c r="PBM76" s="15"/>
      <c r="PBN76" s="15"/>
      <c r="PBO76" s="15"/>
      <c r="PBP76" s="15"/>
      <c r="PBQ76" s="15"/>
      <c r="PBR76" s="15"/>
      <c r="PBS76" s="15"/>
      <c r="PBT76" s="15"/>
      <c r="PBU76" s="15"/>
      <c r="PBV76" s="15"/>
      <c r="PBW76" s="15"/>
      <c r="PBX76" s="15"/>
      <c r="PBY76" s="15"/>
      <c r="PBZ76" s="15"/>
      <c r="PCA76" s="15"/>
      <c r="PCB76" s="15"/>
      <c r="PCC76" s="15"/>
      <c r="PCD76" s="15"/>
      <c r="PCE76" s="15"/>
      <c r="PCF76" s="15"/>
      <c r="PCG76" s="15"/>
      <c r="PCH76" s="15"/>
      <c r="PCI76" s="15"/>
      <c r="PCJ76" s="15"/>
      <c r="PCK76" s="15"/>
      <c r="PCL76" s="15"/>
      <c r="PCM76" s="15"/>
      <c r="PCN76" s="15"/>
      <c r="PCO76" s="15"/>
      <c r="PCP76" s="15"/>
      <c r="PCQ76" s="15"/>
      <c r="PCR76" s="15"/>
      <c r="PCS76" s="15"/>
      <c r="PCT76" s="15"/>
      <c r="PCU76" s="15"/>
      <c r="PCV76" s="15"/>
      <c r="PCW76" s="15"/>
      <c r="PCX76" s="15"/>
      <c r="PCY76" s="15"/>
      <c r="PCZ76" s="15"/>
      <c r="PDA76" s="15"/>
      <c r="PDB76" s="15"/>
      <c r="PDC76" s="15"/>
      <c r="PDD76" s="15"/>
      <c r="PDE76" s="15"/>
      <c r="PDF76" s="15"/>
      <c r="PDG76" s="15"/>
      <c r="PDH76" s="15"/>
      <c r="PDI76" s="15"/>
      <c r="PDJ76" s="15"/>
      <c r="PDK76" s="15"/>
      <c r="PDL76" s="15"/>
      <c r="PDM76" s="15"/>
      <c r="PDN76" s="15"/>
      <c r="PDO76" s="15"/>
      <c r="PDP76" s="15"/>
      <c r="PDQ76" s="15"/>
      <c r="PDR76" s="15"/>
      <c r="PDS76" s="15"/>
      <c r="PDT76" s="15"/>
      <c r="PDU76" s="15"/>
      <c r="PDV76" s="15"/>
      <c r="PDW76" s="15"/>
      <c r="PDX76" s="15"/>
      <c r="PDY76" s="15"/>
      <c r="PDZ76" s="15"/>
      <c r="PEA76" s="15"/>
      <c r="PEB76" s="15"/>
      <c r="PEC76" s="15"/>
      <c r="PED76" s="15"/>
      <c r="PEE76" s="15"/>
      <c r="PEF76" s="15"/>
      <c r="PEG76" s="15"/>
      <c r="PEH76" s="15"/>
      <c r="PEI76" s="15"/>
      <c r="PEJ76" s="15"/>
      <c r="PEK76" s="15"/>
      <c r="PEL76" s="15"/>
      <c r="PEM76" s="15"/>
      <c r="PEN76" s="15"/>
      <c r="PEO76" s="15"/>
      <c r="PEP76" s="15"/>
      <c r="PEQ76" s="15"/>
      <c r="PER76" s="15"/>
      <c r="PES76" s="15"/>
      <c r="PET76" s="15"/>
      <c r="PEU76" s="15"/>
      <c r="PEV76" s="15"/>
      <c r="PEW76" s="15"/>
      <c r="PEX76" s="15"/>
      <c r="PEY76" s="15"/>
      <c r="PEZ76" s="15"/>
      <c r="PFA76" s="15"/>
      <c r="PFB76" s="15"/>
      <c r="PFC76" s="15"/>
      <c r="PFD76" s="15"/>
      <c r="PFE76" s="15"/>
      <c r="PFF76" s="15"/>
      <c r="PFG76" s="15"/>
      <c r="PFH76" s="15"/>
      <c r="PFI76" s="15"/>
      <c r="PFJ76" s="15"/>
      <c r="PFK76" s="15"/>
      <c r="PFL76" s="15"/>
      <c r="PFM76" s="15"/>
      <c r="PFN76" s="15"/>
      <c r="PFO76" s="15"/>
      <c r="PFP76" s="15"/>
      <c r="PFQ76" s="15"/>
      <c r="PFR76" s="15"/>
      <c r="PFS76" s="15"/>
      <c r="PFT76" s="15"/>
      <c r="PFU76" s="15"/>
      <c r="PFV76" s="15"/>
      <c r="PFW76" s="15"/>
      <c r="PFX76" s="15"/>
      <c r="PFY76" s="15"/>
      <c r="PFZ76" s="15"/>
      <c r="PGA76" s="15"/>
      <c r="PGB76" s="15"/>
      <c r="PGC76" s="15"/>
      <c r="PGD76" s="15"/>
      <c r="PGE76" s="15"/>
      <c r="PGF76" s="15"/>
      <c r="PGG76" s="15"/>
      <c r="PGH76" s="15"/>
      <c r="PGI76" s="15"/>
      <c r="PGJ76" s="15"/>
      <c r="PGK76" s="15"/>
      <c r="PGL76" s="15"/>
      <c r="PGM76" s="15"/>
      <c r="PGN76" s="15"/>
      <c r="PGO76" s="15"/>
      <c r="PGP76" s="15"/>
      <c r="PGQ76" s="15"/>
      <c r="PGR76" s="15"/>
      <c r="PGS76" s="15"/>
      <c r="PGT76" s="15"/>
      <c r="PGU76" s="15"/>
      <c r="PGV76" s="15"/>
      <c r="PGW76" s="15"/>
      <c r="PGX76" s="15"/>
      <c r="PGY76" s="15"/>
      <c r="PGZ76" s="15"/>
      <c r="PHA76" s="15"/>
      <c r="PHB76" s="15"/>
      <c r="PHC76" s="15"/>
      <c r="PHD76" s="15"/>
      <c r="PHE76" s="15"/>
      <c r="PHF76" s="15"/>
      <c r="PHG76" s="15"/>
      <c r="PHH76" s="15"/>
      <c r="PHI76" s="15"/>
      <c r="PHJ76" s="15"/>
      <c r="PHK76" s="15"/>
      <c r="PHL76" s="15"/>
      <c r="PHM76" s="15"/>
      <c r="PHN76" s="15"/>
      <c r="PHO76" s="15"/>
      <c r="PHP76" s="15"/>
      <c r="PHQ76" s="15"/>
      <c r="PHR76" s="15"/>
      <c r="PHS76" s="15"/>
      <c r="PHT76" s="15"/>
      <c r="PHU76" s="15"/>
      <c r="PHV76" s="15"/>
      <c r="PHW76" s="15"/>
      <c r="PHX76" s="15"/>
      <c r="PHY76" s="15"/>
      <c r="PHZ76" s="15"/>
      <c r="PIA76" s="15"/>
      <c r="PIB76" s="15"/>
      <c r="PIC76" s="15"/>
      <c r="PID76" s="15"/>
      <c r="PIE76" s="15"/>
      <c r="PIF76" s="15"/>
      <c r="PIG76" s="15"/>
      <c r="PIH76" s="15"/>
      <c r="PII76" s="15"/>
      <c r="PIJ76" s="15"/>
      <c r="PIK76" s="15"/>
      <c r="PIL76" s="15"/>
      <c r="PIM76" s="15"/>
      <c r="PIN76" s="15"/>
      <c r="PIO76" s="15"/>
      <c r="PIP76" s="15"/>
      <c r="PIQ76" s="15"/>
      <c r="PIR76" s="15"/>
      <c r="PIS76" s="15"/>
      <c r="PIT76" s="15"/>
      <c r="PIU76" s="15"/>
      <c r="PIV76" s="15"/>
      <c r="PIW76" s="15"/>
      <c r="PIX76" s="15"/>
      <c r="PIY76" s="15"/>
      <c r="PIZ76" s="15"/>
      <c r="PJA76" s="15"/>
      <c r="PJB76" s="15"/>
      <c r="PJC76" s="15"/>
      <c r="PJD76" s="15"/>
      <c r="PJE76" s="15"/>
      <c r="PJF76" s="15"/>
      <c r="PJG76" s="15"/>
      <c r="PJH76" s="15"/>
      <c r="PJI76" s="15"/>
      <c r="PJJ76" s="15"/>
      <c r="PJK76" s="15"/>
      <c r="PJL76" s="15"/>
      <c r="PJM76" s="15"/>
      <c r="PJN76" s="15"/>
      <c r="PJO76" s="15"/>
      <c r="PJP76" s="15"/>
      <c r="PJQ76" s="15"/>
      <c r="PJR76" s="15"/>
      <c r="PJS76" s="15"/>
      <c r="PJT76" s="15"/>
      <c r="PJU76" s="15"/>
      <c r="PJV76" s="15"/>
      <c r="PJW76" s="15"/>
      <c r="PJX76" s="15"/>
      <c r="PJY76" s="15"/>
      <c r="PJZ76" s="15"/>
      <c r="PKA76" s="15"/>
      <c r="PKB76" s="15"/>
      <c r="PKC76" s="15"/>
      <c r="PKD76" s="15"/>
      <c r="PKE76" s="15"/>
      <c r="PKF76" s="15"/>
      <c r="PKG76" s="15"/>
      <c r="PKH76" s="15"/>
      <c r="PKI76" s="15"/>
      <c r="PKJ76" s="15"/>
      <c r="PKK76" s="15"/>
      <c r="PKL76" s="15"/>
      <c r="PKM76" s="15"/>
      <c r="PKN76" s="15"/>
      <c r="PKO76" s="15"/>
      <c r="PKP76" s="15"/>
      <c r="PKQ76" s="15"/>
      <c r="PKR76" s="15"/>
      <c r="PKS76" s="15"/>
      <c r="PKT76" s="15"/>
      <c r="PKU76" s="15"/>
      <c r="PKV76" s="15"/>
      <c r="PKW76" s="15"/>
      <c r="PKX76" s="15"/>
      <c r="PKY76" s="15"/>
      <c r="PKZ76" s="15"/>
      <c r="PLA76" s="15"/>
      <c r="PLB76" s="15"/>
      <c r="PLC76" s="15"/>
      <c r="PLD76" s="15"/>
      <c r="PLE76" s="15"/>
      <c r="PLF76" s="15"/>
      <c r="PLG76" s="15"/>
      <c r="PLH76" s="15"/>
      <c r="PLI76" s="15"/>
      <c r="PLJ76" s="15"/>
      <c r="PLK76" s="15"/>
      <c r="PLL76" s="15"/>
      <c r="PLM76" s="15"/>
      <c r="PLN76" s="15"/>
      <c r="PLO76" s="15"/>
      <c r="PLP76" s="15"/>
      <c r="PLQ76" s="15"/>
      <c r="PLR76" s="15"/>
      <c r="PLS76" s="15"/>
      <c r="PLT76" s="15"/>
      <c r="PLU76" s="15"/>
      <c r="PLV76" s="15"/>
      <c r="PLW76" s="15"/>
      <c r="PLX76" s="15"/>
      <c r="PLY76" s="15"/>
      <c r="PLZ76" s="15"/>
      <c r="PMA76" s="15"/>
      <c r="PMB76" s="15"/>
      <c r="PMC76" s="15"/>
      <c r="PMD76" s="15"/>
      <c r="PME76" s="15"/>
      <c r="PMF76" s="15"/>
      <c r="PMG76" s="15"/>
      <c r="PMH76" s="15"/>
      <c r="PMI76" s="15"/>
      <c r="PMJ76" s="15"/>
      <c r="PMK76" s="15"/>
      <c r="PML76" s="15"/>
      <c r="PMM76" s="15"/>
      <c r="PMN76" s="15"/>
      <c r="PMO76" s="15"/>
      <c r="PMP76" s="15"/>
      <c r="PMQ76" s="15"/>
      <c r="PMR76" s="15"/>
      <c r="PMS76" s="15"/>
      <c r="PMT76" s="15"/>
      <c r="PMU76" s="15"/>
      <c r="PMV76" s="15"/>
      <c r="PMW76" s="15"/>
      <c r="PMX76" s="15"/>
      <c r="PMY76" s="15"/>
      <c r="PMZ76" s="15"/>
      <c r="PNA76" s="15"/>
      <c r="PNB76" s="15"/>
      <c r="PNC76" s="15"/>
      <c r="PND76" s="15"/>
      <c r="PNE76" s="15"/>
      <c r="PNF76" s="15"/>
      <c r="PNG76" s="15"/>
      <c r="PNH76" s="15"/>
      <c r="PNI76" s="15"/>
      <c r="PNJ76" s="15"/>
      <c r="PNK76" s="15"/>
      <c r="PNL76" s="15"/>
      <c r="PNM76" s="15"/>
      <c r="PNN76" s="15"/>
      <c r="PNO76" s="15"/>
      <c r="PNP76" s="15"/>
      <c r="PNQ76" s="15"/>
      <c r="PNR76" s="15"/>
      <c r="PNS76" s="15"/>
      <c r="PNT76" s="15"/>
      <c r="PNU76" s="15"/>
      <c r="PNV76" s="15"/>
      <c r="PNW76" s="15"/>
      <c r="PNX76" s="15"/>
      <c r="PNY76" s="15"/>
      <c r="PNZ76" s="15"/>
      <c r="POA76" s="15"/>
      <c r="POB76" s="15"/>
      <c r="POC76" s="15"/>
      <c r="POD76" s="15"/>
      <c r="POE76" s="15"/>
      <c r="POF76" s="15"/>
      <c r="POG76" s="15"/>
      <c r="POH76" s="15"/>
      <c r="POI76" s="15"/>
      <c r="POJ76" s="15"/>
      <c r="POK76" s="15"/>
      <c r="POL76" s="15"/>
      <c r="POM76" s="15"/>
      <c r="PON76" s="15"/>
      <c r="POO76" s="15"/>
      <c r="POP76" s="15"/>
      <c r="POQ76" s="15"/>
      <c r="POR76" s="15"/>
      <c r="POS76" s="15"/>
      <c r="POT76" s="15"/>
      <c r="POU76" s="15"/>
      <c r="POV76" s="15"/>
      <c r="POW76" s="15"/>
      <c r="POX76" s="15"/>
      <c r="POY76" s="15"/>
      <c r="POZ76" s="15"/>
      <c r="PPA76" s="15"/>
      <c r="PPB76" s="15"/>
      <c r="PPC76" s="15"/>
      <c r="PPD76" s="15"/>
      <c r="PPE76" s="15"/>
      <c r="PPF76" s="15"/>
      <c r="PPG76" s="15"/>
      <c r="PPH76" s="15"/>
      <c r="PPI76" s="15"/>
      <c r="PPJ76" s="15"/>
      <c r="PPK76" s="15"/>
      <c r="PPL76" s="15"/>
      <c r="PPM76" s="15"/>
      <c r="PPN76" s="15"/>
      <c r="PPO76" s="15"/>
      <c r="PPP76" s="15"/>
      <c r="PPQ76" s="15"/>
      <c r="PPR76" s="15"/>
      <c r="PPS76" s="15"/>
      <c r="PPT76" s="15"/>
      <c r="PPU76" s="15"/>
      <c r="PPV76" s="15"/>
      <c r="PPW76" s="15"/>
      <c r="PPX76" s="15"/>
      <c r="PPY76" s="15"/>
      <c r="PPZ76" s="15"/>
      <c r="PQA76" s="15"/>
      <c r="PQB76" s="15"/>
      <c r="PQC76" s="15"/>
      <c r="PQD76" s="15"/>
      <c r="PQE76" s="15"/>
      <c r="PQF76" s="15"/>
      <c r="PQG76" s="15"/>
      <c r="PQH76" s="15"/>
      <c r="PQI76" s="15"/>
      <c r="PQJ76" s="15"/>
      <c r="PQK76" s="15"/>
      <c r="PQL76" s="15"/>
      <c r="PQM76" s="15"/>
      <c r="PQN76" s="15"/>
      <c r="PQO76" s="15"/>
      <c r="PQP76" s="15"/>
      <c r="PQQ76" s="15"/>
      <c r="PQR76" s="15"/>
      <c r="PQS76" s="15"/>
      <c r="PQT76" s="15"/>
      <c r="PQU76" s="15"/>
      <c r="PQV76" s="15"/>
      <c r="PQW76" s="15"/>
      <c r="PQX76" s="15"/>
      <c r="PQY76" s="15"/>
      <c r="PQZ76" s="15"/>
      <c r="PRA76" s="15"/>
      <c r="PRB76" s="15"/>
      <c r="PRC76" s="15"/>
      <c r="PRD76" s="15"/>
      <c r="PRE76" s="15"/>
      <c r="PRF76" s="15"/>
      <c r="PRG76" s="15"/>
      <c r="PRH76" s="15"/>
      <c r="PRI76" s="15"/>
      <c r="PRJ76" s="15"/>
      <c r="PRK76" s="15"/>
      <c r="PRL76" s="15"/>
      <c r="PRM76" s="15"/>
      <c r="PRN76" s="15"/>
      <c r="PRO76" s="15"/>
      <c r="PRP76" s="15"/>
      <c r="PRQ76" s="15"/>
      <c r="PRR76" s="15"/>
      <c r="PRS76" s="15"/>
      <c r="PRT76" s="15"/>
      <c r="PRU76" s="15"/>
      <c r="PRV76" s="15"/>
      <c r="PRW76" s="15"/>
      <c r="PRX76" s="15"/>
      <c r="PRY76" s="15"/>
      <c r="PRZ76" s="15"/>
      <c r="PSA76" s="15"/>
      <c r="PSB76" s="15"/>
      <c r="PSC76" s="15"/>
      <c r="PSD76" s="15"/>
      <c r="PSE76" s="15"/>
      <c r="PSF76" s="15"/>
      <c r="PSG76" s="15"/>
      <c r="PSH76" s="15"/>
      <c r="PSI76" s="15"/>
      <c r="PSJ76" s="15"/>
      <c r="PSK76" s="15"/>
      <c r="PSL76" s="15"/>
      <c r="PSM76" s="15"/>
      <c r="PSN76" s="15"/>
      <c r="PSO76" s="15"/>
      <c r="PSP76" s="15"/>
      <c r="PSQ76" s="15"/>
      <c r="PSR76" s="15"/>
      <c r="PSS76" s="15"/>
      <c r="PST76" s="15"/>
      <c r="PSU76" s="15"/>
      <c r="PSV76" s="15"/>
      <c r="PSW76" s="15"/>
      <c r="PSX76" s="15"/>
      <c r="PSY76" s="15"/>
      <c r="PSZ76" s="15"/>
      <c r="PTA76" s="15"/>
      <c r="PTB76" s="15"/>
      <c r="PTC76" s="15"/>
      <c r="PTD76" s="15"/>
      <c r="PTE76" s="15"/>
      <c r="PTF76" s="15"/>
      <c r="PTG76" s="15"/>
      <c r="PTH76" s="15"/>
      <c r="PTI76" s="15"/>
      <c r="PTJ76" s="15"/>
      <c r="PTK76" s="15"/>
      <c r="PTL76" s="15"/>
      <c r="PTM76" s="15"/>
      <c r="PTN76" s="15"/>
      <c r="PTO76" s="15"/>
      <c r="PTP76" s="15"/>
      <c r="PTQ76" s="15"/>
      <c r="PTR76" s="15"/>
      <c r="PTS76" s="15"/>
      <c r="PTT76" s="15"/>
      <c r="PTU76" s="15"/>
      <c r="PTV76" s="15"/>
      <c r="PTW76" s="15"/>
      <c r="PTX76" s="15"/>
      <c r="PTY76" s="15"/>
      <c r="PTZ76" s="15"/>
      <c r="PUA76" s="15"/>
      <c r="PUB76" s="15"/>
      <c r="PUC76" s="15"/>
      <c r="PUD76" s="15"/>
      <c r="PUE76" s="15"/>
      <c r="PUF76" s="15"/>
      <c r="PUG76" s="15"/>
      <c r="PUH76" s="15"/>
      <c r="PUI76" s="15"/>
      <c r="PUJ76" s="15"/>
      <c r="PUK76" s="15"/>
      <c r="PUL76" s="15"/>
      <c r="PUM76" s="15"/>
      <c r="PUN76" s="15"/>
      <c r="PUO76" s="15"/>
      <c r="PUP76" s="15"/>
      <c r="PUQ76" s="15"/>
      <c r="PUR76" s="15"/>
      <c r="PUS76" s="15"/>
      <c r="PUT76" s="15"/>
      <c r="PUU76" s="15"/>
      <c r="PUV76" s="15"/>
      <c r="PUW76" s="15"/>
      <c r="PUX76" s="15"/>
      <c r="PUY76" s="15"/>
      <c r="PUZ76" s="15"/>
      <c r="PVA76" s="15"/>
      <c r="PVB76" s="15"/>
      <c r="PVC76" s="15"/>
      <c r="PVD76" s="15"/>
      <c r="PVE76" s="15"/>
      <c r="PVF76" s="15"/>
      <c r="PVG76" s="15"/>
      <c r="PVH76" s="15"/>
      <c r="PVI76" s="15"/>
      <c r="PVJ76" s="15"/>
      <c r="PVK76" s="15"/>
      <c r="PVL76" s="15"/>
      <c r="PVM76" s="15"/>
      <c r="PVN76" s="15"/>
      <c r="PVO76" s="15"/>
      <c r="PVP76" s="15"/>
      <c r="PVQ76" s="15"/>
      <c r="PVR76" s="15"/>
      <c r="PVS76" s="15"/>
      <c r="PVT76" s="15"/>
      <c r="PVU76" s="15"/>
      <c r="PVV76" s="15"/>
      <c r="PVW76" s="15"/>
      <c r="PVX76" s="15"/>
      <c r="PVY76" s="15"/>
      <c r="PVZ76" s="15"/>
      <c r="PWA76" s="15"/>
      <c r="PWB76" s="15"/>
      <c r="PWC76" s="15"/>
      <c r="PWD76" s="15"/>
      <c r="PWE76" s="15"/>
      <c r="PWF76" s="15"/>
      <c r="PWG76" s="15"/>
      <c r="PWH76" s="15"/>
      <c r="PWI76" s="15"/>
      <c r="PWJ76" s="15"/>
      <c r="PWK76" s="15"/>
      <c r="PWL76" s="15"/>
      <c r="PWM76" s="15"/>
      <c r="PWN76" s="15"/>
      <c r="PWO76" s="15"/>
      <c r="PWP76" s="15"/>
      <c r="PWQ76" s="15"/>
      <c r="PWR76" s="15"/>
      <c r="PWS76" s="15"/>
      <c r="PWT76" s="15"/>
      <c r="PWU76" s="15"/>
      <c r="PWV76" s="15"/>
      <c r="PWW76" s="15"/>
      <c r="PWX76" s="15"/>
      <c r="PWY76" s="15"/>
      <c r="PWZ76" s="15"/>
      <c r="PXA76" s="15"/>
      <c r="PXB76" s="15"/>
      <c r="PXC76" s="15"/>
      <c r="PXD76" s="15"/>
      <c r="PXE76" s="15"/>
      <c r="PXF76" s="15"/>
      <c r="PXG76" s="15"/>
      <c r="PXH76" s="15"/>
      <c r="PXI76" s="15"/>
      <c r="PXJ76" s="15"/>
      <c r="PXK76" s="15"/>
      <c r="PXL76" s="15"/>
      <c r="PXM76" s="15"/>
      <c r="PXN76" s="15"/>
      <c r="PXO76" s="15"/>
      <c r="PXP76" s="15"/>
      <c r="PXQ76" s="15"/>
      <c r="PXR76" s="15"/>
      <c r="PXS76" s="15"/>
      <c r="PXT76" s="15"/>
      <c r="PXU76" s="15"/>
      <c r="PXV76" s="15"/>
      <c r="PXW76" s="15"/>
      <c r="PXX76" s="15"/>
      <c r="PXY76" s="15"/>
      <c r="PXZ76" s="15"/>
      <c r="PYA76" s="15"/>
      <c r="PYB76" s="15"/>
      <c r="PYC76" s="15"/>
      <c r="PYD76" s="15"/>
      <c r="PYE76" s="15"/>
      <c r="PYF76" s="15"/>
      <c r="PYG76" s="15"/>
      <c r="PYH76" s="15"/>
      <c r="PYI76" s="15"/>
      <c r="PYJ76" s="15"/>
      <c r="PYK76" s="15"/>
      <c r="PYL76" s="15"/>
      <c r="PYM76" s="15"/>
      <c r="PYN76" s="15"/>
      <c r="PYO76" s="15"/>
      <c r="PYP76" s="15"/>
      <c r="PYQ76" s="15"/>
      <c r="PYR76" s="15"/>
      <c r="PYS76" s="15"/>
      <c r="PYT76" s="15"/>
      <c r="PYU76" s="15"/>
      <c r="PYV76" s="15"/>
      <c r="PYW76" s="15"/>
      <c r="PYX76" s="15"/>
      <c r="PYY76" s="15"/>
      <c r="PYZ76" s="15"/>
      <c r="PZA76" s="15"/>
      <c r="PZB76" s="15"/>
      <c r="PZC76" s="15"/>
      <c r="PZD76" s="15"/>
      <c r="PZE76" s="15"/>
      <c r="PZF76" s="15"/>
      <c r="PZG76" s="15"/>
      <c r="PZH76" s="15"/>
      <c r="PZI76" s="15"/>
      <c r="PZJ76" s="15"/>
      <c r="PZK76" s="15"/>
      <c r="PZL76" s="15"/>
      <c r="PZM76" s="15"/>
      <c r="PZN76" s="15"/>
      <c r="PZO76" s="15"/>
      <c r="PZP76" s="15"/>
      <c r="PZQ76" s="15"/>
      <c r="PZR76" s="15"/>
      <c r="PZS76" s="15"/>
      <c r="PZT76" s="15"/>
      <c r="PZU76" s="15"/>
      <c r="PZV76" s="15"/>
      <c r="PZW76" s="15"/>
      <c r="PZX76" s="15"/>
      <c r="PZY76" s="15"/>
      <c r="PZZ76" s="15"/>
      <c r="QAA76" s="15"/>
      <c r="QAB76" s="15"/>
      <c r="QAC76" s="15"/>
      <c r="QAD76" s="15"/>
      <c r="QAE76" s="15"/>
      <c r="QAF76" s="15"/>
      <c r="QAG76" s="15"/>
      <c r="QAH76" s="15"/>
      <c r="QAI76" s="15"/>
      <c r="QAJ76" s="15"/>
      <c r="QAK76" s="15"/>
      <c r="QAL76" s="15"/>
      <c r="QAM76" s="15"/>
      <c r="QAN76" s="15"/>
      <c r="QAO76" s="15"/>
      <c r="QAP76" s="15"/>
      <c r="QAQ76" s="15"/>
      <c r="QAR76" s="15"/>
      <c r="QAS76" s="15"/>
      <c r="QAT76" s="15"/>
      <c r="QAU76" s="15"/>
      <c r="QAV76" s="15"/>
      <c r="QAW76" s="15"/>
      <c r="QAX76" s="15"/>
      <c r="QAY76" s="15"/>
      <c r="QAZ76" s="15"/>
      <c r="QBA76" s="15"/>
      <c r="QBB76" s="15"/>
      <c r="QBC76" s="15"/>
      <c r="QBD76" s="15"/>
      <c r="QBE76" s="15"/>
      <c r="QBF76" s="15"/>
      <c r="QBG76" s="15"/>
      <c r="QBH76" s="15"/>
      <c r="QBI76" s="15"/>
      <c r="QBJ76" s="15"/>
      <c r="QBK76" s="15"/>
      <c r="QBL76" s="15"/>
      <c r="QBM76" s="15"/>
      <c r="QBN76" s="15"/>
      <c r="QBO76" s="15"/>
      <c r="QBP76" s="15"/>
      <c r="QBQ76" s="15"/>
      <c r="QBR76" s="15"/>
      <c r="QBS76" s="15"/>
      <c r="QBT76" s="15"/>
      <c r="QBU76" s="15"/>
      <c r="QBV76" s="15"/>
      <c r="QBW76" s="15"/>
      <c r="QBX76" s="15"/>
      <c r="QBY76" s="15"/>
      <c r="QBZ76" s="15"/>
      <c r="QCA76" s="15"/>
      <c r="QCB76" s="15"/>
      <c r="QCC76" s="15"/>
      <c r="QCD76" s="15"/>
      <c r="QCE76" s="15"/>
      <c r="QCF76" s="15"/>
      <c r="QCG76" s="15"/>
      <c r="QCH76" s="15"/>
      <c r="QCI76" s="15"/>
      <c r="QCJ76" s="15"/>
      <c r="QCK76" s="15"/>
      <c r="QCL76" s="15"/>
      <c r="QCM76" s="15"/>
      <c r="QCN76" s="15"/>
      <c r="QCO76" s="15"/>
      <c r="QCP76" s="15"/>
      <c r="QCQ76" s="15"/>
      <c r="QCR76" s="15"/>
      <c r="QCS76" s="15"/>
      <c r="QCT76" s="15"/>
      <c r="QCU76" s="15"/>
      <c r="QCV76" s="15"/>
      <c r="QCW76" s="15"/>
      <c r="QCX76" s="15"/>
      <c r="QCY76" s="15"/>
      <c r="QCZ76" s="15"/>
      <c r="QDA76" s="15"/>
      <c r="QDB76" s="15"/>
      <c r="QDC76" s="15"/>
      <c r="QDD76" s="15"/>
      <c r="QDE76" s="15"/>
      <c r="QDF76" s="15"/>
      <c r="QDG76" s="15"/>
      <c r="QDH76" s="15"/>
      <c r="QDI76" s="15"/>
      <c r="QDJ76" s="15"/>
      <c r="QDK76" s="15"/>
      <c r="QDL76" s="15"/>
      <c r="QDM76" s="15"/>
      <c r="QDN76" s="15"/>
      <c r="QDO76" s="15"/>
      <c r="QDP76" s="15"/>
      <c r="QDQ76" s="15"/>
      <c r="QDR76" s="15"/>
      <c r="QDS76" s="15"/>
      <c r="QDT76" s="15"/>
      <c r="QDU76" s="15"/>
      <c r="QDV76" s="15"/>
      <c r="QDW76" s="15"/>
      <c r="QDX76" s="15"/>
      <c r="QDY76" s="15"/>
      <c r="QDZ76" s="15"/>
      <c r="QEA76" s="15"/>
      <c r="QEB76" s="15"/>
      <c r="QEC76" s="15"/>
      <c r="QED76" s="15"/>
      <c r="QEE76" s="15"/>
      <c r="QEF76" s="15"/>
      <c r="QEG76" s="15"/>
      <c r="QEH76" s="15"/>
      <c r="QEI76" s="15"/>
      <c r="QEJ76" s="15"/>
      <c r="QEK76" s="15"/>
      <c r="QEL76" s="15"/>
      <c r="QEM76" s="15"/>
      <c r="QEN76" s="15"/>
      <c r="QEO76" s="15"/>
      <c r="QEP76" s="15"/>
      <c r="QEQ76" s="15"/>
      <c r="QER76" s="15"/>
      <c r="QES76" s="15"/>
      <c r="QET76" s="15"/>
      <c r="QEU76" s="15"/>
      <c r="QEV76" s="15"/>
      <c r="QEW76" s="15"/>
      <c r="QEX76" s="15"/>
      <c r="QEY76" s="15"/>
      <c r="QEZ76" s="15"/>
      <c r="QFA76" s="15"/>
      <c r="QFB76" s="15"/>
      <c r="QFC76" s="15"/>
      <c r="QFD76" s="15"/>
      <c r="QFE76" s="15"/>
      <c r="QFF76" s="15"/>
      <c r="QFG76" s="15"/>
      <c r="QFH76" s="15"/>
      <c r="QFI76" s="15"/>
      <c r="QFJ76" s="15"/>
      <c r="QFK76" s="15"/>
      <c r="QFL76" s="15"/>
      <c r="QFM76" s="15"/>
      <c r="QFN76" s="15"/>
      <c r="QFO76" s="15"/>
      <c r="QFP76" s="15"/>
      <c r="QFQ76" s="15"/>
      <c r="QFR76" s="15"/>
      <c r="QFS76" s="15"/>
      <c r="QFT76" s="15"/>
      <c r="QFU76" s="15"/>
      <c r="QFV76" s="15"/>
      <c r="QFW76" s="15"/>
      <c r="QFX76" s="15"/>
      <c r="QFY76" s="15"/>
      <c r="QFZ76" s="15"/>
      <c r="QGA76" s="15"/>
      <c r="QGB76" s="15"/>
      <c r="QGC76" s="15"/>
      <c r="QGD76" s="15"/>
      <c r="QGE76" s="15"/>
      <c r="QGF76" s="15"/>
      <c r="QGG76" s="15"/>
      <c r="QGH76" s="15"/>
      <c r="QGI76" s="15"/>
      <c r="QGJ76" s="15"/>
      <c r="QGK76" s="15"/>
      <c r="QGL76" s="15"/>
      <c r="QGM76" s="15"/>
      <c r="QGN76" s="15"/>
      <c r="QGO76" s="15"/>
      <c r="QGP76" s="15"/>
      <c r="QGQ76" s="15"/>
      <c r="QGR76" s="15"/>
      <c r="QGS76" s="15"/>
      <c r="QGT76" s="15"/>
      <c r="QGU76" s="15"/>
      <c r="QGV76" s="15"/>
      <c r="QGW76" s="15"/>
      <c r="QGX76" s="15"/>
      <c r="QGY76" s="15"/>
      <c r="QGZ76" s="15"/>
      <c r="QHA76" s="15"/>
      <c r="QHB76" s="15"/>
      <c r="QHC76" s="15"/>
      <c r="QHD76" s="15"/>
      <c r="QHE76" s="15"/>
      <c r="QHF76" s="15"/>
      <c r="QHG76" s="15"/>
      <c r="QHH76" s="15"/>
      <c r="QHI76" s="15"/>
      <c r="QHJ76" s="15"/>
      <c r="QHK76" s="15"/>
      <c r="QHL76" s="15"/>
      <c r="QHM76" s="15"/>
      <c r="QHN76" s="15"/>
      <c r="QHO76" s="15"/>
      <c r="QHP76" s="15"/>
      <c r="QHQ76" s="15"/>
      <c r="QHR76" s="15"/>
      <c r="QHS76" s="15"/>
      <c r="QHT76" s="15"/>
      <c r="QHU76" s="15"/>
      <c r="QHV76" s="15"/>
      <c r="QHW76" s="15"/>
      <c r="QHX76" s="15"/>
      <c r="QHY76" s="15"/>
      <c r="QHZ76" s="15"/>
      <c r="QIA76" s="15"/>
      <c r="QIB76" s="15"/>
      <c r="QIC76" s="15"/>
      <c r="QID76" s="15"/>
      <c r="QIE76" s="15"/>
      <c r="QIF76" s="15"/>
      <c r="QIG76" s="15"/>
      <c r="QIH76" s="15"/>
      <c r="QII76" s="15"/>
      <c r="QIJ76" s="15"/>
      <c r="QIK76" s="15"/>
      <c r="QIL76" s="15"/>
      <c r="QIM76" s="15"/>
      <c r="QIN76" s="15"/>
      <c r="QIO76" s="15"/>
      <c r="QIP76" s="15"/>
      <c r="QIQ76" s="15"/>
      <c r="QIR76" s="15"/>
      <c r="QIS76" s="15"/>
      <c r="QIT76" s="15"/>
      <c r="QIU76" s="15"/>
      <c r="QIV76" s="15"/>
      <c r="QIW76" s="15"/>
      <c r="QIX76" s="15"/>
      <c r="QIY76" s="15"/>
      <c r="QIZ76" s="15"/>
      <c r="QJA76" s="15"/>
      <c r="QJB76" s="15"/>
      <c r="QJC76" s="15"/>
      <c r="QJD76" s="15"/>
      <c r="QJE76" s="15"/>
      <c r="QJF76" s="15"/>
      <c r="QJG76" s="15"/>
      <c r="QJH76" s="15"/>
      <c r="QJI76" s="15"/>
      <c r="QJJ76" s="15"/>
      <c r="QJK76" s="15"/>
      <c r="QJL76" s="15"/>
      <c r="QJM76" s="15"/>
      <c r="QJN76" s="15"/>
      <c r="QJO76" s="15"/>
      <c r="QJP76" s="15"/>
      <c r="QJQ76" s="15"/>
      <c r="QJR76" s="15"/>
      <c r="QJS76" s="15"/>
      <c r="QJT76" s="15"/>
      <c r="QJU76" s="15"/>
      <c r="QJV76" s="15"/>
      <c r="QJW76" s="15"/>
      <c r="QJX76" s="15"/>
      <c r="QJY76" s="15"/>
      <c r="QJZ76" s="15"/>
      <c r="QKA76" s="15"/>
      <c r="QKB76" s="15"/>
      <c r="QKC76" s="15"/>
      <c r="QKD76" s="15"/>
      <c r="QKE76" s="15"/>
      <c r="QKF76" s="15"/>
      <c r="QKG76" s="15"/>
      <c r="QKH76" s="15"/>
      <c r="QKI76" s="15"/>
      <c r="QKJ76" s="15"/>
      <c r="QKK76" s="15"/>
      <c r="QKL76" s="15"/>
      <c r="QKM76" s="15"/>
      <c r="QKN76" s="15"/>
      <c r="QKO76" s="15"/>
      <c r="QKP76" s="15"/>
      <c r="QKQ76" s="15"/>
      <c r="QKR76" s="15"/>
      <c r="QKS76" s="15"/>
      <c r="QKT76" s="15"/>
      <c r="QKU76" s="15"/>
      <c r="QKV76" s="15"/>
      <c r="QKW76" s="15"/>
      <c r="QKX76" s="15"/>
      <c r="QKY76" s="15"/>
      <c r="QKZ76" s="15"/>
      <c r="QLA76" s="15"/>
      <c r="QLB76" s="15"/>
      <c r="QLC76" s="15"/>
      <c r="QLD76" s="15"/>
      <c r="QLE76" s="15"/>
      <c r="QLF76" s="15"/>
      <c r="QLG76" s="15"/>
      <c r="QLH76" s="15"/>
      <c r="QLI76" s="15"/>
      <c r="QLJ76" s="15"/>
      <c r="QLK76" s="15"/>
      <c r="QLL76" s="15"/>
      <c r="QLM76" s="15"/>
      <c r="QLN76" s="15"/>
      <c r="QLO76" s="15"/>
      <c r="QLP76" s="15"/>
      <c r="QLQ76" s="15"/>
      <c r="QLR76" s="15"/>
      <c r="QLS76" s="15"/>
      <c r="QLT76" s="15"/>
      <c r="QLU76" s="15"/>
      <c r="QLV76" s="15"/>
      <c r="QLW76" s="15"/>
      <c r="QLX76" s="15"/>
      <c r="QLY76" s="15"/>
      <c r="QLZ76" s="15"/>
      <c r="QMA76" s="15"/>
      <c r="QMB76" s="15"/>
      <c r="QMC76" s="15"/>
      <c r="QMD76" s="15"/>
      <c r="QME76" s="15"/>
      <c r="QMF76" s="15"/>
      <c r="QMG76" s="15"/>
      <c r="QMH76" s="15"/>
      <c r="QMI76" s="15"/>
      <c r="QMJ76" s="15"/>
      <c r="QMK76" s="15"/>
      <c r="QML76" s="15"/>
      <c r="QMM76" s="15"/>
      <c r="QMN76" s="15"/>
      <c r="QMO76" s="15"/>
      <c r="QMP76" s="15"/>
      <c r="QMQ76" s="15"/>
      <c r="QMR76" s="15"/>
      <c r="QMS76" s="15"/>
      <c r="QMT76" s="15"/>
      <c r="QMU76" s="15"/>
      <c r="QMV76" s="15"/>
      <c r="QMW76" s="15"/>
      <c r="QMX76" s="15"/>
      <c r="QMY76" s="15"/>
      <c r="QMZ76" s="15"/>
      <c r="QNA76" s="15"/>
      <c r="QNB76" s="15"/>
      <c r="QNC76" s="15"/>
      <c r="QND76" s="15"/>
      <c r="QNE76" s="15"/>
      <c r="QNF76" s="15"/>
      <c r="QNG76" s="15"/>
      <c r="QNH76" s="15"/>
      <c r="QNI76" s="15"/>
      <c r="QNJ76" s="15"/>
      <c r="QNK76" s="15"/>
      <c r="QNL76" s="15"/>
      <c r="QNM76" s="15"/>
      <c r="QNN76" s="15"/>
      <c r="QNO76" s="15"/>
      <c r="QNP76" s="15"/>
      <c r="QNQ76" s="15"/>
      <c r="QNR76" s="15"/>
      <c r="QNS76" s="15"/>
      <c r="QNT76" s="15"/>
      <c r="QNU76" s="15"/>
      <c r="QNV76" s="15"/>
      <c r="QNW76" s="15"/>
      <c r="QNX76" s="15"/>
      <c r="QNY76" s="15"/>
      <c r="QNZ76" s="15"/>
      <c r="QOA76" s="15"/>
      <c r="QOB76" s="15"/>
      <c r="QOC76" s="15"/>
      <c r="QOD76" s="15"/>
      <c r="QOE76" s="15"/>
      <c r="QOF76" s="15"/>
      <c r="QOG76" s="15"/>
      <c r="QOH76" s="15"/>
      <c r="QOI76" s="15"/>
      <c r="QOJ76" s="15"/>
      <c r="QOK76" s="15"/>
      <c r="QOL76" s="15"/>
      <c r="QOM76" s="15"/>
      <c r="QON76" s="15"/>
      <c r="QOO76" s="15"/>
      <c r="QOP76" s="15"/>
      <c r="QOQ76" s="15"/>
      <c r="QOR76" s="15"/>
      <c r="QOS76" s="15"/>
      <c r="QOT76" s="15"/>
      <c r="QOU76" s="15"/>
      <c r="QOV76" s="15"/>
      <c r="QOW76" s="15"/>
      <c r="QOX76" s="15"/>
      <c r="QOY76" s="15"/>
      <c r="QOZ76" s="15"/>
      <c r="QPA76" s="15"/>
      <c r="QPB76" s="15"/>
      <c r="QPC76" s="15"/>
      <c r="QPD76" s="15"/>
      <c r="QPE76" s="15"/>
      <c r="QPF76" s="15"/>
      <c r="QPG76" s="15"/>
      <c r="QPH76" s="15"/>
      <c r="QPI76" s="15"/>
      <c r="QPJ76" s="15"/>
      <c r="QPK76" s="15"/>
      <c r="QPL76" s="15"/>
      <c r="QPM76" s="15"/>
      <c r="QPN76" s="15"/>
      <c r="QPO76" s="15"/>
      <c r="QPP76" s="15"/>
      <c r="QPQ76" s="15"/>
      <c r="QPR76" s="15"/>
      <c r="QPS76" s="15"/>
      <c r="QPT76" s="15"/>
      <c r="QPU76" s="15"/>
      <c r="QPV76" s="15"/>
      <c r="QPW76" s="15"/>
      <c r="QPX76" s="15"/>
      <c r="QPY76" s="15"/>
      <c r="QPZ76" s="15"/>
      <c r="QQA76" s="15"/>
      <c r="QQB76" s="15"/>
      <c r="QQC76" s="15"/>
      <c r="QQD76" s="15"/>
      <c r="QQE76" s="15"/>
      <c r="QQF76" s="15"/>
      <c r="QQG76" s="15"/>
      <c r="QQH76" s="15"/>
      <c r="QQI76" s="15"/>
      <c r="QQJ76" s="15"/>
      <c r="QQK76" s="15"/>
      <c r="QQL76" s="15"/>
      <c r="QQM76" s="15"/>
      <c r="QQN76" s="15"/>
      <c r="QQO76" s="15"/>
      <c r="QQP76" s="15"/>
      <c r="QQQ76" s="15"/>
      <c r="QQR76" s="15"/>
      <c r="QQS76" s="15"/>
      <c r="QQT76" s="15"/>
      <c r="QQU76" s="15"/>
      <c r="QQV76" s="15"/>
      <c r="QQW76" s="15"/>
      <c r="QQX76" s="15"/>
      <c r="QQY76" s="15"/>
      <c r="QQZ76" s="15"/>
      <c r="QRA76" s="15"/>
      <c r="QRB76" s="15"/>
      <c r="QRC76" s="15"/>
      <c r="QRD76" s="15"/>
      <c r="QRE76" s="15"/>
      <c r="QRF76" s="15"/>
      <c r="QRG76" s="15"/>
      <c r="QRH76" s="15"/>
      <c r="QRI76" s="15"/>
      <c r="QRJ76" s="15"/>
      <c r="QRK76" s="15"/>
      <c r="QRL76" s="15"/>
      <c r="QRM76" s="15"/>
      <c r="QRN76" s="15"/>
      <c r="QRO76" s="15"/>
      <c r="QRP76" s="15"/>
      <c r="QRQ76" s="15"/>
      <c r="QRR76" s="15"/>
      <c r="QRS76" s="15"/>
      <c r="QRT76" s="15"/>
      <c r="QRU76" s="15"/>
      <c r="QRV76" s="15"/>
      <c r="QRW76" s="15"/>
      <c r="QRX76" s="15"/>
      <c r="QRY76" s="15"/>
      <c r="QRZ76" s="15"/>
      <c r="QSA76" s="15"/>
      <c r="QSB76" s="15"/>
      <c r="QSC76" s="15"/>
      <c r="QSD76" s="15"/>
      <c r="QSE76" s="15"/>
      <c r="QSF76" s="15"/>
      <c r="QSG76" s="15"/>
      <c r="QSH76" s="15"/>
      <c r="QSI76" s="15"/>
      <c r="QSJ76" s="15"/>
      <c r="QSK76" s="15"/>
      <c r="QSL76" s="15"/>
      <c r="QSM76" s="15"/>
      <c r="QSN76" s="15"/>
      <c r="QSO76" s="15"/>
      <c r="QSP76" s="15"/>
      <c r="QSQ76" s="15"/>
      <c r="QSR76" s="15"/>
      <c r="QSS76" s="15"/>
      <c r="QST76" s="15"/>
      <c r="QSU76" s="15"/>
      <c r="QSV76" s="15"/>
      <c r="QSW76" s="15"/>
      <c r="QSX76" s="15"/>
      <c r="QSY76" s="15"/>
      <c r="QSZ76" s="15"/>
      <c r="QTA76" s="15"/>
      <c r="QTB76" s="15"/>
      <c r="QTC76" s="15"/>
      <c r="QTD76" s="15"/>
      <c r="QTE76" s="15"/>
      <c r="QTF76" s="15"/>
      <c r="QTG76" s="15"/>
      <c r="QTH76" s="15"/>
      <c r="QTI76" s="15"/>
      <c r="QTJ76" s="15"/>
      <c r="QTK76" s="15"/>
      <c r="QTL76" s="15"/>
      <c r="QTM76" s="15"/>
      <c r="QTN76" s="15"/>
      <c r="QTO76" s="15"/>
      <c r="QTP76" s="15"/>
      <c r="QTQ76" s="15"/>
      <c r="QTR76" s="15"/>
      <c r="QTS76" s="15"/>
      <c r="QTT76" s="15"/>
      <c r="QTU76" s="15"/>
      <c r="QTV76" s="15"/>
      <c r="QTW76" s="15"/>
      <c r="QTX76" s="15"/>
      <c r="QTY76" s="15"/>
      <c r="QTZ76" s="15"/>
      <c r="QUA76" s="15"/>
      <c r="QUB76" s="15"/>
      <c r="QUC76" s="15"/>
      <c r="QUD76" s="15"/>
      <c r="QUE76" s="15"/>
      <c r="QUF76" s="15"/>
      <c r="QUG76" s="15"/>
      <c r="QUH76" s="15"/>
      <c r="QUI76" s="15"/>
      <c r="QUJ76" s="15"/>
      <c r="QUK76" s="15"/>
      <c r="QUL76" s="15"/>
      <c r="QUM76" s="15"/>
      <c r="QUN76" s="15"/>
      <c r="QUO76" s="15"/>
      <c r="QUP76" s="15"/>
      <c r="QUQ76" s="15"/>
      <c r="QUR76" s="15"/>
      <c r="QUS76" s="15"/>
      <c r="QUT76" s="15"/>
      <c r="QUU76" s="15"/>
      <c r="QUV76" s="15"/>
      <c r="QUW76" s="15"/>
      <c r="QUX76" s="15"/>
      <c r="QUY76" s="15"/>
      <c r="QUZ76" s="15"/>
      <c r="QVA76" s="15"/>
      <c r="QVB76" s="15"/>
      <c r="QVC76" s="15"/>
      <c r="QVD76" s="15"/>
      <c r="QVE76" s="15"/>
      <c r="QVF76" s="15"/>
      <c r="QVG76" s="15"/>
      <c r="QVH76" s="15"/>
      <c r="QVI76" s="15"/>
      <c r="QVJ76" s="15"/>
      <c r="QVK76" s="15"/>
      <c r="QVL76" s="15"/>
      <c r="QVM76" s="15"/>
      <c r="QVN76" s="15"/>
      <c r="QVO76" s="15"/>
      <c r="QVP76" s="15"/>
      <c r="QVQ76" s="15"/>
      <c r="QVR76" s="15"/>
      <c r="QVS76" s="15"/>
      <c r="QVT76" s="15"/>
      <c r="QVU76" s="15"/>
      <c r="QVV76" s="15"/>
      <c r="QVW76" s="15"/>
      <c r="QVX76" s="15"/>
      <c r="QVY76" s="15"/>
      <c r="QVZ76" s="15"/>
      <c r="QWA76" s="15"/>
      <c r="QWB76" s="15"/>
      <c r="QWC76" s="15"/>
      <c r="QWD76" s="15"/>
      <c r="QWE76" s="15"/>
      <c r="QWF76" s="15"/>
      <c r="QWG76" s="15"/>
      <c r="QWH76" s="15"/>
      <c r="QWI76" s="15"/>
      <c r="QWJ76" s="15"/>
      <c r="QWK76" s="15"/>
      <c r="QWL76" s="15"/>
      <c r="QWM76" s="15"/>
      <c r="QWN76" s="15"/>
      <c r="QWO76" s="15"/>
      <c r="QWP76" s="15"/>
      <c r="QWQ76" s="15"/>
      <c r="QWR76" s="15"/>
      <c r="QWS76" s="15"/>
      <c r="QWT76" s="15"/>
      <c r="QWU76" s="15"/>
      <c r="QWV76" s="15"/>
      <c r="QWW76" s="15"/>
      <c r="QWX76" s="15"/>
      <c r="QWY76" s="15"/>
      <c r="QWZ76" s="15"/>
      <c r="QXA76" s="15"/>
      <c r="QXB76" s="15"/>
      <c r="QXC76" s="15"/>
      <c r="QXD76" s="15"/>
      <c r="QXE76" s="15"/>
      <c r="QXF76" s="15"/>
      <c r="QXG76" s="15"/>
      <c r="QXH76" s="15"/>
      <c r="QXI76" s="15"/>
      <c r="QXJ76" s="15"/>
      <c r="QXK76" s="15"/>
      <c r="QXL76" s="15"/>
      <c r="QXM76" s="15"/>
      <c r="QXN76" s="15"/>
      <c r="QXO76" s="15"/>
      <c r="QXP76" s="15"/>
      <c r="QXQ76" s="15"/>
      <c r="QXR76" s="15"/>
      <c r="QXS76" s="15"/>
      <c r="QXT76" s="15"/>
      <c r="QXU76" s="15"/>
      <c r="QXV76" s="15"/>
      <c r="QXW76" s="15"/>
      <c r="QXX76" s="15"/>
      <c r="QXY76" s="15"/>
      <c r="QXZ76" s="15"/>
      <c r="QYA76" s="15"/>
      <c r="QYB76" s="15"/>
      <c r="QYC76" s="15"/>
      <c r="QYD76" s="15"/>
      <c r="QYE76" s="15"/>
      <c r="QYF76" s="15"/>
      <c r="QYG76" s="15"/>
      <c r="QYH76" s="15"/>
      <c r="QYI76" s="15"/>
      <c r="QYJ76" s="15"/>
      <c r="QYK76" s="15"/>
      <c r="QYL76" s="15"/>
      <c r="QYM76" s="15"/>
      <c r="QYN76" s="15"/>
      <c r="QYO76" s="15"/>
      <c r="QYP76" s="15"/>
      <c r="QYQ76" s="15"/>
      <c r="QYR76" s="15"/>
      <c r="QYS76" s="15"/>
      <c r="QYT76" s="15"/>
      <c r="QYU76" s="15"/>
      <c r="QYV76" s="15"/>
      <c r="QYW76" s="15"/>
      <c r="QYX76" s="15"/>
      <c r="QYY76" s="15"/>
      <c r="QYZ76" s="15"/>
      <c r="QZA76" s="15"/>
      <c r="QZB76" s="15"/>
      <c r="QZC76" s="15"/>
      <c r="QZD76" s="15"/>
      <c r="QZE76" s="15"/>
      <c r="QZF76" s="15"/>
      <c r="QZG76" s="15"/>
      <c r="QZH76" s="15"/>
      <c r="QZI76" s="15"/>
      <c r="QZJ76" s="15"/>
      <c r="QZK76" s="15"/>
      <c r="QZL76" s="15"/>
      <c r="QZM76" s="15"/>
      <c r="QZN76" s="15"/>
      <c r="QZO76" s="15"/>
      <c r="QZP76" s="15"/>
      <c r="QZQ76" s="15"/>
      <c r="QZR76" s="15"/>
      <c r="QZS76" s="15"/>
      <c r="QZT76" s="15"/>
      <c r="QZU76" s="15"/>
      <c r="QZV76" s="15"/>
      <c r="QZW76" s="15"/>
      <c r="QZX76" s="15"/>
      <c r="QZY76" s="15"/>
      <c r="QZZ76" s="15"/>
      <c r="RAA76" s="15"/>
      <c r="RAB76" s="15"/>
      <c r="RAC76" s="15"/>
      <c r="RAD76" s="15"/>
      <c r="RAE76" s="15"/>
      <c r="RAF76" s="15"/>
      <c r="RAG76" s="15"/>
      <c r="RAH76" s="15"/>
      <c r="RAI76" s="15"/>
      <c r="RAJ76" s="15"/>
      <c r="RAK76" s="15"/>
      <c r="RAL76" s="15"/>
      <c r="RAM76" s="15"/>
      <c r="RAN76" s="15"/>
      <c r="RAO76" s="15"/>
      <c r="RAP76" s="15"/>
      <c r="RAQ76" s="15"/>
      <c r="RAR76" s="15"/>
      <c r="RAS76" s="15"/>
      <c r="RAT76" s="15"/>
      <c r="RAU76" s="15"/>
      <c r="RAV76" s="15"/>
      <c r="RAW76" s="15"/>
      <c r="RAX76" s="15"/>
      <c r="RAY76" s="15"/>
      <c r="RAZ76" s="15"/>
      <c r="RBA76" s="15"/>
      <c r="RBB76" s="15"/>
      <c r="RBC76" s="15"/>
      <c r="RBD76" s="15"/>
      <c r="RBE76" s="15"/>
      <c r="RBF76" s="15"/>
      <c r="RBG76" s="15"/>
      <c r="RBH76" s="15"/>
      <c r="RBI76" s="15"/>
      <c r="RBJ76" s="15"/>
      <c r="RBK76" s="15"/>
      <c r="RBL76" s="15"/>
      <c r="RBM76" s="15"/>
      <c r="RBN76" s="15"/>
      <c r="RBO76" s="15"/>
      <c r="RBP76" s="15"/>
      <c r="RBQ76" s="15"/>
      <c r="RBR76" s="15"/>
      <c r="RBS76" s="15"/>
      <c r="RBT76" s="15"/>
      <c r="RBU76" s="15"/>
      <c r="RBV76" s="15"/>
      <c r="RBW76" s="15"/>
      <c r="RBX76" s="15"/>
      <c r="RBY76" s="15"/>
      <c r="RBZ76" s="15"/>
      <c r="RCA76" s="15"/>
      <c r="RCB76" s="15"/>
      <c r="RCC76" s="15"/>
      <c r="RCD76" s="15"/>
      <c r="RCE76" s="15"/>
      <c r="RCF76" s="15"/>
      <c r="RCG76" s="15"/>
      <c r="RCH76" s="15"/>
      <c r="RCI76" s="15"/>
      <c r="RCJ76" s="15"/>
      <c r="RCK76" s="15"/>
      <c r="RCL76" s="15"/>
      <c r="RCM76" s="15"/>
      <c r="RCN76" s="15"/>
      <c r="RCO76" s="15"/>
      <c r="RCP76" s="15"/>
      <c r="RCQ76" s="15"/>
      <c r="RCR76" s="15"/>
      <c r="RCS76" s="15"/>
      <c r="RCT76" s="15"/>
      <c r="RCU76" s="15"/>
      <c r="RCV76" s="15"/>
      <c r="RCW76" s="15"/>
      <c r="RCX76" s="15"/>
      <c r="RCY76" s="15"/>
      <c r="RCZ76" s="15"/>
      <c r="RDA76" s="15"/>
      <c r="RDB76" s="15"/>
      <c r="RDC76" s="15"/>
      <c r="RDD76" s="15"/>
      <c r="RDE76" s="15"/>
      <c r="RDF76" s="15"/>
      <c r="RDG76" s="15"/>
      <c r="RDH76" s="15"/>
      <c r="RDI76" s="15"/>
      <c r="RDJ76" s="15"/>
      <c r="RDK76" s="15"/>
      <c r="RDL76" s="15"/>
      <c r="RDM76" s="15"/>
      <c r="RDN76" s="15"/>
      <c r="RDO76" s="15"/>
      <c r="RDP76" s="15"/>
      <c r="RDQ76" s="15"/>
      <c r="RDR76" s="15"/>
      <c r="RDS76" s="15"/>
      <c r="RDT76" s="15"/>
      <c r="RDU76" s="15"/>
      <c r="RDV76" s="15"/>
      <c r="RDW76" s="15"/>
      <c r="RDX76" s="15"/>
      <c r="RDY76" s="15"/>
      <c r="RDZ76" s="15"/>
      <c r="REA76" s="15"/>
      <c r="REB76" s="15"/>
      <c r="REC76" s="15"/>
      <c r="RED76" s="15"/>
      <c r="REE76" s="15"/>
      <c r="REF76" s="15"/>
      <c r="REG76" s="15"/>
      <c r="REH76" s="15"/>
      <c r="REI76" s="15"/>
      <c r="REJ76" s="15"/>
      <c r="REK76" s="15"/>
      <c r="REL76" s="15"/>
      <c r="REM76" s="15"/>
      <c r="REN76" s="15"/>
      <c r="REO76" s="15"/>
      <c r="REP76" s="15"/>
      <c r="REQ76" s="15"/>
      <c r="RER76" s="15"/>
      <c r="RES76" s="15"/>
      <c r="RET76" s="15"/>
      <c r="REU76" s="15"/>
      <c r="REV76" s="15"/>
      <c r="REW76" s="15"/>
      <c r="REX76" s="15"/>
      <c r="REY76" s="15"/>
      <c r="REZ76" s="15"/>
      <c r="RFA76" s="15"/>
      <c r="RFB76" s="15"/>
      <c r="RFC76" s="15"/>
      <c r="RFD76" s="15"/>
      <c r="RFE76" s="15"/>
      <c r="RFF76" s="15"/>
      <c r="RFG76" s="15"/>
      <c r="RFH76" s="15"/>
      <c r="RFI76" s="15"/>
      <c r="RFJ76" s="15"/>
      <c r="RFK76" s="15"/>
      <c r="RFL76" s="15"/>
      <c r="RFM76" s="15"/>
      <c r="RFN76" s="15"/>
      <c r="RFO76" s="15"/>
      <c r="RFP76" s="15"/>
      <c r="RFQ76" s="15"/>
      <c r="RFR76" s="15"/>
      <c r="RFS76" s="15"/>
      <c r="RFT76" s="15"/>
      <c r="RFU76" s="15"/>
      <c r="RFV76" s="15"/>
      <c r="RFW76" s="15"/>
      <c r="RFX76" s="15"/>
      <c r="RFY76" s="15"/>
      <c r="RFZ76" s="15"/>
      <c r="RGA76" s="15"/>
      <c r="RGB76" s="15"/>
      <c r="RGC76" s="15"/>
      <c r="RGD76" s="15"/>
      <c r="RGE76" s="15"/>
      <c r="RGF76" s="15"/>
      <c r="RGG76" s="15"/>
      <c r="RGH76" s="15"/>
      <c r="RGI76" s="15"/>
      <c r="RGJ76" s="15"/>
      <c r="RGK76" s="15"/>
      <c r="RGL76" s="15"/>
      <c r="RGM76" s="15"/>
      <c r="RGN76" s="15"/>
      <c r="RGO76" s="15"/>
      <c r="RGP76" s="15"/>
      <c r="RGQ76" s="15"/>
      <c r="RGR76" s="15"/>
      <c r="RGS76" s="15"/>
      <c r="RGT76" s="15"/>
      <c r="RGU76" s="15"/>
      <c r="RGV76" s="15"/>
      <c r="RGW76" s="15"/>
      <c r="RGX76" s="15"/>
      <c r="RGY76" s="15"/>
      <c r="RGZ76" s="15"/>
      <c r="RHA76" s="15"/>
      <c r="RHB76" s="15"/>
      <c r="RHC76" s="15"/>
      <c r="RHD76" s="15"/>
      <c r="RHE76" s="15"/>
      <c r="RHF76" s="15"/>
      <c r="RHG76" s="15"/>
      <c r="RHH76" s="15"/>
      <c r="RHI76" s="15"/>
      <c r="RHJ76" s="15"/>
      <c r="RHK76" s="15"/>
      <c r="RHL76" s="15"/>
      <c r="RHM76" s="15"/>
      <c r="RHN76" s="15"/>
      <c r="RHO76" s="15"/>
      <c r="RHP76" s="15"/>
      <c r="RHQ76" s="15"/>
      <c r="RHR76" s="15"/>
      <c r="RHS76" s="15"/>
      <c r="RHT76" s="15"/>
      <c r="RHU76" s="15"/>
      <c r="RHV76" s="15"/>
      <c r="RHW76" s="15"/>
      <c r="RHX76" s="15"/>
      <c r="RHY76" s="15"/>
      <c r="RHZ76" s="15"/>
      <c r="RIA76" s="15"/>
      <c r="RIB76" s="15"/>
      <c r="RIC76" s="15"/>
      <c r="RID76" s="15"/>
      <c r="RIE76" s="15"/>
      <c r="RIF76" s="15"/>
      <c r="RIG76" s="15"/>
      <c r="RIH76" s="15"/>
      <c r="RII76" s="15"/>
      <c r="RIJ76" s="15"/>
      <c r="RIK76" s="15"/>
      <c r="RIL76" s="15"/>
      <c r="RIM76" s="15"/>
      <c r="RIN76" s="15"/>
      <c r="RIO76" s="15"/>
      <c r="RIP76" s="15"/>
      <c r="RIQ76" s="15"/>
      <c r="RIR76" s="15"/>
      <c r="RIS76" s="15"/>
      <c r="RIT76" s="15"/>
      <c r="RIU76" s="15"/>
      <c r="RIV76" s="15"/>
      <c r="RIW76" s="15"/>
      <c r="RIX76" s="15"/>
      <c r="RIY76" s="15"/>
      <c r="RIZ76" s="15"/>
      <c r="RJA76" s="15"/>
      <c r="RJB76" s="15"/>
      <c r="RJC76" s="15"/>
      <c r="RJD76" s="15"/>
      <c r="RJE76" s="15"/>
      <c r="RJF76" s="15"/>
      <c r="RJG76" s="15"/>
      <c r="RJH76" s="15"/>
      <c r="RJI76" s="15"/>
      <c r="RJJ76" s="15"/>
      <c r="RJK76" s="15"/>
      <c r="RJL76" s="15"/>
      <c r="RJM76" s="15"/>
      <c r="RJN76" s="15"/>
      <c r="RJO76" s="15"/>
      <c r="RJP76" s="15"/>
      <c r="RJQ76" s="15"/>
      <c r="RJR76" s="15"/>
      <c r="RJS76" s="15"/>
      <c r="RJT76" s="15"/>
      <c r="RJU76" s="15"/>
      <c r="RJV76" s="15"/>
      <c r="RJW76" s="15"/>
      <c r="RJX76" s="15"/>
      <c r="RJY76" s="15"/>
      <c r="RJZ76" s="15"/>
      <c r="RKA76" s="15"/>
      <c r="RKB76" s="15"/>
      <c r="RKC76" s="15"/>
      <c r="RKD76" s="15"/>
      <c r="RKE76" s="15"/>
      <c r="RKF76" s="15"/>
      <c r="RKG76" s="15"/>
      <c r="RKH76" s="15"/>
      <c r="RKI76" s="15"/>
      <c r="RKJ76" s="15"/>
      <c r="RKK76" s="15"/>
      <c r="RKL76" s="15"/>
      <c r="RKM76" s="15"/>
      <c r="RKN76" s="15"/>
      <c r="RKO76" s="15"/>
      <c r="RKP76" s="15"/>
      <c r="RKQ76" s="15"/>
      <c r="RKR76" s="15"/>
      <c r="RKS76" s="15"/>
      <c r="RKT76" s="15"/>
      <c r="RKU76" s="15"/>
      <c r="RKV76" s="15"/>
      <c r="RKW76" s="15"/>
      <c r="RKX76" s="15"/>
      <c r="RKY76" s="15"/>
      <c r="RKZ76" s="15"/>
      <c r="RLA76" s="15"/>
      <c r="RLB76" s="15"/>
      <c r="RLC76" s="15"/>
      <c r="RLD76" s="15"/>
      <c r="RLE76" s="15"/>
      <c r="RLF76" s="15"/>
      <c r="RLG76" s="15"/>
      <c r="RLH76" s="15"/>
      <c r="RLI76" s="15"/>
      <c r="RLJ76" s="15"/>
      <c r="RLK76" s="15"/>
      <c r="RLL76" s="15"/>
      <c r="RLM76" s="15"/>
      <c r="RLN76" s="15"/>
      <c r="RLO76" s="15"/>
      <c r="RLP76" s="15"/>
      <c r="RLQ76" s="15"/>
      <c r="RLR76" s="15"/>
      <c r="RLS76" s="15"/>
      <c r="RLT76" s="15"/>
      <c r="RLU76" s="15"/>
      <c r="RLV76" s="15"/>
      <c r="RLW76" s="15"/>
      <c r="RLX76" s="15"/>
      <c r="RLY76" s="15"/>
      <c r="RLZ76" s="15"/>
      <c r="RMA76" s="15"/>
      <c r="RMB76" s="15"/>
      <c r="RMC76" s="15"/>
      <c r="RMD76" s="15"/>
      <c r="RME76" s="15"/>
      <c r="RMF76" s="15"/>
      <c r="RMG76" s="15"/>
      <c r="RMH76" s="15"/>
      <c r="RMI76" s="15"/>
      <c r="RMJ76" s="15"/>
      <c r="RMK76" s="15"/>
      <c r="RML76" s="15"/>
      <c r="RMM76" s="15"/>
      <c r="RMN76" s="15"/>
      <c r="RMO76" s="15"/>
      <c r="RMP76" s="15"/>
      <c r="RMQ76" s="15"/>
      <c r="RMR76" s="15"/>
      <c r="RMS76" s="15"/>
      <c r="RMT76" s="15"/>
      <c r="RMU76" s="15"/>
      <c r="RMV76" s="15"/>
      <c r="RMW76" s="15"/>
      <c r="RMX76" s="15"/>
      <c r="RMY76" s="15"/>
      <c r="RMZ76" s="15"/>
      <c r="RNA76" s="15"/>
      <c r="RNB76" s="15"/>
      <c r="RNC76" s="15"/>
      <c r="RND76" s="15"/>
      <c r="RNE76" s="15"/>
      <c r="RNF76" s="15"/>
      <c r="RNG76" s="15"/>
      <c r="RNH76" s="15"/>
      <c r="RNI76" s="15"/>
      <c r="RNJ76" s="15"/>
      <c r="RNK76" s="15"/>
      <c r="RNL76" s="15"/>
      <c r="RNM76" s="15"/>
      <c r="RNN76" s="15"/>
      <c r="RNO76" s="15"/>
      <c r="RNP76" s="15"/>
      <c r="RNQ76" s="15"/>
      <c r="RNR76" s="15"/>
      <c r="RNS76" s="15"/>
      <c r="RNT76" s="15"/>
      <c r="RNU76" s="15"/>
      <c r="RNV76" s="15"/>
      <c r="RNW76" s="15"/>
      <c r="RNX76" s="15"/>
      <c r="RNY76" s="15"/>
      <c r="RNZ76" s="15"/>
      <c r="ROA76" s="15"/>
      <c r="ROB76" s="15"/>
      <c r="ROC76" s="15"/>
      <c r="ROD76" s="15"/>
      <c r="ROE76" s="15"/>
      <c r="ROF76" s="15"/>
      <c r="ROG76" s="15"/>
      <c r="ROH76" s="15"/>
      <c r="ROI76" s="15"/>
      <c r="ROJ76" s="15"/>
      <c r="ROK76" s="15"/>
      <c r="ROL76" s="15"/>
      <c r="ROM76" s="15"/>
      <c r="RON76" s="15"/>
      <c r="ROO76" s="15"/>
      <c r="ROP76" s="15"/>
      <c r="ROQ76" s="15"/>
      <c r="ROR76" s="15"/>
      <c r="ROS76" s="15"/>
      <c r="ROT76" s="15"/>
      <c r="ROU76" s="15"/>
      <c r="ROV76" s="15"/>
      <c r="ROW76" s="15"/>
      <c r="ROX76" s="15"/>
      <c r="ROY76" s="15"/>
      <c r="ROZ76" s="15"/>
      <c r="RPA76" s="15"/>
      <c r="RPB76" s="15"/>
      <c r="RPC76" s="15"/>
      <c r="RPD76" s="15"/>
      <c r="RPE76" s="15"/>
      <c r="RPF76" s="15"/>
      <c r="RPG76" s="15"/>
      <c r="RPH76" s="15"/>
      <c r="RPI76" s="15"/>
      <c r="RPJ76" s="15"/>
      <c r="RPK76" s="15"/>
      <c r="RPL76" s="15"/>
      <c r="RPM76" s="15"/>
      <c r="RPN76" s="15"/>
      <c r="RPO76" s="15"/>
      <c r="RPP76" s="15"/>
      <c r="RPQ76" s="15"/>
      <c r="RPR76" s="15"/>
      <c r="RPS76" s="15"/>
      <c r="RPT76" s="15"/>
      <c r="RPU76" s="15"/>
      <c r="RPV76" s="15"/>
      <c r="RPW76" s="15"/>
      <c r="RPX76" s="15"/>
      <c r="RPY76" s="15"/>
      <c r="RPZ76" s="15"/>
      <c r="RQA76" s="15"/>
      <c r="RQB76" s="15"/>
      <c r="RQC76" s="15"/>
      <c r="RQD76" s="15"/>
      <c r="RQE76" s="15"/>
      <c r="RQF76" s="15"/>
      <c r="RQG76" s="15"/>
      <c r="RQH76" s="15"/>
      <c r="RQI76" s="15"/>
      <c r="RQJ76" s="15"/>
      <c r="RQK76" s="15"/>
      <c r="RQL76" s="15"/>
      <c r="RQM76" s="15"/>
      <c r="RQN76" s="15"/>
      <c r="RQO76" s="15"/>
      <c r="RQP76" s="15"/>
      <c r="RQQ76" s="15"/>
      <c r="RQR76" s="15"/>
      <c r="RQS76" s="15"/>
      <c r="RQT76" s="15"/>
      <c r="RQU76" s="15"/>
      <c r="RQV76" s="15"/>
      <c r="RQW76" s="15"/>
      <c r="RQX76" s="15"/>
      <c r="RQY76" s="15"/>
      <c r="RQZ76" s="15"/>
      <c r="RRA76" s="15"/>
      <c r="RRB76" s="15"/>
      <c r="RRC76" s="15"/>
      <c r="RRD76" s="15"/>
      <c r="RRE76" s="15"/>
      <c r="RRF76" s="15"/>
      <c r="RRG76" s="15"/>
      <c r="RRH76" s="15"/>
      <c r="RRI76" s="15"/>
      <c r="RRJ76" s="15"/>
      <c r="RRK76" s="15"/>
      <c r="RRL76" s="15"/>
      <c r="RRM76" s="15"/>
      <c r="RRN76" s="15"/>
      <c r="RRO76" s="15"/>
      <c r="RRP76" s="15"/>
      <c r="RRQ76" s="15"/>
      <c r="RRR76" s="15"/>
      <c r="RRS76" s="15"/>
      <c r="RRT76" s="15"/>
      <c r="RRU76" s="15"/>
      <c r="RRV76" s="15"/>
      <c r="RRW76" s="15"/>
      <c r="RRX76" s="15"/>
      <c r="RRY76" s="15"/>
      <c r="RRZ76" s="15"/>
      <c r="RSA76" s="15"/>
      <c r="RSB76" s="15"/>
      <c r="RSC76" s="15"/>
      <c r="RSD76" s="15"/>
      <c r="RSE76" s="15"/>
      <c r="RSF76" s="15"/>
      <c r="RSG76" s="15"/>
      <c r="RSH76" s="15"/>
      <c r="RSI76" s="15"/>
      <c r="RSJ76" s="15"/>
      <c r="RSK76" s="15"/>
      <c r="RSL76" s="15"/>
      <c r="RSM76" s="15"/>
      <c r="RSN76" s="15"/>
      <c r="RSO76" s="15"/>
      <c r="RSP76" s="15"/>
      <c r="RSQ76" s="15"/>
      <c r="RSR76" s="15"/>
      <c r="RSS76" s="15"/>
      <c r="RST76" s="15"/>
      <c r="RSU76" s="15"/>
      <c r="RSV76" s="15"/>
      <c r="RSW76" s="15"/>
      <c r="RSX76" s="15"/>
      <c r="RSY76" s="15"/>
      <c r="RSZ76" s="15"/>
      <c r="RTA76" s="15"/>
      <c r="RTB76" s="15"/>
      <c r="RTC76" s="15"/>
      <c r="RTD76" s="15"/>
      <c r="RTE76" s="15"/>
      <c r="RTF76" s="15"/>
      <c r="RTG76" s="15"/>
      <c r="RTH76" s="15"/>
      <c r="RTI76" s="15"/>
      <c r="RTJ76" s="15"/>
      <c r="RTK76" s="15"/>
      <c r="RTL76" s="15"/>
      <c r="RTM76" s="15"/>
      <c r="RTN76" s="15"/>
      <c r="RTO76" s="15"/>
      <c r="RTP76" s="15"/>
      <c r="RTQ76" s="15"/>
      <c r="RTR76" s="15"/>
      <c r="RTS76" s="15"/>
      <c r="RTT76" s="15"/>
      <c r="RTU76" s="15"/>
      <c r="RTV76" s="15"/>
      <c r="RTW76" s="15"/>
      <c r="RTX76" s="15"/>
      <c r="RTY76" s="15"/>
      <c r="RTZ76" s="15"/>
      <c r="RUA76" s="15"/>
      <c r="RUB76" s="15"/>
      <c r="RUC76" s="15"/>
      <c r="RUD76" s="15"/>
      <c r="RUE76" s="15"/>
      <c r="RUF76" s="15"/>
      <c r="RUG76" s="15"/>
      <c r="RUH76" s="15"/>
      <c r="RUI76" s="15"/>
      <c r="RUJ76" s="15"/>
      <c r="RUK76" s="15"/>
      <c r="RUL76" s="15"/>
      <c r="RUM76" s="15"/>
      <c r="RUN76" s="15"/>
      <c r="RUO76" s="15"/>
      <c r="RUP76" s="15"/>
      <c r="RUQ76" s="15"/>
      <c r="RUR76" s="15"/>
      <c r="RUS76" s="15"/>
      <c r="RUT76" s="15"/>
      <c r="RUU76" s="15"/>
      <c r="RUV76" s="15"/>
      <c r="RUW76" s="15"/>
      <c r="RUX76" s="15"/>
      <c r="RUY76" s="15"/>
      <c r="RUZ76" s="15"/>
      <c r="RVA76" s="15"/>
      <c r="RVB76" s="15"/>
      <c r="RVC76" s="15"/>
      <c r="RVD76" s="15"/>
      <c r="RVE76" s="15"/>
      <c r="RVF76" s="15"/>
      <c r="RVG76" s="15"/>
      <c r="RVH76" s="15"/>
      <c r="RVI76" s="15"/>
      <c r="RVJ76" s="15"/>
      <c r="RVK76" s="15"/>
      <c r="RVL76" s="15"/>
      <c r="RVM76" s="15"/>
      <c r="RVN76" s="15"/>
      <c r="RVO76" s="15"/>
      <c r="RVP76" s="15"/>
      <c r="RVQ76" s="15"/>
      <c r="RVR76" s="15"/>
      <c r="RVS76" s="15"/>
      <c r="RVT76" s="15"/>
      <c r="RVU76" s="15"/>
      <c r="RVV76" s="15"/>
      <c r="RVW76" s="15"/>
      <c r="RVX76" s="15"/>
      <c r="RVY76" s="15"/>
      <c r="RVZ76" s="15"/>
      <c r="RWA76" s="15"/>
      <c r="RWB76" s="15"/>
      <c r="RWC76" s="15"/>
      <c r="RWD76" s="15"/>
      <c r="RWE76" s="15"/>
      <c r="RWF76" s="15"/>
      <c r="RWG76" s="15"/>
      <c r="RWH76" s="15"/>
      <c r="RWI76" s="15"/>
      <c r="RWJ76" s="15"/>
      <c r="RWK76" s="15"/>
      <c r="RWL76" s="15"/>
      <c r="RWM76" s="15"/>
      <c r="RWN76" s="15"/>
      <c r="RWO76" s="15"/>
      <c r="RWP76" s="15"/>
      <c r="RWQ76" s="15"/>
      <c r="RWR76" s="15"/>
      <c r="RWS76" s="15"/>
      <c r="RWT76" s="15"/>
      <c r="RWU76" s="15"/>
      <c r="RWV76" s="15"/>
      <c r="RWW76" s="15"/>
      <c r="RWX76" s="15"/>
      <c r="RWY76" s="15"/>
      <c r="RWZ76" s="15"/>
      <c r="RXA76" s="15"/>
      <c r="RXB76" s="15"/>
      <c r="RXC76" s="15"/>
      <c r="RXD76" s="15"/>
      <c r="RXE76" s="15"/>
      <c r="RXF76" s="15"/>
      <c r="RXG76" s="15"/>
      <c r="RXH76" s="15"/>
      <c r="RXI76" s="15"/>
      <c r="RXJ76" s="15"/>
      <c r="RXK76" s="15"/>
      <c r="RXL76" s="15"/>
      <c r="RXM76" s="15"/>
      <c r="RXN76" s="15"/>
      <c r="RXO76" s="15"/>
      <c r="RXP76" s="15"/>
      <c r="RXQ76" s="15"/>
      <c r="RXR76" s="15"/>
      <c r="RXS76" s="15"/>
      <c r="RXT76" s="15"/>
      <c r="RXU76" s="15"/>
      <c r="RXV76" s="15"/>
      <c r="RXW76" s="15"/>
      <c r="RXX76" s="15"/>
      <c r="RXY76" s="15"/>
      <c r="RXZ76" s="15"/>
      <c r="RYA76" s="15"/>
      <c r="RYB76" s="15"/>
      <c r="RYC76" s="15"/>
      <c r="RYD76" s="15"/>
      <c r="RYE76" s="15"/>
      <c r="RYF76" s="15"/>
      <c r="RYG76" s="15"/>
      <c r="RYH76" s="15"/>
      <c r="RYI76" s="15"/>
      <c r="RYJ76" s="15"/>
      <c r="RYK76" s="15"/>
      <c r="RYL76" s="15"/>
      <c r="RYM76" s="15"/>
      <c r="RYN76" s="15"/>
      <c r="RYO76" s="15"/>
      <c r="RYP76" s="15"/>
      <c r="RYQ76" s="15"/>
      <c r="RYR76" s="15"/>
      <c r="RYS76" s="15"/>
      <c r="RYT76" s="15"/>
      <c r="RYU76" s="15"/>
      <c r="RYV76" s="15"/>
      <c r="RYW76" s="15"/>
      <c r="RYX76" s="15"/>
      <c r="RYY76" s="15"/>
      <c r="RYZ76" s="15"/>
      <c r="RZA76" s="15"/>
      <c r="RZB76" s="15"/>
      <c r="RZC76" s="15"/>
      <c r="RZD76" s="15"/>
      <c r="RZE76" s="15"/>
      <c r="RZF76" s="15"/>
      <c r="RZG76" s="15"/>
      <c r="RZH76" s="15"/>
      <c r="RZI76" s="15"/>
      <c r="RZJ76" s="15"/>
      <c r="RZK76" s="15"/>
      <c r="RZL76" s="15"/>
      <c r="RZM76" s="15"/>
      <c r="RZN76" s="15"/>
      <c r="RZO76" s="15"/>
      <c r="RZP76" s="15"/>
      <c r="RZQ76" s="15"/>
      <c r="RZR76" s="15"/>
      <c r="RZS76" s="15"/>
      <c r="RZT76" s="15"/>
      <c r="RZU76" s="15"/>
      <c r="RZV76" s="15"/>
      <c r="RZW76" s="15"/>
      <c r="RZX76" s="15"/>
      <c r="RZY76" s="15"/>
      <c r="RZZ76" s="15"/>
      <c r="SAA76" s="15"/>
      <c r="SAB76" s="15"/>
      <c r="SAC76" s="15"/>
      <c r="SAD76" s="15"/>
      <c r="SAE76" s="15"/>
      <c r="SAF76" s="15"/>
      <c r="SAG76" s="15"/>
      <c r="SAH76" s="15"/>
      <c r="SAI76" s="15"/>
      <c r="SAJ76" s="15"/>
      <c r="SAK76" s="15"/>
      <c r="SAL76" s="15"/>
      <c r="SAM76" s="15"/>
      <c r="SAN76" s="15"/>
      <c r="SAO76" s="15"/>
      <c r="SAP76" s="15"/>
      <c r="SAQ76" s="15"/>
      <c r="SAR76" s="15"/>
      <c r="SAS76" s="15"/>
      <c r="SAT76" s="15"/>
      <c r="SAU76" s="15"/>
      <c r="SAV76" s="15"/>
      <c r="SAW76" s="15"/>
      <c r="SAX76" s="15"/>
      <c r="SAY76" s="15"/>
      <c r="SAZ76" s="15"/>
      <c r="SBA76" s="15"/>
      <c r="SBB76" s="15"/>
      <c r="SBC76" s="15"/>
      <c r="SBD76" s="15"/>
      <c r="SBE76" s="15"/>
      <c r="SBF76" s="15"/>
      <c r="SBG76" s="15"/>
      <c r="SBH76" s="15"/>
      <c r="SBI76" s="15"/>
      <c r="SBJ76" s="15"/>
      <c r="SBK76" s="15"/>
      <c r="SBL76" s="15"/>
      <c r="SBM76" s="15"/>
      <c r="SBN76" s="15"/>
      <c r="SBO76" s="15"/>
      <c r="SBP76" s="15"/>
      <c r="SBQ76" s="15"/>
      <c r="SBR76" s="15"/>
      <c r="SBS76" s="15"/>
      <c r="SBT76" s="15"/>
      <c r="SBU76" s="15"/>
      <c r="SBV76" s="15"/>
      <c r="SBW76" s="15"/>
      <c r="SBX76" s="15"/>
      <c r="SBY76" s="15"/>
      <c r="SBZ76" s="15"/>
      <c r="SCA76" s="15"/>
      <c r="SCB76" s="15"/>
      <c r="SCC76" s="15"/>
      <c r="SCD76" s="15"/>
      <c r="SCE76" s="15"/>
      <c r="SCF76" s="15"/>
      <c r="SCG76" s="15"/>
      <c r="SCH76" s="15"/>
      <c r="SCI76" s="15"/>
      <c r="SCJ76" s="15"/>
      <c r="SCK76" s="15"/>
      <c r="SCL76" s="15"/>
      <c r="SCM76" s="15"/>
      <c r="SCN76" s="15"/>
      <c r="SCO76" s="15"/>
      <c r="SCP76" s="15"/>
      <c r="SCQ76" s="15"/>
      <c r="SCR76" s="15"/>
      <c r="SCS76" s="15"/>
      <c r="SCT76" s="15"/>
      <c r="SCU76" s="15"/>
      <c r="SCV76" s="15"/>
      <c r="SCW76" s="15"/>
      <c r="SCX76" s="15"/>
      <c r="SCY76" s="15"/>
      <c r="SCZ76" s="15"/>
      <c r="SDA76" s="15"/>
      <c r="SDB76" s="15"/>
      <c r="SDC76" s="15"/>
      <c r="SDD76" s="15"/>
      <c r="SDE76" s="15"/>
      <c r="SDF76" s="15"/>
      <c r="SDG76" s="15"/>
      <c r="SDH76" s="15"/>
      <c r="SDI76" s="15"/>
      <c r="SDJ76" s="15"/>
      <c r="SDK76" s="15"/>
      <c r="SDL76" s="15"/>
      <c r="SDM76" s="15"/>
      <c r="SDN76" s="15"/>
      <c r="SDO76" s="15"/>
      <c r="SDP76" s="15"/>
      <c r="SDQ76" s="15"/>
      <c r="SDR76" s="15"/>
      <c r="SDS76" s="15"/>
      <c r="SDT76" s="15"/>
      <c r="SDU76" s="15"/>
      <c r="SDV76" s="15"/>
      <c r="SDW76" s="15"/>
      <c r="SDX76" s="15"/>
      <c r="SDY76" s="15"/>
      <c r="SDZ76" s="15"/>
      <c r="SEA76" s="15"/>
      <c r="SEB76" s="15"/>
      <c r="SEC76" s="15"/>
      <c r="SED76" s="15"/>
      <c r="SEE76" s="15"/>
      <c r="SEF76" s="15"/>
      <c r="SEG76" s="15"/>
      <c r="SEH76" s="15"/>
      <c r="SEI76" s="15"/>
      <c r="SEJ76" s="15"/>
      <c r="SEK76" s="15"/>
      <c r="SEL76" s="15"/>
      <c r="SEM76" s="15"/>
      <c r="SEN76" s="15"/>
      <c r="SEO76" s="15"/>
      <c r="SEP76" s="15"/>
      <c r="SEQ76" s="15"/>
      <c r="SER76" s="15"/>
      <c r="SES76" s="15"/>
      <c r="SET76" s="15"/>
      <c r="SEU76" s="15"/>
      <c r="SEV76" s="15"/>
      <c r="SEW76" s="15"/>
      <c r="SEX76" s="15"/>
      <c r="SEY76" s="15"/>
      <c r="SEZ76" s="15"/>
      <c r="SFA76" s="15"/>
      <c r="SFB76" s="15"/>
      <c r="SFC76" s="15"/>
      <c r="SFD76" s="15"/>
      <c r="SFE76" s="15"/>
      <c r="SFF76" s="15"/>
      <c r="SFG76" s="15"/>
      <c r="SFH76" s="15"/>
      <c r="SFI76" s="15"/>
      <c r="SFJ76" s="15"/>
      <c r="SFK76" s="15"/>
      <c r="SFL76" s="15"/>
      <c r="SFM76" s="15"/>
      <c r="SFN76" s="15"/>
      <c r="SFO76" s="15"/>
      <c r="SFP76" s="15"/>
      <c r="SFQ76" s="15"/>
      <c r="SFR76" s="15"/>
      <c r="SFS76" s="15"/>
      <c r="SFT76" s="15"/>
      <c r="SFU76" s="15"/>
      <c r="SFV76" s="15"/>
      <c r="SFW76" s="15"/>
      <c r="SFX76" s="15"/>
      <c r="SFY76" s="15"/>
      <c r="SFZ76" s="15"/>
      <c r="SGA76" s="15"/>
      <c r="SGB76" s="15"/>
      <c r="SGC76" s="15"/>
      <c r="SGD76" s="15"/>
      <c r="SGE76" s="15"/>
      <c r="SGF76" s="15"/>
      <c r="SGG76" s="15"/>
      <c r="SGH76" s="15"/>
      <c r="SGI76" s="15"/>
      <c r="SGJ76" s="15"/>
      <c r="SGK76" s="15"/>
      <c r="SGL76" s="15"/>
      <c r="SGM76" s="15"/>
      <c r="SGN76" s="15"/>
      <c r="SGO76" s="15"/>
      <c r="SGP76" s="15"/>
      <c r="SGQ76" s="15"/>
      <c r="SGR76" s="15"/>
      <c r="SGS76" s="15"/>
      <c r="SGT76" s="15"/>
      <c r="SGU76" s="15"/>
      <c r="SGV76" s="15"/>
      <c r="SGW76" s="15"/>
      <c r="SGX76" s="15"/>
      <c r="SGY76" s="15"/>
      <c r="SGZ76" s="15"/>
      <c r="SHA76" s="15"/>
      <c r="SHB76" s="15"/>
      <c r="SHC76" s="15"/>
      <c r="SHD76" s="15"/>
      <c r="SHE76" s="15"/>
      <c r="SHF76" s="15"/>
      <c r="SHG76" s="15"/>
      <c r="SHH76" s="15"/>
      <c r="SHI76" s="15"/>
      <c r="SHJ76" s="15"/>
      <c r="SHK76" s="15"/>
      <c r="SHL76" s="15"/>
      <c r="SHM76" s="15"/>
      <c r="SHN76" s="15"/>
      <c r="SHO76" s="15"/>
      <c r="SHP76" s="15"/>
      <c r="SHQ76" s="15"/>
      <c r="SHR76" s="15"/>
      <c r="SHS76" s="15"/>
      <c r="SHT76" s="15"/>
      <c r="SHU76" s="15"/>
      <c r="SHV76" s="15"/>
      <c r="SHW76" s="15"/>
      <c r="SHX76" s="15"/>
      <c r="SHY76" s="15"/>
      <c r="SHZ76" s="15"/>
      <c r="SIA76" s="15"/>
      <c r="SIB76" s="15"/>
      <c r="SIC76" s="15"/>
      <c r="SID76" s="15"/>
      <c r="SIE76" s="15"/>
      <c r="SIF76" s="15"/>
      <c r="SIG76" s="15"/>
      <c r="SIH76" s="15"/>
      <c r="SII76" s="15"/>
      <c r="SIJ76" s="15"/>
      <c r="SIK76" s="15"/>
      <c r="SIL76" s="15"/>
      <c r="SIM76" s="15"/>
      <c r="SIN76" s="15"/>
      <c r="SIO76" s="15"/>
      <c r="SIP76" s="15"/>
      <c r="SIQ76" s="15"/>
      <c r="SIR76" s="15"/>
      <c r="SIS76" s="15"/>
      <c r="SIT76" s="15"/>
      <c r="SIU76" s="15"/>
      <c r="SIV76" s="15"/>
      <c r="SIW76" s="15"/>
      <c r="SIX76" s="15"/>
      <c r="SIY76" s="15"/>
      <c r="SIZ76" s="15"/>
      <c r="SJA76" s="15"/>
      <c r="SJB76" s="15"/>
      <c r="SJC76" s="15"/>
      <c r="SJD76" s="15"/>
      <c r="SJE76" s="15"/>
      <c r="SJF76" s="15"/>
      <c r="SJG76" s="15"/>
      <c r="SJH76" s="15"/>
      <c r="SJI76" s="15"/>
      <c r="SJJ76" s="15"/>
      <c r="SJK76" s="15"/>
      <c r="SJL76" s="15"/>
      <c r="SJM76" s="15"/>
      <c r="SJN76" s="15"/>
      <c r="SJO76" s="15"/>
      <c r="SJP76" s="15"/>
      <c r="SJQ76" s="15"/>
      <c r="SJR76" s="15"/>
      <c r="SJS76" s="15"/>
      <c r="SJT76" s="15"/>
      <c r="SJU76" s="15"/>
      <c r="SJV76" s="15"/>
      <c r="SJW76" s="15"/>
      <c r="SJX76" s="15"/>
      <c r="SJY76" s="15"/>
      <c r="SJZ76" s="15"/>
      <c r="SKA76" s="15"/>
      <c r="SKB76" s="15"/>
      <c r="SKC76" s="15"/>
      <c r="SKD76" s="15"/>
      <c r="SKE76" s="15"/>
      <c r="SKF76" s="15"/>
      <c r="SKG76" s="15"/>
      <c r="SKH76" s="15"/>
      <c r="SKI76" s="15"/>
      <c r="SKJ76" s="15"/>
      <c r="SKK76" s="15"/>
      <c r="SKL76" s="15"/>
      <c r="SKM76" s="15"/>
      <c r="SKN76" s="15"/>
      <c r="SKO76" s="15"/>
      <c r="SKP76" s="15"/>
      <c r="SKQ76" s="15"/>
      <c r="SKR76" s="15"/>
      <c r="SKS76" s="15"/>
      <c r="SKT76" s="15"/>
      <c r="SKU76" s="15"/>
      <c r="SKV76" s="15"/>
      <c r="SKW76" s="15"/>
      <c r="SKX76" s="15"/>
      <c r="SKY76" s="15"/>
      <c r="SKZ76" s="15"/>
      <c r="SLA76" s="15"/>
      <c r="SLB76" s="15"/>
      <c r="SLC76" s="15"/>
      <c r="SLD76" s="15"/>
      <c r="SLE76" s="15"/>
      <c r="SLF76" s="15"/>
      <c r="SLG76" s="15"/>
      <c r="SLH76" s="15"/>
      <c r="SLI76" s="15"/>
      <c r="SLJ76" s="15"/>
      <c r="SLK76" s="15"/>
      <c r="SLL76" s="15"/>
      <c r="SLM76" s="15"/>
      <c r="SLN76" s="15"/>
      <c r="SLO76" s="15"/>
      <c r="SLP76" s="15"/>
      <c r="SLQ76" s="15"/>
      <c r="SLR76" s="15"/>
      <c r="SLS76" s="15"/>
      <c r="SLT76" s="15"/>
      <c r="SLU76" s="15"/>
      <c r="SLV76" s="15"/>
      <c r="SLW76" s="15"/>
      <c r="SLX76" s="15"/>
      <c r="SLY76" s="15"/>
      <c r="SLZ76" s="15"/>
      <c r="SMA76" s="15"/>
      <c r="SMB76" s="15"/>
      <c r="SMC76" s="15"/>
      <c r="SMD76" s="15"/>
      <c r="SME76" s="15"/>
      <c r="SMF76" s="15"/>
      <c r="SMG76" s="15"/>
      <c r="SMH76" s="15"/>
      <c r="SMI76" s="15"/>
      <c r="SMJ76" s="15"/>
      <c r="SMK76" s="15"/>
      <c r="SML76" s="15"/>
      <c r="SMM76" s="15"/>
      <c r="SMN76" s="15"/>
      <c r="SMO76" s="15"/>
      <c r="SMP76" s="15"/>
      <c r="SMQ76" s="15"/>
      <c r="SMR76" s="15"/>
      <c r="SMS76" s="15"/>
      <c r="SMT76" s="15"/>
      <c r="SMU76" s="15"/>
      <c r="SMV76" s="15"/>
      <c r="SMW76" s="15"/>
      <c r="SMX76" s="15"/>
      <c r="SMY76" s="15"/>
      <c r="SMZ76" s="15"/>
      <c r="SNA76" s="15"/>
      <c r="SNB76" s="15"/>
      <c r="SNC76" s="15"/>
      <c r="SND76" s="15"/>
      <c r="SNE76" s="15"/>
      <c r="SNF76" s="15"/>
      <c r="SNG76" s="15"/>
      <c r="SNH76" s="15"/>
      <c r="SNI76" s="15"/>
      <c r="SNJ76" s="15"/>
      <c r="SNK76" s="15"/>
      <c r="SNL76" s="15"/>
      <c r="SNM76" s="15"/>
      <c r="SNN76" s="15"/>
      <c r="SNO76" s="15"/>
      <c r="SNP76" s="15"/>
      <c r="SNQ76" s="15"/>
      <c r="SNR76" s="15"/>
      <c r="SNS76" s="15"/>
      <c r="SNT76" s="15"/>
      <c r="SNU76" s="15"/>
      <c r="SNV76" s="15"/>
      <c r="SNW76" s="15"/>
      <c r="SNX76" s="15"/>
      <c r="SNY76" s="15"/>
      <c r="SNZ76" s="15"/>
      <c r="SOA76" s="15"/>
      <c r="SOB76" s="15"/>
      <c r="SOC76" s="15"/>
      <c r="SOD76" s="15"/>
      <c r="SOE76" s="15"/>
      <c r="SOF76" s="15"/>
      <c r="SOG76" s="15"/>
      <c r="SOH76" s="15"/>
      <c r="SOI76" s="15"/>
      <c r="SOJ76" s="15"/>
      <c r="SOK76" s="15"/>
      <c r="SOL76" s="15"/>
      <c r="SOM76" s="15"/>
      <c r="SON76" s="15"/>
      <c r="SOO76" s="15"/>
      <c r="SOP76" s="15"/>
      <c r="SOQ76" s="15"/>
      <c r="SOR76" s="15"/>
      <c r="SOS76" s="15"/>
      <c r="SOT76" s="15"/>
      <c r="SOU76" s="15"/>
      <c r="SOV76" s="15"/>
      <c r="SOW76" s="15"/>
      <c r="SOX76" s="15"/>
      <c r="SOY76" s="15"/>
      <c r="SOZ76" s="15"/>
      <c r="SPA76" s="15"/>
      <c r="SPB76" s="15"/>
      <c r="SPC76" s="15"/>
      <c r="SPD76" s="15"/>
      <c r="SPE76" s="15"/>
      <c r="SPF76" s="15"/>
      <c r="SPG76" s="15"/>
      <c r="SPH76" s="15"/>
      <c r="SPI76" s="15"/>
      <c r="SPJ76" s="15"/>
      <c r="SPK76" s="15"/>
      <c r="SPL76" s="15"/>
      <c r="SPM76" s="15"/>
      <c r="SPN76" s="15"/>
      <c r="SPO76" s="15"/>
      <c r="SPP76" s="15"/>
      <c r="SPQ76" s="15"/>
      <c r="SPR76" s="15"/>
      <c r="SPS76" s="15"/>
      <c r="SPT76" s="15"/>
      <c r="SPU76" s="15"/>
      <c r="SPV76" s="15"/>
      <c r="SPW76" s="15"/>
      <c r="SPX76" s="15"/>
      <c r="SPY76" s="15"/>
      <c r="SPZ76" s="15"/>
      <c r="SQA76" s="15"/>
      <c r="SQB76" s="15"/>
      <c r="SQC76" s="15"/>
      <c r="SQD76" s="15"/>
      <c r="SQE76" s="15"/>
      <c r="SQF76" s="15"/>
      <c r="SQG76" s="15"/>
      <c r="SQH76" s="15"/>
      <c r="SQI76" s="15"/>
      <c r="SQJ76" s="15"/>
      <c r="SQK76" s="15"/>
      <c r="SQL76" s="15"/>
      <c r="SQM76" s="15"/>
      <c r="SQN76" s="15"/>
      <c r="SQO76" s="15"/>
      <c r="SQP76" s="15"/>
      <c r="SQQ76" s="15"/>
      <c r="SQR76" s="15"/>
      <c r="SQS76" s="15"/>
      <c r="SQT76" s="15"/>
      <c r="SQU76" s="15"/>
      <c r="SQV76" s="15"/>
      <c r="SQW76" s="15"/>
      <c r="SQX76" s="15"/>
      <c r="SQY76" s="15"/>
      <c r="SQZ76" s="15"/>
      <c r="SRA76" s="15"/>
      <c r="SRB76" s="15"/>
      <c r="SRC76" s="15"/>
      <c r="SRD76" s="15"/>
      <c r="SRE76" s="15"/>
      <c r="SRF76" s="15"/>
      <c r="SRG76" s="15"/>
      <c r="SRH76" s="15"/>
      <c r="SRI76" s="15"/>
      <c r="SRJ76" s="15"/>
      <c r="SRK76" s="15"/>
      <c r="SRL76" s="15"/>
      <c r="SRM76" s="15"/>
      <c r="SRN76" s="15"/>
      <c r="SRO76" s="15"/>
      <c r="SRP76" s="15"/>
      <c r="SRQ76" s="15"/>
      <c r="SRR76" s="15"/>
      <c r="SRS76" s="15"/>
      <c r="SRT76" s="15"/>
      <c r="SRU76" s="15"/>
      <c r="SRV76" s="15"/>
      <c r="SRW76" s="15"/>
      <c r="SRX76" s="15"/>
      <c r="SRY76" s="15"/>
      <c r="SRZ76" s="15"/>
      <c r="SSA76" s="15"/>
      <c r="SSB76" s="15"/>
      <c r="SSC76" s="15"/>
      <c r="SSD76" s="15"/>
      <c r="SSE76" s="15"/>
      <c r="SSF76" s="15"/>
      <c r="SSG76" s="15"/>
      <c r="SSH76" s="15"/>
      <c r="SSI76" s="15"/>
      <c r="SSJ76" s="15"/>
      <c r="SSK76" s="15"/>
      <c r="SSL76" s="15"/>
      <c r="SSM76" s="15"/>
      <c r="SSN76" s="15"/>
      <c r="SSO76" s="15"/>
      <c r="SSP76" s="15"/>
      <c r="SSQ76" s="15"/>
      <c r="SSR76" s="15"/>
      <c r="SSS76" s="15"/>
      <c r="SST76" s="15"/>
      <c r="SSU76" s="15"/>
      <c r="SSV76" s="15"/>
      <c r="SSW76" s="15"/>
      <c r="SSX76" s="15"/>
      <c r="SSY76" s="15"/>
      <c r="SSZ76" s="15"/>
      <c r="STA76" s="15"/>
      <c r="STB76" s="15"/>
      <c r="STC76" s="15"/>
      <c r="STD76" s="15"/>
      <c r="STE76" s="15"/>
      <c r="STF76" s="15"/>
      <c r="STG76" s="15"/>
      <c r="STH76" s="15"/>
      <c r="STI76" s="15"/>
      <c r="STJ76" s="15"/>
      <c r="STK76" s="15"/>
      <c r="STL76" s="15"/>
      <c r="STM76" s="15"/>
      <c r="STN76" s="15"/>
      <c r="STO76" s="15"/>
      <c r="STP76" s="15"/>
      <c r="STQ76" s="15"/>
      <c r="STR76" s="15"/>
      <c r="STS76" s="15"/>
      <c r="STT76" s="15"/>
      <c r="STU76" s="15"/>
      <c r="STV76" s="15"/>
      <c r="STW76" s="15"/>
      <c r="STX76" s="15"/>
      <c r="STY76" s="15"/>
      <c r="STZ76" s="15"/>
      <c r="SUA76" s="15"/>
      <c r="SUB76" s="15"/>
      <c r="SUC76" s="15"/>
      <c r="SUD76" s="15"/>
      <c r="SUE76" s="15"/>
      <c r="SUF76" s="15"/>
      <c r="SUG76" s="15"/>
      <c r="SUH76" s="15"/>
      <c r="SUI76" s="15"/>
      <c r="SUJ76" s="15"/>
      <c r="SUK76" s="15"/>
      <c r="SUL76" s="15"/>
      <c r="SUM76" s="15"/>
      <c r="SUN76" s="15"/>
      <c r="SUO76" s="15"/>
      <c r="SUP76" s="15"/>
      <c r="SUQ76" s="15"/>
      <c r="SUR76" s="15"/>
      <c r="SUS76" s="15"/>
      <c r="SUT76" s="15"/>
      <c r="SUU76" s="15"/>
      <c r="SUV76" s="15"/>
      <c r="SUW76" s="15"/>
      <c r="SUX76" s="15"/>
      <c r="SUY76" s="15"/>
      <c r="SUZ76" s="15"/>
      <c r="SVA76" s="15"/>
      <c r="SVB76" s="15"/>
      <c r="SVC76" s="15"/>
      <c r="SVD76" s="15"/>
      <c r="SVE76" s="15"/>
      <c r="SVF76" s="15"/>
      <c r="SVG76" s="15"/>
      <c r="SVH76" s="15"/>
      <c r="SVI76" s="15"/>
      <c r="SVJ76" s="15"/>
      <c r="SVK76" s="15"/>
      <c r="SVL76" s="15"/>
      <c r="SVM76" s="15"/>
      <c r="SVN76" s="15"/>
      <c r="SVO76" s="15"/>
      <c r="SVP76" s="15"/>
      <c r="SVQ76" s="15"/>
      <c r="SVR76" s="15"/>
      <c r="SVS76" s="15"/>
      <c r="SVT76" s="15"/>
      <c r="SVU76" s="15"/>
      <c r="SVV76" s="15"/>
      <c r="SVW76" s="15"/>
      <c r="SVX76" s="15"/>
      <c r="SVY76" s="15"/>
      <c r="SVZ76" s="15"/>
      <c r="SWA76" s="15"/>
      <c r="SWB76" s="15"/>
      <c r="SWC76" s="15"/>
      <c r="SWD76" s="15"/>
      <c r="SWE76" s="15"/>
      <c r="SWF76" s="15"/>
      <c r="SWG76" s="15"/>
      <c r="SWH76" s="15"/>
      <c r="SWI76" s="15"/>
      <c r="SWJ76" s="15"/>
      <c r="SWK76" s="15"/>
      <c r="SWL76" s="15"/>
      <c r="SWM76" s="15"/>
      <c r="SWN76" s="15"/>
      <c r="SWO76" s="15"/>
      <c r="SWP76" s="15"/>
      <c r="SWQ76" s="15"/>
      <c r="SWR76" s="15"/>
      <c r="SWS76" s="15"/>
      <c r="SWT76" s="15"/>
      <c r="SWU76" s="15"/>
      <c r="SWV76" s="15"/>
      <c r="SWW76" s="15"/>
      <c r="SWX76" s="15"/>
      <c r="SWY76" s="15"/>
      <c r="SWZ76" s="15"/>
      <c r="SXA76" s="15"/>
      <c r="SXB76" s="15"/>
      <c r="SXC76" s="15"/>
      <c r="SXD76" s="15"/>
      <c r="SXE76" s="15"/>
      <c r="SXF76" s="15"/>
      <c r="SXG76" s="15"/>
      <c r="SXH76" s="15"/>
      <c r="SXI76" s="15"/>
      <c r="SXJ76" s="15"/>
      <c r="SXK76" s="15"/>
      <c r="SXL76" s="15"/>
      <c r="SXM76" s="15"/>
      <c r="SXN76" s="15"/>
      <c r="SXO76" s="15"/>
      <c r="SXP76" s="15"/>
      <c r="SXQ76" s="15"/>
      <c r="SXR76" s="15"/>
      <c r="SXS76" s="15"/>
      <c r="SXT76" s="15"/>
      <c r="SXU76" s="15"/>
      <c r="SXV76" s="15"/>
      <c r="SXW76" s="15"/>
      <c r="SXX76" s="15"/>
      <c r="SXY76" s="15"/>
      <c r="SXZ76" s="15"/>
      <c r="SYA76" s="15"/>
      <c r="SYB76" s="15"/>
      <c r="SYC76" s="15"/>
      <c r="SYD76" s="15"/>
      <c r="SYE76" s="15"/>
      <c r="SYF76" s="15"/>
      <c r="SYG76" s="15"/>
      <c r="SYH76" s="15"/>
      <c r="SYI76" s="15"/>
      <c r="SYJ76" s="15"/>
      <c r="SYK76" s="15"/>
      <c r="SYL76" s="15"/>
      <c r="SYM76" s="15"/>
      <c r="SYN76" s="15"/>
      <c r="SYO76" s="15"/>
      <c r="SYP76" s="15"/>
      <c r="SYQ76" s="15"/>
      <c r="SYR76" s="15"/>
      <c r="SYS76" s="15"/>
      <c r="SYT76" s="15"/>
      <c r="SYU76" s="15"/>
      <c r="SYV76" s="15"/>
      <c r="SYW76" s="15"/>
      <c r="SYX76" s="15"/>
      <c r="SYY76" s="15"/>
      <c r="SYZ76" s="15"/>
      <c r="SZA76" s="15"/>
      <c r="SZB76" s="15"/>
      <c r="SZC76" s="15"/>
      <c r="SZD76" s="15"/>
      <c r="SZE76" s="15"/>
      <c r="SZF76" s="15"/>
      <c r="SZG76" s="15"/>
      <c r="SZH76" s="15"/>
      <c r="SZI76" s="15"/>
      <c r="SZJ76" s="15"/>
      <c r="SZK76" s="15"/>
      <c r="SZL76" s="15"/>
      <c r="SZM76" s="15"/>
      <c r="SZN76" s="15"/>
      <c r="SZO76" s="15"/>
      <c r="SZP76" s="15"/>
      <c r="SZQ76" s="15"/>
      <c r="SZR76" s="15"/>
      <c r="SZS76" s="15"/>
      <c r="SZT76" s="15"/>
      <c r="SZU76" s="15"/>
      <c r="SZV76" s="15"/>
      <c r="SZW76" s="15"/>
      <c r="SZX76" s="15"/>
      <c r="SZY76" s="15"/>
      <c r="SZZ76" s="15"/>
      <c r="TAA76" s="15"/>
      <c r="TAB76" s="15"/>
      <c r="TAC76" s="15"/>
      <c r="TAD76" s="15"/>
      <c r="TAE76" s="15"/>
      <c r="TAF76" s="15"/>
      <c r="TAG76" s="15"/>
      <c r="TAH76" s="15"/>
      <c r="TAI76" s="15"/>
      <c r="TAJ76" s="15"/>
      <c r="TAK76" s="15"/>
      <c r="TAL76" s="15"/>
      <c r="TAM76" s="15"/>
      <c r="TAN76" s="15"/>
      <c r="TAO76" s="15"/>
      <c r="TAP76" s="15"/>
      <c r="TAQ76" s="15"/>
      <c r="TAR76" s="15"/>
      <c r="TAS76" s="15"/>
      <c r="TAT76" s="15"/>
      <c r="TAU76" s="15"/>
      <c r="TAV76" s="15"/>
      <c r="TAW76" s="15"/>
      <c r="TAX76" s="15"/>
      <c r="TAY76" s="15"/>
      <c r="TAZ76" s="15"/>
      <c r="TBA76" s="15"/>
      <c r="TBB76" s="15"/>
      <c r="TBC76" s="15"/>
      <c r="TBD76" s="15"/>
      <c r="TBE76" s="15"/>
      <c r="TBF76" s="15"/>
      <c r="TBG76" s="15"/>
      <c r="TBH76" s="15"/>
      <c r="TBI76" s="15"/>
      <c r="TBJ76" s="15"/>
      <c r="TBK76" s="15"/>
      <c r="TBL76" s="15"/>
      <c r="TBM76" s="15"/>
      <c r="TBN76" s="15"/>
      <c r="TBO76" s="15"/>
      <c r="TBP76" s="15"/>
      <c r="TBQ76" s="15"/>
      <c r="TBR76" s="15"/>
      <c r="TBS76" s="15"/>
      <c r="TBT76" s="15"/>
      <c r="TBU76" s="15"/>
      <c r="TBV76" s="15"/>
      <c r="TBW76" s="15"/>
      <c r="TBX76" s="15"/>
      <c r="TBY76" s="15"/>
      <c r="TBZ76" s="15"/>
      <c r="TCA76" s="15"/>
      <c r="TCB76" s="15"/>
      <c r="TCC76" s="15"/>
      <c r="TCD76" s="15"/>
      <c r="TCE76" s="15"/>
      <c r="TCF76" s="15"/>
      <c r="TCG76" s="15"/>
      <c r="TCH76" s="15"/>
      <c r="TCI76" s="15"/>
      <c r="TCJ76" s="15"/>
      <c r="TCK76" s="15"/>
      <c r="TCL76" s="15"/>
      <c r="TCM76" s="15"/>
      <c r="TCN76" s="15"/>
      <c r="TCO76" s="15"/>
      <c r="TCP76" s="15"/>
      <c r="TCQ76" s="15"/>
      <c r="TCR76" s="15"/>
      <c r="TCS76" s="15"/>
      <c r="TCT76" s="15"/>
      <c r="TCU76" s="15"/>
      <c r="TCV76" s="15"/>
      <c r="TCW76" s="15"/>
      <c r="TCX76" s="15"/>
      <c r="TCY76" s="15"/>
      <c r="TCZ76" s="15"/>
      <c r="TDA76" s="15"/>
      <c r="TDB76" s="15"/>
      <c r="TDC76" s="15"/>
      <c r="TDD76" s="15"/>
      <c r="TDE76" s="15"/>
      <c r="TDF76" s="15"/>
      <c r="TDG76" s="15"/>
      <c r="TDH76" s="15"/>
      <c r="TDI76" s="15"/>
      <c r="TDJ76" s="15"/>
      <c r="TDK76" s="15"/>
      <c r="TDL76" s="15"/>
      <c r="TDM76" s="15"/>
      <c r="TDN76" s="15"/>
      <c r="TDO76" s="15"/>
      <c r="TDP76" s="15"/>
      <c r="TDQ76" s="15"/>
      <c r="TDR76" s="15"/>
      <c r="TDS76" s="15"/>
      <c r="TDT76" s="15"/>
      <c r="TDU76" s="15"/>
      <c r="TDV76" s="15"/>
      <c r="TDW76" s="15"/>
      <c r="TDX76" s="15"/>
      <c r="TDY76" s="15"/>
      <c r="TDZ76" s="15"/>
      <c r="TEA76" s="15"/>
      <c r="TEB76" s="15"/>
      <c r="TEC76" s="15"/>
      <c r="TED76" s="15"/>
      <c r="TEE76" s="15"/>
      <c r="TEF76" s="15"/>
      <c r="TEG76" s="15"/>
      <c r="TEH76" s="15"/>
      <c r="TEI76" s="15"/>
      <c r="TEJ76" s="15"/>
      <c r="TEK76" s="15"/>
      <c r="TEL76" s="15"/>
      <c r="TEM76" s="15"/>
      <c r="TEN76" s="15"/>
      <c r="TEO76" s="15"/>
      <c r="TEP76" s="15"/>
      <c r="TEQ76" s="15"/>
      <c r="TER76" s="15"/>
      <c r="TES76" s="15"/>
      <c r="TET76" s="15"/>
      <c r="TEU76" s="15"/>
      <c r="TEV76" s="15"/>
      <c r="TEW76" s="15"/>
      <c r="TEX76" s="15"/>
      <c r="TEY76" s="15"/>
      <c r="TEZ76" s="15"/>
      <c r="TFA76" s="15"/>
      <c r="TFB76" s="15"/>
      <c r="TFC76" s="15"/>
      <c r="TFD76" s="15"/>
      <c r="TFE76" s="15"/>
      <c r="TFF76" s="15"/>
      <c r="TFG76" s="15"/>
      <c r="TFH76" s="15"/>
      <c r="TFI76" s="15"/>
      <c r="TFJ76" s="15"/>
      <c r="TFK76" s="15"/>
      <c r="TFL76" s="15"/>
      <c r="TFM76" s="15"/>
      <c r="TFN76" s="15"/>
      <c r="TFO76" s="15"/>
      <c r="TFP76" s="15"/>
      <c r="TFQ76" s="15"/>
      <c r="TFR76" s="15"/>
      <c r="TFS76" s="15"/>
      <c r="TFT76" s="15"/>
      <c r="TFU76" s="15"/>
      <c r="TFV76" s="15"/>
      <c r="TFW76" s="15"/>
      <c r="TFX76" s="15"/>
      <c r="TFY76" s="15"/>
      <c r="TFZ76" s="15"/>
      <c r="TGA76" s="15"/>
      <c r="TGB76" s="15"/>
      <c r="TGC76" s="15"/>
      <c r="TGD76" s="15"/>
      <c r="TGE76" s="15"/>
      <c r="TGF76" s="15"/>
      <c r="TGG76" s="15"/>
      <c r="TGH76" s="15"/>
      <c r="TGI76" s="15"/>
      <c r="TGJ76" s="15"/>
      <c r="TGK76" s="15"/>
      <c r="TGL76" s="15"/>
      <c r="TGM76" s="15"/>
      <c r="TGN76" s="15"/>
      <c r="TGO76" s="15"/>
      <c r="TGP76" s="15"/>
      <c r="TGQ76" s="15"/>
      <c r="TGR76" s="15"/>
      <c r="TGS76" s="15"/>
      <c r="TGT76" s="15"/>
      <c r="TGU76" s="15"/>
      <c r="TGV76" s="15"/>
      <c r="TGW76" s="15"/>
      <c r="TGX76" s="15"/>
      <c r="TGY76" s="15"/>
      <c r="TGZ76" s="15"/>
      <c r="THA76" s="15"/>
      <c r="THB76" s="15"/>
      <c r="THC76" s="15"/>
      <c r="THD76" s="15"/>
      <c r="THE76" s="15"/>
      <c r="THF76" s="15"/>
      <c r="THG76" s="15"/>
      <c r="THH76" s="15"/>
      <c r="THI76" s="15"/>
      <c r="THJ76" s="15"/>
      <c r="THK76" s="15"/>
      <c r="THL76" s="15"/>
      <c r="THM76" s="15"/>
      <c r="THN76" s="15"/>
      <c r="THO76" s="15"/>
      <c r="THP76" s="15"/>
      <c r="THQ76" s="15"/>
      <c r="THR76" s="15"/>
      <c r="THS76" s="15"/>
      <c r="THT76" s="15"/>
      <c r="THU76" s="15"/>
      <c r="THV76" s="15"/>
      <c r="THW76" s="15"/>
      <c r="THX76" s="15"/>
      <c r="THY76" s="15"/>
      <c r="THZ76" s="15"/>
      <c r="TIA76" s="15"/>
      <c r="TIB76" s="15"/>
      <c r="TIC76" s="15"/>
      <c r="TID76" s="15"/>
      <c r="TIE76" s="15"/>
      <c r="TIF76" s="15"/>
      <c r="TIG76" s="15"/>
      <c r="TIH76" s="15"/>
      <c r="TII76" s="15"/>
      <c r="TIJ76" s="15"/>
      <c r="TIK76" s="15"/>
      <c r="TIL76" s="15"/>
      <c r="TIM76" s="15"/>
      <c r="TIN76" s="15"/>
      <c r="TIO76" s="15"/>
      <c r="TIP76" s="15"/>
      <c r="TIQ76" s="15"/>
      <c r="TIR76" s="15"/>
      <c r="TIS76" s="15"/>
      <c r="TIT76" s="15"/>
      <c r="TIU76" s="15"/>
      <c r="TIV76" s="15"/>
      <c r="TIW76" s="15"/>
      <c r="TIX76" s="15"/>
      <c r="TIY76" s="15"/>
      <c r="TIZ76" s="15"/>
      <c r="TJA76" s="15"/>
      <c r="TJB76" s="15"/>
      <c r="TJC76" s="15"/>
      <c r="TJD76" s="15"/>
      <c r="TJE76" s="15"/>
      <c r="TJF76" s="15"/>
      <c r="TJG76" s="15"/>
      <c r="TJH76" s="15"/>
      <c r="TJI76" s="15"/>
      <c r="TJJ76" s="15"/>
      <c r="TJK76" s="15"/>
      <c r="TJL76" s="15"/>
      <c r="TJM76" s="15"/>
      <c r="TJN76" s="15"/>
      <c r="TJO76" s="15"/>
      <c r="TJP76" s="15"/>
      <c r="TJQ76" s="15"/>
      <c r="TJR76" s="15"/>
      <c r="TJS76" s="15"/>
      <c r="TJT76" s="15"/>
      <c r="TJU76" s="15"/>
      <c r="TJV76" s="15"/>
      <c r="TJW76" s="15"/>
      <c r="TJX76" s="15"/>
      <c r="TJY76" s="15"/>
      <c r="TJZ76" s="15"/>
      <c r="TKA76" s="15"/>
      <c r="TKB76" s="15"/>
      <c r="TKC76" s="15"/>
      <c r="TKD76" s="15"/>
      <c r="TKE76" s="15"/>
      <c r="TKF76" s="15"/>
      <c r="TKG76" s="15"/>
      <c r="TKH76" s="15"/>
      <c r="TKI76" s="15"/>
      <c r="TKJ76" s="15"/>
      <c r="TKK76" s="15"/>
      <c r="TKL76" s="15"/>
      <c r="TKM76" s="15"/>
      <c r="TKN76" s="15"/>
      <c r="TKO76" s="15"/>
      <c r="TKP76" s="15"/>
      <c r="TKQ76" s="15"/>
      <c r="TKR76" s="15"/>
      <c r="TKS76" s="15"/>
      <c r="TKT76" s="15"/>
      <c r="TKU76" s="15"/>
      <c r="TKV76" s="15"/>
      <c r="TKW76" s="15"/>
      <c r="TKX76" s="15"/>
      <c r="TKY76" s="15"/>
      <c r="TKZ76" s="15"/>
      <c r="TLA76" s="15"/>
      <c r="TLB76" s="15"/>
      <c r="TLC76" s="15"/>
      <c r="TLD76" s="15"/>
      <c r="TLE76" s="15"/>
      <c r="TLF76" s="15"/>
      <c r="TLG76" s="15"/>
      <c r="TLH76" s="15"/>
      <c r="TLI76" s="15"/>
      <c r="TLJ76" s="15"/>
      <c r="TLK76" s="15"/>
      <c r="TLL76" s="15"/>
      <c r="TLM76" s="15"/>
      <c r="TLN76" s="15"/>
      <c r="TLO76" s="15"/>
      <c r="TLP76" s="15"/>
      <c r="TLQ76" s="15"/>
      <c r="TLR76" s="15"/>
      <c r="TLS76" s="15"/>
      <c r="TLT76" s="15"/>
      <c r="TLU76" s="15"/>
      <c r="TLV76" s="15"/>
      <c r="TLW76" s="15"/>
      <c r="TLX76" s="15"/>
      <c r="TLY76" s="15"/>
      <c r="TLZ76" s="15"/>
      <c r="TMA76" s="15"/>
      <c r="TMB76" s="15"/>
      <c r="TMC76" s="15"/>
      <c r="TMD76" s="15"/>
      <c r="TME76" s="15"/>
      <c r="TMF76" s="15"/>
      <c r="TMG76" s="15"/>
      <c r="TMH76" s="15"/>
      <c r="TMI76" s="15"/>
      <c r="TMJ76" s="15"/>
      <c r="TMK76" s="15"/>
      <c r="TML76" s="15"/>
      <c r="TMM76" s="15"/>
      <c r="TMN76" s="15"/>
      <c r="TMO76" s="15"/>
      <c r="TMP76" s="15"/>
      <c r="TMQ76" s="15"/>
      <c r="TMR76" s="15"/>
      <c r="TMS76" s="15"/>
      <c r="TMT76" s="15"/>
      <c r="TMU76" s="15"/>
      <c r="TMV76" s="15"/>
      <c r="TMW76" s="15"/>
      <c r="TMX76" s="15"/>
      <c r="TMY76" s="15"/>
      <c r="TMZ76" s="15"/>
      <c r="TNA76" s="15"/>
      <c r="TNB76" s="15"/>
      <c r="TNC76" s="15"/>
      <c r="TND76" s="15"/>
      <c r="TNE76" s="15"/>
      <c r="TNF76" s="15"/>
      <c r="TNG76" s="15"/>
      <c r="TNH76" s="15"/>
      <c r="TNI76" s="15"/>
      <c r="TNJ76" s="15"/>
      <c r="TNK76" s="15"/>
      <c r="TNL76" s="15"/>
      <c r="TNM76" s="15"/>
      <c r="TNN76" s="15"/>
      <c r="TNO76" s="15"/>
      <c r="TNP76" s="15"/>
      <c r="TNQ76" s="15"/>
      <c r="TNR76" s="15"/>
      <c r="TNS76" s="15"/>
      <c r="TNT76" s="15"/>
      <c r="TNU76" s="15"/>
      <c r="TNV76" s="15"/>
      <c r="TNW76" s="15"/>
      <c r="TNX76" s="15"/>
      <c r="TNY76" s="15"/>
      <c r="TNZ76" s="15"/>
      <c r="TOA76" s="15"/>
      <c r="TOB76" s="15"/>
      <c r="TOC76" s="15"/>
      <c r="TOD76" s="15"/>
      <c r="TOE76" s="15"/>
      <c r="TOF76" s="15"/>
      <c r="TOG76" s="15"/>
      <c r="TOH76" s="15"/>
      <c r="TOI76" s="15"/>
      <c r="TOJ76" s="15"/>
      <c r="TOK76" s="15"/>
      <c r="TOL76" s="15"/>
      <c r="TOM76" s="15"/>
      <c r="TON76" s="15"/>
      <c r="TOO76" s="15"/>
      <c r="TOP76" s="15"/>
      <c r="TOQ76" s="15"/>
      <c r="TOR76" s="15"/>
      <c r="TOS76" s="15"/>
      <c r="TOT76" s="15"/>
      <c r="TOU76" s="15"/>
      <c r="TOV76" s="15"/>
      <c r="TOW76" s="15"/>
      <c r="TOX76" s="15"/>
      <c r="TOY76" s="15"/>
      <c r="TOZ76" s="15"/>
      <c r="TPA76" s="15"/>
      <c r="TPB76" s="15"/>
      <c r="TPC76" s="15"/>
      <c r="TPD76" s="15"/>
      <c r="TPE76" s="15"/>
      <c r="TPF76" s="15"/>
      <c r="TPG76" s="15"/>
      <c r="TPH76" s="15"/>
      <c r="TPI76" s="15"/>
      <c r="TPJ76" s="15"/>
      <c r="TPK76" s="15"/>
      <c r="TPL76" s="15"/>
      <c r="TPM76" s="15"/>
      <c r="TPN76" s="15"/>
      <c r="TPO76" s="15"/>
      <c r="TPP76" s="15"/>
      <c r="TPQ76" s="15"/>
      <c r="TPR76" s="15"/>
      <c r="TPS76" s="15"/>
      <c r="TPT76" s="15"/>
      <c r="TPU76" s="15"/>
      <c r="TPV76" s="15"/>
      <c r="TPW76" s="15"/>
      <c r="TPX76" s="15"/>
      <c r="TPY76" s="15"/>
      <c r="TPZ76" s="15"/>
      <c r="TQA76" s="15"/>
      <c r="TQB76" s="15"/>
      <c r="TQC76" s="15"/>
      <c r="TQD76" s="15"/>
      <c r="TQE76" s="15"/>
      <c r="TQF76" s="15"/>
      <c r="TQG76" s="15"/>
      <c r="TQH76" s="15"/>
      <c r="TQI76" s="15"/>
      <c r="TQJ76" s="15"/>
      <c r="TQK76" s="15"/>
      <c r="TQL76" s="15"/>
      <c r="TQM76" s="15"/>
      <c r="TQN76" s="15"/>
      <c r="TQO76" s="15"/>
      <c r="TQP76" s="15"/>
      <c r="TQQ76" s="15"/>
      <c r="TQR76" s="15"/>
      <c r="TQS76" s="15"/>
      <c r="TQT76" s="15"/>
      <c r="TQU76" s="15"/>
      <c r="TQV76" s="15"/>
      <c r="TQW76" s="15"/>
      <c r="TQX76" s="15"/>
      <c r="TQY76" s="15"/>
      <c r="TQZ76" s="15"/>
      <c r="TRA76" s="15"/>
      <c r="TRB76" s="15"/>
      <c r="TRC76" s="15"/>
      <c r="TRD76" s="15"/>
      <c r="TRE76" s="15"/>
      <c r="TRF76" s="15"/>
      <c r="TRG76" s="15"/>
      <c r="TRH76" s="15"/>
      <c r="TRI76" s="15"/>
      <c r="TRJ76" s="15"/>
      <c r="TRK76" s="15"/>
      <c r="TRL76" s="15"/>
      <c r="TRM76" s="15"/>
      <c r="TRN76" s="15"/>
      <c r="TRO76" s="15"/>
      <c r="TRP76" s="15"/>
      <c r="TRQ76" s="15"/>
      <c r="TRR76" s="15"/>
      <c r="TRS76" s="15"/>
      <c r="TRT76" s="15"/>
      <c r="TRU76" s="15"/>
      <c r="TRV76" s="15"/>
      <c r="TRW76" s="15"/>
      <c r="TRX76" s="15"/>
      <c r="TRY76" s="15"/>
      <c r="TRZ76" s="15"/>
      <c r="TSA76" s="15"/>
      <c r="TSB76" s="15"/>
      <c r="TSC76" s="15"/>
      <c r="TSD76" s="15"/>
      <c r="TSE76" s="15"/>
      <c r="TSF76" s="15"/>
      <c r="TSG76" s="15"/>
      <c r="TSH76" s="15"/>
      <c r="TSI76" s="15"/>
      <c r="TSJ76" s="15"/>
      <c r="TSK76" s="15"/>
      <c r="TSL76" s="15"/>
      <c r="TSM76" s="15"/>
      <c r="TSN76" s="15"/>
      <c r="TSO76" s="15"/>
      <c r="TSP76" s="15"/>
      <c r="TSQ76" s="15"/>
      <c r="TSR76" s="15"/>
      <c r="TSS76" s="15"/>
      <c r="TST76" s="15"/>
      <c r="TSU76" s="15"/>
      <c r="TSV76" s="15"/>
      <c r="TSW76" s="15"/>
      <c r="TSX76" s="15"/>
      <c r="TSY76" s="15"/>
      <c r="TSZ76" s="15"/>
      <c r="TTA76" s="15"/>
      <c r="TTB76" s="15"/>
      <c r="TTC76" s="15"/>
      <c r="TTD76" s="15"/>
      <c r="TTE76" s="15"/>
      <c r="TTF76" s="15"/>
      <c r="TTG76" s="15"/>
      <c r="TTH76" s="15"/>
      <c r="TTI76" s="15"/>
      <c r="TTJ76" s="15"/>
      <c r="TTK76" s="15"/>
      <c r="TTL76" s="15"/>
      <c r="TTM76" s="15"/>
      <c r="TTN76" s="15"/>
      <c r="TTO76" s="15"/>
      <c r="TTP76" s="15"/>
      <c r="TTQ76" s="15"/>
      <c r="TTR76" s="15"/>
      <c r="TTS76" s="15"/>
      <c r="TTT76" s="15"/>
      <c r="TTU76" s="15"/>
      <c r="TTV76" s="15"/>
      <c r="TTW76" s="15"/>
      <c r="TTX76" s="15"/>
      <c r="TTY76" s="15"/>
      <c r="TTZ76" s="15"/>
      <c r="TUA76" s="15"/>
      <c r="TUB76" s="15"/>
      <c r="TUC76" s="15"/>
      <c r="TUD76" s="15"/>
      <c r="TUE76" s="15"/>
      <c r="TUF76" s="15"/>
      <c r="TUG76" s="15"/>
      <c r="TUH76" s="15"/>
      <c r="TUI76" s="15"/>
      <c r="TUJ76" s="15"/>
      <c r="TUK76" s="15"/>
      <c r="TUL76" s="15"/>
      <c r="TUM76" s="15"/>
      <c r="TUN76" s="15"/>
      <c r="TUO76" s="15"/>
      <c r="TUP76" s="15"/>
      <c r="TUQ76" s="15"/>
      <c r="TUR76" s="15"/>
      <c r="TUS76" s="15"/>
      <c r="TUT76" s="15"/>
      <c r="TUU76" s="15"/>
      <c r="TUV76" s="15"/>
      <c r="TUW76" s="15"/>
      <c r="TUX76" s="15"/>
      <c r="TUY76" s="15"/>
      <c r="TUZ76" s="15"/>
      <c r="TVA76" s="15"/>
      <c r="TVB76" s="15"/>
      <c r="TVC76" s="15"/>
      <c r="TVD76" s="15"/>
      <c r="TVE76" s="15"/>
      <c r="TVF76" s="15"/>
      <c r="TVG76" s="15"/>
      <c r="TVH76" s="15"/>
      <c r="TVI76" s="15"/>
      <c r="TVJ76" s="15"/>
      <c r="TVK76" s="15"/>
      <c r="TVL76" s="15"/>
      <c r="TVM76" s="15"/>
      <c r="TVN76" s="15"/>
      <c r="TVO76" s="15"/>
      <c r="TVP76" s="15"/>
      <c r="TVQ76" s="15"/>
      <c r="TVR76" s="15"/>
      <c r="TVS76" s="15"/>
      <c r="TVT76" s="15"/>
      <c r="TVU76" s="15"/>
      <c r="TVV76" s="15"/>
      <c r="TVW76" s="15"/>
      <c r="TVX76" s="15"/>
      <c r="TVY76" s="15"/>
      <c r="TVZ76" s="15"/>
      <c r="TWA76" s="15"/>
      <c r="TWB76" s="15"/>
      <c r="TWC76" s="15"/>
      <c r="TWD76" s="15"/>
      <c r="TWE76" s="15"/>
      <c r="TWF76" s="15"/>
      <c r="TWG76" s="15"/>
      <c r="TWH76" s="15"/>
      <c r="TWI76" s="15"/>
      <c r="TWJ76" s="15"/>
      <c r="TWK76" s="15"/>
      <c r="TWL76" s="15"/>
      <c r="TWM76" s="15"/>
      <c r="TWN76" s="15"/>
      <c r="TWO76" s="15"/>
      <c r="TWP76" s="15"/>
      <c r="TWQ76" s="15"/>
      <c r="TWR76" s="15"/>
      <c r="TWS76" s="15"/>
      <c r="TWT76" s="15"/>
      <c r="TWU76" s="15"/>
      <c r="TWV76" s="15"/>
      <c r="TWW76" s="15"/>
      <c r="TWX76" s="15"/>
      <c r="TWY76" s="15"/>
      <c r="TWZ76" s="15"/>
      <c r="TXA76" s="15"/>
      <c r="TXB76" s="15"/>
      <c r="TXC76" s="15"/>
      <c r="TXD76" s="15"/>
      <c r="TXE76" s="15"/>
      <c r="TXF76" s="15"/>
      <c r="TXG76" s="15"/>
      <c r="TXH76" s="15"/>
      <c r="TXI76" s="15"/>
      <c r="TXJ76" s="15"/>
      <c r="TXK76" s="15"/>
      <c r="TXL76" s="15"/>
      <c r="TXM76" s="15"/>
      <c r="TXN76" s="15"/>
      <c r="TXO76" s="15"/>
      <c r="TXP76" s="15"/>
      <c r="TXQ76" s="15"/>
      <c r="TXR76" s="15"/>
      <c r="TXS76" s="15"/>
      <c r="TXT76" s="15"/>
      <c r="TXU76" s="15"/>
      <c r="TXV76" s="15"/>
      <c r="TXW76" s="15"/>
      <c r="TXX76" s="15"/>
      <c r="TXY76" s="15"/>
      <c r="TXZ76" s="15"/>
      <c r="TYA76" s="15"/>
      <c r="TYB76" s="15"/>
      <c r="TYC76" s="15"/>
      <c r="TYD76" s="15"/>
      <c r="TYE76" s="15"/>
      <c r="TYF76" s="15"/>
      <c r="TYG76" s="15"/>
      <c r="TYH76" s="15"/>
      <c r="TYI76" s="15"/>
      <c r="TYJ76" s="15"/>
      <c r="TYK76" s="15"/>
      <c r="TYL76" s="15"/>
      <c r="TYM76" s="15"/>
      <c r="TYN76" s="15"/>
      <c r="TYO76" s="15"/>
      <c r="TYP76" s="15"/>
      <c r="TYQ76" s="15"/>
      <c r="TYR76" s="15"/>
      <c r="TYS76" s="15"/>
      <c r="TYT76" s="15"/>
      <c r="TYU76" s="15"/>
      <c r="TYV76" s="15"/>
      <c r="TYW76" s="15"/>
      <c r="TYX76" s="15"/>
      <c r="TYY76" s="15"/>
      <c r="TYZ76" s="15"/>
      <c r="TZA76" s="15"/>
      <c r="TZB76" s="15"/>
      <c r="TZC76" s="15"/>
      <c r="TZD76" s="15"/>
      <c r="TZE76" s="15"/>
      <c r="TZF76" s="15"/>
      <c r="TZG76" s="15"/>
      <c r="TZH76" s="15"/>
      <c r="TZI76" s="15"/>
      <c r="TZJ76" s="15"/>
      <c r="TZK76" s="15"/>
      <c r="TZL76" s="15"/>
      <c r="TZM76" s="15"/>
      <c r="TZN76" s="15"/>
      <c r="TZO76" s="15"/>
      <c r="TZP76" s="15"/>
      <c r="TZQ76" s="15"/>
      <c r="TZR76" s="15"/>
      <c r="TZS76" s="15"/>
      <c r="TZT76" s="15"/>
      <c r="TZU76" s="15"/>
      <c r="TZV76" s="15"/>
      <c r="TZW76" s="15"/>
      <c r="TZX76" s="15"/>
      <c r="TZY76" s="15"/>
      <c r="TZZ76" s="15"/>
      <c r="UAA76" s="15"/>
      <c r="UAB76" s="15"/>
      <c r="UAC76" s="15"/>
      <c r="UAD76" s="15"/>
      <c r="UAE76" s="15"/>
      <c r="UAF76" s="15"/>
      <c r="UAG76" s="15"/>
      <c r="UAH76" s="15"/>
      <c r="UAI76" s="15"/>
      <c r="UAJ76" s="15"/>
      <c r="UAK76" s="15"/>
      <c r="UAL76" s="15"/>
      <c r="UAM76" s="15"/>
      <c r="UAN76" s="15"/>
      <c r="UAO76" s="15"/>
      <c r="UAP76" s="15"/>
      <c r="UAQ76" s="15"/>
      <c r="UAR76" s="15"/>
      <c r="UAS76" s="15"/>
      <c r="UAT76" s="15"/>
      <c r="UAU76" s="15"/>
      <c r="UAV76" s="15"/>
      <c r="UAW76" s="15"/>
      <c r="UAX76" s="15"/>
      <c r="UAY76" s="15"/>
      <c r="UAZ76" s="15"/>
      <c r="UBA76" s="15"/>
      <c r="UBB76" s="15"/>
      <c r="UBC76" s="15"/>
      <c r="UBD76" s="15"/>
      <c r="UBE76" s="15"/>
      <c r="UBF76" s="15"/>
      <c r="UBG76" s="15"/>
      <c r="UBH76" s="15"/>
      <c r="UBI76" s="15"/>
      <c r="UBJ76" s="15"/>
      <c r="UBK76" s="15"/>
      <c r="UBL76" s="15"/>
      <c r="UBM76" s="15"/>
      <c r="UBN76" s="15"/>
      <c r="UBO76" s="15"/>
      <c r="UBP76" s="15"/>
      <c r="UBQ76" s="15"/>
      <c r="UBR76" s="15"/>
      <c r="UBS76" s="15"/>
      <c r="UBT76" s="15"/>
      <c r="UBU76" s="15"/>
      <c r="UBV76" s="15"/>
      <c r="UBW76" s="15"/>
      <c r="UBX76" s="15"/>
      <c r="UBY76" s="15"/>
      <c r="UBZ76" s="15"/>
      <c r="UCA76" s="15"/>
      <c r="UCB76" s="15"/>
      <c r="UCC76" s="15"/>
      <c r="UCD76" s="15"/>
      <c r="UCE76" s="15"/>
      <c r="UCF76" s="15"/>
      <c r="UCG76" s="15"/>
      <c r="UCH76" s="15"/>
      <c r="UCI76" s="15"/>
      <c r="UCJ76" s="15"/>
      <c r="UCK76" s="15"/>
      <c r="UCL76" s="15"/>
      <c r="UCM76" s="15"/>
      <c r="UCN76" s="15"/>
      <c r="UCO76" s="15"/>
      <c r="UCP76" s="15"/>
      <c r="UCQ76" s="15"/>
      <c r="UCR76" s="15"/>
      <c r="UCS76" s="15"/>
      <c r="UCT76" s="15"/>
      <c r="UCU76" s="15"/>
      <c r="UCV76" s="15"/>
      <c r="UCW76" s="15"/>
      <c r="UCX76" s="15"/>
      <c r="UCY76" s="15"/>
      <c r="UCZ76" s="15"/>
      <c r="UDA76" s="15"/>
      <c r="UDB76" s="15"/>
      <c r="UDC76" s="15"/>
      <c r="UDD76" s="15"/>
      <c r="UDE76" s="15"/>
      <c r="UDF76" s="15"/>
      <c r="UDG76" s="15"/>
      <c r="UDH76" s="15"/>
      <c r="UDI76" s="15"/>
      <c r="UDJ76" s="15"/>
      <c r="UDK76" s="15"/>
      <c r="UDL76" s="15"/>
      <c r="UDM76" s="15"/>
      <c r="UDN76" s="15"/>
      <c r="UDO76" s="15"/>
      <c r="UDP76" s="15"/>
      <c r="UDQ76" s="15"/>
      <c r="UDR76" s="15"/>
      <c r="UDS76" s="15"/>
      <c r="UDT76" s="15"/>
      <c r="UDU76" s="15"/>
      <c r="UDV76" s="15"/>
      <c r="UDW76" s="15"/>
      <c r="UDX76" s="15"/>
      <c r="UDY76" s="15"/>
      <c r="UDZ76" s="15"/>
      <c r="UEA76" s="15"/>
      <c r="UEB76" s="15"/>
      <c r="UEC76" s="15"/>
      <c r="UED76" s="15"/>
      <c r="UEE76" s="15"/>
      <c r="UEF76" s="15"/>
      <c r="UEG76" s="15"/>
      <c r="UEH76" s="15"/>
      <c r="UEI76" s="15"/>
      <c r="UEJ76" s="15"/>
      <c r="UEK76" s="15"/>
      <c r="UEL76" s="15"/>
      <c r="UEM76" s="15"/>
      <c r="UEN76" s="15"/>
      <c r="UEO76" s="15"/>
      <c r="UEP76" s="15"/>
      <c r="UEQ76" s="15"/>
      <c r="UER76" s="15"/>
      <c r="UES76" s="15"/>
      <c r="UET76" s="15"/>
      <c r="UEU76" s="15"/>
      <c r="UEV76" s="15"/>
      <c r="UEW76" s="15"/>
      <c r="UEX76" s="15"/>
      <c r="UEY76" s="15"/>
      <c r="UEZ76" s="15"/>
      <c r="UFA76" s="15"/>
      <c r="UFB76" s="15"/>
      <c r="UFC76" s="15"/>
      <c r="UFD76" s="15"/>
      <c r="UFE76" s="15"/>
      <c r="UFF76" s="15"/>
      <c r="UFG76" s="15"/>
      <c r="UFH76" s="15"/>
      <c r="UFI76" s="15"/>
      <c r="UFJ76" s="15"/>
      <c r="UFK76" s="15"/>
      <c r="UFL76" s="15"/>
      <c r="UFM76" s="15"/>
      <c r="UFN76" s="15"/>
      <c r="UFO76" s="15"/>
      <c r="UFP76" s="15"/>
      <c r="UFQ76" s="15"/>
      <c r="UFR76" s="15"/>
      <c r="UFS76" s="15"/>
      <c r="UFT76" s="15"/>
      <c r="UFU76" s="15"/>
      <c r="UFV76" s="15"/>
      <c r="UFW76" s="15"/>
      <c r="UFX76" s="15"/>
      <c r="UFY76" s="15"/>
      <c r="UFZ76" s="15"/>
      <c r="UGA76" s="15"/>
      <c r="UGB76" s="15"/>
      <c r="UGC76" s="15"/>
      <c r="UGD76" s="15"/>
      <c r="UGE76" s="15"/>
      <c r="UGF76" s="15"/>
      <c r="UGG76" s="15"/>
      <c r="UGH76" s="15"/>
      <c r="UGI76" s="15"/>
      <c r="UGJ76" s="15"/>
      <c r="UGK76" s="15"/>
      <c r="UGL76" s="15"/>
      <c r="UGM76" s="15"/>
      <c r="UGN76" s="15"/>
      <c r="UGO76" s="15"/>
      <c r="UGP76" s="15"/>
      <c r="UGQ76" s="15"/>
      <c r="UGR76" s="15"/>
      <c r="UGS76" s="15"/>
      <c r="UGT76" s="15"/>
      <c r="UGU76" s="15"/>
      <c r="UGV76" s="15"/>
      <c r="UGW76" s="15"/>
      <c r="UGX76" s="15"/>
      <c r="UGY76" s="15"/>
      <c r="UGZ76" s="15"/>
      <c r="UHA76" s="15"/>
      <c r="UHB76" s="15"/>
      <c r="UHC76" s="15"/>
      <c r="UHD76" s="15"/>
      <c r="UHE76" s="15"/>
      <c r="UHF76" s="15"/>
      <c r="UHG76" s="15"/>
      <c r="UHH76" s="15"/>
      <c r="UHI76" s="15"/>
      <c r="UHJ76" s="15"/>
      <c r="UHK76" s="15"/>
      <c r="UHL76" s="15"/>
      <c r="UHM76" s="15"/>
      <c r="UHN76" s="15"/>
      <c r="UHO76" s="15"/>
      <c r="UHP76" s="15"/>
      <c r="UHQ76" s="15"/>
      <c r="UHR76" s="15"/>
      <c r="UHS76" s="15"/>
      <c r="UHT76" s="15"/>
      <c r="UHU76" s="15"/>
      <c r="UHV76" s="15"/>
      <c r="UHW76" s="15"/>
      <c r="UHX76" s="15"/>
      <c r="UHY76" s="15"/>
      <c r="UHZ76" s="15"/>
      <c r="UIA76" s="15"/>
      <c r="UIB76" s="15"/>
      <c r="UIC76" s="15"/>
      <c r="UID76" s="15"/>
      <c r="UIE76" s="15"/>
      <c r="UIF76" s="15"/>
      <c r="UIG76" s="15"/>
      <c r="UIH76" s="15"/>
      <c r="UII76" s="15"/>
      <c r="UIJ76" s="15"/>
      <c r="UIK76" s="15"/>
      <c r="UIL76" s="15"/>
      <c r="UIM76" s="15"/>
      <c r="UIN76" s="15"/>
      <c r="UIO76" s="15"/>
      <c r="UIP76" s="15"/>
      <c r="UIQ76" s="15"/>
      <c r="UIR76" s="15"/>
      <c r="UIS76" s="15"/>
      <c r="UIT76" s="15"/>
      <c r="UIU76" s="15"/>
      <c r="UIV76" s="15"/>
      <c r="UIW76" s="15"/>
      <c r="UIX76" s="15"/>
      <c r="UIY76" s="15"/>
      <c r="UIZ76" s="15"/>
      <c r="UJA76" s="15"/>
      <c r="UJB76" s="15"/>
      <c r="UJC76" s="15"/>
      <c r="UJD76" s="15"/>
      <c r="UJE76" s="15"/>
      <c r="UJF76" s="15"/>
      <c r="UJG76" s="15"/>
      <c r="UJH76" s="15"/>
      <c r="UJI76" s="15"/>
      <c r="UJJ76" s="15"/>
      <c r="UJK76" s="15"/>
      <c r="UJL76" s="15"/>
      <c r="UJM76" s="15"/>
      <c r="UJN76" s="15"/>
      <c r="UJO76" s="15"/>
      <c r="UJP76" s="15"/>
      <c r="UJQ76" s="15"/>
      <c r="UJR76" s="15"/>
      <c r="UJS76" s="15"/>
      <c r="UJT76" s="15"/>
      <c r="UJU76" s="15"/>
      <c r="UJV76" s="15"/>
      <c r="UJW76" s="15"/>
      <c r="UJX76" s="15"/>
      <c r="UJY76" s="15"/>
      <c r="UJZ76" s="15"/>
      <c r="UKA76" s="15"/>
      <c r="UKB76" s="15"/>
      <c r="UKC76" s="15"/>
      <c r="UKD76" s="15"/>
      <c r="UKE76" s="15"/>
      <c r="UKF76" s="15"/>
      <c r="UKG76" s="15"/>
      <c r="UKH76" s="15"/>
      <c r="UKI76" s="15"/>
      <c r="UKJ76" s="15"/>
      <c r="UKK76" s="15"/>
      <c r="UKL76" s="15"/>
      <c r="UKM76" s="15"/>
      <c r="UKN76" s="15"/>
      <c r="UKO76" s="15"/>
      <c r="UKP76" s="15"/>
      <c r="UKQ76" s="15"/>
      <c r="UKR76" s="15"/>
      <c r="UKS76" s="15"/>
      <c r="UKT76" s="15"/>
      <c r="UKU76" s="15"/>
      <c r="UKV76" s="15"/>
      <c r="UKW76" s="15"/>
      <c r="UKX76" s="15"/>
      <c r="UKY76" s="15"/>
      <c r="UKZ76" s="15"/>
      <c r="ULA76" s="15"/>
      <c r="ULB76" s="15"/>
      <c r="ULC76" s="15"/>
      <c r="ULD76" s="15"/>
      <c r="ULE76" s="15"/>
      <c r="ULF76" s="15"/>
      <c r="ULG76" s="15"/>
      <c r="ULH76" s="15"/>
      <c r="ULI76" s="15"/>
      <c r="ULJ76" s="15"/>
      <c r="ULK76" s="15"/>
      <c r="ULL76" s="15"/>
      <c r="ULM76" s="15"/>
      <c r="ULN76" s="15"/>
      <c r="ULO76" s="15"/>
      <c r="ULP76" s="15"/>
      <c r="ULQ76" s="15"/>
      <c r="ULR76" s="15"/>
      <c r="ULS76" s="15"/>
      <c r="ULT76" s="15"/>
      <c r="ULU76" s="15"/>
      <c r="ULV76" s="15"/>
      <c r="ULW76" s="15"/>
      <c r="ULX76" s="15"/>
      <c r="ULY76" s="15"/>
      <c r="ULZ76" s="15"/>
      <c r="UMA76" s="15"/>
      <c r="UMB76" s="15"/>
      <c r="UMC76" s="15"/>
      <c r="UMD76" s="15"/>
      <c r="UME76" s="15"/>
      <c r="UMF76" s="15"/>
      <c r="UMG76" s="15"/>
      <c r="UMH76" s="15"/>
      <c r="UMI76" s="15"/>
      <c r="UMJ76" s="15"/>
      <c r="UMK76" s="15"/>
      <c r="UML76" s="15"/>
      <c r="UMM76" s="15"/>
      <c r="UMN76" s="15"/>
      <c r="UMO76" s="15"/>
      <c r="UMP76" s="15"/>
      <c r="UMQ76" s="15"/>
      <c r="UMR76" s="15"/>
      <c r="UMS76" s="15"/>
      <c r="UMT76" s="15"/>
      <c r="UMU76" s="15"/>
      <c r="UMV76" s="15"/>
      <c r="UMW76" s="15"/>
      <c r="UMX76" s="15"/>
      <c r="UMY76" s="15"/>
      <c r="UMZ76" s="15"/>
      <c r="UNA76" s="15"/>
      <c r="UNB76" s="15"/>
      <c r="UNC76" s="15"/>
      <c r="UND76" s="15"/>
      <c r="UNE76" s="15"/>
      <c r="UNF76" s="15"/>
      <c r="UNG76" s="15"/>
      <c r="UNH76" s="15"/>
      <c r="UNI76" s="15"/>
      <c r="UNJ76" s="15"/>
      <c r="UNK76" s="15"/>
      <c r="UNL76" s="15"/>
      <c r="UNM76" s="15"/>
      <c r="UNN76" s="15"/>
      <c r="UNO76" s="15"/>
      <c r="UNP76" s="15"/>
      <c r="UNQ76" s="15"/>
      <c r="UNR76" s="15"/>
      <c r="UNS76" s="15"/>
      <c r="UNT76" s="15"/>
      <c r="UNU76" s="15"/>
      <c r="UNV76" s="15"/>
      <c r="UNW76" s="15"/>
      <c r="UNX76" s="15"/>
      <c r="UNY76" s="15"/>
      <c r="UNZ76" s="15"/>
      <c r="UOA76" s="15"/>
      <c r="UOB76" s="15"/>
      <c r="UOC76" s="15"/>
      <c r="UOD76" s="15"/>
      <c r="UOE76" s="15"/>
      <c r="UOF76" s="15"/>
      <c r="UOG76" s="15"/>
      <c r="UOH76" s="15"/>
      <c r="UOI76" s="15"/>
      <c r="UOJ76" s="15"/>
      <c r="UOK76" s="15"/>
      <c r="UOL76" s="15"/>
      <c r="UOM76" s="15"/>
      <c r="UON76" s="15"/>
      <c r="UOO76" s="15"/>
      <c r="UOP76" s="15"/>
      <c r="UOQ76" s="15"/>
      <c r="UOR76" s="15"/>
      <c r="UOS76" s="15"/>
      <c r="UOT76" s="15"/>
      <c r="UOU76" s="15"/>
      <c r="UOV76" s="15"/>
      <c r="UOW76" s="15"/>
      <c r="UOX76" s="15"/>
      <c r="UOY76" s="15"/>
      <c r="UOZ76" s="15"/>
      <c r="UPA76" s="15"/>
      <c r="UPB76" s="15"/>
      <c r="UPC76" s="15"/>
      <c r="UPD76" s="15"/>
      <c r="UPE76" s="15"/>
      <c r="UPF76" s="15"/>
      <c r="UPG76" s="15"/>
      <c r="UPH76" s="15"/>
      <c r="UPI76" s="15"/>
      <c r="UPJ76" s="15"/>
      <c r="UPK76" s="15"/>
      <c r="UPL76" s="15"/>
      <c r="UPM76" s="15"/>
      <c r="UPN76" s="15"/>
      <c r="UPO76" s="15"/>
      <c r="UPP76" s="15"/>
      <c r="UPQ76" s="15"/>
      <c r="UPR76" s="15"/>
      <c r="UPS76" s="15"/>
      <c r="UPT76" s="15"/>
      <c r="UPU76" s="15"/>
      <c r="UPV76" s="15"/>
      <c r="UPW76" s="15"/>
      <c r="UPX76" s="15"/>
      <c r="UPY76" s="15"/>
      <c r="UPZ76" s="15"/>
      <c r="UQA76" s="15"/>
      <c r="UQB76" s="15"/>
      <c r="UQC76" s="15"/>
      <c r="UQD76" s="15"/>
      <c r="UQE76" s="15"/>
      <c r="UQF76" s="15"/>
      <c r="UQG76" s="15"/>
      <c r="UQH76" s="15"/>
      <c r="UQI76" s="15"/>
      <c r="UQJ76" s="15"/>
      <c r="UQK76" s="15"/>
      <c r="UQL76" s="15"/>
      <c r="UQM76" s="15"/>
      <c r="UQN76" s="15"/>
      <c r="UQO76" s="15"/>
      <c r="UQP76" s="15"/>
      <c r="UQQ76" s="15"/>
      <c r="UQR76" s="15"/>
      <c r="UQS76" s="15"/>
      <c r="UQT76" s="15"/>
      <c r="UQU76" s="15"/>
      <c r="UQV76" s="15"/>
      <c r="UQW76" s="15"/>
      <c r="UQX76" s="15"/>
      <c r="UQY76" s="15"/>
      <c r="UQZ76" s="15"/>
      <c r="URA76" s="15"/>
      <c r="URB76" s="15"/>
      <c r="URC76" s="15"/>
      <c r="URD76" s="15"/>
      <c r="URE76" s="15"/>
      <c r="URF76" s="15"/>
      <c r="URG76" s="15"/>
      <c r="URH76" s="15"/>
      <c r="URI76" s="15"/>
      <c r="URJ76" s="15"/>
      <c r="URK76" s="15"/>
      <c r="URL76" s="15"/>
      <c r="URM76" s="15"/>
      <c r="URN76" s="15"/>
      <c r="URO76" s="15"/>
      <c r="URP76" s="15"/>
      <c r="URQ76" s="15"/>
      <c r="URR76" s="15"/>
      <c r="URS76" s="15"/>
      <c r="URT76" s="15"/>
      <c r="URU76" s="15"/>
      <c r="URV76" s="15"/>
      <c r="URW76" s="15"/>
      <c r="URX76" s="15"/>
      <c r="URY76" s="15"/>
      <c r="URZ76" s="15"/>
      <c r="USA76" s="15"/>
      <c r="USB76" s="15"/>
      <c r="USC76" s="15"/>
      <c r="USD76" s="15"/>
      <c r="USE76" s="15"/>
      <c r="USF76" s="15"/>
      <c r="USG76" s="15"/>
      <c r="USH76" s="15"/>
      <c r="USI76" s="15"/>
      <c r="USJ76" s="15"/>
      <c r="USK76" s="15"/>
      <c r="USL76" s="15"/>
      <c r="USM76" s="15"/>
      <c r="USN76" s="15"/>
      <c r="USO76" s="15"/>
      <c r="USP76" s="15"/>
      <c r="USQ76" s="15"/>
      <c r="USR76" s="15"/>
      <c r="USS76" s="15"/>
      <c r="UST76" s="15"/>
      <c r="USU76" s="15"/>
      <c r="USV76" s="15"/>
      <c r="USW76" s="15"/>
      <c r="USX76" s="15"/>
      <c r="USY76" s="15"/>
      <c r="USZ76" s="15"/>
      <c r="UTA76" s="15"/>
      <c r="UTB76" s="15"/>
      <c r="UTC76" s="15"/>
      <c r="UTD76" s="15"/>
      <c r="UTE76" s="15"/>
      <c r="UTF76" s="15"/>
      <c r="UTG76" s="15"/>
      <c r="UTH76" s="15"/>
      <c r="UTI76" s="15"/>
      <c r="UTJ76" s="15"/>
      <c r="UTK76" s="15"/>
      <c r="UTL76" s="15"/>
      <c r="UTM76" s="15"/>
      <c r="UTN76" s="15"/>
      <c r="UTO76" s="15"/>
      <c r="UTP76" s="15"/>
      <c r="UTQ76" s="15"/>
      <c r="UTR76" s="15"/>
      <c r="UTS76" s="15"/>
      <c r="UTT76" s="15"/>
      <c r="UTU76" s="15"/>
      <c r="UTV76" s="15"/>
      <c r="UTW76" s="15"/>
      <c r="UTX76" s="15"/>
      <c r="UTY76" s="15"/>
      <c r="UTZ76" s="15"/>
      <c r="UUA76" s="15"/>
      <c r="UUB76" s="15"/>
      <c r="UUC76" s="15"/>
      <c r="UUD76" s="15"/>
      <c r="UUE76" s="15"/>
      <c r="UUF76" s="15"/>
      <c r="UUG76" s="15"/>
      <c r="UUH76" s="15"/>
      <c r="UUI76" s="15"/>
      <c r="UUJ76" s="15"/>
      <c r="UUK76" s="15"/>
      <c r="UUL76" s="15"/>
      <c r="UUM76" s="15"/>
      <c r="UUN76" s="15"/>
      <c r="UUO76" s="15"/>
      <c r="UUP76" s="15"/>
      <c r="UUQ76" s="15"/>
      <c r="UUR76" s="15"/>
      <c r="UUS76" s="15"/>
      <c r="UUT76" s="15"/>
      <c r="UUU76" s="15"/>
      <c r="UUV76" s="15"/>
      <c r="UUW76" s="15"/>
      <c r="UUX76" s="15"/>
      <c r="UUY76" s="15"/>
      <c r="UUZ76" s="15"/>
      <c r="UVA76" s="15"/>
      <c r="UVB76" s="15"/>
      <c r="UVC76" s="15"/>
      <c r="UVD76" s="15"/>
      <c r="UVE76" s="15"/>
      <c r="UVF76" s="15"/>
      <c r="UVG76" s="15"/>
      <c r="UVH76" s="15"/>
      <c r="UVI76" s="15"/>
      <c r="UVJ76" s="15"/>
      <c r="UVK76" s="15"/>
      <c r="UVL76" s="15"/>
      <c r="UVM76" s="15"/>
      <c r="UVN76" s="15"/>
      <c r="UVO76" s="15"/>
      <c r="UVP76" s="15"/>
      <c r="UVQ76" s="15"/>
      <c r="UVR76" s="15"/>
      <c r="UVS76" s="15"/>
      <c r="UVT76" s="15"/>
      <c r="UVU76" s="15"/>
      <c r="UVV76" s="15"/>
      <c r="UVW76" s="15"/>
      <c r="UVX76" s="15"/>
      <c r="UVY76" s="15"/>
      <c r="UVZ76" s="15"/>
      <c r="UWA76" s="15"/>
      <c r="UWB76" s="15"/>
      <c r="UWC76" s="15"/>
      <c r="UWD76" s="15"/>
      <c r="UWE76" s="15"/>
      <c r="UWF76" s="15"/>
      <c r="UWG76" s="15"/>
      <c r="UWH76" s="15"/>
      <c r="UWI76" s="15"/>
      <c r="UWJ76" s="15"/>
      <c r="UWK76" s="15"/>
      <c r="UWL76" s="15"/>
      <c r="UWM76" s="15"/>
      <c r="UWN76" s="15"/>
      <c r="UWO76" s="15"/>
      <c r="UWP76" s="15"/>
      <c r="UWQ76" s="15"/>
      <c r="UWR76" s="15"/>
      <c r="UWS76" s="15"/>
      <c r="UWT76" s="15"/>
      <c r="UWU76" s="15"/>
      <c r="UWV76" s="15"/>
      <c r="UWW76" s="15"/>
      <c r="UWX76" s="15"/>
      <c r="UWY76" s="15"/>
      <c r="UWZ76" s="15"/>
      <c r="UXA76" s="15"/>
      <c r="UXB76" s="15"/>
      <c r="UXC76" s="15"/>
      <c r="UXD76" s="15"/>
      <c r="UXE76" s="15"/>
      <c r="UXF76" s="15"/>
      <c r="UXG76" s="15"/>
      <c r="UXH76" s="15"/>
      <c r="UXI76" s="15"/>
      <c r="UXJ76" s="15"/>
      <c r="UXK76" s="15"/>
      <c r="UXL76" s="15"/>
      <c r="UXM76" s="15"/>
      <c r="UXN76" s="15"/>
      <c r="UXO76" s="15"/>
      <c r="UXP76" s="15"/>
      <c r="UXQ76" s="15"/>
      <c r="UXR76" s="15"/>
      <c r="UXS76" s="15"/>
      <c r="UXT76" s="15"/>
      <c r="UXU76" s="15"/>
      <c r="UXV76" s="15"/>
      <c r="UXW76" s="15"/>
      <c r="UXX76" s="15"/>
      <c r="UXY76" s="15"/>
      <c r="UXZ76" s="15"/>
      <c r="UYA76" s="15"/>
      <c r="UYB76" s="15"/>
      <c r="UYC76" s="15"/>
      <c r="UYD76" s="15"/>
      <c r="UYE76" s="15"/>
      <c r="UYF76" s="15"/>
      <c r="UYG76" s="15"/>
      <c r="UYH76" s="15"/>
      <c r="UYI76" s="15"/>
      <c r="UYJ76" s="15"/>
      <c r="UYK76" s="15"/>
      <c r="UYL76" s="15"/>
      <c r="UYM76" s="15"/>
      <c r="UYN76" s="15"/>
      <c r="UYO76" s="15"/>
      <c r="UYP76" s="15"/>
      <c r="UYQ76" s="15"/>
      <c r="UYR76" s="15"/>
      <c r="UYS76" s="15"/>
      <c r="UYT76" s="15"/>
      <c r="UYU76" s="15"/>
      <c r="UYV76" s="15"/>
      <c r="UYW76" s="15"/>
      <c r="UYX76" s="15"/>
      <c r="UYY76" s="15"/>
      <c r="UYZ76" s="15"/>
      <c r="UZA76" s="15"/>
      <c r="UZB76" s="15"/>
      <c r="UZC76" s="15"/>
      <c r="UZD76" s="15"/>
      <c r="UZE76" s="15"/>
      <c r="UZF76" s="15"/>
      <c r="UZG76" s="15"/>
      <c r="UZH76" s="15"/>
      <c r="UZI76" s="15"/>
      <c r="UZJ76" s="15"/>
      <c r="UZK76" s="15"/>
      <c r="UZL76" s="15"/>
      <c r="UZM76" s="15"/>
      <c r="UZN76" s="15"/>
      <c r="UZO76" s="15"/>
      <c r="UZP76" s="15"/>
      <c r="UZQ76" s="15"/>
      <c r="UZR76" s="15"/>
      <c r="UZS76" s="15"/>
      <c r="UZT76" s="15"/>
      <c r="UZU76" s="15"/>
      <c r="UZV76" s="15"/>
      <c r="UZW76" s="15"/>
      <c r="UZX76" s="15"/>
      <c r="UZY76" s="15"/>
      <c r="UZZ76" s="15"/>
      <c r="VAA76" s="15"/>
      <c r="VAB76" s="15"/>
      <c r="VAC76" s="15"/>
      <c r="VAD76" s="15"/>
      <c r="VAE76" s="15"/>
      <c r="VAF76" s="15"/>
      <c r="VAG76" s="15"/>
      <c r="VAH76" s="15"/>
      <c r="VAI76" s="15"/>
      <c r="VAJ76" s="15"/>
      <c r="VAK76" s="15"/>
      <c r="VAL76" s="15"/>
      <c r="VAM76" s="15"/>
      <c r="VAN76" s="15"/>
      <c r="VAO76" s="15"/>
      <c r="VAP76" s="15"/>
      <c r="VAQ76" s="15"/>
      <c r="VAR76" s="15"/>
      <c r="VAS76" s="15"/>
      <c r="VAT76" s="15"/>
      <c r="VAU76" s="15"/>
      <c r="VAV76" s="15"/>
      <c r="VAW76" s="15"/>
      <c r="VAX76" s="15"/>
      <c r="VAY76" s="15"/>
      <c r="VAZ76" s="15"/>
      <c r="VBA76" s="15"/>
      <c r="VBB76" s="15"/>
      <c r="VBC76" s="15"/>
      <c r="VBD76" s="15"/>
      <c r="VBE76" s="15"/>
      <c r="VBF76" s="15"/>
      <c r="VBG76" s="15"/>
      <c r="VBH76" s="15"/>
      <c r="VBI76" s="15"/>
      <c r="VBJ76" s="15"/>
      <c r="VBK76" s="15"/>
      <c r="VBL76" s="15"/>
      <c r="VBM76" s="15"/>
      <c r="VBN76" s="15"/>
      <c r="VBO76" s="15"/>
      <c r="VBP76" s="15"/>
      <c r="VBQ76" s="15"/>
      <c r="VBR76" s="15"/>
      <c r="VBS76" s="15"/>
      <c r="VBT76" s="15"/>
      <c r="VBU76" s="15"/>
      <c r="VBV76" s="15"/>
      <c r="VBW76" s="15"/>
      <c r="VBX76" s="15"/>
      <c r="VBY76" s="15"/>
      <c r="VBZ76" s="15"/>
      <c r="VCA76" s="15"/>
      <c r="VCB76" s="15"/>
      <c r="VCC76" s="15"/>
      <c r="VCD76" s="15"/>
      <c r="VCE76" s="15"/>
      <c r="VCF76" s="15"/>
      <c r="VCG76" s="15"/>
      <c r="VCH76" s="15"/>
      <c r="VCI76" s="15"/>
      <c r="VCJ76" s="15"/>
      <c r="VCK76" s="15"/>
      <c r="VCL76" s="15"/>
      <c r="VCM76" s="15"/>
      <c r="VCN76" s="15"/>
      <c r="VCO76" s="15"/>
      <c r="VCP76" s="15"/>
      <c r="VCQ76" s="15"/>
      <c r="VCR76" s="15"/>
      <c r="VCS76" s="15"/>
      <c r="VCT76" s="15"/>
      <c r="VCU76" s="15"/>
      <c r="VCV76" s="15"/>
      <c r="VCW76" s="15"/>
      <c r="VCX76" s="15"/>
      <c r="VCY76" s="15"/>
      <c r="VCZ76" s="15"/>
      <c r="VDA76" s="15"/>
      <c r="VDB76" s="15"/>
      <c r="VDC76" s="15"/>
      <c r="VDD76" s="15"/>
      <c r="VDE76" s="15"/>
      <c r="VDF76" s="15"/>
      <c r="VDG76" s="15"/>
      <c r="VDH76" s="15"/>
      <c r="VDI76" s="15"/>
      <c r="VDJ76" s="15"/>
      <c r="VDK76" s="15"/>
      <c r="VDL76" s="15"/>
      <c r="VDM76" s="15"/>
      <c r="VDN76" s="15"/>
      <c r="VDO76" s="15"/>
      <c r="VDP76" s="15"/>
      <c r="VDQ76" s="15"/>
      <c r="VDR76" s="15"/>
      <c r="VDS76" s="15"/>
      <c r="VDT76" s="15"/>
      <c r="VDU76" s="15"/>
      <c r="VDV76" s="15"/>
      <c r="VDW76" s="15"/>
      <c r="VDX76" s="15"/>
      <c r="VDY76" s="15"/>
      <c r="VDZ76" s="15"/>
      <c r="VEA76" s="15"/>
      <c r="VEB76" s="15"/>
      <c r="VEC76" s="15"/>
      <c r="VED76" s="15"/>
      <c r="VEE76" s="15"/>
      <c r="VEF76" s="15"/>
      <c r="VEG76" s="15"/>
      <c r="VEH76" s="15"/>
      <c r="VEI76" s="15"/>
      <c r="VEJ76" s="15"/>
      <c r="VEK76" s="15"/>
      <c r="VEL76" s="15"/>
      <c r="VEM76" s="15"/>
      <c r="VEN76" s="15"/>
      <c r="VEO76" s="15"/>
      <c r="VEP76" s="15"/>
      <c r="VEQ76" s="15"/>
      <c r="VER76" s="15"/>
      <c r="VES76" s="15"/>
      <c r="VET76" s="15"/>
      <c r="VEU76" s="15"/>
      <c r="VEV76" s="15"/>
      <c r="VEW76" s="15"/>
      <c r="VEX76" s="15"/>
      <c r="VEY76" s="15"/>
      <c r="VEZ76" s="15"/>
      <c r="VFA76" s="15"/>
      <c r="VFB76" s="15"/>
      <c r="VFC76" s="15"/>
      <c r="VFD76" s="15"/>
      <c r="VFE76" s="15"/>
      <c r="VFF76" s="15"/>
      <c r="VFG76" s="15"/>
      <c r="VFH76" s="15"/>
      <c r="VFI76" s="15"/>
      <c r="VFJ76" s="15"/>
      <c r="VFK76" s="15"/>
      <c r="VFL76" s="15"/>
      <c r="VFM76" s="15"/>
      <c r="VFN76" s="15"/>
      <c r="VFO76" s="15"/>
      <c r="VFP76" s="15"/>
      <c r="VFQ76" s="15"/>
      <c r="VFR76" s="15"/>
      <c r="VFS76" s="15"/>
      <c r="VFT76" s="15"/>
      <c r="VFU76" s="15"/>
      <c r="VFV76" s="15"/>
      <c r="VFW76" s="15"/>
      <c r="VFX76" s="15"/>
      <c r="VFY76" s="15"/>
      <c r="VFZ76" s="15"/>
      <c r="VGA76" s="15"/>
      <c r="VGB76" s="15"/>
      <c r="VGC76" s="15"/>
      <c r="VGD76" s="15"/>
      <c r="VGE76" s="15"/>
      <c r="VGF76" s="15"/>
      <c r="VGG76" s="15"/>
      <c r="VGH76" s="15"/>
      <c r="VGI76" s="15"/>
      <c r="VGJ76" s="15"/>
      <c r="VGK76" s="15"/>
      <c r="VGL76" s="15"/>
      <c r="VGM76" s="15"/>
      <c r="VGN76" s="15"/>
      <c r="VGO76" s="15"/>
      <c r="VGP76" s="15"/>
      <c r="VGQ76" s="15"/>
      <c r="VGR76" s="15"/>
      <c r="VGS76" s="15"/>
      <c r="VGT76" s="15"/>
      <c r="VGU76" s="15"/>
      <c r="VGV76" s="15"/>
      <c r="VGW76" s="15"/>
      <c r="VGX76" s="15"/>
      <c r="VGY76" s="15"/>
      <c r="VGZ76" s="15"/>
      <c r="VHA76" s="15"/>
      <c r="VHB76" s="15"/>
      <c r="VHC76" s="15"/>
      <c r="VHD76" s="15"/>
      <c r="VHE76" s="15"/>
      <c r="VHF76" s="15"/>
      <c r="VHG76" s="15"/>
      <c r="VHH76" s="15"/>
      <c r="VHI76" s="15"/>
      <c r="VHJ76" s="15"/>
      <c r="VHK76" s="15"/>
      <c r="VHL76" s="15"/>
      <c r="VHM76" s="15"/>
      <c r="VHN76" s="15"/>
      <c r="VHO76" s="15"/>
      <c r="VHP76" s="15"/>
      <c r="VHQ76" s="15"/>
      <c r="VHR76" s="15"/>
      <c r="VHS76" s="15"/>
      <c r="VHT76" s="15"/>
      <c r="VHU76" s="15"/>
      <c r="VHV76" s="15"/>
      <c r="VHW76" s="15"/>
      <c r="VHX76" s="15"/>
      <c r="VHY76" s="15"/>
      <c r="VHZ76" s="15"/>
      <c r="VIA76" s="15"/>
      <c r="VIB76" s="15"/>
      <c r="VIC76" s="15"/>
      <c r="VID76" s="15"/>
      <c r="VIE76" s="15"/>
      <c r="VIF76" s="15"/>
      <c r="VIG76" s="15"/>
      <c r="VIH76" s="15"/>
      <c r="VII76" s="15"/>
      <c r="VIJ76" s="15"/>
      <c r="VIK76" s="15"/>
      <c r="VIL76" s="15"/>
      <c r="VIM76" s="15"/>
      <c r="VIN76" s="15"/>
      <c r="VIO76" s="15"/>
      <c r="VIP76" s="15"/>
      <c r="VIQ76" s="15"/>
      <c r="VIR76" s="15"/>
      <c r="VIS76" s="15"/>
      <c r="VIT76" s="15"/>
      <c r="VIU76" s="15"/>
      <c r="VIV76" s="15"/>
      <c r="VIW76" s="15"/>
      <c r="VIX76" s="15"/>
      <c r="VIY76" s="15"/>
      <c r="VIZ76" s="15"/>
      <c r="VJA76" s="15"/>
      <c r="VJB76" s="15"/>
      <c r="VJC76" s="15"/>
      <c r="VJD76" s="15"/>
      <c r="VJE76" s="15"/>
      <c r="VJF76" s="15"/>
      <c r="VJG76" s="15"/>
      <c r="VJH76" s="15"/>
      <c r="VJI76" s="15"/>
      <c r="VJJ76" s="15"/>
      <c r="VJK76" s="15"/>
      <c r="VJL76" s="15"/>
      <c r="VJM76" s="15"/>
      <c r="VJN76" s="15"/>
      <c r="VJO76" s="15"/>
      <c r="VJP76" s="15"/>
      <c r="VJQ76" s="15"/>
      <c r="VJR76" s="15"/>
      <c r="VJS76" s="15"/>
      <c r="VJT76" s="15"/>
      <c r="VJU76" s="15"/>
      <c r="VJV76" s="15"/>
      <c r="VJW76" s="15"/>
      <c r="VJX76" s="15"/>
      <c r="VJY76" s="15"/>
      <c r="VJZ76" s="15"/>
      <c r="VKA76" s="15"/>
      <c r="VKB76" s="15"/>
      <c r="VKC76" s="15"/>
      <c r="VKD76" s="15"/>
      <c r="VKE76" s="15"/>
      <c r="VKF76" s="15"/>
      <c r="VKG76" s="15"/>
      <c r="VKH76" s="15"/>
      <c r="VKI76" s="15"/>
      <c r="VKJ76" s="15"/>
      <c r="VKK76" s="15"/>
      <c r="VKL76" s="15"/>
      <c r="VKM76" s="15"/>
      <c r="VKN76" s="15"/>
      <c r="VKO76" s="15"/>
      <c r="VKP76" s="15"/>
      <c r="VKQ76" s="15"/>
      <c r="VKR76" s="15"/>
      <c r="VKS76" s="15"/>
      <c r="VKT76" s="15"/>
      <c r="VKU76" s="15"/>
      <c r="VKV76" s="15"/>
      <c r="VKW76" s="15"/>
      <c r="VKX76" s="15"/>
      <c r="VKY76" s="15"/>
      <c r="VKZ76" s="15"/>
      <c r="VLA76" s="15"/>
      <c r="VLB76" s="15"/>
      <c r="VLC76" s="15"/>
      <c r="VLD76" s="15"/>
      <c r="VLE76" s="15"/>
      <c r="VLF76" s="15"/>
      <c r="VLG76" s="15"/>
      <c r="VLH76" s="15"/>
      <c r="VLI76" s="15"/>
      <c r="VLJ76" s="15"/>
      <c r="VLK76" s="15"/>
      <c r="VLL76" s="15"/>
      <c r="VLM76" s="15"/>
      <c r="VLN76" s="15"/>
      <c r="VLO76" s="15"/>
      <c r="VLP76" s="15"/>
      <c r="VLQ76" s="15"/>
      <c r="VLR76" s="15"/>
      <c r="VLS76" s="15"/>
      <c r="VLT76" s="15"/>
      <c r="VLU76" s="15"/>
      <c r="VLV76" s="15"/>
      <c r="VLW76" s="15"/>
      <c r="VLX76" s="15"/>
      <c r="VLY76" s="15"/>
      <c r="VLZ76" s="15"/>
      <c r="VMA76" s="15"/>
      <c r="VMB76" s="15"/>
      <c r="VMC76" s="15"/>
      <c r="VMD76" s="15"/>
      <c r="VME76" s="15"/>
      <c r="VMF76" s="15"/>
      <c r="VMG76" s="15"/>
      <c r="VMH76" s="15"/>
      <c r="VMI76" s="15"/>
      <c r="VMJ76" s="15"/>
      <c r="VMK76" s="15"/>
      <c r="VML76" s="15"/>
      <c r="VMM76" s="15"/>
      <c r="VMN76" s="15"/>
      <c r="VMO76" s="15"/>
      <c r="VMP76" s="15"/>
      <c r="VMQ76" s="15"/>
      <c r="VMR76" s="15"/>
      <c r="VMS76" s="15"/>
      <c r="VMT76" s="15"/>
      <c r="VMU76" s="15"/>
      <c r="VMV76" s="15"/>
      <c r="VMW76" s="15"/>
      <c r="VMX76" s="15"/>
      <c r="VMY76" s="15"/>
      <c r="VMZ76" s="15"/>
      <c r="VNA76" s="15"/>
      <c r="VNB76" s="15"/>
      <c r="VNC76" s="15"/>
      <c r="VND76" s="15"/>
      <c r="VNE76" s="15"/>
      <c r="VNF76" s="15"/>
      <c r="VNG76" s="15"/>
      <c r="VNH76" s="15"/>
      <c r="VNI76" s="15"/>
      <c r="VNJ76" s="15"/>
      <c r="VNK76" s="15"/>
      <c r="VNL76" s="15"/>
      <c r="VNM76" s="15"/>
      <c r="VNN76" s="15"/>
      <c r="VNO76" s="15"/>
      <c r="VNP76" s="15"/>
      <c r="VNQ76" s="15"/>
      <c r="VNR76" s="15"/>
      <c r="VNS76" s="15"/>
      <c r="VNT76" s="15"/>
      <c r="VNU76" s="15"/>
      <c r="VNV76" s="15"/>
      <c r="VNW76" s="15"/>
      <c r="VNX76" s="15"/>
      <c r="VNY76" s="15"/>
      <c r="VNZ76" s="15"/>
      <c r="VOA76" s="15"/>
      <c r="VOB76" s="15"/>
      <c r="VOC76" s="15"/>
      <c r="VOD76" s="15"/>
      <c r="VOE76" s="15"/>
      <c r="VOF76" s="15"/>
      <c r="VOG76" s="15"/>
      <c r="VOH76" s="15"/>
      <c r="VOI76" s="15"/>
      <c r="VOJ76" s="15"/>
      <c r="VOK76" s="15"/>
      <c r="VOL76" s="15"/>
      <c r="VOM76" s="15"/>
      <c r="VON76" s="15"/>
      <c r="VOO76" s="15"/>
      <c r="VOP76" s="15"/>
      <c r="VOQ76" s="15"/>
      <c r="VOR76" s="15"/>
      <c r="VOS76" s="15"/>
      <c r="VOT76" s="15"/>
      <c r="VOU76" s="15"/>
      <c r="VOV76" s="15"/>
      <c r="VOW76" s="15"/>
      <c r="VOX76" s="15"/>
      <c r="VOY76" s="15"/>
      <c r="VOZ76" s="15"/>
      <c r="VPA76" s="15"/>
      <c r="VPB76" s="15"/>
      <c r="VPC76" s="15"/>
      <c r="VPD76" s="15"/>
      <c r="VPE76" s="15"/>
      <c r="VPF76" s="15"/>
      <c r="VPG76" s="15"/>
      <c r="VPH76" s="15"/>
      <c r="VPI76" s="15"/>
      <c r="VPJ76" s="15"/>
      <c r="VPK76" s="15"/>
      <c r="VPL76" s="15"/>
      <c r="VPM76" s="15"/>
      <c r="VPN76" s="15"/>
      <c r="VPO76" s="15"/>
      <c r="VPP76" s="15"/>
      <c r="VPQ76" s="15"/>
      <c r="VPR76" s="15"/>
      <c r="VPS76" s="15"/>
      <c r="VPT76" s="15"/>
      <c r="VPU76" s="15"/>
      <c r="VPV76" s="15"/>
      <c r="VPW76" s="15"/>
      <c r="VPX76" s="15"/>
      <c r="VPY76" s="15"/>
      <c r="VPZ76" s="15"/>
      <c r="VQA76" s="15"/>
      <c r="VQB76" s="15"/>
      <c r="VQC76" s="15"/>
      <c r="VQD76" s="15"/>
      <c r="VQE76" s="15"/>
      <c r="VQF76" s="15"/>
      <c r="VQG76" s="15"/>
      <c r="VQH76" s="15"/>
      <c r="VQI76" s="15"/>
      <c r="VQJ76" s="15"/>
      <c r="VQK76" s="15"/>
      <c r="VQL76" s="15"/>
      <c r="VQM76" s="15"/>
      <c r="VQN76" s="15"/>
      <c r="VQO76" s="15"/>
      <c r="VQP76" s="15"/>
      <c r="VQQ76" s="15"/>
      <c r="VQR76" s="15"/>
      <c r="VQS76" s="15"/>
      <c r="VQT76" s="15"/>
      <c r="VQU76" s="15"/>
      <c r="VQV76" s="15"/>
      <c r="VQW76" s="15"/>
      <c r="VQX76" s="15"/>
      <c r="VQY76" s="15"/>
      <c r="VQZ76" s="15"/>
      <c r="VRA76" s="15"/>
      <c r="VRB76" s="15"/>
      <c r="VRC76" s="15"/>
      <c r="VRD76" s="15"/>
      <c r="VRE76" s="15"/>
      <c r="VRF76" s="15"/>
      <c r="VRG76" s="15"/>
      <c r="VRH76" s="15"/>
      <c r="VRI76" s="15"/>
      <c r="VRJ76" s="15"/>
      <c r="VRK76" s="15"/>
      <c r="VRL76" s="15"/>
      <c r="VRM76" s="15"/>
      <c r="VRN76" s="15"/>
      <c r="VRO76" s="15"/>
      <c r="VRP76" s="15"/>
      <c r="VRQ76" s="15"/>
      <c r="VRR76" s="15"/>
      <c r="VRS76" s="15"/>
      <c r="VRT76" s="15"/>
      <c r="VRU76" s="15"/>
      <c r="VRV76" s="15"/>
      <c r="VRW76" s="15"/>
      <c r="VRX76" s="15"/>
      <c r="VRY76" s="15"/>
      <c r="VRZ76" s="15"/>
      <c r="VSA76" s="15"/>
      <c r="VSB76" s="15"/>
      <c r="VSC76" s="15"/>
      <c r="VSD76" s="15"/>
      <c r="VSE76" s="15"/>
      <c r="VSF76" s="15"/>
      <c r="VSG76" s="15"/>
      <c r="VSH76" s="15"/>
      <c r="VSI76" s="15"/>
      <c r="VSJ76" s="15"/>
      <c r="VSK76" s="15"/>
      <c r="VSL76" s="15"/>
      <c r="VSM76" s="15"/>
      <c r="VSN76" s="15"/>
      <c r="VSO76" s="15"/>
      <c r="VSP76" s="15"/>
      <c r="VSQ76" s="15"/>
      <c r="VSR76" s="15"/>
      <c r="VSS76" s="15"/>
      <c r="VST76" s="15"/>
      <c r="VSU76" s="15"/>
      <c r="VSV76" s="15"/>
      <c r="VSW76" s="15"/>
      <c r="VSX76" s="15"/>
      <c r="VSY76" s="15"/>
      <c r="VSZ76" s="15"/>
      <c r="VTA76" s="15"/>
      <c r="VTB76" s="15"/>
      <c r="VTC76" s="15"/>
      <c r="VTD76" s="15"/>
      <c r="VTE76" s="15"/>
      <c r="VTF76" s="15"/>
      <c r="VTG76" s="15"/>
      <c r="VTH76" s="15"/>
      <c r="VTI76" s="15"/>
      <c r="VTJ76" s="15"/>
      <c r="VTK76" s="15"/>
      <c r="VTL76" s="15"/>
      <c r="VTM76" s="15"/>
      <c r="VTN76" s="15"/>
      <c r="VTO76" s="15"/>
      <c r="VTP76" s="15"/>
      <c r="VTQ76" s="15"/>
      <c r="VTR76" s="15"/>
      <c r="VTS76" s="15"/>
      <c r="VTT76" s="15"/>
      <c r="VTU76" s="15"/>
      <c r="VTV76" s="15"/>
      <c r="VTW76" s="15"/>
      <c r="VTX76" s="15"/>
      <c r="VTY76" s="15"/>
      <c r="VTZ76" s="15"/>
      <c r="VUA76" s="15"/>
      <c r="VUB76" s="15"/>
      <c r="VUC76" s="15"/>
      <c r="VUD76" s="15"/>
      <c r="VUE76" s="15"/>
      <c r="VUF76" s="15"/>
      <c r="VUG76" s="15"/>
      <c r="VUH76" s="15"/>
      <c r="VUI76" s="15"/>
      <c r="VUJ76" s="15"/>
      <c r="VUK76" s="15"/>
      <c r="VUL76" s="15"/>
      <c r="VUM76" s="15"/>
      <c r="VUN76" s="15"/>
      <c r="VUO76" s="15"/>
      <c r="VUP76" s="15"/>
      <c r="VUQ76" s="15"/>
      <c r="VUR76" s="15"/>
      <c r="VUS76" s="15"/>
      <c r="VUT76" s="15"/>
      <c r="VUU76" s="15"/>
      <c r="VUV76" s="15"/>
      <c r="VUW76" s="15"/>
      <c r="VUX76" s="15"/>
      <c r="VUY76" s="15"/>
      <c r="VUZ76" s="15"/>
      <c r="VVA76" s="15"/>
      <c r="VVB76" s="15"/>
      <c r="VVC76" s="15"/>
      <c r="VVD76" s="15"/>
      <c r="VVE76" s="15"/>
      <c r="VVF76" s="15"/>
      <c r="VVG76" s="15"/>
      <c r="VVH76" s="15"/>
      <c r="VVI76" s="15"/>
      <c r="VVJ76" s="15"/>
      <c r="VVK76" s="15"/>
      <c r="VVL76" s="15"/>
      <c r="VVM76" s="15"/>
      <c r="VVN76" s="15"/>
      <c r="VVO76" s="15"/>
      <c r="VVP76" s="15"/>
      <c r="VVQ76" s="15"/>
      <c r="VVR76" s="15"/>
      <c r="VVS76" s="15"/>
      <c r="VVT76" s="15"/>
      <c r="VVU76" s="15"/>
      <c r="VVV76" s="15"/>
      <c r="VVW76" s="15"/>
      <c r="VVX76" s="15"/>
      <c r="VVY76" s="15"/>
      <c r="VVZ76" s="15"/>
      <c r="VWA76" s="15"/>
      <c r="VWB76" s="15"/>
      <c r="VWC76" s="15"/>
      <c r="VWD76" s="15"/>
      <c r="VWE76" s="15"/>
      <c r="VWF76" s="15"/>
      <c r="VWG76" s="15"/>
      <c r="VWH76" s="15"/>
      <c r="VWI76" s="15"/>
      <c r="VWJ76" s="15"/>
      <c r="VWK76" s="15"/>
      <c r="VWL76" s="15"/>
      <c r="VWM76" s="15"/>
      <c r="VWN76" s="15"/>
      <c r="VWO76" s="15"/>
      <c r="VWP76" s="15"/>
      <c r="VWQ76" s="15"/>
      <c r="VWR76" s="15"/>
      <c r="VWS76" s="15"/>
      <c r="VWT76" s="15"/>
      <c r="VWU76" s="15"/>
      <c r="VWV76" s="15"/>
      <c r="VWW76" s="15"/>
      <c r="VWX76" s="15"/>
      <c r="VWY76" s="15"/>
      <c r="VWZ76" s="15"/>
      <c r="VXA76" s="15"/>
      <c r="VXB76" s="15"/>
      <c r="VXC76" s="15"/>
      <c r="VXD76" s="15"/>
      <c r="VXE76" s="15"/>
      <c r="VXF76" s="15"/>
      <c r="VXG76" s="15"/>
      <c r="VXH76" s="15"/>
      <c r="VXI76" s="15"/>
      <c r="VXJ76" s="15"/>
      <c r="VXK76" s="15"/>
      <c r="VXL76" s="15"/>
      <c r="VXM76" s="15"/>
      <c r="VXN76" s="15"/>
      <c r="VXO76" s="15"/>
      <c r="VXP76" s="15"/>
      <c r="VXQ76" s="15"/>
      <c r="VXR76" s="15"/>
      <c r="VXS76" s="15"/>
      <c r="VXT76" s="15"/>
      <c r="VXU76" s="15"/>
      <c r="VXV76" s="15"/>
      <c r="VXW76" s="15"/>
      <c r="VXX76" s="15"/>
      <c r="VXY76" s="15"/>
      <c r="VXZ76" s="15"/>
      <c r="VYA76" s="15"/>
      <c r="VYB76" s="15"/>
      <c r="VYC76" s="15"/>
      <c r="VYD76" s="15"/>
      <c r="VYE76" s="15"/>
      <c r="VYF76" s="15"/>
      <c r="VYG76" s="15"/>
      <c r="VYH76" s="15"/>
      <c r="VYI76" s="15"/>
      <c r="VYJ76" s="15"/>
      <c r="VYK76" s="15"/>
      <c r="VYL76" s="15"/>
      <c r="VYM76" s="15"/>
      <c r="VYN76" s="15"/>
      <c r="VYO76" s="15"/>
      <c r="VYP76" s="15"/>
      <c r="VYQ76" s="15"/>
      <c r="VYR76" s="15"/>
      <c r="VYS76" s="15"/>
      <c r="VYT76" s="15"/>
      <c r="VYU76" s="15"/>
      <c r="VYV76" s="15"/>
      <c r="VYW76" s="15"/>
      <c r="VYX76" s="15"/>
      <c r="VYY76" s="15"/>
      <c r="VYZ76" s="15"/>
      <c r="VZA76" s="15"/>
      <c r="VZB76" s="15"/>
      <c r="VZC76" s="15"/>
      <c r="VZD76" s="15"/>
      <c r="VZE76" s="15"/>
      <c r="VZF76" s="15"/>
      <c r="VZG76" s="15"/>
      <c r="VZH76" s="15"/>
      <c r="VZI76" s="15"/>
      <c r="VZJ76" s="15"/>
      <c r="VZK76" s="15"/>
      <c r="VZL76" s="15"/>
      <c r="VZM76" s="15"/>
      <c r="VZN76" s="15"/>
      <c r="VZO76" s="15"/>
      <c r="VZP76" s="15"/>
      <c r="VZQ76" s="15"/>
      <c r="VZR76" s="15"/>
      <c r="VZS76" s="15"/>
      <c r="VZT76" s="15"/>
      <c r="VZU76" s="15"/>
      <c r="VZV76" s="15"/>
      <c r="VZW76" s="15"/>
      <c r="VZX76" s="15"/>
      <c r="VZY76" s="15"/>
      <c r="VZZ76" s="15"/>
      <c r="WAA76" s="15"/>
      <c r="WAB76" s="15"/>
      <c r="WAC76" s="15"/>
      <c r="WAD76" s="15"/>
      <c r="WAE76" s="15"/>
      <c r="WAF76" s="15"/>
      <c r="WAG76" s="15"/>
      <c r="WAH76" s="15"/>
      <c r="WAI76" s="15"/>
      <c r="WAJ76" s="15"/>
      <c r="WAK76" s="15"/>
      <c r="WAL76" s="15"/>
      <c r="WAM76" s="15"/>
      <c r="WAN76" s="15"/>
      <c r="WAO76" s="15"/>
      <c r="WAP76" s="15"/>
      <c r="WAQ76" s="15"/>
      <c r="WAR76" s="15"/>
      <c r="WAS76" s="15"/>
      <c r="WAT76" s="15"/>
      <c r="WAU76" s="15"/>
      <c r="WAV76" s="15"/>
      <c r="WAW76" s="15"/>
      <c r="WAX76" s="15"/>
      <c r="WAY76" s="15"/>
      <c r="WAZ76" s="15"/>
      <c r="WBA76" s="15"/>
      <c r="WBB76" s="15"/>
      <c r="WBC76" s="15"/>
      <c r="WBD76" s="15"/>
      <c r="WBE76" s="15"/>
      <c r="WBF76" s="15"/>
      <c r="WBG76" s="15"/>
      <c r="WBH76" s="15"/>
      <c r="WBI76" s="15"/>
      <c r="WBJ76" s="15"/>
      <c r="WBK76" s="15"/>
      <c r="WBL76" s="15"/>
      <c r="WBM76" s="15"/>
      <c r="WBN76" s="15"/>
      <c r="WBO76" s="15"/>
      <c r="WBP76" s="15"/>
      <c r="WBQ76" s="15"/>
      <c r="WBR76" s="15"/>
      <c r="WBS76" s="15"/>
      <c r="WBT76" s="15"/>
      <c r="WBU76" s="15"/>
      <c r="WBV76" s="15"/>
      <c r="WBW76" s="15"/>
      <c r="WBX76" s="15"/>
      <c r="WBY76" s="15"/>
      <c r="WBZ76" s="15"/>
      <c r="WCA76" s="15"/>
      <c r="WCB76" s="15"/>
      <c r="WCC76" s="15"/>
      <c r="WCD76" s="15"/>
      <c r="WCE76" s="15"/>
      <c r="WCF76" s="15"/>
      <c r="WCG76" s="15"/>
      <c r="WCH76" s="15"/>
      <c r="WCI76" s="15"/>
      <c r="WCJ76" s="15"/>
      <c r="WCK76" s="15"/>
      <c r="WCL76" s="15"/>
      <c r="WCM76" s="15"/>
      <c r="WCN76" s="15"/>
      <c r="WCO76" s="15"/>
      <c r="WCP76" s="15"/>
      <c r="WCQ76" s="15"/>
      <c r="WCR76" s="15"/>
      <c r="WCS76" s="15"/>
      <c r="WCT76" s="15"/>
      <c r="WCU76" s="15"/>
      <c r="WCV76" s="15"/>
      <c r="WCW76" s="15"/>
      <c r="WCX76" s="15"/>
      <c r="WCY76" s="15"/>
      <c r="WCZ76" s="15"/>
      <c r="WDA76" s="15"/>
      <c r="WDB76" s="15"/>
      <c r="WDC76" s="15"/>
      <c r="WDD76" s="15"/>
      <c r="WDE76" s="15"/>
      <c r="WDF76" s="15"/>
      <c r="WDG76" s="15"/>
      <c r="WDH76" s="15"/>
      <c r="WDI76" s="15"/>
      <c r="WDJ76" s="15"/>
      <c r="WDK76" s="15"/>
      <c r="WDL76" s="15"/>
      <c r="WDM76" s="15"/>
      <c r="WDN76" s="15"/>
      <c r="WDO76" s="15"/>
      <c r="WDP76" s="15"/>
      <c r="WDQ76" s="15"/>
      <c r="WDR76" s="15"/>
      <c r="WDS76" s="15"/>
      <c r="WDT76" s="15"/>
      <c r="WDU76" s="15"/>
      <c r="WDV76" s="15"/>
      <c r="WDW76" s="15"/>
      <c r="WDX76" s="15"/>
      <c r="WDY76" s="15"/>
      <c r="WDZ76" s="15"/>
      <c r="WEA76" s="15"/>
      <c r="WEB76" s="15"/>
      <c r="WEC76" s="15"/>
      <c r="WED76" s="15"/>
      <c r="WEE76" s="15"/>
      <c r="WEF76" s="15"/>
      <c r="WEG76" s="15"/>
      <c r="WEH76" s="15"/>
      <c r="WEI76" s="15"/>
      <c r="WEJ76" s="15"/>
      <c r="WEK76" s="15"/>
      <c r="WEL76" s="15"/>
      <c r="WEM76" s="15"/>
      <c r="WEN76" s="15"/>
      <c r="WEO76" s="15"/>
      <c r="WEP76" s="15"/>
      <c r="WEQ76" s="15"/>
      <c r="WER76" s="15"/>
      <c r="WES76" s="15"/>
      <c r="WET76" s="15"/>
      <c r="WEU76" s="15"/>
      <c r="WEV76" s="15"/>
      <c r="WEW76" s="15"/>
      <c r="WEX76" s="15"/>
      <c r="WEY76" s="15"/>
      <c r="WEZ76" s="15"/>
      <c r="WFA76" s="15"/>
      <c r="WFB76" s="15"/>
      <c r="WFC76" s="15"/>
      <c r="WFD76" s="15"/>
      <c r="WFE76" s="15"/>
      <c r="WFF76" s="15"/>
      <c r="WFG76" s="15"/>
      <c r="WFH76" s="15"/>
      <c r="WFI76" s="15"/>
      <c r="WFJ76" s="15"/>
      <c r="WFK76" s="15"/>
      <c r="WFL76" s="15"/>
      <c r="WFM76" s="15"/>
      <c r="WFN76" s="15"/>
      <c r="WFO76" s="15"/>
      <c r="WFP76" s="15"/>
      <c r="WFQ76" s="15"/>
      <c r="WFR76" s="15"/>
      <c r="WFS76" s="15"/>
      <c r="WFT76" s="15"/>
      <c r="WFU76" s="15"/>
      <c r="WFV76" s="15"/>
      <c r="WFW76" s="15"/>
      <c r="WFX76" s="15"/>
      <c r="WFY76" s="15"/>
      <c r="WFZ76" s="15"/>
      <c r="WGA76" s="15"/>
      <c r="WGB76" s="15"/>
      <c r="WGC76" s="15"/>
      <c r="WGD76" s="15"/>
      <c r="WGE76" s="15"/>
      <c r="WGF76" s="15"/>
      <c r="WGG76" s="15"/>
      <c r="WGH76" s="15"/>
      <c r="WGI76" s="15"/>
      <c r="WGJ76" s="15"/>
      <c r="WGK76" s="15"/>
      <c r="WGL76" s="15"/>
      <c r="WGM76" s="15"/>
      <c r="WGN76" s="15"/>
      <c r="WGO76" s="15"/>
      <c r="WGP76" s="15"/>
      <c r="WGQ76" s="15"/>
      <c r="WGR76" s="15"/>
      <c r="WGS76" s="15"/>
      <c r="WGT76" s="15"/>
      <c r="WGU76" s="15"/>
      <c r="WGV76" s="15"/>
      <c r="WGW76" s="15"/>
      <c r="WGX76" s="15"/>
      <c r="WGY76" s="15"/>
      <c r="WGZ76" s="15"/>
      <c r="WHA76" s="15"/>
      <c r="WHB76" s="15"/>
      <c r="WHC76" s="15"/>
      <c r="WHD76" s="15"/>
      <c r="WHE76" s="15"/>
      <c r="WHF76" s="15"/>
      <c r="WHG76" s="15"/>
      <c r="WHH76" s="15"/>
      <c r="WHI76" s="15"/>
      <c r="WHJ76" s="15"/>
      <c r="WHK76" s="15"/>
      <c r="WHL76" s="15"/>
      <c r="WHM76" s="15"/>
      <c r="WHN76" s="15"/>
      <c r="WHO76" s="15"/>
      <c r="WHP76" s="15"/>
      <c r="WHQ76" s="15"/>
      <c r="WHR76" s="15"/>
      <c r="WHS76" s="15"/>
      <c r="WHT76" s="15"/>
      <c r="WHU76" s="15"/>
      <c r="WHV76" s="15"/>
      <c r="WHW76" s="15"/>
      <c r="WHX76" s="15"/>
      <c r="WHY76" s="15"/>
      <c r="WHZ76" s="15"/>
      <c r="WIA76" s="15"/>
      <c r="WIB76" s="15"/>
      <c r="WIC76" s="15"/>
      <c r="WID76" s="15"/>
      <c r="WIE76" s="15"/>
      <c r="WIF76" s="15"/>
      <c r="WIG76" s="15"/>
      <c r="WIH76" s="15"/>
      <c r="WII76" s="15"/>
      <c r="WIJ76" s="15"/>
      <c r="WIK76" s="15"/>
      <c r="WIL76" s="15"/>
      <c r="WIM76" s="15"/>
      <c r="WIN76" s="15"/>
      <c r="WIO76" s="15"/>
      <c r="WIP76" s="15"/>
      <c r="WIQ76" s="15"/>
      <c r="WIR76" s="15"/>
      <c r="WIS76" s="15"/>
      <c r="WIT76" s="15"/>
      <c r="WIU76" s="15"/>
      <c r="WIV76" s="15"/>
      <c r="WIW76" s="15"/>
      <c r="WIX76" s="15"/>
      <c r="WIY76" s="15"/>
      <c r="WIZ76" s="15"/>
      <c r="WJA76" s="15"/>
      <c r="WJB76" s="15"/>
      <c r="WJC76" s="15"/>
      <c r="WJD76" s="15"/>
      <c r="WJE76" s="15"/>
      <c r="WJF76" s="15"/>
      <c r="WJG76" s="15"/>
      <c r="WJH76" s="15"/>
      <c r="WJI76" s="15"/>
      <c r="WJJ76" s="15"/>
      <c r="WJK76" s="15"/>
      <c r="WJL76" s="15"/>
      <c r="WJM76" s="15"/>
      <c r="WJN76" s="15"/>
      <c r="WJO76" s="15"/>
      <c r="WJP76" s="15"/>
      <c r="WJQ76" s="15"/>
      <c r="WJR76" s="15"/>
      <c r="WJS76" s="15"/>
      <c r="WJT76" s="15"/>
      <c r="WJU76" s="15"/>
      <c r="WJV76" s="15"/>
      <c r="WJW76" s="15"/>
      <c r="WJX76" s="15"/>
      <c r="WJY76" s="15"/>
      <c r="WJZ76" s="15"/>
      <c r="WKA76" s="15"/>
      <c r="WKB76" s="15"/>
      <c r="WKC76" s="15"/>
      <c r="WKD76" s="15"/>
      <c r="WKE76" s="15"/>
      <c r="WKF76" s="15"/>
      <c r="WKG76" s="15"/>
      <c r="WKH76" s="15"/>
      <c r="WKI76" s="15"/>
      <c r="WKJ76" s="15"/>
      <c r="WKK76" s="15"/>
      <c r="WKL76" s="15"/>
      <c r="WKM76" s="15"/>
      <c r="WKN76" s="15"/>
      <c r="WKO76" s="15"/>
      <c r="WKP76" s="15"/>
      <c r="WKQ76" s="15"/>
      <c r="WKR76" s="15"/>
      <c r="WKS76" s="15"/>
      <c r="WKT76" s="15"/>
      <c r="WKU76" s="15"/>
      <c r="WKV76" s="15"/>
      <c r="WKW76" s="15"/>
      <c r="WKX76" s="15"/>
      <c r="WKY76" s="15"/>
      <c r="WKZ76" s="15"/>
      <c r="WLA76" s="15"/>
      <c r="WLB76" s="15"/>
      <c r="WLC76" s="15"/>
      <c r="WLD76" s="15"/>
      <c r="WLE76" s="15"/>
      <c r="WLF76" s="15"/>
      <c r="WLG76" s="15"/>
      <c r="WLH76" s="15"/>
      <c r="WLI76" s="15"/>
      <c r="WLJ76" s="15"/>
      <c r="WLK76" s="15"/>
      <c r="WLL76" s="15"/>
      <c r="WLM76" s="15"/>
      <c r="WLN76" s="15"/>
      <c r="WLO76" s="15"/>
      <c r="WLP76" s="15"/>
      <c r="WLQ76" s="15"/>
      <c r="WLR76" s="15"/>
      <c r="WLS76" s="15"/>
      <c r="WLT76" s="15"/>
      <c r="WLU76" s="15"/>
      <c r="WLV76" s="15"/>
      <c r="WLW76" s="15"/>
      <c r="WLX76" s="15"/>
      <c r="WLY76" s="15"/>
      <c r="WLZ76" s="15"/>
      <c r="WMA76" s="15"/>
      <c r="WMB76" s="15"/>
      <c r="WMC76" s="15"/>
      <c r="WMD76" s="15"/>
      <c r="WME76" s="15"/>
      <c r="WMF76" s="15"/>
      <c r="WMG76" s="15"/>
      <c r="WMH76" s="15"/>
      <c r="WMI76" s="15"/>
      <c r="WMJ76" s="15"/>
      <c r="WMK76" s="15"/>
      <c r="WML76" s="15"/>
      <c r="WMM76" s="15"/>
      <c r="WMN76" s="15"/>
      <c r="WMO76" s="15"/>
      <c r="WMP76" s="15"/>
      <c r="WMQ76" s="15"/>
      <c r="WMR76" s="15"/>
      <c r="WMS76" s="15"/>
      <c r="WMT76" s="15"/>
      <c r="WMU76" s="15"/>
      <c r="WMV76" s="15"/>
      <c r="WMW76" s="15"/>
      <c r="WMX76" s="15"/>
      <c r="WMY76" s="15"/>
      <c r="WMZ76" s="15"/>
      <c r="WNA76" s="15"/>
      <c r="WNB76" s="15"/>
      <c r="WNC76" s="15"/>
      <c r="WND76" s="15"/>
      <c r="WNE76" s="15"/>
      <c r="WNF76" s="15"/>
      <c r="WNG76" s="15"/>
      <c r="WNH76" s="15"/>
      <c r="WNI76" s="15"/>
      <c r="WNJ76" s="15"/>
      <c r="WNK76" s="15"/>
      <c r="WNL76" s="15"/>
      <c r="WNM76" s="15"/>
      <c r="WNN76" s="15"/>
      <c r="WNO76" s="15"/>
      <c r="WNP76" s="15"/>
      <c r="WNQ76" s="15"/>
      <c r="WNR76" s="15"/>
      <c r="WNS76" s="15"/>
      <c r="WNT76" s="15"/>
      <c r="WNU76" s="15"/>
      <c r="WNV76" s="15"/>
      <c r="WNW76" s="15"/>
      <c r="WNX76" s="15"/>
      <c r="WNY76" s="15"/>
      <c r="WNZ76" s="15"/>
      <c r="WOA76" s="15"/>
      <c r="WOB76" s="15"/>
      <c r="WOC76" s="15"/>
      <c r="WOD76" s="15"/>
      <c r="WOE76" s="15"/>
      <c r="WOF76" s="15"/>
      <c r="WOG76" s="15"/>
      <c r="WOH76" s="15"/>
      <c r="WOI76" s="15"/>
      <c r="WOJ76" s="15"/>
      <c r="WOK76" s="15"/>
      <c r="WOL76" s="15"/>
      <c r="WOM76" s="15"/>
      <c r="WON76" s="15"/>
      <c r="WOO76" s="15"/>
      <c r="WOP76" s="15"/>
      <c r="WOQ76" s="15"/>
      <c r="WOR76" s="15"/>
      <c r="WOS76" s="15"/>
      <c r="WOT76" s="15"/>
      <c r="WOU76" s="15"/>
      <c r="WOV76" s="15"/>
      <c r="WOW76" s="15"/>
      <c r="WOX76" s="15"/>
      <c r="WOY76" s="15"/>
      <c r="WOZ76" s="15"/>
      <c r="WPA76" s="15"/>
      <c r="WPB76" s="15"/>
      <c r="WPC76" s="15"/>
      <c r="WPD76" s="15"/>
      <c r="WPE76" s="15"/>
      <c r="WPF76" s="15"/>
      <c r="WPG76" s="15"/>
      <c r="WPH76" s="15"/>
      <c r="WPI76" s="15"/>
      <c r="WPJ76" s="15"/>
      <c r="WPK76" s="15"/>
      <c r="WPL76" s="15"/>
      <c r="WPM76" s="15"/>
      <c r="WPN76" s="15"/>
      <c r="WPO76" s="15"/>
      <c r="WPP76" s="15"/>
      <c r="WPQ76" s="15"/>
      <c r="WPR76" s="15"/>
      <c r="WPS76" s="15"/>
      <c r="WPT76" s="15"/>
      <c r="WPU76" s="15"/>
      <c r="WPV76" s="15"/>
      <c r="WPW76" s="15"/>
      <c r="WPX76" s="15"/>
      <c r="WPY76" s="15"/>
      <c r="WPZ76" s="15"/>
      <c r="WQA76" s="15"/>
      <c r="WQB76" s="15"/>
      <c r="WQC76" s="15"/>
      <c r="WQD76" s="15"/>
      <c r="WQE76" s="15"/>
      <c r="WQF76" s="15"/>
      <c r="WQG76" s="15"/>
      <c r="WQH76" s="15"/>
      <c r="WQI76" s="15"/>
      <c r="WQJ76" s="15"/>
      <c r="WQK76" s="15"/>
      <c r="WQL76" s="15"/>
      <c r="WQM76" s="15"/>
      <c r="WQN76" s="15"/>
      <c r="WQO76" s="15"/>
      <c r="WQP76" s="15"/>
      <c r="WQQ76" s="15"/>
      <c r="WQR76" s="15"/>
      <c r="WQS76" s="15"/>
      <c r="WQT76" s="15"/>
      <c r="WQU76" s="15"/>
      <c r="WQV76" s="15"/>
      <c r="WQW76" s="15"/>
      <c r="WQX76" s="15"/>
      <c r="WQY76" s="15"/>
      <c r="WQZ76" s="15"/>
      <c r="WRA76" s="15"/>
      <c r="WRB76" s="15"/>
      <c r="WRC76" s="15"/>
      <c r="WRD76" s="15"/>
      <c r="WRE76" s="15"/>
      <c r="WRF76" s="15"/>
      <c r="WRG76" s="15"/>
      <c r="WRH76" s="15"/>
      <c r="WRI76" s="15"/>
      <c r="WRJ76" s="15"/>
      <c r="WRK76" s="15"/>
      <c r="WRL76" s="15"/>
      <c r="WRM76" s="15"/>
      <c r="WRN76" s="15"/>
      <c r="WRO76" s="15"/>
      <c r="WRP76" s="15"/>
      <c r="WRQ76" s="15"/>
      <c r="WRR76" s="15"/>
      <c r="WRS76" s="15"/>
      <c r="WRT76" s="15"/>
      <c r="WRU76" s="15"/>
      <c r="WRV76" s="15"/>
      <c r="WRW76" s="15"/>
      <c r="WRX76" s="15"/>
      <c r="WRY76" s="15"/>
      <c r="WRZ76" s="15"/>
      <c r="WSA76" s="15"/>
      <c r="WSB76" s="15"/>
      <c r="WSC76" s="15"/>
      <c r="WSD76" s="15"/>
      <c r="WSE76" s="15"/>
      <c r="WSF76" s="15"/>
      <c r="WSG76" s="15"/>
      <c r="WSH76" s="15"/>
      <c r="WSI76" s="15"/>
      <c r="WSJ76" s="15"/>
      <c r="WSK76" s="15"/>
      <c r="WSL76" s="15"/>
      <c r="WSM76" s="15"/>
      <c r="WSN76" s="15"/>
      <c r="WSO76" s="15"/>
      <c r="WSP76" s="15"/>
      <c r="WSQ76" s="15"/>
      <c r="WSR76" s="15"/>
      <c r="WSS76" s="15"/>
      <c r="WST76" s="15"/>
      <c r="WSU76" s="15"/>
      <c r="WSV76" s="15"/>
      <c r="WSW76" s="15"/>
      <c r="WSX76" s="15"/>
      <c r="WSY76" s="15"/>
      <c r="WSZ76" s="15"/>
      <c r="WTA76" s="15"/>
      <c r="WTB76" s="15"/>
      <c r="WTC76" s="15"/>
      <c r="WTD76" s="15"/>
      <c r="WTE76" s="15"/>
      <c r="WTF76" s="15"/>
      <c r="WTG76" s="15"/>
      <c r="WTH76" s="15"/>
      <c r="WTI76" s="15"/>
      <c r="WTJ76" s="15"/>
      <c r="WTK76" s="15"/>
      <c r="WTL76" s="15"/>
      <c r="WTM76" s="15"/>
      <c r="WTN76" s="15"/>
      <c r="WTO76" s="15"/>
      <c r="WTP76" s="15"/>
      <c r="WTQ76" s="15"/>
      <c r="WTR76" s="15"/>
      <c r="WTS76" s="15"/>
      <c r="WTT76" s="15"/>
      <c r="WTU76" s="15"/>
      <c r="WTV76" s="15"/>
      <c r="WTW76" s="15"/>
      <c r="WTX76" s="15"/>
      <c r="WTY76" s="15"/>
      <c r="WTZ76" s="15"/>
      <c r="WUA76" s="15"/>
      <c r="WUB76" s="15"/>
      <c r="WUC76" s="15"/>
      <c r="WUD76" s="15"/>
      <c r="WUE76" s="15"/>
      <c r="WUF76" s="15"/>
      <c r="WUG76" s="15"/>
      <c r="WUH76" s="15"/>
      <c r="WUI76" s="15"/>
      <c r="WUJ76" s="15"/>
      <c r="WUK76" s="15"/>
      <c r="WUL76" s="15"/>
      <c r="WUM76" s="15"/>
      <c r="WUN76" s="15"/>
      <c r="WUO76" s="15"/>
      <c r="WUP76" s="15"/>
      <c r="WUQ76" s="15"/>
      <c r="WUR76" s="15"/>
      <c r="WUS76" s="15"/>
      <c r="WUT76" s="15"/>
      <c r="WUU76" s="15"/>
      <c r="WUV76" s="15"/>
      <c r="WUW76" s="15"/>
      <c r="WUX76" s="15"/>
      <c r="WUY76" s="15"/>
      <c r="WUZ76" s="15"/>
      <c r="WVA76" s="15"/>
      <c r="WVB76" s="15"/>
      <c r="WVC76" s="15"/>
      <c r="WVD76" s="15"/>
      <c r="WVE76" s="15"/>
      <c r="WVF76" s="15"/>
      <c r="WVG76" s="15"/>
      <c r="WVH76" s="15"/>
      <c r="WVI76" s="15"/>
      <c r="WVJ76" s="15"/>
      <c r="WVK76" s="15"/>
      <c r="WVL76" s="15"/>
      <c r="WVM76" s="15"/>
      <c r="WVN76" s="15"/>
      <c r="WVO76" s="15"/>
      <c r="WVP76" s="15"/>
      <c r="WVQ76" s="15"/>
      <c r="WVR76" s="15"/>
      <c r="WVS76" s="15"/>
      <c r="WVT76" s="15"/>
      <c r="WVU76" s="15"/>
      <c r="WVV76" s="15"/>
      <c r="WVW76" s="15"/>
      <c r="WVX76" s="15"/>
      <c r="WVY76" s="15"/>
      <c r="WVZ76" s="15"/>
      <c r="WWA76" s="15"/>
      <c r="WWB76" s="15"/>
      <c r="WWC76" s="15"/>
      <c r="WWD76" s="15"/>
      <c r="WWE76" s="15"/>
      <c r="WWF76" s="15"/>
      <c r="WWG76" s="15"/>
      <c r="WWH76" s="15"/>
      <c r="WWI76" s="15"/>
      <c r="WWJ76" s="15"/>
      <c r="WWK76" s="15"/>
      <c r="WWL76" s="15"/>
      <c r="WWM76" s="15"/>
      <c r="WWN76" s="15"/>
      <c r="WWO76" s="15"/>
      <c r="WWP76" s="15"/>
      <c r="WWQ76" s="15"/>
      <c r="WWR76" s="15"/>
      <c r="WWS76" s="15"/>
      <c r="WWT76" s="15"/>
      <c r="WWU76" s="15"/>
      <c r="WWV76" s="15"/>
      <c r="WWW76" s="15"/>
      <c r="WWX76" s="15"/>
      <c r="WWY76" s="15"/>
      <c r="WWZ76" s="15"/>
      <c r="WXA76" s="15"/>
      <c r="WXB76" s="15"/>
      <c r="WXC76" s="15"/>
      <c r="WXD76" s="15"/>
      <c r="WXE76" s="15"/>
      <c r="WXF76" s="15"/>
      <c r="WXG76" s="15"/>
      <c r="WXH76" s="15"/>
      <c r="WXI76" s="15"/>
      <c r="WXJ76" s="15"/>
      <c r="WXK76" s="15"/>
      <c r="WXL76" s="15"/>
      <c r="WXM76" s="15"/>
      <c r="WXN76" s="15"/>
      <c r="WXO76" s="15"/>
      <c r="WXP76" s="15"/>
      <c r="WXQ76" s="15"/>
      <c r="WXR76" s="15"/>
      <c r="WXS76" s="15"/>
      <c r="WXT76" s="15"/>
      <c r="WXU76" s="15"/>
      <c r="WXV76" s="15"/>
      <c r="WXW76" s="15"/>
      <c r="WXX76" s="15"/>
      <c r="WXY76" s="15"/>
      <c r="WXZ76" s="15"/>
      <c r="WYA76" s="15"/>
      <c r="WYB76" s="15"/>
      <c r="WYC76" s="15"/>
      <c r="WYD76" s="15"/>
      <c r="WYE76" s="15"/>
      <c r="WYF76" s="15"/>
      <c r="WYG76" s="15"/>
      <c r="WYH76" s="15"/>
      <c r="WYI76" s="15"/>
      <c r="WYJ76" s="15"/>
      <c r="WYK76" s="15"/>
      <c r="WYL76" s="15"/>
      <c r="WYM76" s="15"/>
      <c r="WYN76" s="15"/>
      <c r="WYO76" s="15"/>
      <c r="WYP76" s="15"/>
      <c r="WYQ76" s="15"/>
      <c r="WYR76" s="15"/>
      <c r="WYS76" s="15"/>
      <c r="WYT76" s="15"/>
      <c r="WYU76" s="15"/>
      <c r="WYV76" s="15"/>
      <c r="WYW76" s="15"/>
      <c r="WYX76" s="15"/>
      <c r="WYY76" s="15"/>
      <c r="WYZ76" s="15"/>
      <c r="WZA76" s="15"/>
      <c r="WZB76" s="15"/>
      <c r="WZC76" s="15"/>
      <c r="WZD76" s="15"/>
      <c r="WZE76" s="15"/>
      <c r="WZF76" s="15"/>
      <c r="WZG76" s="15"/>
      <c r="WZH76" s="15"/>
      <c r="WZI76" s="15"/>
      <c r="WZJ76" s="15"/>
      <c r="WZK76" s="15"/>
      <c r="WZL76" s="15"/>
      <c r="WZM76" s="15"/>
      <c r="WZN76" s="15"/>
      <c r="WZO76" s="15"/>
      <c r="WZP76" s="15"/>
      <c r="WZQ76" s="15"/>
      <c r="WZR76" s="15"/>
      <c r="WZS76" s="15"/>
      <c r="WZT76" s="15"/>
      <c r="WZU76" s="15"/>
      <c r="WZV76" s="15"/>
      <c r="WZW76" s="15"/>
      <c r="WZX76" s="15"/>
      <c r="WZY76" s="15"/>
      <c r="WZZ76" s="15"/>
      <c r="XAA76" s="15"/>
      <c r="XAB76" s="15"/>
      <c r="XAC76" s="15"/>
      <c r="XAD76" s="15"/>
      <c r="XAE76" s="15"/>
      <c r="XAF76" s="15"/>
      <c r="XAG76" s="15"/>
      <c r="XAH76" s="15"/>
      <c r="XAI76" s="15"/>
      <c r="XAJ76" s="15"/>
      <c r="XAK76" s="15"/>
      <c r="XAL76" s="15"/>
      <c r="XAM76" s="15"/>
      <c r="XAN76" s="15"/>
      <c r="XAO76" s="15"/>
      <c r="XAP76" s="15"/>
      <c r="XAQ76" s="15"/>
      <c r="XAR76" s="15"/>
      <c r="XAS76" s="15"/>
      <c r="XAT76" s="15"/>
      <c r="XAU76" s="15"/>
      <c r="XAV76" s="15"/>
      <c r="XAW76" s="15"/>
      <c r="XAX76" s="15"/>
      <c r="XAY76" s="15"/>
      <c r="XAZ76" s="15"/>
      <c r="XBA76" s="15"/>
      <c r="XBB76" s="15"/>
      <c r="XBC76" s="15"/>
      <c r="XBD76" s="15"/>
      <c r="XBE76" s="15"/>
      <c r="XBF76" s="15"/>
      <c r="XBG76" s="15"/>
      <c r="XBH76" s="15"/>
      <c r="XBI76" s="15"/>
      <c r="XBJ76" s="15"/>
      <c r="XBK76" s="15"/>
      <c r="XBL76" s="15"/>
      <c r="XBM76" s="15"/>
      <c r="XBN76" s="15"/>
      <c r="XBO76" s="15"/>
      <c r="XBP76" s="15"/>
      <c r="XBQ76" s="15"/>
      <c r="XBR76" s="15"/>
      <c r="XBS76" s="15"/>
      <c r="XBT76" s="15"/>
      <c r="XBU76" s="15"/>
      <c r="XBV76" s="15"/>
      <c r="XBW76" s="15"/>
      <c r="XBX76" s="15"/>
      <c r="XBY76" s="15"/>
      <c r="XBZ76" s="15"/>
      <c r="XCA76" s="15"/>
      <c r="XCB76" s="15"/>
      <c r="XCC76" s="15"/>
      <c r="XCD76" s="15"/>
      <c r="XCE76" s="15"/>
      <c r="XCF76" s="15"/>
      <c r="XCG76" s="15"/>
      <c r="XCH76" s="15"/>
      <c r="XCI76" s="15"/>
      <c r="XCJ76" s="15"/>
      <c r="XCK76" s="15"/>
      <c r="XCL76" s="15"/>
      <c r="XCM76" s="15"/>
      <c r="XCN76" s="15"/>
      <c r="XCO76" s="15"/>
      <c r="XCP76" s="15"/>
      <c r="XCQ76" s="15"/>
      <c r="XCR76" s="15"/>
      <c r="XCS76" s="15"/>
      <c r="XCT76" s="15"/>
      <c r="XCU76" s="15"/>
      <c r="XCV76" s="15"/>
      <c r="XCW76" s="15"/>
      <c r="XCX76" s="15"/>
      <c r="XCY76" s="15"/>
      <c r="XCZ76" s="15"/>
      <c r="XDA76" s="15"/>
      <c r="XDB76" s="15"/>
      <c r="XDC76" s="15"/>
      <c r="XDD76" s="15"/>
      <c r="XDE76" s="15"/>
      <c r="XDF76" s="15"/>
      <c r="XDG76" s="15"/>
      <c r="XDH76" s="15"/>
      <c r="XDI76" s="15"/>
      <c r="XDJ76" s="15"/>
      <c r="XDK76" s="15"/>
      <c r="XDL76" s="15"/>
      <c r="XDM76" s="15"/>
      <c r="XDN76" s="15"/>
      <c r="XDO76" s="15"/>
      <c r="XDP76" s="15"/>
      <c r="XDQ76" s="15"/>
      <c r="XDR76" s="15"/>
      <c r="XDS76" s="15"/>
      <c r="XDT76" s="15"/>
      <c r="XDU76" s="15"/>
      <c r="XDV76" s="15"/>
      <c r="XDW76" s="15"/>
      <c r="XDX76" s="15"/>
      <c r="XDY76" s="15"/>
      <c r="XDZ76" s="15"/>
      <c r="XEA76" s="15"/>
      <c r="XEB76" s="15"/>
      <c r="XEC76" s="15"/>
      <c r="XED76" s="15"/>
      <c r="XEE76" s="15"/>
      <c r="XEF76" s="15"/>
      <c r="XEG76" s="15"/>
      <c r="XEH76" s="15"/>
      <c r="XEI76" s="15"/>
      <c r="XEJ76" s="15"/>
      <c r="XEK76" s="15"/>
      <c r="XEL76" s="15"/>
      <c r="XEM76" s="15"/>
      <c r="XEN76" s="15"/>
      <c r="XEO76" s="15"/>
      <c r="XEP76" s="15"/>
      <c r="XEQ76" s="15"/>
      <c r="XER76" s="15"/>
      <c r="XES76" s="15"/>
      <c r="XET76" s="15"/>
      <c r="XEU76" s="15"/>
      <c r="XEV76" s="15"/>
      <c r="XEW76" s="15"/>
      <c r="XEX76" s="15"/>
      <c r="XEY76" s="15"/>
      <c r="XEZ76" s="15"/>
      <c r="XFA76" s="15"/>
      <c r="XFB76" s="15"/>
      <c r="XFC76" s="15"/>
      <c r="XFD76" s="15"/>
    </row>
  </sheetData>
  <sheetProtection password="8355" sheet="1" objects="1" scenarios="1"/>
  <printOptions horizontalCentered="1"/>
  <pageMargins left="0.31496062992125984" right="0.31496062992125984" top="0.74803149606299213" bottom="0.74803149606299213" header="0.31496062992125984" footer="0.31496062992125984"/>
  <pageSetup paperSize="9" scale="53" fitToWidth="0" orientation="portrait" r:id="rId1"/>
  <headerFooter alignWithMargins="0">
    <oddHeader>&amp;CKPN Investor Relations</oddHeader>
    <oddFooter>&amp;L&amp;8
Q4 2015&amp;C&amp;8&amp;A&amp;R&amp;8  &amp;P/&amp;N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8"/>
  <sheetViews>
    <sheetView view="pageBreakPreview" zoomScale="85" zoomScaleNormal="100" zoomScaleSheetLayoutView="85" workbookViewId="0"/>
  </sheetViews>
  <sheetFormatPr defaultColWidth="9.140625" defaultRowHeight="15"/>
  <cols>
    <col min="1" max="1" width="1.28515625" style="220" customWidth="1"/>
    <col min="2" max="2" width="1.7109375" style="220" customWidth="1"/>
    <col min="3" max="3" width="50.5703125" style="220" customWidth="1"/>
    <col min="4" max="8" width="8.7109375" style="220" customWidth="1"/>
    <col min="9" max="9" width="1.7109375" style="220" customWidth="1"/>
    <col min="10" max="14" width="8.7109375" style="220" customWidth="1"/>
    <col min="15" max="15" width="1.7109375" style="220" customWidth="1"/>
    <col min="16" max="16" width="8.7109375" style="238" customWidth="1"/>
    <col min="17" max="18" width="1.7109375" style="220" customWidth="1"/>
    <col min="19" max="19" width="8.7109375" style="238" customWidth="1"/>
    <col min="20" max="20" width="1.7109375" style="220" customWidth="1"/>
    <col min="21" max="21" width="1.42578125" style="220" customWidth="1"/>
    <col min="22" max="16384" width="9.140625" style="220"/>
  </cols>
  <sheetData>
    <row r="1" spans="1:21" s="116" customFormat="1" ht="9" customHeight="1">
      <c r="A1" s="15"/>
      <c r="B1" s="15"/>
      <c r="C1" s="15"/>
      <c r="D1" s="15"/>
      <c r="E1" s="15"/>
      <c r="F1" s="15"/>
      <c r="G1" s="15"/>
      <c r="H1" s="15"/>
      <c r="I1" s="15"/>
      <c r="J1" s="15"/>
      <c r="K1" s="15"/>
      <c r="L1" s="15"/>
      <c r="M1" s="15"/>
      <c r="N1" s="15"/>
      <c r="O1" s="15"/>
      <c r="P1" s="15"/>
      <c r="Q1" s="15"/>
      <c r="R1" s="15"/>
      <c r="S1" s="15"/>
      <c r="T1" s="15"/>
      <c r="U1" s="15"/>
    </row>
    <row r="2" spans="1:21" ht="18" customHeight="1">
      <c r="A2" s="15"/>
      <c r="B2" s="239"/>
      <c r="C2" s="118" t="s">
        <v>175</v>
      </c>
      <c r="D2" s="249">
        <v>2015</v>
      </c>
      <c r="E2" s="120" t="s">
        <v>507</v>
      </c>
      <c r="F2" s="241" t="str">
        <f>+'CF, Capex, BS &amp; Debt sum'!F2</f>
        <v>Q3 '15</v>
      </c>
      <c r="G2" s="241" t="str">
        <f>+'CF, Capex, BS &amp; Debt sum'!G2</f>
        <v>Q2 '15</v>
      </c>
      <c r="H2" s="241" t="str">
        <f>+'CF, Capex, BS &amp; Debt sum'!H2</f>
        <v>Q1 '15</v>
      </c>
      <c r="I2" s="594"/>
      <c r="J2" s="249">
        <f>+'CF, Capex, BS &amp; Debt sum'!J2</f>
        <v>2014</v>
      </c>
      <c r="K2" s="241" t="str">
        <f>+'CF, Capex, BS &amp; Debt sum'!K2</f>
        <v>Q4 '14</v>
      </c>
      <c r="L2" s="241" t="str">
        <f>+'CF, Capex, BS &amp; Debt sum'!L2</f>
        <v>Q3 '14</v>
      </c>
      <c r="M2" s="241" t="str">
        <f>+'CF, Capex, BS &amp; Debt sum'!M2</f>
        <v>Q2 '14</v>
      </c>
      <c r="N2" s="241" t="str">
        <f>+'CF, Capex, BS &amp; Debt sum'!N2</f>
        <v>Q1 '14</v>
      </c>
      <c r="O2" s="594"/>
      <c r="P2" s="241" t="str">
        <f>+'CF, Capex, BS &amp; Debt sum'!P2</f>
        <v>y-on-y</v>
      </c>
      <c r="Q2" s="594"/>
      <c r="R2" s="594"/>
      <c r="S2" s="241" t="str">
        <f>+'CF, Capex, BS &amp; Debt sum'!S2</f>
        <v>y-on-y</v>
      </c>
      <c r="T2" s="595"/>
      <c r="U2" s="15"/>
    </row>
    <row r="3" spans="1:21" ht="18" customHeight="1">
      <c r="A3" s="15"/>
      <c r="B3" s="250"/>
      <c r="C3" s="596"/>
      <c r="D3" s="241"/>
      <c r="E3" s="247"/>
      <c r="F3" s="241"/>
      <c r="G3" s="241"/>
      <c r="H3" s="241"/>
      <c r="I3" s="450"/>
      <c r="J3" s="242"/>
      <c r="K3" s="241"/>
      <c r="L3" s="241"/>
      <c r="M3" s="241"/>
      <c r="N3" s="241"/>
      <c r="O3" s="450"/>
      <c r="P3" s="242" t="str">
        <f>+'FTE &amp; Regulation'!P3</f>
        <v>Q4%</v>
      </c>
      <c r="Q3" s="450"/>
      <c r="R3" s="450"/>
      <c r="S3" s="242" t="str">
        <f>+'FTE &amp; Regulation'!S3</f>
        <v>FY%</v>
      </c>
      <c r="T3" s="391"/>
      <c r="U3" s="15"/>
    </row>
    <row r="4" spans="1:21" ht="18" customHeight="1">
      <c r="A4" s="15"/>
      <c r="B4" s="250"/>
      <c r="C4" s="251"/>
      <c r="D4" s="248"/>
      <c r="E4" s="353"/>
      <c r="F4" s="248"/>
      <c r="G4" s="248"/>
      <c r="H4" s="248"/>
      <c r="I4" s="251"/>
      <c r="J4" s="248"/>
      <c r="K4" s="248"/>
      <c r="L4" s="248"/>
      <c r="M4" s="248"/>
      <c r="N4" s="248"/>
      <c r="O4" s="251"/>
      <c r="P4" s="393"/>
      <c r="Q4" s="251"/>
      <c r="R4" s="251"/>
      <c r="S4" s="393"/>
      <c r="T4" s="268"/>
      <c r="U4" s="15"/>
    </row>
    <row r="5" spans="1:21" ht="18" customHeight="1">
      <c r="A5" s="15"/>
      <c r="B5" s="597"/>
      <c r="C5" s="272" t="s">
        <v>474</v>
      </c>
      <c r="D5" s="598">
        <v>0.43</v>
      </c>
      <c r="E5" s="599">
        <v>0.44</v>
      </c>
      <c r="F5" s="600">
        <v>0.44</v>
      </c>
      <c r="G5" s="600">
        <v>0.44</v>
      </c>
      <c r="H5" s="600">
        <v>0.42</v>
      </c>
      <c r="I5" s="601"/>
      <c r="J5" s="598">
        <v>0.42</v>
      </c>
      <c r="K5" s="599">
        <v>0.42</v>
      </c>
      <c r="L5" s="602">
        <v>0.42</v>
      </c>
      <c r="M5" s="600">
        <v>0.42</v>
      </c>
      <c r="N5" s="600">
        <v>0.42</v>
      </c>
      <c r="O5" s="601"/>
      <c r="P5" s="603"/>
      <c r="Q5" s="601"/>
      <c r="R5" s="601"/>
      <c r="S5" s="604"/>
      <c r="T5" s="472"/>
      <c r="U5" s="15"/>
    </row>
    <row r="6" spans="1:21" ht="18" customHeight="1">
      <c r="A6" s="15"/>
      <c r="B6" s="250"/>
      <c r="C6" s="605"/>
      <c r="D6" s="606"/>
      <c r="E6" s="607"/>
      <c r="F6" s="608"/>
      <c r="G6" s="608"/>
      <c r="H6" s="608"/>
      <c r="I6" s="353"/>
      <c r="J6" s="606"/>
      <c r="K6" s="607"/>
      <c r="L6" s="609"/>
      <c r="M6" s="608"/>
      <c r="N6" s="608"/>
      <c r="O6" s="353"/>
      <c r="P6" s="603"/>
      <c r="Q6" s="353"/>
      <c r="R6" s="353"/>
      <c r="S6" s="604"/>
      <c r="T6" s="391"/>
      <c r="U6" s="15"/>
    </row>
    <row r="7" spans="1:21" ht="18" customHeight="1">
      <c r="A7" s="15"/>
      <c r="B7" s="250"/>
      <c r="C7" s="272" t="s">
        <v>475</v>
      </c>
      <c r="D7" s="340">
        <f>E7</f>
        <v>7747</v>
      </c>
      <c r="E7" s="341">
        <f>E8+E13</f>
        <v>7747</v>
      </c>
      <c r="F7" s="367">
        <f>F8+F13</f>
        <v>7679</v>
      </c>
      <c r="G7" s="367">
        <f>G8+G13</f>
        <v>7568</v>
      </c>
      <c r="H7" s="367">
        <f>H8+H13</f>
        <v>7584</v>
      </c>
      <c r="I7" s="601"/>
      <c r="J7" s="340">
        <f t="shared" ref="J7:J15" si="0">+K7</f>
        <v>7540</v>
      </c>
      <c r="K7" s="341">
        <f>K8+K13</f>
        <v>7540</v>
      </c>
      <c r="L7" s="443">
        <f>L8+L13</f>
        <v>7432</v>
      </c>
      <c r="M7" s="367">
        <f>M8+M13</f>
        <v>7300</v>
      </c>
      <c r="N7" s="367">
        <f>N8+N13</f>
        <v>7290</v>
      </c>
      <c r="O7" s="601"/>
      <c r="P7" s="153">
        <f t="shared" ref="P7:P15" si="1">+IFERROR(IF(E7*K7&lt;0,"n.m.",IF(E7/K7-1&gt;100%,"&gt;100%",E7/K7-1)),"n.m.")</f>
        <v>2.7453580901856789E-2</v>
      </c>
      <c r="Q7" s="601"/>
      <c r="R7" s="601"/>
      <c r="S7" s="154">
        <f t="shared" ref="S7:S15" si="2">+IFERROR(IF(D7*J7&lt;0,"n.m.",IF(D7/J7-1&gt;100%,"&gt;100%",D7/J7-1)),"n.m.")</f>
        <v>2.7453580901856789E-2</v>
      </c>
      <c r="T7" s="472"/>
      <c r="U7" s="15"/>
    </row>
    <row r="8" spans="1:21" ht="18" customHeight="1">
      <c r="A8" s="15"/>
      <c r="B8" s="610"/>
      <c r="C8" s="256" t="s">
        <v>126</v>
      </c>
      <c r="D8" s="274">
        <f t="shared" ref="D8:D15" si="3">E8</f>
        <v>3987</v>
      </c>
      <c r="E8" s="611">
        <f>+E9+E12</f>
        <v>3987</v>
      </c>
      <c r="F8" s="612">
        <f>+F9+F12</f>
        <v>3894</v>
      </c>
      <c r="G8" s="612">
        <f>+G9+G12</f>
        <v>3806</v>
      </c>
      <c r="H8" s="612">
        <f>+H9+H12</f>
        <v>3738</v>
      </c>
      <c r="I8" s="613"/>
      <c r="J8" s="274">
        <f t="shared" si="0"/>
        <v>3703</v>
      </c>
      <c r="K8" s="611">
        <v>3703</v>
      </c>
      <c r="L8" s="614">
        <v>3639</v>
      </c>
      <c r="M8" s="612">
        <v>3574</v>
      </c>
      <c r="N8" s="612">
        <v>3533</v>
      </c>
      <c r="O8" s="613"/>
      <c r="P8" s="159">
        <f t="shared" si="1"/>
        <v>7.6694571968674019E-2</v>
      </c>
      <c r="Q8" s="613"/>
      <c r="R8" s="613"/>
      <c r="S8" s="160">
        <f t="shared" si="2"/>
        <v>7.6694571968674019E-2</v>
      </c>
      <c r="T8" s="268"/>
      <c r="U8" s="15"/>
    </row>
    <row r="9" spans="1:21" ht="18" customHeight="1">
      <c r="A9" s="15"/>
      <c r="B9" s="610"/>
      <c r="C9" s="615" t="s">
        <v>209</v>
      </c>
      <c r="D9" s="274">
        <f t="shared" si="3"/>
        <v>3593</v>
      </c>
      <c r="E9" s="611">
        <v>3593</v>
      </c>
      <c r="F9" s="612">
        <v>3513</v>
      </c>
      <c r="G9" s="612">
        <v>3433</v>
      </c>
      <c r="H9" s="612">
        <v>3363</v>
      </c>
      <c r="I9" s="613"/>
      <c r="J9" s="274">
        <f t="shared" si="0"/>
        <v>3304</v>
      </c>
      <c r="K9" s="611">
        <v>3304</v>
      </c>
      <c r="L9" s="614">
        <v>3247</v>
      </c>
      <c r="M9" s="612">
        <v>3163</v>
      </c>
      <c r="N9" s="612">
        <v>3110</v>
      </c>
      <c r="O9" s="613"/>
      <c r="P9" s="159">
        <f t="shared" si="1"/>
        <v>8.7469733656174276E-2</v>
      </c>
      <c r="Q9" s="613"/>
      <c r="R9" s="613"/>
      <c r="S9" s="160">
        <f t="shared" si="2"/>
        <v>8.7469733656174276E-2</v>
      </c>
      <c r="T9" s="268"/>
      <c r="U9" s="15"/>
    </row>
    <row r="10" spans="1:21" s="287" customFormat="1" ht="18" customHeight="1">
      <c r="A10" s="276"/>
      <c r="B10" s="616"/>
      <c r="C10" s="617" t="s">
        <v>290</v>
      </c>
      <c r="D10" s="279">
        <f t="shared" si="3"/>
        <v>1172</v>
      </c>
      <c r="E10" s="618">
        <v>1172</v>
      </c>
      <c r="F10" s="619">
        <v>997</v>
      </c>
      <c r="G10" s="619">
        <v>891</v>
      </c>
      <c r="H10" s="619">
        <v>792</v>
      </c>
      <c r="I10" s="620"/>
      <c r="J10" s="279">
        <f t="shared" si="0"/>
        <v>701</v>
      </c>
      <c r="K10" s="618">
        <v>701</v>
      </c>
      <c r="L10" s="621">
        <v>519</v>
      </c>
      <c r="M10" s="619">
        <v>399</v>
      </c>
      <c r="N10" s="619">
        <v>323</v>
      </c>
      <c r="O10" s="620"/>
      <c r="P10" s="284">
        <f t="shared" si="1"/>
        <v>0.67189728958630535</v>
      </c>
      <c r="Q10" s="620"/>
      <c r="R10" s="620"/>
      <c r="S10" s="285">
        <f t="shared" si="2"/>
        <v>0.67189728958630535</v>
      </c>
      <c r="T10" s="622"/>
      <c r="U10" s="276"/>
    </row>
    <row r="11" spans="1:21" s="287" customFormat="1" ht="18" customHeight="1">
      <c r="A11" s="276"/>
      <c r="B11" s="616"/>
      <c r="C11" s="617" t="s">
        <v>247</v>
      </c>
      <c r="D11" s="279">
        <f t="shared" si="3"/>
        <v>2329</v>
      </c>
      <c r="E11" s="618">
        <v>2329</v>
      </c>
      <c r="F11" s="619">
        <v>2230</v>
      </c>
      <c r="G11" s="619">
        <v>2144</v>
      </c>
      <c r="H11" s="619">
        <v>1545</v>
      </c>
      <c r="I11" s="335"/>
      <c r="J11" s="279">
        <f t="shared" si="0"/>
        <v>1332</v>
      </c>
      <c r="K11" s="618">
        <v>1332</v>
      </c>
      <c r="L11" s="621">
        <v>1100</v>
      </c>
      <c r="M11" s="619">
        <v>845</v>
      </c>
      <c r="N11" s="619">
        <v>610</v>
      </c>
      <c r="O11" s="335"/>
      <c r="P11" s="284">
        <f t="shared" si="1"/>
        <v>0.74849849849849859</v>
      </c>
      <c r="Q11" s="335"/>
      <c r="R11" s="335"/>
      <c r="S11" s="285">
        <f t="shared" si="2"/>
        <v>0.74849849849849859</v>
      </c>
      <c r="T11" s="622"/>
      <c r="U11" s="276"/>
    </row>
    <row r="12" spans="1:21" ht="18" customHeight="1">
      <c r="A12" s="15"/>
      <c r="B12" s="610"/>
      <c r="C12" s="615" t="s">
        <v>212</v>
      </c>
      <c r="D12" s="274">
        <f t="shared" si="3"/>
        <v>394</v>
      </c>
      <c r="E12" s="611">
        <v>394</v>
      </c>
      <c r="F12" s="612">
        <v>381</v>
      </c>
      <c r="G12" s="612">
        <v>373</v>
      </c>
      <c r="H12" s="612">
        <v>375</v>
      </c>
      <c r="I12" s="332"/>
      <c r="J12" s="274">
        <f t="shared" si="0"/>
        <v>399</v>
      </c>
      <c r="K12" s="611">
        <v>399</v>
      </c>
      <c r="L12" s="614">
        <v>392</v>
      </c>
      <c r="M12" s="612">
        <v>411</v>
      </c>
      <c r="N12" s="612">
        <v>423</v>
      </c>
      <c r="O12" s="332"/>
      <c r="P12" s="159">
        <f t="shared" si="1"/>
        <v>-1.253132832080206E-2</v>
      </c>
      <c r="Q12" s="332"/>
      <c r="R12" s="332"/>
      <c r="S12" s="160">
        <f t="shared" si="2"/>
        <v>-1.253132832080206E-2</v>
      </c>
      <c r="T12" s="268"/>
      <c r="U12" s="15"/>
    </row>
    <row r="13" spans="1:21" ht="18" customHeight="1">
      <c r="A13" s="15"/>
      <c r="B13" s="371"/>
      <c r="C13" s="256" t="s">
        <v>127</v>
      </c>
      <c r="D13" s="274">
        <f t="shared" si="3"/>
        <v>3760</v>
      </c>
      <c r="E13" s="156">
        <f>+E14+E15</f>
        <v>3760</v>
      </c>
      <c r="F13" s="157">
        <f>+F14+F15</f>
        <v>3785</v>
      </c>
      <c r="G13" s="157">
        <f>+G14+G15</f>
        <v>3762</v>
      </c>
      <c r="H13" s="157">
        <f>+H14+H15</f>
        <v>3846</v>
      </c>
      <c r="I13" s="623"/>
      <c r="J13" s="274">
        <f t="shared" si="0"/>
        <v>3837</v>
      </c>
      <c r="K13" s="156">
        <v>3837</v>
      </c>
      <c r="L13" s="158">
        <v>3793</v>
      </c>
      <c r="M13" s="157">
        <v>3726</v>
      </c>
      <c r="N13" s="157">
        <v>3757</v>
      </c>
      <c r="O13" s="623"/>
      <c r="P13" s="159">
        <f t="shared" si="1"/>
        <v>-2.0067761271826967E-2</v>
      </c>
      <c r="Q13" s="623"/>
      <c r="R13" s="623"/>
      <c r="S13" s="160">
        <f t="shared" si="2"/>
        <v>-2.0067761271826967E-2</v>
      </c>
      <c r="T13" s="268"/>
      <c r="U13" s="15"/>
    </row>
    <row r="14" spans="1:21" ht="18" customHeight="1">
      <c r="A14" s="15"/>
      <c r="B14" s="371"/>
      <c r="C14" s="615" t="s">
        <v>209</v>
      </c>
      <c r="D14" s="274">
        <f t="shared" si="3"/>
        <v>1656</v>
      </c>
      <c r="E14" s="382">
        <v>1656</v>
      </c>
      <c r="F14" s="383">
        <v>1677</v>
      </c>
      <c r="G14" s="383">
        <v>1685</v>
      </c>
      <c r="H14" s="383">
        <v>1723</v>
      </c>
      <c r="I14" s="624"/>
      <c r="J14" s="274">
        <f t="shared" si="0"/>
        <v>1739</v>
      </c>
      <c r="K14" s="382">
        <v>1739</v>
      </c>
      <c r="L14" s="625">
        <v>1775</v>
      </c>
      <c r="M14" s="383">
        <v>1823</v>
      </c>
      <c r="N14" s="383">
        <v>1866</v>
      </c>
      <c r="O14" s="624"/>
      <c r="P14" s="159">
        <f t="shared" si="1"/>
        <v>-4.7728579643473212E-2</v>
      </c>
      <c r="Q14" s="624"/>
      <c r="R14" s="624"/>
      <c r="S14" s="160">
        <f t="shared" si="2"/>
        <v>-4.7728579643473212E-2</v>
      </c>
      <c r="T14" s="268"/>
      <c r="U14" s="15"/>
    </row>
    <row r="15" spans="1:21" ht="18" customHeight="1">
      <c r="A15" s="15"/>
      <c r="B15" s="371"/>
      <c r="C15" s="615" t="s">
        <v>212</v>
      </c>
      <c r="D15" s="274">
        <f t="shared" si="3"/>
        <v>2104</v>
      </c>
      <c r="E15" s="382">
        <v>2104</v>
      </c>
      <c r="F15" s="383">
        <v>2108</v>
      </c>
      <c r="G15" s="383">
        <v>2077</v>
      </c>
      <c r="H15" s="383">
        <v>2123</v>
      </c>
      <c r="I15" s="624"/>
      <c r="J15" s="274">
        <f t="shared" si="0"/>
        <v>2098</v>
      </c>
      <c r="K15" s="382">
        <v>2098</v>
      </c>
      <c r="L15" s="625">
        <v>2018</v>
      </c>
      <c r="M15" s="383">
        <v>1903</v>
      </c>
      <c r="N15" s="383">
        <v>1891</v>
      </c>
      <c r="O15" s="624"/>
      <c r="P15" s="159">
        <f t="shared" si="1"/>
        <v>2.8598665395613843E-3</v>
      </c>
      <c r="Q15" s="624"/>
      <c r="R15" s="624"/>
      <c r="S15" s="160">
        <f t="shared" si="2"/>
        <v>2.8598665395613843E-3</v>
      </c>
      <c r="T15" s="268"/>
      <c r="U15" s="15"/>
    </row>
    <row r="16" spans="1:21" ht="18" customHeight="1">
      <c r="A16" s="15"/>
      <c r="B16" s="250"/>
      <c r="C16" s="419"/>
      <c r="D16" s="626"/>
      <c r="E16" s="627"/>
      <c r="F16" s="628"/>
      <c r="G16" s="628"/>
      <c r="H16" s="628"/>
      <c r="I16" s="512"/>
      <c r="J16" s="626"/>
      <c r="K16" s="627"/>
      <c r="L16" s="629"/>
      <c r="M16" s="628"/>
      <c r="N16" s="628"/>
      <c r="O16" s="512"/>
      <c r="P16" s="378"/>
      <c r="Q16" s="512"/>
      <c r="R16" s="512"/>
      <c r="S16" s="154"/>
      <c r="T16" s="268"/>
      <c r="U16" s="15"/>
    </row>
    <row r="17" spans="1:21" s="302" customFormat="1" ht="18" customHeight="1">
      <c r="A17" s="15"/>
      <c r="B17" s="250"/>
      <c r="C17" s="272" t="s">
        <v>476</v>
      </c>
      <c r="D17" s="340">
        <f>D7-J7</f>
        <v>207</v>
      </c>
      <c r="E17" s="341">
        <f t="shared" ref="E17:G19" si="4">E7-F7</f>
        <v>68</v>
      </c>
      <c r="F17" s="367">
        <f t="shared" si="4"/>
        <v>111</v>
      </c>
      <c r="G17" s="367">
        <f>G7-H7</f>
        <v>-16</v>
      </c>
      <c r="H17" s="367">
        <f>H7-K7</f>
        <v>44</v>
      </c>
      <c r="I17" s="601"/>
      <c r="J17" s="340">
        <f t="shared" ref="J17:J23" si="5">N17+M17+L17+K17</f>
        <v>189</v>
      </c>
      <c r="K17" s="341">
        <f t="shared" ref="K17:M19" si="6">K7-L7</f>
        <v>108</v>
      </c>
      <c r="L17" s="443">
        <f t="shared" si="6"/>
        <v>132</v>
      </c>
      <c r="M17" s="367">
        <f t="shared" si="6"/>
        <v>10</v>
      </c>
      <c r="N17" s="367">
        <f>N18+N21</f>
        <v>-61</v>
      </c>
      <c r="O17" s="601"/>
      <c r="P17" s="153"/>
      <c r="Q17" s="601"/>
      <c r="R17" s="601"/>
      <c r="S17" s="154"/>
      <c r="T17" s="361"/>
      <c r="U17" s="15"/>
    </row>
    <row r="18" spans="1:21" ht="18" customHeight="1">
      <c r="A18" s="15"/>
      <c r="B18" s="371"/>
      <c r="C18" s="256" t="s">
        <v>126</v>
      </c>
      <c r="D18" s="274">
        <f t="shared" ref="D18:D19" si="7">D8-J8</f>
        <v>284</v>
      </c>
      <c r="E18" s="611">
        <f t="shared" si="4"/>
        <v>93</v>
      </c>
      <c r="F18" s="612">
        <f t="shared" si="4"/>
        <v>88</v>
      </c>
      <c r="G18" s="612">
        <f t="shared" si="4"/>
        <v>68</v>
      </c>
      <c r="H18" s="612">
        <f t="shared" ref="H18:H19" si="8">H8-K8</f>
        <v>35</v>
      </c>
      <c r="I18" s="630"/>
      <c r="J18" s="274">
        <f t="shared" si="5"/>
        <v>176</v>
      </c>
      <c r="K18" s="611">
        <f>K8-L8</f>
        <v>64</v>
      </c>
      <c r="L18" s="614">
        <f t="shared" si="6"/>
        <v>65</v>
      </c>
      <c r="M18" s="612">
        <f>M8-N8</f>
        <v>41</v>
      </c>
      <c r="N18" s="612">
        <f>+N19+N20</f>
        <v>6</v>
      </c>
      <c r="O18" s="630"/>
      <c r="P18" s="159"/>
      <c r="Q18" s="630"/>
      <c r="R18" s="630"/>
      <c r="S18" s="160"/>
      <c r="T18" s="268"/>
      <c r="U18" s="15"/>
    </row>
    <row r="19" spans="1:21" ht="18" customHeight="1">
      <c r="A19" s="15"/>
      <c r="B19" s="371"/>
      <c r="C19" s="615" t="s">
        <v>209</v>
      </c>
      <c r="D19" s="274">
        <f t="shared" si="7"/>
        <v>289</v>
      </c>
      <c r="E19" s="156">
        <f>E9-F9</f>
        <v>80</v>
      </c>
      <c r="F19" s="157">
        <f t="shared" si="4"/>
        <v>80</v>
      </c>
      <c r="G19" s="157">
        <f t="shared" si="4"/>
        <v>70</v>
      </c>
      <c r="H19" s="157">
        <f t="shared" si="8"/>
        <v>59</v>
      </c>
      <c r="I19" s="630"/>
      <c r="J19" s="274">
        <f t="shared" si="5"/>
        <v>220</v>
      </c>
      <c r="K19" s="156">
        <f>K9-L9</f>
        <v>57</v>
      </c>
      <c r="L19" s="158">
        <f t="shared" si="6"/>
        <v>84</v>
      </c>
      <c r="M19" s="157">
        <f t="shared" si="6"/>
        <v>53</v>
      </c>
      <c r="N19" s="157">
        <v>26</v>
      </c>
      <c r="O19" s="630"/>
      <c r="P19" s="159"/>
      <c r="Q19" s="630"/>
      <c r="R19" s="630"/>
      <c r="S19" s="160"/>
      <c r="T19" s="268"/>
      <c r="U19" s="15"/>
    </row>
    <row r="20" spans="1:21" ht="18" customHeight="1">
      <c r="A20" s="15"/>
      <c r="B20" s="371"/>
      <c r="C20" s="615" t="s">
        <v>212</v>
      </c>
      <c r="D20" s="274">
        <f>D12-J12</f>
        <v>-5</v>
      </c>
      <c r="E20" s="156">
        <f t="shared" ref="E20:G23" si="9">E12-F12</f>
        <v>13</v>
      </c>
      <c r="F20" s="157">
        <f t="shared" si="9"/>
        <v>8</v>
      </c>
      <c r="G20" s="157">
        <f t="shared" si="9"/>
        <v>-2</v>
      </c>
      <c r="H20" s="157">
        <f>H12-K12</f>
        <v>-24</v>
      </c>
      <c r="I20" s="623"/>
      <c r="J20" s="274">
        <f t="shared" si="5"/>
        <v>-44</v>
      </c>
      <c r="K20" s="156">
        <f>K12-L12</f>
        <v>7</v>
      </c>
      <c r="L20" s="158">
        <f>L12-M12</f>
        <v>-19</v>
      </c>
      <c r="M20" s="157">
        <f>M12-N12</f>
        <v>-12</v>
      </c>
      <c r="N20" s="157">
        <v>-20</v>
      </c>
      <c r="O20" s="623"/>
      <c r="P20" s="319"/>
      <c r="Q20" s="623"/>
      <c r="R20" s="623"/>
      <c r="S20" s="160"/>
      <c r="T20" s="268"/>
      <c r="U20" s="15"/>
    </row>
    <row r="21" spans="1:21" ht="18" customHeight="1">
      <c r="A21" s="15"/>
      <c r="B21" s="371"/>
      <c r="C21" s="256" t="s">
        <v>127</v>
      </c>
      <c r="D21" s="274">
        <f>D13-J13</f>
        <v>-77</v>
      </c>
      <c r="E21" s="214">
        <f t="shared" si="9"/>
        <v>-25</v>
      </c>
      <c r="F21" s="215">
        <f>F13-G13</f>
        <v>23</v>
      </c>
      <c r="G21" s="215">
        <f>G13-H13</f>
        <v>-84</v>
      </c>
      <c r="H21" s="215">
        <f>H13-K13</f>
        <v>9</v>
      </c>
      <c r="I21" s="631"/>
      <c r="J21" s="274">
        <f t="shared" si="5"/>
        <v>13</v>
      </c>
      <c r="K21" s="214">
        <f>K13-L13</f>
        <v>44</v>
      </c>
      <c r="L21" s="216">
        <f t="shared" ref="L21:M23" si="10">L13-M13</f>
        <v>67</v>
      </c>
      <c r="M21" s="215">
        <f t="shared" si="10"/>
        <v>-31</v>
      </c>
      <c r="N21" s="215">
        <f>+N22+N23</f>
        <v>-67</v>
      </c>
      <c r="O21" s="631"/>
      <c r="P21" s="217"/>
      <c r="Q21" s="631"/>
      <c r="R21" s="631"/>
      <c r="S21" s="160"/>
      <c r="T21" s="268"/>
      <c r="U21" s="15"/>
    </row>
    <row r="22" spans="1:21" ht="18" customHeight="1">
      <c r="A22" s="15"/>
      <c r="B22" s="371"/>
      <c r="C22" s="615" t="s">
        <v>209</v>
      </c>
      <c r="D22" s="274">
        <f>D14-J14</f>
        <v>-83</v>
      </c>
      <c r="E22" s="156">
        <f t="shared" si="9"/>
        <v>-21</v>
      </c>
      <c r="F22" s="157">
        <f t="shared" si="9"/>
        <v>-8</v>
      </c>
      <c r="G22" s="157">
        <f t="shared" si="9"/>
        <v>-38</v>
      </c>
      <c r="H22" s="157">
        <f>H14-K14</f>
        <v>-16</v>
      </c>
      <c r="I22" s="630"/>
      <c r="J22" s="274">
        <f t="shared" si="5"/>
        <v>-211</v>
      </c>
      <c r="K22" s="156">
        <f>K14-L14</f>
        <v>-36</v>
      </c>
      <c r="L22" s="158">
        <f t="shared" si="10"/>
        <v>-48</v>
      </c>
      <c r="M22" s="157">
        <f t="shared" si="10"/>
        <v>-43</v>
      </c>
      <c r="N22" s="157">
        <v>-84</v>
      </c>
      <c r="O22" s="630"/>
      <c r="P22" s="159"/>
      <c r="Q22" s="630"/>
      <c r="R22" s="630"/>
      <c r="S22" s="160"/>
      <c r="T22" s="268"/>
      <c r="U22" s="15"/>
    </row>
    <row r="23" spans="1:21" ht="18" customHeight="1">
      <c r="A23" s="15"/>
      <c r="B23" s="371"/>
      <c r="C23" s="615" t="s">
        <v>212</v>
      </c>
      <c r="D23" s="274">
        <f>D15-J15</f>
        <v>6</v>
      </c>
      <c r="E23" s="156">
        <f t="shared" si="9"/>
        <v>-4</v>
      </c>
      <c r="F23" s="157">
        <f t="shared" si="9"/>
        <v>31</v>
      </c>
      <c r="G23" s="157">
        <f t="shared" si="9"/>
        <v>-46</v>
      </c>
      <c r="H23" s="157">
        <f>H15-K15</f>
        <v>25</v>
      </c>
      <c r="I23" s="623"/>
      <c r="J23" s="274">
        <f t="shared" si="5"/>
        <v>224</v>
      </c>
      <c r="K23" s="156">
        <f>K15-L15</f>
        <v>80</v>
      </c>
      <c r="L23" s="158">
        <f t="shared" si="10"/>
        <v>115</v>
      </c>
      <c r="M23" s="157">
        <f t="shared" si="10"/>
        <v>12</v>
      </c>
      <c r="N23" s="157">
        <v>17</v>
      </c>
      <c r="O23" s="623"/>
      <c r="P23" s="319"/>
      <c r="Q23" s="623"/>
      <c r="R23" s="623"/>
      <c r="S23" s="160"/>
      <c r="T23" s="268"/>
      <c r="U23" s="15"/>
    </row>
    <row r="24" spans="1:21" ht="18" customHeight="1">
      <c r="A24" s="15"/>
      <c r="B24" s="250"/>
      <c r="C24" s="419"/>
      <c r="D24" s="569"/>
      <c r="E24" s="570"/>
      <c r="F24" s="632"/>
      <c r="G24" s="571"/>
      <c r="H24" s="571"/>
      <c r="I24" s="633"/>
      <c r="J24" s="569"/>
      <c r="K24" s="570"/>
      <c r="L24" s="634"/>
      <c r="M24" s="571"/>
      <c r="N24" s="571"/>
      <c r="O24" s="633"/>
      <c r="P24" s="635"/>
      <c r="Q24" s="633"/>
      <c r="R24" s="633"/>
      <c r="S24" s="440"/>
      <c r="T24" s="268"/>
      <c r="U24" s="15"/>
    </row>
    <row r="25" spans="1:21" ht="18" customHeight="1">
      <c r="A25" s="15"/>
      <c r="B25" s="239"/>
      <c r="C25" s="272" t="s">
        <v>477</v>
      </c>
      <c r="D25" s="170">
        <f>D26+D27</f>
        <v>1291</v>
      </c>
      <c r="E25" s="171">
        <f>E26+E27</f>
        <v>317</v>
      </c>
      <c r="F25" s="175">
        <f>F26+F27</f>
        <v>338</v>
      </c>
      <c r="G25" s="172">
        <f>G26+G27</f>
        <v>333</v>
      </c>
      <c r="H25" s="172">
        <f>H26+H27</f>
        <v>303</v>
      </c>
      <c r="I25" s="601"/>
      <c r="J25" s="170">
        <f>+J26+J27</f>
        <v>1269</v>
      </c>
      <c r="K25" s="171">
        <f>K26+K27</f>
        <v>309</v>
      </c>
      <c r="L25" s="175">
        <f>L26+L27</f>
        <v>323</v>
      </c>
      <c r="M25" s="172">
        <f>M26+M27</f>
        <v>323</v>
      </c>
      <c r="N25" s="172">
        <f>N26+N27</f>
        <v>314</v>
      </c>
      <c r="O25" s="601"/>
      <c r="P25" s="153">
        <f>+IFERROR(IF(E25*K25&lt;0,"n.m.",IF(E25/K25-1&gt;100%,"&gt;100%",E25/K25-1)),"n.m.")</f>
        <v>2.5889967637540368E-2</v>
      </c>
      <c r="Q25" s="601"/>
      <c r="R25" s="601"/>
      <c r="S25" s="154">
        <f>+IFERROR(IF(D25*J25&lt;0,"n.m.",IF(D25/J25-1&gt;100%,"&gt;100%",D25/J25-1)),"n.m.")</f>
        <v>1.733648542159183E-2</v>
      </c>
      <c r="T25" s="472"/>
      <c r="U25" s="15"/>
    </row>
    <row r="26" spans="1:21" ht="18" customHeight="1">
      <c r="A26" s="15"/>
      <c r="B26" s="371"/>
      <c r="C26" s="256" t="s">
        <v>210</v>
      </c>
      <c r="D26" s="636">
        <f>E26+F26+G26+H26</f>
        <v>1160</v>
      </c>
      <c r="E26" s="637">
        <v>284</v>
      </c>
      <c r="F26" s="638">
        <v>309</v>
      </c>
      <c r="G26" s="638">
        <v>296</v>
      </c>
      <c r="H26" s="638">
        <v>271</v>
      </c>
      <c r="I26" s="639"/>
      <c r="J26" s="636">
        <f>+K26+L26+M26+N26</f>
        <v>1123</v>
      </c>
      <c r="K26" s="637">
        <v>275</v>
      </c>
      <c r="L26" s="640">
        <v>288</v>
      </c>
      <c r="M26" s="638">
        <v>283</v>
      </c>
      <c r="N26" s="638">
        <v>277</v>
      </c>
      <c r="O26" s="639"/>
      <c r="P26" s="159">
        <f t="shared" ref="P26:P42" si="11">+IFERROR(IF(E26*K26&lt;0,"n.m.",IF(E26/K26-1&gt;100%,"&gt;100%",E26/K26-1)),"n.m.")</f>
        <v>3.2727272727272716E-2</v>
      </c>
      <c r="Q26" s="639"/>
      <c r="R26" s="639"/>
      <c r="S26" s="160">
        <f>+IFERROR(IF(D26*J26&lt;0,"n.m.",IF(D26/J26-1&gt;100%,"&gt;100%",D26/J26-1)),"n.m.")</f>
        <v>3.2947462154942153E-2</v>
      </c>
      <c r="T26" s="641"/>
      <c r="U26" s="15"/>
    </row>
    <row r="27" spans="1:21" ht="18" customHeight="1">
      <c r="A27" s="15"/>
      <c r="B27" s="371"/>
      <c r="C27" s="256" t="s">
        <v>211</v>
      </c>
      <c r="D27" s="181">
        <f>E27+F27+G27+H27</f>
        <v>131</v>
      </c>
      <c r="E27" s="182">
        <v>33</v>
      </c>
      <c r="F27" s="183">
        <v>29</v>
      </c>
      <c r="G27" s="183">
        <v>37</v>
      </c>
      <c r="H27" s="183">
        <f>35-3</f>
        <v>32</v>
      </c>
      <c r="I27" s="642"/>
      <c r="J27" s="181">
        <f>+K27+L27+M27+N27</f>
        <v>146</v>
      </c>
      <c r="K27" s="182">
        <v>34</v>
      </c>
      <c r="L27" s="186">
        <v>35</v>
      </c>
      <c r="M27" s="183">
        <f>43-3</f>
        <v>40</v>
      </c>
      <c r="N27" s="183">
        <v>37</v>
      </c>
      <c r="O27" s="642"/>
      <c r="P27" s="159">
        <f t="shared" si="11"/>
        <v>-2.9411764705882359E-2</v>
      </c>
      <c r="Q27" s="642"/>
      <c r="R27" s="642"/>
      <c r="S27" s="160">
        <f>+IFERROR(IF(D27*J27&lt;0,"n.m.",IF(D27/J27-1&gt;100%,"&gt;100%",D27/J27-1)),"n.m.")</f>
        <v>-0.10273972602739723</v>
      </c>
      <c r="T27" s="641"/>
      <c r="U27" s="15"/>
    </row>
    <row r="28" spans="1:21" ht="18" customHeight="1">
      <c r="A28" s="15"/>
      <c r="B28" s="250"/>
      <c r="C28" s="303"/>
      <c r="D28" s="381"/>
      <c r="E28" s="382"/>
      <c r="F28" s="383"/>
      <c r="G28" s="383"/>
      <c r="H28" s="383"/>
      <c r="I28" s="587"/>
      <c r="J28" s="381"/>
      <c r="K28" s="382"/>
      <c r="L28" s="625"/>
      <c r="M28" s="383"/>
      <c r="N28" s="383"/>
      <c r="O28" s="587"/>
      <c r="P28" s="153"/>
      <c r="Q28" s="587"/>
      <c r="R28" s="587"/>
      <c r="S28" s="154"/>
      <c r="T28" s="268"/>
      <c r="U28" s="15"/>
    </row>
    <row r="29" spans="1:21" ht="18" customHeight="1">
      <c r="A29" s="15"/>
      <c r="B29" s="250"/>
      <c r="C29" s="272" t="s">
        <v>478</v>
      </c>
      <c r="D29" s="170">
        <v>19</v>
      </c>
      <c r="E29" s="171">
        <v>18</v>
      </c>
      <c r="F29" s="172">
        <v>20</v>
      </c>
      <c r="G29" s="172">
        <v>19</v>
      </c>
      <c r="H29" s="172">
        <v>18</v>
      </c>
      <c r="I29" s="601"/>
      <c r="J29" s="170">
        <v>19</v>
      </c>
      <c r="K29" s="171">
        <v>18</v>
      </c>
      <c r="L29" s="175">
        <v>19</v>
      </c>
      <c r="M29" s="172">
        <v>19</v>
      </c>
      <c r="N29" s="172">
        <v>18</v>
      </c>
      <c r="O29" s="601"/>
      <c r="P29" s="153">
        <f t="shared" si="11"/>
        <v>0</v>
      </c>
      <c r="Q29" s="601"/>
      <c r="R29" s="601"/>
      <c r="S29" s="154">
        <f>+IFERROR(IF(D29*J29&lt;0,"n.m.",IF(D29/J29-1&gt;100%,"&gt;100%",D29/J29-1)),"n.m.")</f>
        <v>0</v>
      </c>
      <c r="T29" s="472"/>
      <c r="U29" s="15"/>
    </row>
    <row r="30" spans="1:21" ht="18" customHeight="1">
      <c r="A30" s="15"/>
      <c r="B30" s="371"/>
      <c r="C30" s="256" t="s">
        <v>126</v>
      </c>
      <c r="D30" s="636">
        <v>27</v>
      </c>
      <c r="E30" s="637">
        <v>25</v>
      </c>
      <c r="F30" s="638">
        <v>28</v>
      </c>
      <c r="G30" s="638">
        <v>27</v>
      </c>
      <c r="H30" s="638">
        <v>26</v>
      </c>
      <c r="I30" s="643"/>
      <c r="J30" s="636">
        <v>27</v>
      </c>
      <c r="K30" s="637">
        <v>26</v>
      </c>
      <c r="L30" s="640">
        <v>28</v>
      </c>
      <c r="M30" s="638">
        <v>28</v>
      </c>
      <c r="N30" s="638">
        <v>28</v>
      </c>
      <c r="O30" s="643"/>
      <c r="P30" s="159">
        <f t="shared" si="11"/>
        <v>-3.8461538461538436E-2</v>
      </c>
      <c r="Q30" s="643"/>
      <c r="R30" s="643"/>
      <c r="S30" s="160">
        <f>+IFERROR(IF(D30*J30&lt;0,"n.m.",IF(D30/J30-1&gt;100%,"&gt;100%",D30/J30-1)),"n.m.")</f>
        <v>0</v>
      </c>
      <c r="T30" s="641"/>
      <c r="U30" s="15"/>
    </row>
    <row r="31" spans="1:21" ht="18" customHeight="1">
      <c r="A31" s="15"/>
      <c r="B31" s="371"/>
      <c r="C31" s="256" t="s">
        <v>127</v>
      </c>
      <c r="D31" s="636">
        <v>3</v>
      </c>
      <c r="E31" s="637">
        <v>3</v>
      </c>
      <c r="F31" s="638">
        <v>3</v>
      </c>
      <c r="G31" s="638">
        <v>3</v>
      </c>
      <c r="H31" s="638">
        <v>3</v>
      </c>
      <c r="I31" s="587"/>
      <c r="J31" s="636">
        <v>4</v>
      </c>
      <c r="K31" s="637">
        <v>3</v>
      </c>
      <c r="L31" s="640">
        <v>4</v>
      </c>
      <c r="M31" s="638">
        <v>4</v>
      </c>
      <c r="N31" s="638">
        <v>3</v>
      </c>
      <c r="O31" s="587"/>
      <c r="P31" s="159">
        <f t="shared" si="11"/>
        <v>0</v>
      </c>
      <c r="Q31" s="587"/>
      <c r="R31" s="587"/>
      <c r="S31" s="160">
        <f>+IFERROR(IF(D31*J31&lt;0,"n.m.",IF(D31/J31-1&gt;100%,"&gt;100%",D31/J31-1)),"n.m.")</f>
        <v>-0.25</v>
      </c>
      <c r="T31" s="641"/>
      <c r="U31" s="15"/>
    </row>
    <row r="32" spans="1:21" ht="18" customHeight="1">
      <c r="A32" s="15"/>
      <c r="B32" s="371"/>
      <c r="C32" s="256" t="s">
        <v>293</v>
      </c>
      <c r="D32" s="644" t="s">
        <v>308</v>
      </c>
      <c r="E32" s="645" t="s">
        <v>401</v>
      </c>
      <c r="F32" s="646" t="s">
        <v>258</v>
      </c>
      <c r="G32" s="646" t="s">
        <v>272</v>
      </c>
      <c r="H32" s="646" t="s">
        <v>401</v>
      </c>
      <c r="I32" s="647"/>
      <c r="J32" s="644" t="s">
        <v>258</v>
      </c>
      <c r="K32" s="645" t="s">
        <v>308</v>
      </c>
      <c r="L32" s="648" t="s">
        <v>300</v>
      </c>
      <c r="M32" s="646" t="s">
        <v>289</v>
      </c>
      <c r="N32" s="646" t="s">
        <v>272</v>
      </c>
      <c r="O32" s="647"/>
      <c r="P32" s="159"/>
      <c r="Q32" s="647"/>
      <c r="R32" s="647"/>
      <c r="S32" s="160"/>
      <c r="T32" s="641"/>
      <c r="U32" s="15"/>
    </row>
    <row r="33" spans="1:21" ht="18" customHeight="1">
      <c r="A33" s="15"/>
      <c r="B33" s="250"/>
      <c r="C33" s="303"/>
      <c r="D33" s="213"/>
      <c r="E33" s="214"/>
      <c r="F33" s="215"/>
      <c r="G33" s="215"/>
      <c r="H33" s="215"/>
      <c r="I33" s="587"/>
      <c r="J33" s="213"/>
      <c r="K33" s="214"/>
      <c r="L33" s="216"/>
      <c r="M33" s="215"/>
      <c r="N33" s="215"/>
      <c r="O33" s="587"/>
      <c r="P33" s="378"/>
      <c r="Q33" s="587"/>
      <c r="R33" s="587"/>
      <c r="S33" s="440"/>
      <c r="T33" s="268"/>
      <c r="U33" s="15"/>
    </row>
    <row r="34" spans="1:21" ht="18" customHeight="1">
      <c r="A34" s="15"/>
      <c r="B34" s="239"/>
      <c r="C34" s="272" t="s">
        <v>331</v>
      </c>
      <c r="D34" s="170">
        <v>14</v>
      </c>
      <c r="E34" s="171">
        <v>14</v>
      </c>
      <c r="F34" s="175">
        <v>15</v>
      </c>
      <c r="G34" s="172">
        <v>15</v>
      </c>
      <c r="H34" s="172">
        <v>14</v>
      </c>
      <c r="I34" s="601"/>
      <c r="J34" s="170">
        <v>14</v>
      </c>
      <c r="K34" s="171">
        <v>14</v>
      </c>
      <c r="L34" s="175">
        <v>15</v>
      </c>
      <c r="M34" s="172">
        <v>15</v>
      </c>
      <c r="N34" s="172">
        <v>14</v>
      </c>
      <c r="O34" s="601"/>
      <c r="P34" s="153">
        <f t="shared" si="11"/>
        <v>0</v>
      </c>
      <c r="Q34" s="601"/>
      <c r="R34" s="601"/>
      <c r="S34" s="154">
        <f>+IFERROR(IF(D34*J34&lt;0,"n.m.",IF(D34/J34-1&gt;100%,"&gt;100%",D34/J34-1)),"n.m.")</f>
        <v>0</v>
      </c>
      <c r="T34" s="472"/>
      <c r="U34" s="15"/>
    </row>
    <row r="35" spans="1:21" ht="18" customHeight="1">
      <c r="A35" s="15"/>
      <c r="B35" s="371"/>
      <c r="C35" s="256" t="s">
        <v>126</v>
      </c>
      <c r="D35" s="636">
        <v>25</v>
      </c>
      <c r="E35" s="637">
        <v>24</v>
      </c>
      <c r="F35" s="638">
        <v>26</v>
      </c>
      <c r="G35" s="638">
        <v>26</v>
      </c>
      <c r="H35" s="638">
        <v>24</v>
      </c>
      <c r="I35" s="639"/>
      <c r="J35" s="636">
        <v>26</v>
      </c>
      <c r="K35" s="637">
        <v>25</v>
      </c>
      <c r="L35" s="640">
        <v>26</v>
      </c>
      <c r="M35" s="638">
        <v>26</v>
      </c>
      <c r="N35" s="638">
        <v>26</v>
      </c>
      <c r="O35" s="639"/>
      <c r="P35" s="159">
        <f t="shared" si="11"/>
        <v>-4.0000000000000036E-2</v>
      </c>
      <c r="Q35" s="639"/>
      <c r="R35" s="639"/>
      <c r="S35" s="160">
        <f>+IFERROR(IF(D35*J35&lt;0,"n.m.",IF(D35/J35-1&gt;100%,"&gt;100%",D35/J35-1)),"n.m.")</f>
        <v>-3.8461538461538436E-2</v>
      </c>
      <c r="T35" s="641"/>
      <c r="U35" s="15"/>
    </row>
    <row r="36" spans="1:21" ht="18" customHeight="1">
      <c r="A36" s="15"/>
      <c r="B36" s="371"/>
      <c r="C36" s="256" t="s">
        <v>127</v>
      </c>
      <c r="D36" s="181">
        <v>3</v>
      </c>
      <c r="E36" s="182">
        <v>3</v>
      </c>
      <c r="F36" s="183">
        <v>3</v>
      </c>
      <c r="G36" s="183">
        <v>4</v>
      </c>
      <c r="H36" s="183">
        <v>3</v>
      </c>
      <c r="I36" s="642"/>
      <c r="J36" s="181">
        <v>4</v>
      </c>
      <c r="K36" s="182">
        <v>3</v>
      </c>
      <c r="L36" s="186">
        <v>4</v>
      </c>
      <c r="M36" s="183">
        <v>4</v>
      </c>
      <c r="N36" s="183">
        <v>4</v>
      </c>
      <c r="O36" s="642"/>
      <c r="P36" s="159">
        <f t="shared" si="11"/>
        <v>0</v>
      </c>
      <c r="Q36" s="642"/>
      <c r="R36" s="642"/>
      <c r="S36" s="160">
        <f>+IFERROR(IF(D36*J36&lt;0,"n.m.",IF(D36/J36-1&gt;100%,"&gt;100%",D36/J36-1)),"n.m.")</f>
        <v>-0.25</v>
      </c>
      <c r="T36" s="641"/>
      <c r="U36" s="15"/>
    </row>
    <row r="37" spans="1:21" ht="18" customHeight="1">
      <c r="A37" s="15"/>
      <c r="B37" s="250"/>
      <c r="C37" s="649"/>
      <c r="D37" s="650"/>
      <c r="E37" s="651"/>
      <c r="F37" s="652"/>
      <c r="G37" s="652"/>
      <c r="H37" s="652"/>
      <c r="I37" s="653"/>
      <c r="J37" s="650"/>
      <c r="K37" s="651"/>
      <c r="L37" s="654"/>
      <c r="M37" s="652"/>
      <c r="N37" s="652"/>
      <c r="O37" s="653"/>
      <c r="P37" s="159"/>
      <c r="Q37" s="653"/>
      <c r="R37" s="653"/>
      <c r="S37" s="154"/>
      <c r="T37" s="472"/>
      <c r="U37" s="15"/>
    </row>
    <row r="38" spans="1:21" ht="18" customHeight="1">
      <c r="A38" s="15"/>
      <c r="B38" s="239"/>
      <c r="C38" s="272" t="s">
        <v>481</v>
      </c>
      <c r="D38" s="170">
        <v>175</v>
      </c>
      <c r="E38" s="171">
        <v>195</v>
      </c>
      <c r="F38" s="175">
        <v>168</v>
      </c>
      <c r="G38" s="172">
        <v>174</v>
      </c>
      <c r="H38" s="172">
        <v>163</v>
      </c>
      <c r="I38" s="601"/>
      <c r="J38" s="170">
        <v>184</v>
      </c>
      <c r="K38" s="171">
        <v>183</v>
      </c>
      <c r="L38" s="175">
        <v>179</v>
      </c>
      <c r="M38" s="172">
        <v>192</v>
      </c>
      <c r="N38" s="172">
        <v>182</v>
      </c>
      <c r="O38" s="601"/>
      <c r="P38" s="153">
        <f>+IFERROR(IF(E38*K38&lt;0,"n.m.",IF(E38/K38-1&gt;100%,"&gt;100%",E38/K38-1)),"n.m.")</f>
        <v>6.5573770491803351E-2</v>
      </c>
      <c r="Q38" s="601"/>
      <c r="R38" s="601"/>
      <c r="S38" s="154">
        <f>+IFERROR(IF(D38*J38&lt;0,"n.m.",IF(D38/J38-1&gt;100%,"&gt;100%",D38/J38-1)),"n.m.")</f>
        <v>-4.8913043478260865E-2</v>
      </c>
      <c r="T38" s="472"/>
      <c r="U38" s="15"/>
    </row>
    <row r="39" spans="1:21" ht="18" customHeight="1">
      <c r="A39" s="15"/>
      <c r="B39" s="371"/>
      <c r="C39" s="256" t="s">
        <v>482</v>
      </c>
      <c r="D39" s="636">
        <v>199</v>
      </c>
      <c r="E39" s="637">
        <v>211</v>
      </c>
      <c r="F39" s="638">
        <v>193</v>
      </c>
      <c r="G39" s="638">
        <v>203</v>
      </c>
      <c r="H39" s="638">
        <v>188</v>
      </c>
      <c r="I39" s="639"/>
      <c r="J39" s="636">
        <v>210</v>
      </c>
      <c r="K39" s="637">
        <v>218</v>
      </c>
      <c r="L39" s="640">
        <v>210</v>
      </c>
      <c r="M39" s="638">
        <v>210</v>
      </c>
      <c r="N39" s="638">
        <v>204</v>
      </c>
      <c r="O39" s="639"/>
      <c r="P39" s="159">
        <f t="shared" si="11"/>
        <v>-3.2110091743119296E-2</v>
      </c>
      <c r="Q39" s="639"/>
      <c r="R39" s="639"/>
      <c r="S39" s="160">
        <f>+IFERROR(IF(D39*J39&lt;0,"n.m.",IF(D39/J39-1&gt;100%,"&gt;100%",D39/J39-1)),"n.m.")</f>
        <v>-5.2380952380952417E-2</v>
      </c>
      <c r="T39" s="641"/>
      <c r="U39" s="15"/>
    </row>
    <row r="40" spans="1:21" ht="18" customHeight="1">
      <c r="A40" s="15"/>
      <c r="B40" s="371"/>
      <c r="C40" s="256" t="s">
        <v>483</v>
      </c>
      <c r="D40" s="181">
        <v>5</v>
      </c>
      <c r="E40" s="182">
        <v>12</v>
      </c>
      <c r="F40" s="183">
        <v>13</v>
      </c>
      <c r="G40" s="183">
        <v>-3</v>
      </c>
      <c r="H40" s="183">
        <v>1</v>
      </c>
      <c r="I40" s="642"/>
      <c r="J40" s="181">
        <v>28</v>
      </c>
      <c r="K40" s="182">
        <v>16</v>
      </c>
      <c r="L40" s="186">
        <v>28</v>
      </c>
      <c r="M40" s="183">
        <v>34</v>
      </c>
      <c r="N40" s="183">
        <v>40</v>
      </c>
      <c r="O40" s="642"/>
      <c r="P40" s="159">
        <f t="shared" si="11"/>
        <v>-0.25</v>
      </c>
      <c r="Q40" s="642"/>
      <c r="R40" s="642"/>
      <c r="S40" s="160">
        <f>+IFERROR(IF(D40*J40&lt;0,"n.m.",IF(D40/J40-1&gt;100%,"&gt;100%",D40/J40-1)),"n.m.")</f>
        <v>-0.8214285714285714</v>
      </c>
      <c r="T40" s="641"/>
      <c r="U40" s="15"/>
    </row>
    <row r="41" spans="1:21" ht="18" customHeight="1">
      <c r="A41" s="15"/>
      <c r="B41" s="250"/>
      <c r="C41" s="303"/>
      <c r="D41" s="155"/>
      <c r="E41" s="156"/>
      <c r="F41" s="157"/>
      <c r="G41" s="157"/>
      <c r="H41" s="157"/>
      <c r="I41" s="623"/>
      <c r="J41" s="155"/>
      <c r="K41" s="156"/>
      <c r="L41" s="158"/>
      <c r="M41" s="157"/>
      <c r="N41" s="157"/>
      <c r="O41" s="623"/>
      <c r="P41" s="153"/>
      <c r="Q41" s="623"/>
      <c r="R41" s="623"/>
      <c r="S41" s="154"/>
      <c r="T41" s="655"/>
      <c r="U41" s="15"/>
    </row>
    <row r="42" spans="1:21" ht="18" customHeight="1">
      <c r="A42" s="15"/>
      <c r="B42" s="239"/>
      <c r="C42" s="272" t="s">
        <v>479</v>
      </c>
      <c r="D42" s="149">
        <v>833</v>
      </c>
      <c r="E42" s="150">
        <v>1017</v>
      </c>
      <c r="F42" s="151">
        <v>913</v>
      </c>
      <c r="G42" s="151">
        <v>795</v>
      </c>
      <c r="H42" s="151">
        <v>593</v>
      </c>
      <c r="I42" s="367"/>
      <c r="J42" s="149">
        <v>413</v>
      </c>
      <c r="K42" s="150">
        <v>541</v>
      </c>
      <c r="L42" s="152">
        <v>467</v>
      </c>
      <c r="M42" s="151">
        <v>354</v>
      </c>
      <c r="N42" s="151">
        <v>282</v>
      </c>
      <c r="O42" s="367"/>
      <c r="P42" s="153">
        <f t="shared" si="11"/>
        <v>0.87985212569316085</v>
      </c>
      <c r="Q42" s="367"/>
      <c r="R42" s="367"/>
      <c r="S42" s="154" t="str">
        <f>+IFERROR(IF(D42*J42&lt;0,"n.m.",IF(D42/J42-1&gt;100%,"&gt;100%",D42/J42-1)),"n.m.")</f>
        <v>&gt;100%</v>
      </c>
      <c r="T42" s="472"/>
      <c r="U42" s="15"/>
    </row>
    <row r="43" spans="1:21" ht="18" customHeight="1">
      <c r="A43" s="15"/>
      <c r="B43" s="239"/>
      <c r="C43" s="587"/>
      <c r="D43" s="588"/>
      <c r="E43" s="587"/>
      <c r="F43" s="588"/>
      <c r="G43" s="588"/>
      <c r="H43" s="588"/>
      <c r="I43" s="587"/>
      <c r="J43" s="588"/>
      <c r="K43" s="588"/>
      <c r="L43" s="215"/>
      <c r="M43" s="588"/>
      <c r="N43" s="588"/>
      <c r="O43" s="587"/>
      <c r="P43" s="656"/>
      <c r="Q43" s="587"/>
      <c r="R43" s="587"/>
      <c r="S43" s="656"/>
      <c r="T43" s="472"/>
      <c r="U43" s="15"/>
    </row>
    <row r="44" spans="1:21" s="116" customFormat="1" ht="9" customHeight="1">
      <c r="A44" s="15"/>
      <c r="B44" s="15"/>
      <c r="C44" s="15"/>
      <c r="D44" s="15"/>
      <c r="E44" s="15"/>
      <c r="F44" s="15"/>
      <c r="G44" s="15"/>
      <c r="H44" s="15"/>
      <c r="I44" s="15"/>
      <c r="J44" s="15"/>
      <c r="K44" s="15"/>
      <c r="L44" s="15"/>
      <c r="M44" s="15"/>
      <c r="N44" s="15"/>
      <c r="O44" s="15"/>
      <c r="P44" s="15"/>
      <c r="Q44" s="15"/>
      <c r="R44" s="15"/>
      <c r="S44" s="15"/>
      <c r="T44" s="15"/>
      <c r="U44" s="15"/>
    </row>
    <row r="45" spans="1:21" ht="17.25">
      <c r="A45" s="657"/>
      <c r="B45" s="3" t="s">
        <v>332</v>
      </c>
      <c r="C45" s="235"/>
      <c r="D45" s="4"/>
      <c r="E45" s="235"/>
      <c r="F45" s="4"/>
      <c r="G45" s="4"/>
      <c r="H45" s="4"/>
      <c r="I45" s="123"/>
      <c r="J45" s="4"/>
      <c r="K45" s="4"/>
      <c r="L45" s="4"/>
      <c r="M45" s="4"/>
      <c r="N45" s="4"/>
      <c r="O45" s="123"/>
      <c r="P45" s="5"/>
      <c r="Q45" s="123"/>
      <c r="R45" s="123"/>
      <c r="S45" s="5"/>
      <c r="T45" s="658"/>
      <c r="U45" s="658"/>
    </row>
    <row r="46" spans="1:21" ht="17.25">
      <c r="A46" s="657"/>
      <c r="B46" s="235" t="s">
        <v>500</v>
      </c>
      <c r="C46" s="235"/>
      <c r="D46" s="4"/>
      <c r="E46" s="235"/>
      <c r="F46" s="4"/>
      <c r="G46" s="4"/>
      <c r="H46" s="4"/>
      <c r="I46" s="123"/>
      <c r="J46" s="4"/>
      <c r="K46" s="4"/>
      <c r="L46" s="4"/>
      <c r="M46" s="4"/>
      <c r="N46" s="4"/>
      <c r="O46" s="123"/>
      <c r="P46" s="5"/>
      <c r="Q46" s="123"/>
      <c r="R46" s="123"/>
      <c r="S46" s="5"/>
      <c r="T46" s="658"/>
      <c r="U46" s="658"/>
    </row>
    <row r="47" spans="1:21" ht="17.25">
      <c r="A47" s="657"/>
      <c r="B47" s="235" t="s">
        <v>480</v>
      </c>
      <c r="C47" s="235"/>
      <c r="D47" s="4"/>
      <c r="E47" s="235"/>
      <c r="F47" s="4"/>
      <c r="G47" s="4"/>
      <c r="H47" s="4"/>
      <c r="I47" s="123"/>
      <c r="J47" s="4"/>
      <c r="K47" s="4"/>
      <c r="L47" s="4"/>
      <c r="M47" s="4"/>
      <c r="N47" s="4"/>
      <c r="O47" s="123"/>
      <c r="P47" s="5"/>
      <c r="Q47" s="123"/>
      <c r="R47" s="123"/>
      <c r="S47" s="5"/>
      <c r="T47" s="658"/>
      <c r="U47" s="658"/>
    </row>
    <row r="48" spans="1:21" ht="17.25">
      <c r="A48" s="657"/>
      <c r="B48" s="235" t="s">
        <v>484</v>
      </c>
      <c r="C48" s="235"/>
      <c r="D48" s="4"/>
      <c r="E48" s="235"/>
      <c r="F48" s="4"/>
      <c r="G48" s="4"/>
      <c r="H48" s="4"/>
      <c r="I48" s="123"/>
      <c r="J48" s="4"/>
      <c r="K48" s="4"/>
      <c r="L48" s="4"/>
      <c r="M48" s="4"/>
      <c r="N48" s="4"/>
      <c r="O48" s="123"/>
      <c r="P48" s="5"/>
      <c r="Q48" s="123"/>
      <c r="R48" s="123"/>
      <c r="S48" s="5"/>
      <c r="T48" s="658"/>
      <c r="U48" s="658"/>
    </row>
  </sheetData>
  <sheetProtection password="8355" sheet="1" objects="1" scenarios="1"/>
  <printOptions horizontalCentered="1"/>
  <pageMargins left="0.31496062992125984" right="0.31496062992125984" top="0.74803149606299213" bottom="0.74803149606299213" header="0.31496062992125984" footer="0.31496062992125984"/>
  <pageSetup paperSize="9" scale="53" fitToWidth="0" orientation="portrait" r:id="rId1"/>
  <headerFooter alignWithMargins="0">
    <oddHeader>&amp;CKPN Investor Relations</oddHeader>
    <oddFooter>&amp;L&amp;8
Q4 2015&amp;C&amp;8&amp;A&amp;R&amp;8  &amp;P/&amp;N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view="pageBreakPreview" zoomScale="85" zoomScaleNormal="100" zoomScaleSheetLayoutView="85" workbookViewId="0"/>
  </sheetViews>
  <sheetFormatPr defaultColWidth="9.140625" defaultRowHeight="15"/>
  <cols>
    <col min="1" max="1" width="1.42578125" style="220" customWidth="1"/>
    <col min="2" max="2" width="1.7109375" style="220" customWidth="1"/>
    <col min="3" max="3" width="54.5703125" style="220" customWidth="1"/>
    <col min="4" max="8" width="8.7109375" style="220" customWidth="1"/>
    <col min="9" max="9" width="1.7109375" style="220" customWidth="1"/>
    <col min="10" max="14" width="8.7109375" style="220" customWidth="1"/>
    <col min="15" max="15" width="1.7109375" style="220" customWidth="1"/>
    <col min="16" max="16" width="8.7109375" style="593" customWidth="1"/>
    <col min="17" max="18" width="1.7109375" style="220" customWidth="1"/>
    <col min="19" max="19" width="8.7109375" style="593" customWidth="1"/>
    <col min="20" max="20" width="1.7109375" style="220" customWidth="1"/>
    <col min="21" max="21" width="1.42578125" style="220" customWidth="1"/>
    <col min="22" max="16384" width="9.140625" style="220"/>
  </cols>
  <sheetData>
    <row r="1" spans="1:21" s="116" customFormat="1" ht="9" customHeight="1">
      <c r="A1" s="15"/>
      <c r="B1" s="15"/>
      <c r="C1" s="15"/>
      <c r="D1" s="15"/>
      <c r="E1" s="15"/>
      <c r="F1" s="15"/>
      <c r="G1" s="15"/>
      <c r="H1" s="15"/>
      <c r="I1" s="15"/>
      <c r="J1" s="15"/>
      <c r="K1" s="15"/>
      <c r="L1" s="15"/>
      <c r="M1" s="15"/>
      <c r="N1" s="15"/>
      <c r="O1" s="15"/>
      <c r="P1" s="15"/>
      <c r="Q1" s="15"/>
      <c r="R1" s="15"/>
      <c r="S1" s="15"/>
      <c r="T1" s="15"/>
      <c r="U1" s="15"/>
    </row>
    <row r="2" spans="1:21" ht="18" customHeight="1">
      <c r="A2" s="15"/>
      <c r="B2" s="239"/>
      <c r="C2" s="118" t="s">
        <v>176</v>
      </c>
      <c r="D2" s="249">
        <v>2015</v>
      </c>
      <c r="E2" s="120" t="s">
        <v>507</v>
      </c>
      <c r="F2" s="241" t="str">
        <f>+'Consumer Mobile KPIs'!F2</f>
        <v>Q3 '15</v>
      </c>
      <c r="G2" s="241" t="str">
        <f>+'Consumer Mobile KPIs'!G2</f>
        <v>Q2 '15</v>
      </c>
      <c r="H2" s="241" t="str">
        <f>+'Consumer Mobile KPIs'!H2</f>
        <v>Q1 '15</v>
      </c>
      <c r="I2" s="241"/>
      <c r="J2" s="249">
        <f>+'Consumer Mobile KPIs'!J2</f>
        <v>2014</v>
      </c>
      <c r="K2" s="241" t="str">
        <f>+'Consumer Mobile KPIs'!K2</f>
        <v>Q4 '14</v>
      </c>
      <c r="L2" s="241" t="str">
        <f>+'Consumer Mobile KPIs'!L2</f>
        <v>Q3 '14</v>
      </c>
      <c r="M2" s="241" t="str">
        <f>+'Consumer Mobile KPIs'!M2</f>
        <v>Q2 '14</v>
      </c>
      <c r="N2" s="241" t="str">
        <f>+'Consumer Mobile KPIs'!N2</f>
        <v>Q1 '14</v>
      </c>
      <c r="O2" s="241"/>
      <c r="P2" s="241" t="str">
        <f>+'Consumer Mobile KPIs'!P2</f>
        <v>y-on-y</v>
      </c>
      <c r="Q2" s="241"/>
      <c r="R2" s="241"/>
      <c r="S2" s="241" t="str">
        <f>+'Consumer Mobile KPIs'!S2</f>
        <v>y-on-y</v>
      </c>
      <c r="T2" s="449"/>
      <c r="U2" s="15"/>
    </row>
    <row r="3" spans="1:21" ht="18" customHeight="1">
      <c r="A3" s="15"/>
      <c r="B3" s="250"/>
      <c r="C3" s="450"/>
      <c r="D3" s="241"/>
      <c r="E3" s="450"/>
      <c r="F3" s="241"/>
      <c r="G3" s="241"/>
      <c r="H3" s="241"/>
      <c r="I3" s="451"/>
      <c r="J3" s="452"/>
      <c r="K3" s="241"/>
      <c r="L3" s="451"/>
      <c r="M3" s="241"/>
      <c r="N3" s="241"/>
      <c r="O3" s="451"/>
      <c r="P3" s="452" t="str">
        <f>+'Consumer Mobile KPIs'!P3</f>
        <v>Q4%</v>
      </c>
      <c r="Q3" s="451"/>
      <c r="R3" s="451"/>
      <c r="S3" s="452" t="str">
        <f>+'Consumer Mobile KPIs'!S3</f>
        <v>FY%</v>
      </c>
      <c r="T3" s="453"/>
      <c r="U3" s="15"/>
    </row>
    <row r="4" spans="1:21" ht="18" customHeight="1">
      <c r="A4" s="15"/>
      <c r="B4" s="250"/>
      <c r="C4" s="251"/>
      <c r="D4" s="126"/>
      <c r="E4" s="353"/>
      <c r="F4" s="126"/>
      <c r="G4" s="126"/>
      <c r="H4" s="126"/>
      <c r="I4" s="454"/>
      <c r="J4" s="126"/>
      <c r="K4" s="126"/>
      <c r="L4" s="454"/>
      <c r="M4" s="126"/>
      <c r="N4" s="126"/>
      <c r="O4" s="454"/>
      <c r="P4" s="228"/>
      <c r="Q4" s="454"/>
      <c r="R4" s="454"/>
      <c r="S4" s="228"/>
      <c r="T4" s="453"/>
      <c r="U4" s="15"/>
    </row>
    <row r="5" spans="1:21" ht="18" customHeight="1">
      <c r="A5" s="15"/>
      <c r="B5" s="250"/>
      <c r="C5" s="272" t="s">
        <v>333</v>
      </c>
      <c r="D5" s="455"/>
      <c r="E5" s="456"/>
      <c r="F5" s="457"/>
      <c r="G5" s="458"/>
      <c r="H5" s="458"/>
      <c r="I5" s="457"/>
      <c r="J5" s="459"/>
      <c r="K5" s="460"/>
      <c r="L5" s="457"/>
      <c r="M5" s="458"/>
      <c r="N5" s="458"/>
      <c r="O5" s="457"/>
      <c r="P5" s="461"/>
      <c r="Q5" s="457"/>
      <c r="R5" s="457"/>
      <c r="S5" s="462"/>
      <c r="T5" s="453"/>
      <c r="U5" s="15"/>
    </row>
    <row r="6" spans="1:21" ht="18" customHeight="1">
      <c r="A6" s="15"/>
      <c r="B6" s="463"/>
      <c r="C6" s="256" t="s">
        <v>501</v>
      </c>
      <c r="D6" s="464">
        <f>E6</f>
        <v>0.92</v>
      </c>
      <c r="E6" s="465">
        <v>0.92</v>
      </c>
      <c r="F6" s="466">
        <v>0.92</v>
      </c>
      <c r="G6" s="466">
        <v>0.91</v>
      </c>
      <c r="H6" s="466">
        <v>0.9</v>
      </c>
      <c r="I6" s="164"/>
      <c r="J6" s="464">
        <f>K6</f>
        <v>0.9</v>
      </c>
      <c r="K6" s="465">
        <v>0.9</v>
      </c>
      <c r="L6" s="165">
        <v>0.9</v>
      </c>
      <c r="M6" s="466">
        <v>0.89</v>
      </c>
      <c r="N6" s="466">
        <v>0.89</v>
      </c>
      <c r="O6" s="164"/>
      <c r="P6" s="134"/>
      <c r="Q6" s="164"/>
      <c r="R6" s="164"/>
      <c r="S6" s="135"/>
      <c r="T6" s="467"/>
      <c r="U6" s="15"/>
    </row>
    <row r="7" spans="1:21" ht="18" customHeight="1">
      <c r="A7" s="15"/>
      <c r="B7" s="463"/>
      <c r="C7" s="256" t="s">
        <v>295</v>
      </c>
      <c r="D7" s="464">
        <f>E7</f>
        <v>0.68</v>
      </c>
      <c r="E7" s="465">
        <v>0.68</v>
      </c>
      <c r="F7" s="466">
        <v>0.68</v>
      </c>
      <c r="G7" s="466">
        <v>0.67</v>
      </c>
      <c r="H7" s="466">
        <v>0.67</v>
      </c>
      <c r="I7" s="164"/>
      <c r="J7" s="464">
        <f>K7</f>
        <v>0.66</v>
      </c>
      <c r="K7" s="465">
        <v>0.66</v>
      </c>
      <c r="L7" s="165">
        <v>0.65</v>
      </c>
      <c r="M7" s="466">
        <v>0.65</v>
      </c>
      <c r="N7" s="466">
        <v>0.64</v>
      </c>
      <c r="O7" s="164"/>
      <c r="P7" s="134"/>
      <c r="Q7" s="164"/>
      <c r="R7" s="164"/>
      <c r="S7" s="135"/>
      <c r="T7" s="467"/>
      <c r="U7" s="15"/>
    </row>
    <row r="8" spans="1:21" ht="18" customHeight="1">
      <c r="A8" s="15"/>
      <c r="B8" s="250"/>
      <c r="C8" s="419"/>
      <c r="D8" s="468"/>
      <c r="E8" s="469"/>
      <c r="F8" s="470"/>
      <c r="G8" s="471"/>
      <c r="H8" s="471"/>
      <c r="I8" s="470"/>
      <c r="J8" s="468"/>
      <c r="K8" s="469"/>
      <c r="L8" s="470"/>
      <c r="M8" s="471"/>
      <c r="N8" s="471"/>
      <c r="O8" s="470"/>
      <c r="P8" s="461"/>
      <c r="Q8" s="470"/>
      <c r="R8" s="470"/>
      <c r="S8" s="462"/>
      <c r="T8" s="453"/>
      <c r="U8" s="15"/>
    </row>
    <row r="9" spans="1:21" ht="18" customHeight="1">
      <c r="A9" s="15"/>
      <c r="B9" s="472"/>
      <c r="C9" s="473" t="s">
        <v>334</v>
      </c>
      <c r="D9" s="474"/>
      <c r="E9" s="475"/>
      <c r="F9" s="476"/>
      <c r="G9" s="477"/>
      <c r="H9" s="477"/>
      <c r="I9" s="476"/>
      <c r="J9" s="474"/>
      <c r="K9" s="475"/>
      <c r="L9" s="476"/>
      <c r="M9" s="477"/>
      <c r="N9" s="477"/>
      <c r="O9" s="476"/>
      <c r="P9" s="478"/>
      <c r="Q9" s="476"/>
      <c r="R9" s="476"/>
      <c r="S9" s="479"/>
      <c r="T9" s="453"/>
      <c r="U9" s="15"/>
    </row>
    <row r="10" spans="1:21" ht="18" customHeight="1">
      <c r="A10" s="15"/>
      <c r="B10" s="390"/>
      <c r="C10" s="256" t="s">
        <v>294</v>
      </c>
      <c r="D10" s="480">
        <f>E10</f>
        <v>0.41</v>
      </c>
      <c r="E10" s="481">
        <v>0.41</v>
      </c>
      <c r="F10" s="482">
        <v>0.41</v>
      </c>
      <c r="G10" s="482">
        <v>0.4</v>
      </c>
      <c r="H10" s="482">
        <v>0.4</v>
      </c>
      <c r="I10" s="483"/>
      <c r="J10" s="484">
        <f>K10</f>
        <v>0.4</v>
      </c>
      <c r="K10" s="481">
        <v>0.4</v>
      </c>
      <c r="L10" s="485">
        <v>0.4</v>
      </c>
      <c r="M10" s="482">
        <v>0.4</v>
      </c>
      <c r="N10" s="482">
        <v>0.4</v>
      </c>
      <c r="O10" s="483"/>
      <c r="P10" s="486"/>
      <c r="Q10" s="483"/>
      <c r="R10" s="483"/>
      <c r="S10" s="487"/>
      <c r="T10" s="467"/>
      <c r="U10" s="15"/>
    </row>
    <row r="11" spans="1:21" ht="18" customHeight="1">
      <c r="A11" s="15"/>
      <c r="B11" s="391"/>
      <c r="C11" s="256" t="s">
        <v>502</v>
      </c>
      <c r="D11" s="488">
        <f>E11</f>
        <v>0.28999999999999998</v>
      </c>
      <c r="E11" s="489">
        <v>0.28999999999999998</v>
      </c>
      <c r="F11" s="490">
        <v>0.28000000000000003</v>
      </c>
      <c r="G11" s="490">
        <v>0.28000000000000003</v>
      </c>
      <c r="H11" s="490">
        <v>0.27</v>
      </c>
      <c r="I11" s="491"/>
      <c r="J11" s="488">
        <f>K11</f>
        <v>0.26</v>
      </c>
      <c r="K11" s="489">
        <v>0.26</v>
      </c>
      <c r="L11" s="492">
        <v>0.26</v>
      </c>
      <c r="M11" s="490">
        <v>0.25</v>
      </c>
      <c r="N11" s="490">
        <v>0.25</v>
      </c>
      <c r="O11" s="491"/>
      <c r="P11" s="493"/>
      <c r="Q11" s="491"/>
      <c r="R11" s="491"/>
      <c r="S11" s="494"/>
      <c r="T11" s="467"/>
      <c r="U11" s="15"/>
    </row>
    <row r="12" spans="1:21" ht="18" customHeight="1">
      <c r="A12" s="15"/>
      <c r="B12" s="391"/>
      <c r="C12" s="419"/>
      <c r="D12" s="495"/>
      <c r="E12" s="496"/>
      <c r="F12" s="497"/>
      <c r="G12" s="498"/>
      <c r="H12" s="498"/>
      <c r="I12" s="497"/>
      <c r="J12" s="495"/>
      <c r="K12" s="496"/>
      <c r="L12" s="497"/>
      <c r="M12" s="498"/>
      <c r="N12" s="498"/>
      <c r="O12" s="497"/>
      <c r="P12" s="461"/>
      <c r="Q12" s="497"/>
      <c r="R12" s="497"/>
      <c r="S12" s="462"/>
      <c r="T12" s="453"/>
      <c r="U12" s="15"/>
    </row>
    <row r="13" spans="1:21" ht="18" customHeight="1">
      <c r="A13" s="15"/>
      <c r="B13" s="366"/>
      <c r="C13" s="272" t="s">
        <v>335</v>
      </c>
      <c r="D13" s="340">
        <f>E13</f>
        <v>2701</v>
      </c>
      <c r="E13" s="341">
        <f>E14+E15</f>
        <v>2701</v>
      </c>
      <c r="F13" s="367">
        <f>F14+F15</f>
        <v>2667</v>
      </c>
      <c r="G13" s="367">
        <f>G14+G15</f>
        <v>2656</v>
      </c>
      <c r="H13" s="367">
        <f>H14+H15</f>
        <v>2639</v>
      </c>
      <c r="I13" s="499"/>
      <c r="J13" s="340">
        <f>K13</f>
        <v>2618</v>
      </c>
      <c r="K13" s="341">
        <f>K14+K15</f>
        <v>2618</v>
      </c>
      <c r="L13" s="443">
        <v>2592</v>
      </c>
      <c r="M13" s="367">
        <f>M14+M15</f>
        <v>2595</v>
      </c>
      <c r="N13" s="367">
        <f>N14+N15</f>
        <v>2617</v>
      </c>
      <c r="O13" s="499"/>
      <c r="P13" s="153">
        <f>+IFERROR(IF(E13*K13&lt;0,"n.m.",IF(E13/K13-1&gt;100%,"&gt;100%",E13/K13-1)),"n.m.")</f>
        <v>3.1703590527119907E-2</v>
      </c>
      <c r="Q13" s="499"/>
      <c r="R13" s="499"/>
      <c r="S13" s="154">
        <f>+IFERROR(IF(D13*J13&lt;0,"n.m.",IF(D13/J13-1&gt;100%,"&gt;100%",D13/J13-1)),"n.m.")</f>
        <v>3.1703590527119907E-2</v>
      </c>
      <c r="T13" s="366"/>
      <c r="U13" s="15"/>
    </row>
    <row r="14" spans="1:21" ht="18" customHeight="1">
      <c r="A14" s="15"/>
      <c r="B14" s="463"/>
      <c r="C14" s="256" t="s">
        <v>141</v>
      </c>
      <c r="D14" s="500">
        <f>E14</f>
        <v>547</v>
      </c>
      <c r="E14" s="501">
        <v>547</v>
      </c>
      <c r="F14" s="502">
        <v>579</v>
      </c>
      <c r="G14" s="503">
        <v>611</v>
      </c>
      <c r="H14" s="503">
        <v>644</v>
      </c>
      <c r="I14" s="504"/>
      <c r="J14" s="500">
        <f>K14</f>
        <v>687</v>
      </c>
      <c r="K14" s="501">
        <v>687</v>
      </c>
      <c r="L14" s="505">
        <v>727</v>
      </c>
      <c r="M14" s="503">
        <v>763</v>
      </c>
      <c r="N14" s="503">
        <v>806</v>
      </c>
      <c r="O14" s="504"/>
      <c r="P14" s="159">
        <f t="shared" ref="P14:P43" si="0">+IFERROR(IF(E14*K14&lt;0,"n.m.",IF(E14/K14-1&gt;100%,"&gt;100%",E14/K14-1)),"n.m.")</f>
        <v>-0.20378457059679767</v>
      </c>
      <c r="Q14" s="504"/>
      <c r="R14" s="504"/>
      <c r="S14" s="160">
        <f t="shared" ref="S14:S43" si="1">+IFERROR(IF(D14*J14&lt;0,"n.m.",IF(D14/J14-1&gt;100%,"&gt;100%",D14/J14-1)),"n.m.")</f>
        <v>-0.20378457059679767</v>
      </c>
      <c r="T14" s="463"/>
      <c r="U14" s="15"/>
    </row>
    <row r="15" spans="1:21" ht="18" customHeight="1">
      <c r="A15" s="15"/>
      <c r="B15" s="390"/>
      <c r="C15" s="256" t="s">
        <v>485</v>
      </c>
      <c r="D15" s="500">
        <f>E15</f>
        <v>2154</v>
      </c>
      <c r="E15" s="501">
        <v>2154</v>
      </c>
      <c r="F15" s="506">
        <v>2088</v>
      </c>
      <c r="G15" s="503">
        <v>2045</v>
      </c>
      <c r="H15" s="503">
        <v>1995</v>
      </c>
      <c r="I15" s="507"/>
      <c r="J15" s="500">
        <f>K15</f>
        <v>1931</v>
      </c>
      <c r="K15" s="501">
        <v>1931</v>
      </c>
      <c r="L15" s="508">
        <v>1865</v>
      </c>
      <c r="M15" s="503">
        <v>1832</v>
      </c>
      <c r="N15" s="503">
        <v>1811</v>
      </c>
      <c r="O15" s="507"/>
      <c r="P15" s="159">
        <f t="shared" si="0"/>
        <v>0.11548420507509061</v>
      </c>
      <c r="Q15" s="507"/>
      <c r="R15" s="507"/>
      <c r="S15" s="160">
        <f t="shared" si="1"/>
        <v>0.11548420507509061</v>
      </c>
      <c r="T15" s="463"/>
      <c r="U15" s="15"/>
    </row>
    <row r="16" spans="1:21" ht="18" customHeight="1">
      <c r="A16" s="15"/>
      <c r="B16" s="472"/>
      <c r="C16" s="419"/>
      <c r="D16" s="509"/>
      <c r="E16" s="510"/>
      <c r="F16" s="511"/>
      <c r="G16" s="512"/>
      <c r="H16" s="512"/>
      <c r="I16" s="513"/>
      <c r="J16" s="509"/>
      <c r="K16" s="510"/>
      <c r="L16" s="511"/>
      <c r="M16" s="512"/>
      <c r="N16" s="512"/>
      <c r="O16" s="513"/>
      <c r="P16" s="153"/>
      <c r="Q16" s="513"/>
      <c r="R16" s="513"/>
      <c r="S16" s="154"/>
      <c r="T16" s="453"/>
      <c r="U16" s="15"/>
    </row>
    <row r="17" spans="1:21" s="302" customFormat="1" ht="18" customHeight="1">
      <c r="A17" s="15"/>
      <c r="B17" s="463"/>
      <c r="C17" s="272" t="s">
        <v>503</v>
      </c>
      <c r="D17" s="377">
        <f>H17+G17+F17+E17</f>
        <v>125</v>
      </c>
      <c r="E17" s="372">
        <v>30</v>
      </c>
      <c r="F17" s="373">
        <v>20</v>
      </c>
      <c r="G17" s="373">
        <v>40</v>
      </c>
      <c r="H17" s="373">
        <v>35</v>
      </c>
      <c r="I17" s="514"/>
      <c r="J17" s="377">
        <f>+N17+M17+L17+K17</f>
        <v>-10</v>
      </c>
      <c r="K17" s="372">
        <v>45</v>
      </c>
      <c r="L17" s="515">
        <v>0</v>
      </c>
      <c r="M17" s="373">
        <v>-15</v>
      </c>
      <c r="N17" s="373">
        <v>-40</v>
      </c>
      <c r="O17" s="514"/>
      <c r="P17" s="153"/>
      <c r="Q17" s="514"/>
      <c r="R17" s="514"/>
      <c r="S17" s="154"/>
      <c r="T17" s="472"/>
      <c r="U17" s="15"/>
    </row>
    <row r="18" spans="1:21" s="524" customFormat="1" ht="18" customHeight="1">
      <c r="A18" s="276"/>
      <c r="B18" s="516"/>
      <c r="C18" s="517"/>
      <c r="D18" s="518"/>
      <c r="E18" s="519"/>
      <c r="F18" s="520"/>
      <c r="G18" s="521"/>
      <c r="H18" s="521"/>
      <c r="I18" s="522"/>
      <c r="J18" s="518"/>
      <c r="K18" s="519"/>
      <c r="L18" s="520"/>
      <c r="M18" s="521"/>
      <c r="N18" s="521"/>
      <c r="O18" s="522"/>
      <c r="P18" s="153"/>
      <c r="Q18" s="522"/>
      <c r="R18" s="522"/>
      <c r="S18" s="154"/>
      <c r="T18" s="523"/>
      <c r="U18" s="276"/>
    </row>
    <row r="19" spans="1:21" s="302" customFormat="1" ht="18" customHeight="1">
      <c r="A19" s="15"/>
      <c r="B19" s="463"/>
      <c r="C19" s="272" t="s">
        <v>486</v>
      </c>
      <c r="D19" s="525">
        <f>E19</f>
        <v>2.29</v>
      </c>
      <c r="E19" s="526">
        <v>2.29</v>
      </c>
      <c r="F19" s="527">
        <v>2.2599999999999998</v>
      </c>
      <c r="G19" s="528">
        <v>2.2400000000000002</v>
      </c>
      <c r="H19" s="528">
        <v>2.2200000000000002</v>
      </c>
      <c r="I19" s="529"/>
      <c r="J19" s="525">
        <f>K19</f>
        <v>2.1800000000000002</v>
      </c>
      <c r="K19" s="526">
        <v>2.1800000000000002</v>
      </c>
      <c r="L19" s="527">
        <v>2.14</v>
      </c>
      <c r="M19" s="528">
        <v>2.12</v>
      </c>
      <c r="N19" s="528">
        <v>2.09</v>
      </c>
      <c r="O19" s="529"/>
      <c r="P19" s="153">
        <f t="shared" si="0"/>
        <v>5.0458715596330306E-2</v>
      </c>
      <c r="Q19" s="529"/>
      <c r="R19" s="529"/>
      <c r="S19" s="154">
        <f t="shared" si="1"/>
        <v>5.0458715596330306E-2</v>
      </c>
      <c r="T19" s="472"/>
      <c r="U19" s="15"/>
    </row>
    <row r="20" spans="1:21" s="302" customFormat="1" ht="18" customHeight="1">
      <c r="A20" s="15"/>
      <c r="B20" s="463"/>
      <c r="C20" s="324"/>
      <c r="D20" s="377"/>
      <c r="E20" s="372"/>
      <c r="F20" s="515"/>
      <c r="G20" s="373"/>
      <c r="H20" s="373"/>
      <c r="I20" s="529"/>
      <c r="J20" s="377"/>
      <c r="K20" s="372"/>
      <c r="L20" s="515"/>
      <c r="M20" s="373"/>
      <c r="N20" s="373"/>
      <c r="O20" s="529"/>
      <c r="P20" s="153"/>
      <c r="Q20" s="529"/>
      <c r="R20" s="529"/>
      <c r="S20" s="154"/>
      <c r="T20" s="472"/>
      <c r="U20" s="15"/>
    </row>
    <row r="21" spans="1:21" s="302" customFormat="1" ht="18" customHeight="1">
      <c r="A21" s="15"/>
      <c r="B21" s="463"/>
      <c r="C21" s="272" t="s">
        <v>487</v>
      </c>
      <c r="D21" s="170">
        <f>E21</f>
        <v>44</v>
      </c>
      <c r="E21" s="171">
        <v>44</v>
      </c>
      <c r="F21" s="175">
        <v>43</v>
      </c>
      <c r="G21" s="172">
        <v>43</v>
      </c>
      <c r="H21" s="172">
        <v>44</v>
      </c>
      <c r="I21" s="529"/>
      <c r="J21" s="170">
        <v>43</v>
      </c>
      <c r="K21" s="171">
        <v>44</v>
      </c>
      <c r="L21" s="175">
        <v>43</v>
      </c>
      <c r="M21" s="172">
        <v>42</v>
      </c>
      <c r="N21" s="172">
        <v>42</v>
      </c>
      <c r="O21" s="529"/>
      <c r="P21" s="153">
        <f t="shared" si="0"/>
        <v>0</v>
      </c>
      <c r="Q21" s="529"/>
      <c r="R21" s="529"/>
      <c r="S21" s="154">
        <f t="shared" si="1"/>
        <v>2.3255813953488413E-2</v>
      </c>
      <c r="T21" s="472"/>
      <c r="U21" s="15"/>
    </row>
    <row r="22" spans="1:21" ht="18" customHeight="1">
      <c r="A22" s="15"/>
      <c r="B22" s="391"/>
      <c r="C22" s="419"/>
      <c r="D22" s="530"/>
      <c r="E22" s="531"/>
      <c r="F22" s="532"/>
      <c r="G22" s="533"/>
      <c r="H22" s="533"/>
      <c r="I22" s="534"/>
      <c r="J22" s="530"/>
      <c r="K22" s="531"/>
      <c r="L22" s="532"/>
      <c r="M22" s="533"/>
      <c r="N22" s="533"/>
      <c r="O22" s="534"/>
      <c r="P22" s="153"/>
      <c r="Q22" s="534"/>
      <c r="R22" s="534"/>
      <c r="S22" s="154"/>
      <c r="T22" s="453"/>
      <c r="U22" s="15"/>
    </row>
    <row r="23" spans="1:21" ht="18" customHeight="1">
      <c r="A23" s="15"/>
      <c r="B23" s="391"/>
      <c r="C23" s="272" t="s">
        <v>29</v>
      </c>
      <c r="D23" s="170">
        <f>E23</f>
        <v>28</v>
      </c>
      <c r="E23" s="171">
        <v>28</v>
      </c>
      <c r="F23" s="175">
        <v>28</v>
      </c>
      <c r="G23" s="172">
        <v>27</v>
      </c>
      <c r="H23" s="172">
        <v>27</v>
      </c>
      <c r="I23" s="535"/>
      <c r="J23" s="170">
        <v>27</v>
      </c>
      <c r="K23" s="171">
        <v>27</v>
      </c>
      <c r="L23" s="175">
        <v>27</v>
      </c>
      <c r="M23" s="172">
        <v>26</v>
      </c>
      <c r="N23" s="172">
        <v>26</v>
      </c>
      <c r="O23" s="535"/>
      <c r="P23" s="153">
        <f t="shared" si="0"/>
        <v>3.7037037037036979E-2</v>
      </c>
      <c r="Q23" s="535"/>
      <c r="R23" s="535"/>
      <c r="S23" s="154">
        <f t="shared" si="1"/>
        <v>3.7037037037036979E-2</v>
      </c>
      <c r="T23" s="472"/>
      <c r="U23" s="15"/>
    </row>
    <row r="24" spans="1:21" ht="18" customHeight="1">
      <c r="A24" s="15"/>
      <c r="B24" s="391"/>
      <c r="C24" s="324"/>
      <c r="D24" s="536"/>
      <c r="E24" s="537"/>
      <c r="F24" s="538"/>
      <c r="G24" s="538"/>
      <c r="H24" s="538"/>
      <c r="I24" s="539"/>
      <c r="J24" s="536"/>
      <c r="K24" s="537"/>
      <c r="L24" s="540"/>
      <c r="M24" s="538"/>
      <c r="N24" s="538"/>
      <c r="O24" s="539"/>
      <c r="P24" s="153"/>
      <c r="Q24" s="539"/>
      <c r="R24" s="539"/>
      <c r="S24" s="154"/>
      <c r="T24" s="472"/>
      <c r="U24" s="15"/>
    </row>
    <row r="25" spans="1:21" ht="18" customHeight="1">
      <c r="A25" s="15"/>
      <c r="B25" s="390"/>
      <c r="C25" s="272" t="s">
        <v>336</v>
      </c>
      <c r="D25" s="377">
        <f>E25</f>
        <v>2913</v>
      </c>
      <c r="E25" s="372">
        <v>2913</v>
      </c>
      <c r="F25" s="515">
        <v>2873</v>
      </c>
      <c r="G25" s="373">
        <v>2840</v>
      </c>
      <c r="H25" s="373">
        <v>2809</v>
      </c>
      <c r="I25" s="529"/>
      <c r="J25" s="377">
        <f>K25</f>
        <v>2774</v>
      </c>
      <c r="K25" s="372">
        <v>2774</v>
      </c>
      <c r="L25" s="515">
        <v>2733</v>
      </c>
      <c r="M25" s="373">
        <v>2727</v>
      </c>
      <c r="N25" s="373">
        <v>2734</v>
      </c>
      <c r="O25" s="529"/>
      <c r="P25" s="153">
        <f t="shared" si="0"/>
        <v>5.0108147080028864E-2</v>
      </c>
      <c r="Q25" s="529"/>
      <c r="R25" s="529"/>
      <c r="S25" s="154">
        <f t="shared" si="1"/>
        <v>5.0108147080028864E-2</v>
      </c>
      <c r="T25" s="472"/>
      <c r="U25" s="15"/>
    </row>
    <row r="26" spans="1:21" ht="18" customHeight="1">
      <c r="A26" s="15"/>
      <c r="B26" s="391"/>
      <c r="C26" s="324"/>
      <c r="D26" s="536"/>
      <c r="E26" s="537"/>
      <c r="F26" s="538"/>
      <c r="G26" s="538"/>
      <c r="H26" s="538"/>
      <c r="I26" s="539"/>
      <c r="J26" s="536"/>
      <c r="K26" s="537"/>
      <c r="L26" s="540"/>
      <c r="M26" s="538"/>
      <c r="N26" s="538"/>
      <c r="O26" s="539"/>
      <c r="P26" s="153"/>
      <c r="Q26" s="539"/>
      <c r="R26" s="539"/>
      <c r="S26" s="154"/>
      <c r="T26" s="472"/>
      <c r="U26" s="15"/>
    </row>
    <row r="27" spans="1:21" ht="18" customHeight="1">
      <c r="A27" s="15"/>
      <c r="B27" s="391"/>
      <c r="C27" s="272" t="s">
        <v>337</v>
      </c>
      <c r="D27" s="377">
        <f>E27</f>
        <v>1621</v>
      </c>
      <c r="E27" s="372">
        <v>1621</v>
      </c>
      <c r="F27" s="515">
        <v>1575</v>
      </c>
      <c r="G27" s="373">
        <v>1525</v>
      </c>
      <c r="H27" s="373">
        <v>1464</v>
      </c>
      <c r="I27" s="529"/>
      <c r="J27" s="377">
        <f>K27</f>
        <v>1378</v>
      </c>
      <c r="K27" s="372">
        <v>1378</v>
      </c>
      <c r="L27" s="515">
        <v>1316</v>
      </c>
      <c r="M27" s="373">
        <v>1286</v>
      </c>
      <c r="N27" s="373">
        <v>1264</v>
      </c>
      <c r="O27" s="529"/>
      <c r="P27" s="153">
        <f t="shared" si="0"/>
        <v>0.17634252539912909</v>
      </c>
      <c r="Q27" s="529"/>
      <c r="R27" s="529"/>
      <c r="S27" s="154">
        <f t="shared" si="1"/>
        <v>0.17634252539912909</v>
      </c>
      <c r="T27" s="472"/>
      <c r="U27" s="15"/>
    </row>
    <row r="28" spans="1:21" ht="18" customHeight="1">
      <c r="A28" s="15"/>
      <c r="B28" s="391"/>
      <c r="C28" s="324"/>
      <c r="D28" s="536"/>
      <c r="E28" s="537"/>
      <c r="F28" s="538"/>
      <c r="G28" s="538"/>
      <c r="H28" s="538"/>
      <c r="I28" s="539"/>
      <c r="J28" s="536"/>
      <c r="K28" s="537"/>
      <c r="L28" s="540"/>
      <c r="M28" s="538"/>
      <c r="N28" s="538"/>
      <c r="O28" s="539"/>
      <c r="P28" s="153"/>
      <c r="Q28" s="539"/>
      <c r="R28" s="539"/>
      <c r="S28" s="154"/>
      <c r="T28" s="472"/>
      <c r="U28" s="15"/>
    </row>
    <row r="29" spans="1:21" ht="18" customHeight="1">
      <c r="A29" s="15"/>
      <c r="B29" s="390"/>
      <c r="C29" s="272" t="s">
        <v>287</v>
      </c>
      <c r="D29" s="541">
        <f>E29</f>
        <v>0.56000000000000005</v>
      </c>
      <c r="E29" s="542">
        <v>0.56000000000000005</v>
      </c>
      <c r="F29" s="543">
        <v>0.55000000000000004</v>
      </c>
      <c r="G29" s="543">
        <v>0.54</v>
      </c>
      <c r="H29" s="543">
        <v>0.52</v>
      </c>
      <c r="I29" s="529"/>
      <c r="J29" s="541">
        <f>K29</f>
        <v>0.5</v>
      </c>
      <c r="K29" s="542">
        <v>0.5</v>
      </c>
      <c r="L29" s="224">
        <v>0.48</v>
      </c>
      <c r="M29" s="543">
        <v>0.47</v>
      </c>
      <c r="N29" s="543">
        <v>0.46</v>
      </c>
      <c r="O29" s="529"/>
      <c r="P29" s="153"/>
      <c r="Q29" s="529"/>
      <c r="R29" s="529"/>
      <c r="S29" s="154"/>
      <c r="T29" s="453"/>
      <c r="U29" s="15"/>
    </row>
    <row r="30" spans="1:21" ht="18" customHeight="1">
      <c r="A30" s="15"/>
      <c r="B30" s="391"/>
      <c r="C30" s="419"/>
      <c r="D30" s="495"/>
      <c r="E30" s="496"/>
      <c r="F30" s="497"/>
      <c r="G30" s="498"/>
      <c r="H30" s="498"/>
      <c r="I30" s="497"/>
      <c r="J30" s="495"/>
      <c r="K30" s="496"/>
      <c r="L30" s="497"/>
      <c r="M30" s="498"/>
      <c r="N30" s="498"/>
      <c r="O30" s="497"/>
      <c r="P30" s="153"/>
      <c r="Q30" s="497"/>
      <c r="R30" s="497"/>
      <c r="S30" s="154"/>
      <c r="T30" s="453"/>
      <c r="U30" s="15"/>
    </row>
    <row r="31" spans="1:21" ht="18" customHeight="1">
      <c r="A31" s="15"/>
      <c r="B31" s="366"/>
      <c r="C31" s="272" t="s">
        <v>338</v>
      </c>
      <c r="D31" s="340">
        <f>E31</f>
        <v>811</v>
      </c>
      <c r="E31" s="341">
        <v>811</v>
      </c>
      <c r="F31" s="367">
        <v>669</v>
      </c>
      <c r="G31" s="367">
        <v>608</v>
      </c>
      <c r="H31" s="367">
        <v>539</v>
      </c>
      <c r="I31" s="499"/>
      <c r="J31" s="340">
        <f>K31</f>
        <v>485</v>
      </c>
      <c r="K31" s="341">
        <v>485</v>
      </c>
      <c r="L31" s="443">
        <v>369</v>
      </c>
      <c r="M31" s="367">
        <v>285</v>
      </c>
      <c r="N31" s="367">
        <v>235</v>
      </c>
      <c r="O31" s="499"/>
      <c r="P31" s="153">
        <f t="shared" si="0"/>
        <v>0.6721649484536083</v>
      </c>
      <c r="Q31" s="499"/>
      <c r="R31" s="499"/>
      <c r="S31" s="154">
        <f t="shared" si="1"/>
        <v>0.6721649484536083</v>
      </c>
      <c r="T31" s="366"/>
      <c r="U31" s="15"/>
    </row>
    <row r="32" spans="1:21" ht="18" customHeight="1">
      <c r="A32" s="15"/>
      <c r="B32" s="463"/>
      <c r="C32" s="278" t="s">
        <v>288</v>
      </c>
      <c r="D32" s="544">
        <f>E32</f>
        <v>615</v>
      </c>
      <c r="E32" s="545">
        <v>615</v>
      </c>
      <c r="F32" s="546">
        <v>518</v>
      </c>
      <c r="G32" s="546">
        <v>468</v>
      </c>
      <c r="H32" s="546">
        <v>419</v>
      </c>
      <c r="I32" s="504"/>
      <c r="J32" s="544">
        <f>K32</f>
        <v>357</v>
      </c>
      <c r="K32" s="545">
        <v>357</v>
      </c>
      <c r="L32" s="547">
        <v>315</v>
      </c>
      <c r="M32" s="546">
        <v>273</v>
      </c>
      <c r="N32" s="546">
        <v>235</v>
      </c>
      <c r="O32" s="504"/>
      <c r="P32" s="284">
        <f t="shared" si="0"/>
        <v>0.7226890756302522</v>
      </c>
      <c r="Q32" s="548"/>
      <c r="R32" s="548"/>
      <c r="S32" s="285">
        <f t="shared" si="1"/>
        <v>0.7226890756302522</v>
      </c>
      <c r="T32" s="463"/>
      <c r="U32" s="15"/>
    </row>
    <row r="33" spans="1:22" s="287" customFormat="1" ht="18" customHeight="1">
      <c r="A33" s="276"/>
      <c r="B33" s="549"/>
      <c r="C33" s="278" t="s">
        <v>432</v>
      </c>
      <c r="D33" s="550">
        <f>E33</f>
        <v>0.28000000000000003</v>
      </c>
      <c r="E33" s="551">
        <v>0.28000000000000003</v>
      </c>
      <c r="F33" s="552">
        <v>0.23</v>
      </c>
      <c r="G33" s="552">
        <v>0.21</v>
      </c>
      <c r="H33" s="552">
        <v>0.19</v>
      </c>
      <c r="I33" s="553"/>
      <c r="J33" s="550">
        <f>K33</f>
        <v>0.17483777937995673</v>
      </c>
      <c r="K33" s="551">
        <f>+K31/K25</f>
        <v>0.17483777937995673</v>
      </c>
      <c r="L33" s="554">
        <f>+L31/L25</f>
        <v>0.1350164654226125</v>
      </c>
      <c r="M33" s="552">
        <f>+M31/M25</f>
        <v>0.10451045104510451</v>
      </c>
      <c r="N33" s="552">
        <f>+N31/N25</f>
        <v>8.5954645208485739E-2</v>
      </c>
      <c r="O33" s="553"/>
      <c r="P33" s="153"/>
      <c r="Q33" s="553"/>
      <c r="R33" s="553"/>
      <c r="S33" s="154"/>
      <c r="T33" s="516"/>
      <c r="U33" s="276"/>
    </row>
    <row r="34" spans="1:22" ht="18" customHeight="1">
      <c r="A34" s="15"/>
      <c r="B34" s="390"/>
      <c r="C34" s="324"/>
      <c r="D34" s="555"/>
      <c r="E34" s="556"/>
      <c r="F34" s="557"/>
      <c r="G34" s="557"/>
      <c r="H34" s="557"/>
      <c r="I34" s="558"/>
      <c r="J34" s="555"/>
      <c r="K34" s="556"/>
      <c r="L34" s="559"/>
      <c r="M34" s="557"/>
      <c r="N34" s="557"/>
      <c r="O34" s="558"/>
      <c r="P34" s="153"/>
      <c r="Q34" s="558"/>
      <c r="R34" s="558"/>
      <c r="S34" s="154"/>
      <c r="T34" s="453"/>
      <c r="U34" s="15"/>
    </row>
    <row r="35" spans="1:22" ht="18" customHeight="1">
      <c r="A35" s="15"/>
      <c r="B35" s="391"/>
      <c r="C35" s="272" t="s">
        <v>339</v>
      </c>
      <c r="D35" s="170">
        <f>E35</f>
        <v>32</v>
      </c>
      <c r="E35" s="171">
        <v>32</v>
      </c>
      <c r="F35" s="175">
        <v>32</v>
      </c>
      <c r="G35" s="172">
        <v>32</v>
      </c>
      <c r="H35" s="172">
        <v>33</v>
      </c>
      <c r="I35" s="535"/>
      <c r="J35" s="170">
        <v>33</v>
      </c>
      <c r="K35" s="171">
        <v>33</v>
      </c>
      <c r="L35" s="175">
        <v>33</v>
      </c>
      <c r="M35" s="172">
        <v>33</v>
      </c>
      <c r="N35" s="172">
        <v>33</v>
      </c>
      <c r="O35" s="535"/>
      <c r="P35" s="153">
        <f t="shared" si="0"/>
        <v>-3.0303030303030276E-2</v>
      </c>
      <c r="Q35" s="535"/>
      <c r="R35" s="535"/>
      <c r="S35" s="154">
        <f t="shared" si="1"/>
        <v>-3.0303030303030276E-2</v>
      </c>
      <c r="T35" s="472"/>
      <c r="U35" s="15"/>
    </row>
    <row r="36" spans="1:22" ht="18" customHeight="1">
      <c r="A36" s="15"/>
      <c r="B36" s="463"/>
      <c r="C36" s="419"/>
      <c r="D36" s="377"/>
      <c r="E36" s="372"/>
      <c r="F36" s="373"/>
      <c r="G36" s="373"/>
      <c r="H36" s="373"/>
      <c r="I36" s="529"/>
      <c r="J36" s="377"/>
      <c r="K36" s="372"/>
      <c r="L36" s="515"/>
      <c r="M36" s="373"/>
      <c r="N36" s="373"/>
      <c r="O36" s="529"/>
      <c r="P36" s="153"/>
      <c r="Q36" s="529"/>
      <c r="R36" s="529"/>
      <c r="S36" s="154"/>
      <c r="T36" s="453"/>
      <c r="U36" s="15"/>
      <c r="V36" s="560"/>
    </row>
    <row r="37" spans="1:22" ht="18" customHeight="1">
      <c r="A37" s="15"/>
      <c r="B37" s="390"/>
      <c r="C37" s="272" t="s">
        <v>340</v>
      </c>
      <c r="D37" s="340">
        <f>E37</f>
        <v>2245</v>
      </c>
      <c r="E37" s="341">
        <f>E38+E39</f>
        <v>2245</v>
      </c>
      <c r="F37" s="367">
        <f>F38+F39</f>
        <v>2199</v>
      </c>
      <c r="G37" s="367">
        <f>G38+G39</f>
        <v>2166</v>
      </c>
      <c r="H37" s="367">
        <f>H38+H39</f>
        <v>2130</v>
      </c>
      <c r="I37" s="499"/>
      <c r="J37" s="340">
        <f>K37</f>
        <v>2079</v>
      </c>
      <c r="K37" s="341">
        <f>K38+K39</f>
        <v>2079</v>
      </c>
      <c r="L37" s="443">
        <f>+L38+L39</f>
        <v>2024</v>
      </c>
      <c r="M37" s="367">
        <v>2000</v>
      </c>
      <c r="N37" s="367">
        <v>1980</v>
      </c>
      <c r="O37" s="499"/>
      <c r="P37" s="153">
        <f t="shared" si="0"/>
        <v>7.9846079846079832E-2</v>
      </c>
      <c r="Q37" s="499"/>
      <c r="R37" s="499"/>
      <c r="S37" s="154">
        <f t="shared" si="1"/>
        <v>7.9846079846079832E-2</v>
      </c>
      <c r="T37" s="472"/>
      <c r="U37" s="15"/>
    </row>
    <row r="38" spans="1:22" ht="18" customHeight="1">
      <c r="A38" s="15"/>
      <c r="B38" s="463"/>
      <c r="C38" s="256" t="s">
        <v>404</v>
      </c>
      <c r="D38" s="500">
        <f>E38</f>
        <v>1864</v>
      </c>
      <c r="E38" s="501">
        <v>1864</v>
      </c>
      <c r="F38" s="502">
        <v>1795</v>
      </c>
      <c r="G38" s="503">
        <v>1740</v>
      </c>
      <c r="H38" s="503">
        <v>1676</v>
      </c>
      <c r="I38" s="504"/>
      <c r="J38" s="500">
        <f>K38</f>
        <v>1599</v>
      </c>
      <c r="K38" s="501">
        <v>1599</v>
      </c>
      <c r="L38" s="505">
        <v>1516</v>
      </c>
      <c r="M38" s="503">
        <v>1467</v>
      </c>
      <c r="N38" s="503">
        <v>1424</v>
      </c>
      <c r="O38" s="504"/>
      <c r="P38" s="159">
        <f t="shared" si="0"/>
        <v>0.16572858036272664</v>
      </c>
      <c r="Q38" s="504"/>
      <c r="R38" s="504"/>
      <c r="S38" s="160">
        <f t="shared" si="1"/>
        <v>0.16572858036272664</v>
      </c>
      <c r="T38" s="463"/>
      <c r="U38" s="15"/>
    </row>
    <row r="39" spans="1:22" ht="18" customHeight="1">
      <c r="A39" s="15"/>
      <c r="B39" s="463"/>
      <c r="C39" s="256" t="s">
        <v>504</v>
      </c>
      <c r="D39" s="561">
        <v>381</v>
      </c>
      <c r="E39" s="562">
        <v>381</v>
      </c>
      <c r="F39" s="563">
        <v>404</v>
      </c>
      <c r="G39" s="563">
        <v>426</v>
      </c>
      <c r="H39" s="563">
        <v>454</v>
      </c>
      <c r="I39" s="564"/>
      <c r="J39" s="565">
        <v>480</v>
      </c>
      <c r="K39" s="562">
        <v>480</v>
      </c>
      <c r="L39" s="566">
        <v>508</v>
      </c>
      <c r="M39" s="563">
        <v>533</v>
      </c>
      <c r="N39" s="563">
        <v>556</v>
      </c>
      <c r="O39" s="564"/>
      <c r="P39" s="567">
        <v>-0.20625000000000004</v>
      </c>
      <c r="Q39" s="564"/>
      <c r="R39" s="564"/>
      <c r="S39" s="568">
        <v>-0.20625000000000004</v>
      </c>
      <c r="T39" s="463"/>
      <c r="U39" s="15"/>
    </row>
    <row r="40" spans="1:22" ht="18" customHeight="1">
      <c r="A40" s="15"/>
      <c r="B40" s="472"/>
      <c r="C40" s="419"/>
      <c r="D40" s="569"/>
      <c r="E40" s="570"/>
      <c r="F40" s="571"/>
      <c r="G40" s="571"/>
      <c r="H40" s="571"/>
      <c r="I40" s="572"/>
      <c r="J40" s="569"/>
      <c r="K40" s="570"/>
      <c r="L40" s="573"/>
      <c r="M40" s="571"/>
      <c r="N40" s="571"/>
      <c r="O40" s="572"/>
      <c r="P40" s="432"/>
      <c r="Q40" s="572"/>
      <c r="R40" s="572"/>
      <c r="S40" s="426"/>
      <c r="T40" s="453"/>
      <c r="U40" s="15"/>
    </row>
    <row r="41" spans="1:22" s="399" customFormat="1" ht="18" customHeight="1">
      <c r="A41" s="25"/>
      <c r="B41" s="574"/>
      <c r="C41" s="395" t="s">
        <v>388</v>
      </c>
      <c r="D41" s="575">
        <f>E41</f>
        <v>16</v>
      </c>
      <c r="E41" s="576">
        <v>16</v>
      </c>
      <c r="F41" s="577">
        <v>16</v>
      </c>
      <c r="G41" s="578">
        <v>15</v>
      </c>
      <c r="H41" s="578">
        <v>15</v>
      </c>
      <c r="I41" s="579"/>
      <c r="J41" s="575">
        <v>15</v>
      </c>
      <c r="K41" s="576">
        <v>15</v>
      </c>
      <c r="L41" s="577">
        <v>15</v>
      </c>
      <c r="M41" s="578">
        <v>15</v>
      </c>
      <c r="N41" s="578">
        <v>15</v>
      </c>
      <c r="O41" s="579"/>
      <c r="P41" s="429">
        <f t="shared" si="0"/>
        <v>6.6666666666666652E-2</v>
      </c>
      <c r="Q41" s="579"/>
      <c r="R41" s="579"/>
      <c r="S41" s="580">
        <f t="shared" si="1"/>
        <v>6.6666666666666652E-2</v>
      </c>
      <c r="T41" s="581"/>
      <c r="U41" s="25"/>
    </row>
    <row r="42" spans="1:22" ht="18" customHeight="1">
      <c r="A42" s="15"/>
      <c r="B42" s="391"/>
      <c r="C42" s="324"/>
      <c r="D42" s="582"/>
      <c r="E42" s="583"/>
      <c r="F42" s="584"/>
      <c r="G42" s="584"/>
      <c r="H42" s="584"/>
      <c r="I42" s="585"/>
      <c r="J42" s="582"/>
      <c r="K42" s="583"/>
      <c r="L42" s="586"/>
      <c r="M42" s="584"/>
      <c r="N42" s="584"/>
      <c r="O42" s="585"/>
      <c r="P42" s="378"/>
      <c r="Q42" s="585"/>
      <c r="R42" s="585"/>
      <c r="S42" s="440"/>
      <c r="T42" s="472"/>
      <c r="U42" s="15"/>
    </row>
    <row r="43" spans="1:22" ht="18" customHeight="1">
      <c r="A43" s="15"/>
      <c r="B43" s="391"/>
      <c r="C43" s="473" t="s">
        <v>374</v>
      </c>
      <c r="D43" s="377">
        <f>E43</f>
        <v>722</v>
      </c>
      <c r="E43" s="372">
        <v>722</v>
      </c>
      <c r="F43" s="373">
        <v>682</v>
      </c>
      <c r="G43" s="373">
        <v>647</v>
      </c>
      <c r="H43" s="373">
        <v>612</v>
      </c>
      <c r="I43" s="529"/>
      <c r="J43" s="377">
        <f>K43</f>
        <v>572</v>
      </c>
      <c r="K43" s="372">
        <v>572</v>
      </c>
      <c r="L43" s="515">
        <v>537</v>
      </c>
      <c r="M43" s="373">
        <v>512</v>
      </c>
      <c r="N43" s="373">
        <v>501</v>
      </c>
      <c r="O43" s="529"/>
      <c r="P43" s="153">
        <f t="shared" si="0"/>
        <v>0.2622377622377623</v>
      </c>
      <c r="Q43" s="529"/>
      <c r="R43" s="529"/>
      <c r="S43" s="154">
        <f t="shared" si="1"/>
        <v>0.2622377622377623</v>
      </c>
      <c r="T43" s="472"/>
      <c r="U43" s="15"/>
    </row>
    <row r="44" spans="1:22" ht="18" customHeight="1">
      <c r="A44" s="15"/>
      <c r="B44" s="268"/>
      <c r="C44" s="587"/>
      <c r="D44" s="588"/>
      <c r="E44" s="587"/>
      <c r="F44" s="588"/>
      <c r="G44" s="588"/>
      <c r="H44" s="588"/>
      <c r="I44" s="126"/>
      <c r="J44" s="588"/>
      <c r="K44" s="588"/>
      <c r="L44" s="126"/>
      <c r="M44" s="588"/>
      <c r="N44" s="588"/>
      <c r="O44" s="126"/>
      <c r="P44" s="589"/>
      <c r="Q44" s="126"/>
      <c r="R44" s="126"/>
      <c r="S44" s="589"/>
      <c r="T44" s="463"/>
      <c r="U44" s="15"/>
    </row>
    <row r="45" spans="1:22" s="116" customFormat="1" ht="9" customHeight="1">
      <c r="A45" s="15"/>
      <c r="B45" s="15"/>
      <c r="C45" s="15"/>
      <c r="D45" s="15"/>
      <c r="E45" s="15"/>
      <c r="F45" s="15"/>
      <c r="G45" s="15"/>
      <c r="H45" s="15"/>
      <c r="I45" s="15"/>
      <c r="J45" s="15"/>
      <c r="K45" s="15"/>
      <c r="L45" s="15"/>
      <c r="M45" s="15"/>
      <c r="N45" s="15"/>
      <c r="O45" s="15"/>
      <c r="P45" s="15"/>
      <c r="Q45" s="15"/>
      <c r="R45" s="15"/>
      <c r="S45" s="15"/>
      <c r="T45" s="15"/>
      <c r="U45" s="15"/>
    </row>
    <row r="46" spans="1:22" s="123" customFormat="1" ht="17.25">
      <c r="A46" s="590"/>
      <c r="B46" s="386" t="s">
        <v>341</v>
      </c>
      <c r="D46" s="4"/>
      <c r="F46" s="4"/>
      <c r="G46" s="4"/>
      <c r="H46" s="4"/>
      <c r="I46" s="4"/>
      <c r="J46" s="4"/>
      <c r="K46" s="4"/>
      <c r="L46" s="4"/>
      <c r="M46" s="4"/>
      <c r="N46" s="4"/>
      <c r="O46" s="4"/>
      <c r="P46" s="6"/>
      <c r="Q46" s="4"/>
      <c r="R46" s="4"/>
      <c r="S46" s="6"/>
      <c r="T46" s="591"/>
      <c r="U46" s="590"/>
    </row>
    <row r="47" spans="1:22" s="123" customFormat="1" ht="17.25">
      <c r="A47" s="590"/>
      <c r="B47" s="386" t="s">
        <v>505</v>
      </c>
      <c r="D47" s="4"/>
      <c r="F47" s="4"/>
      <c r="G47" s="4"/>
      <c r="H47" s="4"/>
      <c r="I47" s="4"/>
      <c r="J47" s="4"/>
      <c r="K47" s="4"/>
      <c r="L47" s="4"/>
      <c r="M47" s="4"/>
      <c r="N47" s="4"/>
      <c r="O47" s="4"/>
      <c r="P47" s="6"/>
      <c r="Q47" s="4"/>
      <c r="R47" s="4"/>
      <c r="S47" s="6"/>
      <c r="T47" s="591"/>
      <c r="U47" s="590"/>
    </row>
    <row r="48" spans="1:22" s="123" customFormat="1" ht="17.25">
      <c r="A48" s="590"/>
      <c r="B48" s="386" t="s">
        <v>506</v>
      </c>
      <c r="D48" s="4"/>
      <c r="F48" s="4"/>
      <c r="G48" s="4"/>
      <c r="H48" s="4"/>
      <c r="I48" s="4"/>
      <c r="J48" s="4"/>
      <c r="K48" s="4"/>
      <c r="L48" s="4"/>
      <c r="M48" s="4"/>
      <c r="N48" s="4"/>
      <c r="O48" s="4"/>
      <c r="P48" s="6"/>
      <c r="Q48" s="4"/>
      <c r="R48" s="4"/>
      <c r="S48" s="6"/>
      <c r="T48" s="591"/>
      <c r="U48" s="590"/>
    </row>
    <row r="49" spans="16:19" s="235" customFormat="1" ht="14.85" customHeight="1">
      <c r="P49" s="592"/>
      <c r="S49" s="592"/>
    </row>
  </sheetData>
  <sheetProtection password="8355" sheet="1" objects="1" scenarios="1"/>
  <printOptions horizontalCentered="1"/>
  <pageMargins left="0.31496062992125984" right="0.31496062992125984" top="0.74803149606299213" bottom="0.74803149606299213" header="0.31496062992125984" footer="0.31496062992125984"/>
  <pageSetup paperSize="9" scale="53" fitToWidth="0" orientation="portrait" r:id="rId1"/>
  <headerFooter alignWithMargins="0">
    <oddHeader>&amp;CKPN Investor Relations</oddHeader>
    <oddFooter>&amp;L&amp;8
Q4 2015&amp;C&amp;8&amp;A&amp;R&amp;8  &amp;P/&amp;N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0"/>
  <sheetViews>
    <sheetView showGridLines="0" view="pageBreakPreview" zoomScale="85" zoomScaleNormal="100" zoomScaleSheetLayoutView="85" workbookViewId="0"/>
  </sheetViews>
  <sheetFormatPr defaultColWidth="9.140625" defaultRowHeight="15"/>
  <cols>
    <col min="1" max="1" width="1.42578125" style="220" customWidth="1"/>
    <col min="2" max="2" width="1.7109375" style="220" customWidth="1"/>
    <col min="3" max="3" width="50.5703125" style="220" customWidth="1"/>
    <col min="4" max="8" width="8.7109375" style="220" customWidth="1"/>
    <col min="9" max="9" width="1.7109375" style="220" customWidth="1"/>
    <col min="10" max="14" width="8.7109375" style="220" customWidth="1"/>
    <col min="15" max="15" width="1.7109375" style="220" customWidth="1"/>
    <col min="16" max="16" width="8.7109375" style="442" customWidth="1"/>
    <col min="17" max="18" width="1.7109375" style="220" customWidth="1"/>
    <col min="19" max="19" width="8.7109375" style="238" customWidth="1"/>
    <col min="20" max="20" width="1.7109375" style="220" customWidth="1"/>
    <col min="21" max="21" width="1.42578125" style="220" customWidth="1"/>
    <col min="22" max="16384" width="9.140625" style="220"/>
  </cols>
  <sheetData>
    <row r="1" spans="1:23" s="116" customFormat="1" ht="9" customHeight="1">
      <c r="A1" s="15"/>
      <c r="B1" s="15"/>
      <c r="C1" s="15"/>
      <c r="D1" s="15"/>
      <c r="E1" s="15"/>
      <c r="F1" s="15"/>
      <c r="G1" s="15"/>
      <c r="H1" s="15"/>
      <c r="I1" s="15"/>
      <c r="J1" s="15"/>
      <c r="K1" s="15"/>
      <c r="L1" s="15"/>
      <c r="M1" s="15"/>
      <c r="N1" s="15"/>
      <c r="O1" s="15"/>
      <c r="P1" s="360"/>
      <c r="Q1" s="15"/>
      <c r="R1" s="15"/>
      <c r="S1" s="15"/>
      <c r="T1" s="15"/>
      <c r="U1" s="15"/>
    </row>
    <row r="2" spans="1:23" ht="18" customHeight="1">
      <c r="A2" s="15"/>
      <c r="B2" s="239"/>
      <c r="C2" s="118" t="s">
        <v>31</v>
      </c>
      <c r="D2" s="249">
        <v>2015</v>
      </c>
      <c r="E2" s="120" t="s">
        <v>507</v>
      </c>
      <c r="F2" s="241" t="str">
        <f>+'Consumer Residential KPIs'!F2</f>
        <v>Q3 '15</v>
      </c>
      <c r="G2" s="241" t="str">
        <f>+'Consumer Residential KPIs'!G2</f>
        <v>Q2 '15</v>
      </c>
      <c r="H2" s="241" t="str">
        <f>+'Consumer Residential KPIs'!H2</f>
        <v>Q1 '15</v>
      </c>
      <c r="I2" s="241"/>
      <c r="J2" s="249">
        <f>+'Consumer Residential KPIs'!J2</f>
        <v>2014</v>
      </c>
      <c r="K2" s="241" t="str">
        <f>+'Consumer Residential KPIs'!K2</f>
        <v>Q4 '14</v>
      </c>
      <c r="L2" s="241" t="str">
        <f>+'Consumer Residential KPIs'!L2</f>
        <v>Q3 '14</v>
      </c>
      <c r="M2" s="241" t="str">
        <f>+'Consumer Residential KPIs'!M2</f>
        <v>Q2 '14</v>
      </c>
      <c r="N2" s="241" t="str">
        <f>+'Consumer Residential KPIs'!N2</f>
        <v>Q1 '14</v>
      </c>
      <c r="O2" s="241"/>
      <c r="P2" s="241" t="str">
        <f>+'Consumer Residential KPIs'!P2</f>
        <v>y-on-y</v>
      </c>
      <c r="Q2" s="241"/>
      <c r="R2" s="241"/>
      <c r="S2" s="241" t="str">
        <f>+'Consumer Residential KPIs'!S2</f>
        <v>y-on-y</v>
      </c>
      <c r="T2" s="361"/>
      <c r="U2" s="15"/>
    </row>
    <row r="3" spans="1:23" ht="18" customHeight="1">
      <c r="A3" s="15"/>
      <c r="B3" s="250"/>
      <c r="C3" s="246" t="s">
        <v>23</v>
      </c>
      <c r="D3" s="242"/>
      <c r="E3" s="247"/>
      <c r="F3" s="241"/>
      <c r="G3" s="241"/>
      <c r="H3" s="241"/>
      <c r="I3" s="267"/>
      <c r="J3" s="242"/>
      <c r="K3" s="241"/>
      <c r="L3" s="267"/>
      <c r="M3" s="241"/>
      <c r="N3" s="241"/>
      <c r="O3" s="267"/>
      <c r="P3" s="242" t="str">
        <f>+'Consumer Residential KPIs'!P3</f>
        <v>Q4%</v>
      </c>
      <c r="Q3" s="267"/>
      <c r="R3" s="267"/>
      <c r="S3" s="242" t="str">
        <f>+'Consumer Residential KPIs'!S3</f>
        <v>FY%</v>
      </c>
      <c r="T3" s="268"/>
      <c r="U3" s="15"/>
    </row>
    <row r="4" spans="1:23" ht="18" customHeight="1">
      <c r="A4" s="15"/>
      <c r="B4" s="250"/>
      <c r="C4" s="251"/>
      <c r="D4" s="362"/>
      <c r="E4" s="251"/>
      <c r="F4" s="362"/>
      <c r="G4" s="362"/>
      <c r="H4" s="362"/>
      <c r="I4" s="363"/>
      <c r="J4" s="362"/>
      <c r="K4" s="362"/>
      <c r="L4" s="364"/>
      <c r="M4" s="362"/>
      <c r="N4" s="362"/>
      <c r="O4" s="363"/>
      <c r="P4" s="365"/>
      <c r="Q4" s="363"/>
      <c r="R4" s="363"/>
      <c r="S4" s="365"/>
      <c r="T4" s="254"/>
      <c r="U4" s="15"/>
    </row>
    <row r="5" spans="1:23" ht="18" customHeight="1">
      <c r="A5" s="15"/>
      <c r="B5" s="366"/>
      <c r="C5" s="272" t="s">
        <v>335</v>
      </c>
      <c r="D5" s="340">
        <f>E5</f>
        <v>719</v>
      </c>
      <c r="E5" s="341">
        <f>E6+E7</f>
        <v>719</v>
      </c>
      <c r="F5" s="367">
        <f>F6+F7</f>
        <v>745</v>
      </c>
      <c r="G5" s="367">
        <f>G6+G7</f>
        <v>776</v>
      </c>
      <c r="H5" s="367">
        <f>H6+H7</f>
        <v>804</v>
      </c>
      <c r="I5" s="367"/>
      <c r="J5" s="340">
        <f>K5</f>
        <v>864</v>
      </c>
      <c r="K5" s="341">
        <f>K6+K7</f>
        <v>864</v>
      </c>
      <c r="L5" s="368">
        <f>+L6+L7</f>
        <v>897</v>
      </c>
      <c r="M5" s="367">
        <f>+M6+M7</f>
        <v>928</v>
      </c>
      <c r="N5" s="367">
        <f>+N6+N7</f>
        <v>960</v>
      </c>
      <c r="O5" s="367"/>
      <c r="P5" s="153">
        <f>+IFERROR(IF(E5*K5&lt;0,"n.m.",IF(E5/K5-1&gt;100%,"&gt;100%",E5/K5-1)),"n.m.")</f>
        <v>-0.16782407407407407</v>
      </c>
      <c r="Q5" s="367"/>
      <c r="R5" s="367"/>
      <c r="S5" s="154">
        <f>+IFERROR(IF(D5*J5&lt;0,"n.m.",IF(D5/J5-1&gt;100%,"&gt;100%",D5/J5-1)),"n.m.")</f>
        <v>-0.16782407407407407</v>
      </c>
      <c r="T5" s="366"/>
      <c r="U5" s="15"/>
    </row>
    <row r="6" spans="1:23" ht="18" customHeight="1">
      <c r="A6" s="15"/>
      <c r="B6" s="369"/>
      <c r="C6" s="256" t="s">
        <v>246</v>
      </c>
      <c r="D6" s="274">
        <f>E6</f>
        <v>618</v>
      </c>
      <c r="E6" s="156">
        <v>618</v>
      </c>
      <c r="F6" s="157">
        <v>650</v>
      </c>
      <c r="G6" s="157">
        <v>685</v>
      </c>
      <c r="H6" s="157">
        <v>724</v>
      </c>
      <c r="I6" s="157"/>
      <c r="J6" s="274">
        <f t="shared" ref="J6:J11" si="0">K6</f>
        <v>765</v>
      </c>
      <c r="K6" s="156">
        <v>765</v>
      </c>
      <c r="L6" s="370">
        <v>804</v>
      </c>
      <c r="M6" s="157">
        <v>844</v>
      </c>
      <c r="N6" s="157">
        <v>885</v>
      </c>
      <c r="O6" s="157"/>
      <c r="P6" s="159">
        <f t="shared" ref="P6:P17" si="1">+IFERROR(IF(E6*K6&lt;0,"n.m.",IF(E6/K6-1&gt;100%,"&gt;100%",E6/K6-1)),"n.m.")</f>
        <v>-0.19215686274509802</v>
      </c>
      <c r="Q6" s="157"/>
      <c r="R6" s="157"/>
      <c r="S6" s="160">
        <f>+IFERROR(IF(D6*J6&lt;0,"n.m.",IF(D6/J6-1&gt;100%,"&gt;100%",D6/J6-1)),"n.m.")</f>
        <v>-0.19215686274509802</v>
      </c>
      <c r="T6" s="369"/>
      <c r="U6" s="15"/>
    </row>
    <row r="7" spans="1:23" ht="18" customHeight="1">
      <c r="A7" s="15"/>
      <c r="B7" s="371"/>
      <c r="C7" s="256" t="s">
        <v>488</v>
      </c>
      <c r="D7" s="274">
        <f>E7</f>
        <v>101</v>
      </c>
      <c r="E7" s="156">
        <v>101</v>
      </c>
      <c r="F7" s="157">
        <v>95</v>
      </c>
      <c r="G7" s="157">
        <v>91</v>
      </c>
      <c r="H7" s="157">
        <v>80</v>
      </c>
      <c r="I7" s="157"/>
      <c r="J7" s="274">
        <f t="shared" si="0"/>
        <v>99</v>
      </c>
      <c r="K7" s="156">
        <v>99</v>
      </c>
      <c r="L7" s="370">
        <v>93</v>
      </c>
      <c r="M7" s="157">
        <v>84</v>
      </c>
      <c r="N7" s="157">
        <v>75</v>
      </c>
      <c r="O7" s="157"/>
      <c r="P7" s="159">
        <f t="shared" si="1"/>
        <v>2.020202020202011E-2</v>
      </c>
      <c r="Q7" s="157"/>
      <c r="R7" s="157"/>
      <c r="S7" s="160">
        <f>+IFERROR(IF(D7*J7&lt;0,"n.m.",IF(D7/J7-1&gt;100%,"&gt;100%",D7/J7-1)),"n.m.")</f>
        <v>2.020202020202011E-2</v>
      </c>
      <c r="T7" s="369"/>
      <c r="U7" s="15"/>
    </row>
    <row r="8" spans="1:23" ht="18" customHeight="1">
      <c r="A8" s="15"/>
      <c r="B8" s="250"/>
      <c r="C8" s="303"/>
      <c r="D8" s="340"/>
      <c r="E8" s="372"/>
      <c r="F8" s="373"/>
      <c r="G8" s="373"/>
      <c r="H8" s="373"/>
      <c r="I8" s="373"/>
      <c r="J8" s="340"/>
      <c r="K8" s="372"/>
      <c r="L8" s="374"/>
      <c r="M8" s="373"/>
      <c r="N8" s="373"/>
      <c r="O8" s="373"/>
      <c r="P8" s="153"/>
      <c r="Q8" s="373"/>
      <c r="R8" s="373"/>
      <c r="S8" s="154"/>
      <c r="T8" s="366"/>
      <c r="U8" s="15"/>
    </row>
    <row r="9" spans="1:23" s="302" customFormat="1" ht="18" customHeight="1">
      <c r="A9" s="15"/>
      <c r="B9" s="255"/>
      <c r="C9" s="272" t="s">
        <v>342</v>
      </c>
      <c r="D9" s="340">
        <f>E9</f>
        <v>73</v>
      </c>
      <c r="E9" s="150">
        <v>73</v>
      </c>
      <c r="F9" s="151">
        <v>73</v>
      </c>
      <c r="G9" s="151">
        <v>74</v>
      </c>
      <c r="H9" s="151">
        <v>75</v>
      </c>
      <c r="I9" s="151"/>
      <c r="J9" s="340">
        <f t="shared" si="0"/>
        <v>76</v>
      </c>
      <c r="K9" s="150">
        <v>76</v>
      </c>
      <c r="L9" s="375">
        <v>77</v>
      </c>
      <c r="M9" s="151">
        <v>75</v>
      </c>
      <c r="N9" s="151">
        <v>76</v>
      </c>
      <c r="O9" s="151"/>
      <c r="P9" s="153">
        <f t="shared" si="1"/>
        <v>-3.9473684210526327E-2</v>
      </c>
      <c r="Q9" s="151"/>
      <c r="R9" s="151"/>
      <c r="S9" s="154">
        <f>+IFERROR(IF(D9*J9&lt;0,"n.m.",IF(D9/J9-1&gt;100%,"&gt;100%",D9/J9-1)),"n.m.")</f>
        <v>-3.9473684210526327E-2</v>
      </c>
      <c r="T9" s="255"/>
      <c r="U9" s="15"/>
      <c r="W9" s="376"/>
    </row>
    <row r="10" spans="1:23" ht="18" customHeight="1">
      <c r="A10" s="15"/>
      <c r="B10" s="250"/>
      <c r="C10" s="303"/>
      <c r="D10" s="340"/>
      <c r="E10" s="372"/>
      <c r="F10" s="373"/>
      <c r="G10" s="373"/>
      <c r="H10" s="373"/>
      <c r="I10" s="373"/>
      <c r="J10" s="340"/>
      <c r="K10" s="372"/>
      <c r="L10" s="374"/>
      <c r="M10" s="373"/>
      <c r="N10" s="373"/>
      <c r="O10" s="373"/>
      <c r="P10" s="153"/>
      <c r="Q10" s="373"/>
      <c r="R10" s="373"/>
      <c r="S10" s="154"/>
      <c r="T10" s="366"/>
      <c r="U10" s="15"/>
      <c r="W10" s="244"/>
    </row>
    <row r="11" spans="1:23" s="302" customFormat="1" ht="18" customHeight="1">
      <c r="A11" s="15"/>
      <c r="B11" s="255"/>
      <c r="C11" s="272" t="s">
        <v>489</v>
      </c>
      <c r="D11" s="340">
        <f>E11</f>
        <v>151</v>
      </c>
      <c r="E11" s="150">
        <v>151</v>
      </c>
      <c r="F11" s="151">
        <v>155</v>
      </c>
      <c r="G11" s="151">
        <v>158</v>
      </c>
      <c r="H11" s="151">
        <v>162</v>
      </c>
      <c r="I11" s="151"/>
      <c r="J11" s="340">
        <f t="shared" si="0"/>
        <v>189</v>
      </c>
      <c r="K11" s="150">
        <v>189</v>
      </c>
      <c r="L11" s="375">
        <v>195</v>
      </c>
      <c r="M11" s="151">
        <v>192</v>
      </c>
      <c r="N11" s="151">
        <v>194</v>
      </c>
      <c r="O11" s="151"/>
      <c r="P11" s="153">
        <f t="shared" si="1"/>
        <v>-0.20105820105820105</v>
      </c>
      <c r="Q11" s="151"/>
      <c r="R11" s="151"/>
      <c r="S11" s="154">
        <f>+IFERROR(IF(D11*J11&lt;0,"n.m.",IF(D11/J11-1&gt;100%,"&gt;100%",D11/J11-1)),"n.m.")</f>
        <v>-0.20105820105820105</v>
      </c>
      <c r="T11" s="255"/>
      <c r="U11" s="15"/>
    </row>
    <row r="12" spans="1:23" ht="18" customHeight="1">
      <c r="A12" s="15"/>
      <c r="B12" s="250"/>
      <c r="C12" s="303"/>
      <c r="D12" s="377"/>
      <c r="E12" s="372"/>
      <c r="F12" s="373"/>
      <c r="G12" s="373"/>
      <c r="H12" s="373"/>
      <c r="I12" s="373"/>
      <c r="J12" s="377"/>
      <c r="K12" s="372"/>
      <c r="L12" s="374"/>
      <c r="M12" s="373"/>
      <c r="N12" s="373"/>
      <c r="O12" s="373"/>
      <c r="P12" s="378"/>
      <c r="Q12" s="373"/>
      <c r="R12" s="373"/>
      <c r="S12" s="154"/>
      <c r="T12" s="366"/>
      <c r="U12" s="15"/>
    </row>
    <row r="13" spans="1:23" ht="18" customHeight="1">
      <c r="A13" s="15"/>
      <c r="B13" s="250"/>
      <c r="C13" s="272" t="s">
        <v>29</v>
      </c>
      <c r="D13" s="170">
        <f>D14+D15</f>
        <v>52</v>
      </c>
      <c r="E13" s="171">
        <f>E14+E15</f>
        <v>51</v>
      </c>
      <c r="F13" s="172">
        <f>F14+F15</f>
        <v>50</v>
      </c>
      <c r="G13" s="172">
        <v>51</v>
      </c>
      <c r="H13" s="172">
        <v>52</v>
      </c>
      <c r="I13" s="172"/>
      <c r="J13" s="170">
        <v>52</v>
      </c>
      <c r="K13" s="171">
        <v>51</v>
      </c>
      <c r="L13" s="379">
        <v>51</v>
      </c>
      <c r="M13" s="172">
        <v>51</v>
      </c>
      <c r="N13" s="172">
        <v>53</v>
      </c>
      <c r="O13" s="172"/>
      <c r="P13" s="153">
        <f t="shared" si="1"/>
        <v>0</v>
      </c>
      <c r="Q13" s="172"/>
      <c r="R13" s="172"/>
      <c r="S13" s="154">
        <f>+IFERROR(IF(D13*J13&lt;0,"n.m.",IF(D13/J13-1&gt;100%,"&gt;100%",D13/J13-1)),"n.m.")</f>
        <v>0</v>
      </c>
      <c r="T13" s="366"/>
      <c r="U13" s="15"/>
    </row>
    <row r="14" spans="1:23" ht="18" customHeight="1">
      <c r="A14" s="15"/>
      <c r="B14" s="371"/>
      <c r="C14" s="261" t="s">
        <v>202</v>
      </c>
      <c r="D14" s="181">
        <v>36</v>
      </c>
      <c r="E14" s="182">
        <v>37</v>
      </c>
      <c r="F14" s="183">
        <v>35</v>
      </c>
      <c r="G14" s="183">
        <v>35</v>
      </c>
      <c r="H14" s="183">
        <v>35</v>
      </c>
      <c r="I14" s="183"/>
      <c r="J14" s="181">
        <v>35</v>
      </c>
      <c r="K14" s="182">
        <v>35</v>
      </c>
      <c r="L14" s="380">
        <v>34</v>
      </c>
      <c r="M14" s="183">
        <v>35</v>
      </c>
      <c r="N14" s="183">
        <v>35</v>
      </c>
      <c r="O14" s="183"/>
      <c r="P14" s="159">
        <f t="shared" si="1"/>
        <v>5.7142857142857162E-2</v>
      </c>
      <c r="Q14" s="183"/>
      <c r="R14" s="183"/>
      <c r="S14" s="160">
        <f>+IFERROR(IF(D14*J14&lt;0,"n.m.",IF(D14/J14-1&gt;100%,"&gt;100%",D14/J14-1)),"n.m.")</f>
        <v>2.857142857142847E-2</v>
      </c>
      <c r="T14" s="369"/>
      <c r="U14" s="15"/>
    </row>
    <row r="15" spans="1:23" ht="18" customHeight="1">
      <c r="A15" s="15"/>
      <c r="B15" s="371"/>
      <c r="C15" s="261" t="s">
        <v>187</v>
      </c>
      <c r="D15" s="181">
        <v>16</v>
      </c>
      <c r="E15" s="182">
        <v>14</v>
      </c>
      <c r="F15" s="183">
        <v>15</v>
      </c>
      <c r="G15" s="183">
        <v>16</v>
      </c>
      <c r="H15" s="183">
        <v>17</v>
      </c>
      <c r="I15" s="183"/>
      <c r="J15" s="181">
        <v>17</v>
      </c>
      <c r="K15" s="182">
        <v>16</v>
      </c>
      <c r="L15" s="380">
        <v>17</v>
      </c>
      <c r="M15" s="183">
        <v>16</v>
      </c>
      <c r="N15" s="183">
        <v>18</v>
      </c>
      <c r="O15" s="183"/>
      <c r="P15" s="159">
        <f t="shared" si="1"/>
        <v>-0.125</v>
      </c>
      <c r="Q15" s="183"/>
      <c r="R15" s="183"/>
      <c r="S15" s="160">
        <f>+IFERROR(IF(D15*J15&lt;0,"n.m.",IF(D15/J15-1&gt;100%,"&gt;100%",D15/J15-1)),"n.m.")</f>
        <v>-5.8823529411764719E-2</v>
      </c>
      <c r="T15" s="369"/>
      <c r="U15" s="15"/>
    </row>
    <row r="16" spans="1:23" ht="18" customHeight="1">
      <c r="A16" s="15"/>
      <c r="B16" s="250"/>
      <c r="C16" s="303"/>
      <c r="D16" s="381"/>
      <c r="E16" s="382"/>
      <c r="F16" s="383"/>
      <c r="G16" s="383"/>
      <c r="H16" s="383"/>
      <c r="I16" s="383"/>
      <c r="J16" s="381"/>
      <c r="K16" s="382"/>
      <c r="L16" s="384"/>
      <c r="M16" s="383"/>
      <c r="N16" s="383"/>
      <c r="O16" s="383"/>
      <c r="P16" s="153"/>
      <c r="Q16" s="383"/>
      <c r="R16" s="383"/>
      <c r="S16" s="385"/>
      <c r="T16" s="366"/>
      <c r="U16" s="15"/>
    </row>
    <row r="17" spans="1:21" ht="18" customHeight="1">
      <c r="A17" s="15"/>
      <c r="B17" s="250"/>
      <c r="C17" s="272" t="s">
        <v>343</v>
      </c>
      <c r="D17" s="340">
        <v>203</v>
      </c>
      <c r="E17" s="341">
        <v>204</v>
      </c>
      <c r="F17" s="367">
        <v>196</v>
      </c>
      <c r="G17" s="367">
        <v>202</v>
      </c>
      <c r="H17" s="367">
        <v>211</v>
      </c>
      <c r="I17" s="367"/>
      <c r="J17" s="340">
        <v>220</v>
      </c>
      <c r="K17" s="341">
        <v>217</v>
      </c>
      <c r="L17" s="368">
        <v>210</v>
      </c>
      <c r="M17" s="367">
        <v>220</v>
      </c>
      <c r="N17" s="367">
        <v>231</v>
      </c>
      <c r="O17" s="367"/>
      <c r="P17" s="153">
        <f t="shared" si="1"/>
        <v>-5.9907834101382451E-2</v>
      </c>
      <c r="Q17" s="367"/>
      <c r="R17" s="367"/>
      <c r="S17" s="154">
        <f>+IFERROR(IF(D17*J17&lt;0,"n.m.",IF(D17/J17-1&gt;100%,"&gt;100%",D17/J17-1)),"n.m.")</f>
        <v>-7.7272727272727271E-2</v>
      </c>
      <c r="T17" s="366"/>
      <c r="U17" s="15"/>
    </row>
    <row r="18" spans="1:21" ht="18" customHeight="1">
      <c r="A18" s="15"/>
      <c r="B18" s="255"/>
      <c r="C18" s="386"/>
      <c r="D18" s="249"/>
      <c r="E18" s="249"/>
      <c r="F18" s="249"/>
      <c r="G18" s="249"/>
      <c r="H18" s="249"/>
      <c r="I18" s="387"/>
      <c r="J18" s="249"/>
      <c r="K18" s="249"/>
      <c r="L18" s="387"/>
      <c r="M18" s="249"/>
      <c r="N18" s="249"/>
      <c r="O18" s="387"/>
      <c r="P18" s="388"/>
      <c r="Q18" s="387"/>
      <c r="R18" s="387"/>
      <c r="S18" s="388"/>
      <c r="T18" s="255"/>
      <c r="U18" s="15"/>
    </row>
    <row r="19" spans="1:21" s="116" customFormat="1" ht="9" customHeight="1">
      <c r="A19" s="15"/>
      <c r="B19" s="15"/>
      <c r="C19" s="15"/>
      <c r="D19" s="15"/>
      <c r="E19" s="15"/>
      <c r="F19" s="15"/>
      <c r="G19" s="15"/>
      <c r="H19" s="15"/>
      <c r="I19" s="15"/>
      <c r="J19" s="15"/>
      <c r="K19" s="15"/>
      <c r="L19" s="15"/>
      <c r="M19" s="15"/>
      <c r="N19" s="15"/>
      <c r="O19" s="15"/>
      <c r="P19" s="360"/>
      <c r="Q19" s="15"/>
      <c r="R19" s="15"/>
      <c r="S19" s="15"/>
      <c r="T19" s="15"/>
      <c r="U19" s="15"/>
    </row>
    <row r="20" spans="1:21">
      <c r="A20" s="389"/>
      <c r="B20" s="389"/>
      <c r="C20" s="389"/>
      <c r="D20" s="389"/>
      <c r="E20" s="389"/>
      <c r="F20" s="389"/>
      <c r="G20" s="389"/>
      <c r="H20" s="389"/>
      <c r="I20" s="389"/>
      <c r="J20" s="389"/>
      <c r="K20" s="389"/>
      <c r="L20" s="389"/>
      <c r="M20" s="389"/>
      <c r="N20" s="389"/>
      <c r="O20" s="389"/>
      <c r="P20" s="232"/>
      <c r="Q20" s="389"/>
      <c r="R20" s="389"/>
      <c r="S20" s="236"/>
      <c r="T20" s="389"/>
      <c r="U20" s="389"/>
    </row>
    <row r="21" spans="1:21" s="116" customFormat="1" ht="9" customHeight="1">
      <c r="A21" s="15"/>
      <c r="B21" s="15"/>
      <c r="C21" s="15"/>
      <c r="D21" s="15"/>
      <c r="E21" s="15"/>
      <c r="F21" s="15"/>
      <c r="G21" s="15"/>
      <c r="H21" s="15"/>
      <c r="I21" s="15"/>
      <c r="J21" s="15"/>
      <c r="K21" s="15"/>
      <c r="L21" s="15"/>
      <c r="M21" s="15"/>
      <c r="N21" s="15"/>
      <c r="O21" s="15"/>
      <c r="P21" s="360"/>
      <c r="Q21" s="15"/>
      <c r="R21" s="15"/>
      <c r="S21" s="15"/>
      <c r="T21" s="15"/>
      <c r="U21" s="15"/>
    </row>
    <row r="22" spans="1:21" ht="18" customHeight="1">
      <c r="A22" s="15"/>
      <c r="B22" s="239"/>
      <c r="C22" s="118" t="s">
        <v>31</v>
      </c>
      <c r="D22" s="249">
        <f>+D2</f>
        <v>2015</v>
      </c>
      <c r="E22" s="241" t="s">
        <v>507</v>
      </c>
      <c r="F22" s="241" t="str">
        <f>+F2</f>
        <v>Q3 '15</v>
      </c>
      <c r="G22" s="241" t="str">
        <f>+G2</f>
        <v>Q2 '15</v>
      </c>
      <c r="H22" s="241" t="str">
        <f>+H2</f>
        <v>Q1 '15</v>
      </c>
      <c r="I22" s="241"/>
      <c r="J22" s="249">
        <f>+J2</f>
        <v>2014</v>
      </c>
      <c r="K22" s="241" t="str">
        <f>+K2</f>
        <v>Q4 '14</v>
      </c>
      <c r="L22" s="241" t="str">
        <f>+L2</f>
        <v>Q3 '14</v>
      </c>
      <c r="M22" s="241" t="str">
        <f>+M2</f>
        <v>Q2 '14</v>
      </c>
      <c r="N22" s="241" t="str">
        <f>+N2</f>
        <v>Q1 '14</v>
      </c>
      <c r="O22" s="241"/>
      <c r="P22" s="241" t="str">
        <f>+P2</f>
        <v>y-on-y</v>
      </c>
      <c r="Q22" s="241"/>
      <c r="R22" s="241"/>
      <c r="S22" s="241" t="str">
        <f>+S2</f>
        <v>y-on-y</v>
      </c>
      <c r="T22" s="390"/>
      <c r="U22" s="15"/>
    </row>
    <row r="23" spans="1:21" ht="18" customHeight="1">
      <c r="A23" s="15"/>
      <c r="B23" s="250"/>
      <c r="C23" s="246" t="s">
        <v>22</v>
      </c>
      <c r="D23" s="241"/>
      <c r="E23" s="241"/>
      <c r="F23" s="241"/>
      <c r="G23" s="241"/>
      <c r="H23" s="241"/>
      <c r="I23" s="248"/>
      <c r="J23" s="241"/>
      <c r="K23" s="241"/>
      <c r="L23" s="248"/>
      <c r="M23" s="241"/>
      <c r="N23" s="241"/>
      <c r="O23" s="241"/>
      <c r="P23" s="241" t="str">
        <f>+P3</f>
        <v>Q4%</v>
      </c>
      <c r="Q23" s="241"/>
      <c r="R23" s="241"/>
      <c r="S23" s="241" t="str">
        <f>+S3</f>
        <v>FY%</v>
      </c>
      <c r="T23" s="391"/>
      <c r="U23" s="15"/>
    </row>
    <row r="24" spans="1:21" ht="18" customHeight="1">
      <c r="A24" s="15"/>
      <c r="B24" s="250"/>
      <c r="C24" s="251"/>
      <c r="D24" s="387"/>
      <c r="E24" s="387"/>
      <c r="F24" s="387"/>
      <c r="G24" s="387"/>
      <c r="H24" s="387"/>
      <c r="I24" s="249"/>
      <c r="J24" s="387"/>
      <c r="K24" s="387"/>
      <c r="L24" s="392"/>
      <c r="M24" s="387"/>
      <c r="N24" s="387"/>
      <c r="O24" s="249"/>
      <c r="P24" s="393"/>
      <c r="Q24" s="249"/>
      <c r="R24" s="249"/>
      <c r="S24" s="393"/>
      <c r="T24" s="254"/>
      <c r="U24" s="15"/>
    </row>
    <row r="25" spans="1:21" s="399" customFormat="1" ht="18" customHeight="1">
      <c r="A25" s="15"/>
      <c r="B25" s="394"/>
      <c r="C25" s="395" t="s">
        <v>530</v>
      </c>
      <c r="D25" s="1346">
        <f>E25</f>
        <v>1790</v>
      </c>
      <c r="E25" s="1347">
        <f>+E26+E27</f>
        <v>1790</v>
      </c>
      <c r="F25" s="1348">
        <f>+F26+F27</f>
        <v>1794</v>
      </c>
      <c r="G25" s="1349">
        <f>+G26+G27</f>
        <v>1792</v>
      </c>
      <c r="H25" s="1349">
        <f>+H26+H27</f>
        <v>1787</v>
      </c>
      <c r="I25" s="1349"/>
      <c r="J25" s="1350">
        <f>+K25</f>
        <v>1726</v>
      </c>
      <c r="K25" s="1347">
        <f>+K26+K27</f>
        <v>1726</v>
      </c>
      <c r="L25" s="1348">
        <f>+L26+L27</f>
        <v>1709</v>
      </c>
      <c r="M25" s="1349">
        <f>+M26+M27</f>
        <v>1710</v>
      </c>
      <c r="N25" s="1349">
        <f>+N26+N27</f>
        <v>1694</v>
      </c>
      <c r="O25" s="396"/>
      <c r="P25" s="211">
        <f>+IFERROR(IF(E25*K25&lt;0,"n.m.",IF(E25/K25-1&gt;100%,"&gt;100%",E25/K25-1)),"n.m.")</f>
        <v>3.7079953650057895E-2</v>
      </c>
      <c r="Q25" s="397"/>
      <c r="R25" s="397"/>
      <c r="S25" s="212">
        <f>+IFERROR(IF(D25*J25&lt;0,"n.m.",IF(D25/J25-1&gt;100%,"&gt;100%",D25/J25-1)),"n.m.")</f>
        <v>3.7079953650057895E-2</v>
      </c>
      <c r="T25" s="398"/>
      <c r="U25" s="15"/>
    </row>
    <row r="26" spans="1:21" s="287" customFormat="1" ht="18" customHeight="1">
      <c r="A26" s="276"/>
      <c r="B26" s="277"/>
      <c r="C26" s="278" t="s">
        <v>292</v>
      </c>
      <c r="D26" s="400">
        <f>E26</f>
        <v>1413</v>
      </c>
      <c r="E26" s="401">
        <v>1413</v>
      </c>
      <c r="F26" s="402">
        <v>1458</v>
      </c>
      <c r="G26" s="403">
        <v>1489</v>
      </c>
      <c r="H26" s="403">
        <v>1511</v>
      </c>
      <c r="I26" s="403"/>
      <c r="J26" s="404">
        <f>+K26</f>
        <v>1490</v>
      </c>
      <c r="K26" s="401">
        <v>1490</v>
      </c>
      <c r="L26" s="402">
        <v>1506</v>
      </c>
      <c r="M26" s="403">
        <v>1539</v>
      </c>
      <c r="N26" s="403">
        <v>1552</v>
      </c>
      <c r="O26" s="403"/>
      <c r="P26" s="405">
        <f t="shared" ref="P26:P35" si="2">+IFERROR(IF(E26*K26&lt;0,"n.m.",IF(E26/K26-1&gt;100%,"&gt;100%",E26/K26-1)),"n.m.")</f>
        <v>-5.1677852348993247E-2</v>
      </c>
      <c r="Q26" s="406"/>
      <c r="R26" s="406"/>
      <c r="S26" s="407">
        <f>+IFERROR(IF(D26*J26&lt;0,"n.m.",IF(D26/J26-1&gt;100%,"&gt;100%",D26/J26-1)),"n.m.")</f>
        <v>-5.1677852348993247E-2</v>
      </c>
      <c r="T26" s="408"/>
      <c r="U26" s="276"/>
    </row>
    <row r="27" spans="1:21" s="287" customFormat="1" ht="18" customHeight="1">
      <c r="A27" s="276"/>
      <c r="B27" s="277"/>
      <c r="C27" s="278" t="s">
        <v>531</v>
      </c>
      <c r="D27" s="404">
        <f>E27</f>
        <v>377</v>
      </c>
      <c r="E27" s="401">
        <v>377</v>
      </c>
      <c r="F27" s="402">
        <v>336</v>
      </c>
      <c r="G27" s="403">
        <v>303</v>
      </c>
      <c r="H27" s="403">
        <v>276</v>
      </c>
      <c r="I27" s="403"/>
      <c r="J27" s="404">
        <f>+K27</f>
        <v>236</v>
      </c>
      <c r="K27" s="401">
        <v>236</v>
      </c>
      <c r="L27" s="402">
        <v>203</v>
      </c>
      <c r="M27" s="403">
        <v>171</v>
      </c>
      <c r="N27" s="403">
        <v>142</v>
      </c>
      <c r="O27" s="403"/>
      <c r="P27" s="409">
        <f t="shared" si="2"/>
        <v>0.59745762711864403</v>
      </c>
      <c r="Q27" s="403"/>
      <c r="R27" s="403"/>
      <c r="S27" s="285">
        <f>+IFERROR(IF(D27*J27&lt;0,"n.m.",IF(D27/J27-1&gt;100%,"&gt;100%",D27/J27-1)),"n.m.")</f>
        <v>0.59745762711864403</v>
      </c>
      <c r="T27" s="408"/>
      <c r="U27" s="276"/>
    </row>
    <row r="28" spans="1:21" ht="18" customHeight="1">
      <c r="A28" s="15"/>
      <c r="B28" s="250"/>
      <c r="C28" s="261"/>
      <c r="D28" s="410"/>
      <c r="E28" s="411"/>
      <c r="F28" s="412"/>
      <c r="G28" s="413"/>
      <c r="H28" s="413"/>
      <c r="I28" s="414"/>
      <c r="J28" s="410"/>
      <c r="K28" s="411"/>
      <c r="L28" s="415"/>
      <c r="M28" s="413"/>
      <c r="N28" s="413"/>
      <c r="O28" s="414"/>
      <c r="P28" s="416"/>
      <c r="Q28" s="414"/>
      <c r="R28" s="414"/>
      <c r="S28" s="417"/>
      <c r="T28" s="366"/>
      <c r="U28" s="15"/>
    </row>
    <row r="29" spans="1:21" ht="18" customHeight="1">
      <c r="A29" s="15"/>
      <c r="B29" s="250"/>
      <c r="C29" s="272" t="s">
        <v>344</v>
      </c>
      <c r="D29" s="340">
        <f>E29</f>
        <v>1511</v>
      </c>
      <c r="E29" s="418">
        <v>1511</v>
      </c>
      <c r="F29" s="368">
        <v>1288</v>
      </c>
      <c r="G29" s="367">
        <v>1169</v>
      </c>
      <c r="H29" s="367">
        <v>1048</v>
      </c>
      <c r="I29" s="367"/>
      <c r="J29" s="340">
        <f>+K29</f>
        <v>962</v>
      </c>
      <c r="K29" s="418">
        <v>962</v>
      </c>
      <c r="L29" s="368">
        <v>882</v>
      </c>
      <c r="M29" s="367">
        <v>827</v>
      </c>
      <c r="N29" s="367">
        <v>773</v>
      </c>
      <c r="O29" s="367"/>
      <c r="P29" s="416">
        <f t="shared" si="2"/>
        <v>0.57068607068607058</v>
      </c>
      <c r="Q29" s="367"/>
      <c r="R29" s="367"/>
      <c r="S29" s="154">
        <f>+IFERROR(IF(D29*J29&lt;0,"n.m.",IF(D29/J29-1&gt;100%,"&gt;100%",D29/J29-1)),"n.m.")</f>
        <v>0.57068607068607058</v>
      </c>
      <c r="T29" s="254"/>
      <c r="U29" s="15"/>
    </row>
    <row r="30" spans="1:21" ht="18" customHeight="1">
      <c r="A30" s="15"/>
      <c r="B30" s="250"/>
      <c r="C30" s="419"/>
      <c r="D30" s="420"/>
      <c r="E30" s="421"/>
      <c r="F30" s="422"/>
      <c r="G30" s="423"/>
      <c r="H30" s="423"/>
      <c r="I30" s="424"/>
      <c r="J30" s="420"/>
      <c r="K30" s="421"/>
      <c r="L30" s="425"/>
      <c r="M30" s="423"/>
      <c r="N30" s="423"/>
      <c r="O30" s="424"/>
      <c r="P30" s="416"/>
      <c r="Q30" s="424"/>
      <c r="R30" s="424"/>
      <c r="S30" s="426"/>
      <c r="T30" s="254"/>
      <c r="U30" s="15"/>
    </row>
    <row r="31" spans="1:21" s="399" customFormat="1" ht="18" customHeight="1">
      <c r="A31" s="15"/>
      <c r="B31" s="394"/>
      <c r="C31" s="427" t="s">
        <v>534</v>
      </c>
      <c r="D31" s="1341">
        <f>+H31+G31+F31+E31</f>
        <v>711</v>
      </c>
      <c r="E31" s="1342">
        <v>176</v>
      </c>
      <c r="F31" s="1343">
        <v>179</v>
      </c>
      <c r="G31" s="1344">
        <v>178</v>
      </c>
      <c r="H31" s="1344">
        <v>178</v>
      </c>
      <c r="I31" s="1344"/>
      <c r="J31" s="1345">
        <f>+K31+N31+M31+L31</f>
        <v>748</v>
      </c>
      <c r="K31" s="1342">
        <v>186</v>
      </c>
      <c r="L31" s="1343">
        <v>183</v>
      </c>
      <c r="M31" s="1344">
        <v>189</v>
      </c>
      <c r="N31" s="1344">
        <v>190</v>
      </c>
      <c r="O31" s="428"/>
      <c r="P31" s="429">
        <f t="shared" si="2"/>
        <v>-5.3763440860215006E-2</v>
      </c>
      <c r="Q31" s="428"/>
      <c r="R31" s="428"/>
      <c r="S31" s="580">
        <f>+IFERROR(IF(D31*J31&lt;0,"n.m.",IF(D31/J31-1&gt;100%,"&gt;100%",D31/J31-1)),"n.m.")</f>
        <v>-4.9465240641711206E-2</v>
      </c>
      <c r="T31" s="398"/>
      <c r="U31" s="15"/>
    </row>
    <row r="32" spans="1:21" ht="18" customHeight="1">
      <c r="A32" s="15"/>
      <c r="B32" s="250"/>
      <c r="C32" s="419"/>
      <c r="D32" s="430"/>
      <c r="E32" s="431"/>
      <c r="F32" s="415"/>
      <c r="G32" s="414"/>
      <c r="H32" s="414"/>
      <c r="I32" s="413"/>
      <c r="J32" s="430"/>
      <c r="K32" s="431"/>
      <c r="L32" s="412"/>
      <c r="M32" s="414"/>
      <c r="N32" s="414"/>
      <c r="O32" s="413"/>
      <c r="P32" s="432"/>
      <c r="Q32" s="413"/>
      <c r="R32" s="413"/>
      <c r="S32" s="433"/>
      <c r="T32" s="254"/>
      <c r="U32" s="15"/>
    </row>
    <row r="33" spans="1:21" ht="18" customHeight="1">
      <c r="A33" s="15"/>
      <c r="B33" s="250"/>
      <c r="C33" s="434" t="s">
        <v>533</v>
      </c>
      <c r="D33" s="435">
        <v>34</v>
      </c>
      <c r="E33" s="436">
        <v>33</v>
      </c>
      <c r="F33" s="437">
        <v>34</v>
      </c>
      <c r="G33" s="438">
        <v>34</v>
      </c>
      <c r="H33" s="438">
        <v>34</v>
      </c>
      <c r="I33" s="438"/>
      <c r="J33" s="435">
        <v>38</v>
      </c>
      <c r="K33" s="436">
        <v>37</v>
      </c>
      <c r="L33" s="437">
        <v>37</v>
      </c>
      <c r="M33" s="438">
        <v>38</v>
      </c>
      <c r="N33" s="438">
        <v>39</v>
      </c>
      <c r="O33" s="438"/>
      <c r="P33" s="211">
        <f t="shared" si="2"/>
        <v>-0.10810810810810811</v>
      </c>
      <c r="Q33" s="439"/>
      <c r="R33" s="438"/>
      <c r="S33" s="154">
        <f>+IFERROR(IF(D33*J33&lt;0,"n.m.",IF(D33/J33-1&gt;100%,"&gt;100%",D33/J33-1)),"n.m.")</f>
        <v>-0.10526315789473684</v>
      </c>
      <c r="T33" s="366"/>
      <c r="U33" s="15"/>
    </row>
    <row r="34" spans="1:21" ht="18" customHeight="1">
      <c r="A34" s="15"/>
      <c r="B34" s="250"/>
      <c r="C34" s="419"/>
      <c r="D34" s="410"/>
      <c r="E34" s="411"/>
      <c r="F34" s="412"/>
      <c r="G34" s="413"/>
      <c r="H34" s="413"/>
      <c r="I34" s="414"/>
      <c r="J34" s="410"/>
      <c r="K34" s="411"/>
      <c r="L34" s="415"/>
      <c r="M34" s="413"/>
      <c r="N34" s="413"/>
      <c r="O34" s="414"/>
      <c r="P34" s="432"/>
      <c r="Q34" s="414"/>
      <c r="R34" s="414"/>
      <c r="S34" s="440"/>
      <c r="T34" s="254"/>
      <c r="U34" s="15"/>
    </row>
    <row r="35" spans="1:21" ht="18" customHeight="1">
      <c r="A35" s="15"/>
      <c r="B35" s="250"/>
      <c r="C35" s="272" t="s">
        <v>30</v>
      </c>
      <c r="D35" s="435">
        <v>208</v>
      </c>
      <c r="E35" s="436">
        <v>199</v>
      </c>
      <c r="F35" s="437">
        <v>218</v>
      </c>
      <c r="G35" s="438">
        <v>218</v>
      </c>
      <c r="H35" s="438">
        <v>195</v>
      </c>
      <c r="I35" s="438"/>
      <c r="J35" s="435">
        <v>229</v>
      </c>
      <c r="K35" s="436">
        <v>211</v>
      </c>
      <c r="L35" s="437">
        <v>266</v>
      </c>
      <c r="M35" s="438">
        <v>226</v>
      </c>
      <c r="N35" s="438">
        <v>214</v>
      </c>
      <c r="O35" s="438"/>
      <c r="P35" s="211">
        <f t="shared" si="2"/>
        <v>-5.6872037914691975E-2</v>
      </c>
      <c r="Q35" s="438"/>
      <c r="R35" s="438"/>
      <c r="S35" s="154">
        <f>+IFERROR(IF(D35*J35&lt;0,"n.m.",IF(D35/J35-1&gt;100%,"&gt;100%",D35/J35-1)),"n.m.")</f>
        <v>-9.1703056768558944E-2</v>
      </c>
      <c r="T35" s="366"/>
      <c r="U35" s="15"/>
    </row>
    <row r="36" spans="1:21" ht="18" customHeight="1">
      <c r="A36" s="15"/>
      <c r="B36" s="250"/>
      <c r="C36" s="251"/>
      <c r="D36" s="249"/>
      <c r="E36" s="249"/>
      <c r="F36" s="249"/>
      <c r="G36" s="249"/>
      <c r="H36" s="249"/>
      <c r="I36" s="387"/>
      <c r="J36" s="249"/>
      <c r="K36" s="249"/>
      <c r="L36" s="387"/>
      <c r="M36" s="249"/>
      <c r="N36" s="249"/>
      <c r="O36" s="387"/>
      <c r="P36" s="441"/>
      <c r="Q36" s="387"/>
      <c r="R36" s="387"/>
      <c r="S36" s="441"/>
      <c r="T36" s="312"/>
      <c r="U36" s="15"/>
    </row>
    <row r="37" spans="1:21" s="116" customFormat="1" ht="9" customHeight="1">
      <c r="A37" s="15"/>
      <c r="B37" s="15"/>
      <c r="C37" s="15"/>
      <c r="D37" s="15"/>
      <c r="E37" s="15"/>
      <c r="F37" s="15"/>
      <c r="G37" s="15"/>
      <c r="H37" s="15"/>
      <c r="I37" s="15"/>
      <c r="J37" s="15"/>
      <c r="K37" s="15"/>
      <c r="L37" s="15"/>
      <c r="M37" s="15"/>
      <c r="N37" s="15"/>
      <c r="O37" s="15"/>
      <c r="P37" s="360"/>
      <c r="Q37" s="15"/>
      <c r="R37" s="15"/>
      <c r="S37" s="15"/>
      <c r="T37" s="15"/>
      <c r="U37" s="15"/>
    </row>
    <row r="38" spans="1:21" s="244" customFormat="1" ht="17.25">
      <c r="B38" s="7" t="s">
        <v>345</v>
      </c>
      <c r="P38" s="442"/>
      <c r="S38" s="442"/>
    </row>
    <row r="39" spans="1:21" s="244" customFormat="1" ht="17.25">
      <c r="B39" s="8" t="s">
        <v>528</v>
      </c>
      <c r="C39" s="264"/>
      <c r="P39" s="442"/>
      <c r="S39" s="442"/>
    </row>
    <row r="40" spans="1:21" s="244" customFormat="1" ht="17.25">
      <c r="B40" s="7" t="s">
        <v>529</v>
      </c>
      <c r="P40" s="442"/>
      <c r="S40" s="442"/>
    </row>
    <row r="41" spans="1:21" s="244" customFormat="1">
      <c r="B41" s="357"/>
      <c r="P41" s="442"/>
      <c r="S41" s="442"/>
    </row>
    <row r="42" spans="1:21" s="116" customFormat="1" ht="9" customHeight="1">
      <c r="A42" s="15"/>
      <c r="B42" s="15"/>
      <c r="C42" s="15"/>
      <c r="D42" s="15"/>
      <c r="E42" s="15"/>
      <c r="F42" s="15"/>
      <c r="G42" s="15"/>
      <c r="H42" s="15"/>
      <c r="I42" s="15"/>
      <c r="J42" s="15"/>
      <c r="K42" s="15"/>
      <c r="L42" s="15"/>
      <c r="M42" s="15"/>
      <c r="N42" s="15"/>
      <c r="O42" s="15"/>
      <c r="P42" s="360"/>
      <c r="Q42" s="15"/>
      <c r="R42" s="15"/>
      <c r="S42" s="15"/>
      <c r="T42" s="15"/>
      <c r="U42" s="15"/>
    </row>
    <row r="43" spans="1:21" ht="18" customHeight="1">
      <c r="A43" s="15"/>
      <c r="B43" s="239"/>
      <c r="C43" s="118" t="s">
        <v>31</v>
      </c>
      <c r="D43" s="249">
        <f>+D22</f>
        <v>2015</v>
      </c>
      <c r="E43" s="241" t="s">
        <v>507</v>
      </c>
      <c r="F43" s="241" t="str">
        <f>+F22</f>
        <v>Q3 '15</v>
      </c>
      <c r="G43" s="241" t="str">
        <f>+G22</f>
        <v>Q2 '15</v>
      </c>
      <c r="H43" s="241" t="str">
        <f>+H22</f>
        <v>Q1 '15</v>
      </c>
      <c r="I43" s="241"/>
      <c r="J43" s="249">
        <f>+J22</f>
        <v>2014</v>
      </c>
      <c r="K43" s="241" t="str">
        <f>+K22</f>
        <v>Q4 '14</v>
      </c>
      <c r="L43" s="241" t="str">
        <f>+L22</f>
        <v>Q3 '14</v>
      </c>
      <c r="M43" s="241" t="str">
        <f>+M22</f>
        <v>Q2 '14</v>
      </c>
      <c r="N43" s="241" t="str">
        <f>+N22</f>
        <v>Q1 '14</v>
      </c>
      <c r="O43" s="241"/>
      <c r="P43" s="241" t="str">
        <f>+P22</f>
        <v>y-on-y</v>
      </c>
      <c r="Q43" s="241"/>
      <c r="R43" s="241"/>
      <c r="S43" s="241" t="str">
        <f>+S22</f>
        <v>y-on-y</v>
      </c>
      <c r="T43" s="361"/>
      <c r="U43" s="15"/>
    </row>
    <row r="44" spans="1:21" ht="18" customHeight="1">
      <c r="A44" s="15"/>
      <c r="B44" s="250"/>
      <c r="C44" s="246" t="s">
        <v>279</v>
      </c>
      <c r="D44" s="241"/>
      <c r="E44" s="241"/>
      <c r="F44" s="241"/>
      <c r="G44" s="241"/>
      <c r="H44" s="241"/>
      <c r="I44" s="267"/>
      <c r="J44" s="241"/>
      <c r="K44" s="241"/>
      <c r="L44" s="267"/>
      <c r="M44" s="241"/>
      <c r="N44" s="241"/>
      <c r="O44" s="241"/>
      <c r="P44" s="241" t="str">
        <f>+P23</f>
        <v>Q4%</v>
      </c>
      <c r="Q44" s="241"/>
      <c r="R44" s="241"/>
      <c r="S44" s="241" t="str">
        <f>+S23</f>
        <v>FY%</v>
      </c>
      <c r="T44" s="268"/>
      <c r="U44" s="15"/>
    </row>
    <row r="45" spans="1:21" ht="18" customHeight="1">
      <c r="A45" s="15"/>
      <c r="B45" s="250"/>
      <c r="C45" s="251"/>
      <c r="D45" s="362"/>
      <c r="E45" s="362"/>
      <c r="F45" s="362"/>
      <c r="G45" s="362"/>
      <c r="H45" s="362"/>
      <c r="I45" s="363"/>
      <c r="J45" s="362"/>
      <c r="K45" s="362"/>
      <c r="L45" s="364"/>
      <c r="M45" s="362"/>
      <c r="N45" s="362"/>
      <c r="O45" s="363"/>
      <c r="P45" s="365"/>
      <c r="Q45" s="363"/>
      <c r="R45" s="363"/>
      <c r="S45" s="365"/>
      <c r="T45" s="254"/>
      <c r="U45" s="15"/>
    </row>
    <row r="46" spans="1:21" ht="18" customHeight="1">
      <c r="A46" s="15"/>
      <c r="B46" s="250"/>
      <c r="C46" s="272" t="s">
        <v>532</v>
      </c>
      <c r="D46" s="340">
        <f>E46</f>
        <v>472</v>
      </c>
      <c r="E46" s="341">
        <v>472</v>
      </c>
      <c r="F46" s="368">
        <v>430</v>
      </c>
      <c r="G46" s="367">
        <v>389</v>
      </c>
      <c r="H46" s="367">
        <v>351</v>
      </c>
      <c r="I46" s="438"/>
      <c r="J46" s="340">
        <f>+K46</f>
        <v>301</v>
      </c>
      <c r="K46" s="341">
        <v>301</v>
      </c>
      <c r="L46" s="443">
        <v>257</v>
      </c>
      <c r="M46" s="367">
        <v>220</v>
      </c>
      <c r="N46" s="367">
        <v>181</v>
      </c>
      <c r="O46" s="438"/>
      <c r="P46" s="153">
        <f>+IFERROR(IF(E46*K46&lt;0,"n.m.",IF(E46/K46-1&gt;100%,"&gt;100%",E46/K46-1)),"n.m.")</f>
        <v>0.56810631229235886</v>
      </c>
      <c r="Q46" s="438"/>
      <c r="R46" s="438"/>
      <c r="S46" s="154">
        <f>+IFERROR(IF(D46*J46&lt;0,"n.m.",IF(D46/J46-1&gt;100%,"&gt;100%",D46/J46-1)),"n.m.")</f>
        <v>0.56810631229235886</v>
      </c>
      <c r="T46" s="366"/>
      <c r="U46" s="15"/>
    </row>
    <row r="47" spans="1:21" ht="18" customHeight="1">
      <c r="A47" s="15"/>
      <c r="B47" s="250"/>
      <c r="C47" s="444"/>
      <c r="D47" s="410"/>
      <c r="E47" s="445"/>
      <c r="F47" s="412"/>
      <c r="G47" s="413"/>
      <c r="H47" s="413"/>
      <c r="I47" s="414"/>
      <c r="J47" s="410"/>
      <c r="K47" s="445"/>
      <c r="L47" s="446"/>
      <c r="M47" s="413"/>
      <c r="N47" s="413"/>
      <c r="O47" s="414"/>
      <c r="P47" s="153"/>
      <c r="Q47" s="414"/>
      <c r="R47" s="414"/>
      <c r="S47" s="154"/>
      <c r="T47" s="254"/>
      <c r="U47" s="15"/>
    </row>
    <row r="48" spans="1:21" ht="18" customHeight="1">
      <c r="A48" s="15"/>
      <c r="B48" s="250"/>
      <c r="C48" s="434" t="s">
        <v>346</v>
      </c>
      <c r="D48" s="435">
        <f>+H48+G48+F48+E48</f>
        <v>111</v>
      </c>
      <c r="E48" s="447">
        <v>33</v>
      </c>
      <c r="F48" s="437">
        <v>30</v>
      </c>
      <c r="G48" s="438">
        <v>26</v>
      </c>
      <c r="H48" s="438">
        <v>22</v>
      </c>
      <c r="I48" s="157"/>
      <c r="J48" s="435">
        <f>SUM(K48:N48)</f>
        <v>58</v>
      </c>
      <c r="K48" s="447">
        <v>21</v>
      </c>
      <c r="L48" s="448">
        <v>15</v>
      </c>
      <c r="M48" s="438">
        <v>12</v>
      </c>
      <c r="N48" s="438">
        <v>10</v>
      </c>
      <c r="O48" s="157"/>
      <c r="P48" s="153">
        <f t="shared" ref="P48" si="3">+IFERROR(IF(E48*K48&lt;0,"n.m.",IF(E48/K48-1&gt;100%,"&gt;100%",E48/K48-1)),"n.m.")</f>
        <v>0.5714285714285714</v>
      </c>
      <c r="Q48" s="157"/>
      <c r="R48" s="157"/>
      <c r="S48" s="154">
        <f t="shared" ref="S48" si="4">+IFERROR(IF(D48*J48&lt;0,"n.m.",IF(D48/J48-1&gt;100%,"&gt;100%",D48/J48-1)),"n.m.")</f>
        <v>0.9137931034482758</v>
      </c>
      <c r="T48" s="254"/>
      <c r="U48" s="15"/>
    </row>
    <row r="49" spans="1:21" ht="18" customHeight="1">
      <c r="A49" s="15"/>
      <c r="B49" s="255"/>
      <c r="C49" s="386"/>
      <c r="D49" s="249"/>
      <c r="E49" s="386"/>
      <c r="F49" s="249"/>
      <c r="G49" s="249"/>
      <c r="H49" s="249"/>
      <c r="I49" s="249"/>
      <c r="J49" s="249"/>
      <c r="K49" s="249"/>
      <c r="L49" s="387"/>
      <c r="M49" s="249"/>
      <c r="N49" s="249"/>
      <c r="O49" s="387"/>
      <c r="P49" s="388"/>
      <c r="Q49" s="387"/>
      <c r="R49" s="387"/>
      <c r="S49" s="388"/>
      <c r="T49" s="255"/>
      <c r="U49" s="15"/>
    </row>
    <row r="50" spans="1:21" s="116" customFormat="1" ht="9" customHeight="1">
      <c r="A50" s="15"/>
      <c r="B50" s="15"/>
      <c r="C50" s="15"/>
      <c r="D50" s="15"/>
      <c r="E50" s="15"/>
      <c r="F50" s="15"/>
      <c r="G50" s="15"/>
      <c r="H50" s="15"/>
      <c r="I50" s="15"/>
      <c r="J50" s="15"/>
      <c r="K50" s="15"/>
      <c r="L50" s="15"/>
      <c r="M50" s="15"/>
      <c r="N50" s="15"/>
      <c r="O50" s="15"/>
      <c r="P50" s="360"/>
      <c r="Q50" s="15"/>
      <c r="R50" s="15"/>
      <c r="S50" s="15"/>
      <c r="T50" s="15"/>
      <c r="U50" s="15"/>
    </row>
  </sheetData>
  <sheetProtection password="8355" sheet="1" objects="1" scenarios="1"/>
  <printOptions horizontalCentered="1"/>
  <pageMargins left="0.31496062992125984" right="0.31496062992125984" top="0.74803149606299213" bottom="0.74803149606299213" header="0.31496062992125984" footer="0.31496062992125984"/>
  <pageSetup paperSize="9" scale="53" fitToWidth="0" orientation="portrait" r:id="rId1"/>
  <headerFooter alignWithMargins="0">
    <oddHeader>&amp;CKPN Investor Relations</oddHeader>
    <oddFooter>&amp;L&amp;8
Q4 2015&amp;C&amp;8&amp;A&amp;R&amp;8  &amp;P/&amp;N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4"/>
  <sheetViews>
    <sheetView view="pageBreakPreview" zoomScale="85" zoomScaleNormal="100" zoomScaleSheetLayoutView="85" workbookViewId="0"/>
  </sheetViews>
  <sheetFormatPr defaultColWidth="9.140625" defaultRowHeight="15"/>
  <cols>
    <col min="1" max="1" width="1.42578125" style="220" customWidth="1"/>
    <col min="2" max="2" width="1.7109375" style="220" customWidth="1"/>
    <col min="3" max="3" width="50.5703125" style="220" customWidth="1"/>
    <col min="4" max="4" width="8.7109375" style="220" customWidth="1"/>
    <col min="5" max="5" width="8.85546875" style="220" customWidth="1"/>
    <col min="6" max="8" width="8.7109375" style="220" customWidth="1"/>
    <col min="9" max="9" width="1.7109375" style="220" customWidth="1"/>
    <col min="10" max="10" width="8.28515625" style="220" customWidth="1"/>
    <col min="11" max="14" width="8.7109375" style="220" customWidth="1"/>
    <col min="15" max="15" width="1.7109375" style="220" customWidth="1"/>
    <col min="16" max="16" width="8.7109375" style="238" customWidth="1"/>
    <col min="17" max="18" width="1.7109375" style="220" customWidth="1"/>
    <col min="19" max="19" width="8.7109375" style="238" customWidth="1"/>
    <col min="20" max="20" width="1.7109375" style="220" customWidth="1"/>
    <col min="21" max="21" width="1.42578125" style="220" customWidth="1"/>
    <col min="22" max="16384" width="9.140625" style="220"/>
  </cols>
  <sheetData>
    <row r="1" spans="1:21" s="116" customFormat="1" ht="9" customHeight="1">
      <c r="A1" s="15"/>
      <c r="B1" s="15"/>
      <c r="C1" s="15"/>
      <c r="D1" s="15"/>
      <c r="E1" s="15"/>
      <c r="F1" s="15"/>
      <c r="G1" s="15"/>
      <c r="H1" s="15"/>
      <c r="I1" s="15"/>
      <c r="J1" s="15"/>
      <c r="K1" s="15"/>
      <c r="L1" s="15"/>
      <c r="M1" s="15"/>
      <c r="N1" s="15"/>
      <c r="O1" s="15"/>
      <c r="P1" s="15"/>
      <c r="Q1" s="15"/>
      <c r="R1" s="15"/>
      <c r="S1" s="15"/>
      <c r="T1" s="15"/>
      <c r="U1" s="15"/>
    </row>
    <row r="2" spans="1:21" ht="18" customHeight="1">
      <c r="A2" s="15"/>
      <c r="B2" s="239"/>
      <c r="C2" s="118" t="s">
        <v>178</v>
      </c>
      <c r="D2" s="240">
        <v>2015</v>
      </c>
      <c r="E2" s="120" t="s">
        <v>507</v>
      </c>
      <c r="F2" s="241" t="str">
        <f>+'Business KPIs'!F22</f>
        <v>Q3 '15</v>
      </c>
      <c r="G2" s="241" t="str">
        <f>+'Business KPIs'!G22</f>
        <v>Q2 '15</v>
      </c>
      <c r="H2" s="241" t="str">
        <f>+'Business KPIs'!H22</f>
        <v>Q1 '15</v>
      </c>
      <c r="I2" s="241"/>
      <c r="J2" s="240">
        <f>+'Business KPIs'!J2</f>
        <v>2014</v>
      </c>
      <c r="K2" s="241" t="str">
        <f>+'Business KPIs'!K22</f>
        <v>Q4 '14</v>
      </c>
      <c r="L2" s="241" t="str">
        <f>+'Business KPIs'!L22</f>
        <v>Q3 '14</v>
      </c>
      <c r="M2" s="241" t="str">
        <f>+'Business KPIs'!M22</f>
        <v>Q2 '14</v>
      </c>
      <c r="N2" s="241" t="str">
        <f>+'Business KPIs'!N22</f>
        <v>Q1 '14</v>
      </c>
      <c r="O2" s="241"/>
      <c r="P2" s="242" t="str">
        <f>+'Business KPIs'!P2</f>
        <v>y-on-y</v>
      </c>
      <c r="Q2" s="241"/>
      <c r="R2" s="241"/>
      <c r="S2" s="242" t="str">
        <f>+'Business KPIs'!S2</f>
        <v>y-on-y</v>
      </c>
      <c r="T2" s="266"/>
      <c r="U2" s="15"/>
    </row>
    <row r="3" spans="1:21" ht="18" customHeight="1">
      <c r="A3" s="15"/>
      <c r="B3" s="250"/>
      <c r="C3" s="251"/>
      <c r="D3" s="242"/>
      <c r="E3" s="251"/>
      <c r="F3" s="241"/>
      <c r="G3" s="241"/>
      <c r="H3" s="241"/>
      <c r="I3" s="267"/>
      <c r="J3" s="242"/>
      <c r="K3" s="241"/>
      <c r="L3" s="267"/>
      <c r="M3" s="241"/>
      <c r="N3" s="241"/>
      <c r="O3" s="267"/>
      <c r="P3" s="242" t="str">
        <f>+'Business KPIs'!P3</f>
        <v>Q4%</v>
      </c>
      <c r="Q3" s="267"/>
      <c r="R3" s="267"/>
      <c r="S3" s="242" t="str">
        <f>+'Business KPIs'!S3</f>
        <v>FY%</v>
      </c>
      <c r="T3" s="268"/>
      <c r="U3" s="15"/>
    </row>
    <row r="4" spans="1:21" ht="18" customHeight="1">
      <c r="A4" s="15"/>
      <c r="B4" s="250"/>
      <c r="C4" s="251"/>
      <c r="D4" s="269"/>
      <c r="E4" s="251"/>
      <c r="F4" s="269"/>
      <c r="G4" s="269"/>
      <c r="H4" s="269"/>
      <c r="I4" s="270"/>
      <c r="J4" s="269"/>
      <c r="K4" s="269"/>
      <c r="L4" s="270"/>
      <c r="M4" s="269"/>
      <c r="N4" s="269"/>
      <c r="O4" s="270"/>
      <c r="P4" s="271"/>
      <c r="Q4" s="270"/>
      <c r="R4" s="270"/>
      <c r="S4" s="271"/>
      <c r="T4" s="254"/>
      <c r="U4" s="15"/>
    </row>
    <row r="5" spans="1:21" ht="18" customHeight="1">
      <c r="A5" s="15"/>
      <c r="B5" s="250"/>
      <c r="C5" s="272" t="s">
        <v>347</v>
      </c>
      <c r="D5" s="144"/>
      <c r="E5" s="145"/>
      <c r="F5" s="273"/>
      <c r="G5" s="146"/>
      <c r="H5" s="146"/>
      <c r="I5" s="146"/>
      <c r="J5" s="144"/>
      <c r="K5" s="145"/>
      <c r="L5" s="147"/>
      <c r="M5" s="146"/>
      <c r="N5" s="146"/>
      <c r="O5" s="146"/>
      <c r="P5" s="134"/>
      <c r="Q5" s="146"/>
      <c r="R5" s="146"/>
      <c r="S5" s="135"/>
      <c r="T5" s="254"/>
      <c r="U5" s="15"/>
    </row>
    <row r="6" spans="1:21" ht="18" customHeight="1">
      <c r="A6" s="15"/>
      <c r="B6" s="250"/>
      <c r="C6" s="256" t="s">
        <v>283</v>
      </c>
      <c r="D6" s="274">
        <f>E6</f>
        <v>3254</v>
      </c>
      <c r="E6" s="275">
        <v>3254</v>
      </c>
      <c r="F6" s="273">
        <v>3254</v>
      </c>
      <c r="G6" s="146">
        <v>3261</v>
      </c>
      <c r="H6" s="146">
        <v>3271</v>
      </c>
      <c r="I6" s="146"/>
      <c r="J6" s="274">
        <f>K6</f>
        <v>3290</v>
      </c>
      <c r="K6" s="275">
        <v>3290</v>
      </c>
      <c r="L6" s="147">
        <v>3296</v>
      </c>
      <c r="M6" s="146">
        <v>3315</v>
      </c>
      <c r="N6" s="146">
        <v>3339</v>
      </c>
      <c r="O6" s="146"/>
      <c r="P6" s="159">
        <f>+IFERROR(IF(E6*K6&lt;0,"n.m.",IF(E6/K6-1&gt;100%,"&gt;100%",E6/K6-1)),"n.m.")</f>
        <v>-1.0942249240121549E-2</v>
      </c>
      <c r="Q6" s="146"/>
      <c r="R6" s="146"/>
      <c r="S6" s="160">
        <f>+IFERROR(IF(D6*J6&lt;0,"n.m.",IF(D6/J6-1&gt;100%,"&gt;100%",D6/J6-1)),"n.m.")</f>
        <v>-1.0942249240121549E-2</v>
      </c>
      <c r="T6" s="254"/>
      <c r="U6" s="15"/>
    </row>
    <row r="7" spans="1:21" s="287" customFormat="1" ht="18" customHeight="1">
      <c r="A7" s="276"/>
      <c r="B7" s="277"/>
      <c r="C7" s="278" t="s">
        <v>423</v>
      </c>
      <c r="D7" s="279">
        <f>E7</f>
        <v>352</v>
      </c>
      <c r="E7" s="280">
        <v>352</v>
      </c>
      <c r="F7" s="281">
        <v>379</v>
      </c>
      <c r="G7" s="282">
        <v>407</v>
      </c>
      <c r="H7" s="282">
        <v>443</v>
      </c>
      <c r="I7" s="283"/>
      <c r="J7" s="279">
        <f>K7</f>
        <v>482</v>
      </c>
      <c r="K7" s="280">
        <v>482</v>
      </c>
      <c r="L7" s="282">
        <v>520</v>
      </c>
      <c r="M7" s="282">
        <v>555</v>
      </c>
      <c r="N7" s="282">
        <v>592</v>
      </c>
      <c r="O7" s="283"/>
      <c r="P7" s="284">
        <f t="shared" ref="P7:P29" si="0">+IFERROR(IF(E7*K7&lt;0,"n.m.",IF(E7/K7-1&gt;100%,"&gt;100%",E7/K7-1)),"n.m.")</f>
        <v>-0.26970954356846477</v>
      </c>
      <c r="Q7" s="283"/>
      <c r="R7" s="283"/>
      <c r="S7" s="285">
        <f>+IFERROR(IF(D7*J7&lt;0,"n.m.",IF(D7/J7-1&gt;100%,"&gt;100%",D7/J7-1)),"n.m.")</f>
        <v>-0.26970954356846477</v>
      </c>
      <c r="T7" s="286"/>
      <c r="U7" s="276"/>
    </row>
    <row r="8" spans="1:21" ht="18" customHeight="1">
      <c r="A8" s="15"/>
      <c r="B8" s="250"/>
      <c r="C8" s="256"/>
      <c r="D8" s="288"/>
      <c r="E8" s="289"/>
      <c r="F8" s="290"/>
      <c r="G8" s="291"/>
      <c r="H8" s="291"/>
      <c r="I8" s="291"/>
      <c r="J8" s="288"/>
      <c r="K8" s="289"/>
      <c r="L8" s="292"/>
      <c r="M8" s="291"/>
      <c r="N8" s="291"/>
      <c r="O8" s="291"/>
      <c r="P8" s="159"/>
      <c r="Q8" s="291"/>
      <c r="R8" s="291"/>
      <c r="S8" s="293"/>
      <c r="T8" s="254"/>
      <c r="U8" s="15"/>
    </row>
    <row r="9" spans="1:21" s="302" customFormat="1" ht="18" customHeight="1">
      <c r="A9" s="15"/>
      <c r="B9" s="250"/>
      <c r="C9" s="272" t="s">
        <v>402</v>
      </c>
      <c r="D9" s="294"/>
      <c r="E9" s="295"/>
      <c r="F9" s="296"/>
      <c r="G9" s="297"/>
      <c r="H9" s="297"/>
      <c r="I9" s="297"/>
      <c r="J9" s="294"/>
      <c r="K9" s="295"/>
      <c r="L9" s="298"/>
      <c r="M9" s="297"/>
      <c r="N9" s="297"/>
      <c r="O9" s="297"/>
      <c r="P9" s="299"/>
      <c r="Q9" s="297"/>
      <c r="R9" s="297"/>
      <c r="S9" s="300"/>
      <c r="T9" s="301"/>
      <c r="U9" s="15"/>
    </row>
    <row r="10" spans="1:21" ht="18" customHeight="1">
      <c r="A10" s="15"/>
      <c r="B10" s="250"/>
      <c r="C10" s="303" t="s">
        <v>368</v>
      </c>
      <c r="D10" s="304">
        <f>E10</f>
        <v>2162</v>
      </c>
      <c r="E10" s="305">
        <v>2162</v>
      </c>
      <c r="F10" s="306">
        <v>2126</v>
      </c>
      <c r="G10" s="307">
        <v>2100</v>
      </c>
      <c r="H10" s="307">
        <v>2048</v>
      </c>
      <c r="I10" s="307"/>
      <c r="J10" s="308">
        <f>K10</f>
        <v>2003</v>
      </c>
      <c r="K10" s="305">
        <v>2003</v>
      </c>
      <c r="L10" s="309">
        <v>1846</v>
      </c>
      <c r="M10" s="307">
        <v>1769</v>
      </c>
      <c r="N10" s="307">
        <v>1702</v>
      </c>
      <c r="O10" s="307"/>
      <c r="P10" s="310">
        <f t="shared" si="0"/>
        <v>7.9380928607089452E-2</v>
      </c>
      <c r="Q10" s="307"/>
      <c r="R10" s="307"/>
      <c r="S10" s="311">
        <f>+IFERROR(IF(D10*J10&lt;0,"n.m.",IF(D10/J10-1&gt;100%,"&gt;100%",D10/J10-1)),"n.m.")</f>
        <v>7.9380928607089452E-2</v>
      </c>
      <c r="T10" s="312"/>
      <c r="U10" s="15"/>
    </row>
    <row r="11" spans="1:21" ht="18" customHeight="1">
      <c r="A11" s="15"/>
      <c r="B11" s="250"/>
      <c r="C11" s="256" t="s">
        <v>424</v>
      </c>
      <c r="D11" s="313">
        <v>0.40286771507863089</v>
      </c>
      <c r="E11" s="314">
        <v>0.40286771507863089</v>
      </c>
      <c r="F11" s="315">
        <v>0.3824082784571966</v>
      </c>
      <c r="G11" s="316">
        <v>0.36714285714285716</v>
      </c>
      <c r="H11" s="316">
        <v>0.3544921875</v>
      </c>
      <c r="I11" s="317"/>
      <c r="J11" s="313">
        <v>0.3379930104842736</v>
      </c>
      <c r="K11" s="314">
        <v>0.3379930104842736</v>
      </c>
      <c r="L11" s="318">
        <v>0.32448537378114845</v>
      </c>
      <c r="M11" s="316">
        <v>0.32052006783493497</v>
      </c>
      <c r="N11" s="316">
        <v>0.32432432432432434</v>
      </c>
      <c r="O11" s="317"/>
      <c r="P11" s="319"/>
      <c r="Q11" s="317"/>
      <c r="R11" s="317"/>
      <c r="S11" s="320"/>
      <c r="T11" s="254"/>
      <c r="U11" s="15"/>
    </row>
    <row r="12" spans="1:21" ht="18" customHeight="1">
      <c r="A12" s="15"/>
      <c r="B12" s="250"/>
      <c r="C12" s="256"/>
      <c r="D12" s="321"/>
      <c r="E12" s="322"/>
      <c r="F12" s="323"/>
      <c r="G12" s="259"/>
      <c r="H12" s="259"/>
      <c r="I12" s="259"/>
      <c r="J12" s="321"/>
      <c r="K12" s="322"/>
      <c r="L12" s="260"/>
      <c r="M12" s="259"/>
      <c r="N12" s="259"/>
      <c r="O12" s="259"/>
      <c r="P12" s="159"/>
      <c r="Q12" s="259"/>
      <c r="R12" s="259"/>
      <c r="S12" s="160"/>
      <c r="T12" s="312"/>
      <c r="U12" s="15"/>
    </row>
    <row r="13" spans="1:21" s="302" customFormat="1" ht="18" customHeight="1">
      <c r="A13" s="15"/>
      <c r="B13" s="250"/>
      <c r="C13" s="324" t="s">
        <v>431</v>
      </c>
      <c r="D13" s="321"/>
      <c r="E13" s="322"/>
      <c r="F13" s="325"/>
      <c r="G13" s="326"/>
      <c r="H13" s="326"/>
      <c r="I13" s="326"/>
      <c r="J13" s="321"/>
      <c r="K13" s="322"/>
      <c r="L13" s="327"/>
      <c r="M13" s="326"/>
      <c r="N13" s="326"/>
      <c r="O13" s="326"/>
      <c r="P13" s="159"/>
      <c r="Q13" s="326"/>
      <c r="R13" s="326"/>
      <c r="S13" s="154"/>
      <c r="T13" s="301"/>
      <c r="U13" s="15"/>
    </row>
    <row r="14" spans="1:21" ht="18" customHeight="1">
      <c r="A14" s="15"/>
      <c r="B14" s="250"/>
      <c r="C14" s="256"/>
      <c r="D14" s="313"/>
      <c r="E14" s="314"/>
      <c r="F14" s="323"/>
      <c r="G14" s="259"/>
      <c r="H14" s="259"/>
      <c r="I14" s="259"/>
      <c r="J14" s="313"/>
      <c r="K14" s="314"/>
      <c r="L14" s="260"/>
      <c r="M14" s="259"/>
      <c r="N14" s="259"/>
      <c r="O14" s="259"/>
      <c r="P14" s="159"/>
      <c r="Q14" s="259"/>
      <c r="R14" s="259"/>
      <c r="S14" s="160"/>
      <c r="T14" s="312"/>
      <c r="U14" s="15"/>
    </row>
    <row r="15" spans="1:21" ht="18" customHeight="1">
      <c r="A15" s="15"/>
      <c r="B15" s="250"/>
      <c r="C15" s="272" t="s">
        <v>348</v>
      </c>
      <c r="D15" s="321"/>
      <c r="E15" s="322"/>
      <c r="F15" s="328"/>
      <c r="G15" s="329"/>
      <c r="H15" s="329"/>
      <c r="I15" s="329"/>
      <c r="J15" s="321"/>
      <c r="K15" s="322"/>
      <c r="L15" s="330"/>
      <c r="M15" s="329"/>
      <c r="N15" s="329"/>
      <c r="O15" s="329"/>
      <c r="P15" s="159"/>
      <c r="Q15" s="329"/>
      <c r="R15" s="329"/>
      <c r="S15" s="160"/>
      <c r="T15" s="254"/>
      <c r="U15" s="15"/>
    </row>
    <row r="16" spans="1:21" ht="18" customHeight="1">
      <c r="A16" s="15"/>
      <c r="B16" s="250"/>
      <c r="C16" s="303" t="s">
        <v>134</v>
      </c>
      <c r="D16" s="274">
        <f>E16</f>
        <v>384</v>
      </c>
      <c r="E16" s="275">
        <v>384</v>
      </c>
      <c r="F16" s="331">
        <v>413</v>
      </c>
      <c r="G16" s="332">
        <v>438</v>
      </c>
      <c r="H16" s="332">
        <v>454</v>
      </c>
      <c r="I16" s="332"/>
      <c r="J16" s="274">
        <f t="shared" ref="J16:J29" si="1">K16</f>
        <v>479</v>
      </c>
      <c r="K16" s="275">
        <v>479</v>
      </c>
      <c r="L16" s="333">
        <v>493</v>
      </c>
      <c r="M16" s="332">
        <v>504</v>
      </c>
      <c r="N16" s="332">
        <v>514</v>
      </c>
      <c r="O16" s="332"/>
      <c r="P16" s="159">
        <f t="shared" si="0"/>
        <v>-0.19832985386221291</v>
      </c>
      <c r="Q16" s="332"/>
      <c r="R16" s="332"/>
      <c r="S16" s="160">
        <f>+IFERROR(IF(D16*J16&lt;0,"n.m.",IF(D16/J16-1&gt;100%,"&gt;100%",D16/J16-1)),"n.m.")</f>
        <v>-0.19832985386221291</v>
      </c>
      <c r="T16" s="312"/>
      <c r="U16" s="15"/>
    </row>
    <row r="17" spans="1:21" ht="18" customHeight="1">
      <c r="A17" s="15"/>
      <c r="B17" s="250"/>
      <c r="C17" s="303" t="s">
        <v>135</v>
      </c>
      <c r="D17" s="274">
        <f>E17</f>
        <v>404</v>
      </c>
      <c r="E17" s="275">
        <v>404</v>
      </c>
      <c r="F17" s="331">
        <v>376</v>
      </c>
      <c r="G17" s="332">
        <v>361</v>
      </c>
      <c r="H17" s="332">
        <v>348</v>
      </c>
      <c r="I17" s="332"/>
      <c r="J17" s="274">
        <f t="shared" si="1"/>
        <v>329</v>
      </c>
      <c r="K17" s="275">
        <v>329</v>
      </c>
      <c r="L17" s="333">
        <v>314</v>
      </c>
      <c r="M17" s="332">
        <v>305</v>
      </c>
      <c r="N17" s="332">
        <v>301</v>
      </c>
      <c r="O17" s="332"/>
      <c r="P17" s="159">
        <f t="shared" si="0"/>
        <v>0.22796352583586632</v>
      </c>
      <c r="Q17" s="332"/>
      <c r="R17" s="332"/>
      <c r="S17" s="160">
        <f>+IFERROR(IF(D17*J17&lt;0,"n.m.",IF(D17/J17-1&gt;100%,"&gt;100%",D17/J17-1)),"n.m.")</f>
        <v>0.22796352583586632</v>
      </c>
      <c r="T17" s="312"/>
      <c r="U17" s="15"/>
    </row>
    <row r="18" spans="1:21" s="287" customFormat="1" ht="18" customHeight="1">
      <c r="A18" s="276"/>
      <c r="B18" s="277"/>
      <c r="C18" s="278" t="s">
        <v>136</v>
      </c>
      <c r="D18" s="279">
        <f>E18</f>
        <v>316</v>
      </c>
      <c r="E18" s="280">
        <v>316</v>
      </c>
      <c r="F18" s="334">
        <v>292</v>
      </c>
      <c r="G18" s="335">
        <v>276</v>
      </c>
      <c r="H18" s="335">
        <v>268</v>
      </c>
      <c r="I18" s="335"/>
      <c r="J18" s="279">
        <f t="shared" si="1"/>
        <v>258</v>
      </c>
      <c r="K18" s="280">
        <v>258</v>
      </c>
      <c r="L18" s="336">
        <v>252</v>
      </c>
      <c r="M18" s="335">
        <v>250</v>
      </c>
      <c r="N18" s="335">
        <v>250</v>
      </c>
      <c r="O18" s="335"/>
      <c r="P18" s="284">
        <f t="shared" si="0"/>
        <v>0.22480620155038755</v>
      </c>
      <c r="Q18" s="335"/>
      <c r="R18" s="335"/>
      <c r="S18" s="285">
        <f>+IFERROR(IF(D18*J18&lt;0,"n.m.",IF(D18/J18-1&gt;100%,"&gt;100%",D18/J18-1)),"n.m.")</f>
        <v>0.22480620155038755</v>
      </c>
      <c r="T18" s="337"/>
      <c r="U18" s="276"/>
    </row>
    <row r="19" spans="1:21" s="287" customFormat="1" ht="18" customHeight="1">
      <c r="A19" s="276"/>
      <c r="B19" s="277"/>
      <c r="C19" s="278" t="s">
        <v>269</v>
      </c>
      <c r="D19" s="279">
        <f>E19</f>
        <v>88</v>
      </c>
      <c r="E19" s="280">
        <v>88</v>
      </c>
      <c r="F19" s="334">
        <v>84</v>
      </c>
      <c r="G19" s="335">
        <v>85</v>
      </c>
      <c r="H19" s="335">
        <v>80</v>
      </c>
      <c r="I19" s="335"/>
      <c r="J19" s="279">
        <f t="shared" si="1"/>
        <v>71</v>
      </c>
      <c r="K19" s="280">
        <v>71</v>
      </c>
      <c r="L19" s="336">
        <v>62</v>
      </c>
      <c r="M19" s="335">
        <v>55</v>
      </c>
      <c r="N19" s="335">
        <v>51</v>
      </c>
      <c r="O19" s="335"/>
      <c r="P19" s="284">
        <f t="shared" si="0"/>
        <v>0.23943661971830976</v>
      </c>
      <c r="Q19" s="335"/>
      <c r="R19" s="335"/>
      <c r="S19" s="285">
        <f>+IFERROR(IF(D19*J19&lt;0,"n.m.",IF(D19/J19-1&gt;100%,"&gt;100%",D19/J19-1)),"n.m.")</f>
        <v>0.23943661971830976</v>
      </c>
      <c r="T19" s="337"/>
      <c r="U19" s="276"/>
    </row>
    <row r="20" spans="1:21" s="287" customFormat="1" ht="18" customHeight="1">
      <c r="A20" s="276"/>
      <c r="B20" s="277"/>
      <c r="C20" s="278" t="s">
        <v>158</v>
      </c>
      <c r="D20" s="279">
        <f>E20</f>
        <v>69</v>
      </c>
      <c r="E20" s="280">
        <v>69</v>
      </c>
      <c r="F20" s="334">
        <v>73</v>
      </c>
      <c r="G20" s="335">
        <v>78</v>
      </c>
      <c r="H20" s="335">
        <v>83</v>
      </c>
      <c r="I20" s="335"/>
      <c r="J20" s="279">
        <f t="shared" si="1"/>
        <v>89</v>
      </c>
      <c r="K20" s="280">
        <v>89</v>
      </c>
      <c r="L20" s="336">
        <v>94</v>
      </c>
      <c r="M20" s="335">
        <v>100</v>
      </c>
      <c r="N20" s="335">
        <v>106</v>
      </c>
      <c r="O20" s="335"/>
      <c r="P20" s="284">
        <f t="shared" si="0"/>
        <v>-0.2247191011235955</v>
      </c>
      <c r="Q20" s="335"/>
      <c r="R20" s="335"/>
      <c r="S20" s="285">
        <f>+IFERROR(IF(D20*J20&lt;0,"n.m.",IF(D20/J20-1&gt;100%,"&gt;100%",D20/J20-1)),"n.m.")</f>
        <v>-0.2247191011235955</v>
      </c>
      <c r="T20" s="337"/>
      <c r="U20" s="276"/>
    </row>
    <row r="21" spans="1:21" s="287" customFormat="1" ht="18" customHeight="1">
      <c r="A21" s="15"/>
      <c r="B21" s="277"/>
      <c r="C21" s="338"/>
      <c r="D21" s="274"/>
      <c r="E21" s="275"/>
      <c r="F21" s="334"/>
      <c r="G21" s="335"/>
      <c r="H21" s="335"/>
      <c r="I21" s="335"/>
      <c r="J21" s="274"/>
      <c r="K21" s="275"/>
      <c r="L21" s="336"/>
      <c r="M21" s="335"/>
      <c r="N21" s="335"/>
      <c r="O21" s="335"/>
      <c r="P21" s="159"/>
      <c r="Q21" s="335"/>
      <c r="R21" s="335"/>
      <c r="S21" s="285"/>
      <c r="T21" s="337"/>
      <c r="U21" s="15"/>
    </row>
    <row r="22" spans="1:21" s="287" customFormat="1" ht="18" customHeight="1">
      <c r="A22" s="15"/>
      <c r="B22" s="277"/>
      <c r="C22" s="272" t="s">
        <v>349</v>
      </c>
      <c r="D22" s="274"/>
      <c r="E22" s="275"/>
      <c r="F22" s="334"/>
      <c r="G22" s="335"/>
      <c r="H22" s="335"/>
      <c r="I22" s="335"/>
      <c r="J22" s="274"/>
      <c r="K22" s="275"/>
      <c r="L22" s="336"/>
      <c r="M22" s="335"/>
      <c r="N22" s="335"/>
      <c r="O22" s="335"/>
      <c r="P22" s="159"/>
      <c r="Q22" s="335"/>
      <c r="R22" s="335"/>
      <c r="S22" s="285"/>
      <c r="T22" s="337"/>
      <c r="U22" s="15"/>
    </row>
    <row r="23" spans="1:21" ht="18" customHeight="1">
      <c r="A23" s="15"/>
      <c r="B23" s="250"/>
      <c r="C23" s="303" t="s">
        <v>137</v>
      </c>
      <c r="D23" s="274">
        <f>E23</f>
        <v>56</v>
      </c>
      <c r="E23" s="275">
        <v>56</v>
      </c>
      <c r="F23" s="331">
        <v>57</v>
      </c>
      <c r="G23" s="332">
        <v>58</v>
      </c>
      <c r="H23" s="332">
        <v>59</v>
      </c>
      <c r="I23" s="332"/>
      <c r="J23" s="274">
        <f t="shared" si="1"/>
        <v>61</v>
      </c>
      <c r="K23" s="275">
        <v>61</v>
      </c>
      <c r="L23" s="333">
        <v>62</v>
      </c>
      <c r="M23" s="332">
        <v>63</v>
      </c>
      <c r="N23" s="332">
        <v>65</v>
      </c>
      <c r="O23" s="332"/>
      <c r="P23" s="159">
        <f t="shared" si="0"/>
        <v>-8.1967213114754078E-2</v>
      </c>
      <c r="Q23" s="332"/>
      <c r="R23" s="332"/>
      <c r="S23" s="160">
        <f>+IFERROR(IF(D23*J23&lt;0,"n.m.",IF(D23/J23-1&gt;100%,"&gt;100%",D23/J23-1)),"n.m.")</f>
        <v>-8.1967213114754078E-2</v>
      </c>
      <c r="T23" s="312"/>
      <c r="U23" s="15"/>
    </row>
    <row r="24" spans="1:21" ht="18" customHeight="1">
      <c r="A24" s="15"/>
      <c r="B24" s="250"/>
      <c r="C24" s="303" t="s">
        <v>138</v>
      </c>
      <c r="D24" s="274">
        <f>E24</f>
        <v>11</v>
      </c>
      <c r="E24" s="275">
        <v>11</v>
      </c>
      <c r="F24" s="331">
        <v>12</v>
      </c>
      <c r="G24" s="332">
        <v>12</v>
      </c>
      <c r="H24" s="332">
        <v>12</v>
      </c>
      <c r="I24" s="332"/>
      <c r="J24" s="274">
        <f t="shared" si="1"/>
        <v>12</v>
      </c>
      <c r="K24" s="275">
        <v>12</v>
      </c>
      <c r="L24" s="333">
        <v>13</v>
      </c>
      <c r="M24" s="332">
        <v>12</v>
      </c>
      <c r="N24" s="332">
        <v>12</v>
      </c>
      <c r="O24" s="332"/>
      <c r="P24" s="159">
        <f t="shared" si="0"/>
        <v>-8.333333333333337E-2</v>
      </c>
      <c r="Q24" s="332"/>
      <c r="R24" s="332"/>
      <c r="S24" s="160">
        <f>+IFERROR(IF(D24*J24&lt;0,"n.m.",IF(D24/J24-1&gt;100%,"&gt;100%",D24/J24-1)),"n.m.")</f>
        <v>-8.333333333333337E-2</v>
      </c>
      <c r="T24" s="312"/>
      <c r="U24" s="15"/>
    </row>
    <row r="25" spans="1:21" s="287" customFormat="1" ht="18" customHeight="1">
      <c r="A25" s="276"/>
      <c r="B25" s="277"/>
      <c r="C25" s="278" t="s">
        <v>157</v>
      </c>
      <c r="D25" s="279">
        <f>E25</f>
        <v>2</v>
      </c>
      <c r="E25" s="280">
        <v>2</v>
      </c>
      <c r="F25" s="334">
        <v>3</v>
      </c>
      <c r="G25" s="335">
        <v>3</v>
      </c>
      <c r="H25" s="335">
        <v>3</v>
      </c>
      <c r="I25" s="335"/>
      <c r="J25" s="279">
        <f t="shared" si="1"/>
        <v>3</v>
      </c>
      <c r="K25" s="280">
        <v>3</v>
      </c>
      <c r="L25" s="336">
        <v>3</v>
      </c>
      <c r="M25" s="335">
        <v>4</v>
      </c>
      <c r="N25" s="335">
        <v>4</v>
      </c>
      <c r="O25" s="335"/>
      <c r="P25" s="284">
        <f t="shared" si="0"/>
        <v>-0.33333333333333337</v>
      </c>
      <c r="Q25" s="335"/>
      <c r="R25" s="335"/>
      <c r="S25" s="285">
        <f>+IFERROR(IF(D25*J25&lt;0,"n.m.",IF(D25/J25-1&gt;100%,"&gt;100%",D25/J25-1)),"n.m.")</f>
        <v>-0.33333333333333337</v>
      </c>
      <c r="T25" s="337"/>
      <c r="U25" s="276"/>
    </row>
    <row r="26" spans="1:21" ht="18" customHeight="1">
      <c r="A26" s="15"/>
      <c r="B26" s="250"/>
      <c r="C26" s="339"/>
      <c r="D26" s="274"/>
      <c r="E26" s="275"/>
      <c r="F26" s="331"/>
      <c r="G26" s="332"/>
      <c r="H26" s="332"/>
      <c r="I26" s="332"/>
      <c r="J26" s="274"/>
      <c r="K26" s="275"/>
      <c r="L26" s="333"/>
      <c r="M26" s="332"/>
      <c r="N26" s="332"/>
      <c r="O26" s="332"/>
      <c r="P26" s="159"/>
      <c r="Q26" s="332"/>
      <c r="R26" s="332"/>
      <c r="S26" s="160"/>
      <c r="T26" s="312"/>
      <c r="U26" s="15"/>
    </row>
    <row r="27" spans="1:21" s="302" customFormat="1" ht="18" customHeight="1">
      <c r="A27" s="15"/>
      <c r="B27" s="250"/>
      <c r="C27" s="272" t="s">
        <v>350</v>
      </c>
      <c r="D27" s="340">
        <f>E27</f>
        <v>229</v>
      </c>
      <c r="E27" s="341">
        <v>229</v>
      </c>
      <c r="F27" s="342">
        <v>235</v>
      </c>
      <c r="G27" s="343">
        <v>241</v>
      </c>
      <c r="H27" s="343">
        <v>244</v>
      </c>
      <c r="I27" s="343"/>
      <c r="J27" s="340">
        <f t="shared" si="1"/>
        <v>253</v>
      </c>
      <c r="K27" s="341">
        <v>253</v>
      </c>
      <c r="L27" s="344">
        <v>263</v>
      </c>
      <c r="M27" s="343">
        <v>267</v>
      </c>
      <c r="N27" s="343">
        <v>274</v>
      </c>
      <c r="O27" s="343"/>
      <c r="P27" s="153">
        <f t="shared" si="0"/>
        <v>-9.4861660079051391E-2</v>
      </c>
      <c r="Q27" s="343"/>
      <c r="R27" s="343"/>
      <c r="S27" s="154">
        <f>+IFERROR(IF(D27*J27&lt;0,"n.m.",IF(D27/J27-1&gt;100%,"&gt;100%",D27/J27-1)),"n.m.")</f>
        <v>-9.4861660079051391E-2</v>
      </c>
      <c r="T27" s="301"/>
      <c r="U27" s="15"/>
    </row>
    <row r="28" spans="1:21" s="302" customFormat="1" ht="18" customHeight="1">
      <c r="A28" s="15"/>
      <c r="B28" s="250"/>
      <c r="C28" s="345"/>
      <c r="D28" s="340"/>
      <c r="E28" s="341"/>
      <c r="F28" s="346"/>
      <c r="G28" s="347"/>
      <c r="H28" s="347"/>
      <c r="I28" s="347"/>
      <c r="J28" s="340"/>
      <c r="K28" s="341"/>
      <c r="L28" s="348"/>
      <c r="M28" s="347"/>
      <c r="N28" s="347"/>
      <c r="O28" s="347"/>
      <c r="P28" s="159"/>
      <c r="Q28" s="347"/>
      <c r="R28" s="347"/>
      <c r="S28" s="300"/>
      <c r="T28" s="266"/>
      <c r="U28" s="15"/>
    </row>
    <row r="29" spans="1:21" s="302" customFormat="1" ht="18" customHeight="1">
      <c r="A29" s="15"/>
      <c r="B29" s="250"/>
      <c r="C29" s="272" t="s">
        <v>425</v>
      </c>
      <c r="D29" s="340">
        <f>E29</f>
        <v>1029</v>
      </c>
      <c r="E29" s="341">
        <v>1029</v>
      </c>
      <c r="F29" s="349">
        <v>1031</v>
      </c>
      <c r="G29" s="350">
        <v>1044</v>
      </c>
      <c r="H29" s="350">
        <v>1046</v>
      </c>
      <c r="I29" s="351"/>
      <c r="J29" s="340">
        <f t="shared" si="1"/>
        <v>1059</v>
      </c>
      <c r="K29" s="341">
        <v>1059</v>
      </c>
      <c r="L29" s="352">
        <v>1063</v>
      </c>
      <c r="M29" s="350">
        <v>1065</v>
      </c>
      <c r="N29" s="350">
        <v>1071</v>
      </c>
      <c r="O29" s="351"/>
      <c r="P29" s="153">
        <f t="shared" si="0"/>
        <v>-2.8328611898016942E-2</v>
      </c>
      <c r="Q29" s="351"/>
      <c r="R29" s="351"/>
      <c r="S29" s="154">
        <f>+IFERROR(IF(D29*J29&lt;0,"n.m.",IF(D29/J29-1&gt;100%,"&gt;100%",D29/J29-1)),"n.m.")</f>
        <v>-2.8328611898016942E-2</v>
      </c>
      <c r="T29" s="266"/>
      <c r="U29" s="15"/>
    </row>
    <row r="30" spans="1:21" ht="18" customHeight="1">
      <c r="A30" s="15"/>
      <c r="B30" s="250"/>
      <c r="C30" s="353"/>
      <c r="D30" s="354"/>
      <c r="E30" s="353"/>
      <c r="F30" s="354"/>
      <c r="G30" s="354"/>
      <c r="H30" s="354"/>
      <c r="I30" s="354"/>
      <c r="J30" s="354"/>
      <c r="K30" s="354"/>
      <c r="L30" s="354"/>
      <c r="M30" s="354"/>
      <c r="N30" s="354"/>
      <c r="O30" s="354"/>
      <c r="P30" s="355"/>
      <c r="Q30" s="354"/>
      <c r="R30" s="354"/>
      <c r="S30" s="355"/>
      <c r="T30" s="254"/>
      <c r="U30" s="15"/>
    </row>
    <row r="31" spans="1:21" s="116" customFormat="1" ht="9" customHeight="1">
      <c r="A31" s="15"/>
      <c r="B31" s="15"/>
      <c r="C31" s="15"/>
      <c r="D31" s="15"/>
      <c r="E31" s="15"/>
      <c r="F31" s="15"/>
      <c r="G31" s="15"/>
      <c r="H31" s="15"/>
      <c r="I31" s="15"/>
      <c r="J31" s="15"/>
      <c r="K31" s="15"/>
      <c r="L31" s="15"/>
      <c r="M31" s="15"/>
      <c r="N31" s="15"/>
      <c r="O31" s="15"/>
      <c r="P31" s="15"/>
      <c r="Q31" s="15"/>
      <c r="R31" s="15"/>
      <c r="S31" s="15"/>
      <c r="T31" s="15"/>
      <c r="U31" s="15"/>
    </row>
    <row r="32" spans="1:21" s="123" customFormat="1" ht="17.25">
      <c r="A32" s="356"/>
      <c r="B32" s="9" t="s">
        <v>351</v>
      </c>
      <c r="C32" s="357"/>
      <c r="D32" s="10"/>
      <c r="E32" s="357"/>
      <c r="F32" s="10"/>
      <c r="G32" s="10"/>
      <c r="H32" s="10"/>
      <c r="I32" s="358"/>
      <c r="J32" s="10"/>
      <c r="K32" s="10"/>
      <c r="L32" s="358"/>
      <c r="M32" s="10"/>
      <c r="N32" s="10"/>
      <c r="O32" s="358"/>
      <c r="P32" s="11"/>
      <c r="Q32" s="358"/>
      <c r="R32" s="358"/>
      <c r="S32" s="11"/>
      <c r="T32" s="358"/>
      <c r="U32" s="356"/>
    </row>
    <row r="33" spans="1:21" s="123" customFormat="1" ht="17.25">
      <c r="A33" s="356"/>
      <c r="B33" s="9" t="s">
        <v>426</v>
      </c>
      <c r="C33" s="357"/>
      <c r="D33" s="10"/>
      <c r="E33" s="357"/>
      <c r="F33" s="10"/>
      <c r="G33" s="10"/>
      <c r="H33" s="10"/>
      <c r="I33" s="358"/>
      <c r="J33" s="10"/>
      <c r="K33" s="10"/>
      <c r="L33" s="358"/>
      <c r="M33" s="10"/>
      <c r="N33" s="10"/>
      <c r="O33" s="358"/>
      <c r="P33" s="11"/>
      <c r="Q33" s="358"/>
      <c r="R33" s="358"/>
      <c r="S33" s="11"/>
      <c r="T33" s="358"/>
      <c r="U33" s="356"/>
    </row>
    <row r="34" spans="1:21" ht="17.25">
      <c r="A34" s="356"/>
      <c r="B34" s="9" t="s">
        <v>427</v>
      </c>
      <c r="C34" s="359"/>
      <c r="D34" s="358"/>
      <c r="E34" s="359"/>
      <c r="F34" s="358"/>
      <c r="G34" s="358"/>
      <c r="H34" s="358"/>
      <c r="I34" s="358"/>
      <c r="J34" s="358"/>
      <c r="K34" s="358"/>
      <c r="L34" s="358"/>
      <c r="M34" s="358"/>
      <c r="N34" s="358"/>
      <c r="O34" s="358"/>
      <c r="P34" s="236"/>
      <c r="Q34" s="358"/>
      <c r="R34" s="358"/>
      <c r="S34" s="236"/>
      <c r="T34" s="358"/>
      <c r="U34" s="356"/>
    </row>
  </sheetData>
  <sheetProtection password="8355" sheet="1" objects="1" scenarios="1"/>
  <printOptions horizontalCentered="1"/>
  <pageMargins left="0.31496062992125984" right="0.31496062992125984" top="0.74803149606299213" bottom="0.74803149606299213" header="0.31496062992125984" footer="0.31496062992125984"/>
  <pageSetup paperSize="9" scale="53" fitToWidth="0" orientation="portrait" r:id="rId1"/>
  <headerFooter alignWithMargins="0">
    <oddHeader>&amp;CKPN Investor Relations</oddHeader>
    <oddFooter>&amp;L&amp;8
Q4 2015&amp;C&amp;8&amp;A&amp;R&amp;8  &amp;P/&amp;N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view="pageBreakPreview" zoomScale="85" zoomScaleNormal="100" zoomScaleSheetLayoutView="85" workbookViewId="0"/>
  </sheetViews>
  <sheetFormatPr defaultColWidth="9.140625" defaultRowHeight="15"/>
  <cols>
    <col min="1" max="1" width="1.42578125" style="220" customWidth="1"/>
    <col min="2" max="2" width="1.7109375" style="220" customWidth="1"/>
    <col min="3" max="3" width="50.5703125" style="220" customWidth="1"/>
    <col min="4" max="8" width="8.7109375" style="220" customWidth="1"/>
    <col min="9" max="9" width="1.7109375" style="220" customWidth="1"/>
    <col min="10" max="14" width="8.7109375" style="220" customWidth="1"/>
    <col min="15" max="15" width="1.7109375" style="220" customWidth="1"/>
    <col min="16" max="16" width="8.7109375" style="220" customWidth="1"/>
    <col min="17" max="18" width="1.7109375" style="220" customWidth="1"/>
    <col min="19" max="19" width="8.7109375" style="220" customWidth="1"/>
    <col min="20" max="20" width="1.7109375" style="220" customWidth="1"/>
    <col min="21" max="21" width="1.42578125" style="220" customWidth="1"/>
    <col min="22" max="16384" width="9.140625" style="220"/>
  </cols>
  <sheetData>
    <row r="1" spans="1:21" s="116" customFormat="1" ht="9" customHeight="1">
      <c r="A1" s="15"/>
      <c r="B1" s="15"/>
      <c r="C1" s="15"/>
      <c r="D1" s="15"/>
      <c r="E1" s="15"/>
      <c r="F1" s="15"/>
      <c r="G1" s="15"/>
      <c r="H1" s="15"/>
      <c r="I1" s="15"/>
      <c r="J1" s="15"/>
      <c r="K1" s="15"/>
      <c r="L1" s="15"/>
      <c r="M1" s="15"/>
      <c r="N1" s="15"/>
      <c r="O1" s="15"/>
      <c r="P1" s="15"/>
      <c r="Q1" s="15"/>
      <c r="R1" s="15"/>
      <c r="S1" s="15"/>
      <c r="T1" s="15"/>
      <c r="U1" s="15"/>
    </row>
    <row r="2" spans="1:21" s="244" customFormat="1" ht="18" customHeight="1">
      <c r="A2" s="15"/>
      <c r="B2" s="239"/>
      <c r="C2" s="118" t="s">
        <v>103</v>
      </c>
      <c r="D2" s="240">
        <f>+'NetCo KPIs'!D2</f>
        <v>2015</v>
      </c>
      <c r="E2" s="120" t="s">
        <v>507</v>
      </c>
      <c r="F2" s="241" t="str">
        <f>+'NetCo KPIs'!F2</f>
        <v>Q3 '15</v>
      </c>
      <c r="G2" s="241" t="str">
        <f>+'NetCo KPIs'!G2</f>
        <v>Q2 '15</v>
      </c>
      <c r="H2" s="241" t="str">
        <f>+'NetCo KPIs'!H2</f>
        <v>Q1 '15</v>
      </c>
      <c r="I2" s="241"/>
      <c r="J2" s="240">
        <f>+'NetCo KPIs'!J2</f>
        <v>2014</v>
      </c>
      <c r="K2" s="241" t="str">
        <f>+'NetCo KPIs'!K2</f>
        <v>Q4 '14</v>
      </c>
      <c r="L2" s="241" t="str">
        <f>+'NetCo KPIs'!L2</f>
        <v>Q3 '14</v>
      </c>
      <c r="M2" s="241" t="str">
        <f>+'NetCo KPIs'!M2</f>
        <v>Q2 '14</v>
      </c>
      <c r="N2" s="241" t="str">
        <f>+'NetCo KPIs'!N2</f>
        <v>Q1 '14</v>
      </c>
      <c r="O2" s="241"/>
      <c r="P2" s="242" t="str">
        <f>+'NetCo KPIs'!P2</f>
        <v>y-on-y</v>
      </c>
      <c r="Q2" s="241"/>
      <c r="R2" s="241"/>
      <c r="S2" s="242" t="str">
        <f>+'NetCo KPIs'!S2</f>
        <v>y-on-y</v>
      </c>
      <c r="T2" s="243"/>
      <c r="U2" s="15"/>
    </row>
    <row r="3" spans="1:21" s="244" customFormat="1" ht="18" customHeight="1">
      <c r="A3" s="15"/>
      <c r="B3" s="245"/>
      <c r="C3" s="246" t="s">
        <v>270</v>
      </c>
      <c r="D3" s="242"/>
      <c r="E3" s="247"/>
      <c r="F3" s="241"/>
      <c r="G3" s="248"/>
      <c r="H3" s="248"/>
      <c r="I3" s="248"/>
      <c r="J3" s="242"/>
      <c r="K3" s="248"/>
      <c r="L3" s="241"/>
      <c r="M3" s="248"/>
      <c r="N3" s="248"/>
      <c r="O3" s="248"/>
      <c r="P3" s="242" t="str">
        <f>+'NetCo KPIs'!P3</f>
        <v>Q4%</v>
      </c>
      <c r="Q3" s="248"/>
      <c r="R3" s="248"/>
      <c r="S3" s="242" t="str">
        <f>+'NetCo KPIs'!S3</f>
        <v>FY%</v>
      </c>
      <c r="T3" s="249"/>
      <c r="U3" s="15"/>
    </row>
    <row r="4" spans="1:21" s="244" customFormat="1" ht="18" customHeight="1">
      <c r="A4" s="15"/>
      <c r="B4" s="250"/>
      <c r="C4" s="251"/>
      <c r="D4" s="252"/>
      <c r="E4" s="253"/>
      <c r="F4" s="252"/>
      <c r="G4" s="252"/>
      <c r="H4" s="252"/>
      <c r="I4" s="252"/>
      <c r="J4" s="252"/>
      <c r="K4" s="252"/>
      <c r="L4" s="252"/>
      <c r="M4" s="252"/>
      <c r="N4" s="252"/>
      <c r="O4" s="252"/>
      <c r="P4" s="252"/>
      <c r="Q4" s="252"/>
      <c r="R4" s="252"/>
      <c r="S4" s="252"/>
      <c r="T4" s="254"/>
      <c r="U4" s="15"/>
    </row>
    <row r="5" spans="1:21" s="244" customFormat="1" ht="18" customHeight="1">
      <c r="A5" s="15"/>
      <c r="B5" s="255"/>
      <c r="C5" s="256" t="s">
        <v>237</v>
      </c>
      <c r="D5" s="257">
        <f>+H5+G5+F5+E5</f>
        <v>21.4</v>
      </c>
      <c r="E5" s="258">
        <v>5.0999999999999996</v>
      </c>
      <c r="F5" s="259">
        <v>5.5</v>
      </c>
      <c r="G5" s="260">
        <v>5.5</v>
      </c>
      <c r="H5" s="260">
        <v>5.3</v>
      </c>
      <c r="I5" s="259"/>
      <c r="J5" s="257">
        <f>+N5+M5+L5+K5</f>
        <v>23.3</v>
      </c>
      <c r="K5" s="258">
        <v>5.7</v>
      </c>
      <c r="L5" s="260">
        <v>6.1</v>
      </c>
      <c r="M5" s="260">
        <v>5.9</v>
      </c>
      <c r="N5" s="260">
        <v>5.6</v>
      </c>
      <c r="O5" s="259"/>
      <c r="P5" s="159">
        <f>+IFERROR(IF(E5*K5&lt;0,"n.m.",IF(E5/K5-1&gt;100%,"&gt;100%",E5/K5-1)),"n.m.")</f>
        <v>-0.10526315789473695</v>
      </c>
      <c r="Q5" s="259"/>
      <c r="R5" s="259"/>
      <c r="S5" s="160">
        <f>+IFERROR(IF(D5*J5&lt;0,"n.m.",IF(D5/J5-1&gt;100%,"&gt;100%",D5/J5-1)),"n.m.")</f>
        <v>-8.1545064377682497E-2</v>
      </c>
      <c r="T5" s="255"/>
      <c r="U5" s="15"/>
    </row>
    <row r="6" spans="1:21" s="244" customFormat="1" ht="18" customHeight="1">
      <c r="A6" s="15"/>
      <c r="B6" s="255"/>
      <c r="C6" s="256"/>
      <c r="D6" s="257"/>
      <c r="E6" s="258"/>
      <c r="F6" s="259"/>
      <c r="G6" s="260"/>
      <c r="H6" s="260"/>
      <c r="I6" s="259"/>
      <c r="J6" s="257"/>
      <c r="K6" s="258"/>
      <c r="L6" s="260"/>
      <c r="M6" s="260"/>
      <c r="N6" s="260"/>
      <c r="O6" s="259"/>
      <c r="P6" s="159"/>
      <c r="Q6" s="259"/>
      <c r="R6" s="259"/>
      <c r="S6" s="160"/>
      <c r="T6" s="255"/>
      <c r="U6" s="15"/>
    </row>
    <row r="7" spans="1:21" s="244" customFormat="1" ht="18" customHeight="1">
      <c r="A7" s="15"/>
      <c r="B7" s="255"/>
      <c r="C7" s="261" t="s">
        <v>238</v>
      </c>
      <c r="D7" s="257">
        <v>4.3</v>
      </c>
      <c r="E7" s="258" t="s">
        <v>525</v>
      </c>
      <c r="F7" s="259">
        <v>4.4000000000000004</v>
      </c>
      <c r="G7" s="260">
        <v>4.3</v>
      </c>
      <c r="H7" s="260">
        <v>4.3</v>
      </c>
      <c r="I7" s="259"/>
      <c r="J7" s="257">
        <v>4.0999999999999996</v>
      </c>
      <c r="K7" s="258">
        <v>4.4000000000000004</v>
      </c>
      <c r="L7" s="260">
        <v>4</v>
      </c>
      <c r="M7" s="260">
        <v>3.9</v>
      </c>
      <c r="N7" s="260">
        <v>4</v>
      </c>
      <c r="O7" s="259"/>
      <c r="P7" s="159">
        <f t="shared" ref="P7" si="0">+IFERROR(IF(E7*K7&lt;0,"n.m.",IF(E7/K7-1&gt;100%,"&gt;100%",E7/K7-1)),"n.m.")</f>
        <v>-4.5454545454545525E-2</v>
      </c>
      <c r="Q7" s="259"/>
      <c r="R7" s="259"/>
      <c r="S7" s="160">
        <f>+IFERROR(IF(D7*J7&lt;0,"n.m.",IF(D7/J7-1&gt;100%,"&gt;100%",D7/J7-1)),"n.m.")</f>
        <v>4.8780487804878092E-2</v>
      </c>
      <c r="T7" s="255"/>
      <c r="U7" s="15"/>
    </row>
    <row r="8" spans="1:21" s="244" customFormat="1" ht="18" customHeight="1">
      <c r="A8" s="15"/>
      <c r="B8" s="250"/>
      <c r="C8" s="251"/>
      <c r="D8" s="262"/>
      <c r="E8" s="251"/>
      <c r="F8" s="263"/>
      <c r="G8" s="262"/>
      <c r="H8" s="262"/>
      <c r="I8" s="262"/>
      <c r="J8" s="262"/>
      <c r="K8" s="262"/>
      <c r="L8" s="262"/>
      <c r="M8" s="262"/>
      <c r="N8" s="262"/>
      <c r="O8" s="262"/>
      <c r="P8" s="263"/>
      <c r="Q8" s="262"/>
      <c r="R8" s="262"/>
      <c r="S8" s="263"/>
      <c r="T8" s="254"/>
      <c r="U8" s="15"/>
    </row>
    <row r="9" spans="1:21" s="116" customFormat="1" ht="9" customHeight="1">
      <c r="A9" s="15"/>
      <c r="B9" s="15"/>
      <c r="C9" s="15"/>
      <c r="D9" s="15"/>
      <c r="E9" s="15"/>
      <c r="F9" s="15"/>
      <c r="G9" s="15"/>
      <c r="H9" s="15"/>
      <c r="I9" s="15"/>
      <c r="J9" s="15"/>
      <c r="K9" s="15"/>
      <c r="L9" s="15"/>
      <c r="M9" s="15"/>
      <c r="N9" s="15"/>
      <c r="O9" s="15"/>
      <c r="P9" s="15"/>
      <c r="Q9" s="15"/>
      <c r="R9" s="15"/>
      <c r="S9" s="15"/>
      <c r="T9" s="15"/>
      <c r="U9" s="15"/>
    </row>
    <row r="10" spans="1:21" s="244" customFormat="1" ht="17.25">
      <c r="A10" s="264"/>
      <c r="B10" s="264"/>
      <c r="C10" s="264"/>
      <c r="D10" s="264"/>
      <c r="E10" s="264"/>
      <c r="F10" s="264"/>
      <c r="G10" s="264"/>
      <c r="H10" s="264"/>
      <c r="I10" s="264"/>
      <c r="J10" s="264"/>
      <c r="K10" s="264"/>
      <c r="L10" s="264"/>
      <c r="M10" s="264"/>
      <c r="N10" s="264"/>
      <c r="O10" s="264"/>
      <c r="P10" s="265"/>
      <c r="Q10" s="264"/>
      <c r="R10" s="264"/>
      <c r="S10" s="265"/>
      <c r="T10" s="264"/>
      <c r="U10" s="264"/>
    </row>
  </sheetData>
  <sheetProtection password="8355" sheet="1" objects="1" scenarios="1"/>
  <printOptions horizontalCentered="1"/>
  <pageMargins left="0.31496062992125984" right="0.31496062992125984" top="0.74803149606299213" bottom="0.74803149606299213" header="0.31496062992125984" footer="0.31496062992125984"/>
  <pageSetup paperSize="9" scale="53" fitToWidth="0" orientation="portrait" r:id="rId1"/>
  <headerFooter alignWithMargins="0">
    <oddHeader>&amp;CKPN Investor Relations</oddHeader>
    <oddFooter>&amp;L&amp;8
Q4 2015&amp;C&amp;8&amp;A&amp;R&amp;8  &amp;P/&amp;N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8"/>
  <sheetViews>
    <sheetView view="pageBreakPreview" zoomScale="85" zoomScaleNormal="100" zoomScaleSheetLayoutView="85" workbookViewId="0"/>
  </sheetViews>
  <sheetFormatPr defaultColWidth="9.140625" defaultRowHeight="15"/>
  <cols>
    <col min="1" max="1" width="1.42578125" style="220" customWidth="1"/>
    <col min="2" max="2" width="1.7109375" style="220" customWidth="1"/>
    <col min="3" max="3" width="50.5703125" style="220" customWidth="1"/>
    <col min="4" max="8" width="8.7109375" style="220" customWidth="1"/>
    <col min="9" max="9" width="1.7109375" style="220" customWidth="1"/>
    <col min="10" max="14" width="8.7109375" style="220" customWidth="1"/>
    <col min="15" max="15" width="1.7109375" style="220" customWidth="1"/>
    <col min="16" max="16" width="8.7109375" style="238" customWidth="1"/>
    <col min="17" max="18" width="1.7109375" style="220" customWidth="1"/>
    <col min="19" max="19" width="8.7109375" style="238" customWidth="1"/>
    <col min="20" max="20" width="1.7109375" style="220" customWidth="1"/>
    <col min="21" max="21" width="1.42578125" style="220" customWidth="1"/>
    <col min="22" max="16384" width="9.140625" style="220"/>
  </cols>
  <sheetData>
    <row r="1" spans="1:25" s="116" customFormat="1" ht="9" customHeight="1">
      <c r="A1" s="15"/>
      <c r="B1" s="15"/>
      <c r="C1" s="15"/>
      <c r="D1" s="15"/>
      <c r="E1" s="15"/>
      <c r="F1" s="15"/>
      <c r="G1" s="15"/>
      <c r="H1" s="15"/>
      <c r="I1" s="15"/>
      <c r="J1" s="15"/>
      <c r="K1" s="15"/>
      <c r="L1" s="15"/>
      <c r="M1" s="15"/>
      <c r="N1" s="15"/>
      <c r="O1" s="15"/>
      <c r="P1" s="15"/>
      <c r="Q1" s="15"/>
      <c r="R1" s="15"/>
      <c r="S1" s="15"/>
      <c r="T1" s="15"/>
      <c r="U1" s="15"/>
    </row>
    <row r="2" spans="1:25" s="123" customFormat="1" ht="18" customHeight="1">
      <c r="A2" s="15"/>
      <c r="B2" s="117"/>
      <c r="C2" s="118" t="s">
        <v>496</v>
      </c>
      <c r="D2" s="119">
        <f>+'iBasis KPIs'!D2</f>
        <v>2015</v>
      </c>
      <c r="E2" s="120" t="s">
        <v>507</v>
      </c>
      <c r="F2" s="121" t="str">
        <f>+'iBasis KPIs'!F2</f>
        <v>Q3 '15</v>
      </c>
      <c r="G2" s="121" t="str">
        <f>+'iBasis KPIs'!G2</f>
        <v>Q2 '15</v>
      </c>
      <c r="H2" s="121" t="str">
        <f>+'iBasis KPIs'!H2</f>
        <v>Q1 '15</v>
      </c>
      <c r="I2" s="121"/>
      <c r="J2" s="119">
        <v>2014</v>
      </c>
      <c r="K2" s="121" t="str">
        <f>+'iBasis KPIs'!K2</f>
        <v>Q4 '14</v>
      </c>
      <c r="L2" s="121" t="str">
        <f>+'iBasis KPIs'!L2</f>
        <v>Q3 '14</v>
      </c>
      <c r="M2" s="121" t="str">
        <f>+'iBasis KPIs'!M2</f>
        <v>Q2 '14</v>
      </c>
      <c r="N2" s="121" t="str">
        <f>+'iBasis KPIs'!N2</f>
        <v>Q1 '14</v>
      </c>
      <c r="O2" s="121"/>
      <c r="P2" s="121" t="str">
        <f>+'iBasis KPIs'!P2</f>
        <v>y-on-y</v>
      </c>
      <c r="Q2" s="121"/>
      <c r="R2" s="121"/>
      <c r="S2" s="121" t="str">
        <f>+'iBasis KPIs'!S2</f>
        <v>y-on-y</v>
      </c>
      <c r="T2" s="122"/>
      <c r="U2" s="15"/>
    </row>
    <row r="3" spans="1:25" s="123" customFormat="1" ht="18" customHeight="1">
      <c r="A3" s="15"/>
      <c r="B3" s="124"/>
      <c r="C3" s="125"/>
      <c r="D3" s="121"/>
      <c r="E3" s="125"/>
      <c r="F3" s="121"/>
      <c r="G3" s="121"/>
      <c r="H3" s="121"/>
      <c r="I3" s="121"/>
      <c r="J3" s="121"/>
      <c r="K3" s="121"/>
      <c r="L3" s="126"/>
      <c r="M3" s="121"/>
      <c r="N3" s="121"/>
      <c r="O3" s="121"/>
      <c r="P3" s="121" t="str">
        <f>+'iBasis KPIs'!P3</f>
        <v>Q4%</v>
      </c>
      <c r="Q3" s="121"/>
      <c r="R3" s="121"/>
      <c r="S3" s="121" t="str">
        <f>+'iBasis KPIs'!S3</f>
        <v>FY%</v>
      </c>
      <c r="T3" s="127"/>
      <c r="U3" s="15"/>
    </row>
    <row r="4" spans="1:25" s="123" customFormat="1" ht="18" customHeight="1">
      <c r="A4" s="15"/>
      <c r="B4" s="124"/>
      <c r="C4" s="125"/>
      <c r="D4" s="126"/>
      <c r="E4" s="125"/>
      <c r="F4" s="126"/>
      <c r="G4" s="126"/>
      <c r="H4" s="126"/>
      <c r="I4" s="121"/>
      <c r="J4" s="126"/>
      <c r="K4" s="126"/>
      <c r="L4" s="121"/>
      <c r="M4" s="126"/>
      <c r="N4" s="126"/>
      <c r="O4" s="121"/>
      <c r="P4" s="128"/>
      <c r="Q4" s="121"/>
      <c r="R4" s="121"/>
      <c r="S4" s="128"/>
      <c r="T4" s="127"/>
      <c r="U4" s="15"/>
    </row>
    <row r="5" spans="1:25" s="123" customFormat="1" ht="18" customHeight="1">
      <c r="A5" s="15"/>
      <c r="B5" s="124"/>
      <c r="C5" s="129" t="s">
        <v>352</v>
      </c>
      <c r="D5" s="130"/>
      <c r="E5" s="131"/>
      <c r="F5" s="132"/>
      <c r="G5" s="132"/>
      <c r="H5" s="132"/>
      <c r="I5" s="133"/>
      <c r="J5" s="130"/>
      <c r="K5" s="131"/>
      <c r="L5" s="133"/>
      <c r="M5" s="132"/>
      <c r="N5" s="132"/>
      <c r="O5" s="133"/>
      <c r="P5" s="134"/>
      <c r="Q5" s="133"/>
      <c r="R5" s="133"/>
      <c r="S5" s="135"/>
      <c r="T5" s="136"/>
      <c r="U5" s="15"/>
    </row>
    <row r="6" spans="1:25" s="123" customFormat="1" ht="18" customHeight="1">
      <c r="A6" s="15"/>
      <c r="B6" s="137"/>
      <c r="C6" s="138" t="s">
        <v>145</v>
      </c>
      <c r="D6" s="139" t="s">
        <v>499</v>
      </c>
      <c r="E6" s="140" t="s">
        <v>499</v>
      </c>
      <c r="F6" s="141" t="s">
        <v>499</v>
      </c>
      <c r="G6" s="141" t="s">
        <v>499</v>
      </c>
      <c r="H6" s="141" t="s">
        <v>278</v>
      </c>
      <c r="I6" s="142"/>
      <c r="J6" s="139" t="s">
        <v>278</v>
      </c>
      <c r="K6" s="140" t="s">
        <v>278</v>
      </c>
      <c r="L6" s="141" t="s">
        <v>278</v>
      </c>
      <c r="M6" s="141" t="s">
        <v>278</v>
      </c>
      <c r="N6" s="141" t="s">
        <v>278</v>
      </c>
      <c r="O6" s="142"/>
      <c r="P6" s="134"/>
      <c r="Q6" s="142"/>
      <c r="R6" s="142"/>
      <c r="S6" s="135"/>
      <c r="T6" s="137"/>
      <c r="U6" s="15"/>
    </row>
    <row r="7" spans="1:25" s="123" customFormat="1" ht="18" customHeight="1">
      <c r="A7" s="15"/>
      <c r="B7" s="124"/>
      <c r="C7" s="143"/>
      <c r="D7" s="144"/>
      <c r="E7" s="145"/>
      <c r="F7" s="146"/>
      <c r="G7" s="146"/>
      <c r="H7" s="146"/>
      <c r="I7" s="147"/>
      <c r="J7" s="144"/>
      <c r="K7" s="145"/>
      <c r="L7" s="147"/>
      <c r="M7" s="146"/>
      <c r="N7" s="146"/>
      <c r="O7" s="147"/>
      <c r="P7" s="134"/>
      <c r="Q7" s="147"/>
      <c r="R7" s="147"/>
      <c r="S7" s="135"/>
      <c r="T7" s="127"/>
      <c r="U7" s="15"/>
    </row>
    <row r="8" spans="1:25" s="123" customFormat="1" ht="18" customHeight="1">
      <c r="A8" s="15"/>
      <c r="B8" s="136"/>
      <c r="C8" s="148" t="s">
        <v>353</v>
      </c>
      <c r="D8" s="149">
        <f>E8</f>
        <v>3153</v>
      </c>
      <c r="E8" s="150">
        <f>E9+E10</f>
        <v>3153</v>
      </c>
      <c r="F8" s="151">
        <f>F9+F10</f>
        <v>3219</v>
      </c>
      <c r="G8" s="151">
        <f>G9+G10</f>
        <v>3224</v>
      </c>
      <c r="H8" s="151">
        <f>H9+H10</f>
        <v>3258</v>
      </c>
      <c r="I8" s="152"/>
      <c r="J8" s="149">
        <f>K8</f>
        <v>3261</v>
      </c>
      <c r="K8" s="150">
        <f>K9+K10</f>
        <v>3261</v>
      </c>
      <c r="L8" s="152">
        <f>L9+L10</f>
        <v>3289</v>
      </c>
      <c r="M8" s="151">
        <f>M9+M10</f>
        <v>3196</v>
      </c>
      <c r="N8" s="151">
        <f>N9+N10</f>
        <v>3375</v>
      </c>
      <c r="O8" s="152"/>
      <c r="P8" s="153">
        <f>+IFERROR(IF(E8*K8&lt;0,"n.m.",IF(E8/K8-1&gt;100%,"&gt;100%",E8/K8-1)),"n.m.")</f>
        <v>-3.3118675252989838E-2</v>
      </c>
      <c r="Q8" s="152"/>
      <c r="R8" s="152"/>
      <c r="S8" s="154">
        <f>+IFERROR(IF(D8*J8&lt;0,"n.m.",IF(D8/J8-1&gt;100%,"&gt;100%",D8/J8-1)),"n.m.")</f>
        <v>-3.3118675252989838E-2</v>
      </c>
      <c r="T8" s="136"/>
      <c r="U8" s="15"/>
    </row>
    <row r="9" spans="1:25" s="123" customFormat="1" ht="18" customHeight="1">
      <c r="A9" s="15"/>
      <c r="B9" s="137"/>
      <c r="C9" s="138" t="s">
        <v>126</v>
      </c>
      <c r="D9" s="155">
        <f>E9</f>
        <v>1034</v>
      </c>
      <c r="E9" s="156">
        <v>1034</v>
      </c>
      <c r="F9" s="157">
        <v>1035</v>
      </c>
      <c r="G9" s="157">
        <v>1022</v>
      </c>
      <c r="H9" s="157">
        <v>1015</v>
      </c>
      <c r="I9" s="158"/>
      <c r="J9" s="155">
        <f>K9</f>
        <v>1018</v>
      </c>
      <c r="K9" s="156">
        <v>1018</v>
      </c>
      <c r="L9" s="158">
        <v>1015</v>
      </c>
      <c r="M9" s="157">
        <v>997</v>
      </c>
      <c r="N9" s="157">
        <v>981</v>
      </c>
      <c r="O9" s="158"/>
      <c r="P9" s="159">
        <f t="shared" ref="P9:P29" si="0">+IFERROR(IF(E9*K9&lt;0,"n.m.",IF(E9/K9-1&gt;100%,"&gt;100%",E9/K9-1)),"n.m.")</f>
        <v>1.5717092337917515E-2</v>
      </c>
      <c r="Q9" s="158"/>
      <c r="R9" s="158"/>
      <c r="S9" s="160">
        <f t="shared" ref="S9:S29" si="1">+IFERROR(IF(D9*J9&lt;0,"n.m.",IF(D9/J9-1&gt;100%,"&gt;100%",D9/J9-1)),"n.m.")</f>
        <v>1.5717092337917515E-2</v>
      </c>
      <c r="T9" s="137"/>
      <c r="U9" s="15"/>
    </row>
    <row r="10" spans="1:25" s="123" customFormat="1" ht="18" customHeight="1">
      <c r="A10" s="15"/>
      <c r="B10" s="137"/>
      <c r="C10" s="138" t="s">
        <v>354</v>
      </c>
      <c r="D10" s="155">
        <f>E10</f>
        <v>2119</v>
      </c>
      <c r="E10" s="156">
        <v>2119</v>
      </c>
      <c r="F10" s="157">
        <v>2184</v>
      </c>
      <c r="G10" s="157">
        <v>2202</v>
      </c>
      <c r="H10" s="157">
        <v>2243</v>
      </c>
      <c r="I10" s="158"/>
      <c r="J10" s="155">
        <f>K10</f>
        <v>2243</v>
      </c>
      <c r="K10" s="156">
        <v>2243</v>
      </c>
      <c r="L10" s="158">
        <v>2274</v>
      </c>
      <c r="M10" s="157">
        <v>2199</v>
      </c>
      <c r="N10" s="157">
        <v>2394</v>
      </c>
      <c r="O10" s="158"/>
      <c r="P10" s="159">
        <f t="shared" si="0"/>
        <v>-5.5283102987070842E-2</v>
      </c>
      <c r="Q10" s="158"/>
      <c r="R10" s="158"/>
      <c r="S10" s="160">
        <f t="shared" si="1"/>
        <v>-5.5283102987070842E-2</v>
      </c>
      <c r="T10" s="137"/>
      <c r="U10" s="15"/>
    </row>
    <row r="11" spans="1:25" s="123" customFormat="1" ht="18" customHeight="1">
      <c r="A11" s="15"/>
      <c r="B11" s="137"/>
      <c r="C11" s="161" t="s">
        <v>355</v>
      </c>
      <c r="D11" s="162">
        <f>E11</f>
        <v>0.89</v>
      </c>
      <c r="E11" s="163">
        <v>0.89</v>
      </c>
      <c r="F11" s="164">
        <v>0.88</v>
      </c>
      <c r="G11" s="164">
        <v>0.87</v>
      </c>
      <c r="H11" s="164">
        <v>0.87</v>
      </c>
      <c r="I11" s="165"/>
      <c r="J11" s="162">
        <v>0.87</v>
      </c>
      <c r="K11" s="163">
        <v>0.87</v>
      </c>
      <c r="L11" s="165">
        <v>0.89</v>
      </c>
      <c r="M11" s="164">
        <v>0.88</v>
      </c>
      <c r="N11" s="164">
        <v>0.86</v>
      </c>
      <c r="O11" s="165"/>
      <c r="P11" s="153"/>
      <c r="Q11" s="165"/>
      <c r="R11" s="165"/>
      <c r="S11" s="154"/>
      <c r="T11" s="137"/>
      <c r="U11" s="15"/>
    </row>
    <row r="12" spans="1:25" s="123" customFormat="1" ht="18" customHeight="1">
      <c r="A12" s="15"/>
      <c r="B12" s="166"/>
      <c r="C12" s="161"/>
      <c r="D12" s="130"/>
      <c r="E12" s="131"/>
      <c r="F12" s="132"/>
      <c r="G12" s="132"/>
      <c r="H12" s="132"/>
      <c r="I12" s="133"/>
      <c r="J12" s="130"/>
      <c r="K12" s="131"/>
      <c r="L12" s="133"/>
      <c r="M12" s="132"/>
      <c r="N12" s="132"/>
      <c r="O12" s="133"/>
      <c r="P12" s="153"/>
      <c r="Q12" s="133"/>
      <c r="R12" s="133"/>
      <c r="S12" s="154"/>
      <c r="T12" s="166"/>
      <c r="U12" s="15"/>
    </row>
    <row r="13" spans="1:25" s="123" customFormat="1" ht="18" customHeight="1">
      <c r="A13" s="15"/>
      <c r="B13" s="166"/>
      <c r="C13" s="167" t="s">
        <v>356</v>
      </c>
      <c r="D13" s="149">
        <f>+H13+G13+F13+E13</f>
        <v>-108</v>
      </c>
      <c r="E13" s="150">
        <f>E14+E15</f>
        <v>-66</v>
      </c>
      <c r="F13" s="151">
        <f>F14+F15</f>
        <v>-5</v>
      </c>
      <c r="G13" s="151">
        <f>G14+G15</f>
        <v>-34</v>
      </c>
      <c r="H13" s="151">
        <f>H14+H15</f>
        <v>-3</v>
      </c>
      <c r="I13" s="152"/>
      <c r="J13" s="149">
        <f>N13+M13+L13+K13</f>
        <v>-128</v>
      </c>
      <c r="K13" s="150">
        <f>K14+K15</f>
        <v>-28</v>
      </c>
      <c r="L13" s="152">
        <f>+L14+L15</f>
        <v>93</v>
      </c>
      <c r="M13" s="151">
        <f>+M14+M15</f>
        <v>-179</v>
      </c>
      <c r="N13" s="151">
        <f>+N14+N15</f>
        <v>-14</v>
      </c>
      <c r="O13" s="152"/>
      <c r="P13" s="153"/>
      <c r="Q13" s="152"/>
      <c r="R13" s="152"/>
      <c r="S13" s="154"/>
      <c r="T13" s="166"/>
      <c r="U13" s="15"/>
    </row>
    <row r="14" spans="1:25" s="123" customFormat="1" ht="18" customHeight="1">
      <c r="A14" s="15"/>
      <c r="B14" s="137"/>
      <c r="C14" s="138" t="s">
        <v>126</v>
      </c>
      <c r="D14" s="155">
        <f>+H14+G14+F14+E14</f>
        <v>16</v>
      </c>
      <c r="E14" s="156">
        <f t="shared" ref="E14:G15" si="2">+E9-F9</f>
        <v>-1</v>
      </c>
      <c r="F14" s="157">
        <f t="shared" si="2"/>
        <v>13</v>
      </c>
      <c r="G14" s="157">
        <f t="shared" si="2"/>
        <v>7</v>
      </c>
      <c r="H14" s="157">
        <f>+H9-J9</f>
        <v>-3</v>
      </c>
      <c r="I14" s="158"/>
      <c r="J14" s="155">
        <f>N14+M14+L14+K14</f>
        <v>65</v>
      </c>
      <c r="K14" s="156">
        <f>+K9-L9</f>
        <v>3</v>
      </c>
      <c r="L14" s="158">
        <f>+L9-M9</f>
        <v>18</v>
      </c>
      <c r="M14" s="157">
        <v>16</v>
      </c>
      <c r="N14" s="157">
        <v>28</v>
      </c>
      <c r="O14" s="158"/>
      <c r="P14" s="153"/>
      <c r="Q14" s="158"/>
      <c r="R14" s="158"/>
      <c r="S14" s="154"/>
      <c r="T14" s="137"/>
      <c r="U14" s="15"/>
      <c r="W14" s="168"/>
      <c r="Y14" s="168"/>
    </row>
    <row r="15" spans="1:25" s="123" customFormat="1" ht="18" customHeight="1">
      <c r="A15" s="15"/>
      <c r="B15" s="137"/>
      <c r="C15" s="138" t="s">
        <v>354</v>
      </c>
      <c r="D15" s="155">
        <f>+H15+G15+F15+E15</f>
        <v>-124</v>
      </c>
      <c r="E15" s="156">
        <f t="shared" si="2"/>
        <v>-65</v>
      </c>
      <c r="F15" s="157">
        <f t="shared" si="2"/>
        <v>-18</v>
      </c>
      <c r="G15" s="157">
        <f t="shared" si="2"/>
        <v>-41</v>
      </c>
      <c r="H15" s="157">
        <f>+H10-J10</f>
        <v>0</v>
      </c>
      <c r="I15" s="158"/>
      <c r="J15" s="155">
        <f>-162+K15</f>
        <v>-193</v>
      </c>
      <c r="K15" s="156">
        <f>+K10-L10</f>
        <v>-31</v>
      </c>
      <c r="L15" s="158">
        <f>+L10-M10</f>
        <v>75</v>
      </c>
      <c r="M15" s="157">
        <v>-195</v>
      </c>
      <c r="N15" s="157">
        <v>-42</v>
      </c>
      <c r="O15" s="158"/>
      <c r="P15" s="153"/>
      <c r="Q15" s="158"/>
      <c r="R15" s="158"/>
      <c r="S15" s="154"/>
      <c r="T15" s="137"/>
      <c r="U15" s="15"/>
      <c r="W15" s="168"/>
      <c r="Y15" s="168"/>
    </row>
    <row r="16" spans="1:25" s="123" customFormat="1" ht="18" customHeight="1">
      <c r="A16" s="15"/>
      <c r="B16" s="124"/>
      <c r="C16" s="169"/>
      <c r="D16" s="130"/>
      <c r="E16" s="131"/>
      <c r="F16" s="132"/>
      <c r="G16" s="132"/>
      <c r="H16" s="132"/>
      <c r="I16" s="133"/>
      <c r="J16" s="130"/>
      <c r="K16" s="131"/>
      <c r="L16" s="133"/>
      <c r="M16" s="132"/>
      <c r="N16" s="132"/>
      <c r="O16" s="133"/>
      <c r="P16" s="153"/>
      <c r="Q16" s="133"/>
      <c r="R16" s="133"/>
      <c r="S16" s="154"/>
      <c r="T16" s="127"/>
      <c r="U16" s="15"/>
      <c r="W16" s="168"/>
      <c r="Y16" s="168"/>
    </row>
    <row r="17" spans="1:21" s="123" customFormat="1" ht="18" customHeight="1">
      <c r="A17" s="15"/>
      <c r="B17" s="136"/>
      <c r="C17" s="148" t="s">
        <v>357</v>
      </c>
      <c r="D17" s="170">
        <f>+H17+G17+F17+E17</f>
        <v>600</v>
      </c>
      <c r="E17" s="171">
        <v>152</v>
      </c>
      <c r="F17" s="172">
        <v>150</v>
      </c>
      <c r="G17" s="173">
        <v>149</v>
      </c>
      <c r="H17" s="173">
        <v>149</v>
      </c>
      <c r="I17" s="174"/>
      <c r="J17" s="170">
        <f>N17+M17+L17+K17</f>
        <v>610</v>
      </c>
      <c r="K17" s="171">
        <v>152</v>
      </c>
      <c r="L17" s="175">
        <v>151</v>
      </c>
      <c r="M17" s="173">
        <v>155</v>
      </c>
      <c r="N17" s="173">
        <v>152</v>
      </c>
      <c r="O17" s="174"/>
      <c r="P17" s="153">
        <f t="shared" si="0"/>
        <v>0</v>
      </c>
      <c r="Q17" s="174"/>
      <c r="R17" s="174"/>
      <c r="S17" s="154">
        <f t="shared" si="1"/>
        <v>-1.6393442622950838E-2</v>
      </c>
      <c r="T17" s="136"/>
      <c r="U17" s="15"/>
    </row>
    <row r="18" spans="1:21" s="123" customFormat="1" ht="18" customHeight="1">
      <c r="A18" s="15"/>
      <c r="B18" s="124"/>
      <c r="C18" s="169"/>
      <c r="D18" s="176"/>
      <c r="E18" s="177"/>
      <c r="F18" s="178"/>
      <c r="G18" s="132"/>
      <c r="H18" s="132"/>
      <c r="I18" s="133"/>
      <c r="J18" s="176"/>
      <c r="K18" s="177"/>
      <c r="L18" s="179"/>
      <c r="M18" s="132"/>
      <c r="N18" s="132"/>
      <c r="O18" s="133"/>
      <c r="P18" s="153"/>
      <c r="Q18" s="133"/>
      <c r="R18" s="133"/>
      <c r="S18" s="154"/>
      <c r="T18" s="127"/>
      <c r="U18" s="15"/>
    </row>
    <row r="19" spans="1:21" s="123" customFormat="1" ht="18" customHeight="1">
      <c r="A19" s="15"/>
      <c r="B19" s="136"/>
      <c r="C19" s="167" t="s">
        <v>358</v>
      </c>
      <c r="D19" s="170">
        <v>15</v>
      </c>
      <c r="E19" s="171">
        <v>16</v>
      </c>
      <c r="F19" s="172">
        <v>16</v>
      </c>
      <c r="G19" s="173">
        <v>15</v>
      </c>
      <c r="H19" s="173">
        <v>15</v>
      </c>
      <c r="I19" s="174"/>
      <c r="J19" s="170">
        <v>15</v>
      </c>
      <c r="K19" s="171">
        <v>15</v>
      </c>
      <c r="L19" s="175">
        <v>15</v>
      </c>
      <c r="M19" s="173">
        <v>15</v>
      </c>
      <c r="N19" s="173">
        <v>15</v>
      </c>
      <c r="O19" s="174"/>
      <c r="P19" s="153">
        <f t="shared" si="0"/>
        <v>6.6666666666666652E-2</v>
      </c>
      <c r="Q19" s="174"/>
      <c r="R19" s="174"/>
      <c r="S19" s="154">
        <f t="shared" si="1"/>
        <v>0</v>
      </c>
      <c r="T19" s="136"/>
      <c r="U19" s="15"/>
    </row>
    <row r="20" spans="1:21" s="123" customFormat="1" ht="18" customHeight="1">
      <c r="A20" s="15"/>
      <c r="B20" s="137"/>
      <c r="C20" s="180" t="s">
        <v>126</v>
      </c>
      <c r="D20" s="181">
        <v>31</v>
      </c>
      <c r="E20" s="182">
        <v>30</v>
      </c>
      <c r="F20" s="183">
        <v>31</v>
      </c>
      <c r="G20" s="184">
        <v>31</v>
      </c>
      <c r="H20" s="184">
        <v>31</v>
      </c>
      <c r="I20" s="185"/>
      <c r="J20" s="181">
        <v>31</v>
      </c>
      <c r="K20" s="182">
        <v>30</v>
      </c>
      <c r="L20" s="186">
        <v>31</v>
      </c>
      <c r="M20" s="184">
        <v>31</v>
      </c>
      <c r="N20" s="184">
        <v>31</v>
      </c>
      <c r="O20" s="185"/>
      <c r="P20" s="159">
        <f t="shared" si="0"/>
        <v>0</v>
      </c>
      <c r="Q20" s="185"/>
      <c r="R20" s="185"/>
      <c r="S20" s="160">
        <f t="shared" si="1"/>
        <v>0</v>
      </c>
      <c r="T20" s="137"/>
      <c r="U20" s="15"/>
    </row>
    <row r="21" spans="1:21" s="123" customFormat="1" ht="18" customHeight="1">
      <c r="A21" s="15"/>
      <c r="B21" s="137"/>
      <c r="C21" s="187" t="s">
        <v>354</v>
      </c>
      <c r="D21" s="181">
        <v>8</v>
      </c>
      <c r="E21" s="182">
        <v>9</v>
      </c>
      <c r="F21" s="183">
        <v>8</v>
      </c>
      <c r="G21" s="184">
        <v>8</v>
      </c>
      <c r="H21" s="184">
        <v>8</v>
      </c>
      <c r="I21" s="185"/>
      <c r="J21" s="181">
        <v>9</v>
      </c>
      <c r="K21" s="182">
        <v>9</v>
      </c>
      <c r="L21" s="186">
        <v>8</v>
      </c>
      <c r="M21" s="184">
        <v>9</v>
      </c>
      <c r="N21" s="184">
        <v>9</v>
      </c>
      <c r="O21" s="185"/>
      <c r="P21" s="159">
        <f t="shared" si="0"/>
        <v>0</v>
      </c>
      <c r="Q21" s="185"/>
      <c r="R21" s="185"/>
      <c r="S21" s="160">
        <f t="shared" si="1"/>
        <v>-0.11111111111111116</v>
      </c>
      <c r="T21" s="137"/>
      <c r="U21" s="15"/>
    </row>
    <row r="22" spans="1:21" s="123" customFormat="1" ht="18" customHeight="1">
      <c r="A22" s="15"/>
      <c r="B22" s="188"/>
      <c r="C22" s="189"/>
      <c r="D22" s="130"/>
      <c r="E22" s="131"/>
      <c r="F22" s="132"/>
      <c r="G22" s="132"/>
      <c r="H22" s="132"/>
      <c r="I22" s="133"/>
      <c r="J22" s="130"/>
      <c r="K22" s="131"/>
      <c r="L22" s="133"/>
      <c r="M22" s="132"/>
      <c r="N22" s="132"/>
      <c r="O22" s="133"/>
      <c r="P22" s="153"/>
      <c r="Q22" s="133"/>
      <c r="R22" s="133"/>
      <c r="S22" s="154"/>
      <c r="T22" s="127"/>
      <c r="U22" s="15"/>
    </row>
    <row r="23" spans="1:21" s="123" customFormat="1" ht="18" customHeight="1">
      <c r="A23" s="15"/>
      <c r="B23" s="190"/>
      <c r="C23" s="148" t="s">
        <v>359</v>
      </c>
      <c r="D23" s="191">
        <f>+H23+G23+F23+E23</f>
        <v>6342</v>
      </c>
      <c r="E23" s="192">
        <v>1574</v>
      </c>
      <c r="F23" s="193">
        <v>1533</v>
      </c>
      <c r="G23" s="193">
        <v>1594</v>
      </c>
      <c r="H23" s="193">
        <v>1641</v>
      </c>
      <c r="I23" s="194"/>
      <c r="J23" s="191">
        <f>N23+M23+L23+K23</f>
        <v>6624</v>
      </c>
      <c r="K23" s="192">
        <v>1646</v>
      </c>
      <c r="L23" s="194">
        <v>1548</v>
      </c>
      <c r="M23" s="193">
        <v>1710</v>
      </c>
      <c r="N23" s="193">
        <v>1720</v>
      </c>
      <c r="O23" s="194"/>
      <c r="P23" s="153">
        <f t="shared" si="0"/>
        <v>-4.3742405832320808E-2</v>
      </c>
      <c r="Q23" s="194"/>
      <c r="R23" s="194"/>
      <c r="S23" s="154">
        <f t="shared" si="1"/>
        <v>-4.2572463768115965E-2</v>
      </c>
      <c r="T23" s="124"/>
      <c r="U23" s="15"/>
    </row>
    <row r="24" spans="1:21" s="123" customFormat="1" ht="18" customHeight="1">
      <c r="A24" s="15"/>
      <c r="B24" s="124"/>
      <c r="C24" s="169"/>
      <c r="D24" s="130"/>
      <c r="E24" s="131"/>
      <c r="F24" s="132"/>
      <c r="G24" s="132"/>
      <c r="H24" s="132"/>
      <c r="I24" s="133"/>
      <c r="J24" s="130"/>
      <c r="K24" s="131"/>
      <c r="L24" s="133"/>
      <c r="M24" s="132"/>
      <c r="N24" s="132"/>
      <c r="O24" s="133"/>
      <c r="P24" s="153"/>
      <c r="Q24" s="133"/>
      <c r="R24" s="133"/>
      <c r="S24" s="154"/>
      <c r="T24" s="127"/>
      <c r="U24" s="15"/>
    </row>
    <row r="25" spans="1:21" s="123" customFormat="1" ht="18" customHeight="1">
      <c r="A25" s="15"/>
      <c r="B25" s="195"/>
      <c r="C25" s="167" t="s">
        <v>360</v>
      </c>
      <c r="D25" s="149">
        <v>164</v>
      </c>
      <c r="E25" s="150">
        <v>163</v>
      </c>
      <c r="F25" s="151">
        <v>157</v>
      </c>
      <c r="G25" s="196">
        <v>164</v>
      </c>
      <c r="H25" s="196">
        <v>168</v>
      </c>
      <c r="I25" s="197"/>
      <c r="J25" s="149">
        <v>166</v>
      </c>
      <c r="K25" s="150">
        <v>167</v>
      </c>
      <c r="L25" s="152">
        <v>159</v>
      </c>
      <c r="M25" s="196">
        <v>169</v>
      </c>
      <c r="N25" s="196">
        <v>170</v>
      </c>
      <c r="O25" s="197"/>
      <c r="P25" s="153">
        <f t="shared" si="0"/>
        <v>-2.39520958083832E-2</v>
      </c>
      <c r="Q25" s="197"/>
      <c r="R25" s="197"/>
      <c r="S25" s="154">
        <f t="shared" si="1"/>
        <v>-1.2048192771084376E-2</v>
      </c>
      <c r="T25" s="124"/>
      <c r="U25" s="15"/>
    </row>
    <row r="26" spans="1:21" s="123" customFormat="1" ht="18" customHeight="1">
      <c r="A26" s="15"/>
      <c r="B26" s="137"/>
      <c r="C26" s="180" t="s">
        <v>126</v>
      </c>
      <c r="D26" s="155">
        <v>366</v>
      </c>
      <c r="E26" s="156">
        <v>364</v>
      </c>
      <c r="F26" s="157">
        <v>345</v>
      </c>
      <c r="G26" s="198">
        <v>369</v>
      </c>
      <c r="H26" s="198">
        <v>381</v>
      </c>
      <c r="I26" s="199"/>
      <c r="J26" s="155">
        <v>378</v>
      </c>
      <c r="K26" s="156">
        <v>370</v>
      </c>
      <c r="L26" s="158">
        <v>349</v>
      </c>
      <c r="M26" s="198">
        <v>392</v>
      </c>
      <c r="N26" s="198">
        <v>402</v>
      </c>
      <c r="O26" s="199"/>
      <c r="P26" s="159">
        <f t="shared" si="0"/>
        <v>-1.6216216216216162E-2</v>
      </c>
      <c r="Q26" s="199"/>
      <c r="R26" s="199"/>
      <c r="S26" s="160">
        <f t="shared" si="1"/>
        <v>-3.1746031746031744E-2</v>
      </c>
      <c r="T26" s="137"/>
      <c r="U26" s="15"/>
    </row>
    <row r="27" spans="1:21" s="123" customFormat="1" ht="18" customHeight="1">
      <c r="A27" s="15"/>
      <c r="B27" s="137"/>
      <c r="C27" s="187" t="s">
        <v>354</v>
      </c>
      <c r="D27" s="155">
        <v>70</v>
      </c>
      <c r="E27" s="156">
        <v>66</v>
      </c>
      <c r="F27" s="157">
        <v>69</v>
      </c>
      <c r="G27" s="198">
        <v>70</v>
      </c>
      <c r="H27" s="198">
        <v>71</v>
      </c>
      <c r="I27" s="199"/>
      <c r="J27" s="155">
        <v>76</v>
      </c>
      <c r="K27" s="156">
        <v>76</v>
      </c>
      <c r="L27" s="158">
        <v>73</v>
      </c>
      <c r="M27" s="198">
        <v>77</v>
      </c>
      <c r="N27" s="198">
        <v>77</v>
      </c>
      <c r="O27" s="199"/>
      <c r="P27" s="159">
        <f t="shared" si="0"/>
        <v>-0.13157894736842102</v>
      </c>
      <c r="Q27" s="199"/>
      <c r="R27" s="199"/>
      <c r="S27" s="160">
        <f t="shared" si="1"/>
        <v>-7.8947368421052655E-2</v>
      </c>
      <c r="T27" s="137"/>
      <c r="U27" s="15"/>
    </row>
    <row r="28" spans="1:21" s="123" customFormat="1" ht="18" customHeight="1">
      <c r="A28" s="15"/>
      <c r="B28" s="137"/>
      <c r="C28" s="189"/>
      <c r="D28" s="200"/>
      <c r="E28" s="201"/>
      <c r="F28" s="202"/>
      <c r="G28" s="178"/>
      <c r="H28" s="178"/>
      <c r="I28" s="179"/>
      <c r="J28" s="200"/>
      <c r="K28" s="201"/>
      <c r="L28" s="179"/>
      <c r="M28" s="178"/>
      <c r="N28" s="178"/>
      <c r="O28" s="179"/>
      <c r="P28" s="153"/>
      <c r="Q28" s="179"/>
      <c r="R28" s="179"/>
      <c r="S28" s="154"/>
      <c r="T28" s="127"/>
      <c r="U28" s="15"/>
    </row>
    <row r="29" spans="1:21" s="123" customFormat="1" ht="18" customHeight="1">
      <c r="A29" s="15"/>
      <c r="B29" s="166"/>
      <c r="C29" s="203" t="s">
        <v>125</v>
      </c>
      <c r="D29" s="204">
        <v>26</v>
      </c>
      <c r="E29" s="205">
        <v>27</v>
      </c>
      <c r="F29" s="206">
        <v>24</v>
      </c>
      <c r="G29" s="207">
        <v>25</v>
      </c>
      <c r="H29" s="207">
        <v>27</v>
      </c>
      <c r="I29" s="208"/>
      <c r="J29" s="209">
        <v>23</v>
      </c>
      <c r="K29" s="205">
        <v>32</v>
      </c>
      <c r="L29" s="210">
        <v>19</v>
      </c>
      <c r="M29" s="207">
        <v>23</v>
      </c>
      <c r="N29" s="207">
        <v>20</v>
      </c>
      <c r="O29" s="208"/>
      <c r="P29" s="211">
        <f t="shared" si="0"/>
        <v>-0.15625</v>
      </c>
      <c r="Q29" s="208"/>
      <c r="R29" s="208"/>
      <c r="S29" s="212">
        <f t="shared" si="1"/>
        <v>0.13043478260869557</v>
      </c>
      <c r="T29" s="127"/>
      <c r="U29" s="15"/>
    </row>
    <row r="30" spans="1:21" ht="18" customHeight="1">
      <c r="A30" s="15"/>
      <c r="B30" s="117"/>
      <c r="C30" s="138"/>
      <c r="D30" s="213"/>
      <c r="E30" s="214"/>
      <c r="F30" s="215"/>
      <c r="G30" s="215"/>
      <c r="H30" s="215"/>
      <c r="I30" s="190"/>
      <c r="J30" s="213"/>
      <c r="K30" s="214"/>
      <c r="L30" s="216"/>
      <c r="M30" s="215"/>
      <c r="N30" s="215"/>
      <c r="O30" s="190"/>
      <c r="P30" s="217"/>
      <c r="Q30" s="190"/>
      <c r="R30" s="190"/>
      <c r="S30" s="218"/>
      <c r="T30" s="219"/>
      <c r="U30" s="15"/>
    </row>
    <row r="31" spans="1:21" s="123" customFormat="1" ht="18" customHeight="1">
      <c r="A31" s="15"/>
      <c r="B31" s="124"/>
      <c r="C31" s="167" t="s">
        <v>361</v>
      </c>
      <c r="D31" s="221">
        <v>0.38</v>
      </c>
      <c r="E31" s="222">
        <v>0.41</v>
      </c>
      <c r="F31" s="223">
        <v>0.37</v>
      </c>
      <c r="G31" s="223">
        <v>0.37</v>
      </c>
      <c r="H31" s="223">
        <v>0.35</v>
      </c>
      <c r="I31" s="224"/>
      <c r="J31" s="221">
        <v>0.4</v>
      </c>
      <c r="K31" s="222">
        <v>0.41</v>
      </c>
      <c r="L31" s="224">
        <v>0.31</v>
      </c>
      <c r="M31" s="223">
        <v>0.52</v>
      </c>
      <c r="N31" s="223">
        <v>0.36</v>
      </c>
      <c r="O31" s="224"/>
      <c r="P31" s="153"/>
      <c r="Q31" s="224"/>
      <c r="R31" s="224"/>
      <c r="S31" s="154"/>
      <c r="T31" s="136"/>
      <c r="U31" s="15"/>
    </row>
    <row r="32" spans="1:21" s="123" customFormat="1" ht="18" customHeight="1">
      <c r="A32" s="15"/>
      <c r="B32" s="137"/>
      <c r="C32" s="180" t="s">
        <v>126</v>
      </c>
      <c r="D32" s="162">
        <v>0.28000000000000003</v>
      </c>
      <c r="E32" s="163" t="s">
        <v>526</v>
      </c>
      <c r="F32" s="164">
        <v>0.26</v>
      </c>
      <c r="G32" s="164">
        <v>0.27</v>
      </c>
      <c r="H32" s="164">
        <v>0.31</v>
      </c>
      <c r="I32" s="165"/>
      <c r="J32" s="162">
        <v>0.28000000000000003</v>
      </c>
      <c r="K32" s="163">
        <v>0.34</v>
      </c>
      <c r="L32" s="165">
        <v>0.26</v>
      </c>
      <c r="M32" s="164">
        <v>0.27</v>
      </c>
      <c r="N32" s="164">
        <v>0.27</v>
      </c>
      <c r="O32" s="165"/>
      <c r="P32" s="159"/>
      <c r="Q32" s="165"/>
      <c r="R32" s="165"/>
      <c r="S32" s="160"/>
      <c r="T32" s="137"/>
      <c r="U32" s="15"/>
    </row>
    <row r="33" spans="1:21" s="123" customFormat="1" ht="18" customHeight="1">
      <c r="A33" s="15"/>
      <c r="B33" s="137"/>
      <c r="C33" s="187" t="s">
        <v>354</v>
      </c>
      <c r="D33" s="162">
        <v>0.42</v>
      </c>
      <c r="E33" s="163" t="s">
        <v>527</v>
      </c>
      <c r="F33" s="164">
        <v>0.43</v>
      </c>
      <c r="G33" s="164">
        <v>0.41</v>
      </c>
      <c r="H33" s="164">
        <v>0.37</v>
      </c>
      <c r="I33" s="165"/>
      <c r="J33" s="162">
        <v>0.45</v>
      </c>
      <c r="K33" s="163">
        <v>0.44</v>
      </c>
      <c r="L33" s="165">
        <v>0.34</v>
      </c>
      <c r="M33" s="164">
        <v>0.63</v>
      </c>
      <c r="N33" s="164">
        <v>0.4</v>
      </c>
      <c r="O33" s="165"/>
      <c r="P33" s="159"/>
      <c r="Q33" s="165"/>
      <c r="R33" s="165"/>
      <c r="S33" s="160"/>
      <c r="T33" s="137"/>
      <c r="U33" s="15"/>
    </row>
    <row r="34" spans="1:21" s="123" customFormat="1" ht="18" customHeight="1">
      <c r="A34" s="15"/>
      <c r="B34" s="124"/>
      <c r="C34" s="125"/>
      <c r="D34" s="225"/>
      <c r="E34" s="226"/>
      <c r="F34" s="225"/>
      <c r="G34" s="225"/>
      <c r="H34" s="225"/>
      <c r="I34" s="227"/>
      <c r="J34" s="225"/>
      <c r="K34" s="225"/>
      <c r="L34" s="227"/>
      <c r="M34" s="225"/>
      <c r="N34" s="225"/>
      <c r="O34" s="227"/>
      <c r="P34" s="228"/>
      <c r="Q34" s="227"/>
      <c r="R34" s="227"/>
      <c r="S34" s="228"/>
      <c r="T34" s="127"/>
      <c r="U34" s="15"/>
    </row>
    <row r="35" spans="1:21" s="116" customFormat="1" ht="9" customHeight="1">
      <c r="A35" s="15"/>
      <c r="B35" s="15"/>
      <c r="C35" s="15"/>
      <c r="D35" s="15"/>
      <c r="E35" s="15"/>
      <c r="F35" s="15"/>
      <c r="G35" s="15"/>
      <c r="H35" s="15"/>
      <c r="I35" s="15"/>
      <c r="J35" s="15"/>
      <c r="K35" s="15"/>
      <c r="L35" s="15"/>
      <c r="M35" s="15"/>
      <c r="N35" s="15"/>
      <c r="O35" s="15"/>
      <c r="P35" s="15"/>
      <c r="Q35" s="15"/>
      <c r="R35" s="15"/>
      <c r="S35" s="15"/>
      <c r="T35" s="15"/>
      <c r="U35" s="15"/>
    </row>
    <row r="36" spans="1:21" s="123" customFormat="1" ht="17.25">
      <c r="B36" s="229" t="s">
        <v>362</v>
      </c>
      <c r="D36" s="230"/>
      <c r="F36" s="230"/>
      <c r="G36" s="230"/>
      <c r="H36" s="230"/>
      <c r="I36" s="230"/>
      <c r="J36" s="230"/>
      <c r="K36" s="230"/>
      <c r="L36" s="231"/>
      <c r="M36" s="230"/>
      <c r="N36" s="230"/>
      <c r="O36" s="230"/>
      <c r="P36" s="232"/>
      <c r="Q36" s="230"/>
      <c r="R36" s="230"/>
      <c r="S36" s="232"/>
      <c r="T36" s="233"/>
      <c r="U36" s="234"/>
    </row>
    <row r="37" spans="1:21" s="123" customFormat="1" ht="17.25">
      <c r="B37" s="4" t="s">
        <v>365</v>
      </c>
      <c r="L37" s="235"/>
      <c r="P37" s="236"/>
      <c r="S37" s="236"/>
    </row>
    <row r="38" spans="1:21" s="123" customFormat="1" ht="17.25">
      <c r="A38" s="237"/>
      <c r="B38" s="4" t="s">
        <v>369</v>
      </c>
      <c r="L38" s="235"/>
      <c r="P38" s="236"/>
      <c r="S38" s="236"/>
    </row>
  </sheetData>
  <sheetProtection password="8355" sheet="1" objects="1" scenarios="1"/>
  <printOptions horizontalCentered="1"/>
  <pageMargins left="0.31496062992125984" right="0.31496062992125984" top="0.74803149606299213" bottom="0.74803149606299213" header="0.31496062992125984" footer="0.31496062992125984"/>
  <pageSetup paperSize="9" scale="53" fitToWidth="0" orientation="portrait" r:id="rId1"/>
  <headerFooter alignWithMargins="0">
    <oddHeader>&amp;CKPN Investor Relations</oddHeader>
    <oddFooter>&amp;L&amp;8
Q4 2015&amp;C&amp;8&amp;A&amp;R&amp;8  &amp;P/&amp;N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50"/>
  <sheetViews>
    <sheetView view="pageBreakPreview" zoomScale="55" zoomScaleNormal="85" zoomScaleSheetLayoutView="55" workbookViewId="0"/>
  </sheetViews>
  <sheetFormatPr defaultColWidth="9.140625" defaultRowHeight="15.75"/>
  <cols>
    <col min="1" max="1" width="1.28515625" style="48" customWidth="1"/>
    <col min="2" max="2" width="1.7109375" style="48" customWidth="1"/>
    <col min="3" max="3" width="19.140625" style="48" customWidth="1"/>
    <col min="4" max="4" width="10.85546875" style="48" bestFit="1" customWidth="1"/>
    <col min="5" max="5" width="13.85546875" style="48" bestFit="1" customWidth="1"/>
    <col min="6" max="6" width="24.5703125" style="113" bestFit="1" customWidth="1"/>
    <col min="7" max="7" width="31.5703125" style="113" bestFit="1" customWidth="1"/>
    <col min="8" max="8" width="12.5703125" style="114" bestFit="1" customWidth="1"/>
    <col min="9" max="9" width="17" style="48" bestFit="1" customWidth="1"/>
    <col min="10" max="10" width="12.28515625" style="48" bestFit="1" customWidth="1"/>
    <col min="11" max="11" width="18.28515625" style="48" bestFit="1" customWidth="1"/>
    <col min="12" max="12" width="24.42578125" style="115" customWidth="1"/>
    <col min="13" max="13" width="89.28515625" style="65" customWidth="1"/>
    <col min="14" max="14" width="45.85546875" style="48" bestFit="1" customWidth="1"/>
    <col min="15" max="15" width="17.5703125" style="48" bestFit="1" customWidth="1"/>
    <col min="16" max="16" width="21.42578125" style="48" bestFit="1" customWidth="1"/>
    <col min="17" max="17" width="21.7109375" style="115" bestFit="1" customWidth="1"/>
    <col min="18" max="18" width="1.7109375" style="48" customWidth="1"/>
    <col min="19" max="19" width="1.42578125" style="48" customWidth="1"/>
    <col min="20" max="20" width="9.140625" style="108"/>
    <col min="21" max="16384" width="9.140625" style="48"/>
  </cols>
  <sheetData>
    <row r="1" spans="1:16384" s="35" customFormat="1" ht="9" customHeight="1">
      <c r="A1" s="34"/>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34"/>
      <c r="BK1" s="34"/>
      <c r="BL1" s="34"/>
      <c r="BM1" s="34"/>
      <c r="BN1" s="34"/>
      <c r="BO1" s="34"/>
      <c r="BP1" s="34"/>
      <c r="BQ1" s="34"/>
      <c r="BR1" s="34"/>
      <c r="BS1" s="34"/>
      <c r="BT1" s="34"/>
      <c r="BU1" s="34"/>
      <c r="BV1" s="34"/>
      <c r="BW1" s="34"/>
      <c r="BX1" s="34"/>
      <c r="BY1" s="34"/>
      <c r="BZ1" s="34"/>
      <c r="CA1" s="34"/>
      <c r="CB1" s="34"/>
      <c r="CC1" s="34"/>
      <c r="CD1" s="34"/>
      <c r="CE1" s="34"/>
      <c r="CF1" s="34"/>
      <c r="CG1" s="34"/>
      <c r="CH1" s="34"/>
      <c r="CI1" s="34"/>
      <c r="CJ1" s="34"/>
      <c r="CK1" s="34"/>
      <c r="CL1" s="34"/>
      <c r="CM1" s="34"/>
      <c r="CN1" s="34"/>
      <c r="CO1" s="34"/>
      <c r="CP1" s="34"/>
      <c r="CQ1" s="34"/>
      <c r="CR1" s="34"/>
      <c r="CS1" s="34"/>
      <c r="CT1" s="34"/>
      <c r="CU1" s="34"/>
      <c r="CV1" s="34"/>
      <c r="CW1" s="34"/>
      <c r="CX1" s="34"/>
      <c r="CY1" s="34"/>
      <c r="CZ1" s="34"/>
      <c r="DA1" s="34"/>
      <c r="DB1" s="34"/>
      <c r="DC1" s="34"/>
      <c r="DD1" s="34"/>
      <c r="DE1" s="34"/>
      <c r="DF1" s="34"/>
      <c r="DG1" s="34"/>
      <c r="DH1" s="34"/>
      <c r="DI1" s="34"/>
      <c r="DJ1" s="34"/>
      <c r="DK1" s="34"/>
      <c r="DL1" s="34"/>
      <c r="DM1" s="34"/>
      <c r="DN1" s="34"/>
      <c r="DO1" s="34"/>
      <c r="DP1" s="34"/>
      <c r="DQ1" s="34"/>
      <c r="DR1" s="34"/>
      <c r="DS1" s="34"/>
      <c r="DT1" s="34"/>
      <c r="DU1" s="34"/>
      <c r="DV1" s="34"/>
      <c r="DW1" s="34"/>
      <c r="DX1" s="34"/>
      <c r="DY1" s="34"/>
      <c r="DZ1" s="34"/>
      <c r="EA1" s="34"/>
      <c r="EB1" s="34"/>
      <c r="EC1" s="34"/>
      <c r="ED1" s="34"/>
      <c r="EE1" s="34"/>
      <c r="EF1" s="34"/>
      <c r="EG1" s="34"/>
      <c r="EH1" s="34"/>
      <c r="EI1" s="34"/>
      <c r="EJ1" s="34"/>
      <c r="EK1" s="34"/>
      <c r="EL1" s="34"/>
      <c r="EM1" s="34"/>
      <c r="EN1" s="34"/>
      <c r="EO1" s="34"/>
      <c r="EP1" s="34"/>
      <c r="EQ1" s="34"/>
      <c r="ER1" s="34"/>
      <c r="ES1" s="34"/>
      <c r="ET1" s="34"/>
      <c r="EU1" s="34"/>
      <c r="EV1" s="34"/>
      <c r="EW1" s="34"/>
      <c r="EX1" s="34"/>
      <c r="EY1" s="34"/>
      <c r="EZ1" s="34"/>
      <c r="FA1" s="34"/>
      <c r="FB1" s="34"/>
      <c r="FC1" s="34"/>
      <c r="FD1" s="34"/>
      <c r="FE1" s="34"/>
      <c r="FF1" s="34"/>
      <c r="FG1" s="34"/>
      <c r="FH1" s="34"/>
      <c r="FI1" s="34"/>
      <c r="FJ1" s="34"/>
      <c r="FK1" s="34"/>
      <c r="FL1" s="34"/>
      <c r="FM1" s="34"/>
      <c r="FN1" s="34"/>
      <c r="FO1" s="34"/>
      <c r="FP1" s="34"/>
      <c r="FQ1" s="34"/>
      <c r="FR1" s="34"/>
      <c r="FS1" s="34"/>
      <c r="FT1" s="34"/>
      <c r="FU1" s="34"/>
      <c r="FV1" s="34"/>
      <c r="FW1" s="34"/>
      <c r="FX1" s="34"/>
      <c r="FY1" s="34"/>
      <c r="FZ1" s="34"/>
      <c r="GA1" s="34"/>
      <c r="GB1" s="34"/>
      <c r="GC1" s="34"/>
      <c r="GD1" s="34"/>
      <c r="GE1" s="34"/>
      <c r="GF1" s="34"/>
      <c r="GG1" s="34"/>
      <c r="GH1" s="34"/>
      <c r="GI1" s="34"/>
      <c r="GJ1" s="34"/>
      <c r="GK1" s="34"/>
      <c r="GL1" s="34"/>
      <c r="GM1" s="34"/>
      <c r="GN1" s="34"/>
      <c r="GO1" s="34"/>
      <c r="GP1" s="34"/>
      <c r="GQ1" s="34"/>
      <c r="GR1" s="34"/>
      <c r="GS1" s="34"/>
      <c r="GT1" s="34"/>
      <c r="GU1" s="34"/>
      <c r="GV1" s="34"/>
      <c r="GW1" s="34"/>
      <c r="GX1" s="34"/>
      <c r="GY1" s="34"/>
      <c r="GZ1" s="34"/>
      <c r="HA1" s="34"/>
      <c r="HB1" s="34"/>
      <c r="HC1" s="34"/>
      <c r="HD1" s="34"/>
      <c r="HE1" s="34"/>
      <c r="HF1" s="34"/>
      <c r="HG1" s="34"/>
      <c r="HH1" s="34"/>
      <c r="HI1" s="34"/>
      <c r="HJ1" s="34"/>
      <c r="HK1" s="34"/>
      <c r="HL1" s="34"/>
      <c r="HM1" s="34"/>
      <c r="HN1" s="34"/>
      <c r="HO1" s="34"/>
      <c r="HP1" s="34"/>
      <c r="HQ1" s="34"/>
      <c r="HR1" s="34"/>
      <c r="HS1" s="34"/>
      <c r="HT1" s="34"/>
      <c r="HU1" s="34"/>
      <c r="HV1" s="34"/>
      <c r="HW1" s="34"/>
      <c r="HX1" s="34"/>
      <c r="HY1" s="34"/>
      <c r="HZ1" s="34"/>
      <c r="IA1" s="34"/>
      <c r="IB1" s="34"/>
      <c r="IC1" s="34"/>
      <c r="ID1" s="34"/>
      <c r="IE1" s="34"/>
      <c r="IF1" s="34"/>
      <c r="IG1" s="34"/>
      <c r="IH1" s="34"/>
      <c r="II1" s="34"/>
      <c r="IJ1" s="34"/>
      <c r="IK1" s="34"/>
      <c r="IL1" s="34"/>
      <c r="IM1" s="34"/>
      <c r="IN1" s="34"/>
      <c r="IO1" s="34"/>
      <c r="IP1" s="34"/>
      <c r="IQ1" s="34"/>
      <c r="IR1" s="34"/>
      <c r="IS1" s="34"/>
      <c r="IT1" s="34"/>
      <c r="IU1" s="34"/>
      <c r="IV1" s="34"/>
      <c r="IW1" s="34"/>
      <c r="IX1" s="34"/>
      <c r="IY1" s="34"/>
      <c r="IZ1" s="34"/>
      <c r="JA1" s="34"/>
      <c r="JB1" s="34"/>
      <c r="JC1" s="34"/>
      <c r="JD1" s="34"/>
      <c r="JE1" s="34"/>
      <c r="JF1" s="34"/>
      <c r="JG1" s="34"/>
      <c r="JH1" s="34"/>
      <c r="JI1" s="34"/>
      <c r="JJ1" s="34"/>
      <c r="JK1" s="34"/>
      <c r="JL1" s="34"/>
      <c r="JM1" s="34"/>
      <c r="JN1" s="34"/>
      <c r="JO1" s="34"/>
      <c r="JP1" s="34"/>
      <c r="JQ1" s="34"/>
      <c r="JR1" s="34"/>
      <c r="JS1" s="34"/>
      <c r="JT1" s="34"/>
      <c r="JU1" s="34"/>
      <c r="JV1" s="34"/>
      <c r="JW1" s="34"/>
      <c r="JX1" s="34"/>
      <c r="JY1" s="34"/>
      <c r="JZ1" s="34"/>
      <c r="KA1" s="34"/>
      <c r="KB1" s="34"/>
      <c r="KC1" s="34"/>
      <c r="KD1" s="34"/>
      <c r="KE1" s="34"/>
      <c r="KF1" s="34"/>
      <c r="KG1" s="34"/>
      <c r="KH1" s="34"/>
      <c r="KI1" s="34"/>
      <c r="KJ1" s="34"/>
      <c r="KK1" s="34"/>
      <c r="KL1" s="34"/>
      <c r="KM1" s="34"/>
      <c r="KN1" s="34"/>
      <c r="KO1" s="34"/>
      <c r="KP1" s="34"/>
      <c r="KQ1" s="34"/>
      <c r="KR1" s="34"/>
      <c r="KS1" s="34"/>
      <c r="KT1" s="34"/>
      <c r="KU1" s="34"/>
      <c r="KV1" s="34"/>
      <c r="KW1" s="34"/>
      <c r="KX1" s="34"/>
      <c r="KY1" s="34"/>
      <c r="KZ1" s="34"/>
      <c r="LA1" s="34"/>
      <c r="LB1" s="34"/>
      <c r="LC1" s="34"/>
      <c r="LD1" s="34"/>
      <c r="LE1" s="34"/>
      <c r="LF1" s="34"/>
      <c r="LG1" s="34"/>
      <c r="LH1" s="34"/>
      <c r="LI1" s="34"/>
      <c r="LJ1" s="34"/>
      <c r="LK1" s="34"/>
      <c r="LL1" s="34"/>
      <c r="LM1" s="34"/>
      <c r="LN1" s="34"/>
      <c r="LO1" s="34"/>
      <c r="LP1" s="34"/>
      <c r="LQ1" s="34"/>
      <c r="LR1" s="34"/>
      <c r="LS1" s="34"/>
      <c r="LT1" s="34"/>
      <c r="LU1" s="34"/>
      <c r="LV1" s="34"/>
      <c r="LW1" s="34"/>
      <c r="LX1" s="34"/>
      <c r="LY1" s="34"/>
      <c r="LZ1" s="34"/>
      <c r="MA1" s="34"/>
      <c r="MB1" s="34"/>
      <c r="MC1" s="34"/>
      <c r="MD1" s="34"/>
      <c r="ME1" s="34"/>
      <c r="MF1" s="34"/>
      <c r="MG1" s="34"/>
      <c r="MH1" s="34"/>
      <c r="MI1" s="34"/>
      <c r="MJ1" s="34"/>
      <c r="MK1" s="34"/>
      <c r="ML1" s="34"/>
      <c r="MM1" s="34"/>
      <c r="MN1" s="34"/>
      <c r="MO1" s="34"/>
      <c r="MP1" s="34"/>
      <c r="MQ1" s="34"/>
      <c r="MR1" s="34"/>
      <c r="MS1" s="34"/>
      <c r="MT1" s="34"/>
      <c r="MU1" s="34"/>
      <c r="MV1" s="34"/>
      <c r="MW1" s="34"/>
      <c r="MX1" s="34"/>
      <c r="MY1" s="34"/>
      <c r="MZ1" s="34"/>
      <c r="NA1" s="34"/>
      <c r="NB1" s="34"/>
      <c r="NC1" s="34"/>
      <c r="ND1" s="34"/>
      <c r="NE1" s="34"/>
      <c r="NF1" s="34"/>
      <c r="NG1" s="34"/>
      <c r="NH1" s="34"/>
      <c r="NI1" s="34"/>
      <c r="NJ1" s="34"/>
      <c r="NK1" s="34"/>
      <c r="NL1" s="34"/>
      <c r="NM1" s="34"/>
      <c r="NN1" s="34"/>
      <c r="NO1" s="34"/>
      <c r="NP1" s="34"/>
      <c r="NQ1" s="34"/>
      <c r="NR1" s="34"/>
      <c r="NS1" s="34"/>
      <c r="NT1" s="34"/>
      <c r="NU1" s="34"/>
      <c r="NV1" s="34"/>
      <c r="NW1" s="34"/>
      <c r="NX1" s="34"/>
      <c r="NY1" s="34"/>
      <c r="NZ1" s="34"/>
      <c r="OA1" s="34"/>
      <c r="OB1" s="34"/>
      <c r="OC1" s="34"/>
      <c r="OD1" s="34"/>
      <c r="OE1" s="34"/>
      <c r="OF1" s="34"/>
      <c r="OG1" s="34"/>
      <c r="OH1" s="34"/>
      <c r="OI1" s="34"/>
      <c r="OJ1" s="34"/>
      <c r="OK1" s="34"/>
      <c r="OL1" s="34"/>
      <c r="OM1" s="34"/>
      <c r="ON1" s="34"/>
      <c r="OO1" s="34"/>
      <c r="OP1" s="34"/>
      <c r="OQ1" s="34"/>
      <c r="OR1" s="34"/>
      <c r="OS1" s="34"/>
      <c r="OT1" s="34"/>
      <c r="OU1" s="34"/>
      <c r="OV1" s="34"/>
      <c r="OW1" s="34"/>
      <c r="OX1" s="34"/>
      <c r="OY1" s="34"/>
      <c r="OZ1" s="34"/>
      <c r="PA1" s="34"/>
      <c r="PB1" s="34"/>
      <c r="PC1" s="34"/>
      <c r="PD1" s="34"/>
      <c r="PE1" s="34"/>
      <c r="PF1" s="34"/>
      <c r="PG1" s="34"/>
      <c r="PH1" s="34"/>
      <c r="PI1" s="34"/>
      <c r="PJ1" s="34"/>
      <c r="PK1" s="34"/>
      <c r="PL1" s="34"/>
      <c r="PM1" s="34"/>
      <c r="PN1" s="34"/>
      <c r="PO1" s="34"/>
      <c r="PP1" s="34"/>
      <c r="PQ1" s="34"/>
      <c r="PR1" s="34"/>
      <c r="PS1" s="34"/>
      <c r="PT1" s="34"/>
      <c r="PU1" s="34"/>
      <c r="PV1" s="34"/>
      <c r="PW1" s="34"/>
      <c r="PX1" s="34"/>
      <c r="PY1" s="34"/>
      <c r="PZ1" s="34"/>
      <c r="QA1" s="34"/>
      <c r="QB1" s="34"/>
      <c r="QC1" s="34"/>
      <c r="QD1" s="34"/>
      <c r="QE1" s="34"/>
      <c r="QF1" s="34"/>
      <c r="QG1" s="34"/>
      <c r="QH1" s="34"/>
      <c r="QI1" s="34"/>
      <c r="QJ1" s="34"/>
      <c r="QK1" s="34"/>
      <c r="QL1" s="34"/>
      <c r="QM1" s="34"/>
      <c r="QN1" s="34"/>
      <c r="QO1" s="34"/>
      <c r="QP1" s="34"/>
      <c r="QQ1" s="34"/>
      <c r="QR1" s="34"/>
      <c r="QS1" s="34"/>
      <c r="QT1" s="34"/>
      <c r="QU1" s="34"/>
      <c r="QV1" s="34"/>
      <c r="QW1" s="34"/>
      <c r="QX1" s="34"/>
      <c r="QY1" s="34"/>
      <c r="QZ1" s="34"/>
      <c r="RA1" s="34"/>
      <c r="RB1" s="34"/>
      <c r="RC1" s="34"/>
      <c r="RD1" s="34"/>
      <c r="RE1" s="34"/>
      <c r="RF1" s="34"/>
      <c r="RG1" s="34"/>
      <c r="RH1" s="34"/>
      <c r="RI1" s="34"/>
      <c r="RJ1" s="34"/>
      <c r="RK1" s="34"/>
      <c r="RL1" s="34"/>
      <c r="RM1" s="34"/>
      <c r="RN1" s="34"/>
      <c r="RO1" s="34"/>
      <c r="RP1" s="34"/>
      <c r="RQ1" s="34"/>
      <c r="RR1" s="34"/>
      <c r="RS1" s="34"/>
      <c r="RT1" s="34"/>
      <c r="RU1" s="34"/>
      <c r="RV1" s="34"/>
      <c r="RW1" s="34"/>
      <c r="RX1" s="34"/>
      <c r="RY1" s="34"/>
      <c r="RZ1" s="34"/>
      <c r="SA1" s="34"/>
      <c r="SB1" s="34"/>
      <c r="SC1" s="34"/>
      <c r="SD1" s="34"/>
      <c r="SE1" s="34"/>
      <c r="SF1" s="34"/>
      <c r="SG1" s="34"/>
      <c r="SH1" s="34"/>
      <c r="SI1" s="34"/>
      <c r="SJ1" s="34"/>
      <c r="SK1" s="34"/>
      <c r="SL1" s="34"/>
      <c r="SM1" s="34"/>
      <c r="SN1" s="34"/>
      <c r="SO1" s="34"/>
      <c r="SP1" s="34"/>
      <c r="SQ1" s="34"/>
      <c r="SR1" s="34"/>
      <c r="SS1" s="34"/>
      <c r="ST1" s="34"/>
      <c r="SU1" s="34"/>
      <c r="SV1" s="34"/>
      <c r="SW1" s="34"/>
      <c r="SX1" s="34"/>
      <c r="SY1" s="34"/>
      <c r="SZ1" s="34"/>
      <c r="TA1" s="34"/>
      <c r="TB1" s="34"/>
      <c r="TC1" s="34"/>
      <c r="TD1" s="34"/>
      <c r="TE1" s="34"/>
      <c r="TF1" s="34"/>
      <c r="TG1" s="34"/>
      <c r="TH1" s="34"/>
      <c r="TI1" s="34"/>
      <c r="TJ1" s="34"/>
      <c r="TK1" s="34"/>
      <c r="TL1" s="34"/>
      <c r="TM1" s="34"/>
      <c r="TN1" s="34"/>
      <c r="TO1" s="34"/>
      <c r="TP1" s="34"/>
      <c r="TQ1" s="34"/>
      <c r="TR1" s="34"/>
      <c r="TS1" s="34"/>
      <c r="TT1" s="34"/>
      <c r="TU1" s="34"/>
      <c r="TV1" s="34"/>
      <c r="TW1" s="34"/>
      <c r="TX1" s="34"/>
      <c r="TY1" s="34"/>
      <c r="TZ1" s="34"/>
      <c r="UA1" s="34"/>
      <c r="UB1" s="34"/>
      <c r="UC1" s="34"/>
      <c r="UD1" s="34"/>
      <c r="UE1" s="34"/>
      <c r="UF1" s="34"/>
      <c r="UG1" s="34"/>
      <c r="UH1" s="34"/>
      <c r="UI1" s="34"/>
      <c r="UJ1" s="34"/>
      <c r="UK1" s="34"/>
      <c r="UL1" s="34"/>
      <c r="UM1" s="34"/>
      <c r="UN1" s="34"/>
      <c r="UO1" s="34"/>
      <c r="UP1" s="34"/>
      <c r="UQ1" s="34"/>
      <c r="UR1" s="34"/>
      <c r="US1" s="34"/>
      <c r="UT1" s="34"/>
      <c r="UU1" s="34"/>
      <c r="UV1" s="34"/>
      <c r="UW1" s="34"/>
      <c r="UX1" s="34"/>
      <c r="UY1" s="34"/>
      <c r="UZ1" s="34"/>
      <c r="VA1" s="34"/>
      <c r="VB1" s="34"/>
      <c r="VC1" s="34"/>
      <c r="VD1" s="34"/>
      <c r="VE1" s="34"/>
      <c r="VF1" s="34"/>
      <c r="VG1" s="34"/>
      <c r="VH1" s="34"/>
      <c r="VI1" s="34"/>
      <c r="VJ1" s="34"/>
      <c r="VK1" s="34"/>
      <c r="VL1" s="34"/>
      <c r="VM1" s="34"/>
      <c r="VN1" s="34"/>
      <c r="VO1" s="34"/>
      <c r="VP1" s="34"/>
      <c r="VQ1" s="34"/>
      <c r="VR1" s="34"/>
      <c r="VS1" s="34"/>
      <c r="VT1" s="34"/>
      <c r="VU1" s="34"/>
      <c r="VV1" s="34"/>
      <c r="VW1" s="34"/>
      <c r="VX1" s="34"/>
      <c r="VY1" s="34"/>
      <c r="VZ1" s="34"/>
      <c r="WA1" s="34"/>
      <c r="WB1" s="34"/>
      <c r="WC1" s="34"/>
      <c r="WD1" s="34"/>
      <c r="WE1" s="34"/>
      <c r="WF1" s="34"/>
      <c r="WG1" s="34"/>
      <c r="WH1" s="34"/>
      <c r="WI1" s="34"/>
      <c r="WJ1" s="34"/>
      <c r="WK1" s="34"/>
      <c r="WL1" s="34"/>
      <c r="WM1" s="34"/>
      <c r="WN1" s="34"/>
      <c r="WO1" s="34"/>
      <c r="WP1" s="34"/>
      <c r="WQ1" s="34"/>
      <c r="WR1" s="34"/>
      <c r="WS1" s="34"/>
      <c r="WT1" s="34"/>
      <c r="WU1" s="34"/>
      <c r="WV1" s="34"/>
      <c r="WW1" s="34"/>
      <c r="WX1" s="34"/>
      <c r="WY1" s="34"/>
      <c r="WZ1" s="34"/>
      <c r="XA1" s="34"/>
      <c r="XB1" s="34"/>
      <c r="XC1" s="34"/>
      <c r="XD1" s="34"/>
      <c r="XE1" s="34"/>
      <c r="XF1" s="34"/>
      <c r="XG1" s="34"/>
      <c r="XH1" s="34"/>
      <c r="XI1" s="34"/>
      <c r="XJ1" s="34"/>
      <c r="XK1" s="34"/>
      <c r="XL1" s="34"/>
      <c r="XM1" s="34"/>
      <c r="XN1" s="34"/>
      <c r="XO1" s="34"/>
      <c r="XP1" s="34"/>
      <c r="XQ1" s="34"/>
      <c r="XR1" s="34"/>
      <c r="XS1" s="34"/>
      <c r="XT1" s="34"/>
      <c r="XU1" s="34"/>
      <c r="XV1" s="34"/>
      <c r="XW1" s="34"/>
      <c r="XX1" s="34"/>
      <c r="XY1" s="34"/>
      <c r="XZ1" s="34"/>
      <c r="YA1" s="34"/>
      <c r="YB1" s="34"/>
      <c r="YC1" s="34"/>
      <c r="YD1" s="34"/>
      <c r="YE1" s="34"/>
      <c r="YF1" s="34"/>
      <c r="YG1" s="34"/>
      <c r="YH1" s="34"/>
      <c r="YI1" s="34"/>
      <c r="YJ1" s="34"/>
      <c r="YK1" s="34"/>
      <c r="YL1" s="34"/>
      <c r="YM1" s="34"/>
      <c r="YN1" s="34"/>
      <c r="YO1" s="34"/>
      <c r="YP1" s="34"/>
      <c r="YQ1" s="34"/>
      <c r="YR1" s="34"/>
      <c r="YS1" s="34"/>
      <c r="YT1" s="34"/>
      <c r="YU1" s="34"/>
      <c r="YV1" s="34"/>
      <c r="YW1" s="34"/>
      <c r="YX1" s="34"/>
      <c r="YY1" s="34"/>
      <c r="YZ1" s="34"/>
      <c r="ZA1" s="34"/>
      <c r="ZB1" s="34"/>
      <c r="ZC1" s="34"/>
      <c r="ZD1" s="34"/>
      <c r="ZE1" s="34"/>
      <c r="ZF1" s="34"/>
      <c r="ZG1" s="34"/>
      <c r="ZH1" s="34"/>
      <c r="ZI1" s="34"/>
      <c r="ZJ1" s="34"/>
      <c r="ZK1" s="34"/>
      <c r="ZL1" s="34"/>
      <c r="ZM1" s="34"/>
      <c r="ZN1" s="34"/>
      <c r="ZO1" s="34"/>
      <c r="ZP1" s="34"/>
      <c r="ZQ1" s="34"/>
      <c r="ZR1" s="34"/>
      <c r="ZS1" s="34"/>
      <c r="ZT1" s="34"/>
      <c r="ZU1" s="34"/>
      <c r="ZV1" s="34"/>
      <c r="ZW1" s="34"/>
      <c r="ZX1" s="34"/>
      <c r="ZY1" s="34"/>
      <c r="ZZ1" s="34"/>
      <c r="AAA1" s="34"/>
      <c r="AAB1" s="34"/>
      <c r="AAC1" s="34"/>
      <c r="AAD1" s="34"/>
      <c r="AAE1" s="34"/>
      <c r="AAF1" s="34"/>
      <c r="AAG1" s="34"/>
      <c r="AAH1" s="34"/>
      <c r="AAI1" s="34"/>
      <c r="AAJ1" s="34"/>
      <c r="AAK1" s="34"/>
      <c r="AAL1" s="34"/>
      <c r="AAM1" s="34"/>
      <c r="AAN1" s="34"/>
      <c r="AAO1" s="34"/>
      <c r="AAP1" s="34"/>
      <c r="AAQ1" s="34"/>
      <c r="AAR1" s="34"/>
      <c r="AAS1" s="34"/>
      <c r="AAT1" s="34"/>
      <c r="AAU1" s="34"/>
      <c r="AAV1" s="34"/>
      <c r="AAW1" s="34"/>
      <c r="AAX1" s="34"/>
      <c r="AAY1" s="34"/>
      <c r="AAZ1" s="34"/>
      <c r="ABA1" s="34"/>
      <c r="ABB1" s="34"/>
      <c r="ABC1" s="34"/>
      <c r="ABD1" s="34"/>
      <c r="ABE1" s="34"/>
      <c r="ABF1" s="34"/>
      <c r="ABG1" s="34"/>
      <c r="ABH1" s="34"/>
      <c r="ABI1" s="34"/>
      <c r="ABJ1" s="34"/>
      <c r="ABK1" s="34"/>
      <c r="ABL1" s="34"/>
      <c r="ABM1" s="34"/>
      <c r="ABN1" s="34"/>
      <c r="ABO1" s="34"/>
      <c r="ABP1" s="34"/>
      <c r="ABQ1" s="34"/>
      <c r="ABR1" s="34"/>
      <c r="ABS1" s="34"/>
      <c r="ABT1" s="34"/>
      <c r="ABU1" s="34"/>
      <c r="ABV1" s="34"/>
      <c r="ABW1" s="34"/>
      <c r="ABX1" s="34"/>
      <c r="ABY1" s="34"/>
      <c r="ABZ1" s="34"/>
      <c r="ACA1" s="34"/>
      <c r="ACB1" s="34"/>
      <c r="ACC1" s="34"/>
      <c r="ACD1" s="34"/>
      <c r="ACE1" s="34"/>
      <c r="ACF1" s="34"/>
      <c r="ACG1" s="34"/>
      <c r="ACH1" s="34"/>
      <c r="ACI1" s="34"/>
      <c r="ACJ1" s="34"/>
      <c r="ACK1" s="34"/>
      <c r="ACL1" s="34"/>
      <c r="ACM1" s="34"/>
      <c r="ACN1" s="34"/>
      <c r="ACO1" s="34"/>
      <c r="ACP1" s="34"/>
      <c r="ACQ1" s="34"/>
      <c r="ACR1" s="34"/>
      <c r="ACS1" s="34"/>
      <c r="ACT1" s="34"/>
      <c r="ACU1" s="34"/>
      <c r="ACV1" s="34"/>
      <c r="ACW1" s="34"/>
      <c r="ACX1" s="34"/>
      <c r="ACY1" s="34"/>
      <c r="ACZ1" s="34"/>
      <c r="ADA1" s="34"/>
      <c r="ADB1" s="34"/>
      <c r="ADC1" s="34"/>
      <c r="ADD1" s="34"/>
      <c r="ADE1" s="34"/>
      <c r="ADF1" s="34"/>
      <c r="ADG1" s="34"/>
      <c r="ADH1" s="34"/>
      <c r="ADI1" s="34"/>
      <c r="ADJ1" s="34"/>
      <c r="ADK1" s="34"/>
      <c r="ADL1" s="34"/>
      <c r="ADM1" s="34"/>
      <c r="ADN1" s="34"/>
      <c r="ADO1" s="34"/>
      <c r="ADP1" s="34"/>
      <c r="ADQ1" s="34"/>
      <c r="ADR1" s="34"/>
      <c r="ADS1" s="34"/>
      <c r="ADT1" s="34"/>
      <c r="ADU1" s="34"/>
      <c r="ADV1" s="34"/>
      <c r="ADW1" s="34"/>
      <c r="ADX1" s="34"/>
      <c r="ADY1" s="34"/>
      <c r="ADZ1" s="34"/>
      <c r="AEA1" s="34"/>
      <c r="AEB1" s="34"/>
      <c r="AEC1" s="34"/>
      <c r="AED1" s="34"/>
      <c r="AEE1" s="34"/>
      <c r="AEF1" s="34"/>
      <c r="AEG1" s="34"/>
      <c r="AEH1" s="34"/>
      <c r="AEI1" s="34"/>
      <c r="AEJ1" s="34"/>
      <c r="AEK1" s="34"/>
      <c r="AEL1" s="34"/>
      <c r="AEM1" s="34"/>
      <c r="AEN1" s="34"/>
      <c r="AEO1" s="34"/>
      <c r="AEP1" s="34"/>
      <c r="AEQ1" s="34"/>
      <c r="AER1" s="34"/>
      <c r="AES1" s="34"/>
      <c r="AET1" s="34"/>
      <c r="AEU1" s="34"/>
      <c r="AEV1" s="34"/>
      <c r="AEW1" s="34"/>
      <c r="AEX1" s="34"/>
      <c r="AEY1" s="34"/>
      <c r="AEZ1" s="34"/>
      <c r="AFA1" s="34"/>
      <c r="AFB1" s="34"/>
      <c r="AFC1" s="34"/>
      <c r="AFD1" s="34"/>
      <c r="AFE1" s="34"/>
      <c r="AFF1" s="34"/>
      <c r="AFG1" s="34"/>
      <c r="AFH1" s="34"/>
      <c r="AFI1" s="34"/>
      <c r="AFJ1" s="34"/>
      <c r="AFK1" s="34"/>
      <c r="AFL1" s="34"/>
      <c r="AFM1" s="34"/>
      <c r="AFN1" s="34"/>
      <c r="AFO1" s="34"/>
      <c r="AFP1" s="34"/>
      <c r="AFQ1" s="34"/>
      <c r="AFR1" s="34"/>
      <c r="AFS1" s="34"/>
      <c r="AFT1" s="34"/>
      <c r="AFU1" s="34"/>
      <c r="AFV1" s="34"/>
      <c r="AFW1" s="34"/>
      <c r="AFX1" s="34"/>
      <c r="AFY1" s="34"/>
      <c r="AFZ1" s="34"/>
      <c r="AGA1" s="34"/>
      <c r="AGB1" s="34"/>
      <c r="AGC1" s="34"/>
      <c r="AGD1" s="34"/>
      <c r="AGE1" s="34"/>
      <c r="AGF1" s="34"/>
      <c r="AGG1" s="34"/>
      <c r="AGH1" s="34"/>
      <c r="AGI1" s="34"/>
      <c r="AGJ1" s="34"/>
      <c r="AGK1" s="34"/>
      <c r="AGL1" s="34"/>
      <c r="AGM1" s="34"/>
      <c r="AGN1" s="34"/>
      <c r="AGO1" s="34"/>
      <c r="AGP1" s="34"/>
      <c r="AGQ1" s="34"/>
      <c r="AGR1" s="34"/>
      <c r="AGS1" s="34"/>
      <c r="AGT1" s="34"/>
      <c r="AGU1" s="34"/>
      <c r="AGV1" s="34"/>
      <c r="AGW1" s="34"/>
      <c r="AGX1" s="34"/>
      <c r="AGY1" s="34"/>
      <c r="AGZ1" s="34"/>
      <c r="AHA1" s="34"/>
      <c r="AHB1" s="34"/>
      <c r="AHC1" s="34"/>
      <c r="AHD1" s="34"/>
      <c r="AHE1" s="34"/>
      <c r="AHF1" s="34"/>
      <c r="AHG1" s="34"/>
      <c r="AHH1" s="34"/>
      <c r="AHI1" s="34"/>
      <c r="AHJ1" s="34"/>
      <c r="AHK1" s="34"/>
      <c r="AHL1" s="34"/>
      <c r="AHM1" s="34"/>
      <c r="AHN1" s="34"/>
      <c r="AHO1" s="34"/>
      <c r="AHP1" s="34"/>
      <c r="AHQ1" s="34"/>
      <c r="AHR1" s="34"/>
      <c r="AHS1" s="34"/>
      <c r="AHT1" s="34"/>
      <c r="AHU1" s="34"/>
      <c r="AHV1" s="34"/>
      <c r="AHW1" s="34"/>
      <c r="AHX1" s="34"/>
      <c r="AHY1" s="34"/>
      <c r="AHZ1" s="34"/>
      <c r="AIA1" s="34"/>
      <c r="AIB1" s="34"/>
      <c r="AIC1" s="34"/>
      <c r="AID1" s="34"/>
      <c r="AIE1" s="34"/>
      <c r="AIF1" s="34"/>
      <c r="AIG1" s="34"/>
      <c r="AIH1" s="34"/>
      <c r="AII1" s="34"/>
      <c r="AIJ1" s="34"/>
      <c r="AIK1" s="34"/>
      <c r="AIL1" s="34"/>
      <c r="AIM1" s="34"/>
      <c r="AIN1" s="34"/>
      <c r="AIO1" s="34"/>
      <c r="AIP1" s="34"/>
      <c r="AIQ1" s="34"/>
      <c r="AIR1" s="34"/>
      <c r="AIS1" s="34"/>
      <c r="AIT1" s="34"/>
      <c r="AIU1" s="34"/>
      <c r="AIV1" s="34"/>
      <c r="AIW1" s="34"/>
      <c r="AIX1" s="34"/>
      <c r="AIY1" s="34"/>
      <c r="AIZ1" s="34"/>
      <c r="AJA1" s="34"/>
      <c r="AJB1" s="34"/>
      <c r="AJC1" s="34"/>
      <c r="AJD1" s="34"/>
      <c r="AJE1" s="34"/>
      <c r="AJF1" s="34"/>
      <c r="AJG1" s="34"/>
      <c r="AJH1" s="34"/>
      <c r="AJI1" s="34"/>
      <c r="AJJ1" s="34"/>
      <c r="AJK1" s="34"/>
      <c r="AJL1" s="34"/>
      <c r="AJM1" s="34"/>
      <c r="AJN1" s="34"/>
      <c r="AJO1" s="34"/>
      <c r="AJP1" s="34"/>
      <c r="AJQ1" s="34"/>
      <c r="AJR1" s="34"/>
      <c r="AJS1" s="34"/>
      <c r="AJT1" s="34"/>
      <c r="AJU1" s="34"/>
      <c r="AJV1" s="34"/>
      <c r="AJW1" s="34"/>
      <c r="AJX1" s="34"/>
      <c r="AJY1" s="34"/>
      <c r="AJZ1" s="34"/>
      <c r="AKA1" s="34"/>
      <c r="AKB1" s="34"/>
      <c r="AKC1" s="34"/>
      <c r="AKD1" s="34"/>
      <c r="AKE1" s="34"/>
      <c r="AKF1" s="34"/>
      <c r="AKG1" s="34"/>
      <c r="AKH1" s="34"/>
      <c r="AKI1" s="34"/>
      <c r="AKJ1" s="34"/>
      <c r="AKK1" s="34"/>
      <c r="AKL1" s="34"/>
      <c r="AKM1" s="34"/>
      <c r="AKN1" s="34"/>
      <c r="AKO1" s="34"/>
      <c r="AKP1" s="34"/>
      <c r="AKQ1" s="34"/>
      <c r="AKR1" s="34"/>
      <c r="AKS1" s="34"/>
      <c r="AKT1" s="34"/>
      <c r="AKU1" s="34"/>
      <c r="AKV1" s="34"/>
      <c r="AKW1" s="34"/>
      <c r="AKX1" s="34"/>
      <c r="AKY1" s="34"/>
      <c r="AKZ1" s="34"/>
      <c r="ALA1" s="34"/>
      <c r="ALB1" s="34"/>
      <c r="ALC1" s="34"/>
      <c r="ALD1" s="34"/>
      <c r="ALE1" s="34"/>
      <c r="ALF1" s="34"/>
      <c r="ALG1" s="34"/>
      <c r="ALH1" s="34"/>
      <c r="ALI1" s="34"/>
      <c r="ALJ1" s="34"/>
      <c r="ALK1" s="34"/>
      <c r="ALL1" s="34"/>
      <c r="ALM1" s="34"/>
      <c r="ALN1" s="34"/>
      <c r="ALO1" s="34"/>
      <c r="ALP1" s="34"/>
      <c r="ALQ1" s="34"/>
      <c r="ALR1" s="34"/>
      <c r="ALS1" s="34"/>
      <c r="ALT1" s="34"/>
      <c r="ALU1" s="34"/>
      <c r="ALV1" s="34"/>
      <c r="ALW1" s="34"/>
      <c r="ALX1" s="34"/>
      <c r="ALY1" s="34"/>
      <c r="ALZ1" s="34"/>
      <c r="AMA1" s="34"/>
      <c r="AMB1" s="34"/>
      <c r="AMC1" s="34"/>
      <c r="AMD1" s="34"/>
      <c r="AME1" s="34"/>
      <c r="AMF1" s="34"/>
      <c r="AMG1" s="34"/>
      <c r="AMH1" s="34"/>
      <c r="AMI1" s="34"/>
      <c r="AMJ1" s="34"/>
      <c r="AMK1" s="34"/>
      <c r="AML1" s="34"/>
      <c r="AMM1" s="34"/>
      <c r="AMN1" s="34"/>
      <c r="AMO1" s="34"/>
      <c r="AMP1" s="34"/>
      <c r="AMQ1" s="34"/>
      <c r="AMR1" s="34"/>
      <c r="AMS1" s="34"/>
      <c r="AMT1" s="34"/>
      <c r="AMU1" s="34"/>
      <c r="AMV1" s="34"/>
      <c r="AMW1" s="34"/>
      <c r="AMX1" s="34"/>
      <c r="AMY1" s="34"/>
      <c r="AMZ1" s="34"/>
      <c r="ANA1" s="34"/>
      <c r="ANB1" s="34"/>
      <c r="ANC1" s="34"/>
      <c r="AND1" s="34"/>
      <c r="ANE1" s="34"/>
      <c r="ANF1" s="34"/>
      <c r="ANG1" s="34"/>
      <c r="ANH1" s="34"/>
      <c r="ANI1" s="34"/>
      <c r="ANJ1" s="34"/>
      <c r="ANK1" s="34"/>
      <c r="ANL1" s="34"/>
      <c r="ANM1" s="34"/>
      <c r="ANN1" s="34"/>
      <c r="ANO1" s="34"/>
      <c r="ANP1" s="34"/>
      <c r="ANQ1" s="34"/>
      <c r="ANR1" s="34"/>
      <c r="ANS1" s="34"/>
      <c r="ANT1" s="34"/>
      <c r="ANU1" s="34"/>
      <c r="ANV1" s="34"/>
      <c r="ANW1" s="34"/>
      <c r="ANX1" s="34"/>
      <c r="ANY1" s="34"/>
      <c r="ANZ1" s="34"/>
      <c r="AOA1" s="34"/>
      <c r="AOB1" s="34"/>
      <c r="AOC1" s="34"/>
      <c r="AOD1" s="34"/>
      <c r="AOE1" s="34"/>
      <c r="AOF1" s="34"/>
      <c r="AOG1" s="34"/>
      <c r="AOH1" s="34"/>
      <c r="AOI1" s="34"/>
      <c r="AOJ1" s="34"/>
      <c r="AOK1" s="34"/>
      <c r="AOL1" s="34"/>
      <c r="AOM1" s="34"/>
      <c r="AON1" s="34"/>
      <c r="AOO1" s="34"/>
      <c r="AOP1" s="34"/>
      <c r="AOQ1" s="34"/>
      <c r="AOR1" s="34"/>
      <c r="AOS1" s="34"/>
      <c r="AOT1" s="34"/>
      <c r="AOU1" s="34"/>
      <c r="AOV1" s="34"/>
      <c r="AOW1" s="34"/>
      <c r="AOX1" s="34"/>
      <c r="AOY1" s="34"/>
      <c r="AOZ1" s="34"/>
      <c r="APA1" s="34"/>
      <c r="APB1" s="34"/>
      <c r="APC1" s="34"/>
      <c r="APD1" s="34"/>
      <c r="APE1" s="34"/>
      <c r="APF1" s="34"/>
      <c r="APG1" s="34"/>
      <c r="APH1" s="34"/>
      <c r="API1" s="34"/>
      <c r="APJ1" s="34"/>
      <c r="APK1" s="34"/>
      <c r="APL1" s="34"/>
      <c r="APM1" s="34"/>
      <c r="APN1" s="34"/>
      <c r="APO1" s="34"/>
      <c r="APP1" s="34"/>
      <c r="APQ1" s="34"/>
      <c r="APR1" s="34"/>
      <c r="APS1" s="34"/>
      <c r="APT1" s="34"/>
      <c r="APU1" s="34"/>
      <c r="APV1" s="34"/>
      <c r="APW1" s="34"/>
      <c r="APX1" s="34"/>
      <c r="APY1" s="34"/>
      <c r="APZ1" s="34"/>
      <c r="AQA1" s="34"/>
      <c r="AQB1" s="34"/>
      <c r="AQC1" s="34"/>
      <c r="AQD1" s="34"/>
      <c r="AQE1" s="34"/>
      <c r="AQF1" s="34"/>
      <c r="AQG1" s="34"/>
      <c r="AQH1" s="34"/>
      <c r="AQI1" s="34"/>
      <c r="AQJ1" s="34"/>
      <c r="AQK1" s="34"/>
      <c r="AQL1" s="34"/>
      <c r="AQM1" s="34"/>
      <c r="AQN1" s="34"/>
      <c r="AQO1" s="34"/>
      <c r="AQP1" s="34"/>
      <c r="AQQ1" s="34"/>
      <c r="AQR1" s="34"/>
      <c r="AQS1" s="34"/>
      <c r="AQT1" s="34"/>
      <c r="AQU1" s="34"/>
      <c r="AQV1" s="34"/>
      <c r="AQW1" s="34"/>
      <c r="AQX1" s="34"/>
      <c r="AQY1" s="34"/>
      <c r="AQZ1" s="34"/>
      <c r="ARA1" s="34"/>
      <c r="ARB1" s="34"/>
      <c r="ARC1" s="34"/>
      <c r="ARD1" s="34"/>
      <c r="ARE1" s="34"/>
      <c r="ARF1" s="34"/>
      <c r="ARG1" s="34"/>
      <c r="ARH1" s="34"/>
      <c r="ARI1" s="34"/>
      <c r="ARJ1" s="34"/>
      <c r="ARK1" s="34"/>
      <c r="ARL1" s="34"/>
      <c r="ARM1" s="34"/>
      <c r="ARN1" s="34"/>
      <c r="ARO1" s="34"/>
      <c r="ARP1" s="34"/>
      <c r="ARQ1" s="34"/>
      <c r="ARR1" s="34"/>
      <c r="ARS1" s="34"/>
      <c r="ART1" s="34"/>
      <c r="ARU1" s="34"/>
      <c r="ARV1" s="34"/>
      <c r="ARW1" s="34"/>
      <c r="ARX1" s="34"/>
      <c r="ARY1" s="34"/>
      <c r="ARZ1" s="34"/>
      <c r="ASA1" s="34"/>
      <c r="ASB1" s="34"/>
      <c r="ASC1" s="34"/>
      <c r="ASD1" s="34"/>
      <c r="ASE1" s="34"/>
      <c r="ASF1" s="34"/>
      <c r="ASG1" s="34"/>
      <c r="ASH1" s="34"/>
      <c r="ASI1" s="34"/>
      <c r="ASJ1" s="34"/>
      <c r="ASK1" s="34"/>
      <c r="ASL1" s="34"/>
      <c r="ASM1" s="34"/>
      <c r="ASN1" s="34"/>
      <c r="ASO1" s="34"/>
      <c r="ASP1" s="34"/>
      <c r="ASQ1" s="34"/>
      <c r="ASR1" s="34"/>
      <c r="ASS1" s="34"/>
      <c r="AST1" s="34"/>
      <c r="ASU1" s="34"/>
      <c r="ASV1" s="34"/>
      <c r="ASW1" s="34"/>
      <c r="ASX1" s="34"/>
      <c r="ASY1" s="34"/>
      <c r="ASZ1" s="34"/>
      <c r="ATA1" s="34"/>
      <c r="ATB1" s="34"/>
      <c r="ATC1" s="34"/>
      <c r="ATD1" s="34"/>
      <c r="ATE1" s="34"/>
      <c r="ATF1" s="34"/>
      <c r="ATG1" s="34"/>
      <c r="ATH1" s="34"/>
      <c r="ATI1" s="34"/>
      <c r="ATJ1" s="34"/>
      <c r="ATK1" s="34"/>
      <c r="ATL1" s="34"/>
      <c r="ATM1" s="34"/>
      <c r="ATN1" s="34"/>
      <c r="ATO1" s="34"/>
      <c r="ATP1" s="34"/>
      <c r="ATQ1" s="34"/>
      <c r="ATR1" s="34"/>
      <c r="ATS1" s="34"/>
      <c r="ATT1" s="34"/>
      <c r="ATU1" s="34"/>
      <c r="ATV1" s="34"/>
      <c r="ATW1" s="34"/>
      <c r="ATX1" s="34"/>
      <c r="ATY1" s="34"/>
      <c r="ATZ1" s="34"/>
      <c r="AUA1" s="34"/>
      <c r="AUB1" s="34"/>
      <c r="AUC1" s="34"/>
      <c r="AUD1" s="34"/>
      <c r="AUE1" s="34"/>
      <c r="AUF1" s="34"/>
      <c r="AUG1" s="34"/>
      <c r="AUH1" s="34"/>
      <c r="AUI1" s="34"/>
      <c r="AUJ1" s="34"/>
      <c r="AUK1" s="34"/>
      <c r="AUL1" s="34"/>
      <c r="AUM1" s="34"/>
      <c r="AUN1" s="34"/>
      <c r="AUO1" s="34"/>
      <c r="AUP1" s="34"/>
      <c r="AUQ1" s="34"/>
      <c r="AUR1" s="34"/>
      <c r="AUS1" s="34"/>
      <c r="AUT1" s="34"/>
      <c r="AUU1" s="34"/>
      <c r="AUV1" s="34"/>
      <c r="AUW1" s="34"/>
      <c r="AUX1" s="34"/>
      <c r="AUY1" s="34"/>
      <c r="AUZ1" s="34"/>
      <c r="AVA1" s="34"/>
      <c r="AVB1" s="34"/>
      <c r="AVC1" s="34"/>
      <c r="AVD1" s="34"/>
      <c r="AVE1" s="34"/>
      <c r="AVF1" s="34"/>
      <c r="AVG1" s="34"/>
      <c r="AVH1" s="34"/>
      <c r="AVI1" s="34"/>
      <c r="AVJ1" s="34"/>
      <c r="AVK1" s="34"/>
      <c r="AVL1" s="34"/>
      <c r="AVM1" s="34"/>
      <c r="AVN1" s="34"/>
      <c r="AVO1" s="34"/>
      <c r="AVP1" s="34"/>
      <c r="AVQ1" s="34"/>
      <c r="AVR1" s="34"/>
      <c r="AVS1" s="34"/>
      <c r="AVT1" s="34"/>
      <c r="AVU1" s="34"/>
      <c r="AVV1" s="34"/>
      <c r="AVW1" s="34"/>
      <c r="AVX1" s="34"/>
      <c r="AVY1" s="34"/>
      <c r="AVZ1" s="34"/>
      <c r="AWA1" s="34"/>
      <c r="AWB1" s="34"/>
      <c r="AWC1" s="34"/>
      <c r="AWD1" s="34"/>
      <c r="AWE1" s="34"/>
      <c r="AWF1" s="34"/>
      <c r="AWG1" s="34"/>
      <c r="AWH1" s="34"/>
      <c r="AWI1" s="34"/>
      <c r="AWJ1" s="34"/>
      <c r="AWK1" s="34"/>
      <c r="AWL1" s="34"/>
      <c r="AWM1" s="34"/>
      <c r="AWN1" s="34"/>
      <c r="AWO1" s="34"/>
      <c r="AWP1" s="34"/>
      <c r="AWQ1" s="34"/>
      <c r="AWR1" s="34"/>
      <c r="AWS1" s="34"/>
      <c r="AWT1" s="34"/>
      <c r="AWU1" s="34"/>
      <c r="AWV1" s="34"/>
      <c r="AWW1" s="34"/>
      <c r="AWX1" s="34"/>
      <c r="AWY1" s="34"/>
      <c r="AWZ1" s="34"/>
      <c r="AXA1" s="34"/>
      <c r="AXB1" s="34"/>
      <c r="AXC1" s="34"/>
      <c r="AXD1" s="34"/>
      <c r="AXE1" s="34"/>
      <c r="AXF1" s="34"/>
      <c r="AXG1" s="34"/>
      <c r="AXH1" s="34"/>
      <c r="AXI1" s="34"/>
      <c r="AXJ1" s="34"/>
      <c r="AXK1" s="34"/>
      <c r="AXL1" s="34"/>
      <c r="AXM1" s="34"/>
      <c r="AXN1" s="34"/>
      <c r="AXO1" s="34"/>
      <c r="AXP1" s="34"/>
      <c r="AXQ1" s="34"/>
      <c r="AXR1" s="34"/>
      <c r="AXS1" s="34"/>
      <c r="AXT1" s="34"/>
      <c r="AXU1" s="34"/>
      <c r="AXV1" s="34"/>
      <c r="AXW1" s="34"/>
      <c r="AXX1" s="34"/>
      <c r="AXY1" s="34"/>
      <c r="AXZ1" s="34"/>
      <c r="AYA1" s="34"/>
      <c r="AYB1" s="34"/>
      <c r="AYC1" s="34"/>
      <c r="AYD1" s="34"/>
      <c r="AYE1" s="34"/>
      <c r="AYF1" s="34"/>
      <c r="AYG1" s="34"/>
      <c r="AYH1" s="34"/>
      <c r="AYI1" s="34"/>
      <c r="AYJ1" s="34"/>
      <c r="AYK1" s="34"/>
      <c r="AYL1" s="34"/>
      <c r="AYM1" s="34"/>
      <c r="AYN1" s="34"/>
      <c r="AYO1" s="34"/>
      <c r="AYP1" s="34"/>
      <c r="AYQ1" s="34"/>
      <c r="AYR1" s="34"/>
      <c r="AYS1" s="34"/>
      <c r="AYT1" s="34"/>
      <c r="AYU1" s="34"/>
      <c r="AYV1" s="34"/>
      <c r="AYW1" s="34"/>
      <c r="AYX1" s="34"/>
      <c r="AYY1" s="34"/>
      <c r="AYZ1" s="34"/>
      <c r="AZA1" s="34"/>
      <c r="AZB1" s="34"/>
      <c r="AZC1" s="34"/>
      <c r="AZD1" s="34"/>
      <c r="AZE1" s="34"/>
      <c r="AZF1" s="34"/>
      <c r="AZG1" s="34"/>
      <c r="AZH1" s="34"/>
      <c r="AZI1" s="34"/>
      <c r="AZJ1" s="34"/>
      <c r="AZK1" s="34"/>
      <c r="AZL1" s="34"/>
      <c r="AZM1" s="34"/>
      <c r="AZN1" s="34"/>
      <c r="AZO1" s="34"/>
      <c r="AZP1" s="34"/>
      <c r="AZQ1" s="34"/>
      <c r="AZR1" s="34"/>
      <c r="AZS1" s="34"/>
      <c r="AZT1" s="34"/>
      <c r="AZU1" s="34"/>
      <c r="AZV1" s="34"/>
      <c r="AZW1" s="34"/>
      <c r="AZX1" s="34"/>
      <c r="AZY1" s="34"/>
      <c r="AZZ1" s="34"/>
      <c r="BAA1" s="34"/>
      <c r="BAB1" s="34"/>
      <c r="BAC1" s="34"/>
      <c r="BAD1" s="34"/>
      <c r="BAE1" s="34"/>
      <c r="BAF1" s="34"/>
      <c r="BAG1" s="34"/>
      <c r="BAH1" s="34"/>
      <c r="BAI1" s="34"/>
      <c r="BAJ1" s="34"/>
      <c r="BAK1" s="34"/>
      <c r="BAL1" s="34"/>
      <c r="BAM1" s="34"/>
      <c r="BAN1" s="34"/>
      <c r="BAO1" s="34"/>
      <c r="BAP1" s="34"/>
      <c r="BAQ1" s="34"/>
      <c r="BAR1" s="34"/>
      <c r="BAS1" s="34"/>
      <c r="BAT1" s="34"/>
      <c r="BAU1" s="34"/>
      <c r="BAV1" s="34"/>
      <c r="BAW1" s="34"/>
      <c r="BAX1" s="34"/>
      <c r="BAY1" s="34"/>
      <c r="BAZ1" s="34"/>
      <c r="BBA1" s="34"/>
      <c r="BBB1" s="34"/>
      <c r="BBC1" s="34"/>
      <c r="BBD1" s="34"/>
      <c r="BBE1" s="34"/>
      <c r="BBF1" s="34"/>
      <c r="BBG1" s="34"/>
      <c r="BBH1" s="34"/>
      <c r="BBI1" s="34"/>
      <c r="BBJ1" s="34"/>
      <c r="BBK1" s="34"/>
      <c r="BBL1" s="34"/>
      <c r="BBM1" s="34"/>
      <c r="BBN1" s="34"/>
      <c r="BBO1" s="34"/>
      <c r="BBP1" s="34"/>
      <c r="BBQ1" s="34"/>
      <c r="BBR1" s="34"/>
      <c r="BBS1" s="34"/>
      <c r="BBT1" s="34"/>
      <c r="BBU1" s="34"/>
      <c r="BBV1" s="34"/>
      <c r="BBW1" s="34"/>
      <c r="BBX1" s="34"/>
      <c r="BBY1" s="34"/>
      <c r="BBZ1" s="34"/>
      <c r="BCA1" s="34"/>
      <c r="BCB1" s="34"/>
      <c r="BCC1" s="34"/>
      <c r="BCD1" s="34"/>
      <c r="BCE1" s="34"/>
      <c r="BCF1" s="34"/>
      <c r="BCG1" s="34"/>
      <c r="BCH1" s="34"/>
      <c r="BCI1" s="34"/>
      <c r="BCJ1" s="34"/>
      <c r="BCK1" s="34"/>
      <c r="BCL1" s="34"/>
      <c r="BCM1" s="34"/>
      <c r="BCN1" s="34"/>
      <c r="BCO1" s="34"/>
      <c r="BCP1" s="34"/>
      <c r="BCQ1" s="34"/>
      <c r="BCR1" s="34"/>
      <c r="BCS1" s="34"/>
      <c r="BCT1" s="34"/>
      <c r="BCU1" s="34"/>
      <c r="BCV1" s="34"/>
      <c r="BCW1" s="34"/>
      <c r="BCX1" s="34"/>
      <c r="BCY1" s="34"/>
      <c r="BCZ1" s="34"/>
      <c r="BDA1" s="34"/>
      <c r="BDB1" s="34"/>
      <c r="BDC1" s="34"/>
      <c r="BDD1" s="34"/>
      <c r="BDE1" s="34"/>
      <c r="BDF1" s="34"/>
      <c r="BDG1" s="34"/>
      <c r="BDH1" s="34"/>
      <c r="BDI1" s="34"/>
      <c r="BDJ1" s="34"/>
      <c r="BDK1" s="34"/>
      <c r="BDL1" s="34"/>
      <c r="BDM1" s="34"/>
      <c r="BDN1" s="34"/>
      <c r="BDO1" s="34"/>
      <c r="BDP1" s="34"/>
      <c r="BDQ1" s="34"/>
      <c r="BDR1" s="34"/>
      <c r="BDS1" s="34"/>
      <c r="BDT1" s="34"/>
      <c r="BDU1" s="34"/>
      <c r="BDV1" s="34"/>
      <c r="BDW1" s="34"/>
      <c r="BDX1" s="34"/>
      <c r="BDY1" s="34"/>
      <c r="BDZ1" s="34"/>
      <c r="BEA1" s="34"/>
      <c r="BEB1" s="34"/>
      <c r="BEC1" s="34"/>
      <c r="BED1" s="34"/>
      <c r="BEE1" s="34"/>
      <c r="BEF1" s="34"/>
      <c r="BEG1" s="34"/>
      <c r="BEH1" s="34"/>
      <c r="BEI1" s="34"/>
      <c r="BEJ1" s="34"/>
      <c r="BEK1" s="34"/>
      <c r="BEL1" s="34"/>
      <c r="BEM1" s="34"/>
      <c r="BEN1" s="34"/>
      <c r="BEO1" s="34"/>
      <c r="BEP1" s="34"/>
      <c r="BEQ1" s="34"/>
      <c r="BER1" s="34"/>
      <c r="BES1" s="34"/>
      <c r="BET1" s="34"/>
      <c r="BEU1" s="34"/>
      <c r="BEV1" s="34"/>
      <c r="BEW1" s="34"/>
      <c r="BEX1" s="34"/>
      <c r="BEY1" s="34"/>
      <c r="BEZ1" s="34"/>
      <c r="BFA1" s="34"/>
      <c r="BFB1" s="34"/>
      <c r="BFC1" s="34"/>
      <c r="BFD1" s="34"/>
      <c r="BFE1" s="34"/>
      <c r="BFF1" s="34"/>
      <c r="BFG1" s="34"/>
      <c r="BFH1" s="34"/>
      <c r="BFI1" s="34"/>
      <c r="BFJ1" s="34"/>
      <c r="BFK1" s="34"/>
      <c r="BFL1" s="34"/>
      <c r="BFM1" s="34"/>
      <c r="BFN1" s="34"/>
      <c r="BFO1" s="34"/>
      <c r="BFP1" s="34"/>
      <c r="BFQ1" s="34"/>
      <c r="BFR1" s="34"/>
      <c r="BFS1" s="34"/>
      <c r="BFT1" s="34"/>
      <c r="BFU1" s="34"/>
      <c r="BFV1" s="34"/>
      <c r="BFW1" s="34"/>
      <c r="BFX1" s="34"/>
      <c r="BFY1" s="34"/>
      <c r="BFZ1" s="34"/>
      <c r="BGA1" s="34"/>
      <c r="BGB1" s="34"/>
      <c r="BGC1" s="34"/>
      <c r="BGD1" s="34"/>
      <c r="BGE1" s="34"/>
      <c r="BGF1" s="34"/>
      <c r="BGG1" s="34"/>
      <c r="BGH1" s="34"/>
      <c r="BGI1" s="34"/>
      <c r="BGJ1" s="34"/>
      <c r="BGK1" s="34"/>
      <c r="BGL1" s="34"/>
      <c r="BGM1" s="34"/>
      <c r="BGN1" s="34"/>
      <c r="BGO1" s="34"/>
      <c r="BGP1" s="34"/>
      <c r="BGQ1" s="34"/>
      <c r="BGR1" s="34"/>
      <c r="BGS1" s="34"/>
      <c r="BGT1" s="34"/>
      <c r="BGU1" s="34"/>
      <c r="BGV1" s="34"/>
      <c r="BGW1" s="34"/>
      <c r="BGX1" s="34"/>
      <c r="BGY1" s="34"/>
      <c r="BGZ1" s="34"/>
      <c r="BHA1" s="34"/>
      <c r="BHB1" s="34"/>
      <c r="BHC1" s="34"/>
      <c r="BHD1" s="34"/>
      <c r="BHE1" s="34"/>
      <c r="BHF1" s="34"/>
      <c r="BHG1" s="34"/>
      <c r="BHH1" s="34"/>
      <c r="BHI1" s="34"/>
      <c r="BHJ1" s="34"/>
      <c r="BHK1" s="34"/>
      <c r="BHL1" s="34"/>
      <c r="BHM1" s="34"/>
      <c r="BHN1" s="34"/>
      <c r="BHO1" s="34"/>
      <c r="BHP1" s="34"/>
      <c r="BHQ1" s="34"/>
      <c r="BHR1" s="34"/>
      <c r="BHS1" s="34"/>
      <c r="BHT1" s="34"/>
      <c r="BHU1" s="34"/>
      <c r="BHV1" s="34"/>
      <c r="BHW1" s="34"/>
      <c r="BHX1" s="34"/>
      <c r="BHY1" s="34"/>
      <c r="BHZ1" s="34"/>
      <c r="BIA1" s="34"/>
      <c r="BIB1" s="34"/>
      <c r="BIC1" s="34"/>
      <c r="BID1" s="34"/>
      <c r="BIE1" s="34"/>
      <c r="BIF1" s="34"/>
      <c r="BIG1" s="34"/>
      <c r="BIH1" s="34"/>
      <c r="BII1" s="34"/>
      <c r="BIJ1" s="34"/>
      <c r="BIK1" s="34"/>
      <c r="BIL1" s="34"/>
      <c r="BIM1" s="34"/>
      <c r="BIN1" s="34"/>
      <c r="BIO1" s="34"/>
      <c r="BIP1" s="34"/>
      <c r="BIQ1" s="34"/>
      <c r="BIR1" s="34"/>
      <c r="BIS1" s="34"/>
      <c r="BIT1" s="34"/>
      <c r="BIU1" s="34"/>
      <c r="BIV1" s="34"/>
      <c r="BIW1" s="34"/>
      <c r="BIX1" s="34"/>
      <c r="BIY1" s="34"/>
      <c r="BIZ1" s="34"/>
      <c r="BJA1" s="34"/>
      <c r="BJB1" s="34"/>
      <c r="BJC1" s="34"/>
      <c r="BJD1" s="34"/>
      <c r="BJE1" s="34"/>
      <c r="BJF1" s="34"/>
      <c r="BJG1" s="34"/>
      <c r="BJH1" s="34"/>
      <c r="BJI1" s="34"/>
      <c r="BJJ1" s="34"/>
      <c r="BJK1" s="34"/>
      <c r="BJL1" s="34"/>
      <c r="BJM1" s="34"/>
      <c r="BJN1" s="34"/>
      <c r="BJO1" s="34"/>
      <c r="BJP1" s="34"/>
      <c r="BJQ1" s="34"/>
      <c r="BJR1" s="34"/>
      <c r="BJS1" s="34"/>
      <c r="BJT1" s="34"/>
      <c r="BJU1" s="34"/>
      <c r="BJV1" s="34"/>
      <c r="BJW1" s="34"/>
      <c r="BJX1" s="34"/>
      <c r="BJY1" s="34"/>
      <c r="BJZ1" s="34"/>
      <c r="BKA1" s="34"/>
      <c r="BKB1" s="34"/>
      <c r="BKC1" s="34"/>
      <c r="BKD1" s="34"/>
      <c r="BKE1" s="34"/>
      <c r="BKF1" s="34"/>
      <c r="BKG1" s="34"/>
      <c r="BKH1" s="34"/>
      <c r="BKI1" s="34"/>
      <c r="BKJ1" s="34"/>
      <c r="BKK1" s="34"/>
      <c r="BKL1" s="34"/>
      <c r="BKM1" s="34"/>
      <c r="BKN1" s="34"/>
      <c r="BKO1" s="34"/>
      <c r="BKP1" s="34"/>
      <c r="BKQ1" s="34"/>
      <c r="BKR1" s="34"/>
      <c r="BKS1" s="34"/>
      <c r="BKT1" s="34"/>
      <c r="BKU1" s="34"/>
      <c r="BKV1" s="34"/>
      <c r="BKW1" s="34"/>
      <c r="BKX1" s="34"/>
      <c r="BKY1" s="34"/>
      <c r="BKZ1" s="34"/>
      <c r="BLA1" s="34"/>
      <c r="BLB1" s="34"/>
      <c r="BLC1" s="34"/>
      <c r="BLD1" s="34"/>
      <c r="BLE1" s="34"/>
      <c r="BLF1" s="34"/>
      <c r="BLG1" s="34"/>
      <c r="BLH1" s="34"/>
      <c r="BLI1" s="34"/>
      <c r="BLJ1" s="34"/>
      <c r="BLK1" s="34"/>
      <c r="BLL1" s="34"/>
      <c r="BLM1" s="34"/>
      <c r="BLN1" s="34"/>
      <c r="BLO1" s="34"/>
      <c r="BLP1" s="34"/>
      <c r="BLQ1" s="34"/>
      <c r="BLR1" s="34"/>
      <c r="BLS1" s="34"/>
      <c r="BLT1" s="34"/>
      <c r="BLU1" s="34"/>
      <c r="BLV1" s="34"/>
      <c r="BLW1" s="34"/>
      <c r="BLX1" s="34"/>
      <c r="BLY1" s="34"/>
      <c r="BLZ1" s="34"/>
      <c r="BMA1" s="34"/>
      <c r="BMB1" s="34"/>
      <c r="BMC1" s="34"/>
      <c r="BMD1" s="34"/>
      <c r="BME1" s="34"/>
      <c r="BMF1" s="34"/>
      <c r="BMG1" s="34"/>
      <c r="BMH1" s="34"/>
      <c r="BMI1" s="34"/>
      <c r="BMJ1" s="34"/>
      <c r="BMK1" s="34"/>
      <c r="BML1" s="34"/>
      <c r="BMM1" s="34"/>
      <c r="BMN1" s="34"/>
      <c r="BMO1" s="34"/>
      <c r="BMP1" s="34"/>
      <c r="BMQ1" s="34"/>
      <c r="BMR1" s="34"/>
      <c r="BMS1" s="34"/>
      <c r="BMT1" s="34"/>
      <c r="BMU1" s="34"/>
      <c r="BMV1" s="34"/>
      <c r="BMW1" s="34"/>
      <c r="BMX1" s="34"/>
      <c r="BMY1" s="34"/>
      <c r="BMZ1" s="34"/>
      <c r="BNA1" s="34"/>
      <c r="BNB1" s="34"/>
      <c r="BNC1" s="34"/>
      <c r="BND1" s="34"/>
      <c r="BNE1" s="34"/>
      <c r="BNF1" s="34"/>
      <c r="BNG1" s="34"/>
      <c r="BNH1" s="34"/>
      <c r="BNI1" s="34"/>
      <c r="BNJ1" s="34"/>
      <c r="BNK1" s="34"/>
      <c r="BNL1" s="34"/>
      <c r="BNM1" s="34"/>
      <c r="BNN1" s="34"/>
      <c r="BNO1" s="34"/>
      <c r="BNP1" s="34"/>
      <c r="BNQ1" s="34"/>
      <c r="BNR1" s="34"/>
      <c r="BNS1" s="34"/>
      <c r="BNT1" s="34"/>
      <c r="BNU1" s="34"/>
      <c r="BNV1" s="34"/>
      <c r="BNW1" s="34"/>
      <c r="BNX1" s="34"/>
      <c r="BNY1" s="34"/>
      <c r="BNZ1" s="34"/>
      <c r="BOA1" s="34"/>
      <c r="BOB1" s="34"/>
      <c r="BOC1" s="34"/>
      <c r="BOD1" s="34"/>
      <c r="BOE1" s="34"/>
      <c r="BOF1" s="34"/>
      <c r="BOG1" s="34"/>
      <c r="BOH1" s="34"/>
      <c r="BOI1" s="34"/>
      <c r="BOJ1" s="34"/>
      <c r="BOK1" s="34"/>
      <c r="BOL1" s="34"/>
      <c r="BOM1" s="34"/>
      <c r="BON1" s="34"/>
      <c r="BOO1" s="34"/>
      <c r="BOP1" s="34"/>
      <c r="BOQ1" s="34"/>
      <c r="BOR1" s="34"/>
      <c r="BOS1" s="34"/>
      <c r="BOT1" s="34"/>
      <c r="BOU1" s="34"/>
      <c r="BOV1" s="34"/>
      <c r="BOW1" s="34"/>
      <c r="BOX1" s="34"/>
      <c r="BOY1" s="34"/>
      <c r="BOZ1" s="34"/>
      <c r="BPA1" s="34"/>
      <c r="BPB1" s="34"/>
      <c r="BPC1" s="34"/>
      <c r="BPD1" s="34"/>
      <c r="BPE1" s="34"/>
      <c r="BPF1" s="34"/>
      <c r="BPG1" s="34"/>
      <c r="BPH1" s="34"/>
      <c r="BPI1" s="34"/>
      <c r="BPJ1" s="34"/>
      <c r="BPK1" s="34"/>
      <c r="BPL1" s="34"/>
      <c r="BPM1" s="34"/>
      <c r="BPN1" s="34"/>
      <c r="BPO1" s="34"/>
      <c r="BPP1" s="34"/>
      <c r="BPQ1" s="34"/>
      <c r="BPR1" s="34"/>
      <c r="BPS1" s="34"/>
      <c r="BPT1" s="34"/>
      <c r="BPU1" s="34"/>
      <c r="BPV1" s="34"/>
      <c r="BPW1" s="34"/>
      <c r="BPX1" s="34"/>
      <c r="BPY1" s="34"/>
      <c r="BPZ1" s="34"/>
      <c r="BQA1" s="34"/>
      <c r="BQB1" s="34"/>
      <c r="BQC1" s="34"/>
      <c r="BQD1" s="34"/>
      <c r="BQE1" s="34"/>
      <c r="BQF1" s="34"/>
      <c r="BQG1" s="34"/>
      <c r="BQH1" s="34"/>
      <c r="BQI1" s="34"/>
      <c r="BQJ1" s="34"/>
      <c r="BQK1" s="34"/>
      <c r="BQL1" s="34"/>
      <c r="BQM1" s="34"/>
      <c r="BQN1" s="34"/>
      <c r="BQO1" s="34"/>
      <c r="BQP1" s="34"/>
      <c r="BQQ1" s="34"/>
      <c r="BQR1" s="34"/>
      <c r="BQS1" s="34"/>
      <c r="BQT1" s="34"/>
      <c r="BQU1" s="34"/>
      <c r="BQV1" s="34"/>
      <c r="BQW1" s="34"/>
      <c r="BQX1" s="34"/>
      <c r="BQY1" s="34"/>
      <c r="BQZ1" s="34"/>
      <c r="BRA1" s="34"/>
      <c r="BRB1" s="34"/>
      <c r="BRC1" s="34"/>
      <c r="BRD1" s="34"/>
      <c r="BRE1" s="34"/>
      <c r="BRF1" s="34"/>
      <c r="BRG1" s="34"/>
      <c r="BRH1" s="34"/>
      <c r="BRI1" s="34"/>
      <c r="BRJ1" s="34"/>
      <c r="BRK1" s="34"/>
      <c r="BRL1" s="34"/>
      <c r="BRM1" s="34"/>
      <c r="BRN1" s="34"/>
      <c r="BRO1" s="34"/>
      <c r="BRP1" s="34"/>
      <c r="BRQ1" s="34"/>
      <c r="BRR1" s="34"/>
      <c r="BRS1" s="34"/>
      <c r="BRT1" s="34"/>
      <c r="BRU1" s="34"/>
      <c r="BRV1" s="34"/>
      <c r="BRW1" s="34"/>
      <c r="BRX1" s="34"/>
      <c r="BRY1" s="34"/>
      <c r="BRZ1" s="34"/>
      <c r="BSA1" s="34"/>
      <c r="BSB1" s="34"/>
      <c r="BSC1" s="34"/>
      <c r="BSD1" s="34"/>
      <c r="BSE1" s="34"/>
      <c r="BSF1" s="34"/>
      <c r="BSG1" s="34"/>
      <c r="BSH1" s="34"/>
      <c r="BSI1" s="34"/>
      <c r="BSJ1" s="34"/>
      <c r="BSK1" s="34"/>
      <c r="BSL1" s="34"/>
      <c r="BSM1" s="34"/>
      <c r="BSN1" s="34"/>
      <c r="BSO1" s="34"/>
      <c r="BSP1" s="34"/>
      <c r="BSQ1" s="34"/>
      <c r="BSR1" s="34"/>
      <c r="BSS1" s="34"/>
      <c r="BST1" s="34"/>
      <c r="BSU1" s="34"/>
      <c r="BSV1" s="34"/>
      <c r="BSW1" s="34"/>
      <c r="BSX1" s="34"/>
      <c r="BSY1" s="34"/>
      <c r="BSZ1" s="34"/>
      <c r="BTA1" s="34"/>
      <c r="BTB1" s="34"/>
      <c r="BTC1" s="34"/>
      <c r="BTD1" s="34"/>
      <c r="BTE1" s="34"/>
      <c r="BTF1" s="34"/>
      <c r="BTG1" s="34"/>
      <c r="BTH1" s="34"/>
      <c r="BTI1" s="34"/>
      <c r="BTJ1" s="34"/>
      <c r="BTK1" s="34"/>
      <c r="BTL1" s="34"/>
      <c r="BTM1" s="34"/>
      <c r="BTN1" s="34"/>
      <c r="BTO1" s="34"/>
      <c r="BTP1" s="34"/>
      <c r="BTQ1" s="34"/>
      <c r="BTR1" s="34"/>
      <c r="BTS1" s="34"/>
      <c r="BTT1" s="34"/>
      <c r="BTU1" s="34"/>
      <c r="BTV1" s="34"/>
      <c r="BTW1" s="34"/>
      <c r="BTX1" s="34"/>
      <c r="BTY1" s="34"/>
      <c r="BTZ1" s="34"/>
      <c r="BUA1" s="34"/>
      <c r="BUB1" s="34"/>
      <c r="BUC1" s="34"/>
      <c r="BUD1" s="34"/>
      <c r="BUE1" s="34"/>
      <c r="BUF1" s="34"/>
      <c r="BUG1" s="34"/>
      <c r="BUH1" s="34"/>
      <c r="BUI1" s="34"/>
      <c r="BUJ1" s="34"/>
      <c r="BUK1" s="34"/>
      <c r="BUL1" s="34"/>
      <c r="BUM1" s="34"/>
      <c r="BUN1" s="34"/>
      <c r="BUO1" s="34"/>
      <c r="BUP1" s="34"/>
      <c r="BUQ1" s="34"/>
      <c r="BUR1" s="34"/>
      <c r="BUS1" s="34"/>
      <c r="BUT1" s="34"/>
      <c r="BUU1" s="34"/>
      <c r="BUV1" s="34"/>
      <c r="BUW1" s="34"/>
      <c r="BUX1" s="34"/>
      <c r="BUY1" s="34"/>
      <c r="BUZ1" s="34"/>
      <c r="BVA1" s="34"/>
      <c r="BVB1" s="34"/>
      <c r="BVC1" s="34"/>
      <c r="BVD1" s="34"/>
      <c r="BVE1" s="34"/>
      <c r="BVF1" s="34"/>
      <c r="BVG1" s="34"/>
      <c r="BVH1" s="34"/>
      <c r="BVI1" s="34"/>
      <c r="BVJ1" s="34"/>
      <c r="BVK1" s="34"/>
      <c r="BVL1" s="34"/>
      <c r="BVM1" s="34"/>
      <c r="BVN1" s="34"/>
      <c r="BVO1" s="34"/>
      <c r="BVP1" s="34"/>
      <c r="BVQ1" s="34"/>
      <c r="BVR1" s="34"/>
      <c r="BVS1" s="34"/>
      <c r="BVT1" s="34"/>
      <c r="BVU1" s="34"/>
      <c r="BVV1" s="34"/>
      <c r="BVW1" s="34"/>
      <c r="BVX1" s="34"/>
      <c r="BVY1" s="34"/>
      <c r="BVZ1" s="34"/>
      <c r="BWA1" s="34"/>
      <c r="BWB1" s="34"/>
      <c r="BWC1" s="34"/>
      <c r="BWD1" s="34"/>
      <c r="BWE1" s="34"/>
      <c r="BWF1" s="34"/>
      <c r="BWG1" s="34"/>
      <c r="BWH1" s="34"/>
      <c r="BWI1" s="34"/>
      <c r="BWJ1" s="34"/>
      <c r="BWK1" s="34"/>
      <c r="BWL1" s="34"/>
      <c r="BWM1" s="34"/>
      <c r="BWN1" s="34"/>
      <c r="BWO1" s="34"/>
      <c r="BWP1" s="34"/>
      <c r="BWQ1" s="34"/>
      <c r="BWR1" s="34"/>
      <c r="BWS1" s="34"/>
      <c r="BWT1" s="34"/>
      <c r="BWU1" s="34"/>
      <c r="BWV1" s="34"/>
      <c r="BWW1" s="34"/>
      <c r="BWX1" s="34"/>
      <c r="BWY1" s="34"/>
      <c r="BWZ1" s="34"/>
      <c r="BXA1" s="34"/>
      <c r="BXB1" s="34"/>
      <c r="BXC1" s="34"/>
      <c r="BXD1" s="34"/>
      <c r="BXE1" s="34"/>
      <c r="BXF1" s="34"/>
      <c r="BXG1" s="34"/>
      <c r="BXH1" s="34"/>
      <c r="BXI1" s="34"/>
      <c r="BXJ1" s="34"/>
      <c r="BXK1" s="34"/>
      <c r="BXL1" s="34"/>
      <c r="BXM1" s="34"/>
      <c r="BXN1" s="34"/>
      <c r="BXO1" s="34"/>
      <c r="BXP1" s="34"/>
      <c r="BXQ1" s="34"/>
      <c r="BXR1" s="34"/>
      <c r="BXS1" s="34"/>
      <c r="BXT1" s="34"/>
      <c r="BXU1" s="34"/>
      <c r="BXV1" s="34"/>
      <c r="BXW1" s="34"/>
      <c r="BXX1" s="34"/>
      <c r="BXY1" s="34"/>
      <c r="BXZ1" s="34"/>
      <c r="BYA1" s="34"/>
      <c r="BYB1" s="34"/>
      <c r="BYC1" s="34"/>
      <c r="BYD1" s="34"/>
      <c r="BYE1" s="34"/>
      <c r="BYF1" s="34"/>
      <c r="BYG1" s="34"/>
      <c r="BYH1" s="34"/>
      <c r="BYI1" s="34"/>
      <c r="BYJ1" s="34"/>
      <c r="BYK1" s="34"/>
      <c r="BYL1" s="34"/>
      <c r="BYM1" s="34"/>
      <c r="BYN1" s="34"/>
      <c r="BYO1" s="34"/>
      <c r="BYP1" s="34"/>
      <c r="BYQ1" s="34"/>
      <c r="BYR1" s="34"/>
      <c r="BYS1" s="34"/>
      <c r="BYT1" s="34"/>
      <c r="BYU1" s="34"/>
      <c r="BYV1" s="34"/>
      <c r="BYW1" s="34"/>
      <c r="BYX1" s="34"/>
      <c r="BYY1" s="34"/>
      <c r="BYZ1" s="34"/>
      <c r="BZA1" s="34"/>
      <c r="BZB1" s="34"/>
      <c r="BZC1" s="34"/>
      <c r="BZD1" s="34"/>
      <c r="BZE1" s="34"/>
      <c r="BZF1" s="34"/>
      <c r="BZG1" s="34"/>
      <c r="BZH1" s="34"/>
      <c r="BZI1" s="34"/>
      <c r="BZJ1" s="34"/>
      <c r="BZK1" s="34"/>
      <c r="BZL1" s="34"/>
      <c r="BZM1" s="34"/>
      <c r="BZN1" s="34"/>
      <c r="BZO1" s="34"/>
      <c r="BZP1" s="34"/>
      <c r="BZQ1" s="34"/>
      <c r="BZR1" s="34"/>
      <c r="BZS1" s="34"/>
      <c r="BZT1" s="34"/>
      <c r="BZU1" s="34"/>
      <c r="BZV1" s="34"/>
      <c r="BZW1" s="34"/>
      <c r="BZX1" s="34"/>
      <c r="BZY1" s="34"/>
      <c r="BZZ1" s="34"/>
      <c r="CAA1" s="34"/>
      <c r="CAB1" s="34"/>
      <c r="CAC1" s="34"/>
      <c r="CAD1" s="34"/>
      <c r="CAE1" s="34"/>
      <c r="CAF1" s="34"/>
      <c r="CAG1" s="34"/>
      <c r="CAH1" s="34"/>
      <c r="CAI1" s="34"/>
      <c r="CAJ1" s="34"/>
      <c r="CAK1" s="34"/>
      <c r="CAL1" s="34"/>
      <c r="CAM1" s="34"/>
      <c r="CAN1" s="34"/>
      <c r="CAO1" s="34"/>
      <c r="CAP1" s="34"/>
      <c r="CAQ1" s="34"/>
      <c r="CAR1" s="34"/>
      <c r="CAS1" s="34"/>
      <c r="CAT1" s="34"/>
      <c r="CAU1" s="34"/>
      <c r="CAV1" s="34"/>
      <c r="CAW1" s="34"/>
      <c r="CAX1" s="34"/>
      <c r="CAY1" s="34"/>
      <c r="CAZ1" s="34"/>
      <c r="CBA1" s="34"/>
      <c r="CBB1" s="34"/>
      <c r="CBC1" s="34"/>
      <c r="CBD1" s="34"/>
      <c r="CBE1" s="34"/>
      <c r="CBF1" s="34"/>
      <c r="CBG1" s="34"/>
      <c r="CBH1" s="34"/>
      <c r="CBI1" s="34"/>
      <c r="CBJ1" s="34"/>
      <c r="CBK1" s="34"/>
      <c r="CBL1" s="34"/>
      <c r="CBM1" s="34"/>
      <c r="CBN1" s="34"/>
      <c r="CBO1" s="34"/>
      <c r="CBP1" s="34"/>
      <c r="CBQ1" s="34"/>
      <c r="CBR1" s="34"/>
      <c r="CBS1" s="34"/>
      <c r="CBT1" s="34"/>
      <c r="CBU1" s="34"/>
      <c r="CBV1" s="34"/>
      <c r="CBW1" s="34"/>
      <c r="CBX1" s="34"/>
      <c r="CBY1" s="34"/>
      <c r="CBZ1" s="34"/>
      <c r="CCA1" s="34"/>
      <c r="CCB1" s="34"/>
      <c r="CCC1" s="34"/>
      <c r="CCD1" s="34"/>
      <c r="CCE1" s="34"/>
      <c r="CCF1" s="34"/>
      <c r="CCG1" s="34"/>
      <c r="CCH1" s="34"/>
      <c r="CCI1" s="34"/>
      <c r="CCJ1" s="34"/>
      <c r="CCK1" s="34"/>
      <c r="CCL1" s="34"/>
      <c r="CCM1" s="34"/>
      <c r="CCN1" s="34"/>
      <c r="CCO1" s="34"/>
      <c r="CCP1" s="34"/>
      <c r="CCQ1" s="34"/>
      <c r="CCR1" s="34"/>
      <c r="CCS1" s="34"/>
      <c r="CCT1" s="34"/>
      <c r="CCU1" s="34"/>
      <c r="CCV1" s="34"/>
      <c r="CCW1" s="34"/>
      <c r="CCX1" s="34"/>
      <c r="CCY1" s="34"/>
      <c r="CCZ1" s="34"/>
      <c r="CDA1" s="34"/>
      <c r="CDB1" s="34"/>
      <c r="CDC1" s="34"/>
      <c r="CDD1" s="34"/>
      <c r="CDE1" s="34"/>
      <c r="CDF1" s="34"/>
      <c r="CDG1" s="34"/>
      <c r="CDH1" s="34"/>
      <c r="CDI1" s="34"/>
      <c r="CDJ1" s="34"/>
      <c r="CDK1" s="34"/>
      <c r="CDL1" s="34"/>
      <c r="CDM1" s="34"/>
      <c r="CDN1" s="34"/>
      <c r="CDO1" s="34"/>
      <c r="CDP1" s="34"/>
      <c r="CDQ1" s="34"/>
      <c r="CDR1" s="34"/>
      <c r="CDS1" s="34"/>
      <c r="CDT1" s="34"/>
      <c r="CDU1" s="34"/>
      <c r="CDV1" s="34"/>
      <c r="CDW1" s="34"/>
      <c r="CDX1" s="34"/>
      <c r="CDY1" s="34"/>
      <c r="CDZ1" s="34"/>
      <c r="CEA1" s="34"/>
      <c r="CEB1" s="34"/>
      <c r="CEC1" s="34"/>
      <c r="CED1" s="34"/>
      <c r="CEE1" s="34"/>
      <c r="CEF1" s="34"/>
      <c r="CEG1" s="34"/>
      <c r="CEH1" s="34"/>
      <c r="CEI1" s="34"/>
      <c r="CEJ1" s="34"/>
      <c r="CEK1" s="34"/>
      <c r="CEL1" s="34"/>
      <c r="CEM1" s="34"/>
      <c r="CEN1" s="34"/>
      <c r="CEO1" s="34"/>
      <c r="CEP1" s="34"/>
      <c r="CEQ1" s="34"/>
      <c r="CER1" s="34"/>
      <c r="CES1" s="34"/>
      <c r="CET1" s="34"/>
      <c r="CEU1" s="34"/>
      <c r="CEV1" s="34"/>
      <c r="CEW1" s="34"/>
      <c r="CEX1" s="34"/>
      <c r="CEY1" s="34"/>
      <c r="CEZ1" s="34"/>
      <c r="CFA1" s="34"/>
      <c r="CFB1" s="34"/>
      <c r="CFC1" s="34"/>
      <c r="CFD1" s="34"/>
      <c r="CFE1" s="34"/>
      <c r="CFF1" s="34"/>
      <c r="CFG1" s="34"/>
      <c r="CFH1" s="34"/>
      <c r="CFI1" s="34"/>
      <c r="CFJ1" s="34"/>
      <c r="CFK1" s="34"/>
      <c r="CFL1" s="34"/>
      <c r="CFM1" s="34"/>
      <c r="CFN1" s="34"/>
      <c r="CFO1" s="34"/>
      <c r="CFP1" s="34"/>
      <c r="CFQ1" s="34"/>
      <c r="CFR1" s="34"/>
      <c r="CFS1" s="34"/>
      <c r="CFT1" s="34"/>
      <c r="CFU1" s="34"/>
      <c r="CFV1" s="34"/>
      <c r="CFW1" s="34"/>
      <c r="CFX1" s="34"/>
      <c r="CFY1" s="34"/>
      <c r="CFZ1" s="34"/>
      <c r="CGA1" s="34"/>
      <c r="CGB1" s="34"/>
      <c r="CGC1" s="34"/>
      <c r="CGD1" s="34"/>
      <c r="CGE1" s="34"/>
      <c r="CGF1" s="34"/>
      <c r="CGG1" s="34"/>
      <c r="CGH1" s="34"/>
      <c r="CGI1" s="34"/>
      <c r="CGJ1" s="34"/>
      <c r="CGK1" s="34"/>
      <c r="CGL1" s="34"/>
      <c r="CGM1" s="34"/>
      <c r="CGN1" s="34"/>
      <c r="CGO1" s="34"/>
      <c r="CGP1" s="34"/>
      <c r="CGQ1" s="34"/>
      <c r="CGR1" s="34"/>
      <c r="CGS1" s="34"/>
      <c r="CGT1" s="34"/>
      <c r="CGU1" s="34"/>
      <c r="CGV1" s="34"/>
      <c r="CGW1" s="34"/>
      <c r="CGX1" s="34"/>
      <c r="CGY1" s="34"/>
      <c r="CGZ1" s="34"/>
      <c r="CHA1" s="34"/>
      <c r="CHB1" s="34"/>
      <c r="CHC1" s="34"/>
      <c r="CHD1" s="34"/>
      <c r="CHE1" s="34"/>
      <c r="CHF1" s="34"/>
      <c r="CHG1" s="34"/>
      <c r="CHH1" s="34"/>
      <c r="CHI1" s="34"/>
      <c r="CHJ1" s="34"/>
      <c r="CHK1" s="34"/>
      <c r="CHL1" s="34"/>
      <c r="CHM1" s="34"/>
      <c r="CHN1" s="34"/>
      <c r="CHO1" s="34"/>
      <c r="CHP1" s="34"/>
      <c r="CHQ1" s="34"/>
      <c r="CHR1" s="34"/>
      <c r="CHS1" s="34"/>
      <c r="CHT1" s="34"/>
      <c r="CHU1" s="34"/>
      <c r="CHV1" s="34"/>
      <c r="CHW1" s="34"/>
      <c r="CHX1" s="34"/>
      <c r="CHY1" s="34"/>
      <c r="CHZ1" s="34"/>
      <c r="CIA1" s="34"/>
      <c r="CIB1" s="34"/>
      <c r="CIC1" s="34"/>
      <c r="CID1" s="34"/>
      <c r="CIE1" s="34"/>
      <c r="CIF1" s="34"/>
      <c r="CIG1" s="34"/>
      <c r="CIH1" s="34"/>
      <c r="CII1" s="34"/>
      <c r="CIJ1" s="34"/>
      <c r="CIK1" s="34"/>
      <c r="CIL1" s="34"/>
      <c r="CIM1" s="34"/>
      <c r="CIN1" s="34"/>
      <c r="CIO1" s="34"/>
      <c r="CIP1" s="34"/>
      <c r="CIQ1" s="34"/>
      <c r="CIR1" s="34"/>
      <c r="CIS1" s="34"/>
      <c r="CIT1" s="34"/>
      <c r="CIU1" s="34"/>
      <c r="CIV1" s="34"/>
      <c r="CIW1" s="34"/>
      <c r="CIX1" s="34"/>
      <c r="CIY1" s="34"/>
      <c r="CIZ1" s="34"/>
      <c r="CJA1" s="34"/>
      <c r="CJB1" s="34"/>
      <c r="CJC1" s="34"/>
      <c r="CJD1" s="34"/>
      <c r="CJE1" s="34"/>
      <c r="CJF1" s="34"/>
      <c r="CJG1" s="34"/>
      <c r="CJH1" s="34"/>
      <c r="CJI1" s="34"/>
      <c r="CJJ1" s="34"/>
      <c r="CJK1" s="34"/>
      <c r="CJL1" s="34"/>
      <c r="CJM1" s="34"/>
      <c r="CJN1" s="34"/>
      <c r="CJO1" s="34"/>
      <c r="CJP1" s="34"/>
      <c r="CJQ1" s="34"/>
      <c r="CJR1" s="34"/>
      <c r="CJS1" s="34"/>
      <c r="CJT1" s="34"/>
      <c r="CJU1" s="34"/>
      <c r="CJV1" s="34"/>
      <c r="CJW1" s="34"/>
      <c r="CJX1" s="34"/>
      <c r="CJY1" s="34"/>
      <c r="CJZ1" s="34"/>
      <c r="CKA1" s="34"/>
      <c r="CKB1" s="34"/>
      <c r="CKC1" s="34"/>
      <c r="CKD1" s="34"/>
      <c r="CKE1" s="34"/>
      <c r="CKF1" s="34"/>
      <c r="CKG1" s="34"/>
      <c r="CKH1" s="34"/>
      <c r="CKI1" s="34"/>
      <c r="CKJ1" s="34"/>
      <c r="CKK1" s="34"/>
      <c r="CKL1" s="34"/>
      <c r="CKM1" s="34"/>
      <c r="CKN1" s="34"/>
      <c r="CKO1" s="34"/>
      <c r="CKP1" s="34"/>
      <c r="CKQ1" s="34"/>
      <c r="CKR1" s="34"/>
      <c r="CKS1" s="34"/>
      <c r="CKT1" s="34"/>
      <c r="CKU1" s="34"/>
      <c r="CKV1" s="34"/>
      <c r="CKW1" s="34"/>
      <c r="CKX1" s="34"/>
      <c r="CKY1" s="34"/>
      <c r="CKZ1" s="34"/>
      <c r="CLA1" s="34"/>
      <c r="CLB1" s="34"/>
      <c r="CLC1" s="34"/>
      <c r="CLD1" s="34"/>
      <c r="CLE1" s="34"/>
      <c r="CLF1" s="34"/>
      <c r="CLG1" s="34"/>
      <c r="CLH1" s="34"/>
      <c r="CLI1" s="34"/>
      <c r="CLJ1" s="34"/>
      <c r="CLK1" s="34"/>
      <c r="CLL1" s="34"/>
      <c r="CLM1" s="34"/>
      <c r="CLN1" s="34"/>
      <c r="CLO1" s="34"/>
      <c r="CLP1" s="34"/>
      <c r="CLQ1" s="34"/>
      <c r="CLR1" s="34"/>
      <c r="CLS1" s="34"/>
      <c r="CLT1" s="34"/>
      <c r="CLU1" s="34"/>
      <c r="CLV1" s="34"/>
      <c r="CLW1" s="34"/>
      <c r="CLX1" s="34"/>
      <c r="CLY1" s="34"/>
      <c r="CLZ1" s="34"/>
      <c r="CMA1" s="34"/>
      <c r="CMB1" s="34"/>
      <c r="CMC1" s="34"/>
      <c r="CMD1" s="34"/>
      <c r="CME1" s="34"/>
      <c r="CMF1" s="34"/>
      <c r="CMG1" s="34"/>
      <c r="CMH1" s="34"/>
      <c r="CMI1" s="34"/>
      <c r="CMJ1" s="34"/>
      <c r="CMK1" s="34"/>
      <c r="CML1" s="34"/>
      <c r="CMM1" s="34"/>
      <c r="CMN1" s="34"/>
      <c r="CMO1" s="34"/>
      <c r="CMP1" s="34"/>
      <c r="CMQ1" s="34"/>
      <c r="CMR1" s="34"/>
      <c r="CMS1" s="34"/>
      <c r="CMT1" s="34"/>
      <c r="CMU1" s="34"/>
      <c r="CMV1" s="34"/>
      <c r="CMW1" s="34"/>
      <c r="CMX1" s="34"/>
      <c r="CMY1" s="34"/>
      <c r="CMZ1" s="34"/>
      <c r="CNA1" s="34"/>
      <c r="CNB1" s="34"/>
      <c r="CNC1" s="34"/>
      <c r="CND1" s="34"/>
      <c r="CNE1" s="34"/>
      <c r="CNF1" s="34"/>
      <c r="CNG1" s="34"/>
      <c r="CNH1" s="34"/>
      <c r="CNI1" s="34"/>
      <c r="CNJ1" s="34"/>
      <c r="CNK1" s="34"/>
      <c r="CNL1" s="34"/>
      <c r="CNM1" s="34"/>
      <c r="CNN1" s="34"/>
      <c r="CNO1" s="34"/>
      <c r="CNP1" s="34"/>
      <c r="CNQ1" s="34"/>
      <c r="CNR1" s="34"/>
      <c r="CNS1" s="34"/>
      <c r="CNT1" s="34"/>
      <c r="CNU1" s="34"/>
      <c r="CNV1" s="34"/>
      <c r="CNW1" s="34"/>
      <c r="CNX1" s="34"/>
      <c r="CNY1" s="34"/>
      <c r="CNZ1" s="34"/>
      <c r="COA1" s="34"/>
      <c r="COB1" s="34"/>
      <c r="COC1" s="34"/>
      <c r="COD1" s="34"/>
      <c r="COE1" s="34"/>
      <c r="COF1" s="34"/>
      <c r="COG1" s="34"/>
      <c r="COH1" s="34"/>
      <c r="COI1" s="34"/>
      <c r="COJ1" s="34"/>
      <c r="COK1" s="34"/>
      <c r="COL1" s="34"/>
      <c r="COM1" s="34"/>
      <c r="CON1" s="34"/>
      <c r="COO1" s="34"/>
      <c r="COP1" s="34"/>
      <c r="COQ1" s="34"/>
      <c r="COR1" s="34"/>
      <c r="COS1" s="34"/>
      <c r="COT1" s="34"/>
      <c r="COU1" s="34"/>
      <c r="COV1" s="34"/>
      <c r="COW1" s="34"/>
      <c r="COX1" s="34"/>
      <c r="COY1" s="34"/>
      <c r="COZ1" s="34"/>
      <c r="CPA1" s="34"/>
      <c r="CPB1" s="34"/>
      <c r="CPC1" s="34"/>
      <c r="CPD1" s="34"/>
      <c r="CPE1" s="34"/>
      <c r="CPF1" s="34"/>
      <c r="CPG1" s="34"/>
      <c r="CPH1" s="34"/>
      <c r="CPI1" s="34"/>
      <c r="CPJ1" s="34"/>
      <c r="CPK1" s="34"/>
      <c r="CPL1" s="34"/>
      <c r="CPM1" s="34"/>
      <c r="CPN1" s="34"/>
      <c r="CPO1" s="34"/>
      <c r="CPP1" s="34"/>
      <c r="CPQ1" s="34"/>
      <c r="CPR1" s="34"/>
      <c r="CPS1" s="34"/>
      <c r="CPT1" s="34"/>
      <c r="CPU1" s="34"/>
      <c r="CPV1" s="34"/>
      <c r="CPW1" s="34"/>
      <c r="CPX1" s="34"/>
      <c r="CPY1" s="34"/>
      <c r="CPZ1" s="34"/>
      <c r="CQA1" s="34"/>
      <c r="CQB1" s="34"/>
      <c r="CQC1" s="34"/>
      <c r="CQD1" s="34"/>
      <c r="CQE1" s="34"/>
      <c r="CQF1" s="34"/>
      <c r="CQG1" s="34"/>
      <c r="CQH1" s="34"/>
      <c r="CQI1" s="34"/>
      <c r="CQJ1" s="34"/>
      <c r="CQK1" s="34"/>
      <c r="CQL1" s="34"/>
      <c r="CQM1" s="34"/>
      <c r="CQN1" s="34"/>
      <c r="CQO1" s="34"/>
      <c r="CQP1" s="34"/>
      <c r="CQQ1" s="34"/>
      <c r="CQR1" s="34"/>
      <c r="CQS1" s="34"/>
      <c r="CQT1" s="34"/>
      <c r="CQU1" s="34"/>
      <c r="CQV1" s="34"/>
      <c r="CQW1" s="34"/>
      <c r="CQX1" s="34"/>
      <c r="CQY1" s="34"/>
      <c r="CQZ1" s="34"/>
      <c r="CRA1" s="34"/>
      <c r="CRB1" s="34"/>
      <c r="CRC1" s="34"/>
      <c r="CRD1" s="34"/>
      <c r="CRE1" s="34"/>
      <c r="CRF1" s="34"/>
      <c r="CRG1" s="34"/>
      <c r="CRH1" s="34"/>
      <c r="CRI1" s="34"/>
      <c r="CRJ1" s="34"/>
      <c r="CRK1" s="34"/>
      <c r="CRL1" s="34"/>
      <c r="CRM1" s="34"/>
      <c r="CRN1" s="34"/>
      <c r="CRO1" s="34"/>
      <c r="CRP1" s="34"/>
      <c r="CRQ1" s="34"/>
      <c r="CRR1" s="34"/>
      <c r="CRS1" s="34"/>
      <c r="CRT1" s="34"/>
      <c r="CRU1" s="34"/>
      <c r="CRV1" s="34"/>
      <c r="CRW1" s="34"/>
      <c r="CRX1" s="34"/>
      <c r="CRY1" s="34"/>
      <c r="CRZ1" s="34"/>
      <c r="CSA1" s="34"/>
      <c r="CSB1" s="34"/>
      <c r="CSC1" s="34"/>
      <c r="CSD1" s="34"/>
      <c r="CSE1" s="34"/>
      <c r="CSF1" s="34"/>
      <c r="CSG1" s="34"/>
      <c r="CSH1" s="34"/>
      <c r="CSI1" s="34"/>
      <c r="CSJ1" s="34"/>
      <c r="CSK1" s="34"/>
      <c r="CSL1" s="34"/>
      <c r="CSM1" s="34"/>
      <c r="CSN1" s="34"/>
      <c r="CSO1" s="34"/>
      <c r="CSP1" s="34"/>
      <c r="CSQ1" s="34"/>
      <c r="CSR1" s="34"/>
      <c r="CSS1" s="34"/>
      <c r="CST1" s="34"/>
      <c r="CSU1" s="34"/>
      <c r="CSV1" s="34"/>
      <c r="CSW1" s="34"/>
      <c r="CSX1" s="34"/>
      <c r="CSY1" s="34"/>
      <c r="CSZ1" s="34"/>
      <c r="CTA1" s="34"/>
      <c r="CTB1" s="34"/>
      <c r="CTC1" s="34"/>
      <c r="CTD1" s="34"/>
      <c r="CTE1" s="34"/>
      <c r="CTF1" s="34"/>
      <c r="CTG1" s="34"/>
      <c r="CTH1" s="34"/>
      <c r="CTI1" s="34"/>
      <c r="CTJ1" s="34"/>
      <c r="CTK1" s="34"/>
      <c r="CTL1" s="34"/>
      <c r="CTM1" s="34"/>
      <c r="CTN1" s="34"/>
      <c r="CTO1" s="34"/>
      <c r="CTP1" s="34"/>
      <c r="CTQ1" s="34"/>
      <c r="CTR1" s="34"/>
      <c r="CTS1" s="34"/>
      <c r="CTT1" s="34"/>
      <c r="CTU1" s="34"/>
      <c r="CTV1" s="34"/>
      <c r="CTW1" s="34"/>
      <c r="CTX1" s="34"/>
      <c r="CTY1" s="34"/>
      <c r="CTZ1" s="34"/>
      <c r="CUA1" s="34"/>
      <c r="CUB1" s="34"/>
      <c r="CUC1" s="34"/>
      <c r="CUD1" s="34"/>
      <c r="CUE1" s="34"/>
      <c r="CUF1" s="34"/>
      <c r="CUG1" s="34"/>
      <c r="CUH1" s="34"/>
      <c r="CUI1" s="34"/>
      <c r="CUJ1" s="34"/>
      <c r="CUK1" s="34"/>
      <c r="CUL1" s="34"/>
      <c r="CUM1" s="34"/>
      <c r="CUN1" s="34"/>
      <c r="CUO1" s="34"/>
      <c r="CUP1" s="34"/>
      <c r="CUQ1" s="34"/>
      <c r="CUR1" s="34"/>
      <c r="CUS1" s="34"/>
      <c r="CUT1" s="34"/>
      <c r="CUU1" s="34"/>
      <c r="CUV1" s="34"/>
      <c r="CUW1" s="34"/>
      <c r="CUX1" s="34"/>
      <c r="CUY1" s="34"/>
      <c r="CUZ1" s="34"/>
      <c r="CVA1" s="34"/>
      <c r="CVB1" s="34"/>
      <c r="CVC1" s="34"/>
      <c r="CVD1" s="34"/>
      <c r="CVE1" s="34"/>
      <c r="CVF1" s="34"/>
      <c r="CVG1" s="34"/>
      <c r="CVH1" s="34"/>
      <c r="CVI1" s="34"/>
      <c r="CVJ1" s="34"/>
      <c r="CVK1" s="34"/>
      <c r="CVL1" s="34"/>
      <c r="CVM1" s="34"/>
      <c r="CVN1" s="34"/>
      <c r="CVO1" s="34"/>
      <c r="CVP1" s="34"/>
      <c r="CVQ1" s="34"/>
      <c r="CVR1" s="34"/>
      <c r="CVS1" s="34"/>
      <c r="CVT1" s="34"/>
      <c r="CVU1" s="34"/>
      <c r="CVV1" s="34"/>
      <c r="CVW1" s="34"/>
      <c r="CVX1" s="34"/>
      <c r="CVY1" s="34"/>
      <c r="CVZ1" s="34"/>
      <c r="CWA1" s="34"/>
      <c r="CWB1" s="34"/>
      <c r="CWC1" s="34"/>
      <c r="CWD1" s="34"/>
      <c r="CWE1" s="34"/>
      <c r="CWF1" s="34"/>
      <c r="CWG1" s="34"/>
      <c r="CWH1" s="34"/>
      <c r="CWI1" s="34"/>
      <c r="CWJ1" s="34"/>
      <c r="CWK1" s="34"/>
      <c r="CWL1" s="34"/>
      <c r="CWM1" s="34"/>
      <c r="CWN1" s="34"/>
      <c r="CWO1" s="34"/>
      <c r="CWP1" s="34"/>
      <c r="CWQ1" s="34"/>
      <c r="CWR1" s="34"/>
      <c r="CWS1" s="34"/>
      <c r="CWT1" s="34"/>
      <c r="CWU1" s="34"/>
      <c r="CWV1" s="34"/>
      <c r="CWW1" s="34"/>
      <c r="CWX1" s="34"/>
      <c r="CWY1" s="34"/>
      <c r="CWZ1" s="34"/>
      <c r="CXA1" s="34"/>
      <c r="CXB1" s="34"/>
      <c r="CXC1" s="34"/>
      <c r="CXD1" s="34"/>
      <c r="CXE1" s="34"/>
      <c r="CXF1" s="34"/>
      <c r="CXG1" s="34"/>
      <c r="CXH1" s="34"/>
      <c r="CXI1" s="34"/>
      <c r="CXJ1" s="34"/>
      <c r="CXK1" s="34"/>
      <c r="CXL1" s="34"/>
      <c r="CXM1" s="34"/>
      <c r="CXN1" s="34"/>
      <c r="CXO1" s="34"/>
      <c r="CXP1" s="34"/>
      <c r="CXQ1" s="34"/>
      <c r="CXR1" s="34"/>
      <c r="CXS1" s="34"/>
      <c r="CXT1" s="34"/>
      <c r="CXU1" s="34"/>
      <c r="CXV1" s="34"/>
      <c r="CXW1" s="34"/>
      <c r="CXX1" s="34"/>
      <c r="CXY1" s="34"/>
      <c r="CXZ1" s="34"/>
      <c r="CYA1" s="34"/>
      <c r="CYB1" s="34"/>
      <c r="CYC1" s="34"/>
      <c r="CYD1" s="34"/>
      <c r="CYE1" s="34"/>
      <c r="CYF1" s="34"/>
      <c r="CYG1" s="34"/>
      <c r="CYH1" s="34"/>
      <c r="CYI1" s="34"/>
      <c r="CYJ1" s="34"/>
      <c r="CYK1" s="34"/>
      <c r="CYL1" s="34"/>
      <c r="CYM1" s="34"/>
      <c r="CYN1" s="34"/>
      <c r="CYO1" s="34"/>
      <c r="CYP1" s="34"/>
      <c r="CYQ1" s="34"/>
      <c r="CYR1" s="34"/>
      <c r="CYS1" s="34"/>
      <c r="CYT1" s="34"/>
      <c r="CYU1" s="34"/>
      <c r="CYV1" s="34"/>
      <c r="CYW1" s="34"/>
      <c r="CYX1" s="34"/>
      <c r="CYY1" s="34"/>
      <c r="CYZ1" s="34"/>
      <c r="CZA1" s="34"/>
      <c r="CZB1" s="34"/>
      <c r="CZC1" s="34"/>
      <c r="CZD1" s="34"/>
      <c r="CZE1" s="34"/>
      <c r="CZF1" s="34"/>
      <c r="CZG1" s="34"/>
      <c r="CZH1" s="34"/>
      <c r="CZI1" s="34"/>
      <c r="CZJ1" s="34"/>
      <c r="CZK1" s="34"/>
      <c r="CZL1" s="34"/>
      <c r="CZM1" s="34"/>
      <c r="CZN1" s="34"/>
      <c r="CZO1" s="34"/>
      <c r="CZP1" s="34"/>
      <c r="CZQ1" s="34"/>
      <c r="CZR1" s="34"/>
      <c r="CZS1" s="34"/>
      <c r="CZT1" s="34"/>
      <c r="CZU1" s="34"/>
      <c r="CZV1" s="34"/>
      <c r="CZW1" s="34"/>
      <c r="CZX1" s="34"/>
      <c r="CZY1" s="34"/>
      <c r="CZZ1" s="34"/>
      <c r="DAA1" s="34"/>
      <c r="DAB1" s="34"/>
      <c r="DAC1" s="34"/>
      <c r="DAD1" s="34"/>
      <c r="DAE1" s="34"/>
      <c r="DAF1" s="34"/>
      <c r="DAG1" s="34"/>
      <c r="DAH1" s="34"/>
      <c r="DAI1" s="34"/>
      <c r="DAJ1" s="34"/>
      <c r="DAK1" s="34"/>
      <c r="DAL1" s="34"/>
      <c r="DAM1" s="34"/>
      <c r="DAN1" s="34"/>
      <c r="DAO1" s="34"/>
      <c r="DAP1" s="34"/>
      <c r="DAQ1" s="34"/>
      <c r="DAR1" s="34"/>
      <c r="DAS1" s="34"/>
      <c r="DAT1" s="34"/>
      <c r="DAU1" s="34"/>
      <c r="DAV1" s="34"/>
      <c r="DAW1" s="34"/>
      <c r="DAX1" s="34"/>
      <c r="DAY1" s="34"/>
      <c r="DAZ1" s="34"/>
      <c r="DBA1" s="34"/>
      <c r="DBB1" s="34"/>
      <c r="DBC1" s="34"/>
      <c r="DBD1" s="34"/>
      <c r="DBE1" s="34"/>
      <c r="DBF1" s="34"/>
      <c r="DBG1" s="34"/>
      <c r="DBH1" s="34"/>
      <c r="DBI1" s="34"/>
      <c r="DBJ1" s="34"/>
      <c r="DBK1" s="34"/>
      <c r="DBL1" s="34"/>
      <c r="DBM1" s="34"/>
      <c r="DBN1" s="34"/>
      <c r="DBO1" s="34"/>
      <c r="DBP1" s="34"/>
      <c r="DBQ1" s="34"/>
      <c r="DBR1" s="34"/>
      <c r="DBS1" s="34"/>
      <c r="DBT1" s="34"/>
      <c r="DBU1" s="34"/>
      <c r="DBV1" s="34"/>
      <c r="DBW1" s="34"/>
      <c r="DBX1" s="34"/>
      <c r="DBY1" s="34"/>
      <c r="DBZ1" s="34"/>
      <c r="DCA1" s="34"/>
      <c r="DCB1" s="34"/>
      <c r="DCC1" s="34"/>
      <c r="DCD1" s="34"/>
      <c r="DCE1" s="34"/>
      <c r="DCF1" s="34"/>
      <c r="DCG1" s="34"/>
      <c r="DCH1" s="34"/>
      <c r="DCI1" s="34"/>
      <c r="DCJ1" s="34"/>
      <c r="DCK1" s="34"/>
      <c r="DCL1" s="34"/>
      <c r="DCM1" s="34"/>
      <c r="DCN1" s="34"/>
      <c r="DCO1" s="34"/>
      <c r="DCP1" s="34"/>
      <c r="DCQ1" s="34"/>
      <c r="DCR1" s="34"/>
      <c r="DCS1" s="34"/>
      <c r="DCT1" s="34"/>
      <c r="DCU1" s="34"/>
      <c r="DCV1" s="34"/>
      <c r="DCW1" s="34"/>
      <c r="DCX1" s="34"/>
      <c r="DCY1" s="34"/>
      <c r="DCZ1" s="34"/>
      <c r="DDA1" s="34"/>
      <c r="DDB1" s="34"/>
      <c r="DDC1" s="34"/>
      <c r="DDD1" s="34"/>
      <c r="DDE1" s="34"/>
      <c r="DDF1" s="34"/>
      <c r="DDG1" s="34"/>
      <c r="DDH1" s="34"/>
      <c r="DDI1" s="34"/>
      <c r="DDJ1" s="34"/>
      <c r="DDK1" s="34"/>
      <c r="DDL1" s="34"/>
      <c r="DDM1" s="34"/>
      <c r="DDN1" s="34"/>
      <c r="DDO1" s="34"/>
      <c r="DDP1" s="34"/>
      <c r="DDQ1" s="34"/>
      <c r="DDR1" s="34"/>
      <c r="DDS1" s="34"/>
      <c r="DDT1" s="34"/>
      <c r="DDU1" s="34"/>
      <c r="DDV1" s="34"/>
      <c r="DDW1" s="34"/>
      <c r="DDX1" s="34"/>
      <c r="DDY1" s="34"/>
      <c r="DDZ1" s="34"/>
      <c r="DEA1" s="34"/>
      <c r="DEB1" s="34"/>
      <c r="DEC1" s="34"/>
      <c r="DED1" s="34"/>
      <c r="DEE1" s="34"/>
      <c r="DEF1" s="34"/>
      <c r="DEG1" s="34"/>
      <c r="DEH1" s="34"/>
      <c r="DEI1" s="34"/>
      <c r="DEJ1" s="34"/>
      <c r="DEK1" s="34"/>
      <c r="DEL1" s="34"/>
      <c r="DEM1" s="34"/>
      <c r="DEN1" s="34"/>
      <c r="DEO1" s="34"/>
      <c r="DEP1" s="34"/>
      <c r="DEQ1" s="34"/>
      <c r="DER1" s="34"/>
      <c r="DES1" s="34"/>
      <c r="DET1" s="34"/>
      <c r="DEU1" s="34"/>
      <c r="DEV1" s="34"/>
      <c r="DEW1" s="34"/>
      <c r="DEX1" s="34"/>
      <c r="DEY1" s="34"/>
      <c r="DEZ1" s="34"/>
      <c r="DFA1" s="34"/>
      <c r="DFB1" s="34"/>
      <c r="DFC1" s="34"/>
      <c r="DFD1" s="34"/>
      <c r="DFE1" s="34"/>
      <c r="DFF1" s="34"/>
      <c r="DFG1" s="34"/>
      <c r="DFH1" s="34"/>
      <c r="DFI1" s="34"/>
      <c r="DFJ1" s="34"/>
      <c r="DFK1" s="34"/>
      <c r="DFL1" s="34"/>
      <c r="DFM1" s="34"/>
      <c r="DFN1" s="34"/>
      <c r="DFO1" s="34"/>
      <c r="DFP1" s="34"/>
      <c r="DFQ1" s="34"/>
      <c r="DFR1" s="34"/>
      <c r="DFS1" s="34"/>
      <c r="DFT1" s="34"/>
      <c r="DFU1" s="34"/>
      <c r="DFV1" s="34"/>
      <c r="DFW1" s="34"/>
      <c r="DFX1" s="34"/>
      <c r="DFY1" s="34"/>
      <c r="DFZ1" s="34"/>
      <c r="DGA1" s="34"/>
      <c r="DGB1" s="34"/>
      <c r="DGC1" s="34"/>
      <c r="DGD1" s="34"/>
      <c r="DGE1" s="34"/>
      <c r="DGF1" s="34"/>
      <c r="DGG1" s="34"/>
      <c r="DGH1" s="34"/>
      <c r="DGI1" s="34"/>
      <c r="DGJ1" s="34"/>
      <c r="DGK1" s="34"/>
      <c r="DGL1" s="34"/>
      <c r="DGM1" s="34"/>
      <c r="DGN1" s="34"/>
      <c r="DGO1" s="34"/>
      <c r="DGP1" s="34"/>
      <c r="DGQ1" s="34"/>
      <c r="DGR1" s="34"/>
      <c r="DGS1" s="34"/>
      <c r="DGT1" s="34"/>
      <c r="DGU1" s="34"/>
      <c r="DGV1" s="34"/>
      <c r="DGW1" s="34"/>
      <c r="DGX1" s="34"/>
      <c r="DGY1" s="34"/>
      <c r="DGZ1" s="34"/>
      <c r="DHA1" s="34"/>
      <c r="DHB1" s="34"/>
      <c r="DHC1" s="34"/>
      <c r="DHD1" s="34"/>
      <c r="DHE1" s="34"/>
      <c r="DHF1" s="34"/>
      <c r="DHG1" s="34"/>
      <c r="DHH1" s="34"/>
      <c r="DHI1" s="34"/>
      <c r="DHJ1" s="34"/>
      <c r="DHK1" s="34"/>
      <c r="DHL1" s="34"/>
      <c r="DHM1" s="34"/>
      <c r="DHN1" s="34"/>
      <c r="DHO1" s="34"/>
      <c r="DHP1" s="34"/>
      <c r="DHQ1" s="34"/>
      <c r="DHR1" s="34"/>
      <c r="DHS1" s="34"/>
      <c r="DHT1" s="34"/>
      <c r="DHU1" s="34"/>
      <c r="DHV1" s="34"/>
      <c r="DHW1" s="34"/>
      <c r="DHX1" s="34"/>
      <c r="DHY1" s="34"/>
      <c r="DHZ1" s="34"/>
      <c r="DIA1" s="34"/>
      <c r="DIB1" s="34"/>
      <c r="DIC1" s="34"/>
      <c r="DID1" s="34"/>
      <c r="DIE1" s="34"/>
      <c r="DIF1" s="34"/>
      <c r="DIG1" s="34"/>
      <c r="DIH1" s="34"/>
      <c r="DII1" s="34"/>
      <c r="DIJ1" s="34"/>
      <c r="DIK1" s="34"/>
      <c r="DIL1" s="34"/>
      <c r="DIM1" s="34"/>
      <c r="DIN1" s="34"/>
      <c r="DIO1" s="34"/>
      <c r="DIP1" s="34"/>
      <c r="DIQ1" s="34"/>
      <c r="DIR1" s="34"/>
      <c r="DIS1" s="34"/>
      <c r="DIT1" s="34"/>
      <c r="DIU1" s="34"/>
      <c r="DIV1" s="34"/>
      <c r="DIW1" s="34"/>
      <c r="DIX1" s="34"/>
      <c r="DIY1" s="34"/>
      <c r="DIZ1" s="34"/>
      <c r="DJA1" s="34"/>
      <c r="DJB1" s="34"/>
      <c r="DJC1" s="34"/>
      <c r="DJD1" s="34"/>
      <c r="DJE1" s="34"/>
      <c r="DJF1" s="34"/>
      <c r="DJG1" s="34"/>
      <c r="DJH1" s="34"/>
      <c r="DJI1" s="34"/>
      <c r="DJJ1" s="34"/>
      <c r="DJK1" s="34"/>
      <c r="DJL1" s="34"/>
      <c r="DJM1" s="34"/>
      <c r="DJN1" s="34"/>
      <c r="DJO1" s="34"/>
      <c r="DJP1" s="34"/>
      <c r="DJQ1" s="34"/>
      <c r="DJR1" s="34"/>
      <c r="DJS1" s="34"/>
      <c r="DJT1" s="34"/>
      <c r="DJU1" s="34"/>
      <c r="DJV1" s="34"/>
      <c r="DJW1" s="34"/>
      <c r="DJX1" s="34"/>
      <c r="DJY1" s="34"/>
      <c r="DJZ1" s="34"/>
      <c r="DKA1" s="34"/>
      <c r="DKB1" s="34"/>
      <c r="DKC1" s="34"/>
      <c r="DKD1" s="34"/>
      <c r="DKE1" s="34"/>
      <c r="DKF1" s="34"/>
      <c r="DKG1" s="34"/>
      <c r="DKH1" s="34"/>
      <c r="DKI1" s="34"/>
      <c r="DKJ1" s="34"/>
      <c r="DKK1" s="34"/>
      <c r="DKL1" s="34"/>
      <c r="DKM1" s="34"/>
      <c r="DKN1" s="34"/>
      <c r="DKO1" s="34"/>
      <c r="DKP1" s="34"/>
      <c r="DKQ1" s="34"/>
      <c r="DKR1" s="34"/>
      <c r="DKS1" s="34"/>
      <c r="DKT1" s="34"/>
      <c r="DKU1" s="34"/>
      <c r="DKV1" s="34"/>
      <c r="DKW1" s="34"/>
      <c r="DKX1" s="34"/>
      <c r="DKY1" s="34"/>
      <c r="DKZ1" s="34"/>
      <c r="DLA1" s="34"/>
      <c r="DLB1" s="34"/>
      <c r="DLC1" s="34"/>
      <c r="DLD1" s="34"/>
      <c r="DLE1" s="34"/>
      <c r="DLF1" s="34"/>
      <c r="DLG1" s="34"/>
      <c r="DLH1" s="34"/>
      <c r="DLI1" s="34"/>
      <c r="DLJ1" s="34"/>
      <c r="DLK1" s="34"/>
      <c r="DLL1" s="34"/>
      <c r="DLM1" s="34"/>
      <c r="DLN1" s="34"/>
      <c r="DLO1" s="34"/>
      <c r="DLP1" s="34"/>
      <c r="DLQ1" s="34"/>
      <c r="DLR1" s="34"/>
      <c r="DLS1" s="34"/>
      <c r="DLT1" s="34"/>
      <c r="DLU1" s="34"/>
      <c r="DLV1" s="34"/>
      <c r="DLW1" s="34"/>
      <c r="DLX1" s="34"/>
      <c r="DLY1" s="34"/>
      <c r="DLZ1" s="34"/>
      <c r="DMA1" s="34"/>
      <c r="DMB1" s="34"/>
      <c r="DMC1" s="34"/>
      <c r="DMD1" s="34"/>
      <c r="DME1" s="34"/>
      <c r="DMF1" s="34"/>
      <c r="DMG1" s="34"/>
      <c r="DMH1" s="34"/>
      <c r="DMI1" s="34"/>
      <c r="DMJ1" s="34"/>
      <c r="DMK1" s="34"/>
      <c r="DML1" s="34"/>
      <c r="DMM1" s="34"/>
      <c r="DMN1" s="34"/>
      <c r="DMO1" s="34"/>
      <c r="DMP1" s="34"/>
      <c r="DMQ1" s="34"/>
      <c r="DMR1" s="34"/>
      <c r="DMS1" s="34"/>
      <c r="DMT1" s="34"/>
      <c r="DMU1" s="34"/>
      <c r="DMV1" s="34"/>
      <c r="DMW1" s="34"/>
      <c r="DMX1" s="34"/>
      <c r="DMY1" s="34"/>
      <c r="DMZ1" s="34"/>
      <c r="DNA1" s="34"/>
      <c r="DNB1" s="34"/>
      <c r="DNC1" s="34"/>
      <c r="DND1" s="34"/>
      <c r="DNE1" s="34"/>
      <c r="DNF1" s="34"/>
      <c r="DNG1" s="34"/>
      <c r="DNH1" s="34"/>
      <c r="DNI1" s="34"/>
      <c r="DNJ1" s="34"/>
      <c r="DNK1" s="34"/>
      <c r="DNL1" s="34"/>
      <c r="DNM1" s="34"/>
      <c r="DNN1" s="34"/>
      <c r="DNO1" s="34"/>
      <c r="DNP1" s="34"/>
      <c r="DNQ1" s="34"/>
      <c r="DNR1" s="34"/>
      <c r="DNS1" s="34"/>
      <c r="DNT1" s="34"/>
      <c r="DNU1" s="34"/>
      <c r="DNV1" s="34"/>
      <c r="DNW1" s="34"/>
      <c r="DNX1" s="34"/>
      <c r="DNY1" s="34"/>
      <c r="DNZ1" s="34"/>
      <c r="DOA1" s="34"/>
      <c r="DOB1" s="34"/>
      <c r="DOC1" s="34"/>
      <c r="DOD1" s="34"/>
      <c r="DOE1" s="34"/>
      <c r="DOF1" s="34"/>
      <c r="DOG1" s="34"/>
      <c r="DOH1" s="34"/>
      <c r="DOI1" s="34"/>
      <c r="DOJ1" s="34"/>
      <c r="DOK1" s="34"/>
      <c r="DOL1" s="34"/>
      <c r="DOM1" s="34"/>
      <c r="DON1" s="34"/>
      <c r="DOO1" s="34"/>
      <c r="DOP1" s="34"/>
      <c r="DOQ1" s="34"/>
      <c r="DOR1" s="34"/>
      <c r="DOS1" s="34"/>
      <c r="DOT1" s="34"/>
      <c r="DOU1" s="34"/>
      <c r="DOV1" s="34"/>
      <c r="DOW1" s="34"/>
      <c r="DOX1" s="34"/>
      <c r="DOY1" s="34"/>
      <c r="DOZ1" s="34"/>
      <c r="DPA1" s="34"/>
      <c r="DPB1" s="34"/>
      <c r="DPC1" s="34"/>
      <c r="DPD1" s="34"/>
      <c r="DPE1" s="34"/>
      <c r="DPF1" s="34"/>
      <c r="DPG1" s="34"/>
      <c r="DPH1" s="34"/>
      <c r="DPI1" s="34"/>
      <c r="DPJ1" s="34"/>
      <c r="DPK1" s="34"/>
      <c r="DPL1" s="34"/>
      <c r="DPM1" s="34"/>
      <c r="DPN1" s="34"/>
      <c r="DPO1" s="34"/>
      <c r="DPP1" s="34"/>
      <c r="DPQ1" s="34"/>
      <c r="DPR1" s="34"/>
      <c r="DPS1" s="34"/>
      <c r="DPT1" s="34"/>
      <c r="DPU1" s="34"/>
      <c r="DPV1" s="34"/>
      <c r="DPW1" s="34"/>
      <c r="DPX1" s="34"/>
      <c r="DPY1" s="34"/>
      <c r="DPZ1" s="34"/>
      <c r="DQA1" s="34"/>
      <c r="DQB1" s="34"/>
      <c r="DQC1" s="34"/>
      <c r="DQD1" s="34"/>
      <c r="DQE1" s="34"/>
      <c r="DQF1" s="34"/>
      <c r="DQG1" s="34"/>
      <c r="DQH1" s="34"/>
      <c r="DQI1" s="34"/>
      <c r="DQJ1" s="34"/>
      <c r="DQK1" s="34"/>
      <c r="DQL1" s="34"/>
      <c r="DQM1" s="34"/>
      <c r="DQN1" s="34"/>
      <c r="DQO1" s="34"/>
      <c r="DQP1" s="34"/>
      <c r="DQQ1" s="34"/>
      <c r="DQR1" s="34"/>
      <c r="DQS1" s="34"/>
      <c r="DQT1" s="34"/>
      <c r="DQU1" s="34"/>
      <c r="DQV1" s="34"/>
      <c r="DQW1" s="34"/>
      <c r="DQX1" s="34"/>
      <c r="DQY1" s="34"/>
      <c r="DQZ1" s="34"/>
      <c r="DRA1" s="34"/>
      <c r="DRB1" s="34"/>
      <c r="DRC1" s="34"/>
      <c r="DRD1" s="34"/>
      <c r="DRE1" s="34"/>
      <c r="DRF1" s="34"/>
      <c r="DRG1" s="34"/>
      <c r="DRH1" s="34"/>
      <c r="DRI1" s="34"/>
      <c r="DRJ1" s="34"/>
      <c r="DRK1" s="34"/>
      <c r="DRL1" s="34"/>
      <c r="DRM1" s="34"/>
      <c r="DRN1" s="34"/>
      <c r="DRO1" s="34"/>
      <c r="DRP1" s="34"/>
      <c r="DRQ1" s="34"/>
      <c r="DRR1" s="34"/>
      <c r="DRS1" s="34"/>
      <c r="DRT1" s="34"/>
      <c r="DRU1" s="34"/>
      <c r="DRV1" s="34"/>
      <c r="DRW1" s="34"/>
      <c r="DRX1" s="34"/>
      <c r="DRY1" s="34"/>
      <c r="DRZ1" s="34"/>
      <c r="DSA1" s="34"/>
      <c r="DSB1" s="34"/>
      <c r="DSC1" s="34"/>
      <c r="DSD1" s="34"/>
      <c r="DSE1" s="34"/>
      <c r="DSF1" s="34"/>
      <c r="DSG1" s="34"/>
      <c r="DSH1" s="34"/>
      <c r="DSI1" s="34"/>
      <c r="DSJ1" s="34"/>
      <c r="DSK1" s="34"/>
      <c r="DSL1" s="34"/>
      <c r="DSM1" s="34"/>
      <c r="DSN1" s="34"/>
      <c r="DSO1" s="34"/>
      <c r="DSP1" s="34"/>
      <c r="DSQ1" s="34"/>
      <c r="DSR1" s="34"/>
      <c r="DSS1" s="34"/>
      <c r="DST1" s="34"/>
      <c r="DSU1" s="34"/>
      <c r="DSV1" s="34"/>
      <c r="DSW1" s="34"/>
      <c r="DSX1" s="34"/>
      <c r="DSY1" s="34"/>
      <c r="DSZ1" s="34"/>
      <c r="DTA1" s="34"/>
      <c r="DTB1" s="34"/>
      <c r="DTC1" s="34"/>
      <c r="DTD1" s="34"/>
      <c r="DTE1" s="34"/>
      <c r="DTF1" s="34"/>
      <c r="DTG1" s="34"/>
      <c r="DTH1" s="34"/>
      <c r="DTI1" s="34"/>
      <c r="DTJ1" s="34"/>
      <c r="DTK1" s="34"/>
      <c r="DTL1" s="34"/>
      <c r="DTM1" s="34"/>
      <c r="DTN1" s="34"/>
      <c r="DTO1" s="34"/>
      <c r="DTP1" s="34"/>
      <c r="DTQ1" s="34"/>
      <c r="DTR1" s="34"/>
      <c r="DTS1" s="34"/>
      <c r="DTT1" s="34"/>
      <c r="DTU1" s="34"/>
      <c r="DTV1" s="34"/>
      <c r="DTW1" s="34"/>
      <c r="DTX1" s="34"/>
      <c r="DTY1" s="34"/>
      <c r="DTZ1" s="34"/>
      <c r="DUA1" s="34"/>
      <c r="DUB1" s="34"/>
      <c r="DUC1" s="34"/>
      <c r="DUD1" s="34"/>
      <c r="DUE1" s="34"/>
      <c r="DUF1" s="34"/>
      <c r="DUG1" s="34"/>
      <c r="DUH1" s="34"/>
      <c r="DUI1" s="34"/>
      <c r="DUJ1" s="34"/>
      <c r="DUK1" s="34"/>
      <c r="DUL1" s="34"/>
      <c r="DUM1" s="34"/>
      <c r="DUN1" s="34"/>
      <c r="DUO1" s="34"/>
      <c r="DUP1" s="34"/>
      <c r="DUQ1" s="34"/>
      <c r="DUR1" s="34"/>
      <c r="DUS1" s="34"/>
      <c r="DUT1" s="34"/>
      <c r="DUU1" s="34"/>
      <c r="DUV1" s="34"/>
      <c r="DUW1" s="34"/>
      <c r="DUX1" s="34"/>
      <c r="DUY1" s="34"/>
      <c r="DUZ1" s="34"/>
      <c r="DVA1" s="34"/>
      <c r="DVB1" s="34"/>
      <c r="DVC1" s="34"/>
      <c r="DVD1" s="34"/>
      <c r="DVE1" s="34"/>
      <c r="DVF1" s="34"/>
      <c r="DVG1" s="34"/>
      <c r="DVH1" s="34"/>
      <c r="DVI1" s="34"/>
      <c r="DVJ1" s="34"/>
      <c r="DVK1" s="34"/>
      <c r="DVL1" s="34"/>
      <c r="DVM1" s="34"/>
      <c r="DVN1" s="34"/>
      <c r="DVO1" s="34"/>
      <c r="DVP1" s="34"/>
      <c r="DVQ1" s="34"/>
      <c r="DVR1" s="34"/>
      <c r="DVS1" s="34"/>
      <c r="DVT1" s="34"/>
      <c r="DVU1" s="34"/>
      <c r="DVV1" s="34"/>
      <c r="DVW1" s="34"/>
      <c r="DVX1" s="34"/>
      <c r="DVY1" s="34"/>
      <c r="DVZ1" s="34"/>
      <c r="DWA1" s="34"/>
      <c r="DWB1" s="34"/>
      <c r="DWC1" s="34"/>
      <c r="DWD1" s="34"/>
      <c r="DWE1" s="34"/>
      <c r="DWF1" s="34"/>
      <c r="DWG1" s="34"/>
      <c r="DWH1" s="34"/>
      <c r="DWI1" s="34"/>
      <c r="DWJ1" s="34"/>
      <c r="DWK1" s="34"/>
      <c r="DWL1" s="34"/>
      <c r="DWM1" s="34"/>
      <c r="DWN1" s="34"/>
      <c r="DWO1" s="34"/>
      <c r="DWP1" s="34"/>
      <c r="DWQ1" s="34"/>
      <c r="DWR1" s="34"/>
      <c r="DWS1" s="34"/>
      <c r="DWT1" s="34"/>
      <c r="DWU1" s="34"/>
      <c r="DWV1" s="34"/>
      <c r="DWW1" s="34"/>
      <c r="DWX1" s="34"/>
      <c r="DWY1" s="34"/>
      <c r="DWZ1" s="34"/>
      <c r="DXA1" s="34"/>
      <c r="DXB1" s="34"/>
      <c r="DXC1" s="34"/>
      <c r="DXD1" s="34"/>
      <c r="DXE1" s="34"/>
      <c r="DXF1" s="34"/>
      <c r="DXG1" s="34"/>
      <c r="DXH1" s="34"/>
      <c r="DXI1" s="34"/>
      <c r="DXJ1" s="34"/>
      <c r="DXK1" s="34"/>
      <c r="DXL1" s="34"/>
      <c r="DXM1" s="34"/>
      <c r="DXN1" s="34"/>
      <c r="DXO1" s="34"/>
      <c r="DXP1" s="34"/>
      <c r="DXQ1" s="34"/>
      <c r="DXR1" s="34"/>
      <c r="DXS1" s="34"/>
      <c r="DXT1" s="34"/>
      <c r="DXU1" s="34"/>
      <c r="DXV1" s="34"/>
      <c r="DXW1" s="34"/>
      <c r="DXX1" s="34"/>
      <c r="DXY1" s="34"/>
      <c r="DXZ1" s="34"/>
      <c r="DYA1" s="34"/>
      <c r="DYB1" s="34"/>
      <c r="DYC1" s="34"/>
      <c r="DYD1" s="34"/>
      <c r="DYE1" s="34"/>
      <c r="DYF1" s="34"/>
      <c r="DYG1" s="34"/>
      <c r="DYH1" s="34"/>
      <c r="DYI1" s="34"/>
      <c r="DYJ1" s="34"/>
      <c r="DYK1" s="34"/>
      <c r="DYL1" s="34"/>
      <c r="DYM1" s="34"/>
      <c r="DYN1" s="34"/>
      <c r="DYO1" s="34"/>
      <c r="DYP1" s="34"/>
      <c r="DYQ1" s="34"/>
      <c r="DYR1" s="34"/>
      <c r="DYS1" s="34"/>
      <c r="DYT1" s="34"/>
      <c r="DYU1" s="34"/>
      <c r="DYV1" s="34"/>
      <c r="DYW1" s="34"/>
      <c r="DYX1" s="34"/>
      <c r="DYY1" s="34"/>
      <c r="DYZ1" s="34"/>
      <c r="DZA1" s="34"/>
      <c r="DZB1" s="34"/>
      <c r="DZC1" s="34"/>
      <c r="DZD1" s="34"/>
      <c r="DZE1" s="34"/>
      <c r="DZF1" s="34"/>
      <c r="DZG1" s="34"/>
      <c r="DZH1" s="34"/>
      <c r="DZI1" s="34"/>
      <c r="DZJ1" s="34"/>
      <c r="DZK1" s="34"/>
      <c r="DZL1" s="34"/>
      <c r="DZM1" s="34"/>
      <c r="DZN1" s="34"/>
      <c r="DZO1" s="34"/>
      <c r="DZP1" s="34"/>
      <c r="DZQ1" s="34"/>
      <c r="DZR1" s="34"/>
      <c r="DZS1" s="34"/>
      <c r="DZT1" s="34"/>
      <c r="DZU1" s="34"/>
      <c r="DZV1" s="34"/>
      <c r="DZW1" s="34"/>
      <c r="DZX1" s="34"/>
      <c r="DZY1" s="34"/>
      <c r="DZZ1" s="34"/>
      <c r="EAA1" s="34"/>
      <c r="EAB1" s="34"/>
      <c r="EAC1" s="34"/>
      <c r="EAD1" s="34"/>
      <c r="EAE1" s="34"/>
      <c r="EAF1" s="34"/>
      <c r="EAG1" s="34"/>
      <c r="EAH1" s="34"/>
      <c r="EAI1" s="34"/>
      <c r="EAJ1" s="34"/>
      <c r="EAK1" s="34"/>
      <c r="EAL1" s="34"/>
      <c r="EAM1" s="34"/>
      <c r="EAN1" s="34"/>
      <c r="EAO1" s="34"/>
      <c r="EAP1" s="34"/>
      <c r="EAQ1" s="34"/>
      <c r="EAR1" s="34"/>
      <c r="EAS1" s="34"/>
      <c r="EAT1" s="34"/>
      <c r="EAU1" s="34"/>
      <c r="EAV1" s="34"/>
      <c r="EAW1" s="34"/>
      <c r="EAX1" s="34"/>
      <c r="EAY1" s="34"/>
      <c r="EAZ1" s="34"/>
      <c r="EBA1" s="34"/>
      <c r="EBB1" s="34"/>
      <c r="EBC1" s="34"/>
      <c r="EBD1" s="34"/>
      <c r="EBE1" s="34"/>
      <c r="EBF1" s="34"/>
      <c r="EBG1" s="34"/>
      <c r="EBH1" s="34"/>
      <c r="EBI1" s="34"/>
      <c r="EBJ1" s="34"/>
      <c r="EBK1" s="34"/>
      <c r="EBL1" s="34"/>
      <c r="EBM1" s="34"/>
      <c r="EBN1" s="34"/>
      <c r="EBO1" s="34"/>
      <c r="EBP1" s="34"/>
      <c r="EBQ1" s="34"/>
      <c r="EBR1" s="34"/>
      <c r="EBS1" s="34"/>
      <c r="EBT1" s="34"/>
      <c r="EBU1" s="34"/>
      <c r="EBV1" s="34"/>
      <c r="EBW1" s="34"/>
      <c r="EBX1" s="34"/>
      <c r="EBY1" s="34"/>
      <c r="EBZ1" s="34"/>
      <c r="ECA1" s="34"/>
      <c r="ECB1" s="34"/>
      <c r="ECC1" s="34"/>
      <c r="ECD1" s="34"/>
      <c r="ECE1" s="34"/>
      <c r="ECF1" s="34"/>
      <c r="ECG1" s="34"/>
      <c r="ECH1" s="34"/>
      <c r="ECI1" s="34"/>
      <c r="ECJ1" s="34"/>
      <c r="ECK1" s="34"/>
      <c r="ECL1" s="34"/>
      <c r="ECM1" s="34"/>
      <c r="ECN1" s="34"/>
      <c r="ECO1" s="34"/>
      <c r="ECP1" s="34"/>
      <c r="ECQ1" s="34"/>
      <c r="ECR1" s="34"/>
      <c r="ECS1" s="34"/>
      <c r="ECT1" s="34"/>
      <c r="ECU1" s="34"/>
      <c r="ECV1" s="34"/>
      <c r="ECW1" s="34"/>
      <c r="ECX1" s="34"/>
      <c r="ECY1" s="34"/>
      <c r="ECZ1" s="34"/>
      <c r="EDA1" s="34"/>
      <c r="EDB1" s="34"/>
      <c r="EDC1" s="34"/>
      <c r="EDD1" s="34"/>
      <c r="EDE1" s="34"/>
      <c r="EDF1" s="34"/>
      <c r="EDG1" s="34"/>
      <c r="EDH1" s="34"/>
      <c r="EDI1" s="34"/>
      <c r="EDJ1" s="34"/>
      <c r="EDK1" s="34"/>
      <c r="EDL1" s="34"/>
      <c r="EDM1" s="34"/>
      <c r="EDN1" s="34"/>
      <c r="EDO1" s="34"/>
      <c r="EDP1" s="34"/>
      <c r="EDQ1" s="34"/>
      <c r="EDR1" s="34"/>
      <c r="EDS1" s="34"/>
      <c r="EDT1" s="34"/>
      <c r="EDU1" s="34"/>
      <c r="EDV1" s="34"/>
      <c r="EDW1" s="34"/>
      <c r="EDX1" s="34"/>
      <c r="EDY1" s="34"/>
      <c r="EDZ1" s="34"/>
      <c r="EEA1" s="34"/>
      <c r="EEB1" s="34"/>
      <c r="EEC1" s="34"/>
      <c r="EED1" s="34"/>
      <c r="EEE1" s="34"/>
      <c r="EEF1" s="34"/>
      <c r="EEG1" s="34"/>
      <c r="EEH1" s="34"/>
      <c r="EEI1" s="34"/>
      <c r="EEJ1" s="34"/>
      <c r="EEK1" s="34"/>
      <c r="EEL1" s="34"/>
      <c r="EEM1" s="34"/>
      <c r="EEN1" s="34"/>
      <c r="EEO1" s="34"/>
      <c r="EEP1" s="34"/>
      <c r="EEQ1" s="34"/>
      <c r="EER1" s="34"/>
      <c r="EES1" s="34"/>
      <c r="EET1" s="34"/>
      <c r="EEU1" s="34"/>
      <c r="EEV1" s="34"/>
      <c r="EEW1" s="34"/>
      <c r="EEX1" s="34"/>
      <c r="EEY1" s="34"/>
      <c r="EEZ1" s="34"/>
      <c r="EFA1" s="34"/>
      <c r="EFB1" s="34"/>
      <c r="EFC1" s="34"/>
      <c r="EFD1" s="34"/>
      <c r="EFE1" s="34"/>
      <c r="EFF1" s="34"/>
      <c r="EFG1" s="34"/>
      <c r="EFH1" s="34"/>
      <c r="EFI1" s="34"/>
      <c r="EFJ1" s="34"/>
      <c r="EFK1" s="34"/>
      <c r="EFL1" s="34"/>
      <c r="EFM1" s="34"/>
      <c r="EFN1" s="34"/>
      <c r="EFO1" s="34"/>
      <c r="EFP1" s="34"/>
      <c r="EFQ1" s="34"/>
      <c r="EFR1" s="34"/>
      <c r="EFS1" s="34"/>
      <c r="EFT1" s="34"/>
      <c r="EFU1" s="34"/>
      <c r="EFV1" s="34"/>
      <c r="EFW1" s="34"/>
      <c r="EFX1" s="34"/>
      <c r="EFY1" s="34"/>
      <c r="EFZ1" s="34"/>
      <c r="EGA1" s="34"/>
      <c r="EGB1" s="34"/>
      <c r="EGC1" s="34"/>
      <c r="EGD1" s="34"/>
      <c r="EGE1" s="34"/>
      <c r="EGF1" s="34"/>
      <c r="EGG1" s="34"/>
      <c r="EGH1" s="34"/>
      <c r="EGI1" s="34"/>
      <c r="EGJ1" s="34"/>
      <c r="EGK1" s="34"/>
      <c r="EGL1" s="34"/>
      <c r="EGM1" s="34"/>
      <c r="EGN1" s="34"/>
      <c r="EGO1" s="34"/>
      <c r="EGP1" s="34"/>
      <c r="EGQ1" s="34"/>
      <c r="EGR1" s="34"/>
      <c r="EGS1" s="34"/>
      <c r="EGT1" s="34"/>
      <c r="EGU1" s="34"/>
      <c r="EGV1" s="34"/>
      <c r="EGW1" s="34"/>
      <c r="EGX1" s="34"/>
      <c r="EGY1" s="34"/>
      <c r="EGZ1" s="34"/>
      <c r="EHA1" s="34"/>
      <c r="EHB1" s="34"/>
      <c r="EHC1" s="34"/>
      <c r="EHD1" s="34"/>
      <c r="EHE1" s="34"/>
      <c r="EHF1" s="34"/>
      <c r="EHG1" s="34"/>
      <c r="EHH1" s="34"/>
      <c r="EHI1" s="34"/>
      <c r="EHJ1" s="34"/>
      <c r="EHK1" s="34"/>
      <c r="EHL1" s="34"/>
      <c r="EHM1" s="34"/>
      <c r="EHN1" s="34"/>
      <c r="EHO1" s="34"/>
      <c r="EHP1" s="34"/>
      <c r="EHQ1" s="34"/>
      <c r="EHR1" s="34"/>
      <c r="EHS1" s="34"/>
      <c r="EHT1" s="34"/>
      <c r="EHU1" s="34"/>
      <c r="EHV1" s="34"/>
      <c r="EHW1" s="34"/>
      <c r="EHX1" s="34"/>
      <c r="EHY1" s="34"/>
      <c r="EHZ1" s="34"/>
      <c r="EIA1" s="34"/>
      <c r="EIB1" s="34"/>
      <c r="EIC1" s="34"/>
      <c r="EID1" s="34"/>
      <c r="EIE1" s="34"/>
      <c r="EIF1" s="34"/>
      <c r="EIG1" s="34"/>
      <c r="EIH1" s="34"/>
      <c r="EII1" s="34"/>
      <c r="EIJ1" s="34"/>
      <c r="EIK1" s="34"/>
      <c r="EIL1" s="34"/>
      <c r="EIM1" s="34"/>
      <c r="EIN1" s="34"/>
      <c r="EIO1" s="34"/>
      <c r="EIP1" s="34"/>
      <c r="EIQ1" s="34"/>
      <c r="EIR1" s="34"/>
      <c r="EIS1" s="34"/>
      <c r="EIT1" s="34"/>
      <c r="EIU1" s="34"/>
      <c r="EIV1" s="34"/>
      <c r="EIW1" s="34"/>
      <c r="EIX1" s="34"/>
      <c r="EIY1" s="34"/>
      <c r="EIZ1" s="34"/>
      <c r="EJA1" s="34"/>
      <c r="EJB1" s="34"/>
      <c r="EJC1" s="34"/>
      <c r="EJD1" s="34"/>
      <c r="EJE1" s="34"/>
      <c r="EJF1" s="34"/>
      <c r="EJG1" s="34"/>
      <c r="EJH1" s="34"/>
      <c r="EJI1" s="34"/>
      <c r="EJJ1" s="34"/>
      <c r="EJK1" s="34"/>
      <c r="EJL1" s="34"/>
      <c r="EJM1" s="34"/>
      <c r="EJN1" s="34"/>
      <c r="EJO1" s="34"/>
      <c r="EJP1" s="34"/>
      <c r="EJQ1" s="34"/>
      <c r="EJR1" s="34"/>
      <c r="EJS1" s="34"/>
      <c r="EJT1" s="34"/>
      <c r="EJU1" s="34"/>
      <c r="EJV1" s="34"/>
      <c r="EJW1" s="34"/>
      <c r="EJX1" s="34"/>
      <c r="EJY1" s="34"/>
      <c r="EJZ1" s="34"/>
      <c r="EKA1" s="34"/>
      <c r="EKB1" s="34"/>
      <c r="EKC1" s="34"/>
      <c r="EKD1" s="34"/>
      <c r="EKE1" s="34"/>
      <c r="EKF1" s="34"/>
      <c r="EKG1" s="34"/>
      <c r="EKH1" s="34"/>
      <c r="EKI1" s="34"/>
      <c r="EKJ1" s="34"/>
      <c r="EKK1" s="34"/>
      <c r="EKL1" s="34"/>
      <c r="EKM1" s="34"/>
      <c r="EKN1" s="34"/>
      <c r="EKO1" s="34"/>
      <c r="EKP1" s="34"/>
      <c r="EKQ1" s="34"/>
      <c r="EKR1" s="34"/>
      <c r="EKS1" s="34"/>
      <c r="EKT1" s="34"/>
      <c r="EKU1" s="34"/>
      <c r="EKV1" s="34"/>
      <c r="EKW1" s="34"/>
      <c r="EKX1" s="34"/>
      <c r="EKY1" s="34"/>
      <c r="EKZ1" s="34"/>
      <c r="ELA1" s="34"/>
      <c r="ELB1" s="34"/>
      <c r="ELC1" s="34"/>
      <c r="ELD1" s="34"/>
      <c r="ELE1" s="34"/>
      <c r="ELF1" s="34"/>
      <c r="ELG1" s="34"/>
      <c r="ELH1" s="34"/>
      <c r="ELI1" s="34"/>
      <c r="ELJ1" s="34"/>
      <c r="ELK1" s="34"/>
      <c r="ELL1" s="34"/>
      <c r="ELM1" s="34"/>
      <c r="ELN1" s="34"/>
      <c r="ELO1" s="34"/>
      <c r="ELP1" s="34"/>
      <c r="ELQ1" s="34"/>
      <c r="ELR1" s="34"/>
      <c r="ELS1" s="34"/>
      <c r="ELT1" s="34"/>
      <c r="ELU1" s="34"/>
      <c r="ELV1" s="34"/>
      <c r="ELW1" s="34"/>
      <c r="ELX1" s="34"/>
      <c r="ELY1" s="34"/>
      <c r="ELZ1" s="34"/>
      <c r="EMA1" s="34"/>
      <c r="EMB1" s="34"/>
      <c r="EMC1" s="34"/>
      <c r="EMD1" s="34"/>
      <c r="EME1" s="34"/>
      <c r="EMF1" s="34"/>
      <c r="EMG1" s="34"/>
      <c r="EMH1" s="34"/>
      <c r="EMI1" s="34"/>
      <c r="EMJ1" s="34"/>
      <c r="EMK1" s="34"/>
      <c r="EML1" s="34"/>
      <c r="EMM1" s="34"/>
      <c r="EMN1" s="34"/>
      <c r="EMO1" s="34"/>
      <c r="EMP1" s="34"/>
      <c r="EMQ1" s="34"/>
      <c r="EMR1" s="34"/>
      <c r="EMS1" s="34"/>
      <c r="EMT1" s="34"/>
      <c r="EMU1" s="34"/>
      <c r="EMV1" s="34"/>
      <c r="EMW1" s="34"/>
      <c r="EMX1" s="34"/>
      <c r="EMY1" s="34"/>
      <c r="EMZ1" s="34"/>
      <c r="ENA1" s="34"/>
      <c r="ENB1" s="34"/>
      <c r="ENC1" s="34"/>
      <c r="END1" s="34"/>
      <c r="ENE1" s="34"/>
      <c r="ENF1" s="34"/>
      <c r="ENG1" s="34"/>
      <c r="ENH1" s="34"/>
      <c r="ENI1" s="34"/>
      <c r="ENJ1" s="34"/>
      <c r="ENK1" s="34"/>
      <c r="ENL1" s="34"/>
      <c r="ENM1" s="34"/>
      <c r="ENN1" s="34"/>
      <c r="ENO1" s="34"/>
      <c r="ENP1" s="34"/>
      <c r="ENQ1" s="34"/>
      <c r="ENR1" s="34"/>
      <c r="ENS1" s="34"/>
      <c r="ENT1" s="34"/>
      <c r="ENU1" s="34"/>
      <c r="ENV1" s="34"/>
      <c r="ENW1" s="34"/>
      <c r="ENX1" s="34"/>
      <c r="ENY1" s="34"/>
      <c r="ENZ1" s="34"/>
      <c r="EOA1" s="34"/>
      <c r="EOB1" s="34"/>
      <c r="EOC1" s="34"/>
      <c r="EOD1" s="34"/>
      <c r="EOE1" s="34"/>
      <c r="EOF1" s="34"/>
      <c r="EOG1" s="34"/>
      <c r="EOH1" s="34"/>
      <c r="EOI1" s="34"/>
      <c r="EOJ1" s="34"/>
      <c r="EOK1" s="34"/>
      <c r="EOL1" s="34"/>
      <c r="EOM1" s="34"/>
      <c r="EON1" s="34"/>
      <c r="EOO1" s="34"/>
      <c r="EOP1" s="34"/>
      <c r="EOQ1" s="34"/>
      <c r="EOR1" s="34"/>
      <c r="EOS1" s="34"/>
      <c r="EOT1" s="34"/>
      <c r="EOU1" s="34"/>
      <c r="EOV1" s="34"/>
      <c r="EOW1" s="34"/>
      <c r="EOX1" s="34"/>
      <c r="EOY1" s="34"/>
      <c r="EOZ1" s="34"/>
      <c r="EPA1" s="34"/>
      <c r="EPB1" s="34"/>
      <c r="EPC1" s="34"/>
      <c r="EPD1" s="34"/>
      <c r="EPE1" s="34"/>
      <c r="EPF1" s="34"/>
      <c r="EPG1" s="34"/>
      <c r="EPH1" s="34"/>
      <c r="EPI1" s="34"/>
      <c r="EPJ1" s="34"/>
      <c r="EPK1" s="34"/>
      <c r="EPL1" s="34"/>
      <c r="EPM1" s="34"/>
      <c r="EPN1" s="34"/>
      <c r="EPO1" s="34"/>
      <c r="EPP1" s="34"/>
      <c r="EPQ1" s="34"/>
      <c r="EPR1" s="34"/>
      <c r="EPS1" s="34"/>
      <c r="EPT1" s="34"/>
      <c r="EPU1" s="34"/>
      <c r="EPV1" s="34"/>
      <c r="EPW1" s="34"/>
      <c r="EPX1" s="34"/>
      <c r="EPY1" s="34"/>
      <c r="EPZ1" s="34"/>
      <c r="EQA1" s="34"/>
      <c r="EQB1" s="34"/>
      <c r="EQC1" s="34"/>
      <c r="EQD1" s="34"/>
      <c r="EQE1" s="34"/>
      <c r="EQF1" s="34"/>
      <c r="EQG1" s="34"/>
      <c r="EQH1" s="34"/>
      <c r="EQI1" s="34"/>
      <c r="EQJ1" s="34"/>
      <c r="EQK1" s="34"/>
      <c r="EQL1" s="34"/>
      <c r="EQM1" s="34"/>
      <c r="EQN1" s="34"/>
      <c r="EQO1" s="34"/>
      <c r="EQP1" s="34"/>
      <c r="EQQ1" s="34"/>
      <c r="EQR1" s="34"/>
      <c r="EQS1" s="34"/>
      <c r="EQT1" s="34"/>
      <c r="EQU1" s="34"/>
      <c r="EQV1" s="34"/>
      <c r="EQW1" s="34"/>
      <c r="EQX1" s="34"/>
      <c r="EQY1" s="34"/>
      <c r="EQZ1" s="34"/>
      <c r="ERA1" s="34"/>
      <c r="ERB1" s="34"/>
      <c r="ERC1" s="34"/>
      <c r="ERD1" s="34"/>
      <c r="ERE1" s="34"/>
      <c r="ERF1" s="34"/>
      <c r="ERG1" s="34"/>
      <c r="ERH1" s="34"/>
      <c r="ERI1" s="34"/>
      <c r="ERJ1" s="34"/>
      <c r="ERK1" s="34"/>
      <c r="ERL1" s="34"/>
      <c r="ERM1" s="34"/>
      <c r="ERN1" s="34"/>
      <c r="ERO1" s="34"/>
      <c r="ERP1" s="34"/>
      <c r="ERQ1" s="34"/>
      <c r="ERR1" s="34"/>
      <c r="ERS1" s="34"/>
      <c r="ERT1" s="34"/>
      <c r="ERU1" s="34"/>
      <c r="ERV1" s="34"/>
      <c r="ERW1" s="34"/>
      <c r="ERX1" s="34"/>
      <c r="ERY1" s="34"/>
      <c r="ERZ1" s="34"/>
      <c r="ESA1" s="34"/>
      <c r="ESB1" s="34"/>
      <c r="ESC1" s="34"/>
      <c r="ESD1" s="34"/>
      <c r="ESE1" s="34"/>
      <c r="ESF1" s="34"/>
      <c r="ESG1" s="34"/>
      <c r="ESH1" s="34"/>
      <c r="ESI1" s="34"/>
      <c r="ESJ1" s="34"/>
      <c r="ESK1" s="34"/>
      <c r="ESL1" s="34"/>
      <c r="ESM1" s="34"/>
      <c r="ESN1" s="34"/>
      <c r="ESO1" s="34"/>
      <c r="ESP1" s="34"/>
      <c r="ESQ1" s="34"/>
      <c r="ESR1" s="34"/>
      <c r="ESS1" s="34"/>
      <c r="EST1" s="34"/>
      <c r="ESU1" s="34"/>
      <c r="ESV1" s="34"/>
      <c r="ESW1" s="34"/>
      <c r="ESX1" s="34"/>
      <c r="ESY1" s="34"/>
      <c r="ESZ1" s="34"/>
      <c r="ETA1" s="34"/>
      <c r="ETB1" s="34"/>
      <c r="ETC1" s="34"/>
      <c r="ETD1" s="34"/>
      <c r="ETE1" s="34"/>
      <c r="ETF1" s="34"/>
      <c r="ETG1" s="34"/>
      <c r="ETH1" s="34"/>
      <c r="ETI1" s="34"/>
      <c r="ETJ1" s="34"/>
      <c r="ETK1" s="34"/>
      <c r="ETL1" s="34"/>
      <c r="ETM1" s="34"/>
      <c r="ETN1" s="34"/>
      <c r="ETO1" s="34"/>
      <c r="ETP1" s="34"/>
      <c r="ETQ1" s="34"/>
      <c r="ETR1" s="34"/>
      <c r="ETS1" s="34"/>
      <c r="ETT1" s="34"/>
      <c r="ETU1" s="34"/>
      <c r="ETV1" s="34"/>
      <c r="ETW1" s="34"/>
      <c r="ETX1" s="34"/>
      <c r="ETY1" s="34"/>
      <c r="ETZ1" s="34"/>
      <c r="EUA1" s="34"/>
      <c r="EUB1" s="34"/>
      <c r="EUC1" s="34"/>
      <c r="EUD1" s="34"/>
      <c r="EUE1" s="34"/>
      <c r="EUF1" s="34"/>
      <c r="EUG1" s="34"/>
      <c r="EUH1" s="34"/>
      <c r="EUI1" s="34"/>
      <c r="EUJ1" s="34"/>
      <c r="EUK1" s="34"/>
      <c r="EUL1" s="34"/>
      <c r="EUM1" s="34"/>
      <c r="EUN1" s="34"/>
      <c r="EUO1" s="34"/>
      <c r="EUP1" s="34"/>
      <c r="EUQ1" s="34"/>
      <c r="EUR1" s="34"/>
      <c r="EUS1" s="34"/>
      <c r="EUT1" s="34"/>
      <c r="EUU1" s="34"/>
      <c r="EUV1" s="34"/>
      <c r="EUW1" s="34"/>
      <c r="EUX1" s="34"/>
      <c r="EUY1" s="34"/>
      <c r="EUZ1" s="34"/>
      <c r="EVA1" s="34"/>
      <c r="EVB1" s="34"/>
      <c r="EVC1" s="34"/>
      <c r="EVD1" s="34"/>
      <c r="EVE1" s="34"/>
      <c r="EVF1" s="34"/>
      <c r="EVG1" s="34"/>
      <c r="EVH1" s="34"/>
      <c r="EVI1" s="34"/>
      <c r="EVJ1" s="34"/>
      <c r="EVK1" s="34"/>
      <c r="EVL1" s="34"/>
      <c r="EVM1" s="34"/>
      <c r="EVN1" s="34"/>
      <c r="EVO1" s="34"/>
      <c r="EVP1" s="34"/>
      <c r="EVQ1" s="34"/>
      <c r="EVR1" s="34"/>
      <c r="EVS1" s="34"/>
      <c r="EVT1" s="34"/>
      <c r="EVU1" s="34"/>
      <c r="EVV1" s="34"/>
      <c r="EVW1" s="34"/>
      <c r="EVX1" s="34"/>
      <c r="EVY1" s="34"/>
      <c r="EVZ1" s="34"/>
      <c r="EWA1" s="34"/>
      <c r="EWB1" s="34"/>
      <c r="EWC1" s="34"/>
      <c r="EWD1" s="34"/>
      <c r="EWE1" s="34"/>
      <c r="EWF1" s="34"/>
      <c r="EWG1" s="34"/>
      <c r="EWH1" s="34"/>
      <c r="EWI1" s="34"/>
      <c r="EWJ1" s="34"/>
      <c r="EWK1" s="34"/>
      <c r="EWL1" s="34"/>
      <c r="EWM1" s="34"/>
      <c r="EWN1" s="34"/>
      <c r="EWO1" s="34"/>
      <c r="EWP1" s="34"/>
      <c r="EWQ1" s="34"/>
      <c r="EWR1" s="34"/>
      <c r="EWS1" s="34"/>
      <c r="EWT1" s="34"/>
      <c r="EWU1" s="34"/>
      <c r="EWV1" s="34"/>
      <c r="EWW1" s="34"/>
      <c r="EWX1" s="34"/>
      <c r="EWY1" s="34"/>
      <c r="EWZ1" s="34"/>
      <c r="EXA1" s="34"/>
      <c r="EXB1" s="34"/>
      <c r="EXC1" s="34"/>
      <c r="EXD1" s="34"/>
      <c r="EXE1" s="34"/>
      <c r="EXF1" s="34"/>
      <c r="EXG1" s="34"/>
      <c r="EXH1" s="34"/>
      <c r="EXI1" s="34"/>
      <c r="EXJ1" s="34"/>
      <c r="EXK1" s="34"/>
      <c r="EXL1" s="34"/>
      <c r="EXM1" s="34"/>
      <c r="EXN1" s="34"/>
      <c r="EXO1" s="34"/>
      <c r="EXP1" s="34"/>
      <c r="EXQ1" s="34"/>
      <c r="EXR1" s="34"/>
      <c r="EXS1" s="34"/>
      <c r="EXT1" s="34"/>
      <c r="EXU1" s="34"/>
      <c r="EXV1" s="34"/>
      <c r="EXW1" s="34"/>
      <c r="EXX1" s="34"/>
      <c r="EXY1" s="34"/>
      <c r="EXZ1" s="34"/>
      <c r="EYA1" s="34"/>
      <c r="EYB1" s="34"/>
      <c r="EYC1" s="34"/>
      <c r="EYD1" s="34"/>
      <c r="EYE1" s="34"/>
      <c r="EYF1" s="34"/>
      <c r="EYG1" s="34"/>
      <c r="EYH1" s="34"/>
      <c r="EYI1" s="34"/>
      <c r="EYJ1" s="34"/>
      <c r="EYK1" s="34"/>
      <c r="EYL1" s="34"/>
      <c r="EYM1" s="34"/>
      <c r="EYN1" s="34"/>
      <c r="EYO1" s="34"/>
      <c r="EYP1" s="34"/>
      <c r="EYQ1" s="34"/>
      <c r="EYR1" s="34"/>
      <c r="EYS1" s="34"/>
      <c r="EYT1" s="34"/>
      <c r="EYU1" s="34"/>
      <c r="EYV1" s="34"/>
      <c r="EYW1" s="34"/>
      <c r="EYX1" s="34"/>
      <c r="EYY1" s="34"/>
      <c r="EYZ1" s="34"/>
      <c r="EZA1" s="34"/>
      <c r="EZB1" s="34"/>
      <c r="EZC1" s="34"/>
      <c r="EZD1" s="34"/>
      <c r="EZE1" s="34"/>
      <c r="EZF1" s="34"/>
      <c r="EZG1" s="34"/>
      <c r="EZH1" s="34"/>
      <c r="EZI1" s="34"/>
      <c r="EZJ1" s="34"/>
      <c r="EZK1" s="34"/>
      <c r="EZL1" s="34"/>
      <c r="EZM1" s="34"/>
      <c r="EZN1" s="34"/>
      <c r="EZO1" s="34"/>
      <c r="EZP1" s="34"/>
      <c r="EZQ1" s="34"/>
      <c r="EZR1" s="34"/>
      <c r="EZS1" s="34"/>
      <c r="EZT1" s="34"/>
      <c r="EZU1" s="34"/>
      <c r="EZV1" s="34"/>
      <c r="EZW1" s="34"/>
      <c r="EZX1" s="34"/>
      <c r="EZY1" s="34"/>
      <c r="EZZ1" s="34"/>
      <c r="FAA1" s="34"/>
      <c r="FAB1" s="34"/>
      <c r="FAC1" s="34"/>
      <c r="FAD1" s="34"/>
      <c r="FAE1" s="34"/>
      <c r="FAF1" s="34"/>
      <c r="FAG1" s="34"/>
      <c r="FAH1" s="34"/>
      <c r="FAI1" s="34"/>
      <c r="FAJ1" s="34"/>
      <c r="FAK1" s="34"/>
      <c r="FAL1" s="34"/>
      <c r="FAM1" s="34"/>
      <c r="FAN1" s="34"/>
      <c r="FAO1" s="34"/>
      <c r="FAP1" s="34"/>
      <c r="FAQ1" s="34"/>
      <c r="FAR1" s="34"/>
      <c r="FAS1" s="34"/>
      <c r="FAT1" s="34"/>
      <c r="FAU1" s="34"/>
      <c r="FAV1" s="34"/>
      <c r="FAW1" s="34"/>
      <c r="FAX1" s="34"/>
      <c r="FAY1" s="34"/>
      <c r="FAZ1" s="34"/>
      <c r="FBA1" s="34"/>
      <c r="FBB1" s="34"/>
      <c r="FBC1" s="34"/>
      <c r="FBD1" s="34"/>
      <c r="FBE1" s="34"/>
      <c r="FBF1" s="34"/>
      <c r="FBG1" s="34"/>
      <c r="FBH1" s="34"/>
      <c r="FBI1" s="34"/>
      <c r="FBJ1" s="34"/>
      <c r="FBK1" s="34"/>
      <c r="FBL1" s="34"/>
      <c r="FBM1" s="34"/>
      <c r="FBN1" s="34"/>
      <c r="FBO1" s="34"/>
      <c r="FBP1" s="34"/>
      <c r="FBQ1" s="34"/>
      <c r="FBR1" s="34"/>
      <c r="FBS1" s="34"/>
      <c r="FBT1" s="34"/>
      <c r="FBU1" s="34"/>
      <c r="FBV1" s="34"/>
      <c r="FBW1" s="34"/>
      <c r="FBX1" s="34"/>
      <c r="FBY1" s="34"/>
      <c r="FBZ1" s="34"/>
      <c r="FCA1" s="34"/>
      <c r="FCB1" s="34"/>
      <c r="FCC1" s="34"/>
      <c r="FCD1" s="34"/>
      <c r="FCE1" s="34"/>
      <c r="FCF1" s="34"/>
      <c r="FCG1" s="34"/>
      <c r="FCH1" s="34"/>
      <c r="FCI1" s="34"/>
      <c r="FCJ1" s="34"/>
      <c r="FCK1" s="34"/>
      <c r="FCL1" s="34"/>
      <c r="FCM1" s="34"/>
      <c r="FCN1" s="34"/>
      <c r="FCO1" s="34"/>
      <c r="FCP1" s="34"/>
      <c r="FCQ1" s="34"/>
      <c r="FCR1" s="34"/>
      <c r="FCS1" s="34"/>
      <c r="FCT1" s="34"/>
      <c r="FCU1" s="34"/>
      <c r="FCV1" s="34"/>
      <c r="FCW1" s="34"/>
      <c r="FCX1" s="34"/>
      <c r="FCY1" s="34"/>
      <c r="FCZ1" s="34"/>
      <c r="FDA1" s="34"/>
      <c r="FDB1" s="34"/>
      <c r="FDC1" s="34"/>
      <c r="FDD1" s="34"/>
      <c r="FDE1" s="34"/>
      <c r="FDF1" s="34"/>
      <c r="FDG1" s="34"/>
      <c r="FDH1" s="34"/>
      <c r="FDI1" s="34"/>
      <c r="FDJ1" s="34"/>
      <c r="FDK1" s="34"/>
      <c r="FDL1" s="34"/>
      <c r="FDM1" s="34"/>
      <c r="FDN1" s="34"/>
      <c r="FDO1" s="34"/>
      <c r="FDP1" s="34"/>
      <c r="FDQ1" s="34"/>
      <c r="FDR1" s="34"/>
      <c r="FDS1" s="34"/>
      <c r="FDT1" s="34"/>
      <c r="FDU1" s="34"/>
      <c r="FDV1" s="34"/>
      <c r="FDW1" s="34"/>
      <c r="FDX1" s="34"/>
      <c r="FDY1" s="34"/>
      <c r="FDZ1" s="34"/>
      <c r="FEA1" s="34"/>
      <c r="FEB1" s="34"/>
      <c r="FEC1" s="34"/>
      <c r="FED1" s="34"/>
      <c r="FEE1" s="34"/>
      <c r="FEF1" s="34"/>
      <c r="FEG1" s="34"/>
      <c r="FEH1" s="34"/>
      <c r="FEI1" s="34"/>
      <c r="FEJ1" s="34"/>
      <c r="FEK1" s="34"/>
      <c r="FEL1" s="34"/>
      <c r="FEM1" s="34"/>
      <c r="FEN1" s="34"/>
      <c r="FEO1" s="34"/>
      <c r="FEP1" s="34"/>
      <c r="FEQ1" s="34"/>
      <c r="FER1" s="34"/>
      <c r="FES1" s="34"/>
      <c r="FET1" s="34"/>
      <c r="FEU1" s="34"/>
      <c r="FEV1" s="34"/>
      <c r="FEW1" s="34"/>
      <c r="FEX1" s="34"/>
      <c r="FEY1" s="34"/>
      <c r="FEZ1" s="34"/>
      <c r="FFA1" s="34"/>
      <c r="FFB1" s="34"/>
      <c r="FFC1" s="34"/>
      <c r="FFD1" s="34"/>
      <c r="FFE1" s="34"/>
      <c r="FFF1" s="34"/>
      <c r="FFG1" s="34"/>
      <c r="FFH1" s="34"/>
      <c r="FFI1" s="34"/>
      <c r="FFJ1" s="34"/>
      <c r="FFK1" s="34"/>
      <c r="FFL1" s="34"/>
      <c r="FFM1" s="34"/>
      <c r="FFN1" s="34"/>
      <c r="FFO1" s="34"/>
      <c r="FFP1" s="34"/>
      <c r="FFQ1" s="34"/>
      <c r="FFR1" s="34"/>
      <c r="FFS1" s="34"/>
      <c r="FFT1" s="34"/>
      <c r="FFU1" s="34"/>
      <c r="FFV1" s="34"/>
      <c r="FFW1" s="34"/>
      <c r="FFX1" s="34"/>
      <c r="FFY1" s="34"/>
      <c r="FFZ1" s="34"/>
      <c r="FGA1" s="34"/>
      <c r="FGB1" s="34"/>
      <c r="FGC1" s="34"/>
      <c r="FGD1" s="34"/>
      <c r="FGE1" s="34"/>
      <c r="FGF1" s="34"/>
      <c r="FGG1" s="34"/>
      <c r="FGH1" s="34"/>
      <c r="FGI1" s="34"/>
      <c r="FGJ1" s="34"/>
      <c r="FGK1" s="34"/>
      <c r="FGL1" s="34"/>
      <c r="FGM1" s="34"/>
      <c r="FGN1" s="34"/>
      <c r="FGO1" s="34"/>
      <c r="FGP1" s="34"/>
      <c r="FGQ1" s="34"/>
      <c r="FGR1" s="34"/>
      <c r="FGS1" s="34"/>
      <c r="FGT1" s="34"/>
      <c r="FGU1" s="34"/>
      <c r="FGV1" s="34"/>
      <c r="FGW1" s="34"/>
      <c r="FGX1" s="34"/>
      <c r="FGY1" s="34"/>
      <c r="FGZ1" s="34"/>
      <c r="FHA1" s="34"/>
      <c r="FHB1" s="34"/>
      <c r="FHC1" s="34"/>
      <c r="FHD1" s="34"/>
      <c r="FHE1" s="34"/>
      <c r="FHF1" s="34"/>
      <c r="FHG1" s="34"/>
      <c r="FHH1" s="34"/>
      <c r="FHI1" s="34"/>
      <c r="FHJ1" s="34"/>
      <c r="FHK1" s="34"/>
      <c r="FHL1" s="34"/>
      <c r="FHM1" s="34"/>
      <c r="FHN1" s="34"/>
      <c r="FHO1" s="34"/>
      <c r="FHP1" s="34"/>
      <c r="FHQ1" s="34"/>
      <c r="FHR1" s="34"/>
      <c r="FHS1" s="34"/>
      <c r="FHT1" s="34"/>
      <c r="FHU1" s="34"/>
      <c r="FHV1" s="34"/>
      <c r="FHW1" s="34"/>
      <c r="FHX1" s="34"/>
      <c r="FHY1" s="34"/>
      <c r="FHZ1" s="34"/>
      <c r="FIA1" s="34"/>
      <c r="FIB1" s="34"/>
      <c r="FIC1" s="34"/>
      <c r="FID1" s="34"/>
      <c r="FIE1" s="34"/>
      <c r="FIF1" s="34"/>
      <c r="FIG1" s="34"/>
      <c r="FIH1" s="34"/>
      <c r="FII1" s="34"/>
      <c r="FIJ1" s="34"/>
      <c r="FIK1" s="34"/>
      <c r="FIL1" s="34"/>
      <c r="FIM1" s="34"/>
      <c r="FIN1" s="34"/>
      <c r="FIO1" s="34"/>
      <c r="FIP1" s="34"/>
      <c r="FIQ1" s="34"/>
      <c r="FIR1" s="34"/>
      <c r="FIS1" s="34"/>
      <c r="FIT1" s="34"/>
      <c r="FIU1" s="34"/>
      <c r="FIV1" s="34"/>
      <c r="FIW1" s="34"/>
      <c r="FIX1" s="34"/>
      <c r="FIY1" s="34"/>
      <c r="FIZ1" s="34"/>
      <c r="FJA1" s="34"/>
      <c r="FJB1" s="34"/>
      <c r="FJC1" s="34"/>
      <c r="FJD1" s="34"/>
      <c r="FJE1" s="34"/>
      <c r="FJF1" s="34"/>
      <c r="FJG1" s="34"/>
      <c r="FJH1" s="34"/>
      <c r="FJI1" s="34"/>
      <c r="FJJ1" s="34"/>
      <c r="FJK1" s="34"/>
      <c r="FJL1" s="34"/>
      <c r="FJM1" s="34"/>
      <c r="FJN1" s="34"/>
      <c r="FJO1" s="34"/>
      <c r="FJP1" s="34"/>
      <c r="FJQ1" s="34"/>
      <c r="FJR1" s="34"/>
      <c r="FJS1" s="34"/>
      <c r="FJT1" s="34"/>
      <c r="FJU1" s="34"/>
      <c r="FJV1" s="34"/>
      <c r="FJW1" s="34"/>
      <c r="FJX1" s="34"/>
      <c r="FJY1" s="34"/>
      <c r="FJZ1" s="34"/>
      <c r="FKA1" s="34"/>
      <c r="FKB1" s="34"/>
      <c r="FKC1" s="34"/>
      <c r="FKD1" s="34"/>
      <c r="FKE1" s="34"/>
      <c r="FKF1" s="34"/>
      <c r="FKG1" s="34"/>
      <c r="FKH1" s="34"/>
      <c r="FKI1" s="34"/>
      <c r="FKJ1" s="34"/>
      <c r="FKK1" s="34"/>
      <c r="FKL1" s="34"/>
      <c r="FKM1" s="34"/>
      <c r="FKN1" s="34"/>
      <c r="FKO1" s="34"/>
      <c r="FKP1" s="34"/>
      <c r="FKQ1" s="34"/>
      <c r="FKR1" s="34"/>
      <c r="FKS1" s="34"/>
      <c r="FKT1" s="34"/>
      <c r="FKU1" s="34"/>
      <c r="FKV1" s="34"/>
      <c r="FKW1" s="34"/>
      <c r="FKX1" s="34"/>
      <c r="FKY1" s="34"/>
      <c r="FKZ1" s="34"/>
      <c r="FLA1" s="34"/>
      <c r="FLB1" s="34"/>
      <c r="FLC1" s="34"/>
      <c r="FLD1" s="34"/>
      <c r="FLE1" s="34"/>
      <c r="FLF1" s="34"/>
      <c r="FLG1" s="34"/>
      <c r="FLH1" s="34"/>
      <c r="FLI1" s="34"/>
      <c r="FLJ1" s="34"/>
      <c r="FLK1" s="34"/>
      <c r="FLL1" s="34"/>
      <c r="FLM1" s="34"/>
      <c r="FLN1" s="34"/>
      <c r="FLO1" s="34"/>
      <c r="FLP1" s="34"/>
      <c r="FLQ1" s="34"/>
      <c r="FLR1" s="34"/>
      <c r="FLS1" s="34"/>
      <c r="FLT1" s="34"/>
      <c r="FLU1" s="34"/>
      <c r="FLV1" s="34"/>
      <c r="FLW1" s="34"/>
      <c r="FLX1" s="34"/>
      <c r="FLY1" s="34"/>
      <c r="FLZ1" s="34"/>
      <c r="FMA1" s="34"/>
      <c r="FMB1" s="34"/>
      <c r="FMC1" s="34"/>
      <c r="FMD1" s="34"/>
      <c r="FME1" s="34"/>
      <c r="FMF1" s="34"/>
      <c r="FMG1" s="34"/>
      <c r="FMH1" s="34"/>
      <c r="FMI1" s="34"/>
      <c r="FMJ1" s="34"/>
      <c r="FMK1" s="34"/>
      <c r="FML1" s="34"/>
      <c r="FMM1" s="34"/>
      <c r="FMN1" s="34"/>
      <c r="FMO1" s="34"/>
      <c r="FMP1" s="34"/>
      <c r="FMQ1" s="34"/>
      <c r="FMR1" s="34"/>
      <c r="FMS1" s="34"/>
      <c r="FMT1" s="34"/>
      <c r="FMU1" s="34"/>
      <c r="FMV1" s="34"/>
      <c r="FMW1" s="34"/>
      <c r="FMX1" s="34"/>
      <c r="FMY1" s="34"/>
      <c r="FMZ1" s="34"/>
      <c r="FNA1" s="34"/>
      <c r="FNB1" s="34"/>
      <c r="FNC1" s="34"/>
      <c r="FND1" s="34"/>
      <c r="FNE1" s="34"/>
      <c r="FNF1" s="34"/>
      <c r="FNG1" s="34"/>
      <c r="FNH1" s="34"/>
      <c r="FNI1" s="34"/>
      <c r="FNJ1" s="34"/>
      <c r="FNK1" s="34"/>
      <c r="FNL1" s="34"/>
      <c r="FNM1" s="34"/>
      <c r="FNN1" s="34"/>
      <c r="FNO1" s="34"/>
      <c r="FNP1" s="34"/>
      <c r="FNQ1" s="34"/>
      <c r="FNR1" s="34"/>
      <c r="FNS1" s="34"/>
      <c r="FNT1" s="34"/>
      <c r="FNU1" s="34"/>
      <c r="FNV1" s="34"/>
      <c r="FNW1" s="34"/>
      <c r="FNX1" s="34"/>
      <c r="FNY1" s="34"/>
      <c r="FNZ1" s="34"/>
      <c r="FOA1" s="34"/>
      <c r="FOB1" s="34"/>
      <c r="FOC1" s="34"/>
      <c r="FOD1" s="34"/>
      <c r="FOE1" s="34"/>
      <c r="FOF1" s="34"/>
      <c r="FOG1" s="34"/>
      <c r="FOH1" s="34"/>
      <c r="FOI1" s="34"/>
      <c r="FOJ1" s="34"/>
      <c r="FOK1" s="34"/>
      <c r="FOL1" s="34"/>
      <c r="FOM1" s="34"/>
      <c r="FON1" s="34"/>
      <c r="FOO1" s="34"/>
      <c r="FOP1" s="34"/>
      <c r="FOQ1" s="34"/>
      <c r="FOR1" s="34"/>
      <c r="FOS1" s="34"/>
      <c r="FOT1" s="34"/>
      <c r="FOU1" s="34"/>
      <c r="FOV1" s="34"/>
      <c r="FOW1" s="34"/>
      <c r="FOX1" s="34"/>
      <c r="FOY1" s="34"/>
      <c r="FOZ1" s="34"/>
      <c r="FPA1" s="34"/>
      <c r="FPB1" s="34"/>
      <c r="FPC1" s="34"/>
      <c r="FPD1" s="34"/>
      <c r="FPE1" s="34"/>
      <c r="FPF1" s="34"/>
      <c r="FPG1" s="34"/>
      <c r="FPH1" s="34"/>
      <c r="FPI1" s="34"/>
      <c r="FPJ1" s="34"/>
      <c r="FPK1" s="34"/>
      <c r="FPL1" s="34"/>
      <c r="FPM1" s="34"/>
      <c r="FPN1" s="34"/>
      <c r="FPO1" s="34"/>
      <c r="FPP1" s="34"/>
      <c r="FPQ1" s="34"/>
      <c r="FPR1" s="34"/>
      <c r="FPS1" s="34"/>
      <c r="FPT1" s="34"/>
      <c r="FPU1" s="34"/>
      <c r="FPV1" s="34"/>
      <c r="FPW1" s="34"/>
      <c r="FPX1" s="34"/>
      <c r="FPY1" s="34"/>
      <c r="FPZ1" s="34"/>
      <c r="FQA1" s="34"/>
      <c r="FQB1" s="34"/>
      <c r="FQC1" s="34"/>
      <c r="FQD1" s="34"/>
      <c r="FQE1" s="34"/>
      <c r="FQF1" s="34"/>
      <c r="FQG1" s="34"/>
      <c r="FQH1" s="34"/>
      <c r="FQI1" s="34"/>
      <c r="FQJ1" s="34"/>
      <c r="FQK1" s="34"/>
      <c r="FQL1" s="34"/>
      <c r="FQM1" s="34"/>
      <c r="FQN1" s="34"/>
      <c r="FQO1" s="34"/>
      <c r="FQP1" s="34"/>
      <c r="FQQ1" s="34"/>
      <c r="FQR1" s="34"/>
      <c r="FQS1" s="34"/>
      <c r="FQT1" s="34"/>
      <c r="FQU1" s="34"/>
      <c r="FQV1" s="34"/>
      <c r="FQW1" s="34"/>
      <c r="FQX1" s="34"/>
      <c r="FQY1" s="34"/>
      <c r="FQZ1" s="34"/>
      <c r="FRA1" s="34"/>
      <c r="FRB1" s="34"/>
      <c r="FRC1" s="34"/>
      <c r="FRD1" s="34"/>
      <c r="FRE1" s="34"/>
      <c r="FRF1" s="34"/>
      <c r="FRG1" s="34"/>
      <c r="FRH1" s="34"/>
      <c r="FRI1" s="34"/>
      <c r="FRJ1" s="34"/>
      <c r="FRK1" s="34"/>
      <c r="FRL1" s="34"/>
      <c r="FRM1" s="34"/>
      <c r="FRN1" s="34"/>
      <c r="FRO1" s="34"/>
      <c r="FRP1" s="34"/>
      <c r="FRQ1" s="34"/>
      <c r="FRR1" s="34"/>
      <c r="FRS1" s="34"/>
      <c r="FRT1" s="34"/>
      <c r="FRU1" s="34"/>
      <c r="FRV1" s="34"/>
      <c r="FRW1" s="34"/>
      <c r="FRX1" s="34"/>
      <c r="FRY1" s="34"/>
      <c r="FRZ1" s="34"/>
      <c r="FSA1" s="34"/>
      <c r="FSB1" s="34"/>
      <c r="FSC1" s="34"/>
      <c r="FSD1" s="34"/>
      <c r="FSE1" s="34"/>
      <c r="FSF1" s="34"/>
      <c r="FSG1" s="34"/>
      <c r="FSH1" s="34"/>
      <c r="FSI1" s="34"/>
      <c r="FSJ1" s="34"/>
      <c r="FSK1" s="34"/>
      <c r="FSL1" s="34"/>
      <c r="FSM1" s="34"/>
      <c r="FSN1" s="34"/>
      <c r="FSO1" s="34"/>
      <c r="FSP1" s="34"/>
      <c r="FSQ1" s="34"/>
      <c r="FSR1" s="34"/>
      <c r="FSS1" s="34"/>
      <c r="FST1" s="34"/>
      <c r="FSU1" s="34"/>
      <c r="FSV1" s="34"/>
      <c r="FSW1" s="34"/>
      <c r="FSX1" s="34"/>
      <c r="FSY1" s="34"/>
      <c r="FSZ1" s="34"/>
      <c r="FTA1" s="34"/>
      <c r="FTB1" s="34"/>
      <c r="FTC1" s="34"/>
      <c r="FTD1" s="34"/>
      <c r="FTE1" s="34"/>
      <c r="FTF1" s="34"/>
      <c r="FTG1" s="34"/>
      <c r="FTH1" s="34"/>
      <c r="FTI1" s="34"/>
      <c r="FTJ1" s="34"/>
      <c r="FTK1" s="34"/>
      <c r="FTL1" s="34"/>
      <c r="FTM1" s="34"/>
      <c r="FTN1" s="34"/>
      <c r="FTO1" s="34"/>
      <c r="FTP1" s="34"/>
      <c r="FTQ1" s="34"/>
      <c r="FTR1" s="34"/>
      <c r="FTS1" s="34"/>
      <c r="FTT1" s="34"/>
      <c r="FTU1" s="34"/>
      <c r="FTV1" s="34"/>
      <c r="FTW1" s="34"/>
      <c r="FTX1" s="34"/>
      <c r="FTY1" s="34"/>
      <c r="FTZ1" s="34"/>
      <c r="FUA1" s="34"/>
      <c r="FUB1" s="34"/>
      <c r="FUC1" s="34"/>
      <c r="FUD1" s="34"/>
      <c r="FUE1" s="34"/>
      <c r="FUF1" s="34"/>
      <c r="FUG1" s="34"/>
      <c r="FUH1" s="34"/>
      <c r="FUI1" s="34"/>
      <c r="FUJ1" s="34"/>
      <c r="FUK1" s="34"/>
      <c r="FUL1" s="34"/>
      <c r="FUM1" s="34"/>
      <c r="FUN1" s="34"/>
      <c r="FUO1" s="34"/>
      <c r="FUP1" s="34"/>
      <c r="FUQ1" s="34"/>
      <c r="FUR1" s="34"/>
      <c r="FUS1" s="34"/>
      <c r="FUT1" s="34"/>
      <c r="FUU1" s="34"/>
      <c r="FUV1" s="34"/>
      <c r="FUW1" s="34"/>
      <c r="FUX1" s="34"/>
      <c r="FUY1" s="34"/>
      <c r="FUZ1" s="34"/>
      <c r="FVA1" s="34"/>
      <c r="FVB1" s="34"/>
      <c r="FVC1" s="34"/>
      <c r="FVD1" s="34"/>
      <c r="FVE1" s="34"/>
      <c r="FVF1" s="34"/>
      <c r="FVG1" s="34"/>
      <c r="FVH1" s="34"/>
      <c r="FVI1" s="34"/>
      <c r="FVJ1" s="34"/>
      <c r="FVK1" s="34"/>
      <c r="FVL1" s="34"/>
      <c r="FVM1" s="34"/>
      <c r="FVN1" s="34"/>
      <c r="FVO1" s="34"/>
      <c r="FVP1" s="34"/>
      <c r="FVQ1" s="34"/>
      <c r="FVR1" s="34"/>
      <c r="FVS1" s="34"/>
      <c r="FVT1" s="34"/>
      <c r="FVU1" s="34"/>
      <c r="FVV1" s="34"/>
      <c r="FVW1" s="34"/>
      <c r="FVX1" s="34"/>
      <c r="FVY1" s="34"/>
      <c r="FVZ1" s="34"/>
      <c r="FWA1" s="34"/>
      <c r="FWB1" s="34"/>
      <c r="FWC1" s="34"/>
      <c r="FWD1" s="34"/>
      <c r="FWE1" s="34"/>
      <c r="FWF1" s="34"/>
      <c r="FWG1" s="34"/>
      <c r="FWH1" s="34"/>
      <c r="FWI1" s="34"/>
      <c r="FWJ1" s="34"/>
      <c r="FWK1" s="34"/>
      <c r="FWL1" s="34"/>
      <c r="FWM1" s="34"/>
      <c r="FWN1" s="34"/>
      <c r="FWO1" s="34"/>
      <c r="FWP1" s="34"/>
      <c r="FWQ1" s="34"/>
      <c r="FWR1" s="34"/>
      <c r="FWS1" s="34"/>
      <c r="FWT1" s="34"/>
      <c r="FWU1" s="34"/>
      <c r="FWV1" s="34"/>
      <c r="FWW1" s="34"/>
      <c r="FWX1" s="34"/>
      <c r="FWY1" s="34"/>
      <c r="FWZ1" s="34"/>
      <c r="FXA1" s="34"/>
      <c r="FXB1" s="34"/>
      <c r="FXC1" s="34"/>
      <c r="FXD1" s="34"/>
      <c r="FXE1" s="34"/>
      <c r="FXF1" s="34"/>
      <c r="FXG1" s="34"/>
      <c r="FXH1" s="34"/>
      <c r="FXI1" s="34"/>
      <c r="FXJ1" s="34"/>
      <c r="FXK1" s="34"/>
      <c r="FXL1" s="34"/>
      <c r="FXM1" s="34"/>
      <c r="FXN1" s="34"/>
      <c r="FXO1" s="34"/>
      <c r="FXP1" s="34"/>
      <c r="FXQ1" s="34"/>
      <c r="FXR1" s="34"/>
      <c r="FXS1" s="34"/>
      <c r="FXT1" s="34"/>
      <c r="FXU1" s="34"/>
      <c r="FXV1" s="34"/>
      <c r="FXW1" s="34"/>
      <c r="FXX1" s="34"/>
      <c r="FXY1" s="34"/>
      <c r="FXZ1" s="34"/>
      <c r="FYA1" s="34"/>
      <c r="FYB1" s="34"/>
      <c r="FYC1" s="34"/>
      <c r="FYD1" s="34"/>
      <c r="FYE1" s="34"/>
      <c r="FYF1" s="34"/>
      <c r="FYG1" s="34"/>
      <c r="FYH1" s="34"/>
      <c r="FYI1" s="34"/>
      <c r="FYJ1" s="34"/>
      <c r="FYK1" s="34"/>
      <c r="FYL1" s="34"/>
      <c r="FYM1" s="34"/>
      <c r="FYN1" s="34"/>
      <c r="FYO1" s="34"/>
      <c r="FYP1" s="34"/>
      <c r="FYQ1" s="34"/>
      <c r="FYR1" s="34"/>
      <c r="FYS1" s="34"/>
      <c r="FYT1" s="34"/>
      <c r="FYU1" s="34"/>
      <c r="FYV1" s="34"/>
      <c r="FYW1" s="34"/>
      <c r="FYX1" s="34"/>
      <c r="FYY1" s="34"/>
      <c r="FYZ1" s="34"/>
      <c r="FZA1" s="34"/>
      <c r="FZB1" s="34"/>
      <c r="FZC1" s="34"/>
      <c r="FZD1" s="34"/>
      <c r="FZE1" s="34"/>
      <c r="FZF1" s="34"/>
      <c r="FZG1" s="34"/>
      <c r="FZH1" s="34"/>
      <c r="FZI1" s="34"/>
      <c r="FZJ1" s="34"/>
      <c r="FZK1" s="34"/>
      <c r="FZL1" s="34"/>
      <c r="FZM1" s="34"/>
      <c r="FZN1" s="34"/>
      <c r="FZO1" s="34"/>
      <c r="FZP1" s="34"/>
      <c r="FZQ1" s="34"/>
      <c r="FZR1" s="34"/>
      <c r="FZS1" s="34"/>
      <c r="FZT1" s="34"/>
      <c r="FZU1" s="34"/>
      <c r="FZV1" s="34"/>
      <c r="FZW1" s="34"/>
      <c r="FZX1" s="34"/>
      <c r="FZY1" s="34"/>
      <c r="FZZ1" s="34"/>
      <c r="GAA1" s="34"/>
      <c r="GAB1" s="34"/>
      <c r="GAC1" s="34"/>
      <c r="GAD1" s="34"/>
      <c r="GAE1" s="34"/>
      <c r="GAF1" s="34"/>
      <c r="GAG1" s="34"/>
      <c r="GAH1" s="34"/>
      <c r="GAI1" s="34"/>
      <c r="GAJ1" s="34"/>
      <c r="GAK1" s="34"/>
      <c r="GAL1" s="34"/>
      <c r="GAM1" s="34"/>
      <c r="GAN1" s="34"/>
      <c r="GAO1" s="34"/>
      <c r="GAP1" s="34"/>
      <c r="GAQ1" s="34"/>
      <c r="GAR1" s="34"/>
      <c r="GAS1" s="34"/>
      <c r="GAT1" s="34"/>
      <c r="GAU1" s="34"/>
      <c r="GAV1" s="34"/>
      <c r="GAW1" s="34"/>
      <c r="GAX1" s="34"/>
      <c r="GAY1" s="34"/>
      <c r="GAZ1" s="34"/>
      <c r="GBA1" s="34"/>
      <c r="GBB1" s="34"/>
      <c r="GBC1" s="34"/>
      <c r="GBD1" s="34"/>
      <c r="GBE1" s="34"/>
      <c r="GBF1" s="34"/>
      <c r="GBG1" s="34"/>
      <c r="GBH1" s="34"/>
      <c r="GBI1" s="34"/>
      <c r="GBJ1" s="34"/>
      <c r="GBK1" s="34"/>
      <c r="GBL1" s="34"/>
      <c r="GBM1" s="34"/>
      <c r="GBN1" s="34"/>
      <c r="GBO1" s="34"/>
      <c r="GBP1" s="34"/>
      <c r="GBQ1" s="34"/>
      <c r="GBR1" s="34"/>
      <c r="GBS1" s="34"/>
      <c r="GBT1" s="34"/>
      <c r="GBU1" s="34"/>
      <c r="GBV1" s="34"/>
      <c r="GBW1" s="34"/>
      <c r="GBX1" s="34"/>
      <c r="GBY1" s="34"/>
      <c r="GBZ1" s="34"/>
      <c r="GCA1" s="34"/>
      <c r="GCB1" s="34"/>
      <c r="GCC1" s="34"/>
      <c r="GCD1" s="34"/>
      <c r="GCE1" s="34"/>
      <c r="GCF1" s="34"/>
      <c r="GCG1" s="34"/>
      <c r="GCH1" s="34"/>
      <c r="GCI1" s="34"/>
      <c r="GCJ1" s="34"/>
      <c r="GCK1" s="34"/>
      <c r="GCL1" s="34"/>
      <c r="GCM1" s="34"/>
      <c r="GCN1" s="34"/>
      <c r="GCO1" s="34"/>
      <c r="GCP1" s="34"/>
      <c r="GCQ1" s="34"/>
      <c r="GCR1" s="34"/>
      <c r="GCS1" s="34"/>
      <c r="GCT1" s="34"/>
      <c r="GCU1" s="34"/>
      <c r="GCV1" s="34"/>
      <c r="GCW1" s="34"/>
      <c r="GCX1" s="34"/>
      <c r="GCY1" s="34"/>
      <c r="GCZ1" s="34"/>
      <c r="GDA1" s="34"/>
      <c r="GDB1" s="34"/>
      <c r="GDC1" s="34"/>
      <c r="GDD1" s="34"/>
      <c r="GDE1" s="34"/>
      <c r="GDF1" s="34"/>
      <c r="GDG1" s="34"/>
      <c r="GDH1" s="34"/>
      <c r="GDI1" s="34"/>
      <c r="GDJ1" s="34"/>
      <c r="GDK1" s="34"/>
      <c r="GDL1" s="34"/>
      <c r="GDM1" s="34"/>
      <c r="GDN1" s="34"/>
      <c r="GDO1" s="34"/>
      <c r="GDP1" s="34"/>
      <c r="GDQ1" s="34"/>
      <c r="GDR1" s="34"/>
      <c r="GDS1" s="34"/>
      <c r="GDT1" s="34"/>
      <c r="GDU1" s="34"/>
      <c r="GDV1" s="34"/>
      <c r="GDW1" s="34"/>
      <c r="GDX1" s="34"/>
      <c r="GDY1" s="34"/>
      <c r="GDZ1" s="34"/>
      <c r="GEA1" s="34"/>
      <c r="GEB1" s="34"/>
      <c r="GEC1" s="34"/>
      <c r="GED1" s="34"/>
      <c r="GEE1" s="34"/>
      <c r="GEF1" s="34"/>
      <c r="GEG1" s="34"/>
      <c r="GEH1" s="34"/>
      <c r="GEI1" s="34"/>
      <c r="GEJ1" s="34"/>
      <c r="GEK1" s="34"/>
      <c r="GEL1" s="34"/>
      <c r="GEM1" s="34"/>
      <c r="GEN1" s="34"/>
      <c r="GEO1" s="34"/>
      <c r="GEP1" s="34"/>
      <c r="GEQ1" s="34"/>
      <c r="GER1" s="34"/>
      <c r="GES1" s="34"/>
      <c r="GET1" s="34"/>
      <c r="GEU1" s="34"/>
      <c r="GEV1" s="34"/>
      <c r="GEW1" s="34"/>
      <c r="GEX1" s="34"/>
      <c r="GEY1" s="34"/>
      <c r="GEZ1" s="34"/>
      <c r="GFA1" s="34"/>
      <c r="GFB1" s="34"/>
      <c r="GFC1" s="34"/>
      <c r="GFD1" s="34"/>
      <c r="GFE1" s="34"/>
      <c r="GFF1" s="34"/>
      <c r="GFG1" s="34"/>
      <c r="GFH1" s="34"/>
      <c r="GFI1" s="34"/>
      <c r="GFJ1" s="34"/>
      <c r="GFK1" s="34"/>
      <c r="GFL1" s="34"/>
      <c r="GFM1" s="34"/>
      <c r="GFN1" s="34"/>
      <c r="GFO1" s="34"/>
      <c r="GFP1" s="34"/>
      <c r="GFQ1" s="34"/>
      <c r="GFR1" s="34"/>
      <c r="GFS1" s="34"/>
      <c r="GFT1" s="34"/>
      <c r="GFU1" s="34"/>
      <c r="GFV1" s="34"/>
      <c r="GFW1" s="34"/>
      <c r="GFX1" s="34"/>
      <c r="GFY1" s="34"/>
      <c r="GFZ1" s="34"/>
      <c r="GGA1" s="34"/>
      <c r="GGB1" s="34"/>
      <c r="GGC1" s="34"/>
      <c r="GGD1" s="34"/>
      <c r="GGE1" s="34"/>
      <c r="GGF1" s="34"/>
      <c r="GGG1" s="34"/>
      <c r="GGH1" s="34"/>
      <c r="GGI1" s="34"/>
      <c r="GGJ1" s="34"/>
      <c r="GGK1" s="34"/>
      <c r="GGL1" s="34"/>
      <c r="GGM1" s="34"/>
      <c r="GGN1" s="34"/>
      <c r="GGO1" s="34"/>
      <c r="GGP1" s="34"/>
      <c r="GGQ1" s="34"/>
      <c r="GGR1" s="34"/>
      <c r="GGS1" s="34"/>
      <c r="GGT1" s="34"/>
      <c r="GGU1" s="34"/>
      <c r="GGV1" s="34"/>
      <c r="GGW1" s="34"/>
      <c r="GGX1" s="34"/>
      <c r="GGY1" s="34"/>
      <c r="GGZ1" s="34"/>
      <c r="GHA1" s="34"/>
      <c r="GHB1" s="34"/>
      <c r="GHC1" s="34"/>
      <c r="GHD1" s="34"/>
      <c r="GHE1" s="34"/>
      <c r="GHF1" s="34"/>
      <c r="GHG1" s="34"/>
      <c r="GHH1" s="34"/>
      <c r="GHI1" s="34"/>
      <c r="GHJ1" s="34"/>
      <c r="GHK1" s="34"/>
      <c r="GHL1" s="34"/>
      <c r="GHM1" s="34"/>
      <c r="GHN1" s="34"/>
      <c r="GHO1" s="34"/>
      <c r="GHP1" s="34"/>
      <c r="GHQ1" s="34"/>
      <c r="GHR1" s="34"/>
      <c r="GHS1" s="34"/>
      <c r="GHT1" s="34"/>
      <c r="GHU1" s="34"/>
      <c r="GHV1" s="34"/>
      <c r="GHW1" s="34"/>
      <c r="GHX1" s="34"/>
      <c r="GHY1" s="34"/>
      <c r="GHZ1" s="34"/>
      <c r="GIA1" s="34"/>
      <c r="GIB1" s="34"/>
      <c r="GIC1" s="34"/>
      <c r="GID1" s="34"/>
      <c r="GIE1" s="34"/>
      <c r="GIF1" s="34"/>
      <c r="GIG1" s="34"/>
      <c r="GIH1" s="34"/>
      <c r="GII1" s="34"/>
      <c r="GIJ1" s="34"/>
      <c r="GIK1" s="34"/>
      <c r="GIL1" s="34"/>
      <c r="GIM1" s="34"/>
      <c r="GIN1" s="34"/>
      <c r="GIO1" s="34"/>
      <c r="GIP1" s="34"/>
      <c r="GIQ1" s="34"/>
      <c r="GIR1" s="34"/>
      <c r="GIS1" s="34"/>
      <c r="GIT1" s="34"/>
      <c r="GIU1" s="34"/>
      <c r="GIV1" s="34"/>
      <c r="GIW1" s="34"/>
      <c r="GIX1" s="34"/>
      <c r="GIY1" s="34"/>
      <c r="GIZ1" s="34"/>
      <c r="GJA1" s="34"/>
      <c r="GJB1" s="34"/>
      <c r="GJC1" s="34"/>
      <c r="GJD1" s="34"/>
      <c r="GJE1" s="34"/>
      <c r="GJF1" s="34"/>
      <c r="GJG1" s="34"/>
      <c r="GJH1" s="34"/>
      <c r="GJI1" s="34"/>
      <c r="GJJ1" s="34"/>
      <c r="GJK1" s="34"/>
      <c r="GJL1" s="34"/>
      <c r="GJM1" s="34"/>
      <c r="GJN1" s="34"/>
      <c r="GJO1" s="34"/>
      <c r="GJP1" s="34"/>
      <c r="GJQ1" s="34"/>
      <c r="GJR1" s="34"/>
      <c r="GJS1" s="34"/>
      <c r="GJT1" s="34"/>
      <c r="GJU1" s="34"/>
      <c r="GJV1" s="34"/>
      <c r="GJW1" s="34"/>
      <c r="GJX1" s="34"/>
      <c r="GJY1" s="34"/>
      <c r="GJZ1" s="34"/>
      <c r="GKA1" s="34"/>
      <c r="GKB1" s="34"/>
      <c r="GKC1" s="34"/>
      <c r="GKD1" s="34"/>
      <c r="GKE1" s="34"/>
      <c r="GKF1" s="34"/>
      <c r="GKG1" s="34"/>
      <c r="GKH1" s="34"/>
      <c r="GKI1" s="34"/>
      <c r="GKJ1" s="34"/>
      <c r="GKK1" s="34"/>
      <c r="GKL1" s="34"/>
      <c r="GKM1" s="34"/>
      <c r="GKN1" s="34"/>
      <c r="GKO1" s="34"/>
      <c r="GKP1" s="34"/>
      <c r="GKQ1" s="34"/>
      <c r="GKR1" s="34"/>
      <c r="GKS1" s="34"/>
      <c r="GKT1" s="34"/>
      <c r="GKU1" s="34"/>
      <c r="GKV1" s="34"/>
      <c r="GKW1" s="34"/>
      <c r="GKX1" s="34"/>
      <c r="GKY1" s="34"/>
      <c r="GKZ1" s="34"/>
      <c r="GLA1" s="34"/>
      <c r="GLB1" s="34"/>
      <c r="GLC1" s="34"/>
      <c r="GLD1" s="34"/>
      <c r="GLE1" s="34"/>
      <c r="GLF1" s="34"/>
      <c r="GLG1" s="34"/>
      <c r="GLH1" s="34"/>
      <c r="GLI1" s="34"/>
      <c r="GLJ1" s="34"/>
      <c r="GLK1" s="34"/>
      <c r="GLL1" s="34"/>
      <c r="GLM1" s="34"/>
      <c r="GLN1" s="34"/>
      <c r="GLO1" s="34"/>
      <c r="GLP1" s="34"/>
      <c r="GLQ1" s="34"/>
      <c r="GLR1" s="34"/>
      <c r="GLS1" s="34"/>
      <c r="GLT1" s="34"/>
      <c r="GLU1" s="34"/>
      <c r="GLV1" s="34"/>
      <c r="GLW1" s="34"/>
      <c r="GLX1" s="34"/>
      <c r="GLY1" s="34"/>
      <c r="GLZ1" s="34"/>
      <c r="GMA1" s="34"/>
      <c r="GMB1" s="34"/>
      <c r="GMC1" s="34"/>
      <c r="GMD1" s="34"/>
      <c r="GME1" s="34"/>
      <c r="GMF1" s="34"/>
      <c r="GMG1" s="34"/>
      <c r="GMH1" s="34"/>
      <c r="GMI1" s="34"/>
      <c r="GMJ1" s="34"/>
      <c r="GMK1" s="34"/>
      <c r="GML1" s="34"/>
      <c r="GMM1" s="34"/>
      <c r="GMN1" s="34"/>
      <c r="GMO1" s="34"/>
      <c r="GMP1" s="34"/>
      <c r="GMQ1" s="34"/>
      <c r="GMR1" s="34"/>
      <c r="GMS1" s="34"/>
      <c r="GMT1" s="34"/>
      <c r="GMU1" s="34"/>
      <c r="GMV1" s="34"/>
      <c r="GMW1" s="34"/>
      <c r="GMX1" s="34"/>
      <c r="GMY1" s="34"/>
      <c r="GMZ1" s="34"/>
      <c r="GNA1" s="34"/>
      <c r="GNB1" s="34"/>
      <c r="GNC1" s="34"/>
      <c r="GND1" s="34"/>
      <c r="GNE1" s="34"/>
      <c r="GNF1" s="34"/>
      <c r="GNG1" s="34"/>
      <c r="GNH1" s="34"/>
      <c r="GNI1" s="34"/>
      <c r="GNJ1" s="34"/>
      <c r="GNK1" s="34"/>
      <c r="GNL1" s="34"/>
      <c r="GNM1" s="34"/>
      <c r="GNN1" s="34"/>
      <c r="GNO1" s="34"/>
      <c r="GNP1" s="34"/>
      <c r="GNQ1" s="34"/>
      <c r="GNR1" s="34"/>
      <c r="GNS1" s="34"/>
      <c r="GNT1" s="34"/>
      <c r="GNU1" s="34"/>
      <c r="GNV1" s="34"/>
      <c r="GNW1" s="34"/>
      <c r="GNX1" s="34"/>
      <c r="GNY1" s="34"/>
      <c r="GNZ1" s="34"/>
      <c r="GOA1" s="34"/>
      <c r="GOB1" s="34"/>
      <c r="GOC1" s="34"/>
      <c r="GOD1" s="34"/>
      <c r="GOE1" s="34"/>
      <c r="GOF1" s="34"/>
      <c r="GOG1" s="34"/>
      <c r="GOH1" s="34"/>
      <c r="GOI1" s="34"/>
      <c r="GOJ1" s="34"/>
      <c r="GOK1" s="34"/>
      <c r="GOL1" s="34"/>
      <c r="GOM1" s="34"/>
      <c r="GON1" s="34"/>
      <c r="GOO1" s="34"/>
      <c r="GOP1" s="34"/>
      <c r="GOQ1" s="34"/>
      <c r="GOR1" s="34"/>
      <c r="GOS1" s="34"/>
      <c r="GOT1" s="34"/>
      <c r="GOU1" s="34"/>
      <c r="GOV1" s="34"/>
      <c r="GOW1" s="34"/>
      <c r="GOX1" s="34"/>
      <c r="GOY1" s="34"/>
      <c r="GOZ1" s="34"/>
      <c r="GPA1" s="34"/>
      <c r="GPB1" s="34"/>
      <c r="GPC1" s="34"/>
      <c r="GPD1" s="34"/>
      <c r="GPE1" s="34"/>
      <c r="GPF1" s="34"/>
      <c r="GPG1" s="34"/>
      <c r="GPH1" s="34"/>
      <c r="GPI1" s="34"/>
      <c r="GPJ1" s="34"/>
      <c r="GPK1" s="34"/>
      <c r="GPL1" s="34"/>
      <c r="GPM1" s="34"/>
      <c r="GPN1" s="34"/>
      <c r="GPO1" s="34"/>
      <c r="GPP1" s="34"/>
      <c r="GPQ1" s="34"/>
      <c r="GPR1" s="34"/>
      <c r="GPS1" s="34"/>
      <c r="GPT1" s="34"/>
      <c r="GPU1" s="34"/>
      <c r="GPV1" s="34"/>
      <c r="GPW1" s="34"/>
      <c r="GPX1" s="34"/>
      <c r="GPY1" s="34"/>
      <c r="GPZ1" s="34"/>
      <c r="GQA1" s="34"/>
      <c r="GQB1" s="34"/>
      <c r="GQC1" s="34"/>
      <c r="GQD1" s="34"/>
      <c r="GQE1" s="34"/>
      <c r="GQF1" s="34"/>
      <c r="GQG1" s="34"/>
      <c r="GQH1" s="34"/>
      <c r="GQI1" s="34"/>
      <c r="GQJ1" s="34"/>
      <c r="GQK1" s="34"/>
      <c r="GQL1" s="34"/>
      <c r="GQM1" s="34"/>
      <c r="GQN1" s="34"/>
      <c r="GQO1" s="34"/>
      <c r="GQP1" s="34"/>
      <c r="GQQ1" s="34"/>
      <c r="GQR1" s="34"/>
      <c r="GQS1" s="34"/>
      <c r="GQT1" s="34"/>
      <c r="GQU1" s="34"/>
      <c r="GQV1" s="34"/>
      <c r="GQW1" s="34"/>
      <c r="GQX1" s="34"/>
      <c r="GQY1" s="34"/>
      <c r="GQZ1" s="34"/>
      <c r="GRA1" s="34"/>
      <c r="GRB1" s="34"/>
      <c r="GRC1" s="34"/>
      <c r="GRD1" s="34"/>
      <c r="GRE1" s="34"/>
      <c r="GRF1" s="34"/>
      <c r="GRG1" s="34"/>
      <c r="GRH1" s="34"/>
      <c r="GRI1" s="34"/>
      <c r="GRJ1" s="34"/>
      <c r="GRK1" s="34"/>
      <c r="GRL1" s="34"/>
      <c r="GRM1" s="34"/>
      <c r="GRN1" s="34"/>
      <c r="GRO1" s="34"/>
      <c r="GRP1" s="34"/>
      <c r="GRQ1" s="34"/>
      <c r="GRR1" s="34"/>
      <c r="GRS1" s="34"/>
      <c r="GRT1" s="34"/>
      <c r="GRU1" s="34"/>
      <c r="GRV1" s="34"/>
      <c r="GRW1" s="34"/>
      <c r="GRX1" s="34"/>
      <c r="GRY1" s="34"/>
      <c r="GRZ1" s="34"/>
      <c r="GSA1" s="34"/>
      <c r="GSB1" s="34"/>
      <c r="GSC1" s="34"/>
      <c r="GSD1" s="34"/>
      <c r="GSE1" s="34"/>
      <c r="GSF1" s="34"/>
      <c r="GSG1" s="34"/>
      <c r="GSH1" s="34"/>
      <c r="GSI1" s="34"/>
      <c r="GSJ1" s="34"/>
      <c r="GSK1" s="34"/>
      <c r="GSL1" s="34"/>
      <c r="GSM1" s="34"/>
      <c r="GSN1" s="34"/>
      <c r="GSO1" s="34"/>
      <c r="GSP1" s="34"/>
      <c r="GSQ1" s="34"/>
      <c r="GSR1" s="34"/>
      <c r="GSS1" s="34"/>
      <c r="GST1" s="34"/>
      <c r="GSU1" s="34"/>
      <c r="GSV1" s="34"/>
      <c r="GSW1" s="34"/>
      <c r="GSX1" s="34"/>
      <c r="GSY1" s="34"/>
      <c r="GSZ1" s="34"/>
      <c r="GTA1" s="34"/>
      <c r="GTB1" s="34"/>
      <c r="GTC1" s="34"/>
      <c r="GTD1" s="34"/>
      <c r="GTE1" s="34"/>
      <c r="GTF1" s="34"/>
      <c r="GTG1" s="34"/>
      <c r="GTH1" s="34"/>
      <c r="GTI1" s="34"/>
      <c r="GTJ1" s="34"/>
      <c r="GTK1" s="34"/>
      <c r="GTL1" s="34"/>
      <c r="GTM1" s="34"/>
      <c r="GTN1" s="34"/>
      <c r="GTO1" s="34"/>
      <c r="GTP1" s="34"/>
      <c r="GTQ1" s="34"/>
      <c r="GTR1" s="34"/>
      <c r="GTS1" s="34"/>
      <c r="GTT1" s="34"/>
      <c r="GTU1" s="34"/>
      <c r="GTV1" s="34"/>
      <c r="GTW1" s="34"/>
      <c r="GTX1" s="34"/>
      <c r="GTY1" s="34"/>
      <c r="GTZ1" s="34"/>
      <c r="GUA1" s="34"/>
      <c r="GUB1" s="34"/>
      <c r="GUC1" s="34"/>
      <c r="GUD1" s="34"/>
      <c r="GUE1" s="34"/>
      <c r="GUF1" s="34"/>
      <c r="GUG1" s="34"/>
      <c r="GUH1" s="34"/>
      <c r="GUI1" s="34"/>
      <c r="GUJ1" s="34"/>
      <c r="GUK1" s="34"/>
      <c r="GUL1" s="34"/>
      <c r="GUM1" s="34"/>
      <c r="GUN1" s="34"/>
      <c r="GUO1" s="34"/>
      <c r="GUP1" s="34"/>
      <c r="GUQ1" s="34"/>
      <c r="GUR1" s="34"/>
      <c r="GUS1" s="34"/>
      <c r="GUT1" s="34"/>
      <c r="GUU1" s="34"/>
      <c r="GUV1" s="34"/>
      <c r="GUW1" s="34"/>
      <c r="GUX1" s="34"/>
      <c r="GUY1" s="34"/>
      <c r="GUZ1" s="34"/>
      <c r="GVA1" s="34"/>
      <c r="GVB1" s="34"/>
      <c r="GVC1" s="34"/>
      <c r="GVD1" s="34"/>
      <c r="GVE1" s="34"/>
      <c r="GVF1" s="34"/>
      <c r="GVG1" s="34"/>
      <c r="GVH1" s="34"/>
      <c r="GVI1" s="34"/>
      <c r="GVJ1" s="34"/>
      <c r="GVK1" s="34"/>
      <c r="GVL1" s="34"/>
      <c r="GVM1" s="34"/>
      <c r="GVN1" s="34"/>
      <c r="GVO1" s="34"/>
      <c r="GVP1" s="34"/>
      <c r="GVQ1" s="34"/>
      <c r="GVR1" s="34"/>
      <c r="GVS1" s="34"/>
      <c r="GVT1" s="34"/>
      <c r="GVU1" s="34"/>
      <c r="GVV1" s="34"/>
      <c r="GVW1" s="34"/>
      <c r="GVX1" s="34"/>
      <c r="GVY1" s="34"/>
      <c r="GVZ1" s="34"/>
      <c r="GWA1" s="34"/>
      <c r="GWB1" s="34"/>
      <c r="GWC1" s="34"/>
      <c r="GWD1" s="34"/>
      <c r="GWE1" s="34"/>
      <c r="GWF1" s="34"/>
      <c r="GWG1" s="34"/>
      <c r="GWH1" s="34"/>
      <c r="GWI1" s="34"/>
      <c r="GWJ1" s="34"/>
      <c r="GWK1" s="34"/>
      <c r="GWL1" s="34"/>
      <c r="GWM1" s="34"/>
      <c r="GWN1" s="34"/>
      <c r="GWO1" s="34"/>
      <c r="GWP1" s="34"/>
      <c r="GWQ1" s="34"/>
      <c r="GWR1" s="34"/>
      <c r="GWS1" s="34"/>
      <c r="GWT1" s="34"/>
      <c r="GWU1" s="34"/>
      <c r="GWV1" s="34"/>
      <c r="GWW1" s="34"/>
      <c r="GWX1" s="34"/>
      <c r="GWY1" s="34"/>
      <c r="GWZ1" s="34"/>
      <c r="GXA1" s="34"/>
      <c r="GXB1" s="34"/>
      <c r="GXC1" s="34"/>
      <c r="GXD1" s="34"/>
      <c r="GXE1" s="34"/>
      <c r="GXF1" s="34"/>
      <c r="GXG1" s="34"/>
      <c r="GXH1" s="34"/>
      <c r="GXI1" s="34"/>
      <c r="GXJ1" s="34"/>
      <c r="GXK1" s="34"/>
      <c r="GXL1" s="34"/>
      <c r="GXM1" s="34"/>
      <c r="GXN1" s="34"/>
      <c r="GXO1" s="34"/>
      <c r="GXP1" s="34"/>
      <c r="GXQ1" s="34"/>
      <c r="GXR1" s="34"/>
      <c r="GXS1" s="34"/>
      <c r="GXT1" s="34"/>
      <c r="GXU1" s="34"/>
      <c r="GXV1" s="34"/>
      <c r="GXW1" s="34"/>
      <c r="GXX1" s="34"/>
      <c r="GXY1" s="34"/>
      <c r="GXZ1" s="34"/>
      <c r="GYA1" s="34"/>
      <c r="GYB1" s="34"/>
      <c r="GYC1" s="34"/>
      <c r="GYD1" s="34"/>
      <c r="GYE1" s="34"/>
      <c r="GYF1" s="34"/>
      <c r="GYG1" s="34"/>
      <c r="GYH1" s="34"/>
      <c r="GYI1" s="34"/>
      <c r="GYJ1" s="34"/>
      <c r="GYK1" s="34"/>
      <c r="GYL1" s="34"/>
      <c r="GYM1" s="34"/>
      <c r="GYN1" s="34"/>
      <c r="GYO1" s="34"/>
      <c r="GYP1" s="34"/>
      <c r="GYQ1" s="34"/>
      <c r="GYR1" s="34"/>
      <c r="GYS1" s="34"/>
      <c r="GYT1" s="34"/>
      <c r="GYU1" s="34"/>
      <c r="GYV1" s="34"/>
      <c r="GYW1" s="34"/>
      <c r="GYX1" s="34"/>
      <c r="GYY1" s="34"/>
      <c r="GYZ1" s="34"/>
      <c r="GZA1" s="34"/>
      <c r="GZB1" s="34"/>
      <c r="GZC1" s="34"/>
      <c r="GZD1" s="34"/>
      <c r="GZE1" s="34"/>
      <c r="GZF1" s="34"/>
      <c r="GZG1" s="34"/>
      <c r="GZH1" s="34"/>
      <c r="GZI1" s="34"/>
      <c r="GZJ1" s="34"/>
      <c r="GZK1" s="34"/>
      <c r="GZL1" s="34"/>
      <c r="GZM1" s="34"/>
      <c r="GZN1" s="34"/>
      <c r="GZO1" s="34"/>
      <c r="GZP1" s="34"/>
      <c r="GZQ1" s="34"/>
      <c r="GZR1" s="34"/>
      <c r="GZS1" s="34"/>
      <c r="GZT1" s="34"/>
      <c r="GZU1" s="34"/>
      <c r="GZV1" s="34"/>
      <c r="GZW1" s="34"/>
      <c r="GZX1" s="34"/>
      <c r="GZY1" s="34"/>
      <c r="GZZ1" s="34"/>
      <c r="HAA1" s="34"/>
      <c r="HAB1" s="34"/>
      <c r="HAC1" s="34"/>
      <c r="HAD1" s="34"/>
      <c r="HAE1" s="34"/>
      <c r="HAF1" s="34"/>
      <c r="HAG1" s="34"/>
      <c r="HAH1" s="34"/>
      <c r="HAI1" s="34"/>
      <c r="HAJ1" s="34"/>
      <c r="HAK1" s="34"/>
      <c r="HAL1" s="34"/>
      <c r="HAM1" s="34"/>
      <c r="HAN1" s="34"/>
      <c r="HAO1" s="34"/>
      <c r="HAP1" s="34"/>
      <c r="HAQ1" s="34"/>
      <c r="HAR1" s="34"/>
      <c r="HAS1" s="34"/>
      <c r="HAT1" s="34"/>
      <c r="HAU1" s="34"/>
      <c r="HAV1" s="34"/>
      <c r="HAW1" s="34"/>
      <c r="HAX1" s="34"/>
      <c r="HAY1" s="34"/>
      <c r="HAZ1" s="34"/>
      <c r="HBA1" s="34"/>
      <c r="HBB1" s="34"/>
      <c r="HBC1" s="34"/>
      <c r="HBD1" s="34"/>
      <c r="HBE1" s="34"/>
      <c r="HBF1" s="34"/>
      <c r="HBG1" s="34"/>
      <c r="HBH1" s="34"/>
      <c r="HBI1" s="34"/>
      <c r="HBJ1" s="34"/>
      <c r="HBK1" s="34"/>
      <c r="HBL1" s="34"/>
      <c r="HBM1" s="34"/>
      <c r="HBN1" s="34"/>
      <c r="HBO1" s="34"/>
      <c r="HBP1" s="34"/>
      <c r="HBQ1" s="34"/>
      <c r="HBR1" s="34"/>
      <c r="HBS1" s="34"/>
      <c r="HBT1" s="34"/>
      <c r="HBU1" s="34"/>
      <c r="HBV1" s="34"/>
      <c r="HBW1" s="34"/>
      <c r="HBX1" s="34"/>
      <c r="HBY1" s="34"/>
      <c r="HBZ1" s="34"/>
      <c r="HCA1" s="34"/>
      <c r="HCB1" s="34"/>
      <c r="HCC1" s="34"/>
      <c r="HCD1" s="34"/>
      <c r="HCE1" s="34"/>
      <c r="HCF1" s="34"/>
      <c r="HCG1" s="34"/>
      <c r="HCH1" s="34"/>
      <c r="HCI1" s="34"/>
      <c r="HCJ1" s="34"/>
      <c r="HCK1" s="34"/>
      <c r="HCL1" s="34"/>
      <c r="HCM1" s="34"/>
      <c r="HCN1" s="34"/>
      <c r="HCO1" s="34"/>
      <c r="HCP1" s="34"/>
      <c r="HCQ1" s="34"/>
      <c r="HCR1" s="34"/>
      <c r="HCS1" s="34"/>
      <c r="HCT1" s="34"/>
      <c r="HCU1" s="34"/>
      <c r="HCV1" s="34"/>
      <c r="HCW1" s="34"/>
      <c r="HCX1" s="34"/>
      <c r="HCY1" s="34"/>
      <c r="HCZ1" s="34"/>
      <c r="HDA1" s="34"/>
      <c r="HDB1" s="34"/>
      <c r="HDC1" s="34"/>
      <c r="HDD1" s="34"/>
      <c r="HDE1" s="34"/>
      <c r="HDF1" s="34"/>
      <c r="HDG1" s="34"/>
      <c r="HDH1" s="34"/>
      <c r="HDI1" s="34"/>
      <c r="HDJ1" s="34"/>
      <c r="HDK1" s="34"/>
      <c r="HDL1" s="34"/>
      <c r="HDM1" s="34"/>
      <c r="HDN1" s="34"/>
      <c r="HDO1" s="34"/>
      <c r="HDP1" s="34"/>
      <c r="HDQ1" s="34"/>
      <c r="HDR1" s="34"/>
      <c r="HDS1" s="34"/>
      <c r="HDT1" s="34"/>
      <c r="HDU1" s="34"/>
      <c r="HDV1" s="34"/>
      <c r="HDW1" s="34"/>
      <c r="HDX1" s="34"/>
      <c r="HDY1" s="34"/>
      <c r="HDZ1" s="34"/>
      <c r="HEA1" s="34"/>
      <c r="HEB1" s="34"/>
      <c r="HEC1" s="34"/>
      <c r="HED1" s="34"/>
      <c r="HEE1" s="34"/>
      <c r="HEF1" s="34"/>
      <c r="HEG1" s="34"/>
      <c r="HEH1" s="34"/>
      <c r="HEI1" s="34"/>
      <c r="HEJ1" s="34"/>
      <c r="HEK1" s="34"/>
      <c r="HEL1" s="34"/>
      <c r="HEM1" s="34"/>
      <c r="HEN1" s="34"/>
      <c r="HEO1" s="34"/>
      <c r="HEP1" s="34"/>
      <c r="HEQ1" s="34"/>
      <c r="HER1" s="34"/>
      <c r="HES1" s="34"/>
      <c r="HET1" s="34"/>
      <c r="HEU1" s="34"/>
      <c r="HEV1" s="34"/>
      <c r="HEW1" s="34"/>
      <c r="HEX1" s="34"/>
      <c r="HEY1" s="34"/>
      <c r="HEZ1" s="34"/>
      <c r="HFA1" s="34"/>
      <c r="HFB1" s="34"/>
      <c r="HFC1" s="34"/>
      <c r="HFD1" s="34"/>
      <c r="HFE1" s="34"/>
      <c r="HFF1" s="34"/>
      <c r="HFG1" s="34"/>
      <c r="HFH1" s="34"/>
      <c r="HFI1" s="34"/>
      <c r="HFJ1" s="34"/>
      <c r="HFK1" s="34"/>
      <c r="HFL1" s="34"/>
      <c r="HFM1" s="34"/>
      <c r="HFN1" s="34"/>
      <c r="HFO1" s="34"/>
      <c r="HFP1" s="34"/>
      <c r="HFQ1" s="34"/>
      <c r="HFR1" s="34"/>
      <c r="HFS1" s="34"/>
      <c r="HFT1" s="34"/>
      <c r="HFU1" s="34"/>
      <c r="HFV1" s="34"/>
      <c r="HFW1" s="34"/>
      <c r="HFX1" s="34"/>
      <c r="HFY1" s="34"/>
      <c r="HFZ1" s="34"/>
      <c r="HGA1" s="34"/>
      <c r="HGB1" s="34"/>
      <c r="HGC1" s="34"/>
      <c r="HGD1" s="34"/>
      <c r="HGE1" s="34"/>
      <c r="HGF1" s="34"/>
      <c r="HGG1" s="34"/>
      <c r="HGH1" s="34"/>
      <c r="HGI1" s="34"/>
      <c r="HGJ1" s="34"/>
      <c r="HGK1" s="34"/>
      <c r="HGL1" s="34"/>
      <c r="HGM1" s="34"/>
      <c r="HGN1" s="34"/>
      <c r="HGO1" s="34"/>
      <c r="HGP1" s="34"/>
      <c r="HGQ1" s="34"/>
      <c r="HGR1" s="34"/>
      <c r="HGS1" s="34"/>
      <c r="HGT1" s="34"/>
      <c r="HGU1" s="34"/>
      <c r="HGV1" s="34"/>
      <c r="HGW1" s="34"/>
      <c r="HGX1" s="34"/>
      <c r="HGY1" s="34"/>
      <c r="HGZ1" s="34"/>
      <c r="HHA1" s="34"/>
      <c r="HHB1" s="34"/>
      <c r="HHC1" s="34"/>
      <c r="HHD1" s="34"/>
      <c r="HHE1" s="34"/>
      <c r="HHF1" s="34"/>
      <c r="HHG1" s="34"/>
      <c r="HHH1" s="34"/>
      <c r="HHI1" s="34"/>
      <c r="HHJ1" s="34"/>
      <c r="HHK1" s="34"/>
      <c r="HHL1" s="34"/>
      <c r="HHM1" s="34"/>
      <c r="HHN1" s="34"/>
      <c r="HHO1" s="34"/>
      <c r="HHP1" s="34"/>
      <c r="HHQ1" s="34"/>
      <c r="HHR1" s="34"/>
      <c r="HHS1" s="34"/>
      <c r="HHT1" s="34"/>
      <c r="HHU1" s="34"/>
      <c r="HHV1" s="34"/>
      <c r="HHW1" s="34"/>
      <c r="HHX1" s="34"/>
      <c r="HHY1" s="34"/>
      <c r="HHZ1" s="34"/>
      <c r="HIA1" s="34"/>
      <c r="HIB1" s="34"/>
      <c r="HIC1" s="34"/>
      <c r="HID1" s="34"/>
      <c r="HIE1" s="34"/>
      <c r="HIF1" s="34"/>
      <c r="HIG1" s="34"/>
      <c r="HIH1" s="34"/>
      <c r="HII1" s="34"/>
      <c r="HIJ1" s="34"/>
      <c r="HIK1" s="34"/>
      <c r="HIL1" s="34"/>
      <c r="HIM1" s="34"/>
      <c r="HIN1" s="34"/>
      <c r="HIO1" s="34"/>
      <c r="HIP1" s="34"/>
      <c r="HIQ1" s="34"/>
      <c r="HIR1" s="34"/>
      <c r="HIS1" s="34"/>
      <c r="HIT1" s="34"/>
      <c r="HIU1" s="34"/>
      <c r="HIV1" s="34"/>
      <c r="HIW1" s="34"/>
      <c r="HIX1" s="34"/>
      <c r="HIY1" s="34"/>
      <c r="HIZ1" s="34"/>
      <c r="HJA1" s="34"/>
      <c r="HJB1" s="34"/>
      <c r="HJC1" s="34"/>
      <c r="HJD1" s="34"/>
      <c r="HJE1" s="34"/>
      <c r="HJF1" s="34"/>
      <c r="HJG1" s="34"/>
      <c r="HJH1" s="34"/>
      <c r="HJI1" s="34"/>
      <c r="HJJ1" s="34"/>
      <c r="HJK1" s="34"/>
      <c r="HJL1" s="34"/>
      <c r="HJM1" s="34"/>
      <c r="HJN1" s="34"/>
      <c r="HJO1" s="34"/>
      <c r="HJP1" s="34"/>
      <c r="HJQ1" s="34"/>
      <c r="HJR1" s="34"/>
      <c r="HJS1" s="34"/>
      <c r="HJT1" s="34"/>
      <c r="HJU1" s="34"/>
      <c r="HJV1" s="34"/>
      <c r="HJW1" s="34"/>
      <c r="HJX1" s="34"/>
      <c r="HJY1" s="34"/>
      <c r="HJZ1" s="34"/>
      <c r="HKA1" s="34"/>
      <c r="HKB1" s="34"/>
      <c r="HKC1" s="34"/>
      <c r="HKD1" s="34"/>
      <c r="HKE1" s="34"/>
      <c r="HKF1" s="34"/>
      <c r="HKG1" s="34"/>
      <c r="HKH1" s="34"/>
      <c r="HKI1" s="34"/>
      <c r="HKJ1" s="34"/>
      <c r="HKK1" s="34"/>
      <c r="HKL1" s="34"/>
      <c r="HKM1" s="34"/>
      <c r="HKN1" s="34"/>
      <c r="HKO1" s="34"/>
      <c r="HKP1" s="34"/>
      <c r="HKQ1" s="34"/>
      <c r="HKR1" s="34"/>
      <c r="HKS1" s="34"/>
      <c r="HKT1" s="34"/>
      <c r="HKU1" s="34"/>
      <c r="HKV1" s="34"/>
      <c r="HKW1" s="34"/>
      <c r="HKX1" s="34"/>
      <c r="HKY1" s="34"/>
      <c r="HKZ1" s="34"/>
      <c r="HLA1" s="34"/>
      <c r="HLB1" s="34"/>
      <c r="HLC1" s="34"/>
      <c r="HLD1" s="34"/>
      <c r="HLE1" s="34"/>
      <c r="HLF1" s="34"/>
      <c r="HLG1" s="34"/>
      <c r="HLH1" s="34"/>
      <c r="HLI1" s="34"/>
      <c r="HLJ1" s="34"/>
      <c r="HLK1" s="34"/>
      <c r="HLL1" s="34"/>
      <c r="HLM1" s="34"/>
      <c r="HLN1" s="34"/>
      <c r="HLO1" s="34"/>
      <c r="HLP1" s="34"/>
      <c r="HLQ1" s="34"/>
      <c r="HLR1" s="34"/>
      <c r="HLS1" s="34"/>
      <c r="HLT1" s="34"/>
      <c r="HLU1" s="34"/>
      <c r="HLV1" s="34"/>
      <c r="HLW1" s="34"/>
      <c r="HLX1" s="34"/>
      <c r="HLY1" s="34"/>
      <c r="HLZ1" s="34"/>
      <c r="HMA1" s="34"/>
      <c r="HMB1" s="34"/>
      <c r="HMC1" s="34"/>
      <c r="HMD1" s="34"/>
      <c r="HME1" s="34"/>
      <c r="HMF1" s="34"/>
      <c r="HMG1" s="34"/>
      <c r="HMH1" s="34"/>
      <c r="HMI1" s="34"/>
      <c r="HMJ1" s="34"/>
      <c r="HMK1" s="34"/>
      <c r="HML1" s="34"/>
      <c r="HMM1" s="34"/>
      <c r="HMN1" s="34"/>
      <c r="HMO1" s="34"/>
      <c r="HMP1" s="34"/>
      <c r="HMQ1" s="34"/>
      <c r="HMR1" s="34"/>
      <c r="HMS1" s="34"/>
      <c r="HMT1" s="34"/>
      <c r="HMU1" s="34"/>
      <c r="HMV1" s="34"/>
      <c r="HMW1" s="34"/>
      <c r="HMX1" s="34"/>
      <c r="HMY1" s="34"/>
      <c r="HMZ1" s="34"/>
      <c r="HNA1" s="34"/>
      <c r="HNB1" s="34"/>
      <c r="HNC1" s="34"/>
      <c r="HND1" s="34"/>
      <c r="HNE1" s="34"/>
      <c r="HNF1" s="34"/>
      <c r="HNG1" s="34"/>
      <c r="HNH1" s="34"/>
      <c r="HNI1" s="34"/>
      <c r="HNJ1" s="34"/>
      <c r="HNK1" s="34"/>
      <c r="HNL1" s="34"/>
      <c r="HNM1" s="34"/>
      <c r="HNN1" s="34"/>
      <c r="HNO1" s="34"/>
      <c r="HNP1" s="34"/>
      <c r="HNQ1" s="34"/>
      <c r="HNR1" s="34"/>
      <c r="HNS1" s="34"/>
      <c r="HNT1" s="34"/>
      <c r="HNU1" s="34"/>
      <c r="HNV1" s="34"/>
      <c r="HNW1" s="34"/>
      <c r="HNX1" s="34"/>
      <c r="HNY1" s="34"/>
      <c r="HNZ1" s="34"/>
      <c r="HOA1" s="34"/>
      <c r="HOB1" s="34"/>
      <c r="HOC1" s="34"/>
      <c r="HOD1" s="34"/>
      <c r="HOE1" s="34"/>
      <c r="HOF1" s="34"/>
      <c r="HOG1" s="34"/>
      <c r="HOH1" s="34"/>
      <c r="HOI1" s="34"/>
      <c r="HOJ1" s="34"/>
      <c r="HOK1" s="34"/>
      <c r="HOL1" s="34"/>
      <c r="HOM1" s="34"/>
      <c r="HON1" s="34"/>
      <c r="HOO1" s="34"/>
      <c r="HOP1" s="34"/>
      <c r="HOQ1" s="34"/>
      <c r="HOR1" s="34"/>
      <c r="HOS1" s="34"/>
      <c r="HOT1" s="34"/>
      <c r="HOU1" s="34"/>
      <c r="HOV1" s="34"/>
      <c r="HOW1" s="34"/>
      <c r="HOX1" s="34"/>
      <c r="HOY1" s="34"/>
      <c r="HOZ1" s="34"/>
      <c r="HPA1" s="34"/>
      <c r="HPB1" s="34"/>
      <c r="HPC1" s="34"/>
      <c r="HPD1" s="34"/>
      <c r="HPE1" s="34"/>
      <c r="HPF1" s="34"/>
      <c r="HPG1" s="34"/>
      <c r="HPH1" s="34"/>
      <c r="HPI1" s="34"/>
      <c r="HPJ1" s="34"/>
      <c r="HPK1" s="34"/>
      <c r="HPL1" s="34"/>
      <c r="HPM1" s="34"/>
      <c r="HPN1" s="34"/>
      <c r="HPO1" s="34"/>
      <c r="HPP1" s="34"/>
      <c r="HPQ1" s="34"/>
      <c r="HPR1" s="34"/>
      <c r="HPS1" s="34"/>
      <c r="HPT1" s="34"/>
      <c r="HPU1" s="34"/>
      <c r="HPV1" s="34"/>
      <c r="HPW1" s="34"/>
      <c r="HPX1" s="34"/>
      <c r="HPY1" s="34"/>
      <c r="HPZ1" s="34"/>
      <c r="HQA1" s="34"/>
      <c r="HQB1" s="34"/>
      <c r="HQC1" s="34"/>
      <c r="HQD1" s="34"/>
      <c r="HQE1" s="34"/>
      <c r="HQF1" s="34"/>
      <c r="HQG1" s="34"/>
      <c r="HQH1" s="34"/>
      <c r="HQI1" s="34"/>
      <c r="HQJ1" s="34"/>
      <c r="HQK1" s="34"/>
      <c r="HQL1" s="34"/>
      <c r="HQM1" s="34"/>
      <c r="HQN1" s="34"/>
      <c r="HQO1" s="34"/>
      <c r="HQP1" s="34"/>
      <c r="HQQ1" s="34"/>
      <c r="HQR1" s="34"/>
      <c r="HQS1" s="34"/>
      <c r="HQT1" s="34"/>
      <c r="HQU1" s="34"/>
      <c r="HQV1" s="34"/>
      <c r="HQW1" s="34"/>
      <c r="HQX1" s="34"/>
      <c r="HQY1" s="34"/>
      <c r="HQZ1" s="34"/>
      <c r="HRA1" s="34"/>
      <c r="HRB1" s="34"/>
      <c r="HRC1" s="34"/>
      <c r="HRD1" s="34"/>
      <c r="HRE1" s="34"/>
      <c r="HRF1" s="34"/>
      <c r="HRG1" s="34"/>
      <c r="HRH1" s="34"/>
      <c r="HRI1" s="34"/>
      <c r="HRJ1" s="34"/>
      <c r="HRK1" s="34"/>
      <c r="HRL1" s="34"/>
      <c r="HRM1" s="34"/>
      <c r="HRN1" s="34"/>
      <c r="HRO1" s="34"/>
      <c r="HRP1" s="34"/>
      <c r="HRQ1" s="34"/>
      <c r="HRR1" s="34"/>
      <c r="HRS1" s="34"/>
      <c r="HRT1" s="34"/>
      <c r="HRU1" s="34"/>
      <c r="HRV1" s="34"/>
      <c r="HRW1" s="34"/>
      <c r="HRX1" s="34"/>
      <c r="HRY1" s="34"/>
      <c r="HRZ1" s="34"/>
      <c r="HSA1" s="34"/>
      <c r="HSB1" s="34"/>
      <c r="HSC1" s="34"/>
      <c r="HSD1" s="34"/>
      <c r="HSE1" s="34"/>
      <c r="HSF1" s="34"/>
      <c r="HSG1" s="34"/>
      <c r="HSH1" s="34"/>
      <c r="HSI1" s="34"/>
      <c r="HSJ1" s="34"/>
      <c r="HSK1" s="34"/>
      <c r="HSL1" s="34"/>
      <c r="HSM1" s="34"/>
      <c r="HSN1" s="34"/>
      <c r="HSO1" s="34"/>
      <c r="HSP1" s="34"/>
      <c r="HSQ1" s="34"/>
      <c r="HSR1" s="34"/>
      <c r="HSS1" s="34"/>
      <c r="HST1" s="34"/>
      <c r="HSU1" s="34"/>
      <c r="HSV1" s="34"/>
      <c r="HSW1" s="34"/>
      <c r="HSX1" s="34"/>
      <c r="HSY1" s="34"/>
      <c r="HSZ1" s="34"/>
      <c r="HTA1" s="34"/>
      <c r="HTB1" s="34"/>
      <c r="HTC1" s="34"/>
      <c r="HTD1" s="34"/>
      <c r="HTE1" s="34"/>
      <c r="HTF1" s="34"/>
      <c r="HTG1" s="34"/>
      <c r="HTH1" s="34"/>
      <c r="HTI1" s="34"/>
      <c r="HTJ1" s="34"/>
      <c r="HTK1" s="34"/>
      <c r="HTL1" s="34"/>
      <c r="HTM1" s="34"/>
      <c r="HTN1" s="34"/>
      <c r="HTO1" s="34"/>
      <c r="HTP1" s="34"/>
      <c r="HTQ1" s="34"/>
      <c r="HTR1" s="34"/>
      <c r="HTS1" s="34"/>
      <c r="HTT1" s="34"/>
      <c r="HTU1" s="34"/>
      <c r="HTV1" s="34"/>
      <c r="HTW1" s="34"/>
      <c r="HTX1" s="34"/>
      <c r="HTY1" s="34"/>
      <c r="HTZ1" s="34"/>
      <c r="HUA1" s="34"/>
      <c r="HUB1" s="34"/>
      <c r="HUC1" s="34"/>
      <c r="HUD1" s="34"/>
      <c r="HUE1" s="34"/>
      <c r="HUF1" s="34"/>
      <c r="HUG1" s="34"/>
      <c r="HUH1" s="34"/>
      <c r="HUI1" s="34"/>
      <c r="HUJ1" s="34"/>
      <c r="HUK1" s="34"/>
      <c r="HUL1" s="34"/>
      <c r="HUM1" s="34"/>
      <c r="HUN1" s="34"/>
      <c r="HUO1" s="34"/>
      <c r="HUP1" s="34"/>
      <c r="HUQ1" s="34"/>
      <c r="HUR1" s="34"/>
      <c r="HUS1" s="34"/>
      <c r="HUT1" s="34"/>
      <c r="HUU1" s="34"/>
      <c r="HUV1" s="34"/>
      <c r="HUW1" s="34"/>
      <c r="HUX1" s="34"/>
      <c r="HUY1" s="34"/>
      <c r="HUZ1" s="34"/>
      <c r="HVA1" s="34"/>
      <c r="HVB1" s="34"/>
      <c r="HVC1" s="34"/>
      <c r="HVD1" s="34"/>
      <c r="HVE1" s="34"/>
      <c r="HVF1" s="34"/>
      <c r="HVG1" s="34"/>
      <c r="HVH1" s="34"/>
      <c r="HVI1" s="34"/>
      <c r="HVJ1" s="34"/>
      <c r="HVK1" s="34"/>
      <c r="HVL1" s="34"/>
      <c r="HVM1" s="34"/>
      <c r="HVN1" s="34"/>
      <c r="HVO1" s="34"/>
      <c r="HVP1" s="34"/>
      <c r="HVQ1" s="34"/>
      <c r="HVR1" s="34"/>
      <c r="HVS1" s="34"/>
      <c r="HVT1" s="34"/>
      <c r="HVU1" s="34"/>
      <c r="HVV1" s="34"/>
      <c r="HVW1" s="34"/>
      <c r="HVX1" s="34"/>
      <c r="HVY1" s="34"/>
      <c r="HVZ1" s="34"/>
      <c r="HWA1" s="34"/>
      <c r="HWB1" s="34"/>
      <c r="HWC1" s="34"/>
      <c r="HWD1" s="34"/>
      <c r="HWE1" s="34"/>
      <c r="HWF1" s="34"/>
      <c r="HWG1" s="34"/>
      <c r="HWH1" s="34"/>
      <c r="HWI1" s="34"/>
      <c r="HWJ1" s="34"/>
      <c r="HWK1" s="34"/>
      <c r="HWL1" s="34"/>
      <c r="HWM1" s="34"/>
      <c r="HWN1" s="34"/>
      <c r="HWO1" s="34"/>
      <c r="HWP1" s="34"/>
      <c r="HWQ1" s="34"/>
      <c r="HWR1" s="34"/>
      <c r="HWS1" s="34"/>
      <c r="HWT1" s="34"/>
      <c r="HWU1" s="34"/>
      <c r="HWV1" s="34"/>
      <c r="HWW1" s="34"/>
      <c r="HWX1" s="34"/>
      <c r="HWY1" s="34"/>
      <c r="HWZ1" s="34"/>
      <c r="HXA1" s="34"/>
      <c r="HXB1" s="34"/>
      <c r="HXC1" s="34"/>
      <c r="HXD1" s="34"/>
      <c r="HXE1" s="34"/>
      <c r="HXF1" s="34"/>
      <c r="HXG1" s="34"/>
      <c r="HXH1" s="34"/>
      <c r="HXI1" s="34"/>
      <c r="HXJ1" s="34"/>
      <c r="HXK1" s="34"/>
      <c r="HXL1" s="34"/>
      <c r="HXM1" s="34"/>
      <c r="HXN1" s="34"/>
      <c r="HXO1" s="34"/>
      <c r="HXP1" s="34"/>
      <c r="HXQ1" s="34"/>
      <c r="HXR1" s="34"/>
      <c r="HXS1" s="34"/>
      <c r="HXT1" s="34"/>
      <c r="HXU1" s="34"/>
      <c r="HXV1" s="34"/>
      <c r="HXW1" s="34"/>
      <c r="HXX1" s="34"/>
      <c r="HXY1" s="34"/>
      <c r="HXZ1" s="34"/>
      <c r="HYA1" s="34"/>
      <c r="HYB1" s="34"/>
      <c r="HYC1" s="34"/>
      <c r="HYD1" s="34"/>
      <c r="HYE1" s="34"/>
      <c r="HYF1" s="34"/>
      <c r="HYG1" s="34"/>
      <c r="HYH1" s="34"/>
      <c r="HYI1" s="34"/>
      <c r="HYJ1" s="34"/>
      <c r="HYK1" s="34"/>
      <c r="HYL1" s="34"/>
      <c r="HYM1" s="34"/>
      <c r="HYN1" s="34"/>
      <c r="HYO1" s="34"/>
      <c r="HYP1" s="34"/>
      <c r="HYQ1" s="34"/>
      <c r="HYR1" s="34"/>
      <c r="HYS1" s="34"/>
      <c r="HYT1" s="34"/>
      <c r="HYU1" s="34"/>
      <c r="HYV1" s="34"/>
      <c r="HYW1" s="34"/>
      <c r="HYX1" s="34"/>
      <c r="HYY1" s="34"/>
      <c r="HYZ1" s="34"/>
      <c r="HZA1" s="34"/>
      <c r="HZB1" s="34"/>
      <c r="HZC1" s="34"/>
      <c r="HZD1" s="34"/>
      <c r="HZE1" s="34"/>
      <c r="HZF1" s="34"/>
      <c r="HZG1" s="34"/>
      <c r="HZH1" s="34"/>
      <c r="HZI1" s="34"/>
      <c r="HZJ1" s="34"/>
      <c r="HZK1" s="34"/>
      <c r="HZL1" s="34"/>
      <c r="HZM1" s="34"/>
      <c r="HZN1" s="34"/>
      <c r="HZO1" s="34"/>
      <c r="HZP1" s="34"/>
      <c r="HZQ1" s="34"/>
      <c r="HZR1" s="34"/>
      <c r="HZS1" s="34"/>
      <c r="HZT1" s="34"/>
      <c r="HZU1" s="34"/>
      <c r="HZV1" s="34"/>
      <c r="HZW1" s="34"/>
      <c r="HZX1" s="34"/>
      <c r="HZY1" s="34"/>
      <c r="HZZ1" s="34"/>
      <c r="IAA1" s="34"/>
      <c r="IAB1" s="34"/>
      <c r="IAC1" s="34"/>
      <c r="IAD1" s="34"/>
      <c r="IAE1" s="34"/>
      <c r="IAF1" s="34"/>
      <c r="IAG1" s="34"/>
      <c r="IAH1" s="34"/>
      <c r="IAI1" s="34"/>
      <c r="IAJ1" s="34"/>
      <c r="IAK1" s="34"/>
      <c r="IAL1" s="34"/>
      <c r="IAM1" s="34"/>
      <c r="IAN1" s="34"/>
      <c r="IAO1" s="34"/>
      <c r="IAP1" s="34"/>
      <c r="IAQ1" s="34"/>
      <c r="IAR1" s="34"/>
      <c r="IAS1" s="34"/>
      <c r="IAT1" s="34"/>
      <c r="IAU1" s="34"/>
      <c r="IAV1" s="34"/>
      <c r="IAW1" s="34"/>
      <c r="IAX1" s="34"/>
      <c r="IAY1" s="34"/>
      <c r="IAZ1" s="34"/>
      <c r="IBA1" s="34"/>
      <c r="IBB1" s="34"/>
      <c r="IBC1" s="34"/>
      <c r="IBD1" s="34"/>
      <c r="IBE1" s="34"/>
      <c r="IBF1" s="34"/>
      <c r="IBG1" s="34"/>
      <c r="IBH1" s="34"/>
      <c r="IBI1" s="34"/>
      <c r="IBJ1" s="34"/>
      <c r="IBK1" s="34"/>
      <c r="IBL1" s="34"/>
      <c r="IBM1" s="34"/>
      <c r="IBN1" s="34"/>
      <c r="IBO1" s="34"/>
      <c r="IBP1" s="34"/>
      <c r="IBQ1" s="34"/>
      <c r="IBR1" s="34"/>
      <c r="IBS1" s="34"/>
      <c r="IBT1" s="34"/>
      <c r="IBU1" s="34"/>
      <c r="IBV1" s="34"/>
      <c r="IBW1" s="34"/>
      <c r="IBX1" s="34"/>
      <c r="IBY1" s="34"/>
      <c r="IBZ1" s="34"/>
      <c r="ICA1" s="34"/>
      <c r="ICB1" s="34"/>
      <c r="ICC1" s="34"/>
      <c r="ICD1" s="34"/>
      <c r="ICE1" s="34"/>
      <c r="ICF1" s="34"/>
      <c r="ICG1" s="34"/>
      <c r="ICH1" s="34"/>
      <c r="ICI1" s="34"/>
      <c r="ICJ1" s="34"/>
      <c r="ICK1" s="34"/>
      <c r="ICL1" s="34"/>
      <c r="ICM1" s="34"/>
      <c r="ICN1" s="34"/>
      <c r="ICO1" s="34"/>
      <c r="ICP1" s="34"/>
      <c r="ICQ1" s="34"/>
      <c r="ICR1" s="34"/>
      <c r="ICS1" s="34"/>
      <c r="ICT1" s="34"/>
      <c r="ICU1" s="34"/>
      <c r="ICV1" s="34"/>
      <c r="ICW1" s="34"/>
      <c r="ICX1" s="34"/>
      <c r="ICY1" s="34"/>
      <c r="ICZ1" s="34"/>
      <c r="IDA1" s="34"/>
      <c r="IDB1" s="34"/>
      <c r="IDC1" s="34"/>
      <c r="IDD1" s="34"/>
      <c r="IDE1" s="34"/>
      <c r="IDF1" s="34"/>
      <c r="IDG1" s="34"/>
      <c r="IDH1" s="34"/>
      <c r="IDI1" s="34"/>
      <c r="IDJ1" s="34"/>
      <c r="IDK1" s="34"/>
      <c r="IDL1" s="34"/>
      <c r="IDM1" s="34"/>
      <c r="IDN1" s="34"/>
      <c r="IDO1" s="34"/>
      <c r="IDP1" s="34"/>
      <c r="IDQ1" s="34"/>
      <c r="IDR1" s="34"/>
      <c r="IDS1" s="34"/>
      <c r="IDT1" s="34"/>
      <c r="IDU1" s="34"/>
      <c r="IDV1" s="34"/>
      <c r="IDW1" s="34"/>
      <c r="IDX1" s="34"/>
      <c r="IDY1" s="34"/>
      <c r="IDZ1" s="34"/>
      <c r="IEA1" s="34"/>
      <c r="IEB1" s="34"/>
      <c r="IEC1" s="34"/>
      <c r="IED1" s="34"/>
      <c r="IEE1" s="34"/>
      <c r="IEF1" s="34"/>
      <c r="IEG1" s="34"/>
      <c r="IEH1" s="34"/>
      <c r="IEI1" s="34"/>
      <c r="IEJ1" s="34"/>
      <c r="IEK1" s="34"/>
      <c r="IEL1" s="34"/>
      <c r="IEM1" s="34"/>
      <c r="IEN1" s="34"/>
      <c r="IEO1" s="34"/>
      <c r="IEP1" s="34"/>
      <c r="IEQ1" s="34"/>
      <c r="IER1" s="34"/>
      <c r="IES1" s="34"/>
      <c r="IET1" s="34"/>
      <c r="IEU1" s="34"/>
      <c r="IEV1" s="34"/>
      <c r="IEW1" s="34"/>
      <c r="IEX1" s="34"/>
      <c r="IEY1" s="34"/>
      <c r="IEZ1" s="34"/>
      <c r="IFA1" s="34"/>
      <c r="IFB1" s="34"/>
      <c r="IFC1" s="34"/>
      <c r="IFD1" s="34"/>
      <c r="IFE1" s="34"/>
      <c r="IFF1" s="34"/>
      <c r="IFG1" s="34"/>
      <c r="IFH1" s="34"/>
      <c r="IFI1" s="34"/>
      <c r="IFJ1" s="34"/>
      <c r="IFK1" s="34"/>
      <c r="IFL1" s="34"/>
      <c r="IFM1" s="34"/>
      <c r="IFN1" s="34"/>
      <c r="IFO1" s="34"/>
      <c r="IFP1" s="34"/>
      <c r="IFQ1" s="34"/>
      <c r="IFR1" s="34"/>
      <c r="IFS1" s="34"/>
      <c r="IFT1" s="34"/>
      <c r="IFU1" s="34"/>
      <c r="IFV1" s="34"/>
      <c r="IFW1" s="34"/>
      <c r="IFX1" s="34"/>
      <c r="IFY1" s="34"/>
      <c r="IFZ1" s="34"/>
      <c r="IGA1" s="34"/>
      <c r="IGB1" s="34"/>
      <c r="IGC1" s="34"/>
      <c r="IGD1" s="34"/>
      <c r="IGE1" s="34"/>
      <c r="IGF1" s="34"/>
      <c r="IGG1" s="34"/>
      <c r="IGH1" s="34"/>
      <c r="IGI1" s="34"/>
      <c r="IGJ1" s="34"/>
      <c r="IGK1" s="34"/>
      <c r="IGL1" s="34"/>
      <c r="IGM1" s="34"/>
      <c r="IGN1" s="34"/>
      <c r="IGO1" s="34"/>
      <c r="IGP1" s="34"/>
      <c r="IGQ1" s="34"/>
      <c r="IGR1" s="34"/>
      <c r="IGS1" s="34"/>
      <c r="IGT1" s="34"/>
      <c r="IGU1" s="34"/>
      <c r="IGV1" s="34"/>
      <c r="IGW1" s="34"/>
      <c r="IGX1" s="34"/>
      <c r="IGY1" s="34"/>
      <c r="IGZ1" s="34"/>
      <c r="IHA1" s="34"/>
      <c r="IHB1" s="34"/>
      <c r="IHC1" s="34"/>
      <c r="IHD1" s="34"/>
      <c r="IHE1" s="34"/>
      <c r="IHF1" s="34"/>
      <c r="IHG1" s="34"/>
      <c r="IHH1" s="34"/>
      <c r="IHI1" s="34"/>
      <c r="IHJ1" s="34"/>
      <c r="IHK1" s="34"/>
      <c r="IHL1" s="34"/>
      <c r="IHM1" s="34"/>
      <c r="IHN1" s="34"/>
      <c r="IHO1" s="34"/>
      <c r="IHP1" s="34"/>
      <c r="IHQ1" s="34"/>
      <c r="IHR1" s="34"/>
      <c r="IHS1" s="34"/>
      <c r="IHT1" s="34"/>
      <c r="IHU1" s="34"/>
      <c r="IHV1" s="34"/>
      <c r="IHW1" s="34"/>
      <c r="IHX1" s="34"/>
      <c r="IHY1" s="34"/>
      <c r="IHZ1" s="34"/>
      <c r="IIA1" s="34"/>
      <c r="IIB1" s="34"/>
      <c r="IIC1" s="34"/>
      <c r="IID1" s="34"/>
      <c r="IIE1" s="34"/>
      <c r="IIF1" s="34"/>
      <c r="IIG1" s="34"/>
      <c r="IIH1" s="34"/>
      <c r="III1" s="34"/>
      <c r="IIJ1" s="34"/>
      <c r="IIK1" s="34"/>
      <c r="IIL1" s="34"/>
      <c r="IIM1" s="34"/>
      <c r="IIN1" s="34"/>
      <c r="IIO1" s="34"/>
      <c r="IIP1" s="34"/>
      <c r="IIQ1" s="34"/>
      <c r="IIR1" s="34"/>
      <c r="IIS1" s="34"/>
      <c r="IIT1" s="34"/>
      <c r="IIU1" s="34"/>
      <c r="IIV1" s="34"/>
      <c r="IIW1" s="34"/>
      <c r="IIX1" s="34"/>
      <c r="IIY1" s="34"/>
      <c r="IIZ1" s="34"/>
      <c r="IJA1" s="34"/>
      <c r="IJB1" s="34"/>
      <c r="IJC1" s="34"/>
      <c r="IJD1" s="34"/>
      <c r="IJE1" s="34"/>
      <c r="IJF1" s="34"/>
      <c r="IJG1" s="34"/>
      <c r="IJH1" s="34"/>
      <c r="IJI1" s="34"/>
      <c r="IJJ1" s="34"/>
      <c r="IJK1" s="34"/>
      <c r="IJL1" s="34"/>
      <c r="IJM1" s="34"/>
      <c r="IJN1" s="34"/>
      <c r="IJO1" s="34"/>
      <c r="IJP1" s="34"/>
      <c r="IJQ1" s="34"/>
      <c r="IJR1" s="34"/>
      <c r="IJS1" s="34"/>
      <c r="IJT1" s="34"/>
      <c r="IJU1" s="34"/>
      <c r="IJV1" s="34"/>
      <c r="IJW1" s="34"/>
      <c r="IJX1" s="34"/>
      <c r="IJY1" s="34"/>
      <c r="IJZ1" s="34"/>
      <c r="IKA1" s="34"/>
      <c r="IKB1" s="34"/>
      <c r="IKC1" s="34"/>
      <c r="IKD1" s="34"/>
      <c r="IKE1" s="34"/>
      <c r="IKF1" s="34"/>
      <c r="IKG1" s="34"/>
      <c r="IKH1" s="34"/>
      <c r="IKI1" s="34"/>
      <c r="IKJ1" s="34"/>
      <c r="IKK1" s="34"/>
      <c r="IKL1" s="34"/>
      <c r="IKM1" s="34"/>
      <c r="IKN1" s="34"/>
      <c r="IKO1" s="34"/>
      <c r="IKP1" s="34"/>
      <c r="IKQ1" s="34"/>
      <c r="IKR1" s="34"/>
      <c r="IKS1" s="34"/>
      <c r="IKT1" s="34"/>
      <c r="IKU1" s="34"/>
      <c r="IKV1" s="34"/>
      <c r="IKW1" s="34"/>
      <c r="IKX1" s="34"/>
      <c r="IKY1" s="34"/>
      <c r="IKZ1" s="34"/>
      <c r="ILA1" s="34"/>
      <c r="ILB1" s="34"/>
      <c r="ILC1" s="34"/>
      <c r="ILD1" s="34"/>
      <c r="ILE1" s="34"/>
      <c r="ILF1" s="34"/>
      <c r="ILG1" s="34"/>
      <c r="ILH1" s="34"/>
      <c r="ILI1" s="34"/>
      <c r="ILJ1" s="34"/>
      <c r="ILK1" s="34"/>
      <c r="ILL1" s="34"/>
      <c r="ILM1" s="34"/>
      <c r="ILN1" s="34"/>
      <c r="ILO1" s="34"/>
      <c r="ILP1" s="34"/>
      <c r="ILQ1" s="34"/>
      <c r="ILR1" s="34"/>
      <c r="ILS1" s="34"/>
      <c r="ILT1" s="34"/>
      <c r="ILU1" s="34"/>
      <c r="ILV1" s="34"/>
      <c r="ILW1" s="34"/>
      <c r="ILX1" s="34"/>
      <c r="ILY1" s="34"/>
      <c r="ILZ1" s="34"/>
      <c r="IMA1" s="34"/>
      <c r="IMB1" s="34"/>
      <c r="IMC1" s="34"/>
      <c r="IMD1" s="34"/>
      <c r="IME1" s="34"/>
      <c r="IMF1" s="34"/>
      <c r="IMG1" s="34"/>
      <c r="IMH1" s="34"/>
      <c r="IMI1" s="34"/>
      <c r="IMJ1" s="34"/>
      <c r="IMK1" s="34"/>
      <c r="IML1" s="34"/>
      <c r="IMM1" s="34"/>
      <c r="IMN1" s="34"/>
      <c r="IMO1" s="34"/>
      <c r="IMP1" s="34"/>
      <c r="IMQ1" s="34"/>
      <c r="IMR1" s="34"/>
      <c r="IMS1" s="34"/>
      <c r="IMT1" s="34"/>
      <c r="IMU1" s="34"/>
      <c r="IMV1" s="34"/>
      <c r="IMW1" s="34"/>
      <c r="IMX1" s="34"/>
      <c r="IMY1" s="34"/>
      <c r="IMZ1" s="34"/>
      <c r="INA1" s="34"/>
      <c r="INB1" s="34"/>
      <c r="INC1" s="34"/>
      <c r="IND1" s="34"/>
      <c r="INE1" s="34"/>
      <c r="INF1" s="34"/>
      <c r="ING1" s="34"/>
      <c r="INH1" s="34"/>
      <c r="INI1" s="34"/>
      <c r="INJ1" s="34"/>
      <c r="INK1" s="34"/>
      <c r="INL1" s="34"/>
      <c r="INM1" s="34"/>
      <c r="INN1" s="34"/>
      <c r="INO1" s="34"/>
      <c r="INP1" s="34"/>
      <c r="INQ1" s="34"/>
      <c r="INR1" s="34"/>
      <c r="INS1" s="34"/>
      <c r="INT1" s="34"/>
      <c r="INU1" s="34"/>
      <c r="INV1" s="34"/>
      <c r="INW1" s="34"/>
      <c r="INX1" s="34"/>
      <c r="INY1" s="34"/>
      <c r="INZ1" s="34"/>
      <c r="IOA1" s="34"/>
      <c r="IOB1" s="34"/>
      <c r="IOC1" s="34"/>
      <c r="IOD1" s="34"/>
      <c r="IOE1" s="34"/>
      <c r="IOF1" s="34"/>
      <c r="IOG1" s="34"/>
      <c r="IOH1" s="34"/>
      <c r="IOI1" s="34"/>
      <c r="IOJ1" s="34"/>
      <c r="IOK1" s="34"/>
      <c r="IOL1" s="34"/>
      <c r="IOM1" s="34"/>
      <c r="ION1" s="34"/>
      <c r="IOO1" s="34"/>
      <c r="IOP1" s="34"/>
      <c r="IOQ1" s="34"/>
      <c r="IOR1" s="34"/>
      <c r="IOS1" s="34"/>
      <c r="IOT1" s="34"/>
      <c r="IOU1" s="34"/>
      <c r="IOV1" s="34"/>
      <c r="IOW1" s="34"/>
      <c r="IOX1" s="34"/>
      <c r="IOY1" s="34"/>
      <c r="IOZ1" s="34"/>
      <c r="IPA1" s="34"/>
      <c r="IPB1" s="34"/>
      <c r="IPC1" s="34"/>
      <c r="IPD1" s="34"/>
      <c r="IPE1" s="34"/>
      <c r="IPF1" s="34"/>
      <c r="IPG1" s="34"/>
      <c r="IPH1" s="34"/>
      <c r="IPI1" s="34"/>
      <c r="IPJ1" s="34"/>
      <c r="IPK1" s="34"/>
      <c r="IPL1" s="34"/>
      <c r="IPM1" s="34"/>
      <c r="IPN1" s="34"/>
      <c r="IPO1" s="34"/>
      <c r="IPP1" s="34"/>
      <c r="IPQ1" s="34"/>
      <c r="IPR1" s="34"/>
      <c r="IPS1" s="34"/>
      <c r="IPT1" s="34"/>
      <c r="IPU1" s="34"/>
      <c r="IPV1" s="34"/>
      <c r="IPW1" s="34"/>
      <c r="IPX1" s="34"/>
      <c r="IPY1" s="34"/>
      <c r="IPZ1" s="34"/>
      <c r="IQA1" s="34"/>
      <c r="IQB1" s="34"/>
      <c r="IQC1" s="34"/>
      <c r="IQD1" s="34"/>
      <c r="IQE1" s="34"/>
      <c r="IQF1" s="34"/>
      <c r="IQG1" s="34"/>
      <c r="IQH1" s="34"/>
      <c r="IQI1" s="34"/>
      <c r="IQJ1" s="34"/>
      <c r="IQK1" s="34"/>
      <c r="IQL1" s="34"/>
      <c r="IQM1" s="34"/>
      <c r="IQN1" s="34"/>
      <c r="IQO1" s="34"/>
      <c r="IQP1" s="34"/>
      <c r="IQQ1" s="34"/>
      <c r="IQR1" s="34"/>
      <c r="IQS1" s="34"/>
      <c r="IQT1" s="34"/>
      <c r="IQU1" s="34"/>
      <c r="IQV1" s="34"/>
      <c r="IQW1" s="34"/>
      <c r="IQX1" s="34"/>
      <c r="IQY1" s="34"/>
      <c r="IQZ1" s="34"/>
      <c r="IRA1" s="34"/>
      <c r="IRB1" s="34"/>
      <c r="IRC1" s="34"/>
      <c r="IRD1" s="34"/>
      <c r="IRE1" s="34"/>
      <c r="IRF1" s="34"/>
      <c r="IRG1" s="34"/>
      <c r="IRH1" s="34"/>
      <c r="IRI1" s="34"/>
      <c r="IRJ1" s="34"/>
      <c r="IRK1" s="34"/>
      <c r="IRL1" s="34"/>
      <c r="IRM1" s="34"/>
      <c r="IRN1" s="34"/>
      <c r="IRO1" s="34"/>
      <c r="IRP1" s="34"/>
      <c r="IRQ1" s="34"/>
      <c r="IRR1" s="34"/>
      <c r="IRS1" s="34"/>
      <c r="IRT1" s="34"/>
      <c r="IRU1" s="34"/>
      <c r="IRV1" s="34"/>
      <c r="IRW1" s="34"/>
      <c r="IRX1" s="34"/>
      <c r="IRY1" s="34"/>
      <c r="IRZ1" s="34"/>
      <c r="ISA1" s="34"/>
      <c r="ISB1" s="34"/>
      <c r="ISC1" s="34"/>
      <c r="ISD1" s="34"/>
      <c r="ISE1" s="34"/>
      <c r="ISF1" s="34"/>
      <c r="ISG1" s="34"/>
      <c r="ISH1" s="34"/>
      <c r="ISI1" s="34"/>
      <c r="ISJ1" s="34"/>
      <c r="ISK1" s="34"/>
      <c r="ISL1" s="34"/>
      <c r="ISM1" s="34"/>
      <c r="ISN1" s="34"/>
      <c r="ISO1" s="34"/>
      <c r="ISP1" s="34"/>
      <c r="ISQ1" s="34"/>
      <c r="ISR1" s="34"/>
      <c r="ISS1" s="34"/>
      <c r="IST1" s="34"/>
      <c r="ISU1" s="34"/>
      <c r="ISV1" s="34"/>
      <c r="ISW1" s="34"/>
      <c r="ISX1" s="34"/>
      <c r="ISY1" s="34"/>
      <c r="ISZ1" s="34"/>
      <c r="ITA1" s="34"/>
      <c r="ITB1" s="34"/>
      <c r="ITC1" s="34"/>
      <c r="ITD1" s="34"/>
      <c r="ITE1" s="34"/>
      <c r="ITF1" s="34"/>
      <c r="ITG1" s="34"/>
      <c r="ITH1" s="34"/>
      <c r="ITI1" s="34"/>
      <c r="ITJ1" s="34"/>
      <c r="ITK1" s="34"/>
      <c r="ITL1" s="34"/>
      <c r="ITM1" s="34"/>
      <c r="ITN1" s="34"/>
      <c r="ITO1" s="34"/>
      <c r="ITP1" s="34"/>
      <c r="ITQ1" s="34"/>
      <c r="ITR1" s="34"/>
      <c r="ITS1" s="34"/>
      <c r="ITT1" s="34"/>
      <c r="ITU1" s="34"/>
      <c r="ITV1" s="34"/>
      <c r="ITW1" s="34"/>
      <c r="ITX1" s="34"/>
      <c r="ITY1" s="34"/>
      <c r="ITZ1" s="34"/>
      <c r="IUA1" s="34"/>
      <c r="IUB1" s="34"/>
      <c r="IUC1" s="34"/>
      <c r="IUD1" s="34"/>
      <c r="IUE1" s="34"/>
      <c r="IUF1" s="34"/>
      <c r="IUG1" s="34"/>
      <c r="IUH1" s="34"/>
      <c r="IUI1" s="34"/>
      <c r="IUJ1" s="34"/>
      <c r="IUK1" s="34"/>
      <c r="IUL1" s="34"/>
      <c r="IUM1" s="34"/>
      <c r="IUN1" s="34"/>
      <c r="IUO1" s="34"/>
      <c r="IUP1" s="34"/>
      <c r="IUQ1" s="34"/>
      <c r="IUR1" s="34"/>
      <c r="IUS1" s="34"/>
      <c r="IUT1" s="34"/>
      <c r="IUU1" s="34"/>
      <c r="IUV1" s="34"/>
      <c r="IUW1" s="34"/>
      <c r="IUX1" s="34"/>
      <c r="IUY1" s="34"/>
      <c r="IUZ1" s="34"/>
      <c r="IVA1" s="34"/>
      <c r="IVB1" s="34"/>
      <c r="IVC1" s="34"/>
      <c r="IVD1" s="34"/>
      <c r="IVE1" s="34"/>
      <c r="IVF1" s="34"/>
      <c r="IVG1" s="34"/>
      <c r="IVH1" s="34"/>
      <c r="IVI1" s="34"/>
      <c r="IVJ1" s="34"/>
      <c r="IVK1" s="34"/>
      <c r="IVL1" s="34"/>
      <c r="IVM1" s="34"/>
      <c r="IVN1" s="34"/>
      <c r="IVO1" s="34"/>
      <c r="IVP1" s="34"/>
      <c r="IVQ1" s="34"/>
      <c r="IVR1" s="34"/>
      <c r="IVS1" s="34"/>
      <c r="IVT1" s="34"/>
      <c r="IVU1" s="34"/>
      <c r="IVV1" s="34"/>
      <c r="IVW1" s="34"/>
      <c r="IVX1" s="34"/>
      <c r="IVY1" s="34"/>
      <c r="IVZ1" s="34"/>
      <c r="IWA1" s="34"/>
      <c r="IWB1" s="34"/>
      <c r="IWC1" s="34"/>
      <c r="IWD1" s="34"/>
      <c r="IWE1" s="34"/>
      <c r="IWF1" s="34"/>
      <c r="IWG1" s="34"/>
      <c r="IWH1" s="34"/>
      <c r="IWI1" s="34"/>
      <c r="IWJ1" s="34"/>
      <c r="IWK1" s="34"/>
      <c r="IWL1" s="34"/>
      <c r="IWM1" s="34"/>
      <c r="IWN1" s="34"/>
      <c r="IWO1" s="34"/>
      <c r="IWP1" s="34"/>
      <c r="IWQ1" s="34"/>
      <c r="IWR1" s="34"/>
      <c r="IWS1" s="34"/>
      <c r="IWT1" s="34"/>
      <c r="IWU1" s="34"/>
      <c r="IWV1" s="34"/>
      <c r="IWW1" s="34"/>
      <c r="IWX1" s="34"/>
      <c r="IWY1" s="34"/>
      <c r="IWZ1" s="34"/>
      <c r="IXA1" s="34"/>
      <c r="IXB1" s="34"/>
      <c r="IXC1" s="34"/>
      <c r="IXD1" s="34"/>
      <c r="IXE1" s="34"/>
      <c r="IXF1" s="34"/>
      <c r="IXG1" s="34"/>
      <c r="IXH1" s="34"/>
      <c r="IXI1" s="34"/>
      <c r="IXJ1" s="34"/>
      <c r="IXK1" s="34"/>
      <c r="IXL1" s="34"/>
      <c r="IXM1" s="34"/>
      <c r="IXN1" s="34"/>
      <c r="IXO1" s="34"/>
      <c r="IXP1" s="34"/>
      <c r="IXQ1" s="34"/>
      <c r="IXR1" s="34"/>
      <c r="IXS1" s="34"/>
      <c r="IXT1" s="34"/>
      <c r="IXU1" s="34"/>
      <c r="IXV1" s="34"/>
      <c r="IXW1" s="34"/>
      <c r="IXX1" s="34"/>
      <c r="IXY1" s="34"/>
      <c r="IXZ1" s="34"/>
      <c r="IYA1" s="34"/>
      <c r="IYB1" s="34"/>
      <c r="IYC1" s="34"/>
      <c r="IYD1" s="34"/>
      <c r="IYE1" s="34"/>
      <c r="IYF1" s="34"/>
      <c r="IYG1" s="34"/>
      <c r="IYH1" s="34"/>
      <c r="IYI1" s="34"/>
      <c r="IYJ1" s="34"/>
      <c r="IYK1" s="34"/>
      <c r="IYL1" s="34"/>
      <c r="IYM1" s="34"/>
      <c r="IYN1" s="34"/>
      <c r="IYO1" s="34"/>
      <c r="IYP1" s="34"/>
      <c r="IYQ1" s="34"/>
      <c r="IYR1" s="34"/>
      <c r="IYS1" s="34"/>
      <c r="IYT1" s="34"/>
      <c r="IYU1" s="34"/>
      <c r="IYV1" s="34"/>
      <c r="IYW1" s="34"/>
      <c r="IYX1" s="34"/>
      <c r="IYY1" s="34"/>
      <c r="IYZ1" s="34"/>
      <c r="IZA1" s="34"/>
      <c r="IZB1" s="34"/>
      <c r="IZC1" s="34"/>
      <c r="IZD1" s="34"/>
      <c r="IZE1" s="34"/>
      <c r="IZF1" s="34"/>
      <c r="IZG1" s="34"/>
      <c r="IZH1" s="34"/>
      <c r="IZI1" s="34"/>
      <c r="IZJ1" s="34"/>
      <c r="IZK1" s="34"/>
      <c r="IZL1" s="34"/>
      <c r="IZM1" s="34"/>
      <c r="IZN1" s="34"/>
      <c r="IZO1" s="34"/>
      <c r="IZP1" s="34"/>
      <c r="IZQ1" s="34"/>
      <c r="IZR1" s="34"/>
      <c r="IZS1" s="34"/>
      <c r="IZT1" s="34"/>
      <c r="IZU1" s="34"/>
      <c r="IZV1" s="34"/>
      <c r="IZW1" s="34"/>
      <c r="IZX1" s="34"/>
      <c r="IZY1" s="34"/>
      <c r="IZZ1" s="34"/>
      <c r="JAA1" s="34"/>
      <c r="JAB1" s="34"/>
      <c r="JAC1" s="34"/>
      <c r="JAD1" s="34"/>
      <c r="JAE1" s="34"/>
      <c r="JAF1" s="34"/>
      <c r="JAG1" s="34"/>
      <c r="JAH1" s="34"/>
      <c r="JAI1" s="34"/>
      <c r="JAJ1" s="34"/>
      <c r="JAK1" s="34"/>
      <c r="JAL1" s="34"/>
      <c r="JAM1" s="34"/>
      <c r="JAN1" s="34"/>
      <c r="JAO1" s="34"/>
      <c r="JAP1" s="34"/>
      <c r="JAQ1" s="34"/>
      <c r="JAR1" s="34"/>
      <c r="JAS1" s="34"/>
      <c r="JAT1" s="34"/>
      <c r="JAU1" s="34"/>
      <c r="JAV1" s="34"/>
      <c r="JAW1" s="34"/>
      <c r="JAX1" s="34"/>
      <c r="JAY1" s="34"/>
      <c r="JAZ1" s="34"/>
      <c r="JBA1" s="34"/>
      <c r="JBB1" s="34"/>
      <c r="JBC1" s="34"/>
      <c r="JBD1" s="34"/>
      <c r="JBE1" s="34"/>
      <c r="JBF1" s="34"/>
      <c r="JBG1" s="34"/>
      <c r="JBH1" s="34"/>
      <c r="JBI1" s="34"/>
      <c r="JBJ1" s="34"/>
      <c r="JBK1" s="34"/>
      <c r="JBL1" s="34"/>
      <c r="JBM1" s="34"/>
      <c r="JBN1" s="34"/>
      <c r="JBO1" s="34"/>
      <c r="JBP1" s="34"/>
      <c r="JBQ1" s="34"/>
      <c r="JBR1" s="34"/>
      <c r="JBS1" s="34"/>
      <c r="JBT1" s="34"/>
      <c r="JBU1" s="34"/>
      <c r="JBV1" s="34"/>
      <c r="JBW1" s="34"/>
      <c r="JBX1" s="34"/>
      <c r="JBY1" s="34"/>
      <c r="JBZ1" s="34"/>
      <c r="JCA1" s="34"/>
      <c r="JCB1" s="34"/>
      <c r="JCC1" s="34"/>
      <c r="JCD1" s="34"/>
      <c r="JCE1" s="34"/>
      <c r="JCF1" s="34"/>
      <c r="JCG1" s="34"/>
      <c r="JCH1" s="34"/>
      <c r="JCI1" s="34"/>
      <c r="JCJ1" s="34"/>
      <c r="JCK1" s="34"/>
      <c r="JCL1" s="34"/>
      <c r="JCM1" s="34"/>
      <c r="JCN1" s="34"/>
      <c r="JCO1" s="34"/>
      <c r="JCP1" s="34"/>
      <c r="JCQ1" s="34"/>
      <c r="JCR1" s="34"/>
      <c r="JCS1" s="34"/>
      <c r="JCT1" s="34"/>
      <c r="JCU1" s="34"/>
      <c r="JCV1" s="34"/>
      <c r="JCW1" s="34"/>
      <c r="JCX1" s="34"/>
      <c r="JCY1" s="34"/>
      <c r="JCZ1" s="34"/>
      <c r="JDA1" s="34"/>
      <c r="JDB1" s="34"/>
      <c r="JDC1" s="34"/>
      <c r="JDD1" s="34"/>
      <c r="JDE1" s="34"/>
      <c r="JDF1" s="34"/>
      <c r="JDG1" s="34"/>
      <c r="JDH1" s="34"/>
      <c r="JDI1" s="34"/>
      <c r="JDJ1" s="34"/>
      <c r="JDK1" s="34"/>
      <c r="JDL1" s="34"/>
      <c r="JDM1" s="34"/>
      <c r="JDN1" s="34"/>
      <c r="JDO1" s="34"/>
      <c r="JDP1" s="34"/>
      <c r="JDQ1" s="34"/>
      <c r="JDR1" s="34"/>
      <c r="JDS1" s="34"/>
      <c r="JDT1" s="34"/>
      <c r="JDU1" s="34"/>
      <c r="JDV1" s="34"/>
      <c r="JDW1" s="34"/>
      <c r="JDX1" s="34"/>
      <c r="JDY1" s="34"/>
      <c r="JDZ1" s="34"/>
      <c r="JEA1" s="34"/>
      <c r="JEB1" s="34"/>
      <c r="JEC1" s="34"/>
      <c r="JED1" s="34"/>
      <c r="JEE1" s="34"/>
      <c r="JEF1" s="34"/>
      <c r="JEG1" s="34"/>
      <c r="JEH1" s="34"/>
      <c r="JEI1" s="34"/>
      <c r="JEJ1" s="34"/>
      <c r="JEK1" s="34"/>
      <c r="JEL1" s="34"/>
      <c r="JEM1" s="34"/>
      <c r="JEN1" s="34"/>
      <c r="JEO1" s="34"/>
      <c r="JEP1" s="34"/>
      <c r="JEQ1" s="34"/>
      <c r="JER1" s="34"/>
      <c r="JES1" s="34"/>
      <c r="JET1" s="34"/>
      <c r="JEU1" s="34"/>
      <c r="JEV1" s="34"/>
      <c r="JEW1" s="34"/>
      <c r="JEX1" s="34"/>
      <c r="JEY1" s="34"/>
      <c r="JEZ1" s="34"/>
      <c r="JFA1" s="34"/>
      <c r="JFB1" s="34"/>
      <c r="JFC1" s="34"/>
      <c r="JFD1" s="34"/>
      <c r="JFE1" s="34"/>
      <c r="JFF1" s="34"/>
      <c r="JFG1" s="34"/>
      <c r="JFH1" s="34"/>
      <c r="JFI1" s="34"/>
      <c r="JFJ1" s="34"/>
      <c r="JFK1" s="34"/>
      <c r="JFL1" s="34"/>
      <c r="JFM1" s="34"/>
      <c r="JFN1" s="34"/>
      <c r="JFO1" s="34"/>
      <c r="JFP1" s="34"/>
      <c r="JFQ1" s="34"/>
      <c r="JFR1" s="34"/>
      <c r="JFS1" s="34"/>
      <c r="JFT1" s="34"/>
      <c r="JFU1" s="34"/>
      <c r="JFV1" s="34"/>
      <c r="JFW1" s="34"/>
      <c r="JFX1" s="34"/>
      <c r="JFY1" s="34"/>
      <c r="JFZ1" s="34"/>
      <c r="JGA1" s="34"/>
      <c r="JGB1" s="34"/>
      <c r="JGC1" s="34"/>
      <c r="JGD1" s="34"/>
      <c r="JGE1" s="34"/>
      <c r="JGF1" s="34"/>
      <c r="JGG1" s="34"/>
      <c r="JGH1" s="34"/>
      <c r="JGI1" s="34"/>
      <c r="JGJ1" s="34"/>
      <c r="JGK1" s="34"/>
      <c r="JGL1" s="34"/>
      <c r="JGM1" s="34"/>
      <c r="JGN1" s="34"/>
      <c r="JGO1" s="34"/>
      <c r="JGP1" s="34"/>
      <c r="JGQ1" s="34"/>
      <c r="JGR1" s="34"/>
      <c r="JGS1" s="34"/>
      <c r="JGT1" s="34"/>
      <c r="JGU1" s="34"/>
      <c r="JGV1" s="34"/>
      <c r="JGW1" s="34"/>
      <c r="JGX1" s="34"/>
      <c r="JGY1" s="34"/>
      <c r="JGZ1" s="34"/>
      <c r="JHA1" s="34"/>
      <c r="JHB1" s="34"/>
      <c r="JHC1" s="34"/>
      <c r="JHD1" s="34"/>
      <c r="JHE1" s="34"/>
      <c r="JHF1" s="34"/>
      <c r="JHG1" s="34"/>
      <c r="JHH1" s="34"/>
      <c r="JHI1" s="34"/>
      <c r="JHJ1" s="34"/>
      <c r="JHK1" s="34"/>
      <c r="JHL1" s="34"/>
      <c r="JHM1" s="34"/>
      <c r="JHN1" s="34"/>
      <c r="JHO1" s="34"/>
      <c r="JHP1" s="34"/>
      <c r="JHQ1" s="34"/>
      <c r="JHR1" s="34"/>
      <c r="JHS1" s="34"/>
      <c r="JHT1" s="34"/>
      <c r="JHU1" s="34"/>
      <c r="JHV1" s="34"/>
      <c r="JHW1" s="34"/>
      <c r="JHX1" s="34"/>
      <c r="JHY1" s="34"/>
      <c r="JHZ1" s="34"/>
      <c r="JIA1" s="34"/>
      <c r="JIB1" s="34"/>
      <c r="JIC1" s="34"/>
      <c r="JID1" s="34"/>
      <c r="JIE1" s="34"/>
      <c r="JIF1" s="34"/>
      <c r="JIG1" s="34"/>
      <c r="JIH1" s="34"/>
      <c r="JII1" s="34"/>
      <c r="JIJ1" s="34"/>
      <c r="JIK1" s="34"/>
      <c r="JIL1" s="34"/>
      <c r="JIM1" s="34"/>
      <c r="JIN1" s="34"/>
      <c r="JIO1" s="34"/>
      <c r="JIP1" s="34"/>
      <c r="JIQ1" s="34"/>
      <c r="JIR1" s="34"/>
      <c r="JIS1" s="34"/>
      <c r="JIT1" s="34"/>
      <c r="JIU1" s="34"/>
      <c r="JIV1" s="34"/>
      <c r="JIW1" s="34"/>
      <c r="JIX1" s="34"/>
      <c r="JIY1" s="34"/>
      <c r="JIZ1" s="34"/>
      <c r="JJA1" s="34"/>
      <c r="JJB1" s="34"/>
      <c r="JJC1" s="34"/>
      <c r="JJD1" s="34"/>
      <c r="JJE1" s="34"/>
      <c r="JJF1" s="34"/>
      <c r="JJG1" s="34"/>
      <c r="JJH1" s="34"/>
      <c r="JJI1" s="34"/>
      <c r="JJJ1" s="34"/>
      <c r="JJK1" s="34"/>
      <c r="JJL1" s="34"/>
      <c r="JJM1" s="34"/>
      <c r="JJN1" s="34"/>
      <c r="JJO1" s="34"/>
      <c r="JJP1" s="34"/>
      <c r="JJQ1" s="34"/>
      <c r="JJR1" s="34"/>
      <c r="JJS1" s="34"/>
      <c r="JJT1" s="34"/>
      <c r="JJU1" s="34"/>
      <c r="JJV1" s="34"/>
      <c r="JJW1" s="34"/>
      <c r="JJX1" s="34"/>
      <c r="JJY1" s="34"/>
      <c r="JJZ1" s="34"/>
      <c r="JKA1" s="34"/>
      <c r="JKB1" s="34"/>
      <c r="JKC1" s="34"/>
      <c r="JKD1" s="34"/>
      <c r="JKE1" s="34"/>
      <c r="JKF1" s="34"/>
      <c r="JKG1" s="34"/>
      <c r="JKH1" s="34"/>
      <c r="JKI1" s="34"/>
      <c r="JKJ1" s="34"/>
      <c r="JKK1" s="34"/>
      <c r="JKL1" s="34"/>
      <c r="JKM1" s="34"/>
      <c r="JKN1" s="34"/>
      <c r="JKO1" s="34"/>
      <c r="JKP1" s="34"/>
      <c r="JKQ1" s="34"/>
      <c r="JKR1" s="34"/>
      <c r="JKS1" s="34"/>
      <c r="JKT1" s="34"/>
      <c r="JKU1" s="34"/>
      <c r="JKV1" s="34"/>
      <c r="JKW1" s="34"/>
      <c r="JKX1" s="34"/>
      <c r="JKY1" s="34"/>
      <c r="JKZ1" s="34"/>
      <c r="JLA1" s="34"/>
      <c r="JLB1" s="34"/>
      <c r="JLC1" s="34"/>
      <c r="JLD1" s="34"/>
      <c r="JLE1" s="34"/>
      <c r="JLF1" s="34"/>
      <c r="JLG1" s="34"/>
      <c r="JLH1" s="34"/>
      <c r="JLI1" s="34"/>
      <c r="JLJ1" s="34"/>
      <c r="JLK1" s="34"/>
      <c r="JLL1" s="34"/>
      <c r="JLM1" s="34"/>
      <c r="JLN1" s="34"/>
      <c r="JLO1" s="34"/>
      <c r="JLP1" s="34"/>
      <c r="JLQ1" s="34"/>
      <c r="JLR1" s="34"/>
      <c r="JLS1" s="34"/>
      <c r="JLT1" s="34"/>
      <c r="JLU1" s="34"/>
      <c r="JLV1" s="34"/>
      <c r="JLW1" s="34"/>
      <c r="JLX1" s="34"/>
      <c r="JLY1" s="34"/>
      <c r="JLZ1" s="34"/>
      <c r="JMA1" s="34"/>
      <c r="JMB1" s="34"/>
      <c r="JMC1" s="34"/>
      <c r="JMD1" s="34"/>
      <c r="JME1" s="34"/>
      <c r="JMF1" s="34"/>
      <c r="JMG1" s="34"/>
      <c r="JMH1" s="34"/>
      <c r="JMI1" s="34"/>
      <c r="JMJ1" s="34"/>
      <c r="JMK1" s="34"/>
      <c r="JML1" s="34"/>
      <c r="JMM1" s="34"/>
      <c r="JMN1" s="34"/>
      <c r="JMO1" s="34"/>
      <c r="JMP1" s="34"/>
      <c r="JMQ1" s="34"/>
      <c r="JMR1" s="34"/>
      <c r="JMS1" s="34"/>
      <c r="JMT1" s="34"/>
      <c r="JMU1" s="34"/>
      <c r="JMV1" s="34"/>
      <c r="JMW1" s="34"/>
      <c r="JMX1" s="34"/>
      <c r="JMY1" s="34"/>
      <c r="JMZ1" s="34"/>
      <c r="JNA1" s="34"/>
      <c r="JNB1" s="34"/>
      <c r="JNC1" s="34"/>
      <c r="JND1" s="34"/>
      <c r="JNE1" s="34"/>
      <c r="JNF1" s="34"/>
      <c r="JNG1" s="34"/>
      <c r="JNH1" s="34"/>
      <c r="JNI1" s="34"/>
      <c r="JNJ1" s="34"/>
      <c r="JNK1" s="34"/>
      <c r="JNL1" s="34"/>
      <c r="JNM1" s="34"/>
      <c r="JNN1" s="34"/>
      <c r="JNO1" s="34"/>
      <c r="JNP1" s="34"/>
      <c r="JNQ1" s="34"/>
      <c r="JNR1" s="34"/>
      <c r="JNS1" s="34"/>
      <c r="JNT1" s="34"/>
      <c r="JNU1" s="34"/>
      <c r="JNV1" s="34"/>
      <c r="JNW1" s="34"/>
      <c r="JNX1" s="34"/>
      <c r="JNY1" s="34"/>
      <c r="JNZ1" s="34"/>
      <c r="JOA1" s="34"/>
      <c r="JOB1" s="34"/>
      <c r="JOC1" s="34"/>
      <c r="JOD1" s="34"/>
      <c r="JOE1" s="34"/>
      <c r="JOF1" s="34"/>
      <c r="JOG1" s="34"/>
      <c r="JOH1" s="34"/>
      <c r="JOI1" s="34"/>
      <c r="JOJ1" s="34"/>
      <c r="JOK1" s="34"/>
      <c r="JOL1" s="34"/>
      <c r="JOM1" s="34"/>
      <c r="JON1" s="34"/>
      <c r="JOO1" s="34"/>
      <c r="JOP1" s="34"/>
      <c r="JOQ1" s="34"/>
      <c r="JOR1" s="34"/>
      <c r="JOS1" s="34"/>
      <c r="JOT1" s="34"/>
      <c r="JOU1" s="34"/>
      <c r="JOV1" s="34"/>
      <c r="JOW1" s="34"/>
      <c r="JOX1" s="34"/>
      <c r="JOY1" s="34"/>
      <c r="JOZ1" s="34"/>
      <c r="JPA1" s="34"/>
      <c r="JPB1" s="34"/>
      <c r="JPC1" s="34"/>
      <c r="JPD1" s="34"/>
      <c r="JPE1" s="34"/>
      <c r="JPF1" s="34"/>
      <c r="JPG1" s="34"/>
      <c r="JPH1" s="34"/>
      <c r="JPI1" s="34"/>
      <c r="JPJ1" s="34"/>
      <c r="JPK1" s="34"/>
      <c r="JPL1" s="34"/>
      <c r="JPM1" s="34"/>
      <c r="JPN1" s="34"/>
      <c r="JPO1" s="34"/>
      <c r="JPP1" s="34"/>
      <c r="JPQ1" s="34"/>
      <c r="JPR1" s="34"/>
      <c r="JPS1" s="34"/>
      <c r="JPT1" s="34"/>
      <c r="JPU1" s="34"/>
      <c r="JPV1" s="34"/>
      <c r="JPW1" s="34"/>
      <c r="JPX1" s="34"/>
      <c r="JPY1" s="34"/>
      <c r="JPZ1" s="34"/>
      <c r="JQA1" s="34"/>
      <c r="JQB1" s="34"/>
      <c r="JQC1" s="34"/>
      <c r="JQD1" s="34"/>
      <c r="JQE1" s="34"/>
      <c r="JQF1" s="34"/>
      <c r="JQG1" s="34"/>
      <c r="JQH1" s="34"/>
      <c r="JQI1" s="34"/>
      <c r="JQJ1" s="34"/>
      <c r="JQK1" s="34"/>
      <c r="JQL1" s="34"/>
      <c r="JQM1" s="34"/>
      <c r="JQN1" s="34"/>
      <c r="JQO1" s="34"/>
      <c r="JQP1" s="34"/>
      <c r="JQQ1" s="34"/>
      <c r="JQR1" s="34"/>
      <c r="JQS1" s="34"/>
      <c r="JQT1" s="34"/>
      <c r="JQU1" s="34"/>
      <c r="JQV1" s="34"/>
      <c r="JQW1" s="34"/>
      <c r="JQX1" s="34"/>
      <c r="JQY1" s="34"/>
      <c r="JQZ1" s="34"/>
      <c r="JRA1" s="34"/>
      <c r="JRB1" s="34"/>
      <c r="JRC1" s="34"/>
      <c r="JRD1" s="34"/>
      <c r="JRE1" s="34"/>
      <c r="JRF1" s="34"/>
      <c r="JRG1" s="34"/>
      <c r="JRH1" s="34"/>
      <c r="JRI1" s="34"/>
      <c r="JRJ1" s="34"/>
      <c r="JRK1" s="34"/>
      <c r="JRL1" s="34"/>
      <c r="JRM1" s="34"/>
      <c r="JRN1" s="34"/>
      <c r="JRO1" s="34"/>
      <c r="JRP1" s="34"/>
      <c r="JRQ1" s="34"/>
      <c r="JRR1" s="34"/>
      <c r="JRS1" s="34"/>
      <c r="JRT1" s="34"/>
      <c r="JRU1" s="34"/>
      <c r="JRV1" s="34"/>
      <c r="JRW1" s="34"/>
      <c r="JRX1" s="34"/>
      <c r="JRY1" s="34"/>
      <c r="JRZ1" s="34"/>
      <c r="JSA1" s="34"/>
      <c r="JSB1" s="34"/>
      <c r="JSC1" s="34"/>
      <c r="JSD1" s="34"/>
      <c r="JSE1" s="34"/>
      <c r="JSF1" s="34"/>
      <c r="JSG1" s="34"/>
      <c r="JSH1" s="34"/>
      <c r="JSI1" s="34"/>
      <c r="JSJ1" s="34"/>
      <c r="JSK1" s="34"/>
      <c r="JSL1" s="34"/>
      <c r="JSM1" s="34"/>
      <c r="JSN1" s="34"/>
      <c r="JSO1" s="34"/>
      <c r="JSP1" s="34"/>
      <c r="JSQ1" s="34"/>
      <c r="JSR1" s="34"/>
      <c r="JSS1" s="34"/>
      <c r="JST1" s="34"/>
      <c r="JSU1" s="34"/>
      <c r="JSV1" s="34"/>
      <c r="JSW1" s="34"/>
      <c r="JSX1" s="34"/>
      <c r="JSY1" s="34"/>
      <c r="JSZ1" s="34"/>
      <c r="JTA1" s="34"/>
      <c r="JTB1" s="34"/>
      <c r="JTC1" s="34"/>
      <c r="JTD1" s="34"/>
      <c r="JTE1" s="34"/>
      <c r="JTF1" s="34"/>
      <c r="JTG1" s="34"/>
      <c r="JTH1" s="34"/>
      <c r="JTI1" s="34"/>
      <c r="JTJ1" s="34"/>
      <c r="JTK1" s="34"/>
      <c r="JTL1" s="34"/>
      <c r="JTM1" s="34"/>
      <c r="JTN1" s="34"/>
      <c r="JTO1" s="34"/>
      <c r="JTP1" s="34"/>
      <c r="JTQ1" s="34"/>
      <c r="JTR1" s="34"/>
      <c r="JTS1" s="34"/>
      <c r="JTT1" s="34"/>
      <c r="JTU1" s="34"/>
      <c r="JTV1" s="34"/>
      <c r="JTW1" s="34"/>
      <c r="JTX1" s="34"/>
      <c r="JTY1" s="34"/>
      <c r="JTZ1" s="34"/>
      <c r="JUA1" s="34"/>
      <c r="JUB1" s="34"/>
      <c r="JUC1" s="34"/>
      <c r="JUD1" s="34"/>
      <c r="JUE1" s="34"/>
      <c r="JUF1" s="34"/>
      <c r="JUG1" s="34"/>
      <c r="JUH1" s="34"/>
      <c r="JUI1" s="34"/>
      <c r="JUJ1" s="34"/>
      <c r="JUK1" s="34"/>
      <c r="JUL1" s="34"/>
      <c r="JUM1" s="34"/>
      <c r="JUN1" s="34"/>
      <c r="JUO1" s="34"/>
      <c r="JUP1" s="34"/>
      <c r="JUQ1" s="34"/>
      <c r="JUR1" s="34"/>
      <c r="JUS1" s="34"/>
      <c r="JUT1" s="34"/>
      <c r="JUU1" s="34"/>
      <c r="JUV1" s="34"/>
      <c r="JUW1" s="34"/>
      <c r="JUX1" s="34"/>
      <c r="JUY1" s="34"/>
      <c r="JUZ1" s="34"/>
      <c r="JVA1" s="34"/>
      <c r="JVB1" s="34"/>
      <c r="JVC1" s="34"/>
      <c r="JVD1" s="34"/>
      <c r="JVE1" s="34"/>
      <c r="JVF1" s="34"/>
      <c r="JVG1" s="34"/>
      <c r="JVH1" s="34"/>
      <c r="JVI1" s="34"/>
      <c r="JVJ1" s="34"/>
      <c r="JVK1" s="34"/>
      <c r="JVL1" s="34"/>
      <c r="JVM1" s="34"/>
      <c r="JVN1" s="34"/>
      <c r="JVO1" s="34"/>
      <c r="JVP1" s="34"/>
      <c r="JVQ1" s="34"/>
      <c r="JVR1" s="34"/>
      <c r="JVS1" s="34"/>
      <c r="JVT1" s="34"/>
      <c r="JVU1" s="34"/>
      <c r="JVV1" s="34"/>
      <c r="JVW1" s="34"/>
      <c r="JVX1" s="34"/>
      <c r="JVY1" s="34"/>
      <c r="JVZ1" s="34"/>
      <c r="JWA1" s="34"/>
      <c r="JWB1" s="34"/>
      <c r="JWC1" s="34"/>
      <c r="JWD1" s="34"/>
      <c r="JWE1" s="34"/>
      <c r="JWF1" s="34"/>
      <c r="JWG1" s="34"/>
      <c r="JWH1" s="34"/>
      <c r="JWI1" s="34"/>
      <c r="JWJ1" s="34"/>
      <c r="JWK1" s="34"/>
      <c r="JWL1" s="34"/>
      <c r="JWM1" s="34"/>
      <c r="JWN1" s="34"/>
      <c r="JWO1" s="34"/>
      <c r="JWP1" s="34"/>
      <c r="JWQ1" s="34"/>
      <c r="JWR1" s="34"/>
      <c r="JWS1" s="34"/>
      <c r="JWT1" s="34"/>
      <c r="JWU1" s="34"/>
      <c r="JWV1" s="34"/>
      <c r="JWW1" s="34"/>
      <c r="JWX1" s="34"/>
      <c r="JWY1" s="34"/>
      <c r="JWZ1" s="34"/>
      <c r="JXA1" s="34"/>
      <c r="JXB1" s="34"/>
      <c r="JXC1" s="34"/>
      <c r="JXD1" s="34"/>
      <c r="JXE1" s="34"/>
      <c r="JXF1" s="34"/>
      <c r="JXG1" s="34"/>
      <c r="JXH1" s="34"/>
      <c r="JXI1" s="34"/>
      <c r="JXJ1" s="34"/>
      <c r="JXK1" s="34"/>
      <c r="JXL1" s="34"/>
      <c r="JXM1" s="34"/>
      <c r="JXN1" s="34"/>
      <c r="JXO1" s="34"/>
      <c r="JXP1" s="34"/>
      <c r="JXQ1" s="34"/>
      <c r="JXR1" s="34"/>
      <c r="JXS1" s="34"/>
      <c r="JXT1" s="34"/>
      <c r="JXU1" s="34"/>
      <c r="JXV1" s="34"/>
      <c r="JXW1" s="34"/>
      <c r="JXX1" s="34"/>
      <c r="JXY1" s="34"/>
      <c r="JXZ1" s="34"/>
      <c r="JYA1" s="34"/>
      <c r="JYB1" s="34"/>
      <c r="JYC1" s="34"/>
      <c r="JYD1" s="34"/>
      <c r="JYE1" s="34"/>
      <c r="JYF1" s="34"/>
      <c r="JYG1" s="34"/>
      <c r="JYH1" s="34"/>
      <c r="JYI1" s="34"/>
      <c r="JYJ1" s="34"/>
      <c r="JYK1" s="34"/>
      <c r="JYL1" s="34"/>
      <c r="JYM1" s="34"/>
      <c r="JYN1" s="34"/>
      <c r="JYO1" s="34"/>
      <c r="JYP1" s="34"/>
      <c r="JYQ1" s="34"/>
      <c r="JYR1" s="34"/>
      <c r="JYS1" s="34"/>
      <c r="JYT1" s="34"/>
      <c r="JYU1" s="34"/>
      <c r="JYV1" s="34"/>
      <c r="JYW1" s="34"/>
      <c r="JYX1" s="34"/>
      <c r="JYY1" s="34"/>
      <c r="JYZ1" s="34"/>
      <c r="JZA1" s="34"/>
      <c r="JZB1" s="34"/>
      <c r="JZC1" s="34"/>
      <c r="JZD1" s="34"/>
      <c r="JZE1" s="34"/>
      <c r="JZF1" s="34"/>
      <c r="JZG1" s="34"/>
      <c r="JZH1" s="34"/>
      <c r="JZI1" s="34"/>
      <c r="JZJ1" s="34"/>
      <c r="JZK1" s="34"/>
      <c r="JZL1" s="34"/>
      <c r="JZM1" s="34"/>
      <c r="JZN1" s="34"/>
      <c r="JZO1" s="34"/>
      <c r="JZP1" s="34"/>
      <c r="JZQ1" s="34"/>
      <c r="JZR1" s="34"/>
      <c r="JZS1" s="34"/>
      <c r="JZT1" s="34"/>
      <c r="JZU1" s="34"/>
      <c r="JZV1" s="34"/>
      <c r="JZW1" s="34"/>
      <c r="JZX1" s="34"/>
      <c r="JZY1" s="34"/>
      <c r="JZZ1" s="34"/>
      <c r="KAA1" s="34"/>
      <c r="KAB1" s="34"/>
      <c r="KAC1" s="34"/>
      <c r="KAD1" s="34"/>
      <c r="KAE1" s="34"/>
      <c r="KAF1" s="34"/>
      <c r="KAG1" s="34"/>
      <c r="KAH1" s="34"/>
      <c r="KAI1" s="34"/>
      <c r="KAJ1" s="34"/>
      <c r="KAK1" s="34"/>
      <c r="KAL1" s="34"/>
      <c r="KAM1" s="34"/>
      <c r="KAN1" s="34"/>
      <c r="KAO1" s="34"/>
      <c r="KAP1" s="34"/>
      <c r="KAQ1" s="34"/>
      <c r="KAR1" s="34"/>
      <c r="KAS1" s="34"/>
      <c r="KAT1" s="34"/>
      <c r="KAU1" s="34"/>
      <c r="KAV1" s="34"/>
      <c r="KAW1" s="34"/>
      <c r="KAX1" s="34"/>
      <c r="KAY1" s="34"/>
      <c r="KAZ1" s="34"/>
      <c r="KBA1" s="34"/>
      <c r="KBB1" s="34"/>
      <c r="KBC1" s="34"/>
      <c r="KBD1" s="34"/>
      <c r="KBE1" s="34"/>
      <c r="KBF1" s="34"/>
      <c r="KBG1" s="34"/>
      <c r="KBH1" s="34"/>
      <c r="KBI1" s="34"/>
      <c r="KBJ1" s="34"/>
      <c r="KBK1" s="34"/>
      <c r="KBL1" s="34"/>
      <c r="KBM1" s="34"/>
      <c r="KBN1" s="34"/>
      <c r="KBO1" s="34"/>
      <c r="KBP1" s="34"/>
      <c r="KBQ1" s="34"/>
      <c r="KBR1" s="34"/>
      <c r="KBS1" s="34"/>
      <c r="KBT1" s="34"/>
      <c r="KBU1" s="34"/>
      <c r="KBV1" s="34"/>
      <c r="KBW1" s="34"/>
      <c r="KBX1" s="34"/>
      <c r="KBY1" s="34"/>
      <c r="KBZ1" s="34"/>
      <c r="KCA1" s="34"/>
      <c r="KCB1" s="34"/>
      <c r="KCC1" s="34"/>
      <c r="KCD1" s="34"/>
      <c r="KCE1" s="34"/>
      <c r="KCF1" s="34"/>
      <c r="KCG1" s="34"/>
      <c r="KCH1" s="34"/>
      <c r="KCI1" s="34"/>
      <c r="KCJ1" s="34"/>
      <c r="KCK1" s="34"/>
      <c r="KCL1" s="34"/>
      <c r="KCM1" s="34"/>
      <c r="KCN1" s="34"/>
      <c r="KCO1" s="34"/>
      <c r="KCP1" s="34"/>
      <c r="KCQ1" s="34"/>
      <c r="KCR1" s="34"/>
      <c r="KCS1" s="34"/>
      <c r="KCT1" s="34"/>
      <c r="KCU1" s="34"/>
      <c r="KCV1" s="34"/>
      <c r="KCW1" s="34"/>
      <c r="KCX1" s="34"/>
      <c r="KCY1" s="34"/>
      <c r="KCZ1" s="34"/>
      <c r="KDA1" s="34"/>
      <c r="KDB1" s="34"/>
      <c r="KDC1" s="34"/>
      <c r="KDD1" s="34"/>
      <c r="KDE1" s="34"/>
      <c r="KDF1" s="34"/>
      <c r="KDG1" s="34"/>
      <c r="KDH1" s="34"/>
      <c r="KDI1" s="34"/>
      <c r="KDJ1" s="34"/>
      <c r="KDK1" s="34"/>
      <c r="KDL1" s="34"/>
      <c r="KDM1" s="34"/>
      <c r="KDN1" s="34"/>
      <c r="KDO1" s="34"/>
      <c r="KDP1" s="34"/>
      <c r="KDQ1" s="34"/>
      <c r="KDR1" s="34"/>
      <c r="KDS1" s="34"/>
      <c r="KDT1" s="34"/>
      <c r="KDU1" s="34"/>
      <c r="KDV1" s="34"/>
      <c r="KDW1" s="34"/>
      <c r="KDX1" s="34"/>
      <c r="KDY1" s="34"/>
      <c r="KDZ1" s="34"/>
      <c r="KEA1" s="34"/>
      <c r="KEB1" s="34"/>
      <c r="KEC1" s="34"/>
      <c r="KED1" s="34"/>
      <c r="KEE1" s="34"/>
      <c r="KEF1" s="34"/>
      <c r="KEG1" s="34"/>
      <c r="KEH1" s="34"/>
      <c r="KEI1" s="34"/>
      <c r="KEJ1" s="34"/>
      <c r="KEK1" s="34"/>
      <c r="KEL1" s="34"/>
      <c r="KEM1" s="34"/>
      <c r="KEN1" s="34"/>
      <c r="KEO1" s="34"/>
      <c r="KEP1" s="34"/>
      <c r="KEQ1" s="34"/>
      <c r="KER1" s="34"/>
      <c r="KES1" s="34"/>
      <c r="KET1" s="34"/>
      <c r="KEU1" s="34"/>
      <c r="KEV1" s="34"/>
      <c r="KEW1" s="34"/>
      <c r="KEX1" s="34"/>
      <c r="KEY1" s="34"/>
      <c r="KEZ1" s="34"/>
      <c r="KFA1" s="34"/>
      <c r="KFB1" s="34"/>
      <c r="KFC1" s="34"/>
      <c r="KFD1" s="34"/>
      <c r="KFE1" s="34"/>
      <c r="KFF1" s="34"/>
      <c r="KFG1" s="34"/>
      <c r="KFH1" s="34"/>
      <c r="KFI1" s="34"/>
      <c r="KFJ1" s="34"/>
      <c r="KFK1" s="34"/>
      <c r="KFL1" s="34"/>
      <c r="KFM1" s="34"/>
      <c r="KFN1" s="34"/>
      <c r="KFO1" s="34"/>
      <c r="KFP1" s="34"/>
      <c r="KFQ1" s="34"/>
      <c r="KFR1" s="34"/>
      <c r="KFS1" s="34"/>
      <c r="KFT1" s="34"/>
      <c r="KFU1" s="34"/>
      <c r="KFV1" s="34"/>
      <c r="KFW1" s="34"/>
      <c r="KFX1" s="34"/>
      <c r="KFY1" s="34"/>
      <c r="KFZ1" s="34"/>
      <c r="KGA1" s="34"/>
      <c r="KGB1" s="34"/>
      <c r="KGC1" s="34"/>
      <c r="KGD1" s="34"/>
      <c r="KGE1" s="34"/>
      <c r="KGF1" s="34"/>
      <c r="KGG1" s="34"/>
      <c r="KGH1" s="34"/>
      <c r="KGI1" s="34"/>
      <c r="KGJ1" s="34"/>
      <c r="KGK1" s="34"/>
      <c r="KGL1" s="34"/>
      <c r="KGM1" s="34"/>
      <c r="KGN1" s="34"/>
      <c r="KGO1" s="34"/>
      <c r="KGP1" s="34"/>
      <c r="KGQ1" s="34"/>
      <c r="KGR1" s="34"/>
      <c r="KGS1" s="34"/>
      <c r="KGT1" s="34"/>
      <c r="KGU1" s="34"/>
      <c r="KGV1" s="34"/>
      <c r="KGW1" s="34"/>
      <c r="KGX1" s="34"/>
      <c r="KGY1" s="34"/>
      <c r="KGZ1" s="34"/>
      <c r="KHA1" s="34"/>
      <c r="KHB1" s="34"/>
      <c r="KHC1" s="34"/>
      <c r="KHD1" s="34"/>
      <c r="KHE1" s="34"/>
      <c r="KHF1" s="34"/>
      <c r="KHG1" s="34"/>
      <c r="KHH1" s="34"/>
      <c r="KHI1" s="34"/>
      <c r="KHJ1" s="34"/>
      <c r="KHK1" s="34"/>
      <c r="KHL1" s="34"/>
      <c r="KHM1" s="34"/>
      <c r="KHN1" s="34"/>
      <c r="KHO1" s="34"/>
      <c r="KHP1" s="34"/>
      <c r="KHQ1" s="34"/>
      <c r="KHR1" s="34"/>
      <c r="KHS1" s="34"/>
      <c r="KHT1" s="34"/>
      <c r="KHU1" s="34"/>
      <c r="KHV1" s="34"/>
      <c r="KHW1" s="34"/>
      <c r="KHX1" s="34"/>
      <c r="KHY1" s="34"/>
      <c r="KHZ1" s="34"/>
      <c r="KIA1" s="34"/>
      <c r="KIB1" s="34"/>
      <c r="KIC1" s="34"/>
      <c r="KID1" s="34"/>
      <c r="KIE1" s="34"/>
      <c r="KIF1" s="34"/>
      <c r="KIG1" s="34"/>
      <c r="KIH1" s="34"/>
      <c r="KII1" s="34"/>
      <c r="KIJ1" s="34"/>
      <c r="KIK1" s="34"/>
      <c r="KIL1" s="34"/>
      <c r="KIM1" s="34"/>
      <c r="KIN1" s="34"/>
      <c r="KIO1" s="34"/>
      <c r="KIP1" s="34"/>
      <c r="KIQ1" s="34"/>
      <c r="KIR1" s="34"/>
      <c r="KIS1" s="34"/>
      <c r="KIT1" s="34"/>
      <c r="KIU1" s="34"/>
      <c r="KIV1" s="34"/>
      <c r="KIW1" s="34"/>
      <c r="KIX1" s="34"/>
      <c r="KIY1" s="34"/>
      <c r="KIZ1" s="34"/>
      <c r="KJA1" s="34"/>
      <c r="KJB1" s="34"/>
      <c r="KJC1" s="34"/>
      <c r="KJD1" s="34"/>
      <c r="KJE1" s="34"/>
      <c r="KJF1" s="34"/>
      <c r="KJG1" s="34"/>
      <c r="KJH1" s="34"/>
      <c r="KJI1" s="34"/>
      <c r="KJJ1" s="34"/>
      <c r="KJK1" s="34"/>
      <c r="KJL1" s="34"/>
      <c r="KJM1" s="34"/>
      <c r="KJN1" s="34"/>
      <c r="KJO1" s="34"/>
      <c r="KJP1" s="34"/>
      <c r="KJQ1" s="34"/>
      <c r="KJR1" s="34"/>
      <c r="KJS1" s="34"/>
      <c r="KJT1" s="34"/>
      <c r="KJU1" s="34"/>
      <c r="KJV1" s="34"/>
      <c r="KJW1" s="34"/>
      <c r="KJX1" s="34"/>
      <c r="KJY1" s="34"/>
      <c r="KJZ1" s="34"/>
      <c r="KKA1" s="34"/>
      <c r="KKB1" s="34"/>
      <c r="KKC1" s="34"/>
      <c r="KKD1" s="34"/>
      <c r="KKE1" s="34"/>
      <c r="KKF1" s="34"/>
      <c r="KKG1" s="34"/>
      <c r="KKH1" s="34"/>
      <c r="KKI1" s="34"/>
      <c r="KKJ1" s="34"/>
      <c r="KKK1" s="34"/>
      <c r="KKL1" s="34"/>
      <c r="KKM1" s="34"/>
      <c r="KKN1" s="34"/>
      <c r="KKO1" s="34"/>
      <c r="KKP1" s="34"/>
      <c r="KKQ1" s="34"/>
      <c r="KKR1" s="34"/>
      <c r="KKS1" s="34"/>
      <c r="KKT1" s="34"/>
      <c r="KKU1" s="34"/>
      <c r="KKV1" s="34"/>
      <c r="KKW1" s="34"/>
      <c r="KKX1" s="34"/>
      <c r="KKY1" s="34"/>
      <c r="KKZ1" s="34"/>
      <c r="KLA1" s="34"/>
      <c r="KLB1" s="34"/>
      <c r="KLC1" s="34"/>
      <c r="KLD1" s="34"/>
      <c r="KLE1" s="34"/>
      <c r="KLF1" s="34"/>
      <c r="KLG1" s="34"/>
      <c r="KLH1" s="34"/>
      <c r="KLI1" s="34"/>
      <c r="KLJ1" s="34"/>
      <c r="KLK1" s="34"/>
      <c r="KLL1" s="34"/>
      <c r="KLM1" s="34"/>
      <c r="KLN1" s="34"/>
      <c r="KLO1" s="34"/>
      <c r="KLP1" s="34"/>
      <c r="KLQ1" s="34"/>
      <c r="KLR1" s="34"/>
      <c r="KLS1" s="34"/>
      <c r="KLT1" s="34"/>
      <c r="KLU1" s="34"/>
      <c r="KLV1" s="34"/>
      <c r="KLW1" s="34"/>
      <c r="KLX1" s="34"/>
      <c r="KLY1" s="34"/>
      <c r="KLZ1" s="34"/>
      <c r="KMA1" s="34"/>
      <c r="KMB1" s="34"/>
      <c r="KMC1" s="34"/>
      <c r="KMD1" s="34"/>
      <c r="KME1" s="34"/>
      <c r="KMF1" s="34"/>
      <c r="KMG1" s="34"/>
      <c r="KMH1" s="34"/>
      <c r="KMI1" s="34"/>
      <c r="KMJ1" s="34"/>
      <c r="KMK1" s="34"/>
      <c r="KML1" s="34"/>
      <c r="KMM1" s="34"/>
      <c r="KMN1" s="34"/>
      <c r="KMO1" s="34"/>
      <c r="KMP1" s="34"/>
      <c r="KMQ1" s="34"/>
      <c r="KMR1" s="34"/>
      <c r="KMS1" s="34"/>
      <c r="KMT1" s="34"/>
      <c r="KMU1" s="34"/>
      <c r="KMV1" s="34"/>
      <c r="KMW1" s="34"/>
      <c r="KMX1" s="34"/>
      <c r="KMY1" s="34"/>
      <c r="KMZ1" s="34"/>
      <c r="KNA1" s="34"/>
      <c r="KNB1" s="34"/>
      <c r="KNC1" s="34"/>
      <c r="KND1" s="34"/>
      <c r="KNE1" s="34"/>
      <c r="KNF1" s="34"/>
      <c r="KNG1" s="34"/>
      <c r="KNH1" s="34"/>
      <c r="KNI1" s="34"/>
      <c r="KNJ1" s="34"/>
      <c r="KNK1" s="34"/>
      <c r="KNL1" s="34"/>
      <c r="KNM1" s="34"/>
      <c r="KNN1" s="34"/>
      <c r="KNO1" s="34"/>
      <c r="KNP1" s="34"/>
      <c r="KNQ1" s="34"/>
      <c r="KNR1" s="34"/>
      <c r="KNS1" s="34"/>
      <c r="KNT1" s="34"/>
      <c r="KNU1" s="34"/>
      <c r="KNV1" s="34"/>
      <c r="KNW1" s="34"/>
      <c r="KNX1" s="34"/>
      <c r="KNY1" s="34"/>
      <c r="KNZ1" s="34"/>
      <c r="KOA1" s="34"/>
      <c r="KOB1" s="34"/>
      <c r="KOC1" s="34"/>
      <c r="KOD1" s="34"/>
      <c r="KOE1" s="34"/>
      <c r="KOF1" s="34"/>
      <c r="KOG1" s="34"/>
      <c r="KOH1" s="34"/>
      <c r="KOI1" s="34"/>
      <c r="KOJ1" s="34"/>
      <c r="KOK1" s="34"/>
      <c r="KOL1" s="34"/>
      <c r="KOM1" s="34"/>
      <c r="KON1" s="34"/>
      <c r="KOO1" s="34"/>
      <c r="KOP1" s="34"/>
      <c r="KOQ1" s="34"/>
      <c r="KOR1" s="34"/>
      <c r="KOS1" s="34"/>
      <c r="KOT1" s="34"/>
      <c r="KOU1" s="34"/>
      <c r="KOV1" s="34"/>
      <c r="KOW1" s="34"/>
      <c r="KOX1" s="34"/>
      <c r="KOY1" s="34"/>
      <c r="KOZ1" s="34"/>
      <c r="KPA1" s="34"/>
      <c r="KPB1" s="34"/>
      <c r="KPC1" s="34"/>
      <c r="KPD1" s="34"/>
      <c r="KPE1" s="34"/>
      <c r="KPF1" s="34"/>
      <c r="KPG1" s="34"/>
      <c r="KPH1" s="34"/>
      <c r="KPI1" s="34"/>
      <c r="KPJ1" s="34"/>
      <c r="KPK1" s="34"/>
      <c r="KPL1" s="34"/>
      <c r="KPM1" s="34"/>
      <c r="KPN1" s="34"/>
      <c r="KPO1" s="34"/>
      <c r="KPP1" s="34"/>
      <c r="KPQ1" s="34"/>
      <c r="KPR1" s="34"/>
      <c r="KPS1" s="34"/>
      <c r="KPT1" s="34"/>
      <c r="KPU1" s="34"/>
      <c r="KPV1" s="34"/>
      <c r="KPW1" s="34"/>
      <c r="KPX1" s="34"/>
      <c r="KPY1" s="34"/>
      <c r="KPZ1" s="34"/>
      <c r="KQA1" s="34"/>
      <c r="KQB1" s="34"/>
      <c r="KQC1" s="34"/>
      <c r="KQD1" s="34"/>
      <c r="KQE1" s="34"/>
      <c r="KQF1" s="34"/>
      <c r="KQG1" s="34"/>
      <c r="KQH1" s="34"/>
      <c r="KQI1" s="34"/>
      <c r="KQJ1" s="34"/>
      <c r="KQK1" s="34"/>
      <c r="KQL1" s="34"/>
      <c r="KQM1" s="34"/>
      <c r="KQN1" s="34"/>
      <c r="KQO1" s="34"/>
      <c r="KQP1" s="34"/>
      <c r="KQQ1" s="34"/>
      <c r="KQR1" s="34"/>
      <c r="KQS1" s="34"/>
      <c r="KQT1" s="34"/>
      <c r="KQU1" s="34"/>
      <c r="KQV1" s="34"/>
      <c r="KQW1" s="34"/>
      <c r="KQX1" s="34"/>
      <c r="KQY1" s="34"/>
      <c r="KQZ1" s="34"/>
      <c r="KRA1" s="34"/>
      <c r="KRB1" s="34"/>
      <c r="KRC1" s="34"/>
      <c r="KRD1" s="34"/>
      <c r="KRE1" s="34"/>
      <c r="KRF1" s="34"/>
      <c r="KRG1" s="34"/>
      <c r="KRH1" s="34"/>
      <c r="KRI1" s="34"/>
      <c r="KRJ1" s="34"/>
      <c r="KRK1" s="34"/>
      <c r="KRL1" s="34"/>
      <c r="KRM1" s="34"/>
      <c r="KRN1" s="34"/>
      <c r="KRO1" s="34"/>
      <c r="KRP1" s="34"/>
      <c r="KRQ1" s="34"/>
      <c r="KRR1" s="34"/>
      <c r="KRS1" s="34"/>
      <c r="KRT1" s="34"/>
      <c r="KRU1" s="34"/>
      <c r="KRV1" s="34"/>
      <c r="KRW1" s="34"/>
      <c r="KRX1" s="34"/>
      <c r="KRY1" s="34"/>
      <c r="KRZ1" s="34"/>
      <c r="KSA1" s="34"/>
      <c r="KSB1" s="34"/>
      <c r="KSC1" s="34"/>
      <c r="KSD1" s="34"/>
      <c r="KSE1" s="34"/>
      <c r="KSF1" s="34"/>
      <c r="KSG1" s="34"/>
      <c r="KSH1" s="34"/>
      <c r="KSI1" s="34"/>
      <c r="KSJ1" s="34"/>
      <c r="KSK1" s="34"/>
      <c r="KSL1" s="34"/>
      <c r="KSM1" s="34"/>
      <c r="KSN1" s="34"/>
      <c r="KSO1" s="34"/>
      <c r="KSP1" s="34"/>
      <c r="KSQ1" s="34"/>
      <c r="KSR1" s="34"/>
      <c r="KSS1" s="34"/>
      <c r="KST1" s="34"/>
      <c r="KSU1" s="34"/>
      <c r="KSV1" s="34"/>
      <c r="KSW1" s="34"/>
      <c r="KSX1" s="34"/>
      <c r="KSY1" s="34"/>
      <c r="KSZ1" s="34"/>
      <c r="KTA1" s="34"/>
      <c r="KTB1" s="34"/>
      <c r="KTC1" s="34"/>
      <c r="KTD1" s="34"/>
      <c r="KTE1" s="34"/>
      <c r="KTF1" s="34"/>
      <c r="KTG1" s="34"/>
      <c r="KTH1" s="34"/>
      <c r="KTI1" s="34"/>
      <c r="KTJ1" s="34"/>
      <c r="KTK1" s="34"/>
      <c r="KTL1" s="34"/>
      <c r="KTM1" s="34"/>
      <c r="KTN1" s="34"/>
      <c r="KTO1" s="34"/>
      <c r="KTP1" s="34"/>
      <c r="KTQ1" s="34"/>
      <c r="KTR1" s="34"/>
      <c r="KTS1" s="34"/>
      <c r="KTT1" s="34"/>
      <c r="KTU1" s="34"/>
      <c r="KTV1" s="34"/>
      <c r="KTW1" s="34"/>
      <c r="KTX1" s="34"/>
      <c r="KTY1" s="34"/>
      <c r="KTZ1" s="34"/>
      <c r="KUA1" s="34"/>
      <c r="KUB1" s="34"/>
      <c r="KUC1" s="34"/>
      <c r="KUD1" s="34"/>
      <c r="KUE1" s="34"/>
      <c r="KUF1" s="34"/>
      <c r="KUG1" s="34"/>
      <c r="KUH1" s="34"/>
      <c r="KUI1" s="34"/>
      <c r="KUJ1" s="34"/>
      <c r="KUK1" s="34"/>
      <c r="KUL1" s="34"/>
      <c r="KUM1" s="34"/>
      <c r="KUN1" s="34"/>
      <c r="KUO1" s="34"/>
      <c r="KUP1" s="34"/>
      <c r="KUQ1" s="34"/>
      <c r="KUR1" s="34"/>
      <c r="KUS1" s="34"/>
      <c r="KUT1" s="34"/>
      <c r="KUU1" s="34"/>
      <c r="KUV1" s="34"/>
      <c r="KUW1" s="34"/>
      <c r="KUX1" s="34"/>
      <c r="KUY1" s="34"/>
      <c r="KUZ1" s="34"/>
      <c r="KVA1" s="34"/>
      <c r="KVB1" s="34"/>
      <c r="KVC1" s="34"/>
      <c r="KVD1" s="34"/>
      <c r="KVE1" s="34"/>
      <c r="KVF1" s="34"/>
      <c r="KVG1" s="34"/>
      <c r="KVH1" s="34"/>
      <c r="KVI1" s="34"/>
      <c r="KVJ1" s="34"/>
      <c r="KVK1" s="34"/>
      <c r="KVL1" s="34"/>
      <c r="KVM1" s="34"/>
      <c r="KVN1" s="34"/>
      <c r="KVO1" s="34"/>
      <c r="KVP1" s="34"/>
      <c r="KVQ1" s="34"/>
      <c r="KVR1" s="34"/>
      <c r="KVS1" s="34"/>
      <c r="KVT1" s="34"/>
      <c r="KVU1" s="34"/>
      <c r="KVV1" s="34"/>
      <c r="KVW1" s="34"/>
      <c r="KVX1" s="34"/>
      <c r="KVY1" s="34"/>
      <c r="KVZ1" s="34"/>
      <c r="KWA1" s="34"/>
      <c r="KWB1" s="34"/>
      <c r="KWC1" s="34"/>
      <c r="KWD1" s="34"/>
      <c r="KWE1" s="34"/>
      <c r="KWF1" s="34"/>
      <c r="KWG1" s="34"/>
      <c r="KWH1" s="34"/>
      <c r="KWI1" s="34"/>
      <c r="KWJ1" s="34"/>
      <c r="KWK1" s="34"/>
      <c r="KWL1" s="34"/>
      <c r="KWM1" s="34"/>
      <c r="KWN1" s="34"/>
      <c r="KWO1" s="34"/>
      <c r="KWP1" s="34"/>
      <c r="KWQ1" s="34"/>
      <c r="KWR1" s="34"/>
      <c r="KWS1" s="34"/>
      <c r="KWT1" s="34"/>
      <c r="KWU1" s="34"/>
      <c r="KWV1" s="34"/>
      <c r="KWW1" s="34"/>
      <c r="KWX1" s="34"/>
      <c r="KWY1" s="34"/>
      <c r="KWZ1" s="34"/>
      <c r="KXA1" s="34"/>
      <c r="KXB1" s="34"/>
      <c r="KXC1" s="34"/>
      <c r="KXD1" s="34"/>
      <c r="KXE1" s="34"/>
      <c r="KXF1" s="34"/>
      <c r="KXG1" s="34"/>
      <c r="KXH1" s="34"/>
      <c r="KXI1" s="34"/>
      <c r="KXJ1" s="34"/>
      <c r="KXK1" s="34"/>
      <c r="KXL1" s="34"/>
      <c r="KXM1" s="34"/>
      <c r="KXN1" s="34"/>
      <c r="KXO1" s="34"/>
      <c r="KXP1" s="34"/>
      <c r="KXQ1" s="34"/>
      <c r="KXR1" s="34"/>
      <c r="KXS1" s="34"/>
      <c r="KXT1" s="34"/>
      <c r="KXU1" s="34"/>
      <c r="KXV1" s="34"/>
      <c r="KXW1" s="34"/>
      <c r="KXX1" s="34"/>
      <c r="KXY1" s="34"/>
      <c r="KXZ1" s="34"/>
      <c r="KYA1" s="34"/>
      <c r="KYB1" s="34"/>
      <c r="KYC1" s="34"/>
      <c r="KYD1" s="34"/>
      <c r="KYE1" s="34"/>
      <c r="KYF1" s="34"/>
      <c r="KYG1" s="34"/>
      <c r="KYH1" s="34"/>
      <c r="KYI1" s="34"/>
      <c r="KYJ1" s="34"/>
      <c r="KYK1" s="34"/>
      <c r="KYL1" s="34"/>
      <c r="KYM1" s="34"/>
      <c r="KYN1" s="34"/>
      <c r="KYO1" s="34"/>
      <c r="KYP1" s="34"/>
      <c r="KYQ1" s="34"/>
      <c r="KYR1" s="34"/>
      <c r="KYS1" s="34"/>
      <c r="KYT1" s="34"/>
      <c r="KYU1" s="34"/>
      <c r="KYV1" s="34"/>
      <c r="KYW1" s="34"/>
      <c r="KYX1" s="34"/>
      <c r="KYY1" s="34"/>
      <c r="KYZ1" s="34"/>
      <c r="KZA1" s="34"/>
      <c r="KZB1" s="34"/>
      <c r="KZC1" s="34"/>
      <c r="KZD1" s="34"/>
      <c r="KZE1" s="34"/>
      <c r="KZF1" s="34"/>
      <c r="KZG1" s="34"/>
      <c r="KZH1" s="34"/>
      <c r="KZI1" s="34"/>
      <c r="KZJ1" s="34"/>
      <c r="KZK1" s="34"/>
      <c r="KZL1" s="34"/>
      <c r="KZM1" s="34"/>
      <c r="KZN1" s="34"/>
      <c r="KZO1" s="34"/>
      <c r="KZP1" s="34"/>
      <c r="KZQ1" s="34"/>
      <c r="KZR1" s="34"/>
      <c r="KZS1" s="34"/>
      <c r="KZT1" s="34"/>
      <c r="KZU1" s="34"/>
      <c r="KZV1" s="34"/>
      <c r="KZW1" s="34"/>
      <c r="KZX1" s="34"/>
      <c r="KZY1" s="34"/>
      <c r="KZZ1" s="34"/>
      <c r="LAA1" s="34"/>
      <c r="LAB1" s="34"/>
      <c r="LAC1" s="34"/>
      <c r="LAD1" s="34"/>
      <c r="LAE1" s="34"/>
      <c r="LAF1" s="34"/>
      <c r="LAG1" s="34"/>
      <c r="LAH1" s="34"/>
      <c r="LAI1" s="34"/>
      <c r="LAJ1" s="34"/>
      <c r="LAK1" s="34"/>
      <c r="LAL1" s="34"/>
      <c r="LAM1" s="34"/>
      <c r="LAN1" s="34"/>
      <c r="LAO1" s="34"/>
      <c r="LAP1" s="34"/>
      <c r="LAQ1" s="34"/>
      <c r="LAR1" s="34"/>
      <c r="LAS1" s="34"/>
      <c r="LAT1" s="34"/>
      <c r="LAU1" s="34"/>
      <c r="LAV1" s="34"/>
      <c r="LAW1" s="34"/>
      <c r="LAX1" s="34"/>
      <c r="LAY1" s="34"/>
      <c r="LAZ1" s="34"/>
      <c r="LBA1" s="34"/>
      <c r="LBB1" s="34"/>
      <c r="LBC1" s="34"/>
      <c r="LBD1" s="34"/>
      <c r="LBE1" s="34"/>
      <c r="LBF1" s="34"/>
      <c r="LBG1" s="34"/>
      <c r="LBH1" s="34"/>
      <c r="LBI1" s="34"/>
      <c r="LBJ1" s="34"/>
      <c r="LBK1" s="34"/>
      <c r="LBL1" s="34"/>
      <c r="LBM1" s="34"/>
      <c r="LBN1" s="34"/>
      <c r="LBO1" s="34"/>
      <c r="LBP1" s="34"/>
      <c r="LBQ1" s="34"/>
      <c r="LBR1" s="34"/>
      <c r="LBS1" s="34"/>
      <c r="LBT1" s="34"/>
      <c r="LBU1" s="34"/>
      <c r="LBV1" s="34"/>
      <c r="LBW1" s="34"/>
      <c r="LBX1" s="34"/>
      <c r="LBY1" s="34"/>
      <c r="LBZ1" s="34"/>
      <c r="LCA1" s="34"/>
      <c r="LCB1" s="34"/>
      <c r="LCC1" s="34"/>
      <c r="LCD1" s="34"/>
      <c r="LCE1" s="34"/>
      <c r="LCF1" s="34"/>
      <c r="LCG1" s="34"/>
      <c r="LCH1" s="34"/>
      <c r="LCI1" s="34"/>
      <c r="LCJ1" s="34"/>
      <c r="LCK1" s="34"/>
      <c r="LCL1" s="34"/>
      <c r="LCM1" s="34"/>
      <c r="LCN1" s="34"/>
      <c r="LCO1" s="34"/>
      <c r="LCP1" s="34"/>
      <c r="LCQ1" s="34"/>
      <c r="LCR1" s="34"/>
      <c r="LCS1" s="34"/>
      <c r="LCT1" s="34"/>
      <c r="LCU1" s="34"/>
      <c r="LCV1" s="34"/>
      <c r="LCW1" s="34"/>
      <c r="LCX1" s="34"/>
      <c r="LCY1" s="34"/>
      <c r="LCZ1" s="34"/>
      <c r="LDA1" s="34"/>
      <c r="LDB1" s="34"/>
      <c r="LDC1" s="34"/>
      <c r="LDD1" s="34"/>
      <c r="LDE1" s="34"/>
      <c r="LDF1" s="34"/>
      <c r="LDG1" s="34"/>
      <c r="LDH1" s="34"/>
      <c r="LDI1" s="34"/>
      <c r="LDJ1" s="34"/>
      <c r="LDK1" s="34"/>
      <c r="LDL1" s="34"/>
      <c r="LDM1" s="34"/>
      <c r="LDN1" s="34"/>
      <c r="LDO1" s="34"/>
      <c r="LDP1" s="34"/>
      <c r="LDQ1" s="34"/>
      <c r="LDR1" s="34"/>
      <c r="LDS1" s="34"/>
      <c r="LDT1" s="34"/>
      <c r="LDU1" s="34"/>
      <c r="LDV1" s="34"/>
      <c r="LDW1" s="34"/>
      <c r="LDX1" s="34"/>
      <c r="LDY1" s="34"/>
      <c r="LDZ1" s="34"/>
      <c r="LEA1" s="34"/>
      <c r="LEB1" s="34"/>
      <c r="LEC1" s="34"/>
      <c r="LED1" s="34"/>
      <c r="LEE1" s="34"/>
      <c r="LEF1" s="34"/>
      <c r="LEG1" s="34"/>
      <c r="LEH1" s="34"/>
      <c r="LEI1" s="34"/>
      <c r="LEJ1" s="34"/>
      <c r="LEK1" s="34"/>
      <c r="LEL1" s="34"/>
      <c r="LEM1" s="34"/>
      <c r="LEN1" s="34"/>
      <c r="LEO1" s="34"/>
      <c r="LEP1" s="34"/>
      <c r="LEQ1" s="34"/>
      <c r="LER1" s="34"/>
      <c r="LES1" s="34"/>
      <c r="LET1" s="34"/>
      <c r="LEU1" s="34"/>
      <c r="LEV1" s="34"/>
      <c r="LEW1" s="34"/>
      <c r="LEX1" s="34"/>
      <c r="LEY1" s="34"/>
      <c r="LEZ1" s="34"/>
      <c r="LFA1" s="34"/>
      <c r="LFB1" s="34"/>
      <c r="LFC1" s="34"/>
      <c r="LFD1" s="34"/>
      <c r="LFE1" s="34"/>
      <c r="LFF1" s="34"/>
      <c r="LFG1" s="34"/>
      <c r="LFH1" s="34"/>
      <c r="LFI1" s="34"/>
      <c r="LFJ1" s="34"/>
      <c r="LFK1" s="34"/>
      <c r="LFL1" s="34"/>
      <c r="LFM1" s="34"/>
      <c r="LFN1" s="34"/>
      <c r="LFO1" s="34"/>
      <c r="LFP1" s="34"/>
      <c r="LFQ1" s="34"/>
      <c r="LFR1" s="34"/>
      <c r="LFS1" s="34"/>
      <c r="LFT1" s="34"/>
      <c r="LFU1" s="34"/>
      <c r="LFV1" s="34"/>
      <c r="LFW1" s="34"/>
      <c r="LFX1" s="34"/>
      <c r="LFY1" s="34"/>
      <c r="LFZ1" s="34"/>
      <c r="LGA1" s="34"/>
      <c r="LGB1" s="34"/>
      <c r="LGC1" s="34"/>
      <c r="LGD1" s="34"/>
      <c r="LGE1" s="34"/>
      <c r="LGF1" s="34"/>
      <c r="LGG1" s="34"/>
      <c r="LGH1" s="34"/>
      <c r="LGI1" s="34"/>
      <c r="LGJ1" s="34"/>
      <c r="LGK1" s="34"/>
      <c r="LGL1" s="34"/>
      <c r="LGM1" s="34"/>
      <c r="LGN1" s="34"/>
      <c r="LGO1" s="34"/>
      <c r="LGP1" s="34"/>
      <c r="LGQ1" s="34"/>
      <c r="LGR1" s="34"/>
      <c r="LGS1" s="34"/>
      <c r="LGT1" s="34"/>
      <c r="LGU1" s="34"/>
      <c r="LGV1" s="34"/>
      <c r="LGW1" s="34"/>
      <c r="LGX1" s="34"/>
      <c r="LGY1" s="34"/>
      <c r="LGZ1" s="34"/>
      <c r="LHA1" s="34"/>
      <c r="LHB1" s="34"/>
      <c r="LHC1" s="34"/>
      <c r="LHD1" s="34"/>
      <c r="LHE1" s="34"/>
      <c r="LHF1" s="34"/>
      <c r="LHG1" s="34"/>
      <c r="LHH1" s="34"/>
      <c r="LHI1" s="34"/>
      <c r="LHJ1" s="34"/>
      <c r="LHK1" s="34"/>
      <c r="LHL1" s="34"/>
      <c r="LHM1" s="34"/>
      <c r="LHN1" s="34"/>
      <c r="LHO1" s="34"/>
      <c r="LHP1" s="34"/>
      <c r="LHQ1" s="34"/>
      <c r="LHR1" s="34"/>
      <c r="LHS1" s="34"/>
      <c r="LHT1" s="34"/>
      <c r="LHU1" s="34"/>
      <c r="LHV1" s="34"/>
      <c r="LHW1" s="34"/>
      <c r="LHX1" s="34"/>
      <c r="LHY1" s="34"/>
      <c r="LHZ1" s="34"/>
      <c r="LIA1" s="34"/>
      <c r="LIB1" s="34"/>
      <c r="LIC1" s="34"/>
      <c r="LID1" s="34"/>
      <c r="LIE1" s="34"/>
      <c r="LIF1" s="34"/>
      <c r="LIG1" s="34"/>
      <c r="LIH1" s="34"/>
      <c r="LII1" s="34"/>
      <c r="LIJ1" s="34"/>
      <c r="LIK1" s="34"/>
      <c r="LIL1" s="34"/>
      <c r="LIM1" s="34"/>
      <c r="LIN1" s="34"/>
      <c r="LIO1" s="34"/>
      <c r="LIP1" s="34"/>
      <c r="LIQ1" s="34"/>
      <c r="LIR1" s="34"/>
      <c r="LIS1" s="34"/>
      <c r="LIT1" s="34"/>
      <c r="LIU1" s="34"/>
      <c r="LIV1" s="34"/>
      <c r="LIW1" s="34"/>
      <c r="LIX1" s="34"/>
      <c r="LIY1" s="34"/>
      <c r="LIZ1" s="34"/>
      <c r="LJA1" s="34"/>
      <c r="LJB1" s="34"/>
      <c r="LJC1" s="34"/>
      <c r="LJD1" s="34"/>
      <c r="LJE1" s="34"/>
      <c r="LJF1" s="34"/>
      <c r="LJG1" s="34"/>
      <c r="LJH1" s="34"/>
      <c r="LJI1" s="34"/>
      <c r="LJJ1" s="34"/>
      <c r="LJK1" s="34"/>
      <c r="LJL1" s="34"/>
      <c r="LJM1" s="34"/>
      <c r="LJN1" s="34"/>
      <c r="LJO1" s="34"/>
      <c r="LJP1" s="34"/>
      <c r="LJQ1" s="34"/>
      <c r="LJR1" s="34"/>
      <c r="LJS1" s="34"/>
      <c r="LJT1" s="34"/>
      <c r="LJU1" s="34"/>
      <c r="LJV1" s="34"/>
      <c r="LJW1" s="34"/>
      <c r="LJX1" s="34"/>
      <c r="LJY1" s="34"/>
      <c r="LJZ1" s="34"/>
      <c r="LKA1" s="34"/>
      <c r="LKB1" s="34"/>
      <c r="LKC1" s="34"/>
      <c r="LKD1" s="34"/>
      <c r="LKE1" s="34"/>
      <c r="LKF1" s="34"/>
      <c r="LKG1" s="34"/>
      <c r="LKH1" s="34"/>
      <c r="LKI1" s="34"/>
      <c r="LKJ1" s="34"/>
      <c r="LKK1" s="34"/>
      <c r="LKL1" s="34"/>
      <c r="LKM1" s="34"/>
      <c r="LKN1" s="34"/>
      <c r="LKO1" s="34"/>
      <c r="LKP1" s="34"/>
      <c r="LKQ1" s="34"/>
      <c r="LKR1" s="34"/>
      <c r="LKS1" s="34"/>
      <c r="LKT1" s="34"/>
      <c r="LKU1" s="34"/>
      <c r="LKV1" s="34"/>
      <c r="LKW1" s="34"/>
      <c r="LKX1" s="34"/>
      <c r="LKY1" s="34"/>
      <c r="LKZ1" s="34"/>
      <c r="LLA1" s="34"/>
      <c r="LLB1" s="34"/>
      <c r="LLC1" s="34"/>
      <c r="LLD1" s="34"/>
      <c r="LLE1" s="34"/>
      <c r="LLF1" s="34"/>
      <c r="LLG1" s="34"/>
      <c r="LLH1" s="34"/>
      <c r="LLI1" s="34"/>
      <c r="LLJ1" s="34"/>
      <c r="LLK1" s="34"/>
      <c r="LLL1" s="34"/>
      <c r="LLM1" s="34"/>
      <c r="LLN1" s="34"/>
      <c r="LLO1" s="34"/>
      <c r="LLP1" s="34"/>
      <c r="LLQ1" s="34"/>
      <c r="LLR1" s="34"/>
      <c r="LLS1" s="34"/>
      <c r="LLT1" s="34"/>
      <c r="LLU1" s="34"/>
      <c r="LLV1" s="34"/>
      <c r="LLW1" s="34"/>
      <c r="LLX1" s="34"/>
      <c r="LLY1" s="34"/>
      <c r="LLZ1" s="34"/>
      <c r="LMA1" s="34"/>
      <c r="LMB1" s="34"/>
      <c r="LMC1" s="34"/>
      <c r="LMD1" s="34"/>
      <c r="LME1" s="34"/>
      <c r="LMF1" s="34"/>
      <c r="LMG1" s="34"/>
      <c r="LMH1" s="34"/>
      <c r="LMI1" s="34"/>
      <c r="LMJ1" s="34"/>
      <c r="LMK1" s="34"/>
      <c r="LML1" s="34"/>
      <c r="LMM1" s="34"/>
      <c r="LMN1" s="34"/>
      <c r="LMO1" s="34"/>
      <c r="LMP1" s="34"/>
      <c r="LMQ1" s="34"/>
      <c r="LMR1" s="34"/>
      <c r="LMS1" s="34"/>
      <c r="LMT1" s="34"/>
      <c r="LMU1" s="34"/>
      <c r="LMV1" s="34"/>
      <c r="LMW1" s="34"/>
      <c r="LMX1" s="34"/>
      <c r="LMY1" s="34"/>
      <c r="LMZ1" s="34"/>
      <c r="LNA1" s="34"/>
      <c r="LNB1" s="34"/>
      <c r="LNC1" s="34"/>
      <c r="LND1" s="34"/>
      <c r="LNE1" s="34"/>
      <c r="LNF1" s="34"/>
      <c r="LNG1" s="34"/>
      <c r="LNH1" s="34"/>
      <c r="LNI1" s="34"/>
      <c r="LNJ1" s="34"/>
      <c r="LNK1" s="34"/>
      <c r="LNL1" s="34"/>
      <c r="LNM1" s="34"/>
      <c r="LNN1" s="34"/>
      <c r="LNO1" s="34"/>
      <c r="LNP1" s="34"/>
      <c r="LNQ1" s="34"/>
      <c r="LNR1" s="34"/>
      <c r="LNS1" s="34"/>
      <c r="LNT1" s="34"/>
      <c r="LNU1" s="34"/>
      <c r="LNV1" s="34"/>
      <c r="LNW1" s="34"/>
      <c r="LNX1" s="34"/>
      <c r="LNY1" s="34"/>
      <c r="LNZ1" s="34"/>
      <c r="LOA1" s="34"/>
      <c r="LOB1" s="34"/>
      <c r="LOC1" s="34"/>
      <c r="LOD1" s="34"/>
      <c r="LOE1" s="34"/>
      <c r="LOF1" s="34"/>
      <c r="LOG1" s="34"/>
      <c r="LOH1" s="34"/>
      <c r="LOI1" s="34"/>
      <c r="LOJ1" s="34"/>
      <c r="LOK1" s="34"/>
      <c r="LOL1" s="34"/>
      <c r="LOM1" s="34"/>
      <c r="LON1" s="34"/>
      <c r="LOO1" s="34"/>
      <c r="LOP1" s="34"/>
      <c r="LOQ1" s="34"/>
      <c r="LOR1" s="34"/>
      <c r="LOS1" s="34"/>
      <c r="LOT1" s="34"/>
      <c r="LOU1" s="34"/>
      <c r="LOV1" s="34"/>
      <c r="LOW1" s="34"/>
      <c r="LOX1" s="34"/>
      <c r="LOY1" s="34"/>
      <c r="LOZ1" s="34"/>
      <c r="LPA1" s="34"/>
      <c r="LPB1" s="34"/>
      <c r="LPC1" s="34"/>
      <c r="LPD1" s="34"/>
      <c r="LPE1" s="34"/>
      <c r="LPF1" s="34"/>
      <c r="LPG1" s="34"/>
      <c r="LPH1" s="34"/>
      <c r="LPI1" s="34"/>
      <c r="LPJ1" s="34"/>
      <c r="LPK1" s="34"/>
      <c r="LPL1" s="34"/>
      <c r="LPM1" s="34"/>
      <c r="LPN1" s="34"/>
      <c r="LPO1" s="34"/>
      <c r="LPP1" s="34"/>
      <c r="LPQ1" s="34"/>
      <c r="LPR1" s="34"/>
      <c r="LPS1" s="34"/>
      <c r="LPT1" s="34"/>
      <c r="LPU1" s="34"/>
      <c r="LPV1" s="34"/>
      <c r="LPW1" s="34"/>
      <c r="LPX1" s="34"/>
      <c r="LPY1" s="34"/>
      <c r="LPZ1" s="34"/>
      <c r="LQA1" s="34"/>
      <c r="LQB1" s="34"/>
      <c r="LQC1" s="34"/>
      <c r="LQD1" s="34"/>
      <c r="LQE1" s="34"/>
      <c r="LQF1" s="34"/>
      <c r="LQG1" s="34"/>
      <c r="LQH1" s="34"/>
      <c r="LQI1" s="34"/>
      <c r="LQJ1" s="34"/>
      <c r="LQK1" s="34"/>
      <c r="LQL1" s="34"/>
      <c r="LQM1" s="34"/>
      <c r="LQN1" s="34"/>
      <c r="LQO1" s="34"/>
      <c r="LQP1" s="34"/>
      <c r="LQQ1" s="34"/>
      <c r="LQR1" s="34"/>
      <c r="LQS1" s="34"/>
      <c r="LQT1" s="34"/>
      <c r="LQU1" s="34"/>
      <c r="LQV1" s="34"/>
      <c r="LQW1" s="34"/>
      <c r="LQX1" s="34"/>
      <c r="LQY1" s="34"/>
      <c r="LQZ1" s="34"/>
      <c r="LRA1" s="34"/>
      <c r="LRB1" s="34"/>
      <c r="LRC1" s="34"/>
      <c r="LRD1" s="34"/>
      <c r="LRE1" s="34"/>
      <c r="LRF1" s="34"/>
      <c r="LRG1" s="34"/>
      <c r="LRH1" s="34"/>
      <c r="LRI1" s="34"/>
      <c r="LRJ1" s="34"/>
      <c r="LRK1" s="34"/>
      <c r="LRL1" s="34"/>
      <c r="LRM1" s="34"/>
      <c r="LRN1" s="34"/>
      <c r="LRO1" s="34"/>
      <c r="LRP1" s="34"/>
      <c r="LRQ1" s="34"/>
      <c r="LRR1" s="34"/>
      <c r="LRS1" s="34"/>
      <c r="LRT1" s="34"/>
      <c r="LRU1" s="34"/>
      <c r="LRV1" s="34"/>
      <c r="LRW1" s="34"/>
      <c r="LRX1" s="34"/>
      <c r="LRY1" s="34"/>
      <c r="LRZ1" s="34"/>
      <c r="LSA1" s="34"/>
      <c r="LSB1" s="34"/>
      <c r="LSC1" s="34"/>
      <c r="LSD1" s="34"/>
      <c r="LSE1" s="34"/>
      <c r="LSF1" s="34"/>
      <c r="LSG1" s="34"/>
      <c r="LSH1" s="34"/>
      <c r="LSI1" s="34"/>
      <c r="LSJ1" s="34"/>
      <c r="LSK1" s="34"/>
      <c r="LSL1" s="34"/>
      <c r="LSM1" s="34"/>
      <c r="LSN1" s="34"/>
      <c r="LSO1" s="34"/>
      <c r="LSP1" s="34"/>
      <c r="LSQ1" s="34"/>
      <c r="LSR1" s="34"/>
      <c r="LSS1" s="34"/>
      <c r="LST1" s="34"/>
      <c r="LSU1" s="34"/>
      <c r="LSV1" s="34"/>
      <c r="LSW1" s="34"/>
      <c r="LSX1" s="34"/>
      <c r="LSY1" s="34"/>
      <c r="LSZ1" s="34"/>
      <c r="LTA1" s="34"/>
      <c r="LTB1" s="34"/>
      <c r="LTC1" s="34"/>
      <c r="LTD1" s="34"/>
      <c r="LTE1" s="34"/>
      <c r="LTF1" s="34"/>
      <c r="LTG1" s="34"/>
      <c r="LTH1" s="34"/>
      <c r="LTI1" s="34"/>
      <c r="LTJ1" s="34"/>
      <c r="LTK1" s="34"/>
      <c r="LTL1" s="34"/>
      <c r="LTM1" s="34"/>
      <c r="LTN1" s="34"/>
      <c r="LTO1" s="34"/>
      <c r="LTP1" s="34"/>
      <c r="LTQ1" s="34"/>
      <c r="LTR1" s="34"/>
      <c r="LTS1" s="34"/>
      <c r="LTT1" s="34"/>
      <c r="LTU1" s="34"/>
      <c r="LTV1" s="34"/>
      <c r="LTW1" s="34"/>
      <c r="LTX1" s="34"/>
      <c r="LTY1" s="34"/>
      <c r="LTZ1" s="34"/>
      <c r="LUA1" s="34"/>
      <c r="LUB1" s="34"/>
      <c r="LUC1" s="34"/>
      <c r="LUD1" s="34"/>
      <c r="LUE1" s="34"/>
      <c r="LUF1" s="34"/>
      <c r="LUG1" s="34"/>
      <c r="LUH1" s="34"/>
      <c r="LUI1" s="34"/>
      <c r="LUJ1" s="34"/>
      <c r="LUK1" s="34"/>
      <c r="LUL1" s="34"/>
      <c r="LUM1" s="34"/>
      <c r="LUN1" s="34"/>
      <c r="LUO1" s="34"/>
      <c r="LUP1" s="34"/>
      <c r="LUQ1" s="34"/>
      <c r="LUR1" s="34"/>
      <c r="LUS1" s="34"/>
      <c r="LUT1" s="34"/>
      <c r="LUU1" s="34"/>
      <c r="LUV1" s="34"/>
      <c r="LUW1" s="34"/>
      <c r="LUX1" s="34"/>
      <c r="LUY1" s="34"/>
      <c r="LUZ1" s="34"/>
      <c r="LVA1" s="34"/>
      <c r="LVB1" s="34"/>
      <c r="LVC1" s="34"/>
      <c r="LVD1" s="34"/>
      <c r="LVE1" s="34"/>
      <c r="LVF1" s="34"/>
      <c r="LVG1" s="34"/>
      <c r="LVH1" s="34"/>
      <c r="LVI1" s="34"/>
      <c r="LVJ1" s="34"/>
      <c r="LVK1" s="34"/>
      <c r="LVL1" s="34"/>
      <c r="LVM1" s="34"/>
      <c r="LVN1" s="34"/>
      <c r="LVO1" s="34"/>
      <c r="LVP1" s="34"/>
      <c r="LVQ1" s="34"/>
      <c r="LVR1" s="34"/>
      <c r="LVS1" s="34"/>
      <c r="LVT1" s="34"/>
      <c r="LVU1" s="34"/>
      <c r="LVV1" s="34"/>
      <c r="LVW1" s="34"/>
      <c r="LVX1" s="34"/>
      <c r="LVY1" s="34"/>
      <c r="LVZ1" s="34"/>
      <c r="LWA1" s="34"/>
      <c r="LWB1" s="34"/>
      <c r="LWC1" s="34"/>
      <c r="LWD1" s="34"/>
      <c r="LWE1" s="34"/>
      <c r="LWF1" s="34"/>
      <c r="LWG1" s="34"/>
      <c r="LWH1" s="34"/>
      <c r="LWI1" s="34"/>
      <c r="LWJ1" s="34"/>
      <c r="LWK1" s="34"/>
      <c r="LWL1" s="34"/>
      <c r="LWM1" s="34"/>
      <c r="LWN1" s="34"/>
      <c r="LWO1" s="34"/>
      <c r="LWP1" s="34"/>
      <c r="LWQ1" s="34"/>
      <c r="LWR1" s="34"/>
      <c r="LWS1" s="34"/>
      <c r="LWT1" s="34"/>
      <c r="LWU1" s="34"/>
      <c r="LWV1" s="34"/>
      <c r="LWW1" s="34"/>
      <c r="LWX1" s="34"/>
      <c r="LWY1" s="34"/>
      <c r="LWZ1" s="34"/>
      <c r="LXA1" s="34"/>
      <c r="LXB1" s="34"/>
      <c r="LXC1" s="34"/>
      <c r="LXD1" s="34"/>
      <c r="LXE1" s="34"/>
      <c r="LXF1" s="34"/>
      <c r="LXG1" s="34"/>
      <c r="LXH1" s="34"/>
      <c r="LXI1" s="34"/>
      <c r="LXJ1" s="34"/>
      <c r="LXK1" s="34"/>
      <c r="LXL1" s="34"/>
      <c r="LXM1" s="34"/>
      <c r="LXN1" s="34"/>
      <c r="LXO1" s="34"/>
      <c r="LXP1" s="34"/>
      <c r="LXQ1" s="34"/>
      <c r="LXR1" s="34"/>
      <c r="LXS1" s="34"/>
      <c r="LXT1" s="34"/>
      <c r="LXU1" s="34"/>
      <c r="LXV1" s="34"/>
      <c r="LXW1" s="34"/>
      <c r="LXX1" s="34"/>
      <c r="LXY1" s="34"/>
      <c r="LXZ1" s="34"/>
      <c r="LYA1" s="34"/>
      <c r="LYB1" s="34"/>
      <c r="LYC1" s="34"/>
      <c r="LYD1" s="34"/>
      <c r="LYE1" s="34"/>
      <c r="LYF1" s="34"/>
      <c r="LYG1" s="34"/>
      <c r="LYH1" s="34"/>
      <c r="LYI1" s="34"/>
      <c r="LYJ1" s="34"/>
      <c r="LYK1" s="34"/>
      <c r="LYL1" s="34"/>
      <c r="LYM1" s="34"/>
      <c r="LYN1" s="34"/>
      <c r="LYO1" s="34"/>
      <c r="LYP1" s="34"/>
      <c r="LYQ1" s="34"/>
      <c r="LYR1" s="34"/>
      <c r="LYS1" s="34"/>
      <c r="LYT1" s="34"/>
      <c r="LYU1" s="34"/>
      <c r="LYV1" s="34"/>
      <c r="LYW1" s="34"/>
      <c r="LYX1" s="34"/>
      <c r="LYY1" s="34"/>
      <c r="LYZ1" s="34"/>
      <c r="LZA1" s="34"/>
      <c r="LZB1" s="34"/>
      <c r="LZC1" s="34"/>
      <c r="LZD1" s="34"/>
      <c r="LZE1" s="34"/>
      <c r="LZF1" s="34"/>
      <c r="LZG1" s="34"/>
      <c r="LZH1" s="34"/>
      <c r="LZI1" s="34"/>
      <c r="LZJ1" s="34"/>
      <c r="LZK1" s="34"/>
      <c r="LZL1" s="34"/>
      <c r="LZM1" s="34"/>
      <c r="LZN1" s="34"/>
      <c r="LZO1" s="34"/>
      <c r="LZP1" s="34"/>
      <c r="LZQ1" s="34"/>
      <c r="LZR1" s="34"/>
      <c r="LZS1" s="34"/>
      <c r="LZT1" s="34"/>
      <c r="LZU1" s="34"/>
      <c r="LZV1" s="34"/>
      <c r="LZW1" s="34"/>
      <c r="LZX1" s="34"/>
      <c r="LZY1" s="34"/>
      <c r="LZZ1" s="34"/>
      <c r="MAA1" s="34"/>
      <c r="MAB1" s="34"/>
      <c r="MAC1" s="34"/>
      <c r="MAD1" s="34"/>
      <c r="MAE1" s="34"/>
      <c r="MAF1" s="34"/>
      <c r="MAG1" s="34"/>
      <c r="MAH1" s="34"/>
      <c r="MAI1" s="34"/>
      <c r="MAJ1" s="34"/>
      <c r="MAK1" s="34"/>
      <c r="MAL1" s="34"/>
      <c r="MAM1" s="34"/>
      <c r="MAN1" s="34"/>
      <c r="MAO1" s="34"/>
      <c r="MAP1" s="34"/>
      <c r="MAQ1" s="34"/>
      <c r="MAR1" s="34"/>
      <c r="MAS1" s="34"/>
      <c r="MAT1" s="34"/>
      <c r="MAU1" s="34"/>
      <c r="MAV1" s="34"/>
      <c r="MAW1" s="34"/>
      <c r="MAX1" s="34"/>
      <c r="MAY1" s="34"/>
      <c r="MAZ1" s="34"/>
      <c r="MBA1" s="34"/>
      <c r="MBB1" s="34"/>
      <c r="MBC1" s="34"/>
      <c r="MBD1" s="34"/>
      <c r="MBE1" s="34"/>
      <c r="MBF1" s="34"/>
      <c r="MBG1" s="34"/>
      <c r="MBH1" s="34"/>
      <c r="MBI1" s="34"/>
      <c r="MBJ1" s="34"/>
      <c r="MBK1" s="34"/>
      <c r="MBL1" s="34"/>
      <c r="MBM1" s="34"/>
      <c r="MBN1" s="34"/>
      <c r="MBO1" s="34"/>
      <c r="MBP1" s="34"/>
      <c r="MBQ1" s="34"/>
      <c r="MBR1" s="34"/>
      <c r="MBS1" s="34"/>
      <c r="MBT1" s="34"/>
      <c r="MBU1" s="34"/>
      <c r="MBV1" s="34"/>
      <c r="MBW1" s="34"/>
      <c r="MBX1" s="34"/>
      <c r="MBY1" s="34"/>
      <c r="MBZ1" s="34"/>
      <c r="MCA1" s="34"/>
      <c r="MCB1" s="34"/>
      <c r="MCC1" s="34"/>
      <c r="MCD1" s="34"/>
      <c r="MCE1" s="34"/>
      <c r="MCF1" s="34"/>
      <c r="MCG1" s="34"/>
      <c r="MCH1" s="34"/>
      <c r="MCI1" s="34"/>
      <c r="MCJ1" s="34"/>
      <c r="MCK1" s="34"/>
      <c r="MCL1" s="34"/>
      <c r="MCM1" s="34"/>
      <c r="MCN1" s="34"/>
      <c r="MCO1" s="34"/>
      <c r="MCP1" s="34"/>
      <c r="MCQ1" s="34"/>
      <c r="MCR1" s="34"/>
      <c r="MCS1" s="34"/>
      <c r="MCT1" s="34"/>
      <c r="MCU1" s="34"/>
      <c r="MCV1" s="34"/>
      <c r="MCW1" s="34"/>
      <c r="MCX1" s="34"/>
      <c r="MCY1" s="34"/>
      <c r="MCZ1" s="34"/>
      <c r="MDA1" s="34"/>
      <c r="MDB1" s="34"/>
      <c r="MDC1" s="34"/>
      <c r="MDD1" s="34"/>
      <c r="MDE1" s="34"/>
      <c r="MDF1" s="34"/>
      <c r="MDG1" s="34"/>
      <c r="MDH1" s="34"/>
      <c r="MDI1" s="34"/>
      <c r="MDJ1" s="34"/>
      <c r="MDK1" s="34"/>
      <c r="MDL1" s="34"/>
      <c r="MDM1" s="34"/>
      <c r="MDN1" s="34"/>
      <c r="MDO1" s="34"/>
      <c r="MDP1" s="34"/>
      <c r="MDQ1" s="34"/>
      <c r="MDR1" s="34"/>
      <c r="MDS1" s="34"/>
      <c r="MDT1" s="34"/>
      <c r="MDU1" s="34"/>
      <c r="MDV1" s="34"/>
      <c r="MDW1" s="34"/>
      <c r="MDX1" s="34"/>
      <c r="MDY1" s="34"/>
      <c r="MDZ1" s="34"/>
      <c r="MEA1" s="34"/>
      <c r="MEB1" s="34"/>
      <c r="MEC1" s="34"/>
      <c r="MED1" s="34"/>
      <c r="MEE1" s="34"/>
      <c r="MEF1" s="34"/>
      <c r="MEG1" s="34"/>
      <c r="MEH1" s="34"/>
      <c r="MEI1" s="34"/>
      <c r="MEJ1" s="34"/>
      <c r="MEK1" s="34"/>
      <c r="MEL1" s="34"/>
      <c r="MEM1" s="34"/>
      <c r="MEN1" s="34"/>
      <c r="MEO1" s="34"/>
      <c r="MEP1" s="34"/>
      <c r="MEQ1" s="34"/>
      <c r="MER1" s="34"/>
      <c r="MES1" s="34"/>
      <c r="MET1" s="34"/>
      <c r="MEU1" s="34"/>
      <c r="MEV1" s="34"/>
      <c r="MEW1" s="34"/>
      <c r="MEX1" s="34"/>
      <c r="MEY1" s="34"/>
      <c r="MEZ1" s="34"/>
      <c r="MFA1" s="34"/>
      <c r="MFB1" s="34"/>
      <c r="MFC1" s="34"/>
      <c r="MFD1" s="34"/>
      <c r="MFE1" s="34"/>
      <c r="MFF1" s="34"/>
      <c r="MFG1" s="34"/>
      <c r="MFH1" s="34"/>
      <c r="MFI1" s="34"/>
      <c r="MFJ1" s="34"/>
      <c r="MFK1" s="34"/>
      <c r="MFL1" s="34"/>
      <c r="MFM1" s="34"/>
      <c r="MFN1" s="34"/>
      <c r="MFO1" s="34"/>
      <c r="MFP1" s="34"/>
      <c r="MFQ1" s="34"/>
      <c r="MFR1" s="34"/>
      <c r="MFS1" s="34"/>
      <c r="MFT1" s="34"/>
      <c r="MFU1" s="34"/>
      <c r="MFV1" s="34"/>
      <c r="MFW1" s="34"/>
      <c r="MFX1" s="34"/>
      <c r="MFY1" s="34"/>
      <c r="MFZ1" s="34"/>
      <c r="MGA1" s="34"/>
      <c r="MGB1" s="34"/>
      <c r="MGC1" s="34"/>
      <c r="MGD1" s="34"/>
      <c r="MGE1" s="34"/>
      <c r="MGF1" s="34"/>
      <c r="MGG1" s="34"/>
      <c r="MGH1" s="34"/>
      <c r="MGI1" s="34"/>
      <c r="MGJ1" s="34"/>
      <c r="MGK1" s="34"/>
      <c r="MGL1" s="34"/>
      <c r="MGM1" s="34"/>
      <c r="MGN1" s="34"/>
      <c r="MGO1" s="34"/>
      <c r="MGP1" s="34"/>
      <c r="MGQ1" s="34"/>
      <c r="MGR1" s="34"/>
      <c r="MGS1" s="34"/>
      <c r="MGT1" s="34"/>
      <c r="MGU1" s="34"/>
      <c r="MGV1" s="34"/>
      <c r="MGW1" s="34"/>
      <c r="MGX1" s="34"/>
      <c r="MGY1" s="34"/>
      <c r="MGZ1" s="34"/>
      <c r="MHA1" s="34"/>
      <c r="MHB1" s="34"/>
      <c r="MHC1" s="34"/>
      <c r="MHD1" s="34"/>
      <c r="MHE1" s="34"/>
      <c r="MHF1" s="34"/>
      <c r="MHG1" s="34"/>
      <c r="MHH1" s="34"/>
      <c r="MHI1" s="34"/>
      <c r="MHJ1" s="34"/>
      <c r="MHK1" s="34"/>
      <c r="MHL1" s="34"/>
      <c r="MHM1" s="34"/>
      <c r="MHN1" s="34"/>
      <c r="MHO1" s="34"/>
      <c r="MHP1" s="34"/>
      <c r="MHQ1" s="34"/>
      <c r="MHR1" s="34"/>
      <c r="MHS1" s="34"/>
      <c r="MHT1" s="34"/>
      <c r="MHU1" s="34"/>
      <c r="MHV1" s="34"/>
      <c r="MHW1" s="34"/>
      <c r="MHX1" s="34"/>
      <c r="MHY1" s="34"/>
      <c r="MHZ1" s="34"/>
      <c r="MIA1" s="34"/>
      <c r="MIB1" s="34"/>
      <c r="MIC1" s="34"/>
      <c r="MID1" s="34"/>
      <c r="MIE1" s="34"/>
      <c r="MIF1" s="34"/>
      <c r="MIG1" s="34"/>
      <c r="MIH1" s="34"/>
      <c r="MII1" s="34"/>
      <c r="MIJ1" s="34"/>
      <c r="MIK1" s="34"/>
      <c r="MIL1" s="34"/>
      <c r="MIM1" s="34"/>
      <c r="MIN1" s="34"/>
      <c r="MIO1" s="34"/>
      <c r="MIP1" s="34"/>
      <c r="MIQ1" s="34"/>
      <c r="MIR1" s="34"/>
      <c r="MIS1" s="34"/>
      <c r="MIT1" s="34"/>
      <c r="MIU1" s="34"/>
      <c r="MIV1" s="34"/>
      <c r="MIW1" s="34"/>
      <c r="MIX1" s="34"/>
      <c r="MIY1" s="34"/>
      <c r="MIZ1" s="34"/>
      <c r="MJA1" s="34"/>
      <c r="MJB1" s="34"/>
      <c r="MJC1" s="34"/>
      <c r="MJD1" s="34"/>
      <c r="MJE1" s="34"/>
      <c r="MJF1" s="34"/>
      <c r="MJG1" s="34"/>
      <c r="MJH1" s="34"/>
      <c r="MJI1" s="34"/>
      <c r="MJJ1" s="34"/>
      <c r="MJK1" s="34"/>
      <c r="MJL1" s="34"/>
      <c r="MJM1" s="34"/>
      <c r="MJN1" s="34"/>
      <c r="MJO1" s="34"/>
      <c r="MJP1" s="34"/>
      <c r="MJQ1" s="34"/>
      <c r="MJR1" s="34"/>
      <c r="MJS1" s="34"/>
      <c r="MJT1" s="34"/>
      <c r="MJU1" s="34"/>
      <c r="MJV1" s="34"/>
      <c r="MJW1" s="34"/>
      <c r="MJX1" s="34"/>
      <c r="MJY1" s="34"/>
      <c r="MJZ1" s="34"/>
      <c r="MKA1" s="34"/>
      <c r="MKB1" s="34"/>
      <c r="MKC1" s="34"/>
      <c r="MKD1" s="34"/>
      <c r="MKE1" s="34"/>
      <c r="MKF1" s="34"/>
      <c r="MKG1" s="34"/>
      <c r="MKH1" s="34"/>
      <c r="MKI1" s="34"/>
      <c r="MKJ1" s="34"/>
      <c r="MKK1" s="34"/>
      <c r="MKL1" s="34"/>
      <c r="MKM1" s="34"/>
      <c r="MKN1" s="34"/>
      <c r="MKO1" s="34"/>
      <c r="MKP1" s="34"/>
      <c r="MKQ1" s="34"/>
      <c r="MKR1" s="34"/>
      <c r="MKS1" s="34"/>
      <c r="MKT1" s="34"/>
      <c r="MKU1" s="34"/>
      <c r="MKV1" s="34"/>
      <c r="MKW1" s="34"/>
      <c r="MKX1" s="34"/>
      <c r="MKY1" s="34"/>
      <c r="MKZ1" s="34"/>
      <c r="MLA1" s="34"/>
      <c r="MLB1" s="34"/>
      <c r="MLC1" s="34"/>
      <c r="MLD1" s="34"/>
      <c r="MLE1" s="34"/>
      <c r="MLF1" s="34"/>
      <c r="MLG1" s="34"/>
      <c r="MLH1" s="34"/>
      <c r="MLI1" s="34"/>
      <c r="MLJ1" s="34"/>
      <c r="MLK1" s="34"/>
      <c r="MLL1" s="34"/>
      <c r="MLM1" s="34"/>
      <c r="MLN1" s="34"/>
      <c r="MLO1" s="34"/>
      <c r="MLP1" s="34"/>
      <c r="MLQ1" s="34"/>
      <c r="MLR1" s="34"/>
      <c r="MLS1" s="34"/>
      <c r="MLT1" s="34"/>
      <c r="MLU1" s="34"/>
      <c r="MLV1" s="34"/>
      <c r="MLW1" s="34"/>
      <c r="MLX1" s="34"/>
      <c r="MLY1" s="34"/>
      <c r="MLZ1" s="34"/>
      <c r="MMA1" s="34"/>
      <c r="MMB1" s="34"/>
      <c r="MMC1" s="34"/>
      <c r="MMD1" s="34"/>
      <c r="MME1" s="34"/>
      <c r="MMF1" s="34"/>
      <c r="MMG1" s="34"/>
      <c r="MMH1" s="34"/>
      <c r="MMI1" s="34"/>
      <c r="MMJ1" s="34"/>
      <c r="MMK1" s="34"/>
      <c r="MML1" s="34"/>
      <c r="MMM1" s="34"/>
      <c r="MMN1" s="34"/>
      <c r="MMO1" s="34"/>
      <c r="MMP1" s="34"/>
      <c r="MMQ1" s="34"/>
      <c r="MMR1" s="34"/>
      <c r="MMS1" s="34"/>
      <c r="MMT1" s="34"/>
      <c r="MMU1" s="34"/>
      <c r="MMV1" s="34"/>
      <c r="MMW1" s="34"/>
      <c r="MMX1" s="34"/>
      <c r="MMY1" s="34"/>
      <c r="MMZ1" s="34"/>
      <c r="MNA1" s="34"/>
      <c r="MNB1" s="34"/>
      <c r="MNC1" s="34"/>
      <c r="MND1" s="34"/>
      <c r="MNE1" s="34"/>
      <c r="MNF1" s="34"/>
      <c r="MNG1" s="34"/>
      <c r="MNH1" s="34"/>
      <c r="MNI1" s="34"/>
      <c r="MNJ1" s="34"/>
      <c r="MNK1" s="34"/>
      <c r="MNL1" s="34"/>
      <c r="MNM1" s="34"/>
      <c r="MNN1" s="34"/>
      <c r="MNO1" s="34"/>
      <c r="MNP1" s="34"/>
      <c r="MNQ1" s="34"/>
      <c r="MNR1" s="34"/>
      <c r="MNS1" s="34"/>
      <c r="MNT1" s="34"/>
      <c r="MNU1" s="34"/>
      <c r="MNV1" s="34"/>
      <c r="MNW1" s="34"/>
      <c r="MNX1" s="34"/>
      <c r="MNY1" s="34"/>
      <c r="MNZ1" s="34"/>
      <c r="MOA1" s="34"/>
      <c r="MOB1" s="34"/>
      <c r="MOC1" s="34"/>
      <c r="MOD1" s="34"/>
      <c r="MOE1" s="34"/>
      <c r="MOF1" s="34"/>
      <c r="MOG1" s="34"/>
      <c r="MOH1" s="34"/>
      <c r="MOI1" s="34"/>
      <c r="MOJ1" s="34"/>
      <c r="MOK1" s="34"/>
      <c r="MOL1" s="34"/>
      <c r="MOM1" s="34"/>
      <c r="MON1" s="34"/>
      <c r="MOO1" s="34"/>
      <c r="MOP1" s="34"/>
      <c r="MOQ1" s="34"/>
      <c r="MOR1" s="34"/>
      <c r="MOS1" s="34"/>
      <c r="MOT1" s="34"/>
      <c r="MOU1" s="34"/>
      <c r="MOV1" s="34"/>
      <c r="MOW1" s="34"/>
      <c r="MOX1" s="34"/>
      <c r="MOY1" s="34"/>
      <c r="MOZ1" s="34"/>
      <c r="MPA1" s="34"/>
      <c r="MPB1" s="34"/>
      <c r="MPC1" s="34"/>
      <c r="MPD1" s="34"/>
      <c r="MPE1" s="34"/>
      <c r="MPF1" s="34"/>
      <c r="MPG1" s="34"/>
      <c r="MPH1" s="34"/>
      <c r="MPI1" s="34"/>
      <c r="MPJ1" s="34"/>
      <c r="MPK1" s="34"/>
      <c r="MPL1" s="34"/>
      <c r="MPM1" s="34"/>
      <c r="MPN1" s="34"/>
      <c r="MPO1" s="34"/>
      <c r="MPP1" s="34"/>
      <c r="MPQ1" s="34"/>
      <c r="MPR1" s="34"/>
      <c r="MPS1" s="34"/>
      <c r="MPT1" s="34"/>
      <c r="MPU1" s="34"/>
      <c r="MPV1" s="34"/>
      <c r="MPW1" s="34"/>
      <c r="MPX1" s="34"/>
      <c r="MPY1" s="34"/>
      <c r="MPZ1" s="34"/>
      <c r="MQA1" s="34"/>
      <c r="MQB1" s="34"/>
      <c r="MQC1" s="34"/>
      <c r="MQD1" s="34"/>
      <c r="MQE1" s="34"/>
      <c r="MQF1" s="34"/>
      <c r="MQG1" s="34"/>
      <c r="MQH1" s="34"/>
      <c r="MQI1" s="34"/>
      <c r="MQJ1" s="34"/>
      <c r="MQK1" s="34"/>
      <c r="MQL1" s="34"/>
      <c r="MQM1" s="34"/>
      <c r="MQN1" s="34"/>
      <c r="MQO1" s="34"/>
      <c r="MQP1" s="34"/>
      <c r="MQQ1" s="34"/>
      <c r="MQR1" s="34"/>
      <c r="MQS1" s="34"/>
      <c r="MQT1" s="34"/>
      <c r="MQU1" s="34"/>
      <c r="MQV1" s="34"/>
      <c r="MQW1" s="34"/>
      <c r="MQX1" s="34"/>
      <c r="MQY1" s="34"/>
      <c r="MQZ1" s="34"/>
      <c r="MRA1" s="34"/>
      <c r="MRB1" s="34"/>
      <c r="MRC1" s="34"/>
      <c r="MRD1" s="34"/>
      <c r="MRE1" s="34"/>
      <c r="MRF1" s="34"/>
      <c r="MRG1" s="34"/>
      <c r="MRH1" s="34"/>
      <c r="MRI1" s="34"/>
      <c r="MRJ1" s="34"/>
      <c r="MRK1" s="34"/>
      <c r="MRL1" s="34"/>
      <c r="MRM1" s="34"/>
      <c r="MRN1" s="34"/>
      <c r="MRO1" s="34"/>
      <c r="MRP1" s="34"/>
      <c r="MRQ1" s="34"/>
      <c r="MRR1" s="34"/>
      <c r="MRS1" s="34"/>
      <c r="MRT1" s="34"/>
      <c r="MRU1" s="34"/>
      <c r="MRV1" s="34"/>
      <c r="MRW1" s="34"/>
      <c r="MRX1" s="34"/>
      <c r="MRY1" s="34"/>
      <c r="MRZ1" s="34"/>
      <c r="MSA1" s="34"/>
      <c r="MSB1" s="34"/>
      <c r="MSC1" s="34"/>
      <c r="MSD1" s="34"/>
      <c r="MSE1" s="34"/>
      <c r="MSF1" s="34"/>
      <c r="MSG1" s="34"/>
      <c r="MSH1" s="34"/>
      <c r="MSI1" s="34"/>
      <c r="MSJ1" s="34"/>
      <c r="MSK1" s="34"/>
      <c r="MSL1" s="34"/>
      <c r="MSM1" s="34"/>
      <c r="MSN1" s="34"/>
      <c r="MSO1" s="34"/>
      <c r="MSP1" s="34"/>
      <c r="MSQ1" s="34"/>
      <c r="MSR1" s="34"/>
      <c r="MSS1" s="34"/>
      <c r="MST1" s="34"/>
      <c r="MSU1" s="34"/>
      <c r="MSV1" s="34"/>
      <c r="MSW1" s="34"/>
      <c r="MSX1" s="34"/>
      <c r="MSY1" s="34"/>
      <c r="MSZ1" s="34"/>
      <c r="MTA1" s="34"/>
      <c r="MTB1" s="34"/>
      <c r="MTC1" s="34"/>
      <c r="MTD1" s="34"/>
      <c r="MTE1" s="34"/>
      <c r="MTF1" s="34"/>
      <c r="MTG1" s="34"/>
      <c r="MTH1" s="34"/>
      <c r="MTI1" s="34"/>
      <c r="MTJ1" s="34"/>
      <c r="MTK1" s="34"/>
      <c r="MTL1" s="34"/>
      <c r="MTM1" s="34"/>
      <c r="MTN1" s="34"/>
      <c r="MTO1" s="34"/>
      <c r="MTP1" s="34"/>
      <c r="MTQ1" s="34"/>
      <c r="MTR1" s="34"/>
      <c r="MTS1" s="34"/>
      <c r="MTT1" s="34"/>
      <c r="MTU1" s="34"/>
      <c r="MTV1" s="34"/>
      <c r="MTW1" s="34"/>
      <c r="MTX1" s="34"/>
      <c r="MTY1" s="34"/>
      <c r="MTZ1" s="34"/>
      <c r="MUA1" s="34"/>
      <c r="MUB1" s="34"/>
      <c r="MUC1" s="34"/>
      <c r="MUD1" s="34"/>
      <c r="MUE1" s="34"/>
      <c r="MUF1" s="34"/>
      <c r="MUG1" s="34"/>
      <c r="MUH1" s="34"/>
      <c r="MUI1" s="34"/>
      <c r="MUJ1" s="34"/>
      <c r="MUK1" s="34"/>
      <c r="MUL1" s="34"/>
      <c r="MUM1" s="34"/>
      <c r="MUN1" s="34"/>
      <c r="MUO1" s="34"/>
      <c r="MUP1" s="34"/>
      <c r="MUQ1" s="34"/>
      <c r="MUR1" s="34"/>
      <c r="MUS1" s="34"/>
      <c r="MUT1" s="34"/>
      <c r="MUU1" s="34"/>
      <c r="MUV1" s="34"/>
      <c r="MUW1" s="34"/>
      <c r="MUX1" s="34"/>
      <c r="MUY1" s="34"/>
      <c r="MUZ1" s="34"/>
      <c r="MVA1" s="34"/>
      <c r="MVB1" s="34"/>
      <c r="MVC1" s="34"/>
      <c r="MVD1" s="34"/>
      <c r="MVE1" s="34"/>
      <c r="MVF1" s="34"/>
      <c r="MVG1" s="34"/>
      <c r="MVH1" s="34"/>
      <c r="MVI1" s="34"/>
      <c r="MVJ1" s="34"/>
      <c r="MVK1" s="34"/>
      <c r="MVL1" s="34"/>
      <c r="MVM1" s="34"/>
      <c r="MVN1" s="34"/>
      <c r="MVO1" s="34"/>
      <c r="MVP1" s="34"/>
      <c r="MVQ1" s="34"/>
      <c r="MVR1" s="34"/>
      <c r="MVS1" s="34"/>
      <c r="MVT1" s="34"/>
      <c r="MVU1" s="34"/>
      <c r="MVV1" s="34"/>
      <c r="MVW1" s="34"/>
      <c r="MVX1" s="34"/>
      <c r="MVY1" s="34"/>
      <c r="MVZ1" s="34"/>
      <c r="MWA1" s="34"/>
      <c r="MWB1" s="34"/>
      <c r="MWC1" s="34"/>
      <c r="MWD1" s="34"/>
      <c r="MWE1" s="34"/>
      <c r="MWF1" s="34"/>
      <c r="MWG1" s="34"/>
      <c r="MWH1" s="34"/>
      <c r="MWI1" s="34"/>
      <c r="MWJ1" s="34"/>
      <c r="MWK1" s="34"/>
      <c r="MWL1" s="34"/>
      <c r="MWM1" s="34"/>
      <c r="MWN1" s="34"/>
      <c r="MWO1" s="34"/>
      <c r="MWP1" s="34"/>
      <c r="MWQ1" s="34"/>
      <c r="MWR1" s="34"/>
      <c r="MWS1" s="34"/>
      <c r="MWT1" s="34"/>
      <c r="MWU1" s="34"/>
      <c r="MWV1" s="34"/>
      <c r="MWW1" s="34"/>
      <c r="MWX1" s="34"/>
      <c r="MWY1" s="34"/>
      <c r="MWZ1" s="34"/>
      <c r="MXA1" s="34"/>
      <c r="MXB1" s="34"/>
      <c r="MXC1" s="34"/>
      <c r="MXD1" s="34"/>
      <c r="MXE1" s="34"/>
      <c r="MXF1" s="34"/>
      <c r="MXG1" s="34"/>
      <c r="MXH1" s="34"/>
      <c r="MXI1" s="34"/>
      <c r="MXJ1" s="34"/>
      <c r="MXK1" s="34"/>
      <c r="MXL1" s="34"/>
      <c r="MXM1" s="34"/>
      <c r="MXN1" s="34"/>
      <c r="MXO1" s="34"/>
      <c r="MXP1" s="34"/>
      <c r="MXQ1" s="34"/>
      <c r="MXR1" s="34"/>
      <c r="MXS1" s="34"/>
      <c r="MXT1" s="34"/>
      <c r="MXU1" s="34"/>
      <c r="MXV1" s="34"/>
      <c r="MXW1" s="34"/>
      <c r="MXX1" s="34"/>
      <c r="MXY1" s="34"/>
      <c r="MXZ1" s="34"/>
      <c r="MYA1" s="34"/>
      <c r="MYB1" s="34"/>
      <c r="MYC1" s="34"/>
      <c r="MYD1" s="34"/>
      <c r="MYE1" s="34"/>
      <c r="MYF1" s="34"/>
      <c r="MYG1" s="34"/>
      <c r="MYH1" s="34"/>
      <c r="MYI1" s="34"/>
      <c r="MYJ1" s="34"/>
      <c r="MYK1" s="34"/>
      <c r="MYL1" s="34"/>
      <c r="MYM1" s="34"/>
      <c r="MYN1" s="34"/>
      <c r="MYO1" s="34"/>
      <c r="MYP1" s="34"/>
      <c r="MYQ1" s="34"/>
      <c r="MYR1" s="34"/>
      <c r="MYS1" s="34"/>
      <c r="MYT1" s="34"/>
      <c r="MYU1" s="34"/>
      <c r="MYV1" s="34"/>
      <c r="MYW1" s="34"/>
      <c r="MYX1" s="34"/>
      <c r="MYY1" s="34"/>
      <c r="MYZ1" s="34"/>
      <c r="MZA1" s="34"/>
      <c r="MZB1" s="34"/>
      <c r="MZC1" s="34"/>
      <c r="MZD1" s="34"/>
      <c r="MZE1" s="34"/>
      <c r="MZF1" s="34"/>
      <c r="MZG1" s="34"/>
      <c r="MZH1" s="34"/>
      <c r="MZI1" s="34"/>
      <c r="MZJ1" s="34"/>
      <c r="MZK1" s="34"/>
      <c r="MZL1" s="34"/>
      <c r="MZM1" s="34"/>
      <c r="MZN1" s="34"/>
      <c r="MZO1" s="34"/>
      <c r="MZP1" s="34"/>
      <c r="MZQ1" s="34"/>
      <c r="MZR1" s="34"/>
      <c r="MZS1" s="34"/>
      <c r="MZT1" s="34"/>
      <c r="MZU1" s="34"/>
      <c r="MZV1" s="34"/>
      <c r="MZW1" s="34"/>
      <c r="MZX1" s="34"/>
      <c r="MZY1" s="34"/>
      <c r="MZZ1" s="34"/>
      <c r="NAA1" s="34"/>
      <c r="NAB1" s="34"/>
      <c r="NAC1" s="34"/>
      <c r="NAD1" s="34"/>
      <c r="NAE1" s="34"/>
      <c r="NAF1" s="34"/>
      <c r="NAG1" s="34"/>
      <c r="NAH1" s="34"/>
      <c r="NAI1" s="34"/>
      <c r="NAJ1" s="34"/>
      <c r="NAK1" s="34"/>
      <c r="NAL1" s="34"/>
      <c r="NAM1" s="34"/>
      <c r="NAN1" s="34"/>
      <c r="NAO1" s="34"/>
      <c r="NAP1" s="34"/>
      <c r="NAQ1" s="34"/>
      <c r="NAR1" s="34"/>
      <c r="NAS1" s="34"/>
      <c r="NAT1" s="34"/>
      <c r="NAU1" s="34"/>
      <c r="NAV1" s="34"/>
      <c r="NAW1" s="34"/>
      <c r="NAX1" s="34"/>
      <c r="NAY1" s="34"/>
      <c r="NAZ1" s="34"/>
      <c r="NBA1" s="34"/>
      <c r="NBB1" s="34"/>
      <c r="NBC1" s="34"/>
      <c r="NBD1" s="34"/>
      <c r="NBE1" s="34"/>
      <c r="NBF1" s="34"/>
      <c r="NBG1" s="34"/>
      <c r="NBH1" s="34"/>
      <c r="NBI1" s="34"/>
      <c r="NBJ1" s="34"/>
      <c r="NBK1" s="34"/>
      <c r="NBL1" s="34"/>
      <c r="NBM1" s="34"/>
      <c r="NBN1" s="34"/>
      <c r="NBO1" s="34"/>
      <c r="NBP1" s="34"/>
      <c r="NBQ1" s="34"/>
      <c r="NBR1" s="34"/>
      <c r="NBS1" s="34"/>
      <c r="NBT1" s="34"/>
      <c r="NBU1" s="34"/>
      <c r="NBV1" s="34"/>
      <c r="NBW1" s="34"/>
      <c r="NBX1" s="34"/>
      <c r="NBY1" s="34"/>
      <c r="NBZ1" s="34"/>
      <c r="NCA1" s="34"/>
      <c r="NCB1" s="34"/>
      <c r="NCC1" s="34"/>
      <c r="NCD1" s="34"/>
      <c r="NCE1" s="34"/>
      <c r="NCF1" s="34"/>
      <c r="NCG1" s="34"/>
      <c r="NCH1" s="34"/>
      <c r="NCI1" s="34"/>
      <c r="NCJ1" s="34"/>
      <c r="NCK1" s="34"/>
      <c r="NCL1" s="34"/>
      <c r="NCM1" s="34"/>
      <c r="NCN1" s="34"/>
      <c r="NCO1" s="34"/>
      <c r="NCP1" s="34"/>
      <c r="NCQ1" s="34"/>
      <c r="NCR1" s="34"/>
      <c r="NCS1" s="34"/>
      <c r="NCT1" s="34"/>
      <c r="NCU1" s="34"/>
      <c r="NCV1" s="34"/>
      <c r="NCW1" s="34"/>
      <c r="NCX1" s="34"/>
      <c r="NCY1" s="34"/>
      <c r="NCZ1" s="34"/>
      <c r="NDA1" s="34"/>
      <c r="NDB1" s="34"/>
      <c r="NDC1" s="34"/>
      <c r="NDD1" s="34"/>
      <c r="NDE1" s="34"/>
      <c r="NDF1" s="34"/>
      <c r="NDG1" s="34"/>
      <c r="NDH1" s="34"/>
      <c r="NDI1" s="34"/>
      <c r="NDJ1" s="34"/>
      <c r="NDK1" s="34"/>
      <c r="NDL1" s="34"/>
      <c r="NDM1" s="34"/>
      <c r="NDN1" s="34"/>
      <c r="NDO1" s="34"/>
      <c r="NDP1" s="34"/>
      <c r="NDQ1" s="34"/>
      <c r="NDR1" s="34"/>
      <c r="NDS1" s="34"/>
      <c r="NDT1" s="34"/>
      <c r="NDU1" s="34"/>
      <c r="NDV1" s="34"/>
      <c r="NDW1" s="34"/>
      <c r="NDX1" s="34"/>
      <c r="NDY1" s="34"/>
      <c r="NDZ1" s="34"/>
      <c r="NEA1" s="34"/>
      <c r="NEB1" s="34"/>
      <c r="NEC1" s="34"/>
      <c r="NED1" s="34"/>
      <c r="NEE1" s="34"/>
      <c r="NEF1" s="34"/>
      <c r="NEG1" s="34"/>
      <c r="NEH1" s="34"/>
      <c r="NEI1" s="34"/>
      <c r="NEJ1" s="34"/>
      <c r="NEK1" s="34"/>
      <c r="NEL1" s="34"/>
      <c r="NEM1" s="34"/>
      <c r="NEN1" s="34"/>
      <c r="NEO1" s="34"/>
      <c r="NEP1" s="34"/>
      <c r="NEQ1" s="34"/>
      <c r="NER1" s="34"/>
      <c r="NES1" s="34"/>
      <c r="NET1" s="34"/>
      <c r="NEU1" s="34"/>
      <c r="NEV1" s="34"/>
      <c r="NEW1" s="34"/>
      <c r="NEX1" s="34"/>
      <c r="NEY1" s="34"/>
      <c r="NEZ1" s="34"/>
      <c r="NFA1" s="34"/>
      <c r="NFB1" s="34"/>
      <c r="NFC1" s="34"/>
      <c r="NFD1" s="34"/>
      <c r="NFE1" s="34"/>
      <c r="NFF1" s="34"/>
      <c r="NFG1" s="34"/>
      <c r="NFH1" s="34"/>
      <c r="NFI1" s="34"/>
      <c r="NFJ1" s="34"/>
      <c r="NFK1" s="34"/>
      <c r="NFL1" s="34"/>
      <c r="NFM1" s="34"/>
      <c r="NFN1" s="34"/>
      <c r="NFO1" s="34"/>
      <c r="NFP1" s="34"/>
      <c r="NFQ1" s="34"/>
      <c r="NFR1" s="34"/>
      <c r="NFS1" s="34"/>
      <c r="NFT1" s="34"/>
      <c r="NFU1" s="34"/>
      <c r="NFV1" s="34"/>
      <c r="NFW1" s="34"/>
      <c r="NFX1" s="34"/>
      <c r="NFY1" s="34"/>
      <c r="NFZ1" s="34"/>
      <c r="NGA1" s="34"/>
      <c r="NGB1" s="34"/>
      <c r="NGC1" s="34"/>
      <c r="NGD1" s="34"/>
      <c r="NGE1" s="34"/>
      <c r="NGF1" s="34"/>
      <c r="NGG1" s="34"/>
      <c r="NGH1" s="34"/>
      <c r="NGI1" s="34"/>
      <c r="NGJ1" s="34"/>
      <c r="NGK1" s="34"/>
      <c r="NGL1" s="34"/>
      <c r="NGM1" s="34"/>
      <c r="NGN1" s="34"/>
      <c r="NGO1" s="34"/>
      <c r="NGP1" s="34"/>
      <c r="NGQ1" s="34"/>
      <c r="NGR1" s="34"/>
      <c r="NGS1" s="34"/>
      <c r="NGT1" s="34"/>
      <c r="NGU1" s="34"/>
      <c r="NGV1" s="34"/>
      <c r="NGW1" s="34"/>
      <c r="NGX1" s="34"/>
      <c r="NGY1" s="34"/>
      <c r="NGZ1" s="34"/>
      <c r="NHA1" s="34"/>
      <c r="NHB1" s="34"/>
      <c r="NHC1" s="34"/>
      <c r="NHD1" s="34"/>
      <c r="NHE1" s="34"/>
      <c r="NHF1" s="34"/>
      <c r="NHG1" s="34"/>
      <c r="NHH1" s="34"/>
      <c r="NHI1" s="34"/>
      <c r="NHJ1" s="34"/>
      <c r="NHK1" s="34"/>
      <c r="NHL1" s="34"/>
      <c r="NHM1" s="34"/>
      <c r="NHN1" s="34"/>
      <c r="NHO1" s="34"/>
      <c r="NHP1" s="34"/>
      <c r="NHQ1" s="34"/>
      <c r="NHR1" s="34"/>
      <c r="NHS1" s="34"/>
      <c r="NHT1" s="34"/>
      <c r="NHU1" s="34"/>
      <c r="NHV1" s="34"/>
      <c r="NHW1" s="34"/>
      <c r="NHX1" s="34"/>
      <c r="NHY1" s="34"/>
      <c r="NHZ1" s="34"/>
      <c r="NIA1" s="34"/>
      <c r="NIB1" s="34"/>
      <c r="NIC1" s="34"/>
      <c r="NID1" s="34"/>
      <c r="NIE1" s="34"/>
      <c r="NIF1" s="34"/>
      <c r="NIG1" s="34"/>
      <c r="NIH1" s="34"/>
      <c r="NII1" s="34"/>
      <c r="NIJ1" s="34"/>
      <c r="NIK1" s="34"/>
      <c r="NIL1" s="34"/>
      <c r="NIM1" s="34"/>
      <c r="NIN1" s="34"/>
      <c r="NIO1" s="34"/>
      <c r="NIP1" s="34"/>
      <c r="NIQ1" s="34"/>
      <c r="NIR1" s="34"/>
      <c r="NIS1" s="34"/>
      <c r="NIT1" s="34"/>
      <c r="NIU1" s="34"/>
      <c r="NIV1" s="34"/>
      <c r="NIW1" s="34"/>
      <c r="NIX1" s="34"/>
      <c r="NIY1" s="34"/>
      <c r="NIZ1" s="34"/>
      <c r="NJA1" s="34"/>
      <c r="NJB1" s="34"/>
      <c r="NJC1" s="34"/>
      <c r="NJD1" s="34"/>
      <c r="NJE1" s="34"/>
      <c r="NJF1" s="34"/>
      <c r="NJG1" s="34"/>
      <c r="NJH1" s="34"/>
      <c r="NJI1" s="34"/>
      <c r="NJJ1" s="34"/>
      <c r="NJK1" s="34"/>
      <c r="NJL1" s="34"/>
      <c r="NJM1" s="34"/>
      <c r="NJN1" s="34"/>
      <c r="NJO1" s="34"/>
      <c r="NJP1" s="34"/>
      <c r="NJQ1" s="34"/>
      <c r="NJR1" s="34"/>
      <c r="NJS1" s="34"/>
      <c r="NJT1" s="34"/>
      <c r="NJU1" s="34"/>
      <c r="NJV1" s="34"/>
      <c r="NJW1" s="34"/>
      <c r="NJX1" s="34"/>
      <c r="NJY1" s="34"/>
      <c r="NJZ1" s="34"/>
      <c r="NKA1" s="34"/>
      <c r="NKB1" s="34"/>
      <c r="NKC1" s="34"/>
      <c r="NKD1" s="34"/>
      <c r="NKE1" s="34"/>
      <c r="NKF1" s="34"/>
      <c r="NKG1" s="34"/>
      <c r="NKH1" s="34"/>
      <c r="NKI1" s="34"/>
      <c r="NKJ1" s="34"/>
      <c r="NKK1" s="34"/>
      <c r="NKL1" s="34"/>
      <c r="NKM1" s="34"/>
      <c r="NKN1" s="34"/>
      <c r="NKO1" s="34"/>
      <c r="NKP1" s="34"/>
      <c r="NKQ1" s="34"/>
      <c r="NKR1" s="34"/>
      <c r="NKS1" s="34"/>
      <c r="NKT1" s="34"/>
      <c r="NKU1" s="34"/>
      <c r="NKV1" s="34"/>
      <c r="NKW1" s="34"/>
      <c r="NKX1" s="34"/>
      <c r="NKY1" s="34"/>
      <c r="NKZ1" s="34"/>
      <c r="NLA1" s="34"/>
      <c r="NLB1" s="34"/>
      <c r="NLC1" s="34"/>
      <c r="NLD1" s="34"/>
      <c r="NLE1" s="34"/>
      <c r="NLF1" s="34"/>
      <c r="NLG1" s="34"/>
      <c r="NLH1" s="34"/>
      <c r="NLI1" s="34"/>
      <c r="NLJ1" s="34"/>
      <c r="NLK1" s="34"/>
      <c r="NLL1" s="34"/>
      <c r="NLM1" s="34"/>
      <c r="NLN1" s="34"/>
      <c r="NLO1" s="34"/>
      <c r="NLP1" s="34"/>
      <c r="NLQ1" s="34"/>
      <c r="NLR1" s="34"/>
      <c r="NLS1" s="34"/>
      <c r="NLT1" s="34"/>
      <c r="NLU1" s="34"/>
      <c r="NLV1" s="34"/>
      <c r="NLW1" s="34"/>
      <c r="NLX1" s="34"/>
      <c r="NLY1" s="34"/>
      <c r="NLZ1" s="34"/>
      <c r="NMA1" s="34"/>
      <c r="NMB1" s="34"/>
      <c r="NMC1" s="34"/>
      <c r="NMD1" s="34"/>
      <c r="NME1" s="34"/>
      <c r="NMF1" s="34"/>
      <c r="NMG1" s="34"/>
      <c r="NMH1" s="34"/>
      <c r="NMI1" s="34"/>
      <c r="NMJ1" s="34"/>
      <c r="NMK1" s="34"/>
      <c r="NML1" s="34"/>
      <c r="NMM1" s="34"/>
      <c r="NMN1" s="34"/>
      <c r="NMO1" s="34"/>
      <c r="NMP1" s="34"/>
      <c r="NMQ1" s="34"/>
      <c r="NMR1" s="34"/>
      <c r="NMS1" s="34"/>
      <c r="NMT1" s="34"/>
      <c r="NMU1" s="34"/>
      <c r="NMV1" s="34"/>
      <c r="NMW1" s="34"/>
      <c r="NMX1" s="34"/>
      <c r="NMY1" s="34"/>
      <c r="NMZ1" s="34"/>
      <c r="NNA1" s="34"/>
      <c r="NNB1" s="34"/>
      <c r="NNC1" s="34"/>
      <c r="NND1" s="34"/>
      <c r="NNE1" s="34"/>
      <c r="NNF1" s="34"/>
      <c r="NNG1" s="34"/>
      <c r="NNH1" s="34"/>
      <c r="NNI1" s="34"/>
      <c r="NNJ1" s="34"/>
      <c r="NNK1" s="34"/>
      <c r="NNL1" s="34"/>
      <c r="NNM1" s="34"/>
      <c r="NNN1" s="34"/>
      <c r="NNO1" s="34"/>
      <c r="NNP1" s="34"/>
      <c r="NNQ1" s="34"/>
      <c r="NNR1" s="34"/>
      <c r="NNS1" s="34"/>
      <c r="NNT1" s="34"/>
      <c r="NNU1" s="34"/>
      <c r="NNV1" s="34"/>
      <c r="NNW1" s="34"/>
      <c r="NNX1" s="34"/>
      <c r="NNY1" s="34"/>
      <c r="NNZ1" s="34"/>
      <c r="NOA1" s="34"/>
      <c r="NOB1" s="34"/>
      <c r="NOC1" s="34"/>
      <c r="NOD1" s="34"/>
      <c r="NOE1" s="34"/>
      <c r="NOF1" s="34"/>
      <c r="NOG1" s="34"/>
      <c r="NOH1" s="34"/>
      <c r="NOI1" s="34"/>
      <c r="NOJ1" s="34"/>
      <c r="NOK1" s="34"/>
      <c r="NOL1" s="34"/>
      <c r="NOM1" s="34"/>
      <c r="NON1" s="34"/>
      <c r="NOO1" s="34"/>
      <c r="NOP1" s="34"/>
      <c r="NOQ1" s="34"/>
      <c r="NOR1" s="34"/>
      <c r="NOS1" s="34"/>
      <c r="NOT1" s="34"/>
      <c r="NOU1" s="34"/>
      <c r="NOV1" s="34"/>
      <c r="NOW1" s="34"/>
      <c r="NOX1" s="34"/>
      <c r="NOY1" s="34"/>
      <c r="NOZ1" s="34"/>
      <c r="NPA1" s="34"/>
      <c r="NPB1" s="34"/>
      <c r="NPC1" s="34"/>
      <c r="NPD1" s="34"/>
      <c r="NPE1" s="34"/>
      <c r="NPF1" s="34"/>
      <c r="NPG1" s="34"/>
      <c r="NPH1" s="34"/>
      <c r="NPI1" s="34"/>
      <c r="NPJ1" s="34"/>
      <c r="NPK1" s="34"/>
      <c r="NPL1" s="34"/>
      <c r="NPM1" s="34"/>
      <c r="NPN1" s="34"/>
      <c r="NPO1" s="34"/>
      <c r="NPP1" s="34"/>
      <c r="NPQ1" s="34"/>
      <c r="NPR1" s="34"/>
      <c r="NPS1" s="34"/>
      <c r="NPT1" s="34"/>
      <c r="NPU1" s="34"/>
      <c r="NPV1" s="34"/>
      <c r="NPW1" s="34"/>
      <c r="NPX1" s="34"/>
      <c r="NPY1" s="34"/>
      <c r="NPZ1" s="34"/>
      <c r="NQA1" s="34"/>
      <c r="NQB1" s="34"/>
      <c r="NQC1" s="34"/>
      <c r="NQD1" s="34"/>
      <c r="NQE1" s="34"/>
      <c r="NQF1" s="34"/>
      <c r="NQG1" s="34"/>
      <c r="NQH1" s="34"/>
      <c r="NQI1" s="34"/>
      <c r="NQJ1" s="34"/>
      <c r="NQK1" s="34"/>
      <c r="NQL1" s="34"/>
      <c r="NQM1" s="34"/>
      <c r="NQN1" s="34"/>
      <c r="NQO1" s="34"/>
      <c r="NQP1" s="34"/>
      <c r="NQQ1" s="34"/>
      <c r="NQR1" s="34"/>
      <c r="NQS1" s="34"/>
      <c r="NQT1" s="34"/>
      <c r="NQU1" s="34"/>
      <c r="NQV1" s="34"/>
      <c r="NQW1" s="34"/>
      <c r="NQX1" s="34"/>
      <c r="NQY1" s="34"/>
      <c r="NQZ1" s="34"/>
      <c r="NRA1" s="34"/>
      <c r="NRB1" s="34"/>
      <c r="NRC1" s="34"/>
      <c r="NRD1" s="34"/>
      <c r="NRE1" s="34"/>
      <c r="NRF1" s="34"/>
      <c r="NRG1" s="34"/>
      <c r="NRH1" s="34"/>
      <c r="NRI1" s="34"/>
      <c r="NRJ1" s="34"/>
      <c r="NRK1" s="34"/>
      <c r="NRL1" s="34"/>
      <c r="NRM1" s="34"/>
      <c r="NRN1" s="34"/>
      <c r="NRO1" s="34"/>
      <c r="NRP1" s="34"/>
      <c r="NRQ1" s="34"/>
      <c r="NRR1" s="34"/>
      <c r="NRS1" s="34"/>
      <c r="NRT1" s="34"/>
      <c r="NRU1" s="34"/>
      <c r="NRV1" s="34"/>
      <c r="NRW1" s="34"/>
      <c r="NRX1" s="34"/>
      <c r="NRY1" s="34"/>
      <c r="NRZ1" s="34"/>
      <c r="NSA1" s="34"/>
      <c r="NSB1" s="34"/>
      <c r="NSC1" s="34"/>
      <c r="NSD1" s="34"/>
      <c r="NSE1" s="34"/>
      <c r="NSF1" s="34"/>
      <c r="NSG1" s="34"/>
      <c r="NSH1" s="34"/>
      <c r="NSI1" s="34"/>
      <c r="NSJ1" s="34"/>
      <c r="NSK1" s="34"/>
      <c r="NSL1" s="34"/>
      <c r="NSM1" s="34"/>
      <c r="NSN1" s="34"/>
      <c r="NSO1" s="34"/>
      <c r="NSP1" s="34"/>
      <c r="NSQ1" s="34"/>
      <c r="NSR1" s="34"/>
      <c r="NSS1" s="34"/>
      <c r="NST1" s="34"/>
      <c r="NSU1" s="34"/>
      <c r="NSV1" s="34"/>
      <c r="NSW1" s="34"/>
      <c r="NSX1" s="34"/>
      <c r="NSY1" s="34"/>
      <c r="NSZ1" s="34"/>
      <c r="NTA1" s="34"/>
      <c r="NTB1" s="34"/>
      <c r="NTC1" s="34"/>
      <c r="NTD1" s="34"/>
      <c r="NTE1" s="34"/>
      <c r="NTF1" s="34"/>
      <c r="NTG1" s="34"/>
      <c r="NTH1" s="34"/>
      <c r="NTI1" s="34"/>
      <c r="NTJ1" s="34"/>
      <c r="NTK1" s="34"/>
      <c r="NTL1" s="34"/>
      <c r="NTM1" s="34"/>
      <c r="NTN1" s="34"/>
      <c r="NTO1" s="34"/>
      <c r="NTP1" s="34"/>
      <c r="NTQ1" s="34"/>
      <c r="NTR1" s="34"/>
      <c r="NTS1" s="34"/>
      <c r="NTT1" s="34"/>
      <c r="NTU1" s="34"/>
      <c r="NTV1" s="34"/>
      <c r="NTW1" s="34"/>
      <c r="NTX1" s="34"/>
      <c r="NTY1" s="34"/>
      <c r="NTZ1" s="34"/>
      <c r="NUA1" s="34"/>
      <c r="NUB1" s="34"/>
      <c r="NUC1" s="34"/>
      <c r="NUD1" s="34"/>
      <c r="NUE1" s="34"/>
      <c r="NUF1" s="34"/>
      <c r="NUG1" s="34"/>
      <c r="NUH1" s="34"/>
      <c r="NUI1" s="34"/>
      <c r="NUJ1" s="34"/>
      <c r="NUK1" s="34"/>
      <c r="NUL1" s="34"/>
      <c r="NUM1" s="34"/>
      <c r="NUN1" s="34"/>
      <c r="NUO1" s="34"/>
      <c r="NUP1" s="34"/>
      <c r="NUQ1" s="34"/>
      <c r="NUR1" s="34"/>
      <c r="NUS1" s="34"/>
      <c r="NUT1" s="34"/>
      <c r="NUU1" s="34"/>
      <c r="NUV1" s="34"/>
      <c r="NUW1" s="34"/>
      <c r="NUX1" s="34"/>
      <c r="NUY1" s="34"/>
      <c r="NUZ1" s="34"/>
      <c r="NVA1" s="34"/>
      <c r="NVB1" s="34"/>
      <c r="NVC1" s="34"/>
      <c r="NVD1" s="34"/>
      <c r="NVE1" s="34"/>
      <c r="NVF1" s="34"/>
      <c r="NVG1" s="34"/>
      <c r="NVH1" s="34"/>
      <c r="NVI1" s="34"/>
      <c r="NVJ1" s="34"/>
      <c r="NVK1" s="34"/>
      <c r="NVL1" s="34"/>
      <c r="NVM1" s="34"/>
      <c r="NVN1" s="34"/>
      <c r="NVO1" s="34"/>
      <c r="NVP1" s="34"/>
      <c r="NVQ1" s="34"/>
      <c r="NVR1" s="34"/>
      <c r="NVS1" s="34"/>
      <c r="NVT1" s="34"/>
      <c r="NVU1" s="34"/>
      <c r="NVV1" s="34"/>
      <c r="NVW1" s="34"/>
      <c r="NVX1" s="34"/>
      <c r="NVY1" s="34"/>
      <c r="NVZ1" s="34"/>
      <c r="NWA1" s="34"/>
      <c r="NWB1" s="34"/>
      <c r="NWC1" s="34"/>
      <c r="NWD1" s="34"/>
      <c r="NWE1" s="34"/>
      <c r="NWF1" s="34"/>
      <c r="NWG1" s="34"/>
      <c r="NWH1" s="34"/>
      <c r="NWI1" s="34"/>
      <c r="NWJ1" s="34"/>
      <c r="NWK1" s="34"/>
      <c r="NWL1" s="34"/>
      <c r="NWM1" s="34"/>
      <c r="NWN1" s="34"/>
      <c r="NWO1" s="34"/>
      <c r="NWP1" s="34"/>
      <c r="NWQ1" s="34"/>
      <c r="NWR1" s="34"/>
      <c r="NWS1" s="34"/>
      <c r="NWT1" s="34"/>
      <c r="NWU1" s="34"/>
      <c r="NWV1" s="34"/>
      <c r="NWW1" s="34"/>
      <c r="NWX1" s="34"/>
      <c r="NWY1" s="34"/>
      <c r="NWZ1" s="34"/>
      <c r="NXA1" s="34"/>
      <c r="NXB1" s="34"/>
      <c r="NXC1" s="34"/>
      <c r="NXD1" s="34"/>
      <c r="NXE1" s="34"/>
      <c r="NXF1" s="34"/>
      <c r="NXG1" s="34"/>
      <c r="NXH1" s="34"/>
      <c r="NXI1" s="34"/>
      <c r="NXJ1" s="34"/>
      <c r="NXK1" s="34"/>
      <c r="NXL1" s="34"/>
      <c r="NXM1" s="34"/>
      <c r="NXN1" s="34"/>
      <c r="NXO1" s="34"/>
      <c r="NXP1" s="34"/>
      <c r="NXQ1" s="34"/>
      <c r="NXR1" s="34"/>
      <c r="NXS1" s="34"/>
      <c r="NXT1" s="34"/>
      <c r="NXU1" s="34"/>
      <c r="NXV1" s="34"/>
      <c r="NXW1" s="34"/>
      <c r="NXX1" s="34"/>
      <c r="NXY1" s="34"/>
      <c r="NXZ1" s="34"/>
      <c r="NYA1" s="34"/>
      <c r="NYB1" s="34"/>
      <c r="NYC1" s="34"/>
      <c r="NYD1" s="34"/>
      <c r="NYE1" s="34"/>
      <c r="NYF1" s="34"/>
      <c r="NYG1" s="34"/>
      <c r="NYH1" s="34"/>
      <c r="NYI1" s="34"/>
      <c r="NYJ1" s="34"/>
      <c r="NYK1" s="34"/>
      <c r="NYL1" s="34"/>
      <c r="NYM1" s="34"/>
      <c r="NYN1" s="34"/>
      <c r="NYO1" s="34"/>
      <c r="NYP1" s="34"/>
      <c r="NYQ1" s="34"/>
      <c r="NYR1" s="34"/>
      <c r="NYS1" s="34"/>
      <c r="NYT1" s="34"/>
      <c r="NYU1" s="34"/>
      <c r="NYV1" s="34"/>
      <c r="NYW1" s="34"/>
      <c r="NYX1" s="34"/>
      <c r="NYY1" s="34"/>
      <c r="NYZ1" s="34"/>
      <c r="NZA1" s="34"/>
      <c r="NZB1" s="34"/>
      <c r="NZC1" s="34"/>
      <c r="NZD1" s="34"/>
      <c r="NZE1" s="34"/>
      <c r="NZF1" s="34"/>
      <c r="NZG1" s="34"/>
      <c r="NZH1" s="34"/>
      <c r="NZI1" s="34"/>
      <c r="NZJ1" s="34"/>
      <c r="NZK1" s="34"/>
      <c r="NZL1" s="34"/>
      <c r="NZM1" s="34"/>
      <c r="NZN1" s="34"/>
      <c r="NZO1" s="34"/>
      <c r="NZP1" s="34"/>
      <c r="NZQ1" s="34"/>
      <c r="NZR1" s="34"/>
      <c r="NZS1" s="34"/>
      <c r="NZT1" s="34"/>
      <c r="NZU1" s="34"/>
      <c r="NZV1" s="34"/>
      <c r="NZW1" s="34"/>
      <c r="NZX1" s="34"/>
      <c r="NZY1" s="34"/>
      <c r="NZZ1" s="34"/>
      <c r="OAA1" s="34"/>
      <c r="OAB1" s="34"/>
      <c r="OAC1" s="34"/>
      <c r="OAD1" s="34"/>
      <c r="OAE1" s="34"/>
      <c r="OAF1" s="34"/>
      <c r="OAG1" s="34"/>
      <c r="OAH1" s="34"/>
      <c r="OAI1" s="34"/>
      <c r="OAJ1" s="34"/>
      <c r="OAK1" s="34"/>
      <c r="OAL1" s="34"/>
      <c r="OAM1" s="34"/>
      <c r="OAN1" s="34"/>
      <c r="OAO1" s="34"/>
      <c r="OAP1" s="34"/>
      <c r="OAQ1" s="34"/>
      <c r="OAR1" s="34"/>
      <c r="OAS1" s="34"/>
      <c r="OAT1" s="34"/>
      <c r="OAU1" s="34"/>
      <c r="OAV1" s="34"/>
      <c r="OAW1" s="34"/>
      <c r="OAX1" s="34"/>
      <c r="OAY1" s="34"/>
      <c r="OAZ1" s="34"/>
      <c r="OBA1" s="34"/>
      <c r="OBB1" s="34"/>
      <c r="OBC1" s="34"/>
      <c r="OBD1" s="34"/>
      <c r="OBE1" s="34"/>
      <c r="OBF1" s="34"/>
      <c r="OBG1" s="34"/>
      <c r="OBH1" s="34"/>
      <c r="OBI1" s="34"/>
      <c r="OBJ1" s="34"/>
      <c r="OBK1" s="34"/>
      <c r="OBL1" s="34"/>
      <c r="OBM1" s="34"/>
      <c r="OBN1" s="34"/>
      <c r="OBO1" s="34"/>
      <c r="OBP1" s="34"/>
      <c r="OBQ1" s="34"/>
      <c r="OBR1" s="34"/>
      <c r="OBS1" s="34"/>
      <c r="OBT1" s="34"/>
      <c r="OBU1" s="34"/>
      <c r="OBV1" s="34"/>
      <c r="OBW1" s="34"/>
      <c r="OBX1" s="34"/>
      <c r="OBY1" s="34"/>
      <c r="OBZ1" s="34"/>
      <c r="OCA1" s="34"/>
      <c r="OCB1" s="34"/>
      <c r="OCC1" s="34"/>
      <c r="OCD1" s="34"/>
      <c r="OCE1" s="34"/>
      <c r="OCF1" s="34"/>
      <c r="OCG1" s="34"/>
      <c r="OCH1" s="34"/>
      <c r="OCI1" s="34"/>
      <c r="OCJ1" s="34"/>
      <c r="OCK1" s="34"/>
      <c r="OCL1" s="34"/>
      <c r="OCM1" s="34"/>
      <c r="OCN1" s="34"/>
      <c r="OCO1" s="34"/>
      <c r="OCP1" s="34"/>
      <c r="OCQ1" s="34"/>
      <c r="OCR1" s="34"/>
      <c r="OCS1" s="34"/>
      <c r="OCT1" s="34"/>
      <c r="OCU1" s="34"/>
      <c r="OCV1" s="34"/>
      <c r="OCW1" s="34"/>
      <c r="OCX1" s="34"/>
      <c r="OCY1" s="34"/>
      <c r="OCZ1" s="34"/>
      <c r="ODA1" s="34"/>
      <c r="ODB1" s="34"/>
      <c r="ODC1" s="34"/>
      <c r="ODD1" s="34"/>
      <c r="ODE1" s="34"/>
      <c r="ODF1" s="34"/>
      <c r="ODG1" s="34"/>
      <c r="ODH1" s="34"/>
      <c r="ODI1" s="34"/>
      <c r="ODJ1" s="34"/>
      <c r="ODK1" s="34"/>
      <c r="ODL1" s="34"/>
      <c r="ODM1" s="34"/>
      <c r="ODN1" s="34"/>
      <c r="ODO1" s="34"/>
      <c r="ODP1" s="34"/>
      <c r="ODQ1" s="34"/>
      <c r="ODR1" s="34"/>
      <c r="ODS1" s="34"/>
      <c r="ODT1" s="34"/>
      <c r="ODU1" s="34"/>
      <c r="ODV1" s="34"/>
      <c r="ODW1" s="34"/>
      <c r="ODX1" s="34"/>
      <c r="ODY1" s="34"/>
      <c r="ODZ1" s="34"/>
      <c r="OEA1" s="34"/>
      <c r="OEB1" s="34"/>
      <c r="OEC1" s="34"/>
      <c r="OED1" s="34"/>
      <c r="OEE1" s="34"/>
      <c r="OEF1" s="34"/>
      <c r="OEG1" s="34"/>
      <c r="OEH1" s="34"/>
      <c r="OEI1" s="34"/>
      <c r="OEJ1" s="34"/>
      <c r="OEK1" s="34"/>
      <c r="OEL1" s="34"/>
      <c r="OEM1" s="34"/>
      <c r="OEN1" s="34"/>
      <c r="OEO1" s="34"/>
      <c r="OEP1" s="34"/>
      <c r="OEQ1" s="34"/>
      <c r="OER1" s="34"/>
      <c r="OES1" s="34"/>
      <c r="OET1" s="34"/>
      <c r="OEU1" s="34"/>
      <c r="OEV1" s="34"/>
      <c r="OEW1" s="34"/>
      <c r="OEX1" s="34"/>
      <c r="OEY1" s="34"/>
      <c r="OEZ1" s="34"/>
      <c r="OFA1" s="34"/>
      <c r="OFB1" s="34"/>
      <c r="OFC1" s="34"/>
      <c r="OFD1" s="34"/>
      <c r="OFE1" s="34"/>
      <c r="OFF1" s="34"/>
      <c r="OFG1" s="34"/>
      <c r="OFH1" s="34"/>
      <c r="OFI1" s="34"/>
      <c r="OFJ1" s="34"/>
      <c r="OFK1" s="34"/>
      <c r="OFL1" s="34"/>
      <c r="OFM1" s="34"/>
      <c r="OFN1" s="34"/>
      <c r="OFO1" s="34"/>
      <c r="OFP1" s="34"/>
      <c r="OFQ1" s="34"/>
      <c r="OFR1" s="34"/>
      <c r="OFS1" s="34"/>
      <c r="OFT1" s="34"/>
      <c r="OFU1" s="34"/>
      <c r="OFV1" s="34"/>
      <c r="OFW1" s="34"/>
      <c r="OFX1" s="34"/>
      <c r="OFY1" s="34"/>
      <c r="OFZ1" s="34"/>
      <c r="OGA1" s="34"/>
      <c r="OGB1" s="34"/>
      <c r="OGC1" s="34"/>
      <c r="OGD1" s="34"/>
      <c r="OGE1" s="34"/>
      <c r="OGF1" s="34"/>
      <c r="OGG1" s="34"/>
      <c r="OGH1" s="34"/>
      <c r="OGI1" s="34"/>
      <c r="OGJ1" s="34"/>
      <c r="OGK1" s="34"/>
      <c r="OGL1" s="34"/>
      <c r="OGM1" s="34"/>
      <c r="OGN1" s="34"/>
      <c r="OGO1" s="34"/>
      <c r="OGP1" s="34"/>
      <c r="OGQ1" s="34"/>
      <c r="OGR1" s="34"/>
      <c r="OGS1" s="34"/>
      <c r="OGT1" s="34"/>
      <c r="OGU1" s="34"/>
      <c r="OGV1" s="34"/>
      <c r="OGW1" s="34"/>
      <c r="OGX1" s="34"/>
      <c r="OGY1" s="34"/>
      <c r="OGZ1" s="34"/>
      <c r="OHA1" s="34"/>
      <c r="OHB1" s="34"/>
      <c r="OHC1" s="34"/>
      <c r="OHD1" s="34"/>
      <c r="OHE1" s="34"/>
      <c r="OHF1" s="34"/>
      <c r="OHG1" s="34"/>
      <c r="OHH1" s="34"/>
      <c r="OHI1" s="34"/>
      <c r="OHJ1" s="34"/>
      <c r="OHK1" s="34"/>
      <c r="OHL1" s="34"/>
      <c r="OHM1" s="34"/>
      <c r="OHN1" s="34"/>
      <c r="OHO1" s="34"/>
      <c r="OHP1" s="34"/>
      <c r="OHQ1" s="34"/>
      <c r="OHR1" s="34"/>
      <c r="OHS1" s="34"/>
      <c r="OHT1" s="34"/>
      <c r="OHU1" s="34"/>
      <c r="OHV1" s="34"/>
      <c r="OHW1" s="34"/>
      <c r="OHX1" s="34"/>
      <c r="OHY1" s="34"/>
      <c r="OHZ1" s="34"/>
      <c r="OIA1" s="34"/>
      <c r="OIB1" s="34"/>
      <c r="OIC1" s="34"/>
      <c r="OID1" s="34"/>
      <c r="OIE1" s="34"/>
      <c r="OIF1" s="34"/>
      <c r="OIG1" s="34"/>
      <c r="OIH1" s="34"/>
      <c r="OII1" s="34"/>
      <c r="OIJ1" s="34"/>
      <c r="OIK1" s="34"/>
      <c r="OIL1" s="34"/>
      <c r="OIM1" s="34"/>
      <c r="OIN1" s="34"/>
      <c r="OIO1" s="34"/>
      <c r="OIP1" s="34"/>
      <c r="OIQ1" s="34"/>
      <c r="OIR1" s="34"/>
      <c r="OIS1" s="34"/>
      <c r="OIT1" s="34"/>
      <c r="OIU1" s="34"/>
      <c r="OIV1" s="34"/>
      <c r="OIW1" s="34"/>
      <c r="OIX1" s="34"/>
      <c r="OIY1" s="34"/>
      <c r="OIZ1" s="34"/>
      <c r="OJA1" s="34"/>
      <c r="OJB1" s="34"/>
      <c r="OJC1" s="34"/>
      <c r="OJD1" s="34"/>
      <c r="OJE1" s="34"/>
      <c r="OJF1" s="34"/>
      <c r="OJG1" s="34"/>
      <c r="OJH1" s="34"/>
      <c r="OJI1" s="34"/>
      <c r="OJJ1" s="34"/>
      <c r="OJK1" s="34"/>
      <c r="OJL1" s="34"/>
      <c r="OJM1" s="34"/>
      <c r="OJN1" s="34"/>
      <c r="OJO1" s="34"/>
      <c r="OJP1" s="34"/>
      <c r="OJQ1" s="34"/>
      <c r="OJR1" s="34"/>
      <c r="OJS1" s="34"/>
      <c r="OJT1" s="34"/>
      <c r="OJU1" s="34"/>
      <c r="OJV1" s="34"/>
      <c r="OJW1" s="34"/>
      <c r="OJX1" s="34"/>
      <c r="OJY1" s="34"/>
      <c r="OJZ1" s="34"/>
      <c r="OKA1" s="34"/>
      <c r="OKB1" s="34"/>
      <c r="OKC1" s="34"/>
      <c r="OKD1" s="34"/>
      <c r="OKE1" s="34"/>
      <c r="OKF1" s="34"/>
      <c r="OKG1" s="34"/>
      <c r="OKH1" s="34"/>
      <c r="OKI1" s="34"/>
      <c r="OKJ1" s="34"/>
      <c r="OKK1" s="34"/>
      <c r="OKL1" s="34"/>
      <c r="OKM1" s="34"/>
      <c r="OKN1" s="34"/>
      <c r="OKO1" s="34"/>
      <c r="OKP1" s="34"/>
      <c r="OKQ1" s="34"/>
      <c r="OKR1" s="34"/>
      <c r="OKS1" s="34"/>
      <c r="OKT1" s="34"/>
      <c r="OKU1" s="34"/>
      <c r="OKV1" s="34"/>
      <c r="OKW1" s="34"/>
      <c r="OKX1" s="34"/>
      <c r="OKY1" s="34"/>
      <c r="OKZ1" s="34"/>
      <c r="OLA1" s="34"/>
      <c r="OLB1" s="34"/>
      <c r="OLC1" s="34"/>
      <c r="OLD1" s="34"/>
      <c r="OLE1" s="34"/>
      <c r="OLF1" s="34"/>
      <c r="OLG1" s="34"/>
      <c r="OLH1" s="34"/>
      <c r="OLI1" s="34"/>
      <c r="OLJ1" s="34"/>
      <c r="OLK1" s="34"/>
      <c r="OLL1" s="34"/>
      <c r="OLM1" s="34"/>
      <c r="OLN1" s="34"/>
      <c r="OLO1" s="34"/>
      <c r="OLP1" s="34"/>
      <c r="OLQ1" s="34"/>
      <c r="OLR1" s="34"/>
      <c r="OLS1" s="34"/>
      <c r="OLT1" s="34"/>
      <c r="OLU1" s="34"/>
      <c r="OLV1" s="34"/>
      <c r="OLW1" s="34"/>
      <c r="OLX1" s="34"/>
      <c r="OLY1" s="34"/>
      <c r="OLZ1" s="34"/>
      <c r="OMA1" s="34"/>
      <c r="OMB1" s="34"/>
      <c r="OMC1" s="34"/>
      <c r="OMD1" s="34"/>
      <c r="OME1" s="34"/>
      <c r="OMF1" s="34"/>
      <c r="OMG1" s="34"/>
      <c r="OMH1" s="34"/>
      <c r="OMI1" s="34"/>
      <c r="OMJ1" s="34"/>
      <c r="OMK1" s="34"/>
      <c r="OML1" s="34"/>
      <c r="OMM1" s="34"/>
      <c r="OMN1" s="34"/>
      <c r="OMO1" s="34"/>
      <c r="OMP1" s="34"/>
      <c r="OMQ1" s="34"/>
      <c r="OMR1" s="34"/>
      <c r="OMS1" s="34"/>
      <c r="OMT1" s="34"/>
      <c r="OMU1" s="34"/>
      <c r="OMV1" s="34"/>
      <c r="OMW1" s="34"/>
      <c r="OMX1" s="34"/>
      <c r="OMY1" s="34"/>
      <c r="OMZ1" s="34"/>
      <c r="ONA1" s="34"/>
      <c r="ONB1" s="34"/>
      <c r="ONC1" s="34"/>
      <c r="OND1" s="34"/>
      <c r="ONE1" s="34"/>
      <c r="ONF1" s="34"/>
      <c r="ONG1" s="34"/>
      <c r="ONH1" s="34"/>
      <c r="ONI1" s="34"/>
      <c r="ONJ1" s="34"/>
      <c r="ONK1" s="34"/>
      <c r="ONL1" s="34"/>
      <c r="ONM1" s="34"/>
      <c r="ONN1" s="34"/>
      <c r="ONO1" s="34"/>
      <c r="ONP1" s="34"/>
      <c r="ONQ1" s="34"/>
      <c r="ONR1" s="34"/>
      <c r="ONS1" s="34"/>
      <c r="ONT1" s="34"/>
      <c r="ONU1" s="34"/>
      <c r="ONV1" s="34"/>
      <c r="ONW1" s="34"/>
      <c r="ONX1" s="34"/>
      <c r="ONY1" s="34"/>
      <c r="ONZ1" s="34"/>
      <c r="OOA1" s="34"/>
      <c r="OOB1" s="34"/>
      <c r="OOC1" s="34"/>
      <c r="OOD1" s="34"/>
      <c r="OOE1" s="34"/>
      <c r="OOF1" s="34"/>
      <c r="OOG1" s="34"/>
      <c r="OOH1" s="34"/>
      <c r="OOI1" s="34"/>
      <c r="OOJ1" s="34"/>
      <c r="OOK1" s="34"/>
      <c r="OOL1" s="34"/>
      <c r="OOM1" s="34"/>
      <c r="OON1" s="34"/>
      <c r="OOO1" s="34"/>
      <c r="OOP1" s="34"/>
      <c r="OOQ1" s="34"/>
      <c r="OOR1" s="34"/>
      <c r="OOS1" s="34"/>
      <c r="OOT1" s="34"/>
      <c r="OOU1" s="34"/>
      <c r="OOV1" s="34"/>
      <c r="OOW1" s="34"/>
      <c r="OOX1" s="34"/>
      <c r="OOY1" s="34"/>
      <c r="OOZ1" s="34"/>
      <c r="OPA1" s="34"/>
      <c r="OPB1" s="34"/>
      <c r="OPC1" s="34"/>
      <c r="OPD1" s="34"/>
      <c r="OPE1" s="34"/>
      <c r="OPF1" s="34"/>
      <c r="OPG1" s="34"/>
      <c r="OPH1" s="34"/>
      <c r="OPI1" s="34"/>
      <c r="OPJ1" s="34"/>
      <c r="OPK1" s="34"/>
      <c r="OPL1" s="34"/>
      <c r="OPM1" s="34"/>
      <c r="OPN1" s="34"/>
      <c r="OPO1" s="34"/>
      <c r="OPP1" s="34"/>
      <c r="OPQ1" s="34"/>
      <c r="OPR1" s="34"/>
      <c r="OPS1" s="34"/>
      <c r="OPT1" s="34"/>
      <c r="OPU1" s="34"/>
      <c r="OPV1" s="34"/>
      <c r="OPW1" s="34"/>
      <c r="OPX1" s="34"/>
      <c r="OPY1" s="34"/>
      <c r="OPZ1" s="34"/>
      <c r="OQA1" s="34"/>
      <c r="OQB1" s="34"/>
      <c r="OQC1" s="34"/>
      <c r="OQD1" s="34"/>
      <c r="OQE1" s="34"/>
      <c r="OQF1" s="34"/>
      <c r="OQG1" s="34"/>
      <c r="OQH1" s="34"/>
      <c r="OQI1" s="34"/>
      <c r="OQJ1" s="34"/>
      <c r="OQK1" s="34"/>
      <c r="OQL1" s="34"/>
      <c r="OQM1" s="34"/>
      <c r="OQN1" s="34"/>
      <c r="OQO1" s="34"/>
      <c r="OQP1" s="34"/>
      <c r="OQQ1" s="34"/>
      <c r="OQR1" s="34"/>
      <c r="OQS1" s="34"/>
      <c r="OQT1" s="34"/>
      <c r="OQU1" s="34"/>
      <c r="OQV1" s="34"/>
      <c r="OQW1" s="34"/>
      <c r="OQX1" s="34"/>
      <c r="OQY1" s="34"/>
      <c r="OQZ1" s="34"/>
      <c r="ORA1" s="34"/>
      <c r="ORB1" s="34"/>
      <c r="ORC1" s="34"/>
      <c r="ORD1" s="34"/>
      <c r="ORE1" s="34"/>
      <c r="ORF1" s="34"/>
      <c r="ORG1" s="34"/>
      <c r="ORH1" s="34"/>
      <c r="ORI1" s="34"/>
      <c r="ORJ1" s="34"/>
      <c r="ORK1" s="34"/>
      <c r="ORL1" s="34"/>
      <c r="ORM1" s="34"/>
      <c r="ORN1" s="34"/>
      <c r="ORO1" s="34"/>
      <c r="ORP1" s="34"/>
      <c r="ORQ1" s="34"/>
      <c r="ORR1" s="34"/>
      <c r="ORS1" s="34"/>
      <c r="ORT1" s="34"/>
      <c r="ORU1" s="34"/>
      <c r="ORV1" s="34"/>
      <c r="ORW1" s="34"/>
      <c r="ORX1" s="34"/>
      <c r="ORY1" s="34"/>
      <c r="ORZ1" s="34"/>
      <c r="OSA1" s="34"/>
      <c r="OSB1" s="34"/>
      <c r="OSC1" s="34"/>
      <c r="OSD1" s="34"/>
      <c r="OSE1" s="34"/>
      <c r="OSF1" s="34"/>
      <c r="OSG1" s="34"/>
      <c r="OSH1" s="34"/>
      <c r="OSI1" s="34"/>
      <c r="OSJ1" s="34"/>
      <c r="OSK1" s="34"/>
      <c r="OSL1" s="34"/>
      <c r="OSM1" s="34"/>
      <c r="OSN1" s="34"/>
      <c r="OSO1" s="34"/>
      <c r="OSP1" s="34"/>
      <c r="OSQ1" s="34"/>
      <c r="OSR1" s="34"/>
      <c r="OSS1" s="34"/>
      <c r="OST1" s="34"/>
      <c r="OSU1" s="34"/>
      <c r="OSV1" s="34"/>
      <c r="OSW1" s="34"/>
      <c r="OSX1" s="34"/>
      <c r="OSY1" s="34"/>
      <c r="OSZ1" s="34"/>
      <c r="OTA1" s="34"/>
      <c r="OTB1" s="34"/>
      <c r="OTC1" s="34"/>
      <c r="OTD1" s="34"/>
      <c r="OTE1" s="34"/>
      <c r="OTF1" s="34"/>
      <c r="OTG1" s="34"/>
      <c r="OTH1" s="34"/>
      <c r="OTI1" s="34"/>
      <c r="OTJ1" s="34"/>
      <c r="OTK1" s="34"/>
      <c r="OTL1" s="34"/>
      <c r="OTM1" s="34"/>
      <c r="OTN1" s="34"/>
      <c r="OTO1" s="34"/>
      <c r="OTP1" s="34"/>
      <c r="OTQ1" s="34"/>
      <c r="OTR1" s="34"/>
      <c r="OTS1" s="34"/>
      <c r="OTT1" s="34"/>
      <c r="OTU1" s="34"/>
      <c r="OTV1" s="34"/>
      <c r="OTW1" s="34"/>
      <c r="OTX1" s="34"/>
      <c r="OTY1" s="34"/>
      <c r="OTZ1" s="34"/>
      <c r="OUA1" s="34"/>
      <c r="OUB1" s="34"/>
      <c r="OUC1" s="34"/>
      <c r="OUD1" s="34"/>
      <c r="OUE1" s="34"/>
      <c r="OUF1" s="34"/>
      <c r="OUG1" s="34"/>
      <c r="OUH1" s="34"/>
      <c r="OUI1" s="34"/>
      <c r="OUJ1" s="34"/>
      <c r="OUK1" s="34"/>
      <c r="OUL1" s="34"/>
      <c r="OUM1" s="34"/>
      <c r="OUN1" s="34"/>
      <c r="OUO1" s="34"/>
      <c r="OUP1" s="34"/>
      <c r="OUQ1" s="34"/>
      <c r="OUR1" s="34"/>
      <c r="OUS1" s="34"/>
      <c r="OUT1" s="34"/>
      <c r="OUU1" s="34"/>
      <c r="OUV1" s="34"/>
      <c r="OUW1" s="34"/>
      <c r="OUX1" s="34"/>
      <c r="OUY1" s="34"/>
      <c r="OUZ1" s="34"/>
      <c r="OVA1" s="34"/>
      <c r="OVB1" s="34"/>
      <c r="OVC1" s="34"/>
      <c r="OVD1" s="34"/>
      <c r="OVE1" s="34"/>
      <c r="OVF1" s="34"/>
      <c r="OVG1" s="34"/>
      <c r="OVH1" s="34"/>
      <c r="OVI1" s="34"/>
      <c r="OVJ1" s="34"/>
      <c r="OVK1" s="34"/>
      <c r="OVL1" s="34"/>
      <c r="OVM1" s="34"/>
      <c r="OVN1" s="34"/>
      <c r="OVO1" s="34"/>
      <c r="OVP1" s="34"/>
      <c r="OVQ1" s="34"/>
      <c r="OVR1" s="34"/>
      <c r="OVS1" s="34"/>
      <c r="OVT1" s="34"/>
      <c r="OVU1" s="34"/>
      <c r="OVV1" s="34"/>
      <c r="OVW1" s="34"/>
      <c r="OVX1" s="34"/>
      <c r="OVY1" s="34"/>
      <c r="OVZ1" s="34"/>
      <c r="OWA1" s="34"/>
      <c r="OWB1" s="34"/>
      <c r="OWC1" s="34"/>
      <c r="OWD1" s="34"/>
      <c r="OWE1" s="34"/>
      <c r="OWF1" s="34"/>
      <c r="OWG1" s="34"/>
      <c r="OWH1" s="34"/>
      <c r="OWI1" s="34"/>
      <c r="OWJ1" s="34"/>
      <c r="OWK1" s="34"/>
      <c r="OWL1" s="34"/>
      <c r="OWM1" s="34"/>
      <c r="OWN1" s="34"/>
      <c r="OWO1" s="34"/>
      <c r="OWP1" s="34"/>
      <c r="OWQ1" s="34"/>
      <c r="OWR1" s="34"/>
      <c r="OWS1" s="34"/>
      <c r="OWT1" s="34"/>
      <c r="OWU1" s="34"/>
      <c r="OWV1" s="34"/>
      <c r="OWW1" s="34"/>
      <c r="OWX1" s="34"/>
      <c r="OWY1" s="34"/>
      <c r="OWZ1" s="34"/>
      <c r="OXA1" s="34"/>
      <c r="OXB1" s="34"/>
      <c r="OXC1" s="34"/>
      <c r="OXD1" s="34"/>
      <c r="OXE1" s="34"/>
      <c r="OXF1" s="34"/>
      <c r="OXG1" s="34"/>
      <c r="OXH1" s="34"/>
      <c r="OXI1" s="34"/>
      <c r="OXJ1" s="34"/>
      <c r="OXK1" s="34"/>
      <c r="OXL1" s="34"/>
      <c r="OXM1" s="34"/>
      <c r="OXN1" s="34"/>
      <c r="OXO1" s="34"/>
      <c r="OXP1" s="34"/>
      <c r="OXQ1" s="34"/>
      <c r="OXR1" s="34"/>
      <c r="OXS1" s="34"/>
      <c r="OXT1" s="34"/>
      <c r="OXU1" s="34"/>
      <c r="OXV1" s="34"/>
      <c r="OXW1" s="34"/>
      <c r="OXX1" s="34"/>
      <c r="OXY1" s="34"/>
      <c r="OXZ1" s="34"/>
      <c r="OYA1" s="34"/>
      <c r="OYB1" s="34"/>
      <c r="OYC1" s="34"/>
      <c r="OYD1" s="34"/>
      <c r="OYE1" s="34"/>
      <c r="OYF1" s="34"/>
      <c r="OYG1" s="34"/>
      <c r="OYH1" s="34"/>
      <c r="OYI1" s="34"/>
      <c r="OYJ1" s="34"/>
      <c r="OYK1" s="34"/>
      <c r="OYL1" s="34"/>
      <c r="OYM1" s="34"/>
      <c r="OYN1" s="34"/>
      <c r="OYO1" s="34"/>
      <c r="OYP1" s="34"/>
      <c r="OYQ1" s="34"/>
      <c r="OYR1" s="34"/>
      <c r="OYS1" s="34"/>
      <c r="OYT1" s="34"/>
      <c r="OYU1" s="34"/>
      <c r="OYV1" s="34"/>
      <c r="OYW1" s="34"/>
      <c r="OYX1" s="34"/>
      <c r="OYY1" s="34"/>
      <c r="OYZ1" s="34"/>
      <c r="OZA1" s="34"/>
      <c r="OZB1" s="34"/>
      <c r="OZC1" s="34"/>
      <c r="OZD1" s="34"/>
      <c r="OZE1" s="34"/>
      <c r="OZF1" s="34"/>
      <c r="OZG1" s="34"/>
      <c r="OZH1" s="34"/>
      <c r="OZI1" s="34"/>
      <c r="OZJ1" s="34"/>
      <c r="OZK1" s="34"/>
      <c r="OZL1" s="34"/>
      <c r="OZM1" s="34"/>
      <c r="OZN1" s="34"/>
      <c r="OZO1" s="34"/>
      <c r="OZP1" s="34"/>
      <c r="OZQ1" s="34"/>
      <c r="OZR1" s="34"/>
      <c r="OZS1" s="34"/>
      <c r="OZT1" s="34"/>
      <c r="OZU1" s="34"/>
      <c r="OZV1" s="34"/>
      <c r="OZW1" s="34"/>
      <c r="OZX1" s="34"/>
      <c r="OZY1" s="34"/>
      <c r="OZZ1" s="34"/>
      <c r="PAA1" s="34"/>
      <c r="PAB1" s="34"/>
      <c r="PAC1" s="34"/>
      <c r="PAD1" s="34"/>
      <c r="PAE1" s="34"/>
      <c r="PAF1" s="34"/>
      <c r="PAG1" s="34"/>
      <c r="PAH1" s="34"/>
      <c r="PAI1" s="34"/>
      <c r="PAJ1" s="34"/>
      <c r="PAK1" s="34"/>
      <c r="PAL1" s="34"/>
      <c r="PAM1" s="34"/>
      <c r="PAN1" s="34"/>
      <c r="PAO1" s="34"/>
      <c r="PAP1" s="34"/>
      <c r="PAQ1" s="34"/>
      <c r="PAR1" s="34"/>
      <c r="PAS1" s="34"/>
      <c r="PAT1" s="34"/>
      <c r="PAU1" s="34"/>
      <c r="PAV1" s="34"/>
      <c r="PAW1" s="34"/>
      <c r="PAX1" s="34"/>
      <c r="PAY1" s="34"/>
      <c r="PAZ1" s="34"/>
      <c r="PBA1" s="34"/>
      <c r="PBB1" s="34"/>
      <c r="PBC1" s="34"/>
      <c r="PBD1" s="34"/>
      <c r="PBE1" s="34"/>
      <c r="PBF1" s="34"/>
      <c r="PBG1" s="34"/>
      <c r="PBH1" s="34"/>
      <c r="PBI1" s="34"/>
      <c r="PBJ1" s="34"/>
      <c r="PBK1" s="34"/>
      <c r="PBL1" s="34"/>
      <c r="PBM1" s="34"/>
      <c r="PBN1" s="34"/>
      <c r="PBO1" s="34"/>
      <c r="PBP1" s="34"/>
      <c r="PBQ1" s="34"/>
      <c r="PBR1" s="34"/>
      <c r="PBS1" s="34"/>
      <c r="PBT1" s="34"/>
      <c r="PBU1" s="34"/>
      <c r="PBV1" s="34"/>
      <c r="PBW1" s="34"/>
      <c r="PBX1" s="34"/>
      <c r="PBY1" s="34"/>
      <c r="PBZ1" s="34"/>
      <c r="PCA1" s="34"/>
      <c r="PCB1" s="34"/>
      <c r="PCC1" s="34"/>
      <c r="PCD1" s="34"/>
      <c r="PCE1" s="34"/>
      <c r="PCF1" s="34"/>
      <c r="PCG1" s="34"/>
      <c r="PCH1" s="34"/>
      <c r="PCI1" s="34"/>
      <c r="PCJ1" s="34"/>
      <c r="PCK1" s="34"/>
      <c r="PCL1" s="34"/>
      <c r="PCM1" s="34"/>
      <c r="PCN1" s="34"/>
      <c r="PCO1" s="34"/>
      <c r="PCP1" s="34"/>
      <c r="PCQ1" s="34"/>
      <c r="PCR1" s="34"/>
      <c r="PCS1" s="34"/>
      <c r="PCT1" s="34"/>
      <c r="PCU1" s="34"/>
      <c r="PCV1" s="34"/>
      <c r="PCW1" s="34"/>
      <c r="PCX1" s="34"/>
      <c r="PCY1" s="34"/>
      <c r="PCZ1" s="34"/>
      <c r="PDA1" s="34"/>
      <c r="PDB1" s="34"/>
      <c r="PDC1" s="34"/>
      <c r="PDD1" s="34"/>
      <c r="PDE1" s="34"/>
      <c r="PDF1" s="34"/>
      <c r="PDG1" s="34"/>
      <c r="PDH1" s="34"/>
      <c r="PDI1" s="34"/>
      <c r="PDJ1" s="34"/>
      <c r="PDK1" s="34"/>
      <c r="PDL1" s="34"/>
      <c r="PDM1" s="34"/>
      <c r="PDN1" s="34"/>
      <c r="PDO1" s="34"/>
      <c r="PDP1" s="34"/>
      <c r="PDQ1" s="34"/>
      <c r="PDR1" s="34"/>
      <c r="PDS1" s="34"/>
      <c r="PDT1" s="34"/>
      <c r="PDU1" s="34"/>
      <c r="PDV1" s="34"/>
      <c r="PDW1" s="34"/>
      <c r="PDX1" s="34"/>
      <c r="PDY1" s="34"/>
      <c r="PDZ1" s="34"/>
      <c r="PEA1" s="34"/>
      <c r="PEB1" s="34"/>
      <c r="PEC1" s="34"/>
      <c r="PED1" s="34"/>
      <c r="PEE1" s="34"/>
      <c r="PEF1" s="34"/>
      <c r="PEG1" s="34"/>
      <c r="PEH1" s="34"/>
      <c r="PEI1" s="34"/>
      <c r="PEJ1" s="34"/>
      <c r="PEK1" s="34"/>
      <c r="PEL1" s="34"/>
      <c r="PEM1" s="34"/>
      <c r="PEN1" s="34"/>
      <c r="PEO1" s="34"/>
      <c r="PEP1" s="34"/>
      <c r="PEQ1" s="34"/>
      <c r="PER1" s="34"/>
      <c r="PES1" s="34"/>
      <c r="PET1" s="34"/>
      <c r="PEU1" s="34"/>
      <c r="PEV1" s="34"/>
      <c r="PEW1" s="34"/>
      <c r="PEX1" s="34"/>
      <c r="PEY1" s="34"/>
      <c r="PEZ1" s="34"/>
      <c r="PFA1" s="34"/>
      <c r="PFB1" s="34"/>
      <c r="PFC1" s="34"/>
      <c r="PFD1" s="34"/>
      <c r="PFE1" s="34"/>
      <c r="PFF1" s="34"/>
      <c r="PFG1" s="34"/>
      <c r="PFH1" s="34"/>
      <c r="PFI1" s="34"/>
      <c r="PFJ1" s="34"/>
      <c r="PFK1" s="34"/>
      <c r="PFL1" s="34"/>
      <c r="PFM1" s="34"/>
      <c r="PFN1" s="34"/>
      <c r="PFO1" s="34"/>
      <c r="PFP1" s="34"/>
      <c r="PFQ1" s="34"/>
      <c r="PFR1" s="34"/>
      <c r="PFS1" s="34"/>
      <c r="PFT1" s="34"/>
      <c r="PFU1" s="34"/>
      <c r="PFV1" s="34"/>
      <c r="PFW1" s="34"/>
      <c r="PFX1" s="34"/>
      <c r="PFY1" s="34"/>
      <c r="PFZ1" s="34"/>
      <c r="PGA1" s="34"/>
      <c r="PGB1" s="34"/>
      <c r="PGC1" s="34"/>
      <c r="PGD1" s="34"/>
      <c r="PGE1" s="34"/>
      <c r="PGF1" s="34"/>
      <c r="PGG1" s="34"/>
      <c r="PGH1" s="34"/>
      <c r="PGI1" s="34"/>
      <c r="PGJ1" s="34"/>
      <c r="PGK1" s="34"/>
      <c r="PGL1" s="34"/>
      <c r="PGM1" s="34"/>
      <c r="PGN1" s="34"/>
      <c r="PGO1" s="34"/>
      <c r="PGP1" s="34"/>
      <c r="PGQ1" s="34"/>
      <c r="PGR1" s="34"/>
      <c r="PGS1" s="34"/>
      <c r="PGT1" s="34"/>
      <c r="PGU1" s="34"/>
      <c r="PGV1" s="34"/>
      <c r="PGW1" s="34"/>
      <c r="PGX1" s="34"/>
      <c r="PGY1" s="34"/>
      <c r="PGZ1" s="34"/>
      <c r="PHA1" s="34"/>
      <c r="PHB1" s="34"/>
      <c r="PHC1" s="34"/>
      <c r="PHD1" s="34"/>
      <c r="PHE1" s="34"/>
      <c r="PHF1" s="34"/>
      <c r="PHG1" s="34"/>
      <c r="PHH1" s="34"/>
      <c r="PHI1" s="34"/>
      <c r="PHJ1" s="34"/>
      <c r="PHK1" s="34"/>
      <c r="PHL1" s="34"/>
      <c r="PHM1" s="34"/>
      <c r="PHN1" s="34"/>
      <c r="PHO1" s="34"/>
      <c r="PHP1" s="34"/>
      <c r="PHQ1" s="34"/>
      <c r="PHR1" s="34"/>
      <c r="PHS1" s="34"/>
      <c r="PHT1" s="34"/>
      <c r="PHU1" s="34"/>
      <c r="PHV1" s="34"/>
      <c r="PHW1" s="34"/>
      <c r="PHX1" s="34"/>
      <c r="PHY1" s="34"/>
      <c r="PHZ1" s="34"/>
      <c r="PIA1" s="34"/>
      <c r="PIB1" s="34"/>
      <c r="PIC1" s="34"/>
      <c r="PID1" s="34"/>
      <c r="PIE1" s="34"/>
      <c r="PIF1" s="34"/>
      <c r="PIG1" s="34"/>
      <c r="PIH1" s="34"/>
      <c r="PII1" s="34"/>
      <c r="PIJ1" s="34"/>
      <c r="PIK1" s="34"/>
      <c r="PIL1" s="34"/>
      <c r="PIM1" s="34"/>
      <c r="PIN1" s="34"/>
      <c r="PIO1" s="34"/>
      <c r="PIP1" s="34"/>
      <c r="PIQ1" s="34"/>
      <c r="PIR1" s="34"/>
      <c r="PIS1" s="34"/>
      <c r="PIT1" s="34"/>
      <c r="PIU1" s="34"/>
      <c r="PIV1" s="34"/>
      <c r="PIW1" s="34"/>
      <c r="PIX1" s="34"/>
      <c r="PIY1" s="34"/>
      <c r="PIZ1" s="34"/>
      <c r="PJA1" s="34"/>
      <c r="PJB1" s="34"/>
      <c r="PJC1" s="34"/>
      <c r="PJD1" s="34"/>
      <c r="PJE1" s="34"/>
      <c r="PJF1" s="34"/>
      <c r="PJG1" s="34"/>
      <c r="PJH1" s="34"/>
      <c r="PJI1" s="34"/>
      <c r="PJJ1" s="34"/>
      <c r="PJK1" s="34"/>
      <c r="PJL1" s="34"/>
      <c r="PJM1" s="34"/>
      <c r="PJN1" s="34"/>
      <c r="PJO1" s="34"/>
      <c r="PJP1" s="34"/>
      <c r="PJQ1" s="34"/>
      <c r="PJR1" s="34"/>
      <c r="PJS1" s="34"/>
      <c r="PJT1" s="34"/>
      <c r="PJU1" s="34"/>
      <c r="PJV1" s="34"/>
      <c r="PJW1" s="34"/>
      <c r="PJX1" s="34"/>
      <c r="PJY1" s="34"/>
      <c r="PJZ1" s="34"/>
      <c r="PKA1" s="34"/>
      <c r="PKB1" s="34"/>
      <c r="PKC1" s="34"/>
      <c r="PKD1" s="34"/>
      <c r="PKE1" s="34"/>
      <c r="PKF1" s="34"/>
      <c r="PKG1" s="34"/>
      <c r="PKH1" s="34"/>
      <c r="PKI1" s="34"/>
      <c r="PKJ1" s="34"/>
      <c r="PKK1" s="34"/>
      <c r="PKL1" s="34"/>
      <c r="PKM1" s="34"/>
      <c r="PKN1" s="34"/>
      <c r="PKO1" s="34"/>
      <c r="PKP1" s="34"/>
      <c r="PKQ1" s="34"/>
      <c r="PKR1" s="34"/>
      <c r="PKS1" s="34"/>
      <c r="PKT1" s="34"/>
      <c r="PKU1" s="34"/>
      <c r="PKV1" s="34"/>
      <c r="PKW1" s="34"/>
      <c r="PKX1" s="34"/>
      <c r="PKY1" s="34"/>
      <c r="PKZ1" s="34"/>
      <c r="PLA1" s="34"/>
      <c r="PLB1" s="34"/>
      <c r="PLC1" s="34"/>
      <c r="PLD1" s="34"/>
      <c r="PLE1" s="34"/>
      <c r="PLF1" s="34"/>
      <c r="PLG1" s="34"/>
      <c r="PLH1" s="34"/>
      <c r="PLI1" s="34"/>
      <c r="PLJ1" s="34"/>
      <c r="PLK1" s="34"/>
      <c r="PLL1" s="34"/>
      <c r="PLM1" s="34"/>
      <c r="PLN1" s="34"/>
      <c r="PLO1" s="34"/>
      <c r="PLP1" s="34"/>
      <c r="PLQ1" s="34"/>
      <c r="PLR1" s="34"/>
      <c r="PLS1" s="34"/>
      <c r="PLT1" s="34"/>
      <c r="PLU1" s="34"/>
      <c r="PLV1" s="34"/>
      <c r="PLW1" s="34"/>
      <c r="PLX1" s="34"/>
      <c r="PLY1" s="34"/>
      <c r="PLZ1" s="34"/>
      <c r="PMA1" s="34"/>
      <c r="PMB1" s="34"/>
      <c r="PMC1" s="34"/>
      <c r="PMD1" s="34"/>
      <c r="PME1" s="34"/>
      <c r="PMF1" s="34"/>
      <c r="PMG1" s="34"/>
      <c r="PMH1" s="34"/>
      <c r="PMI1" s="34"/>
      <c r="PMJ1" s="34"/>
      <c r="PMK1" s="34"/>
      <c r="PML1" s="34"/>
      <c r="PMM1" s="34"/>
      <c r="PMN1" s="34"/>
      <c r="PMO1" s="34"/>
      <c r="PMP1" s="34"/>
      <c r="PMQ1" s="34"/>
      <c r="PMR1" s="34"/>
      <c r="PMS1" s="34"/>
      <c r="PMT1" s="34"/>
      <c r="PMU1" s="34"/>
      <c r="PMV1" s="34"/>
      <c r="PMW1" s="34"/>
      <c r="PMX1" s="34"/>
      <c r="PMY1" s="34"/>
      <c r="PMZ1" s="34"/>
      <c r="PNA1" s="34"/>
      <c r="PNB1" s="34"/>
      <c r="PNC1" s="34"/>
      <c r="PND1" s="34"/>
      <c r="PNE1" s="34"/>
      <c r="PNF1" s="34"/>
      <c r="PNG1" s="34"/>
      <c r="PNH1" s="34"/>
      <c r="PNI1" s="34"/>
      <c r="PNJ1" s="34"/>
      <c r="PNK1" s="34"/>
      <c r="PNL1" s="34"/>
      <c r="PNM1" s="34"/>
      <c r="PNN1" s="34"/>
      <c r="PNO1" s="34"/>
      <c r="PNP1" s="34"/>
      <c r="PNQ1" s="34"/>
      <c r="PNR1" s="34"/>
      <c r="PNS1" s="34"/>
      <c r="PNT1" s="34"/>
      <c r="PNU1" s="34"/>
      <c r="PNV1" s="34"/>
      <c r="PNW1" s="34"/>
      <c r="PNX1" s="34"/>
      <c r="PNY1" s="34"/>
      <c r="PNZ1" s="34"/>
      <c r="POA1" s="34"/>
      <c r="POB1" s="34"/>
      <c r="POC1" s="34"/>
      <c r="POD1" s="34"/>
      <c r="POE1" s="34"/>
      <c r="POF1" s="34"/>
      <c r="POG1" s="34"/>
      <c r="POH1" s="34"/>
      <c r="POI1" s="34"/>
      <c r="POJ1" s="34"/>
      <c r="POK1" s="34"/>
      <c r="POL1" s="34"/>
      <c r="POM1" s="34"/>
      <c r="PON1" s="34"/>
      <c r="POO1" s="34"/>
      <c r="POP1" s="34"/>
      <c r="POQ1" s="34"/>
      <c r="POR1" s="34"/>
      <c r="POS1" s="34"/>
      <c r="POT1" s="34"/>
      <c r="POU1" s="34"/>
      <c r="POV1" s="34"/>
      <c r="POW1" s="34"/>
      <c r="POX1" s="34"/>
      <c r="POY1" s="34"/>
      <c r="POZ1" s="34"/>
      <c r="PPA1" s="34"/>
      <c r="PPB1" s="34"/>
      <c r="PPC1" s="34"/>
      <c r="PPD1" s="34"/>
      <c r="PPE1" s="34"/>
      <c r="PPF1" s="34"/>
      <c r="PPG1" s="34"/>
      <c r="PPH1" s="34"/>
      <c r="PPI1" s="34"/>
      <c r="PPJ1" s="34"/>
      <c r="PPK1" s="34"/>
      <c r="PPL1" s="34"/>
      <c r="PPM1" s="34"/>
      <c r="PPN1" s="34"/>
      <c r="PPO1" s="34"/>
      <c r="PPP1" s="34"/>
      <c r="PPQ1" s="34"/>
      <c r="PPR1" s="34"/>
      <c r="PPS1" s="34"/>
      <c r="PPT1" s="34"/>
      <c r="PPU1" s="34"/>
      <c r="PPV1" s="34"/>
      <c r="PPW1" s="34"/>
      <c r="PPX1" s="34"/>
      <c r="PPY1" s="34"/>
      <c r="PPZ1" s="34"/>
      <c r="PQA1" s="34"/>
      <c r="PQB1" s="34"/>
      <c r="PQC1" s="34"/>
      <c r="PQD1" s="34"/>
      <c r="PQE1" s="34"/>
      <c r="PQF1" s="34"/>
      <c r="PQG1" s="34"/>
      <c r="PQH1" s="34"/>
      <c r="PQI1" s="34"/>
      <c r="PQJ1" s="34"/>
      <c r="PQK1" s="34"/>
      <c r="PQL1" s="34"/>
      <c r="PQM1" s="34"/>
      <c r="PQN1" s="34"/>
      <c r="PQO1" s="34"/>
      <c r="PQP1" s="34"/>
      <c r="PQQ1" s="34"/>
      <c r="PQR1" s="34"/>
      <c r="PQS1" s="34"/>
      <c r="PQT1" s="34"/>
      <c r="PQU1" s="34"/>
      <c r="PQV1" s="34"/>
      <c r="PQW1" s="34"/>
      <c r="PQX1" s="34"/>
      <c r="PQY1" s="34"/>
      <c r="PQZ1" s="34"/>
      <c r="PRA1" s="34"/>
      <c r="PRB1" s="34"/>
      <c r="PRC1" s="34"/>
      <c r="PRD1" s="34"/>
      <c r="PRE1" s="34"/>
      <c r="PRF1" s="34"/>
      <c r="PRG1" s="34"/>
      <c r="PRH1" s="34"/>
      <c r="PRI1" s="34"/>
      <c r="PRJ1" s="34"/>
      <c r="PRK1" s="34"/>
      <c r="PRL1" s="34"/>
      <c r="PRM1" s="34"/>
      <c r="PRN1" s="34"/>
      <c r="PRO1" s="34"/>
      <c r="PRP1" s="34"/>
      <c r="PRQ1" s="34"/>
      <c r="PRR1" s="34"/>
      <c r="PRS1" s="34"/>
      <c r="PRT1" s="34"/>
      <c r="PRU1" s="34"/>
      <c r="PRV1" s="34"/>
      <c r="PRW1" s="34"/>
      <c r="PRX1" s="34"/>
      <c r="PRY1" s="34"/>
      <c r="PRZ1" s="34"/>
      <c r="PSA1" s="34"/>
      <c r="PSB1" s="34"/>
      <c r="PSC1" s="34"/>
      <c r="PSD1" s="34"/>
      <c r="PSE1" s="34"/>
      <c r="PSF1" s="34"/>
      <c r="PSG1" s="34"/>
      <c r="PSH1" s="34"/>
      <c r="PSI1" s="34"/>
      <c r="PSJ1" s="34"/>
      <c r="PSK1" s="34"/>
      <c r="PSL1" s="34"/>
      <c r="PSM1" s="34"/>
      <c r="PSN1" s="34"/>
      <c r="PSO1" s="34"/>
      <c r="PSP1" s="34"/>
      <c r="PSQ1" s="34"/>
      <c r="PSR1" s="34"/>
      <c r="PSS1" s="34"/>
      <c r="PST1" s="34"/>
      <c r="PSU1" s="34"/>
      <c r="PSV1" s="34"/>
      <c r="PSW1" s="34"/>
      <c r="PSX1" s="34"/>
      <c r="PSY1" s="34"/>
      <c r="PSZ1" s="34"/>
      <c r="PTA1" s="34"/>
      <c r="PTB1" s="34"/>
      <c r="PTC1" s="34"/>
      <c r="PTD1" s="34"/>
      <c r="PTE1" s="34"/>
      <c r="PTF1" s="34"/>
      <c r="PTG1" s="34"/>
      <c r="PTH1" s="34"/>
      <c r="PTI1" s="34"/>
      <c r="PTJ1" s="34"/>
      <c r="PTK1" s="34"/>
      <c r="PTL1" s="34"/>
      <c r="PTM1" s="34"/>
      <c r="PTN1" s="34"/>
      <c r="PTO1" s="34"/>
      <c r="PTP1" s="34"/>
      <c r="PTQ1" s="34"/>
      <c r="PTR1" s="34"/>
      <c r="PTS1" s="34"/>
      <c r="PTT1" s="34"/>
      <c r="PTU1" s="34"/>
      <c r="PTV1" s="34"/>
      <c r="PTW1" s="34"/>
      <c r="PTX1" s="34"/>
      <c r="PTY1" s="34"/>
      <c r="PTZ1" s="34"/>
      <c r="PUA1" s="34"/>
      <c r="PUB1" s="34"/>
      <c r="PUC1" s="34"/>
      <c r="PUD1" s="34"/>
      <c r="PUE1" s="34"/>
      <c r="PUF1" s="34"/>
      <c r="PUG1" s="34"/>
      <c r="PUH1" s="34"/>
      <c r="PUI1" s="34"/>
      <c r="PUJ1" s="34"/>
      <c r="PUK1" s="34"/>
      <c r="PUL1" s="34"/>
      <c r="PUM1" s="34"/>
      <c r="PUN1" s="34"/>
      <c r="PUO1" s="34"/>
      <c r="PUP1" s="34"/>
      <c r="PUQ1" s="34"/>
      <c r="PUR1" s="34"/>
      <c r="PUS1" s="34"/>
      <c r="PUT1" s="34"/>
      <c r="PUU1" s="34"/>
      <c r="PUV1" s="34"/>
      <c r="PUW1" s="34"/>
      <c r="PUX1" s="34"/>
      <c r="PUY1" s="34"/>
      <c r="PUZ1" s="34"/>
      <c r="PVA1" s="34"/>
      <c r="PVB1" s="34"/>
      <c r="PVC1" s="34"/>
      <c r="PVD1" s="34"/>
      <c r="PVE1" s="34"/>
      <c r="PVF1" s="34"/>
      <c r="PVG1" s="34"/>
      <c r="PVH1" s="34"/>
      <c r="PVI1" s="34"/>
      <c r="PVJ1" s="34"/>
      <c r="PVK1" s="34"/>
      <c r="PVL1" s="34"/>
      <c r="PVM1" s="34"/>
      <c r="PVN1" s="34"/>
      <c r="PVO1" s="34"/>
      <c r="PVP1" s="34"/>
      <c r="PVQ1" s="34"/>
      <c r="PVR1" s="34"/>
      <c r="PVS1" s="34"/>
      <c r="PVT1" s="34"/>
      <c r="PVU1" s="34"/>
      <c r="PVV1" s="34"/>
      <c r="PVW1" s="34"/>
      <c r="PVX1" s="34"/>
      <c r="PVY1" s="34"/>
      <c r="PVZ1" s="34"/>
      <c r="PWA1" s="34"/>
      <c r="PWB1" s="34"/>
      <c r="PWC1" s="34"/>
      <c r="PWD1" s="34"/>
      <c r="PWE1" s="34"/>
      <c r="PWF1" s="34"/>
      <c r="PWG1" s="34"/>
      <c r="PWH1" s="34"/>
      <c r="PWI1" s="34"/>
      <c r="PWJ1" s="34"/>
      <c r="PWK1" s="34"/>
      <c r="PWL1" s="34"/>
      <c r="PWM1" s="34"/>
      <c r="PWN1" s="34"/>
      <c r="PWO1" s="34"/>
      <c r="PWP1" s="34"/>
      <c r="PWQ1" s="34"/>
      <c r="PWR1" s="34"/>
      <c r="PWS1" s="34"/>
      <c r="PWT1" s="34"/>
      <c r="PWU1" s="34"/>
      <c r="PWV1" s="34"/>
      <c r="PWW1" s="34"/>
      <c r="PWX1" s="34"/>
      <c r="PWY1" s="34"/>
      <c r="PWZ1" s="34"/>
      <c r="PXA1" s="34"/>
      <c r="PXB1" s="34"/>
      <c r="PXC1" s="34"/>
      <c r="PXD1" s="34"/>
      <c r="PXE1" s="34"/>
      <c r="PXF1" s="34"/>
      <c r="PXG1" s="34"/>
      <c r="PXH1" s="34"/>
      <c r="PXI1" s="34"/>
      <c r="PXJ1" s="34"/>
      <c r="PXK1" s="34"/>
      <c r="PXL1" s="34"/>
      <c r="PXM1" s="34"/>
      <c r="PXN1" s="34"/>
      <c r="PXO1" s="34"/>
      <c r="PXP1" s="34"/>
      <c r="PXQ1" s="34"/>
      <c r="PXR1" s="34"/>
      <c r="PXS1" s="34"/>
      <c r="PXT1" s="34"/>
      <c r="PXU1" s="34"/>
      <c r="PXV1" s="34"/>
      <c r="PXW1" s="34"/>
      <c r="PXX1" s="34"/>
      <c r="PXY1" s="34"/>
      <c r="PXZ1" s="34"/>
      <c r="PYA1" s="34"/>
      <c r="PYB1" s="34"/>
      <c r="PYC1" s="34"/>
      <c r="PYD1" s="34"/>
      <c r="PYE1" s="34"/>
      <c r="PYF1" s="34"/>
      <c r="PYG1" s="34"/>
      <c r="PYH1" s="34"/>
      <c r="PYI1" s="34"/>
      <c r="PYJ1" s="34"/>
      <c r="PYK1" s="34"/>
      <c r="PYL1" s="34"/>
      <c r="PYM1" s="34"/>
      <c r="PYN1" s="34"/>
      <c r="PYO1" s="34"/>
      <c r="PYP1" s="34"/>
      <c r="PYQ1" s="34"/>
      <c r="PYR1" s="34"/>
      <c r="PYS1" s="34"/>
      <c r="PYT1" s="34"/>
      <c r="PYU1" s="34"/>
      <c r="PYV1" s="34"/>
      <c r="PYW1" s="34"/>
      <c r="PYX1" s="34"/>
      <c r="PYY1" s="34"/>
      <c r="PYZ1" s="34"/>
      <c r="PZA1" s="34"/>
      <c r="PZB1" s="34"/>
      <c r="PZC1" s="34"/>
      <c r="PZD1" s="34"/>
      <c r="PZE1" s="34"/>
      <c r="PZF1" s="34"/>
      <c r="PZG1" s="34"/>
      <c r="PZH1" s="34"/>
      <c r="PZI1" s="34"/>
      <c r="PZJ1" s="34"/>
      <c r="PZK1" s="34"/>
      <c r="PZL1" s="34"/>
      <c r="PZM1" s="34"/>
      <c r="PZN1" s="34"/>
      <c r="PZO1" s="34"/>
      <c r="PZP1" s="34"/>
      <c r="PZQ1" s="34"/>
      <c r="PZR1" s="34"/>
      <c r="PZS1" s="34"/>
      <c r="PZT1" s="34"/>
      <c r="PZU1" s="34"/>
      <c r="PZV1" s="34"/>
      <c r="PZW1" s="34"/>
      <c r="PZX1" s="34"/>
      <c r="PZY1" s="34"/>
      <c r="PZZ1" s="34"/>
      <c r="QAA1" s="34"/>
      <c r="QAB1" s="34"/>
      <c r="QAC1" s="34"/>
      <c r="QAD1" s="34"/>
      <c r="QAE1" s="34"/>
      <c r="QAF1" s="34"/>
      <c r="QAG1" s="34"/>
      <c r="QAH1" s="34"/>
      <c r="QAI1" s="34"/>
      <c r="QAJ1" s="34"/>
      <c r="QAK1" s="34"/>
      <c r="QAL1" s="34"/>
      <c r="QAM1" s="34"/>
      <c r="QAN1" s="34"/>
      <c r="QAO1" s="34"/>
      <c r="QAP1" s="34"/>
      <c r="QAQ1" s="34"/>
      <c r="QAR1" s="34"/>
      <c r="QAS1" s="34"/>
      <c r="QAT1" s="34"/>
      <c r="QAU1" s="34"/>
      <c r="QAV1" s="34"/>
      <c r="QAW1" s="34"/>
      <c r="QAX1" s="34"/>
      <c r="QAY1" s="34"/>
      <c r="QAZ1" s="34"/>
      <c r="QBA1" s="34"/>
      <c r="QBB1" s="34"/>
      <c r="QBC1" s="34"/>
      <c r="QBD1" s="34"/>
      <c r="QBE1" s="34"/>
      <c r="QBF1" s="34"/>
      <c r="QBG1" s="34"/>
      <c r="QBH1" s="34"/>
      <c r="QBI1" s="34"/>
      <c r="QBJ1" s="34"/>
      <c r="QBK1" s="34"/>
      <c r="QBL1" s="34"/>
      <c r="QBM1" s="34"/>
      <c r="QBN1" s="34"/>
      <c r="QBO1" s="34"/>
      <c r="QBP1" s="34"/>
      <c r="QBQ1" s="34"/>
      <c r="QBR1" s="34"/>
      <c r="QBS1" s="34"/>
      <c r="QBT1" s="34"/>
      <c r="QBU1" s="34"/>
      <c r="QBV1" s="34"/>
      <c r="QBW1" s="34"/>
      <c r="QBX1" s="34"/>
      <c r="QBY1" s="34"/>
      <c r="QBZ1" s="34"/>
      <c r="QCA1" s="34"/>
      <c r="QCB1" s="34"/>
      <c r="QCC1" s="34"/>
      <c r="QCD1" s="34"/>
      <c r="QCE1" s="34"/>
      <c r="QCF1" s="34"/>
      <c r="QCG1" s="34"/>
      <c r="QCH1" s="34"/>
      <c r="QCI1" s="34"/>
      <c r="QCJ1" s="34"/>
      <c r="QCK1" s="34"/>
      <c r="QCL1" s="34"/>
      <c r="QCM1" s="34"/>
      <c r="QCN1" s="34"/>
      <c r="QCO1" s="34"/>
      <c r="QCP1" s="34"/>
      <c r="QCQ1" s="34"/>
      <c r="QCR1" s="34"/>
      <c r="QCS1" s="34"/>
      <c r="QCT1" s="34"/>
      <c r="QCU1" s="34"/>
      <c r="QCV1" s="34"/>
      <c r="QCW1" s="34"/>
      <c r="QCX1" s="34"/>
      <c r="QCY1" s="34"/>
      <c r="QCZ1" s="34"/>
      <c r="QDA1" s="34"/>
      <c r="QDB1" s="34"/>
      <c r="QDC1" s="34"/>
      <c r="QDD1" s="34"/>
      <c r="QDE1" s="34"/>
      <c r="QDF1" s="34"/>
      <c r="QDG1" s="34"/>
      <c r="QDH1" s="34"/>
      <c r="QDI1" s="34"/>
      <c r="QDJ1" s="34"/>
      <c r="QDK1" s="34"/>
      <c r="QDL1" s="34"/>
      <c r="QDM1" s="34"/>
      <c r="QDN1" s="34"/>
      <c r="QDO1" s="34"/>
      <c r="QDP1" s="34"/>
      <c r="QDQ1" s="34"/>
      <c r="QDR1" s="34"/>
      <c r="QDS1" s="34"/>
      <c r="QDT1" s="34"/>
      <c r="QDU1" s="34"/>
      <c r="QDV1" s="34"/>
      <c r="QDW1" s="34"/>
      <c r="QDX1" s="34"/>
      <c r="QDY1" s="34"/>
      <c r="QDZ1" s="34"/>
      <c r="QEA1" s="34"/>
      <c r="QEB1" s="34"/>
      <c r="QEC1" s="34"/>
      <c r="QED1" s="34"/>
      <c r="QEE1" s="34"/>
      <c r="QEF1" s="34"/>
      <c r="QEG1" s="34"/>
      <c r="QEH1" s="34"/>
      <c r="QEI1" s="34"/>
      <c r="QEJ1" s="34"/>
      <c r="QEK1" s="34"/>
      <c r="QEL1" s="34"/>
      <c r="QEM1" s="34"/>
      <c r="QEN1" s="34"/>
      <c r="QEO1" s="34"/>
      <c r="QEP1" s="34"/>
      <c r="QEQ1" s="34"/>
      <c r="QER1" s="34"/>
      <c r="QES1" s="34"/>
      <c r="QET1" s="34"/>
      <c r="QEU1" s="34"/>
      <c r="QEV1" s="34"/>
      <c r="QEW1" s="34"/>
      <c r="QEX1" s="34"/>
      <c r="QEY1" s="34"/>
      <c r="QEZ1" s="34"/>
      <c r="QFA1" s="34"/>
      <c r="QFB1" s="34"/>
      <c r="QFC1" s="34"/>
      <c r="QFD1" s="34"/>
      <c r="QFE1" s="34"/>
      <c r="QFF1" s="34"/>
      <c r="QFG1" s="34"/>
      <c r="QFH1" s="34"/>
      <c r="QFI1" s="34"/>
      <c r="QFJ1" s="34"/>
      <c r="QFK1" s="34"/>
      <c r="QFL1" s="34"/>
      <c r="QFM1" s="34"/>
      <c r="QFN1" s="34"/>
      <c r="QFO1" s="34"/>
      <c r="QFP1" s="34"/>
      <c r="QFQ1" s="34"/>
      <c r="QFR1" s="34"/>
      <c r="QFS1" s="34"/>
      <c r="QFT1" s="34"/>
      <c r="QFU1" s="34"/>
      <c r="QFV1" s="34"/>
      <c r="QFW1" s="34"/>
      <c r="QFX1" s="34"/>
      <c r="QFY1" s="34"/>
      <c r="QFZ1" s="34"/>
      <c r="QGA1" s="34"/>
      <c r="QGB1" s="34"/>
      <c r="QGC1" s="34"/>
      <c r="QGD1" s="34"/>
      <c r="QGE1" s="34"/>
      <c r="QGF1" s="34"/>
      <c r="QGG1" s="34"/>
      <c r="QGH1" s="34"/>
      <c r="QGI1" s="34"/>
      <c r="QGJ1" s="34"/>
      <c r="QGK1" s="34"/>
      <c r="QGL1" s="34"/>
      <c r="QGM1" s="34"/>
      <c r="QGN1" s="34"/>
      <c r="QGO1" s="34"/>
      <c r="QGP1" s="34"/>
      <c r="QGQ1" s="34"/>
      <c r="QGR1" s="34"/>
      <c r="QGS1" s="34"/>
      <c r="QGT1" s="34"/>
      <c r="QGU1" s="34"/>
      <c r="QGV1" s="34"/>
      <c r="QGW1" s="34"/>
      <c r="QGX1" s="34"/>
      <c r="QGY1" s="34"/>
      <c r="QGZ1" s="34"/>
      <c r="QHA1" s="34"/>
      <c r="QHB1" s="34"/>
      <c r="QHC1" s="34"/>
      <c r="QHD1" s="34"/>
      <c r="QHE1" s="34"/>
      <c r="QHF1" s="34"/>
      <c r="QHG1" s="34"/>
      <c r="QHH1" s="34"/>
      <c r="QHI1" s="34"/>
      <c r="QHJ1" s="34"/>
      <c r="QHK1" s="34"/>
      <c r="QHL1" s="34"/>
      <c r="QHM1" s="34"/>
      <c r="QHN1" s="34"/>
      <c r="QHO1" s="34"/>
      <c r="QHP1" s="34"/>
      <c r="QHQ1" s="34"/>
      <c r="QHR1" s="34"/>
      <c r="QHS1" s="34"/>
      <c r="QHT1" s="34"/>
      <c r="QHU1" s="34"/>
      <c r="QHV1" s="34"/>
      <c r="QHW1" s="34"/>
      <c r="QHX1" s="34"/>
      <c r="QHY1" s="34"/>
      <c r="QHZ1" s="34"/>
      <c r="QIA1" s="34"/>
      <c r="QIB1" s="34"/>
      <c r="QIC1" s="34"/>
      <c r="QID1" s="34"/>
      <c r="QIE1" s="34"/>
      <c r="QIF1" s="34"/>
      <c r="QIG1" s="34"/>
      <c r="QIH1" s="34"/>
      <c r="QII1" s="34"/>
      <c r="QIJ1" s="34"/>
      <c r="QIK1" s="34"/>
      <c r="QIL1" s="34"/>
      <c r="QIM1" s="34"/>
      <c r="QIN1" s="34"/>
      <c r="QIO1" s="34"/>
      <c r="QIP1" s="34"/>
      <c r="QIQ1" s="34"/>
      <c r="QIR1" s="34"/>
      <c r="QIS1" s="34"/>
      <c r="QIT1" s="34"/>
      <c r="QIU1" s="34"/>
      <c r="QIV1" s="34"/>
      <c r="QIW1" s="34"/>
      <c r="QIX1" s="34"/>
      <c r="QIY1" s="34"/>
      <c r="QIZ1" s="34"/>
      <c r="QJA1" s="34"/>
      <c r="QJB1" s="34"/>
      <c r="QJC1" s="34"/>
      <c r="QJD1" s="34"/>
      <c r="QJE1" s="34"/>
      <c r="QJF1" s="34"/>
      <c r="QJG1" s="34"/>
      <c r="QJH1" s="34"/>
      <c r="QJI1" s="34"/>
      <c r="QJJ1" s="34"/>
      <c r="QJK1" s="34"/>
      <c r="QJL1" s="34"/>
      <c r="QJM1" s="34"/>
      <c r="QJN1" s="34"/>
      <c r="QJO1" s="34"/>
      <c r="QJP1" s="34"/>
      <c r="QJQ1" s="34"/>
      <c r="QJR1" s="34"/>
      <c r="QJS1" s="34"/>
      <c r="QJT1" s="34"/>
      <c r="QJU1" s="34"/>
      <c r="QJV1" s="34"/>
      <c r="QJW1" s="34"/>
      <c r="QJX1" s="34"/>
      <c r="QJY1" s="34"/>
      <c r="QJZ1" s="34"/>
      <c r="QKA1" s="34"/>
      <c r="QKB1" s="34"/>
      <c r="QKC1" s="34"/>
      <c r="QKD1" s="34"/>
      <c r="QKE1" s="34"/>
      <c r="QKF1" s="34"/>
      <c r="QKG1" s="34"/>
      <c r="QKH1" s="34"/>
      <c r="QKI1" s="34"/>
      <c r="QKJ1" s="34"/>
      <c r="QKK1" s="34"/>
      <c r="QKL1" s="34"/>
      <c r="QKM1" s="34"/>
      <c r="QKN1" s="34"/>
      <c r="QKO1" s="34"/>
      <c r="QKP1" s="34"/>
      <c r="QKQ1" s="34"/>
      <c r="QKR1" s="34"/>
      <c r="QKS1" s="34"/>
      <c r="QKT1" s="34"/>
      <c r="QKU1" s="34"/>
      <c r="QKV1" s="34"/>
      <c r="QKW1" s="34"/>
      <c r="QKX1" s="34"/>
      <c r="QKY1" s="34"/>
      <c r="QKZ1" s="34"/>
      <c r="QLA1" s="34"/>
      <c r="QLB1" s="34"/>
      <c r="QLC1" s="34"/>
      <c r="QLD1" s="34"/>
      <c r="QLE1" s="34"/>
      <c r="QLF1" s="34"/>
      <c r="QLG1" s="34"/>
      <c r="QLH1" s="34"/>
      <c r="QLI1" s="34"/>
      <c r="QLJ1" s="34"/>
      <c r="QLK1" s="34"/>
      <c r="QLL1" s="34"/>
      <c r="QLM1" s="34"/>
      <c r="QLN1" s="34"/>
      <c r="QLO1" s="34"/>
      <c r="QLP1" s="34"/>
      <c r="QLQ1" s="34"/>
      <c r="QLR1" s="34"/>
      <c r="QLS1" s="34"/>
      <c r="QLT1" s="34"/>
      <c r="QLU1" s="34"/>
      <c r="QLV1" s="34"/>
      <c r="QLW1" s="34"/>
      <c r="QLX1" s="34"/>
      <c r="QLY1" s="34"/>
      <c r="QLZ1" s="34"/>
      <c r="QMA1" s="34"/>
      <c r="QMB1" s="34"/>
      <c r="QMC1" s="34"/>
      <c r="QMD1" s="34"/>
      <c r="QME1" s="34"/>
      <c r="QMF1" s="34"/>
      <c r="QMG1" s="34"/>
      <c r="QMH1" s="34"/>
      <c r="QMI1" s="34"/>
      <c r="QMJ1" s="34"/>
      <c r="QMK1" s="34"/>
      <c r="QML1" s="34"/>
      <c r="QMM1" s="34"/>
      <c r="QMN1" s="34"/>
      <c r="QMO1" s="34"/>
      <c r="QMP1" s="34"/>
      <c r="QMQ1" s="34"/>
      <c r="QMR1" s="34"/>
      <c r="QMS1" s="34"/>
      <c r="QMT1" s="34"/>
      <c r="QMU1" s="34"/>
      <c r="QMV1" s="34"/>
      <c r="QMW1" s="34"/>
      <c r="QMX1" s="34"/>
      <c r="QMY1" s="34"/>
      <c r="QMZ1" s="34"/>
      <c r="QNA1" s="34"/>
      <c r="QNB1" s="34"/>
      <c r="QNC1" s="34"/>
      <c r="QND1" s="34"/>
      <c r="QNE1" s="34"/>
      <c r="QNF1" s="34"/>
      <c r="QNG1" s="34"/>
      <c r="QNH1" s="34"/>
      <c r="QNI1" s="34"/>
      <c r="QNJ1" s="34"/>
      <c r="QNK1" s="34"/>
      <c r="QNL1" s="34"/>
      <c r="QNM1" s="34"/>
      <c r="QNN1" s="34"/>
      <c r="QNO1" s="34"/>
      <c r="QNP1" s="34"/>
      <c r="QNQ1" s="34"/>
      <c r="QNR1" s="34"/>
      <c r="QNS1" s="34"/>
      <c r="QNT1" s="34"/>
      <c r="QNU1" s="34"/>
      <c r="QNV1" s="34"/>
      <c r="QNW1" s="34"/>
      <c r="QNX1" s="34"/>
      <c r="QNY1" s="34"/>
      <c r="QNZ1" s="34"/>
      <c r="QOA1" s="34"/>
      <c r="QOB1" s="34"/>
      <c r="QOC1" s="34"/>
      <c r="QOD1" s="34"/>
      <c r="QOE1" s="34"/>
      <c r="QOF1" s="34"/>
      <c r="QOG1" s="34"/>
      <c r="QOH1" s="34"/>
      <c r="QOI1" s="34"/>
      <c r="QOJ1" s="34"/>
      <c r="QOK1" s="34"/>
      <c r="QOL1" s="34"/>
      <c r="QOM1" s="34"/>
      <c r="QON1" s="34"/>
      <c r="QOO1" s="34"/>
      <c r="QOP1" s="34"/>
      <c r="QOQ1" s="34"/>
      <c r="QOR1" s="34"/>
      <c r="QOS1" s="34"/>
      <c r="QOT1" s="34"/>
      <c r="QOU1" s="34"/>
      <c r="QOV1" s="34"/>
      <c r="QOW1" s="34"/>
      <c r="QOX1" s="34"/>
      <c r="QOY1" s="34"/>
      <c r="QOZ1" s="34"/>
      <c r="QPA1" s="34"/>
      <c r="QPB1" s="34"/>
      <c r="QPC1" s="34"/>
      <c r="QPD1" s="34"/>
      <c r="QPE1" s="34"/>
      <c r="QPF1" s="34"/>
      <c r="QPG1" s="34"/>
      <c r="QPH1" s="34"/>
      <c r="QPI1" s="34"/>
      <c r="QPJ1" s="34"/>
      <c r="QPK1" s="34"/>
      <c r="QPL1" s="34"/>
      <c r="QPM1" s="34"/>
      <c r="QPN1" s="34"/>
      <c r="QPO1" s="34"/>
      <c r="QPP1" s="34"/>
      <c r="QPQ1" s="34"/>
      <c r="QPR1" s="34"/>
      <c r="QPS1" s="34"/>
      <c r="QPT1" s="34"/>
      <c r="QPU1" s="34"/>
      <c r="QPV1" s="34"/>
      <c r="QPW1" s="34"/>
      <c r="QPX1" s="34"/>
      <c r="QPY1" s="34"/>
      <c r="QPZ1" s="34"/>
      <c r="QQA1" s="34"/>
      <c r="QQB1" s="34"/>
      <c r="QQC1" s="34"/>
      <c r="QQD1" s="34"/>
      <c r="QQE1" s="34"/>
      <c r="QQF1" s="34"/>
      <c r="QQG1" s="34"/>
      <c r="QQH1" s="34"/>
      <c r="QQI1" s="34"/>
      <c r="QQJ1" s="34"/>
      <c r="QQK1" s="34"/>
      <c r="QQL1" s="34"/>
      <c r="QQM1" s="34"/>
      <c r="QQN1" s="34"/>
      <c r="QQO1" s="34"/>
      <c r="QQP1" s="34"/>
      <c r="QQQ1" s="34"/>
      <c r="QQR1" s="34"/>
      <c r="QQS1" s="34"/>
      <c r="QQT1" s="34"/>
      <c r="QQU1" s="34"/>
      <c r="QQV1" s="34"/>
      <c r="QQW1" s="34"/>
      <c r="QQX1" s="34"/>
      <c r="QQY1" s="34"/>
      <c r="QQZ1" s="34"/>
      <c r="QRA1" s="34"/>
      <c r="QRB1" s="34"/>
      <c r="QRC1" s="34"/>
      <c r="QRD1" s="34"/>
      <c r="QRE1" s="34"/>
      <c r="QRF1" s="34"/>
      <c r="QRG1" s="34"/>
      <c r="QRH1" s="34"/>
      <c r="QRI1" s="34"/>
      <c r="QRJ1" s="34"/>
      <c r="QRK1" s="34"/>
      <c r="QRL1" s="34"/>
      <c r="QRM1" s="34"/>
      <c r="QRN1" s="34"/>
      <c r="QRO1" s="34"/>
      <c r="QRP1" s="34"/>
      <c r="QRQ1" s="34"/>
      <c r="QRR1" s="34"/>
      <c r="QRS1" s="34"/>
      <c r="QRT1" s="34"/>
      <c r="QRU1" s="34"/>
      <c r="QRV1" s="34"/>
      <c r="QRW1" s="34"/>
      <c r="QRX1" s="34"/>
      <c r="QRY1" s="34"/>
      <c r="QRZ1" s="34"/>
      <c r="QSA1" s="34"/>
      <c r="QSB1" s="34"/>
      <c r="QSC1" s="34"/>
      <c r="QSD1" s="34"/>
      <c r="QSE1" s="34"/>
      <c r="QSF1" s="34"/>
      <c r="QSG1" s="34"/>
      <c r="QSH1" s="34"/>
      <c r="QSI1" s="34"/>
      <c r="QSJ1" s="34"/>
      <c r="QSK1" s="34"/>
      <c r="QSL1" s="34"/>
      <c r="QSM1" s="34"/>
      <c r="QSN1" s="34"/>
      <c r="QSO1" s="34"/>
      <c r="QSP1" s="34"/>
      <c r="QSQ1" s="34"/>
      <c r="QSR1" s="34"/>
      <c r="QSS1" s="34"/>
      <c r="QST1" s="34"/>
      <c r="QSU1" s="34"/>
      <c r="QSV1" s="34"/>
      <c r="QSW1" s="34"/>
      <c r="QSX1" s="34"/>
      <c r="QSY1" s="34"/>
      <c r="QSZ1" s="34"/>
      <c r="QTA1" s="34"/>
      <c r="QTB1" s="34"/>
      <c r="QTC1" s="34"/>
      <c r="QTD1" s="34"/>
      <c r="QTE1" s="34"/>
      <c r="QTF1" s="34"/>
      <c r="QTG1" s="34"/>
      <c r="QTH1" s="34"/>
      <c r="QTI1" s="34"/>
      <c r="QTJ1" s="34"/>
      <c r="QTK1" s="34"/>
      <c r="QTL1" s="34"/>
      <c r="QTM1" s="34"/>
      <c r="QTN1" s="34"/>
      <c r="QTO1" s="34"/>
      <c r="QTP1" s="34"/>
      <c r="QTQ1" s="34"/>
      <c r="QTR1" s="34"/>
      <c r="QTS1" s="34"/>
      <c r="QTT1" s="34"/>
      <c r="QTU1" s="34"/>
      <c r="QTV1" s="34"/>
      <c r="QTW1" s="34"/>
      <c r="QTX1" s="34"/>
      <c r="QTY1" s="34"/>
      <c r="QTZ1" s="34"/>
      <c r="QUA1" s="34"/>
      <c r="QUB1" s="34"/>
      <c r="QUC1" s="34"/>
      <c r="QUD1" s="34"/>
      <c r="QUE1" s="34"/>
      <c r="QUF1" s="34"/>
      <c r="QUG1" s="34"/>
      <c r="QUH1" s="34"/>
      <c r="QUI1" s="34"/>
      <c r="QUJ1" s="34"/>
      <c r="QUK1" s="34"/>
      <c r="QUL1" s="34"/>
      <c r="QUM1" s="34"/>
      <c r="QUN1" s="34"/>
      <c r="QUO1" s="34"/>
      <c r="QUP1" s="34"/>
      <c r="QUQ1" s="34"/>
      <c r="QUR1" s="34"/>
      <c r="QUS1" s="34"/>
      <c r="QUT1" s="34"/>
      <c r="QUU1" s="34"/>
      <c r="QUV1" s="34"/>
      <c r="QUW1" s="34"/>
      <c r="QUX1" s="34"/>
      <c r="QUY1" s="34"/>
      <c r="QUZ1" s="34"/>
      <c r="QVA1" s="34"/>
      <c r="QVB1" s="34"/>
      <c r="QVC1" s="34"/>
      <c r="QVD1" s="34"/>
      <c r="QVE1" s="34"/>
      <c r="QVF1" s="34"/>
      <c r="QVG1" s="34"/>
      <c r="QVH1" s="34"/>
      <c r="QVI1" s="34"/>
      <c r="QVJ1" s="34"/>
      <c r="QVK1" s="34"/>
      <c r="QVL1" s="34"/>
      <c r="QVM1" s="34"/>
      <c r="QVN1" s="34"/>
      <c r="QVO1" s="34"/>
      <c r="QVP1" s="34"/>
      <c r="QVQ1" s="34"/>
      <c r="QVR1" s="34"/>
      <c r="QVS1" s="34"/>
      <c r="QVT1" s="34"/>
      <c r="QVU1" s="34"/>
      <c r="QVV1" s="34"/>
      <c r="QVW1" s="34"/>
      <c r="QVX1" s="34"/>
      <c r="QVY1" s="34"/>
      <c r="QVZ1" s="34"/>
      <c r="QWA1" s="34"/>
      <c r="QWB1" s="34"/>
      <c r="QWC1" s="34"/>
      <c r="QWD1" s="34"/>
      <c r="QWE1" s="34"/>
      <c r="QWF1" s="34"/>
      <c r="QWG1" s="34"/>
      <c r="QWH1" s="34"/>
      <c r="QWI1" s="34"/>
      <c r="QWJ1" s="34"/>
      <c r="QWK1" s="34"/>
      <c r="QWL1" s="34"/>
      <c r="QWM1" s="34"/>
      <c r="QWN1" s="34"/>
      <c r="QWO1" s="34"/>
      <c r="QWP1" s="34"/>
      <c r="QWQ1" s="34"/>
      <c r="QWR1" s="34"/>
      <c r="QWS1" s="34"/>
      <c r="QWT1" s="34"/>
      <c r="QWU1" s="34"/>
      <c r="QWV1" s="34"/>
      <c r="QWW1" s="34"/>
      <c r="QWX1" s="34"/>
      <c r="QWY1" s="34"/>
      <c r="QWZ1" s="34"/>
      <c r="QXA1" s="34"/>
      <c r="QXB1" s="34"/>
      <c r="QXC1" s="34"/>
      <c r="QXD1" s="34"/>
      <c r="QXE1" s="34"/>
      <c r="QXF1" s="34"/>
      <c r="QXG1" s="34"/>
      <c r="QXH1" s="34"/>
      <c r="QXI1" s="34"/>
      <c r="QXJ1" s="34"/>
      <c r="QXK1" s="34"/>
      <c r="QXL1" s="34"/>
      <c r="QXM1" s="34"/>
      <c r="QXN1" s="34"/>
      <c r="QXO1" s="34"/>
      <c r="QXP1" s="34"/>
      <c r="QXQ1" s="34"/>
      <c r="QXR1" s="34"/>
      <c r="QXS1" s="34"/>
      <c r="QXT1" s="34"/>
      <c r="QXU1" s="34"/>
      <c r="QXV1" s="34"/>
      <c r="QXW1" s="34"/>
      <c r="QXX1" s="34"/>
      <c r="QXY1" s="34"/>
      <c r="QXZ1" s="34"/>
      <c r="QYA1" s="34"/>
      <c r="QYB1" s="34"/>
      <c r="QYC1" s="34"/>
      <c r="QYD1" s="34"/>
      <c r="QYE1" s="34"/>
      <c r="QYF1" s="34"/>
      <c r="QYG1" s="34"/>
      <c r="QYH1" s="34"/>
      <c r="QYI1" s="34"/>
      <c r="QYJ1" s="34"/>
      <c r="QYK1" s="34"/>
      <c r="QYL1" s="34"/>
      <c r="QYM1" s="34"/>
      <c r="QYN1" s="34"/>
      <c r="QYO1" s="34"/>
      <c r="QYP1" s="34"/>
      <c r="QYQ1" s="34"/>
      <c r="QYR1" s="34"/>
      <c r="QYS1" s="34"/>
      <c r="QYT1" s="34"/>
      <c r="QYU1" s="34"/>
      <c r="QYV1" s="34"/>
      <c r="QYW1" s="34"/>
      <c r="QYX1" s="34"/>
      <c r="QYY1" s="34"/>
      <c r="QYZ1" s="34"/>
      <c r="QZA1" s="34"/>
      <c r="QZB1" s="34"/>
      <c r="QZC1" s="34"/>
      <c r="QZD1" s="34"/>
      <c r="QZE1" s="34"/>
      <c r="QZF1" s="34"/>
      <c r="QZG1" s="34"/>
      <c r="QZH1" s="34"/>
      <c r="QZI1" s="34"/>
      <c r="QZJ1" s="34"/>
      <c r="QZK1" s="34"/>
      <c r="QZL1" s="34"/>
      <c r="QZM1" s="34"/>
      <c r="QZN1" s="34"/>
      <c r="QZO1" s="34"/>
      <c r="QZP1" s="34"/>
      <c r="QZQ1" s="34"/>
      <c r="QZR1" s="34"/>
      <c r="QZS1" s="34"/>
      <c r="QZT1" s="34"/>
      <c r="QZU1" s="34"/>
      <c r="QZV1" s="34"/>
      <c r="QZW1" s="34"/>
      <c r="QZX1" s="34"/>
      <c r="QZY1" s="34"/>
      <c r="QZZ1" s="34"/>
      <c r="RAA1" s="34"/>
      <c r="RAB1" s="34"/>
      <c r="RAC1" s="34"/>
      <c r="RAD1" s="34"/>
      <c r="RAE1" s="34"/>
      <c r="RAF1" s="34"/>
      <c r="RAG1" s="34"/>
      <c r="RAH1" s="34"/>
      <c r="RAI1" s="34"/>
      <c r="RAJ1" s="34"/>
      <c r="RAK1" s="34"/>
      <c r="RAL1" s="34"/>
      <c r="RAM1" s="34"/>
      <c r="RAN1" s="34"/>
      <c r="RAO1" s="34"/>
      <c r="RAP1" s="34"/>
      <c r="RAQ1" s="34"/>
      <c r="RAR1" s="34"/>
      <c r="RAS1" s="34"/>
      <c r="RAT1" s="34"/>
      <c r="RAU1" s="34"/>
      <c r="RAV1" s="34"/>
      <c r="RAW1" s="34"/>
      <c r="RAX1" s="34"/>
      <c r="RAY1" s="34"/>
      <c r="RAZ1" s="34"/>
      <c r="RBA1" s="34"/>
      <c r="RBB1" s="34"/>
      <c r="RBC1" s="34"/>
      <c r="RBD1" s="34"/>
      <c r="RBE1" s="34"/>
      <c r="RBF1" s="34"/>
      <c r="RBG1" s="34"/>
      <c r="RBH1" s="34"/>
      <c r="RBI1" s="34"/>
      <c r="RBJ1" s="34"/>
      <c r="RBK1" s="34"/>
      <c r="RBL1" s="34"/>
      <c r="RBM1" s="34"/>
      <c r="RBN1" s="34"/>
      <c r="RBO1" s="34"/>
      <c r="RBP1" s="34"/>
      <c r="RBQ1" s="34"/>
      <c r="RBR1" s="34"/>
      <c r="RBS1" s="34"/>
      <c r="RBT1" s="34"/>
      <c r="RBU1" s="34"/>
      <c r="RBV1" s="34"/>
      <c r="RBW1" s="34"/>
      <c r="RBX1" s="34"/>
      <c r="RBY1" s="34"/>
      <c r="RBZ1" s="34"/>
      <c r="RCA1" s="34"/>
      <c r="RCB1" s="34"/>
      <c r="RCC1" s="34"/>
      <c r="RCD1" s="34"/>
      <c r="RCE1" s="34"/>
      <c r="RCF1" s="34"/>
      <c r="RCG1" s="34"/>
      <c r="RCH1" s="34"/>
      <c r="RCI1" s="34"/>
      <c r="RCJ1" s="34"/>
      <c r="RCK1" s="34"/>
      <c r="RCL1" s="34"/>
      <c r="RCM1" s="34"/>
      <c r="RCN1" s="34"/>
      <c r="RCO1" s="34"/>
      <c r="RCP1" s="34"/>
      <c r="RCQ1" s="34"/>
      <c r="RCR1" s="34"/>
      <c r="RCS1" s="34"/>
      <c r="RCT1" s="34"/>
      <c r="RCU1" s="34"/>
      <c r="RCV1" s="34"/>
      <c r="RCW1" s="34"/>
      <c r="RCX1" s="34"/>
      <c r="RCY1" s="34"/>
      <c r="RCZ1" s="34"/>
      <c r="RDA1" s="34"/>
      <c r="RDB1" s="34"/>
      <c r="RDC1" s="34"/>
      <c r="RDD1" s="34"/>
      <c r="RDE1" s="34"/>
      <c r="RDF1" s="34"/>
      <c r="RDG1" s="34"/>
      <c r="RDH1" s="34"/>
      <c r="RDI1" s="34"/>
      <c r="RDJ1" s="34"/>
      <c r="RDK1" s="34"/>
      <c r="RDL1" s="34"/>
      <c r="RDM1" s="34"/>
      <c r="RDN1" s="34"/>
      <c r="RDO1" s="34"/>
      <c r="RDP1" s="34"/>
      <c r="RDQ1" s="34"/>
      <c r="RDR1" s="34"/>
      <c r="RDS1" s="34"/>
      <c r="RDT1" s="34"/>
      <c r="RDU1" s="34"/>
      <c r="RDV1" s="34"/>
      <c r="RDW1" s="34"/>
      <c r="RDX1" s="34"/>
      <c r="RDY1" s="34"/>
      <c r="RDZ1" s="34"/>
      <c r="REA1" s="34"/>
      <c r="REB1" s="34"/>
      <c r="REC1" s="34"/>
      <c r="RED1" s="34"/>
      <c r="REE1" s="34"/>
      <c r="REF1" s="34"/>
      <c r="REG1" s="34"/>
      <c r="REH1" s="34"/>
      <c r="REI1" s="34"/>
      <c r="REJ1" s="34"/>
      <c r="REK1" s="34"/>
      <c r="REL1" s="34"/>
      <c r="REM1" s="34"/>
      <c r="REN1" s="34"/>
      <c r="REO1" s="34"/>
      <c r="REP1" s="34"/>
      <c r="REQ1" s="34"/>
      <c r="RER1" s="34"/>
      <c r="RES1" s="34"/>
      <c r="RET1" s="34"/>
      <c r="REU1" s="34"/>
      <c r="REV1" s="34"/>
      <c r="REW1" s="34"/>
      <c r="REX1" s="34"/>
      <c r="REY1" s="34"/>
      <c r="REZ1" s="34"/>
      <c r="RFA1" s="34"/>
      <c r="RFB1" s="34"/>
      <c r="RFC1" s="34"/>
      <c r="RFD1" s="34"/>
      <c r="RFE1" s="34"/>
      <c r="RFF1" s="34"/>
      <c r="RFG1" s="34"/>
      <c r="RFH1" s="34"/>
      <c r="RFI1" s="34"/>
      <c r="RFJ1" s="34"/>
      <c r="RFK1" s="34"/>
      <c r="RFL1" s="34"/>
      <c r="RFM1" s="34"/>
      <c r="RFN1" s="34"/>
      <c r="RFO1" s="34"/>
      <c r="RFP1" s="34"/>
      <c r="RFQ1" s="34"/>
      <c r="RFR1" s="34"/>
      <c r="RFS1" s="34"/>
      <c r="RFT1" s="34"/>
      <c r="RFU1" s="34"/>
      <c r="RFV1" s="34"/>
      <c r="RFW1" s="34"/>
      <c r="RFX1" s="34"/>
      <c r="RFY1" s="34"/>
      <c r="RFZ1" s="34"/>
      <c r="RGA1" s="34"/>
      <c r="RGB1" s="34"/>
      <c r="RGC1" s="34"/>
      <c r="RGD1" s="34"/>
      <c r="RGE1" s="34"/>
      <c r="RGF1" s="34"/>
      <c r="RGG1" s="34"/>
      <c r="RGH1" s="34"/>
      <c r="RGI1" s="34"/>
      <c r="RGJ1" s="34"/>
      <c r="RGK1" s="34"/>
      <c r="RGL1" s="34"/>
      <c r="RGM1" s="34"/>
      <c r="RGN1" s="34"/>
      <c r="RGO1" s="34"/>
      <c r="RGP1" s="34"/>
      <c r="RGQ1" s="34"/>
      <c r="RGR1" s="34"/>
      <c r="RGS1" s="34"/>
      <c r="RGT1" s="34"/>
      <c r="RGU1" s="34"/>
      <c r="RGV1" s="34"/>
      <c r="RGW1" s="34"/>
      <c r="RGX1" s="34"/>
      <c r="RGY1" s="34"/>
      <c r="RGZ1" s="34"/>
      <c r="RHA1" s="34"/>
      <c r="RHB1" s="34"/>
      <c r="RHC1" s="34"/>
      <c r="RHD1" s="34"/>
      <c r="RHE1" s="34"/>
      <c r="RHF1" s="34"/>
      <c r="RHG1" s="34"/>
      <c r="RHH1" s="34"/>
      <c r="RHI1" s="34"/>
      <c r="RHJ1" s="34"/>
      <c r="RHK1" s="34"/>
      <c r="RHL1" s="34"/>
      <c r="RHM1" s="34"/>
      <c r="RHN1" s="34"/>
      <c r="RHO1" s="34"/>
      <c r="RHP1" s="34"/>
      <c r="RHQ1" s="34"/>
      <c r="RHR1" s="34"/>
      <c r="RHS1" s="34"/>
      <c r="RHT1" s="34"/>
      <c r="RHU1" s="34"/>
      <c r="RHV1" s="34"/>
      <c r="RHW1" s="34"/>
      <c r="RHX1" s="34"/>
      <c r="RHY1" s="34"/>
      <c r="RHZ1" s="34"/>
      <c r="RIA1" s="34"/>
      <c r="RIB1" s="34"/>
      <c r="RIC1" s="34"/>
      <c r="RID1" s="34"/>
      <c r="RIE1" s="34"/>
      <c r="RIF1" s="34"/>
      <c r="RIG1" s="34"/>
      <c r="RIH1" s="34"/>
      <c r="RII1" s="34"/>
      <c r="RIJ1" s="34"/>
      <c r="RIK1" s="34"/>
      <c r="RIL1" s="34"/>
      <c r="RIM1" s="34"/>
      <c r="RIN1" s="34"/>
      <c r="RIO1" s="34"/>
      <c r="RIP1" s="34"/>
      <c r="RIQ1" s="34"/>
      <c r="RIR1" s="34"/>
      <c r="RIS1" s="34"/>
      <c r="RIT1" s="34"/>
      <c r="RIU1" s="34"/>
      <c r="RIV1" s="34"/>
      <c r="RIW1" s="34"/>
      <c r="RIX1" s="34"/>
      <c r="RIY1" s="34"/>
      <c r="RIZ1" s="34"/>
      <c r="RJA1" s="34"/>
      <c r="RJB1" s="34"/>
      <c r="RJC1" s="34"/>
      <c r="RJD1" s="34"/>
      <c r="RJE1" s="34"/>
      <c r="RJF1" s="34"/>
      <c r="RJG1" s="34"/>
      <c r="RJH1" s="34"/>
      <c r="RJI1" s="34"/>
      <c r="RJJ1" s="34"/>
      <c r="RJK1" s="34"/>
      <c r="RJL1" s="34"/>
      <c r="RJM1" s="34"/>
      <c r="RJN1" s="34"/>
      <c r="RJO1" s="34"/>
      <c r="RJP1" s="34"/>
      <c r="RJQ1" s="34"/>
      <c r="RJR1" s="34"/>
      <c r="RJS1" s="34"/>
      <c r="RJT1" s="34"/>
      <c r="RJU1" s="34"/>
      <c r="RJV1" s="34"/>
      <c r="RJW1" s="34"/>
      <c r="RJX1" s="34"/>
      <c r="RJY1" s="34"/>
      <c r="RJZ1" s="34"/>
      <c r="RKA1" s="34"/>
      <c r="RKB1" s="34"/>
      <c r="RKC1" s="34"/>
      <c r="RKD1" s="34"/>
      <c r="RKE1" s="34"/>
      <c r="RKF1" s="34"/>
      <c r="RKG1" s="34"/>
      <c r="RKH1" s="34"/>
      <c r="RKI1" s="34"/>
      <c r="RKJ1" s="34"/>
      <c r="RKK1" s="34"/>
      <c r="RKL1" s="34"/>
      <c r="RKM1" s="34"/>
      <c r="RKN1" s="34"/>
      <c r="RKO1" s="34"/>
      <c r="RKP1" s="34"/>
      <c r="RKQ1" s="34"/>
      <c r="RKR1" s="34"/>
      <c r="RKS1" s="34"/>
      <c r="RKT1" s="34"/>
      <c r="RKU1" s="34"/>
      <c r="RKV1" s="34"/>
      <c r="RKW1" s="34"/>
      <c r="RKX1" s="34"/>
      <c r="RKY1" s="34"/>
      <c r="RKZ1" s="34"/>
      <c r="RLA1" s="34"/>
      <c r="RLB1" s="34"/>
      <c r="RLC1" s="34"/>
      <c r="RLD1" s="34"/>
      <c r="RLE1" s="34"/>
      <c r="RLF1" s="34"/>
      <c r="RLG1" s="34"/>
      <c r="RLH1" s="34"/>
      <c r="RLI1" s="34"/>
      <c r="RLJ1" s="34"/>
      <c r="RLK1" s="34"/>
      <c r="RLL1" s="34"/>
      <c r="RLM1" s="34"/>
      <c r="RLN1" s="34"/>
      <c r="RLO1" s="34"/>
      <c r="RLP1" s="34"/>
      <c r="RLQ1" s="34"/>
      <c r="RLR1" s="34"/>
      <c r="RLS1" s="34"/>
      <c r="RLT1" s="34"/>
      <c r="RLU1" s="34"/>
      <c r="RLV1" s="34"/>
      <c r="RLW1" s="34"/>
      <c r="RLX1" s="34"/>
      <c r="RLY1" s="34"/>
      <c r="RLZ1" s="34"/>
      <c r="RMA1" s="34"/>
      <c r="RMB1" s="34"/>
      <c r="RMC1" s="34"/>
      <c r="RMD1" s="34"/>
      <c r="RME1" s="34"/>
      <c r="RMF1" s="34"/>
      <c r="RMG1" s="34"/>
      <c r="RMH1" s="34"/>
      <c r="RMI1" s="34"/>
      <c r="RMJ1" s="34"/>
      <c r="RMK1" s="34"/>
      <c r="RML1" s="34"/>
      <c r="RMM1" s="34"/>
      <c r="RMN1" s="34"/>
      <c r="RMO1" s="34"/>
      <c r="RMP1" s="34"/>
      <c r="RMQ1" s="34"/>
      <c r="RMR1" s="34"/>
      <c r="RMS1" s="34"/>
      <c r="RMT1" s="34"/>
      <c r="RMU1" s="34"/>
      <c r="RMV1" s="34"/>
      <c r="RMW1" s="34"/>
      <c r="RMX1" s="34"/>
      <c r="RMY1" s="34"/>
      <c r="RMZ1" s="34"/>
      <c r="RNA1" s="34"/>
      <c r="RNB1" s="34"/>
      <c r="RNC1" s="34"/>
      <c r="RND1" s="34"/>
      <c r="RNE1" s="34"/>
      <c r="RNF1" s="34"/>
      <c r="RNG1" s="34"/>
      <c r="RNH1" s="34"/>
      <c r="RNI1" s="34"/>
      <c r="RNJ1" s="34"/>
      <c r="RNK1" s="34"/>
      <c r="RNL1" s="34"/>
      <c r="RNM1" s="34"/>
      <c r="RNN1" s="34"/>
      <c r="RNO1" s="34"/>
      <c r="RNP1" s="34"/>
      <c r="RNQ1" s="34"/>
      <c r="RNR1" s="34"/>
      <c r="RNS1" s="34"/>
      <c r="RNT1" s="34"/>
      <c r="RNU1" s="34"/>
      <c r="RNV1" s="34"/>
      <c r="RNW1" s="34"/>
      <c r="RNX1" s="34"/>
      <c r="RNY1" s="34"/>
      <c r="RNZ1" s="34"/>
      <c r="ROA1" s="34"/>
      <c r="ROB1" s="34"/>
      <c r="ROC1" s="34"/>
      <c r="ROD1" s="34"/>
      <c r="ROE1" s="34"/>
      <c r="ROF1" s="34"/>
      <c r="ROG1" s="34"/>
      <c r="ROH1" s="34"/>
      <c r="ROI1" s="34"/>
      <c r="ROJ1" s="34"/>
      <c r="ROK1" s="34"/>
      <c r="ROL1" s="34"/>
      <c r="ROM1" s="34"/>
      <c r="RON1" s="34"/>
      <c r="ROO1" s="34"/>
      <c r="ROP1" s="34"/>
      <c r="ROQ1" s="34"/>
      <c r="ROR1" s="34"/>
      <c r="ROS1" s="34"/>
      <c r="ROT1" s="34"/>
      <c r="ROU1" s="34"/>
      <c r="ROV1" s="34"/>
      <c r="ROW1" s="34"/>
      <c r="ROX1" s="34"/>
      <c r="ROY1" s="34"/>
      <c r="ROZ1" s="34"/>
      <c r="RPA1" s="34"/>
      <c r="RPB1" s="34"/>
      <c r="RPC1" s="34"/>
      <c r="RPD1" s="34"/>
      <c r="RPE1" s="34"/>
      <c r="RPF1" s="34"/>
      <c r="RPG1" s="34"/>
      <c r="RPH1" s="34"/>
      <c r="RPI1" s="34"/>
      <c r="RPJ1" s="34"/>
      <c r="RPK1" s="34"/>
      <c r="RPL1" s="34"/>
      <c r="RPM1" s="34"/>
      <c r="RPN1" s="34"/>
      <c r="RPO1" s="34"/>
      <c r="RPP1" s="34"/>
      <c r="RPQ1" s="34"/>
      <c r="RPR1" s="34"/>
      <c r="RPS1" s="34"/>
      <c r="RPT1" s="34"/>
      <c r="RPU1" s="34"/>
      <c r="RPV1" s="34"/>
      <c r="RPW1" s="34"/>
      <c r="RPX1" s="34"/>
      <c r="RPY1" s="34"/>
      <c r="RPZ1" s="34"/>
      <c r="RQA1" s="34"/>
      <c r="RQB1" s="34"/>
      <c r="RQC1" s="34"/>
      <c r="RQD1" s="34"/>
      <c r="RQE1" s="34"/>
      <c r="RQF1" s="34"/>
      <c r="RQG1" s="34"/>
      <c r="RQH1" s="34"/>
      <c r="RQI1" s="34"/>
      <c r="RQJ1" s="34"/>
      <c r="RQK1" s="34"/>
      <c r="RQL1" s="34"/>
      <c r="RQM1" s="34"/>
      <c r="RQN1" s="34"/>
      <c r="RQO1" s="34"/>
      <c r="RQP1" s="34"/>
      <c r="RQQ1" s="34"/>
      <c r="RQR1" s="34"/>
      <c r="RQS1" s="34"/>
      <c r="RQT1" s="34"/>
      <c r="RQU1" s="34"/>
      <c r="RQV1" s="34"/>
      <c r="RQW1" s="34"/>
      <c r="RQX1" s="34"/>
      <c r="RQY1" s="34"/>
      <c r="RQZ1" s="34"/>
      <c r="RRA1" s="34"/>
      <c r="RRB1" s="34"/>
      <c r="RRC1" s="34"/>
      <c r="RRD1" s="34"/>
      <c r="RRE1" s="34"/>
      <c r="RRF1" s="34"/>
      <c r="RRG1" s="34"/>
      <c r="RRH1" s="34"/>
      <c r="RRI1" s="34"/>
      <c r="RRJ1" s="34"/>
      <c r="RRK1" s="34"/>
      <c r="RRL1" s="34"/>
      <c r="RRM1" s="34"/>
      <c r="RRN1" s="34"/>
      <c r="RRO1" s="34"/>
      <c r="RRP1" s="34"/>
      <c r="RRQ1" s="34"/>
      <c r="RRR1" s="34"/>
      <c r="RRS1" s="34"/>
      <c r="RRT1" s="34"/>
      <c r="RRU1" s="34"/>
      <c r="RRV1" s="34"/>
      <c r="RRW1" s="34"/>
      <c r="RRX1" s="34"/>
      <c r="RRY1" s="34"/>
      <c r="RRZ1" s="34"/>
      <c r="RSA1" s="34"/>
      <c r="RSB1" s="34"/>
      <c r="RSC1" s="34"/>
      <c r="RSD1" s="34"/>
      <c r="RSE1" s="34"/>
      <c r="RSF1" s="34"/>
      <c r="RSG1" s="34"/>
      <c r="RSH1" s="34"/>
      <c r="RSI1" s="34"/>
      <c r="RSJ1" s="34"/>
      <c r="RSK1" s="34"/>
      <c r="RSL1" s="34"/>
      <c r="RSM1" s="34"/>
      <c r="RSN1" s="34"/>
      <c r="RSO1" s="34"/>
      <c r="RSP1" s="34"/>
      <c r="RSQ1" s="34"/>
      <c r="RSR1" s="34"/>
      <c r="RSS1" s="34"/>
      <c r="RST1" s="34"/>
      <c r="RSU1" s="34"/>
      <c r="RSV1" s="34"/>
      <c r="RSW1" s="34"/>
      <c r="RSX1" s="34"/>
      <c r="RSY1" s="34"/>
      <c r="RSZ1" s="34"/>
      <c r="RTA1" s="34"/>
      <c r="RTB1" s="34"/>
      <c r="RTC1" s="34"/>
      <c r="RTD1" s="34"/>
      <c r="RTE1" s="34"/>
      <c r="RTF1" s="34"/>
      <c r="RTG1" s="34"/>
      <c r="RTH1" s="34"/>
      <c r="RTI1" s="34"/>
      <c r="RTJ1" s="34"/>
      <c r="RTK1" s="34"/>
      <c r="RTL1" s="34"/>
      <c r="RTM1" s="34"/>
      <c r="RTN1" s="34"/>
      <c r="RTO1" s="34"/>
      <c r="RTP1" s="34"/>
      <c r="RTQ1" s="34"/>
      <c r="RTR1" s="34"/>
      <c r="RTS1" s="34"/>
      <c r="RTT1" s="34"/>
      <c r="RTU1" s="34"/>
      <c r="RTV1" s="34"/>
      <c r="RTW1" s="34"/>
      <c r="RTX1" s="34"/>
      <c r="RTY1" s="34"/>
      <c r="RTZ1" s="34"/>
      <c r="RUA1" s="34"/>
      <c r="RUB1" s="34"/>
      <c r="RUC1" s="34"/>
      <c r="RUD1" s="34"/>
      <c r="RUE1" s="34"/>
      <c r="RUF1" s="34"/>
      <c r="RUG1" s="34"/>
      <c r="RUH1" s="34"/>
      <c r="RUI1" s="34"/>
      <c r="RUJ1" s="34"/>
      <c r="RUK1" s="34"/>
      <c r="RUL1" s="34"/>
      <c r="RUM1" s="34"/>
      <c r="RUN1" s="34"/>
      <c r="RUO1" s="34"/>
      <c r="RUP1" s="34"/>
      <c r="RUQ1" s="34"/>
      <c r="RUR1" s="34"/>
      <c r="RUS1" s="34"/>
      <c r="RUT1" s="34"/>
      <c r="RUU1" s="34"/>
      <c r="RUV1" s="34"/>
      <c r="RUW1" s="34"/>
      <c r="RUX1" s="34"/>
      <c r="RUY1" s="34"/>
      <c r="RUZ1" s="34"/>
      <c r="RVA1" s="34"/>
      <c r="RVB1" s="34"/>
      <c r="RVC1" s="34"/>
      <c r="RVD1" s="34"/>
      <c r="RVE1" s="34"/>
      <c r="RVF1" s="34"/>
      <c r="RVG1" s="34"/>
      <c r="RVH1" s="34"/>
      <c r="RVI1" s="34"/>
      <c r="RVJ1" s="34"/>
      <c r="RVK1" s="34"/>
      <c r="RVL1" s="34"/>
      <c r="RVM1" s="34"/>
      <c r="RVN1" s="34"/>
      <c r="RVO1" s="34"/>
      <c r="RVP1" s="34"/>
      <c r="RVQ1" s="34"/>
      <c r="RVR1" s="34"/>
      <c r="RVS1" s="34"/>
      <c r="RVT1" s="34"/>
      <c r="RVU1" s="34"/>
      <c r="RVV1" s="34"/>
      <c r="RVW1" s="34"/>
      <c r="RVX1" s="34"/>
      <c r="RVY1" s="34"/>
      <c r="RVZ1" s="34"/>
      <c r="RWA1" s="34"/>
      <c r="RWB1" s="34"/>
      <c r="RWC1" s="34"/>
      <c r="RWD1" s="34"/>
      <c r="RWE1" s="34"/>
      <c r="RWF1" s="34"/>
      <c r="RWG1" s="34"/>
      <c r="RWH1" s="34"/>
      <c r="RWI1" s="34"/>
      <c r="RWJ1" s="34"/>
      <c r="RWK1" s="34"/>
      <c r="RWL1" s="34"/>
      <c r="RWM1" s="34"/>
      <c r="RWN1" s="34"/>
      <c r="RWO1" s="34"/>
      <c r="RWP1" s="34"/>
      <c r="RWQ1" s="34"/>
      <c r="RWR1" s="34"/>
      <c r="RWS1" s="34"/>
      <c r="RWT1" s="34"/>
      <c r="RWU1" s="34"/>
      <c r="RWV1" s="34"/>
      <c r="RWW1" s="34"/>
      <c r="RWX1" s="34"/>
      <c r="RWY1" s="34"/>
      <c r="RWZ1" s="34"/>
      <c r="RXA1" s="34"/>
      <c r="RXB1" s="34"/>
      <c r="RXC1" s="34"/>
      <c r="RXD1" s="34"/>
      <c r="RXE1" s="34"/>
      <c r="RXF1" s="34"/>
      <c r="RXG1" s="34"/>
      <c r="RXH1" s="34"/>
      <c r="RXI1" s="34"/>
      <c r="RXJ1" s="34"/>
      <c r="RXK1" s="34"/>
      <c r="RXL1" s="34"/>
      <c r="RXM1" s="34"/>
      <c r="RXN1" s="34"/>
      <c r="RXO1" s="34"/>
      <c r="RXP1" s="34"/>
      <c r="RXQ1" s="34"/>
      <c r="RXR1" s="34"/>
      <c r="RXS1" s="34"/>
      <c r="RXT1" s="34"/>
      <c r="RXU1" s="34"/>
      <c r="RXV1" s="34"/>
      <c r="RXW1" s="34"/>
      <c r="RXX1" s="34"/>
      <c r="RXY1" s="34"/>
      <c r="RXZ1" s="34"/>
      <c r="RYA1" s="34"/>
      <c r="RYB1" s="34"/>
      <c r="RYC1" s="34"/>
      <c r="RYD1" s="34"/>
      <c r="RYE1" s="34"/>
      <c r="RYF1" s="34"/>
      <c r="RYG1" s="34"/>
      <c r="RYH1" s="34"/>
      <c r="RYI1" s="34"/>
      <c r="RYJ1" s="34"/>
      <c r="RYK1" s="34"/>
      <c r="RYL1" s="34"/>
      <c r="RYM1" s="34"/>
      <c r="RYN1" s="34"/>
      <c r="RYO1" s="34"/>
      <c r="RYP1" s="34"/>
      <c r="RYQ1" s="34"/>
      <c r="RYR1" s="34"/>
      <c r="RYS1" s="34"/>
      <c r="RYT1" s="34"/>
      <c r="RYU1" s="34"/>
      <c r="RYV1" s="34"/>
      <c r="RYW1" s="34"/>
      <c r="RYX1" s="34"/>
      <c r="RYY1" s="34"/>
      <c r="RYZ1" s="34"/>
      <c r="RZA1" s="34"/>
      <c r="RZB1" s="34"/>
      <c r="RZC1" s="34"/>
      <c r="RZD1" s="34"/>
      <c r="RZE1" s="34"/>
      <c r="RZF1" s="34"/>
      <c r="RZG1" s="34"/>
      <c r="RZH1" s="34"/>
      <c r="RZI1" s="34"/>
      <c r="RZJ1" s="34"/>
      <c r="RZK1" s="34"/>
      <c r="RZL1" s="34"/>
      <c r="RZM1" s="34"/>
      <c r="RZN1" s="34"/>
      <c r="RZO1" s="34"/>
      <c r="RZP1" s="34"/>
      <c r="RZQ1" s="34"/>
      <c r="RZR1" s="34"/>
      <c r="RZS1" s="34"/>
      <c r="RZT1" s="34"/>
      <c r="RZU1" s="34"/>
      <c r="RZV1" s="34"/>
      <c r="RZW1" s="34"/>
      <c r="RZX1" s="34"/>
      <c r="RZY1" s="34"/>
      <c r="RZZ1" s="34"/>
      <c r="SAA1" s="34"/>
      <c r="SAB1" s="34"/>
      <c r="SAC1" s="34"/>
      <c r="SAD1" s="34"/>
      <c r="SAE1" s="34"/>
      <c r="SAF1" s="34"/>
      <c r="SAG1" s="34"/>
      <c r="SAH1" s="34"/>
      <c r="SAI1" s="34"/>
      <c r="SAJ1" s="34"/>
      <c r="SAK1" s="34"/>
      <c r="SAL1" s="34"/>
      <c r="SAM1" s="34"/>
      <c r="SAN1" s="34"/>
      <c r="SAO1" s="34"/>
      <c r="SAP1" s="34"/>
      <c r="SAQ1" s="34"/>
      <c r="SAR1" s="34"/>
      <c r="SAS1" s="34"/>
      <c r="SAT1" s="34"/>
      <c r="SAU1" s="34"/>
      <c r="SAV1" s="34"/>
      <c r="SAW1" s="34"/>
      <c r="SAX1" s="34"/>
      <c r="SAY1" s="34"/>
      <c r="SAZ1" s="34"/>
      <c r="SBA1" s="34"/>
      <c r="SBB1" s="34"/>
      <c r="SBC1" s="34"/>
      <c r="SBD1" s="34"/>
      <c r="SBE1" s="34"/>
      <c r="SBF1" s="34"/>
      <c r="SBG1" s="34"/>
      <c r="SBH1" s="34"/>
      <c r="SBI1" s="34"/>
      <c r="SBJ1" s="34"/>
      <c r="SBK1" s="34"/>
      <c r="SBL1" s="34"/>
      <c r="SBM1" s="34"/>
      <c r="SBN1" s="34"/>
      <c r="SBO1" s="34"/>
      <c r="SBP1" s="34"/>
      <c r="SBQ1" s="34"/>
      <c r="SBR1" s="34"/>
      <c r="SBS1" s="34"/>
      <c r="SBT1" s="34"/>
      <c r="SBU1" s="34"/>
      <c r="SBV1" s="34"/>
      <c r="SBW1" s="34"/>
      <c r="SBX1" s="34"/>
      <c r="SBY1" s="34"/>
      <c r="SBZ1" s="34"/>
      <c r="SCA1" s="34"/>
      <c r="SCB1" s="34"/>
      <c r="SCC1" s="34"/>
      <c r="SCD1" s="34"/>
      <c r="SCE1" s="34"/>
      <c r="SCF1" s="34"/>
      <c r="SCG1" s="34"/>
      <c r="SCH1" s="34"/>
      <c r="SCI1" s="34"/>
      <c r="SCJ1" s="34"/>
      <c r="SCK1" s="34"/>
      <c r="SCL1" s="34"/>
      <c r="SCM1" s="34"/>
      <c r="SCN1" s="34"/>
      <c r="SCO1" s="34"/>
      <c r="SCP1" s="34"/>
      <c r="SCQ1" s="34"/>
      <c r="SCR1" s="34"/>
      <c r="SCS1" s="34"/>
      <c r="SCT1" s="34"/>
      <c r="SCU1" s="34"/>
      <c r="SCV1" s="34"/>
      <c r="SCW1" s="34"/>
      <c r="SCX1" s="34"/>
      <c r="SCY1" s="34"/>
      <c r="SCZ1" s="34"/>
      <c r="SDA1" s="34"/>
      <c r="SDB1" s="34"/>
      <c r="SDC1" s="34"/>
      <c r="SDD1" s="34"/>
      <c r="SDE1" s="34"/>
      <c r="SDF1" s="34"/>
      <c r="SDG1" s="34"/>
      <c r="SDH1" s="34"/>
      <c r="SDI1" s="34"/>
      <c r="SDJ1" s="34"/>
      <c r="SDK1" s="34"/>
      <c r="SDL1" s="34"/>
      <c r="SDM1" s="34"/>
      <c r="SDN1" s="34"/>
      <c r="SDO1" s="34"/>
      <c r="SDP1" s="34"/>
      <c r="SDQ1" s="34"/>
      <c r="SDR1" s="34"/>
      <c r="SDS1" s="34"/>
      <c r="SDT1" s="34"/>
      <c r="SDU1" s="34"/>
      <c r="SDV1" s="34"/>
      <c r="SDW1" s="34"/>
      <c r="SDX1" s="34"/>
      <c r="SDY1" s="34"/>
      <c r="SDZ1" s="34"/>
      <c r="SEA1" s="34"/>
      <c r="SEB1" s="34"/>
      <c r="SEC1" s="34"/>
      <c r="SED1" s="34"/>
      <c r="SEE1" s="34"/>
      <c r="SEF1" s="34"/>
      <c r="SEG1" s="34"/>
      <c r="SEH1" s="34"/>
      <c r="SEI1" s="34"/>
      <c r="SEJ1" s="34"/>
      <c r="SEK1" s="34"/>
      <c r="SEL1" s="34"/>
      <c r="SEM1" s="34"/>
      <c r="SEN1" s="34"/>
      <c r="SEO1" s="34"/>
      <c r="SEP1" s="34"/>
      <c r="SEQ1" s="34"/>
      <c r="SER1" s="34"/>
      <c r="SES1" s="34"/>
      <c r="SET1" s="34"/>
      <c r="SEU1" s="34"/>
      <c r="SEV1" s="34"/>
      <c r="SEW1" s="34"/>
      <c r="SEX1" s="34"/>
      <c r="SEY1" s="34"/>
      <c r="SEZ1" s="34"/>
      <c r="SFA1" s="34"/>
      <c r="SFB1" s="34"/>
      <c r="SFC1" s="34"/>
      <c r="SFD1" s="34"/>
      <c r="SFE1" s="34"/>
      <c r="SFF1" s="34"/>
      <c r="SFG1" s="34"/>
      <c r="SFH1" s="34"/>
      <c r="SFI1" s="34"/>
      <c r="SFJ1" s="34"/>
      <c r="SFK1" s="34"/>
      <c r="SFL1" s="34"/>
      <c r="SFM1" s="34"/>
      <c r="SFN1" s="34"/>
      <c r="SFO1" s="34"/>
      <c r="SFP1" s="34"/>
      <c r="SFQ1" s="34"/>
      <c r="SFR1" s="34"/>
      <c r="SFS1" s="34"/>
      <c r="SFT1" s="34"/>
      <c r="SFU1" s="34"/>
      <c r="SFV1" s="34"/>
      <c r="SFW1" s="34"/>
      <c r="SFX1" s="34"/>
      <c r="SFY1" s="34"/>
      <c r="SFZ1" s="34"/>
      <c r="SGA1" s="34"/>
      <c r="SGB1" s="34"/>
      <c r="SGC1" s="34"/>
      <c r="SGD1" s="34"/>
      <c r="SGE1" s="34"/>
      <c r="SGF1" s="34"/>
      <c r="SGG1" s="34"/>
      <c r="SGH1" s="34"/>
      <c r="SGI1" s="34"/>
      <c r="SGJ1" s="34"/>
      <c r="SGK1" s="34"/>
      <c r="SGL1" s="34"/>
      <c r="SGM1" s="34"/>
      <c r="SGN1" s="34"/>
      <c r="SGO1" s="34"/>
      <c r="SGP1" s="34"/>
      <c r="SGQ1" s="34"/>
      <c r="SGR1" s="34"/>
      <c r="SGS1" s="34"/>
      <c r="SGT1" s="34"/>
      <c r="SGU1" s="34"/>
      <c r="SGV1" s="34"/>
      <c r="SGW1" s="34"/>
      <c r="SGX1" s="34"/>
      <c r="SGY1" s="34"/>
      <c r="SGZ1" s="34"/>
      <c r="SHA1" s="34"/>
      <c r="SHB1" s="34"/>
      <c r="SHC1" s="34"/>
      <c r="SHD1" s="34"/>
      <c r="SHE1" s="34"/>
      <c r="SHF1" s="34"/>
      <c r="SHG1" s="34"/>
      <c r="SHH1" s="34"/>
      <c r="SHI1" s="34"/>
      <c r="SHJ1" s="34"/>
      <c r="SHK1" s="34"/>
      <c r="SHL1" s="34"/>
      <c r="SHM1" s="34"/>
      <c r="SHN1" s="34"/>
      <c r="SHO1" s="34"/>
      <c r="SHP1" s="34"/>
      <c r="SHQ1" s="34"/>
      <c r="SHR1" s="34"/>
      <c r="SHS1" s="34"/>
      <c r="SHT1" s="34"/>
      <c r="SHU1" s="34"/>
      <c r="SHV1" s="34"/>
      <c r="SHW1" s="34"/>
      <c r="SHX1" s="34"/>
      <c r="SHY1" s="34"/>
      <c r="SHZ1" s="34"/>
      <c r="SIA1" s="34"/>
      <c r="SIB1" s="34"/>
      <c r="SIC1" s="34"/>
      <c r="SID1" s="34"/>
      <c r="SIE1" s="34"/>
      <c r="SIF1" s="34"/>
      <c r="SIG1" s="34"/>
      <c r="SIH1" s="34"/>
      <c r="SII1" s="34"/>
      <c r="SIJ1" s="34"/>
      <c r="SIK1" s="34"/>
      <c r="SIL1" s="34"/>
      <c r="SIM1" s="34"/>
      <c r="SIN1" s="34"/>
      <c r="SIO1" s="34"/>
      <c r="SIP1" s="34"/>
      <c r="SIQ1" s="34"/>
      <c r="SIR1" s="34"/>
      <c r="SIS1" s="34"/>
      <c r="SIT1" s="34"/>
      <c r="SIU1" s="34"/>
      <c r="SIV1" s="34"/>
      <c r="SIW1" s="34"/>
      <c r="SIX1" s="34"/>
      <c r="SIY1" s="34"/>
      <c r="SIZ1" s="34"/>
      <c r="SJA1" s="34"/>
      <c r="SJB1" s="34"/>
      <c r="SJC1" s="34"/>
      <c r="SJD1" s="34"/>
      <c r="SJE1" s="34"/>
      <c r="SJF1" s="34"/>
      <c r="SJG1" s="34"/>
      <c r="SJH1" s="34"/>
      <c r="SJI1" s="34"/>
      <c r="SJJ1" s="34"/>
      <c r="SJK1" s="34"/>
      <c r="SJL1" s="34"/>
      <c r="SJM1" s="34"/>
      <c r="SJN1" s="34"/>
      <c r="SJO1" s="34"/>
      <c r="SJP1" s="34"/>
      <c r="SJQ1" s="34"/>
      <c r="SJR1" s="34"/>
      <c r="SJS1" s="34"/>
      <c r="SJT1" s="34"/>
      <c r="SJU1" s="34"/>
      <c r="SJV1" s="34"/>
      <c r="SJW1" s="34"/>
      <c r="SJX1" s="34"/>
      <c r="SJY1" s="34"/>
      <c r="SJZ1" s="34"/>
      <c r="SKA1" s="34"/>
      <c r="SKB1" s="34"/>
      <c r="SKC1" s="34"/>
      <c r="SKD1" s="34"/>
      <c r="SKE1" s="34"/>
      <c r="SKF1" s="34"/>
      <c r="SKG1" s="34"/>
      <c r="SKH1" s="34"/>
      <c r="SKI1" s="34"/>
      <c r="SKJ1" s="34"/>
      <c r="SKK1" s="34"/>
      <c r="SKL1" s="34"/>
      <c r="SKM1" s="34"/>
      <c r="SKN1" s="34"/>
      <c r="SKO1" s="34"/>
      <c r="SKP1" s="34"/>
      <c r="SKQ1" s="34"/>
      <c r="SKR1" s="34"/>
      <c r="SKS1" s="34"/>
      <c r="SKT1" s="34"/>
      <c r="SKU1" s="34"/>
      <c r="SKV1" s="34"/>
      <c r="SKW1" s="34"/>
      <c r="SKX1" s="34"/>
      <c r="SKY1" s="34"/>
      <c r="SKZ1" s="34"/>
      <c r="SLA1" s="34"/>
      <c r="SLB1" s="34"/>
      <c r="SLC1" s="34"/>
      <c r="SLD1" s="34"/>
      <c r="SLE1" s="34"/>
      <c r="SLF1" s="34"/>
      <c r="SLG1" s="34"/>
      <c r="SLH1" s="34"/>
      <c r="SLI1" s="34"/>
      <c r="SLJ1" s="34"/>
      <c r="SLK1" s="34"/>
      <c r="SLL1" s="34"/>
      <c r="SLM1" s="34"/>
      <c r="SLN1" s="34"/>
      <c r="SLO1" s="34"/>
      <c r="SLP1" s="34"/>
      <c r="SLQ1" s="34"/>
      <c r="SLR1" s="34"/>
      <c r="SLS1" s="34"/>
      <c r="SLT1" s="34"/>
      <c r="SLU1" s="34"/>
      <c r="SLV1" s="34"/>
      <c r="SLW1" s="34"/>
      <c r="SLX1" s="34"/>
      <c r="SLY1" s="34"/>
      <c r="SLZ1" s="34"/>
      <c r="SMA1" s="34"/>
      <c r="SMB1" s="34"/>
      <c r="SMC1" s="34"/>
      <c r="SMD1" s="34"/>
      <c r="SME1" s="34"/>
      <c r="SMF1" s="34"/>
      <c r="SMG1" s="34"/>
      <c r="SMH1" s="34"/>
      <c r="SMI1" s="34"/>
      <c r="SMJ1" s="34"/>
      <c r="SMK1" s="34"/>
      <c r="SML1" s="34"/>
      <c r="SMM1" s="34"/>
      <c r="SMN1" s="34"/>
      <c r="SMO1" s="34"/>
      <c r="SMP1" s="34"/>
      <c r="SMQ1" s="34"/>
      <c r="SMR1" s="34"/>
      <c r="SMS1" s="34"/>
      <c r="SMT1" s="34"/>
      <c r="SMU1" s="34"/>
      <c r="SMV1" s="34"/>
      <c r="SMW1" s="34"/>
      <c r="SMX1" s="34"/>
      <c r="SMY1" s="34"/>
      <c r="SMZ1" s="34"/>
      <c r="SNA1" s="34"/>
      <c r="SNB1" s="34"/>
      <c r="SNC1" s="34"/>
      <c r="SND1" s="34"/>
      <c r="SNE1" s="34"/>
      <c r="SNF1" s="34"/>
      <c r="SNG1" s="34"/>
      <c r="SNH1" s="34"/>
      <c r="SNI1" s="34"/>
      <c r="SNJ1" s="34"/>
      <c r="SNK1" s="34"/>
      <c r="SNL1" s="34"/>
      <c r="SNM1" s="34"/>
      <c r="SNN1" s="34"/>
      <c r="SNO1" s="34"/>
      <c r="SNP1" s="34"/>
      <c r="SNQ1" s="34"/>
      <c r="SNR1" s="34"/>
      <c r="SNS1" s="34"/>
      <c r="SNT1" s="34"/>
      <c r="SNU1" s="34"/>
      <c r="SNV1" s="34"/>
      <c r="SNW1" s="34"/>
      <c r="SNX1" s="34"/>
      <c r="SNY1" s="34"/>
      <c r="SNZ1" s="34"/>
      <c r="SOA1" s="34"/>
      <c r="SOB1" s="34"/>
      <c r="SOC1" s="34"/>
      <c r="SOD1" s="34"/>
      <c r="SOE1" s="34"/>
      <c r="SOF1" s="34"/>
      <c r="SOG1" s="34"/>
      <c r="SOH1" s="34"/>
      <c r="SOI1" s="34"/>
      <c r="SOJ1" s="34"/>
      <c r="SOK1" s="34"/>
      <c r="SOL1" s="34"/>
      <c r="SOM1" s="34"/>
      <c r="SON1" s="34"/>
      <c r="SOO1" s="34"/>
      <c r="SOP1" s="34"/>
      <c r="SOQ1" s="34"/>
      <c r="SOR1" s="34"/>
      <c r="SOS1" s="34"/>
      <c r="SOT1" s="34"/>
      <c r="SOU1" s="34"/>
      <c r="SOV1" s="34"/>
      <c r="SOW1" s="34"/>
      <c r="SOX1" s="34"/>
      <c r="SOY1" s="34"/>
      <c r="SOZ1" s="34"/>
      <c r="SPA1" s="34"/>
      <c r="SPB1" s="34"/>
      <c r="SPC1" s="34"/>
      <c r="SPD1" s="34"/>
      <c r="SPE1" s="34"/>
      <c r="SPF1" s="34"/>
      <c r="SPG1" s="34"/>
      <c r="SPH1" s="34"/>
      <c r="SPI1" s="34"/>
      <c r="SPJ1" s="34"/>
      <c r="SPK1" s="34"/>
      <c r="SPL1" s="34"/>
      <c r="SPM1" s="34"/>
      <c r="SPN1" s="34"/>
      <c r="SPO1" s="34"/>
      <c r="SPP1" s="34"/>
      <c r="SPQ1" s="34"/>
      <c r="SPR1" s="34"/>
      <c r="SPS1" s="34"/>
      <c r="SPT1" s="34"/>
      <c r="SPU1" s="34"/>
      <c r="SPV1" s="34"/>
      <c r="SPW1" s="34"/>
      <c r="SPX1" s="34"/>
      <c r="SPY1" s="34"/>
      <c r="SPZ1" s="34"/>
      <c r="SQA1" s="34"/>
      <c r="SQB1" s="34"/>
      <c r="SQC1" s="34"/>
      <c r="SQD1" s="34"/>
      <c r="SQE1" s="34"/>
      <c r="SQF1" s="34"/>
      <c r="SQG1" s="34"/>
      <c r="SQH1" s="34"/>
      <c r="SQI1" s="34"/>
      <c r="SQJ1" s="34"/>
      <c r="SQK1" s="34"/>
      <c r="SQL1" s="34"/>
      <c r="SQM1" s="34"/>
      <c r="SQN1" s="34"/>
      <c r="SQO1" s="34"/>
      <c r="SQP1" s="34"/>
      <c r="SQQ1" s="34"/>
      <c r="SQR1" s="34"/>
      <c r="SQS1" s="34"/>
      <c r="SQT1" s="34"/>
      <c r="SQU1" s="34"/>
      <c r="SQV1" s="34"/>
      <c r="SQW1" s="34"/>
      <c r="SQX1" s="34"/>
      <c r="SQY1" s="34"/>
      <c r="SQZ1" s="34"/>
      <c r="SRA1" s="34"/>
      <c r="SRB1" s="34"/>
      <c r="SRC1" s="34"/>
      <c r="SRD1" s="34"/>
      <c r="SRE1" s="34"/>
      <c r="SRF1" s="34"/>
      <c r="SRG1" s="34"/>
      <c r="SRH1" s="34"/>
      <c r="SRI1" s="34"/>
      <c r="SRJ1" s="34"/>
      <c r="SRK1" s="34"/>
      <c r="SRL1" s="34"/>
      <c r="SRM1" s="34"/>
      <c r="SRN1" s="34"/>
      <c r="SRO1" s="34"/>
      <c r="SRP1" s="34"/>
      <c r="SRQ1" s="34"/>
      <c r="SRR1" s="34"/>
      <c r="SRS1" s="34"/>
      <c r="SRT1" s="34"/>
      <c r="SRU1" s="34"/>
      <c r="SRV1" s="34"/>
      <c r="SRW1" s="34"/>
      <c r="SRX1" s="34"/>
      <c r="SRY1" s="34"/>
      <c r="SRZ1" s="34"/>
      <c r="SSA1" s="34"/>
      <c r="SSB1" s="34"/>
      <c r="SSC1" s="34"/>
      <c r="SSD1" s="34"/>
      <c r="SSE1" s="34"/>
      <c r="SSF1" s="34"/>
      <c r="SSG1" s="34"/>
      <c r="SSH1" s="34"/>
      <c r="SSI1" s="34"/>
      <c r="SSJ1" s="34"/>
      <c r="SSK1" s="34"/>
      <c r="SSL1" s="34"/>
      <c r="SSM1" s="34"/>
      <c r="SSN1" s="34"/>
      <c r="SSO1" s="34"/>
      <c r="SSP1" s="34"/>
      <c r="SSQ1" s="34"/>
      <c r="SSR1" s="34"/>
      <c r="SSS1" s="34"/>
      <c r="SST1" s="34"/>
      <c r="SSU1" s="34"/>
      <c r="SSV1" s="34"/>
      <c r="SSW1" s="34"/>
      <c r="SSX1" s="34"/>
      <c r="SSY1" s="34"/>
      <c r="SSZ1" s="34"/>
      <c r="STA1" s="34"/>
      <c r="STB1" s="34"/>
      <c r="STC1" s="34"/>
      <c r="STD1" s="34"/>
      <c r="STE1" s="34"/>
      <c r="STF1" s="34"/>
      <c r="STG1" s="34"/>
      <c r="STH1" s="34"/>
      <c r="STI1" s="34"/>
      <c r="STJ1" s="34"/>
      <c r="STK1" s="34"/>
      <c r="STL1" s="34"/>
      <c r="STM1" s="34"/>
      <c r="STN1" s="34"/>
      <c r="STO1" s="34"/>
      <c r="STP1" s="34"/>
      <c r="STQ1" s="34"/>
      <c r="STR1" s="34"/>
      <c r="STS1" s="34"/>
      <c r="STT1" s="34"/>
      <c r="STU1" s="34"/>
      <c r="STV1" s="34"/>
      <c r="STW1" s="34"/>
      <c r="STX1" s="34"/>
      <c r="STY1" s="34"/>
      <c r="STZ1" s="34"/>
      <c r="SUA1" s="34"/>
      <c r="SUB1" s="34"/>
      <c r="SUC1" s="34"/>
      <c r="SUD1" s="34"/>
      <c r="SUE1" s="34"/>
      <c r="SUF1" s="34"/>
      <c r="SUG1" s="34"/>
      <c r="SUH1" s="34"/>
      <c r="SUI1" s="34"/>
      <c r="SUJ1" s="34"/>
      <c r="SUK1" s="34"/>
      <c r="SUL1" s="34"/>
      <c r="SUM1" s="34"/>
      <c r="SUN1" s="34"/>
      <c r="SUO1" s="34"/>
      <c r="SUP1" s="34"/>
      <c r="SUQ1" s="34"/>
      <c r="SUR1" s="34"/>
      <c r="SUS1" s="34"/>
      <c r="SUT1" s="34"/>
      <c r="SUU1" s="34"/>
      <c r="SUV1" s="34"/>
      <c r="SUW1" s="34"/>
      <c r="SUX1" s="34"/>
      <c r="SUY1" s="34"/>
      <c r="SUZ1" s="34"/>
      <c r="SVA1" s="34"/>
      <c r="SVB1" s="34"/>
      <c r="SVC1" s="34"/>
      <c r="SVD1" s="34"/>
      <c r="SVE1" s="34"/>
      <c r="SVF1" s="34"/>
      <c r="SVG1" s="34"/>
      <c r="SVH1" s="34"/>
      <c r="SVI1" s="34"/>
      <c r="SVJ1" s="34"/>
      <c r="SVK1" s="34"/>
      <c r="SVL1" s="34"/>
      <c r="SVM1" s="34"/>
      <c r="SVN1" s="34"/>
      <c r="SVO1" s="34"/>
      <c r="SVP1" s="34"/>
      <c r="SVQ1" s="34"/>
      <c r="SVR1" s="34"/>
      <c r="SVS1" s="34"/>
      <c r="SVT1" s="34"/>
      <c r="SVU1" s="34"/>
      <c r="SVV1" s="34"/>
      <c r="SVW1" s="34"/>
      <c r="SVX1" s="34"/>
      <c r="SVY1" s="34"/>
      <c r="SVZ1" s="34"/>
      <c r="SWA1" s="34"/>
      <c r="SWB1" s="34"/>
      <c r="SWC1" s="34"/>
      <c r="SWD1" s="34"/>
      <c r="SWE1" s="34"/>
      <c r="SWF1" s="34"/>
      <c r="SWG1" s="34"/>
      <c r="SWH1" s="34"/>
      <c r="SWI1" s="34"/>
      <c r="SWJ1" s="34"/>
      <c r="SWK1" s="34"/>
      <c r="SWL1" s="34"/>
      <c r="SWM1" s="34"/>
      <c r="SWN1" s="34"/>
      <c r="SWO1" s="34"/>
      <c r="SWP1" s="34"/>
      <c r="SWQ1" s="34"/>
      <c r="SWR1" s="34"/>
      <c r="SWS1" s="34"/>
      <c r="SWT1" s="34"/>
      <c r="SWU1" s="34"/>
      <c r="SWV1" s="34"/>
      <c r="SWW1" s="34"/>
      <c r="SWX1" s="34"/>
      <c r="SWY1" s="34"/>
      <c r="SWZ1" s="34"/>
      <c r="SXA1" s="34"/>
      <c r="SXB1" s="34"/>
      <c r="SXC1" s="34"/>
      <c r="SXD1" s="34"/>
      <c r="SXE1" s="34"/>
      <c r="SXF1" s="34"/>
      <c r="SXG1" s="34"/>
      <c r="SXH1" s="34"/>
      <c r="SXI1" s="34"/>
      <c r="SXJ1" s="34"/>
      <c r="SXK1" s="34"/>
      <c r="SXL1" s="34"/>
      <c r="SXM1" s="34"/>
      <c r="SXN1" s="34"/>
      <c r="SXO1" s="34"/>
      <c r="SXP1" s="34"/>
      <c r="SXQ1" s="34"/>
      <c r="SXR1" s="34"/>
      <c r="SXS1" s="34"/>
      <c r="SXT1" s="34"/>
      <c r="SXU1" s="34"/>
      <c r="SXV1" s="34"/>
      <c r="SXW1" s="34"/>
      <c r="SXX1" s="34"/>
      <c r="SXY1" s="34"/>
      <c r="SXZ1" s="34"/>
      <c r="SYA1" s="34"/>
      <c r="SYB1" s="34"/>
      <c r="SYC1" s="34"/>
      <c r="SYD1" s="34"/>
      <c r="SYE1" s="34"/>
      <c r="SYF1" s="34"/>
      <c r="SYG1" s="34"/>
      <c r="SYH1" s="34"/>
      <c r="SYI1" s="34"/>
      <c r="SYJ1" s="34"/>
      <c r="SYK1" s="34"/>
      <c r="SYL1" s="34"/>
      <c r="SYM1" s="34"/>
      <c r="SYN1" s="34"/>
      <c r="SYO1" s="34"/>
      <c r="SYP1" s="34"/>
      <c r="SYQ1" s="34"/>
      <c r="SYR1" s="34"/>
      <c r="SYS1" s="34"/>
      <c r="SYT1" s="34"/>
      <c r="SYU1" s="34"/>
      <c r="SYV1" s="34"/>
      <c r="SYW1" s="34"/>
      <c r="SYX1" s="34"/>
      <c r="SYY1" s="34"/>
      <c r="SYZ1" s="34"/>
      <c r="SZA1" s="34"/>
      <c r="SZB1" s="34"/>
      <c r="SZC1" s="34"/>
      <c r="SZD1" s="34"/>
      <c r="SZE1" s="34"/>
      <c r="SZF1" s="34"/>
      <c r="SZG1" s="34"/>
      <c r="SZH1" s="34"/>
      <c r="SZI1" s="34"/>
      <c r="SZJ1" s="34"/>
      <c r="SZK1" s="34"/>
      <c r="SZL1" s="34"/>
      <c r="SZM1" s="34"/>
      <c r="SZN1" s="34"/>
      <c r="SZO1" s="34"/>
      <c r="SZP1" s="34"/>
      <c r="SZQ1" s="34"/>
      <c r="SZR1" s="34"/>
      <c r="SZS1" s="34"/>
      <c r="SZT1" s="34"/>
      <c r="SZU1" s="34"/>
      <c r="SZV1" s="34"/>
      <c r="SZW1" s="34"/>
      <c r="SZX1" s="34"/>
      <c r="SZY1" s="34"/>
      <c r="SZZ1" s="34"/>
      <c r="TAA1" s="34"/>
      <c r="TAB1" s="34"/>
      <c r="TAC1" s="34"/>
      <c r="TAD1" s="34"/>
      <c r="TAE1" s="34"/>
      <c r="TAF1" s="34"/>
      <c r="TAG1" s="34"/>
      <c r="TAH1" s="34"/>
      <c r="TAI1" s="34"/>
      <c r="TAJ1" s="34"/>
      <c r="TAK1" s="34"/>
      <c r="TAL1" s="34"/>
      <c r="TAM1" s="34"/>
      <c r="TAN1" s="34"/>
      <c r="TAO1" s="34"/>
      <c r="TAP1" s="34"/>
      <c r="TAQ1" s="34"/>
      <c r="TAR1" s="34"/>
      <c r="TAS1" s="34"/>
      <c r="TAT1" s="34"/>
      <c r="TAU1" s="34"/>
      <c r="TAV1" s="34"/>
      <c r="TAW1" s="34"/>
      <c r="TAX1" s="34"/>
      <c r="TAY1" s="34"/>
      <c r="TAZ1" s="34"/>
      <c r="TBA1" s="34"/>
      <c r="TBB1" s="34"/>
      <c r="TBC1" s="34"/>
      <c r="TBD1" s="34"/>
      <c r="TBE1" s="34"/>
      <c r="TBF1" s="34"/>
      <c r="TBG1" s="34"/>
      <c r="TBH1" s="34"/>
      <c r="TBI1" s="34"/>
      <c r="TBJ1" s="34"/>
      <c r="TBK1" s="34"/>
      <c r="TBL1" s="34"/>
      <c r="TBM1" s="34"/>
      <c r="TBN1" s="34"/>
      <c r="TBO1" s="34"/>
      <c r="TBP1" s="34"/>
      <c r="TBQ1" s="34"/>
      <c r="TBR1" s="34"/>
      <c r="TBS1" s="34"/>
      <c r="TBT1" s="34"/>
      <c r="TBU1" s="34"/>
      <c r="TBV1" s="34"/>
      <c r="TBW1" s="34"/>
      <c r="TBX1" s="34"/>
      <c r="TBY1" s="34"/>
      <c r="TBZ1" s="34"/>
      <c r="TCA1" s="34"/>
      <c r="TCB1" s="34"/>
      <c r="TCC1" s="34"/>
      <c r="TCD1" s="34"/>
      <c r="TCE1" s="34"/>
      <c r="TCF1" s="34"/>
      <c r="TCG1" s="34"/>
      <c r="TCH1" s="34"/>
      <c r="TCI1" s="34"/>
      <c r="TCJ1" s="34"/>
      <c r="TCK1" s="34"/>
      <c r="TCL1" s="34"/>
      <c r="TCM1" s="34"/>
      <c r="TCN1" s="34"/>
      <c r="TCO1" s="34"/>
      <c r="TCP1" s="34"/>
      <c r="TCQ1" s="34"/>
      <c r="TCR1" s="34"/>
      <c r="TCS1" s="34"/>
      <c r="TCT1" s="34"/>
      <c r="TCU1" s="34"/>
      <c r="TCV1" s="34"/>
      <c r="TCW1" s="34"/>
      <c r="TCX1" s="34"/>
      <c r="TCY1" s="34"/>
      <c r="TCZ1" s="34"/>
      <c r="TDA1" s="34"/>
      <c r="TDB1" s="34"/>
      <c r="TDC1" s="34"/>
      <c r="TDD1" s="34"/>
      <c r="TDE1" s="34"/>
      <c r="TDF1" s="34"/>
      <c r="TDG1" s="34"/>
      <c r="TDH1" s="34"/>
      <c r="TDI1" s="34"/>
      <c r="TDJ1" s="34"/>
      <c r="TDK1" s="34"/>
      <c r="TDL1" s="34"/>
      <c r="TDM1" s="34"/>
      <c r="TDN1" s="34"/>
      <c r="TDO1" s="34"/>
      <c r="TDP1" s="34"/>
      <c r="TDQ1" s="34"/>
      <c r="TDR1" s="34"/>
      <c r="TDS1" s="34"/>
      <c r="TDT1" s="34"/>
      <c r="TDU1" s="34"/>
      <c r="TDV1" s="34"/>
      <c r="TDW1" s="34"/>
      <c r="TDX1" s="34"/>
      <c r="TDY1" s="34"/>
      <c r="TDZ1" s="34"/>
      <c r="TEA1" s="34"/>
      <c r="TEB1" s="34"/>
      <c r="TEC1" s="34"/>
      <c r="TED1" s="34"/>
      <c r="TEE1" s="34"/>
      <c r="TEF1" s="34"/>
      <c r="TEG1" s="34"/>
      <c r="TEH1" s="34"/>
      <c r="TEI1" s="34"/>
      <c r="TEJ1" s="34"/>
      <c r="TEK1" s="34"/>
      <c r="TEL1" s="34"/>
      <c r="TEM1" s="34"/>
      <c r="TEN1" s="34"/>
      <c r="TEO1" s="34"/>
      <c r="TEP1" s="34"/>
      <c r="TEQ1" s="34"/>
      <c r="TER1" s="34"/>
      <c r="TES1" s="34"/>
      <c r="TET1" s="34"/>
      <c r="TEU1" s="34"/>
      <c r="TEV1" s="34"/>
      <c r="TEW1" s="34"/>
      <c r="TEX1" s="34"/>
      <c r="TEY1" s="34"/>
      <c r="TEZ1" s="34"/>
      <c r="TFA1" s="34"/>
      <c r="TFB1" s="34"/>
      <c r="TFC1" s="34"/>
      <c r="TFD1" s="34"/>
      <c r="TFE1" s="34"/>
      <c r="TFF1" s="34"/>
      <c r="TFG1" s="34"/>
      <c r="TFH1" s="34"/>
      <c r="TFI1" s="34"/>
      <c r="TFJ1" s="34"/>
      <c r="TFK1" s="34"/>
      <c r="TFL1" s="34"/>
      <c r="TFM1" s="34"/>
      <c r="TFN1" s="34"/>
      <c r="TFO1" s="34"/>
      <c r="TFP1" s="34"/>
      <c r="TFQ1" s="34"/>
      <c r="TFR1" s="34"/>
      <c r="TFS1" s="34"/>
      <c r="TFT1" s="34"/>
      <c r="TFU1" s="34"/>
      <c r="TFV1" s="34"/>
      <c r="TFW1" s="34"/>
      <c r="TFX1" s="34"/>
      <c r="TFY1" s="34"/>
      <c r="TFZ1" s="34"/>
      <c r="TGA1" s="34"/>
      <c r="TGB1" s="34"/>
      <c r="TGC1" s="34"/>
      <c r="TGD1" s="34"/>
      <c r="TGE1" s="34"/>
      <c r="TGF1" s="34"/>
      <c r="TGG1" s="34"/>
      <c r="TGH1" s="34"/>
      <c r="TGI1" s="34"/>
      <c r="TGJ1" s="34"/>
      <c r="TGK1" s="34"/>
      <c r="TGL1" s="34"/>
      <c r="TGM1" s="34"/>
      <c r="TGN1" s="34"/>
      <c r="TGO1" s="34"/>
      <c r="TGP1" s="34"/>
      <c r="TGQ1" s="34"/>
      <c r="TGR1" s="34"/>
      <c r="TGS1" s="34"/>
      <c r="TGT1" s="34"/>
      <c r="TGU1" s="34"/>
      <c r="TGV1" s="34"/>
      <c r="TGW1" s="34"/>
      <c r="TGX1" s="34"/>
      <c r="TGY1" s="34"/>
      <c r="TGZ1" s="34"/>
      <c r="THA1" s="34"/>
      <c r="THB1" s="34"/>
      <c r="THC1" s="34"/>
      <c r="THD1" s="34"/>
      <c r="THE1" s="34"/>
      <c r="THF1" s="34"/>
      <c r="THG1" s="34"/>
      <c r="THH1" s="34"/>
      <c r="THI1" s="34"/>
      <c r="THJ1" s="34"/>
      <c r="THK1" s="34"/>
      <c r="THL1" s="34"/>
      <c r="THM1" s="34"/>
      <c r="THN1" s="34"/>
      <c r="THO1" s="34"/>
      <c r="THP1" s="34"/>
      <c r="THQ1" s="34"/>
      <c r="THR1" s="34"/>
      <c r="THS1" s="34"/>
      <c r="THT1" s="34"/>
      <c r="THU1" s="34"/>
      <c r="THV1" s="34"/>
      <c r="THW1" s="34"/>
      <c r="THX1" s="34"/>
      <c r="THY1" s="34"/>
      <c r="THZ1" s="34"/>
      <c r="TIA1" s="34"/>
      <c r="TIB1" s="34"/>
      <c r="TIC1" s="34"/>
      <c r="TID1" s="34"/>
      <c r="TIE1" s="34"/>
      <c r="TIF1" s="34"/>
      <c r="TIG1" s="34"/>
      <c r="TIH1" s="34"/>
      <c r="TII1" s="34"/>
      <c r="TIJ1" s="34"/>
      <c r="TIK1" s="34"/>
      <c r="TIL1" s="34"/>
      <c r="TIM1" s="34"/>
      <c r="TIN1" s="34"/>
      <c r="TIO1" s="34"/>
      <c r="TIP1" s="34"/>
      <c r="TIQ1" s="34"/>
      <c r="TIR1" s="34"/>
      <c r="TIS1" s="34"/>
      <c r="TIT1" s="34"/>
      <c r="TIU1" s="34"/>
      <c r="TIV1" s="34"/>
      <c r="TIW1" s="34"/>
      <c r="TIX1" s="34"/>
      <c r="TIY1" s="34"/>
      <c r="TIZ1" s="34"/>
      <c r="TJA1" s="34"/>
      <c r="TJB1" s="34"/>
      <c r="TJC1" s="34"/>
      <c r="TJD1" s="34"/>
      <c r="TJE1" s="34"/>
      <c r="TJF1" s="34"/>
      <c r="TJG1" s="34"/>
      <c r="TJH1" s="34"/>
      <c r="TJI1" s="34"/>
      <c r="TJJ1" s="34"/>
      <c r="TJK1" s="34"/>
      <c r="TJL1" s="34"/>
      <c r="TJM1" s="34"/>
      <c r="TJN1" s="34"/>
      <c r="TJO1" s="34"/>
      <c r="TJP1" s="34"/>
      <c r="TJQ1" s="34"/>
      <c r="TJR1" s="34"/>
      <c r="TJS1" s="34"/>
      <c r="TJT1" s="34"/>
      <c r="TJU1" s="34"/>
      <c r="TJV1" s="34"/>
      <c r="TJW1" s="34"/>
      <c r="TJX1" s="34"/>
      <c r="TJY1" s="34"/>
      <c r="TJZ1" s="34"/>
      <c r="TKA1" s="34"/>
      <c r="TKB1" s="34"/>
      <c r="TKC1" s="34"/>
      <c r="TKD1" s="34"/>
      <c r="TKE1" s="34"/>
      <c r="TKF1" s="34"/>
      <c r="TKG1" s="34"/>
      <c r="TKH1" s="34"/>
      <c r="TKI1" s="34"/>
      <c r="TKJ1" s="34"/>
      <c r="TKK1" s="34"/>
      <c r="TKL1" s="34"/>
      <c r="TKM1" s="34"/>
      <c r="TKN1" s="34"/>
      <c r="TKO1" s="34"/>
      <c r="TKP1" s="34"/>
      <c r="TKQ1" s="34"/>
      <c r="TKR1" s="34"/>
      <c r="TKS1" s="34"/>
      <c r="TKT1" s="34"/>
      <c r="TKU1" s="34"/>
      <c r="TKV1" s="34"/>
      <c r="TKW1" s="34"/>
      <c r="TKX1" s="34"/>
      <c r="TKY1" s="34"/>
      <c r="TKZ1" s="34"/>
      <c r="TLA1" s="34"/>
      <c r="TLB1" s="34"/>
      <c r="TLC1" s="34"/>
      <c r="TLD1" s="34"/>
      <c r="TLE1" s="34"/>
      <c r="TLF1" s="34"/>
      <c r="TLG1" s="34"/>
      <c r="TLH1" s="34"/>
      <c r="TLI1" s="34"/>
      <c r="TLJ1" s="34"/>
      <c r="TLK1" s="34"/>
      <c r="TLL1" s="34"/>
      <c r="TLM1" s="34"/>
      <c r="TLN1" s="34"/>
      <c r="TLO1" s="34"/>
      <c r="TLP1" s="34"/>
      <c r="TLQ1" s="34"/>
      <c r="TLR1" s="34"/>
      <c r="TLS1" s="34"/>
      <c r="TLT1" s="34"/>
      <c r="TLU1" s="34"/>
      <c r="TLV1" s="34"/>
      <c r="TLW1" s="34"/>
      <c r="TLX1" s="34"/>
      <c r="TLY1" s="34"/>
      <c r="TLZ1" s="34"/>
      <c r="TMA1" s="34"/>
      <c r="TMB1" s="34"/>
      <c r="TMC1" s="34"/>
      <c r="TMD1" s="34"/>
      <c r="TME1" s="34"/>
      <c r="TMF1" s="34"/>
      <c r="TMG1" s="34"/>
      <c r="TMH1" s="34"/>
      <c r="TMI1" s="34"/>
      <c r="TMJ1" s="34"/>
      <c r="TMK1" s="34"/>
      <c r="TML1" s="34"/>
      <c r="TMM1" s="34"/>
      <c r="TMN1" s="34"/>
      <c r="TMO1" s="34"/>
      <c r="TMP1" s="34"/>
      <c r="TMQ1" s="34"/>
      <c r="TMR1" s="34"/>
      <c r="TMS1" s="34"/>
      <c r="TMT1" s="34"/>
      <c r="TMU1" s="34"/>
      <c r="TMV1" s="34"/>
      <c r="TMW1" s="34"/>
      <c r="TMX1" s="34"/>
      <c r="TMY1" s="34"/>
      <c r="TMZ1" s="34"/>
      <c r="TNA1" s="34"/>
      <c r="TNB1" s="34"/>
      <c r="TNC1" s="34"/>
      <c r="TND1" s="34"/>
      <c r="TNE1" s="34"/>
      <c r="TNF1" s="34"/>
      <c r="TNG1" s="34"/>
      <c r="TNH1" s="34"/>
      <c r="TNI1" s="34"/>
      <c r="TNJ1" s="34"/>
      <c r="TNK1" s="34"/>
      <c r="TNL1" s="34"/>
      <c r="TNM1" s="34"/>
      <c r="TNN1" s="34"/>
      <c r="TNO1" s="34"/>
      <c r="TNP1" s="34"/>
      <c r="TNQ1" s="34"/>
      <c r="TNR1" s="34"/>
      <c r="TNS1" s="34"/>
      <c r="TNT1" s="34"/>
      <c r="TNU1" s="34"/>
      <c r="TNV1" s="34"/>
      <c r="TNW1" s="34"/>
      <c r="TNX1" s="34"/>
      <c r="TNY1" s="34"/>
      <c r="TNZ1" s="34"/>
      <c r="TOA1" s="34"/>
      <c r="TOB1" s="34"/>
      <c r="TOC1" s="34"/>
      <c r="TOD1" s="34"/>
      <c r="TOE1" s="34"/>
      <c r="TOF1" s="34"/>
      <c r="TOG1" s="34"/>
      <c r="TOH1" s="34"/>
      <c r="TOI1" s="34"/>
      <c r="TOJ1" s="34"/>
      <c r="TOK1" s="34"/>
      <c r="TOL1" s="34"/>
      <c r="TOM1" s="34"/>
      <c r="TON1" s="34"/>
      <c r="TOO1" s="34"/>
      <c r="TOP1" s="34"/>
      <c r="TOQ1" s="34"/>
      <c r="TOR1" s="34"/>
      <c r="TOS1" s="34"/>
      <c r="TOT1" s="34"/>
      <c r="TOU1" s="34"/>
      <c r="TOV1" s="34"/>
      <c r="TOW1" s="34"/>
      <c r="TOX1" s="34"/>
      <c r="TOY1" s="34"/>
      <c r="TOZ1" s="34"/>
      <c r="TPA1" s="34"/>
      <c r="TPB1" s="34"/>
      <c r="TPC1" s="34"/>
      <c r="TPD1" s="34"/>
      <c r="TPE1" s="34"/>
      <c r="TPF1" s="34"/>
      <c r="TPG1" s="34"/>
      <c r="TPH1" s="34"/>
      <c r="TPI1" s="34"/>
      <c r="TPJ1" s="34"/>
      <c r="TPK1" s="34"/>
      <c r="TPL1" s="34"/>
      <c r="TPM1" s="34"/>
      <c r="TPN1" s="34"/>
      <c r="TPO1" s="34"/>
      <c r="TPP1" s="34"/>
      <c r="TPQ1" s="34"/>
      <c r="TPR1" s="34"/>
      <c r="TPS1" s="34"/>
      <c r="TPT1" s="34"/>
      <c r="TPU1" s="34"/>
      <c r="TPV1" s="34"/>
      <c r="TPW1" s="34"/>
      <c r="TPX1" s="34"/>
      <c r="TPY1" s="34"/>
      <c r="TPZ1" s="34"/>
      <c r="TQA1" s="34"/>
      <c r="TQB1" s="34"/>
      <c r="TQC1" s="34"/>
      <c r="TQD1" s="34"/>
      <c r="TQE1" s="34"/>
      <c r="TQF1" s="34"/>
      <c r="TQG1" s="34"/>
      <c r="TQH1" s="34"/>
      <c r="TQI1" s="34"/>
      <c r="TQJ1" s="34"/>
      <c r="TQK1" s="34"/>
      <c r="TQL1" s="34"/>
      <c r="TQM1" s="34"/>
      <c r="TQN1" s="34"/>
      <c r="TQO1" s="34"/>
      <c r="TQP1" s="34"/>
      <c r="TQQ1" s="34"/>
      <c r="TQR1" s="34"/>
      <c r="TQS1" s="34"/>
      <c r="TQT1" s="34"/>
      <c r="TQU1" s="34"/>
      <c r="TQV1" s="34"/>
      <c r="TQW1" s="34"/>
      <c r="TQX1" s="34"/>
      <c r="TQY1" s="34"/>
      <c r="TQZ1" s="34"/>
      <c r="TRA1" s="34"/>
      <c r="TRB1" s="34"/>
      <c r="TRC1" s="34"/>
      <c r="TRD1" s="34"/>
      <c r="TRE1" s="34"/>
      <c r="TRF1" s="34"/>
      <c r="TRG1" s="34"/>
      <c r="TRH1" s="34"/>
      <c r="TRI1" s="34"/>
      <c r="TRJ1" s="34"/>
      <c r="TRK1" s="34"/>
      <c r="TRL1" s="34"/>
      <c r="TRM1" s="34"/>
      <c r="TRN1" s="34"/>
      <c r="TRO1" s="34"/>
      <c r="TRP1" s="34"/>
      <c r="TRQ1" s="34"/>
      <c r="TRR1" s="34"/>
      <c r="TRS1" s="34"/>
      <c r="TRT1" s="34"/>
      <c r="TRU1" s="34"/>
      <c r="TRV1" s="34"/>
      <c r="TRW1" s="34"/>
      <c r="TRX1" s="34"/>
      <c r="TRY1" s="34"/>
      <c r="TRZ1" s="34"/>
      <c r="TSA1" s="34"/>
      <c r="TSB1" s="34"/>
      <c r="TSC1" s="34"/>
      <c r="TSD1" s="34"/>
      <c r="TSE1" s="34"/>
      <c r="TSF1" s="34"/>
      <c r="TSG1" s="34"/>
      <c r="TSH1" s="34"/>
      <c r="TSI1" s="34"/>
      <c r="TSJ1" s="34"/>
      <c r="TSK1" s="34"/>
      <c r="TSL1" s="34"/>
      <c r="TSM1" s="34"/>
      <c r="TSN1" s="34"/>
      <c r="TSO1" s="34"/>
      <c r="TSP1" s="34"/>
      <c r="TSQ1" s="34"/>
      <c r="TSR1" s="34"/>
      <c r="TSS1" s="34"/>
      <c r="TST1" s="34"/>
      <c r="TSU1" s="34"/>
      <c r="TSV1" s="34"/>
      <c r="TSW1" s="34"/>
      <c r="TSX1" s="34"/>
      <c r="TSY1" s="34"/>
      <c r="TSZ1" s="34"/>
      <c r="TTA1" s="34"/>
      <c r="TTB1" s="34"/>
      <c r="TTC1" s="34"/>
      <c r="TTD1" s="34"/>
      <c r="TTE1" s="34"/>
      <c r="TTF1" s="34"/>
      <c r="TTG1" s="34"/>
      <c r="TTH1" s="34"/>
      <c r="TTI1" s="34"/>
      <c r="TTJ1" s="34"/>
      <c r="TTK1" s="34"/>
      <c r="TTL1" s="34"/>
      <c r="TTM1" s="34"/>
      <c r="TTN1" s="34"/>
      <c r="TTO1" s="34"/>
      <c r="TTP1" s="34"/>
      <c r="TTQ1" s="34"/>
      <c r="TTR1" s="34"/>
      <c r="TTS1" s="34"/>
      <c r="TTT1" s="34"/>
      <c r="TTU1" s="34"/>
      <c r="TTV1" s="34"/>
      <c r="TTW1" s="34"/>
      <c r="TTX1" s="34"/>
      <c r="TTY1" s="34"/>
      <c r="TTZ1" s="34"/>
      <c r="TUA1" s="34"/>
      <c r="TUB1" s="34"/>
      <c r="TUC1" s="34"/>
      <c r="TUD1" s="34"/>
      <c r="TUE1" s="34"/>
      <c r="TUF1" s="34"/>
      <c r="TUG1" s="34"/>
      <c r="TUH1" s="34"/>
      <c r="TUI1" s="34"/>
      <c r="TUJ1" s="34"/>
      <c r="TUK1" s="34"/>
      <c r="TUL1" s="34"/>
      <c r="TUM1" s="34"/>
      <c r="TUN1" s="34"/>
      <c r="TUO1" s="34"/>
      <c r="TUP1" s="34"/>
      <c r="TUQ1" s="34"/>
      <c r="TUR1" s="34"/>
      <c r="TUS1" s="34"/>
      <c r="TUT1" s="34"/>
      <c r="TUU1" s="34"/>
      <c r="TUV1" s="34"/>
      <c r="TUW1" s="34"/>
      <c r="TUX1" s="34"/>
      <c r="TUY1" s="34"/>
      <c r="TUZ1" s="34"/>
      <c r="TVA1" s="34"/>
      <c r="TVB1" s="34"/>
      <c r="TVC1" s="34"/>
      <c r="TVD1" s="34"/>
      <c r="TVE1" s="34"/>
      <c r="TVF1" s="34"/>
      <c r="TVG1" s="34"/>
      <c r="TVH1" s="34"/>
      <c r="TVI1" s="34"/>
      <c r="TVJ1" s="34"/>
      <c r="TVK1" s="34"/>
      <c r="TVL1" s="34"/>
      <c r="TVM1" s="34"/>
      <c r="TVN1" s="34"/>
      <c r="TVO1" s="34"/>
      <c r="TVP1" s="34"/>
      <c r="TVQ1" s="34"/>
      <c r="TVR1" s="34"/>
      <c r="TVS1" s="34"/>
      <c r="TVT1" s="34"/>
      <c r="TVU1" s="34"/>
      <c r="TVV1" s="34"/>
      <c r="TVW1" s="34"/>
      <c r="TVX1" s="34"/>
      <c r="TVY1" s="34"/>
      <c r="TVZ1" s="34"/>
      <c r="TWA1" s="34"/>
      <c r="TWB1" s="34"/>
      <c r="TWC1" s="34"/>
      <c r="TWD1" s="34"/>
      <c r="TWE1" s="34"/>
      <c r="TWF1" s="34"/>
      <c r="TWG1" s="34"/>
      <c r="TWH1" s="34"/>
      <c r="TWI1" s="34"/>
      <c r="TWJ1" s="34"/>
      <c r="TWK1" s="34"/>
      <c r="TWL1" s="34"/>
      <c r="TWM1" s="34"/>
      <c r="TWN1" s="34"/>
      <c r="TWO1" s="34"/>
      <c r="TWP1" s="34"/>
      <c r="TWQ1" s="34"/>
      <c r="TWR1" s="34"/>
      <c r="TWS1" s="34"/>
      <c r="TWT1" s="34"/>
      <c r="TWU1" s="34"/>
      <c r="TWV1" s="34"/>
      <c r="TWW1" s="34"/>
      <c r="TWX1" s="34"/>
      <c r="TWY1" s="34"/>
      <c r="TWZ1" s="34"/>
      <c r="TXA1" s="34"/>
      <c r="TXB1" s="34"/>
      <c r="TXC1" s="34"/>
      <c r="TXD1" s="34"/>
      <c r="TXE1" s="34"/>
      <c r="TXF1" s="34"/>
      <c r="TXG1" s="34"/>
      <c r="TXH1" s="34"/>
      <c r="TXI1" s="34"/>
      <c r="TXJ1" s="34"/>
      <c r="TXK1" s="34"/>
      <c r="TXL1" s="34"/>
      <c r="TXM1" s="34"/>
      <c r="TXN1" s="34"/>
      <c r="TXO1" s="34"/>
      <c r="TXP1" s="34"/>
      <c r="TXQ1" s="34"/>
      <c r="TXR1" s="34"/>
      <c r="TXS1" s="34"/>
      <c r="TXT1" s="34"/>
      <c r="TXU1" s="34"/>
      <c r="TXV1" s="34"/>
      <c r="TXW1" s="34"/>
      <c r="TXX1" s="34"/>
      <c r="TXY1" s="34"/>
      <c r="TXZ1" s="34"/>
      <c r="TYA1" s="34"/>
      <c r="TYB1" s="34"/>
      <c r="TYC1" s="34"/>
      <c r="TYD1" s="34"/>
      <c r="TYE1" s="34"/>
      <c r="TYF1" s="34"/>
      <c r="TYG1" s="34"/>
      <c r="TYH1" s="34"/>
      <c r="TYI1" s="34"/>
      <c r="TYJ1" s="34"/>
      <c r="TYK1" s="34"/>
      <c r="TYL1" s="34"/>
      <c r="TYM1" s="34"/>
      <c r="TYN1" s="34"/>
      <c r="TYO1" s="34"/>
      <c r="TYP1" s="34"/>
      <c r="TYQ1" s="34"/>
      <c r="TYR1" s="34"/>
      <c r="TYS1" s="34"/>
      <c r="TYT1" s="34"/>
      <c r="TYU1" s="34"/>
      <c r="TYV1" s="34"/>
      <c r="TYW1" s="34"/>
      <c r="TYX1" s="34"/>
      <c r="TYY1" s="34"/>
      <c r="TYZ1" s="34"/>
      <c r="TZA1" s="34"/>
      <c r="TZB1" s="34"/>
      <c r="TZC1" s="34"/>
      <c r="TZD1" s="34"/>
      <c r="TZE1" s="34"/>
      <c r="TZF1" s="34"/>
      <c r="TZG1" s="34"/>
      <c r="TZH1" s="34"/>
      <c r="TZI1" s="34"/>
      <c r="TZJ1" s="34"/>
      <c r="TZK1" s="34"/>
      <c r="TZL1" s="34"/>
      <c r="TZM1" s="34"/>
      <c r="TZN1" s="34"/>
      <c r="TZO1" s="34"/>
      <c r="TZP1" s="34"/>
      <c r="TZQ1" s="34"/>
      <c r="TZR1" s="34"/>
      <c r="TZS1" s="34"/>
      <c r="TZT1" s="34"/>
      <c r="TZU1" s="34"/>
      <c r="TZV1" s="34"/>
      <c r="TZW1" s="34"/>
      <c r="TZX1" s="34"/>
      <c r="TZY1" s="34"/>
      <c r="TZZ1" s="34"/>
      <c r="UAA1" s="34"/>
      <c r="UAB1" s="34"/>
      <c r="UAC1" s="34"/>
      <c r="UAD1" s="34"/>
      <c r="UAE1" s="34"/>
      <c r="UAF1" s="34"/>
      <c r="UAG1" s="34"/>
      <c r="UAH1" s="34"/>
      <c r="UAI1" s="34"/>
      <c r="UAJ1" s="34"/>
      <c r="UAK1" s="34"/>
      <c r="UAL1" s="34"/>
      <c r="UAM1" s="34"/>
      <c r="UAN1" s="34"/>
      <c r="UAO1" s="34"/>
      <c r="UAP1" s="34"/>
      <c r="UAQ1" s="34"/>
      <c r="UAR1" s="34"/>
      <c r="UAS1" s="34"/>
      <c r="UAT1" s="34"/>
      <c r="UAU1" s="34"/>
      <c r="UAV1" s="34"/>
      <c r="UAW1" s="34"/>
      <c r="UAX1" s="34"/>
      <c r="UAY1" s="34"/>
      <c r="UAZ1" s="34"/>
      <c r="UBA1" s="34"/>
      <c r="UBB1" s="34"/>
      <c r="UBC1" s="34"/>
      <c r="UBD1" s="34"/>
      <c r="UBE1" s="34"/>
      <c r="UBF1" s="34"/>
      <c r="UBG1" s="34"/>
      <c r="UBH1" s="34"/>
      <c r="UBI1" s="34"/>
      <c r="UBJ1" s="34"/>
      <c r="UBK1" s="34"/>
      <c r="UBL1" s="34"/>
      <c r="UBM1" s="34"/>
      <c r="UBN1" s="34"/>
      <c r="UBO1" s="34"/>
      <c r="UBP1" s="34"/>
      <c r="UBQ1" s="34"/>
      <c r="UBR1" s="34"/>
      <c r="UBS1" s="34"/>
      <c r="UBT1" s="34"/>
      <c r="UBU1" s="34"/>
      <c r="UBV1" s="34"/>
      <c r="UBW1" s="34"/>
      <c r="UBX1" s="34"/>
      <c r="UBY1" s="34"/>
      <c r="UBZ1" s="34"/>
      <c r="UCA1" s="34"/>
      <c r="UCB1" s="34"/>
      <c r="UCC1" s="34"/>
      <c r="UCD1" s="34"/>
      <c r="UCE1" s="34"/>
      <c r="UCF1" s="34"/>
      <c r="UCG1" s="34"/>
      <c r="UCH1" s="34"/>
      <c r="UCI1" s="34"/>
      <c r="UCJ1" s="34"/>
      <c r="UCK1" s="34"/>
      <c r="UCL1" s="34"/>
      <c r="UCM1" s="34"/>
      <c r="UCN1" s="34"/>
      <c r="UCO1" s="34"/>
      <c r="UCP1" s="34"/>
      <c r="UCQ1" s="34"/>
      <c r="UCR1" s="34"/>
      <c r="UCS1" s="34"/>
      <c r="UCT1" s="34"/>
      <c r="UCU1" s="34"/>
      <c r="UCV1" s="34"/>
      <c r="UCW1" s="34"/>
      <c r="UCX1" s="34"/>
      <c r="UCY1" s="34"/>
      <c r="UCZ1" s="34"/>
      <c r="UDA1" s="34"/>
      <c r="UDB1" s="34"/>
      <c r="UDC1" s="34"/>
      <c r="UDD1" s="34"/>
      <c r="UDE1" s="34"/>
      <c r="UDF1" s="34"/>
      <c r="UDG1" s="34"/>
      <c r="UDH1" s="34"/>
      <c r="UDI1" s="34"/>
      <c r="UDJ1" s="34"/>
      <c r="UDK1" s="34"/>
      <c r="UDL1" s="34"/>
      <c r="UDM1" s="34"/>
      <c r="UDN1" s="34"/>
      <c r="UDO1" s="34"/>
      <c r="UDP1" s="34"/>
      <c r="UDQ1" s="34"/>
      <c r="UDR1" s="34"/>
      <c r="UDS1" s="34"/>
      <c r="UDT1" s="34"/>
      <c r="UDU1" s="34"/>
      <c r="UDV1" s="34"/>
      <c r="UDW1" s="34"/>
      <c r="UDX1" s="34"/>
      <c r="UDY1" s="34"/>
      <c r="UDZ1" s="34"/>
      <c r="UEA1" s="34"/>
      <c r="UEB1" s="34"/>
      <c r="UEC1" s="34"/>
      <c r="UED1" s="34"/>
      <c r="UEE1" s="34"/>
      <c r="UEF1" s="34"/>
      <c r="UEG1" s="34"/>
      <c r="UEH1" s="34"/>
      <c r="UEI1" s="34"/>
      <c r="UEJ1" s="34"/>
      <c r="UEK1" s="34"/>
      <c r="UEL1" s="34"/>
      <c r="UEM1" s="34"/>
      <c r="UEN1" s="34"/>
      <c r="UEO1" s="34"/>
      <c r="UEP1" s="34"/>
      <c r="UEQ1" s="34"/>
      <c r="UER1" s="34"/>
      <c r="UES1" s="34"/>
      <c r="UET1" s="34"/>
      <c r="UEU1" s="34"/>
      <c r="UEV1" s="34"/>
      <c r="UEW1" s="34"/>
      <c r="UEX1" s="34"/>
      <c r="UEY1" s="34"/>
      <c r="UEZ1" s="34"/>
      <c r="UFA1" s="34"/>
      <c r="UFB1" s="34"/>
      <c r="UFC1" s="34"/>
      <c r="UFD1" s="34"/>
      <c r="UFE1" s="34"/>
      <c r="UFF1" s="34"/>
      <c r="UFG1" s="34"/>
      <c r="UFH1" s="34"/>
      <c r="UFI1" s="34"/>
      <c r="UFJ1" s="34"/>
      <c r="UFK1" s="34"/>
      <c r="UFL1" s="34"/>
      <c r="UFM1" s="34"/>
      <c r="UFN1" s="34"/>
      <c r="UFO1" s="34"/>
      <c r="UFP1" s="34"/>
      <c r="UFQ1" s="34"/>
      <c r="UFR1" s="34"/>
      <c r="UFS1" s="34"/>
      <c r="UFT1" s="34"/>
      <c r="UFU1" s="34"/>
      <c r="UFV1" s="34"/>
      <c r="UFW1" s="34"/>
      <c r="UFX1" s="34"/>
      <c r="UFY1" s="34"/>
      <c r="UFZ1" s="34"/>
      <c r="UGA1" s="34"/>
      <c r="UGB1" s="34"/>
      <c r="UGC1" s="34"/>
      <c r="UGD1" s="34"/>
      <c r="UGE1" s="34"/>
      <c r="UGF1" s="34"/>
      <c r="UGG1" s="34"/>
      <c r="UGH1" s="34"/>
      <c r="UGI1" s="34"/>
      <c r="UGJ1" s="34"/>
      <c r="UGK1" s="34"/>
      <c r="UGL1" s="34"/>
      <c r="UGM1" s="34"/>
      <c r="UGN1" s="34"/>
      <c r="UGO1" s="34"/>
      <c r="UGP1" s="34"/>
      <c r="UGQ1" s="34"/>
      <c r="UGR1" s="34"/>
      <c r="UGS1" s="34"/>
      <c r="UGT1" s="34"/>
      <c r="UGU1" s="34"/>
      <c r="UGV1" s="34"/>
      <c r="UGW1" s="34"/>
      <c r="UGX1" s="34"/>
      <c r="UGY1" s="34"/>
      <c r="UGZ1" s="34"/>
      <c r="UHA1" s="34"/>
      <c r="UHB1" s="34"/>
      <c r="UHC1" s="34"/>
      <c r="UHD1" s="34"/>
      <c r="UHE1" s="34"/>
      <c r="UHF1" s="34"/>
      <c r="UHG1" s="34"/>
      <c r="UHH1" s="34"/>
      <c r="UHI1" s="34"/>
      <c r="UHJ1" s="34"/>
      <c r="UHK1" s="34"/>
      <c r="UHL1" s="34"/>
      <c r="UHM1" s="34"/>
      <c r="UHN1" s="34"/>
      <c r="UHO1" s="34"/>
      <c r="UHP1" s="34"/>
      <c r="UHQ1" s="34"/>
      <c r="UHR1" s="34"/>
      <c r="UHS1" s="34"/>
      <c r="UHT1" s="34"/>
      <c r="UHU1" s="34"/>
      <c r="UHV1" s="34"/>
      <c r="UHW1" s="34"/>
      <c r="UHX1" s="34"/>
      <c r="UHY1" s="34"/>
      <c r="UHZ1" s="34"/>
      <c r="UIA1" s="34"/>
      <c r="UIB1" s="34"/>
      <c r="UIC1" s="34"/>
      <c r="UID1" s="34"/>
      <c r="UIE1" s="34"/>
      <c r="UIF1" s="34"/>
      <c r="UIG1" s="34"/>
      <c r="UIH1" s="34"/>
      <c r="UII1" s="34"/>
      <c r="UIJ1" s="34"/>
      <c r="UIK1" s="34"/>
      <c r="UIL1" s="34"/>
      <c r="UIM1" s="34"/>
      <c r="UIN1" s="34"/>
      <c r="UIO1" s="34"/>
      <c r="UIP1" s="34"/>
      <c r="UIQ1" s="34"/>
      <c r="UIR1" s="34"/>
      <c r="UIS1" s="34"/>
      <c r="UIT1" s="34"/>
      <c r="UIU1" s="34"/>
      <c r="UIV1" s="34"/>
      <c r="UIW1" s="34"/>
      <c r="UIX1" s="34"/>
      <c r="UIY1" s="34"/>
      <c r="UIZ1" s="34"/>
      <c r="UJA1" s="34"/>
      <c r="UJB1" s="34"/>
      <c r="UJC1" s="34"/>
      <c r="UJD1" s="34"/>
      <c r="UJE1" s="34"/>
      <c r="UJF1" s="34"/>
      <c r="UJG1" s="34"/>
      <c r="UJH1" s="34"/>
      <c r="UJI1" s="34"/>
      <c r="UJJ1" s="34"/>
      <c r="UJK1" s="34"/>
      <c r="UJL1" s="34"/>
      <c r="UJM1" s="34"/>
      <c r="UJN1" s="34"/>
      <c r="UJO1" s="34"/>
      <c r="UJP1" s="34"/>
      <c r="UJQ1" s="34"/>
      <c r="UJR1" s="34"/>
      <c r="UJS1" s="34"/>
      <c r="UJT1" s="34"/>
      <c r="UJU1" s="34"/>
      <c r="UJV1" s="34"/>
      <c r="UJW1" s="34"/>
      <c r="UJX1" s="34"/>
      <c r="UJY1" s="34"/>
      <c r="UJZ1" s="34"/>
      <c r="UKA1" s="34"/>
      <c r="UKB1" s="34"/>
      <c r="UKC1" s="34"/>
      <c r="UKD1" s="34"/>
      <c r="UKE1" s="34"/>
      <c r="UKF1" s="34"/>
      <c r="UKG1" s="34"/>
      <c r="UKH1" s="34"/>
      <c r="UKI1" s="34"/>
      <c r="UKJ1" s="34"/>
      <c r="UKK1" s="34"/>
      <c r="UKL1" s="34"/>
      <c r="UKM1" s="34"/>
      <c r="UKN1" s="34"/>
      <c r="UKO1" s="34"/>
      <c r="UKP1" s="34"/>
      <c r="UKQ1" s="34"/>
      <c r="UKR1" s="34"/>
      <c r="UKS1" s="34"/>
      <c r="UKT1" s="34"/>
      <c r="UKU1" s="34"/>
      <c r="UKV1" s="34"/>
      <c r="UKW1" s="34"/>
      <c r="UKX1" s="34"/>
      <c r="UKY1" s="34"/>
      <c r="UKZ1" s="34"/>
      <c r="ULA1" s="34"/>
      <c r="ULB1" s="34"/>
      <c r="ULC1" s="34"/>
      <c r="ULD1" s="34"/>
      <c r="ULE1" s="34"/>
      <c r="ULF1" s="34"/>
      <c r="ULG1" s="34"/>
      <c r="ULH1" s="34"/>
      <c r="ULI1" s="34"/>
      <c r="ULJ1" s="34"/>
      <c r="ULK1" s="34"/>
      <c r="ULL1" s="34"/>
      <c r="ULM1" s="34"/>
      <c r="ULN1" s="34"/>
      <c r="ULO1" s="34"/>
      <c r="ULP1" s="34"/>
      <c r="ULQ1" s="34"/>
      <c r="ULR1" s="34"/>
      <c r="ULS1" s="34"/>
      <c r="ULT1" s="34"/>
      <c r="ULU1" s="34"/>
      <c r="ULV1" s="34"/>
      <c r="ULW1" s="34"/>
      <c r="ULX1" s="34"/>
      <c r="ULY1" s="34"/>
      <c r="ULZ1" s="34"/>
      <c r="UMA1" s="34"/>
      <c r="UMB1" s="34"/>
      <c r="UMC1" s="34"/>
      <c r="UMD1" s="34"/>
      <c r="UME1" s="34"/>
      <c r="UMF1" s="34"/>
      <c r="UMG1" s="34"/>
      <c r="UMH1" s="34"/>
      <c r="UMI1" s="34"/>
      <c r="UMJ1" s="34"/>
      <c r="UMK1" s="34"/>
      <c r="UML1" s="34"/>
      <c r="UMM1" s="34"/>
      <c r="UMN1" s="34"/>
      <c r="UMO1" s="34"/>
      <c r="UMP1" s="34"/>
      <c r="UMQ1" s="34"/>
      <c r="UMR1" s="34"/>
      <c r="UMS1" s="34"/>
      <c r="UMT1" s="34"/>
      <c r="UMU1" s="34"/>
      <c r="UMV1" s="34"/>
      <c r="UMW1" s="34"/>
      <c r="UMX1" s="34"/>
      <c r="UMY1" s="34"/>
      <c r="UMZ1" s="34"/>
      <c r="UNA1" s="34"/>
      <c r="UNB1" s="34"/>
      <c r="UNC1" s="34"/>
      <c r="UND1" s="34"/>
      <c r="UNE1" s="34"/>
      <c r="UNF1" s="34"/>
      <c r="UNG1" s="34"/>
      <c r="UNH1" s="34"/>
      <c r="UNI1" s="34"/>
      <c r="UNJ1" s="34"/>
      <c r="UNK1" s="34"/>
      <c r="UNL1" s="34"/>
      <c r="UNM1" s="34"/>
      <c r="UNN1" s="34"/>
      <c r="UNO1" s="34"/>
      <c r="UNP1" s="34"/>
      <c r="UNQ1" s="34"/>
      <c r="UNR1" s="34"/>
      <c r="UNS1" s="34"/>
      <c r="UNT1" s="34"/>
      <c r="UNU1" s="34"/>
      <c r="UNV1" s="34"/>
      <c r="UNW1" s="34"/>
      <c r="UNX1" s="34"/>
      <c r="UNY1" s="34"/>
      <c r="UNZ1" s="34"/>
      <c r="UOA1" s="34"/>
      <c r="UOB1" s="34"/>
      <c r="UOC1" s="34"/>
      <c r="UOD1" s="34"/>
      <c r="UOE1" s="34"/>
      <c r="UOF1" s="34"/>
      <c r="UOG1" s="34"/>
      <c r="UOH1" s="34"/>
      <c r="UOI1" s="34"/>
      <c r="UOJ1" s="34"/>
      <c r="UOK1" s="34"/>
      <c r="UOL1" s="34"/>
      <c r="UOM1" s="34"/>
      <c r="UON1" s="34"/>
      <c r="UOO1" s="34"/>
      <c r="UOP1" s="34"/>
      <c r="UOQ1" s="34"/>
      <c r="UOR1" s="34"/>
      <c r="UOS1" s="34"/>
      <c r="UOT1" s="34"/>
      <c r="UOU1" s="34"/>
      <c r="UOV1" s="34"/>
      <c r="UOW1" s="34"/>
      <c r="UOX1" s="34"/>
      <c r="UOY1" s="34"/>
      <c r="UOZ1" s="34"/>
      <c r="UPA1" s="34"/>
      <c r="UPB1" s="34"/>
      <c r="UPC1" s="34"/>
      <c r="UPD1" s="34"/>
      <c r="UPE1" s="34"/>
      <c r="UPF1" s="34"/>
      <c r="UPG1" s="34"/>
      <c r="UPH1" s="34"/>
      <c r="UPI1" s="34"/>
      <c r="UPJ1" s="34"/>
      <c r="UPK1" s="34"/>
      <c r="UPL1" s="34"/>
      <c r="UPM1" s="34"/>
      <c r="UPN1" s="34"/>
      <c r="UPO1" s="34"/>
      <c r="UPP1" s="34"/>
      <c r="UPQ1" s="34"/>
      <c r="UPR1" s="34"/>
      <c r="UPS1" s="34"/>
      <c r="UPT1" s="34"/>
      <c r="UPU1" s="34"/>
      <c r="UPV1" s="34"/>
      <c r="UPW1" s="34"/>
      <c r="UPX1" s="34"/>
      <c r="UPY1" s="34"/>
      <c r="UPZ1" s="34"/>
      <c r="UQA1" s="34"/>
      <c r="UQB1" s="34"/>
      <c r="UQC1" s="34"/>
      <c r="UQD1" s="34"/>
      <c r="UQE1" s="34"/>
      <c r="UQF1" s="34"/>
      <c r="UQG1" s="34"/>
      <c r="UQH1" s="34"/>
      <c r="UQI1" s="34"/>
      <c r="UQJ1" s="34"/>
      <c r="UQK1" s="34"/>
      <c r="UQL1" s="34"/>
      <c r="UQM1" s="34"/>
      <c r="UQN1" s="34"/>
      <c r="UQO1" s="34"/>
      <c r="UQP1" s="34"/>
      <c r="UQQ1" s="34"/>
      <c r="UQR1" s="34"/>
      <c r="UQS1" s="34"/>
      <c r="UQT1" s="34"/>
      <c r="UQU1" s="34"/>
      <c r="UQV1" s="34"/>
      <c r="UQW1" s="34"/>
      <c r="UQX1" s="34"/>
      <c r="UQY1" s="34"/>
      <c r="UQZ1" s="34"/>
      <c r="URA1" s="34"/>
      <c r="URB1" s="34"/>
      <c r="URC1" s="34"/>
      <c r="URD1" s="34"/>
      <c r="URE1" s="34"/>
      <c r="URF1" s="34"/>
      <c r="URG1" s="34"/>
      <c r="URH1" s="34"/>
      <c r="URI1" s="34"/>
      <c r="URJ1" s="34"/>
      <c r="URK1" s="34"/>
      <c r="URL1" s="34"/>
      <c r="URM1" s="34"/>
      <c r="URN1" s="34"/>
      <c r="URO1" s="34"/>
      <c r="URP1" s="34"/>
      <c r="URQ1" s="34"/>
      <c r="URR1" s="34"/>
      <c r="URS1" s="34"/>
      <c r="URT1" s="34"/>
      <c r="URU1" s="34"/>
      <c r="URV1" s="34"/>
      <c r="URW1" s="34"/>
      <c r="URX1" s="34"/>
      <c r="URY1" s="34"/>
      <c r="URZ1" s="34"/>
      <c r="USA1" s="34"/>
      <c r="USB1" s="34"/>
      <c r="USC1" s="34"/>
      <c r="USD1" s="34"/>
      <c r="USE1" s="34"/>
      <c r="USF1" s="34"/>
      <c r="USG1" s="34"/>
      <c r="USH1" s="34"/>
      <c r="USI1" s="34"/>
      <c r="USJ1" s="34"/>
      <c r="USK1" s="34"/>
      <c r="USL1" s="34"/>
      <c r="USM1" s="34"/>
      <c r="USN1" s="34"/>
      <c r="USO1" s="34"/>
      <c r="USP1" s="34"/>
      <c r="USQ1" s="34"/>
      <c r="USR1" s="34"/>
      <c r="USS1" s="34"/>
      <c r="UST1" s="34"/>
      <c r="USU1" s="34"/>
      <c r="USV1" s="34"/>
      <c r="USW1" s="34"/>
      <c r="USX1" s="34"/>
      <c r="USY1" s="34"/>
      <c r="USZ1" s="34"/>
      <c r="UTA1" s="34"/>
      <c r="UTB1" s="34"/>
      <c r="UTC1" s="34"/>
      <c r="UTD1" s="34"/>
      <c r="UTE1" s="34"/>
      <c r="UTF1" s="34"/>
      <c r="UTG1" s="34"/>
      <c r="UTH1" s="34"/>
      <c r="UTI1" s="34"/>
      <c r="UTJ1" s="34"/>
      <c r="UTK1" s="34"/>
      <c r="UTL1" s="34"/>
      <c r="UTM1" s="34"/>
      <c r="UTN1" s="34"/>
      <c r="UTO1" s="34"/>
      <c r="UTP1" s="34"/>
      <c r="UTQ1" s="34"/>
      <c r="UTR1" s="34"/>
      <c r="UTS1" s="34"/>
      <c r="UTT1" s="34"/>
      <c r="UTU1" s="34"/>
      <c r="UTV1" s="34"/>
      <c r="UTW1" s="34"/>
      <c r="UTX1" s="34"/>
      <c r="UTY1" s="34"/>
      <c r="UTZ1" s="34"/>
      <c r="UUA1" s="34"/>
      <c r="UUB1" s="34"/>
      <c r="UUC1" s="34"/>
      <c r="UUD1" s="34"/>
      <c r="UUE1" s="34"/>
      <c r="UUF1" s="34"/>
      <c r="UUG1" s="34"/>
      <c r="UUH1" s="34"/>
      <c r="UUI1" s="34"/>
      <c r="UUJ1" s="34"/>
      <c r="UUK1" s="34"/>
      <c r="UUL1" s="34"/>
      <c r="UUM1" s="34"/>
      <c r="UUN1" s="34"/>
      <c r="UUO1" s="34"/>
      <c r="UUP1" s="34"/>
      <c r="UUQ1" s="34"/>
      <c r="UUR1" s="34"/>
      <c r="UUS1" s="34"/>
      <c r="UUT1" s="34"/>
      <c r="UUU1" s="34"/>
      <c r="UUV1" s="34"/>
      <c r="UUW1" s="34"/>
      <c r="UUX1" s="34"/>
      <c r="UUY1" s="34"/>
      <c r="UUZ1" s="34"/>
      <c r="UVA1" s="34"/>
      <c r="UVB1" s="34"/>
      <c r="UVC1" s="34"/>
      <c r="UVD1" s="34"/>
      <c r="UVE1" s="34"/>
      <c r="UVF1" s="34"/>
      <c r="UVG1" s="34"/>
      <c r="UVH1" s="34"/>
      <c r="UVI1" s="34"/>
      <c r="UVJ1" s="34"/>
      <c r="UVK1" s="34"/>
      <c r="UVL1" s="34"/>
      <c r="UVM1" s="34"/>
      <c r="UVN1" s="34"/>
      <c r="UVO1" s="34"/>
      <c r="UVP1" s="34"/>
      <c r="UVQ1" s="34"/>
      <c r="UVR1" s="34"/>
      <c r="UVS1" s="34"/>
      <c r="UVT1" s="34"/>
      <c r="UVU1" s="34"/>
      <c r="UVV1" s="34"/>
      <c r="UVW1" s="34"/>
      <c r="UVX1" s="34"/>
      <c r="UVY1" s="34"/>
      <c r="UVZ1" s="34"/>
      <c r="UWA1" s="34"/>
      <c r="UWB1" s="34"/>
      <c r="UWC1" s="34"/>
      <c r="UWD1" s="34"/>
      <c r="UWE1" s="34"/>
      <c r="UWF1" s="34"/>
      <c r="UWG1" s="34"/>
      <c r="UWH1" s="34"/>
      <c r="UWI1" s="34"/>
      <c r="UWJ1" s="34"/>
      <c r="UWK1" s="34"/>
      <c r="UWL1" s="34"/>
      <c r="UWM1" s="34"/>
      <c r="UWN1" s="34"/>
      <c r="UWO1" s="34"/>
      <c r="UWP1" s="34"/>
      <c r="UWQ1" s="34"/>
      <c r="UWR1" s="34"/>
      <c r="UWS1" s="34"/>
      <c r="UWT1" s="34"/>
      <c r="UWU1" s="34"/>
      <c r="UWV1" s="34"/>
      <c r="UWW1" s="34"/>
      <c r="UWX1" s="34"/>
      <c r="UWY1" s="34"/>
      <c r="UWZ1" s="34"/>
      <c r="UXA1" s="34"/>
      <c r="UXB1" s="34"/>
      <c r="UXC1" s="34"/>
      <c r="UXD1" s="34"/>
      <c r="UXE1" s="34"/>
      <c r="UXF1" s="34"/>
      <c r="UXG1" s="34"/>
      <c r="UXH1" s="34"/>
      <c r="UXI1" s="34"/>
      <c r="UXJ1" s="34"/>
      <c r="UXK1" s="34"/>
      <c r="UXL1" s="34"/>
      <c r="UXM1" s="34"/>
      <c r="UXN1" s="34"/>
      <c r="UXO1" s="34"/>
      <c r="UXP1" s="34"/>
      <c r="UXQ1" s="34"/>
      <c r="UXR1" s="34"/>
      <c r="UXS1" s="34"/>
      <c r="UXT1" s="34"/>
      <c r="UXU1" s="34"/>
      <c r="UXV1" s="34"/>
      <c r="UXW1" s="34"/>
      <c r="UXX1" s="34"/>
      <c r="UXY1" s="34"/>
      <c r="UXZ1" s="34"/>
      <c r="UYA1" s="34"/>
      <c r="UYB1" s="34"/>
      <c r="UYC1" s="34"/>
      <c r="UYD1" s="34"/>
      <c r="UYE1" s="34"/>
      <c r="UYF1" s="34"/>
      <c r="UYG1" s="34"/>
      <c r="UYH1" s="34"/>
      <c r="UYI1" s="34"/>
      <c r="UYJ1" s="34"/>
      <c r="UYK1" s="34"/>
      <c r="UYL1" s="34"/>
      <c r="UYM1" s="34"/>
      <c r="UYN1" s="34"/>
      <c r="UYO1" s="34"/>
      <c r="UYP1" s="34"/>
      <c r="UYQ1" s="34"/>
      <c r="UYR1" s="34"/>
      <c r="UYS1" s="34"/>
      <c r="UYT1" s="34"/>
      <c r="UYU1" s="34"/>
      <c r="UYV1" s="34"/>
      <c r="UYW1" s="34"/>
      <c r="UYX1" s="34"/>
      <c r="UYY1" s="34"/>
      <c r="UYZ1" s="34"/>
      <c r="UZA1" s="34"/>
      <c r="UZB1" s="34"/>
      <c r="UZC1" s="34"/>
      <c r="UZD1" s="34"/>
      <c r="UZE1" s="34"/>
      <c r="UZF1" s="34"/>
      <c r="UZG1" s="34"/>
      <c r="UZH1" s="34"/>
      <c r="UZI1" s="34"/>
      <c r="UZJ1" s="34"/>
      <c r="UZK1" s="34"/>
      <c r="UZL1" s="34"/>
      <c r="UZM1" s="34"/>
      <c r="UZN1" s="34"/>
      <c r="UZO1" s="34"/>
      <c r="UZP1" s="34"/>
      <c r="UZQ1" s="34"/>
      <c r="UZR1" s="34"/>
      <c r="UZS1" s="34"/>
      <c r="UZT1" s="34"/>
      <c r="UZU1" s="34"/>
      <c r="UZV1" s="34"/>
      <c r="UZW1" s="34"/>
      <c r="UZX1" s="34"/>
      <c r="UZY1" s="34"/>
      <c r="UZZ1" s="34"/>
      <c r="VAA1" s="34"/>
      <c r="VAB1" s="34"/>
      <c r="VAC1" s="34"/>
      <c r="VAD1" s="34"/>
      <c r="VAE1" s="34"/>
      <c r="VAF1" s="34"/>
      <c r="VAG1" s="34"/>
      <c r="VAH1" s="34"/>
      <c r="VAI1" s="34"/>
      <c r="VAJ1" s="34"/>
      <c r="VAK1" s="34"/>
      <c r="VAL1" s="34"/>
      <c r="VAM1" s="34"/>
      <c r="VAN1" s="34"/>
      <c r="VAO1" s="34"/>
      <c r="VAP1" s="34"/>
      <c r="VAQ1" s="34"/>
      <c r="VAR1" s="34"/>
      <c r="VAS1" s="34"/>
      <c r="VAT1" s="34"/>
      <c r="VAU1" s="34"/>
      <c r="VAV1" s="34"/>
      <c r="VAW1" s="34"/>
      <c r="VAX1" s="34"/>
      <c r="VAY1" s="34"/>
      <c r="VAZ1" s="34"/>
      <c r="VBA1" s="34"/>
      <c r="VBB1" s="34"/>
      <c r="VBC1" s="34"/>
      <c r="VBD1" s="34"/>
      <c r="VBE1" s="34"/>
      <c r="VBF1" s="34"/>
      <c r="VBG1" s="34"/>
      <c r="VBH1" s="34"/>
      <c r="VBI1" s="34"/>
      <c r="VBJ1" s="34"/>
      <c r="VBK1" s="34"/>
      <c r="VBL1" s="34"/>
      <c r="VBM1" s="34"/>
      <c r="VBN1" s="34"/>
      <c r="VBO1" s="34"/>
      <c r="VBP1" s="34"/>
      <c r="VBQ1" s="34"/>
      <c r="VBR1" s="34"/>
      <c r="VBS1" s="34"/>
      <c r="VBT1" s="34"/>
      <c r="VBU1" s="34"/>
      <c r="VBV1" s="34"/>
      <c r="VBW1" s="34"/>
      <c r="VBX1" s="34"/>
      <c r="VBY1" s="34"/>
      <c r="VBZ1" s="34"/>
      <c r="VCA1" s="34"/>
      <c r="VCB1" s="34"/>
      <c r="VCC1" s="34"/>
      <c r="VCD1" s="34"/>
      <c r="VCE1" s="34"/>
      <c r="VCF1" s="34"/>
      <c r="VCG1" s="34"/>
      <c r="VCH1" s="34"/>
      <c r="VCI1" s="34"/>
      <c r="VCJ1" s="34"/>
      <c r="VCK1" s="34"/>
      <c r="VCL1" s="34"/>
      <c r="VCM1" s="34"/>
      <c r="VCN1" s="34"/>
      <c r="VCO1" s="34"/>
      <c r="VCP1" s="34"/>
      <c r="VCQ1" s="34"/>
      <c r="VCR1" s="34"/>
      <c r="VCS1" s="34"/>
      <c r="VCT1" s="34"/>
      <c r="VCU1" s="34"/>
      <c r="VCV1" s="34"/>
      <c r="VCW1" s="34"/>
      <c r="VCX1" s="34"/>
      <c r="VCY1" s="34"/>
      <c r="VCZ1" s="34"/>
      <c r="VDA1" s="34"/>
      <c r="VDB1" s="34"/>
      <c r="VDC1" s="34"/>
      <c r="VDD1" s="34"/>
      <c r="VDE1" s="34"/>
      <c r="VDF1" s="34"/>
      <c r="VDG1" s="34"/>
      <c r="VDH1" s="34"/>
      <c r="VDI1" s="34"/>
      <c r="VDJ1" s="34"/>
      <c r="VDK1" s="34"/>
      <c r="VDL1" s="34"/>
      <c r="VDM1" s="34"/>
      <c r="VDN1" s="34"/>
      <c r="VDO1" s="34"/>
      <c r="VDP1" s="34"/>
      <c r="VDQ1" s="34"/>
      <c r="VDR1" s="34"/>
      <c r="VDS1" s="34"/>
      <c r="VDT1" s="34"/>
      <c r="VDU1" s="34"/>
      <c r="VDV1" s="34"/>
      <c r="VDW1" s="34"/>
      <c r="VDX1" s="34"/>
      <c r="VDY1" s="34"/>
      <c r="VDZ1" s="34"/>
      <c r="VEA1" s="34"/>
      <c r="VEB1" s="34"/>
      <c r="VEC1" s="34"/>
      <c r="VED1" s="34"/>
      <c r="VEE1" s="34"/>
      <c r="VEF1" s="34"/>
      <c r="VEG1" s="34"/>
      <c r="VEH1" s="34"/>
      <c r="VEI1" s="34"/>
      <c r="VEJ1" s="34"/>
      <c r="VEK1" s="34"/>
      <c r="VEL1" s="34"/>
      <c r="VEM1" s="34"/>
      <c r="VEN1" s="34"/>
      <c r="VEO1" s="34"/>
      <c r="VEP1" s="34"/>
      <c r="VEQ1" s="34"/>
      <c r="VER1" s="34"/>
      <c r="VES1" s="34"/>
      <c r="VET1" s="34"/>
      <c r="VEU1" s="34"/>
      <c r="VEV1" s="34"/>
      <c r="VEW1" s="34"/>
      <c r="VEX1" s="34"/>
      <c r="VEY1" s="34"/>
      <c r="VEZ1" s="34"/>
      <c r="VFA1" s="34"/>
      <c r="VFB1" s="34"/>
      <c r="VFC1" s="34"/>
      <c r="VFD1" s="34"/>
      <c r="VFE1" s="34"/>
      <c r="VFF1" s="34"/>
      <c r="VFG1" s="34"/>
      <c r="VFH1" s="34"/>
      <c r="VFI1" s="34"/>
      <c r="VFJ1" s="34"/>
      <c r="VFK1" s="34"/>
      <c r="VFL1" s="34"/>
      <c r="VFM1" s="34"/>
      <c r="VFN1" s="34"/>
      <c r="VFO1" s="34"/>
      <c r="VFP1" s="34"/>
      <c r="VFQ1" s="34"/>
      <c r="VFR1" s="34"/>
      <c r="VFS1" s="34"/>
      <c r="VFT1" s="34"/>
      <c r="VFU1" s="34"/>
      <c r="VFV1" s="34"/>
      <c r="VFW1" s="34"/>
      <c r="VFX1" s="34"/>
      <c r="VFY1" s="34"/>
      <c r="VFZ1" s="34"/>
      <c r="VGA1" s="34"/>
      <c r="VGB1" s="34"/>
      <c r="VGC1" s="34"/>
      <c r="VGD1" s="34"/>
      <c r="VGE1" s="34"/>
      <c r="VGF1" s="34"/>
      <c r="VGG1" s="34"/>
      <c r="VGH1" s="34"/>
      <c r="VGI1" s="34"/>
      <c r="VGJ1" s="34"/>
      <c r="VGK1" s="34"/>
      <c r="VGL1" s="34"/>
      <c r="VGM1" s="34"/>
      <c r="VGN1" s="34"/>
      <c r="VGO1" s="34"/>
      <c r="VGP1" s="34"/>
      <c r="VGQ1" s="34"/>
      <c r="VGR1" s="34"/>
      <c r="VGS1" s="34"/>
      <c r="VGT1" s="34"/>
      <c r="VGU1" s="34"/>
      <c r="VGV1" s="34"/>
      <c r="VGW1" s="34"/>
      <c r="VGX1" s="34"/>
      <c r="VGY1" s="34"/>
      <c r="VGZ1" s="34"/>
      <c r="VHA1" s="34"/>
      <c r="VHB1" s="34"/>
      <c r="VHC1" s="34"/>
      <c r="VHD1" s="34"/>
      <c r="VHE1" s="34"/>
      <c r="VHF1" s="34"/>
      <c r="VHG1" s="34"/>
      <c r="VHH1" s="34"/>
      <c r="VHI1" s="34"/>
      <c r="VHJ1" s="34"/>
      <c r="VHK1" s="34"/>
      <c r="VHL1" s="34"/>
      <c r="VHM1" s="34"/>
      <c r="VHN1" s="34"/>
      <c r="VHO1" s="34"/>
      <c r="VHP1" s="34"/>
      <c r="VHQ1" s="34"/>
      <c r="VHR1" s="34"/>
      <c r="VHS1" s="34"/>
      <c r="VHT1" s="34"/>
      <c r="VHU1" s="34"/>
      <c r="VHV1" s="34"/>
      <c r="VHW1" s="34"/>
      <c r="VHX1" s="34"/>
      <c r="VHY1" s="34"/>
      <c r="VHZ1" s="34"/>
      <c r="VIA1" s="34"/>
      <c r="VIB1" s="34"/>
      <c r="VIC1" s="34"/>
      <c r="VID1" s="34"/>
      <c r="VIE1" s="34"/>
      <c r="VIF1" s="34"/>
      <c r="VIG1" s="34"/>
      <c r="VIH1" s="34"/>
      <c r="VII1" s="34"/>
      <c r="VIJ1" s="34"/>
      <c r="VIK1" s="34"/>
      <c r="VIL1" s="34"/>
      <c r="VIM1" s="34"/>
      <c r="VIN1" s="34"/>
      <c r="VIO1" s="34"/>
      <c r="VIP1" s="34"/>
      <c r="VIQ1" s="34"/>
      <c r="VIR1" s="34"/>
      <c r="VIS1" s="34"/>
      <c r="VIT1" s="34"/>
      <c r="VIU1" s="34"/>
      <c r="VIV1" s="34"/>
      <c r="VIW1" s="34"/>
      <c r="VIX1" s="34"/>
      <c r="VIY1" s="34"/>
      <c r="VIZ1" s="34"/>
      <c r="VJA1" s="34"/>
      <c r="VJB1" s="34"/>
      <c r="VJC1" s="34"/>
      <c r="VJD1" s="34"/>
      <c r="VJE1" s="34"/>
      <c r="VJF1" s="34"/>
      <c r="VJG1" s="34"/>
      <c r="VJH1" s="34"/>
      <c r="VJI1" s="34"/>
      <c r="VJJ1" s="34"/>
      <c r="VJK1" s="34"/>
      <c r="VJL1" s="34"/>
      <c r="VJM1" s="34"/>
      <c r="VJN1" s="34"/>
      <c r="VJO1" s="34"/>
      <c r="VJP1" s="34"/>
      <c r="VJQ1" s="34"/>
      <c r="VJR1" s="34"/>
      <c r="VJS1" s="34"/>
      <c r="VJT1" s="34"/>
      <c r="VJU1" s="34"/>
      <c r="VJV1" s="34"/>
      <c r="VJW1" s="34"/>
      <c r="VJX1" s="34"/>
      <c r="VJY1" s="34"/>
      <c r="VJZ1" s="34"/>
      <c r="VKA1" s="34"/>
      <c r="VKB1" s="34"/>
      <c r="VKC1" s="34"/>
      <c r="VKD1" s="34"/>
      <c r="VKE1" s="34"/>
      <c r="VKF1" s="34"/>
      <c r="VKG1" s="34"/>
      <c r="VKH1" s="34"/>
      <c r="VKI1" s="34"/>
      <c r="VKJ1" s="34"/>
      <c r="VKK1" s="34"/>
      <c r="VKL1" s="34"/>
      <c r="VKM1" s="34"/>
      <c r="VKN1" s="34"/>
      <c r="VKO1" s="34"/>
      <c r="VKP1" s="34"/>
      <c r="VKQ1" s="34"/>
      <c r="VKR1" s="34"/>
      <c r="VKS1" s="34"/>
      <c r="VKT1" s="34"/>
      <c r="VKU1" s="34"/>
      <c r="VKV1" s="34"/>
      <c r="VKW1" s="34"/>
      <c r="VKX1" s="34"/>
      <c r="VKY1" s="34"/>
      <c r="VKZ1" s="34"/>
      <c r="VLA1" s="34"/>
      <c r="VLB1" s="34"/>
      <c r="VLC1" s="34"/>
      <c r="VLD1" s="34"/>
      <c r="VLE1" s="34"/>
      <c r="VLF1" s="34"/>
      <c r="VLG1" s="34"/>
      <c r="VLH1" s="34"/>
      <c r="VLI1" s="34"/>
      <c r="VLJ1" s="34"/>
      <c r="VLK1" s="34"/>
      <c r="VLL1" s="34"/>
      <c r="VLM1" s="34"/>
      <c r="VLN1" s="34"/>
      <c r="VLO1" s="34"/>
      <c r="VLP1" s="34"/>
      <c r="VLQ1" s="34"/>
      <c r="VLR1" s="34"/>
      <c r="VLS1" s="34"/>
      <c r="VLT1" s="34"/>
      <c r="VLU1" s="34"/>
      <c r="VLV1" s="34"/>
      <c r="VLW1" s="34"/>
      <c r="VLX1" s="34"/>
      <c r="VLY1" s="34"/>
      <c r="VLZ1" s="34"/>
      <c r="VMA1" s="34"/>
      <c r="VMB1" s="34"/>
      <c r="VMC1" s="34"/>
      <c r="VMD1" s="34"/>
      <c r="VME1" s="34"/>
      <c r="VMF1" s="34"/>
      <c r="VMG1" s="34"/>
      <c r="VMH1" s="34"/>
      <c r="VMI1" s="34"/>
      <c r="VMJ1" s="34"/>
      <c r="VMK1" s="34"/>
      <c r="VML1" s="34"/>
      <c r="VMM1" s="34"/>
      <c r="VMN1" s="34"/>
      <c r="VMO1" s="34"/>
      <c r="VMP1" s="34"/>
      <c r="VMQ1" s="34"/>
      <c r="VMR1" s="34"/>
      <c r="VMS1" s="34"/>
      <c r="VMT1" s="34"/>
      <c r="VMU1" s="34"/>
      <c r="VMV1" s="34"/>
      <c r="VMW1" s="34"/>
      <c r="VMX1" s="34"/>
      <c r="VMY1" s="34"/>
      <c r="VMZ1" s="34"/>
      <c r="VNA1" s="34"/>
      <c r="VNB1" s="34"/>
      <c r="VNC1" s="34"/>
      <c r="VND1" s="34"/>
      <c r="VNE1" s="34"/>
      <c r="VNF1" s="34"/>
      <c r="VNG1" s="34"/>
      <c r="VNH1" s="34"/>
      <c r="VNI1" s="34"/>
      <c r="VNJ1" s="34"/>
      <c r="VNK1" s="34"/>
      <c r="VNL1" s="34"/>
      <c r="VNM1" s="34"/>
      <c r="VNN1" s="34"/>
      <c r="VNO1" s="34"/>
      <c r="VNP1" s="34"/>
      <c r="VNQ1" s="34"/>
      <c r="VNR1" s="34"/>
      <c r="VNS1" s="34"/>
      <c r="VNT1" s="34"/>
      <c r="VNU1" s="34"/>
      <c r="VNV1" s="34"/>
      <c r="VNW1" s="34"/>
      <c r="VNX1" s="34"/>
      <c r="VNY1" s="34"/>
      <c r="VNZ1" s="34"/>
      <c r="VOA1" s="34"/>
      <c r="VOB1" s="34"/>
      <c r="VOC1" s="34"/>
      <c r="VOD1" s="34"/>
      <c r="VOE1" s="34"/>
      <c r="VOF1" s="34"/>
      <c r="VOG1" s="34"/>
      <c r="VOH1" s="34"/>
      <c r="VOI1" s="34"/>
      <c r="VOJ1" s="34"/>
      <c r="VOK1" s="34"/>
      <c r="VOL1" s="34"/>
      <c r="VOM1" s="34"/>
      <c r="VON1" s="34"/>
      <c r="VOO1" s="34"/>
      <c r="VOP1" s="34"/>
      <c r="VOQ1" s="34"/>
      <c r="VOR1" s="34"/>
      <c r="VOS1" s="34"/>
      <c r="VOT1" s="34"/>
      <c r="VOU1" s="34"/>
      <c r="VOV1" s="34"/>
      <c r="VOW1" s="34"/>
      <c r="VOX1" s="34"/>
      <c r="VOY1" s="34"/>
      <c r="VOZ1" s="34"/>
      <c r="VPA1" s="34"/>
      <c r="VPB1" s="34"/>
      <c r="VPC1" s="34"/>
      <c r="VPD1" s="34"/>
      <c r="VPE1" s="34"/>
      <c r="VPF1" s="34"/>
      <c r="VPG1" s="34"/>
      <c r="VPH1" s="34"/>
      <c r="VPI1" s="34"/>
      <c r="VPJ1" s="34"/>
      <c r="VPK1" s="34"/>
      <c r="VPL1" s="34"/>
      <c r="VPM1" s="34"/>
      <c r="VPN1" s="34"/>
      <c r="VPO1" s="34"/>
      <c r="VPP1" s="34"/>
      <c r="VPQ1" s="34"/>
      <c r="VPR1" s="34"/>
      <c r="VPS1" s="34"/>
      <c r="VPT1" s="34"/>
      <c r="VPU1" s="34"/>
      <c r="VPV1" s="34"/>
      <c r="VPW1" s="34"/>
      <c r="VPX1" s="34"/>
      <c r="VPY1" s="34"/>
      <c r="VPZ1" s="34"/>
      <c r="VQA1" s="34"/>
      <c r="VQB1" s="34"/>
      <c r="VQC1" s="34"/>
      <c r="VQD1" s="34"/>
      <c r="VQE1" s="34"/>
      <c r="VQF1" s="34"/>
      <c r="VQG1" s="34"/>
      <c r="VQH1" s="34"/>
      <c r="VQI1" s="34"/>
      <c r="VQJ1" s="34"/>
      <c r="VQK1" s="34"/>
      <c r="VQL1" s="34"/>
      <c r="VQM1" s="34"/>
      <c r="VQN1" s="34"/>
      <c r="VQO1" s="34"/>
      <c r="VQP1" s="34"/>
      <c r="VQQ1" s="34"/>
      <c r="VQR1" s="34"/>
      <c r="VQS1" s="34"/>
      <c r="VQT1" s="34"/>
      <c r="VQU1" s="34"/>
      <c r="VQV1" s="34"/>
      <c r="VQW1" s="34"/>
      <c r="VQX1" s="34"/>
      <c r="VQY1" s="34"/>
      <c r="VQZ1" s="34"/>
      <c r="VRA1" s="34"/>
      <c r="VRB1" s="34"/>
      <c r="VRC1" s="34"/>
      <c r="VRD1" s="34"/>
      <c r="VRE1" s="34"/>
      <c r="VRF1" s="34"/>
      <c r="VRG1" s="34"/>
      <c r="VRH1" s="34"/>
      <c r="VRI1" s="34"/>
      <c r="VRJ1" s="34"/>
      <c r="VRK1" s="34"/>
      <c r="VRL1" s="34"/>
      <c r="VRM1" s="34"/>
      <c r="VRN1" s="34"/>
      <c r="VRO1" s="34"/>
      <c r="VRP1" s="34"/>
      <c r="VRQ1" s="34"/>
      <c r="VRR1" s="34"/>
      <c r="VRS1" s="34"/>
      <c r="VRT1" s="34"/>
      <c r="VRU1" s="34"/>
      <c r="VRV1" s="34"/>
      <c r="VRW1" s="34"/>
      <c r="VRX1" s="34"/>
      <c r="VRY1" s="34"/>
      <c r="VRZ1" s="34"/>
      <c r="VSA1" s="34"/>
      <c r="VSB1" s="34"/>
      <c r="VSC1" s="34"/>
      <c r="VSD1" s="34"/>
      <c r="VSE1" s="34"/>
      <c r="VSF1" s="34"/>
      <c r="VSG1" s="34"/>
      <c r="VSH1" s="34"/>
      <c r="VSI1" s="34"/>
      <c r="VSJ1" s="34"/>
      <c r="VSK1" s="34"/>
      <c r="VSL1" s="34"/>
      <c r="VSM1" s="34"/>
      <c r="VSN1" s="34"/>
      <c r="VSO1" s="34"/>
      <c r="VSP1" s="34"/>
      <c r="VSQ1" s="34"/>
      <c r="VSR1" s="34"/>
      <c r="VSS1" s="34"/>
      <c r="VST1" s="34"/>
      <c r="VSU1" s="34"/>
      <c r="VSV1" s="34"/>
      <c r="VSW1" s="34"/>
      <c r="VSX1" s="34"/>
      <c r="VSY1" s="34"/>
      <c r="VSZ1" s="34"/>
      <c r="VTA1" s="34"/>
      <c r="VTB1" s="34"/>
      <c r="VTC1" s="34"/>
      <c r="VTD1" s="34"/>
      <c r="VTE1" s="34"/>
      <c r="VTF1" s="34"/>
      <c r="VTG1" s="34"/>
      <c r="VTH1" s="34"/>
      <c r="VTI1" s="34"/>
      <c r="VTJ1" s="34"/>
      <c r="VTK1" s="34"/>
      <c r="VTL1" s="34"/>
      <c r="VTM1" s="34"/>
      <c r="VTN1" s="34"/>
      <c r="VTO1" s="34"/>
      <c r="VTP1" s="34"/>
      <c r="VTQ1" s="34"/>
      <c r="VTR1" s="34"/>
      <c r="VTS1" s="34"/>
      <c r="VTT1" s="34"/>
      <c r="VTU1" s="34"/>
      <c r="VTV1" s="34"/>
      <c r="VTW1" s="34"/>
      <c r="VTX1" s="34"/>
      <c r="VTY1" s="34"/>
      <c r="VTZ1" s="34"/>
      <c r="VUA1" s="34"/>
      <c r="VUB1" s="34"/>
      <c r="VUC1" s="34"/>
      <c r="VUD1" s="34"/>
      <c r="VUE1" s="34"/>
      <c r="VUF1" s="34"/>
      <c r="VUG1" s="34"/>
      <c r="VUH1" s="34"/>
      <c r="VUI1" s="34"/>
      <c r="VUJ1" s="34"/>
      <c r="VUK1" s="34"/>
      <c r="VUL1" s="34"/>
      <c r="VUM1" s="34"/>
      <c r="VUN1" s="34"/>
      <c r="VUO1" s="34"/>
      <c r="VUP1" s="34"/>
      <c r="VUQ1" s="34"/>
      <c r="VUR1" s="34"/>
      <c r="VUS1" s="34"/>
      <c r="VUT1" s="34"/>
      <c r="VUU1" s="34"/>
      <c r="VUV1" s="34"/>
      <c r="VUW1" s="34"/>
      <c r="VUX1" s="34"/>
      <c r="VUY1" s="34"/>
      <c r="VUZ1" s="34"/>
      <c r="VVA1" s="34"/>
      <c r="VVB1" s="34"/>
      <c r="VVC1" s="34"/>
      <c r="VVD1" s="34"/>
      <c r="VVE1" s="34"/>
      <c r="VVF1" s="34"/>
      <c r="VVG1" s="34"/>
      <c r="VVH1" s="34"/>
      <c r="VVI1" s="34"/>
      <c r="VVJ1" s="34"/>
      <c r="VVK1" s="34"/>
      <c r="VVL1" s="34"/>
      <c r="VVM1" s="34"/>
      <c r="VVN1" s="34"/>
      <c r="VVO1" s="34"/>
      <c r="VVP1" s="34"/>
      <c r="VVQ1" s="34"/>
      <c r="VVR1" s="34"/>
      <c r="VVS1" s="34"/>
      <c r="VVT1" s="34"/>
      <c r="VVU1" s="34"/>
      <c r="VVV1" s="34"/>
      <c r="VVW1" s="34"/>
      <c r="VVX1" s="34"/>
      <c r="VVY1" s="34"/>
      <c r="VVZ1" s="34"/>
      <c r="VWA1" s="34"/>
      <c r="VWB1" s="34"/>
      <c r="VWC1" s="34"/>
      <c r="VWD1" s="34"/>
      <c r="VWE1" s="34"/>
      <c r="VWF1" s="34"/>
      <c r="VWG1" s="34"/>
      <c r="VWH1" s="34"/>
      <c r="VWI1" s="34"/>
      <c r="VWJ1" s="34"/>
      <c r="VWK1" s="34"/>
      <c r="VWL1" s="34"/>
      <c r="VWM1" s="34"/>
      <c r="VWN1" s="34"/>
      <c r="VWO1" s="34"/>
      <c r="VWP1" s="34"/>
      <c r="VWQ1" s="34"/>
      <c r="VWR1" s="34"/>
      <c r="VWS1" s="34"/>
      <c r="VWT1" s="34"/>
      <c r="VWU1" s="34"/>
      <c r="VWV1" s="34"/>
      <c r="VWW1" s="34"/>
      <c r="VWX1" s="34"/>
      <c r="VWY1" s="34"/>
      <c r="VWZ1" s="34"/>
      <c r="VXA1" s="34"/>
      <c r="VXB1" s="34"/>
      <c r="VXC1" s="34"/>
      <c r="VXD1" s="34"/>
      <c r="VXE1" s="34"/>
      <c r="VXF1" s="34"/>
      <c r="VXG1" s="34"/>
      <c r="VXH1" s="34"/>
      <c r="VXI1" s="34"/>
      <c r="VXJ1" s="34"/>
      <c r="VXK1" s="34"/>
      <c r="VXL1" s="34"/>
      <c r="VXM1" s="34"/>
      <c r="VXN1" s="34"/>
      <c r="VXO1" s="34"/>
      <c r="VXP1" s="34"/>
      <c r="VXQ1" s="34"/>
      <c r="VXR1" s="34"/>
      <c r="VXS1" s="34"/>
      <c r="VXT1" s="34"/>
      <c r="VXU1" s="34"/>
      <c r="VXV1" s="34"/>
      <c r="VXW1" s="34"/>
      <c r="VXX1" s="34"/>
      <c r="VXY1" s="34"/>
      <c r="VXZ1" s="34"/>
      <c r="VYA1" s="34"/>
      <c r="VYB1" s="34"/>
      <c r="VYC1" s="34"/>
      <c r="VYD1" s="34"/>
      <c r="VYE1" s="34"/>
      <c r="VYF1" s="34"/>
      <c r="VYG1" s="34"/>
      <c r="VYH1" s="34"/>
      <c r="VYI1" s="34"/>
      <c r="VYJ1" s="34"/>
      <c r="VYK1" s="34"/>
      <c r="VYL1" s="34"/>
      <c r="VYM1" s="34"/>
      <c r="VYN1" s="34"/>
      <c r="VYO1" s="34"/>
      <c r="VYP1" s="34"/>
      <c r="VYQ1" s="34"/>
      <c r="VYR1" s="34"/>
      <c r="VYS1" s="34"/>
      <c r="VYT1" s="34"/>
      <c r="VYU1" s="34"/>
      <c r="VYV1" s="34"/>
      <c r="VYW1" s="34"/>
      <c r="VYX1" s="34"/>
      <c r="VYY1" s="34"/>
      <c r="VYZ1" s="34"/>
      <c r="VZA1" s="34"/>
      <c r="VZB1" s="34"/>
      <c r="VZC1" s="34"/>
      <c r="VZD1" s="34"/>
      <c r="VZE1" s="34"/>
      <c r="VZF1" s="34"/>
      <c r="VZG1" s="34"/>
      <c r="VZH1" s="34"/>
      <c r="VZI1" s="34"/>
      <c r="VZJ1" s="34"/>
      <c r="VZK1" s="34"/>
      <c r="VZL1" s="34"/>
      <c r="VZM1" s="34"/>
      <c r="VZN1" s="34"/>
      <c r="VZO1" s="34"/>
      <c r="VZP1" s="34"/>
      <c r="VZQ1" s="34"/>
      <c r="VZR1" s="34"/>
      <c r="VZS1" s="34"/>
      <c r="VZT1" s="34"/>
      <c r="VZU1" s="34"/>
      <c r="VZV1" s="34"/>
      <c r="VZW1" s="34"/>
      <c r="VZX1" s="34"/>
      <c r="VZY1" s="34"/>
      <c r="VZZ1" s="34"/>
      <c r="WAA1" s="34"/>
      <c r="WAB1" s="34"/>
      <c r="WAC1" s="34"/>
      <c r="WAD1" s="34"/>
      <c r="WAE1" s="34"/>
      <c r="WAF1" s="34"/>
      <c r="WAG1" s="34"/>
      <c r="WAH1" s="34"/>
      <c r="WAI1" s="34"/>
      <c r="WAJ1" s="34"/>
      <c r="WAK1" s="34"/>
      <c r="WAL1" s="34"/>
      <c r="WAM1" s="34"/>
      <c r="WAN1" s="34"/>
      <c r="WAO1" s="34"/>
      <c r="WAP1" s="34"/>
      <c r="WAQ1" s="34"/>
      <c r="WAR1" s="34"/>
      <c r="WAS1" s="34"/>
      <c r="WAT1" s="34"/>
      <c r="WAU1" s="34"/>
      <c r="WAV1" s="34"/>
      <c r="WAW1" s="34"/>
      <c r="WAX1" s="34"/>
      <c r="WAY1" s="34"/>
      <c r="WAZ1" s="34"/>
      <c r="WBA1" s="34"/>
      <c r="WBB1" s="34"/>
      <c r="WBC1" s="34"/>
      <c r="WBD1" s="34"/>
      <c r="WBE1" s="34"/>
      <c r="WBF1" s="34"/>
      <c r="WBG1" s="34"/>
      <c r="WBH1" s="34"/>
      <c r="WBI1" s="34"/>
      <c r="WBJ1" s="34"/>
      <c r="WBK1" s="34"/>
      <c r="WBL1" s="34"/>
      <c r="WBM1" s="34"/>
      <c r="WBN1" s="34"/>
      <c r="WBO1" s="34"/>
      <c r="WBP1" s="34"/>
      <c r="WBQ1" s="34"/>
      <c r="WBR1" s="34"/>
      <c r="WBS1" s="34"/>
      <c r="WBT1" s="34"/>
      <c r="WBU1" s="34"/>
      <c r="WBV1" s="34"/>
      <c r="WBW1" s="34"/>
      <c r="WBX1" s="34"/>
      <c r="WBY1" s="34"/>
      <c r="WBZ1" s="34"/>
      <c r="WCA1" s="34"/>
      <c r="WCB1" s="34"/>
      <c r="WCC1" s="34"/>
      <c r="WCD1" s="34"/>
      <c r="WCE1" s="34"/>
      <c r="WCF1" s="34"/>
      <c r="WCG1" s="34"/>
      <c r="WCH1" s="34"/>
      <c r="WCI1" s="34"/>
      <c r="WCJ1" s="34"/>
      <c r="WCK1" s="34"/>
      <c r="WCL1" s="34"/>
      <c r="WCM1" s="34"/>
      <c r="WCN1" s="34"/>
      <c r="WCO1" s="34"/>
      <c r="WCP1" s="34"/>
      <c r="WCQ1" s="34"/>
      <c r="WCR1" s="34"/>
      <c r="WCS1" s="34"/>
      <c r="WCT1" s="34"/>
      <c r="WCU1" s="34"/>
      <c r="WCV1" s="34"/>
      <c r="WCW1" s="34"/>
      <c r="WCX1" s="34"/>
      <c r="WCY1" s="34"/>
      <c r="WCZ1" s="34"/>
      <c r="WDA1" s="34"/>
      <c r="WDB1" s="34"/>
      <c r="WDC1" s="34"/>
      <c r="WDD1" s="34"/>
      <c r="WDE1" s="34"/>
      <c r="WDF1" s="34"/>
      <c r="WDG1" s="34"/>
      <c r="WDH1" s="34"/>
      <c r="WDI1" s="34"/>
      <c r="WDJ1" s="34"/>
      <c r="WDK1" s="34"/>
      <c r="WDL1" s="34"/>
      <c r="WDM1" s="34"/>
      <c r="WDN1" s="34"/>
      <c r="WDO1" s="34"/>
      <c r="WDP1" s="34"/>
      <c r="WDQ1" s="34"/>
      <c r="WDR1" s="34"/>
      <c r="WDS1" s="34"/>
      <c r="WDT1" s="34"/>
      <c r="WDU1" s="34"/>
      <c r="WDV1" s="34"/>
      <c r="WDW1" s="34"/>
      <c r="WDX1" s="34"/>
      <c r="WDY1" s="34"/>
      <c r="WDZ1" s="34"/>
      <c r="WEA1" s="34"/>
      <c r="WEB1" s="34"/>
      <c r="WEC1" s="34"/>
      <c r="WED1" s="34"/>
      <c r="WEE1" s="34"/>
      <c r="WEF1" s="34"/>
      <c r="WEG1" s="34"/>
      <c r="WEH1" s="34"/>
      <c r="WEI1" s="34"/>
      <c r="WEJ1" s="34"/>
      <c r="WEK1" s="34"/>
      <c r="WEL1" s="34"/>
      <c r="WEM1" s="34"/>
      <c r="WEN1" s="34"/>
      <c r="WEO1" s="34"/>
      <c r="WEP1" s="34"/>
      <c r="WEQ1" s="34"/>
      <c r="WER1" s="34"/>
      <c r="WES1" s="34"/>
      <c r="WET1" s="34"/>
      <c r="WEU1" s="34"/>
      <c r="WEV1" s="34"/>
      <c r="WEW1" s="34"/>
      <c r="WEX1" s="34"/>
      <c r="WEY1" s="34"/>
      <c r="WEZ1" s="34"/>
      <c r="WFA1" s="34"/>
      <c r="WFB1" s="34"/>
      <c r="WFC1" s="34"/>
      <c r="WFD1" s="34"/>
      <c r="WFE1" s="34"/>
      <c r="WFF1" s="34"/>
      <c r="WFG1" s="34"/>
      <c r="WFH1" s="34"/>
      <c r="WFI1" s="34"/>
      <c r="WFJ1" s="34"/>
      <c r="WFK1" s="34"/>
      <c r="WFL1" s="34"/>
      <c r="WFM1" s="34"/>
      <c r="WFN1" s="34"/>
      <c r="WFO1" s="34"/>
      <c r="WFP1" s="34"/>
      <c r="WFQ1" s="34"/>
      <c r="WFR1" s="34"/>
      <c r="WFS1" s="34"/>
      <c r="WFT1" s="34"/>
      <c r="WFU1" s="34"/>
      <c r="WFV1" s="34"/>
      <c r="WFW1" s="34"/>
      <c r="WFX1" s="34"/>
      <c r="WFY1" s="34"/>
      <c r="WFZ1" s="34"/>
      <c r="WGA1" s="34"/>
      <c r="WGB1" s="34"/>
      <c r="WGC1" s="34"/>
      <c r="WGD1" s="34"/>
      <c r="WGE1" s="34"/>
      <c r="WGF1" s="34"/>
      <c r="WGG1" s="34"/>
      <c r="WGH1" s="34"/>
      <c r="WGI1" s="34"/>
      <c r="WGJ1" s="34"/>
      <c r="WGK1" s="34"/>
      <c r="WGL1" s="34"/>
      <c r="WGM1" s="34"/>
      <c r="WGN1" s="34"/>
      <c r="WGO1" s="34"/>
      <c r="WGP1" s="34"/>
      <c r="WGQ1" s="34"/>
      <c r="WGR1" s="34"/>
      <c r="WGS1" s="34"/>
      <c r="WGT1" s="34"/>
      <c r="WGU1" s="34"/>
      <c r="WGV1" s="34"/>
      <c r="WGW1" s="34"/>
      <c r="WGX1" s="34"/>
      <c r="WGY1" s="34"/>
      <c r="WGZ1" s="34"/>
      <c r="WHA1" s="34"/>
      <c r="WHB1" s="34"/>
      <c r="WHC1" s="34"/>
      <c r="WHD1" s="34"/>
      <c r="WHE1" s="34"/>
      <c r="WHF1" s="34"/>
      <c r="WHG1" s="34"/>
      <c r="WHH1" s="34"/>
      <c r="WHI1" s="34"/>
      <c r="WHJ1" s="34"/>
      <c r="WHK1" s="34"/>
      <c r="WHL1" s="34"/>
      <c r="WHM1" s="34"/>
      <c r="WHN1" s="34"/>
      <c r="WHO1" s="34"/>
      <c r="WHP1" s="34"/>
      <c r="WHQ1" s="34"/>
      <c r="WHR1" s="34"/>
      <c r="WHS1" s="34"/>
      <c r="WHT1" s="34"/>
      <c r="WHU1" s="34"/>
      <c r="WHV1" s="34"/>
      <c r="WHW1" s="34"/>
      <c r="WHX1" s="34"/>
      <c r="WHY1" s="34"/>
      <c r="WHZ1" s="34"/>
      <c r="WIA1" s="34"/>
      <c r="WIB1" s="34"/>
      <c r="WIC1" s="34"/>
      <c r="WID1" s="34"/>
      <c r="WIE1" s="34"/>
      <c r="WIF1" s="34"/>
      <c r="WIG1" s="34"/>
      <c r="WIH1" s="34"/>
      <c r="WII1" s="34"/>
      <c r="WIJ1" s="34"/>
      <c r="WIK1" s="34"/>
      <c r="WIL1" s="34"/>
      <c r="WIM1" s="34"/>
      <c r="WIN1" s="34"/>
      <c r="WIO1" s="34"/>
      <c r="WIP1" s="34"/>
      <c r="WIQ1" s="34"/>
      <c r="WIR1" s="34"/>
      <c r="WIS1" s="34"/>
      <c r="WIT1" s="34"/>
      <c r="WIU1" s="34"/>
      <c r="WIV1" s="34"/>
      <c r="WIW1" s="34"/>
      <c r="WIX1" s="34"/>
      <c r="WIY1" s="34"/>
      <c r="WIZ1" s="34"/>
      <c r="WJA1" s="34"/>
      <c r="WJB1" s="34"/>
      <c r="WJC1" s="34"/>
      <c r="WJD1" s="34"/>
      <c r="WJE1" s="34"/>
      <c r="WJF1" s="34"/>
      <c r="WJG1" s="34"/>
      <c r="WJH1" s="34"/>
      <c r="WJI1" s="34"/>
      <c r="WJJ1" s="34"/>
      <c r="WJK1" s="34"/>
      <c r="WJL1" s="34"/>
      <c r="WJM1" s="34"/>
      <c r="WJN1" s="34"/>
      <c r="WJO1" s="34"/>
      <c r="WJP1" s="34"/>
      <c r="WJQ1" s="34"/>
      <c r="WJR1" s="34"/>
      <c r="WJS1" s="34"/>
      <c r="WJT1" s="34"/>
      <c r="WJU1" s="34"/>
      <c r="WJV1" s="34"/>
      <c r="WJW1" s="34"/>
      <c r="WJX1" s="34"/>
      <c r="WJY1" s="34"/>
      <c r="WJZ1" s="34"/>
      <c r="WKA1" s="34"/>
      <c r="WKB1" s="34"/>
      <c r="WKC1" s="34"/>
      <c r="WKD1" s="34"/>
      <c r="WKE1" s="34"/>
      <c r="WKF1" s="34"/>
      <c r="WKG1" s="34"/>
      <c r="WKH1" s="34"/>
      <c r="WKI1" s="34"/>
      <c r="WKJ1" s="34"/>
      <c r="WKK1" s="34"/>
      <c r="WKL1" s="34"/>
      <c r="WKM1" s="34"/>
      <c r="WKN1" s="34"/>
      <c r="WKO1" s="34"/>
      <c r="WKP1" s="34"/>
      <c r="WKQ1" s="34"/>
      <c r="WKR1" s="34"/>
      <c r="WKS1" s="34"/>
      <c r="WKT1" s="34"/>
      <c r="WKU1" s="34"/>
      <c r="WKV1" s="34"/>
      <c r="WKW1" s="34"/>
      <c r="WKX1" s="34"/>
      <c r="WKY1" s="34"/>
      <c r="WKZ1" s="34"/>
      <c r="WLA1" s="34"/>
      <c r="WLB1" s="34"/>
      <c r="WLC1" s="34"/>
      <c r="WLD1" s="34"/>
      <c r="WLE1" s="34"/>
      <c r="WLF1" s="34"/>
      <c r="WLG1" s="34"/>
      <c r="WLH1" s="34"/>
      <c r="WLI1" s="34"/>
      <c r="WLJ1" s="34"/>
      <c r="WLK1" s="34"/>
      <c r="WLL1" s="34"/>
      <c r="WLM1" s="34"/>
      <c r="WLN1" s="34"/>
      <c r="WLO1" s="34"/>
      <c r="WLP1" s="34"/>
      <c r="WLQ1" s="34"/>
      <c r="WLR1" s="34"/>
      <c r="WLS1" s="34"/>
      <c r="WLT1" s="34"/>
      <c r="WLU1" s="34"/>
      <c r="WLV1" s="34"/>
      <c r="WLW1" s="34"/>
      <c r="WLX1" s="34"/>
      <c r="WLY1" s="34"/>
      <c r="WLZ1" s="34"/>
      <c r="WMA1" s="34"/>
      <c r="WMB1" s="34"/>
      <c r="WMC1" s="34"/>
      <c r="WMD1" s="34"/>
      <c r="WME1" s="34"/>
      <c r="WMF1" s="34"/>
      <c r="WMG1" s="34"/>
      <c r="WMH1" s="34"/>
      <c r="WMI1" s="34"/>
      <c r="WMJ1" s="34"/>
      <c r="WMK1" s="34"/>
      <c r="WML1" s="34"/>
      <c r="WMM1" s="34"/>
      <c r="WMN1" s="34"/>
      <c r="WMO1" s="34"/>
      <c r="WMP1" s="34"/>
      <c r="WMQ1" s="34"/>
      <c r="WMR1" s="34"/>
      <c r="WMS1" s="34"/>
      <c r="WMT1" s="34"/>
      <c r="WMU1" s="34"/>
      <c r="WMV1" s="34"/>
      <c r="WMW1" s="34"/>
      <c r="WMX1" s="34"/>
      <c r="WMY1" s="34"/>
      <c r="WMZ1" s="34"/>
      <c r="WNA1" s="34"/>
      <c r="WNB1" s="34"/>
      <c r="WNC1" s="34"/>
      <c r="WND1" s="34"/>
      <c r="WNE1" s="34"/>
      <c r="WNF1" s="34"/>
      <c r="WNG1" s="34"/>
      <c r="WNH1" s="34"/>
      <c r="WNI1" s="34"/>
      <c r="WNJ1" s="34"/>
      <c r="WNK1" s="34"/>
      <c r="WNL1" s="34"/>
      <c r="WNM1" s="34"/>
      <c r="WNN1" s="34"/>
      <c r="WNO1" s="34"/>
      <c r="WNP1" s="34"/>
      <c r="WNQ1" s="34"/>
      <c r="WNR1" s="34"/>
      <c r="WNS1" s="34"/>
      <c r="WNT1" s="34"/>
      <c r="WNU1" s="34"/>
      <c r="WNV1" s="34"/>
      <c r="WNW1" s="34"/>
      <c r="WNX1" s="34"/>
      <c r="WNY1" s="34"/>
      <c r="WNZ1" s="34"/>
      <c r="WOA1" s="34"/>
      <c r="WOB1" s="34"/>
      <c r="WOC1" s="34"/>
      <c r="WOD1" s="34"/>
      <c r="WOE1" s="34"/>
      <c r="WOF1" s="34"/>
      <c r="WOG1" s="34"/>
      <c r="WOH1" s="34"/>
      <c r="WOI1" s="34"/>
      <c r="WOJ1" s="34"/>
      <c r="WOK1" s="34"/>
      <c r="WOL1" s="34"/>
      <c r="WOM1" s="34"/>
      <c r="WON1" s="34"/>
      <c r="WOO1" s="34"/>
      <c r="WOP1" s="34"/>
      <c r="WOQ1" s="34"/>
      <c r="WOR1" s="34"/>
      <c r="WOS1" s="34"/>
      <c r="WOT1" s="34"/>
      <c r="WOU1" s="34"/>
      <c r="WOV1" s="34"/>
      <c r="WOW1" s="34"/>
      <c r="WOX1" s="34"/>
      <c r="WOY1" s="34"/>
      <c r="WOZ1" s="34"/>
      <c r="WPA1" s="34"/>
      <c r="WPB1" s="34"/>
      <c r="WPC1" s="34"/>
      <c r="WPD1" s="34"/>
      <c r="WPE1" s="34"/>
      <c r="WPF1" s="34"/>
      <c r="WPG1" s="34"/>
      <c r="WPH1" s="34"/>
      <c r="WPI1" s="34"/>
      <c r="WPJ1" s="34"/>
      <c r="WPK1" s="34"/>
      <c r="WPL1" s="34"/>
      <c r="WPM1" s="34"/>
      <c r="WPN1" s="34"/>
      <c r="WPO1" s="34"/>
      <c r="WPP1" s="34"/>
      <c r="WPQ1" s="34"/>
      <c r="WPR1" s="34"/>
      <c r="WPS1" s="34"/>
      <c r="WPT1" s="34"/>
      <c r="WPU1" s="34"/>
      <c r="WPV1" s="34"/>
      <c r="WPW1" s="34"/>
      <c r="WPX1" s="34"/>
      <c r="WPY1" s="34"/>
      <c r="WPZ1" s="34"/>
      <c r="WQA1" s="34"/>
      <c r="WQB1" s="34"/>
      <c r="WQC1" s="34"/>
      <c r="WQD1" s="34"/>
      <c r="WQE1" s="34"/>
      <c r="WQF1" s="34"/>
      <c r="WQG1" s="34"/>
      <c r="WQH1" s="34"/>
      <c r="WQI1" s="34"/>
      <c r="WQJ1" s="34"/>
      <c r="WQK1" s="34"/>
      <c r="WQL1" s="34"/>
      <c r="WQM1" s="34"/>
      <c r="WQN1" s="34"/>
      <c r="WQO1" s="34"/>
      <c r="WQP1" s="34"/>
      <c r="WQQ1" s="34"/>
      <c r="WQR1" s="34"/>
      <c r="WQS1" s="34"/>
      <c r="WQT1" s="34"/>
      <c r="WQU1" s="34"/>
      <c r="WQV1" s="34"/>
      <c r="WQW1" s="34"/>
      <c r="WQX1" s="34"/>
      <c r="WQY1" s="34"/>
      <c r="WQZ1" s="34"/>
      <c r="WRA1" s="34"/>
      <c r="WRB1" s="34"/>
      <c r="WRC1" s="34"/>
      <c r="WRD1" s="34"/>
      <c r="WRE1" s="34"/>
      <c r="WRF1" s="34"/>
      <c r="WRG1" s="34"/>
      <c r="WRH1" s="34"/>
      <c r="WRI1" s="34"/>
      <c r="WRJ1" s="34"/>
      <c r="WRK1" s="34"/>
      <c r="WRL1" s="34"/>
      <c r="WRM1" s="34"/>
      <c r="WRN1" s="34"/>
      <c r="WRO1" s="34"/>
      <c r="WRP1" s="34"/>
      <c r="WRQ1" s="34"/>
      <c r="WRR1" s="34"/>
      <c r="WRS1" s="34"/>
      <c r="WRT1" s="34"/>
      <c r="WRU1" s="34"/>
      <c r="WRV1" s="34"/>
      <c r="WRW1" s="34"/>
      <c r="WRX1" s="34"/>
      <c r="WRY1" s="34"/>
      <c r="WRZ1" s="34"/>
      <c r="WSA1" s="34"/>
      <c r="WSB1" s="34"/>
      <c r="WSC1" s="34"/>
      <c r="WSD1" s="34"/>
      <c r="WSE1" s="34"/>
      <c r="WSF1" s="34"/>
      <c r="WSG1" s="34"/>
      <c r="WSH1" s="34"/>
      <c r="WSI1" s="34"/>
      <c r="WSJ1" s="34"/>
      <c r="WSK1" s="34"/>
      <c r="WSL1" s="34"/>
      <c r="WSM1" s="34"/>
      <c r="WSN1" s="34"/>
      <c r="WSO1" s="34"/>
      <c r="WSP1" s="34"/>
      <c r="WSQ1" s="34"/>
      <c r="WSR1" s="34"/>
      <c r="WSS1" s="34"/>
      <c r="WST1" s="34"/>
      <c r="WSU1" s="34"/>
      <c r="WSV1" s="34"/>
      <c r="WSW1" s="34"/>
      <c r="WSX1" s="34"/>
      <c r="WSY1" s="34"/>
      <c r="WSZ1" s="34"/>
      <c r="WTA1" s="34"/>
      <c r="WTB1" s="34"/>
      <c r="WTC1" s="34"/>
      <c r="WTD1" s="34"/>
      <c r="WTE1" s="34"/>
      <c r="WTF1" s="34"/>
      <c r="WTG1" s="34"/>
      <c r="WTH1" s="34"/>
      <c r="WTI1" s="34"/>
      <c r="WTJ1" s="34"/>
      <c r="WTK1" s="34"/>
      <c r="WTL1" s="34"/>
      <c r="WTM1" s="34"/>
      <c r="WTN1" s="34"/>
      <c r="WTO1" s="34"/>
      <c r="WTP1" s="34"/>
      <c r="WTQ1" s="34"/>
      <c r="WTR1" s="34"/>
      <c r="WTS1" s="34"/>
      <c r="WTT1" s="34"/>
      <c r="WTU1" s="34"/>
      <c r="WTV1" s="34"/>
      <c r="WTW1" s="34"/>
      <c r="WTX1" s="34"/>
      <c r="WTY1" s="34"/>
      <c r="WTZ1" s="34"/>
      <c r="WUA1" s="34"/>
      <c r="WUB1" s="34"/>
      <c r="WUC1" s="34"/>
      <c r="WUD1" s="34"/>
      <c r="WUE1" s="34"/>
      <c r="WUF1" s="34"/>
      <c r="WUG1" s="34"/>
      <c r="WUH1" s="34"/>
      <c r="WUI1" s="34"/>
      <c r="WUJ1" s="34"/>
      <c r="WUK1" s="34"/>
      <c r="WUL1" s="34"/>
      <c r="WUM1" s="34"/>
      <c r="WUN1" s="34"/>
      <c r="WUO1" s="34"/>
      <c r="WUP1" s="34"/>
      <c r="WUQ1" s="34"/>
      <c r="WUR1" s="34"/>
      <c r="WUS1" s="34"/>
      <c r="WUT1" s="34"/>
      <c r="WUU1" s="34"/>
      <c r="WUV1" s="34"/>
      <c r="WUW1" s="34"/>
      <c r="WUX1" s="34"/>
      <c r="WUY1" s="34"/>
      <c r="WUZ1" s="34"/>
      <c r="WVA1" s="34"/>
      <c r="WVB1" s="34"/>
      <c r="WVC1" s="34"/>
      <c r="WVD1" s="34"/>
      <c r="WVE1" s="34"/>
      <c r="WVF1" s="34"/>
      <c r="WVG1" s="34"/>
      <c r="WVH1" s="34"/>
      <c r="WVI1" s="34"/>
      <c r="WVJ1" s="34"/>
      <c r="WVK1" s="34"/>
      <c r="WVL1" s="34"/>
      <c r="WVM1" s="34"/>
      <c r="WVN1" s="34"/>
      <c r="WVO1" s="34"/>
      <c r="WVP1" s="34"/>
      <c r="WVQ1" s="34"/>
      <c r="WVR1" s="34"/>
      <c r="WVS1" s="34"/>
      <c r="WVT1" s="34"/>
      <c r="WVU1" s="34"/>
      <c r="WVV1" s="34"/>
      <c r="WVW1" s="34"/>
      <c r="WVX1" s="34"/>
      <c r="WVY1" s="34"/>
      <c r="WVZ1" s="34"/>
      <c r="WWA1" s="34"/>
      <c r="WWB1" s="34"/>
      <c r="WWC1" s="34"/>
      <c r="WWD1" s="34"/>
      <c r="WWE1" s="34"/>
      <c r="WWF1" s="34"/>
      <c r="WWG1" s="34"/>
      <c r="WWH1" s="34"/>
      <c r="WWI1" s="34"/>
      <c r="WWJ1" s="34"/>
      <c r="WWK1" s="34"/>
      <c r="WWL1" s="34"/>
      <c r="WWM1" s="34"/>
      <c r="WWN1" s="34"/>
      <c r="WWO1" s="34"/>
      <c r="WWP1" s="34"/>
      <c r="WWQ1" s="34"/>
      <c r="WWR1" s="34"/>
      <c r="WWS1" s="34"/>
      <c r="WWT1" s="34"/>
      <c r="WWU1" s="34"/>
      <c r="WWV1" s="34"/>
      <c r="WWW1" s="34"/>
      <c r="WWX1" s="34"/>
      <c r="WWY1" s="34"/>
      <c r="WWZ1" s="34"/>
      <c r="WXA1" s="34"/>
      <c r="WXB1" s="34"/>
      <c r="WXC1" s="34"/>
      <c r="WXD1" s="34"/>
      <c r="WXE1" s="34"/>
      <c r="WXF1" s="34"/>
      <c r="WXG1" s="34"/>
      <c r="WXH1" s="34"/>
      <c r="WXI1" s="34"/>
      <c r="WXJ1" s="34"/>
      <c r="WXK1" s="34"/>
      <c r="WXL1" s="34"/>
      <c r="WXM1" s="34"/>
      <c r="WXN1" s="34"/>
      <c r="WXO1" s="34"/>
      <c r="WXP1" s="34"/>
      <c r="WXQ1" s="34"/>
      <c r="WXR1" s="34"/>
      <c r="WXS1" s="34"/>
      <c r="WXT1" s="34"/>
      <c r="WXU1" s="34"/>
      <c r="WXV1" s="34"/>
      <c r="WXW1" s="34"/>
      <c r="WXX1" s="34"/>
      <c r="WXY1" s="34"/>
      <c r="WXZ1" s="34"/>
      <c r="WYA1" s="34"/>
      <c r="WYB1" s="34"/>
      <c r="WYC1" s="34"/>
      <c r="WYD1" s="34"/>
      <c r="WYE1" s="34"/>
      <c r="WYF1" s="34"/>
      <c r="WYG1" s="34"/>
      <c r="WYH1" s="34"/>
      <c r="WYI1" s="34"/>
      <c r="WYJ1" s="34"/>
      <c r="WYK1" s="34"/>
      <c r="WYL1" s="34"/>
      <c r="WYM1" s="34"/>
      <c r="WYN1" s="34"/>
      <c r="WYO1" s="34"/>
      <c r="WYP1" s="34"/>
      <c r="WYQ1" s="34"/>
      <c r="WYR1" s="34"/>
      <c r="WYS1" s="34"/>
      <c r="WYT1" s="34"/>
      <c r="WYU1" s="34"/>
      <c r="WYV1" s="34"/>
      <c r="WYW1" s="34"/>
      <c r="WYX1" s="34"/>
      <c r="WYY1" s="34"/>
      <c r="WYZ1" s="34"/>
      <c r="WZA1" s="34"/>
      <c r="WZB1" s="34"/>
      <c r="WZC1" s="34"/>
      <c r="WZD1" s="34"/>
      <c r="WZE1" s="34"/>
      <c r="WZF1" s="34"/>
      <c r="WZG1" s="34"/>
      <c r="WZH1" s="34"/>
      <c r="WZI1" s="34"/>
      <c r="WZJ1" s="34"/>
      <c r="WZK1" s="34"/>
      <c r="WZL1" s="34"/>
      <c r="WZM1" s="34"/>
      <c r="WZN1" s="34"/>
      <c r="WZO1" s="34"/>
      <c r="WZP1" s="34"/>
      <c r="WZQ1" s="34"/>
      <c r="WZR1" s="34"/>
      <c r="WZS1" s="34"/>
      <c r="WZT1" s="34"/>
      <c r="WZU1" s="34"/>
      <c r="WZV1" s="34"/>
      <c r="WZW1" s="34"/>
      <c r="WZX1" s="34"/>
      <c r="WZY1" s="34"/>
      <c r="WZZ1" s="34"/>
      <c r="XAA1" s="34"/>
      <c r="XAB1" s="34"/>
      <c r="XAC1" s="34"/>
      <c r="XAD1" s="34"/>
      <c r="XAE1" s="34"/>
      <c r="XAF1" s="34"/>
      <c r="XAG1" s="34"/>
      <c r="XAH1" s="34"/>
      <c r="XAI1" s="34"/>
      <c r="XAJ1" s="34"/>
      <c r="XAK1" s="34"/>
      <c r="XAL1" s="34"/>
      <c r="XAM1" s="34"/>
      <c r="XAN1" s="34"/>
      <c r="XAO1" s="34"/>
      <c r="XAP1" s="34"/>
      <c r="XAQ1" s="34"/>
      <c r="XAR1" s="34"/>
      <c r="XAS1" s="34"/>
      <c r="XAT1" s="34"/>
      <c r="XAU1" s="34"/>
      <c r="XAV1" s="34"/>
      <c r="XAW1" s="34"/>
      <c r="XAX1" s="34"/>
      <c r="XAY1" s="34"/>
      <c r="XAZ1" s="34"/>
      <c r="XBA1" s="34"/>
      <c r="XBB1" s="34"/>
      <c r="XBC1" s="34"/>
      <c r="XBD1" s="34"/>
      <c r="XBE1" s="34"/>
      <c r="XBF1" s="34"/>
      <c r="XBG1" s="34"/>
      <c r="XBH1" s="34"/>
      <c r="XBI1" s="34"/>
      <c r="XBJ1" s="34"/>
      <c r="XBK1" s="34"/>
      <c r="XBL1" s="34"/>
      <c r="XBM1" s="34"/>
      <c r="XBN1" s="34"/>
      <c r="XBO1" s="34"/>
      <c r="XBP1" s="34"/>
      <c r="XBQ1" s="34"/>
      <c r="XBR1" s="34"/>
      <c r="XBS1" s="34"/>
      <c r="XBT1" s="34"/>
      <c r="XBU1" s="34"/>
      <c r="XBV1" s="34"/>
      <c r="XBW1" s="34"/>
      <c r="XBX1" s="34"/>
      <c r="XBY1" s="34"/>
      <c r="XBZ1" s="34"/>
      <c r="XCA1" s="34"/>
      <c r="XCB1" s="34"/>
      <c r="XCC1" s="34"/>
      <c r="XCD1" s="34"/>
      <c r="XCE1" s="34"/>
      <c r="XCF1" s="34"/>
      <c r="XCG1" s="34"/>
      <c r="XCH1" s="34"/>
      <c r="XCI1" s="34"/>
      <c r="XCJ1" s="34"/>
      <c r="XCK1" s="34"/>
      <c r="XCL1" s="34"/>
      <c r="XCM1" s="34"/>
      <c r="XCN1" s="34"/>
      <c r="XCO1" s="34"/>
      <c r="XCP1" s="34"/>
      <c r="XCQ1" s="34"/>
      <c r="XCR1" s="34"/>
      <c r="XCS1" s="34"/>
      <c r="XCT1" s="34"/>
      <c r="XCU1" s="34"/>
      <c r="XCV1" s="34"/>
      <c r="XCW1" s="34"/>
      <c r="XCX1" s="34"/>
      <c r="XCY1" s="34"/>
      <c r="XCZ1" s="34"/>
      <c r="XDA1" s="34"/>
      <c r="XDB1" s="34"/>
      <c r="XDC1" s="34"/>
      <c r="XDD1" s="34"/>
      <c r="XDE1" s="34"/>
      <c r="XDF1" s="34"/>
      <c r="XDG1" s="34"/>
      <c r="XDH1" s="34"/>
      <c r="XDI1" s="34"/>
      <c r="XDJ1" s="34"/>
      <c r="XDK1" s="34"/>
      <c r="XDL1" s="34"/>
      <c r="XDM1" s="34"/>
      <c r="XDN1" s="34"/>
      <c r="XDO1" s="34"/>
      <c r="XDP1" s="34"/>
      <c r="XDQ1" s="34"/>
      <c r="XDR1" s="34"/>
      <c r="XDS1" s="34"/>
      <c r="XDT1" s="34"/>
      <c r="XDU1" s="34"/>
      <c r="XDV1" s="34"/>
      <c r="XDW1" s="34"/>
      <c r="XDX1" s="34"/>
      <c r="XDY1" s="34"/>
      <c r="XDZ1" s="34"/>
      <c r="XEA1" s="34"/>
      <c r="XEB1" s="34"/>
      <c r="XEC1" s="34"/>
      <c r="XED1" s="34"/>
      <c r="XEE1" s="34"/>
      <c r="XEF1" s="34"/>
      <c r="XEG1" s="34"/>
      <c r="XEH1" s="34"/>
      <c r="XEI1" s="34"/>
      <c r="XEJ1" s="34"/>
      <c r="XEK1" s="34"/>
      <c r="XEL1" s="34"/>
      <c r="XEM1" s="34"/>
      <c r="XEN1" s="34"/>
      <c r="XEO1" s="34"/>
      <c r="XEP1" s="34"/>
      <c r="XEQ1" s="34"/>
      <c r="XER1" s="34"/>
      <c r="XES1" s="34"/>
      <c r="XET1" s="34"/>
      <c r="XEU1" s="34"/>
      <c r="XEV1" s="34"/>
      <c r="XEW1" s="34"/>
      <c r="XEX1" s="34"/>
      <c r="XEY1" s="34"/>
      <c r="XEZ1" s="34"/>
      <c r="XFA1" s="34"/>
      <c r="XFB1" s="34"/>
      <c r="XFC1" s="34"/>
      <c r="XFD1" s="34"/>
    </row>
    <row r="2" spans="1:16384" ht="15" customHeight="1">
      <c r="A2" s="34"/>
      <c r="B2" s="36"/>
      <c r="C2" s="37" t="s">
        <v>88</v>
      </c>
      <c r="D2" s="38"/>
      <c r="E2" s="38"/>
      <c r="F2" s="39"/>
      <c r="G2" s="39"/>
      <c r="H2" s="40"/>
      <c r="I2" s="41"/>
      <c r="J2" s="42"/>
      <c r="K2" s="41"/>
      <c r="L2" s="43"/>
      <c r="M2" s="44"/>
      <c r="N2" s="45"/>
      <c r="O2" s="45"/>
      <c r="P2" s="45"/>
      <c r="Q2" s="46"/>
      <c r="R2" s="43"/>
      <c r="S2" s="34"/>
      <c r="T2" s="47"/>
    </row>
    <row r="3" spans="1:16384" ht="8.1" customHeight="1">
      <c r="A3" s="34"/>
      <c r="B3" s="36"/>
      <c r="C3" s="41"/>
      <c r="D3" s="41"/>
      <c r="E3" s="41"/>
      <c r="F3" s="41"/>
      <c r="G3" s="41"/>
      <c r="H3" s="49"/>
      <c r="I3" s="41"/>
      <c r="J3" s="41"/>
      <c r="K3" s="41"/>
      <c r="L3" s="50"/>
      <c r="M3" s="51"/>
      <c r="N3" s="41"/>
      <c r="O3" s="41"/>
      <c r="P3" s="41"/>
      <c r="Q3" s="50"/>
      <c r="R3" s="52"/>
      <c r="S3" s="34"/>
      <c r="T3" s="53"/>
    </row>
    <row r="4" spans="1:16384" s="65" customFormat="1" ht="31.5">
      <c r="A4" s="34"/>
      <c r="B4" s="54"/>
      <c r="C4" s="55"/>
      <c r="D4" s="56" t="s">
        <v>41</v>
      </c>
      <c r="E4" s="56" t="s">
        <v>42</v>
      </c>
      <c r="F4" s="57" t="s">
        <v>142</v>
      </c>
      <c r="G4" s="57" t="s">
        <v>303</v>
      </c>
      <c r="H4" s="56" t="s">
        <v>43</v>
      </c>
      <c r="I4" s="58" t="s">
        <v>44</v>
      </c>
      <c r="J4" s="59" t="s">
        <v>45</v>
      </c>
      <c r="K4" s="60" t="s">
        <v>46</v>
      </c>
      <c r="L4" s="61" t="s">
        <v>47</v>
      </c>
      <c r="M4" s="62" t="s">
        <v>48</v>
      </c>
      <c r="N4" s="62" t="s">
        <v>49</v>
      </c>
      <c r="O4" s="62" t="s">
        <v>50</v>
      </c>
      <c r="P4" s="62" t="s">
        <v>51</v>
      </c>
      <c r="Q4" s="62" t="s">
        <v>52</v>
      </c>
      <c r="R4" s="63"/>
      <c r="S4" s="34"/>
      <c r="T4" s="64"/>
    </row>
    <row r="5" spans="1:16384" ht="7.5" customHeight="1">
      <c r="A5" s="34"/>
      <c r="B5" s="36"/>
      <c r="C5" s="45"/>
      <c r="D5" s="45"/>
      <c r="E5" s="45"/>
      <c r="F5" s="45"/>
      <c r="G5" s="45"/>
      <c r="H5" s="40"/>
      <c r="I5" s="41"/>
      <c r="J5" s="41"/>
      <c r="K5" s="45"/>
      <c r="L5" s="43"/>
      <c r="M5" s="55"/>
      <c r="N5" s="45"/>
      <c r="O5" s="45"/>
      <c r="P5" s="45"/>
      <c r="Q5" s="43"/>
      <c r="R5" s="66"/>
      <c r="S5" s="34"/>
      <c r="T5" s="53"/>
    </row>
    <row r="6" spans="1:16384" s="65" customFormat="1" ht="47.25">
      <c r="A6" s="34"/>
      <c r="B6" s="54"/>
      <c r="C6" s="67" t="s">
        <v>53</v>
      </c>
      <c r="D6" s="68" t="s">
        <v>54</v>
      </c>
      <c r="E6" s="69" t="s">
        <v>55</v>
      </c>
      <c r="F6" s="70">
        <v>645</v>
      </c>
      <c r="G6" s="71">
        <v>645</v>
      </c>
      <c r="H6" s="72">
        <v>6.5000000000000002E-2</v>
      </c>
      <c r="I6" s="73" t="s">
        <v>75</v>
      </c>
      <c r="J6" s="74" t="s">
        <v>76</v>
      </c>
      <c r="K6" s="73" t="s">
        <v>77</v>
      </c>
      <c r="L6" s="69" t="s">
        <v>78</v>
      </c>
      <c r="M6" s="75" t="s">
        <v>366</v>
      </c>
      <c r="N6" s="76" t="s">
        <v>101</v>
      </c>
      <c r="O6" s="75" t="s">
        <v>63</v>
      </c>
      <c r="P6" s="75" t="s">
        <v>56</v>
      </c>
      <c r="Q6" s="77" t="s">
        <v>66</v>
      </c>
      <c r="R6" s="78"/>
      <c r="S6" s="34"/>
      <c r="T6" s="64"/>
    </row>
    <row r="7" spans="1:16384" ht="8.1" customHeight="1">
      <c r="A7" s="34"/>
      <c r="B7" s="36"/>
      <c r="C7" s="41"/>
      <c r="D7" s="41"/>
      <c r="E7" s="41"/>
      <c r="F7" s="79"/>
      <c r="G7" s="41"/>
      <c r="H7" s="41"/>
      <c r="I7" s="41"/>
      <c r="J7" s="41"/>
      <c r="K7" s="41"/>
      <c r="L7" s="50"/>
      <c r="M7" s="51"/>
      <c r="N7" s="80"/>
      <c r="O7" s="41"/>
      <c r="P7" s="41"/>
      <c r="Q7" s="50"/>
      <c r="R7" s="52"/>
      <c r="S7" s="34"/>
      <c r="T7" s="53"/>
    </row>
    <row r="8" spans="1:16384" s="65" customFormat="1" ht="47.25">
      <c r="A8" s="34"/>
      <c r="B8" s="54"/>
      <c r="C8" s="67" t="s">
        <v>53</v>
      </c>
      <c r="D8" s="68" t="s">
        <v>54</v>
      </c>
      <c r="E8" s="69" t="s">
        <v>71</v>
      </c>
      <c r="F8" s="70">
        <v>135</v>
      </c>
      <c r="G8" s="81">
        <v>158</v>
      </c>
      <c r="H8" s="72">
        <v>5.7500000000000002E-2</v>
      </c>
      <c r="I8" s="73" t="s">
        <v>67</v>
      </c>
      <c r="J8" s="74" t="s">
        <v>68</v>
      </c>
      <c r="K8" s="73" t="s">
        <v>72</v>
      </c>
      <c r="L8" s="69" t="s">
        <v>73</v>
      </c>
      <c r="M8" s="75" t="s">
        <v>74</v>
      </c>
      <c r="N8" s="76" t="s">
        <v>91</v>
      </c>
      <c r="O8" s="75" t="s">
        <v>63</v>
      </c>
      <c r="P8" s="75" t="s">
        <v>56</v>
      </c>
      <c r="Q8" s="77" t="s">
        <v>66</v>
      </c>
      <c r="R8" s="78"/>
      <c r="S8" s="34"/>
      <c r="T8" s="64"/>
    </row>
    <row r="9" spans="1:16384" ht="8.1" customHeight="1">
      <c r="A9" s="34"/>
      <c r="B9" s="36"/>
      <c r="C9" s="41"/>
      <c r="D9" s="41"/>
      <c r="E9" s="41"/>
      <c r="F9" s="79"/>
      <c r="G9" s="41"/>
      <c r="H9" s="41"/>
      <c r="I9" s="41"/>
      <c r="J9" s="41"/>
      <c r="K9" s="41"/>
      <c r="L9" s="50"/>
      <c r="M9" s="51"/>
      <c r="N9" s="80"/>
      <c r="O9" s="41"/>
      <c r="P9" s="41"/>
      <c r="Q9" s="50"/>
      <c r="R9" s="52"/>
      <c r="S9" s="34"/>
      <c r="T9" s="53"/>
    </row>
    <row r="10" spans="1:16384" s="65" customFormat="1" ht="47.25">
      <c r="A10" s="34"/>
      <c r="B10" s="54"/>
      <c r="C10" s="67" t="s">
        <v>53</v>
      </c>
      <c r="D10" s="68" t="s">
        <v>54</v>
      </c>
      <c r="E10" s="69" t="s">
        <v>55</v>
      </c>
      <c r="F10" s="70">
        <v>750</v>
      </c>
      <c r="G10" s="71">
        <v>750</v>
      </c>
      <c r="H10" s="72">
        <v>4.7500000000000001E-2</v>
      </c>
      <c r="I10" s="73" t="s">
        <v>152</v>
      </c>
      <c r="J10" s="74" t="s">
        <v>79</v>
      </c>
      <c r="K10" s="73" t="s">
        <v>80</v>
      </c>
      <c r="L10" s="69" t="s">
        <v>81</v>
      </c>
      <c r="M10" s="75" t="s">
        <v>82</v>
      </c>
      <c r="N10" s="76" t="s">
        <v>92</v>
      </c>
      <c r="O10" s="75" t="s">
        <v>63</v>
      </c>
      <c r="P10" s="75" t="s">
        <v>56</v>
      </c>
      <c r="Q10" s="77" t="s">
        <v>66</v>
      </c>
      <c r="R10" s="78"/>
      <c r="S10" s="34"/>
      <c r="T10" s="64"/>
    </row>
    <row r="11" spans="1:16384" ht="8.1" customHeight="1">
      <c r="A11" s="34"/>
      <c r="B11" s="36"/>
      <c r="C11" s="41"/>
      <c r="D11" s="41"/>
      <c r="E11" s="41"/>
      <c r="F11" s="79"/>
      <c r="G11" s="41"/>
      <c r="H11" s="41"/>
      <c r="I11" s="41"/>
      <c r="J11" s="41"/>
      <c r="K11" s="41"/>
      <c r="L11" s="50"/>
      <c r="M11" s="51"/>
      <c r="N11" s="80"/>
      <c r="O11" s="41"/>
      <c r="P11" s="41"/>
      <c r="Q11" s="50"/>
      <c r="R11" s="52"/>
      <c r="S11" s="34"/>
      <c r="T11" s="53"/>
    </row>
    <row r="12" spans="1:16384" s="65" customFormat="1" ht="63">
      <c r="A12" s="34"/>
      <c r="B12" s="54"/>
      <c r="C12" s="67" t="s">
        <v>53</v>
      </c>
      <c r="D12" s="68" t="s">
        <v>54</v>
      </c>
      <c r="E12" s="69" t="s">
        <v>55</v>
      </c>
      <c r="F12" s="70">
        <v>750</v>
      </c>
      <c r="G12" s="71">
        <v>750</v>
      </c>
      <c r="H12" s="72">
        <v>7.4999999999999997E-2</v>
      </c>
      <c r="I12" s="73" t="s">
        <v>70</v>
      </c>
      <c r="J12" s="74" t="s">
        <v>149</v>
      </c>
      <c r="K12" s="73" t="s">
        <v>83</v>
      </c>
      <c r="L12" s="69" t="s">
        <v>84</v>
      </c>
      <c r="M12" s="75" t="s">
        <v>69</v>
      </c>
      <c r="N12" s="76" t="s">
        <v>102</v>
      </c>
      <c r="O12" s="75" t="s">
        <v>63</v>
      </c>
      <c r="P12" s="75" t="s">
        <v>56</v>
      </c>
      <c r="Q12" s="77" t="s">
        <v>66</v>
      </c>
      <c r="R12" s="78"/>
      <c r="S12" s="34"/>
      <c r="T12" s="64"/>
    </row>
    <row r="13" spans="1:16384" ht="8.1" customHeight="1">
      <c r="A13" s="34"/>
      <c r="B13" s="36"/>
      <c r="C13" s="41"/>
      <c r="D13" s="41"/>
      <c r="E13" s="41"/>
      <c r="F13" s="79"/>
      <c r="G13" s="41"/>
      <c r="H13" s="41"/>
      <c r="I13" s="41"/>
      <c r="J13" s="41"/>
      <c r="K13" s="41"/>
      <c r="L13" s="50"/>
      <c r="M13" s="51"/>
      <c r="N13" s="80"/>
      <c r="O13" s="41"/>
      <c r="P13" s="41"/>
      <c r="Q13" s="50"/>
      <c r="R13" s="52"/>
      <c r="S13" s="34"/>
      <c r="T13" s="53"/>
    </row>
    <row r="14" spans="1:16384" s="65" customFormat="1" ht="63">
      <c r="A14" s="34"/>
      <c r="B14" s="54"/>
      <c r="C14" s="67" t="s">
        <v>53</v>
      </c>
      <c r="D14" s="68" t="s">
        <v>54</v>
      </c>
      <c r="E14" s="69" t="s">
        <v>71</v>
      </c>
      <c r="F14" s="70">
        <v>96</v>
      </c>
      <c r="G14" s="81">
        <v>123</v>
      </c>
      <c r="H14" s="72">
        <v>0.06</v>
      </c>
      <c r="I14" s="73" t="s">
        <v>153</v>
      </c>
      <c r="J14" s="74" t="s">
        <v>148</v>
      </c>
      <c r="K14" s="73" t="s">
        <v>155</v>
      </c>
      <c r="L14" s="69" t="s">
        <v>85</v>
      </c>
      <c r="M14" s="75" t="s">
        <v>304</v>
      </c>
      <c r="N14" s="76" t="s">
        <v>199</v>
      </c>
      <c r="O14" s="75" t="s">
        <v>63</v>
      </c>
      <c r="P14" s="75" t="s">
        <v>56</v>
      </c>
      <c r="Q14" s="77" t="s">
        <v>66</v>
      </c>
      <c r="R14" s="78"/>
      <c r="S14" s="34"/>
      <c r="T14" s="64"/>
    </row>
    <row r="15" spans="1:16384" ht="7.5" customHeight="1">
      <c r="A15" s="34"/>
      <c r="B15" s="36"/>
      <c r="C15" s="41"/>
      <c r="D15" s="41"/>
      <c r="E15" s="41"/>
      <c r="F15" s="79"/>
      <c r="G15" s="41"/>
      <c r="H15" s="41"/>
      <c r="I15" s="41"/>
      <c r="J15" s="41"/>
      <c r="K15" s="41"/>
      <c r="L15" s="50"/>
      <c r="M15" s="51"/>
      <c r="N15" s="80"/>
      <c r="O15" s="41"/>
      <c r="P15" s="41"/>
      <c r="Q15" s="50"/>
      <c r="R15" s="52"/>
      <c r="S15" s="34"/>
      <c r="T15" s="53"/>
    </row>
    <row r="16" spans="1:16384" s="65" customFormat="1" ht="73.5" customHeight="1">
      <c r="A16" s="34"/>
      <c r="B16" s="54"/>
      <c r="C16" s="67" t="s">
        <v>53</v>
      </c>
      <c r="D16" s="68" t="s">
        <v>54</v>
      </c>
      <c r="E16" s="69" t="s">
        <v>55</v>
      </c>
      <c r="F16" s="70">
        <v>723</v>
      </c>
      <c r="G16" s="71">
        <v>723</v>
      </c>
      <c r="H16" s="72">
        <v>3.7499999999999999E-2</v>
      </c>
      <c r="I16" s="73" t="s">
        <v>206</v>
      </c>
      <c r="J16" s="74" t="s">
        <v>214</v>
      </c>
      <c r="K16" s="73" t="s">
        <v>167</v>
      </c>
      <c r="L16" s="69" t="s">
        <v>128</v>
      </c>
      <c r="M16" s="75" t="s">
        <v>490</v>
      </c>
      <c r="N16" s="76" t="s">
        <v>363</v>
      </c>
      <c r="O16" s="75" t="s">
        <v>63</v>
      </c>
      <c r="P16" s="75" t="s">
        <v>56</v>
      </c>
      <c r="Q16" s="77" t="s">
        <v>66</v>
      </c>
      <c r="R16" s="78"/>
      <c r="S16" s="34"/>
      <c r="T16" s="64"/>
    </row>
    <row r="17" spans="1:21" ht="7.5" customHeight="1">
      <c r="A17" s="34"/>
      <c r="B17" s="36"/>
      <c r="C17" s="41"/>
      <c r="D17" s="41"/>
      <c r="E17" s="41"/>
      <c r="F17" s="79"/>
      <c r="G17" s="41"/>
      <c r="H17" s="41"/>
      <c r="I17" s="41"/>
      <c r="J17" s="41"/>
      <c r="K17" s="41"/>
      <c r="L17" s="50"/>
      <c r="M17" s="51"/>
      <c r="N17" s="80"/>
      <c r="O17" s="41"/>
      <c r="P17" s="41"/>
      <c r="Q17" s="50"/>
      <c r="R17" s="52"/>
      <c r="S17" s="34"/>
      <c r="T17" s="53"/>
    </row>
    <row r="18" spans="1:21" s="65" customFormat="1" ht="47.25">
      <c r="A18" s="34"/>
      <c r="B18" s="54"/>
      <c r="C18" s="67" t="s">
        <v>53</v>
      </c>
      <c r="D18" s="68" t="s">
        <v>54</v>
      </c>
      <c r="E18" s="69" t="s">
        <v>55</v>
      </c>
      <c r="F18" s="70">
        <v>361</v>
      </c>
      <c r="G18" s="71">
        <v>361</v>
      </c>
      <c r="H18" s="72">
        <v>3.2500000000000001E-2</v>
      </c>
      <c r="I18" s="73" t="s">
        <v>207</v>
      </c>
      <c r="J18" s="74" t="s">
        <v>215</v>
      </c>
      <c r="K18" s="73" t="s">
        <v>208</v>
      </c>
      <c r="L18" s="69" t="s">
        <v>203</v>
      </c>
      <c r="M18" s="75" t="s">
        <v>204</v>
      </c>
      <c r="N18" s="76" t="s">
        <v>205</v>
      </c>
      <c r="O18" s="75" t="s">
        <v>63</v>
      </c>
      <c r="P18" s="75" t="s">
        <v>56</v>
      </c>
      <c r="Q18" s="77" t="s">
        <v>66</v>
      </c>
      <c r="R18" s="78"/>
      <c r="S18" s="34"/>
      <c r="T18" s="64"/>
    </row>
    <row r="19" spans="1:21" ht="7.5" customHeight="1">
      <c r="A19" s="34"/>
      <c r="B19" s="36"/>
      <c r="C19" s="41"/>
      <c r="D19" s="41"/>
      <c r="E19" s="41"/>
      <c r="F19" s="41"/>
      <c r="G19" s="41"/>
      <c r="H19" s="41"/>
      <c r="I19" s="41"/>
      <c r="J19" s="41"/>
      <c r="K19" s="41"/>
      <c r="L19" s="50"/>
      <c r="M19" s="51"/>
      <c r="N19" s="80"/>
      <c r="O19" s="41"/>
      <c r="P19" s="41"/>
      <c r="Q19" s="50"/>
      <c r="R19" s="52"/>
      <c r="S19" s="34"/>
      <c r="T19" s="53"/>
      <c r="U19" s="65"/>
    </row>
    <row r="20" spans="1:21" s="65" customFormat="1" ht="73.5" customHeight="1">
      <c r="A20" s="34"/>
      <c r="B20" s="54"/>
      <c r="C20" s="67" t="s">
        <v>53</v>
      </c>
      <c r="D20" s="68" t="s">
        <v>54</v>
      </c>
      <c r="E20" s="69" t="s">
        <v>55</v>
      </c>
      <c r="F20" s="70">
        <v>500</v>
      </c>
      <c r="G20" s="71">
        <v>500</v>
      </c>
      <c r="H20" s="72">
        <v>4.4999999999999998E-2</v>
      </c>
      <c r="I20" s="73" t="s">
        <v>170</v>
      </c>
      <c r="J20" s="74" t="s">
        <v>301</v>
      </c>
      <c r="K20" s="73" t="s">
        <v>166</v>
      </c>
      <c r="L20" s="69" t="s">
        <v>146</v>
      </c>
      <c r="M20" s="75" t="s">
        <v>491</v>
      </c>
      <c r="N20" s="76" t="s">
        <v>147</v>
      </c>
      <c r="O20" s="75" t="s">
        <v>63</v>
      </c>
      <c r="P20" s="75" t="s">
        <v>56</v>
      </c>
      <c r="Q20" s="77" t="s">
        <v>66</v>
      </c>
      <c r="R20" s="78"/>
      <c r="S20" s="34"/>
      <c r="T20" s="64"/>
    </row>
    <row r="21" spans="1:21" ht="7.5" customHeight="1">
      <c r="A21" s="34"/>
      <c r="B21" s="36"/>
      <c r="C21" s="41"/>
      <c r="D21" s="41"/>
      <c r="E21" s="41"/>
      <c r="F21" s="41"/>
      <c r="G21" s="41"/>
      <c r="H21" s="41"/>
      <c r="I21" s="41"/>
      <c r="J21" s="41"/>
      <c r="K21" s="41"/>
      <c r="L21" s="50"/>
      <c r="M21" s="51"/>
      <c r="N21" s="80"/>
      <c r="O21" s="41"/>
      <c r="P21" s="41"/>
      <c r="Q21" s="50"/>
      <c r="R21" s="52"/>
      <c r="S21" s="34"/>
      <c r="T21" s="53"/>
      <c r="U21" s="65"/>
    </row>
    <row r="22" spans="1:21" s="65" customFormat="1" ht="63">
      <c r="A22" s="34"/>
      <c r="B22" s="54"/>
      <c r="C22" s="67" t="s">
        <v>53</v>
      </c>
      <c r="D22" s="68" t="s">
        <v>54</v>
      </c>
      <c r="E22" s="69" t="s">
        <v>55</v>
      </c>
      <c r="F22" s="70">
        <v>616</v>
      </c>
      <c r="G22" s="71">
        <v>616</v>
      </c>
      <c r="H22" s="72">
        <v>4.2500000000000003E-2</v>
      </c>
      <c r="I22" s="73" t="s">
        <v>181</v>
      </c>
      <c r="J22" s="74" t="s">
        <v>182</v>
      </c>
      <c r="K22" s="73" t="s">
        <v>183</v>
      </c>
      <c r="L22" s="69" t="s">
        <v>184</v>
      </c>
      <c r="M22" s="75" t="s">
        <v>185</v>
      </c>
      <c r="N22" s="76" t="s">
        <v>186</v>
      </c>
      <c r="O22" s="75" t="s">
        <v>63</v>
      </c>
      <c r="P22" s="75" t="s">
        <v>56</v>
      </c>
      <c r="Q22" s="77" t="s">
        <v>66</v>
      </c>
      <c r="R22" s="78"/>
      <c r="S22" s="34"/>
      <c r="T22" s="64"/>
    </row>
    <row r="23" spans="1:21" ht="7.5" customHeight="1">
      <c r="A23" s="34"/>
      <c r="B23" s="36"/>
      <c r="C23" s="41"/>
      <c r="D23" s="41"/>
      <c r="E23" s="41"/>
      <c r="F23" s="41"/>
      <c r="G23" s="41"/>
      <c r="H23" s="41"/>
      <c r="I23" s="41"/>
      <c r="J23" s="41"/>
      <c r="K23" s="41"/>
      <c r="L23" s="50"/>
      <c r="M23" s="51"/>
      <c r="N23" s="80"/>
      <c r="O23" s="41"/>
      <c r="P23" s="41"/>
      <c r="Q23" s="50"/>
      <c r="R23" s="52"/>
      <c r="S23" s="34"/>
      <c r="T23" s="53"/>
      <c r="U23" s="65"/>
    </row>
    <row r="24" spans="1:21" s="65" customFormat="1" ht="69.75" customHeight="1">
      <c r="A24" s="34"/>
      <c r="B24" s="54"/>
      <c r="C24" s="67" t="s">
        <v>53</v>
      </c>
      <c r="D24" s="68" t="s">
        <v>54</v>
      </c>
      <c r="E24" s="69" t="s">
        <v>55</v>
      </c>
      <c r="F24" s="70">
        <v>607</v>
      </c>
      <c r="G24" s="71">
        <v>607</v>
      </c>
      <c r="H24" s="72">
        <v>5.6250000000000001E-2</v>
      </c>
      <c r="I24" s="73" t="s">
        <v>169</v>
      </c>
      <c r="J24" s="74" t="s">
        <v>150</v>
      </c>
      <c r="K24" s="73" t="s">
        <v>154</v>
      </c>
      <c r="L24" s="69" t="s">
        <v>98</v>
      </c>
      <c r="M24" s="75" t="s">
        <v>492</v>
      </c>
      <c r="N24" s="76" t="s">
        <v>99</v>
      </c>
      <c r="O24" s="75" t="s">
        <v>63</v>
      </c>
      <c r="P24" s="75" t="s">
        <v>56</v>
      </c>
      <c r="Q24" s="77" t="s">
        <v>66</v>
      </c>
      <c r="R24" s="78"/>
      <c r="S24" s="34"/>
      <c r="T24" s="64"/>
    </row>
    <row r="25" spans="1:21" ht="7.5" customHeight="1">
      <c r="A25" s="34"/>
      <c r="B25" s="36"/>
      <c r="C25" s="41"/>
      <c r="D25" s="41"/>
      <c r="E25" s="41"/>
      <c r="F25" s="41"/>
      <c r="G25" s="41"/>
      <c r="H25" s="41"/>
      <c r="I25" s="41"/>
      <c r="J25" s="41"/>
      <c r="K25" s="41"/>
      <c r="L25" s="50"/>
      <c r="M25" s="51"/>
      <c r="N25" s="80"/>
      <c r="O25" s="41"/>
      <c r="P25" s="41"/>
      <c r="Q25" s="50"/>
      <c r="R25" s="52"/>
      <c r="S25" s="34"/>
      <c r="T25" s="53"/>
      <c r="U25" s="65"/>
    </row>
    <row r="26" spans="1:21" s="65" customFormat="1" ht="47.25">
      <c r="A26" s="34"/>
      <c r="B26" s="54"/>
      <c r="C26" s="67" t="s">
        <v>53</v>
      </c>
      <c r="D26" s="68" t="s">
        <v>54</v>
      </c>
      <c r="E26" s="69" t="s">
        <v>71</v>
      </c>
      <c r="F26" s="70">
        <v>400</v>
      </c>
      <c r="G26" s="71">
        <v>467</v>
      </c>
      <c r="H26" s="72">
        <v>0.05</v>
      </c>
      <c r="I26" s="73" t="s">
        <v>168</v>
      </c>
      <c r="J26" s="74" t="s">
        <v>160</v>
      </c>
      <c r="K26" s="73" t="s">
        <v>165</v>
      </c>
      <c r="L26" s="69" t="s">
        <v>161</v>
      </c>
      <c r="M26" s="75" t="s">
        <v>245</v>
      </c>
      <c r="N26" s="76" t="s">
        <v>162</v>
      </c>
      <c r="O26" s="75" t="s">
        <v>63</v>
      </c>
      <c r="P26" s="75" t="s">
        <v>56</v>
      </c>
      <c r="Q26" s="77" t="s">
        <v>66</v>
      </c>
      <c r="R26" s="78"/>
      <c r="S26" s="34"/>
      <c r="T26" s="64"/>
    </row>
    <row r="27" spans="1:21" ht="7.5" customHeight="1">
      <c r="A27" s="34"/>
      <c r="B27" s="36"/>
      <c r="C27" s="41"/>
      <c r="D27" s="41"/>
      <c r="E27" s="41"/>
      <c r="F27" s="79"/>
      <c r="G27" s="41"/>
      <c r="H27" s="41"/>
      <c r="I27" s="41"/>
      <c r="J27" s="41"/>
      <c r="K27" s="41"/>
      <c r="L27" s="50"/>
      <c r="M27" s="51"/>
      <c r="N27" s="80"/>
      <c r="O27" s="41"/>
      <c r="P27" s="41"/>
      <c r="Q27" s="50"/>
      <c r="R27" s="52"/>
      <c r="S27" s="34"/>
      <c r="T27" s="53"/>
    </row>
    <row r="28" spans="1:21" s="65" customFormat="1" ht="47.25">
      <c r="A28" s="34"/>
      <c r="B28" s="54"/>
      <c r="C28" s="67" t="s">
        <v>53</v>
      </c>
      <c r="D28" s="68" t="s">
        <v>54</v>
      </c>
      <c r="E28" s="69" t="s">
        <v>71</v>
      </c>
      <c r="F28" s="70">
        <v>850</v>
      </c>
      <c r="G28" s="71">
        <v>972</v>
      </c>
      <c r="H28" s="72">
        <v>5.7500000000000002E-2</v>
      </c>
      <c r="I28" s="73" t="s">
        <v>163</v>
      </c>
      <c r="J28" s="74" t="s">
        <v>151</v>
      </c>
      <c r="K28" s="73" t="s">
        <v>164</v>
      </c>
      <c r="L28" s="69" t="s">
        <v>100</v>
      </c>
      <c r="M28" s="75" t="s">
        <v>306</v>
      </c>
      <c r="N28" s="76" t="s">
        <v>156</v>
      </c>
      <c r="O28" s="75" t="s">
        <v>63</v>
      </c>
      <c r="P28" s="75" t="s">
        <v>56</v>
      </c>
      <c r="Q28" s="77" t="s">
        <v>66</v>
      </c>
      <c r="R28" s="78"/>
      <c r="S28" s="34"/>
      <c r="T28" s="64"/>
    </row>
    <row r="29" spans="1:21" ht="7.5" customHeight="1">
      <c r="A29" s="34"/>
      <c r="B29" s="36"/>
      <c r="C29" s="41"/>
      <c r="D29" s="41"/>
      <c r="E29" s="41"/>
      <c r="F29" s="79"/>
      <c r="G29" s="41"/>
      <c r="H29" s="41"/>
      <c r="I29" s="41"/>
      <c r="J29" s="41"/>
      <c r="K29" s="41"/>
      <c r="L29" s="50"/>
      <c r="M29" s="51"/>
      <c r="N29" s="80"/>
      <c r="O29" s="41"/>
      <c r="P29" s="41"/>
      <c r="Q29" s="50"/>
      <c r="R29" s="52"/>
      <c r="S29" s="34"/>
      <c r="T29" s="53"/>
    </row>
    <row r="30" spans="1:21" s="65" customFormat="1" ht="31.5">
      <c r="A30" s="34"/>
      <c r="B30" s="54"/>
      <c r="C30" s="82" t="s">
        <v>57</v>
      </c>
      <c r="D30" s="68" t="s">
        <v>58</v>
      </c>
      <c r="E30" s="69" t="s">
        <v>59</v>
      </c>
      <c r="F30" s="83">
        <v>1000</v>
      </c>
      <c r="G30" s="75">
        <v>756</v>
      </c>
      <c r="H30" s="72">
        <v>8.3750000000000005E-2</v>
      </c>
      <c r="I30" s="84" t="s">
        <v>60</v>
      </c>
      <c r="J30" s="85" t="s">
        <v>61</v>
      </c>
      <c r="K30" s="84" t="s">
        <v>86</v>
      </c>
      <c r="L30" s="69" t="s">
        <v>87</v>
      </c>
      <c r="M30" s="75" t="s">
        <v>159</v>
      </c>
      <c r="N30" s="76" t="s">
        <v>62</v>
      </c>
      <c r="O30" s="75" t="s">
        <v>63</v>
      </c>
      <c r="P30" s="75" t="s">
        <v>64</v>
      </c>
      <c r="Q30" s="77" t="s">
        <v>65</v>
      </c>
      <c r="R30" s="78"/>
      <c r="S30" s="34"/>
      <c r="T30" s="64"/>
    </row>
    <row r="31" spans="1:21" ht="8.1" customHeight="1">
      <c r="A31" s="34"/>
      <c r="B31" s="36"/>
      <c r="C31" s="41"/>
      <c r="D31" s="41"/>
      <c r="E31" s="41"/>
      <c r="F31" s="79"/>
      <c r="G31" s="41"/>
      <c r="H31" s="49"/>
      <c r="I31" s="41"/>
      <c r="J31" s="41"/>
      <c r="K31" s="41"/>
      <c r="L31" s="50"/>
      <c r="M31" s="51"/>
      <c r="N31" s="41"/>
      <c r="O31" s="41"/>
      <c r="P31" s="41"/>
      <c r="Q31" s="50"/>
      <c r="R31" s="52"/>
      <c r="S31" s="34"/>
      <c r="T31" s="53"/>
    </row>
    <row r="32" spans="1:21">
      <c r="A32" s="34"/>
      <c r="B32" s="36"/>
      <c r="C32" s="86" t="s">
        <v>244</v>
      </c>
      <c r="D32" s="87"/>
      <c r="E32" s="88"/>
      <c r="F32" s="89"/>
      <c r="G32" s="90">
        <f>SUM(G6:G30)</f>
        <v>7428</v>
      </c>
      <c r="H32" s="91"/>
      <c r="I32" s="92"/>
      <c r="J32" s="93"/>
      <c r="K32" s="92"/>
      <c r="L32" s="94"/>
      <c r="M32" s="95"/>
      <c r="N32" s="96"/>
      <c r="O32" s="96"/>
      <c r="P32" s="96"/>
      <c r="Q32" s="94"/>
      <c r="R32" s="97"/>
      <c r="S32" s="34"/>
      <c r="T32" s="47"/>
    </row>
    <row r="33" spans="1:16384">
      <c r="A33" s="34"/>
      <c r="B33" s="36"/>
      <c r="C33" s="98"/>
      <c r="D33" s="99"/>
      <c r="E33" s="100"/>
      <c r="F33" s="101"/>
      <c r="G33" s="102"/>
      <c r="H33" s="91"/>
      <c r="I33" s="92"/>
      <c r="J33" s="93"/>
      <c r="K33" s="92"/>
      <c r="L33" s="94"/>
      <c r="M33" s="95"/>
      <c r="N33" s="96"/>
      <c r="O33" s="96"/>
      <c r="P33" s="96"/>
      <c r="Q33" s="94"/>
      <c r="R33" s="97"/>
      <c r="S33" s="34"/>
      <c r="T33" s="47"/>
    </row>
    <row r="34" spans="1:16384" s="65" customFormat="1" ht="47.25">
      <c r="A34" s="34"/>
      <c r="B34" s="54"/>
      <c r="C34" s="82" t="s">
        <v>216</v>
      </c>
      <c r="D34" s="68" t="s">
        <v>58</v>
      </c>
      <c r="E34" s="69" t="s">
        <v>55</v>
      </c>
      <c r="F34" s="83">
        <v>1100</v>
      </c>
      <c r="G34" s="75">
        <v>1100</v>
      </c>
      <c r="H34" s="72">
        <v>6.1249999999999999E-2</v>
      </c>
      <c r="I34" s="84" t="s">
        <v>217</v>
      </c>
      <c r="J34" s="85" t="s">
        <v>218</v>
      </c>
      <c r="K34" s="84" t="s">
        <v>219</v>
      </c>
      <c r="L34" s="69" t="s">
        <v>220</v>
      </c>
      <c r="M34" s="75" t="s">
        <v>221</v>
      </c>
      <c r="N34" s="76" t="s">
        <v>222</v>
      </c>
      <c r="O34" s="75" t="s">
        <v>63</v>
      </c>
      <c r="P34" s="75" t="s">
        <v>56</v>
      </c>
      <c r="Q34" s="77" t="s">
        <v>66</v>
      </c>
      <c r="R34" s="78"/>
      <c r="S34" s="34"/>
      <c r="T34" s="64"/>
    </row>
    <row r="35" spans="1:16384" ht="7.5" customHeight="1">
      <c r="A35" s="34"/>
      <c r="B35" s="36"/>
      <c r="C35" s="41"/>
      <c r="D35" s="41"/>
      <c r="E35" s="41"/>
      <c r="F35" s="79"/>
      <c r="G35" s="41"/>
      <c r="H35" s="49"/>
      <c r="I35" s="41"/>
      <c r="J35" s="41"/>
      <c r="K35" s="41"/>
      <c r="L35" s="50"/>
      <c r="M35" s="51"/>
      <c r="N35" s="41"/>
      <c r="O35" s="41"/>
      <c r="P35" s="41"/>
      <c r="Q35" s="50"/>
      <c r="R35" s="52"/>
      <c r="S35" s="34"/>
      <c r="T35" s="53"/>
      <c r="U35" s="65"/>
    </row>
    <row r="36" spans="1:16384" s="65" customFormat="1" ht="47.25">
      <c r="A36" s="34"/>
      <c r="B36" s="54"/>
      <c r="C36" s="82" t="s">
        <v>216</v>
      </c>
      <c r="D36" s="68" t="s">
        <v>58</v>
      </c>
      <c r="E36" s="69" t="s">
        <v>71</v>
      </c>
      <c r="F36" s="83">
        <v>400</v>
      </c>
      <c r="G36" s="75">
        <v>460</v>
      </c>
      <c r="H36" s="72">
        <v>6.8750000000000006E-2</v>
      </c>
      <c r="I36" s="84" t="s">
        <v>217</v>
      </c>
      <c r="J36" s="85" t="s">
        <v>218</v>
      </c>
      <c r="K36" s="84" t="s">
        <v>223</v>
      </c>
      <c r="L36" s="69" t="s">
        <v>224</v>
      </c>
      <c r="M36" s="75" t="s">
        <v>225</v>
      </c>
      <c r="N36" s="76" t="s">
        <v>222</v>
      </c>
      <c r="O36" s="75" t="s">
        <v>63</v>
      </c>
      <c r="P36" s="75" t="s">
        <v>56</v>
      </c>
      <c r="Q36" s="77" t="s">
        <v>66</v>
      </c>
      <c r="R36" s="78"/>
      <c r="S36" s="34"/>
      <c r="T36" s="64"/>
    </row>
    <row r="37" spans="1:16384" ht="7.5" customHeight="1">
      <c r="A37" s="34"/>
      <c r="B37" s="36"/>
      <c r="C37" s="41"/>
      <c r="D37" s="41"/>
      <c r="E37" s="41"/>
      <c r="F37" s="79"/>
      <c r="G37" s="41"/>
      <c r="H37" s="49"/>
      <c r="I37" s="41"/>
      <c r="J37" s="41"/>
      <c r="K37" s="41"/>
      <c r="L37" s="50"/>
      <c r="M37" s="51"/>
      <c r="N37" s="41"/>
      <c r="O37" s="41"/>
      <c r="P37" s="41"/>
      <c r="Q37" s="50"/>
      <c r="R37" s="52"/>
      <c r="S37" s="34"/>
      <c r="T37" s="53"/>
    </row>
    <row r="38" spans="1:16384" s="65" customFormat="1" ht="47.25">
      <c r="A38" s="34"/>
      <c r="B38" s="54"/>
      <c r="C38" s="82" t="s">
        <v>216</v>
      </c>
      <c r="D38" s="68" t="s">
        <v>58</v>
      </c>
      <c r="E38" s="69" t="s">
        <v>59</v>
      </c>
      <c r="F38" s="83">
        <v>600</v>
      </c>
      <c r="G38" s="75">
        <v>465</v>
      </c>
      <c r="H38" s="72">
        <v>7.0000000000000007E-2</v>
      </c>
      <c r="I38" s="84" t="s">
        <v>226</v>
      </c>
      <c r="J38" s="85" t="s">
        <v>227</v>
      </c>
      <c r="K38" s="84" t="s">
        <v>228</v>
      </c>
      <c r="L38" s="69" t="s">
        <v>229</v>
      </c>
      <c r="M38" s="75" t="s">
        <v>230</v>
      </c>
      <c r="N38" s="76" t="s">
        <v>222</v>
      </c>
      <c r="O38" s="75" t="s">
        <v>63</v>
      </c>
      <c r="P38" s="75" t="s">
        <v>56</v>
      </c>
      <c r="Q38" s="77" t="s">
        <v>65</v>
      </c>
      <c r="R38" s="78"/>
      <c r="S38" s="34"/>
      <c r="T38" s="64"/>
    </row>
    <row r="39" spans="1:16384" ht="8.1" customHeight="1">
      <c r="A39" s="34"/>
      <c r="B39" s="36"/>
      <c r="C39" s="41"/>
      <c r="D39" s="41"/>
      <c r="E39" s="41"/>
      <c r="F39" s="41"/>
      <c r="G39" s="41"/>
      <c r="H39" s="49"/>
      <c r="I39" s="41"/>
      <c r="J39" s="41"/>
      <c r="K39" s="41"/>
      <c r="L39" s="50"/>
      <c r="M39" s="51"/>
      <c r="N39" s="41"/>
      <c r="O39" s="41"/>
      <c r="P39" s="41"/>
      <c r="Q39" s="50"/>
      <c r="R39" s="52"/>
      <c r="S39" s="34"/>
      <c r="T39" s="53"/>
    </row>
    <row r="40" spans="1:16384">
      <c r="A40" s="34"/>
      <c r="B40" s="36"/>
      <c r="C40" s="86" t="s">
        <v>231</v>
      </c>
      <c r="D40" s="87"/>
      <c r="E40" s="88"/>
      <c r="F40" s="103"/>
      <c r="G40" s="90">
        <f>SUM(G34:G38)</f>
        <v>2025</v>
      </c>
      <c r="H40" s="91"/>
      <c r="I40" s="92"/>
      <c r="J40" s="93"/>
      <c r="K40" s="92"/>
      <c r="L40" s="94"/>
      <c r="M40" s="95"/>
      <c r="N40" s="96"/>
      <c r="O40" s="96"/>
      <c r="P40" s="96"/>
      <c r="Q40" s="94"/>
      <c r="R40" s="97"/>
      <c r="S40" s="34"/>
      <c r="T40" s="47"/>
    </row>
    <row r="41" spans="1:16384">
      <c r="A41" s="34"/>
      <c r="B41" s="36"/>
      <c r="C41" s="98"/>
      <c r="D41" s="99"/>
      <c r="E41" s="100"/>
      <c r="F41" s="102"/>
      <c r="G41" s="102"/>
      <c r="H41" s="91"/>
      <c r="I41" s="92"/>
      <c r="J41" s="93"/>
      <c r="K41" s="92"/>
      <c r="L41" s="94"/>
      <c r="M41" s="95"/>
      <c r="N41" s="96"/>
      <c r="O41" s="96"/>
      <c r="P41" s="96"/>
      <c r="Q41" s="94"/>
      <c r="R41" s="97"/>
      <c r="S41" s="34"/>
      <c r="T41" s="47"/>
    </row>
    <row r="42" spans="1:16384">
      <c r="A42" s="34"/>
      <c r="B42" s="36"/>
      <c r="C42" s="86" t="s">
        <v>198</v>
      </c>
      <c r="D42" s="87"/>
      <c r="E42" s="88"/>
      <c r="F42" s="103"/>
      <c r="G42" s="90">
        <f>+G40+G32</f>
        <v>9453</v>
      </c>
      <c r="H42" s="91"/>
      <c r="I42" s="92"/>
      <c r="J42" s="93"/>
      <c r="K42" s="92"/>
      <c r="L42" s="94"/>
      <c r="M42" s="95"/>
      <c r="N42" s="96"/>
      <c r="O42" s="96"/>
      <c r="P42" s="96"/>
      <c r="Q42" s="94"/>
      <c r="R42" s="97"/>
      <c r="S42" s="34"/>
      <c r="T42" s="47"/>
    </row>
    <row r="43" spans="1:16384" ht="19.5">
      <c r="A43" s="34"/>
      <c r="B43" s="36"/>
      <c r="C43" s="104"/>
      <c r="D43" s="105"/>
      <c r="E43" s="106"/>
      <c r="F43" s="107"/>
      <c r="G43" s="107"/>
      <c r="H43" s="91"/>
      <c r="I43" s="92"/>
      <c r="J43" s="93"/>
      <c r="K43" s="92"/>
      <c r="L43" s="94"/>
      <c r="M43" s="95"/>
      <c r="N43" s="96"/>
      <c r="O43" s="96"/>
      <c r="P43" s="96"/>
      <c r="Q43" s="94"/>
      <c r="R43" s="97"/>
      <c r="S43" s="34"/>
      <c r="T43" s="47"/>
    </row>
    <row r="44" spans="1:16384" ht="8.1" customHeight="1">
      <c r="A44" s="34"/>
      <c r="B44" s="36"/>
      <c r="C44" s="41"/>
      <c r="D44" s="41"/>
      <c r="E44" s="41"/>
      <c r="F44" s="41"/>
      <c r="G44" s="41"/>
      <c r="H44" s="49"/>
      <c r="I44" s="41"/>
      <c r="J44" s="41"/>
      <c r="K44" s="41"/>
      <c r="L44" s="50"/>
      <c r="M44" s="51"/>
      <c r="N44" s="41"/>
      <c r="O44" s="41"/>
      <c r="P44" s="41"/>
      <c r="Q44" s="50"/>
      <c r="R44" s="52"/>
      <c r="S44" s="34"/>
      <c r="T44" s="53"/>
    </row>
    <row r="45" spans="1:16384" s="35" customFormat="1" ht="9" customHeight="1">
      <c r="A45" s="34"/>
      <c r="B45" s="34"/>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34"/>
      <c r="AQ45" s="34"/>
      <c r="AR45" s="34"/>
      <c r="AS45" s="34"/>
      <c r="AT45" s="34"/>
      <c r="AU45" s="34"/>
      <c r="AV45" s="34"/>
      <c r="AW45" s="34"/>
      <c r="AX45" s="34"/>
      <c r="AY45" s="34"/>
      <c r="AZ45" s="34"/>
      <c r="BA45" s="34"/>
      <c r="BB45" s="34"/>
      <c r="BC45" s="34"/>
      <c r="BD45" s="34"/>
      <c r="BE45" s="34"/>
      <c r="BF45" s="34"/>
      <c r="BG45" s="34"/>
      <c r="BH45" s="34"/>
      <c r="BI45" s="34"/>
      <c r="BJ45" s="34"/>
      <c r="BK45" s="34"/>
      <c r="BL45" s="34"/>
      <c r="BM45" s="34"/>
      <c r="BN45" s="34"/>
      <c r="BO45" s="34"/>
      <c r="BP45" s="34"/>
      <c r="BQ45" s="34"/>
      <c r="BR45" s="34"/>
      <c r="BS45" s="34"/>
      <c r="BT45" s="34"/>
      <c r="BU45" s="34"/>
      <c r="BV45" s="34"/>
      <c r="BW45" s="34"/>
      <c r="BX45" s="34"/>
      <c r="BY45" s="34"/>
      <c r="BZ45" s="34"/>
      <c r="CA45" s="34"/>
      <c r="CB45" s="34"/>
      <c r="CC45" s="34"/>
      <c r="CD45" s="34"/>
      <c r="CE45" s="34"/>
      <c r="CF45" s="34"/>
      <c r="CG45" s="34"/>
      <c r="CH45" s="34"/>
      <c r="CI45" s="34"/>
      <c r="CJ45" s="34"/>
      <c r="CK45" s="34"/>
      <c r="CL45" s="34"/>
      <c r="CM45" s="34"/>
      <c r="CN45" s="34"/>
      <c r="CO45" s="34"/>
      <c r="CP45" s="34"/>
      <c r="CQ45" s="34"/>
      <c r="CR45" s="34"/>
      <c r="CS45" s="34"/>
      <c r="CT45" s="34"/>
      <c r="CU45" s="34"/>
      <c r="CV45" s="34"/>
      <c r="CW45" s="34"/>
      <c r="CX45" s="34"/>
      <c r="CY45" s="34"/>
      <c r="CZ45" s="34"/>
      <c r="DA45" s="34"/>
      <c r="DB45" s="34"/>
      <c r="DC45" s="34"/>
      <c r="DD45" s="34"/>
      <c r="DE45" s="34"/>
      <c r="DF45" s="34"/>
      <c r="DG45" s="34"/>
      <c r="DH45" s="34"/>
      <c r="DI45" s="34"/>
      <c r="DJ45" s="34"/>
      <c r="DK45" s="34"/>
      <c r="DL45" s="34"/>
      <c r="DM45" s="34"/>
      <c r="DN45" s="34"/>
      <c r="DO45" s="34"/>
      <c r="DP45" s="34"/>
      <c r="DQ45" s="34"/>
      <c r="DR45" s="34"/>
      <c r="DS45" s="34"/>
      <c r="DT45" s="34"/>
      <c r="DU45" s="34"/>
      <c r="DV45" s="34"/>
      <c r="DW45" s="34"/>
      <c r="DX45" s="34"/>
      <c r="DY45" s="34"/>
      <c r="DZ45" s="34"/>
      <c r="EA45" s="34"/>
      <c r="EB45" s="34"/>
      <c r="EC45" s="34"/>
      <c r="ED45" s="34"/>
      <c r="EE45" s="34"/>
      <c r="EF45" s="34"/>
      <c r="EG45" s="34"/>
      <c r="EH45" s="34"/>
      <c r="EI45" s="34"/>
      <c r="EJ45" s="34"/>
      <c r="EK45" s="34"/>
      <c r="EL45" s="34"/>
      <c r="EM45" s="34"/>
      <c r="EN45" s="34"/>
      <c r="EO45" s="34"/>
      <c r="EP45" s="34"/>
      <c r="EQ45" s="34"/>
      <c r="ER45" s="34"/>
      <c r="ES45" s="34"/>
      <c r="ET45" s="34"/>
      <c r="EU45" s="34"/>
      <c r="EV45" s="34"/>
      <c r="EW45" s="34"/>
      <c r="EX45" s="34"/>
      <c r="EY45" s="34"/>
      <c r="EZ45" s="34"/>
      <c r="FA45" s="34"/>
      <c r="FB45" s="34"/>
      <c r="FC45" s="34"/>
      <c r="FD45" s="34"/>
      <c r="FE45" s="34"/>
      <c r="FF45" s="34"/>
      <c r="FG45" s="34"/>
      <c r="FH45" s="34"/>
      <c r="FI45" s="34"/>
      <c r="FJ45" s="34"/>
      <c r="FK45" s="34"/>
      <c r="FL45" s="34"/>
      <c r="FM45" s="34"/>
      <c r="FN45" s="34"/>
      <c r="FO45" s="34"/>
      <c r="FP45" s="34"/>
      <c r="FQ45" s="34"/>
      <c r="FR45" s="34"/>
      <c r="FS45" s="34"/>
      <c r="FT45" s="34"/>
      <c r="FU45" s="34"/>
      <c r="FV45" s="34"/>
      <c r="FW45" s="34"/>
      <c r="FX45" s="34"/>
      <c r="FY45" s="34"/>
      <c r="FZ45" s="34"/>
      <c r="GA45" s="34"/>
      <c r="GB45" s="34"/>
      <c r="GC45" s="34"/>
      <c r="GD45" s="34"/>
      <c r="GE45" s="34"/>
      <c r="GF45" s="34"/>
      <c r="GG45" s="34"/>
      <c r="GH45" s="34"/>
      <c r="GI45" s="34"/>
      <c r="GJ45" s="34"/>
      <c r="GK45" s="34"/>
      <c r="GL45" s="34"/>
      <c r="GM45" s="34"/>
      <c r="GN45" s="34"/>
      <c r="GO45" s="34"/>
      <c r="GP45" s="34"/>
      <c r="GQ45" s="34"/>
      <c r="GR45" s="34"/>
      <c r="GS45" s="34"/>
      <c r="GT45" s="34"/>
      <c r="GU45" s="34"/>
      <c r="GV45" s="34"/>
      <c r="GW45" s="34"/>
      <c r="GX45" s="34"/>
      <c r="GY45" s="34"/>
      <c r="GZ45" s="34"/>
      <c r="HA45" s="34"/>
      <c r="HB45" s="34"/>
      <c r="HC45" s="34"/>
      <c r="HD45" s="34"/>
      <c r="HE45" s="34"/>
      <c r="HF45" s="34"/>
      <c r="HG45" s="34"/>
      <c r="HH45" s="34"/>
      <c r="HI45" s="34"/>
      <c r="HJ45" s="34"/>
      <c r="HK45" s="34"/>
      <c r="HL45" s="34"/>
      <c r="HM45" s="34"/>
      <c r="HN45" s="34"/>
      <c r="HO45" s="34"/>
      <c r="HP45" s="34"/>
      <c r="HQ45" s="34"/>
      <c r="HR45" s="34"/>
      <c r="HS45" s="34"/>
      <c r="HT45" s="34"/>
      <c r="HU45" s="34"/>
      <c r="HV45" s="34"/>
      <c r="HW45" s="34"/>
      <c r="HX45" s="34"/>
      <c r="HY45" s="34"/>
      <c r="HZ45" s="34"/>
      <c r="IA45" s="34"/>
      <c r="IB45" s="34"/>
      <c r="IC45" s="34"/>
      <c r="ID45" s="34"/>
      <c r="IE45" s="34"/>
      <c r="IF45" s="34"/>
      <c r="IG45" s="34"/>
      <c r="IH45" s="34"/>
      <c r="II45" s="34"/>
      <c r="IJ45" s="34"/>
      <c r="IK45" s="34"/>
      <c r="IL45" s="34"/>
      <c r="IM45" s="34"/>
      <c r="IN45" s="34"/>
      <c r="IO45" s="34"/>
      <c r="IP45" s="34"/>
      <c r="IQ45" s="34"/>
      <c r="IR45" s="34"/>
      <c r="IS45" s="34"/>
      <c r="IT45" s="34"/>
      <c r="IU45" s="34"/>
      <c r="IV45" s="34"/>
      <c r="IW45" s="34"/>
      <c r="IX45" s="34"/>
      <c r="IY45" s="34"/>
      <c r="IZ45" s="34"/>
      <c r="JA45" s="34"/>
      <c r="JB45" s="34"/>
      <c r="JC45" s="34"/>
      <c r="JD45" s="34"/>
      <c r="JE45" s="34"/>
      <c r="JF45" s="34"/>
      <c r="JG45" s="34"/>
      <c r="JH45" s="34"/>
      <c r="JI45" s="34"/>
      <c r="JJ45" s="34"/>
      <c r="JK45" s="34"/>
      <c r="JL45" s="34"/>
      <c r="JM45" s="34"/>
      <c r="JN45" s="34"/>
      <c r="JO45" s="34"/>
      <c r="JP45" s="34"/>
      <c r="JQ45" s="34"/>
      <c r="JR45" s="34"/>
      <c r="JS45" s="34"/>
      <c r="JT45" s="34"/>
      <c r="JU45" s="34"/>
      <c r="JV45" s="34"/>
      <c r="JW45" s="34"/>
      <c r="JX45" s="34"/>
      <c r="JY45" s="34"/>
      <c r="JZ45" s="34"/>
      <c r="KA45" s="34"/>
      <c r="KB45" s="34"/>
      <c r="KC45" s="34"/>
      <c r="KD45" s="34"/>
      <c r="KE45" s="34"/>
      <c r="KF45" s="34"/>
      <c r="KG45" s="34"/>
      <c r="KH45" s="34"/>
      <c r="KI45" s="34"/>
      <c r="KJ45" s="34"/>
      <c r="KK45" s="34"/>
      <c r="KL45" s="34"/>
      <c r="KM45" s="34"/>
      <c r="KN45" s="34"/>
      <c r="KO45" s="34"/>
      <c r="KP45" s="34"/>
      <c r="KQ45" s="34"/>
      <c r="KR45" s="34"/>
      <c r="KS45" s="34"/>
      <c r="KT45" s="34"/>
      <c r="KU45" s="34"/>
      <c r="KV45" s="34"/>
      <c r="KW45" s="34"/>
      <c r="KX45" s="34"/>
      <c r="KY45" s="34"/>
      <c r="KZ45" s="34"/>
      <c r="LA45" s="34"/>
      <c r="LB45" s="34"/>
      <c r="LC45" s="34"/>
      <c r="LD45" s="34"/>
      <c r="LE45" s="34"/>
      <c r="LF45" s="34"/>
      <c r="LG45" s="34"/>
      <c r="LH45" s="34"/>
      <c r="LI45" s="34"/>
      <c r="LJ45" s="34"/>
      <c r="LK45" s="34"/>
      <c r="LL45" s="34"/>
      <c r="LM45" s="34"/>
      <c r="LN45" s="34"/>
      <c r="LO45" s="34"/>
      <c r="LP45" s="34"/>
      <c r="LQ45" s="34"/>
      <c r="LR45" s="34"/>
      <c r="LS45" s="34"/>
      <c r="LT45" s="34"/>
      <c r="LU45" s="34"/>
      <c r="LV45" s="34"/>
      <c r="LW45" s="34"/>
      <c r="LX45" s="34"/>
      <c r="LY45" s="34"/>
      <c r="LZ45" s="34"/>
      <c r="MA45" s="34"/>
      <c r="MB45" s="34"/>
      <c r="MC45" s="34"/>
      <c r="MD45" s="34"/>
      <c r="ME45" s="34"/>
      <c r="MF45" s="34"/>
      <c r="MG45" s="34"/>
      <c r="MH45" s="34"/>
      <c r="MI45" s="34"/>
      <c r="MJ45" s="34"/>
      <c r="MK45" s="34"/>
      <c r="ML45" s="34"/>
      <c r="MM45" s="34"/>
      <c r="MN45" s="34"/>
      <c r="MO45" s="34"/>
      <c r="MP45" s="34"/>
      <c r="MQ45" s="34"/>
      <c r="MR45" s="34"/>
      <c r="MS45" s="34"/>
      <c r="MT45" s="34"/>
      <c r="MU45" s="34"/>
      <c r="MV45" s="34"/>
      <c r="MW45" s="34"/>
      <c r="MX45" s="34"/>
      <c r="MY45" s="34"/>
      <c r="MZ45" s="34"/>
      <c r="NA45" s="34"/>
      <c r="NB45" s="34"/>
      <c r="NC45" s="34"/>
      <c r="ND45" s="34"/>
      <c r="NE45" s="34"/>
      <c r="NF45" s="34"/>
      <c r="NG45" s="34"/>
      <c r="NH45" s="34"/>
      <c r="NI45" s="34"/>
      <c r="NJ45" s="34"/>
      <c r="NK45" s="34"/>
      <c r="NL45" s="34"/>
      <c r="NM45" s="34"/>
      <c r="NN45" s="34"/>
      <c r="NO45" s="34"/>
      <c r="NP45" s="34"/>
      <c r="NQ45" s="34"/>
      <c r="NR45" s="34"/>
      <c r="NS45" s="34"/>
      <c r="NT45" s="34"/>
      <c r="NU45" s="34"/>
      <c r="NV45" s="34"/>
      <c r="NW45" s="34"/>
      <c r="NX45" s="34"/>
      <c r="NY45" s="34"/>
      <c r="NZ45" s="34"/>
      <c r="OA45" s="34"/>
      <c r="OB45" s="34"/>
      <c r="OC45" s="34"/>
      <c r="OD45" s="34"/>
      <c r="OE45" s="34"/>
      <c r="OF45" s="34"/>
      <c r="OG45" s="34"/>
      <c r="OH45" s="34"/>
      <c r="OI45" s="34"/>
      <c r="OJ45" s="34"/>
      <c r="OK45" s="34"/>
      <c r="OL45" s="34"/>
      <c r="OM45" s="34"/>
      <c r="ON45" s="34"/>
      <c r="OO45" s="34"/>
      <c r="OP45" s="34"/>
      <c r="OQ45" s="34"/>
      <c r="OR45" s="34"/>
      <c r="OS45" s="34"/>
      <c r="OT45" s="34"/>
      <c r="OU45" s="34"/>
      <c r="OV45" s="34"/>
      <c r="OW45" s="34"/>
      <c r="OX45" s="34"/>
      <c r="OY45" s="34"/>
      <c r="OZ45" s="34"/>
      <c r="PA45" s="34"/>
      <c r="PB45" s="34"/>
      <c r="PC45" s="34"/>
      <c r="PD45" s="34"/>
      <c r="PE45" s="34"/>
      <c r="PF45" s="34"/>
      <c r="PG45" s="34"/>
      <c r="PH45" s="34"/>
      <c r="PI45" s="34"/>
      <c r="PJ45" s="34"/>
      <c r="PK45" s="34"/>
      <c r="PL45" s="34"/>
      <c r="PM45" s="34"/>
      <c r="PN45" s="34"/>
      <c r="PO45" s="34"/>
      <c r="PP45" s="34"/>
      <c r="PQ45" s="34"/>
      <c r="PR45" s="34"/>
      <c r="PS45" s="34"/>
      <c r="PT45" s="34"/>
      <c r="PU45" s="34"/>
      <c r="PV45" s="34"/>
      <c r="PW45" s="34"/>
      <c r="PX45" s="34"/>
      <c r="PY45" s="34"/>
      <c r="PZ45" s="34"/>
      <c r="QA45" s="34"/>
      <c r="QB45" s="34"/>
      <c r="QC45" s="34"/>
      <c r="QD45" s="34"/>
      <c r="QE45" s="34"/>
      <c r="QF45" s="34"/>
      <c r="QG45" s="34"/>
      <c r="QH45" s="34"/>
      <c r="QI45" s="34"/>
      <c r="QJ45" s="34"/>
      <c r="QK45" s="34"/>
      <c r="QL45" s="34"/>
      <c r="QM45" s="34"/>
      <c r="QN45" s="34"/>
      <c r="QO45" s="34"/>
      <c r="QP45" s="34"/>
      <c r="QQ45" s="34"/>
      <c r="QR45" s="34"/>
      <c r="QS45" s="34"/>
      <c r="QT45" s="34"/>
      <c r="QU45" s="34"/>
      <c r="QV45" s="34"/>
      <c r="QW45" s="34"/>
      <c r="QX45" s="34"/>
      <c r="QY45" s="34"/>
      <c r="QZ45" s="34"/>
      <c r="RA45" s="34"/>
      <c r="RB45" s="34"/>
      <c r="RC45" s="34"/>
      <c r="RD45" s="34"/>
      <c r="RE45" s="34"/>
      <c r="RF45" s="34"/>
      <c r="RG45" s="34"/>
      <c r="RH45" s="34"/>
      <c r="RI45" s="34"/>
      <c r="RJ45" s="34"/>
      <c r="RK45" s="34"/>
      <c r="RL45" s="34"/>
      <c r="RM45" s="34"/>
      <c r="RN45" s="34"/>
      <c r="RO45" s="34"/>
      <c r="RP45" s="34"/>
      <c r="RQ45" s="34"/>
      <c r="RR45" s="34"/>
      <c r="RS45" s="34"/>
      <c r="RT45" s="34"/>
      <c r="RU45" s="34"/>
      <c r="RV45" s="34"/>
      <c r="RW45" s="34"/>
      <c r="RX45" s="34"/>
      <c r="RY45" s="34"/>
      <c r="RZ45" s="34"/>
      <c r="SA45" s="34"/>
      <c r="SB45" s="34"/>
      <c r="SC45" s="34"/>
      <c r="SD45" s="34"/>
      <c r="SE45" s="34"/>
      <c r="SF45" s="34"/>
      <c r="SG45" s="34"/>
      <c r="SH45" s="34"/>
      <c r="SI45" s="34"/>
      <c r="SJ45" s="34"/>
      <c r="SK45" s="34"/>
      <c r="SL45" s="34"/>
      <c r="SM45" s="34"/>
      <c r="SN45" s="34"/>
      <c r="SO45" s="34"/>
      <c r="SP45" s="34"/>
      <c r="SQ45" s="34"/>
      <c r="SR45" s="34"/>
      <c r="SS45" s="34"/>
      <c r="ST45" s="34"/>
      <c r="SU45" s="34"/>
      <c r="SV45" s="34"/>
      <c r="SW45" s="34"/>
      <c r="SX45" s="34"/>
      <c r="SY45" s="34"/>
      <c r="SZ45" s="34"/>
      <c r="TA45" s="34"/>
      <c r="TB45" s="34"/>
      <c r="TC45" s="34"/>
      <c r="TD45" s="34"/>
      <c r="TE45" s="34"/>
      <c r="TF45" s="34"/>
      <c r="TG45" s="34"/>
      <c r="TH45" s="34"/>
      <c r="TI45" s="34"/>
      <c r="TJ45" s="34"/>
      <c r="TK45" s="34"/>
      <c r="TL45" s="34"/>
      <c r="TM45" s="34"/>
      <c r="TN45" s="34"/>
      <c r="TO45" s="34"/>
      <c r="TP45" s="34"/>
      <c r="TQ45" s="34"/>
      <c r="TR45" s="34"/>
      <c r="TS45" s="34"/>
      <c r="TT45" s="34"/>
      <c r="TU45" s="34"/>
      <c r="TV45" s="34"/>
      <c r="TW45" s="34"/>
      <c r="TX45" s="34"/>
      <c r="TY45" s="34"/>
      <c r="TZ45" s="34"/>
      <c r="UA45" s="34"/>
      <c r="UB45" s="34"/>
      <c r="UC45" s="34"/>
      <c r="UD45" s="34"/>
      <c r="UE45" s="34"/>
      <c r="UF45" s="34"/>
      <c r="UG45" s="34"/>
      <c r="UH45" s="34"/>
      <c r="UI45" s="34"/>
      <c r="UJ45" s="34"/>
      <c r="UK45" s="34"/>
      <c r="UL45" s="34"/>
      <c r="UM45" s="34"/>
      <c r="UN45" s="34"/>
      <c r="UO45" s="34"/>
      <c r="UP45" s="34"/>
      <c r="UQ45" s="34"/>
      <c r="UR45" s="34"/>
      <c r="US45" s="34"/>
      <c r="UT45" s="34"/>
      <c r="UU45" s="34"/>
      <c r="UV45" s="34"/>
      <c r="UW45" s="34"/>
      <c r="UX45" s="34"/>
      <c r="UY45" s="34"/>
      <c r="UZ45" s="34"/>
      <c r="VA45" s="34"/>
      <c r="VB45" s="34"/>
      <c r="VC45" s="34"/>
      <c r="VD45" s="34"/>
      <c r="VE45" s="34"/>
      <c r="VF45" s="34"/>
      <c r="VG45" s="34"/>
      <c r="VH45" s="34"/>
      <c r="VI45" s="34"/>
      <c r="VJ45" s="34"/>
      <c r="VK45" s="34"/>
      <c r="VL45" s="34"/>
      <c r="VM45" s="34"/>
      <c r="VN45" s="34"/>
      <c r="VO45" s="34"/>
      <c r="VP45" s="34"/>
      <c r="VQ45" s="34"/>
      <c r="VR45" s="34"/>
      <c r="VS45" s="34"/>
      <c r="VT45" s="34"/>
      <c r="VU45" s="34"/>
      <c r="VV45" s="34"/>
      <c r="VW45" s="34"/>
      <c r="VX45" s="34"/>
      <c r="VY45" s="34"/>
      <c r="VZ45" s="34"/>
      <c r="WA45" s="34"/>
      <c r="WB45" s="34"/>
      <c r="WC45" s="34"/>
      <c r="WD45" s="34"/>
      <c r="WE45" s="34"/>
      <c r="WF45" s="34"/>
      <c r="WG45" s="34"/>
      <c r="WH45" s="34"/>
      <c r="WI45" s="34"/>
      <c r="WJ45" s="34"/>
      <c r="WK45" s="34"/>
      <c r="WL45" s="34"/>
      <c r="WM45" s="34"/>
      <c r="WN45" s="34"/>
      <c r="WO45" s="34"/>
      <c r="WP45" s="34"/>
      <c r="WQ45" s="34"/>
      <c r="WR45" s="34"/>
      <c r="WS45" s="34"/>
      <c r="WT45" s="34"/>
      <c r="WU45" s="34"/>
      <c r="WV45" s="34"/>
      <c r="WW45" s="34"/>
      <c r="WX45" s="34"/>
      <c r="WY45" s="34"/>
      <c r="WZ45" s="34"/>
      <c r="XA45" s="34"/>
      <c r="XB45" s="34"/>
      <c r="XC45" s="34"/>
      <c r="XD45" s="34"/>
      <c r="XE45" s="34"/>
      <c r="XF45" s="34"/>
      <c r="XG45" s="34"/>
      <c r="XH45" s="34"/>
      <c r="XI45" s="34"/>
      <c r="XJ45" s="34"/>
      <c r="XK45" s="34"/>
      <c r="XL45" s="34"/>
      <c r="XM45" s="34"/>
      <c r="XN45" s="34"/>
      <c r="XO45" s="34"/>
      <c r="XP45" s="34"/>
      <c r="XQ45" s="34"/>
      <c r="XR45" s="34"/>
      <c r="XS45" s="34"/>
      <c r="XT45" s="34"/>
      <c r="XU45" s="34"/>
      <c r="XV45" s="34"/>
      <c r="XW45" s="34"/>
      <c r="XX45" s="34"/>
      <c r="XY45" s="34"/>
      <c r="XZ45" s="34"/>
      <c r="YA45" s="34"/>
      <c r="YB45" s="34"/>
      <c r="YC45" s="34"/>
      <c r="YD45" s="34"/>
      <c r="YE45" s="34"/>
      <c r="YF45" s="34"/>
      <c r="YG45" s="34"/>
      <c r="YH45" s="34"/>
      <c r="YI45" s="34"/>
      <c r="YJ45" s="34"/>
      <c r="YK45" s="34"/>
      <c r="YL45" s="34"/>
      <c r="YM45" s="34"/>
      <c r="YN45" s="34"/>
      <c r="YO45" s="34"/>
      <c r="YP45" s="34"/>
      <c r="YQ45" s="34"/>
      <c r="YR45" s="34"/>
      <c r="YS45" s="34"/>
      <c r="YT45" s="34"/>
      <c r="YU45" s="34"/>
      <c r="YV45" s="34"/>
      <c r="YW45" s="34"/>
      <c r="YX45" s="34"/>
      <c r="YY45" s="34"/>
      <c r="YZ45" s="34"/>
      <c r="ZA45" s="34"/>
      <c r="ZB45" s="34"/>
      <c r="ZC45" s="34"/>
      <c r="ZD45" s="34"/>
      <c r="ZE45" s="34"/>
      <c r="ZF45" s="34"/>
      <c r="ZG45" s="34"/>
      <c r="ZH45" s="34"/>
      <c r="ZI45" s="34"/>
      <c r="ZJ45" s="34"/>
      <c r="ZK45" s="34"/>
      <c r="ZL45" s="34"/>
      <c r="ZM45" s="34"/>
      <c r="ZN45" s="34"/>
      <c r="ZO45" s="34"/>
      <c r="ZP45" s="34"/>
      <c r="ZQ45" s="34"/>
      <c r="ZR45" s="34"/>
      <c r="ZS45" s="34"/>
      <c r="ZT45" s="34"/>
      <c r="ZU45" s="34"/>
      <c r="ZV45" s="34"/>
      <c r="ZW45" s="34"/>
      <c r="ZX45" s="34"/>
      <c r="ZY45" s="34"/>
      <c r="ZZ45" s="34"/>
      <c r="AAA45" s="34"/>
      <c r="AAB45" s="34"/>
      <c r="AAC45" s="34"/>
      <c r="AAD45" s="34"/>
      <c r="AAE45" s="34"/>
      <c r="AAF45" s="34"/>
      <c r="AAG45" s="34"/>
      <c r="AAH45" s="34"/>
      <c r="AAI45" s="34"/>
      <c r="AAJ45" s="34"/>
      <c r="AAK45" s="34"/>
      <c r="AAL45" s="34"/>
      <c r="AAM45" s="34"/>
      <c r="AAN45" s="34"/>
      <c r="AAO45" s="34"/>
      <c r="AAP45" s="34"/>
      <c r="AAQ45" s="34"/>
      <c r="AAR45" s="34"/>
      <c r="AAS45" s="34"/>
      <c r="AAT45" s="34"/>
      <c r="AAU45" s="34"/>
      <c r="AAV45" s="34"/>
      <c r="AAW45" s="34"/>
      <c r="AAX45" s="34"/>
      <c r="AAY45" s="34"/>
      <c r="AAZ45" s="34"/>
      <c r="ABA45" s="34"/>
      <c r="ABB45" s="34"/>
      <c r="ABC45" s="34"/>
      <c r="ABD45" s="34"/>
      <c r="ABE45" s="34"/>
      <c r="ABF45" s="34"/>
      <c r="ABG45" s="34"/>
      <c r="ABH45" s="34"/>
      <c r="ABI45" s="34"/>
      <c r="ABJ45" s="34"/>
      <c r="ABK45" s="34"/>
      <c r="ABL45" s="34"/>
      <c r="ABM45" s="34"/>
      <c r="ABN45" s="34"/>
      <c r="ABO45" s="34"/>
      <c r="ABP45" s="34"/>
      <c r="ABQ45" s="34"/>
      <c r="ABR45" s="34"/>
      <c r="ABS45" s="34"/>
      <c r="ABT45" s="34"/>
      <c r="ABU45" s="34"/>
      <c r="ABV45" s="34"/>
      <c r="ABW45" s="34"/>
      <c r="ABX45" s="34"/>
      <c r="ABY45" s="34"/>
      <c r="ABZ45" s="34"/>
      <c r="ACA45" s="34"/>
      <c r="ACB45" s="34"/>
      <c r="ACC45" s="34"/>
      <c r="ACD45" s="34"/>
      <c r="ACE45" s="34"/>
      <c r="ACF45" s="34"/>
      <c r="ACG45" s="34"/>
      <c r="ACH45" s="34"/>
      <c r="ACI45" s="34"/>
      <c r="ACJ45" s="34"/>
      <c r="ACK45" s="34"/>
      <c r="ACL45" s="34"/>
      <c r="ACM45" s="34"/>
      <c r="ACN45" s="34"/>
      <c r="ACO45" s="34"/>
      <c r="ACP45" s="34"/>
      <c r="ACQ45" s="34"/>
      <c r="ACR45" s="34"/>
      <c r="ACS45" s="34"/>
      <c r="ACT45" s="34"/>
      <c r="ACU45" s="34"/>
      <c r="ACV45" s="34"/>
      <c r="ACW45" s="34"/>
      <c r="ACX45" s="34"/>
      <c r="ACY45" s="34"/>
      <c r="ACZ45" s="34"/>
      <c r="ADA45" s="34"/>
      <c r="ADB45" s="34"/>
      <c r="ADC45" s="34"/>
      <c r="ADD45" s="34"/>
      <c r="ADE45" s="34"/>
      <c r="ADF45" s="34"/>
      <c r="ADG45" s="34"/>
      <c r="ADH45" s="34"/>
      <c r="ADI45" s="34"/>
      <c r="ADJ45" s="34"/>
      <c r="ADK45" s="34"/>
      <c r="ADL45" s="34"/>
      <c r="ADM45" s="34"/>
      <c r="ADN45" s="34"/>
      <c r="ADO45" s="34"/>
      <c r="ADP45" s="34"/>
      <c r="ADQ45" s="34"/>
      <c r="ADR45" s="34"/>
      <c r="ADS45" s="34"/>
      <c r="ADT45" s="34"/>
      <c r="ADU45" s="34"/>
      <c r="ADV45" s="34"/>
      <c r="ADW45" s="34"/>
      <c r="ADX45" s="34"/>
      <c r="ADY45" s="34"/>
      <c r="ADZ45" s="34"/>
      <c r="AEA45" s="34"/>
      <c r="AEB45" s="34"/>
      <c r="AEC45" s="34"/>
      <c r="AED45" s="34"/>
      <c r="AEE45" s="34"/>
      <c r="AEF45" s="34"/>
      <c r="AEG45" s="34"/>
      <c r="AEH45" s="34"/>
      <c r="AEI45" s="34"/>
      <c r="AEJ45" s="34"/>
      <c r="AEK45" s="34"/>
      <c r="AEL45" s="34"/>
      <c r="AEM45" s="34"/>
      <c r="AEN45" s="34"/>
      <c r="AEO45" s="34"/>
      <c r="AEP45" s="34"/>
      <c r="AEQ45" s="34"/>
      <c r="AER45" s="34"/>
      <c r="AES45" s="34"/>
      <c r="AET45" s="34"/>
      <c r="AEU45" s="34"/>
      <c r="AEV45" s="34"/>
      <c r="AEW45" s="34"/>
      <c r="AEX45" s="34"/>
      <c r="AEY45" s="34"/>
      <c r="AEZ45" s="34"/>
      <c r="AFA45" s="34"/>
      <c r="AFB45" s="34"/>
      <c r="AFC45" s="34"/>
      <c r="AFD45" s="34"/>
      <c r="AFE45" s="34"/>
      <c r="AFF45" s="34"/>
      <c r="AFG45" s="34"/>
      <c r="AFH45" s="34"/>
      <c r="AFI45" s="34"/>
      <c r="AFJ45" s="34"/>
      <c r="AFK45" s="34"/>
      <c r="AFL45" s="34"/>
      <c r="AFM45" s="34"/>
      <c r="AFN45" s="34"/>
      <c r="AFO45" s="34"/>
      <c r="AFP45" s="34"/>
      <c r="AFQ45" s="34"/>
      <c r="AFR45" s="34"/>
      <c r="AFS45" s="34"/>
      <c r="AFT45" s="34"/>
      <c r="AFU45" s="34"/>
      <c r="AFV45" s="34"/>
      <c r="AFW45" s="34"/>
      <c r="AFX45" s="34"/>
      <c r="AFY45" s="34"/>
      <c r="AFZ45" s="34"/>
      <c r="AGA45" s="34"/>
      <c r="AGB45" s="34"/>
      <c r="AGC45" s="34"/>
      <c r="AGD45" s="34"/>
      <c r="AGE45" s="34"/>
      <c r="AGF45" s="34"/>
      <c r="AGG45" s="34"/>
      <c r="AGH45" s="34"/>
      <c r="AGI45" s="34"/>
      <c r="AGJ45" s="34"/>
      <c r="AGK45" s="34"/>
      <c r="AGL45" s="34"/>
      <c r="AGM45" s="34"/>
      <c r="AGN45" s="34"/>
      <c r="AGO45" s="34"/>
      <c r="AGP45" s="34"/>
      <c r="AGQ45" s="34"/>
      <c r="AGR45" s="34"/>
      <c r="AGS45" s="34"/>
      <c r="AGT45" s="34"/>
      <c r="AGU45" s="34"/>
      <c r="AGV45" s="34"/>
      <c r="AGW45" s="34"/>
      <c r="AGX45" s="34"/>
      <c r="AGY45" s="34"/>
      <c r="AGZ45" s="34"/>
      <c r="AHA45" s="34"/>
      <c r="AHB45" s="34"/>
      <c r="AHC45" s="34"/>
      <c r="AHD45" s="34"/>
      <c r="AHE45" s="34"/>
      <c r="AHF45" s="34"/>
      <c r="AHG45" s="34"/>
      <c r="AHH45" s="34"/>
      <c r="AHI45" s="34"/>
      <c r="AHJ45" s="34"/>
      <c r="AHK45" s="34"/>
      <c r="AHL45" s="34"/>
      <c r="AHM45" s="34"/>
      <c r="AHN45" s="34"/>
      <c r="AHO45" s="34"/>
      <c r="AHP45" s="34"/>
      <c r="AHQ45" s="34"/>
      <c r="AHR45" s="34"/>
      <c r="AHS45" s="34"/>
      <c r="AHT45" s="34"/>
      <c r="AHU45" s="34"/>
      <c r="AHV45" s="34"/>
      <c r="AHW45" s="34"/>
      <c r="AHX45" s="34"/>
      <c r="AHY45" s="34"/>
      <c r="AHZ45" s="34"/>
      <c r="AIA45" s="34"/>
      <c r="AIB45" s="34"/>
      <c r="AIC45" s="34"/>
      <c r="AID45" s="34"/>
      <c r="AIE45" s="34"/>
      <c r="AIF45" s="34"/>
      <c r="AIG45" s="34"/>
      <c r="AIH45" s="34"/>
      <c r="AII45" s="34"/>
      <c r="AIJ45" s="34"/>
      <c r="AIK45" s="34"/>
      <c r="AIL45" s="34"/>
      <c r="AIM45" s="34"/>
      <c r="AIN45" s="34"/>
      <c r="AIO45" s="34"/>
      <c r="AIP45" s="34"/>
      <c r="AIQ45" s="34"/>
      <c r="AIR45" s="34"/>
      <c r="AIS45" s="34"/>
      <c r="AIT45" s="34"/>
      <c r="AIU45" s="34"/>
      <c r="AIV45" s="34"/>
      <c r="AIW45" s="34"/>
      <c r="AIX45" s="34"/>
      <c r="AIY45" s="34"/>
      <c r="AIZ45" s="34"/>
      <c r="AJA45" s="34"/>
      <c r="AJB45" s="34"/>
      <c r="AJC45" s="34"/>
      <c r="AJD45" s="34"/>
      <c r="AJE45" s="34"/>
      <c r="AJF45" s="34"/>
      <c r="AJG45" s="34"/>
      <c r="AJH45" s="34"/>
      <c r="AJI45" s="34"/>
      <c r="AJJ45" s="34"/>
      <c r="AJK45" s="34"/>
      <c r="AJL45" s="34"/>
      <c r="AJM45" s="34"/>
      <c r="AJN45" s="34"/>
      <c r="AJO45" s="34"/>
      <c r="AJP45" s="34"/>
      <c r="AJQ45" s="34"/>
      <c r="AJR45" s="34"/>
      <c r="AJS45" s="34"/>
      <c r="AJT45" s="34"/>
      <c r="AJU45" s="34"/>
      <c r="AJV45" s="34"/>
      <c r="AJW45" s="34"/>
      <c r="AJX45" s="34"/>
      <c r="AJY45" s="34"/>
      <c r="AJZ45" s="34"/>
      <c r="AKA45" s="34"/>
      <c r="AKB45" s="34"/>
      <c r="AKC45" s="34"/>
      <c r="AKD45" s="34"/>
      <c r="AKE45" s="34"/>
      <c r="AKF45" s="34"/>
      <c r="AKG45" s="34"/>
      <c r="AKH45" s="34"/>
      <c r="AKI45" s="34"/>
      <c r="AKJ45" s="34"/>
      <c r="AKK45" s="34"/>
      <c r="AKL45" s="34"/>
      <c r="AKM45" s="34"/>
      <c r="AKN45" s="34"/>
      <c r="AKO45" s="34"/>
      <c r="AKP45" s="34"/>
      <c r="AKQ45" s="34"/>
      <c r="AKR45" s="34"/>
      <c r="AKS45" s="34"/>
      <c r="AKT45" s="34"/>
      <c r="AKU45" s="34"/>
      <c r="AKV45" s="34"/>
      <c r="AKW45" s="34"/>
      <c r="AKX45" s="34"/>
      <c r="AKY45" s="34"/>
      <c r="AKZ45" s="34"/>
      <c r="ALA45" s="34"/>
      <c r="ALB45" s="34"/>
      <c r="ALC45" s="34"/>
      <c r="ALD45" s="34"/>
      <c r="ALE45" s="34"/>
      <c r="ALF45" s="34"/>
      <c r="ALG45" s="34"/>
      <c r="ALH45" s="34"/>
      <c r="ALI45" s="34"/>
      <c r="ALJ45" s="34"/>
      <c r="ALK45" s="34"/>
      <c r="ALL45" s="34"/>
      <c r="ALM45" s="34"/>
      <c r="ALN45" s="34"/>
      <c r="ALO45" s="34"/>
      <c r="ALP45" s="34"/>
      <c r="ALQ45" s="34"/>
      <c r="ALR45" s="34"/>
      <c r="ALS45" s="34"/>
      <c r="ALT45" s="34"/>
      <c r="ALU45" s="34"/>
      <c r="ALV45" s="34"/>
      <c r="ALW45" s="34"/>
      <c r="ALX45" s="34"/>
      <c r="ALY45" s="34"/>
      <c r="ALZ45" s="34"/>
      <c r="AMA45" s="34"/>
      <c r="AMB45" s="34"/>
      <c r="AMC45" s="34"/>
      <c r="AMD45" s="34"/>
      <c r="AME45" s="34"/>
      <c r="AMF45" s="34"/>
      <c r="AMG45" s="34"/>
      <c r="AMH45" s="34"/>
      <c r="AMI45" s="34"/>
      <c r="AMJ45" s="34"/>
      <c r="AMK45" s="34"/>
      <c r="AML45" s="34"/>
      <c r="AMM45" s="34"/>
      <c r="AMN45" s="34"/>
      <c r="AMO45" s="34"/>
      <c r="AMP45" s="34"/>
      <c r="AMQ45" s="34"/>
      <c r="AMR45" s="34"/>
      <c r="AMS45" s="34"/>
      <c r="AMT45" s="34"/>
      <c r="AMU45" s="34"/>
      <c r="AMV45" s="34"/>
      <c r="AMW45" s="34"/>
      <c r="AMX45" s="34"/>
      <c r="AMY45" s="34"/>
      <c r="AMZ45" s="34"/>
      <c r="ANA45" s="34"/>
      <c r="ANB45" s="34"/>
      <c r="ANC45" s="34"/>
      <c r="AND45" s="34"/>
      <c r="ANE45" s="34"/>
      <c r="ANF45" s="34"/>
      <c r="ANG45" s="34"/>
      <c r="ANH45" s="34"/>
      <c r="ANI45" s="34"/>
      <c r="ANJ45" s="34"/>
      <c r="ANK45" s="34"/>
      <c r="ANL45" s="34"/>
      <c r="ANM45" s="34"/>
      <c r="ANN45" s="34"/>
      <c r="ANO45" s="34"/>
      <c r="ANP45" s="34"/>
      <c r="ANQ45" s="34"/>
      <c r="ANR45" s="34"/>
      <c r="ANS45" s="34"/>
      <c r="ANT45" s="34"/>
      <c r="ANU45" s="34"/>
      <c r="ANV45" s="34"/>
      <c r="ANW45" s="34"/>
      <c r="ANX45" s="34"/>
      <c r="ANY45" s="34"/>
      <c r="ANZ45" s="34"/>
      <c r="AOA45" s="34"/>
      <c r="AOB45" s="34"/>
      <c r="AOC45" s="34"/>
      <c r="AOD45" s="34"/>
      <c r="AOE45" s="34"/>
      <c r="AOF45" s="34"/>
      <c r="AOG45" s="34"/>
      <c r="AOH45" s="34"/>
      <c r="AOI45" s="34"/>
      <c r="AOJ45" s="34"/>
      <c r="AOK45" s="34"/>
      <c r="AOL45" s="34"/>
      <c r="AOM45" s="34"/>
      <c r="AON45" s="34"/>
      <c r="AOO45" s="34"/>
      <c r="AOP45" s="34"/>
      <c r="AOQ45" s="34"/>
      <c r="AOR45" s="34"/>
      <c r="AOS45" s="34"/>
      <c r="AOT45" s="34"/>
      <c r="AOU45" s="34"/>
      <c r="AOV45" s="34"/>
      <c r="AOW45" s="34"/>
      <c r="AOX45" s="34"/>
      <c r="AOY45" s="34"/>
      <c r="AOZ45" s="34"/>
      <c r="APA45" s="34"/>
      <c r="APB45" s="34"/>
      <c r="APC45" s="34"/>
      <c r="APD45" s="34"/>
      <c r="APE45" s="34"/>
      <c r="APF45" s="34"/>
      <c r="APG45" s="34"/>
      <c r="APH45" s="34"/>
      <c r="API45" s="34"/>
      <c r="APJ45" s="34"/>
      <c r="APK45" s="34"/>
      <c r="APL45" s="34"/>
      <c r="APM45" s="34"/>
      <c r="APN45" s="34"/>
      <c r="APO45" s="34"/>
      <c r="APP45" s="34"/>
      <c r="APQ45" s="34"/>
      <c r="APR45" s="34"/>
      <c r="APS45" s="34"/>
      <c r="APT45" s="34"/>
      <c r="APU45" s="34"/>
      <c r="APV45" s="34"/>
      <c r="APW45" s="34"/>
      <c r="APX45" s="34"/>
      <c r="APY45" s="34"/>
      <c r="APZ45" s="34"/>
      <c r="AQA45" s="34"/>
      <c r="AQB45" s="34"/>
      <c r="AQC45" s="34"/>
      <c r="AQD45" s="34"/>
      <c r="AQE45" s="34"/>
      <c r="AQF45" s="34"/>
      <c r="AQG45" s="34"/>
      <c r="AQH45" s="34"/>
      <c r="AQI45" s="34"/>
      <c r="AQJ45" s="34"/>
      <c r="AQK45" s="34"/>
      <c r="AQL45" s="34"/>
      <c r="AQM45" s="34"/>
      <c r="AQN45" s="34"/>
      <c r="AQO45" s="34"/>
      <c r="AQP45" s="34"/>
      <c r="AQQ45" s="34"/>
      <c r="AQR45" s="34"/>
      <c r="AQS45" s="34"/>
      <c r="AQT45" s="34"/>
      <c r="AQU45" s="34"/>
      <c r="AQV45" s="34"/>
      <c r="AQW45" s="34"/>
      <c r="AQX45" s="34"/>
      <c r="AQY45" s="34"/>
      <c r="AQZ45" s="34"/>
      <c r="ARA45" s="34"/>
      <c r="ARB45" s="34"/>
      <c r="ARC45" s="34"/>
      <c r="ARD45" s="34"/>
      <c r="ARE45" s="34"/>
      <c r="ARF45" s="34"/>
      <c r="ARG45" s="34"/>
      <c r="ARH45" s="34"/>
      <c r="ARI45" s="34"/>
      <c r="ARJ45" s="34"/>
      <c r="ARK45" s="34"/>
      <c r="ARL45" s="34"/>
      <c r="ARM45" s="34"/>
      <c r="ARN45" s="34"/>
      <c r="ARO45" s="34"/>
      <c r="ARP45" s="34"/>
      <c r="ARQ45" s="34"/>
      <c r="ARR45" s="34"/>
      <c r="ARS45" s="34"/>
      <c r="ART45" s="34"/>
      <c r="ARU45" s="34"/>
      <c r="ARV45" s="34"/>
      <c r="ARW45" s="34"/>
      <c r="ARX45" s="34"/>
      <c r="ARY45" s="34"/>
      <c r="ARZ45" s="34"/>
      <c r="ASA45" s="34"/>
      <c r="ASB45" s="34"/>
      <c r="ASC45" s="34"/>
      <c r="ASD45" s="34"/>
      <c r="ASE45" s="34"/>
      <c r="ASF45" s="34"/>
      <c r="ASG45" s="34"/>
      <c r="ASH45" s="34"/>
      <c r="ASI45" s="34"/>
      <c r="ASJ45" s="34"/>
      <c r="ASK45" s="34"/>
      <c r="ASL45" s="34"/>
      <c r="ASM45" s="34"/>
      <c r="ASN45" s="34"/>
      <c r="ASO45" s="34"/>
      <c r="ASP45" s="34"/>
      <c r="ASQ45" s="34"/>
      <c r="ASR45" s="34"/>
      <c r="ASS45" s="34"/>
      <c r="AST45" s="34"/>
      <c r="ASU45" s="34"/>
      <c r="ASV45" s="34"/>
      <c r="ASW45" s="34"/>
      <c r="ASX45" s="34"/>
      <c r="ASY45" s="34"/>
      <c r="ASZ45" s="34"/>
      <c r="ATA45" s="34"/>
      <c r="ATB45" s="34"/>
      <c r="ATC45" s="34"/>
      <c r="ATD45" s="34"/>
      <c r="ATE45" s="34"/>
      <c r="ATF45" s="34"/>
      <c r="ATG45" s="34"/>
      <c r="ATH45" s="34"/>
      <c r="ATI45" s="34"/>
      <c r="ATJ45" s="34"/>
      <c r="ATK45" s="34"/>
      <c r="ATL45" s="34"/>
      <c r="ATM45" s="34"/>
      <c r="ATN45" s="34"/>
      <c r="ATO45" s="34"/>
      <c r="ATP45" s="34"/>
      <c r="ATQ45" s="34"/>
      <c r="ATR45" s="34"/>
      <c r="ATS45" s="34"/>
      <c r="ATT45" s="34"/>
      <c r="ATU45" s="34"/>
      <c r="ATV45" s="34"/>
      <c r="ATW45" s="34"/>
      <c r="ATX45" s="34"/>
      <c r="ATY45" s="34"/>
      <c r="ATZ45" s="34"/>
      <c r="AUA45" s="34"/>
      <c r="AUB45" s="34"/>
      <c r="AUC45" s="34"/>
      <c r="AUD45" s="34"/>
      <c r="AUE45" s="34"/>
      <c r="AUF45" s="34"/>
      <c r="AUG45" s="34"/>
      <c r="AUH45" s="34"/>
      <c r="AUI45" s="34"/>
      <c r="AUJ45" s="34"/>
      <c r="AUK45" s="34"/>
      <c r="AUL45" s="34"/>
      <c r="AUM45" s="34"/>
      <c r="AUN45" s="34"/>
      <c r="AUO45" s="34"/>
      <c r="AUP45" s="34"/>
      <c r="AUQ45" s="34"/>
      <c r="AUR45" s="34"/>
      <c r="AUS45" s="34"/>
      <c r="AUT45" s="34"/>
      <c r="AUU45" s="34"/>
      <c r="AUV45" s="34"/>
      <c r="AUW45" s="34"/>
      <c r="AUX45" s="34"/>
      <c r="AUY45" s="34"/>
      <c r="AUZ45" s="34"/>
      <c r="AVA45" s="34"/>
      <c r="AVB45" s="34"/>
      <c r="AVC45" s="34"/>
      <c r="AVD45" s="34"/>
      <c r="AVE45" s="34"/>
      <c r="AVF45" s="34"/>
      <c r="AVG45" s="34"/>
      <c r="AVH45" s="34"/>
      <c r="AVI45" s="34"/>
      <c r="AVJ45" s="34"/>
      <c r="AVK45" s="34"/>
      <c r="AVL45" s="34"/>
      <c r="AVM45" s="34"/>
      <c r="AVN45" s="34"/>
      <c r="AVO45" s="34"/>
      <c r="AVP45" s="34"/>
      <c r="AVQ45" s="34"/>
      <c r="AVR45" s="34"/>
      <c r="AVS45" s="34"/>
      <c r="AVT45" s="34"/>
      <c r="AVU45" s="34"/>
      <c r="AVV45" s="34"/>
      <c r="AVW45" s="34"/>
      <c r="AVX45" s="34"/>
      <c r="AVY45" s="34"/>
      <c r="AVZ45" s="34"/>
      <c r="AWA45" s="34"/>
      <c r="AWB45" s="34"/>
      <c r="AWC45" s="34"/>
      <c r="AWD45" s="34"/>
      <c r="AWE45" s="34"/>
      <c r="AWF45" s="34"/>
      <c r="AWG45" s="34"/>
      <c r="AWH45" s="34"/>
      <c r="AWI45" s="34"/>
      <c r="AWJ45" s="34"/>
      <c r="AWK45" s="34"/>
      <c r="AWL45" s="34"/>
      <c r="AWM45" s="34"/>
      <c r="AWN45" s="34"/>
      <c r="AWO45" s="34"/>
      <c r="AWP45" s="34"/>
      <c r="AWQ45" s="34"/>
      <c r="AWR45" s="34"/>
      <c r="AWS45" s="34"/>
      <c r="AWT45" s="34"/>
      <c r="AWU45" s="34"/>
      <c r="AWV45" s="34"/>
      <c r="AWW45" s="34"/>
      <c r="AWX45" s="34"/>
      <c r="AWY45" s="34"/>
      <c r="AWZ45" s="34"/>
      <c r="AXA45" s="34"/>
      <c r="AXB45" s="34"/>
      <c r="AXC45" s="34"/>
      <c r="AXD45" s="34"/>
      <c r="AXE45" s="34"/>
      <c r="AXF45" s="34"/>
      <c r="AXG45" s="34"/>
      <c r="AXH45" s="34"/>
      <c r="AXI45" s="34"/>
      <c r="AXJ45" s="34"/>
      <c r="AXK45" s="34"/>
      <c r="AXL45" s="34"/>
      <c r="AXM45" s="34"/>
      <c r="AXN45" s="34"/>
      <c r="AXO45" s="34"/>
      <c r="AXP45" s="34"/>
      <c r="AXQ45" s="34"/>
      <c r="AXR45" s="34"/>
      <c r="AXS45" s="34"/>
      <c r="AXT45" s="34"/>
      <c r="AXU45" s="34"/>
      <c r="AXV45" s="34"/>
      <c r="AXW45" s="34"/>
      <c r="AXX45" s="34"/>
      <c r="AXY45" s="34"/>
      <c r="AXZ45" s="34"/>
      <c r="AYA45" s="34"/>
      <c r="AYB45" s="34"/>
      <c r="AYC45" s="34"/>
      <c r="AYD45" s="34"/>
      <c r="AYE45" s="34"/>
      <c r="AYF45" s="34"/>
      <c r="AYG45" s="34"/>
      <c r="AYH45" s="34"/>
      <c r="AYI45" s="34"/>
      <c r="AYJ45" s="34"/>
      <c r="AYK45" s="34"/>
      <c r="AYL45" s="34"/>
      <c r="AYM45" s="34"/>
      <c r="AYN45" s="34"/>
      <c r="AYO45" s="34"/>
      <c r="AYP45" s="34"/>
      <c r="AYQ45" s="34"/>
      <c r="AYR45" s="34"/>
      <c r="AYS45" s="34"/>
      <c r="AYT45" s="34"/>
      <c r="AYU45" s="34"/>
      <c r="AYV45" s="34"/>
      <c r="AYW45" s="34"/>
      <c r="AYX45" s="34"/>
      <c r="AYY45" s="34"/>
      <c r="AYZ45" s="34"/>
      <c r="AZA45" s="34"/>
      <c r="AZB45" s="34"/>
      <c r="AZC45" s="34"/>
      <c r="AZD45" s="34"/>
      <c r="AZE45" s="34"/>
      <c r="AZF45" s="34"/>
      <c r="AZG45" s="34"/>
      <c r="AZH45" s="34"/>
      <c r="AZI45" s="34"/>
      <c r="AZJ45" s="34"/>
      <c r="AZK45" s="34"/>
      <c r="AZL45" s="34"/>
      <c r="AZM45" s="34"/>
      <c r="AZN45" s="34"/>
      <c r="AZO45" s="34"/>
      <c r="AZP45" s="34"/>
      <c r="AZQ45" s="34"/>
      <c r="AZR45" s="34"/>
      <c r="AZS45" s="34"/>
      <c r="AZT45" s="34"/>
      <c r="AZU45" s="34"/>
      <c r="AZV45" s="34"/>
      <c r="AZW45" s="34"/>
      <c r="AZX45" s="34"/>
      <c r="AZY45" s="34"/>
      <c r="AZZ45" s="34"/>
      <c r="BAA45" s="34"/>
      <c r="BAB45" s="34"/>
      <c r="BAC45" s="34"/>
      <c r="BAD45" s="34"/>
      <c r="BAE45" s="34"/>
      <c r="BAF45" s="34"/>
      <c r="BAG45" s="34"/>
      <c r="BAH45" s="34"/>
      <c r="BAI45" s="34"/>
      <c r="BAJ45" s="34"/>
      <c r="BAK45" s="34"/>
      <c r="BAL45" s="34"/>
      <c r="BAM45" s="34"/>
      <c r="BAN45" s="34"/>
      <c r="BAO45" s="34"/>
      <c r="BAP45" s="34"/>
      <c r="BAQ45" s="34"/>
      <c r="BAR45" s="34"/>
      <c r="BAS45" s="34"/>
      <c r="BAT45" s="34"/>
      <c r="BAU45" s="34"/>
      <c r="BAV45" s="34"/>
      <c r="BAW45" s="34"/>
      <c r="BAX45" s="34"/>
      <c r="BAY45" s="34"/>
      <c r="BAZ45" s="34"/>
      <c r="BBA45" s="34"/>
      <c r="BBB45" s="34"/>
      <c r="BBC45" s="34"/>
      <c r="BBD45" s="34"/>
      <c r="BBE45" s="34"/>
      <c r="BBF45" s="34"/>
      <c r="BBG45" s="34"/>
      <c r="BBH45" s="34"/>
      <c r="BBI45" s="34"/>
      <c r="BBJ45" s="34"/>
      <c r="BBK45" s="34"/>
      <c r="BBL45" s="34"/>
      <c r="BBM45" s="34"/>
      <c r="BBN45" s="34"/>
      <c r="BBO45" s="34"/>
      <c r="BBP45" s="34"/>
      <c r="BBQ45" s="34"/>
      <c r="BBR45" s="34"/>
      <c r="BBS45" s="34"/>
      <c r="BBT45" s="34"/>
      <c r="BBU45" s="34"/>
      <c r="BBV45" s="34"/>
      <c r="BBW45" s="34"/>
      <c r="BBX45" s="34"/>
      <c r="BBY45" s="34"/>
      <c r="BBZ45" s="34"/>
      <c r="BCA45" s="34"/>
      <c r="BCB45" s="34"/>
      <c r="BCC45" s="34"/>
      <c r="BCD45" s="34"/>
      <c r="BCE45" s="34"/>
      <c r="BCF45" s="34"/>
      <c r="BCG45" s="34"/>
      <c r="BCH45" s="34"/>
      <c r="BCI45" s="34"/>
      <c r="BCJ45" s="34"/>
      <c r="BCK45" s="34"/>
      <c r="BCL45" s="34"/>
      <c r="BCM45" s="34"/>
      <c r="BCN45" s="34"/>
      <c r="BCO45" s="34"/>
      <c r="BCP45" s="34"/>
      <c r="BCQ45" s="34"/>
      <c r="BCR45" s="34"/>
      <c r="BCS45" s="34"/>
      <c r="BCT45" s="34"/>
      <c r="BCU45" s="34"/>
      <c r="BCV45" s="34"/>
      <c r="BCW45" s="34"/>
      <c r="BCX45" s="34"/>
      <c r="BCY45" s="34"/>
      <c r="BCZ45" s="34"/>
      <c r="BDA45" s="34"/>
      <c r="BDB45" s="34"/>
      <c r="BDC45" s="34"/>
      <c r="BDD45" s="34"/>
      <c r="BDE45" s="34"/>
      <c r="BDF45" s="34"/>
      <c r="BDG45" s="34"/>
      <c r="BDH45" s="34"/>
      <c r="BDI45" s="34"/>
      <c r="BDJ45" s="34"/>
      <c r="BDK45" s="34"/>
      <c r="BDL45" s="34"/>
      <c r="BDM45" s="34"/>
      <c r="BDN45" s="34"/>
      <c r="BDO45" s="34"/>
      <c r="BDP45" s="34"/>
      <c r="BDQ45" s="34"/>
      <c r="BDR45" s="34"/>
      <c r="BDS45" s="34"/>
      <c r="BDT45" s="34"/>
      <c r="BDU45" s="34"/>
      <c r="BDV45" s="34"/>
      <c r="BDW45" s="34"/>
      <c r="BDX45" s="34"/>
      <c r="BDY45" s="34"/>
      <c r="BDZ45" s="34"/>
      <c r="BEA45" s="34"/>
      <c r="BEB45" s="34"/>
      <c r="BEC45" s="34"/>
      <c r="BED45" s="34"/>
      <c r="BEE45" s="34"/>
      <c r="BEF45" s="34"/>
      <c r="BEG45" s="34"/>
      <c r="BEH45" s="34"/>
      <c r="BEI45" s="34"/>
      <c r="BEJ45" s="34"/>
      <c r="BEK45" s="34"/>
      <c r="BEL45" s="34"/>
      <c r="BEM45" s="34"/>
      <c r="BEN45" s="34"/>
      <c r="BEO45" s="34"/>
      <c r="BEP45" s="34"/>
      <c r="BEQ45" s="34"/>
      <c r="BER45" s="34"/>
      <c r="BES45" s="34"/>
      <c r="BET45" s="34"/>
      <c r="BEU45" s="34"/>
      <c r="BEV45" s="34"/>
      <c r="BEW45" s="34"/>
      <c r="BEX45" s="34"/>
      <c r="BEY45" s="34"/>
      <c r="BEZ45" s="34"/>
      <c r="BFA45" s="34"/>
      <c r="BFB45" s="34"/>
      <c r="BFC45" s="34"/>
      <c r="BFD45" s="34"/>
      <c r="BFE45" s="34"/>
      <c r="BFF45" s="34"/>
      <c r="BFG45" s="34"/>
      <c r="BFH45" s="34"/>
      <c r="BFI45" s="34"/>
      <c r="BFJ45" s="34"/>
      <c r="BFK45" s="34"/>
      <c r="BFL45" s="34"/>
      <c r="BFM45" s="34"/>
      <c r="BFN45" s="34"/>
      <c r="BFO45" s="34"/>
      <c r="BFP45" s="34"/>
      <c r="BFQ45" s="34"/>
      <c r="BFR45" s="34"/>
      <c r="BFS45" s="34"/>
      <c r="BFT45" s="34"/>
      <c r="BFU45" s="34"/>
      <c r="BFV45" s="34"/>
      <c r="BFW45" s="34"/>
      <c r="BFX45" s="34"/>
      <c r="BFY45" s="34"/>
      <c r="BFZ45" s="34"/>
      <c r="BGA45" s="34"/>
      <c r="BGB45" s="34"/>
      <c r="BGC45" s="34"/>
      <c r="BGD45" s="34"/>
      <c r="BGE45" s="34"/>
      <c r="BGF45" s="34"/>
      <c r="BGG45" s="34"/>
      <c r="BGH45" s="34"/>
      <c r="BGI45" s="34"/>
      <c r="BGJ45" s="34"/>
      <c r="BGK45" s="34"/>
      <c r="BGL45" s="34"/>
      <c r="BGM45" s="34"/>
      <c r="BGN45" s="34"/>
      <c r="BGO45" s="34"/>
      <c r="BGP45" s="34"/>
      <c r="BGQ45" s="34"/>
      <c r="BGR45" s="34"/>
      <c r="BGS45" s="34"/>
      <c r="BGT45" s="34"/>
      <c r="BGU45" s="34"/>
      <c r="BGV45" s="34"/>
      <c r="BGW45" s="34"/>
      <c r="BGX45" s="34"/>
      <c r="BGY45" s="34"/>
      <c r="BGZ45" s="34"/>
      <c r="BHA45" s="34"/>
      <c r="BHB45" s="34"/>
      <c r="BHC45" s="34"/>
      <c r="BHD45" s="34"/>
      <c r="BHE45" s="34"/>
      <c r="BHF45" s="34"/>
      <c r="BHG45" s="34"/>
      <c r="BHH45" s="34"/>
      <c r="BHI45" s="34"/>
      <c r="BHJ45" s="34"/>
      <c r="BHK45" s="34"/>
      <c r="BHL45" s="34"/>
      <c r="BHM45" s="34"/>
      <c r="BHN45" s="34"/>
      <c r="BHO45" s="34"/>
      <c r="BHP45" s="34"/>
      <c r="BHQ45" s="34"/>
      <c r="BHR45" s="34"/>
      <c r="BHS45" s="34"/>
      <c r="BHT45" s="34"/>
      <c r="BHU45" s="34"/>
      <c r="BHV45" s="34"/>
      <c r="BHW45" s="34"/>
      <c r="BHX45" s="34"/>
      <c r="BHY45" s="34"/>
      <c r="BHZ45" s="34"/>
      <c r="BIA45" s="34"/>
      <c r="BIB45" s="34"/>
      <c r="BIC45" s="34"/>
      <c r="BID45" s="34"/>
      <c r="BIE45" s="34"/>
      <c r="BIF45" s="34"/>
      <c r="BIG45" s="34"/>
      <c r="BIH45" s="34"/>
      <c r="BII45" s="34"/>
      <c r="BIJ45" s="34"/>
      <c r="BIK45" s="34"/>
      <c r="BIL45" s="34"/>
      <c r="BIM45" s="34"/>
      <c r="BIN45" s="34"/>
      <c r="BIO45" s="34"/>
      <c r="BIP45" s="34"/>
      <c r="BIQ45" s="34"/>
      <c r="BIR45" s="34"/>
      <c r="BIS45" s="34"/>
      <c r="BIT45" s="34"/>
      <c r="BIU45" s="34"/>
      <c r="BIV45" s="34"/>
      <c r="BIW45" s="34"/>
      <c r="BIX45" s="34"/>
      <c r="BIY45" s="34"/>
      <c r="BIZ45" s="34"/>
      <c r="BJA45" s="34"/>
      <c r="BJB45" s="34"/>
      <c r="BJC45" s="34"/>
      <c r="BJD45" s="34"/>
      <c r="BJE45" s="34"/>
      <c r="BJF45" s="34"/>
      <c r="BJG45" s="34"/>
      <c r="BJH45" s="34"/>
      <c r="BJI45" s="34"/>
      <c r="BJJ45" s="34"/>
      <c r="BJK45" s="34"/>
      <c r="BJL45" s="34"/>
      <c r="BJM45" s="34"/>
      <c r="BJN45" s="34"/>
      <c r="BJO45" s="34"/>
      <c r="BJP45" s="34"/>
      <c r="BJQ45" s="34"/>
      <c r="BJR45" s="34"/>
      <c r="BJS45" s="34"/>
      <c r="BJT45" s="34"/>
      <c r="BJU45" s="34"/>
      <c r="BJV45" s="34"/>
      <c r="BJW45" s="34"/>
      <c r="BJX45" s="34"/>
      <c r="BJY45" s="34"/>
      <c r="BJZ45" s="34"/>
      <c r="BKA45" s="34"/>
      <c r="BKB45" s="34"/>
      <c r="BKC45" s="34"/>
      <c r="BKD45" s="34"/>
      <c r="BKE45" s="34"/>
      <c r="BKF45" s="34"/>
      <c r="BKG45" s="34"/>
      <c r="BKH45" s="34"/>
      <c r="BKI45" s="34"/>
      <c r="BKJ45" s="34"/>
      <c r="BKK45" s="34"/>
      <c r="BKL45" s="34"/>
      <c r="BKM45" s="34"/>
      <c r="BKN45" s="34"/>
      <c r="BKO45" s="34"/>
      <c r="BKP45" s="34"/>
      <c r="BKQ45" s="34"/>
      <c r="BKR45" s="34"/>
      <c r="BKS45" s="34"/>
      <c r="BKT45" s="34"/>
      <c r="BKU45" s="34"/>
      <c r="BKV45" s="34"/>
      <c r="BKW45" s="34"/>
      <c r="BKX45" s="34"/>
      <c r="BKY45" s="34"/>
      <c r="BKZ45" s="34"/>
      <c r="BLA45" s="34"/>
      <c r="BLB45" s="34"/>
      <c r="BLC45" s="34"/>
      <c r="BLD45" s="34"/>
      <c r="BLE45" s="34"/>
      <c r="BLF45" s="34"/>
      <c r="BLG45" s="34"/>
      <c r="BLH45" s="34"/>
      <c r="BLI45" s="34"/>
      <c r="BLJ45" s="34"/>
      <c r="BLK45" s="34"/>
      <c r="BLL45" s="34"/>
      <c r="BLM45" s="34"/>
      <c r="BLN45" s="34"/>
      <c r="BLO45" s="34"/>
      <c r="BLP45" s="34"/>
      <c r="BLQ45" s="34"/>
      <c r="BLR45" s="34"/>
      <c r="BLS45" s="34"/>
      <c r="BLT45" s="34"/>
      <c r="BLU45" s="34"/>
      <c r="BLV45" s="34"/>
      <c r="BLW45" s="34"/>
      <c r="BLX45" s="34"/>
      <c r="BLY45" s="34"/>
      <c r="BLZ45" s="34"/>
      <c r="BMA45" s="34"/>
      <c r="BMB45" s="34"/>
      <c r="BMC45" s="34"/>
      <c r="BMD45" s="34"/>
      <c r="BME45" s="34"/>
      <c r="BMF45" s="34"/>
      <c r="BMG45" s="34"/>
      <c r="BMH45" s="34"/>
      <c r="BMI45" s="34"/>
      <c r="BMJ45" s="34"/>
      <c r="BMK45" s="34"/>
      <c r="BML45" s="34"/>
      <c r="BMM45" s="34"/>
      <c r="BMN45" s="34"/>
      <c r="BMO45" s="34"/>
      <c r="BMP45" s="34"/>
      <c r="BMQ45" s="34"/>
      <c r="BMR45" s="34"/>
      <c r="BMS45" s="34"/>
      <c r="BMT45" s="34"/>
      <c r="BMU45" s="34"/>
      <c r="BMV45" s="34"/>
      <c r="BMW45" s="34"/>
      <c r="BMX45" s="34"/>
      <c r="BMY45" s="34"/>
      <c r="BMZ45" s="34"/>
      <c r="BNA45" s="34"/>
      <c r="BNB45" s="34"/>
      <c r="BNC45" s="34"/>
      <c r="BND45" s="34"/>
      <c r="BNE45" s="34"/>
      <c r="BNF45" s="34"/>
      <c r="BNG45" s="34"/>
      <c r="BNH45" s="34"/>
      <c r="BNI45" s="34"/>
      <c r="BNJ45" s="34"/>
      <c r="BNK45" s="34"/>
      <c r="BNL45" s="34"/>
      <c r="BNM45" s="34"/>
      <c r="BNN45" s="34"/>
      <c r="BNO45" s="34"/>
      <c r="BNP45" s="34"/>
      <c r="BNQ45" s="34"/>
      <c r="BNR45" s="34"/>
      <c r="BNS45" s="34"/>
      <c r="BNT45" s="34"/>
      <c r="BNU45" s="34"/>
      <c r="BNV45" s="34"/>
      <c r="BNW45" s="34"/>
      <c r="BNX45" s="34"/>
      <c r="BNY45" s="34"/>
      <c r="BNZ45" s="34"/>
      <c r="BOA45" s="34"/>
      <c r="BOB45" s="34"/>
      <c r="BOC45" s="34"/>
      <c r="BOD45" s="34"/>
      <c r="BOE45" s="34"/>
      <c r="BOF45" s="34"/>
      <c r="BOG45" s="34"/>
      <c r="BOH45" s="34"/>
      <c r="BOI45" s="34"/>
      <c r="BOJ45" s="34"/>
      <c r="BOK45" s="34"/>
      <c r="BOL45" s="34"/>
      <c r="BOM45" s="34"/>
      <c r="BON45" s="34"/>
      <c r="BOO45" s="34"/>
      <c r="BOP45" s="34"/>
      <c r="BOQ45" s="34"/>
      <c r="BOR45" s="34"/>
      <c r="BOS45" s="34"/>
      <c r="BOT45" s="34"/>
      <c r="BOU45" s="34"/>
      <c r="BOV45" s="34"/>
      <c r="BOW45" s="34"/>
      <c r="BOX45" s="34"/>
      <c r="BOY45" s="34"/>
      <c r="BOZ45" s="34"/>
      <c r="BPA45" s="34"/>
      <c r="BPB45" s="34"/>
      <c r="BPC45" s="34"/>
      <c r="BPD45" s="34"/>
      <c r="BPE45" s="34"/>
      <c r="BPF45" s="34"/>
      <c r="BPG45" s="34"/>
      <c r="BPH45" s="34"/>
      <c r="BPI45" s="34"/>
      <c r="BPJ45" s="34"/>
      <c r="BPK45" s="34"/>
      <c r="BPL45" s="34"/>
      <c r="BPM45" s="34"/>
      <c r="BPN45" s="34"/>
      <c r="BPO45" s="34"/>
      <c r="BPP45" s="34"/>
      <c r="BPQ45" s="34"/>
      <c r="BPR45" s="34"/>
      <c r="BPS45" s="34"/>
      <c r="BPT45" s="34"/>
      <c r="BPU45" s="34"/>
      <c r="BPV45" s="34"/>
      <c r="BPW45" s="34"/>
      <c r="BPX45" s="34"/>
      <c r="BPY45" s="34"/>
      <c r="BPZ45" s="34"/>
      <c r="BQA45" s="34"/>
      <c r="BQB45" s="34"/>
      <c r="BQC45" s="34"/>
      <c r="BQD45" s="34"/>
      <c r="BQE45" s="34"/>
      <c r="BQF45" s="34"/>
      <c r="BQG45" s="34"/>
      <c r="BQH45" s="34"/>
      <c r="BQI45" s="34"/>
      <c r="BQJ45" s="34"/>
      <c r="BQK45" s="34"/>
      <c r="BQL45" s="34"/>
      <c r="BQM45" s="34"/>
      <c r="BQN45" s="34"/>
      <c r="BQO45" s="34"/>
      <c r="BQP45" s="34"/>
      <c r="BQQ45" s="34"/>
      <c r="BQR45" s="34"/>
      <c r="BQS45" s="34"/>
      <c r="BQT45" s="34"/>
      <c r="BQU45" s="34"/>
      <c r="BQV45" s="34"/>
      <c r="BQW45" s="34"/>
      <c r="BQX45" s="34"/>
      <c r="BQY45" s="34"/>
      <c r="BQZ45" s="34"/>
      <c r="BRA45" s="34"/>
      <c r="BRB45" s="34"/>
      <c r="BRC45" s="34"/>
      <c r="BRD45" s="34"/>
      <c r="BRE45" s="34"/>
      <c r="BRF45" s="34"/>
      <c r="BRG45" s="34"/>
      <c r="BRH45" s="34"/>
      <c r="BRI45" s="34"/>
      <c r="BRJ45" s="34"/>
      <c r="BRK45" s="34"/>
      <c r="BRL45" s="34"/>
      <c r="BRM45" s="34"/>
      <c r="BRN45" s="34"/>
      <c r="BRO45" s="34"/>
      <c r="BRP45" s="34"/>
      <c r="BRQ45" s="34"/>
      <c r="BRR45" s="34"/>
      <c r="BRS45" s="34"/>
      <c r="BRT45" s="34"/>
      <c r="BRU45" s="34"/>
      <c r="BRV45" s="34"/>
      <c r="BRW45" s="34"/>
      <c r="BRX45" s="34"/>
      <c r="BRY45" s="34"/>
      <c r="BRZ45" s="34"/>
      <c r="BSA45" s="34"/>
      <c r="BSB45" s="34"/>
      <c r="BSC45" s="34"/>
      <c r="BSD45" s="34"/>
      <c r="BSE45" s="34"/>
      <c r="BSF45" s="34"/>
      <c r="BSG45" s="34"/>
      <c r="BSH45" s="34"/>
      <c r="BSI45" s="34"/>
      <c r="BSJ45" s="34"/>
      <c r="BSK45" s="34"/>
      <c r="BSL45" s="34"/>
      <c r="BSM45" s="34"/>
      <c r="BSN45" s="34"/>
      <c r="BSO45" s="34"/>
      <c r="BSP45" s="34"/>
      <c r="BSQ45" s="34"/>
      <c r="BSR45" s="34"/>
      <c r="BSS45" s="34"/>
      <c r="BST45" s="34"/>
      <c r="BSU45" s="34"/>
      <c r="BSV45" s="34"/>
      <c r="BSW45" s="34"/>
      <c r="BSX45" s="34"/>
      <c r="BSY45" s="34"/>
      <c r="BSZ45" s="34"/>
      <c r="BTA45" s="34"/>
      <c r="BTB45" s="34"/>
      <c r="BTC45" s="34"/>
      <c r="BTD45" s="34"/>
      <c r="BTE45" s="34"/>
      <c r="BTF45" s="34"/>
      <c r="BTG45" s="34"/>
      <c r="BTH45" s="34"/>
      <c r="BTI45" s="34"/>
      <c r="BTJ45" s="34"/>
      <c r="BTK45" s="34"/>
      <c r="BTL45" s="34"/>
      <c r="BTM45" s="34"/>
      <c r="BTN45" s="34"/>
      <c r="BTO45" s="34"/>
      <c r="BTP45" s="34"/>
      <c r="BTQ45" s="34"/>
      <c r="BTR45" s="34"/>
      <c r="BTS45" s="34"/>
      <c r="BTT45" s="34"/>
      <c r="BTU45" s="34"/>
      <c r="BTV45" s="34"/>
      <c r="BTW45" s="34"/>
      <c r="BTX45" s="34"/>
      <c r="BTY45" s="34"/>
      <c r="BTZ45" s="34"/>
      <c r="BUA45" s="34"/>
      <c r="BUB45" s="34"/>
      <c r="BUC45" s="34"/>
      <c r="BUD45" s="34"/>
      <c r="BUE45" s="34"/>
      <c r="BUF45" s="34"/>
      <c r="BUG45" s="34"/>
      <c r="BUH45" s="34"/>
      <c r="BUI45" s="34"/>
      <c r="BUJ45" s="34"/>
      <c r="BUK45" s="34"/>
      <c r="BUL45" s="34"/>
      <c r="BUM45" s="34"/>
      <c r="BUN45" s="34"/>
      <c r="BUO45" s="34"/>
      <c r="BUP45" s="34"/>
      <c r="BUQ45" s="34"/>
      <c r="BUR45" s="34"/>
      <c r="BUS45" s="34"/>
      <c r="BUT45" s="34"/>
      <c r="BUU45" s="34"/>
      <c r="BUV45" s="34"/>
      <c r="BUW45" s="34"/>
      <c r="BUX45" s="34"/>
      <c r="BUY45" s="34"/>
      <c r="BUZ45" s="34"/>
      <c r="BVA45" s="34"/>
      <c r="BVB45" s="34"/>
      <c r="BVC45" s="34"/>
      <c r="BVD45" s="34"/>
      <c r="BVE45" s="34"/>
      <c r="BVF45" s="34"/>
      <c r="BVG45" s="34"/>
      <c r="BVH45" s="34"/>
      <c r="BVI45" s="34"/>
      <c r="BVJ45" s="34"/>
      <c r="BVK45" s="34"/>
      <c r="BVL45" s="34"/>
      <c r="BVM45" s="34"/>
      <c r="BVN45" s="34"/>
      <c r="BVO45" s="34"/>
      <c r="BVP45" s="34"/>
      <c r="BVQ45" s="34"/>
      <c r="BVR45" s="34"/>
      <c r="BVS45" s="34"/>
      <c r="BVT45" s="34"/>
      <c r="BVU45" s="34"/>
      <c r="BVV45" s="34"/>
      <c r="BVW45" s="34"/>
      <c r="BVX45" s="34"/>
      <c r="BVY45" s="34"/>
      <c r="BVZ45" s="34"/>
      <c r="BWA45" s="34"/>
      <c r="BWB45" s="34"/>
      <c r="BWC45" s="34"/>
      <c r="BWD45" s="34"/>
      <c r="BWE45" s="34"/>
      <c r="BWF45" s="34"/>
      <c r="BWG45" s="34"/>
      <c r="BWH45" s="34"/>
      <c r="BWI45" s="34"/>
      <c r="BWJ45" s="34"/>
      <c r="BWK45" s="34"/>
      <c r="BWL45" s="34"/>
      <c r="BWM45" s="34"/>
      <c r="BWN45" s="34"/>
      <c r="BWO45" s="34"/>
      <c r="BWP45" s="34"/>
      <c r="BWQ45" s="34"/>
      <c r="BWR45" s="34"/>
      <c r="BWS45" s="34"/>
      <c r="BWT45" s="34"/>
      <c r="BWU45" s="34"/>
      <c r="BWV45" s="34"/>
      <c r="BWW45" s="34"/>
      <c r="BWX45" s="34"/>
      <c r="BWY45" s="34"/>
      <c r="BWZ45" s="34"/>
      <c r="BXA45" s="34"/>
      <c r="BXB45" s="34"/>
      <c r="BXC45" s="34"/>
      <c r="BXD45" s="34"/>
      <c r="BXE45" s="34"/>
      <c r="BXF45" s="34"/>
      <c r="BXG45" s="34"/>
      <c r="BXH45" s="34"/>
      <c r="BXI45" s="34"/>
      <c r="BXJ45" s="34"/>
      <c r="BXK45" s="34"/>
      <c r="BXL45" s="34"/>
      <c r="BXM45" s="34"/>
      <c r="BXN45" s="34"/>
      <c r="BXO45" s="34"/>
      <c r="BXP45" s="34"/>
      <c r="BXQ45" s="34"/>
      <c r="BXR45" s="34"/>
      <c r="BXS45" s="34"/>
      <c r="BXT45" s="34"/>
      <c r="BXU45" s="34"/>
      <c r="BXV45" s="34"/>
      <c r="BXW45" s="34"/>
      <c r="BXX45" s="34"/>
      <c r="BXY45" s="34"/>
      <c r="BXZ45" s="34"/>
      <c r="BYA45" s="34"/>
      <c r="BYB45" s="34"/>
      <c r="BYC45" s="34"/>
      <c r="BYD45" s="34"/>
      <c r="BYE45" s="34"/>
      <c r="BYF45" s="34"/>
      <c r="BYG45" s="34"/>
      <c r="BYH45" s="34"/>
      <c r="BYI45" s="34"/>
      <c r="BYJ45" s="34"/>
      <c r="BYK45" s="34"/>
      <c r="BYL45" s="34"/>
      <c r="BYM45" s="34"/>
      <c r="BYN45" s="34"/>
      <c r="BYO45" s="34"/>
      <c r="BYP45" s="34"/>
      <c r="BYQ45" s="34"/>
      <c r="BYR45" s="34"/>
      <c r="BYS45" s="34"/>
      <c r="BYT45" s="34"/>
      <c r="BYU45" s="34"/>
      <c r="BYV45" s="34"/>
      <c r="BYW45" s="34"/>
      <c r="BYX45" s="34"/>
      <c r="BYY45" s="34"/>
      <c r="BYZ45" s="34"/>
      <c r="BZA45" s="34"/>
      <c r="BZB45" s="34"/>
      <c r="BZC45" s="34"/>
      <c r="BZD45" s="34"/>
      <c r="BZE45" s="34"/>
      <c r="BZF45" s="34"/>
      <c r="BZG45" s="34"/>
      <c r="BZH45" s="34"/>
      <c r="BZI45" s="34"/>
      <c r="BZJ45" s="34"/>
      <c r="BZK45" s="34"/>
      <c r="BZL45" s="34"/>
      <c r="BZM45" s="34"/>
      <c r="BZN45" s="34"/>
      <c r="BZO45" s="34"/>
      <c r="BZP45" s="34"/>
      <c r="BZQ45" s="34"/>
      <c r="BZR45" s="34"/>
      <c r="BZS45" s="34"/>
      <c r="BZT45" s="34"/>
      <c r="BZU45" s="34"/>
      <c r="BZV45" s="34"/>
      <c r="BZW45" s="34"/>
      <c r="BZX45" s="34"/>
      <c r="BZY45" s="34"/>
      <c r="BZZ45" s="34"/>
      <c r="CAA45" s="34"/>
      <c r="CAB45" s="34"/>
      <c r="CAC45" s="34"/>
      <c r="CAD45" s="34"/>
      <c r="CAE45" s="34"/>
      <c r="CAF45" s="34"/>
      <c r="CAG45" s="34"/>
      <c r="CAH45" s="34"/>
      <c r="CAI45" s="34"/>
      <c r="CAJ45" s="34"/>
      <c r="CAK45" s="34"/>
      <c r="CAL45" s="34"/>
      <c r="CAM45" s="34"/>
      <c r="CAN45" s="34"/>
      <c r="CAO45" s="34"/>
      <c r="CAP45" s="34"/>
      <c r="CAQ45" s="34"/>
      <c r="CAR45" s="34"/>
      <c r="CAS45" s="34"/>
      <c r="CAT45" s="34"/>
      <c r="CAU45" s="34"/>
      <c r="CAV45" s="34"/>
      <c r="CAW45" s="34"/>
      <c r="CAX45" s="34"/>
      <c r="CAY45" s="34"/>
      <c r="CAZ45" s="34"/>
      <c r="CBA45" s="34"/>
      <c r="CBB45" s="34"/>
      <c r="CBC45" s="34"/>
      <c r="CBD45" s="34"/>
      <c r="CBE45" s="34"/>
      <c r="CBF45" s="34"/>
      <c r="CBG45" s="34"/>
      <c r="CBH45" s="34"/>
      <c r="CBI45" s="34"/>
      <c r="CBJ45" s="34"/>
      <c r="CBK45" s="34"/>
      <c r="CBL45" s="34"/>
      <c r="CBM45" s="34"/>
      <c r="CBN45" s="34"/>
      <c r="CBO45" s="34"/>
      <c r="CBP45" s="34"/>
      <c r="CBQ45" s="34"/>
      <c r="CBR45" s="34"/>
      <c r="CBS45" s="34"/>
      <c r="CBT45" s="34"/>
      <c r="CBU45" s="34"/>
      <c r="CBV45" s="34"/>
      <c r="CBW45" s="34"/>
      <c r="CBX45" s="34"/>
      <c r="CBY45" s="34"/>
      <c r="CBZ45" s="34"/>
      <c r="CCA45" s="34"/>
      <c r="CCB45" s="34"/>
      <c r="CCC45" s="34"/>
      <c r="CCD45" s="34"/>
      <c r="CCE45" s="34"/>
      <c r="CCF45" s="34"/>
      <c r="CCG45" s="34"/>
      <c r="CCH45" s="34"/>
      <c r="CCI45" s="34"/>
      <c r="CCJ45" s="34"/>
      <c r="CCK45" s="34"/>
      <c r="CCL45" s="34"/>
      <c r="CCM45" s="34"/>
      <c r="CCN45" s="34"/>
      <c r="CCO45" s="34"/>
      <c r="CCP45" s="34"/>
      <c r="CCQ45" s="34"/>
      <c r="CCR45" s="34"/>
      <c r="CCS45" s="34"/>
      <c r="CCT45" s="34"/>
      <c r="CCU45" s="34"/>
      <c r="CCV45" s="34"/>
      <c r="CCW45" s="34"/>
      <c r="CCX45" s="34"/>
      <c r="CCY45" s="34"/>
      <c r="CCZ45" s="34"/>
      <c r="CDA45" s="34"/>
      <c r="CDB45" s="34"/>
      <c r="CDC45" s="34"/>
      <c r="CDD45" s="34"/>
      <c r="CDE45" s="34"/>
      <c r="CDF45" s="34"/>
      <c r="CDG45" s="34"/>
      <c r="CDH45" s="34"/>
      <c r="CDI45" s="34"/>
      <c r="CDJ45" s="34"/>
      <c r="CDK45" s="34"/>
      <c r="CDL45" s="34"/>
      <c r="CDM45" s="34"/>
      <c r="CDN45" s="34"/>
      <c r="CDO45" s="34"/>
      <c r="CDP45" s="34"/>
      <c r="CDQ45" s="34"/>
      <c r="CDR45" s="34"/>
      <c r="CDS45" s="34"/>
      <c r="CDT45" s="34"/>
      <c r="CDU45" s="34"/>
      <c r="CDV45" s="34"/>
      <c r="CDW45" s="34"/>
      <c r="CDX45" s="34"/>
      <c r="CDY45" s="34"/>
      <c r="CDZ45" s="34"/>
      <c r="CEA45" s="34"/>
      <c r="CEB45" s="34"/>
      <c r="CEC45" s="34"/>
      <c r="CED45" s="34"/>
      <c r="CEE45" s="34"/>
      <c r="CEF45" s="34"/>
      <c r="CEG45" s="34"/>
      <c r="CEH45" s="34"/>
      <c r="CEI45" s="34"/>
      <c r="CEJ45" s="34"/>
      <c r="CEK45" s="34"/>
      <c r="CEL45" s="34"/>
      <c r="CEM45" s="34"/>
      <c r="CEN45" s="34"/>
      <c r="CEO45" s="34"/>
      <c r="CEP45" s="34"/>
      <c r="CEQ45" s="34"/>
      <c r="CER45" s="34"/>
      <c r="CES45" s="34"/>
      <c r="CET45" s="34"/>
      <c r="CEU45" s="34"/>
      <c r="CEV45" s="34"/>
      <c r="CEW45" s="34"/>
      <c r="CEX45" s="34"/>
      <c r="CEY45" s="34"/>
      <c r="CEZ45" s="34"/>
      <c r="CFA45" s="34"/>
      <c r="CFB45" s="34"/>
      <c r="CFC45" s="34"/>
      <c r="CFD45" s="34"/>
      <c r="CFE45" s="34"/>
      <c r="CFF45" s="34"/>
      <c r="CFG45" s="34"/>
      <c r="CFH45" s="34"/>
      <c r="CFI45" s="34"/>
      <c r="CFJ45" s="34"/>
      <c r="CFK45" s="34"/>
      <c r="CFL45" s="34"/>
      <c r="CFM45" s="34"/>
      <c r="CFN45" s="34"/>
      <c r="CFO45" s="34"/>
      <c r="CFP45" s="34"/>
      <c r="CFQ45" s="34"/>
      <c r="CFR45" s="34"/>
      <c r="CFS45" s="34"/>
      <c r="CFT45" s="34"/>
      <c r="CFU45" s="34"/>
      <c r="CFV45" s="34"/>
      <c r="CFW45" s="34"/>
      <c r="CFX45" s="34"/>
      <c r="CFY45" s="34"/>
      <c r="CFZ45" s="34"/>
      <c r="CGA45" s="34"/>
      <c r="CGB45" s="34"/>
      <c r="CGC45" s="34"/>
      <c r="CGD45" s="34"/>
      <c r="CGE45" s="34"/>
      <c r="CGF45" s="34"/>
      <c r="CGG45" s="34"/>
      <c r="CGH45" s="34"/>
      <c r="CGI45" s="34"/>
      <c r="CGJ45" s="34"/>
      <c r="CGK45" s="34"/>
      <c r="CGL45" s="34"/>
      <c r="CGM45" s="34"/>
      <c r="CGN45" s="34"/>
      <c r="CGO45" s="34"/>
      <c r="CGP45" s="34"/>
      <c r="CGQ45" s="34"/>
      <c r="CGR45" s="34"/>
      <c r="CGS45" s="34"/>
      <c r="CGT45" s="34"/>
      <c r="CGU45" s="34"/>
      <c r="CGV45" s="34"/>
      <c r="CGW45" s="34"/>
      <c r="CGX45" s="34"/>
      <c r="CGY45" s="34"/>
      <c r="CGZ45" s="34"/>
      <c r="CHA45" s="34"/>
      <c r="CHB45" s="34"/>
      <c r="CHC45" s="34"/>
      <c r="CHD45" s="34"/>
      <c r="CHE45" s="34"/>
      <c r="CHF45" s="34"/>
      <c r="CHG45" s="34"/>
      <c r="CHH45" s="34"/>
      <c r="CHI45" s="34"/>
      <c r="CHJ45" s="34"/>
      <c r="CHK45" s="34"/>
      <c r="CHL45" s="34"/>
      <c r="CHM45" s="34"/>
      <c r="CHN45" s="34"/>
      <c r="CHO45" s="34"/>
      <c r="CHP45" s="34"/>
      <c r="CHQ45" s="34"/>
      <c r="CHR45" s="34"/>
      <c r="CHS45" s="34"/>
      <c r="CHT45" s="34"/>
      <c r="CHU45" s="34"/>
      <c r="CHV45" s="34"/>
      <c r="CHW45" s="34"/>
      <c r="CHX45" s="34"/>
      <c r="CHY45" s="34"/>
      <c r="CHZ45" s="34"/>
      <c r="CIA45" s="34"/>
      <c r="CIB45" s="34"/>
      <c r="CIC45" s="34"/>
      <c r="CID45" s="34"/>
      <c r="CIE45" s="34"/>
      <c r="CIF45" s="34"/>
      <c r="CIG45" s="34"/>
      <c r="CIH45" s="34"/>
      <c r="CII45" s="34"/>
      <c r="CIJ45" s="34"/>
      <c r="CIK45" s="34"/>
      <c r="CIL45" s="34"/>
      <c r="CIM45" s="34"/>
      <c r="CIN45" s="34"/>
      <c r="CIO45" s="34"/>
      <c r="CIP45" s="34"/>
      <c r="CIQ45" s="34"/>
      <c r="CIR45" s="34"/>
      <c r="CIS45" s="34"/>
      <c r="CIT45" s="34"/>
      <c r="CIU45" s="34"/>
      <c r="CIV45" s="34"/>
      <c r="CIW45" s="34"/>
      <c r="CIX45" s="34"/>
      <c r="CIY45" s="34"/>
      <c r="CIZ45" s="34"/>
      <c r="CJA45" s="34"/>
      <c r="CJB45" s="34"/>
      <c r="CJC45" s="34"/>
      <c r="CJD45" s="34"/>
      <c r="CJE45" s="34"/>
      <c r="CJF45" s="34"/>
      <c r="CJG45" s="34"/>
      <c r="CJH45" s="34"/>
      <c r="CJI45" s="34"/>
      <c r="CJJ45" s="34"/>
      <c r="CJK45" s="34"/>
      <c r="CJL45" s="34"/>
      <c r="CJM45" s="34"/>
      <c r="CJN45" s="34"/>
      <c r="CJO45" s="34"/>
      <c r="CJP45" s="34"/>
      <c r="CJQ45" s="34"/>
      <c r="CJR45" s="34"/>
      <c r="CJS45" s="34"/>
      <c r="CJT45" s="34"/>
      <c r="CJU45" s="34"/>
      <c r="CJV45" s="34"/>
      <c r="CJW45" s="34"/>
      <c r="CJX45" s="34"/>
      <c r="CJY45" s="34"/>
      <c r="CJZ45" s="34"/>
      <c r="CKA45" s="34"/>
      <c r="CKB45" s="34"/>
      <c r="CKC45" s="34"/>
      <c r="CKD45" s="34"/>
      <c r="CKE45" s="34"/>
      <c r="CKF45" s="34"/>
      <c r="CKG45" s="34"/>
      <c r="CKH45" s="34"/>
      <c r="CKI45" s="34"/>
      <c r="CKJ45" s="34"/>
      <c r="CKK45" s="34"/>
      <c r="CKL45" s="34"/>
      <c r="CKM45" s="34"/>
      <c r="CKN45" s="34"/>
      <c r="CKO45" s="34"/>
      <c r="CKP45" s="34"/>
      <c r="CKQ45" s="34"/>
      <c r="CKR45" s="34"/>
      <c r="CKS45" s="34"/>
      <c r="CKT45" s="34"/>
      <c r="CKU45" s="34"/>
      <c r="CKV45" s="34"/>
      <c r="CKW45" s="34"/>
      <c r="CKX45" s="34"/>
      <c r="CKY45" s="34"/>
      <c r="CKZ45" s="34"/>
      <c r="CLA45" s="34"/>
      <c r="CLB45" s="34"/>
      <c r="CLC45" s="34"/>
      <c r="CLD45" s="34"/>
      <c r="CLE45" s="34"/>
      <c r="CLF45" s="34"/>
      <c r="CLG45" s="34"/>
      <c r="CLH45" s="34"/>
      <c r="CLI45" s="34"/>
      <c r="CLJ45" s="34"/>
      <c r="CLK45" s="34"/>
      <c r="CLL45" s="34"/>
      <c r="CLM45" s="34"/>
      <c r="CLN45" s="34"/>
      <c r="CLO45" s="34"/>
      <c r="CLP45" s="34"/>
      <c r="CLQ45" s="34"/>
      <c r="CLR45" s="34"/>
      <c r="CLS45" s="34"/>
      <c r="CLT45" s="34"/>
      <c r="CLU45" s="34"/>
      <c r="CLV45" s="34"/>
      <c r="CLW45" s="34"/>
      <c r="CLX45" s="34"/>
      <c r="CLY45" s="34"/>
      <c r="CLZ45" s="34"/>
      <c r="CMA45" s="34"/>
      <c r="CMB45" s="34"/>
      <c r="CMC45" s="34"/>
      <c r="CMD45" s="34"/>
      <c r="CME45" s="34"/>
      <c r="CMF45" s="34"/>
      <c r="CMG45" s="34"/>
      <c r="CMH45" s="34"/>
      <c r="CMI45" s="34"/>
      <c r="CMJ45" s="34"/>
      <c r="CMK45" s="34"/>
      <c r="CML45" s="34"/>
      <c r="CMM45" s="34"/>
      <c r="CMN45" s="34"/>
      <c r="CMO45" s="34"/>
      <c r="CMP45" s="34"/>
      <c r="CMQ45" s="34"/>
      <c r="CMR45" s="34"/>
      <c r="CMS45" s="34"/>
      <c r="CMT45" s="34"/>
      <c r="CMU45" s="34"/>
      <c r="CMV45" s="34"/>
      <c r="CMW45" s="34"/>
      <c r="CMX45" s="34"/>
      <c r="CMY45" s="34"/>
      <c r="CMZ45" s="34"/>
      <c r="CNA45" s="34"/>
      <c r="CNB45" s="34"/>
      <c r="CNC45" s="34"/>
      <c r="CND45" s="34"/>
      <c r="CNE45" s="34"/>
      <c r="CNF45" s="34"/>
      <c r="CNG45" s="34"/>
      <c r="CNH45" s="34"/>
      <c r="CNI45" s="34"/>
      <c r="CNJ45" s="34"/>
      <c r="CNK45" s="34"/>
      <c r="CNL45" s="34"/>
      <c r="CNM45" s="34"/>
      <c r="CNN45" s="34"/>
      <c r="CNO45" s="34"/>
      <c r="CNP45" s="34"/>
      <c r="CNQ45" s="34"/>
      <c r="CNR45" s="34"/>
      <c r="CNS45" s="34"/>
      <c r="CNT45" s="34"/>
      <c r="CNU45" s="34"/>
      <c r="CNV45" s="34"/>
      <c r="CNW45" s="34"/>
      <c r="CNX45" s="34"/>
      <c r="CNY45" s="34"/>
      <c r="CNZ45" s="34"/>
      <c r="COA45" s="34"/>
      <c r="COB45" s="34"/>
      <c r="COC45" s="34"/>
      <c r="COD45" s="34"/>
      <c r="COE45" s="34"/>
      <c r="COF45" s="34"/>
      <c r="COG45" s="34"/>
      <c r="COH45" s="34"/>
      <c r="COI45" s="34"/>
      <c r="COJ45" s="34"/>
      <c r="COK45" s="34"/>
      <c r="COL45" s="34"/>
      <c r="COM45" s="34"/>
      <c r="CON45" s="34"/>
      <c r="COO45" s="34"/>
      <c r="COP45" s="34"/>
      <c r="COQ45" s="34"/>
      <c r="COR45" s="34"/>
      <c r="COS45" s="34"/>
      <c r="COT45" s="34"/>
      <c r="COU45" s="34"/>
      <c r="COV45" s="34"/>
      <c r="COW45" s="34"/>
      <c r="COX45" s="34"/>
      <c r="COY45" s="34"/>
      <c r="COZ45" s="34"/>
      <c r="CPA45" s="34"/>
      <c r="CPB45" s="34"/>
      <c r="CPC45" s="34"/>
      <c r="CPD45" s="34"/>
      <c r="CPE45" s="34"/>
      <c r="CPF45" s="34"/>
      <c r="CPG45" s="34"/>
      <c r="CPH45" s="34"/>
      <c r="CPI45" s="34"/>
      <c r="CPJ45" s="34"/>
      <c r="CPK45" s="34"/>
      <c r="CPL45" s="34"/>
      <c r="CPM45" s="34"/>
      <c r="CPN45" s="34"/>
      <c r="CPO45" s="34"/>
      <c r="CPP45" s="34"/>
      <c r="CPQ45" s="34"/>
      <c r="CPR45" s="34"/>
      <c r="CPS45" s="34"/>
      <c r="CPT45" s="34"/>
      <c r="CPU45" s="34"/>
      <c r="CPV45" s="34"/>
      <c r="CPW45" s="34"/>
      <c r="CPX45" s="34"/>
      <c r="CPY45" s="34"/>
      <c r="CPZ45" s="34"/>
      <c r="CQA45" s="34"/>
      <c r="CQB45" s="34"/>
      <c r="CQC45" s="34"/>
      <c r="CQD45" s="34"/>
      <c r="CQE45" s="34"/>
      <c r="CQF45" s="34"/>
      <c r="CQG45" s="34"/>
      <c r="CQH45" s="34"/>
      <c r="CQI45" s="34"/>
      <c r="CQJ45" s="34"/>
      <c r="CQK45" s="34"/>
      <c r="CQL45" s="34"/>
      <c r="CQM45" s="34"/>
      <c r="CQN45" s="34"/>
      <c r="CQO45" s="34"/>
      <c r="CQP45" s="34"/>
      <c r="CQQ45" s="34"/>
      <c r="CQR45" s="34"/>
      <c r="CQS45" s="34"/>
      <c r="CQT45" s="34"/>
      <c r="CQU45" s="34"/>
      <c r="CQV45" s="34"/>
      <c r="CQW45" s="34"/>
      <c r="CQX45" s="34"/>
      <c r="CQY45" s="34"/>
      <c r="CQZ45" s="34"/>
      <c r="CRA45" s="34"/>
      <c r="CRB45" s="34"/>
      <c r="CRC45" s="34"/>
      <c r="CRD45" s="34"/>
      <c r="CRE45" s="34"/>
      <c r="CRF45" s="34"/>
      <c r="CRG45" s="34"/>
      <c r="CRH45" s="34"/>
      <c r="CRI45" s="34"/>
      <c r="CRJ45" s="34"/>
      <c r="CRK45" s="34"/>
      <c r="CRL45" s="34"/>
      <c r="CRM45" s="34"/>
      <c r="CRN45" s="34"/>
      <c r="CRO45" s="34"/>
      <c r="CRP45" s="34"/>
      <c r="CRQ45" s="34"/>
      <c r="CRR45" s="34"/>
      <c r="CRS45" s="34"/>
      <c r="CRT45" s="34"/>
      <c r="CRU45" s="34"/>
      <c r="CRV45" s="34"/>
      <c r="CRW45" s="34"/>
      <c r="CRX45" s="34"/>
      <c r="CRY45" s="34"/>
      <c r="CRZ45" s="34"/>
      <c r="CSA45" s="34"/>
      <c r="CSB45" s="34"/>
      <c r="CSC45" s="34"/>
      <c r="CSD45" s="34"/>
      <c r="CSE45" s="34"/>
      <c r="CSF45" s="34"/>
      <c r="CSG45" s="34"/>
      <c r="CSH45" s="34"/>
      <c r="CSI45" s="34"/>
      <c r="CSJ45" s="34"/>
      <c r="CSK45" s="34"/>
      <c r="CSL45" s="34"/>
      <c r="CSM45" s="34"/>
      <c r="CSN45" s="34"/>
      <c r="CSO45" s="34"/>
      <c r="CSP45" s="34"/>
      <c r="CSQ45" s="34"/>
      <c r="CSR45" s="34"/>
      <c r="CSS45" s="34"/>
      <c r="CST45" s="34"/>
      <c r="CSU45" s="34"/>
      <c r="CSV45" s="34"/>
      <c r="CSW45" s="34"/>
      <c r="CSX45" s="34"/>
      <c r="CSY45" s="34"/>
      <c r="CSZ45" s="34"/>
      <c r="CTA45" s="34"/>
      <c r="CTB45" s="34"/>
      <c r="CTC45" s="34"/>
      <c r="CTD45" s="34"/>
      <c r="CTE45" s="34"/>
      <c r="CTF45" s="34"/>
      <c r="CTG45" s="34"/>
      <c r="CTH45" s="34"/>
      <c r="CTI45" s="34"/>
      <c r="CTJ45" s="34"/>
      <c r="CTK45" s="34"/>
      <c r="CTL45" s="34"/>
      <c r="CTM45" s="34"/>
      <c r="CTN45" s="34"/>
      <c r="CTO45" s="34"/>
      <c r="CTP45" s="34"/>
      <c r="CTQ45" s="34"/>
      <c r="CTR45" s="34"/>
      <c r="CTS45" s="34"/>
      <c r="CTT45" s="34"/>
      <c r="CTU45" s="34"/>
      <c r="CTV45" s="34"/>
      <c r="CTW45" s="34"/>
      <c r="CTX45" s="34"/>
      <c r="CTY45" s="34"/>
      <c r="CTZ45" s="34"/>
      <c r="CUA45" s="34"/>
      <c r="CUB45" s="34"/>
      <c r="CUC45" s="34"/>
      <c r="CUD45" s="34"/>
      <c r="CUE45" s="34"/>
      <c r="CUF45" s="34"/>
      <c r="CUG45" s="34"/>
      <c r="CUH45" s="34"/>
      <c r="CUI45" s="34"/>
      <c r="CUJ45" s="34"/>
      <c r="CUK45" s="34"/>
      <c r="CUL45" s="34"/>
      <c r="CUM45" s="34"/>
      <c r="CUN45" s="34"/>
      <c r="CUO45" s="34"/>
      <c r="CUP45" s="34"/>
      <c r="CUQ45" s="34"/>
      <c r="CUR45" s="34"/>
      <c r="CUS45" s="34"/>
      <c r="CUT45" s="34"/>
      <c r="CUU45" s="34"/>
      <c r="CUV45" s="34"/>
      <c r="CUW45" s="34"/>
      <c r="CUX45" s="34"/>
      <c r="CUY45" s="34"/>
      <c r="CUZ45" s="34"/>
      <c r="CVA45" s="34"/>
      <c r="CVB45" s="34"/>
      <c r="CVC45" s="34"/>
      <c r="CVD45" s="34"/>
      <c r="CVE45" s="34"/>
      <c r="CVF45" s="34"/>
      <c r="CVG45" s="34"/>
      <c r="CVH45" s="34"/>
      <c r="CVI45" s="34"/>
      <c r="CVJ45" s="34"/>
      <c r="CVK45" s="34"/>
      <c r="CVL45" s="34"/>
      <c r="CVM45" s="34"/>
      <c r="CVN45" s="34"/>
      <c r="CVO45" s="34"/>
      <c r="CVP45" s="34"/>
      <c r="CVQ45" s="34"/>
      <c r="CVR45" s="34"/>
      <c r="CVS45" s="34"/>
      <c r="CVT45" s="34"/>
      <c r="CVU45" s="34"/>
      <c r="CVV45" s="34"/>
      <c r="CVW45" s="34"/>
      <c r="CVX45" s="34"/>
      <c r="CVY45" s="34"/>
      <c r="CVZ45" s="34"/>
      <c r="CWA45" s="34"/>
      <c r="CWB45" s="34"/>
      <c r="CWC45" s="34"/>
      <c r="CWD45" s="34"/>
      <c r="CWE45" s="34"/>
      <c r="CWF45" s="34"/>
      <c r="CWG45" s="34"/>
      <c r="CWH45" s="34"/>
      <c r="CWI45" s="34"/>
      <c r="CWJ45" s="34"/>
      <c r="CWK45" s="34"/>
      <c r="CWL45" s="34"/>
      <c r="CWM45" s="34"/>
      <c r="CWN45" s="34"/>
      <c r="CWO45" s="34"/>
      <c r="CWP45" s="34"/>
      <c r="CWQ45" s="34"/>
      <c r="CWR45" s="34"/>
      <c r="CWS45" s="34"/>
      <c r="CWT45" s="34"/>
      <c r="CWU45" s="34"/>
      <c r="CWV45" s="34"/>
      <c r="CWW45" s="34"/>
      <c r="CWX45" s="34"/>
      <c r="CWY45" s="34"/>
      <c r="CWZ45" s="34"/>
      <c r="CXA45" s="34"/>
      <c r="CXB45" s="34"/>
      <c r="CXC45" s="34"/>
      <c r="CXD45" s="34"/>
      <c r="CXE45" s="34"/>
      <c r="CXF45" s="34"/>
      <c r="CXG45" s="34"/>
      <c r="CXH45" s="34"/>
      <c r="CXI45" s="34"/>
      <c r="CXJ45" s="34"/>
      <c r="CXK45" s="34"/>
      <c r="CXL45" s="34"/>
      <c r="CXM45" s="34"/>
      <c r="CXN45" s="34"/>
      <c r="CXO45" s="34"/>
      <c r="CXP45" s="34"/>
      <c r="CXQ45" s="34"/>
      <c r="CXR45" s="34"/>
      <c r="CXS45" s="34"/>
      <c r="CXT45" s="34"/>
      <c r="CXU45" s="34"/>
      <c r="CXV45" s="34"/>
      <c r="CXW45" s="34"/>
      <c r="CXX45" s="34"/>
      <c r="CXY45" s="34"/>
      <c r="CXZ45" s="34"/>
      <c r="CYA45" s="34"/>
      <c r="CYB45" s="34"/>
      <c r="CYC45" s="34"/>
      <c r="CYD45" s="34"/>
      <c r="CYE45" s="34"/>
      <c r="CYF45" s="34"/>
      <c r="CYG45" s="34"/>
      <c r="CYH45" s="34"/>
      <c r="CYI45" s="34"/>
      <c r="CYJ45" s="34"/>
      <c r="CYK45" s="34"/>
      <c r="CYL45" s="34"/>
      <c r="CYM45" s="34"/>
      <c r="CYN45" s="34"/>
      <c r="CYO45" s="34"/>
      <c r="CYP45" s="34"/>
      <c r="CYQ45" s="34"/>
      <c r="CYR45" s="34"/>
      <c r="CYS45" s="34"/>
      <c r="CYT45" s="34"/>
      <c r="CYU45" s="34"/>
      <c r="CYV45" s="34"/>
      <c r="CYW45" s="34"/>
      <c r="CYX45" s="34"/>
      <c r="CYY45" s="34"/>
      <c r="CYZ45" s="34"/>
      <c r="CZA45" s="34"/>
      <c r="CZB45" s="34"/>
      <c r="CZC45" s="34"/>
      <c r="CZD45" s="34"/>
      <c r="CZE45" s="34"/>
      <c r="CZF45" s="34"/>
      <c r="CZG45" s="34"/>
      <c r="CZH45" s="34"/>
      <c r="CZI45" s="34"/>
      <c r="CZJ45" s="34"/>
      <c r="CZK45" s="34"/>
      <c r="CZL45" s="34"/>
      <c r="CZM45" s="34"/>
      <c r="CZN45" s="34"/>
      <c r="CZO45" s="34"/>
      <c r="CZP45" s="34"/>
      <c r="CZQ45" s="34"/>
      <c r="CZR45" s="34"/>
      <c r="CZS45" s="34"/>
      <c r="CZT45" s="34"/>
      <c r="CZU45" s="34"/>
      <c r="CZV45" s="34"/>
      <c r="CZW45" s="34"/>
      <c r="CZX45" s="34"/>
      <c r="CZY45" s="34"/>
      <c r="CZZ45" s="34"/>
      <c r="DAA45" s="34"/>
      <c r="DAB45" s="34"/>
      <c r="DAC45" s="34"/>
      <c r="DAD45" s="34"/>
      <c r="DAE45" s="34"/>
      <c r="DAF45" s="34"/>
      <c r="DAG45" s="34"/>
      <c r="DAH45" s="34"/>
      <c r="DAI45" s="34"/>
      <c r="DAJ45" s="34"/>
      <c r="DAK45" s="34"/>
      <c r="DAL45" s="34"/>
      <c r="DAM45" s="34"/>
      <c r="DAN45" s="34"/>
      <c r="DAO45" s="34"/>
      <c r="DAP45" s="34"/>
      <c r="DAQ45" s="34"/>
      <c r="DAR45" s="34"/>
      <c r="DAS45" s="34"/>
      <c r="DAT45" s="34"/>
      <c r="DAU45" s="34"/>
      <c r="DAV45" s="34"/>
      <c r="DAW45" s="34"/>
      <c r="DAX45" s="34"/>
      <c r="DAY45" s="34"/>
      <c r="DAZ45" s="34"/>
      <c r="DBA45" s="34"/>
      <c r="DBB45" s="34"/>
      <c r="DBC45" s="34"/>
      <c r="DBD45" s="34"/>
      <c r="DBE45" s="34"/>
      <c r="DBF45" s="34"/>
      <c r="DBG45" s="34"/>
      <c r="DBH45" s="34"/>
      <c r="DBI45" s="34"/>
      <c r="DBJ45" s="34"/>
      <c r="DBK45" s="34"/>
      <c r="DBL45" s="34"/>
      <c r="DBM45" s="34"/>
      <c r="DBN45" s="34"/>
      <c r="DBO45" s="34"/>
      <c r="DBP45" s="34"/>
      <c r="DBQ45" s="34"/>
      <c r="DBR45" s="34"/>
      <c r="DBS45" s="34"/>
      <c r="DBT45" s="34"/>
      <c r="DBU45" s="34"/>
      <c r="DBV45" s="34"/>
      <c r="DBW45" s="34"/>
      <c r="DBX45" s="34"/>
      <c r="DBY45" s="34"/>
      <c r="DBZ45" s="34"/>
      <c r="DCA45" s="34"/>
      <c r="DCB45" s="34"/>
      <c r="DCC45" s="34"/>
      <c r="DCD45" s="34"/>
      <c r="DCE45" s="34"/>
      <c r="DCF45" s="34"/>
      <c r="DCG45" s="34"/>
      <c r="DCH45" s="34"/>
      <c r="DCI45" s="34"/>
      <c r="DCJ45" s="34"/>
      <c r="DCK45" s="34"/>
      <c r="DCL45" s="34"/>
      <c r="DCM45" s="34"/>
      <c r="DCN45" s="34"/>
      <c r="DCO45" s="34"/>
      <c r="DCP45" s="34"/>
      <c r="DCQ45" s="34"/>
      <c r="DCR45" s="34"/>
      <c r="DCS45" s="34"/>
      <c r="DCT45" s="34"/>
      <c r="DCU45" s="34"/>
      <c r="DCV45" s="34"/>
      <c r="DCW45" s="34"/>
      <c r="DCX45" s="34"/>
      <c r="DCY45" s="34"/>
      <c r="DCZ45" s="34"/>
      <c r="DDA45" s="34"/>
      <c r="DDB45" s="34"/>
      <c r="DDC45" s="34"/>
      <c r="DDD45" s="34"/>
      <c r="DDE45" s="34"/>
      <c r="DDF45" s="34"/>
      <c r="DDG45" s="34"/>
      <c r="DDH45" s="34"/>
      <c r="DDI45" s="34"/>
      <c r="DDJ45" s="34"/>
      <c r="DDK45" s="34"/>
      <c r="DDL45" s="34"/>
      <c r="DDM45" s="34"/>
      <c r="DDN45" s="34"/>
      <c r="DDO45" s="34"/>
      <c r="DDP45" s="34"/>
      <c r="DDQ45" s="34"/>
      <c r="DDR45" s="34"/>
      <c r="DDS45" s="34"/>
      <c r="DDT45" s="34"/>
      <c r="DDU45" s="34"/>
      <c r="DDV45" s="34"/>
      <c r="DDW45" s="34"/>
      <c r="DDX45" s="34"/>
      <c r="DDY45" s="34"/>
      <c r="DDZ45" s="34"/>
      <c r="DEA45" s="34"/>
      <c r="DEB45" s="34"/>
      <c r="DEC45" s="34"/>
      <c r="DED45" s="34"/>
      <c r="DEE45" s="34"/>
      <c r="DEF45" s="34"/>
      <c r="DEG45" s="34"/>
      <c r="DEH45" s="34"/>
      <c r="DEI45" s="34"/>
      <c r="DEJ45" s="34"/>
      <c r="DEK45" s="34"/>
      <c r="DEL45" s="34"/>
      <c r="DEM45" s="34"/>
      <c r="DEN45" s="34"/>
      <c r="DEO45" s="34"/>
      <c r="DEP45" s="34"/>
      <c r="DEQ45" s="34"/>
      <c r="DER45" s="34"/>
      <c r="DES45" s="34"/>
      <c r="DET45" s="34"/>
      <c r="DEU45" s="34"/>
      <c r="DEV45" s="34"/>
      <c r="DEW45" s="34"/>
      <c r="DEX45" s="34"/>
      <c r="DEY45" s="34"/>
      <c r="DEZ45" s="34"/>
      <c r="DFA45" s="34"/>
      <c r="DFB45" s="34"/>
      <c r="DFC45" s="34"/>
      <c r="DFD45" s="34"/>
      <c r="DFE45" s="34"/>
      <c r="DFF45" s="34"/>
      <c r="DFG45" s="34"/>
      <c r="DFH45" s="34"/>
      <c r="DFI45" s="34"/>
      <c r="DFJ45" s="34"/>
      <c r="DFK45" s="34"/>
      <c r="DFL45" s="34"/>
      <c r="DFM45" s="34"/>
      <c r="DFN45" s="34"/>
      <c r="DFO45" s="34"/>
      <c r="DFP45" s="34"/>
      <c r="DFQ45" s="34"/>
      <c r="DFR45" s="34"/>
      <c r="DFS45" s="34"/>
      <c r="DFT45" s="34"/>
      <c r="DFU45" s="34"/>
      <c r="DFV45" s="34"/>
      <c r="DFW45" s="34"/>
      <c r="DFX45" s="34"/>
      <c r="DFY45" s="34"/>
      <c r="DFZ45" s="34"/>
      <c r="DGA45" s="34"/>
      <c r="DGB45" s="34"/>
      <c r="DGC45" s="34"/>
      <c r="DGD45" s="34"/>
      <c r="DGE45" s="34"/>
      <c r="DGF45" s="34"/>
      <c r="DGG45" s="34"/>
      <c r="DGH45" s="34"/>
      <c r="DGI45" s="34"/>
      <c r="DGJ45" s="34"/>
      <c r="DGK45" s="34"/>
      <c r="DGL45" s="34"/>
      <c r="DGM45" s="34"/>
      <c r="DGN45" s="34"/>
      <c r="DGO45" s="34"/>
      <c r="DGP45" s="34"/>
      <c r="DGQ45" s="34"/>
      <c r="DGR45" s="34"/>
      <c r="DGS45" s="34"/>
      <c r="DGT45" s="34"/>
      <c r="DGU45" s="34"/>
      <c r="DGV45" s="34"/>
      <c r="DGW45" s="34"/>
      <c r="DGX45" s="34"/>
      <c r="DGY45" s="34"/>
      <c r="DGZ45" s="34"/>
      <c r="DHA45" s="34"/>
      <c r="DHB45" s="34"/>
      <c r="DHC45" s="34"/>
      <c r="DHD45" s="34"/>
      <c r="DHE45" s="34"/>
      <c r="DHF45" s="34"/>
      <c r="DHG45" s="34"/>
      <c r="DHH45" s="34"/>
      <c r="DHI45" s="34"/>
      <c r="DHJ45" s="34"/>
      <c r="DHK45" s="34"/>
      <c r="DHL45" s="34"/>
      <c r="DHM45" s="34"/>
      <c r="DHN45" s="34"/>
      <c r="DHO45" s="34"/>
      <c r="DHP45" s="34"/>
      <c r="DHQ45" s="34"/>
      <c r="DHR45" s="34"/>
      <c r="DHS45" s="34"/>
      <c r="DHT45" s="34"/>
      <c r="DHU45" s="34"/>
      <c r="DHV45" s="34"/>
      <c r="DHW45" s="34"/>
      <c r="DHX45" s="34"/>
      <c r="DHY45" s="34"/>
      <c r="DHZ45" s="34"/>
      <c r="DIA45" s="34"/>
      <c r="DIB45" s="34"/>
      <c r="DIC45" s="34"/>
      <c r="DID45" s="34"/>
      <c r="DIE45" s="34"/>
      <c r="DIF45" s="34"/>
      <c r="DIG45" s="34"/>
      <c r="DIH45" s="34"/>
      <c r="DII45" s="34"/>
      <c r="DIJ45" s="34"/>
      <c r="DIK45" s="34"/>
      <c r="DIL45" s="34"/>
      <c r="DIM45" s="34"/>
      <c r="DIN45" s="34"/>
      <c r="DIO45" s="34"/>
      <c r="DIP45" s="34"/>
      <c r="DIQ45" s="34"/>
      <c r="DIR45" s="34"/>
      <c r="DIS45" s="34"/>
      <c r="DIT45" s="34"/>
      <c r="DIU45" s="34"/>
      <c r="DIV45" s="34"/>
      <c r="DIW45" s="34"/>
      <c r="DIX45" s="34"/>
      <c r="DIY45" s="34"/>
      <c r="DIZ45" s="34"/>
      <c r="DJA45" s="34"/>
      <c r="DJB45" s="34"/>
      <c r="DJC45" s="34"/>
      <c r="DJD45" s="34"/>
      <c r="DJE45" s="34"/>
      <c r="DJF45" s="34"/>
      <c r="DJG45" s="34"/>
      <c r="DJH45" s="34"/>
      <c r="DJI45" s="34"/>
      <c r="DJJ45" s="34"/>
      <c r="DJK45" s="34"/>
      <c r="DJL45" s="34"/>
      <c r="DJM45" s="34"/>
      <c r="DJN45" s="34"/>
      <c r="DJO45" s="34"/>
      <c r="DJP45" s="34"/>
      <c r="DJQ45" s="34"/>
      <c r="DJR45" s="34"/>
      <c r="DJS45" s="34"/>
      <c r="DJT45" s="34"/>
      <c r="DJU45" s="34"/>
      <c r="DJV45" s="34"/>
      <c r="DJW45" s="34"/>
      <c r="DJX45" s="34"/>
      <c r="DJY45" s="34"/>
      <c r="DJZ45" s="34"/>
      <c r="DKA45" s="34"/>
      <c r="DKB45" s="34"/>
      <c r="DKC45" s="34"/>
      <c r="DKD45" s="34"/>
      <c r="DKE45" s="34"/>
      <c r="DKF45" s="34"/>
      <c r="DKG45" s="34"/>
      <c r="DKH45" s="34"/>
      <c r="DKI45" s="34"/>
      <c r="DKJ45" s="34"/>
      <c r="DKK45" s="34"/>
      <c r="DKL45" s="34"/>
      <c r="DKM45" s="34"/>
      <c r="DKN45" s="34"/>
      <c r="DKO45" s="34"/>
      <c r="DKP45" s="34"/>
      <c r="DKQ45" s="34"/>
      <c r="DKR45" s="34"/>
      <c r="DKS45" s="34"/>
      <c r="DKT45" s="34"/>
      <c r="DKU45" s="34"/>
      <c r="DKV45" s="34"/>
      <c r="DKW45" s="34"/>
      <c r="DKX45" s="34"/>
      <c r="DKY45" s="34"/>
      <c r="DKZ45" s="34"/>
      <c r="DLA45" s="34"/>
      <c r="DLB45" s="34"/>
      <c r="DLC45" s="34"/>
      <c r="DLD45" s="34"/>
      <c r="DLE45" s="34"/>
      <c r="DLF45" s="34"/>
      <c r="DLG45" s="34"/>
      <c r="DLH45" s="34"/>
      <c r="DLI45" s="34"/>
      <c r="DLJ45" s="34"/>
      <c r="DLK45" s="34"/>
      <c r="DLL45" s="34"/>
      <c r="DLM45" s="34"/>
      <c r="DLN45" s="34"/>
      <c r="DLO45" s="34"/>
      <c r="DLP45" s="34"/>
      <c r="DLQ45" s="34"/>
      <c r="DLR45" s="34"/>
      <c r="DLS45" s="34"/>
      <c r="DLT45" s="34"/>
      <c r="DLU45" s="34"/>
      <c r="DLV45" s="34"/>
      <c r="DLW45" s="34"/>
      <c r="DLX45" s="34"/>
      <c r="DLY45" s="34"/>
      <c r="DLZ45" s="34"/>
      <c r="DMA45" s="34"/>
      <c r="DMB45" s="34"/>
      <c r="DMC45" s="34"/>
      <c r="DMD45" s="34"/>
      <c r="DME45" s="34"/>
      <c r="DMF45" s="34"/>
      <c r="DMG45" s="34"/>
      <c r="DMH45" s="34"/>
      <c r="DMI45" s="34"/>
      <c r="DMJ45" s="34"/>
      <c r="DMK45" s="34"/>
      <c r="DML45" s="34"/>
      <c r="DMM45" s="34"/>
      <c r="DMN45" s="34"/>
      <c r="DMO45" s="34"/>
      <c r="DMP45" s="34"/>
      <c r="DMQ45" s="34"/>
      <c r="DMR45" s="34"/>
      <c r="DMS45" s="34"/>
      <c r="DMT45" s="34"/>
      <c r="DMU45" s="34"/>
      <c r="DMV45" s="34"/>
      <c r="DMW45" s="34"/>
      <c r="DMX45" s="34"/>
      <c r="DMY45" s="34"/>
      <c r="DMZ45" s="34"/>
      <c r="DNA45" s="34"/>
      <c r="DNB45" s="34"/>
      <c r="DNC45" s="34"/>
      <c r="DND45" s="34"/>
      <c r="DNE45" s="34"/>
      <c r="DNF45" s="34"/>
      <c r="DNG45" s="34"/>
      <c r="DNH45" s="34"/>
      <c r="DNI45" s="34"/>
      <c r="DNJ45" s="34"/>
      <c r="DNK45" s="34"/>
      <c r="DNL45" s="34"/>
      <c r="DNM45" s="34"/>
      <c r="DNN45" s="34"/>
      <c r="DNO45" s="34"/>
      <c r="DNP45" s="34"/>
      <c r="DNQ45" s="34"/>
      <c r="DNR45" s="34"/>
      <c r="DNS45" s="34"/>
      <c r="DNT45" s="34"/>
      <c r="DNU45" s="34"/>
      <c r="DNV45" s="34"/>
      <c r="DNW45" s="34"/>
      <c r="DNX45" s="34"/>
      <c r="DNY45" s="34"/>
      <c r="DNZ45" s="34"/>
      <c r="DOA45" s="34"/>
      <c r="DOB45" s="34"/>
      <c r="DOC45" s="34"/>
      <c r="DOD45" s="34"/>
      <c r="DOE45" s="34"/>
      <c r="DOF45" s="34"/>
      <c r="DOG45" s="34"/>
      <c r="DOH45" s="34"/>
      <c r="DOI45" s="34"/>
      <c r="DOJ45" s="34"/>
      <c r="DOK45" s="34"/>
      <c r="DOL45" s="34"/>
      <c r="DOM45" s="34"/>
      <c r="DON45" s="34"/>
      <c r="DOO45" s="34"/>
      <c r="DOP45" s="34"/>
      <c r="DOQ45" s="34"/>
      <c r="DOR45" s="34"/>
      <c r="DOS45" s="34"/>
      <c r="DOT45" s="34"/>
      <c r="DOU45" s="34"/>
      <c r="DOV45" s="34"/>
      <c r="DOW45" s="34"/>
      <c r="DOX45" s="34"/>
      <c r="DOY45" s="34"/>
      <c r="DOZ45" s="34"/>
      <c r="DPA45" s="34"/>
      <c r="DPB45" s="34"/>
      <c r="DPC45" s="34"/>
      <c r="DPD45" s="34"/>
      <c r="DPE45" s="34"/>
      <c r="DPF45" s="34"/>
      <c r="DPG45" s="34"/>
      <c r="DPH45" s="34"/>
      <c r="DPI45" s="34"/>
      <c r="DPJ45" s="34"/>
      <c r="DPK45" s="34"/>
      <c r="DPL45" s="34"/>
      <c r="DPM45" s="34"/>
      <c r="DPN45" s="34"/>
      <c r="DPO45" s="34"/>
      <c r="DPP45" s="34"/>
      <c r="DPQ45" s="34"/>
      <c r="DPR45" s="34"/>
      <c r="DPS45" s="34"/>
      <c r="DPT45" s="34"/>
      <c r="DPU45" s="34"/>
      <c r="DPV45" s="34"/>
      <c r="DPW45" s="34"/>
      <c r="DPX45" s="34"/>
      <c r="DPY45" s="34"/>
      <c r="DPZ45" s="34"/>
      <c r="DQA45" s="34"/>
      <c r="DQB45" s="34"/>
      <c r="DQC45" s="34"/>
      <c r="DQD45" s="34"/>
      <c r="DQE45" s="34"/>
      <c r="DQF45" s="34"/>
      <c r="DQG45" s="34"/>
      <c r="DQH45" s="34"/>
      <c r="DQI45" s="34"/>
      <c r="DQJ45" s="34"/>
      <c r="DQK45" s="34"/>
      <c r="DQL45" s="34"/>
      <c r="DQM45" s="34"/>
      <c r="DQN45" s="34"/>
      <c r="DQO45" s="34"/>
      <c r="DQP45" s="34"/>
      <c r="DQQ45" s="34"/>
      <c r="DQR45" s="34"/>
      <c r="DQS45" s="34"/>
      <c r="DQT45" s="34"/>
      <c r="DQU45" s="34"/>
      <c r="DQV45" s="34"/>
      <c r="DQW45" s="34"/>
      <c r="DQX45" s="34"/>
      <c r="DQY45" s="34"/>
      <c r="DQZ45" s="34"/>
      <c r="DRA45" s="34"/>
      <c r="DRB45" s="34"/>
      <c r="DRC45" s="34"/>
      <c r="DRD45" s="34"/>
      <c r="DRE45" s="34"/>
      <c r="DRF45" s="34"/>
      <c r="DRG45" s="34"/>
      <c r="DRH45" s="34"/>
      <c r="DRI45" s="34"/>
      <c r="DRJ45" s="34"/>
      <c r="DRK45" s="34"/>
      <c r="DRL45" s="34"/>
      <c r="DRM45" s="34"/>
      <c r="DRN45" s="34"/>
      <c r="DRO45" s="34"/>
      <c r="DRP45" s="34"/>
      <c r="DRQ45" s="34"/>
      <c r="DRR45" s="34"/>
      <c r="DRS45" s="34"/>
      <c r="DRT45" s="34"/>
      <c r="DRU45" s="34"/>
      <c r="DRV45" s="34"/>
      <c r="DRW45" s="34"/>
      <c r="DRX45" s="34"/>
      <c r="DRY45" s="34"/>
      <c r="DRZ45" s="34"/>
      <c r="DSA45" s="34"/>
      <c r="DSB45" s="34"/>
      <c r="DSC45" s="34"/>
      <c r="DSD45" s="34"/>
      <c r="DSE45" s="34"/>
      <c r="DSF45" s="34"/>
      <c r="DSG45" s="34"/>
      <c r="DSH45" s="34"/>
      <c r="DSI45" s="34"/>
      <c r="DSJ45" s="34"/>
      <c r="DSK45" s="34"/>
      <c r="DSL45" s="34"/>
      <c r="DSM45" s="34"/>
      <c r="DSN45" s="34"/>
      <c r="DSO45" s="34"/>
      <c r="DSP45" s="34"/>
      <c r="DSQ45" s="34"/>
      <c r="DSR45" s="34"/>
      <c r="DSS45" s="34"/>
      <c r="DST45" s="34"/>
      <c r="DSU45" s="34"/>
      <c r="DSV45" s="34"/>
      <c r="DSW45" s="34"/>
      <c r="DSX45" s="34"/>
      <c r="DSY45" s="34"/>
      <c r="DSZ45" s="34"/>
      <c r="DTA45" s="34"/>
      <c r="DTB45" s="34"/>
      <c r="DTC45" s="34"/>
      <c r="DTD45" s="34"/>
      <c r="DTE45" s="34"/>
      <c r="DTF45" s="34"/>
      <c r="DTG45" s="34"/>
      <c r="DTH45" s="34"/>
      <c r="DTI45" s="34"/>
      <c r="DTJ45" s="34"/>
      <c r="DTK45" s="34"/>
      <c r="DTL45" s="34"/>
      <c r="DTM45" s="34"/>
      <c r="DTN45" s="34"/>
      <c r="DTO45" s="34"/>
      <c r="DTP45" s="34"/>
      <c r="DTQ45" s="34"/>
      <c r="DTR45" s="34"/>
      <c r="DTS45" s="34"/>
      <c r="DTT45" s="34"/>
      <c r="DTU45" s="34"/>
      <c r="DTV45" s="34"/>
      <c r="DTW45" s="34"/>
      <c r="DTX45" s="34"/>
      <c r="DTY45" s="34"/>
      <c r="DTZ45" s="34"/>
      <c r="DUA45" s="34"/>
      <c r="DUB45" s="34"/>
      <c r="DUC45" s="34"/>
      <c r="DUD45" s="34"/>
      <c r="DUE45" s="34"/>
      <c r="DUF45" s="34"/>
      <c r="DUG45" s="34"/>
      <c r="DUH45" s="34"/>
      <c r="DUI45" s="34"/>
      <c r="DUJ45" s="34"/>
      <c r="DUK45" s="34"/>
      <c r="DUL45" s="34"/>
      <c r="DUM45" s="34"/>
      <c r="DUN45" s="34"/>
      <c r="DUO45" s="34"/>
      <c r="DUP45" s="34"/>
      <c r="DUQ45" s="34"/>
      <c r="DUR45" s="34"/>
      <c r="DUS45" s="34"/>
      <c r="DUT45" s="34"/>
      <c r="DUU45" s="34"/>
      <c r="DUV45" s="34"/>
      <c r="DUW45" s="34"/>
      <c r="DUX45" s="34"/>
      <c r="DUY45" s="34"/>
      <c r="DUZ45" s="34"/>
      <c r="DVA45" s="34"/>
      <c r="DVB45" s="34"/>
      <c r="DVC45" s="34"/>
      <c r="DVD45" s="34"/>
      <c r="DVE45" s="34"/>
      <c r="DVF45" s="34"/>
      <c r="DVG45" s="34"/>
      <c r="DVH45" s="34"/>
      <c r="DVI45" s="34"/>
      <c r="DVJ45" s="34"/>
      <c r="DVK45" s="34"/>
      <c r="DVL45" s="34"/>
      <c r="DVM45" s="34"/>
      <c r="DVN45" s="34"/>
      <c r="DVO45" s="34"/>
      <c r="DVP45" s="34"/>
      <c r="DVQ45" s="34"/>
      <c r="DVR45" s="34"/>
      <c r="DVS45" s="34"/>
      <c r="DVT45" s="34"/>
      <c r="DVU45" s="34"/>
      <c r="DVV45" s="34"/>
      <c r="DVW45" s="34"/>
      <c r="DVX45" s="34"/>
      <c r="DVY45" s="34"/>
      <c r="DVZ45" s="34"/>
      <c r="DWA45" s="34"/>
      <c r="DWB45" s="34"/>
      <c r="DWC45" s="34"/>
      <c r="DWD45" s="34"/>
      <c r="DWE45" s="34"/>
      <c r="DWF45" s="34"/>
      <c r="DWG45" s="34"/>
      <c r="DWH45" s="34"/>
      <c r="DWI45" s="34"/>
      <c r="DWJ45" s="34"/>
      <c r="DWK45" s="34"/>
      <c r="DWL45" s="34"/>
      <c r="DWM45" s="34"/>
      <c r="DWN45" s="34"/>
      <c r="DWO45" s="34"/>
      <c r="DWP45" s="34"/>
      <c r="DWQ45" s="34"/>
      <c r="DWR45" s="34"/>
      <c r="DWS45" s="34"/>
      <c r="DWT45" s="34"/>
      <c r="DWU45" s="34"/>
      <c r="DWV45" s="34"/>
      <c r="DWW45" s="34"/>
      <c r="DWX45" s="34"/>
      <c r="DWY45" s="34"/>
      <c r="DWZ45" s="34"/>
      <c r="DXA45" s="34"/>
      <c r="DXB45" s="34"/>
      <c r="DXC45" s="34"/>
      <c r="DXD45" s="34"/>
      <c r="DXE45" s="34"/>
      <c r="DXF45" s="34"/>
      <c r="DXG45" s="34"/>
      <c r="DXH45" s="34"/>
      <c r="DXI45" s="34"/>
      <c r="DXJ45" s="34"/>
      <c r="DXK45" s="34"/>
      <c r="DXL45" s="34"/>
      <c r="DXM45" s="34"/>
      <c r="DXN45" s="34"/>
      <c r="DXO45" s="34"/>
      <c r="DXP45" s="34"/>
      <c r="DXQ45" s="34"/>
      <c r="DXR45" s="34"/>
      <c r="DXS45" s="34"/>
      <c r="DXT45" s="34"/>
      <c r="DXU45" s="34"/>
      <c r="DXV45" s="34"/>
      <c r="DXW45" s="34"/>
      <c r="DXX45" s="34"/>
      <c r="DXY45" s="34"/>
      <c r="DXZ45" s="34"/>
      <c r="DYA45" s="34"/>
      <c r="DYB45" s="34"/>
      <c r="DYC45" s="34"/>
      <c r="DYD45" s="34"/>
      <c r="DYE45" s="34"/>
      <c r="DYF45" s="34"/>
      <c r="DYG45" s="34"/>
      <c r="DYH45" s="34"/>
      <c r="DYI45" s="34"/>
      <c r="DYJ45" s="34"/>
      <c r="DYK45" s="34"/>
      <c r="DYL45" s="34"/>
      <c r="DYM45" s="34"/>
      <c r="DYN45" s="34"/>
      <c r="DYO45" s="34"/>
      <c r="DYP45" s="34"/>
      <c r="DYQ45" s="34"/>
      <c r="DYR45" s="34"/>
      <c r="DYS45" s="34"/>
      <c r="DYT45" s="34"/>
      <c r="DYU45" s="34"/>
      <c r="DYV45" s="34"/>
      <c r="DYW45" s="34"/>
      <c r="DYX45" s="34"/>
      <c r="DYY45" s="34"/>
      <c r="DYZ45" s="34"/>
      <c r="DZA45" s="34"/>
      <c r="DZB45" s="34"/>
      <c r="DZC45" s="34"/>
      <c r="DZD45" s="34"/>
      <c r="DZE45" s="34"/>
      <c r="DZF45" s="34"/>
      <c r="DZG45" s="34"/>
      <c r="DZH45" s="34"/>
      <c r="DZI45" s="34"/>
      <c r="DZJ45" s="34"/>
      <c r="DZK45" s="34"/>
      <c r="DZL45" s="34"/>
      <c r="DZM45" s="34"/>
      <c r="DZN45" s="34"/>
      <c r="DZO45" s="34"/>
      <c r="DZP45" s="34"/>
      <c r="DZQ45" s="34"/>
      <c r="DZR45" s="34"/>
      <c r="DZS45" s="34"/>
      <c r="DZT45" s="34"/>
      <c r="DZU45" s="34"/>
      <c r="DZV45" s="34"/>
      <c r="DZW45" s="34"/>
      <c r="DZX45" s="34"/>
      <c r="DZY45" s="34"/>
      <c r="DZZ45" s="34"/>
      <c r="EAA45" s="34"/>
      <c r="EAB45" s="34"/>
      <c r="EAC45" s="34"/>
      <c r="EAD45" s="34"/>
      <c r="EAE45" s="34"/>
      <c r="EAF45" s="34"/>
      <c r="EAG45" s="34"/>
      <c r="EAH45" s="34"/>
      <c r="EAI45" s="34"/>
      <c r="EAJ45" s="34"/>
      <c r="EAK45" s="34"/>
      <c r="EAL45" s="34"/>
      <c r="EAM45" s="34"/>
      <c r="EAN45" s="34"/>
      <c r="EAO45" s="34"/>
      <c r="EAP45" s="34"/>
      <c r="EAQ45" s="34"/>
      <c r="EAR45" s="34"/>
      <c r="EAS45" s="34"/>
      <c r="EAT45" s="34"/>
      <c r="EAU45" s="34"/>
      <c r="EAV45" s="34"/>
      <c r="EAW45" s="34"/>
      <c r="EAX45" s="34"/>
      <c r="EAY45" s="34"/>
      <c r="EAZ45" s="34"/>
      <c r="EBA45" s="34"/>
      <c r="EBB45" s="34"/>
      <c r="EBC45" s="34"/>
      <c r="EBD45" s="34"/>
      <c r="EBE45" s="34"/>
      <c r="EBF45" s="34"/>
      <c r="EBG45" s="34"/>
      <c r="EBH45" s="34"/>
      <c r="EBI45" s="34"/>
      <c r="EBJ45" s="34"/>
      <c r="EBK45" s="34"/>
      <c r="EBL45" s="34"/>
      <c r="EBM45" s="34"/>
      <c r="EBN45" s="34"/>
      <c r="EBO45" s="34"/>
      <c r="EBP45" s="34"/>
      <c r="EBQ45" s="34"/>
      <c r="EBR45" s="34"/>
      <c r="EBS45" s="34"/>
      <c r="EBT45" s="34"/>
      <c r="EBU45" s="34"/>
      <c r="EBV45" s="34"/>
      <c r="EBW45" s="34"/>
      <c r="EBX45" s="34"/>
      <c r="EBY45" s="34"/>
      <c r="EBZ45" s="34"/>
      <c r="ECA45" s="34"/>
      <c r="ECB45" s="34"/>
      <c r="ECC45" s="34"/>
      <c r="ECD45" s="34"/>
      <c r="ECE45" s="34"/>
      <c r="ECF45" s="34"/>
      <c r="ECG45" s="34"/>
      <c r="ECH45" s="34"/>
      <c r="ECI45" s="34"/>
      <c r="ECJ45" s="34"/>
      <c r="ECK45" s="34"/>
      <c r="ECL45" s="34"/>
      <c r="ECM45" s="34"/>
      <c r="ECN45" s="34"/>
      <c r="ECO45" s="34"/>
      <c r="ECP45" s="34"/>
      <c r="ECQ45" s="34"/>
      <c r="ECR45" s="34"/>
      <c r="ECS45" s="34"/>
      <c r="ECT45" s="34"/>
      <c r="ECU45" s="34"/>
      <c r="ECV45" s="34"/>
      <c r="ECW45" s="34"/>
      <c r="ECX45" s="34"/>
      <c r="ECY45" s="34"/>
      <c r="ECZ45" s="34"/>
      <c r="EDA45" s="34"/>
      <c r="EDB45" s="34"/>
      <c r="EDC45" s="34"/>
      <c r="EDD45" s="34"/>
      <c r="EDE45" s="34"/>
      <c r="EDF45" s="34"/>
      <c r="EDG45" s="34"/>
      <c r="EDH45" s="34"/>
      <c r="EDI45" s="34"/>
      <c r="EDJ45" s="34"/>
      <c r="EDK45" s="34"/>
      <c r="EDL45" s="34"/>
      <c r="EDM45" s="34"/>
      <c r="EDN45" s="34"/>
      <c r="EDO45" s="34"/>
      <c r="EDP45" s="34"/>
      <c r="EDQ45" s="34"/>
      <c r="EDR45" s="34"/>
      <c r="EDS45" s="34"/>
      <c r="EDT45" s="34"/>
      <c r="EDU45" s="34"/>
      <c r="EDV45" s="34"/>
      <c r="EDW45" s="34"/>
      <c r="EDX45" s="34"/>
      <c r="EDY45" s="34"/>
      <c r="EDZ45" s="34"/>
      <c r="EEA45" s="34"/>
      <c r="EEB45" s="34"/>
      <c r="EEC45" s="34"/>
      <c r="EED45" s="34"/>
      <c r="EEE45" s="34"/>
      <c r="EEF45" s="34"/>
      <c r="EEG45" s="34"/>
      <c r="EEH45" s="34"/>
      <c r="EEI45" s="34"/>
      <c r="EEJ45" s="34"/>
      <c r="EEK45" s="34"/>
      <c r="EEL45" s="34"/>
      <c r="EEM45" s="34"/>
      <c r="EEN45" s="34"/>
      <c r="EEO45" s="34"/>
      <c r="EEP45" s="34"/>
      <c r="EEQ45" s="34"/>
      <c r="EER45" s="34"/>
      <c r="EES45" s="34"/>
      <c r="EET45" s="34"/>
      <c r="EEU45" s="34"/>
      <c r="EEV45" s="34"/>
      <c r="EEW45" s="34"/>
      <c r="EEX45" s="34"/>
      <c r="EEY45" s="34"/>
      <c r="EEZ45" s="34"/>
      <c r="EFA45" s="34"/>
      <c r="EFB45" s="34"/>
      <c r="EFC45" s="34"/>
      <c r="EFD45" s="34"/>
      <c r="EFE45" s="34"/>
      <c r="EFF45" s="34"/>
      <c r="EFG45" s="34"/>
      <c r="EFH45" s="34"/>
      <c r="EFI45" s="34"/>
      <c r="EFJ45" s="34"/>
      <c r="EFK45" s="34"/>
      <c r="EFL45" s="34"/>
      <c r="EFM45" s="34"/>
      <c r="EFN45" s="34"/>
      <c r="EFO45" s="34"/>
      <c r="EFP45" s="34"/>
      <c r="EFQ45" s="34"/>
      <c r="EFR45" s="34"/>
      <c r="EFS45" s="34"/>
      <c r="EFT45" s="34"/>
      <c r="EFU45" s="34"/>
      <c r="EFV45" s="34"/>
      <c r="EFW45" s="34"/>
      <c r="EFX45" s="34"/>
      <c r="EFY45" s="34"/>
      <c r="EFZ45" s="34"/>
      <c r="EGA45" s="34"/>
      <c r="EGB45" s="34"/>
      <c r="EGC45" s="34"/>
      <c r="EGD45" s="34"/>
      <c r="EGE45" s="34"/>
      <c r="EGF45" s="34"/>
      <c r="EGG45" s="34"/>
      <c r="EGH45" s="34"/>
      <c r="EGI45" s="34"/>
      <c r="EGJ45" s="34"/>
      <c r="EGK45" s="34"/>
      <c r="EGL45" s="34"/>
      <c r="EGM45" s="34"/>
      <c r="EGN45" s="34"/>
      <c r="EGO45" s="34"/>
      <c r="EGP45" s="34"/>
      <c r="EGQ45" s="34"/>
      <c r="EGR45" s="34"/>
      <c r="EGS45" s="34"/>
      <c r="EGT45" s="34"/>
      <c r="EGU45" s="34"/>
      <c r="EGV45" s="34"/>
      <c r="EGW45" s="34"/>
      <c r="EGX45" s="34"/>
      <c r="EGY45" s="34"/>
      <c r="EGZ45" s="34"/>
      <c r="EHA45" s="34"/>
      <c r="EHB45" s="34"/>
      <c r="EHC45" s="34"/>
      <c r="EHD45" s="34"/>
      <c r="EHE45" s="34"/>
      <c r="EHF45" s="34"/>
      <c r="EHG45" s="34"/>
      <c r="EHH45" s="34"/>
      <c r="EHI45" s="34"/>
      <c r="EHJ45" s="34"/>
      <c r="EHK45" s="34"/>
      <c r="EHL45" s="34"/>
      <c r="EHM45" s="34"/>
      <c r="EHN45" s="34"/>
      <c r="EHO45" s="34"/>
      <c r="EHP45" s="34"/>
      <c r="EHQ45" s="34"/>
      <c r="EHR45" s="34"/>
      <c r="EHS45" s="34"/>
      <c r="EHT45" s="34"/>
      <c r="EHU45" s="34"/>
      <c r="EHV45" s="34"/>
      <c r="EHW45" s="34"/>
      <c r="EHX45" s="34"/>
      <c r="EHY45" s="34"/>
      <c r="EHZ45" s="34"/>
      <c r="EIA45" s="34"/>
      <c r="EIB45" s="34"/>
      <c r="EIC45" s="34"/>
      <c r="EID45" s="34"/>
      <c r="EIE45" s="34"/>
      <c r="EIF45" s="34"/>
      <c r="EIG45" s="34"/>
      <c r="EIH45" s="34"/>
      <c r="EII45" s="34"/>
      <c r="EIJ45" s="34"/>
      <c r="EIK45" s="34"/>
      <c r="EIL45" s="34"/>
      <c r="EIM45" s="34"/>
      <c r="EIN45" s="34"/>
      <c r="EIO45" s="34"/>
      <c r="EIP45" s="34"/>
      <c r="EIQ45" s="34"/>
      <c r="EIR45" s="34"/>
      <c r="EIS45" s="34"/>
      <c r="EIT45" s="34"/>
      <c r="EIU45" s="34"/>
      <c r="EIV45" s="34"/>
      <c r="EIW45" s="34"/>
      <c r="EIX45" s="34"/>
      <c r="EIY45" s="34"/>
      <c r="EIZ45" s="34"/>
      <c r="EJA45" s="34"/>
      <c r="EJB45" s="34"/>
      <c r="EJC45" s="34"/>
      <c r="EJD45" s="34"/>
      <c r="EJE45" s="34"/>
      <c r="EJF45" s="34"/>
      <c r="EJG45" s="34"/>
      <c r="EJH45" s="34"/>
      <c r="EJI45" s="34"/>
      <c r="EJJ45" s="34"/>
      <c r="EJK45" s="34"/>
      <c r="EJL45" s="34"/>
      <c r="EJM45" s="34"/>
      <c r="EJN45" s="34"/>
      <c r="EJO45" s="34"/>
      <c r="EJP45" s="34"/>
      <c r="EJQ45" s="34"/>
      <c r="EJR45" s="34"/>
      <c r="EJS45" s="34"/>
      <c r="EJT45" s="34"/>
      <c r="EJU45" s="34"/>
      <c r="EJV45" s="34"/>
      <c r="EJW45" s="34"/>
      <c r="EJX45" s="34"/>
      <c r="EJY45" s="34"/>
      <c r="EJZ45" s="34"/>
      <c r="EKA45" s="34"/>
      <c r="EKB45" s="34"/>
      <c r="EKC45" s="34"/>
      <c r="EKD45" s="34"/>
      <c r="EKE45" s="34"/>
      <c r="EKF45" s="34"/>
      <c r="EKG45" s="34"/>
      <c r="EKH45" s="34"/>
      <c r="EKI45" s="34"/>
      <c r="EKJ45" s="34"/>
      <c r="EKK45" s="34"/>
      <c r="EKL45" s="34"/>
      <c r="EKM45" s="34"/>
      <c r="EKN45" s="34"/>
      <c r="EKO45" s="34"/>
      <c r="EKP45" s="34"/>
      <c r="EKQ45" s="34"/>
      <c r="EKR45" s="34"/>
      <c r="EKS45" s="34"/>
      <c r="EKT45" s="34"/>
      <c r="EKU45" s="34"/>
      <c r="EKV45" s="34"/>
      <c r="EKW45" s="34"/>
      <c r="EKX45" s="34"/>
      <c r="EKY45" s="34"/>
      <c r="EKZ45" s="34"/>
      <c r="ELA45" s="34"/>
      <c r="ELB45" s="34"/>
      <c r="ELC45" s="34"/>
      <c r="ELD45" s="34"/>
      <c r="ELE45" s="34"/>
      <c r="ELF45" s="34"/>
      <c r="ELG45" s="34"/>
      <c r="ELH45" s="34"/>
      <c r="ELI45" s="34"/>
      <c r="ELJ45" s="34"/>
      <c r="ELK45" s="34"/>
      <c r="ELL45" s="34"/>
      <c r="ELM45" s="34"/>
      <c r="ELN45" s="34"/>
      <c r="ELO45" s="34"/>
      <c r="ELP45" s="34"/>
      <c r="ELQ45" s="34"/>
      <c r="ELR45" s="34"/>
      <c r="ELS45" s="34"/>
      <c r="ELT45" s="34"/>
      <c r="ELU45" s="34"/>
      <c r="ELV45" s="34"/>
      <c r="ELW45" s="34"/>
      <c r="ELX45" s="34"/>
      <c r="ELY45" s="34"/>
      <c r="ELZ45" s="34"/>
      <c r="EMA45" s="34"/>
      <c r="EMB45" s="34"/>
      <c r="EMC45" s="34"/>
      <c r="EMD45" s="34"/>
      <c r="EME45" s="34"/>
      <c r="EMF45" s="34"/>
      <c r="EMG45" s="34"/>
      <c r="EMH45" s="34"/>
      <c r="EMI45" s="34"/>
      <c r="EMJ45" s="34"/>
      <c r="EMK45" s="34"/>
      <c r="EML45" s="34"/>
      <c r="EMM45" s="34"/>
      <c r="EMN45" s="34"/>
      <c r="EMO45" s="34"/>
      <c r="EMP45" s="34"/>
      <c r="EMQ45" s="34"/>
      <c r="EMR45" s="34"/>
      <c r="EMS45" s="34"/>
      <c r="EMT45" s="34"/>
      <c r="EMU45" s="34"/>
      <c r="EMV45" s="34"/>
      <c r="EMW45" s="34"/>
      <c r="EMX45" s="34"/>
      <c r="EMY45" s="34"/>
      <c r="EMZ45" s="34"/>
      <c r="ENA45" s="34"/>
      <c r="ENB45" s="34"/>
      <c r="ENC45" s="34"/>
      <c r="END45" s="34"/>
      <c r="ENE45" s="34"/>
      <c r="ENF45" s="34"/>
      <c r="ENG45" s="34"/>
      <c r="ENH45" s="34"/>
      <c r="ENI45" s="34"/>
      <c r="ENJ45" s="34"/>
      <c r="ENK45" s="34"/>
      <c r="ENL45" s="34"/>
      <c r="ENM45" s="34"/>
      <c r="ENN45" s="34"/>
      <c r="ENO45" s="34"/>
      <c r="ENP45" s="34"/>
      <c r="ENQ45" s="34"/>
      <c r="ENR45" s="34"/>
      <c r="ENS45" s="34"/>
      <c r="ENT45" s="34"/>
      <c r="ENU45" s="34"/>
      <c r="ENV45" s="34"/>
      <c r="ENW45" s="34"/>
      <c r="ENX45" s="34"/>
      <c r="ENY45" s="34"/>
      <c r="ENZ45" s="34"/>
      <c r="EOA45" s="34"/>
      <c r="EOB45" s="34"/>
      <c r="EOC45" s="34"/>
      <c r="EOD45" s="34"/>
      <c r="EOE45" s="34"/>
      <c r="EOF45" s="34"/>
      <c r="EOG45" s="34"/>
      <c r="EOH45" s="34"/>
      <c r="EOI45" s="34"/>
      <c r="EOJ45" s="34"/>
      <c r="EOK45" s="34"/>
      <c r="EOL45" s="34"/>
      <c r="EOM45" s="34"/>
      <c r="EON45" s="34"/>
      <c r="EOO45" s="34"/>
      <c r="EOP45" s="34"/>
      <c r="EOQ45" s="34"/>
      <c r="EOR45" s="34"/>
      <c r="EOS45" s="34"/>
      <c r="EOT45" s="34"/>
      <c r="EOU45" s="34"/>
      <c r="EOV45" s="34"/>
      <c r="EOW45" s="34"/>
      <c r="EOX45" s="34"/>
      <c r="EOY45" s="34"/>
      <c r="EOZ45" s="34"/>
      <c r="EPA45" s="34"/>
      <c r="EPB45" s="34"/>
      <c r="EPC45" s="34"/>
      <c r="EPD45" s="34"/>
      <c r="EPE45" s="34"/>
      <c r="EPF45" s="34"/>
      <c r="EPG45" s="34"/>
      <c r="EPH45" s="34"/>
      <c r="EPI45" s="34"/>
      <c r="EPJ45" s="34"/>
      <c r="EPK45" s="34"/>
      <c r="EPL45" s="34"/>
      <c r="EPM45" s="34"/>
      <c r="EPN45" s="34"/>
      <c r="EPO45" s="34"/>
      <c r="EPP45" s="34"/>
      <c r="EPQ45" s="34"/>
      <c r="EPR45" s="34"/>
      <c r="EPS45" s="34"/>
      <c r="EPT45" s="34"/>
      <c r="EPU45" s="34"/>
      <c r="EPV45" s="34"/>
      <c r="EPW45" s="34"/>
      <c r="EPX45" s="34"/>
      <c r="EPY45" s="34"/>
      <c r="EPZ45" s="34"/>
      <c r="EQA45" s="34"/>
      <c r="EQB45" s="34"/>
      <c r="EQC45" s="34"/>
      <c r="EQD45" s="34"/>
      <c r="EQE45" s="34"/>
      <c r="EQF45" s="34"/>
      <c r="EQG45" s="34"/>
      <c r="EQH45" s="34"/>
      <c r="EQI45" s="34"/>
      <c r="EQJ45" s="34"/>
      <c r="EQK45" s="34"/>
      <c r="EQL45" s="34"/>
      <c r="EQM45" s="34"/>
      <c r="EQN45" s="34"/>
      <c r="EQO45" s="34"/>
      <c r="EQP45" s="34"/>
      <c r="EQQ45" s="34"/>
      <c r="EQR45" s="34"/>
      <c r="EQS45" s="34"/>
      <c r="EQT45" s="34"/>
      <c r="EQU45" s="34"/>
      <c r="EQV45" s="34"/>
      <c r="EQW45" s="34"/>
      <c r="EQX45" s="34"/>
      <c r="EQY45" s="34"/>
      <c r="EQZ45" s="34"/>
      <c r="ERA45" s="34"/>
      <c r="ERB45" s="34"/>
      <c r="ERC45" s="34"/>
      <c r="ERD45" s="34"/>
      <c r="ERE45" s="34"/>
      <c r="ERF45" s="34"/>
      <c r="ERG45" s="34"/>
      <c r="ERH45" s="34"/>
      <c r="ERI45" s="34"/>
      <c r="ERJ45" s="34"/>
      <c r="ERK45" s="34"/>
      <c r="ERL45" s="34"/>
      <c r="ERM45" s="34"/>
      <c r="ERN45" s="34"/>
      <c r="ERO45" s="34"/>
      <c r="ERP45" s="34"/>
      <c r="ERQ45" s="34"/>
      <c r="ERR45" s="34"/>
      <c r="ERS45" s="34"/>
      <c r="ERT45" s="34"/>
      <c r="ERU45" s="34"/>
      <c r="ERV45" s="34"/>
      <c r="ERW45" s="34"/>
      <c r="ERX45" s="34"/>
      <c r="ERY45" s="34"/>
      <c r="ERZ45" s="34"/>
      <c r="ESA45" s="34"/>
      <c r="ESB45" s="34"/>
      <c r="ESC45" s="34"/>
      <c r="ESD45" s="34"/>
      <c r="ESE45" s="34"/>
      <c r="ESF45" s="34"/>
      <c r="ESG45" s="34"/>
      <c r="ESH45" s="34"/>
      <c r="ESI45" s="34"/>
      <c r="ESJ45" s="34"/>
      <c r="ESK45" s="34"/>
      <c r="ESL45" s="34"/>
      <c r="ESM45" s="34"/>
      <c r="ESN45" s="34"/>
      <c r="ESO45" s="34"/>
      <c r="ESP45" s="34"/>
      <c r="ESQ45" s="34"/>
      <c r="ESR45" s="34"/>
      <c r="ESS45" s="34"/>
      <c r="EST45" s="34"/>
      <c r="ESU45" s="34"/>
      <c r="ESV45" s="34"/>
      <c r="ESW45" s="34"/>
      <c r="ESX45" s="34"/>
      <c r="ESY45" s="34"/>
      <c r="ESZ45" s="34"/>
      <c r="ETA45" s="34"/>
      <c r="ETB45" s="34"/>
      <c r="ETC45" s="34"/>
      <c r="ETD45" s="34"/>
      <c r="ETE45" s="34"/>
      <c r="ETF45" s="34"/>
      <c r="ETG45" s="34"/>
      <c r="ETH45" s="34"/>
      <c r="ETI45" s="34"/>
      <c r="ETJ45" s="34"/>
      <c r="ETK45" s="34"/>
      <c r="ETL45" s="34"/>
      <c r="ETM45" s="34"/>
      <c r="ETN45" s="34"/>
      <c r="ETO45" s="34"/>
      <c r="ETP45" s="34"/>
      <c r="ETQ45" s="34"/>
      <c r="ETR45" s="34"/>
      <c r="ETS45" s="34"/>
      <c r="ETT45" s="34"/>
      <c r="ETU45" s="34"/>
      <c r="ETV45" s="34"/>
      <c r="ETW45" s="34"/>
      <c r="ETX45" s="34"/>
      <c r="ETY45" s="34"/>
      <c r="ETZ45" s="34"/>
      <c r="EUA45" s="34"/>
      <c r="EUB45" s="34"/>
      <c r="EUC45" s="34"/>
      <c r="EUD45" s="34"/>
      <c r="EUE45" s="34"/>
      <c r="EUF45" s="34"/>
      <c r="EUG45" s="34"/>
      <c r="EUH45" s="34"/>
      <c r="EUI45" s="34"/>
      <c r="EUJ45" s="34"/>
      <c r="EUK45" s="34"/>
      <c r="EUL45" s="34"/>
      <c r="EUM45" s="34"/>
      <c r="EUN45" s="34"/>
      <c r="EUO45" s="34"/>
      <c r="EUP45" s="34"/>
      <c r="EUQ45" s="34"/>
      <c r="EUR45" s="34"/>
      <c r="EUS45" s="34"/>
      <c r="EUT45" s="34"/>
      <c r="EUU45" s="34"/>
      <c r="EUV45" s="34"/>
      <c r="EUW45" s="34"/>
      <c r="EUX45" s="34"/>
      <c r="EUY45" s="34"/>
      <c r="EUZ45" s="34"/>
      <c r="EVA45" s="34"/>
      <c r="EVB45" s="34"/>
      <c r="EVC45" s="34"/>
      <c r="EVD45" s="34"/>
      <c r="EVE45" s="34"/>
      <c r="EVF45" s="34"/>
      <c r="EVG45" s="34"/>
      <c r="EVH45" s="34"/>
      <c r="EVI45" s="34"/>
      <c r="EVJ45" s="34"/>
      <c r="EVK45" s="34"/>
      <c r="EVL45" s="34"/>
      <c r="EVM45" s="34"/>
      <c r="EVN45" s="34"/>
      <c r="EVO45" s="34"/>
      <c r="EVP45" s="34"/>
      <c r="EVQ45" s="34"/>
      <c r="EVR45" s="34"/>
      <c r="EVS45" s="34"/>
      <c r="EVT45" s="34"/>
      <c r="EVU45" s="34"/>
      <c r="EVV45" s="34"/>
      <c r="EVW45" s="34"/>
      <c r="EVX45" s="34"/>
      <c r="EVY45" s="34"/>
      <c r="EVZ45" s="34"/>
      <c r="EWA45" s="34"/>
      <c r="EWB45" s="34"/>
      <c r="EWC45" s="34"/>
      <c r="EWD45" s="34"/>
      <c r="EWE45" s="34"/>
      <c r="EWF45" s="34"/>
      <c r="EWG45" s="34"/>
      <c r="EWH45" s="34"/>
      <c r="EWI45" s="34"/>
      <c r="EWJ45" s="34"/>
      <c r="EWK45" s="34"/>
      <c r="EWL45" s="34"/>
      <c r="EWM45" s="34"/>
      <c r="EWN45" s="34"/>
      <c r="EWO45" s="34"/>
      <c r="EWP45" s="34"/>
      <c r="EWQ45" s="34"/>
      <c r="EWR45" s="34"/>
      <c r="EWS45" s="34"/>
      <c r="EWT45" s="34"/>
      <c r="EWU45" s="34"/>
      <c r="EWV45" s="34"/>
      <c r="EWW45" s="34"/>
      <c r="EWX45" s="34"/>
      <c r="EWY45" s="34"/>
      <c r="EWZ45" s="34"/>
      <c r="EXA45" s="34"/>
      <c r="EXB45" s="34"/>
      <c r="EXC45" s="34"/>
      <c r="EXD45" s="34"/>
      <c r="EXE45" s="34"/>
      <c r="EXF45" s="34"/>
      <c r="EXG45" s="34"/>
      <c r="EXH45" s="34"/>
      <c r="EXI45" s="34"/>
      <c r="EXJ45" s="34"/>
      <c r="EXK45" s="34"/>
      <c r="EXL45" s="34"/>
      <c r="EXM45" s="34"/>
      <c r="EXN45" s="34"/>
      <c r="EXO45" s="34"/>
      <c r="EXP45" s="34"/>
      <c r="EXQ45" s="34"/>
      <c r="EXR45" s="34"/>
      <c r="EXS45" s="34"/>
      <c r="EXT45" s="34"/>
      <c r="EXU45" s="34"/>
      <c r="EXV45" s="34"/>
      <c r="EXW45" s="34"/>
      <c r="EXX45" s="34"/>
      <c r="EXY45" s="34"/>
      <c r="EXZ45" s="34"/>
      <c r="EYA45" s="34"/>
      <c r="EYB45" s="34"/>
      <c r="EYC45" s="34"/>
      <c r="EYD45" s="34"/>
      <c r="EYE45" s="34"/>
      <c r="EYF45" s="34"/>
      <c r="EYG45" s="34"/>
      <c r="EYH45" s="34"/>
      <c r="EYI45" s="34"/>
      <c r="EYJ45" s="34"/>
      <c r="EYK45" s="34"/>
      <c r="EYL45" s="34"/>
      <c r="EYM45" s="34"/>
      <c r="EYN45" s="34"/>
      <c r="EYO45" s="34"/>
      <c r="EYP45" s="34"/>
      <c r="EYQ45" s="34"/>
      <c r="EYR45" s="34"/>
      <c r="EYS45" s="34"/>
      <c r="EYT45" s="34"/>
      <c r="EYU45" s="34"/>
      <c r="EYV45" s="34"/>
      <c r="EYW45" s="34"/>
      <c r="EYX45" s="34"/>
      <c r="EYY45" s="34"/>
      <c r="EYZ45" s="34"/>
      <c r="EZA45" s="34"/>
      <c r="EZB45" s="34"/>
      <c r="EZC45" s="34"/>
      <c r="EZD45" s="34"/>
      <c r="EZE45" s="34"/>
      <c r="EZF45" s="34"/>
      <c r="EZG45" s="34"/>
      <c r="EZH45" s="34"/>
      <c r="EZI45" s="34"/>
      <c r="EZJ45" s="34"/>
      <c r="EZK45" s="34"/>
      <c r="EZL45" s="34"/>
      <c r="EZM45" s="34"/>
      <c r="EZN45" s="34"/>
      <c r="EZO45" s="34"/>
      <c r="EZP45" s="34"/>
      <c r="EZQ45" s="34"/>
      <c r="EZR45" s="34"/>
      <c r="EZS45" s="34"/>
      <c r="EZT45" s="34"/>
      <c r="EZU45" s="34"/>
      <c r="EZV45" s="34"/>
      <c r="EZW45" s="34"/>
      <c r="EZX45" s="34"/>
      <c r="EZY45" s="34"/>
      <c r="EZZ45" s="34"/>
      <c r="FAA45" s="34"/>
      <c r="FAB45" s="34"/>
      <c r="FAC45" s="34"/>
      <c r="FAD45" s="34"/>
      <c r="FAE45" s="34"/>
      <c r="FAF45" s="34"/>
      <c r="FAG45" s="34"/>
      <c r="FAH45" s="34"/>
      <c r="FAI45" s="34"/>
      <c r="FAJ45" s="34"/>
      <c r="FAK45" s="34"/>
      <c r="FAL45" s="34"/>
      <c r="FAM45" s="34"/>
      <c r="FAN45" s="34"/>
      <c r="FAO45" s="34"/>
      <c r="FAP45" s="34"/>
      <c r="FAQ45" s="34"/>
      <c r="FAR45" s="34"/>
      <c r="FAS45" s="34"/>
      <c r="FAT45" s="34"/>
      <c r="FAU45" s="34"/>
      <c r="FAV45" s="34"/>
      <c r="FAW45" s="34"/>
      <c r="FAX45" s="34"/>
      <c r="FAY45" s="34"/>
      <c r="FAZ45" s="34"/>
      <c r="FBA45" s="34"/>
      <c r="FBB45" s="34"/>
      <c r="FBC45" s="34"/>
      <c r="FBD45" s="34"/>
      <c r="FBE45" s="34"/>
      <c r="FBF45" s="34"/>
      <c r="FBG45" s="34"/>
      <c r="FBH45" s="34"/>
      <c r="FBI45" s="34"/>
      <c r="FBJ45" s="34"/>
      <c r="FBK45" s="34"/>
      <c r="FBL45" s="34"/>
      <c r="FBM45" s="34"/>
      <c r="FBN45" s="34"/>
      <c r="FBO45" s="34"/>
      <c r="FBP45" s="34"/>
      <c r="FBQ45" s="34"/>
      <c r="FBR45" s="34"/>
      <c r="FBS45" s="34"/>
      <c r="FBT45" s="34"/>
      <c r="FBU45" s="34"/>
      <c r="FBV45" s="34"/>
      <c r="FBW45" s="34"/>
      <c r="FBX45" s="34"/>
      <c r="FBY45" s="34"/>
      <c r="FBZ45" s="34"/>
      <c r="FCA45" s="34"/>
      <c r="FCB45" s="34"/>
      <c r="FCC45" s="34"/>
      <c r="FCD45" s="34"/>
      <c r="FCE45" s="34"/>
      <c r="FCF45" s="34"/>
      <c r="FCG45" s="34"/>
      <c r="FCH45" s="34"/>
      <c r="FCI45" s="34"/>
      <c r="FCJ45" s="34"/>
      <c r="FCK45" s="34"/>
      <c r="FCL45" s="34"/>
      <c r="FCM45" s="34"/>
      <c r="FCN45" s="34"/>
      <c r="FCO45" s="34"/>
      <c r="FCP45" s="34"/>
      <c r="FCQ45" s="34"/>
      <c r="FCR45" s="34"/>
      <c r="FCS45" s="34"/>
      <c r="FCT45" s="34"/>
      <c r="FCU45" s="34"/>
      <c r="FCV45" s="34"/>
      <c r="FCW45" s="34"/>
      <c r="FCX45" s="34"/>
      <c r="FCY45" s="34"/>
      <c r="FCZ45" s="34"/>
      <c r="FDA45" s="34"/>
      <c r="FDB45" s="34"/>
      <c r="FDC45" s="34"/>
      <c r="FDD45" s="34"/>
      <c r="FDE45" s="34"/>
      <c r="FDF45" s="34"/>
      <c r="FDG45" s="34"/>
      <c r="FDH45" s="34"/>
      <c r="FDI45" s="34"/>
      <c r="FDJ45" s="34"/>
      <c r="FDK45" s="34"/>
      <c r="FDL45" s="34"/>
      <c r="FDM45" s="34"/>
      <c r="FDN45" s="34"/>
      <c r="FDO45" s="34"/>
      <c r="FDP45" s="34"/>
      <c r="FDQ45" s="34"/>
      <c r="FDR45" s="34"/>
      <c r="FDS45" s="34"/>
      <c r="FDT45" s="34"/>
      <c r="FDU45" s="34"/>
      <c r="FDV45" s="34"/>
      <c r="FDW45" s="34"/>
      <c r="FDX45" s="34"/>
      <c r="FDY45" s="34"/>
      <c r="FDZ45" s="34"/>
      <c r="FEA45" s="34"/>
      <c r="FEB45" s="34"/>
      <c r="FEC45" s="34"/>
      <c r="FED45" s="34"/>
      <c r="FEE45" s="34"/>
      <c r="FEF45" s="34"/>
      <c r="FEG45" s="34"/>
      <c r="FEH45" s="34"/>
      <c r="FEI45" s="34"/>
      <c r="FEJ45" s="34"/>
      <c r="FEK45" s="34"/>
      <c r="FEL45" s="34"/>
      <c r="FEM45" s="34"/>
      <c r="FEN45" s="34"/>
      <c r="FEO45" s="34"/>
      <c r="FEP45" s="34"/>
      <c r="FEQ45" s="34"/>
      <c r="FER45" s="34"/>
      <c r="FES45" s="34"/>
      <c r="FET45" s="34"/>
      <c r="FEU45" s="34"/>
      <c r="FEV45" s="34"/>
      <c r="FEW45" s="34"/>
      <c r="FEX45" s="34"/>
      <c r="FEY45" s="34"/>
      <c r="FEZ45" s="34"/>
      <c r="FFA45" s="34"/>
      <c r="FFB45" s="34"/>
      <c r="FFC45" s="34"/>
      <c r="FFD45" s="34"/>
      <c r="FFE45" s="34"/>
      <c r="FFF45" s="34"/>
      <c r="FFG45" s="34"/>
      <c r="FFH45" s="34"/>
      <c r="FFI45" s="34"/>
      <c r="FFJ45" s="34"/>
      <c r="FFK45" s="34"/>
      <c r="FFL45" s="34"/>
      <c r="FFM45" s="34"/>
      <c r="FFN45" s="34"/>
      <c r="FFO45" s="34"/>
      <c r="FFP45" s="34"/>
      <c r="FFQ45" s="34"/>
      <c r="FFR45" s="34"/>
      <c r="FFS45" s="34"/>
      <c r="FFT45" s="34"/>
      <c r="FFU45" s="34"/>
      <c r="FFV45" s="34"/>
      <c r="FFW45" s="34"/>
      <c r="FFX45" s="34"/>
      <c r="FFY45" s="34"/>
      <c r="FFZ45" s="34"/>
      <c r="FGA45" s="34"/>
      <c r="FGB45" s="34"/>
      <c r="FGC45" s="34"/>
      <c r="FGD45" s="34"/>
      <c r="FGE45" s="34"/>
      <c r="FGF45" s="34"/>
      <c r="FGG45" s="34"/>
      <c r="FGH45" s="34"/>
      <c r="FGI45" s="34"/>
      <c r="FGJ45" s="34"/>
      <c r="FGK45" s="34"/>
      <c r="FGL45" s="34"/>
      <c r="FGM45" s="34"/>
      <c r="FGN45" s="34"/>
      <c r="FGO45" s="34"/>
      <c r="FGP45" s="34"/>
      <c r="FGQ45" s="34"/>
      <c r="FGR45" s="34"/>
      <c r="FGS45" s="34"/>
      <c r="FGT45" s="34"/>
      <c r="FGU45" s="34"/>
      <c r="FGV45" s="34"/>
      <c r="FGW45" s="34"/>
      <c r="FGX45" s="34"/>
      <c r="FGY45" s="34"/>
      <c r="FGZ45" s="34"/>
      <c r="FHA45" s="34"/>
      <c r="FHB45" s="34"/>
      <c r="FHC45" s="34"/>
      <c r="FHD45" s="34"/>
      <c r="FHE45" s="34"/>
      <c r="FHF45" s="34"/>
      <c r="FHG45" s="34"/>
      <c r="FHH45" s="34"/>
      <c r="FHI45" s="34"/>
      <c r="FHJ45" s="34"/>
      <c r="FHK45" s="34"/>
      <c r="FHL45" s="34"/>
      <c r="FHM45" s="34"/>
      <c r="FHN45" s="34"/>
      <c r="FHO45" s="34"/>
      <c r="FHP45" s="34"/>
      <c r="FHQ45" s="34"/>
      <c r="FHR45" s="34"/>
      <c r="FHS45" s="34"/>
      <c r="FHT45" s="34"/>
      <c r="FHU45" s="34"/>
      <c r="FHV45" s="34"/>
      <c r="FHW45" s="34"/>
      <c r="FHX45" s="34"/>
      <c r="FHY45" s="34"/>
      <c r="FHZ45" s="34"/>
      <c r="FIA45" s="34"/>
      <c r="FIB45" s="34"/>
      <c r="FIC45" s="34"/>
      <c r="FID45" s="34"/>
      <c r="FIE45" s="34"/>
      <c r="FIF45" s="34"/>
      <c r="FIG45" s="34"/>
      <c r="FIH45" s="34"/>
      <c r="FII45" s="34"/>
      <c r="FIJ45" s="34"/>
      <c r="FIK45" s="34"/>
      <c r="FIL45" s="34"/>
      <c r="FIM45" s="34"/>
      <c r="FIN45" s="34"/>
      <c r="FIO45" s="34"/>
      <c r="FIP45" s="34"/>
      <c r="FIQ45" s="34"/>
      <c r="FIR45" s="34"/>
      <c r="FIS45" s="34"/>
      <c r="FIT45" s="34"/>
      <c r="FIU45" s="34"/>
      <c r="FIV45" s="34"/>
      <c r="FIW45" s="34"/>
      <c r="FIX45" s="34"/>
      <c r="FIY45" s="34"/>
      <c r="FIZ45" s="34"/>
      <c r="FJA45" s="34"/>
      <c r="FJB45" s="34"/>
      <c r="FJC45" s="34"/>
      <c r="FJD45" s="34"/>
      <c r="FJE45" s="34"/>
      <c r="FJF45" s="34"/>
      <c r="FJG45" s="34"/>
      <c r="FJH45" s="34"/>
      <c r="FJI45" s="34"/>
      <c r="FJJ45" s="34"/>
      <c r="FJK45" s="34"/>
      <c r="FJL45" s="34"/>
      <c r="FJM45" s="34"/>
      <c r="FJN45" s="34"/>
      <c r="FJO45" s="34"/>
      <c r="FJP45" s="34"/>
      <c r="FJQ45" s="34"/>
      <c r="FJR45" s="34"/>
      <c r="FJS45" s="34"/>
      <c r="FJT45" s="34"/>
      <c r="FJU45" s="34"/>
      <c r="FJV45" s="34"/>
      <c r="FJW45" s="34"/>
      <c r="FJX45" s="34"/>
      <c r="FJY45" s="34"/>
      <c r="FJZ45" s="34"/>
      <c r="FKA45" s="34"/>
      <c r="FKB45" s="34"/>
      <c r="FKC45" s="34"/>
      <c r="FKD45" s="34"/>
      <c r="FKE45" s="34"/>
      <c r="FKF45" s="34"/>
      <c r="FKG45" s="34"/>
      <c r="FKH45" s="34"/>
      <c r="FKI45" s="34"/>
      <c r="FKJ45" s="34"/>
      <c r="FKK45" s="34"/>
      <c r="FKL45" s="34"/>
      <c r="FKM45" s="34"/>
      <c r="FKN45" s="34"/>
      <c r="FKO45" s="34"/>
      <c r="FKP45" s="34"/>
      <c r="FKQ45" s="34"/>
      <c r="FKR45" s="34"/>
      <c r="FKS45" s="34"/>
      <c r="FKT45" s="34"/>
      <c r="FKU45" s="34"/>
      <c r="FKV45" s="34"/>
      <c r="FKW45" s="34"/>
      <c r="FKX45" s="34"/>
      <c r="FKY45" s="34"/>
      <c r="FKZ45" s="34"/>
      <c r="FLA45" s="34"/>
      <c r="FLB45" s="34"/>
      <c r="FLC45" s="34"/>
      <c r="FLD45" s="34"/>
      <c r="FLE45" s="34"/>
      <c r="FLF45" s="34"/>
      <c r="FLG45" s="34"/>
      <c r="FLH45" s="34"/>
      <c r="FLI45" s="34"/>
      <c r="FLJ45" s="34"/>
      <c r="FLK45" s="34"/>
      <c r="FLL45" s="34"/>
      <c r="FLM45" s="34"/>
      <c r="FLN45" s="34"/>
      <c r="FLO45" s="34"/>
      <c r="FLP45" s="34"/>
      <c r="FLQ45" s="34"/>
      <c r="FLR45" s="34"/>
      <c r="FLS45" s="34"/>
      <c r="FLT45" s="34"/>
      <c r="FLU45" s="34"/>
      <c r="FLV45" s="34"/>
      <c r="FLW45" s="34"/>
      <c r="FLX45" s="34"/>
      <c r="FLY45" s="34"/>
      <c r="FLZ45" s="34"/>
      <c r="FMA45" s="34"/>
      <c r="FMB45" s="34"/>
      <c r="FMC45" s="34"/>
      <c r="FMD45" s="34"/>
      <c r="FME45" s="34"/>
      <c r="FMF45" s="34"/>
      <c r="FMG45" s="34"/>
      <c r="FMH45" s="34"/>
      <c r="FMI45" s="34"/>
      <c r="FMJ45" s="34"/>
      <c r="FMK45" s="34"/>
      <c r="FML45" s="34"/>
      <c r="FMM45" s="34"/>
      <c r="FMN45" s="34"/>
      <c r="FMO45" s="34"/>
      <c r="FMP45" s="34"/>
      <c r="FMQ45" s="34"/>
      <c r="FMR45" s="34"/>
      <c r="FMS45" s="34"/>
      <c r="FMT45" s="34"/>
      <c r="FMU45" s="34"/>
      <c r="FMV45" s="34"/>
      <c r="FMW45" s="34"/>
      <c r="FMX45" s="34"/>
      <c r="FMY45" s="34"/>
      <c r="FMZ45" s="34"/>
      <c r="FNA45" s="34"/>
      <c r="FNB45" s="34"/>
      <c r="FNC45" s="34"/>
      <c r="FND45" s="34"/>
      <c r="FNE45" s="34"/>
      <c r="FNF45" s="34"/>
      <c r="FNG45" s="34"/>
      <c r="FNH45" s="34"/>
      <c r="FNI45" s="34"/>
      <c r="FNJ45" s="34"/>
      <c r="FNK45" s="34"/>
      <c r="FNL45" s="34"/>
      <c r="FNM45" s="34"/>
      <c r="FNN45" s="34"/>
      <c r="FNO45" s="34"/>
      <c r="FNP45" s="34"/>
      <c r="FNQ45" s="34"/>
      <c r="FNR45" s="34"/>
      <c r="FNS45" s="34"/>
      <c r="FNT45" s="34"/>
      <c r="FNU45" s="34"/>
      <c r="FNV45" s="34"/>
      <c r="FNW45" s="34"/>
      <c r="FNX45" s="34"/>
      <c r="FNY45" s="34"/>
      <c r="FNZ45" s="34"/>
      <c r="FOA45" s="34"/>
      <c r="FOB45" s="34"/>
      <c r="FOC45" s="34"/>
      <c r="FOD45" s="34"/>
      <c r="FOE45" s="34"/>
      <c r="FOF45" s="34"/>
      <c r="FOG45" s="34"/>
      <c r="FOH45" s="34"/>
      <c r="FOI45" s="34"/>
      <c r="FOJ45" s="34"/>
      <c r="FOK45" s="34"/>
      <c r="FOL45" s="34"/>
      <c r="FOM45" s="34"/>
      <c r="FON45" s="34"/>
      <c r="FOO45" s="34"/>
      <c r="FOP45" s="34"/>
      <c r="FOQ45" s="34"/>
      <c r="FOR45" s="34"/>
      <c r="FOS45" s="34"/>
      <c r="FOT45" s="34"/>
      <c r="FOU45" s="34"/>
      <c r="FOV45" s="34"/>
      <c r="FOW45" s="34"/>
      <c r="FOX45" s="34"/>
      <c r="FOY45" s="34"/>
      <c r="FOZ45" s="34"/>
      <c r="FPA45" s="34"/>
      <c r="FPB45" s="34"/>
      <c r="FPC45" s="34"/>
      <c r="FPD45" s="34"/>
      <c r="FPE45" s="34"/>
      <c r="FPF45" s="34"/>
      <c r="FPG45" s="34"/>
      <c r="FPH45" s="34"/>
      <c r="FPI45" s="34"/>
      <c r="FPJ45" s="34"/>
      <c r="FPK45" s="34"/>
      <c r="FPL45" s="34"/>
      <c r="FPM45" s="34"/>
      <c r="FPN45" s="34"/>
      <c r="FPO45" s="34"/>
      <c r="FPP45" s="34"/>
      <c r="FPQ45" s="34"/>
      <c r="FPR45" s="34"/>
      <c r="FPS45" s="34"/>
      <c r="FPT45" s="34"/>
      <c r="FPU45" s="34"/>
      <c r="FPV45" s="34"/>
      <c r="FPW45" s="34"/>
      <c r="FPX45" s="34"/>
      <c r="FPY45" s="34"/>
      <c r="FPZ45" s="34"/>
      <c r="FQA45" s="34"/>
      <c r="FQB45" s="34"/>
      <c r="FQC45" s="34"/>
      <c r="FQD45" s="34"/>
      <c r="FQE45" s="34"/>
      <c r="FQF45" s="34"/>
      <c r="FQG45" s="34"/>
      <c r="FQH45" s="34"/>
      <c r="FQI45" s="34"/>
      <c r="FQJ45" s="34"/>
      <c r="FQK45" s="34"/>
      <c r="FQL45" s="34"/>
      <c r="FQM45" s="34"/>
      <c r="FQN45" s="34"/>
      <c r="FQO45" s="34"/>
      <c r="FQP45" s="34"/>
      <c r="FQQ45" s="34"/>
      <c r="FQR45" s="34"/>
      <c r="FQS45" s="34"/>
      <c r="FQT45" s="34"/>
      <c r="FQU45" s="34"/>
      <c r="FQV45" s="34"/>
      <c r="FQW45" s="34"/>
      <c r="FQX45" s="34"/>
      <c r="FQY45" s="34"/>
      <c r="FQZ45" s="34"/>
      <c r="FRA45" s="34"/>
      <c r="FRB45" s="34"/>
      <c r="FRC45" s="34"/>
      <c r="FRD45" s="34"/>
      <c r="FRE45" s="34"/>
      <c r="FRF45" s="34"/>
      <c r="FRG45" s="34"/>
      <c r="FRH45" s="34"/>
      <c r="FRI45" s="34"/>
      <c r="FRJ45" s="34"/>
      <c r="FRK45" s="34"/>
      <c r="FRL45" s="34"/>
      <c r="FRM45" s="34"/>
      <c r="FRN45" s="34"/>
      <c r="FRO45" s="34"/>
      <c r="FRP45" s="34"/>
      <c r="FRQ45" s="34"/>
      <c r="FRR45" s="34"/>
      <c r="FRS45" s="34"/>
      <c r="FRT45" s="34"/>
      <c r="FRU45" s="34"/>
      <c r="FRV45" s="34"/>
      <c r="FRW45" s="34"/>
      <c r="FRX45" s="34"/>
      <c r="FRY45" s="34"/>
      <c r="FRZ45" s="34"/>
      <c r="FSA45" s="34"/>
      <c r="FSB45" s="34"/>
      <c r="FSC45" s="34"/>
      <c r="FSD45" s="34"/>
      <c r="FSE45" s="34"/>
      <c r="FSF45" s="34"/>
      <c r="FSG45" s="34"/>
      <c r="FSH45" s="34"/>
      <c r="FSI45" s="34"/>
      <c r="FSJ45" s="34"/>
      <c r="FSK45" s="34"/>
      <c r="FSL45" s="34"/>
      <c r="FSM45" s="34"/>
      <c r="FSN45" s="34"/>
      <c r="FSO45" s="34"/>
      <c r="FSP45" s="34"/>
      <c r="FSQ45" s="34"/>
      <c r="FSR45" s="34"/>
      <c r="FSS45" s="34"/>
      <c r="FST45" s="34"/>
      <c r="FSU45" s="34"/>
      <c r="FSV45" s="34"/>
      <c r="FSW45" s="34"/>
      <c r="FSX45" s="34"/>
      <c r="FSY45" s="34"/>
      <c r="FSZ45" s="34"/>
      <c r="FTA45" s="34"/>
      <c r="FTB45" s="34"/>
      <c r="FTC45" s="34"/>
      <c r="FTD45" s="34"/>
      <c r="FTE45" s="34"/>
      <c r="FTF45" s="34"/>
      <c r="FTG45" s="34"/>
      <c r="FTH45" s="34"/>
      <c r="FTI45" s="34"/>
      <c r="FTJ45" s="34"/>
      <c r="FTK45" s="34"/>
      <c r="FTL45" s="34"/>
      <c r="FTM45" s="34"/>
      <c r="FTN45" s="34"/>
      <c r="FTO45" s="34"/>
      <c r="FTP45" s="34"/>
      <c r="FTQ45" s="34"/>
      <c r="FTR45" s="34"/>
      <c r="FTS45" s="34"/>
      <c r="FTT45" s="34"/>
      <c r="FTU45" s="34"/>
      <c r="FTV45" s="34"/>
      <c r="FTW45" s="34"/>
      <c r="FTX45" s="34"/>
      <c r="FTY45" s="34"/>
      <c r="FTZ45" s="34"/>
      <c r="FUA45" s="34"/>
      <c r="FUB45" s="34"/>
      <c r="FUC45" s="34"/>
      <c r="FUD45" s="34"/>
      <c r="FUE45" s="34"/>
      <c r="FUF45" s="34"/>
      <c r="FUG45" s="34"/>
      <c r="FUH45" s="34"/>
      <c r="FUI45" s="34"/>
      <c r="FUJ45" s="34"/>
      <c r="FUK45" s="34"/>
      <c r="FUL45" s="34"/>
      <c r="FUM45" s="34"/>
      <c r="FUN45" s="34"/>
      <c r="FUO45" s="34"/>
      <c r="FUP45" s="34"/>
      <c r="FUQ45" s="34"/>
      <c r="FUR45" s="34"/>
      <c r="FUS45" s="34"/>
      <c r="FUT45" s="34"/>
      <c r="FUU45" s="34"/>
      <c r="FUV45" s="34"/>
      <c r="FUW45" s="34"/>
      <c r="FUX45" s="34"/>
      <c r="FUY45" s="34"/>
      <c r="FUZ45" s="34"/>
      <c r="FVA45" s="34"/>
      <c r="FVB45" s="34"/>
      <c r="FVC45" s="34"/>
      <c r="FVD45" s="34"/>
      <c r="FVE45" s="34"/>
      <c r="FVF45" s="34"/>
      <c r="FVG45" s="34"/>
      <c r="FVH45" s="34"/>
      <c r="FVI45" s="34"/>
      <c r="FVJ45" s="34"/>
      <c r="FVK45" s="34"/>
      <c r="FVL45" s="34"/>
      <c r="FVM45" s="34"/>
      <c r="FVN45" s="34"/>
      <c r="FVO45" s="34"/>
      <c r="FVP45" s="34"/>
      <c r="FVQ45" s="34"/>
      <c r="FVR45" s="34"/>
      <c r="FVS45" s="34"/>
      <c r="FVT45" s="34"/>
      <c r="FVU45" s="34"/>
      <c r="FVV45" s="34"/>
      <c r="FVW45" s="34"/>
      <c r="FVX45" s="34"/>
      <c r="FVY45" s="34"/>
      <c r="FVZ45" s="34"/>
      <c r="FWA45" s="34"/>
      <c r="FWB45" s="34"/>
      <c r="FWC45" s="34"/>
      <c r="FWD45" s="34"/>
      <c r="FWE45" s="34"/>
      <c r="FWF45" s="34"/>
      <c r="FWG45" s="34"/>
      <c r="FWH45" s="34"/>
      <c r="FWI45" s="34"/>
      <c r="FWJ45" s="34"/>
      <c r="FWK45" s="34"/>
      <c r="FWL45" s="34"/>
      <c r="FWM45" s="34"/>
      <c r="FWN45" s="34"/>
      <c r="FWO45" s="34"/>
      <c r="FWP45" s="34"/>
      <c r="FWQ45" s="34"/>
      <c r="FWR45" s="34"/>
      <c r="FWS45" s="34"/>
      <c r="FWT45" s="34"/>
      <c r="FWU45" s="34"/>
      <c r="FWV45" s="34"/>
      <c r="FWW45" s="34"/>
      <c r="FWX45" s="34"/>
      <c r="FWY45" s="34"/>
      <c r="FWZ45" s="34"/>
      <c r="FXA45" s="34"/>
      <c r="FXB45" s="34"/>
      <c r="FXC45" s="34"/>
      <c r="FXD45" s="34"/>
      <c r="FXE45" s="34"/>
      <c r="FXF45" s="34"/>
      <c r="FXG45" s="34"/>
      <c r="FXH45" s="34"/>
      <c r="FXI45" s="34"/>
      <c r="FXJ45" s="34"/>
      <c r="FXK45" s="34"/>
      <c r="FXL45" s="34"/>
      <c r="FXM45" s="34"/>
      <c r="FXN45" s="34"/>
      <c r="FXO45" s="34"/>
      <c r="FXP45" s="34"/>
      <c r="FXQ45" s="34"/>
      <c r="FXR45" s="34"/>
      <c r="FXS45" s="34"/>
      <c r="FXT45" s="34"/>
      <c r="FXU45" s="34"/>
      <c r="FXV45" s="34"/>
      <c r="FXW45" s="34"/>
      <c r="FXX45" s="34"/>
      <c r="FXY45" s="34"/>
      <c r="FXZ45" s="34"/>
      <c r="FYA45" s="34"/>
      <c r="FYB45" s="34"/>
      <c r="FYC45" s="34"/>
      <c r="FYD45" s="34"/>
      <c r="FYE45" s="34"/>
      <c r="FYF45" s="34"/>
      <c r="FYG45" s="34"/>
      <c r="FYH45" s="34"/>
      <c r="FYI45" s="34"/>
      <c r="FYJ45" s="34"/>
      <c r="FYK45" s="34"/>
      <c r="FYL45" s="34"/>
      <c r="FYM45" s="34"/>
      <c r="FYN45" s="34"/>
      <c r="FYO45" s="34"/>
      <c r="FYP45" s="34"/>
      <c r="FYQ45" s="34"/>
      <c r="FYR45" s="34"/>
      <c r="FYS45" s="34"/>
      <c r="FYT45" s="34"/>
      <c r="FYU45" s="34"/>
      <c r="FYV45" s="34"/>
      <c r="FYW45" s="34"/>
      <c r="FYX45" s="34"/>
      <c r="FYY45" s="34"/>
      <c r="FYZ45" s="34"/>
      <c r="FZA45" s="34"/>
      <c r="FZB45" s="34"/>
      <c r="FZC45" s="34"/>
      <c r="FZD45" s="34"/>
      <c r="FZE45" s="34"/>
      <c r="FZF45" s="34"/>
      <c r="FZG45" s="34"/>
      <c r="FZH45" s="34"/>
      <c r="FZI45" s="34"/>
      <c r="FZJ45" s="34"/>
      <c r="FZK45" s="34"/>
      <c r="FZL45" s="34"/>
      <c r="FZM45" s="34"/>
      <c r="FZN45" s="34"/>
      <c r="FZO45" s="34"/>
      <c r="FZP45" s="34"/>
      <c r="FZQ45" s="34"/>
      <c r="FZR45" s="34"/>
      <c r="FZS45" s="34"/>
      <c r="FZT45" s="34"/>
      <c r="FZU45" s="34"/>
      <c r="FZV45" s="34"/>
      <c r="FZW45" s="34"/>
      <c r="FZX45" s="34"/>
      <c r="FZY45" s="34"/>
      <c r="FZZ45" s="34"/>
      <c r="GAA45" s="34"/>
      <c r="GAB45" s="34"/>
      <c r="GAC45" s="34"/>
      <c r="GAD45" s="34"/>
      <c r="GAE45" s="34"/>
      <c r="GAF45" s="34"/>
      <c r="GAG45" s="34"/>
      <c r="GAH45" s="34"/>
      <c r="GAI45" s="34"/>
      <c r="GAJ45" s="34"/>
      <c r="GAK45" s="34"/>
      <c r="GAL45" s="34"/>
      <c r="GAM45" s="34"/>
      <c r="GAN45" s="34"/>
      <c r="GAO45" s="34"/>
      <c r="GAP45" s="34"/>
      <c r="GAQ45" s="34"/>
      <c r="GAR45" s="34"/>
      <c r="GAS45" s="34"/>
      <c r="GAT45" s="34"/>
      <c r="GAU45" s="34"/>
      <c r="GAV45" s="34"/>
      <c r="GAW45" s="34"/>
      <c r="GAX45" s="34"/>
      <c r="GAY45" s="34"/>
      <c r="GAZ45" s="34"/>
      <c r="GBA45" s="34"/>
      <c r="GBB45" s="34"/>
      <c r="GBC45" s="34"/>
      <c r="GBD45" s="34"/>
      <c r="GBE45" s="34"/>
      <c r="GBF45" s="34"/>
      <c r="GBG45" s="34"/>
      <c r="GBH45" s="34"/>
      <c r="GBI45" s="34"/>
      <c r="GBJ45" s="34"/>
      <c r="GBK45" s="34"/>
      <c r="GBL45" s="34"/>
      <c r="GBM45" s="34"/>
      <c r="GBN45" s="34"/>
      <c r="GBO45" s="34"/>
      <c r="GBP45" s="34"/>
      <c r="GBQ45" s="34"/>
      <c r="GBR45" s="34"/>
      <c r="GBS45" s="34"/>
      <c r="GBT45" s="34"/>
      <c r="GBU45" s="34"/>
      <c r="GBV45" s="34"/>
      <c r="GBW45" s="34"/>
      <c r="GBX45" s="34"/>
      <c r="GBY45" s="34"/>
      <c r="GBZ45" s="34"/>
      <c r="GCA45" s="34"/>
      <c r="GCB45" s="34"/>
      <c r="GCC45" s="34"/>
      <c r="GCD45" s="34"/>
      <c r="GCE45" s="34"/>
      <c r="GCF45" s="34"/>
      <c r="GCG45" s="34"/>
      <c r="GCH45" s="34"/>
      <c r="GCI45" s="34"/>
      <c r="GCJ45" s="34"/>
      <c r="GCK45" s="34"/>
      <c r="GCL45" s="34"/>
      <c r="GCM45" s="34"/>
      <c r="GCN45" s="34"/>
      <c r="GCO45" s="34"/>
      <c r="GCP45" s="34"/>
      <c r="GCQ45" s="34"/>
      <c r="GCR45" s="34"/>
      <c r="GCS45" s="34"/>
      <c r="GCT45" s="34"/>
      <c r="GCU45" s="34"/>
      <c r="GCV45" s="34"/>
      <c r="GCW45" s="34"/>
      <c r="GCX45" s="34"/>
      <c r="GCY45" s="34"/>
      <c r="GCZ45" s="34"/>
      <c r="GDA45" s="34"/>
      <c r="GDB45" s="34"/>
      <c r="GDC45" s="34"/>
      <c r="GDD45" s="34"/>
      <c r="GDE45" s="34"/>
      <c r="GDF45" s="34"/>
      <c r="GDG45" s="34"/>
      <c r="GDH45" s="34"/>
      <c r="GDI45" s="34"/>
      <c r="GDJ45" s="34"/>
      <c r="GDK45" s="34"/>
      <c r="GDL45" s="34"/>
      <c r="GDM45" s="34"/>
      <c r="GDN45" s="34"/>
      <c r="GDO45" s="34"/>
      <c r="GDP45" s="34"/>
      <c r="GDQ45" s="34"/>
      <c r="GDR45" s="34"/>
      <c r="GDS45" s="34"/>
      <c r="GDT45" s="34"/>
      <c r="GDU45" s="34"/>
      <c r="GDV45" s="34"/>
      <c r="GDW45" s="34"/>
      <c r="GDX45" s="34"/>
      <c r="GDY45" s="34"/>
      <c r="GDZ45" s="34"/>
      <c r="GEA45" s="34"/>
      <c r="GEB45" s="34"/>
      <c r="GEC45" s="34"/>
      <c r="GED45" s="34"/>
      <c r="GEE45" s="34"/>
      <c r="GEF45" s="34"/>
      <c r="GEG45" s="34"/>
      <c r="GEH45" s="34"/>
      <c r="GEI45" s="34"/>
      <c r="GEJ45" s="34"/>
      <c r="GEK45" s="34"/>
      <c r="GEL45" s="34"/>
      <c r="GEM45" s="34"/>
      <c r="GEN45" s="34"/>
      <c r="GEO45" s="34"/>
      <c r="GEP45" s="34"/>
      <c r="GEQ45" s="34"/>
      <c r="GER45" s="34"/>
      <c r="GES45" s="34"/>
      <c r="GET45" s="34"/>
      <c r="GEU45" s="34"/>
      <c r="GEV45" s="34"/>
      <c r="GEW45" s="34"/>
      <c r="GEX45" s="34"/>
      <c r="GEY45" s="34"/>
      <c r="GEZ45" s="34"/>
      <c r="GFA45" s="34"/>
      <c r="GFB45" s="34"/>
      <c r="GFC45" s="34"/>
      <c r="GFD45" s="34"/>
      <c r="GFE45" s="34"/>
      <c r="GFF45" s="34"/>
      <c r="GFG45" s="34"/>
      <c r="GFH45" s="34"/>
      <c r="GFI45" s="34"/>
      <c r="GFJ45" s="34"/>
      <c r="GFK45" s="34"/>
      <c r="GFL45" s="34"/>
      <c r="GFM45" s="34"/>
      <c r="GFN45" s="34"/>
      <c r="GFO45" s="34"/>
      <c r="GFP45" s="34"/>
      <c r="GFQ45" s="34"/>
      <c r="GFR45" s="34"/>
      <c r="GFS45" s="34"/>
      <c r="GFT45" s="34"/>
      <c r="GFU45" s="34"/>
      <c r="GFV45" s="34"/>
      <c r="GFW45" s="34"/>
      <c r="GFX45" s="34"/>
      <c r="GFY45" s="34"/>
      <c r="GFZ45" s="34"/>
      <c r="GGA45" s="34"/>
      <c r="GGB45" s="34"/>
      <c r="GGC45" s="34"/>
      <c r="GGD45" s="34"/>
      <c r="GGE45" s="34"/>
      <c r="GGF45" s="34"/>
      <c r="GGG45" s="34"/>
      <c r="GGH45" s="34"/>
      <c r="GGI45" s="34"/>
      <c r="GGJ45" s="34"/>
      <c r="GGK45" s="34"/>
      <c r="GGL45" s="34"/>
      <c r="GGM45" s="34"/>
      <c r="GGN45" s="34"/>
      <c r="GGO45" s="34"/>
      <c r="GGP45" s="34"/>
      <c r="GGQ45" s="34"/>
      <c r="GGR45" s="34"/>
      <c r="GGS45" s="34"/>
      <c r="GGT45" s="34"/>
      <c r="GGU45" s="34"/>
      <c r="GGV45" s="34"/>
      <c r="GGW45" s="34"/>
      <c r="GGX45" s="34"/>
      <c r="GGY45" s="34"/>
      <c r="GGZ45" s="34"/>
      <c r="GHA45" s="34"/>
      <c r="GHB45" s="34"/>
      <c r="GHC45" s="34"/>
      <c r="GHD45" s="34"/>
      <c r="GHE45" s="34"/>
      <c r="GHF45" s="34"/>
      <c r="GHG45" s="34"/>
      <c r="GHH45" s="34"/>
      <c r="GHI45" s="34"/>
      <c r="GHJ45" s="34"/>
      <c r="GHK45" s="34"/>
      <c r="GHL45" s="34"/>
      <c r="GHM45" s="34"/>
      <c r="GHN45" s="34"/>
      <c r="GHO45" s="34"/>
      <c r="GHP45" s="34"/>
      <c r="GHQ45" s="34"/>
      <c r="GHR45" s="34"/>
      <c r="GHS45" s="34"/>
      <c r="GHT45" s="34"/>
      <c r="GHU45" s="34"/>
      <c r="GHV45" s="34"/>
      <c r="GHW45" s="34"/>
      <c r="GHX45" s="34"/>
      <c r="GHY45" s="34"/>
      <c r="GHZ45" s="34"/>
      <c r="GIA45" s="34"/>
      <c r="GIB45" s="34"/>
      <c r="GIC45" s="34"/>
      <c r="GID45" s="34"/>
      <c r="GIE45" s="34"/>
      <c r="GIF45" s="34"/>
      <c r="GIG45" s="34"/>
      <c r="GIH45" s="34"/>
      <c r="GII45" s="34"/>
      <c r="GIJ45" s="34"/>
      <c r="GIK45" s="34"/>
      <c r="GIL45" s="34"/>
      <c r="GIM45" s="34"/>
      <c r="GIN45" s="34"/>
      <c r="GIO45" s="34"/>
      <c r="GIP45" s="34"/>
      <c r="GIQ45" s="34"/>
      <c r="GIR45" s="34"/>
      <c r="GIS45" s="34"/>
      <c r="GIT45" s="34"/>
      <c r="GIU45" s="34"/>
      <c r="GIV45" s="34"/>
      <c r="GIW45" s="34"/>
      <c r="GIX45" s="34"/>
      <c r="GIY45" s="34"/>
      <c r="GIZ45" s="34"/>
      <c r="GJA45" s="34"/>
      <c r="GJB45" s="34"/>
      <c r="GJC45" s="34"/>
      <c r="GJD45" s="34"/>
      <c r="GJE45" s="34"/>
      <c r="GJF45" s="34"/>
      <c r="GJG45" s="34"/>
      <c r="GJH45" s="34"/>
      <c r="GJI45" s="34"/>
      <c r="GJJ45" s="34"/>
      <c r="GJK45" s="34"/>
      <c r="GJL45" s="34"/>
      <c r="GJM45" s="34"/>
      <c r="GJN45" s="34"/>
      <c r="GJO45" s="34"/>
      <c r="GJP45" s="34"/>
      <c r="GJQ45" s="34"/>
      <c r="GJR45" s="34"/>
      <c r="GJS45" s="34"/>
      <c r="GJT45" s="34"/>
      <c r="GJU45" s="34"/>
      <c r="GJV45" s="34"/>
      <c r="GJW45" s="34"/>
      <c r="GJX45" s="34"/>
      <c r="GJY45" s="34"/>
      <c r="GJZ45" s="34"/>
      <c r="GKA45" s="34"/>
      <c r="GKB45" s="34"/>
      <c r="GKC45" s="34"/>
      <c r="GKD45" s="34"/>
      <c r="GKE45" s="34"/>
      <c r="GKF45" s="34"/>
      <c r="GKG45" s="34"/>
      <c r="GKH45" s="34"/>
      <c r="GKI45" s="34"/>
      <c r="GKJ45" s="34"/>
      <c r="GKK45" s="34"/>
      <c r="GKL45" s="34"/>
      <c r="GKM45" s="34"/>
      <c r="GKN45" s="34"/>
      <c r="GKO45" s="34"/>
      <c r="GKP45" s="34"/>
      <c r="GKQ45" s="34"/>
      <c r="GKR45" s="34"/>
      <c r="GKS45" s="34"/>
      <c r="GKT45" s="34"/>
      <c r="GKU45" s="34"/>
      <c r="GKV45" s="34"/>
      <c r="GKW45" s="34"/>
      <c r="GKX45" s="34"/>
      <c r="GKY45" s="34"/>
      <c r="GKZ45" s="34"/>
      <c r="GLA45" s="34"/>
      <c r="GLB45" s="34"/>
      <c r="GLC45" s="34"/>
      <c r="GLD45" s="34"/>
      <c r="GLE45" s="34"/>
      <c r="GLF45" s="34"/>
      <c r="GLG45" s="34"/>
      <c r="GLH45" s="34"/>
      <c r="GLI45" s="34"/>
      <c r="GLJ45" s="34"/>
      <c r="GLK45" s="34"/>
      <c r="GLL45" s="34"/>
      <c r="GLM45" s="34"/>
      <c r="GLN45" s="34"/>
      <c r="GLO45" s="34"/>
      <c r="GLP45" s="34"/>
      <c r="GLQ45" s="34"/>
      <c r="GLR45" s="34"/>
      <c r="GLS45" s="34"/>
      <c r="GLT45" s="34"/>
      <c r="GLU45" s="34"/>
      <c r="GLV45" s="34"/>
      <c r="GLW45" s="34"/>
      <c r="GLX45" s="34"/>
      <c r="GLY45" s="34"/>
      <c r="GLZ45" s="34"/>
      <c r="GMA45" s="34"/>
      <c r="GMB45" s="34"/>
      <c r="GMC45" s="34"/>
      <c r="GMD45" s="34"/>
      <c r="GME45" s="34"/>
      <c r="GMF45" s="34"/>
      <c r="GMG45" s="34"/>
      <c r="GMH45" s="34"/>
      <c r="GMI45" s="34"/>
      <c r="GMJ45" s="34"/>
      <c r="GMK45" s="34"/>
      <c r="GML45" s="34"/>
      <c r="GMM45" s="34"/>
      <c r="GMN45" s="34"/>
      <c r="GMO45" s="34"/>
      <c r="GMP45" s="34"/>
      <c r="GMQ45" s="34"/>
      <c r="GMR45" s="34"/>
      <c r="GMS45" s="34"/>
      <c r="GMT45" s="34"/>
      <c r="GMU45" s="34"/>
      <c r="GMV45" s="34"/>
      <c r="GMW45" s="34"/>
      <c r="GMX45" s="34"/>
      <c r="GMY45" s="34"/>
      <c r="GMZ45" s="34"/>
      <c r="GNA45" s="34"/>
      <c r="GNB45" s="34"/>
      <c r="GNC45" s="34"/>
      <c r="GND45" s="34"/>
      <c r="GNE45" s="34"/>
      <c r="GNF45" s="34"/>
      <c r="GNG45" s="34"/>
      <c r="GNH45" s="34"/>
      <c r="GNI45" s="34"/>
      <c r="GNJ45" s="34"/>
      <c r="GNK45" s="34"/>
      <c r="GNL45" s="34"/>
      <c r="GNM45" s="34"/>
      <c r="GNN45" s="34"/>
      <c r="GNO45" s="34"/>
      <c r="GNP45" s="34"/>
      <c r="GNQ45" s="34"/>
      <c r="GNR45" s="34"/>
      <c r="GNS45" s="34"/>
      <c r="GNT45" s="34"/>
      <c r="GNU45" s="34"/>
      <c r="GNV45" s="34"/>
      <c r="GNW45" s="34"/>
      <c r="GNX45" s="34"/>
      <c r="GNY45" s="34"/>
      <c r="GNZ45" s="34"/>
      <c r="GOA45" s="34"/>
      <c r="GOB45" s="34"/>
      <c r="GOC45" s="34"/>
      <c r="GOD45" s="34"/>
      <c r="GOE45" s="34"/>
      <c r="GOF45" s="34"/>
      <c r="GOG45" s="34"/>
      <c r="GOH45" s="34"/>
      <c r="GOI45" s="34"/>
      <c r="GOJ45" s="34"/>
      <c r="GOK45" s="34"/>
      <c r="GOL45" s="34"/>
      <c r="GOM45" s="34"/>
      <c r="GON45" s="34"/>
      <c r="GOO45" s="34"/>
      <c r="GOP45" s="34"/>
      <c r="GOQ45" s="34"/>
      <c r="GOR45" s="34"/>
      <c r="GOS45" s="34"/>
      <c r="GOT45" s="34"/>
      <c r="GOU45" s="34"/>
      <c r="GOV45" s="34"/>
      <c r="GOW45" s="34"/>
      <c r="GOX45" s="34"/>
      <c r="GOY45" s="34"/>
      <c r="GOZ45" s="34"/>
      <c r="GPA45" s="34"/>
      <c r="GPB45" s="34"/>
      <c r="GPC45" s="34"/>
      <c r="GPD45" s="34"/>
      <c r="GPE45" s="34"/>
      <c r="GPF45" s="34"/>
      <c r="GPG45" s="34"/>
      <c r="GPH45" s="34"/>
      <c r="GPI45" s="34"/>
      <c r="GPJ45" s="34"/>
      <c r="GPK45" s="34"/>
      <c r="GPL45" s="34"/>
      <c r="GPM45" s="34"/>
      <c r="GPN45" s="34"/>
      <c r="GPO45" s="34"/>
      <c r="GPP45" s="34"/>
      <c r="GPQ45" s="34"/>
      <c r="GPR45" s="34"/>
      <c r="GPS45" s="34"/>
      <c r="GPT45" s="34"/>
      <c r="GPU45" s="34"/>
      <c r="GPV45" s="34"/>
      <c r="GPW45" s="34"/>
      <c r="GPX45" s="34"/>
      <c r="GPY45" s="34"/>
      <c r="GPZ45" s="34"/>
      <c r="GQA45" s="34"/>
      <c r="GQB45" s="34"/>
      <c r="GQC45" s="34"/>
      <c r="GQD45" s="34"/>
      <c r="GQE45" s="34"/>
      <c r="GQF45" s="34"/>
      <c r="GQG45" s="34"/>
      <c r="GQH45" s="34"/>
      <c r="GQI45" s="34"/>
      <c r="GQJ45" s="34"/>
      <c r="GQK45" s="34"/>
      <c r="GQL45" s="34"/>
      <c r="GQM45" s="34"/>
      <c r="GQN45" s="34"/>
      <c r="GQO45" s="34"/>
      <c r="GQP45" s="34"/>
      <c r="GQQ45" s="34"/>
      <c r="GQR45" s="34"/>
      <c r="GQS45" s="34"/>
      <c r="GQT45" s="34"/>
      <c r="GQU45" s="34"/>
      <c r="GQV45" s="34"/>
      <c r="GQW45" s="34"/>
      <c r="GQX45" s="34"/>
      <c r="GQY45" s="34"/>
      <c r="GQZ45" s="34"/>
      <c r="GRA45" s="34"/>
      <c r="GRB45" s="34"/>
      <c r="GRC45" s="34"/>
      <c r="GRD45" s="34"/>
      <c r="GRE45" s="34"/>
      <c r="GRF45" s="34"/>
      <c r="GRG45" s="34"/>
      <c r="GRH45" s="34"/>
      <c r="GRI45" s="34"/>
      <c r="GRJ45" s="34"/>
      <c r="GRK45" s="34"/>
      <c r="GRL45" s="34"/>
      <c r="GRM45" s="34"/>
      <c r="GRN45" s="34"/>
      <c r="GRO45" s="34"/>
      <c r="GRP45" s="34"/>
      <c r="GRQ45" s="34"/>
      <c r="GRR45" s="34"/>
      <c r="GRS45" s="34"/>
      <c r="GRT45" s="34"/>
      <c r="GRU45" s="34"/>
      <c r="GRV45" s="34"/>
      <c r="GRW45" s="34"/>
      <c r="GRX45" s="34"/>
      <c r="GRY45" s="34"/>
      <c r="GRZ45" s="34"/>
      <c r="GSA45" s="34"/>
      <c r="GSB45" s="34"/>
      <c r="GSC45" s="34"/>
      <c r="GSD45" s="34"/>
      <c r="GSE45" s="34"/>
      <c r="GSF45" s="34"/>
      <c r="GSG45" s="34"/>
      <c r="GSH45" s="34"/>
      <c r="GSI45" s="34"/>
      <c r="GSJ45" s="34"/>
      <c r="GSK45" s="34"/>
      <c r="GSL45" s="34"/>
      <c r="GSM45" s="34"/>
      <c r="GSN45" s="34"/>
      <c r="GSO45" s="34"/>
      <c r="GSP45" s="34"/>
      <c r="GSQ45" s="34"/>
      <c r="GSR45" s="34"/>
      <c r="GSS45" s="34"/>
      <c r="GST45" s="34"/>
      <c r="GSU45" s="34"/>
      <c r="GSV45" s="34"/>
      <c r="GSW45" s="34"/>
      <c r="GSX45" s="34"/>
      <c r="GSY45" s="34"/>
      <c r="GSZ45" s="34"/>
      <c r="GTA45" s="34"/>
      <c r="GTB45" s="34"/>
      <c r="GTC45" s="34"/>
      <c r="GTD45" s="34"/>
      <c r="GTE45" s="34"/>
      <c r="GTF45" s="34"/>
      <c r="GTG45" s="34"/>
      <c r="GTH45" s="34"/>
      <c r="GTI45" s="34"/>
      <c r="GTJ45" s="34"/>
      <c r="GTK45" s="34"/>
      <c r="GTL45" s="34"/>
      <c r="GTM45" s="34"/>
      <c r="GTN45" s="34"/>
      <c r="GTO45" s="34"/>
      <c r="GTP45" s="34"/>
      <c r="GTQ45" s="34"/>
      <c r="GTR45" s="34"/>
      <c r="GTS45" s="34"/>
      <c r="GTT45" s="34"/>
      <c r="GTU45" s="34"/>
      <c r="GTV45" s="34"/>
      <c r="GTW45" s="34"/>
      <c r="GTX45" s="34"/>
      <c r="GTY45" s="34"/>
      <c r="GTZ45" s="34"/>
      <c r="GUA45" s="34"/>
      <c r="GUB45" s="34"/>
      <c r="GUC45" s="34"/>
      <c r="GUD45" s="34"/>
      <c r="GUE45" s="34"/>
      <c r="GUF45" s="34"/>
      <c r="GUG45" s="34"/>
      <c r="GUH45" s="34"/>
      <c r="GUI45" s="34"/>
      <c r="GUJ45" s="34"/>
      <c r="GUK45" s="34"/>
      <c r="GUL45" s="34"/>
      <c r="GUM45" s="34"/>
      <c r="GUN45" s="34"/>
      <c r="GUO45" s="34"/>
      <c r="GUP45" s="34"/>
      <c r="GUQ45" s="34"/>
      <c r="GUR45" s="34"/>
      <c r="GUS45" s="34"/>
      <c r="GUT45" s="34"/>
      <c r="GUU45" s="34"/>
      <c r="GUV45" s="34"/>
      <c r="GUW45" s="34"/>
      <c r="GUX45" s="34"/>
      <c r="GUY45" s="34"/>
      <c r="GUZ45" s="34"/>
      <c r="GVA45" s="34"/>
      <c r="GVB45" s="34"/>
      <c r="GVC45" s="34"/>
      <c r="GVD45" s="34"/>
      <c r="GVE45" s="34"/>
      <c r="GVF45" s="34"/>
      <c r="GVG45" s="34"/>
      <c r="GVH45" s="34"/>
      <c r="GVI45" s="34"/>
      <c r="GVJ45" s="34"/>
      <c r="GVK45" s="34"/>
      <c r="GVL45" s="34"/>
      <c r="GVM45" s="34"/>
      <c r="GVN45" s="34"/>
      <c r="GVO45" s="34"/>
      <c r="GVP45" s="34"/>
      <c r="GVQ45" s="34"/>
      <c r="GVR45" s="34"/>
      <c r="GVS45" s="34"/>
      <c r="GVT45" s="34"/>
      <c r="GVU45" s="34"/>
      <c r="GVV45" s="34"/>
      <c r="GVW45" s="34"/>
      <c r="GVX45" s="34"/>
      <c r="GVY45" s="34"/>
      <c r="GVZ45" s="34"/>
      <c r="GWA45" s="34"/>
      <c r="GWB45" s="34"/>
      <c r="GWC45" s="34"/>
      <c r="GWD45" s="34"/>
      <c r="GWE45" s="34"/>
      <c r="GWF45" s="34"/>
      <c r="GWG45" s="34"/>
      <c r="GWH45" s="34"/>
      <c r="GWI45" s="34"/>
      <c r="GWJ45" s="34"/>
      <c r="GWK45" s="34"/>
      <c r="GWL45" s="34"/>
      <c r="GWM45" s="34"/>
      <c r="GWN45" s="34"/>
      <c r="GWO45" s="34"/>
      <c r="GWP45" s="34"/>
      <c r="GWQ45" s="34"/>
      <c r="GWR45" s="34"/>
      <c r="GWS45" s="34"/>
      <c r="GWT45" s="34"/>
      <c r="GWU45" s="34"/>
      <c r="GWV45" s="34"/>
      <c r="GWW45" s="34"/>
      <c r="GWX45" s="34"/>
      <c r="GWY45" s="34"/>
      <c r="GWZ45" s="34"/>
      <c r="GXA45" s="34"/>
      <c r="GXB45" s="34"/>
      <c r="GXC45" s="34"/>
      <c r="GXD45" s="34"/>
      <c r="GXE45" s="34"/>
      <c r="GXF45" s="34"/>
      <c r="GXG45" s="34"/>
      <c r="GXH45" s="34"/>
      <c r="GXI45" s="34"/>
      <c r="GXJ45" s="34"/>
      <c r="GXK45" s="34"/>
      <c r="GXL45" s="34"/>
      <c r="GXM45" s="34"/>
      <c r="GXN45" s="34"/>
      <c r="GXO45" s="34"/>
      <c r="GXP45" s="34"/>
      <c r="GXQ45" s="34"/>
      <c r="GXR45" s="34"/>
      <c r="GXS45" s="34"/>
      <c r="GXT45" s="34"/>
      <c r="GXU45" s="34"/>
      <c r="GXV45" s="34"/>
      <c r="GXW45" s="34"/>
      <c r="GXX45" s="34"/>
      <c r="GXY45" s="34"/>
      <c r="GXZ45" s="34"/>
      <c r="GYA45" s="34"/>
      <c r="GYB45" s="34"/>
      <c r="GYC45" s="34"/>
      <c r="GYD45" s="34"/>
      <c r="GYE45" s="34"/>
      <c r="GYF45" s="34"/>
      <c r="GYG45" s="34"/>
      <c r="GYH45" s="34"/>
      <c r="GYI45" s="34"/>
      <c r="GYJ45" s="34"/>
      <c r="GYK45" s="34"/>
      <c r="GYL45" s="34"/>
      <c r="GYM45" s="34"/>
      <c r="GYN45" s="34"/>
      <c r="GYO45" s="34"/>
      <c r="GYP45" s="34"/>
      <c r="GYQ45" s="34"/>
      <c r="GYR45" s="34"/>
      <c r="GYS45" s="34"/>
      <c r="GYT45" s="34"/>
      <c r="GYU45" s="34"/>
      <c r="GYV45" s="34"/>
      <c r="GYW45" s="34"/>
      <c r="GYX45" s="34"/>
      <c r="GYY45" s="34"/>
      <c r="GYZ45" s="34"/>
      <c r="GZA45" s="34"/>
      <c r="GZB45" s="34"/>
      <c r="GZC45" s="34"/>
      <c r="GZD45" s="34"/>
      <c r="GZE45" s="34"/>
      <c r="GZF45" s="34"/>
      <c r="GZG45" s="34"/>
      <c r="GZH45" s="34"/>
      <c r="GZI45" s="34"/>
      <c r="GZJ45" s="34"/>
      <c r="GZK45" s="34"/>
      <c r="GZL45" s="34"/>
      <c r="GZM45" s="34"/>
      <c r="GZN45" s="34"/>
      <c r="GZO45" s="34"/>
      <c r="GZP45" s="34"/>
      <c r="GZQ45" s="34"/>
      <c r="GZR45" s="34"/>
      <c r="GZS45" s="34"/>
      <c r="GZT45" s="34"/>
      <c r="GZU45" s="34"/>
      <c r="GZV45" s="34"/>
      <c r="GZW45" s="34"/>
      <c r="GZX45" s="34"/>
      <c r="GZY45" s="34"/>
      <c r="GZZ45" s="34"/>
      <c r="HAA45" s="34"/>
      <c r="HAB45" s="34"/>
      <c r="HAC45" s="34"/>
      <c r="HAD45" s="34"/>
      <c r="HAE45" s="34"/>
      <c r="HAF45" s="34"/>
      <c r="HAG45" s="34"/>
      <c r="HAH45" s="34"/>
      <c r="HAI45" s="34"/>
      <c r="HAJ45" s="34"/>
      <c r="HAK45" s="34"/>
      <c r="HAL45" s="34"/>
      <c r="HAM45" s="34"/>
      <c r="HAN45" s="34"/>
      <c r="HAO45" s="34"/>
      <c r="HAP45" s="34"/>
      <c r="HAQ45" s="34"/>
      <c r="HAR45" s="34"/>
      <c r="HAS45" s="34"/>
      <c r="HAT45" s="34"/>
      <c r="HAU45" s="34"/>
      <c r="HAV45" s="34"/>
      <c r="HAW45" s="34"/>
      <c r="HAX45" s="34"/>
      <c r="HAY45" s="34"/>
      <c r="HAZ45" s="34"/>
      <c r="HBA45" s="34"/>
      <c r="HBB45" s="34"/>
      <c r="HBC45" s="34"/>
      <c r="HBD45" s="34"/>
      <c r="HBE45" s="34"/>
      <c r="HBF45" s="34"/>
      <c r="HBG45" s="34"/>
      <c r="HBH45" s="34"/>
      <c r="HBI45" s="34"/>
      <c r="HBJ45" s="34"/>
      <c r="HBK45" s="34"/>
      <c r="HBL45" s="34"/>
      <c r="HBM45" s="34"/>
      <c r="HBN45" s="34"/>
      <c r="HBO45" s="34"/>
      <c r="HBP45" s="34"/>
      <c r="HBQ45" s="34"/>
      <c r="HBR45" s="34"/>
      <c r="HBS45" s="34"/>
      <c r="HBT45" s="34"/>
      <c r="HBU45" s="34"/>
      <c r="HBV45" s="34"/>
      <c r="HBW45" s="34"/>
      <c r="HBX45" s="34"/>
      <c r="HBY45" s="34"/>
      <c r="HBZ45" s="34"/>
      <c r="HCA45" s="34"/>
      <c r="HCB45" s="34"/>
      <c r="HCC45" s="34"/>
      <c r="HCD45" s="34"/>
      <c r="HCE45" s="34"/>
      <c r="HCF45" s="34"/>
      <c r="HCG45" s="34"/>
      <c r="HCH45" s="34"/>
      <c r="HCI45" s="34"/>
      <c r="HCJ45" s="34"/>
      <c r="HCK45" s="34"/>
      <c r="HCL45" s="34"/>
      <c r="HCM45" s="34"/>
      <c r="HCN45" s="34"/>
      <c r="HCO45" s="34"/>
      <c r="HCP45" s="34"/>
      <c r="HCQ45" s="34"/>
      <c r="HCR45" s="34"/>
      <c r="HCS45" s="34"/>
      <c r="HCT45" s="34"/>
      <c r="HCU45" s="34"/>
      <c r="HCV45" s="34"/>
      <c r="HCW45" s="34"/>
      <c r="HCX45" s="34"/>
      <c r="HCY45" s="34"/>
      <c r="HCZ45" s="34"/>
      <c r="HDA45" s="34"/>
      <c r="HDB45" s="34"/>
      <c r="HDC45" s="34"/>
      <c r="HDD45" s="34"/>
      <c r="HDE45" s="34"/>
      <c r="HDF45" s="34"/>
      <c r="HDG45" s="34"/>
      <c r="HDH45" s="34"/>
      <c r="HDI45" s="34"/>
      <c r="HDJ45" s="34"/>
      <c r="HDK45" s="34"/>
      <c r="HDL45" s="34"/>
      <c r="HDM45" s="34"/>
      <c r="HDN45" s="34"/>
      <c r="HDO45" s="34"/>
      <c r="HDP45" s="34"/>
      <c r="HDQ45" s="34"/>
      <c r="HDR45" s="34"/>
      <c r="HDS45" s="34"/>
      <c r="HDT45" s="34"/>
      <c r="HDU45" s="34"/>
      <c r="HDV45" s="34"/>
      <c r="HDW45" s="34"/>
      <c r="HDX45" s="34"/>
      <c r="HDY45" s="34"/>
      <c r="HDZ45" s="34"/>
      <c r="HEA45" s="34"/>
      <c r="HEB45" s="34"/>
      <c r="HEC45" s="34"/>
      <c r="HED45" s="34"/>
      <c r="HEE45" s="34"/>
      <c r="HEF45" s="34"/>
      <c r="HEG45" s="34"/>
      <c r="HEH45" s="34"/>
      <c r="HEI45" s="34"/>
      <c r="HEJ45" s="34"/>
      <c r="HEK45" s="34"/>
      <c r="HEL45" s="34"/>
      <c r="HEM45" s="34"/>
      <c r="HEN45" s="34"/>
      <c r="HEO45" s="34"/>
      <c r="HEP45" s="34"/>
      <c r="HEQ45" s="34"/>
      <c r="HER45" s="34"/>
      <c r="HES45" s="34"/>
      <c r="HET45" s="34"/>
      <c r="HEU45" s="34"/>
      <c r="HEV45" s="34"/>
      <c r="HEW45" s="34"/>
      <c r="HEX45" s="34"/>
      <c r="HEY45" s="34"/>
      <c r="HEZ45" s="34"/>
      <c r="HFA45" s="34"/>
      <c r="HFB45" s="34"/>
      <c r="HFC45" s="34"/>
      <c r="HFD45" s="34"/>
      <c r="HFE45" s="34"/>
      <c r="HFF45" s="34"/>
      <c r="HFG45" s="34"/>
      <c r="HFH45" s="34"/>
      <c r="HFI45" s="34"/>
      <c r="HFJ45" s="34"/>
      <c r="HFK45" s="34"/>
      <c r="HFL45" s="34"/>
      <c r="HFM45" s="34"/>
      <c r="HFN45" s="34"/>
      <c r="HFO45" s="34"/>
      <c r="HFP45" s="34"/>
      <c r="HFQ45" s="34"/>
      <c r="HFR45" s="34"/>
      <c r="HFS45" s="34"/>
      <c r="HFT45" s="34"/>
      <c r="HFU45" s="34"/>
      <c r="HFV45" s="34"/>
      <c r="HFW45" s="34"/>
      <c r="HFX45" s="34"/>
      <c r="HFY45" s="34"/>
      <c r="HFZ45" s="34"/>
      <c r="HGA45" s="34"/>
      <c r="HGB45" s="34"/>
      <c r="HGC45" s="34"/>
      <c r="HGD45" s="34"/>
      <c r="HGE45" s="34"/>
      <c r="HGF45" s="34"/>
      <c r="HGG45" s="34"/>
      <c r="HGH45" s="34"/>
      <c r="HGI45" s="34"/>
      <c r="HGJ45" s="34"/>
      <c r="HGK45" s="34"/>
      <c r="HGL45" s="34"/>
      <c r="HGM45" s="34"/>
      <c r="HGN45" s="34"/>
      <c r="HGO45" s="34"/>
      <c r="HGP45" s="34"/>
      <c r="HGQ45" s="34"/>
      <c r="HGR45" s="34"/>
      <c r="HGS45" s="34"/>
      <c r="HGT45" s="34"/>
      <c r="HGU45" s="34"/>
      <c r="HGV45" s="34"/>
      <c r="HGW45" s="34"/>
      <c r="HGX45" s="34"/>
      <c r="HGY45" s="34"/>
      <c r="HGZ45" s="34"/>
      <c r="HHA45" s="34"/>
      <c r="HHB45" s="34"/>
      <c r="HHC45" s="34"/>
      <c r="HHD45" s="34"/>
      <c r="HHE45" s="34"/>
      <c r="HHF45" s="34"/>
      <c r="HHG45" s="34"/>
      <c r="HHH45" s="34"/>
      <c r="HHI45" s="34"/>
      <c r="HHJ45" s="34"/>
      <c r="HHK45" s="34"/>
      <c r="HHL45" s="34"/>
      <c r="HHM45" s="34"/>
      <c r="HHN45" s="34"/>
      <c r="HHO45" s="34"/>
      <c r="HHP45" s="34"/>
      <c r="HHQ45" s="34"/>
      <c r="HHR45" s="34"/>
      <c r="HHS45" s="34"/>
      <c r="HHT45" s="34"/>
      <c r="HHU45" s="34"/>
      <c r="HHV45" s="34"/>
      <c r="HHW45" s="34"/>
      <c r="HHX45" s="34"/>
      <c r="HHY45" s="34"/>
      <c r="HHZ45" s="34"/>
      <c r="HIA45" s="34"/>
      <c r="HIB45" s="34"/>
      <c r="HIC45" s="34"/>
      <c r="HID45" s="34"/>
      <c r="HIE45" s="34"/>
      <c r="HIF45" s="34"/>
      <c r="HIG45" s="34"/>
      <c r="HIH45" s="34"/>
      <c r="HII45" s="34"/>
      <c r="HIJ45" s="34"/>
      <c r="HIK45" s="34"/>
      <c r="HIL45" s="34"/>
      <c r="HIM45" s="34"/>
      <c r="HIN45" s="34"/>
      <c r="HIO45" s="34"/>
      <c r="HIP45" s="34"/>
      <c r="HIQ45" s="34"/>
      <c r="HIR45" s="34"/>
      <c r="HIS45" s="34"/>
      <c r="HIT45" s="34"/>
      <c r="HIU45" s="34"/>
      <c r="HIV45" s="34"/>
      <c r="HIW45" s="34"/>
      <c r="HIX45" s="34"/>
      <c r="HIY45" s="34"/>
      <c r="HIZ45" s="34"/>
      <c r="HJA45" s="34"/>
      <c r="HJB45" s="34"/>
      <c r="HJC45" s="34"/>
      <c r="HJD45" s="34"/>
      <c r="HJE45" s="34"/>
      <c r="HJF45" s="34"/>
      <c r="HJG45" s="34"/>
      <c r="HJH45" s="34"/>
      <c r="HJI45" s="34"/>
      <c r="HJJ45" s="34"/>
      <c r="HJK45" s="34"/>
      <c r="HJL45" s="34"/>
      <c r="HJM45" s="34"/>
      <c r="HJN45" s="34"/>
      <c r="HJO45" s="34"/>
      <c r="HJP45" s="34"/>
      <c r="HJQ45" s="34"/>
      <c r="HJR45" s="34"/>
      <c r="HJS45" s="34"/>
      <c r="HJT45" s="34"/>
      <c r="HJU45" s="34"/>
      <c r="HJV45" s="34"/>
      <c r="HJW45" s="34"/>
      <c r="HJX45" s="34"/>
      <c r="HJY45" s="34"/>
      <c r="HJZ45" s="34"/>
      <c r="HKA45" s="34"/>
      <c r="HKB45" s="34"/>
      <c r="HKC45" s="34"/>
      <c r="HKD45" s="34"/>
      <c r="HKE45" s="34"/>
      <c r="HKF45" s="34"/>
      <c r="HKG45" s="34"/>
      <c r="HKH45" s="34"/>
      <c r="HKI45" s="34"/>
      <c r="HKJ45" s="34"/>
      <c r="HKK45" s="34"/>
      <c r="HKL45" s="34"/>
      <c r="HKM45" s="34"/>
      <c r="HKN45" s="34"/>
      <c r="HKO45" s="34"/>
      <c r="HKP45" s="34"/>
      <c r="HKQ45" s="34"/>
      <c r="HKR45" s="34"/>
      <c r="HKS45" s="34"/>
      <c r="HKT45" s="34"/>
      <c r="HKU45" s="34"/>
      <c r="HKV45" s="34"/>
      <c r="HKW45" s="34"/>
      <c r="HKX45" s="34"/>
      <c r="HKY45" s="34"/>
      <c r="HKZ45" s="34"/>
      <c r="HLA45" s="34"/>
      <c r="HLB45" s="34"/>
      <c r="HLC45" s="34"/>
      <c r="HLD45" s="34"/>
      <c r="HLE45" s="34"/>
      <c r="HLF45" s="34"/>
      <c r="HLG45" s="34"/>
      <c r="HLH45" s="34"/>
      <c r="HLI45" s="34"/>
      <c r="HLJ45" s="34"/>
      <c r="HLK45" s="34"/>
      <c r="HLL45" s="34"/>
      <c r="HLM45" s="34"/>
      <c r="HLN45" s="34"/>
      <c r="HLO45" s="34"/>
      <c r="HLP45" s="34"/>
      <c r="HLQ45" s="34"/>
      <c r="HLR45" s="34"/>
      <c r="HLS45" s="34"/>
      <c r="HLT45" s="34"/>
      <c r="HLU45" s="34"/>
      <c r="HLV45" s="34"/>
      <c r="HLW45" s="34"/>
      <c r="HLX45" s="34"/>
      <c r="HLY45" s="34"/>
      <c r="HLZ45" s="34"/>
      <c r="HMA45" s="34"/>
      <c r="HMB45" s="34"/>
      <c r="HMC45" s="34"/>
      <c r="HMD45" s="34"/>
      <c r="HME45" s="34"/>
      <c r="HMF45" s="34"/>
      <c r="HMG45" s="34"/>
      <c r="HMH45" s="34"/>
      <c r="HMI45" s="34"/>
      <c r="HMJ45" s="34"/>
      <c r="HMK45" s="34"/>
      <c r="HML45" s="34"/>
      <c r="HMM45" s="34"/>
      <c r="HMN45" s="34"/>
      <c r="HMO45" s="34"/>
      <c r="HMP45" s="34"/>
      <c r="HMQ45" s="34"/>
      <c r="HMR45" s="34"/>
      <c r="HMS45" s="34"/>
      <c r="HMT45" s="34"/>
      <c r="HMU45" s="34"/>
      <c r="HMV45" s="34"/>
      <c r="HMW45" s="34"/>
      <c r="HMX45" s="34"/>
      <c r="HMY45" s="34"/>
      <c r="HMZ45" s="34"/>
      <c r="HNA45" s="34"/>
      <c r="HNB45" s="34"/>
      <c r="HNC45" s="34"/>
      <c r="HND45" s="34"/>
      <c r="HNE45" s="34"/>
      <c r="HNF45" s="34"/>
      <c r="HNG45" s="34"/>
      <c r="HNH45" s="34"/>
      <c r="HNI45" s="34"/>
      <c r="HNJ45" s="34"/>
      <c r="HNK45" s="34"/>
      <c r="HNL45" s="34"/>
      <c r="HNM45" s="34"/>
      <c r="HNN45" s="34"/>
      <c r="HNO45" s="34"/>
      <c r="HNP45" s="34"/>
      <c r="HNQ45" s="34"/>
      <c r="HNR45" s="34"/>
      <c r="HNS45" s="34"/>
      <c r="HNT45" s="34"/>
      <c r="HNU45" s="34"/>
      <c r="HNV45" s="34"/>
      <c r="HNW45" s="34"/>
      <c r="HNX45" s="34"/>
      <c r="HNY45" s="34"/>
      <c r="HNZ45" s="34"/>
      <c r="HOA45" s="34"/>
      <c r="HOB45" s="34"/>
      <c r="HOC45" s="34"/>
      <c r="HOD45" s="34"/>
      <c r="HOE45" s="34"/>
      <c r="HOF45" s="34"/>
      <c r="HOG45" s="34"/>
      <c r="HOH45" s="34"/>
      <c r="HOI45" s="34"/>
      <c r="HOJ45" s="34"/>
      <c r="HOK45" s="34"/>
      <c r="HOL45" s="34"/>
      <c r="HOM45" s="34"/>
      <c r="HON45" s="34"/>
      <c r="HOO45" s="34"/>
      <c r="HOP45" s="34"/>
      <c r="HOQ45" s="34"/>
      <c r="HOR45" s="34"/>
      <c r="HOS45" s="34"/>
      <c r="HOT45" s="34"/>
      <c r="HOU45" s="34"/>
      <c r="HOV45" s="34"/>
      <c r="HOW45" s="34"/>
      <c r="HOX45" s="34"/>
      <c r="HOY45" s="34"/>
      <c r="HOZ45" s="34"/>
      <c r="HPA45" s="34"/>
      <c r="HPB45" s="34"/>
      <c r="HPC45" s="34"/>
      <c r="HPD45" s="34"/>
      <c r="HPE45" s="34"/>
      <c r="HPF45" s="34"/>
      <c r="HPG45" s="34"/>
      <c r="HPH45" s="34"/>
      <c r="HPI45" s="34"/>
      <c r="HPJ45" s="34"/>
      <c r="HPK45" s="34"/>
      <c r="HPL45" s="34"/>
      <c r="HPM45" s="34"/>
      <c r="HPN45" s="34"/>
      <c r="HPO45" s="34"/>
      <c r="HPP45" s="34"/>
      <c r="HPQ45" s="34"/>
      <c r="HPR45" s="34"/>
      <c r="HPS45" s="34"/>
      <c r="HPT45" s="34"/>
      <c r="HPU45" s="34"/>
      <c r="HPV45" s="34"/>
      <c r="HPW45" s="34"/>
      <c r="HPX45" s="34"/>
      <c r="HPY45" s="34"/>
      <c r="HPZ45" s="34"/>
      <c r="HQA45" s="34"/>
      <c r="HQB45" s="34"/>
      <c r="HQC45" s="34"/>
      <c r="HQD45" s="34"/>
      <c r="HQE45" s="34"/>
      <c r="HQF45" s="34"/>
      <c r="HQG45" s="34"/>
      <c r="HQH45" s="34"/>
      <c r="HQI45" s="34"/>
      <c r="HQJ45" s="34"/>
      <c r="HQK45" s="34"/>
      <c r="HQL45" s="34"/>
      <c r="HQM45" s="34"/>
      <c r="HQN45" s="34"/>
      <c r="HQO45" s="34"/>
      <c r="HQP45" s="34"/>
      <c r="HQQ45" s="34"/>
      <c r="HQR45" s="34"/>
      <c r="HQS45" s="34"/>
      <c r="HQT45" s="34"/>
      <c r="HQU45" s="34"/>
      <c r="HQV45" s="34"/>
      <c r="HQW45" s="34"/>
      <c r="HQX45" s="34"/>
      <c r="HQY45" s="34"/>
      <c r="HQZ45" s="34"/>
      <c r="HRA45" s="34"/>
      <c r="HRB45" s="34"/>
      <c r="HRC45" s="34"/>
      <c r="HRD45" s="34"/>
      <c r="HRE45" s="34"/>
      <c r="HRF45" s="34"/>
      <c r="HRG45" s="34"/>
      <c r="HRH45" s="34"/>
      <c r="HRI45" s="34"/>
      <c r="HRJ45" s="34"/>
      <c r="HRK45" s="34"/>
      <c r="HRL45" s="34"/>
      <c r="HRM45" s="34"/>
      <c r="HRN45" s="34"/>
      <c r="HRO45" s="34"/>
      <c r="HRP45" s="34"/>
      <c r="HRQ45" s="34"/>
      <c r="HRR45" s="34"/>
      <c r="HRS45" s="34"/>
      <c r="HRT45" s="34"/>
      <c r="HRU45" s="34"/>
      <c r="HRV45" s="34"/>
      <c r="HRW45" s="34"/>
      <c r="HRX45" s="34"/>
      <c r="HRY45" s="34"/>
      <c r="HRZ45" s="34"/>
      <c r="HSA45" s="34"/>
      <c r="HSB45" s="34"/>
      <c r="HSC45" s="34"/>
      <c r="HSD45" s="34"/>
      <c r="HSE45" s="34"/>
      <c r="HSF45" s="34"/>
      <c r="HSG45" s="34"/>
      <c r="HSH45" s="34"/>
      <c r="HSI45" s="34"/>
      <c r="HSJ45" s="34"/>
      <c r="HSK45" s="34"/>
      <c r="HSL45" s="34"/>
      <c r="HSM45" s="34"/>
      <c r="HSN45" s="34"/>
      <c r="HSO45" s="34"/>
      <c r="HSP45" s="34"/>
      <c r="HSQ45" s="34"/>
      <c r="HSR45" s="34"/>
      <c r="HSS45" s="34"/>
      <c r="HST45" s="34"/>
      <c r="HSU45" s="34"/>
      <c r="HSV45" s="34"/>
      <c r="HSW45" s="34"/>
      <c r="HSX45" s="34"/>
      <c r="HSY45" s="34"/>
      <c r="HSZ45" s="34"/>
      <c r="HTA45" s="34"/>
      <c r="HTB45" s="34"/>
      <c r="HTC45" s="34"/>
      <c r="HTD45" s="34"/>
      <c r="HTE45" s="34"/>
      <c r="HTF45" s="34"/>
      <c r="HTG45" s="34"/>
      <c r="HTH45" s="34"/>
      <c r="HTI45" s="34"/>
      <c r="HTJ45" s="34"/>
      <c r="HTK45" s="34"/>
      <c r="HTL45" s="34"/>
      <c r="HTM45" s="34"/>
      <c r="HTN45" s="34"/>
      <c r="HTO45" s="34"/>
      <c r="HTP45" s="34"/>
      <c r="HTQ45" s="34"/>
      <c r="HTR45" s="34"/>
      <c r="HTS45" s="34"/>
      <c r="HTT45" s="34"/>
      <c r="HTU45" s="34"/>
      <c r="HTV45" s="34"/>
      <c r="HTW45" s="34"/>
      <c r="HTX45" s="34"/>
      <c r="HTY45" s="34"/>
      <c r="HTZ45" s="34"/>
      <c r="HUA45" s="34"/>
      <c r="HUB45" s="34"/>
      <c r="HUC45" s="34"/>
      <c r="HUD45" s="34"/>
      <c r="HUE45" s="34"/>
      <c r="HUF45" s="34"/>
      <c r="HUG45" s="34"/>
      <c r="HUH45" s="34"/>
      <c r="HUI45" s="34"/>
      <c r="HUJ45" s="34"/>
      <c r="HUK45" s="34"/>
      <c r="HUL45" s="34"/>
      <c r="HUM45" s="34"/>
      <c r="HUN45" s="34"/>
      <c r="HUO45" s="34"/>
      <c r="HUP45" s="34"/>
      <c r="HUQ45" s="34"/>
      <c r="HUR45" s="34"/>
      <c r="HUS45" s="34"/>
      <c r="HUT45" s="34"/>
      <c r="HUU45" s="34"/>
      <c r="HUV45" s="34"/>
      <c r="HUW45" s="34"/>
      <c r="HUX45" s="34"/>
      <c r="HUY45" s="34"/>
      <c r="HUZ45" s="34"/>
      <c r="HVA45" s="34"/>
      <c r="HVB45" s="34"/>
      <c r="HVC45" s="34"/>
      <c r="HVD45" s="34"/>
      <c r="HVE45" s="34"/>
      <c r="HVF45" s="34"/>
      <c r="HVG45" s="34"/>
      <c r="HVH45" s="34"/>
      <c r="HVI45" s="34"/>
      <c r="HVJ45" s="34"/>
      <c r="HVK45" s="34"/>
      <c r="HVL45" s="34"/>
      <c r="HVM45" s="34"/>
      <c r="HVN45" s="34"/>
      <c r="HVO45" s="34"/>
      <c r="HVP45" s="34"/>
      <c r="HVQ45" s="34"/>
      <c r="HVR45" s="34"/>
      <c r="HVS45" s="34"/>
      <c r="HVT45" s="34"/>
      <c r="HVU45" s="34"/>
      <c r="HVV45" s="34"/>
      <c r="HVW45" s="34"/>
      <c r="HVX45" s="34"/>
      <c r="HVY45" s="34"/>
      <c r="HVZ45" s="34"/>
      <c r="HWA45" s="34"/>
      <c r="HWB45" s="34"/>
      <c r="HWC45" s="34"/>
      <c r="HWD45" s="34"/>
      <c r="HWE45" s="34"/>
      <c r="HWF45" s="34"/>
      <c r="HWG45" s="34"/>
      <c r="HWH45" s="34"/>
      <c r="HWI45" s="34"/>
      <c r="HWJ45" s="34"/>
      <c r="HWK45" s="34"/>
      <c r="HWL45" s="34"/>
      <c r="HWM45" s="34"/>
      <c r="HWN45" s="34"/>
      <c r="HWO45" s="34"/>
      <c r="HWP45" s="34"/>
      <c r="HWQ45" s="34"/>
      <c r="HWR45" s="34"/>
      <c r="HWS45" s="34"/>
      <c r="HWT45" s="34"/>
      <c r="HWU45" s="34"/>
      <c r="HWV45" s="34"/>
      <c r="HWW45" s="34"/>
      <c r="HWX45" s="34"/>
      <c r="HWY45" s="34"/>
      <c r="HWZ45" s="34"/>
      <c r="HXA45" s="34"/>
      <c r="HXB45" s="34"/>
      <c r="HXC45" s="34"/>
      <c r="HXD45" s="34"/>
      <c r="HXE45" s="34"/>
      <c r="HXF45" s="34"/>
      <c r="HXG45" s="34"/>
      <c r="HXH45" s="34"/>
      <c r="HXI45" s="34"/>
      <c r="HXJ45" s="34"/>
      <c r="HXK45" s="34"/>
      <c r="HXL45" s="34"/>
      <c r="HXM45" s="34"/>
      <c r="HXN45" s="34"/>
      <c r="HXO45" s="34"/>
      <c r="HXP45" s="34"/>
      <c r="HXQ45" s="34"/>
      <c r="HXR45" s="34"/>
      <c r="HXS45" s="34"/>
      <c r="HXT45" s="34"/>
      <c r="HXU45" s="34"/>
      <c r="HXV45" s="34"/>
      <c r="HXW45" s="34"/>
      <c r="HXX45" s="34"/>
      <c r="HXY45" s="34"/>
      <c r="HXZ45" s="34"/>
      <c r="HYA45" s="34"/>
      <c r="HYB45" s="34"/>
      <c r="HYC45" s="34"/>
      <c r="HYD45" s="34"/>
      <c r="HYE45" s="34"/>
      <c r="HYF45" s="34"/>
      <c r="HYG45" s="34"/>
      <c r="HYH45" s="34"/>
      <c r="HYI45" s="34"/>
      <c r="HYJ45" s="34"/>
      <c r="HYK45" s="34"/>
      <c r="HYL45" s="34"/>
      <c r="HYM45" s="34"/>
      <c r="HYN45" s="34"/>
      <c r="HYO45" s="34"/>
      <c r="HYP45" s="34"/>
      <c r="HYQ45" s="34"/>
      <c r="HYR45" s="34"/>
      <c r="HYS45" s="34"/>
      <c r="HYT45" s="34"/>
      <c r="HYU45" s="34"/>
      <c r="HYV45" s="34"/>
      <c r="HYW45" s="34"/>
      <c r="HYX45" s="34"/>
      <c r="HYY45" s="34"/>
      <c r="HYZ45" s="34"/>
      <c r="HZA45" s="34"/>
      <c r="HZB45" s="34"/>
      <c r="HZC45" s="34"/>
      <c r="HZD45" s="34"/>
      <c r="HZE45" s="34"/>
      <c r="HZF45" s="34"/>
      <c r="HZG45" s="34"/>
      <c r="HZH45" s="34"/>
      <c r="HZI45" s="34"/>
      <c r="HZJ45" s="34"/>
      <c r="HZK45" s="34"/>
      <c r="HZL45" s="34"/>
      <c r="HZM45" s="34"/>
      <c r="HZN45" s="34"/>
      <c r="HZO45" s="34"/>
      <c r="HZP45" s="34"/>
      <c r="HZQ45" s="34"/>
      <c r="HZR45" s="34"/>
      <c r="HZS45" s="34"/>
      <c r="HZT45" s="34"/>
      <c r="HZU45" s="34"/>
      <c r="HZV45" s="34"/>
      <c r="HZW45" s="34"/>
      <c r="HZX45" s="34"/>
      <c r="HZY45" s="34"/>
      <c r="HZZ45" s="34"/>
      <c r="IAA45" s="34"/>
      <c r="IAB45" s="34"/>
      <c r="IAC45" s="34"/>
      <c r="IAD45" s="34"/>
      <c r="IAE45" s="34"/>
      <c r="IAF45" s="34"/>
      <c r="IAG45" s="34"/>
      <c r="IAH45" s="34"/>
      <c r="IAI45" s="34"/>
      <c r="IAJ45" s="34"/>
      <c r="IAK45" s="34"/>
      <c r="IAL45" s="34"/>
      <c r="IAM45" s="34"/>
      <c r="IAN45" s="34"/>
      <c r="IAO45" s="34"/>
      <c r="IAP45" s="34"/>
      <c r="IAQ45" s="34"/>
      <c r="IAR45" s="34"/>
      <c r="IAS45" s="34"/>
      <c r="IAT45" s="34"/>
      <c r="IAU45" s="34"/>
      <c r="IAV45" s="34"/>
      <c r="IAW45" s="34"/>
      <c r="IAX45" s="34"/>
      <c r="IAY45" s="34"/>
      <c r="IAZ45" s="34"/>
      <c r="IBA45" s="34"/>
      <c r="IBB45" s="34"/>
      <c r="IBC45" s="34"/>
      <c r="IBD45" s="34"/>
      <c r="IBE45" s="34"/>
      <c r="IBF45" s="34"/>
      <c r="IBG45" s="34"/>
      <c r="IBH45" s="34"/>
      <c r="IBI45" s="34"/>
      <c r="IBJ45" s="34"/>
      <c r="IBK45" s="34"/>
      <c r="IBL45" s="34"/>
      <c r="IBM45" s="34"/>
      <c r="IBN45" s="34"/>
      <c r="IBO45" s="34"/>
      <c r="IBP45" s="34"/>
      <c r="IBQ45" s="34"/>
      <c r="IBR45" s="34"/>
      <c r="IBS45" s="34"/>
      <c r="IBT45" s="34"/>
      <c r="IBU45" s="34"/>
      <c r="IBV45" s="34"/>
      <c r="IBW45" s="34"/>
      <c r="IBX45" s="34"/>
      <c r="IBY45" s="34"/>
      <c r="IBZ45" s="34"/>
      <c r="ICA45" s="34"/>
      <c r="ICB45" s="34"/>
      <c r="ICC45" s="34"/>
      <c r="ICD45" s="34"/>
      <c r="ICE45" s="34"/>
      <c r="ICF45" s="34"/>
      <c r="ICG45" s="34"/>
      <c r="ICH45" s="34"/>
      <c r="ICI45" s="34"/>
      <c r="ICJ45" s="34"/>
      <c r="ICK45" s="34"/>
      <c r="ICL45" s="34"/>
      <c r="ICM45" s="34"/>
      <c r="ICN45" s="34"/>
      <c r="ICO45" s="34"/>
      <c r="ICP45" s="34"/>
      <c r="ICQ45" s="34"/>
      <c r="ICR45" s="34"/>
      <c r="ICS45" s="34"/>
      <c r="ICT45" s="34"/>
      <c r="ICU45" s="34"/>
      <c r="ICV45" s="34"/>
      <c r="ICW45" s="34"/>
      <c r="ICX45" s="34"/>
      <c r="ICY45" s="34"/>
      <c r="ICZ45" s="34"/>
      <c r="IDA45" s="34"/>
      <c r="IDB45" s="34"/>
      <c r="IDC45" s="34"/>
      <c r="IDD45" s="34"/>
      <c r="IDE45" s="34"/>
      <c r="IDF45" s="34"/>
      <c r="IDG45" s="34"/>
      <c r="IDH45" s="34"/>
      <c r="IDI45" s="34"/>
      <c r="IDJ45" s="34"/>
      <c r="IDK45" s="34"/>
      <c r="IDL45" s="34"/>
      <c r="IDM45" s="34"/>
      <c r="IDN45" s="34"/>
      <c r="IDO45" s="34"/>
      <c r="IDP45" s="34"/>
      <c r="IDQ45" s="34"/>
      <c r="IDR45" s="34"/>
      <c r="IDS45" s="34"/>
      <c r="IDT45" s="34"/>
      <c r="IDU45" s="34"/>
      <c r="IDV45" s="34"/>
      <c r="IDW45" s="34"/>
      <c r="IDX45" s="34"/>
      <c r="IDY45" s="34"/>
      <c r="IDZ45" s="34"/>
      <c r="IEA45" s="34"/>
      <c r="IEB45" s="34"/>
      <c r="IEC45" s="34"/>
      <c r="IED45" s="34"/>
      <c r="IEE45" s="34"/>
      <c r="IEF45" s="34"/>
      <c r="IEG45" s="34"/>
      <c r="IEH45" s="34"/>
      <c r="IEI45" s="34"/>
      <c r="IEJ45" s="34"/>
      <c r="IEK45" s="34"/>
      <c r="IEL45" s="34"/>
      <c r="IEM45" s="34"/>
      <c r="IEN45" s="34"/>
      <c r="IEO45" s="34"/>
      <c r="IEP45" s="34"/>
      <c r="IEQ45" s="34"/>
      <c r="IER45" s="34"/>
      <c r="IES45" s="34"/>
      <c r="IET45" s="34"/>
      <c r="IEU45" s="34"/>
      <c r="IEV45" s="34"/>
      <c r="IEW45" s="34"/>
      <c r="IEX45" s="34"/>
      <c r="IEY45" s="34"/>
      <c r="IEZ45" s="34"/>
      <c r="IFA45" s="34"/>
      <c r="IFB45" s="34"/>
      <c r="IFC45" s="34"/>
      <c r="IFD45" s="34"/>
      <c r="IFE45" s="34"/>
      <c r="IFF45" s="34"/>
      <c r="IFG45" s="34"/>
      <c r="IFH45" s="34"/>
      <c r="IFI45" s="34"/>
      <c r="IFJ45" s="34"/>
      <c r="IFK45" s="34"/>
      <c r="IFL45" s="34"/>
      <c r="IFM45" s="34"/>
      <c r="IFN45" s="34"/>
      <c r="IFO45" s="34"/>
      <c r="IFP45" s="34"/>
      <c r="IFQ45" s="34"/>
      <c r="IFR45" s="34"/>
      <c r="IFS45" s="34"/>
      <c r="IFT45" s="34"/>
      <c r="IFU45" s="34"/>
      <c r="IFV45" s="34"/>
      <c r="IFW45" s="34"/>
      <c r="IFX45" s="34"/>
      <c r="IFY45" s="34"/>
      <c r="IFZ45" s="34"/>
      <c r="IGA45" s="34"/>
      <c r="IGB45" s="34"/>
      <c r="IGC45" s="34"/>
      <c r="IGD45" s="34"/>
      <c r="IGE45" s="34"/>
      <c r="IGF45" s="34"/>
      <c r="IGG45" s="34"/>
      <c r="IGH45" s="34"/>
      <c r="IGI45" s="34"/>
      <c r="IGJ45" s="34"/>
      <c r="IGK45" s="34"/>
      <c r="IGL45" s="34"/>
      <c r="IGM45" s="34"/>
      <c r="IGN45" s="34"/>
      <c r="IGO45" s="34"/>
      <c r="IGP45" s="34"/>
      <c r="IGQ45" s="34"/>
      <c r="IGR45" s="34"/>
      <c r="IGS45" s="34"/>
      <c r="IGT45" s="34"/>
      <c r="IGU45" s="34"/>
      <c r="IGV45" s="34"/>
      <c r="IGW45" s="34"/>
      <c r="IGX45" s="34"/>
      <c r="IGY45" s="34"/>
      <c r="IGZ45" s="34"/>
      <c r="IHA45" s="34"/>
      <c r="IHB45" s="34"/>
      <c r="IHC45" s="34"/>
      <c r="IHD45" s="34"/>
      <c r="IHE45" s="34"/>
      <c r="IHF45" s="34"/>
      <c r="IHG45" s="34"/>
      <c r="IHH45" s="34"/>
      <c r="IHI45" s="34"/>
      <c r="IHJ45" s="34"/>
      <c r="IHK45" s="34"/>
      <c r="IHL45" s="34"/>
      <c r="IHM45" s="34"/>
      <c r="IHN45" s="34"/>
      <c r="IHO45" s="34"/>
      <c r="IHP45" s="34"/>
      <c r="IHQ45" s="34"/>
      <c r="IHR45" s="34"/>
      <c r="IHS45" s="34"/>
      <c r="IHT45" s="34"/>
      <c r="IHU45" s="34"/>
      <c r="IHV45" s="34"/>
      <c r="IHW45" s="34"/>
      <c r="IHX45" s="34"/>
      <c r="IHY45" s="34"/>
      <c r="IHZ45" s="34"/>
      <c r="IIA45" s="34"/>
      <c r="IIB45" s="34"/>
      <c r="IIC45" s="34"/>
      <c r="IID45" s="34"/>
      <c r="IIE45" s="34"/>
      <c r="IIF45" s="34"/>
      <c r="IIG45" s="34"/>
      <c r="IIH45" s="34"/>
      <c r="III45" s="34"/>
      <c r="IIJ45" s="34"/>
      <c r="IIK45" s="34"/>
      <c r="IIL45" s="34"/>
      <c r="IIM45" s="34"/>
      <c r="IIN45" s="34"/>
      <c r="IIO45" s="34"/>
      <c r="IIP45" s="34"/>
      <c r="IIQ45" s="34"/>
      <c r="IIR45" s="34"/>
      <c r="IIS45" s="34"/>
      <c r="IIT45" s="34"/>
      <c r="IIU45" s="34"/>
      <c r="IIV45" s="34"/>
      <c r="IIW45" s="34"/>
      <c r="IIX45" s="34"/>
      <c r="IIY45" s="34"/>
      <c r="IIZ45" s="34"/>
      <c r="IJA45" s="34"/>
      <c r="IJB45" s="34"/>
      <c r="IJC45" s="34"/>
      <c r="IJD45" s="34"/>
      <c r="IJE45" s="34"/>
      <c r="IJF45" s="34"/>
      <c r="IJG45" s="34"/>
      <c r="IJH45" s="34"/>
      <c r="IJI45" s="34"/>
      <c r="IJJ45" s="34"/>
      <c r="IJK45" s="34"/>
      <c r="IJL45" s="34"/>
      <c r="IJM45" s="34"/>
      <c r="IJN45" s="34"/>
      <c r="IJO45" s="34"/>
      <c r="IJP45" s="34"/>
      <c r="IJQ45" s="34"/>
      <c r="IJR45" s="34"/>
      <c r="IJS45" s="34"/>
      <c r="IJT45" s="34"/>
      <c r="IJU45" s="34"/>
      <c r="IJV45" s="34"/>
      <c r="IJW45" s="34"/>
      <c r="IJX45" s="34"/>
      <c r="IJY45" s="34"/>
      <c r="IJZ45" s="34"/>
      <c r="IKA45" s="34"/>
      <c r="IKB45" s="34"/>
      <c r="IKC45" s="34"/>
      <c r="IKD45" s="34"/>
      <c r="IKE45" s="34"/>
      <c r="IKF45" s="34"/>
      <c r="IKG45" s="34"/>
      <c r="IKH45" s="34"/>
      <c r="IKI45" s="34"/>
      <c r="IKJ45" s="34"/>
      <c r="IKK45" s="34"/>
      <c r="IKL45" s="34"/>
      <c r="IKM45" s="34"/>
      <c r="IKN45" s="34"/>
      <c r="IKO45" s="34"/>
      <c r="IKP45" s="34"/>
      <c r="IKQ45" s="34"/>
      <c r="IKR45" s="34"/>
      <c r="IKS45" s="34"/>
      <c r="IKT45" s="34"/>
      <c r="IKU45" s="34"/>
      <c r="IKV45" s="34"/>
      <c r="IKW45" s="34"/>
      <c r="IKX45" s="34"/>
      <c r="IKY45" s="34"/>
      <c r="IKZ45" s="34"/>
      <c r="ILA45" s="34"/>
      <c r="ILB45" s="34"/>
      <c r="ILC45" s="34"/>
      <c r="ILD45" s="34"/>
      <c r="ILE45" s="34"/>
      <c r="ILF45" s="34"/>
      <c r="ILG45" s="34"/>
      <c r="ILH45" s="34"/>
      <c r="ILI45" s="34"/>
      <c r="ILJ45" s="34"/>
      <c r="ILK45" s="34"/>
      <c r="ILL45" s="34"/>
      <c r="ILM45" s="34"/>
      <c r="ILN45" s="34"/>
      <c r="ILO45" s="34"/>
      <c r="ILP45" s="34"/>
      <c r="ILQ45" s="34"/>
      <c r="ILR45" s="34"/>
      <c r="ILS45" s="34"/>
      <c r="ILT45" s="34"/>
      <c r="ILU45" s="34"/>
      <c r="ILV45" s="34"/>
      <c r="ILW45" s="34"/>
      <c r="ILX45" s="34"/>
      <c r="ILY45" s="34"/>
      <c r="ILZ45" s="34"/>
      <c r="IMA45" s="34"/>
      <c r="IMB45" s="34"/>
      <c r="IMC45" s="34"/>
      <c r="IMD45" s="34"/>
      <c r="IME45" s="34"/>
      <c r="IMF45" s="34"/>
      <c r="IMG45" s="34"/>
      <c r="IMH45" s="34"/>
      <c r="IMI45" s="34"/>
      <c r="IMJ45" s="34"/>
      <c r="IMK45" s="34"/>
      <c r="IML45" s="34"/>
      <c r="IMM45" s="34"/>
      <c r="IMN45" s="34"/>
      <c r="IMO45" s="34"/>
      <c r="IMP45" s="34"/>
      <c r="IMQ45" s="34"/>
      <c r="IMR45" s="34"/>
      <c r="IMS45" s="34"/>
      <c r="IMT45" s="34"/>
      <c r="IMU45" s="34"/>
      <c r="IMV45" s="34"/>
      <c r="IMW45" s="34"/>
      <c r="IMX45" s="34"/>
      <c r="IMY45" s="34"/>
      <c r="IMZ45" s="34"/>
      <c r="INA45" s="34"/>
      <c r="INB45" s="34"/>
      <c r="INC45" s="34"/>
      <c r="IND45" s="34"/>
      <c r="INE45" s="34"/>
      <c r="INF45" s="34"/>
      <c r="ING45" s="34"/>
      <c r="INH45" s="34"/>
      <c r="INI45" s="34"/>
      <c r="INJ45" s="34"/>
      <c r="INK45" s="34"/>
      <c r="INL45" s="34"/>
      <c r="INM45" s="34"/>
      <c r="INN45" s="34"/>
      <c r="INO45" s="34"/>
      <c r="INP45" s="34"/>
      <c r="INQ45" s="34"/>
      <c r="INR45" s="34"/>
      <c r="INS45" s="34"/>
      <c r="INT45" s="34"/>
      <c r="INU45" s="34"/>
      <c r="INV45" s="34"/>
      <c r="INW45" s="34"/>
      <c r="INX45" s="34"/>
      <c r="INY45" s="34"/>
      <c r="INZ45" s="34"/>
      <c r="IOA45" s="34"/>
      <c r="IOB45" s="34"/>
      <c r="IOC45" s="34"/>
      <c r="IOD45" s="34"/>
      <c r="IOE45" s="34"/>
      <c r="IOF45" s="34"/>
      <c r="IOG45" s="34"/>
      <c r="IOH45" s="34"/>
      <c r="IOI45" s="34"/>
      <c r="IOJ45" s="34"/>
      <c r="IOK45" s="34"/>
      <c r="IOL45" s="34"/>
      <c r="IOM45" s="34"/>
      <c r="ION45" s="34"/>
      <c r="IOO45" s="34"/>
      <c r="IOP45" s="34"/>
      <c r="IOQ45" s="34"/>
      <c r="IOR45" s="34"/>
      <c r="IOS45" s="34"/>
      <c r="IOT45" s="34"/>
      <c r="IOU45" s="34"/>
      <c r="IOV45" s="34"/>
      <c r="IOW45" s="34"/>
      <c r="IOX45" s="34"/>
      <c r="IOY45" s="34"/>
      <c r="IOZ45" s="34"/>
      <c r="IPA45" s="34"/>
      <c r="IPB45" s="34"/>
      <c r="IPC45" s="34"/>
      <c r="IPD45" s="34"/>
      <c r="IPE45" s="34"/>
      <c r="IPF45" s="34"/>
      <c r="IPG45" s="34"/>
      <c r="IPH45" s="34"/>
      <c r="IPI45" s="34"/>
      <c r="IPJ45" s="34"/>
      <c r="IPK45" s="34"/>
      <c r="IPL45" s="34"/>
      <c r="IPM45" s="34"/>
      <c r="IPN45" s="34"/>
      <c r="IPO45" s="34"/>
      <c r="IPP45" s="34"/>
      <c r="IPQ45" s="34"/>
      <c r="IPR45" s="34"/>
      <c r="IPS45" s="34"/>
      <c r="IPT45" s="34"/>
      <c r="IPU45" s="34"/>
      <c r="IPV45" s="34"/>
      <c r="IPW45" s="34"/>
      <c r="IPX45" s="34"/>
      <c r="IPY45" s="34"/>
      <c r="IPZ45" s="34"/>
      <c r="IQA45" s="34"/>
      <c r="IQB45" s="34"/>
      <c r="IQC45" s="34"/>
      <c r="IQD45" s="34"/>
      <c r="IQE45" s="34"/>
      <c r="IQF45" s="34"/>
      <c r="IQG45" s="34"/>
      <c r="IQH45" s="34"/>
      <c r="IQI45" s="34"/>
      <c r="IQJ45" s="34"/>
      <c r="IQK45" s="34"/>
      <c r="IQL45" s="34"/>
      <c r="IQM45" s="34"/>
      <c r="IQN45" s="34"/>
      <c r="IQO45" s="34"/>
      <c r="IQP45" s="34"/>
      <c r="IQQ45" s="34"/>
      <c r="IQR45" s="34"/>
      <c r="IQS45" s="34"/>
      <c r="IQT45" s="34"/>
      <c r="IQU45" s="34"/>
      <c r="IQV45" s="34"/>
      <c r="IQW45" s="34"/>
      <c r="IQX45" s="34"/>
      <c r="IQY45" s="34"/>
      <c r="IQZ45" s="34"/>
      <c r="IRA45" s="34"/>
      <c r="IRB45" s="34"/>
      <c r="IRC45" s="34"/>
      <c r="IRD45" s="34"/>
      <c r="IRE45" s="34"/>
      <c r="IRF45" s="34"/>
      <c r="IRG45" s="34"/>
      <c r="IRH45" s="34"/>
      <c r="IRI45" s="34"/>
      <c r="IRJ45" s="34"/>
      <c r="IRK45" s="34"/>
      <c r="IRL45" s="34"/>
      <c r="IRM45" s="34"/>
      <c r="IRN45" s="34"/>
      <c r="IRO45" s="34"/>
      <c r="IRP45" s="34"/>
      <c r="IRQ45" s="34"/>
      <c r="IRR45" s="34"/>
      <c r="IRS45" s="34"/>
      <c r="IRT45" s="34"/>
      <c r="IRU45" s="34"/>
      <c r="IRV45" s="34"/>
      <c r="IRW45" s="34"/>
      <c r="IRX45" s="34"/>
      <c r="IRY45" s="34"/>
      <c r="IRZ45" s="34"/>
      <c r="ISA45" s="34"/>
      <c r="ISB45" s="34"/>
      <c r="ISC45" s="34"/>
      <c r="ISD45" s="34"/>
      <c r="ISE45" s="34"/>
      <c r="ISF45" s="34"/>
      <c r="ISG45" s="34"/>
      <c r="ISH45" s="34"/>
      <c r="ISI45" s="34"/>
      <c r="ISJ45" s="34"/>
      <c r="ISK45" s="34"/>
      <c r="ISL45" s="34"/>
      <c r="ISM45" s="34"/>
      <c r="ISN45" s="34"/>
      <c r="ISO45" s="34"/>
      <c r="ISP45" s="34"/>
      <c r="ISQ45" s="34"/>
      <c r="ISR45" s="34"/>
      <c r="ISS45" s="34"/>
      <c r="IST45" s="34"/>
      <c r="ISU45" s="34"/>
      <c r="ISV45" s="34"/>
      <c r="ISW45" s="34"/>
      <c r="ISX45" s="34"/>
      <c r="ISY45" s="34"/>
      <c r="ISZ45" s="34"/>
      <c r="ITA45" s="34"/>
      <c r="ITB45" s="34"/>
      <c r="ITC45" s="34"/>
      <c r="ITD45" s="34"/>
      <c r="ITE45" s="34"/>
      <c r="ITF45" s="34"/>
      <c r="ITG45" s="34"/>
      <c r="ITH45" s="34"/>
      <c r="ITI45" s="34"/>
      <c r="ITJ45" s="34"/>
      <c r="ITK45" s="34"/>
      <c r="ITL45" s="34"/>
      <c r="ITM45" s="34"/>
      <c r="ITN45" s="34"/>
      <c r="ITO45" s="34"/>
      <c r="ITP45" s="34"/>
      <c r="ITQ45" s="34"/>
      <c r="ITR45" s="34"/>
      <c r="ITS45" s="34"/>
      <c r="ITT45" s="34"/>
      <c r="ITU45" s="34"/>
      <c r="ITV45" s="34"/>
      <c r="ITW45" s="34"/>
      <c r="ITX45" s="34"/>
      <c r="ITY45" s="34"/>
      <c r="ITZ45" s="34"/>
      <c r="IUA45" s="34"/>
      <c r="IUB45" s="34"/>
      <c r="IUC45" s="34"/>
      <c r="IUD45" s="34"/>
      <c r="IUE45" s="34"/>
      <c r="IUF45" s="34"/>
      <c r="IUG45" s="34"/>
      <c r="IUH45" s="34"/>
      <c r="IUI45" s="34"/>
      <c r="IUJ45" s="34"/>
      <c r="IUK45" s="34"/>
      <c r="IUL45" s="34"/>
      <c r="IUM45" s="34"/>
      <c r="IUN45" s="34"/>
      <c r="IUO45" s="34"/>
      <c r="IUP45" s="34"/>
      <c r="IUQ45" s="34"/>
      <c r="IUR45" s="34"/>
      <c r="IUS45" s="34"/>
      <c r="IUT45" s="34"/>
      <c r="IUU45" s="34"/>
      <c r="IUV45" s="34"/>
      <c r="IUW45" s="34"/>
      <c r="IUX45" s="34"/>
      <c r="IUY45" s="34"/>
      <c r="IUZ45" s="34"/>
      <c r="IVA45" s="34"/>
      <c r="IVB45" s="34"/>
      <c r="IVC45" s="34"/>
      <c r="IVD45" s="34"/>
      <c r="IVE45" s="34"/>
      <c r="IVF45" s="34"/>
      <c r="IVG45" s="34"/>
      <c r="IVH45" s="34"/>
      <c r="IVI45" s="34"/>
      <c r="IVJ45" s="34"/>
      <c r="IVK45" s="34"/>
      <c r="IVL45" s="34"/>
      <c r="IVM45" s="34"/>
      <c r="IVN45" s="34"/>
      <c r="IVO45" s="34"/>
      <c r="IVP45" s="34"/>
      <c r="IVQ45" s="34"/>
      <c r="IVR45" s="34"/>
      <c r="IVS45" s="34"/>
      <c r="IVT45" s="34"/>
      <c r="IVU45" s="34"/>
      <c r="IVV45" s="34"/>
      <c r="IVW45" s="34"/>
      <c r="IVX45" s="34"/>
      <c r="IVY45" s="34"/>
      <c r="IVZ45" s="34"/>
      <c r="IWA45" s="34"/>
      <c r="IWB45" s="34"/>
      <c r="IWC45" s="34"/>
      <c r="IWD45" s="34"/>
      <c r="IWE45" s="34"/>
      <c r="IWF45" s="34"/>
      <c r="IWG45" s="34"/>
      <c r="IWH45" s="34"/>
      <c r="IWI45" s="34"/>
      <c r="IWJ45" s="34"/>
      <c r="IWK45" s="34"/>
      <c r="IWL45" s="34"/>
      <c r="IWM45" s="34"/>
      <c r="IWN45" s="34"/>
      <c r="IWO45" s="34"/>
      <c r="IWP45" s="34"/>
      <c r="IWQ45" s="34"/>
      <c r="IWR45" s="34"/>
      <c r="IWS45" s="34"/>
      <c r="IWT45" s="34"/>
      <c r="IWU45" s="34"/>
      <c r="IWV45" s="34"/>
      <c r="IWW45" s="34"/>
      <c r="IWX45" s="34"/>
      <c r="IWY45" s="34"/>
      <c r="IWZ45" s="34"/>
      <c r="IXA45" s="34"/>
      <c r="IXB45" s="34"/>
      <c r="IXC45" s="34"/>
      <c r="IXD45" s="34"/>
      <c r="IXE45" s="34"/>
      <c r="IXF45" s="34"/>
      <c r="IXG45" s="34"/>
      <c r="IXH45" s="34"/>
      <c r="IXI45" s="34"/>
      <c r="IXJ45" s="34"/>
      <c r="IXK45" s="34"/>
      <c r="IXL45" s="34"/>
      <c r="IXM45" s="34"/>
      <c r="IXN45" s="34"/>
      <c r="IXO45" s="34"/>
      <c r="IXP45" s="34"/>
      <c r="IXQ45" s="34"/>
      <c r="IXR45" s="34"/>
      <c r="IXS45" s="34"/>
      <c r="IXT45" s="34"/>
      <c r="IXU45" s="34"/>
      <c r="IXV45" s="34"/>
      <c r="IXW45" s="34"/>
      <c r="IXX45" s="34"/>
      <c r="IXY45" s="34"/>
      <c r="IXZ45" s="34"/>
      <c r="IYA45" s="34"/>
      <c r="IYB45" s="34"/>
      <c r="IYC45" s="34"/>
      <c r="IYD45" s="34"/>
      <c r="IYE45" s="34"/>
      <c r="IYF45" s="34"/>
      <c r="IYG45" s="34"/>
      <c r="IYH45" s="34"/>
      <c r="IYI45" s="34"/>
      <c r="IYJ45" s="34"/>
      <c r="IYK45" s="34"/>
      <c r="IYL45" s="34"/>
      <c r="IYM45" s="34"/>
      <c r="IYN45" s="34"/>
      <c r="IYO45" s="34"/>
      <c r="IYP45" s="34"/>
      <c r="IYQ45" s="34"/>
      <c r="IYR45" s="34"/>
      <c r="IYS45" s="34"/>
      <c r="IYT45" s="34"/>
      <c r="IYU45" s="34"/>
      <c r="IYV45" s="34"/>
      <c r="IYW45" s="34"/>
      <c r="IYX45" s="34"/>
      <c r="IYY45" s="34"/>
      <c r="IYZ45" s="34"/>
      <c r="IZA45" s="34"/>
      <c r="IZB45" s="34"/>
      <c r="IZC45" s="34"/>
      <c r="IZD45" s="34"/>
      <c r="IZE45" s="34"/>
      <c r="IZF45" s="34"/>
      <c r="IZG45" s="34"/>
      <c r="IZH45" s="34"/>
      <c r="IZI45" s="34"/>
      <c r="IZJ45" s="34"/>
      <c r="IZK45" s="34"/>
      <c r="IZL45" s="34"/>
      <c r="IZM45" s="34"/>
      <c r="IZN45" s="34"/>
      <c r="IZO45" s="34"/>
      <c r="IZP45" s="34"/>
      <c r="IZQ45" s="34"/>
      <c r="IZR45" s="34"/>
      <c r="IZS45" s="34"/>
      <c r="IZT45" s="34"/>
      <c r="IZU45" s="34"/>
      <c r="IZV45" s="34"/>
      <c r="IZW45" s="34"/>
      <c r="IZX45" s="34"/>
      <c r="IZY45" s="34"/>
      <c r="IZZ45" s="34"/>
      <c r="JAA45" s="34"/>
      <c r="JAB45" s="34"/>
      <c r="JAC45" s="34"/>
      <c r="JAD45" s="34"/>
      <c r="JAE45" s="34"/>
      <c r="JAF45" s="34"/>
      <c r="JAG45" s="34"/>
      <c r="JAH45" s="34"/>
      <c r="JAI45" s="34"/>
      <c r="JAJ45" s="34"/>
      <c r="JAK45" s="34"/>
      <c r="JAL45" s="34"/>
      <c r="JAM45" s="34"/>
      <c r="JAN45" s="34"/>
      <c r="JAO45" s="34"/>
      <c r="JAP45" s="34"/>
      <c r="JAQ45" s="34"/>
      <c r="JAR45" s="34"/>
      <c r="JAS45" s="34"/>
      <c r="JAT45" s="34"/>
      <c r="JAU45" s="34"/>
      <c r="JAV45" s="34"/>
      <c r="JAW45" s="34"/>
      <c r="JAX45" s="34"/>
      <c r="JAY45" s="34"/>
      <c r="JAZ45" s="34"/>
      <c r="JBA45" s="34"/>
      <c r="JBB45" s="34"/>
      <c r="JBC45" s="34"/>
      <c r="JBD45" s="34"/>
      <c r="JBE45" s="34"/>
      <c r="JBF45" s="34"/>
      <c r="JBG45" s="34"/>
      <c r="JBH45" s="34"/>
      <c r="JBI45" s="34"/>
      <c r="JBJ45" s="34"/>
      <c r="JBK45" s="34"/>
      <c r="JBL45" s="34"/>
      <c r="JBM45" s="34"/>
      <c r="JBN45" s="34"/>
      <c r="JBO45" s="34"/>
      <c r="JBP45" s="34"/>
      <c r="JBQ45" s="34"/>
      <c r="JBR45" s="34"/>
      <c r="JBS45" s="34"/>
      <c r="JBT45" s="34"/>
      <c r="JBU45" s="34"/>
      <c r="JBV45" s="34"/>
      <c r="JBW45" s="34"/>
      <c r="JBX45" s="34"/>
      <c r="JBY45" s="34"/>
      <c r="JBZ45" s="34"/>
      <c r="JCA45" s="34"/>
      <c r="JCB45" s="34"/>
      <c r="JCC45" s="34"/>
      <c r="JCD45" s="34"/>
      <c r="JCE45" s="34"/>
      <c r="JCF45" s="34"/>
      <c r="JCG45" s="34"/>
      <c r="JCH45" s="34"/>
      <c r="JCI45" s="34"/>
      <c r="JCJ45" s="34"/>
      <c r="JCK45" s="34"/>
      <c r="JCL45" s="34"/>
      <c r="JCM45" s="34"/>
      <c r="JCN45" s="34"/>
      <c r="JCO45" s="34"/>
      <c r="JCP45" s="34"/>
      <c r="JCQ45" s="34"/>
      <c r="JCR45" s="34"/>
      <c r="JCS45" s="34"/>
      <c r="JCT45" s="34"/>
      <c r="JCU45" s="34"/>
      <c r="JCV45" s="34"/>
      <c r="JCW45" s="34"/>
      <c r="JCX45" s="34"/>
      <c r="JCY45" s="34"/>
      <c r="JCZ45" s="34"/>
      <c r="JDA45" s="34"/>
      <c r="JDB45" s="34"/>
      <c r="JDC45" s="34"/>
      <c r="JDD45" s="34"/>
      <c r="JDE45" s="34"/>
      <c r="JDF45" s="34"/>
      <c r="JDG45" s="34"/>
      <c r="JDH45" s="34"/>
      <c r="JDI45" s="34"/>
      <c r="JDJ45" s="34"/>
      <c r="JDK45" s="34"/>
      <c r="JDL45" s="34"/>
      <c r="JDM45" s="34"/>
      <c r="JDN45" s="34"/>
      <c r="JDO45" s="34"/>
      <c r="JDP45" s="34"/>
      <c r="JDQ45" s="34"/>
      <c r="JDR45" s="34"/>
      <c r="JDS45" s="34"/>
      <c r="JDT45" s="34"/>
      <c r="JDU45" s="34"/>
      <c r="JDV45" s="34"/>
      <c r="JDW45" s="34"/>
      <c r="JDX45" s="34"/>
      <c r="JDY45" s="34"/>
      <c r="JDZ45" s="34"/>
      <c r="JEA45" s="34"/>
      <c r="JEB45" s="34"/>
      <c r="JEC45" s="34"/>
      <c r="JED45" s="34"/>
      <c r="JEE45" s="34"/>
      <c r="JEF45" s="34"/>
      <c r="JEG45" s="34"/>
      <c r="JEH45" s="34"/>
      <c r="JEI45" s="34"/>
      <c r="JEJ45" s="34"/>
      <c r="JEK45" s="34"/>
      <c r="JEL45" s="34"/>
      <c r="JEM45" s="34"/>
      <c r="JEN45" s="34"/>
      <c r="JEO45" s="34"/>
      <c r="JEP45" s="34"/>
      <c r="JEQ45" s="34"/>
      <c r="JER45" s="34"/>
      <c r="JES45" s="34"/>
      <c r="JET45" s="34"/>
      <c r="JEU45" s="34"/>
      <c r="JEV45" s="34"/>
      <c r="JEW45" s="34"/>
      <c r="JEX45" s="34"/>
      <c r="JEY45" s="34"/>
      <c r="JEZ45" s="34"/>
      <c r="JFA45" s="34"/>
      <c r="JFB45" s="34"/>
      <c r="JFC45" s="34"/>
      <c r="JFD45" s="34"/>
      <c r="JFE45" s="34"/>
      <c r="JFF45" s="34"/>
      <c r="JFG45" s="34"/>
      <c r="JFH45" s="34"/>
      <c r="JFI45" s="34"/>
      <c r="JFJ45" s="34"/>
      <c r="JFK45" s="34"/>
      <c r="JFL45" s="34"/>
      <c r="JFM45" s="34"/>
      <c r="JFN45" s="34"/>
      <c r="JFO45" s="34"/>
      <c r="JFP45" s="34"/>
      <c r="JFQ45" s="34"/>
      <c r="JFR45" s="34"/>
      <c r="JFS45" s="34"/>
      <c r="JFT45" s="34"/>
      <c r="JFU45" s="34"/>
      <c r="JFV45" s="34"/>
      <c r="JFW45" s="34"/>
      <c r="JFX45" s="34"/>
      <c r="JFY45" s="34"/>
      <c r="JFZ45" s="34"/>
      <c r="JGA45" s="34"/>
      <c r="JGB45" s="34"/>
      <c r="JGC45" s="34"/>
      <c r="JGD45" s="34"/>
      <c r="JGE45" s="34"/>
      <c r="JGF45" s="34"/>
      <c r="JGG45" s="34"/>
      <c r="JGH45" s="34"/>
      <c r="JGI45" s="34"/>
      <c r="JGJ45" s="34"/>
      <c r="JGK45" s="34"/>
      <c r="JGL45" s="34"/>
      <c r="JGM45" s="34"/>
      <c r="JGN45" s="34"/>
      <c r="JGO45" s="34"/>
      <c r="JGP45" s="34"/>
      <c r="JGQ45" s="34"/>
      <c r="JGR45" s="34"/>
      <c r="JGS45" s="34"/>
      <c r="JGT45" s="34"/>
      <c r="JGU45" s="34"/>
      <c r="JGV45" s="34"/>
      <c r="JGW45" s="34"/>
      <c r="JGX45" s="34"/>
      <c r="JGY45" s="34"/>
      <c r="JGZ45" s="34"/>
      <c r="JHA45" s="34"/>
      <c r="JHB45" s="34"/>
      <c r="JHC45" s="34"/>
      <c r="JHD45" s="34"/>
      <c r="JHE45" s="34"/>
      <c r="JHF45" s="34"/>
      <c r="JHG45" s="34"/>
      <c r="JHH45" s="34"/>
      <c r="JHI45" s="34"/>
      <c r="JHJ45" s="34"/>
      <c r="JHK45" s="34"/>
      <c r="JHL45" s="34"/>
      <c r="JHM45" s="34"/>
      <c r="JHN45" s="34"/>
      <c r="JHO45" s="34"/>
      <c r="JHP45" s="34"/>
      <c r="JHQ45" s="34"/>
      <c r="JHR45" s="34"/>
      <c r="JHS45" s="34"/>
      <c r="JHT45" s="34"/>
      <c r="JHU45" s="34"/>
      <c r="JHV45" s="34"/>
      <c r="JHW45" s="34"/>
      <c r="JHX45" s="34"/>
      <c r="JHY45" s="34"/>
      <c r="JHZ45" s="34"/>
      <c r="JIA45" s="34"/>
      <c r="JIB45" s="34"/>
      <c r="JIC45" s="34"/>
      <c r="JID45" s="34"/>
      <c r="JIE45" s="34"/>
      <c r="JIF45" s="34"/>
      <c r="JIG45" s="34"/>
      <c r="JIH45" s="34"/>
      <c r="JII45" s="34"/>
      <c r="JIJ45" s="34"/>
      <c r="JIK45" s="34"/>
      <c r="JIL45" s="34"/>
      <c r="JIM45" s="34"/>
      <c r="JIN45" s="34"/>
      <c r="JIO45" s="34"/>
      <c r="JIP45" s="34"/>
      <c r="JIQ45" s="34"/>
      <c r="JIR45" s="34"/>
      <c r="JIS45" s="34"/>
      <c r="JIT45" s="34"/>
      <c r="JIU45" s="34"/>
      <c r="JIV45" s="34"/>
      <c r="JIW45" s="34"/>
      <c r="JIX45" s="34"/>
      <c r="JIY45" s="34"/>
      <c r="JIZ45" s="34"/>
      <c r="JJA45" s="34"/>
      <c r="JJB45" s="34"/>
      <c r="JJC45" s="34"/>
      <c r="JJD45" s="34"/>
      <c r="JJE45" s="34"/>
      <c r="JJF45" s="34"/>
      <c r="JJG45" s="34"/>
      <c r="JJH45" s="34"/>
      <c r="JJI45" s="34"/>
      <c r="JJJ45" s="34"/>
      <c r="JJK45" s="34"/>
      <c r="JJL45" s="34"/>
      <c r="JJM45" s="34"/>
      <c r="JJN45" s="34"/>
      <c r="JJO45" s="34"/>
      <c r="JJP45" s="34"/>
      <c r="JJQ45" s="34"/>
      <c r="JJR45" s="34"/>
      <c r="JJS45" s="34"/>
      <c r="JJT45" s="34"/>
      <c r="JJU45" s="34"/>
      <c r="JJV45" s="34"/>
      <c r="JJW45" s="34"/>
      <c r="JJX45" s="34"/>
      <c r="JJY45" s="34"/>
      <c r="JJZ45" s="34"/>
      <c r="JKA45" s="34"/>
      <c r="JKB45" s="34"/>
      <c r="JKC45" s="34"/>
      <c r="JKD45" s="34"/>
      <c r="JKE45" s="34"/>
      <c r="JKF45" s="34"/>
      <c r="JKG45" s="34"/>
      <c r="JKH45" s="34"/>
      <c r="JKI45" s="34"/>
      <c r="JKJ45" s="34"/>
      <c r="JKK45" s="34"/>
      <c r="JKL45" s="34"/>
      <c r="JKM45" s="34"/>
      <c r="JKN45" s="34"/>
      <c r="JKO45" s="34"/>
      <c r="JKP45" s="34"/>
      <c r="JKQ45" s="34"/>
      <c r="JKR45" s="34"/>
      <c r="JKS45" s="34"/>
      <c r="JKT45" s="34"/>
      <c r="JKU45" s="34"/>
      <c r="JKV45" s="34"/>
      <c r="JKW45" s="34"/>
      <c r="JKX45" s="34"/>
      <c r="JKY45" s="34"/>
      <c r="JKZ45" s="34"/>
      <c r="JLA45" s="34"/>
      <c r="JLB45" s="34"/>
      <c r="JLC45" s="34"/>
      <c r="JLD45" s="34"/>
      <c r="JLE45" s="34"/>
      <c r="JLF45" s="34"/>
      <c r="JLG45" s="34"/>
      <c r="JLH45" s="34"/>
      <c r="JLI45" s="34"/>
      <c r="JLJ45" s="34"/>
      <c r="JLK45" s="34"/>
      <c r="JLL45" s="34"/>
      <c r="JLM45" s="34"/>
      <c r="JLN45" s="34"/>
      <c r="JLO45" s="34"/>
      <c r="JLP45" s="34"/>
      <c r="JLQ45" s="34"/>
      <c r="JLR45" s="34"/>
      <c r="JLS45" s="34"/>
      <c r="JLT45" s="34"/>
      <c r="JLU45" s="34"/>
      <c r="JLV45" s="34"/>
      <c r="JLW45" s="34"/>
      <c r="JLX45" s="34"/>
      <c r="JLY45" s="34"/>
      <c r="JLZ45" s="34"/>
      <c r="JMA45" s="34"/>
      <c r="JMB45" s="34"/>
      <c r="JMC45" s="34"/>
      <c r="JMD45" s="34"/>
      <c r="JME45" s="34"/>
      <c r="JMF45" s="34"/>
      <c r="JMG45" s="34"/>
      <c r="JMH45" s="34"/>
      <c r="JMI45" s="34"/>
      <c r="JMJ45" s="34"/>
      <c r="JMK45" s="34"/>
      <c r="JML45" s="34"/>
      <c r="JMM45" s="34"/>
      <c r="JMN45" s="34"/>
      <c r="JMO45" s="34"/>
      <c r="JMP45" s="34"/>
      <c r="JMQ45" s="34"/>
      <c r="JMR45" s="34"/>
      <c r="JMS45" s="34"/>
      <c r="JMT45" s="34"/>
      <c r="JMU45" s="34"/>
      <c r="JMV45" s="34"/>
      <c r="JMW45" s="34"/>
      <c r="JMX45" s="34"/>
      <c r="JMY45" s="34"/>
      <c r="JMZ45" s="34"/>
      <c r="JNA45" s="34"/>
      <c r="JNB45" s="34"/>
      <c r="JNC45" s="34"/>
      <c r="JND45" s="34"/>
      <c r="JNE45" s="34"/>
      <c r="JNF45" s="34"/>
      <c r="JNG45" s="34"/>
      <c r="JNH45" s="34"/>
      <c r="JNI45" s="34"/>
      <c r="JNJ45" s="34"/>
      <c r="JNK45" s="34"/>
      <c r="JNL45" s="34"/>
      <c r="JNM45" s="34"/>
      <c r="JNN45" s="34"/>
      <c r="JNO45" s="34"/>
      <c r="JNP45" s="34"/>
      <c r="JNQ45" s="34"/>
      <c r="JNR45" s="34"/>
      <c r="JNS45" s="34"/>
      <c r="JNT45" s="34"/>
      <c r="JNU45" s="34"/>
      <c r="JNV45" s="34"/>
      <c r="JNW45" s="34"/>
      <c r="JNX45" s="34"/>
      <c r="JNY45" s="34"/>
      <c r="JNZ45" s="34"/>
      <c r="JOA45" s="34"/>
      <c r="JOB45" s="34"/>
      <c r="JOC45" s="34"/>
      <c r="JOD45" s="34"/>
      <c r="JOE45" s="34"/>
      <c r="JOF45" s="34"/>
      <c r="JOG45" s="34"/>
      <c r="JOH45" s="34"/>
      <c r="JOI45" s="34"/>
      <c r="JOJ45" s="34"/>
      <c r="JOK45" s="34"/>
      <c r="JOL45" s="34"/>
      <c r="JOM45" s="34"/>
      <c r="JON45" s="34"/>
      <c r="JOO45" s="34"/>
      <c r="JOP45" s="34"/>
      <c r="JOQ45" s="34"/>
      <c r="JOR45" s="34"/>
      <c r="JOS45" s="34"/>
      <c r="JOT45" s="34"/>
      <c r="JOU45" s="34"/>
      <c r="JOV45" s="34"/>
      <c r="JOW45" s="34"/>
      <c r="JOX45" s="34"/>
      <c r="JOY45" s="34"/>
      <c r="JOZ45" s="34"/>
      <c r="JPA45" s="34"/>
      <c r="JPB45" s="34"/>
      <c r="JPC45" s="34"/>
      <c r="JPD45" s="34"/>
      <c r="JPE45" s="34"/>
      <c r="JPF45" s="34"/>
      <c r="JPG45" s="34"/>
      <c r="JPH45" s="34"/>
      <c r="JPI45" s="34"/>
      <c r="JPJ45" s="34"/>
      <c r="JPK45" s="34"/>
      <c r="JPL45" s="34"/>
      <c r="JPM45" s="34"/>
      <c r="JPN45" s="34"/>
      <c r="JPO45" s="34"/>
      <c r="JPP45" s="34"/>
      <c r="JPQ45" s="34"/>
      <c r="JPR45" s="34"/>
      <c r="JPS45" s="34"/>
      <c r="JPT45" s="34"/>
      <c r="JPU45" s="34"/>
      <c r="JPV45" s="34"/>
      <c r="JPW45" s="34"/>
      <c r="JPX45" s="34"/>
      <c r="JPY45" s="34"/>
      <c r="JPZ45" s="34"/>
      <c r="JQA45" s="34"/>
      <c r="JQB45" s="34"/>
      <c r="JQC45" s="34"/>
      <c r="JQD45" s="34"/>
      <c r="JQE45" s="34"/>
      <c r="JQF45" s="34"/>
      <c r="JQG45" s="34"/>
      <c r="JQH45" s="34"/>
      <c r="JQI45" s="34"/>
      <c r="JQJ45" s="34"/>
      <c r="JQK45" s="34"/>
      <c r="JQL45" s="34"/>
      <c r="JQM45" s="34"/>
      <c r="JQN45" s="34"/>
      <c r="JQO45" s="34"/>
      <c r="JQP45" s="34"/>
      <c r="JQQ45" s="34"/>
      <c r="JQR45" s="34"/>
      <c r="JQS45" s="34"/>
      <c r="JQT45" s="34"/>
      <c r="JQU45" s="34"/>
      <c r="JQV45" s="34"/>
      <c r="JQW45" s="34"/>
      <c r="JQX45" s="34"/>
      <c r="JQY45" s="34"/>
      <c r="JQZ45" s="34"/>
      <c r="JRA45" s="34"/>
      <c r="JRB45" s="34"/>
      <c r="JRC45" s="34"/>
      <c r="JRD45" s="34"/>
      <c r="JRE45" s="34"/>
      <c r="JRF45" s="34"/>
      <c r="JRG45" s="34"/>
      <c r="JRH45" s="34"/>
      <c r="JRI45" s="34"/>
      <c r="JRJ45" s="34"/>
      <c r="JRK45" s="34"/>
      <c r="JRL45" s="34"/>
      <c r="JRM45" s="34"/>
      <c r="JRN45" s="34"/>
      <c r="JRO45" s="34"/>
      <c r="JRP45" s="34"/>
      <c r="JRQ45" s="34"/>
      <c r="JRR45" s="34"/>
      <c r="JRS45" s="34"/>
      <c r="JRT45" s="34"/>
      <c r="JRU45" s="34"/>
      <c r="JRV45" s="34"/>
      <c r="JRW45" s="34"/>
      <c r="JRX45" s="34"/>
      <c r="JRY45" s="34"/>
      <c r="JRZ45" s="34"/>
      <c r="JSA45" s="34"/>
      <c r="JSB45" s="34"/>
      <c r="JSC45" s="34"/>
      <c r="JSD45" s="34"/>
      <c r="JSE45" s="34"/>
      <c r="JSF45" s="34"/>
      <c r="JSG45" s="34"/>
      <c r="JSH45" s="34"/>
      <c r="JSI45" s="34"/>
      <c r="JSJ45" s="34"/>
      <c r="JSK45" s="34"/>
      <c r="JSL45" s="34"/>
      <c r="JSM45" s="34"/>
      <c r="JSN45" s="34"/>
      <c r="JSO45" s="34"/>
      <c r="JSP45" s="34"/>
      <c r="JSQ45" s="34"/>
      <c r="JSR45" s="34"/>
      <c r="JSS45" s="34"/>
      <c r="JST45" s="34"/>
      <c r="JSU45" s="34"/>
      <c r="JSV45" s="34"/>
      <c r="JSW45" s="34"/>
      <c r="JSX45" s="34"/>
      <c r="JSY45" s="34"/>
      <c r="JSZ45" s="34"/>
      <c r="JTA45" s="34"/>
      <c r="JTB45" s="34"/>
      <c r="JTC45" s="34"/>
      <c r="JTD45" s="34"/>
      <c r="JTE45" s="34"/>
      <c r="JTF45" s="34"/>
      <c r="JTG45" s="34"/>
      <c r="JTH45" s="34"/>
      <c r="JTI45" s="34"/>
      <c r="JTJ45" s="34"/>
      <c r="JTK45" s="34"/>
      <c r="JTL45" s="34"/>
      <c r="JTM45" s="34"/>
      <c r="JTN45" s="34"/>
      <c r="JTO45" s="34"/>
      <c r="JTP45" s="34"/>
      <c r="JTQ45" s="34"/>
      <c r="JTR45" s="34"/>
      <c r="JTS45" s="34"/>
      <c r="JTT45" s="34"/>
      <c r="JTU45" s="34"/>
      <c r="JTV45" s="34"/>
      <c r="JTW45" s="34"/>
      <c r="JTX45" s="34"/>
      <c r="JTY45" s="34"/>
      <c r="JTZ45" s="34"/>
      <c r="JUA45" s="34"/>
      <c r="JUB45" s="34"/>
      <c r="JUC45" s="34"/>
      <c r="JUD45" s="34"/>
      <c r="JUE45" s="34"/>
      <c r="JUF45" s="34"/>
      <c r="JUG45" s="34"/>
      <c r="JUH45" s="34"/>
      <c r="JUI45" s="34"/>
      <c r="JUJ45" s="34"/>
      <c r="JUK45" s="34"/>
      <c r="JUL45" s="34"/>
      <c r="JUM45" s="34"/>
      <c r="JUN45" s="34"/>
      <c r="JUO45" s="34"/>
      <c r="JUP45" s="34"/>
      <c r="JUQ45" s="34"/>
      <c r="JUR45" s="34"/>
      <c r="JUS45" s="34"/>
      <c r="JUT45" s="34"/>
      <c r="JUU45" s="34"/>
      <c r="JUV45" s="34"/>
      <c r="JUW45" s="34"/>
      <c r="JUX45" s="34"/>
      <c r="JUY45" s="34"/>
      <c r="JUZ45" s="34"/>
      <c r="JVA45" s="34"/>
      <c r="JVB45" s="34"/>
      <c r="JVC45" s="34"/>
      <c r="JVD45" s="34"/>
      <c r="JVE45" s="34"/>
      <c r="JVF45" s="34"/>
      <c r="JVG45" s="34"/>
      <c r="JVH45" s="34"/>
      <c r="JVI45" s="34"/>
      <c r="JVJ45" s="34"/>
      <c r="JVK45" s="34"/>
      <c r="JVL45" s="34"/>
      <c r="JVM45" s="34"/>
      <c r="JVN45" s="34"/>
      <c r="JVO45" s="34"/>
      <c r="JVP45" s="34"/>
      <c r="JVQ45" s="34"/>
      <c r="JVR45" s="34"/>
      <c r="JVS45" s="34"/>
      <c r="JVT45" s="34"/>
      <c r="JVU45" s="34"/>
      <c r="JVV45" s="34"/>
      <c r="JVW45" s="34"/>
      <c r="JVX45" s="34"/>
      <c r="JVY45" s="34"/>
      <c r="JVZ45" s="34"/>
      <c r="JWA45" s="34"/>
      <c r="JWB45" s="34"/>
      <c r="JWC45" s="34"/>
      <c r="JWD45" s="34"/>
      <c r="JWE45" s="34"/>
      <c r="JWF45" s="34"/>
      <c r="JWG45" s="34"/>
      <c r="JWH45" s="34"/>
      <c r="JWI45" s="34"/>
      <c r="JWJ45" s="34"/>
      <c r="JWK45" s="34"/>
      <c r="JWL45" s="34"/>
      <c r="JWM45" s="34"/>
      <c r="JWN45" s="34"/>
      <c r="JWO45" s="34"/>
      <c r="JWP45" s="34"/>
      <c r="JWQ45" s="34"/>
      <c r="JWR45" s="34"/>
      <c r="JWS45" s="34"/>
      <c r="JWT45" s="34"/>
      <c r="JWU45" s="34"/>
      <c r="JWV45" s="34"/>
      <c r="JWW45" s="34"/>
      <c r="JWX45" s="34"/>
      <c r="JWY45" s="34"/>
      <c r="JWZ45" s="34"/>
      <c r="JXA45" s="34"/>
      <c r="JXB45" s="34"/>
      <c r="JXC45" s="34"/>
      <c r="JXD45" s="34"/>
      <c r="JXE45" s="34"/>
      <c r="JXF45" s="34"/>
      <c r="JXG45" s="34"/>
      <c r="JXH45" s="34"/>
      <c r="JXI45" s="34"/>
      <c r="JXJ45" s="34"/>
      <c r="JXK45" s="34"/>
      <c r="JXL45" s="34"/>
      <c r="JXM45" s="34"/>
      <c r="JXN45" s="34"/>
      <c r="JXO45" s="34"/>
      <c r="JXP45" s="34"/>
      <c r="JXQ45" s="34"/>
      <c r="JXR45" s="34"/>
      <c r="JXS45" s="34"/>
      <c r="JXT45" s="34"/>
      <c r="JXU45" s="34"/>
      <c r="JXV45" s="34"/>
      <c r="JXW45" s="34"/>
      <c r="JXX45" s="34"/>
      <c r="JXY45" s="34"/>
      <c r="JXZ45" s="34"/>
      <c r="JYA45" s="34"/>
      <c r="JYB45" s="34"/>
      <c r="JYC45" s="34"/>
      <c r="JYD45" s="34"/>
      <c r="JYE45" s="34"/>
      <c r="JYF45" s="34"/>
      <c r="JYG45" s="34"/>
      <c r="JYH45" s="34"/>
      <c r="JYI45" s="34"/>
      <c r="JYJ45" s="34"/>
      <c r="JYK45" s="34"/>
      <c r="JYL45" s="34"/>
      <c r="JYM45" s="34"/>
      <c r="JYN45" s="34"/>
      <c r="JYO45" s="34"/>
      <c r="JYP45" s="34"/>
      <c r="JYQ45" s="34"/>
      <c r="JYR45" s="34"/>
      <c r="JYS45" s="34"/>
      <c r="JYT45" s="34"/>
      <c r="JYU45" s="34"/>
      <c r="JYV45" s="34"/>
      <c r="JYW45" s="34"/>
      <c r="JYX45" s="34"/>
      <c r="JYY45" s="34"/>
      <c r="JYZ45" s="34"/>
      <c r="JZA45" s="34"/>
      <c r="JZB45" s="34"/>
      <c r="JZC45" s="34"/>
      <c r="JZD45" s="34"/>
      <c r="JZE45" s="34"/>
      <c r="JZF45" s="34"/>
      <c r="JZG45" s="34"/>
      <c r="JZH45" s="34"/>
      <c r="JZI45" s="34"/>
      <c r="JZJ45" s="34"/>
      <c r="JZK45" s="34"/>
      <c r="JZL45" s="34"/>
      <c r="JZM45" s="34"/>
      <c r="JZN45" s="34"/>
      <c r="JZO45" s="34"/>
      <c r="JZP45" s="34"/>
      <c r="JZQ45" s="34"/>
      <c r="JZR45" s="34"/>
      <c r="JZS45" s="34"/>
      <c r="JZT45" s="34"/>
      <c r="JZU45" s="34"/>
      <c r="JZV45" s="34"/>
      <c r="JZW45" s="34"/>
      <c r="JZX45" s="34"/>
      <c r="JZY45" s="34"/>
      <c r="JZZ45" s="34"/>
      <c r="KAA45" s="34"/>
      <c r="KAB45" s="34"/>
      <c r="KAC45" s="34"/>
      <c r="KAD45" s="34"/>
      <c r="KAE45" s="34"/>
      <c r="KAF45" s="34"/>
      <c r="KAG45" s="34"/>
      <c r="KAH45" s="34"/>
      <c r="KAI45" s="34"/>
      <c r="KAJ45" s="34"/>
      <c r="KAK45" s="34"/>
      <c r="KAL45" s="34"/>
      <c r="KAM45" s="34"/>
      <c r="KAN45" s="34"/>
      <c r="KAO45" s="34"/>
      <c r="KAP45" s="34"/>
      <c r="KAQ45" s="34"/>
      <c r="KAR45" s="34"/>
      <c r="KAS45" s="34"/>
      <c r="KAT45" s="34"/>
      <c r="KAU45" s="34"/>
      <c r="KAV45" s="34"/>
      <c r="KAW45" s="34"/>
      <c r="KAX45" s="34"/>
      <c r="KAY45" s="34"/>
      <c r="KAZ45" s="34"/>
      <c r="KBA45" s="34"/>
      <c r="KBB45" s="34"/>
      <c r="KBC45" s="34"/>
      <c r="KBD45" s="34"/>
      <c r="KBE45" s="34"/>
      <c r="KBF45" s="34"/>
      <c r="KBG45" s="34"/>
      <c r="KBH45" s="34"/>
      <c r="KBI45" s="34"/>
      <c r="KBJ45" s="34"/>
      <c r="KBK45" s="34"/>
      <c r="KBL45" s="34"/>
      <c r="KBM45" s="34"/>
      <c r="KBN45" s="34"/>
      <c r="KBO45" s="34"/>
      <c r="KBP45" s="34"/>
      <c r="KBQ45" s="34"/>
      <c r="KBR45" s="34"/>
      <c r="KBS45" s="34"/>
      <c r="KBT45" s="34"/>
      <c r="KBU45" s="34"/>
      <c r="KBV45" s="34"/>
      <c r="KBW45" s="34"/>
      <c r="KBX45" s="34"/>
      <c r="KBY45" s="34"/>
      <c r="KBZ45" s="34"/>
      <c r="KCA45" s="34"/>
      <c r="KCB45" s="34"/>
      <c r="KCC45" s="34"/>
      <c r="KCD45" s="34"/>
      <c r="KCE45" s="34"/>
      <c r="KCF45" s="34"/>
      <c r="KCG45" s="34"/>
      <c r="KCH45" s="34"/>
      <c r="KCI45" s="34"/>
      <c r="KCJ45" s="34"/>
      <c r="KCK45" s="34"/>
      <c r="KCL45" s="34"/>
      <c r="KCM45" s="34"/>
      <c r="KCN45" s="34"/>
      <c r="KCO45" s="34"/>
      <c r="KCP45" s="34"/>
      <c r="KCQ45" s="34"/>
      <c r="KCR45" s="34"/>
      <c r="KCS45" s="34"/>
      <c r="KCT45" s="34"/>
      <c r="KCU45" s="34"/>
      <c r="KCV45" s="34"/>
      <c r="KCW45" s="34"/>
      <c r="KCX45" s="34"/>
      <c r="KCY45" s="34"/>
      <c r="KCZ45" s="34"/>
      <c r="KDA45" s="34"/>
      <c r="KDB45" s="34"/>
      <c r="KDC45" s="34"/>
      <c r="KDD45" s="34"/>
      <c r="KDE45" s="34"/>
      <c r="KDF45" s="34"/>
      <c r="KDG45" s="34"/>
      <c r="KDH45" s="34"/>
      <c r="KDI45" s="34"/>
      <c r="KDJ45" s="34"/>
      <c r="KDK45" s="34"/>
      <c r="KDL45" s="34"/>
      <c r="KDM45" s="34"/>
      <c r="KDN45" s="34"/>
      <c r="KDO45" s="34"/>
      <c r="KDP45" s="34"/>
      <c r="KDQ45" s="34"/>
      <c r="KDR45" s="34"/>
      <c r="KDS45" s="34"/>
      <c r="KDT45" s="34"/>
      <c r="KDU45" s="34"/>
      <c r="KDV45" s="34"/>
      <c r="KDW45" s="34"/>
      <c r="KDX45" s="34"/>
      <c r="KDY45" s="34"/>
      <c r="KDZ45" s="34"/>
      <c r="KEA45" s="34"/>
      <c r="KEB45" s="34"/>
      <c r="KEC45" s="34"/>
      <c r="KED45" s="34"/>
      <c r="KEE45" s="34"/>
      <c r="KEF45" s="34"/>
      <c r="KEG45" s="34"/>
      <c r="KEH45" s="34"/>
      <c r="KEI45" s="34"/>
      <c r="KEJ45" s="34"/>
      <c r="KEK45" s="34"/>
      <c r="KEL45" s="34"/>
      <c r="KEM45" s="34"/>
      <c r="KEN45" s="34"/>
      <c r="KEO45" s="34"/>
      <c r="KEP45" s="34"/>
      <c r="KEQ45" s="34"/>
      <c r="KER45" s="34"/>
      <c r="KES45" s="34"/>
      <c r="KET45" s="34"/>
      <c r="KEU45" s="34"/>
      <c r="KEV45" s="34"/>
      <c r="KEW45" s="34"/>
      <c r="KEX45" s="34"/>
      <c r="KEY45" s="34"/>
      <c r="KEZ45" s="34"/>
      <c r="KFA45" s="34"/>
      <c r="KFB45" s="34"/>
      <c r="KFC45" s="34"/>
      <c r="KFD45" s="34"/>
      <c r="KFE45" s="34"/>
      <c r="KFF45" s="34"/>
      <c r="KFG45" s="34"/>
      <c r="KFH45" s="34"/>
      <c r="KFI45" s="34"/>
      <c r="KFJ45" s="34"/>
      <c r="KFK45" s="34"/>
      <c r="KFL45" s="34"/>
      <c r="KFM45" s="34"/>
      <c r="KFN45" s="34"/>
      <c r="KFO45" s="34"/>
      <c r="KFP45" s="34"/>
      <c r="KFQ45" s="34"/>
      <c r="KFR45" s="34"/>
      <c r="KFS45" s="34"/>
      <c r="KFT45" s="34"/>
      <c r="KFU45" s="34"/>
      <c r="KFV45" s="34"/>
      <c r="KFW45" s="34"/>
      <c r="KFX45" s="34"/>
      <c r="KFY45" s="34"/>
      <c r="KFZ45" s="34"/>
      <c r="KGA45" s="34"/>
      <c r="KGB45" s="34"/>
      <c r="KGC45" s="34"/>
      <c r="KGD45" s="34"/>
      <c r="KGE45" s="34"/>
      <c r="KGF45" s="34"/>
      <c r="KGG45" s="34"/>
      <c r="KGH45" s="34"/>
      <c r="KGI45" s="34"/>
      <c r="KGJ45" s="34"/>
      <c r="KGK45" s="34"/>
      <c r="KGL45" s="34"/>
      <c r="KGM45" s="34"/>
      <c r="KGN45" s="34"/>
      <c r="KGO45" s="34"/>
      <c r="KGP45" s="34"/>
      <c r="KGQ45" s="34"/>
      <c r="KGR45" s="34"/>
      <c r="KGS45" s="34"/>
      <c r="KGT45" s="34"/>
      <c r="KGU45" s="34"/>
      <c r="KGV45" s="34"/>
      <c r="KGW45" s="34"/>
      <c r="KGX45" s="34"/>
      <c r="KGY45" s="34"/>
      <c r="KGZ45" s="34"/>
      <c r="KHA45" s="34"/>
      <c r="KHB45" s="34"/>
      <c r="KHC45" s="34"/>
      <c r="KHD45" s="34"/>
      <c r="KHE45" s="34"/>
      <c r="KHF45" s="34"/>
      <c r="KHG45" s="34"/>
      <c r="KHH45" s="34"/>
      <c r="KHI45" s="34"/>
      <c r="KHJ45" s="34"/>
      <c r="KHK45" s="34"/>
      <c r="KHL45" s="34"/>
      <c r="KHM45" s="34"/>
      <c r="KHN45" s="34"/>
      <c r="KHO45" s="34"/>
      <c r="KHP45" s="34"/>
      <c r="KHQ45" s="34"/>
      <c r="KHR45" s="34"/>
      <c r="KHS45" s="34"/>
      <c r="KHT45" s="34"/>
      <c r="KHU45" s="34"/>
      <c r="KHV45" s="34"/>
      <c r="KHW45" s="34"/>
      <c r="KHX45" s="34"/>
      <c r="KHY45" s="34"/>
      <c r="KHZ45" s="34"/>
      <c r="KIA45" s="34"/>
      <c r="KIB45" s="34"/>
      <c r="KIC45" s="34"/>
      <c r="KID45" s="34"/>
      <c r="KIE45" s="34"/>
      <c r="KIF45" s="34"/>
      <c r="KIG45" s="34"/>
      <c r="KIH45" s="34"/>
      <c r="KII45" s="34"/>
      <c r="KIJ45" s="34"/>
      <c r="KIK45" s="34"/>
      <c r="KIL45" s="34"/>
      <c r="KIM45" s="34"/>
      <c r="KIN45" s="34"/>
      <c r="KIO45" s="34"/>
      <c r="KIP45" s="34"/>
      <c r="KIQ45" s="34"/>
      <c r="KIR45" s="34"/>
      <c r="KIS45" s="34"/>
      <c r="KIT45" s="34"/>
      <c r="KIU45" s="34"/>
      <c r="KIV45" s="34"/>
      <c r="KIW45" s="34"/>
      <c r="KIX45" s="34"/>
      <c r="KIY45" s="34"/>
      <c r="KIZ45" s="34"/>
      <c r="KJA45" s="34"/>
      <c r="KJB45" s="34"/>
      <c r="KJC45" s="34"/>
      <c r="KJD45" s="34"/>
      <c r="KJE45" s="34"/>
      <c r="KJF45" s="34"/>
      <c r="KJG45" s="34"/>
      <c r="KJH45" s="34"/>
      <c r="KJI45" s="34"/>
      <c r="KJJ45" s="34"/>
      <c r="KJK45" s="34"/>
      <c r="KJL45" s="34"/>
      <c r="KJM45" s="34"/>
      <c r="KJN45" s="34"/>
      <c r="KJO45" s="34"/>
      <c r="KJP45" s="34"/>
      <c r="KJQ45" s="34"/>
      <c r="KJR45" s="34"/>
      <c r="KJS45" s="34"/>
      <c r="KJT45" s="34"/>
      <c r="KJU45" s="34"/>
      <c r="KJV45" s="34"/>
      <c r="KJW45" s="34"/>
      <c r="KJX45" s="34"/>
      <c r="KJY45" s="34"/>
      <c r="KJZ45" s="34"/>
      <c r="KKA45" s="34"/>
      <c r="KKB45" s="34"/>
      <c r="KKC45" s="34"/>
      <c r="KKD45" s="34"/>
      <c r="KKE45" s="34"/>
      <c r="KKF45" s="34"/>
      <c r="KKG45" s="34"/>
      <c r="KKH45" s="34"/>
      <c r="KKI45" s="34"/>
      <c r="KKJ45" s="34"/>
      <c r="KKK45" s="34"/>
      <c r="KKL45" s="34"/>
      <c r="KKM45" s="34"/>
      <c r="KKN45" s="34"/>
      <c r="KKO45" s="34"/>
      <c r="KKP45" s="34"/>
      <c r="KKQ45" s="34"/>
      <c r="KKR45" s="34"/>
      <c r="KKS45" s="34"/>
      <c r="KKT45" s="34"/>
      <c r="KKU45" s="34"/>
      <c r="KKV45" s="34"/>
      <c r="KKW45" s="34"/>
      <c r="KKX45" s="34"/>
      <c r="KKY45" s="34"/>
      <c r="KKZ45" s="34"/>
      <c r="KLA45" s="34"/>
      <c r="KLB45" s="34"/>
      <c r="KLC45" s="34"/>
      <c r="KLD45" s="34"/>
      <c r="KLE45" s="34"/>
      <c r="KLF45" s="34"/>
      <c r="KLG45" s="34"/>
      <c r="KLH45" s="34"/>
      <c r="KLI45" s="34"/>
      <c r="KLJ45" s="34"/>
      <c r="KLK45" s="34"/>
      <c r="KLL45" s="34"/>
      <c r="KLM45" s="34"/>
      <c r="KLN45" s="34"/>
      <c r="KLO45" s="34"/>
      <c r="KLP45" s="34"/>
      <c r="KLQ45" s="34"/>
      <c r="KLR45" s="34"/>
      <c r="KLS45" s="34"/>
      <c r="KLT45" s="34"/>
      <c r="KLU45" s="34"/>
      <c r="KLV45" s="34"/>
      <c r="KLW45" s="34"/>
      <c r="KLX45" s="34"/>
      <c r="KLY45" s="34"/>
      <c r="KLZ45" s="34"/>
      <c r="KMA45" s="34"/>
      <c r="KMB45" s="34"/>
      <c r="KMC45" s="34"/>
      <c r="KMD45" s="34"/>
      <c r="KME45" s="34"/>
      <c r="KMF45" s="34"/>
      <c r="KMG45" s="34"/>
      <c r="KMH45" s="34"/>
      <c r="KMI45" s="34"/>
      <c r="KMJ45" s="34"/>
      <c r="KMK45" s="34"/>
      <c r="KML45" s="34"/>
      <c r="KMM45" s="34"/>
      <c r="KMN45" s="34"/>
      <c r="KMO45" s="34"/>
      <c r="KMP45" s="34"/>
      <c r="KMQ45" s="34"/>
      <c r="KMR45" s="34"/>
      <c r="KMS45" s="34"/>
      <c r="KMT45" s="34"/>
      <c r="KMU45" s="34"/>
      <c r="KMV45" s="34"/>
      <c r="KMW45" s="34"/>
      <c r="KMX45" s="34"/>
      <c r="KMY45" s="34"/>
      <c r="KMZ45" s="34"/>
      <c r="KNA45" s="34"/>
      <c r="KNB45" s="34"/>
      <c r="KNC45" s="34"/>
      <c r="KND45" s="34"/>
      <c r="KNE45" s="34"/>
      <c r="KNF45" s="34"/>
      <c r="KNG45" s="34"/>
      <c r="KNH45" s="34"/>
      <c r="KNI45" s="34"/>
      <c r="KNJ45" s="34"/>
      <c r="KNK45" s="34"/>
      <c r="KNL45" s="34"/>
      <c r="KNM45" s="34"/>
      <c r="KNN45" s="34"/>
      <c r="KNO45" s="34"/>
      <c r="KNP45" s="34"/>
      <c r="KNQ45" s="34"/>
      <c r="KNR45" s="34"/>
      <c r="KNS45" s="34"/>
      <c r="KNT45" s="34"/>
      <c r="KNU45" s="34"/>
      <c r="KNV45" s="34"/>
      <c r="KNW45" s="34"/>
      <c r="KNX45" s="34"/>
      <c r="KNY45" s="34"/>
      <c r="KNZ45" s="34"/>
      <c r="KOA45" s="34"/>
      <c r="KOB45" s="34"/>
      <c r="KOC45" s="34"/>
      <c r="KOD45" s="34"/>
      <c r="KOE45" s="34"/>
      <c r="KOF45" s="34"/>
      <c r="KOG45" s="34"/>
      <c r="KOH45" s="34"/>
      <c r="KOI45" s="34"/>
      <c r="KOJ45" s="34"/>
      <c r="KOK45" s="34"/>
      <c r="KOL45" s="34"/>
      <c r="KOM45" s="34"/>
      <c r="KON45" s="34"/>
      <c r="KOO45" s="34"/>
      <c r="KOP45" s="34"/>
      <c r="KOQ45" s="34"/>
      <c r="KOR45" s="34"/>
      <c r="KOS45" s="34"/>
      <c r="KOT45" s="34"/>
      <c r="KOU45" s="34"/>
      <c r="KOV45" s="34"/>
      <c r="KOW45" s="34"/>
      <c r="KOX45" s="34"/>
      <c r="KOY45" s="34"/>
      <c r="KOZ45" s="34"/>
      <c r="KPA45" s="34"/>
      <c r="KPB45" s="34"/>
      <c r="KPC45" s="34"/>
      <c r="KPD45" s="34"/>
      <c r="KPE45" s="34"/>
      <c r="KPF45" s="34"/>
      <c r="KPG45" s="34"/>
      <c r="KPH45" s="34"/>
      <c r="KPI45" s="34"/>
      <c r="KPJ45" s="34"/>
      <c r="KPK45" s="34"/>
      <c r="KPL45" s="34"/>
      <c r="KPM45" s="34"/>
      <c r="KPN45" s="34"/>
      <c r="KPO45" s="34"/>
      <c r="KPP45" s="34"/>
      <c r="KPQ45" s="34"/>
      <c r="KPR45" s="34"/>
      <c r="KPS45" s="34"/>
      <c r="KPT45" s="34"/>
      <c r="KPU45" s="34"/>
      <c r="KPV45" s="34"/>
      <c r="KPW45" s="34"/>
      <c r="KPX45" s="34"/>
      <c r="KPY45" s="34"/>
      <c r="KPZ45" s="34"/>
      <c r="KQA45" s="34"/>
      <c r="KQB45" s="34"/>
      <c r="KQC45" s="34"/>
      <c r="KQD45" s="34"/>
      <c r="KQE45" s="34"/>
      <c r="KQF45" s="34"/>
      <c r="KQG45" s="34"/>
      <c r="KQH45" s="34"/>
      <c r="KQI45" s="34"/>
      <c r="KQJ45" s="34"/>
      <c r="KQK45" s="34"/>
      <c r="KQL45" s="34"/>
      <c r="KQM45" s="34"/>
      <c r="KQN45" s="34"/>
      <c r="KQO45" s="34"/>
      <c r="KQP45" s="34"/>
      <c r="KQQ45" s="34"/>
      <c r="KQR45" s="34"/>
      <c r="KQS45" s="34"/>
      <c r="KQT45" s="34"/>
      <c r="KQU45" s="34"/>
      <c r="KQV45" s="34"/>
      <c r="KQW45" s="34"/>
      <c r="KQX45" s="34"/>
      <c r="KQY45" s="34"/>
      <c r="KQZ45" s="34"/>
      <c r="KRA45" s="34"/>
      <c r="KRB45" s="34"/>
      <c r="KRC45" s="34"/>
      <c r="KRD45" s="34"/>
      <c r="KRE45" s="34"/>
      <c r="KRF45" s="34"/>
      <c r="KRG45" s="34"/>
      <c r="KRH45" s="34"/>
      <c r="KRI45" s="34"/>
      <c r="KRJ45" s="34"/>
      <c r="KRK45" s="34"/>
      <c r="KRL45" s="34"/>
      <c r="KRM45" s="34"/>
      <c r="KRN45" s="34"/>
      <c r="KRO45" s="34"/>
      <c r="KRP45" s="34"/>
      <c r="KRQ45" s="34"/>
      <c r="KRR45" s="34"/>
      <c r="KRS45" s="34"/>
      <c r="KRT45" s="34"/>
      <c r="KRU45" s="34"/>
      <c r="KRV45" s="34"/>
      <c r="KRW45" s="34"/>
      <c r="KRX45" s="34"/>
      <c r="KRY45" s="34"/>
      <c r="KRZ45" s="34"/>
      <c r="KSA45" s="34"/>
      <c r="KSB45" s="34"/>
      <c r="KSC45" s="34"/>
      <c r="KSD45" s="34"/>
      <c r="KSE45" s="34"/>
      <c r="KSF45" s="34"/>
      <c r="KSG45" s="34"/>
      <c r="KSH45" s="34"/>
      <c r="KSI45" s="34"/>
      <c r="KSJ45" s="34"/>
      <c r="KSK45" s="34"/>
      <c r="KSL45" s="34"/>
      <c r="KSM45" s="34"/>
      <c r="KSN45" s="34"/>
      <c r="KSO45" s="34"/>
      <c r="KSP45" s="34"/>
      <c r="KSQ45" s="34"/>
      <c r="KSR45" s="34"/>
      <c r="KSS45" s="34"/>
      <c r="KST45" s="34"/>
      <c r="KSU45" s="34"/>
      <c r="KSV45" s="34"/>
      <c r="KSW45" s="34"/>
      <c r="KSX45" s="34"/>
      <c r="KSY45" s="34"/>
      <c r="KSZ45" s="34"/>
      <c r="KTA45" s="34"/>
      <c r="KTB45" s="34"/>
      <c r="KTC45" s="34"/>
      <c r="KTD45" s="34"/>
      <c r="KTE45" s="34"/>
      <c r="KTF45" s="34"/>
      <c r="KTG45" s="34"/>
      <c r="KTH45" s="34"/>
      <c r="KTI45" s="34"/>
      <c r="KTJ45" s="34"/>
      <c r="KTK45" s="34"/>
      <c r="KTL45" s="34"/>
      <c r="KTM45" s="34"/>
      <c r="KTN45" s="34"/>
      <c r="KTO45" s="34"/>
      <c r="KTP45" s="34"/>
      <c r="KTQ45" s="34"/>
      <c r="KTR45" s="34"/>
      <c r="KTS45" s="34"/>
      <c r="KTT45" s="34"/>
      <c r="KTU45" s="34"/>
      <c r="KTV45" s="34"/>
      <c r="KTW45" s="34"/>
      <c r="KTX45" s="34"/>
      <c r="KTY45" s="34"/>
      <c r="KTZ45" s="34"/>
      <c r="KUA45" s="34"/>
      <c r="KUB45" s="34"/>
      <c r="KUC45" s="34"/>
      <c r="KUD45" s="34"/>
      <c r="KUE45" s="34"/>
      <c r="KUF45" s="34"/>
      <c r="KUG45" s="34"/>
      <c r="KUH45" s="34"/>
      <c r="KUI45" s="34"/>
      <c r="KUJ45" s="34"/>
      <c r="KUK45" s="34"/>
      <c r="KUL45" s="34"/>
      <c r="KUM45" s="34"/>
      <c r="KUN45" s="34"/>
      <c r="KUO45" s="34"/>
      <c r="KUP45" s="34"/>
      <c r="KUQ45" s="34"/>
      <c r="KUR45" s="34"/>
      <c r="KUS45" s="34"/>
      <c r="KUT45" s="34"/>
      <c r="KUU45" s="34"/>
      <c r="KUV45" s="34"/>
      <c r="KUW45" s="34"/>
      <c r="KUX45" s="34"/>
      <c r="KUY45" s="34"/>
      <c r="KUZ45" s="34"/>
      <c r="KVA45" s="34"/>
      <c r="KVB45" s="34"/>
      <c r="KVC45" s="34"/>
      <c r="KVD45" s="34"/>
      <c r="KVE45" s="34"/>
      <c r="KVF45" s="34"/>
      <c r="KVG45" s="34"/>
      <c r="KVH45" s="34"/>
      <c r="KVI45" s="34"/>
      <c r="KVJ45" s="34"/>
      <c r="KVK45" s="34"/>
      <c r="KVL45" s="34"/>
      <c r="KVM45" s="34"/>
      <c r="KVN45" s="34"/>
      <c r="KVO45" s="34"/>
      <c r="KVP45" s="34"/>
      <c r="KVQ45" s="34"/>
      <c r="KVR45" s="34"/>
      <c r="KVS45" s="34"/>
      <c r="KVT45" s="34"/>
      <c r="KVU45" s="34"/>
      <c r="KVV45" s="34"/>
      <c r="KVW45" s="34"/>
      <c r="KVX45" s="34"/>
      <c r="KVY45" s="34"/>
      <c r="KVZ45" s="34"/>
      <c r="KWA45" s="34"/>
      <c r="KWB45" s="34"/>
      <c r="KWC45" s="34"/>
      <c r="KWD45" s="34"/>
      <c r="KWE45" s="34"/>
      <c r="KWF45" s="34"/>
      <c r="KWG45" s="34"/>
      <c r="KWH45" s="34"/>
      <c r="KWI45" s="34"/>
      <c r="KWJ45" s="34"/>
      <c r="KWK45" s="34"/>
      <c r="KWL45" s="34"/>
      <c r="KWM45" s="34"/>
      <c r="KWN45" s="34"/>
      <c r="KWO45" s="34"/>
      <c r="KWP45" s="34"/>
      <c r="KWQ45" s="34"/>
      <c r="KWR45" s="34"/>
      <c r="KWS45" s="34"/>
      <c r="KWT45" s="34"/>
      <c r="KWU45" s="34"/>
      <c r="KWV45" s="34"/>
      <c r="KWW45" s="34"/>
      <c r="KWX45" s="34"/>
      <c r="KWY45" s="34"/>
      <c r="KWZ45" s="34"/>
      <c r="KXA45" s="34"/>
      <c r="KXB45" s="34"/>
      <c r="KXC45" s="34"/>
      <c r="KXD45" s="34"/>
      <c r="KXE45" s="34"/>
      <c r="KXF45" s="34"/>
      <c r="KXG45" s="34"/>
      <c r="KXH45" s="34"/>
      <c r="KXI45" s="34"/>
      <c r="KXJ45" s="34"/>
      <c r="KXK45" s="34"/>
      <c r="KXL45" s="34"/>
      <c r="KXM45" s="34"/>
      <c r="KXN45" s="34"/>
      <c r="KXO45" s="34"/>
      <c r="KXP45" s="34"/>
      <c r="KXQ45" s="34"/>
      <c r="KXR45" s="34"/>
      <c r="KXS45" s="34"/>
      <c r="KXT45" s="34"/>
      <c r="KXU45" s="34"/>
      <c r="KXV45" s="34"/>
      <c r="KXW45" s="34"/>
      <c r="KXX45" s="34"/>
      <c r="KXY45" s="34"/>
      <c r="KXZ45" s="34"/>
      <c r="KYA45" s="34"/>
      <c r="KYB45" s="34"/>
      <c r="KYC45" s="34"/>
      <c r="KYD45" s="34"/>
      <c r="KYE45" s="34"/>
      <c r="KYF45" s="34"/>
      <c r="KYG45" s="34"/>
      <c r="KYH45" s="34"/>
      <c r="KYI45" s="34"/>
      <c r="KYJ45" s="34"/>
      <c r="KYK45" s="34"/>
      <c r="KYL45" s="34"/>
      <c r="KYM45" s="34"/>
      <c r="KYN45" s="34"/>
      <c r="KYO45" s="34"/>
      <c r="KYP45" s="34"/>
      <c r="KYQ45" s="34"/>
      <c r="KYR45" s="34"/>
      <c r="KYS45" s="34"/>
      <c r="KYT45" s="34"/>
      <c r="KYU45" s="34"/>
      <c r="KYV45" s="34"/>
      <c r="KYW45" s="34"/>
      <c r="KYX45" s="34"/>
      <c r="KYY45" s="34"/>
      <c r="KYZ45" s="34"/>
      <c r="KZA45" s="34"/>
      <c r="KZB45" s="34"/>
      <c r="KZC45" s="34"/>
      <c r="KZD45" s="34"/>
      <c r="KZE45" s="34"/>
      <c r="KZF45" s="34"/>
      <c r="KZG45" s="34"/>
      <c r="KZH45" s="34"/>
      <c r="KZI45" s="34"/>
      <c r="KZJ45" s="34"/>
      <c r="KZK45" s="34"/>
      <c r="KZL45" s="34"/>
      <c r="KZM45" s="34"/>
      <c r="KZN45" s="34"/>
      <c r="KZO45" s="34"/>
      <c r="KZP45" s="34"/>
      <c r="KZQ45" s="34"/>
      <c r="KZR45" s="34"/>
      <c r="KZS45" s="34"/>
      <c r="KZT45" s="34"/>
      <c r="KZU45" s="34"/>
      <c r="KZV45" s="34"/>
      <c r="KZW45" s="34"/>
      <c r="KZX45" s="34"/>
      <c r="KZY45" s="34"/>
      <c r="KZZ45" s="34"/>
      <c r="LAA45" s="34"/>
      <c r="LAB45" s="34"/>
      <c r="LAC45" s="34"/>
      <c r="LAD45" s="34"/>
      <c r="LAE45" s="34"/>
      <c r="LAF45" s="34"/>
      <c r="LAG45" s="34"/>
      <c r="LAH45" s="34"/>
      <c r="LAI45" s="34"/>
      <c r="LAJ45" s="34"/>
      <c r="LAK45" s="34"/>
      <c r="LAL45" s="34"/>
      <c r="LAM45" s="34"/>
      <c r="LAN45" s="34"/>
      <c r="LAO45" s="34"/>
      <c r="LAP45" s="34"/>
      <c r="LAQ45" s="34"/>
      <c r="LAR45" s="34"/>
      <c r="LAS45" s="34"/>
      <c r="LAT45" s="34"/>
      <c r="LAU45" s="34"/>
      <c r="LAV45" s="34"/>
      <c r="LAW45" s="34"/>
      <c r="LAX45" s="34"/>
      <c r="LAY45" s="34"/>
      <c r="LAZ45" s="34"/>
      <c r="LBA45" s="34"/>
      <c r="LBB45" s="34"/>
      <c r="LBC45" s="34"/>
      <c r="LBD45" s="34"/>
      <c r="LBE45" s="34"/>
      <c r="LBF45" s="34"/>
      <c r="LBG45" s="34"/>
      <c r="LBH45" s="34"/>
      <c r="LBI45" s="34"/>
      <c r="LBJ45" s="34"/>
      <c r="LBK45" s="34"/>
      <c r="LBL45" s="34"/>
      <c r="LBM45" s="34"/>
      <c r="LBN45" s="34"/>
      <c r="LBO45" s="34"/>
      <c r="LBP45" s="34"/>
      <c r="LBQ45" s="34"/>
      <c r="LBR45" s="34"/>
      <c r="LBS45" s="34"/>
      <c r="LBT45" s="34"/>
      <c r="LBU45" s="34"/>
      <c r="LBV45" s="34"/>
      <c r="LBW45" s="34"/>
      <c r="LBX45" s="34"/>
      <c r="LBY45" s="34"/>
      <c r="LBZ45" s="34"/>
      <c r="LCA45" s="34"/>
      <c r="LCB45" s="34"/>
      <c r="LCC45" s="34"/>
      <c r="LCD45" s="34"/>
      <c r="LCE45" s="34"/>
      <c r="LCF45" s="34"/>
      <c r="LCG45" s="34"/>
      <c r="LCH45" s="34"/>
      <c r="LCI45" s="34"/>
      <c r="LCJ45" s="34"/>
      <c r="LCK45" s="34"/>
      <c r="LCL45" s="34"/>
      <c r="LCM45" s="34"/>
      <c r="LCN45" s="34"/>
      <c r="LCO45" s="34"/>
      <c r="LCP45" s="34"/>
      <c r="LCQ45" s="34"/>
      <c r="LCR45" s="34"/>
      <c r="LCS45" s="34"/>
      <c r="LCT45" s="34"/>
      <c r="LCU45" s="34"/>
      <c r="LCV45" s="34"/>
      <c r="LCW45" s="34"/>
      <c r="LCX45" s="34"/>
      <c r="LCY45" s="34"/>
      <c r="LCZ45" s="34"/>
      <c r="LDA45" s="34"/>
      <c r="LDB45" s="34"/>
      <c r="LDC45" s="34"/>
      <c r="LDD45" s="34"/>
      <c r="LDE45" s="34"/>
      <c r="LDF45" s="34"/>
      <c r="LDG45" s="34"/>
      <c r="LDH45" s="34"/>
      <c r="LDI45" s="34"/>
      <c r="LDJ45" s="34"/>
      <c r="LDK45" s="34"/>
      <c r="LDL45" s="34"/>
      <c r="LDM45" s="34"/>
      <c r="LDN45" s="34"/>
      <c r="LDO45" s="34"/>
      <c r="LDP45" s="34"/>
      <c r="LDQ45" s="34"/>
      <c r="LDR45" s="34"/>
      <c r="LDS45" s="34"/>
      <c r="LDT45" s="34"/>
      <c r="LDU45" s="34"/>
      <c r="LDV45" s="34"/>
      <c r="LDW45" s="34"/>
      <c r="LDX45" s="34"/>
      <c r="LDY45" s="34"/>
      <c r="LDZ45" s="34"/>
      <c r="LEA45" s="34"/>
      <c r="LEB45" s="34"/>
      <c r="LEC45" s="34"/>
      <c r="LED45" s="34"/>
      <c r="LEE45" s="34"/>
      <c r="LEF45" s="34"/>
      <c r="LEG45" s="34"/>
      <c r="LEH45" s="34"/>
      <c r="LEI45" s="34"/>
      <c r="LEJ45" s="34"/>
      <c r="LEK45" s="34"/>
      <c r="LEL45" s="34"/>
      <c r="LEM45" s="34"/>
      <c r="LEN45" s="34"/>
      <c r="LEO45" s="34"/>
      <c r="LEP45" s="34"/>
      <c r="LEQ45" s="34"/>
      <c r="LER45" s="34"/>
      <c r="LES45" s="34"/>
      <c r="LET45" s="34"/>
      <c r="LEU45" s="34"/>
      <c r="LEV45" s="34"/>
      <c r="LEW45" s="34"/>
      <c r="LEX45" s="34"/>
      <c r="LEY45" s="34"/>
      <c r="LEZ45" s="34"/>
      <c r="LFA45" s="34"/>
      <c r="LFB45" s="34"/>
      <c r="LFC45" s="34"/>
      <c r="LFD45" s="34"/>
      <c r="LFE45" s="34"/>
      <c r="LFF45" s="34"/>
      <c r="LFG45" s="34"/>
      <c r="LFH45" s="34"/>
      <c r="LFI45" s="34"/>
      <c r="LFJ45" s="34"/>
      <c r="LFK45" s="34"/>
      <c r="LFL45" s="34"/>
      <c r="LFM45" s="34"/>
      <c r="LFN45" s="34"/>
      <c r="LFO45" s="34"/>
      <c r="LFP45" s="34"/>
      <c r="LFQ45" s="34"/>
      <c r="LFR45" s="34"/>
      <c r="LFS45" s="34"/>
      <c r="LFT45" s="34"/>
      <c r="LFU45" s="34"/>
      <c r="LFV45" s="34"/>
      <c r="LFW45" s="34"/>
      <c r="LFX45" s="34"/>
      <c r="LFY45" s="34"/>
      <c r="LFZ45" s="34"/>
      <c r="LGA45" s="34"/>
      <c r="LGB45" s="34"/>
      <c r="LGC45" s="34"/>
      <c r="LGD45" s="34"/>
      <c r="LGE45" s="34"/>
      <c r="LGF45" s="34"/>
      <c r="LGG45" s="34"/>
      <c r="LGH45" s="34"/>
      <c r="LGI45" s="34"/>
      <c r="LGJ45" s="34"/>
      <c r="LGK45" s="34"/>
      <c r="LGL45" s="34"/>
      <c r="LGM45" s="34"/>
      <c r="LGN45" s="34"/>
      <c r="LGO45" s="34"/>
      <c r="LGP45" s="34"/>
      <c r="LGQ45" s="34"/>
      <c r="LGR45" s="34"/>
      <c r="LGS45" s="34"/>
      <c r="LGT45" s="34"/>
      <c r="LGU45" s="34"/>
      <c r="LGV45" s="34"/>
      <c r="LGW45" s="34"/>
      <c r="LGX45" s="34"/>
      <c r="LGY45" s="34"/>
      <c r="LGZ45" s="34"/>
      <c r="LHA45" s="34"/>
      <c r="LHB45" s="34"/>
      <c r="LHC45" s="34"/>
      <c r="LHD45" s="34"/>
      <c r="LHE45" s="34"/>
      <c r="LHF45" s="34"/>
      <c r="LHG45" s="34"/>
      <c r="LHH45" s="34"/>
      <c r="LHI45" s="34"/>
      <c r="LHJ45" s="34"/>
      <c r="LHK45" s="34"/>
      <c r="LHL45" s="34"/>
      <c r="LHM45" s="34"/>
      <c r="LHN45" s="34"/>
      <c r="LHO45" s="34"/>
      <c r="LHP45" s="34"/>
      <c r="LHQ45" s="34"/>
      <c r="LHR45" s="34"/>
      <c r="LHS45" s="34"/>
      <c r="LHT45" s="34"/>
      <c r="LHU45" s="34"/>
      <c r="LHV45" s="34"/>
      <c r="LHW45" s="34"/>
      <c r="LHX45" s="34"/>
      <c r="LHY45" s="34"/>
      <c r="LHZ45" s="34"/>
      <c r="LIA45" s="34"/>
      <c r="LIB45" s="34"/>
      <c r="LIC45" s="34"/>
      <c r="LID45" s="34"/>
      <c r="LIE45" s="34"/>
      <c r="LIF45" s="34"/>
      <c r="LIG45" s="34"/>
      <c r="LIH45" s="34"/>
      <c r="LII45" s="34"/>
      <c r="LIJ45" s="34"/>
      <c r="LIK45" s="34"/>
      <c r="LIL45" s="34"/>
      <c r="LIM45" s="34"/>
      <c r="LIN45" s="34"/>
      <c r="LIO45" s="34"/>
      <c r="LIP45" s="34"/>
      <c r="LIQ45" s="34"/>
      <c r="LIR45" s="34"/>
      <c r="LIS45" s="34"/>
      <c r="LIT45" s="34"/>
      <c r="LIU45" s="34"/>
      <c r="LIV45" s="34"/>
      <c r="LIW45" s="34"/>
      <c r="LIX45" s="34"/>
      <c r="LIY45" s="34"/>
      <c r="LIZ45" s="34"/>
      <c r="LJA45" s="34"/>
      <c r="LJB45" s="34"/>
      <c r="LJC45" s="34"/>
      <c r="LJD45" s="34"/>
      <c r="LJE45" s="34"/>
      <c r="LJF45" s="34"/>
      <c r="LJG45" s="34"/>
      <c r="LJH45" s="34"/>
      <c r="LJI45" s="34"/>
      <c r="LJJ45" s="34"/>
      <c r="LJK45" s="34"/>
      <c r="LJL45" s="34"/>
      <c r="LJM45" s="34"/>
      <c r="LJN45" s="34"/>
      <c r="LJO45" s="34"/>
      <c r="LJP45" s="34"/>
      <c r="LJQ45" s="34"/>
      <c r="LJR45" s="34"/>
      <c r="LJS45" s="34"/>
      <c r="LJT45" s="34"/>
      <c r="LJU45" s="34"/>
      <c r="LJV45" s="34"/>
      <c r="LJW45" s="34"/>
      <c r="LJX45" s="34"/>
      <c r="LJY45" s="34"/>
      <c r="LJZ45" s="34"/>
      <c r="LKA45" s="34"/>
      <c r="LKB45" s="34"/>
      <c r="LKC45" s="34"/>
      <c r="LKD45" s="34"/>
      <c r="LKE45" s="34"/>
      <c r="LKF45" s="34"/>
      <c r="LKG45" s="34"/>
      <c r="LKH45" s="34"/>
      <c r="LKI45" s="34"/>
      <c r="LKJ45" s="34"/>
      <c r="LKK45" s="34"/>
      <c r="LKL45" s="34"/>
      <c r="LKM45" s="34"/>
      <c r="LKN45" s="34"/>
      <c r="LKO45" s="34"/>
      <c r="LKP45" s="34"/>
      <c r="LKQ45" s="34"/>
      <c r="LKR45" s="34"/>
      <c r="LKS45" s="34"/>
      <c r="LKT45" s="34"/>
      <c r="LKU45" s="34"/>
      <c r="LKV45" s="34"/>
      <c r="LKW45" s="34"/>
      <c r="LKX45" s="34"/>
      <c r="LKY45" s="34"/>
      <c r="LKZ45" s="34"/>
      <c r="LLA45" s="34"/>
      <c r="LLB45" s="34"/>
      <c r="LLC45" s="34"/>
      <c r="LLD45" s="34"/>
      <c r="LLE45" s="34"/>
      <c r="LLF45" s="34"/>
      <c r="LLG45" s="34"/>
      <c r="LLH45" s="34"/>
      <c r="LLI45" s="34"/>
      <c r="LLJ45" s="34"/>
      <c r="LLK45" s="34"/>
      <c r="LLL45" s="34"/>
      <c r="LLM45" s="34"/>
      <c r="LLN45" s="34"/>
      <c r="LLO45" s="34"/>
      <c r="LLP45" s="34"/>
      <c r="LLQ45" s="34"/>
      <c r="LLR45" s="34"/>
      <c r="LLS45" s="34"/>
      <c r="LLT45" s="34"/>
      <c r="LLU45" s="34"/>
      <c r="LLV45" s="34"/>
      <c r="LLW45" s="34"/>
      <c r="LLX45" s="34"/>
      <c r="LLY45" s="34"/>
      <c r="LLZ45" s="34"/>
      <c r="LMA45" s="34"/>
      <c r="LMB45" s="34"/>
      <c r="LMC45" s="34"/>
      <c r="LMD45" s="34"/>
      <c r="LME45" s="34"/>
      <c r="LMF45" s="34"/>
      <c r="LMG45" s="34"/>
      <c r="LMH45" s="34"/>
      <c r="LMI45" s="34"/>
      <c r="LMJ45" s="34"/>
      <c r="LMK45" s="34"/>
      <c r="LML45" s="34"/>
      <c r="LMM45" s="34"/>
      <c r="LMN45" s="34"/>
      <c r="LMO45" s="34"/>
      <c r="LMP45" s="34"/>
      <c r="LMQ45" s="34"/>
      <c r="LMR45" s="34"/>
      <c r="LMS45" s="34"/>
      <c r="LMT45" s="34"/>
      <c r="LMU45" s="34"/>
      <c r="LMV45" s="34"/>
      <c r="LMW45" s="34"/>
      <c r="LMX45" s="34"/>
      <c r="LMY45" s="34"/>
      <c r="LMZ45" s="34"/>
      <c r="LNA45" s="34"/>
      <c r="LNB45" s="34"/>
      <c r="LNC45" s="34"/>
      <c r="LND45" s="34"/>
      <c r="LNE45" s="34"/>
      <c r="LNF45" s="34"/>
      <c r="LNG45" s="34"/>
      <c r="LNH45" s="34"/>
      <c r="LNI45" s="34"/>
      <c r="LNJ45" s="34"/>
      <c r="LNK45" s="34"/>
      <c r="LNL45" s="34"/>
      <c r="LNM45" s="34"/>
      <c r="LNN45" s="34"/>
      <c r="LNO45" s="34"/>
      <c r="LNP45" s="34"/>
      <c r="LNQ45" s="34"/>
      <c r="LNR45" s="34"/>
      <c r="LNS45" s="34"/>
      <c r="LNT45" s="34"/>
      <c r="LNU45" s="34"/>
      <c r="LNV45" s="34"/>
      <c r="LNW45" s="34"/>
      <c r="LNX45" s="34"/>
      <c r="LNY45" s="34"/>
      <c r="LNZ45" s="34"/>
      <c r="LOA45" s="34"/>
      <c r="LOB45" s="34"/>
      <c r="LOC45" s="34"/>
      <c r="LOD45" s="34"/>
      <c r="LOE45" s="34"/>
      <c r="LOF45" s="34"/>
      <c r="LOG45" s="34"/>
      <c r="LOH45" s="34"/>
      <c r="LOI45" s="34"/>
      <c r="LOJ45" s="34"/>
      <c r="LOK45" s="34"/>
      <c r="LOL45" s="34"/>
      <c r="LOM45" s="34"/>
      <c r="LON45" s="34"/>
      <c r="LOO45" s="34"/>
      <c r="LOP45" s="34"/>
      <c r="LOQ45" s="34"/>
      <c r="LOR45" s="34"/>
      <c r="LOS45" s="34"/>
      <c r="LOT45" s="34"/>
      <c r="LOU45" s="34"/>
      <c r="LOV45" s="34"/>
      <c r="LOW45" s="34"/>
      <c r="LOX45" s="34"/>
      <c r="LOY45" s="34"/>
      <c r="LOZ45" s="34"/>
      <c r="LPA45" s="34"/>
      <c r="LPB45" s="34"/>
      <c r="LPC45" s="34"/>
      <c r="LPD45" s="34"/>
      <c r="LPE45" s="34"/>
      <c r="LPF45" s="34"/>
      <c r="LPG45" s="34"/>
      <c r="LPH45" s="34"/>
      <c r="LPI45" s="34"/>
      <c r="LPJ45" s="34"/>
      <c r="LPK45" s="34"/>
      <c r="LPL45" s="34"/>
      <c r="LPM45" s="34"/>
      <c r="LPN45" s="34"/>
      <c r="LPO45" s="34"/>
      <c r="LPP45" s="34"/>
      <c r="LPQ45" s="34"/>
      <c r="LPR45" s="34"/>
      <c r="LPS45" s="34"/>
      <c r="LPT45" s="34"/>
      <c r="LPU45" s="34"/>
      <c r="LPV45" s="34"/>
      <c r="LPW45" s="34"/>
      <c r="LPX45" s="34"/>
      <c r="LPY45" s="34"/>
      <c r="LPZ45" s="34"/>
      <c r="LQA45" s="34"/>
      <c r="LQB45" s="34"/>
      <c r="LQC45" s="34"/>
      <c r="LQD45" s="34"/>
      <c r="LQE45" s="34"/>
      <c r="LQF45" s="34"/>
      <c r="LQG45" s="34"/>
      <c r="LQH45" s="34"/>
      <c r="LQI45" s="34"/>
      <c r="LQJ45" s="34"/>
      <c r="LQK45" s="34"/>
      <c r="LQL45" s="34"/>
      <c r="LQM45" s="34"/>
      <c r="LQN45" s="34"/>
      <c r="LQO45" s="34"/>
      <c r="LQP45" s="34"/>
      <c r="LQQ45" s="34"/>
      <c r="LQR45" s="34"/>
      <c r="LQS45" s="34"/>
      <c r="LQT45" s="34"/>
      <c r="LQU45" s="34"/>
      <c r="LQV45" s="34"/>
      <c r="LQW45" s="34"/>
      <c r="LQX45" s="34"/>
      <c r="LQY45" s="34"/>
      <c r="LQZ45" s="34"/>
      <c r="LRA45" s="34"/>
      <c r="LRB45" s="34"/>
      <c r="LRC45" s="34"/>
      <c r="LRD45" s="34"/>
      <c r="LRE45" s="34"/>
      <c r="LRF45" s="34"/>
      <c r="LRG45" s="34"/>
      <c r="LRH45" s="34"/>
      <c r="LRI45" s="34"/>
      <c r="LRJ45" s="34"/>
      <c r="LRK45" s="34"/>
      <c r="LRL45" s="34"/>
      <c r="LRM45" s="34"/>
      <c r="LRN45" s="34"/>
      <c r="LRO45" s="34"/>
      <c r="LRP45" s="34"/>
      <c r="LRQ45" s="34"/>
      <c r="LRR45" s="34"/>
      <c r="LRS45" s="34"/>
      <c r="LRT45" s="34"/>
      <c r="LRU45" s="34"/>
      <c r="LRV45" s="34"/>
      <c r="LRW45" s="34"/>
      <c r="LRX45" s="34"/>
      <c r="LRY45" s="34"/>
      <c r="LRZ45" s="34"/>
      <c r="LSA45" s="34"/>
      <c r="LSB45" s="34"/>
      <c r="LSC45" s="34"/>
      <c r="LSD45" s="34"/>
      <c r="LSE45" s="34"/>
      <c r="LSF45" s="34"/>
      <c r="LSG45" s="34"/>
      <c r="LSH45" s="34"/>
      <c r="LSI45" s="34"/>
      <c r="LSJ45" s="34"/>
      <c r="LSK45" s="34"/>
      <c r="LSL45" s="34"/>
      <c r="LSM45" s="34"/>
      <c r="LSN45" s="34"/>
      <c r="LSO45" s="34"/>
      <c r="LSP45" s="34"/>
      <c r="LSQ45" s="34"/>
      <c r="LSR45" s="34"/>
      <c r="LSS45" s="34"/>
      <c r="LST45" s="34"/>
      <c r="LSU45" s="34"/>
      <c r="LSV45" s="34"/>
      <c r="LSW45" s="34"/>
      <c r="LSX45" s="34"/>
      <c r="LSY45" s="34"/>
      <c r="LSZ45" s="34"/>
      <c r="LTA45" s="34"/>
      <c r="LTB45" s="34"/>
      <c r="LTC45" s="34"/>
      <c r="LTD45" s="34"/>
      <c r="LTE45" s="34"/>
      <c r="LTF45" s="34"/>
      <c r="LTG45" s="34"/>
      <c r="LTH45" s="34"/>
      <c r="LTI45" s="34"/>
      <c r="LTJ45" s="34"/>
      <c r="LTK45" s="34"/>
      <c r="LTL45" s="34"/>
      <c r="LTM45" s="34"/>
      <c r="LTN45" s="34"/>
      <c r="LTO45" s="34"/>
      <c r="LTP45" s="34"/>
      <c r="LTQ45" s="34"/>
      <c r="LTR45" s="34"/>
      <c r="LTS45" s="34"/>
      <c r="LTT45" s="34"/>
      <c r="LTU45" s="34"/>
      <c r="LTV45" s="34"/>
      <c r="LTW45" s="34"/>
      <c r="LTX45" s="34"/>
      <c r="LTY45" s="34"/>
      <c r="LTZ45" s="34"/>
      <c r="LUA45" s="34"/>
      <c r="LUB45" s="34"/>
      <c r="LUC45" s="34"/>
      <c r="LUD45" s="34"/>
      <c r="LUE45" s="34"/>
      <c r="LUF45" s="34"/>
      <c r="LUG45" s="34"/>
      <c r="LUH45" s="34"/>
      <c r="LUI45" s="34"/>
      <c r="LUJ45" s="34"/>
      <c r="LUK45" s="34"/>
      <c r="LUL45" s="34"/>
      <c r="LUM45" s="34"/>
      <c r="LUN45" s="34"/>
      <c r="LUO45" s="34"/>
      <c r="LUP45" s="34"/>
      <c r="LUQ45" s="34"/>
      <c r="LUR45" s="34"/>
      <c r="LUS45" s="34"/>
      <c r="LUT45" s="34"/>
      <c r="LUU45" s="34"/>
      <c r="LUV45" s="34"/>
      <c r="LUW45" s="34"/>
      <c r="LUX45" s="34"/>
      <c r="LUY45" s="34"/>
      <c r="LUZ45" s="34"/>
      <c r="LVA45" s="34"/>
      <c r="LVB45" s="34"/>
      <c r="LVC45" s="34"/>
      <c r="LVD45" s="34"/>
      <c r="LVE45" s="34"/>
      <c r="LVF45" s="34"/>
      <c r="LVG45" s="34"/>
      <c r="LVH45" s="34"/>
      <c r="LVI45" s="34"/>
      <c r="LVJ45" s="34"/>
      <c r="LVK45" s="34"/>
      <c r="LVL45" s="34"/>
      <c r="LVM45" s="34"/>
      <c r="LVN45" s="34"/>
      <c r="LVO45" s="34"/>
      <c r="LVP45" s="34"/>
      <c r="LVQ45" s="34"/>
      <c r="LVR45" s="34"/>
      <c r="LVS45" s="34"/>
      <c r="LVT45" s="34"/>
      <c r="LVU45" s="34"/>
      <c r="LVV45" s="34"/>
      <c r="LVW45" s="34"/>
      <c r="LVX45" s="34"/>
      <c r="LVY45" s="34"/>
      <c r="LVZ45" s="34"/>
      <c r="LWA45" s="34"/>
      <c r="LWB45" s="34"/>
      <c r="LWC45" s="34"/>
      <c r="LWD45" s="34"/>
      <c r="LWE45" s="34"/>
      <c r="LWF45" s="34"/>
      <c r="LWG45" s="34"/>
      <c r="LWH45" s="34"/>
      <c r="LWI45" s="34"/>
      <c r="LWJ45" s="34"/>
      <c r="LWK45" s="34"/>
      <c r="LWL45" s="34"/>
      <c r="LWM45" s="34"/>
      <c r="LWN45" s="34"/>
      <c r="LWO45" s="34"/>
      <c r="LWP45" s="34"/>
      <c r="LWQ45" s="34"/>
      <c r="LWR45" s="34"/>
      <c r="LWS45" s="34"/>
      <c r="LWT45" s="34"/>
      <c r="LWU45" s="34"/>
      <c r="LWV45" s="34"/>
      <c r="LWW45" s="34"/>
      <c r="LWX45" s="34"/>
      <c r="LWY45" s="34"/>
      <c r="LWZ45" s="34"/>
      <c r="LXA45" s="34"/>
      <c r="LXB45" s="34"/>
      <c r="LXC45" s="34"/>
      <c r="LXD45" s="34"/>
      <c r="LXE45" s="34"/>
      <c r="LXF45" s="34"/>
      <c r="LXG45" s="34"/>
      <c r="LXH45" s="34"/>
      <c r="LXI45" s="34"/>
      <c r="LXJ45" s="34"/>
      <c r="LXK45" s="34"/>
      <c r="LXL45" s="34"/>
      <c r="LXM45" s="34"/>
      <c r="LXN45" s="34"/>
      <c r="LXO45" s="34"/>
      <c r="LXP45" s="34"/>
      <c r="LXQ45" s="34"/>
      <c r="LXR45" s="34"/>
      <c r="LXS45" s="34"/>
      <c r="LXT45" s="34"/>
      <c r="LXU45" s="34"/>
      <c r="LXV45" s="34"/>
      <c r="LXW45" s="34"/>
      <c r="LXX45" s="34"/>
      <c r="LXY45" s="34"/>
      <c r="LXZ45" s="34"/>
      <c r="LYA45" s="34"/>
      <c r="LYB45" s="34"/>
      <c r="LYC45" s="34"/>
      <c r="LYD45" s="34"/>
      <c r="LYE45" s="34"/>
      <c r="LYF45" s="34"/>
      <c r="LYG45" s="34"/>
      <c r="LYH45" s="34"/>
      <c r="LYI45" s="34"/>
      <c r="LYJ45" s="34"/>
      <c r="LYK45" s="34"/>
      <c r="LYL45" s="34"/>
      <c r="LYM45" s="34"/>
      <c r="LYN45" s="34"/>
      <c r="LYO45" s="34"/>
      <c r="LYP45" s="34"/>
      <c r="LYQ45" s="34"/>
      <c r="LYR45" s="34"/>
      <c r="LYS45" s="34"/>
      <c r="LYT45" s="34"/>
      <c r="LYU45" s="34"/>
      <c r="LYV45" s="34"/>
      <c r="LYW45" s="34"/>
      <c r="LYX45" s="34"/>
      <c r="LYY45" s="34"/>
      <c r="LYZ45" s="34"/>
      <c r="LZA45" s="34"/>
      <c r="LZB45" s="34"/>
      <c r="LZC45" s="34"/>
      <c r="LZD45" s="34"/>
      <c r="LZE45" s="34"/>
      <c r="LZF45" s="34"/>
      <c r="LZG45" s="34"/>
      <c r="LZH45" s="34"/>
      <c r="LZI45" s="34"/>
      <c r="LZJ45" s="34"/>
      <c r="LZK45" s="34"/>
      <c r="LZL45" s="34"/>
      <c r="LZM45" s="34"/>
      <c r="LZN45" s="34"/>
      <c r="LZO45" s="34"/>
      <c r="LZP45" s="34"/>
      <c r="LZQ45" s="34"/>
      <c r="LZR45" s="34"/>
      <c r="LZS45" s="34"/>
      <c r="LZT45" s="34"/>
      <c r="LZU45" s="34"/>
      <c r="LZV45" s="34"/>
      <c r="LZW45" s="34"/>
      <c r="LZX45" s="34"/>
      <c r="LZY45" s="34"/>
      <c r="LZZ45" s="34"/>
      <c r="MAA45" s="34"/>
      <c r="MAB45" s="34"/>
      <c r="MAC45" s="34"/>
      <c r="MAD45" s="34"/>
      <c r="MAE45" s="34"/>
      <c r="MAF45" s="34"/>
      <c r="MAG45" s="34"/>
      <c r="MAH45" s="34"/>
      <c r="MAI45" s="34"/>
      <c r="MAJ45" s="34"/>
      <c r="MAK45" s="34"/>
      <c r="MAL45" s="34"/>
      <c r="MAM45" s="34"/>
      <c r="MAN45" s="34"/>
      <c r="MAO45" s="34"/>
      <c r="MAP45" s="34"/>
      <c r="MAQ45" s="34"/>
      <c r="MAR45" s="34"/>
      <c r="MAS45" s="34"/>
      <c r="MAT45" s="34"/>
      <c r="MAU45" s="34"/>
      <c r="MAV45" s="34"/>
      <c r="MAW45" s="34"/>
      <c r="MAX45" s="34"/>
      <c r="MAY45" s="34"/>
      <c r="MAZ45" s="34"/>
      <c r="MBA45" s="34"/>
      <c r="MBB45" s="34"/>
      <c r="MBC45" s="34"/>
      <c r="MBD45" s="34"/>
      <c r="MBE45" s="34"/>
      <c r="MBF45" s="34"/>
      <c r="MBG45" s="34"/>
      <c r="MBH45" s="34"/>
      <c r="MBI45" s="34"/>
      <c r="MBJ45" s="34"/>
      <c r="MBK45" s="34"/>
      <c r="MBL45" s="34"/>
      <c r="MBM45" s="34"/>
      <c r="MBN45" s="34"/>
      <c r="MBO45" s="34"/>
      <c r="MBP45" s="34"/>
      <c r="MBQ45" s="34"/>
      <c r="MBR45" s="34"/>
      <c r="MBS45" s="34"/>
      <c r="MBT45" s="34"/>
      <c r="MBU45" s="34"/>
      <c r="MBV45" s="34"/>
      <c r="MBW45" s="34"/>
      <c r="MBX45" s="34"/>
      <c r="MBY45" s="34"/>
      <c r="MBZ45" s="34"/>
      <c r="MCA45" s="34"/>
      <c r="MCB45" s="34"/>
      <c r="MCC45" s="34"/>
      <c r="MCD45" s="34"/>
      <c r="MCE45" s="34"/>
      <c r="MCF45" s="34"/>
      <c r="MCG45" s="34"/>
      <c r="MCH45" s="34"/>
      <c r="MCI45" s="34"/>
      <c r="MCJ45" s="34"/>
      <c r="MCK45" s="34"/>
      <c r="MCL45" s="34"/>
      <c r="MCM45" s="34"/>
      <c r="MCN45" s="34"/>
      <c r="MCO45" s="34"/>
      <c r="MCP45" s="34"/>
      <c r="MCQ45" s="34"/>
      <c r="MCR45" s="34"/>
      <c r="MCS45" s="34"/>
      <c r="MCT45" s="34"/>
      <c r="MCU45" s="34"/>
      <c r="MCV45" s="34"/>
      <c r="MCW45" s="34"/>
      <c r="MCX45" s="34"/>
      <c r="MCY45" s="34"/>
      <c r="MCZ45" s="34"/>
      <c r="MDA45" s="34"/>
      <c r="MDB45" s="34"/>
      <c r="MDC45" s="34"/>
      <c r="MDD45" s="34"/>
      <c r="MDE45" s="34"/>
      <c r="MDF45" s="34"/>
      <c r="MDG45" s="34"/>
      <c r="MDH45" s="34"/>
      <c r="MDI45" s="34"/>
      <c r="MDJ45" s="34"/>
      <c r="MDK45" s="34"/>
      <c r="MDL45" s="34"/>
      <c r="MDM45" s="34"/>
      <c r="MDN45" s="34"/>
      <c r="MDO45" s="34"/>
      <c r="MDP45" s="34"/>
      <c r="MDQ45" s="34"/>
      <c r="MDR45" s="34"/>
      <c r="MDS45" s="34"/>
      <c r="MDT45" s="34"/>
      <c r="MDU45" s="34"/>
      <c r="MDV45" s="34"/>
      <c r="MDW45" s="34"/>
      <c r="MDX45" s="34"/>
      <c r="MDY45" s="34"/>
      <c r="MDZ45" s="34"/>
      <c r="MEA45" s="34"/>
      <c r="MEB45" s="34"/>
      <c r="MEC45" s="34"/>
      <c r="MED45" s="34"/>
      <c r="MEE45" s="34"/>
      <c r="MEF45" s="34"/>
      <c r="MEG45" s="34"/>
      <c r="MEH45" s="34"/>
      <c r="MEI45" s="34"/>
      <c r="MEJ45" s="34"/>
      <c r="MEK45" s="34"/>
      <c r="MEL45" s="34"/>
      <c r="MEM45" s="34"/>
      <c r="MEN45" s="34"/>
      <c r="MEO45" s="34"/>
      <c r="MEP45" s="34"/>
      <c r="MEQ45" s="34"/>
      <c r="MER45" s="34"/>
      <c r="MES45" s="34"/>
      <c r="MET45" s="34"/>
      <c r="MEU45" s="34"/>
      <c r="MEV45" s="34"/>
      <c r="MEW45" s="34"/>
      <c r="MEX45" s="34"/>
      <c r="MEY45" s="34"/>
      <c r="MEZ45" s="34"/>
      <c r="MFA45" s="34"/>
      <c r="MFB45" s="34"/>
      <c r="MFC45" s="34"/>
      <c r="MFD45" s="34"/>
      <c r="MFE45" s="34"/>
      <c r="MFF45" s="34"/>
      <c r="MFG45" s="34"/>
      <c r="MFH45" s="34"/>
      <c r="MFI45" s="34"/>
      <c r="MFJ45" s="34"/>
      <c r="MFK45" s="34"/>
      <c r="MFL45" s="34"/>
      <c r="MFM45" s="34"/>
      <c r="MFN45" s="34"/>
      <c r="MFO45" s="34"/>
      <c r="MFP45" s="34"/>
      <c r="MFQ45" s="34"/>
      <c r="MFR45" s="34"/>
      <c r="MFS45" s="34"/>
      <c r="MFT45" s="34"/>
      <c r="MFU45" s="34"/>
      <c r="MFV45" s="34"/>
      <c r="MFW45" s="34"/>
      <c r="MFX45" s="34"/>
      <c r="MFY45" s="34"/>
      <c r="MFZ45" s="34"/>
      <c r="MGA45" s="34"/>
      <c r="MGB45" s="34"/>
      <c r="MGC45" s="34"/>
      <c r="MGD45" s="34"/>
      <c r="MGE45" s="34"/>
      <c r="MGF45" s="34"/>
      <c r="MGG45" s="34"/>
      <c r="MGH45" s="34"/>
      <c r="MGI45" s="34"/>
      <c r="MGJ45" s="34"/>
      <c r="MGK45" s="34"/>
      <c r="MGL45" s="34"/>
      <c r="MGM45" s="34"/>
      <c r="MGN45" s="34"/>
      <c r="MGO45" s="34"/>
      <c r="MGP45" s="34"/>
      <c r="MGQ45" s="34"/>
      <c r="MGR45" s="34"/>
      <c r="MGS45" s="34"/>
      <c r="MGT45" s="34"/>
      <c r="MGU45" s="34"/>
      <c r="MGV45" s="34"/>
      <c r="MGW45" s="34"/>
      <c r="MGX45" s="34"/>
      <c r="MGY45" s="34"/>
      <c r="MGZ45" s="34"/>
      <c r="MHA45" s="34"/>
      <c r="MHB45" s="34"/>
      <c r="MHC45" s="34"/>
      <c r="MHD45" s="34"/>
      <c r="MHE45" s="34"/>
      <c r="MHF45" s="34"/>
      <c r="MHG45" s="34"/>
      <c r="MHH45" s="34"/>
      <c r="MHI45" s="34"/>
      <c r="MHJ45" s="34"/>
      <c r="MHK45" s="34"/>
      <c r="MHL45" s="34"/>
      <c r="MHM45" s="34"/>
      <c r="MHN45" s="34"/>
      <c r="MHO45" s="34"/>
      <c r="MHP45" s="34"/>
      <c r="MHQ45" s="34"/>
      <c r="MHR45" s="34"/>
      <c r="MHS45" s="34"/>
      <c r="MHT45" s="34"/>
      <c r="MHU45" s="34"/>
      <c r="MHV45" s="34"/>
      <c r="MHW45" s="34"/>
      <c r="MHX45" s="34"/>
      <c r="MHY45" s="34"/>
      <c r="MHZ45" s="34"/>
      <c r="MIA45" s="34"/>
      <c r="MIB45" s="34"/>
      <c r="MIC45" s="34"/>
      <c r="MID45" s="34"/>
      <c r="MIE45" s="34"/>
      <c r="MIF45" s="34"/>
      <c r="MIG45" s="34"/>
      <c r="MIH45" s="34"/>
      <c r="MII45" s="34"/>
      <c r="MIJ45" s="34"/>
      <c r="MIK45" s="34"/>
      <c r="MIL45" s="34"/>
      <c r="MIM45" s="34"/>
      <c r="MIN45" s="34"/>
      <c r="MIO45" s="34"/>
      <c r="MIP45" s="34"/>
      <c r="MIQ45" s="34"/>
      <c r="MIR45" s="34"/>
      <c r="MIS45" s="34"/>
      <c r="MIT45" s="34"/>
      <c r="MIU45" s="34"/>
      <c r="MIV45" s="34"/>
      <c r="MIW45" s="34"/>
      <c r="MIX45" s="34"/>
      <c r="MIY45" s="34"/>
      <c r="MIZ45" s="34"/>
      <c r="MJA45" s="34"/>
      <c r="MJB45" s="34"/>
      <c r="MJC45" s="34"/>
      <c r="MJD45" s="34"/>
      <c r="MJE45" s="34"/>
      <c r="MJF45" s="34"/>
      <c r="MJG45" s="34"/>
      <c r="MJH45" s="34"/>
      <c r="MJI45" s="34"/>
      <c r="MJJ45" s="34"/>
      <c r="MJK45" s="34"/>
      <c r="MJL45" s="34"/>
      <c r="MJM45" s="34"/>
      <c r="MJN45" s="34"/>
      <c r="MJO45" s="34"/>
      <c r="MJP45" s="34"/>
      <c r="MJQ45" s="34"/>
      <c r="MJR45" s="34"/>
      <c r="MJS45" s="34"/>
      <c r="MJT45" s="34"/>
      <c r="MJU45" s="34"/>
      <c r="MJV45" s="34"/>
      <c r="MJW45" s="34"/>
      <c r="MJX45" s="34"/>
      <c r="MJY45" s="34"/>
      <c r="MJZ45" s="34"/>
      <c r="MKA45" s="34"/>
      <c r="MKB45" s="34"/>
      <c r="MKC45" s="34"/>
      <c r="MKD45" s="34"/>
      <c r="MKE45" s="34"/>
      <c r="MKF45" s="34"/>
      <c r="MKG45" s="34"/>
      <c r="MKH45" s="34"/>
      <c r="MKI45" s="34"/>
      <c r="MKJ45" s="34"/>
      <c r="MKK45" s="34"/>
      <c r="MKL45" s="34"/>
      <c r="MKM45" s="34"/>
      <c r="MKN45" s="34"/>
      <c r="MKO45" s="34"/>
      <c r="MKP45" s="34"/>
      <c r="MKQ45" s="34"/>
      <c r="MKR45" s="34"/>
      <c r="MKS45" s="34"/>
      <c r="MKT45" s="34"/>
      <c r="MKU45" s="34"/>
      <c r="MKV45" s="34"/>
      <c r="MKW45" s="34"/>
      <c r="MKX45" s="34"/>
      <c r="MKY45" s="34"/>
      <c r="MKZ45" s="34"/>
      <c r="MLA45" s="34"/>
      <c r="MLB45" s="34"/>
      <c r="MLC45" s="34"/>
      <c r="MLD45" s="34"/>
      <c r="MLE45" s="34"/>
      <c r="MLF45" s="34"/>
      <c r="MLG45" s="34"/>
      <c r="MLH45" s="34"/>
      <c r="MLI45" s="34"/>
      <c r="MLJ45" s="34"/>
      <c r="MLK45" s="34"/>
      <c r="MLL45" s="34"/>
      <c r="MLM45" s="34"/>
      <c r="MLN45" s="34"/>
      <c r="MLO45" s="34"/>
      <c r="MLP45" s="34"/>
      <c r="MLQ45" s="34"/>
      <c r="MLR45" s="34"/>
      <c r="MLS45" s="34"/>
      <c r="MLT45" s="34"/>
      <c r="MLU45" s="34"/>
      <c r="MLV45" s="34"/>
      <c r="MLW45" s="34"/>
      <c r="MLX45" s="34"/>
      <c r="MLY45" s="34"/>
      <c r="MLZ45" s="34"/>
      <c r="MMA45" s="34"/>
      <c r="MMB45" s="34"/>
      <c r="MMC45" s="34"/>
      <c r="MMD45" s="34"/>
      <c r="MME45" s="34"/>
      <c r="MMF45" s="34"/>
      <c r="MMG45" s="34"/>
      <c r="MMH45" s="34"/>
      <c r="MMI45" s="34"/>
      <c r="MMJ45" s="34"/>
      <c r="MMK45" s="34"/>
      <c r="MML45" s="34"/>
      <c r="MMM45" s="34"/>
      <c r="MMN45" s="34"/>
      <c r="MMO45" s="34"/>
      <c r="MMP45" s="34"/>
      <c r="MMQ45" s="34"/>
      <c r="MMR45" s="34"/>
      <c r="MMS45" s="34"/>
      <c r="MMT45" s="34"/>
      <c r="MMU45" s="34"/>
      <c r="MMV45" s="34"/>
      <c r="MMW45" s="34"/>
      <c r="MMX45" s="34"/>
      <c r="MMY45" s="34"/>
      <c r="MMZ45" s="34"/>
      <c r="MNA45" s="34"/>
      <c r="MNB45" s="34"/>
      <c r="MNC45" s="34"/>
      <c r="MND45" s="34"/>
      <c r="MNE45" s="34"/>
      <c r="MNF45" s="34"/>
      <c r="MNG45" s="34"/>
      <c r="MNH45" s="34"/>
      <c r="MNI45" s="34"/>
      <c r="MNJ45" s="34"/>
      <c r="MNK45" s="34"/>
      <c r="MNL45" s="34"/>
      <c r="MNM45" s="34"/>
      <c r="MNN45" s="34"/>
      <c r="MNO45" s="34"/>
      <c r="MNP45" s="34"/>
      <c r="MNQ45" s="34"/>
      <c r="MNR45" s="34"/>
      <c r="MNS45" s="34"/>
      <c r="MNT45" s="34"/>
      <c r="MNU45" s="34"/>
      <c r="MNV45" s="34"/>
      <c r="MNW45" s="34"/>
      <c r="MNX45" s="34"/>
      <c r="MNY45" s="34"/>
      <c r="MNZ45" s="34"/>
      <c r="MOA45" s="34"/>
      <c r="MOB45" s="34"/>
      <c r="MOC45" s="34"/>
      <c r="MOD45" s="34"/>
      <c r="MOE45" s="34"/>
      <c r="MOF45" s="34"/>
      <c r="MOG45" s="34"/>
      <c r="MOH45" s="34"/>
      <c r="MOI45" s="34"/>
      <c r="MOJ45" s="34"/>
      <c r="MOK45" s="34"/>
      <c r="MOL45" s="34"/>
      <c r="MOM45" s="34"/>
      <c r="MON45" s="34"/>
      <c r="MOO45" s="34"/>
      <c r="MOP45" s="34"/>
      <c r="MOQ45" s="34"/>
      <c r="MOR45" s="34"/>
      <c r="MOS45" s="34"/>
      <c r="MOT45" s="34"/>
      <c r="MOU45" s="34"/>
      <c r="MOV45" s="34"/>
      <c r="MOW45" s="34"/>
      <c r="MOX45" s="34"/>
      <c r="MOY45" s="34"/>
      <c r="MOZ45" s="34"/>
      <c r="MPA45" s="34"/>
      <c r="MPB45" s="34"/>
      <c r="MPC45" s="34"/>
      <c r="MPD45" s="34"/>
      <c r="MPE45" s="34"/>
      <c r="MPF45" s="34"/>
      <c r="MPG45" s="34"/>
      <c r="MPH45" s="34"/>
      <c r="MPI45" s="34"/>
      <c r="MPJ45" s="34"/>
      <c r="MPK45" s="34"/>
      <c r="MPL45" s="34"/>
      <c r="MPM45" s="34"/>
      <c r="MPN45" s="34"/>
      <c r="MPO45" s="34"/>
      <c r="MPP45" s="34"/>
      <c r="MPQ45" s="34"/>
      <c r="MPR45" s="34"/>
      <c r="MPS45" s="34"/>
      <c r="MPT45" s="34"/>
      <c r="MPU45" s="34"/>
      <c r="MPV45" s="34"/>
      <c r="MPW45" s="34"/>
      <c r="MPX45" s="34"/>
      <c r="MPY45" s="34"/>
      <c r="MPZ45" s="34"/>
      <c r="MQA45" s="34"/>
      <c r="MQB45" s="34"/>
      <c r="MQC45" s="34"/>
      <c r="MQD45" s="34"/>
      <c r="MQE45" s="34"/>
      <c r="MQF45" s="34"/>
      <c r="MQG45" s="34"/>
      <c r="MQH45" s="34"/>
      <c r="MQI45" s="34"/>
      <c r="MQJ45" s="34"/>
      <c r="MQK45" s="34"/>
      <c r="MQL45" s="34"/>
      <c r="MQM45" s="34"/>
      <c r="MQN45" s="34"/>
      <c r="MQO45" s="34"/>
      <c r="MQP45" s="34"/>
      <c r="MQQ45" s="34"/>
      <c r="MQR45" s="34"/>
      <c r="MQS45" s="34"/>
      <c r="MQT45" s="34"/>
      <c r="MQU45" s="34"/>
      <c r="MQV45" s="34"/>
      <c r="MQW45" s="34"/>
      <c r="MQX45" s="34"/>
      <c r="MQY45" s="34"/>
      <c r="MQZ45" s="34"/>
      <c r="MRA45" s="34"/>
      <c r="MRB45" s="34"/>
      <c r="MRC45" s="34"/>
      <c r="MRD45" s="34"/>
      <c r="MRE45" s="34"/>
      <c r="MRF45" s="34"/>
      <c r="MRG45" s="34"/>
      <c r="MRH45" s="34"/>
      <c r="MRI45" s="34"/>
      <c r="MRJ45" s="34"/>
      <c r="MRK45" s="34"/>
      <c r="MRL45" s="34"/>
      <c r="MRM45" s="34"/>
      <c r="MRN45" s="34"/>
      <c r="MRO45" s="34"/>
      <c r="MRP45" s="34"/>
      <c r="MRQ45" s="34"/>
      <c r="MRR45" s="34"/>
      <c r="MRS45" s="34"/>
      <c r="MRT45" s="34"/>
      <c r="MRU45" s="34"/>
      <c r="MRV45" s="34"/>
      <c r="MRW45" s="34"/>
      <c r="MRX45" s="34"/>
      <c r="MRY45" s="34"/>
      <c r="MRZ45" s="34"/>
      <c r="MSA45" s="34"/>
      <c r="MSB45" s="34"/>
      <c r="MSC45" s="34"/>
      <c r="MSD45" s="34"/>
      <c r="MSE45" s="34"/>
      <c r="MSF45" s="34"/>
      <c r="MSG45" s="34"/>
      <c r="MSH45" s="34"/>
      <c r="MSI45" s="34"/>
      <c r="MSJ45" s="34"/>
      <c r="MSK45" s="34"/>
      <c r="MSL45" s="34"/>
      <c r="MSM45" s="34"/>
      <c r="MSN45" s="34"/>
      <c r="MSO45" s="34"/>
      <c r="MSP45" s="34"/>
      <c r="MSQ45" s="34"/>
      <c r="MSR45" s="34"/>
      <c r="MSS45" s="34"/>
      <c r="MST45" s="34"/>
      <c r="MSU45" s="34"/>
      <c r="MSV45" s="34"/>
      <c r="MSW45" s="34"/>
      <c r="MSX45" s="34"/>
      <c r="MSY45" s="34"/>
      <c r="MSZ45" s="34"/>
      <c r="MTA45" s="34"/>
      <c r="MTB45" s="34"/>
      <c r="MTC45" s="34"/>
      <c r="MTD45" s="34"/>
      <c r="MTE45" s="34"/>
      <c r="MTF45" s="34"/>
      <c r="MTG45" s="34"/>
      <c r="MTH45" s="34"/>
      <c r="MTI45" s="34"/>
      <c r="MTJ45" s="34"/>
      <c r="MTK45" s="34"/>
      <c r="MTL45" s="34"/>
      <c r="MTM45" s="34"/>
      <c r="MTN45" s="34"/>
      <c r="MTO45" s="34"/>
      <c r="MTP45" s="34"/>
      <c r="MTQ45" s="34"/>
      <c r="MTR45" s="34"/>
      <c r="MTS45" s="34"/>
      <c r="MTT45" s="34"/>
      <c r="MTU45" s="34"/>
      <c r="MTV45" s="34"/>
      <c r="MTW45" s="34"/>
      <c r="MTX45" s="34"/>
      <c r="MTY45" s="34"/>
      <c r="MTZ45" s="34"/>
      <c r="MUA45" s="34"/>
      <c r="MUB45" s="34"/>
      <c r="MUC45" s="34"/>
      <c r="MUD45" s="34"/>
      <c r="MUE45" s="34"/>
      <c r="MUF45" s="34"/>
      <c r="MUG45" s="34"/>
      <c r="MUH45" s="34"/>
      <c r="MUI45" s="34"/>
      <c r="MUJ45" s="34"/>
      <c r="MUK45" s="34"/>
      <c r="MUL45" s="34"/>
      <c r="MUM45" s="34"/>
      <c r="MUN45" s="34"/>
      <c r="MUO45" s="34"/>
      <c r="MUP45" s="34"/>
      <c r="MUQ45" s="34"/>
      <c r="MUR45" s="34"/>
      <c r="MUS45" s="34"/>
      <c r="MUT45" s="34"/>
      <c r="MUU45" s="34"/>
      <c r="MUV45" s="34"/>
      <c r="MUW45" s="34"/>
      <c r="MUX45" s="34"/>
      <c r="MUY45" s="34"/>
      <c r="MUZ45" s="34"/>
      <c r="MVA45" s="34"/>
      <c r="MVB45" s="34"/>
      <c r="MVC45" s="34"/>
      <c r="MVD45" s="34"/>
      <c r="MVE45" s="34"/>
      <c r="MVF45" s="34"/>
      <c r="MVG45" s="34"/>
      <c r="MVH45" s="34"/>
      <c r="MVI45" s="34"/>
      <c r="MVJ45" s="34"/>
      <c r="MVK45" s="34"/>
      <c r="MVL45" s="34"/>
      <c r="MVM45" s="34"/>
      <c r="MVN45" s="34"/>
      <c r="MVO45" s="34"/>
      <c r="MVP45" s="34"/>
      <c r="MVQ45" s="34"/>
      <c r="MVR45" s="34"/>
      <c r="MVS45" s="34"/>
      <c r="MVT45" s="34"/>
      <c r="MVU45" s="34"/>
      <c r="MVV45" s="34"/>
      <c r="MVW45" s="34"/>
      <c r="MVX45" s="34"/>
      <c r="MVY45" s="34"/>
      <c r="MVZ45" s="34"/>
      <c r="MWA45" s="34"/>
      <c r="MWB45" s="34"/>
      <c r="MWC45" s="34"/>
      <c r="MWD45" s="34"/>
      <c r="MWE45" s="34"/>
      <c r="MWF45" s="34"/>
      <c r="MWG45" s="34"/>
      <c r="MWH45" s="34"/>
      <c r="MWI45" s="34"/>
      <c r="MWJ45" s="34"/>
      <c r="MWK45" s="34"/>
      <c r="MWL45" s="34"/>
      <c r="MWM45" s="34"/>
      <c r="MWN45" s="34"/>
      <c r="MWO45" s="34"/>
      <c r="MWP45" s="34"/>
      <c r="MWQ45" s="34"/>
      <c r="MWR45" s="34"/>
      <c r="MWS45" s="34"/>
      <c r="MWT45" s="34"/>
      <c r="MWU45" s="34"/>
      <c r="MWV45" s="34"/>
      <c r="MWW45" s="34"/>
      <c r="MWX45" s="34"/>
      <c r="MWY45" s="34"/>
      <c r="MWZ45" s="34"/>
      <c r="MXA45" s="34"/>
      <c r="MXB45" s="34"/>
      <c r="MXC45" s="34"/>
      <c r="MXD45" s="34"/>
      <c r="MXE45" s="34"/>
      <c r="MXF45" s="34"/>
      <c r="MXG45" s="34"/>
      <c r="MXH45" s="34"/>
      <c r="MXI45" s="34"/>
      <c r="MXJ45" s="34"/>
      <c r="MXK45" s="34"/>
      <c r="MXL45" s="34"/>
      <c r="MXM45" s="34"/>
      <c r="MXN45" s="34"/>
      <c r="MXO45" s="34"/>
      <c r="MXP45" s="34"/>
      <c r="MXQ45" s="34"/>
      <c r="MXR45" s="34"/>
      <c r="MXS45" s="34"/>
      <c r="MXT45" s="34"/>
      <c r="MXU45" s="34"/>
      <c r="MXV45" s="34"/>
      <c r="MXW45" s="34"/>
      <c r="MXX45" s="34"/>
      <c r="MXY45" s="34"/>
      <c r="MXZ45" s="34"/>
      <c r="MYA45" s="34"/>
      <c r="MYB45" s="34"/>
      <c r="MYC45" s="34"/>
      <c r="MYD45" s="34"/>
      <c r="MYE45" s="34"/>
      <c r="MYF45" s="34"/>
      <c r="MYG45" s="34"/>
      <c r="MYH45" s="34"/>
      <c r="MYI45" s="34"/>
      <c r="MYJ45" s="34"/>
      <c r="MYK45" s="34"/>
      <c r="MYL45" s="34"/>
      <c r="MYM45" s="34"/>
      <c r="MYN45" s="34"/>
      <c r="MYO45" s="34"/>
      <c r="MYP45" s="34"/>
      <c r="MYQ45" s="34"/>
      <c r="MYR45" s="34"/>
      <c r="MYS45" s="34"/>
      <c r="MYT45" s="34"/>
      <c r="MYU45" s="34"/>
      <c r="MYV45" s="34"/>
      <c r="MYW45" s="34"/>
      <c r="MYX45" s="34"/>
      <c r="MYY45" s="34"/>
      <c r="MYZ45" s="34"/>
      <c r="MZA45" s="34"/>
      <c r="MZB45" s="34"/>
      <c r="MZC45" s="34"/>
      <c r="MZD45" s="34"/>
      <c r="MZE45" s="34"/>
      <c r="MZF45" s="34"/>
      <c r="MZG45" s="34"/>
      <c r="MZH45" s="34"/>
      <c r="MZI45" s="34"/>
      <c r="MZJ45" s="34"/>
      <c r="MZK45" s="34"/>
      <c r="MZL45" s="34"/>
      <c r="MZM45" s="34"/>
      <c r="MZN45" s="34"/>
      <c r="MZO45" s="34"/>
      <c r="MZP45" s="34"/>
      <c r="MZQ45" s="34"/>
      <c r="MZR45" s="34"/>
      <c r="MZS45" s="34"/>
      <c r="MZT45" s="34"/>
      <c r="MZU45" s="34"/>
      <c r="MZV45" s="34"/>
      <c r="MZW45" s="34"/>
      <c r="MZX45" s="34"/>
      <c r="MZY45" s="34"/>
      <c r="MZZ45" s="34"/>
      <c r="NAA45" s="34"/>
      <c r="NAB45" s="34"/>
      <c r="NAC45" s="34"/>
      <c r="NAD45" s="34"/>
      <c r="NAE45" s="34"/>
      <c r="NAF45" s="34"/>
      <c r="NAG45" s="34"/>
      <c r="NAH45" s="34"/>
      <c r="NAI45" s="34"/>
      <c r="NAJ45" s="34"/>
      <c r="NAK45" s="34"/>
      <c r="NAL45" s="34"/>
      <c r="NAM45" s="34"/>
      <c r="NAN45" s="34"/>
      <c r="NAO45" s="34"/>
      <c r="NAP45" s="34"/>
      <c r="NAQ45" s="34"/>
      <c r="NAR45" s="34"/>
      <c r="NAS45" s="34"/>
      <c r="NAT45" s="34"/>
      <c r="NAU45" s="34"/>
      <c r="NAV45" s="34"/>
      <c r="NAW45" s="34"/>
      <c r="NAX45" s="34"/>
      <c r="NAY45" s="34"/>
      <c r="NAZ45" s="34"/>
      <c r="NBA45" s="34"/>
      <c r="NBB45" s="34"/>
      <c r="NBC45" s="34"/>
      <c r="NBD45" s="34"/>
      <c r="NBE45" s="34"/>
      <c r="NBF45" s="34"/>
      <c r="NBG45" s="34"/>
      <c r="NBH45" s="34"/>
      <c r="NBI45" s="34"/>
      <c r="NBJ45" s="34"/>
      <c r="NBK45" s="34"/>
      <c r="NBL45" s="34"/>
      <c r="NBM45" s="34"/>
      <c r="NBN45" s="34"/>
      <c r="NBO45" s="34"/>
      <c r="NBP45" s="34"/>
      <c r="NBQ45" s="34"/>
      <c r="NBR45" s="34"/>
      <c r="NBS45" s="34"/>
      <c r="NBT45" s="34"/>
      <c r="NBU45" s="34"/>
      <c r="NBV45" s="34"/>
      <c r="NBW45" s="34"/>
      <c r="NBX45" s="34"/>
      <c r="NBY45" s="34"/>
      <c r="NBZ45" s="34"/>
      <c r="NCA45" s="34"/>
      <c r="NCB45" s="34"/>
      <c r="NCC45" s="34"/>
      <c r="NCD45" s="34"/>
      <c r="NCE45" s="34"/>
      <c r="NCF45" s="34"/>
      <c r="NCG45" s="34"/>
      <c r="NCH45" s="34"/>
      <c r="NCI45" s="34"/>
      <c r="NCJ45" s="34"/>
      <c r="NCK45" s="34"/>
      <c r="NCL45" s="34"/>
      <c r="NCM45" s="34"/>
      <c r="NCN45" s="34"/>
      <c r="NCO45" s="34"/>
      <c r="NCP45" s="34"/>
      <c r="NCQ45" s="34"/>
      <c r="NCR45" s="34"/>
      <c r="NCS45" s="34"/>
      <c r="NCT45" s="34"/>
      <c r="NCU45" s="34"/>
      <c r="NCV45" s="34"/>
      <c r="NCW45" s="34"/>
      <c r="NCX45" s="34"/>
      <c r="NCY45" s="34"/>
      <c r="NCZ45" s="34"/>
      <c r="NDA45" s="34"/>
      <c r="NDB45" s="34"/>
      <c r="NDC45" s="34"/>
      <c r="NDD45" s="34"/>
      <c r="NDE45" s="34"/>
      <c r="NDF45" s="34"/>
      <c r="NDG45" s="34"/>
      <c r="NDH45" s="34"/>
      <c r="NDI45" s="34"/>
      <c r="NDJ45" s="34"/>
      <c r="NDK45" s="34"/>
      <c r="NDL45" s="34"/>
      <c r="NDM45" s="34"/>
      <c r="NDN45" s="34"/>
      <c r="NDO45" s="34"/>
      <c r="NDP45" s="34"/>
      <c r="NDQ45" s="34"/>
      <c r="NDR45" s="34"/>
      <c r="NDS45" s="34"/>
      <c r="NDT45" s="34"/>
      <c r="NDU45" s="34"/>
      <c r="NDV45" s="34"/>
      <c r="NDW45" s="34"/>
      <c r="NDX45" s="34"/>
      <c r="NDY45" s="34"/>
      <c r="NDZ45" s="34"/>
      <c r="NEA45" s="34"/>
      <c r="NEB45" s="34"/>
      <c r="NEC45" s="34"/>
      <c r="NED45" s="34"/>
      <c r="NEE45" s="34"/>
      <c r="NEF45" s="34"/>
      <c r="NEG45" s="34"/>
      <c r="NEH45" s="34"/>
      <c r="NEI45" s="34"/>
      <c r="NEJ45" s="34"/>
      <c r="NEK45" s="34"/>
      <c r="NEL45" s="34"/>
      <c r="NEM45" s="34"/>
      <c r="NEN45" s="34"/>
      <c r="NEO45" s="34"/>
      <c r="NEP45" s="34"/>
      <c r="NEQ45" s="34"/>
      <c r="NER45" s="34"/>
      <c r="NES45" s="34"/>
      <c r="NET45" s="34"/>
      <c r="NEU45" s="34"/>
      <c r="NEV45" s="34"/>
      <c r="NEW45" s="34"/>
      <c r="NEX45" s="34"/>
      <c r="NEY45" s="34"/>
      <c r="NEZ45" s="34"/>
      <c r="NFA45" s="34"/>
      <c r="NFB45" s="34"/>
      <c r="NFC45" s="34"/>
      <c r="NFD45" s="34"/>
      <c r="NFE45" s="34"/>
      <c r="NFF45" s="34"/>
      <c r="NFG45" s="34"/>
      <c r="NFH45" s="34"/>
      <c r="NFI45" s="34"/>
      <c r="NFJ45" s="34"/>
      <c r="NFK45" s="34"/>
      <c r="NFL45" s="34"/>
      <c r="NFM45" s="34"/>
      <c r="NFN45" s="34"/>
      <c r="NFO45" s="34"/>
      <c r="NFP45" s="34"/>
      <c r="NFQ45" s="34"/>
      <c r="NFR45" s="34"/>
      <c r="NFS45" s="34"/>
      <c r="NFT45" s="34"/>
      <c r="NFU45" s="34"/>
      <c r="NFV45" s="34"/>
      <c r="NFW45" s="34"/>
      <c r="NFX45" s="34"/>
      <c r="NFY45" s="34"/>
      <c r="NFZ45" s="34"/>
      <c r="NGA45" s="34"/>
      <c r="NGB45" s="34"/>
      <c r="NGC45" s="34"/>
      <c r="NGD45" s="34"/>
      <c r="NGE45" s="34"/>
      <c r="NGF45" s="34"/>
      <c r="NGG45" s="34"/>
      <c r="NGH45" s="34"/>
      <c r="NGI45" s="34"/>
      <c r="NGJ45" s="34"/>
      <c r="NGK45" s="34"/>
      <c r="NGL45" s="34"/>
      <c r="NGM45" s="34"/>
      <c r="NGN45" s="34"/>
      <c r="NGO45" s="34"/>
      <c r="NGP45" s="34"/>
      <c r="NGQ45" s="34"/>
      <c r="NGR45" s="34"/>
      <c r="NGS45" s="34"/>
      <c r="NGT45" s="34"/>
      <c r="NGU45" s="34"/>
      <c r="NGV45" s="34"/>
      <c r="NGW45" s="34"/>
      <c r="NGX45" s="34"/>
      <c r="NGY45" s="34"/>
      <c r="NGZ45" s="34"/>
      <c r="NHA45" s="34"/>
      <c r="NHB45" s="34"/>
      <c r="NHC45" s="34"/>
      <c r="NHD45" s="34"/>
      <c r="NHE45" s="34"/>
      <c r="NHF45" s="34"/>
      <c r="NHG45" s="34"/>
      <c r="NHH45" s="34"/>
      <c r="NHI45" s="34"/>
      <c r="NHJ45" s="34"/>
      <c r="NHK45" s="34"/>
      <c r="NHL45" s="34"/>
      <c r="NHM45" s="34"/>
      <c r="NHN45" s="34"/>
      <c r="NHO45" s="34"/>
      <c r="NHP45" s="34"/>
      <c r="NHQ45" s="34"/>
      <c r="NHR45" s="34"/>
      <c r="NHS45" s="34"/>
      <c r="NHT45" s="34"/>
      <c r="NHU45" s="34"/>
      <c r="NHV45" s="34"/>
      <c r="NHW45" s="34"/>
      <c r="NHX45" s="34"/>
      <c r="NHY45" s="34"/>
      <c r="NHZ45" s="34"/>
      <c r="NIA45" s="34"/>
      <c r="NIB45" s="34"/>
      <c r="NIC45" s="34"/>
      <c r="NID45" s="34"/>
      <c r="NIE45" s="34"/>
      <c r="NIF45" s="34"/>
      <c r="NIG45" s="34"/>
      <c r="NIH45" s="34"/>
      <c r="NII45" s="34"/>
      <c r="NIJ45" s="34"/>
      <c r="NIK45" s="34"/>
      <c r="NIL45" s="34"/>
      <c r="NIM45" s="34"/>
      <c r="NIN45" s="34"/>
      <c r="NIO45" s="34"/>
      <c r="NIP45" s="34"/>
      <c r="NIQ45" s="34"/>
      <c r="NIR45" s="34"/>
      <c r="NIS45" s="34"/>
      <c r="NIT45" s="34"/>
      <c r="NIU45" s="34"/>
      <c r="NIV45" s="34"/>
      <c r="NIW45" s="34"/>
      <c r="NIX45" s="34"/>
      <c r="NIY45" s="34"/>
      <c r="NIZ45" s="34"/>
      <c r="NJA45" s="34"/>
      <c r="NJB45" s="34"/>
      <c r="NJC45" s="34"/>
      <c r="NJD45" s="34"/>
      <c r="NJE45" s="34"/>
      <c r="NJF45" s="34"/>
      <c r="NJG45" s="34"/>
      <c r="NJH45" s="34"/>
      <c r="NJI45" s="34"/>
      <c r="NJJ45" s="34"/>
      <c r="NJK45" s="34"/>
      <c r="NJL45" s="34"/>
      <c r="NJM45" s="34"/>
      <c r="NJN45" s="34"/>
      <c r="NJO45" s="34"/>
      <c r="NJP45" s="34"/>
      <c r="NJQ45" s="34"/>
      <c r="NJR45" s="34"/>
      <c r="NJS45" s="34"/>
      <c r="NJT45" s="34"/>
      <c r="NJU45" s="34"/>
      <c r="NJV45" s="34"/>
      <c r="NJW45" s="34"/>
      <c r="NJX45" s="34"/>
      <c r="NJY45" s="34"/>
      <c r="NJZ45" s="34"/>
      <c r="NKA45" s="34"/>
      <c r="NKB45" s="34"/>
      <c r="NKC45" s="34"/>
      <c r="NKD45" s="34"/>
      <c r="NKE45" s="34"/>
      <c r="NKF45" s="34"/>
      <c r="NKG45" s="34"/>
      <c r="NKH45" s="34"/>
      <c r="NKI45" s="34"/>
      <c r="NKJ45" s="34"/>
      <c r="NKK45" s="34"/>
      <c r="NKL45" s="34"/>
      <c r="NKM45" s="34"/>
      <c r="NKN45" s="34"/>
      <c r="NKO45" s="34"/>
      <c r="NKP45" s="34"/>
      <c r="NKQ45" s="34"/>
      <c r="NKR45" s="34"/>
      <c r="NKS45" s="34"/>
      <c r="NKT45" s="34"/>
      <c r="NKU45" s="34"/>
      <c r="NKV45" s="34"/>
      <c r="NKW45" s="34"/>
      <c r="NKX45" s="34"/>
      <c r="NKY45" s="34"/>
      <c r="NKZ45" s="34"/>
      <c r="NLA45" s="34"/>
      <c r="NLB45" s="34"/>
      <c r="NLC45" s="34"/>
      <c r="NLD45" s="34"/>
      <c r="NLE45" s="34"/>
      <c r="NLF45" s="34"/>
      <c r="NLG45" s="34"/>
      <c r="NLH45" s="34"/>
      <c r="NLI45" s="34"/>
      <c r="NLJ45" s="34"/>
      <c r="NLK45" s="34"/>
      <c r="NLL45" s="34"/>
      <c r="NLM45" s="34"/>
      <c r="NLN45" s="34"/>
      <c r="NLO45" s="34"/>
      <c r="NLP45" s="34"/>
      <c r="NLQ45" s="34"/>
      <c r="NLR45" s="34"/>
      <c r="NLS45" s="34"/>
      <c r="NLT45" s="34"/>
      <c r="NLU45" s="34"/>
      <c r="NLV45" s="34"/>
      <c r="NLW45" s="34"/>
      <c r="NLX45" s="34"/>
      <c r="NLY45" s="34"/>
      <c r="NLZ45" s="34"/>
      <c r="NMA45" s="34"/>
      <c r="NMB45" s="34"/>
      <c r="NMC45" s="34"/>
      <c r="NMD45" s="34"/>
      <c r="NME45" s="34"/>
      <c r="NMF45" s="34"/>
      <c r="NMG45" s="34"/>
      <c r="NMH45" s="34"/>
      <c r="NMI45" s="34"/>
      <c r="NMJ45" s="34"/>
      <c r="NMK45" s="34"/>
      <c r="NML45" s="34"/>
      <c r="NMM45" s="34"/>
      <c r="NMN45" s="34"/>
      <c r="NMO45" s="34"/>
      <c r="NMP45" s="34"/>
      <c r="NMQ45" s="34"/>
      <c r="NMR45" s="34"/>
      <c r="NMS45" s="34"/>
      <c r="NMT45" s="34"/>
      <c r="NMU45" s="34"/>
      <c r="NMV45" s="34"/>
      <c r="NMW45" s="34"/>
      <c r="NMX45" s="34"/>
      <c r="NMY45" s="34"/>
      <c r="NMZ45" s="34"/>
      <c r="NNA45" s="34"/>
      <c r="NNB45" s="34"/>
      <c r="NNC45" s="34"/>
      <c r="NND45" s="34"/>
      <c r="NNE45" s="34"/>
      <c r="NNF45" s="34"/>
      <c r="NNG45" s="34"/>
      <c r="NNH45" s="34"/>
      <c r="NNI45" s="34"/>
      <c r="NNJ45" s="34"/>
      <c r="NNK45" s="34"/>
      <c r="NNL45" s="34"/>
      <c r="NNM45" s="34"/>
      <c r="NNN45" s="34"/>
      <c r="NNO45" s="34"/>
      <c r="NNP45" s="34"/>
      <c r="NNQ45" s="34"/>
      <c r="NNR45" s="34"/>
      <c r="NNS45" s="34"/>
      <c r="NNT45" s="34"/>
      <c r="NNU45" s="34"/>
      <c r="NNV45" s="34"/>
      <c r="NNW45" s="34"/>
      <c r="NNX45" s="34"/>
      <c r="NNY45" s="34"/>
      <c r="NNZ45" s="34"/>
      <c r="NOA45" s="34"/>
      <c r="NOB45" s="34"/>
      <c r="NOC45" s="34"/>
      <c r="NOD45" s="34"/>
      <c r="NOE45" s="34"/>
      <c r="NOF45" s="34"/>
      <c r="NOG45" s="34"/>
      <c r="NOH45" s="34"/>
      <c r="NOI45" s="34"/>
      <c r="NOJ45" s="34"/>
      <c r="NOK45" s="34"/>
      <c r="NOL45" s="34"/>
      <c r="NOM45" s="34"/>
      <c r="NON45" s="34"/>
      <c r="NOO45" s="34"/>
      <c r="NOP45" s="34"/>
      <c r="NOQ45" s="34"/>
      <c r="NOR45" s="34"/>
      <c r="NOS45" s="34"/>
      <c r="NOT45" s="34"/>
      <c r="NOU45" s="34"/>
      <c r="NOV45" s="34"/>
      <c r="NOW45" s="34"/>
      <c r="NOX45" s="34"/>
      <c r="NOY45" s="34"/>
      <c r="NOZ45" s="34"/>
      <c r="NPA45" s="34"/>
      <c r="NPB45" s="34"/>
      <c r="NPC45" s="34"/>
      <c r="NPD45" s="34"/>
      <c r="NPE45" s="34"/>
      <c r="NPF45" s="34"/>
      <c r="NPG45" s="34"/>
      <c r="NPH45" s="34"/>
      <c r="NPI45" s="34"/>
      <c r="NPJ45" s="34"/>
      <c r="NPK45" s="34"/>
      <c r="NPL45" s="34"/>
      <c r="NPM45" s="34"/>
      <c r="NPN45" s="34"/>
      <c r="NPO45" s="34"/>
      <c r="NPP45" s="34"/>
      <c r="NPQ45" s="34"/>
      <c r="NPR45" s="34"/>
      <c r="NPS45" s="34"/>
      <c r="NPT45" s="34"/>
      <c r="NPU45" s="34"/>
      <c r="NPV45" s="34"/>
      <c r="NPW45" s="34"/>
      <c r="NPX45" s="34"/>
      <c r="NPY45" s="34"/>
      <c r="NPZ45" s="34"/>
      <c r="NQA45" s="34"/>
      <c r="NQB45" s="34"/>
      <c r="NQC45" s="34"/>
      <c r="NQD45" s="34"/>
      <c r="NQE45" s="34"/>
      <c r="NQF45" s="34"/>
      <c r="NQG45" s="34"/>
      <c r="NQH45" s="34"/>
      <c r="NQI45" s="34"/>
      <c r="NQJ45" s="34"/>
      <c r="NQK45" s="34"/>
      <c r="NQL45" s="34"/>
      <c r="NQM45" s="34"/>
      <c r="NQN45" s="34"/>
      <c r="NQO45" s="34"/>
      <c r="NQP45" s="34"/>
      <c r="NQQ45" s="34"/>
      <c r="NQR45" s="34"/>
      <c r="NQS45" s="34"/>
      <c r="NQT45" s="34"/>
      <c r="NQU45" s="34"/>
      <c r="NQV45" s="34"/>
      <c r="NQW45" s="34"/>
      <c r="NQX45" s="34"/>
      <c r="NQY45" s="34"/>
      <c r="NQZ45" s="34"/>
      <c r="NRA45" s="34"/>
      <c r="NRB45" s="34"/>
      <c r="NRC45" s="34"/>
      <c r="NRD45" s="34"/>
      <c r="NRE45" s="34"/>
      <c r="NRF45" s="34"/>
      <c r="NRG45" s="34"/>
      <c r="NRH45" s="34"/>
      <c r="NRI45" s="34"/>
      <c r="NRJ45" s="34"/>
      <c r="NRK45" s="34"/>
      <c r="NRL45" s="34"/>
      <c r="NRM45" s="34"/>
      <c r="NRN45" s="34"/>
      <c r="NRO45" s="34"/>
      <c r="NRP45" s="34"/>
      <c r="NRQ45" s="34"/>
      <c r="NRR45" s="34"/>
      <c r="NRS45" s="34"/>
      <c r="NRT45" s="34"/>
      <c r="NRU45" s="34"/>
      <c r="NRV45" s="34"/>
      <c r="NRW45" s="34"/>
      <c r="NRX45" s="34"/>
      <c r="NRY45" s="34"/>
      <c r="NRZ45" s="34"/>
      <c r="NSA45" s="34"/>
      <c r="NSB45" s="34"/>
      <c r="NSC45" s="34"/>
      <c r="NSD45" s="34"/>
      <c r="NSE45" s="34"/>
      <c r="NSF45" s="34"/>
      <c r="NSG45" s="34"/>
      <c r="NSH45" s="34"/>
      <c r="NSI45" s="34"/>
      <c r="NSJ45" s="34"/>
      <c r="NSK45" s="34"/>
      <c r="NSL45" s="34"/>
      <c r="NSM45" s="34"/>
      <c r="NSN45" s="34"/>
      <c r="NSO45" s="34"/>
      <c r="NSP45" s="34"/>
      <c r="NSQ45" s="34"/>
      <c r="NSR45" s="34"/>
      <c r="NSS45" s="34"/>
      <c r="NST45" s="34"/>
      <c r="NSU45" s="34"/>
      <c r="NSV45" s="34"/>
      <c r="NSW45" s="34"/>
      <c r="NSX45" s="34"/>
      <c r="NSY45" s="34"/>
      <c r="NSZ45" s="34"/>
      <c r="NTA45" s="34"/>
      <c r="NTB45" s="34"/>
      <c r="NTC45" s="34"/>
      <c r="NTD45" s="34"/>
      <c r="NTE45" s="34"/>
      <c r="NTF45" s="34"/>
      <c r="NTG45" s="34"/>
      <c r="NTH45" s="34"/>
      <c r="NTI45" s="34"/>
      <c r="NTJ45" s="34"/>
      <c r="NTK45" s="34"/>
      <c r="NTL45" s="34"/>
      <c r="NTM45" s="34"/>
      <c r="NTN45" s="34"/>
      <c r="NTO45" s="34"/>
      <c r="NTP45" s="34"/>
      <c r="NTQ45" s="34"/>
      <c r="NTR45" s="34"/>
      <c r="NTS45" s="34"/>
      <c r="NTT45" s="34"/>
      <c r="NTU45" s="34"/>
      <c r="NTV45" s="34"/>
      <c r="NTW45" s="34"/>
      <c r="NTX45" s="34"/>
      <c r="NTY45" s="34"/>
      <c r="NTZ45" s="34"/>
      <c r="NUA45" s="34"/>
      <c r="NUB45" s="34"/>
      <c r="NUC45" s="34"/>
      <c r="NUD45" s="34"/>
      <c r="NUE45" s="34"/>
      <c r="NUF45" s="34"/>
      <c r="NUG45" s="34"/>
      <c r="NUH45" s="34"/>
      <c r="NUI45" s="34"/>
      <c r="NUJ45" s="34"/>
      <c r="NUK45" s="34"/>
      <c r="NUL45" s="34"/>
      <c r="NUM45" s="34"/>
      <c r="NUN45" s="34"/>
      <c r="NUO45" s="34"/>
      <c r="NUP45" s="34"/>
      <c r="NUQ45" s="34"/>
      <c r="NUR45" s="34"/>
      <c r="NUS45" s="34"/>
      <c r="NUT45" s="34"/>
      <c r="NUU45" s="34"/>
      <c r="NUV45" s="34"/>
      <c r="NUW45" s="34"/>
      <c r="NUX45" s="34"/>
      <c r="NUY45" s="34"/>
      <c r="NUZ45" s="34"/>
      <c r="NVA45" s="34"/>
      <c r="NVB45" s="34"/>
      <c r="NVC45" s="34"/>
      <c r="NVD45" s="34"/>
      <c r="NVE45" s="34"/>
      <c r="NVF45" s="34"/>
      <c r="NVG45" s="34"/>
      <c r="NVH45" s="34"/>
      <c r="NVI45" s="34"/>
      <c r="NVJ45" s="34"/>
      <c r="NVK45" s="34"/>
      <c r="NVL45" s="34"/>
      <c r="NVM45" s="34"/>
      <c r="NVN45" s="34"/>
      <c r="NVO45" s="34"/>
      <c r="NVP45" s="34"/>
      <c r="NVQ45" s="34"/>
      <c r="NVR45" s="34"/>
      <c r="NVS45" s="34"/>
      <c r="NVT45" s="34"/>
      <c r="NVU45" s="34"/>
      <c r="NVV45" s="34"/>
      <c r="NVW45" s="34"/>
      <c r="NVX45" s="34"/>
      <c r="NVY45" s="34"/>
      <c r="NVZ45" s="34"/>
      <c r="NWA45" s="34"/>
      <c r="NWB45" s="34"/>
      <c r="NWC45" s="34"/>
      <c r="NWD45" s="34"/>
      <c r="NWE45" s="34"/>
      <c r="NWF45" s="34"/>
      <c r="NWG45" s="34"/>
      <c r="NWH45" s="34"/>
      <c r="NWI45" s="34"/>
      <c r="NWJ45" s="34"/>
      <c r="NWK45" s="34"/>
      <c r="NWL45" s="34"/>
      <c r="NWM45" s="34"/>
      <c r="NWN45" s="34"/>
      <c r="NWO45" s="34"/>
      <c r="NWP45" s="34"/>
      <c r="NWQ45" s="34"/>
      <c r="NWR45" s="34"/>
      <c r="NWS45" s="34"/>
      <c r="NWT45" s="34"/>
      <c r="NWU45" s="34"/>
      <c r="NWV45" s="34"/>
      <c r="NWW45" s="34"/>
      <c r="NWX45" s="34"/>
      <c r="NWY45" s="34"/>
      <c r="NWZ45" s="34"/>
      <c r="NXA45" s="34"/>
      <c r="NXB45" s="34"/>
      <c r="NXC45" s="34"/>
      <c r="NXD45" s="34"/>
      <c r="NXE45" s="34"/>
      <c r="NXF45" s="34"/>
      <c r="NXG45" s="34"/>
      <c r="NXH45" s="34"/>
      <c r="NXI45" s="34"/>
      <c r="NXJ45" s="34"/>
      <c r="NXK45" s="34"/>
      <c r="NXL45" s="34"/>
      <c r="NXM45" s="34"/>
      <c r="NXN45" s="34"/>
      <c r="NXO45" s="34"/>
      <c r="NXP45" s="34"/>
      <c r="NXQ45" s="34"/>
      <c r="NXR45" s="34"/>
      <c r="NXS45" s="34"/>
      <c r="NXT45" s="34"/>
      <c r="NXU45" s="34"/>
      <c r="NXV45" s="34"/>
      <c r="NXW45" s="34"/>
      <c r="NXX45" s="34"/>
      <c r="NXY45" s="34"/>
      <c r="NXZ45" s="34"/>
      <c r="NYA45" s="34"/>
      <c r="NYB45" s="34"/>
      <c r="NYC45" s="34"/>
      <c r="NYD45" s="34"/>
      <c r="NYE45" s="34"/>
      <c r="NYF45" s="34"/>
      <c r="NYG45" s="34"/>
      <c r="NYH45" s="34"/>
      <c r="NYI45" s="34"/>
      <c r="NYJ45" s="34"/>
      <c r="NYK45" s="34"/>
      <c r="NYL45" s="34"/>
      <c r="NYM45" s="34"/>
      <c r="NYN45" s="34"/>
      <c r="NYO45" s="34"/>
      <c r="NYP45" s="34"/>
      <c r="NYQ45" s="34"/>
      <c r="NYR45" s="34"/>
      <c r="NYS45" s="34"/>
      <c r="NYT45" s="34"/>
      <c r="NYU45" s="34"/>
      <c r="NYV45" s="34"/>
      <c r="NYW45" s="34"/>
      <c r="NYX45" s="34"/>
      <c r="NYY45" s="34"/>
      <c r="NYZ45" s="34"/>
      <c r="NZA45" s="34"/>
      <c r="NZB45" s="34"/>
      <c r="NZC45" s="34"/>
      <c r="NZD45" s="34"/>
      <c r="NZE45" s="34"/>
      <c r="NZF45" s="34"/>
      <c r="NZG45" s="34"/>
      <c r="NZH45" s="34"/>
      <c r="NZI45" s="34"/>
      <c r="NZJ45" s="34"/>
      <c r="NZK45" s="34"/>
      <c r="NZL45" s="34"/>
      <c r="NZM45" s="34"/>
      <c r="NZN45" s="34"/>
      <c r="NZO45" s="34"/>
      <c r="NZP45" s="34"/>
      <c r="NZQ45" s="34"/>
      <c r="NZR45" s="34"/>
      <c r="NZS45" s="34"/>
      <c r="NZT45" s="34"/>
      <c r="NZU45" s="34"/>
      <c r="NZV45" s="34"/>
      <c r="NZW45" s="34"/>
      <c r="NZX45" s="34"/>
      <c r="NZY45" s="34"/>
      <c r="NZZ45" s="34"/>
      <c r="OAA45" s="34"/>
      <c r="OAB45" s="34"/>
      <c r="OAC45" s="34"/>
      <c r="OAD45" s="34"/>
      <c r="OAE45" s="34"/>
      <c r="OAF45" s="34"/>
      <c r="OAG45" s="34"/>
      <c r="OAH45" s="34"/>
      <c r="OAI45" s="34"/>
      <c r="OAJ45" s="34"/>
      <c r="OAK45" s="34"/>
      <c r="OAL45" s="34"/>
      <c r="OAM45" s="34"/>
      <c r="OAN45" s="34"/>
      <c r="OAO45" s="34"/>
      <c r="OAP45" s="34"/>
      <c r="OAQ45" s="34"/>
      <c r="OAR45" s="34"/>
      <c r="OAS45" s="34"/>
      <c r="OAT45" s="34"/>
      <c r="OAU45" s="34"/>
      <c r="OAV45" s="34"/>
      <c r="OAW45" s="34"/>
      <c r="OAX45" s="34"/>
      <c r="OAY45" s="34"/>
      <c r="OAZ45" s="34"/>
      <c r="OBA45" s="34"/>
      <c r="OBB45" s="34"/>
      <c r="OBC45" s="34"/>
      <c r="OBD45" s="34"/>
      <c r="OBE45" s="34"/>
      <c r="OBF45" s="34"/>
      <c r="OBG45" s="34"/>
      <c r="OBH45" s="34"/>
      <c r="OBI45" s="34"/>
      <c r="OBJ45" s="34"/>
      <c r="OBK45" s="34"/>
      <c r="OBL45" s="34"/>
      <c r="OBM45" s="34"/>
      <c r="OBN45" s="34"/>
      <c r="OBO45" s="34"/>
      <c r="OBP45" s="34"/>
      <c r="OBQ45" s="34"/>
      <c r="OBR45" s="34"/>
      <c r="OBS45" s="34"/>
      <c r="OBT45" s="34"/>
      <c r="OBU45" s="34"/>
      <c r="OBV45" s="34"/>
      <c r="OBW45" s="34"/>
      <c r="OBX45" s="34"/>
      <c r="OBY45" s="34"/>
      <c r="OBZ45" s="34"/>
      <c r="OCA45" s="34"/>
      <c r="OCB45" s="34"/>
      <c r="OCC45" s="34"/>
      <c r="OCD45" s="34"/>
      <c r="OCE45" s="34"/>
      <c r="OCF45" s="34"/>
      <c r="OCG45" s="34"/>
      <c r="OCH45" s="34"/>
      <c r="OCI45" s="34"/>
      <c r="OCJ45" s="34"/>
      <c r="OCK45" s="34"/>
      <c r="OCL45" s="34"/>
      <c r="OCM45" s="34"/>
      <c r="OCN45" s="34"/>
      <c r="OCO45" s="34"/>
      <c r="OCP45" s="34"/>
      <c r="OCQ45" s="34"/>
      <c r="OCR45" s="34"/>
      <c r="OCS45" s="34"/>
      <c r="OCT45" s="34"/>
      <c r="OCU45" s="34"/>
      <c r="OCV45" s="34"/>
      <c r="OCW45" s="34"/>
      <c r="OCX45" s="34"/>
      <c r="OCY45" s="34"/>
      <c r="OCZ45" s="34"/>
      <c r="ODA45" s="34"/>
      <c r="ODB45" s="34"/>
      <c r="ODC45" s="34"/>
      <c r="ODD45" s="34"/>
      <c r="ODE45" s="34"/>
      <c r="ODF45" s="34"/>
      <c r="ODG45" s="34"/>
      <c r="ODH45" s="34"/>
      <c r="ODI45" s="34"/>
      <c r="ODJ45" s="34"/>
      <c r="ODK45" s="34"/>
      <c r="ODL45" s="34"/>
      <c r="ODM45" s="34"/>
      <c r="ODN45" s="34"/>
      <c r="ODO45" s="34"/>
      <c r="ODP45" s="34"/>
      <c r="ODQ45" s="34"/>
      <c r="ODR45" s="34"/>
      <c r="ODS45" s="34"/>
      <c r="ODT45" s="34"/>
      <c r="ODU45" s="34"/>
      <c r="ODV45" s="34"/>
      <c r="ODW45" s="34"/>
      <c r="ODX45" s="34"/>
      <c r="ODY45" s="34"/>
      <c r="ODZ45" s="34"/>
      <c r="OEA45" s="34"/>
      <c r="OEB45" s="34"/>
      <c r="OEC45" s="34"/>
      <c r="OED45" s="34"/>
      <c r="OEE45" s="34"/>
      <c r="OEF45" s="34"/>
      <c r="OEG45" s="34"/>
      <c r="OEH45" s="34"/>
      <c r="OEI45" s="34"/>
      <c r="OEJ45" s="34"/>
      <c r="OEK45" s="34"/>
      <c r="OEL45" s="34"/>
      <c r="OEM45" s="34"/>
      <c r="OEN45" s="34"/>
      <c r="OEO45" s="34"/>
      <c r="OEP45" s="34"/>
      <c r="OEQ45" s="34"/>
      <c r="OER45" s="34"/>
      <c r="OES45" s="34"/>
      <c r="OET45" s="34"/>
      <c r="OEU45" s="34"/>
      <c r="OEV45" s="34"/>
      <c r="OEW45" s="34"/>
      <c r="OEX45" s="34"/>
      <c r="OEY45" s="34"/>
      <c r="OEZ45" s="34"/>
      <c r="OFA45" s="34"/>
      <c r="OFB45" s="34"/>
      <c r="OFC45" s="34"/>
      <c r="OFD45" s="34"/>
      <c r="OFE45" s="34"/>
      <c r="OFF45" s="34"/>
      <c r="OFG45" s="34"/>
      <c r="OFH45" s="34"/>
      <c r="OFI45" s="34"/>
      <c r="OFJ45" s="34"/>
      <c r="OFK45" s="34"/>
      <c r="OFL45" s="34"/>
      <c r="OFM45" s="34"/>
      <c r="OFN45" s="34"/>
      <c r="OFO45" s="34"/>
      <c r="OFP45" s="34"/>
      <c r="OFQ45" s="34"/>
      <c r="OFR45" s="34"/>
      <c r="OFS45" s="34"/>
      <c r="OFT45" s="34"/>
      <c r="OFU45" s="34"/>
      <c r="OFV45" s="34"/>
      <c r="OFW45" s="34"/>
      <c r="OFX45" s="34"/>
      <c r="OFY45" s="34"/>
      <c r="OFZ45" s="34"/>
      <c r="OGA45" s="34"/>
      <c r="OGB45" s="34"/>
      <c r="OGC45" s="34"/>
      <c r="OGD45" s="34"/>
      <c r="OGE45" s="34"/>
      <c r="OGF45" s="34"/>
      <c r="OGG45" s="34"/>
      <c r="OGH45" s="34"/>
      <c r="OGI45" s="34"/>
      <c r="OGJ45" s="34"/>
      <c r="OGK45" s="34"/>
      <c r="OGL45" s="34"/>
      <c r="OGM45" s="34"/>
      <c r="OGN45" s="34"/>
      <c r="OGO45" s="34"/>
      <c r="OGP45" s="34"/>
      <c r="OGQ45" s="34"/>
      <c r="OGR45" s="34"/>
      <c r="OGS45" s="34"/>
      <c r="OGT45" s="34"/>
      <c r="OGU45" s="34"/>
      <c r="OGV45" s="34"/>
      <c r="OGW45" s="34"/>
      <c r="OGX45" s="34"/>
      <c r="OGY45" s="34"/>
      <c r="OGZ45" s="34"/>
      <c r="OHA45" s="34"/>
      <c r="OHB45" s="34"/>
      <c r="OHC45" s="34"/>
      <c r="OHD45" s="34"/>
      <c r="OHE45" s="34"/>
      <c r="OHF45" s="34"/>
      <c r="OHG45" s="34"/>
      <c r="OHH45" s="34"/>
      <c r="OHI45" s="34"/>
      <c r="OHJ45" s="34"/>
      <c r="OHK45" s="34"/>
      <c r="OHL45" s="34"/>
      <c r="OHM45" s="34"/>
      <c r="OHN45" s="34"/>
      <c r="OHO45" s="34"/>
      <c r="OHP45" s="34"/>
      <c r="OHQ45" s="34"/>
      <c r="OHR45" s="34"/>
      <c r="OHS45" s="34"/>
      <c r="OHT45" s="34"/>
      <c r="OHU45" s="34"/>
      <c r="OHV45" s="34"/>
      <c r="OHW45" s="34"/>
      <c r="OHX45" s="34"/>
      <c r="OHY45" s="34"/>
      <c r="OHZ45" s="34"/>
      <c r="OIA45" s="34"/>
      <c r="OIB45" s="34"/>
      <c r="OIC45" s="34"/>
      <c r="OID45" s="34"/>
      <c r="OIE45" s="34"/>
      <c r="OIF45" s="34"/>
      <c r="OIG45" s="34"/>
      <c r="OIH45" s="34"/>
      <c r="OII45" s="34"/>
      <c r="OIJ45" s="34"/>
      <c r="OIK45" s="34"/>
      <c r="OIL45" s="34"/>
      <c r="OIM45" s="34"/>
      <c r="OIN45" s="34"/>
      <c r="OIO45" s="34"/>
      <c r="OIP45" s="34"/>
      <c r="OIQ45" s="34"/>
      <c r="OIR45" s="34"/>
      <c r="OIS45" s="34"/>
      <c r="OIT45" s="34"/>
      <c r="OIU45" s="34"/>
      <c r="OIV45" s="34"/>
      <c r="OIW45" s="34"/>
      <c r="OIX45" s="34"/>
      <c r="OIY45" s="34"/>
      <c r="OIZ45" s="34"/>
      <c r="OJA45" s="34"/>
      <c r="OJB45" s="34"/>
      <c r="OJC45" s="34"/>
      <c r="OJD45" s="34"/>
      <c r="OJE45" s="34"/>
      <c r="OJF45" s="34"/>
      <c r="OJG45" s="34"/>
      <c r="OJH45" s="34"/>
      <c r="OJI45" s="34"/>
      <c r="OJJ45" s="34"/>
      <c r="OJK45" s="34"/>
      <c r="OJL45" s="34"/>
      <c r="OJM45" s="34"/>
      <c r="OJN45" s="34"/>
      <c r="OJO45" s="34"/>
      <c r="OJP45" s="34"/>
      <c r="OJQ45" s="34"/>
      <c r="OJR45" s="34"/>
      <c r="OJS45" s="34"/>
      <c r="OJT45" s="34"/>
      <c r="OJU45" s="34"/>
      <c r="OJV45" s="34"/>
      <c r="OJW45" s="34"/>
      <c r="OJX45" s="34"/>
      <c r="OJY45" s="34"/>
      <c r="OJZ45" s="34"/>
      <c r="OKA45" s="34"/>
      <c r="OKB45" s="34"/>
      <c r="OKC45" s="34"/>
      <c r="OKD45" s="34"/>
      <c r="OKE45" s="34"/>
      <c r="OKF45" s="34"/>
      <c r="OKG45" s="34"/>
      <c r="OKH45" s="34"/>
      <c r="OKI45" s="34"/>
      <c r="OKJ45" s="34"/>
      <c r="OKK45" s="34"/>
      <c r="OKL45" s="34"/>
      <c r="OKM45" s="34"/>
      <c r="OKN45" s="34"/>
      <c r="OKO45" s="34"/>
      <c r="OKP45" s="34"/>
      <c r="OKQ45" s="34"/>
      <c r="OKR45" s="34"/>
      <c r="OKS45" s="34"/>
      <c r="OKT45" s="34"/>
      <c r="OKU45" s="34"/>
      <c r="OKV45" s="34"/>
      <c r="OKW45" s="34"/>
      <c r="OKX45" s="34"/>
      <c r="OKY45" s="34"/>
      <c r="OKZ45" s="34"/>
      <c r="OLA45" s="34"/>
      <c r="OLB45" s="34"/>
      <c r="OLC45" s="34"/>
      <c r="OLD45" s="34"/>
      <c r="OLE45" s="34"/>
      <c r="OLF45" s="34"/>
      <c r="OLG45" s="34"/>
      <c r="OLH45" s="34"/>
      <c r="OLI45" s="34"/>
      <c r="OLJ45" s="34"/>
      <c r="OLK45" s="34"/>
      <c r="OLL45" s="34"/>
      <c r="OLM45" s="34"/>
      <c r="OLN45" s="34"/>
      <c r="OLO45" s="34"/>
      <c r="OLP45" s="34"/>
      <c r="OLQ45" s="34"/>
      <c r="OLR45" s="34"/>
      <c r="OLS45" s="34"/>
      <c r="OLT45" s="34"/>
      <c r="OLU45" s="34"/>
      <c r="OLV45" s="34"/>
      <c r="OLW45" s="34"/>
      <c r="OLX45" s="34"/>
      <c r="OLY45" s="34"/>
      <c r="OLZ45" s="34"/>
      <c r="OMA45" s="34"/>
      <c r="OMB45" s="34"/>
      <c r="OMC45" s="34"/>
      <c r="OMD45" s="34"/>
      <c r="OME45" s="34"/>
      <c r="OMF45" s="34"/>
      <c r="OMG45" s="34"/>
      <c r="OMH45" s="34"/>
      <c r="OMI45" s="34"/>
      <c r="OMJ45" s="34"/>
      <c r="OMK45" s="34"/>
      <c r="OML45" s="34"/>
      <c r="OMM45" s="34"/>
      <c r="OMN45" s="34"/>
      <c r="OMO45" s="34"/>
      <c r="OMP45" s="34"/>
      <c r="OMQ45" s="34"/>
      <c r="OMR45" s="34"/>
      <c r="OMS45" s="34"/>
      <c r="OMT45" s="34"/>
      <c r="OMU45" s="34"/>
      <c r="OMV45" s="34"/>
      <c r="OMW45" s="34"/>
      <c r="OMX45" s="34"/>
      <c r="OMY45" s="34"/>
      <c r="OMZ45" s="34"/>
      <c r="ONA45" s="34"/>
      <c r="ONB45" s="34"/>
      <c r="ONC45" s="34"/>
      <c r="OND45" s="34"/>
      <c r="ONE45" s="34"/>
      <c r="ONF45" s="34"/>
      <c r="ONG45" s="34"/>
      <c r="ONH45" s="34"/>
      <c r="ONI45" s="34"/>
      <c r="ONJ45" s="34"/>
      <c r="ONK45" s="34"/>
      <c r="ONL45" s="34"/>
      <c r="ONM45" s="34"/>
      <c r="ONN45" s="34"/>
      <c r="ONO45" s="34"/>
      <c r="ONP45" s="34"/>
      <c r="ONQ45" s="34"/>
      <c r="ONR45" s="34"/>
      <c r="ONS45" s="34"/>
      <c r="ONT45" s="34"/>
      <c r="ONU45" s="34"/>
      <c r="ONV45" s="34"/>
      <c r="ONW45" s="34"/>
      <c r="ONX45" s="34"/>
      <c r="ONY45" s="34"/>
      <c r="ONZ45" s="34"/>
      <c r="OOA45" s="34"/>
      <c r="OOB45" s="34"/>
      <c r="OOC45" s="34"/>
      <c r="OOD45" s="34"/>
      <c r="OOE45" s="34"/>
      <c r="OOF45" s="34"/>
      <c r="OOG45" s="34"/>
      <c r="OOH45" s="34"/>
      <c r="OOI45" s="34"/>
      <c r="OOJ45" s="34"/>
      <c r="OOK45" s="34"/>
      <c r="OOL45" s="34"/>
      <c r="OOM45" s="34"/>
      <c r="OON45" s="34"/>
      <c r="OOO45" s="34"/>
      <c r="OOP45" s="34"/>
      <c r="OOQ45" s="34"/>
      <c r="OOR45" s="34"/>
      <c r="OOS45" s="34"/>
      <c r="OOT45" s="34"/>
      <c r="OOU45" s="34"/>
      <c r="OOV45" s="34"/>
      <c r="OOW45" s="34"/>
      <c r="OOX45" s="34"/>
      <c r="OOY45" s="34"/>
      <c r="OOZ45" s="34"/>
      <c r="OPA45" s="34"/>
      <c r="OPB45" s="34"/>
      <c r="OPC45" s="34"/>
      <c r="OPD45" s="34"/>
      <c r="OPE45" s="34"/>
      <c r="OPF45" s="34"/>
      <c r="OPG45" s="34"/>
      <c r="OPH45" s="34"/>
      <c r="OPI45" s="34"/>
      <c r="OPJ45" s="34"/>
      <c r="OPK45" s="34"/>
      <c r="OPL45" s="34"/>
      <c r="OPM45" s="34"/>
      <c r="OPN45" s="34"/>
      <c r="OPO45" s="34"/>
      <c r="OPP45" s="34"/>
      <c r="OPQ45" s="34"/>
      <c r="OPR45" s="34"/>
      <c r="OPS45" s="34"/>
      <c r="OPT45" s="34"/>
      <c r="OPU45" s="34"/>
      <c r="OPV45" s="34"/>
      <c r="OPW45" s="34"/>
      <c r="OPX45" s="34"/>
      <c r="OPY45" s="34"/>
      <c r="OPZ45" s="34"/>
      <c r="OQA45" s="34"/>
      <c r="OQB45" s="34"/>
      <c r="OQC45" s="34"/>
      <c r="OQD45" s="34"/>
      <c r="OQE45" s="34"/>
      <c r="OQF45" s="34"/>
      <c r="OQG45" s="34"/>
      <c r="OQH45" s="34"/>
      <c r="OQI45" s="34"/>
      <c r="OQJ45" s="34"/>
      <c r="OQK45" s="34"/>
      <c r="OQL45" s="34"/>
      <c r="OQM45" s="34"/>
      <c r="OQN45" s="34"/>
      <c r="OQO45" s="34"/>
      <c r="OQP45" s="34"/>
      <c r="OQQ45" s="34"/>
      <c r="OQR45" s="34"/>
      <c r="OQS45" s="34"/>
      <c r="OQT45" s="34"/>
      <c r="OQU45" s="34"/>
      <c r="OQV45" s="34"/>
      <c r="OQW45" s="34"/>
      <c r="OQX45" s="34"/>
      <c r="OQY45" s="34"/>
      <c r="OQZ45" s="34"/>
      <c r="ORA45" s="34"/>
      <c r="ORB45" s="34"/>
      <c r="ORC45" s="34"/>
      <c r="ORD45" s="34"/>
      <c r="ORE45" s="34"/>
      <c r="ORF45" s="34"/>
      <c r="ORG45" s="34"/>
      <c r="ORH45" s="34"/>
      <c r="ORI45" s="34"/>
      <c r="ORJ45" s="34"/>
      <c r="ORK45" s="34"/>
      <c r="ORL45" s="34"/>
      <c r="ORM45" s="34"/>
      <c r="ORN45" s="34"/>
      <c r="ORO45" s="34"/>
      <c r="ORP45" s="34"/>
      <c r="ORQ45" s="34"/>
      <c r="ORR45" s="34"/>
      <c r="ORS45" s="34"/>
      <c r="ORT45" s="34"/>
      <c r="ORU45" s="34"/>
      <c r="ORV45" s="34"/>
      <c r="ORW45" s="34"/>
      <c r="ORX45" s="34"/>
      <c r="ORY45" s="34"/>
      <c r="ORZ45" s="34"/>
      <c r="OSA45" s="34"/>
      <c r="OSB45" s="34"/>
      <c r="OSC45" s="34"/>
      <c r="OSD45" s="34"/>
      <c r="OSE45" s="34"/>
      <c r="OSF45" s="34"/>
      <c r="OSG45" s="34"/>
      <c r="OSH45" s="34"/>
      <c r="OSI45" s="34"/>
      <c r="OSJ45" s="34"/>
      <c r="OSK45" s="34"/>
      <c r="OSL45" s="34"/>
      <c r="OSM45" s="34"/>
      <c r="OSN45" s="34"/>
      <c r="OSO45" s="34"/>
      <c r="OSP45" s="34"/>
      <c r="OSQ45" s="34"/>
      <c r="OSR45" s="34"/>
      <c r="OSS45" s="34"/>
      <c r="OST45" s="34"/>
      <c r="OSU45" s="34"/>
      <c r="OSV45" s="34"/>
      <c r="OSW45" s="34"/>
      <c r="OSX45" s="34"/>
      <c r="OSY45" s="34"/>
      <c r="OSZ45" s="34"/>
      <c r="OTA45" s="34"/>
      <c r="OTB45" s="34"/>
      <c r="OTC45" s="34"/>
      <c r="OTD45" s="34"/>
      <c r="OTE45" s="34"/>
      <c r="OTF45" s="34"/>
      <c r="OTG45" s="34"/>
      <c r="OTH45" s="34"/>
      <c r="OTI45" s="34"/>
      <c r="OTJ45" s="34"/>
      <c r="OTK45" s="34"/>
      <c r="OTL45" s="34"/>
      <c r="OTM45" s="34"/>
      <c r="OTN45" s="34"/>
      <c r="OTO45" s="34"/>
      <c r="OTP45" s="34"/>
      <c r="OTQ45" s="34"/>
      <c r="OTR45" s="34"/>
      <c r="OTS45" s="34"/>
      <c r="OTT45" s="34"/>
      <c r="OTU45" s="34"/>
      <c r="OTV45" s="34"/>
      <c r="OTW45" s="34"/>
      <c r="OTX45" s="34"/>
      <c r="OTY45" s="34"/>
      <c r="OTZ45" s="34"/>
      <c r="OUA45" s="34"/>
      <c r="OUB45" s="34"/>
      <c r="OUC45" s="34"/>
      <c r="OUD45" s="34"/>
      <c r="OUE45" s="34"/>
      <c r="OUF45" s="34"/>
      <c r="OUG45" s="34"/>
      <c r="OUH45" s="34"/>
      <c r="OUI45" s="34"/>
      <c r="OUJ45" s="34"/>
      <c r="OUK45" s="34"/>
      <c r="OUL45" s="34"/>
      <c r="OUM45" s="34"/>
      <c r="OUN45" s="34"/>
      <c r="OUO45" s="34"/>
      <c r="OUP45" s="34"/>
      <c r="OUQ45" s="34"/>
      <c r="OUR45" s="34"/>
      <c r="OUS45" s="34"/>
      <c r="OUT45" s="34"/>
      <c r="OUU45" s="34"/>
      <c r="OUV45" s="34"/>
      <c r="OUW45" s="34"/>
      <c r="OUX45" s="34"/>
      <c r="OUY45" s="34"/>
      <c r="OUZ45" s="34"/>
      <c r="OVA45" s="34"/>
      <c r="OVB45" s="34"/>
      <c r="OVC45" s="34"/>
      <c r="OVD45" s="34"/>
      <c r="OVE45" s="34"/>
      <c r="OVF45" s="34"/>
      <c r="OVG45" s="34"/>
      <c r="OVH45" s="34"/>
      <c r="OVI45" s="34"/>
      <c r="OVJ45" s="34"/>
      <c r="OVK45" s="34"/>
      <c r="OVL45" s="34"/>
      <c r="OVM45" s="34"/>
      <c r="OVN45" s="34"/>
      <c r="OVO45" s="34"/>
      <c r="OVP45" s="34"/>
      <c r="OVQ45" s="34"/>
      <c r="OVR45" s="34"/>
      <c r="OVS45" s="34"/>
      <c r="OVT45" s="34"/>
      <c r="OVU45" s="34"/>
      <c r="OVV45" s="34"/>
      <c r="OVW45" s="34"/>
      <c r="OVX45" s="34"/>
      <c r="OVY45" s="34"/>
      <c r="OVZ45" s="34"/>
      <c r="OWA45" s="34"/>
      <c r="OWB45" s="34"/>
      <c r="OWC45" s="34"/>
      <c r="OWD45" s="34"/>
      <c r="OWE45" s="34"/>
      <c r="OWF45" s="34"/>
      <c r="OWG45" s="34"/>
      <c r="OWH45" s="34"/>
      <c r="OWI45" s="34"/>
      <c r="OWJ45" s="34"/>
      <c r="OWK45" s="34"/>
      <c r="OWL45" s="34"/>
      <c r="OWM45" s="34"/>
      <c r="OWN45" s="34"/>
      <c r="OWO45" s="34"/>
      <c r="OWP45" s="34"/>
      <c r="OWQ45" s="34"/>
      <c r="OWR45" s="34"/>
      <c r="OWS45" s="34"/>
      <c r="OWT45" s="34"/>
      <c r="OWU45" s="34"/>
      <c r="OWV45" s="34"/>
      <c r="OWW45" s="34"/>
      <c r="OWX45" s="34"/>
      <c r="OWY45" s="34"/>
      <c r="OWZ45" s="34"/>
      <c r="OXA45" s="34"/>
      <c r="OXB45" s="34"/>
      <c r="OXC45" s="34"/>
      <c r="OXD45" s="34"/>
      <c r="OXE45" s="34"/>
      <c r="OXF45" s="34"/>
      <c r="OXG45" s="34"/>
      <c r="OXH45" s="34"/>
      <c r="OXI45" s="34"/>
      <c r="OXJ45" s="34"/>
      <c r="OXK45" s="34"/>
      <c r="OXL45" s="34"/>
      <c r="OXM45" s="34"/>
      <c r="OXN45" s="34"/>
      <c r="OXO45" s="34"/>
      <c r="OXP45" s="34"/>
      <c r="OXQ45" s="34"/>
      <c r="OXR45" s="34"/>
      <c r="OXS45" s="34"/>
      <c r="OXT45" s="34"/>
      <c r="OXU45" s="34"/>
      <c r="OXV45" s="34"/>
      <c r="OXW45" s="34"/>
      <c r="OXX45" s="34"/>
      <c r="OXY45" s="34"/>
      <c r="OXZ45" s="34"/>
      <c r="OYA45" s="34"/>
      <c r="OYB45" s="34"/>
      <c r="OYC45" s="34"/>
      <c r="OYD45" s="34"/>
      <c r="OYE45" s="34"/>
      <c r="OYF45" s="34"/>
      <c r="OYG45" s="34"/>
      <c r="OYH45" s="34"/>
      <c r="OYI45" s="34"/>
      <c r="OYJ45" s="34"/>
      <c r="OYK45" s="34"/>
      <c r="OYL45" s="34"/>
      <c r="OYM45" s="34"/>
      <c r="OYN45" s="34"/>
      <c r="OYO45" s="34"/>
      <c r="OYP45" s="34"/>
      <c r="OYQ45" s="34"/>
      <c r="OYR45" s="34"/>
      <c r="OYS45" s="34"/>
      <c r="OYT45" s="34"/>
      <c r="OYU45" s="34"/>
      <c r="OYV45" s="34"/>
      <c r="OYW45" s="34"/>
      <c r="OYX45" s="34"/>
      <c r="OYY45" s="34"/>
      <c r="OYZ45" s="34"/>
      <c r="OZA45" s="34"/>
      <c r="OZB45" s="34"/>
      <c r="OZC45" s="34"/>
      <c r="OZD45" s="34"/>
      <c r="OZE45" s="34"/>
      <c r="OZF45" s="34"/>
      <c r="OZG45" s="34"/>
      <c r="OZH45" s="34"/>
      <c r="OZI45" s="34"/>
      <c r="OZJ45" s="34"/>
      <c r="OZK45" s="34"/>
      <c r="OZL45" s="34"/>
      <c r="OZM45" s="34"/>
      <c r="OZN45" s="34"/>
      <c r="OZO45" s="34"/>
      <c r="OZP45" s="34"/>
      <c r="OZQ45" s="34"/>
      <c r="OZR45" s="34"/>
      <c r="OZS45" s="34"/>
      <c r="OZT45" s="34"/>
      <c r="OZU45" s="34"/>
      <c r="OZV45" s="34"/>
      <c r="OZW45" s="34"/>
      <c r="OZX45" s="34"/>
      <c r="OZY45" s="34"/>
      <c r="OZZ45" s="34"/>
      <c r="PAA45" s="34"/>
      <c r="PAB45" s="34"/>
      <c r="PAC45" s="34"/>
      <c r="PAD45" s="34"/>
      <c r="PAE45" s="34"/>
      <c r="PAF45" s="34"/>
      <c r="PAG45" s="34"/>
      <c r="PAH45" s="34"/>
      <c r="PAI45" s="34"/>
      <c r="PAJ45" s="34"/>
      <c r="PAK45" s="34"/>
      <c r="PAL45" s="34"/>
      <c r="PAM45" s="34"/>
      <c r="PAN45" s="34"/>
      <c r="PAO45" s="34"/>
      <c r="PAP45" s="34"/>
      <c r="PAQ45" s="34"/>
      <c r="PAR45" s="34"/>
      <c r="PAS45" s="34"/>
      <c r="PAT45" s="34"/>
      <c r="PAU45" s="34"/>
      <c r="PAV45" s="34"/>
      <c r="PAW45" s="34"/>
      <c r="PAX45" s="34"/>
      <c r="PAY45" s="34"/>
      <c r="PAZ45" s="34"/>
      <c r="PBA45" s="34"/>
      <c r="PBB45" s="34"/>
      <c r="PBC45" s="34"/>
      <c r="PBD45" s="34"/>
      <c r="PBE45" s="34"/>
      <c r="PBF45" s="34"/>
      <c r="PBG45" s="34"/>
      <c r="PBH45" s="34"/>
      <c r="PBI45" s="34"/>
      <c r="PBJ45" s="34"/>
      <c r="PBK45" s="34"/>
      <c r="PBL45" s="34"/>
      <c r="PBM45" s="34"/>
      <c r="PBN45" s="34"/>
      <c r="PBO45" s="34"/>
      <c r="PBP45" s="34"/>
      <c r="PBQ45" s="34"/>
      <c r="PBR45" s="34"/>
      <c r="PBS45" s="34"/>
      <c r="PBT45" s="34"/>
      <c r="PBU45" s="34"/>
      <c r="PBV45" s="34"/>
      <c r="PBW45" s="34"/>
      <c r="PBX45" s="34"/>
      <c r="PBY45" s="34"/>
      <c r="PBZ45" s="34"/>
      <c r="PCA45" s="34"/>
      <c r="PCB45" s="34"/>
      <c r="PCC45" s="34"/>
      <c r="PCD45" s="34"/>
      <c r="PCE45" s="34"/>
      <c r="PCF45" s="34"/>
      <c r="PCG45" s="34"/>
      <c r="PCH45" s="34"/>
      <c r="PCI45" s="34"/>
      <c r="PCJ45" s="34"/>
      <c r="PCK45" s="34"/>
      <c r="PCL45" s="34"/>
      <c r="PCM45" s="34"/>
      <c r="PCN45" s="34"/>
      <c r="PCO45" s="34"/>
      <c r="PCP45" s="34"/>
      <c r="PCQ45" s="34"/>
      <c r="PCR45" s="34"/>
      <c r="PCS45" s="34"/>
      <c r="PCT45" s="34"/>
      <c r="PCU45" s="34"/>
      <c r="PCV45" s="34"/>
      <c r="PCW45" s="34"/>
      <c r="PCX45" s="34"/>
      <c r="PCY45" s="34"/>
      <c r="PCZ45" s="34"/>
      <c r="PDA45" s="34"/>
      <c r="PDB45" s="34"/>
      <c r="PDC45" s="34"/>
      <c r="PDD45" s="34"/>
      <c r="PDE45" s="34"/>
      <c r="PDF45" s="34"/>
      <c r="PDG45" s="34"/>
      <c r="PDH45" s="34"/>
      <c r="PDI45" s="34"/>
      <c r="PDJ45" s="34"/>
      <c r="PDK45" s="34"/>
      <c r="PDL45" s="34"/>
      <c r="PDM45" s="34"/>
      <c r="PDN45" s="34"/>
      <c r="PDO45" s="34"/>
      <c r="PDP45" s="34"/>
      <c r="PDQ45" s="34"/>
      <c r="PDR45" s="34"/>
      <c r="PDS45" s="34"/>
      <c r="PDT45" s="34"/>
      <c r="PDU45" s="34"/>
      <c r="PDV45" s="34"/>
      <c r="PDW45" s="34"/>
      <c r="PDX45" s="34"/>
      <c r="PDY45" s="34"/>
      <c r="PDZ45" s="34"/>
      <c r="PEA45" s="34"/>
      <c r="PEB45" s="34"/>
      <c r="PEC45" s="34"/>
      <c r="PED45" s="34"/>
      <c r="PEE45" s="34"/>
      <c r="PEF45" s="34"/>
      <c r="PEG45" s="34"/>
      <c r="PEH45" s="34"/>
      <c r="PEI45" s="34"/>
      <c r="PEJ45" s="34"/>
      <c r="PEK45" s="34"/>
      <c r="PEL45" s="34"/>
      <c r="PEM45" s="34"/>
      <c r="PEN45" s="34"/>
      <c r="PEO45" s="34"/>
      <c r="PEP45" s="34"/>
      <c r="PEQ45" s="34"/>
      <c r="PER45" s="34"/>
      <c r="PES45" s="34"/>
      <c r="PET45" s="34"/>
      <c r="PEU45" s="34"/>
      <c r="PEV45" s="34"/>
      <c r="PEW45" s="34"/>
      <c r="PEX45" s="34"/>
      <c r="PEY45" s="34"/>
      <c r="PEZ45" s="34"/>
      <c r="PFA45" s="34"/>
      <c r="PFB45" s="34"/>
      <c r="PFC45" s="34"/>
      <c r="PFD45" s="34"/>
      <c r="PFE45" s="34"/>
      <c r="PFF45" s="34"/>
      <c r="PFG45" s="34"/>
      <c r="PFH45" s="34"/>
      <c r="PFI45" s="34"/>
      <c r="PFJ45" s="34"/>
      <c r="PFK45" s="34"/>
      <c r="PFL45" s="34"/>
      <c r="PFM45" s="34"/>
      <c r="PFN45" s="34"/>
      <c r="PFO45" s="34"/>
      <c r="PFP45" s="34"/>
      <c r="PFQ45" s="34"/>
      <c r="PFR45" s="34"/>
      <c r="PFS45" s="34"/>
      <c r="PFT45" s="34"/>
      <c r="PFU45" s="34"/>
      <c r="PFV45" s="34"/>
      <c r="PFW45" s="34"/>
      <c r="PFX45" s="34"/>
      <c r="PFY45" s="34"/>
      <c r="PFZ45" s="34"/>
      <c r="PGA45" s="34"/>
      <c r="PGB45" s="34"/>
      <c r="PGC45" s="34"/>
      <c r="PGD45" s="34"/>
      <c r="PGE45" s="34"/>
      <c r="PGF45" s="34"/>
      <c r="PGG45" s="34"/>
      <c r="PGH45" s="34"/>
      <c r="PGI45" s="34"/>
      <c r="PGJ45" s="34"/>
      <c r="PGK45" s="34"/>
      <c r="PGL45" s="34"/>
      <c r="PGM45" s="34"/>
      <c r="PGN45" s="34"/>
      <c r="PGO45" s="34"/>
      <c r="PGP45" s="34"/>
      <c r="PGQ45" s="34"/>
      <c r="PGR45" s="34"/>
      <c r="PGS45" s="34"/>
      <c r="PGT45" s="34"/>
      <c r="PGU45" s="34"/>
      <c r="PGV45" s="34"/>
      <c r="PGW45" s="34"/>
      <c r="PGX45" s="34"/>
      <c r="PGY45" s="34"/>
      <c r="PGZ45" s="34"/>
      <c r="PHA45" s="34"/>
      <c r="PHB45" s="34"/>
      <c r="PHC45" s="34"/>
      <c r="PHD45" s="34"/>
      <c r="PHE45" s="34"/>
      <c r="PHF45" s="34"/>
      <c r="PHG45" s="34"/>
      <c r="PHH45" s="34"/>
      <c r="PHI45" s="34"/>
      <c r="PHJ45" s="34"/>
      <c r="PHK45" s="34"/>
      <c r="PHL45" s="34"/>
      <c r="PHM45" s="34"/>
      <c r="PHN45" s="34"/>
      <c r="PHO45" s="34"/>
      <c r="PHP45" s="34"/>
      <c r="PHQ45" s="34"/>
      <c r="PHR45" s="34"/>
      <c r="PHS45" s="34"/>
      <c r="PHT45" s="34"/>
      <c r="PHU45" s="34"/>
      <c r="PHV45" s="34"/>
      <c r="PHW45" s="34"/>
      <c r="PHX45" s="34"/>
      <c r="PHY45" s="34"/>
      <c r="PHZ45" s="34"/>
      <c r="PIA45" s="34"/>
      <c r="PIB45" s="34"/>
      <c r="PIC45" s="34"/>
      <c r="PID45" s="34"/>
      <c r="PIE45" s="34"/>
      <c r="PIF45" s="34"/>
      <c r="PIG45" s="34"/>
      <c r="PIH45" s="34"/>
      <c r="PII45" s="34"/>
      <c r="PIJ45" s="34"/>
      <c r="PIK45" s="34"/>
      <c r="PIL45" s="34"/>
      <c r="PIM45" s="34"/>
      <c r="PIN45" s="34"/>
      <c r="PIO45" s="34"/>
      <c r="PIP45" s="34"/>
      <c r="PIQ45" s="34"/>
      <c r="PIR45" s="34"/>
      <c r="PIS45" s="34"/>
      <c r="PIT45" s="34"/>
      <c r="PIU45" s="34"/>
      <c r="PIV45" s="34"/>
      <c r="PIW45" s="34"/>
      <c r="PIX45" s="34"/>
      <c r="PIY45" s="34"/>
      <c r="PIZ45" s="34"/>
      <c r="PJA45" s="34"/>
      <c r="PJB45" s="34"/>
      <c r="PJC45" s="34"/>
      <c r="PJD45" s="34"/>
      <c r="PJE45" s="34"/>
      <c r="PJF45" s="34"/>
      <c r="PJG45" s="34"/>
      <c r="PJH45" s="34"/>
      <c r="PJI45" s="34"/>
      <c r="PJJ45" s="34"/>
      <c r="PJK45" s="34"/>
      <c r="PJL45" s="34"/>
      <c r="PJM45" s="34"/>
      <c r="PJN45" s="34"/>
      <c r="PJO45" s="34"/>
      <c r="PJP45" s="34"/>
      <c r="PJQ45" s="34"/>
      <c r="PJR45" s="34"/>
      <c r="PJS45" s="34"/>
      <c r="PJT45" s="34"/>
      <c r="PJU45" s="34"/>
      <c r="PJV45" s="34"/>
      <c r="PJW45" s="34"/>
      <c r="PJX45" s="34"/>
      <c r="PJY45" s="34"/>
      <c r="PJZ45" s="34"/>
      <c r="PKA45" s="34"/>
      <c r="PKB45" s="34"/>
      <c r="PKC45" s="34"/>
      <c r="PKD45" s="34"/>
      <c r="PKE45" s="34"/>
      <c r="PKF45" s="34"/>
      <c r="PKG45" s="34"/>
      <c r="PKH45" s="34"/>
      <c r="PKI45" s="34"/>
      <c r="PKJ45" s="34"/>
      <c r="PKK45" s="34"/>
      <c r="PKL45" s="34"/>
      <c r="PKM45" s="34"/>
      <c r="PKN45" s="34"/>
      <c r="PKO45" s="34"/>
      <c r="PKP45" s="34"/>
      <c r="PKQ45" s="34"/>
      <c r="PKR45" s="34"/>
      <c r="PKS45" s="34"/>
      <c r="PKT45" s="34"/>
      <c r="PKU45" s="34"/>
      <c r="PKV45" s="34"/>
      <c r="PKW45" s="34"/>
      <c r="PKX45" s="34"/>
      <c r="PKY45" s="34"/>
      <c r="PKZ45" s="34"/>
      <c r="PLA45" s="34"/>
      <c r="PLB45" s="34"/>
      <c r="PLC45" s="34"/>
      <c r="PLD45" s="34"/>
      <c r="PLE45" s="34"/>
      <c r="PLF45" s="34"/>
      <c r="PLG45" s="34"/>
      <c r="PLH45" s="34"/>
      <c r="PLI45" s="34"/>
      <c r="PLJ45" s="34"/>
      <c r="PLK45" s="34"/>
      <c r="PLL45" s="34"/>
      <c r="PLM45" s="34"/>
      <c r="PLN45" s="34"/>
      <c r="PLO45" s="34"/>
      <c r="PLP45" s="34"/>
      <c r="PLQ45" s="34"/>
      <c r="PLR45" s="34"/>
      <c r="PLS45" s="34"/>
      <c r="PLT45" s="34"/>
      <c r="PLU45" s="34"/>
      <c r="PLV45" s="34"/>
      <c r="PLW45" s="34"/>
      <c r="PLX45" s="34"/>
      <c r="PLY45" s="34"/>
      <c r="PLZ45" s="34"/>
      <c r="PMA45" s="34"/>
      <c r="PMB45" s="34"/>
      <c r="PMC45" s="34"/>
      <c r="PMD45" s="34"/>
      <c r="PME45" s="34"/>
      <c r="PMF45" s="34"/>
      <c r="PMG45" s="34"/>
      <c r="PMH45" s="34"/>
      <c r="PMI45" s="34"/>
      <c r="PMJ45" s="34"/>
      <c r="PMK45" s="34"/>
      <c r="PML45" s="34"/>
      <c r="PMM45" s="34"/>
      <c r="PMN45" s="34"/>
      <c r="PMO45" s="34"/>
      <c r="PMP45" s="34"/>
      <c r="PMQ45" s="34"/>
      <c r="PMR45" s="34"/>
      <c r="PMS45" s="34"/>
      <c r="PMT45" s="34"/>
      <c r="PMU45" s="34"/>
      <c r="PMV45" s="34"/>
      <c r="PMW45" s="34"/>
      <c r="PMX45" s="34"/>
      <c r="PMY45" s="34"/>
      <c r="PMZ45" s="34"/>
      <c r="PNA45" s="34"/>
      <c r="PNB45" s="34"/>
      <c r="PNC45" s="34"/>
      <c r="PND45" s="34"/>
      <c r="PNE45" s="34"/>
      <c r="PNF45" s="34"/>
      <c r="PNG45" s="34"/>
      <c r="PNH45" s="34"/>
      <c r="PNI45" s="34"/>
      <c r="PNJ45" s="34"/>
      <c r="PNK45" s="34"/>
      <c r="PNL45" s="34"/>
      <c r="PNM45" s="34"/>
      <c r="PNN45" s="34"/>
      <c r="PNO45" s="34"/>
      <c r="PNP45" s="34"/>
      <c r="PNQ45" s="34"/>
      <c r="PNR45" s="34"/>
      <c r="PNS45" s="34"/>
      <c r="PNT45" s="34"/>
      <c r="PNU45" s="34"/>
      <c r="PNV45" s="34"/>
      <c r="PNW45" s="34"/>
      <c r="PNX45" s="34"/>
      <c r="PNY45" s="34"/>
      <c r="PNZ45" s="34"/>
      <c r="POA45" s="34"/>
      <c r="POB45" s="34"/>
      <c r="POC45" s="34"/>
      <c r="POD45" s="34"/>
      <c r="POE45" s="34"/>
      <c r="POF45" s="34"/>
      <c r="POG45" s="34"/>
      <c r="POH45" s="34"/>
      <c r="POI45" s="34"/>
      <c r="POJ45" s="34"/>
      <c r="POK45" s="34"/>
      <c r="POL45" s="34"/>
      <c r="POM45" s="34"/>
      <c r="PON45" s="34"/>
      <c r="POO45" s="34"/>
      <c r="POP45" s="34"/>
      <c r="POQ45" s="34"/>
      <c r="POR45" s="34"/>
      <c r="POS45" s="34"/>
      <c r="POT45" s="34"/>
      <c r="POU45" s="34"/>
      <c r="POV45" s="34"/>
      <c r="POW45" s="34"/>
      <c r="POX45" s="34"/>
      <c r="POY45" s="34"/>
      <c r="POZ45" s="34"/>
      <c r="PPA45" s="34"/>
      <c r="PPB45" s="34"/>
      <c r="PPC45" s="34"/>
      <c r="PPD45" s="34"/>
      <c r="PPE45" s="34"/>
      <c r="PPF45" s="34"/>
      <c r="PPG45" s="34"/>
      <c r="PPH45" s="34"/>
      <c r="PPI45" s="34"/>
      <c r="PPJ45" s="34"/>
      <c r="PPK45" s="34"/>
      <c r="PPL45" s="34"/>
      <c r="PPM45" s="34"/>
      <c r="PPN45" s="34"/>
      <c r="PPO45" s="34"/>
      <c r="PPP45" s="34"/>
      <c r="PPQ45" s="34"/>
      <c r="PPR45" s="34"/>
      <c r="PPS45" s="34"/>
      <c r="PPT45" s="34"/>
      <c r="PPU45" s="34"/>
      <c r="PPV45" s="34"/>
      <c r="PPW45" s="34"/>
      <c r="PPX45" s="34"/>
      <c r="PPY45" s="34"/>
      <c r="PPZ45" s="34"/>
      <c r="PQA45" s="34"/>
      <c r="PQB45" s="34"/>
      <c r="PQC45" s="34"/>
      <c r="PQD45" s="34"/>
      <c r="PQE45" s="34"/>
      <c r="PQF45" s="34"/>
      <c r="PQG45" s="34"/>
      <c r="PQH45" s="34"/>
      <c r="PQI45" s="34"/>
      <c r="PQJ45" s="34"/>
      <c r="PQK45" s="34"/>
      <c r="PQL45" s="34"/>
      <c r="PQM45" s="34"/>
      <c r="PQN45" s="34"/>
      <c r="PQO45" s="34"/>
      <c r="PQP45" s="34"/>
      <c r="PQQ45" s="34"/>
      <c r="PQR45" s="34"/>
      <c r="PQS45" s="34"/>
      <c r="PQT45" s="34"/>
      <c r="PQU45" s="34"/>
      <c r="PQV45" s="34"/>
      <c r="PQW45" s="34"/>
      <c r="PQX45" s="34"/>
      <c r="PQY45" s="34"/>
      <c r="PQZ45" s="34"/>
      <c r="PRA45" s="34"/>
      <c r="PRB45" s="34"/>
      <c r="PRC45" s="34"/>
      <c r="PRD45" s="34"/>
      <c r="PRE45" s="34"/>
      <c r="PRF45" s="34"/>
      <c r="PRG45" s="34"/>
      <c r="PRH45" s="34"/>
      <c r="PRI45" s="34"/>
      <c r="PRJ45" s="34"/>
      <c r="PRK45" s="34"/>
      <c r="PRL45" s="34"/>
      <c r="PRM45" s="34"/>
      <c r="PRN45" s="34"/>
      <c r="PRO45" s="34"/>
      <c r="PRP45" s="34"/>
      <c r="PRQ45" s="34"/>
      <c r="PRR45" s="34"/>
      <c r="PRS45" s="34"/>
      <c r="PRT45" s="34"/>
      <c r="PRU45" s="34"/>
      <c r="PRV45" s="34"/>
      <c r="PRW45" s="34"/>
      <c r="PRX45" s="34"/>
      <c r="PRY45" s="34"/>
      <c r="PRZ45" s="34"/>
      <c r="PSA45" s="34"/>
      <c r="PSB45" s="34"/>
      <c r="PSC45" s="34"/>
      <c r="PSD45" s="34"/>
      <c r="PSE45" s="34"/>
      <c r="PSF45" s="34"/>
      <c r="PSG45" s="34"/>
      <c r="PSH45" s="34"/>
      <c r="PSI45" s="34"/>
      <c r="PSJ45" s="34"/>
      <c r="PSK45" s="34"/>
      <c r="PSL45" s="34"/>
      <c r="PSM45" s="34"/>
      <c r="PSN45" s="34"/>
      <c r="PSO45" s="34"/>
      <c r="PSP45" s="34"/>
      <c r="PSQ45" s="34"/>
      <c r="PSR45" s="34"/>
      <c r="PSS45" s="34"/>
      <c r="PST45" s="34"/>
      <c r="PSU45" s="34"/>
      <c r="PSV45" s="34"/>
      <c r="PSW45" s="34"/>
      <c r="PSX45" s="34"/>
      <c r="PSY45" s="34"/>
      <c r="PSZ45" s="34"/>
      <c r="PTA45" s="34"/>
      <c r="PTB45" s="34"/>
      <c r="PTC45" s="34"/>
      <c r="PTD45" s="34"/>
      <c r="PTE45" s="34"/>
      <c r="PTF45" s="34"/>
      <c r="PTG45" s="34"/>
      <c r="PTH45" s="34"/>
      <c r="PTI45" s="34"/>
      <c r="PTJ45" s="34"/>
      <c r="PTK45" s="34"/>
      <c r="PTL45" s="34"/>
      <c r="PTM45" s="34"/>
      <c r="PTN45" s="34"/>
      <c r="PTO45" s="34"/>
      <c r="PTP45" s="34"/>
      <c r="PTQ45" s="34"/>
      <c r="PTR45" s="34"/>
      <c r="PTS45" s="34"/>
      <c r="PTT45" s="34"/>
      <c r="PTU45" s="34"/>
      <c r="PTV45" s="34"/>
      <c r="PTW45" s="34"/>
      <c r="PTX45" s="34"/>
      <c r="PTY45" s="34"/>
      <c r="PTZ45" s="34"/>
      <c r="PUA45" s="34"/>
      <c r="PUB45" s="34"/>
      <c r="PUC45" s="34"/>
      <c r="PUD45" s="34"/>
      <c r="PUE45" s="34"/>
      <c r="PUF45" s="34"/>
      <c r="PUG45" s="34"/>
      <c r="PUH45" s="34"/>
      <c r="PUI45" s="34"/>
      <c r="PUJ45" s="34"/>
      <c r="PUK45" s="34"/>
      <c r="PUL45" s="34"/>
      <c r="PUM45" s="34"/>
      <c r="PUN45" s="34"/>
      <c r="PUO45" s="34"/>
      <c r="PUP45" s="34"/>
      <c r="PUQ45" s="34"/>
      <c r="PUR45" s="34"/>
      <c r="PUS45" s="34"/>
      <c r="PUT45" s="34"/>
      <c r="PUU45" s="34"/>
      <c r="PUV45" s="34"/>
      <c r="PUW45" s="34"/>
      <c r="PUX45" s="34"/>
      <c r="PUY45" s="34"/>
      <c r="PUZ45" s="34"/>
      <c r="PVA45" s="34"/>
      <c r="PVB45" s="34"/>
      <c r="PVC45" s="34"/>
      <c r="PVD45" s="34"/>
      <c r="PVE45" s="34"/>
      <c r="PVF45" s="34"/>
      <c r="PVG45" s="34"/>
      <c r="PVH45" s="34"/>
      <c r="PVI45" s="34"/>
      <c r="PVJ45" s="34"/>
      <c r="PVK45" s="34"/>
      <c r="PVL45" s="34"/>
      <c r="PVM45" s="34"/>
      <c r="PVN45" s="34"/>
      <c r="PVO45" s="34"/>
      <c r="PVP45" s="34"/>
      <c r="PVQ45" s="34"/>
      <c r="PVR45" s="34"/>
      <c r="PVS45" s="34"/>
      <c r="PVT45" s="34"/>
      <c r="PVU45" s="34"/>
      <c r="PVV45" s="34"/>
      <c r="PVW45" s="34"/>
      <c r="PVX45" s="34"/>
      <c r="PVY45" s="34"/>
      <c r="PVZ45" s="34"/>
      <c r="PWA45" s="34"/>
      <c r="PWB45" s="34"/>
      <c r="PWC45" s="34"/>
      <c r="PWD45" s="34"/>
      <c r="PWE45" s="34"/>
      <c r="PWF45" s="34"/>
      <c r="PWG45" s="34"/>
      <c r="PWH45" s="34"/>
      <c r="PWI45" s="34"/>
      <c r="PWJ45" s="34"/>
      <c r="PWK45" s="34"/>
      <c r="PWL45" s="34"/>
      <c r="PWM45" s="34"/>
      <c r="PWN45" s="34"/>
      <c r="PWO45" s="34"/>
      <c r="PWP45" s="34"/>
      <c r="PWQ45" s="34"/>
      <c r="PWR45" s="34"/>
      <c r="PWS45" s="34"/>
      <c r="PWT45" s="34"/>
      <c r="PWU45" s="34"/>
      <c r="PWV45" s="34"/>
      <c r="PWW45" s="34"/>
      <c r="PWX45" s="34"/>
      <c r="PWY45" s="34"/>
      <c r="PWZ45" s="34"/>
      <c r="PXA45" s="34"/>
      <c r="PXB45" s="34"/>
      <c r="PXC45" s="34"/>
      <c r="PXD45" s="34"/>
      <c r="PXE45" s="34"/>
      <c r="PXF45" s="34"/>
      <c r="PXG45" s="34"/>
      <c r="PXH45" s="34"/>
      <c r="PXI45" s="34"/>
      <c r="PXJ45" s="34"/>
      <c r="PXK45" s="34"/>
      <c r="PXL45" s="34"/>
      <c r="PXM45" s="34"/>
      <c r="PXN45" s="34"/>
      <c r="PXO45" s="34"/>
      <c r="PXP45" s="34"/>
      <c r="PXQ45" s="34"/>
      <c r="PXR45" s="34"/>
      <c r="PXS45" s="34"/>
      <c r="PXT45" s="34"/>
      <c r="PXU45" s="34"/>
      <c r="PXV45" s="34"/>
      <c r="PXW45" s="34"/>
      <c r="PXX45" s="34"/>
      <c r="PXY45" s="34"/>
      <c r="PXZ45" s="34"/>
      <c r="PYA45" s="34"/>
      <c r="PYB45" s="34"/>
      <c r="PYC45" s="34"/>
      <c r="PYD45" s="34"/>
      <c r="PYE45" s="34"/>
      <c r="PYF45" s="34"/>
      <c r="PYG45" s="34"/>
      <c r="PYH45" s="34"/>
      <c r="PYI45" s="34"/>
      <c r="PYJ45" s="34"/>
      <c r="PYK45" s="34"/>
      <c r="PYL45" s="34"/>
      <c r="PYM45" s="34"/>
      <c r="PYN45" s="34"/>
      <c r="PYO45" s="34"/>
      <c r="PYP45" s="34"/>
      <c r="PYQ45" s="34"/>
      <c r="PYR45" s="34"/>
      <c r="PYS45" s="34"/>
      <c r="PYT45" s="34"/>
      <c r="PYU45" s="34"/>
      <c r="PYV45" s="34"/>
      <c r="PYW45" s="34"/>
      <c r="PYX45" s="34"/>
      <c r="PYY45" s="34"/>
      <c r="PYZ45" s="34"/>
      <c r="PZA45" s="34"/>
      <c r="PZB45" s="34"/>
      <c r="PZC45" s="34"/>
      <c r="PZD45" s="34"/>
      <c r="PZE45" s="34"/>
      <c r="PZF45" s="34"/>
      <c r="PZG45" s="34"/>
      <c r="PZH45" s="34"/>
      <c r="PZI45" s="34"/>
      <c r="PZJ45" s="34"/>
      <c r="PZK45" s="34"/>
      <c r="PZL45" s="34"/>
      <c r="PZM45" s="34"/>
      <c r="PZN45" s="34"/>
      <c r="PZO45" s="34"/>
      <c r="PZP45" s="34"/>
      <c r="PZQ45" s="34"/>
      <c r="PZR45" s="34"/>
      <c r="PZS45" s="34"/>
      <c r="PZT45" s="34"/>
      <c r="PZU45" s="34"/>
      <c r="PZV45" s="34"/>
      <c r="PZW45" s="34"/>
      <c r="PZX45" s="34"/>
      <c r="PZY45" s="34"/>
      <c r="PZZ45" s="34"/>
      <c r="QAA45" s="34"/>
      <c r="QAB45" s="34"/>
      <c r="QAC45" s="34"/>
      <c r="QAD45" s="34"/>
      <c r="QAE45" s="34"/>
      <c r="QAF45" s="34"/>
      <c r="QAG45" s="34"/>
      <c r="QAH45" s="34"/>
      <c r="QAI45" s="34"/>
      <c r="QAJ45" s="34"/>
      <c r="QAK45" s="34"/>
      <c r="QAL45" s="34"/>
      <c r="QAM45" s="34"/>
      <c r="QAN45" s="34"/>
      <c r="QAO45" s="34"/>
      <c r="QAP45" s="34"/>
      <c r="QAQ45" s="34"/>
      <c r="QAR45" s="34"/>
      <c r="QAS45" s="34"/>
      <c r="QAT45" s="34"/>
      <c r="QAU45" s="34"/>
      <c r="QAV45" s="34"/>
      <c r="QAW45" s="34"/>
      <c r="QAX45" s="34"/>
      <c r="QAY45" s="34"/>
      <c r="QAZ45" s="34"/>
      <c r="QBA45" s="34"/>
      <c r="QBB45" s="34"/>
      <c r="QBC45" s="34"/>
      <c r="QBD45" s="34"/>
      <c r="QBE45" s="34"/>
      <c r="QBF45" s="34"/>
      <c r="QBG45" s="34"/>
      <c r="QBH45" s="34"/>
      <c r="QBI45" s="34"/>
      <c r="QBJ45" s="34"/>
      <c r="QBK45" s="34"/>
      <c r="QBL45" s="34"/>
      <c r="QBM45" s="34"/>
      <c r="QBN45" s="34"/>
      <c r="QBO45" s="34"/>
      <c r="QBP45" s="34"/>
      <c r="QBQ45" s="34"/>
      <c r="QBR45" s="34"/>
      <c r="QBS45" s="34"/>
      <c r="QBT45" s="34"/>
      <c r="QBU45" s="34"/>
      <c r="QBV45" s="34"/>
      <c r="QBW45" s="34"/>
      <c r="QBX45" s="34"/>
      <c r="QBY45" s="34"/>
      <c r="QBZ45" s="34"/>
      <c r="QCA45" s="34"/>
      <c r="QCB45" s="34"/>
      <c r="QCC45" s="34"/>
      <c r="QCD45" s="34"/>
      <c r="QCE45" s="34"/>
      <c r="QCF45" s="34"/>
      <c r="QCG45" s="34"/>
      <c r="QCH45" s="34"/>
      <c r="QCI45" s="34"/>
      <c r="QCJ45" s="34"/>
      <c r="QCK45" s="34"/>
      <c r="QCL45" s="34"/>
      <c r="QCM45" s="34"/>
      <c r="QCN45" s="34"/>
      <c r="QCO45" s="34"/>
      <c r="QCP45" s="34"/>
      <c r="QCQ45" s="34"/>
      <c r="QCR45" s="34"/>
      <c r="QCS45" s="34"/>
      <c r="QCT45" s="34"/>
      <c r="QCU45" s="34"/>
      <c r="QCV45" s="34"/>
      <c r="QCW45" s="34"/>
      <c r="QCX45" s="34"/>
      <c r="QCY45" s="34"/>
      <c r="QCZ45" s="34"/>
      <c r="QDA45" s="34"/>
      <c r="QDB45" s="34"/>
      <c r="QDC45" s="34"/>
      <c r="QDD45" s="34"/>
      <c r="QDE45" s="34"/>
      <c r="QDF45" s="34"/>
      <c r="QDG45" s="34"/>
      <c r="QDH45" s="34"/>
      <c r="QDI45" s="34"/>
      <c r="QDJ45" s="34"/>
      <c r="QDK45" s="34"/>
      <c r="QDL45" s="34"/>
      <c r="QDM45" s="34"/>
      <c r="QDN45" s="34"/>
      <c r="QDO45" s="34"/>
      <c r="QDP45" s="34"/>
      <c r="QDQ45" s="34"/>
      <c r="QDR45" s="34"/>
      <c r="QDS45" s="34"/>
      <c r="QDT45" s="34"/>
      <c r="QDU45" s="34"/>
      <c r="QDV45" s="34"/>
      <c r="QDW45" s="34"/>
      <c r="QDX45" s="34"/>
      <c r="QDY45" s="34"/>
      <c r="QDZ45" s="34"/>
      <c r="QEA45" s="34"/>
      <c r="QEB45" s="34"/>
      <c r="QEC45" s="34"/>
      <c r="QED45" s="34"/>
      <c r="QEE45" s="34"/>
      <c r="QEF45" s="34"/>
      <c r="QEG45" s="34"/>
      <c r="QEH45" s="34"/>
      <c r="QEI45" s="34"/>
      <c r="QEJ45" s="34"/>
      <c r="QEK45" s="34"/>
      <c r="QEL45" s="34"/>
      <c r="QEM45" s="34"/>
      <c r="QEN45" s="34"/>
      <c r="QEO45" s="34"/>
      <c r="QEP45" s="34"/>
      <c r="QEQ45" s="34"/>
      <c r="QER45" s="34"/>
      <c r="QES45" s="34"/>
      <c r="QET45" s="34"/>
      <c r="QEU45" s="34"/>
      <c r="QEV45" s="34"/>
      <c r="QEW45" s="34"/>
      <c r="QEX45" s="34"/>
      <c r="QEY45" s="34"/>
      <c r="QEZ45" s="34"/>
      <c r="QFA45" s="34"/>
      <c r="QFB45" s="34"/>
      <c r="QFC45" s="34"/>
      <c r="QFD45" s="34"/>
      <c r="QFE45" s="34"/>
      <c r="QFF45" s="34"/>
      <c r="QFG45" s="34"/>
      <c r="QFH45" s="34"/>
      <c r="QFI45" s="34"/>
      <c r="QFJ45" s="34"/>
      <c r="QFK45" s="34"/>
      <c r="QFL45" s="34"/>
      <c r="QFM45" s="34"/>
      <c r="QFN45" s="34"/>
      <c r="QFO45" s="34"/>
      <c r="QFP45" s="34"/>
      <c r="QFQ45" s="34"/>
      <c r="QFR45" s="34"/>
      <c r="QFS45" s="34"/>
      <c r="QFT45" s="34"/>
      <c r="QFU45" s="34"/>
      <c r="QFV45" s="34"/>
      <c r="QFW45" s="34"/>
      <c r="QFX45" s="34"/>
      <c r="QFY45" s="34"/>
      <c r="QFZ45" s="34"/>
      <c r="QGA45" s="34"/>
      <c r="QGB45" s="34"/>
      <c r="QGC45" s="34"/>
      <c r="QGD45" s="34"/>
      <c r="QGE45" s="34"/>
      <c r="QGF45" s="34"/>
      <c r="QGG45" s="34"/>
      <c r="QGH45" s="34"/>
      <c r="QGI45" s="34"/>
      <c r="QGJ45" s="34"/>
      <c r="QGK45" s="34"/>
      <c r="QGL45" s="34"/>
      <c r="QGM45" s="34"/>
      <c r="QGN45" s="34"/>
      <c r="QGO45" s="34"/>
      <c r="QGP45" s="34"/>
      <c r="QGQ45" s="34"/>
      <c r="QGR45" s="34"/>
      <c r="QGS45" s="34"/>
      <c r="QGT45" s="34"/>
      <c r="QGU45" s="34"/>
      <c r="QGV45" s="34"/>
      <c r="QGW45" s="34"/>
      <c r="QGX45" s="34"/>
      <c r="QGY45" s="34"/>
      <c r="QGZ45" s="34"/>
      <c r="QHA45" s="34"/>
      <c r="QHB45" s="34"/>
      <c r="QHC45" s="34"/>
      <c r="QHD45" s="34"/>
      <c r="QHE45" s="34"/>
      <c r="QHF45" s="34"/>
      <c r="QHG45" s="34"/>
      <c r="QHH45" s="34"/>
      <c r="QHI45" s="34"/>
      <c r="QHJ45" s="34"/>
      <c r="QHK45" s="34"/>
      <c r="QHL45" s="34"/>
      <c r="QHM45" s="34"/>
      <c r="QHN45" s="34"/>
      <c r="QHO45" s="34"/>
      <c r="QHP45" s="34"/>
      <c r="QHQ45" s="34"/>
      <c r="QHR45" s="34"/>
      <c r="QHS45" s="34"/>
      <c r="QHT45" s="34"/>
      <c r="QHU45" s="34"/>
      <c r="QHV45" s="34"/>
      <c r="QHW45" s="34"/>
      <c r="QHX45" s="34"/>
      <c r="QHY45" s="34"/>
      <c r="QHZ45" s="34"/>
      <c r="QIA45" s="34"/>
      <c r="QIB45" s="34"/>
      <c r="QIC45" s="34"/>
      <c r="QID45" s="34"/>
      <c r="QIE45" s="34"/>
      <c r="QIF45" s="34"/>
      <c r="QIG45" s="34"/>
      <c r="QIH45" s="34"/>
      <c r="QII45" s="34"/>
      <c r="QIJ45" s="34"/>
      <c r="QIK45" s="34"/>
      <c r="QIL45" s="34"/>
      <c r="QIM45" s="34"/>
      <c r="QIN45" s="34"/>
      <c r="QIO45" s="34"/>
      <c r="QIP45" s="34"/>
      <c r="QIQ45" s="34"/>
      <c r="QIR45" s="34"/>
      <c r="QIS45" s="34"/>
      <c r="QIT45" s="34"/>
      <c r="QIU45" s="34"/>
      <c r="QIV45" s="34"/>
      <c r="QIW45" s="34"/>
      <c r="QIX45" s="34"/>
      <c r="QIY45" s="34"/>
      <c r="QIZ45" s="34"/>
      <c r="QJA45" s="34"/>
      <c r="QJB45" s="34"/>
      <c r="QJC45" s="34"/>
      <c r="QJD45" s="34"/>
      <c r="QJE45" s="34"/>
      <c r="QJF45" s="34"/>
      <c r="QJG45" s="34"/>
      <c r="QJH45" s="34"/>
      <c r="QJI45" s="34"/>
      <c r="QJJ45" s="34"/>
      <c r="QJK45" s="34"/>
      <c r="QJL45" s="34"/>
      <c r="QJM45" s="34"/>
      <c r="QJN45" s="34"/>
      <c r="QJO45" s="34"/>
      <c r="QJP45" s="34"/>
      <c r="QJQ45" s="34"/>
      <c r="QJR45" s="34"/>
      <c r="QJS45" s="34"/>
      <c r="QJT45" s="34"/>
      <c r="QJU45" s="34"/>
      <c r="QJV45" s="34"/>
      <c r="QJW45" s="34"/>
      <c r="QJX45" s="34"/>
      <c r="QJY45" s="34"/>
      <c r="QJZ45" s="34"/>
      <c r="QKA45" s="34"/>
      <c r="QKB45" s="34"/>
      <c r="QKC45" s="34"/>
      <c r="QKD45" s="34"/>
      <c r="QKE45" s="34"/>
      <c r="QKF45" s="34"/>
      <c r="QKG45" s="34"/>
      <c r="QKH45" s="34"/>
      <c r="QKI45" s="34"/>
      <c r="QKJ45" s="34"/>
      <c r="QKK45" s="34"/>
      <c r="QKL45" s="34"/>
      <c r="QKM45" s="34"/>
      <c r="QKN45" s="34"/>
      <c r="QKO45" s="34"/>
      <c r="QKP45" s="34"/>
      <c r="QKQ45" s="34"/>
      <c r="QKR45" s="34"/>
      <c r="QKS45" s="34"/>
      <c r="QKT45" s="34"/>
      <c r="QKU45" s="34"/>
      <c r="QKV45" s="34"/>
      <c r="QKW45" s="34"/>
      <c r="QKX45" s="34"/>
      <c r="QKY45" s="34"/>
      <c r="QKZ45" s="34"/>
      <c r="QLA45" s="34"/>
      <c r="QLB45" s="34"/>
      <c r="QLC45" s="34"/>
      <c r="QLD45" s="34"/>
      <c r="QLE45" s="34"/>
      <c r="QLF45" s="34"/>
      <c r="QLG45" s="34"/>
      <c r="QLH45" s="34"/>
      <c r="QLI45" s="34"/>
      <c r="QLJ45" s="34"/>
      <c r="QLK45" s="34"/>
      <c r="QLL45" s="34"/>
      <c r="QLM45" s="34"/>
      <c r="QLN45" s="34"/>
      <c r="QLO45" s="34"/>
      <c r="QLP45" s="34"/>
      <c r="QLQ45" s="34"/>
      <c r="QLR45" s="34"/>
      <c r="QLS45" s="34"/>
      <c r="QLT45" s="34"/>
      <c r="QLU45" s="34"/>
      <c r="QLV45" s="34"/>
      <c r="QLW45" s="34"/>
      <c r="QLX45" s="34"/>
      <c r="QLY45" s="34"/>
      <c r="QLZ45" s="34"/>
      <c r="QMA45" s="34"/>
      <c r="QMB45" s="34"/>
      <c r="QMC45" s="34"/>
      <c r="QMD45" s="34"/>
      <c r="QME45" s="34"/>
      <c r="QMF45" s="34"/>
      <c r="QMG45" s="34"/>
      <c r="QMH45" s="34"/>
      <c r="QMI45" s="34"/>
      <c r="QMJ45" s="34"/>
      <c r="QMK45" s="34"/>
      <c r="QML45" s="34"/>
      <c r="QMM45" s="34"/>
      <c r="QMN45" s="34"/>
      <c r="QMO45" s="34"/>
      <c r="QMP45" s="34"/>
      <c r="QMQ45" s="34"/>
      <c r="QMR45" s="34"/>
      <c r="QMS45" s="34"/>
      <c r="QMT45" s="34"/>
      <c r="QMU45" s="34"/>
      <c r="QMV45" s="34"/>
      <c r="QMW45" s="34"/>
      <c r="QMX45" s="34"/>
      <c r="QMY45" s="34"/>
      <c r="QMZ45" s="34"/>
      <c r="QNA45" s="34"/>
      <c r="QNB45" s="34"/>
      <c r="QNC45" s="34"/>
      <c r="QND45" s="34"/>
      <c r="QNE45" s="34"/>
      <c r="QNF45" s="34"/>
      <c r="QNG45" s="34"/>
      <c r="QNH45" s="34"/>
      <c r="QNI45" s="34"/>
      <c r="QNJ45" s="34"/>
      <c r="QNK45" s="34"/>
      <c r="QNL45" s="34"/>
      <c r="QNM45" s="34"/>
      <c r="QNN45" s="34"/>
      <c r="QNO45" s="34"/>
      <c r="QNP45" s="34"/>
      <c r="QNQ45" s="34"/>
      <c r="QNR45" s="34"/>
      <c r="QNS45" s="34"/>
      <c r="QNT45" s="34"/>
      <c r="QNU45" s="34"/>
      <c r="QNV45" s="34"/>
      <c r="QNW45" s="34"/>
      <c r="QNX45" s="34"/>
      <c r="QNY45" s="34"/>
      <c r="QNZ45" s="34"/>
      <c r="QOA45" s="34"/>
      <c r="QOB45" s="34"/>
      <c r="QOC45" s="34"/>
      <c r="QOD45" s="34"/>
      <c r="QOE45" s="34"/>
      <c r="QOF45" s="34"/>
      <c r="QOG45" s="34"/>
      <c r="QOH45" s="34"/>
      <c r="QOI45" s="34"/>
      <c r="QOJ45" s="34"/>
      <c r="QOK45" s="34"/>
      <c r="QOL45" s="34"/>
      <c r="QOM45" s="34"/>
      <c r="QON45" s="34"/>
      <c r="QOO45" s="34"/>
      <c r="QOP45" s="34"/>
      <c r="QOQ45" s="34"/>
      <c r="QOR45" s="34"/>
      <c r="QOS45" s="34"/>
      <c r="QOT45" s="34"/>
      <c r="QOU45" s="34"/>
      <c r="QOV45" s="34"/>
      <c r="QOW45" s="34"/>
      <c r="QOX45" s="34"/>
      <c r="QOY45" s="34"/>
      <c r="QOZ45" s="34"/>
      <c r="QPA45" s="34"/>
      <c r="QPB45" s="34"/>
      <c r="QPC45" s="34"/>
      <c r="QPD45" s="34"/>
      <c r="QPE45" s="34"/>
      <c r="QPF45" s="34"/>
      <c r="QPG45" s="34"/>
      <c r="QPH45" s="34"/>
      <c r="QPI45" s="34"/>
      <c r="QPJ45" s="34"/>
      <c r="QPK45" s="34"/>
      <c r="QPL45" s="34"/>
      <c r="QPM45" s="34"/>
      <c r="QPN45" s="34"/>
      <c r="QPO45" s="34"/>
      <c r="QPP45" s="34"/>
      <c r="QPQ45" s="34"/>
      <c r="QPR45" s="34"/>
      <c r="QPS45" s="34"/>
      <c r="QPT45" s="34"/>
      <c r="QPU45" s="34"/>
      <c r="QPV45" s="34"/>
      <c r="QPW45" s="34"/>
      <c r="QPX45" s="34"/>
      <c r="QPY45" s="34"/>
      <c r="QPZ45" s="34"/>
      <c r="QQA45" s="34"/>
      <c r="QQB45" s="34"/>
      <c r="QQC45" s="34"/>
      <c r="QQD45" s="34"/>
      <c r="QQE45" s="34"/>
      <c r="QQF45" s="34"/>
      <c r="QQG45" s="34"/>
      <c r="QQH45" s="34"/>
      <c r="QQI45" s="34"/>
      <c r="QQJ45" s="34"/>
      <c r="QQK45" s="34"/>
      <c r="QQL45" s="34"/>
      <c r="QQM45" s="34"/>
      <c r="QQN45" s="34"/>
      <c r="QQO45" s="34"/>
      <c r="QQP45" s="34"/>
      <c r="QQQ45" s="34"/>
      <c r="QQR45" s="34"/>
      <c r="QQS45" s="34"/>
      <c r="QQT45" s="34"/>
      <c r="QQU45" s="34"/>
      <c r="QQV45" s="34"/>
      <c r="QQW45" s="34"/>
      <c r="QQX45" s="34"/>
      <c r="QQY45" s="34"/>
      <c r="QQZ45" s="34"/>
      <c r="QRA45" s="34"/>
      <c r="QRB45" s="34"/>
      <c r="QRC45" s="34"/>
      <c r="QRD45" s="34"/>
      <c r="QRE45" s="34"/>
      <c r="QRF45" s="34"/>
      <c r="QRG45" s="34"/>
      <c r="QRH45" s="34"/>
      <c r="QRI45" s="34"/>
      <c r="QRJ45" s="34"/>
      <c r="QRK45" s="34"/>
      <c r="QRL45" s="34"/>
      <c r="QRM45" s="34"/>
      <c r="QRN45" s="34"/>
      <c r="QRO45" s="34"/>
      <c r="QRP45" s="34"/>
      <c r="QRQ45" s="34"/>
      <c r="QRR45" s="34"/>
      <c r="QRS45" s="34"/>
      <c r="QRT45" s="34"/>
      <c r="QRU45" s="34"/>
      <c r="QRV45" s="34"/>
      <c r="QRW45" s="34"/>
      <c r="QRX45" s="34"/>
      <c r="QRY45" s="34"/>
      <c r="QRZ45" s="34"/>
      <c r="QSA45" s="34"/>
      <c r="QSB45" s="34"/>
      <c r="QSC45" s="34"/>
      <c r="QSD45" s="34"/>
      <c r="QSE45" s="34"/>
      <c r="QSF45" s="34"/>
      <c r="QSG45" s="34"/>
      <c r="QSH45" s="34"/>
      <c r="QSI45" s="34"/>
      <c r="QSJ45" s="34"/>
      <c r="QSK45" s="34"/>
      <c r="QSL45" s="34"/>
      <c r="QSM45" s="34"/>
      <c r="QSN45" s="34"/>
      <c r="QSO45" s="34"/>
      <c r="QSP45" s="34"/>
      <c r="QSQ45" s="34"/>
      <c r="QSR45" s="34"/>
      <c r="QSS45" s="34"/>
      <c r="QST45" s="34"/>
      <c r="QSU45" s="34"/>
      <c r="QSV45" s="34"/>
      <c r="QSW45" s="34"/>
      <c r="QSX45" s="34"/>
      <c r="QSY45" s="34"/>
      <c r="QSZ45" s="34"/>
      <c r="QTA45" s="34"/>
      <c r="QTB45" s="34"/>
      <c r="QTC45" s="34"/>
      <c r="QTD45" s="34"/>
      <c r="QTE45" s="34"/>
      <c r="QTF45" s="34"/>
      <c r="QTG45" s="34"/>
      <c r="QTH45" s="34"/>
      <c r="QTI45" s="34"/>
      <c r="QTJ45" s="34"/>
      <c r="QTK45" s="34"/>
      <c r="QTL45" s="34"/>
      <c r="QTM45" s="34"/>
      <c r="QTN45" s="34"/>
      <c r="QTO45" s="34"/>
      <c r="QTP45" s="34"/>
      <c r="QTQ45" s="34"/>
      <c r="QTR45" s="34"/>
      <c r="QTS45" s="34"/>
      <c r="QTT45" s="34"/>
      <c r="QTU45" s="34"/>
      <c r="QTV45" s="34"/>
      <c r="QTW45" s="34"/>
      <c r="QTX45" s="34"/>
      <c r="QTY45" s="34"/>
      <c r="QTZ45" s="34"/>
      <c r="QUA45" s="34"/>
      <c r="QUB45" s="34"/>
      <c r="QUC45" s="34"/>
      <c r="QUD45" s="34"/>
      <c r="QUE45" s="34"/>
      <c r="QUF45" s="34"/>
      <c r="QUG45" s="34"/>
      <c r="QUH45" s="34"/>
      <c r="QUI45" s="34"/>
      <c r="QUJ45" s="34"/>
      <c r="QUK45" s="34"/>
      <c r="QUL45" s="34"/>
      <c r="QUM45" s="34"/>
      <c r="QUN45" s="34"/>
      <c r="QUO45" s="34"/>
      <c r="QUP45" s="34"/>
      <c r="QUQ45" s="34"/>
      <c r="QUR45" s="34"/>
      <c r="QUS45" s="34"/>
      <c r="QUT45" s="34"/>
      <c r="QUU45" s="34"/>
      <c r="QUV45" s="34"/>
      <c r="QUW45" s="34"/>
      <c r="QUX45" s="34"/>
      <c r="QUY45" s="34"/>
      <c r="QUZ45" s="34"/>
      <c r="QVA45" s="34"/>
      <c r="QVB45" s="34"/>
      <c r="QVC45" s="34"/>
      <c r="QVD45" s="34"/>
      <c r="QVE45" s="34"/>
      <c r="QVF45" s="34"/>
      <c r="QVG45" s="34"/>
      <c r="QVH45" s="34"/>
      <c r="QVI45" s="34"/>
      <c r="QVJ45" s="34"/>
      <c r="QVK45" s="34"/>
      <c r="QVL45" s="34"/>
      <c r="QVM45" s="34"/>
      <c r="QVN45" s="34"/>
      <c r="QVO45" s="34"/>
      <c r="QVP45" s="34"/>
      <c r="QVQ45" s="34"/>
      <c r="QVR45" s="34"/>
      <c r="QVS45" s="34"/>
      <c r="QVT45" s="34"/>
      <c r="QVU45" s="34"/>
      <c r="QVV45" s="34"/>
      <c r="QVW45" s="34"/>
      <c r="QVX45" s="34"/>
      <c r="QVY45" s="34"/>
      <c r="QVZ45" s="34"/>
      <c r="QWA45" s="34"/>
      <c r="QWB45" s="34"/>
      <c r="QWC45" s="34"/>
      <c r="QWD45" s="34"/>
      <c r="QWE45" s="34"/>
      <c r="QWF45" s="34"/>
      <c r="QWG45" s="34"/>
      <c r="QWH45" s="34"/>
      <c r="QWI45" s="34"/>
      <c r="QWJ45" s="34"/>
      <c r="QWK45" s="34"/>
      <c r="QWL45" s="34"/>
      <c r="QWM45" s="34"/>
      <c r="QWN45" s="34"/>
      <c r="QWO45" s="34"/>
      <c r="QWP45" s="34"/>
      <c r="QWQ45" s="34"/>
      <c r="QWR45" s="34"/>
      <c r="QWS45" s="34"/>
      <c r="QWT45" s="34"/>
      <c r="QWU45" s="34"/>
      <c r="QWV45" s="34"/>
      <c r="QWW45" s="34"/>
      <c r="QWX45" s="34"/>
      <c r="QWY45" s="34"/>
      <c r="QWZ45" s="34"/>
      <c r="QXA45" s="34"/>
      <c r="QXB45" s="34"/>
      <c r="QXC45" s="34"/>
      <c r="QXD45" s="34"/>
      <c r="QXE45" s="34"/>
      <c r="QXF45" s="34"/>
      <c r="QXG45" s="34"/>
      <c r="QXH45" s="34"/>
      <c r="QXI45" s="34"/>
      <c r="QXJ45" s="34"/>
      <c r="QXK45" s="34"/>
      <c r="QXL45" s="34"/>
      <c r="QXM45" s="34"/>
      <c r="QXN45" s="34"/>
      <c r="QXO45" s="34"/>
      <c r="QXP45" s="34"/>
      <c r="QXQ45" s="34"/>
      <c r="QXR45" s="34"/>
      <c r="QXS45" s="34"/>
      <c r="QXT45" s="34"/>
      <c r="QXU45" s="34"/>
      <c r="QXV45" s="34"/>
      <c r="QXW45" s="34"/>
      <c r="QXX45" s="34"/>
      <c r="QXY45" s="34"/>
      <c r="QXZ45" s="34"/>
      <c r="QYA45" s="34"/>
      <c r="QYB45" s="34"/>
      <c r="QYC45" s="34"/>
      <c r="QYD45" s="34"/>
      <c r="QYE45" s="34"/>
      <c r="QYF45" s="34"/>
      <c r="QYG45" s="34"/>
      <c r="QYH45" s="34"/>
      <c r="QYI45" s="34"/>
      <c r="QYJ45" s="34"/>
      <c r="QYK45" s="34"/>
      <c r="QYL45" s="34"/>
      <c r="QYM45" s="34"/>
      <c r="QYN45" s="34"/>
      <c r="QYO45" s="34"/>
      <c r="QYP45" s="34"/>
      <c r="QYQ45" s="34"/>
      <c r="QYR45" s="34"/>
      <c r="QYS45" s="34"/>
      <c r="QYT45" s="34"/>
      <c r="QYU45" s="34"/>
      <c r="QYV45" s="34"/>
      <c r="QYW45" s="34"/>
      <c r="QYX45" s="34"/>
      <c r="QYY45" s="34"/>
      <c r="QYZ45" s="34"/>
      <c r="QZA45" s="34"/>
      <c r="QZB45" s="34"/>
      <c r="QZC45" s="34"/>
      <c r="QZD45" s="34"/>
      <c r="QZE45" s="34"/>
      <c r="QZF45" s="34"/>
      <c r="QZG45" s="34"/>
      <c r="QZH45" s="34"/>
      <c r="QZI45" s="34"/>
      <c r="QZJ45" s="34"/>
      <c r="QZK45" s="34"/>
      <c r="QZL45" s="34"/>
      <c r="QZM45" s="34"/>
      <c r="QZN45" s="34"/>
      <c r="QZO45" s="34"/>
      <c r="QZP45" s="34"/>
      <c r="QZQ45" s="34"/>
      <c r="QZR45" s="34"/>
      <c r="QZS45" s="34"/>
      <c r="QZT45" s="34"/>
      <c r="QZU45" s="34"/>
      <c r="QZV45" s="34"/>
      <c r="QZW45" s="34"/>
      <c r="QZX45" s="34"/>
      <c r="QZY45" s="34"/>
      <c r="QZZ45" s="34"/>
      <c r="RAA45" s="34"/>
      <c r="RAB45" s="34"/>
      <c r="RAC45" s="34"/>
      <c r="RAD45" s="34"/>
      <c r="RAE45" s="34"/>
      <c r="RAF45" s="34"/>
      <c r="RAG45" s="34"/>
      <c r="RAH45" s="34"/>
      <c r="RAI45" s="34"/>
      <c r="RAJ45" s="34"/>
      <c r="RAK45" s="34"/>
      <c r="RAL45" s="34"/>
      <c r="RAM45" s="34"/>
      <c r="RAN45" s="34"/>
      <c r="RAO45" s="34"/>
      <c r="RAP45" s="34"/>
      <c r="RAQ45" s="34"/>
      <c r="RAR45" s="34"/>
      <c r="RAS45" s="34"/>
      <c r="RAT45" s="34"/>
      <c r="RAU45" s="34"/>
      <c r="RAV45" s="34"/>
      <c r="RAW45" s="34"/>
      <c r="RAX45" s="34"/>
      <c r="RAY45" s="34"/>
      <c r="RAZ45" s="34"/>
      <c r="RBA45" s="34"/>
      <c r="RBB45" s="34"/>
      <c r="RBC45" s="34"/>
      <c r="RBD45" s="34"/>
      <c r="RBE45" s="34"/>
      <c r="RBF45" s="34"/>
      <c r="RBG45" s="34"/>
      <c r="RBH45" s="34"/>
      <c r="RBI45" s="34"/>
      <c r="RBJ45" s="34"/>
      <c r="RBK45" s="34"/>
      <c r="RBL45" s="34"/>
      <c r="RBM45" s="34"/>
      <c r="RBN45" s="34"/>
      <c r="RBO45" s="34"/>
      <c r="RBP45" s="34"/>
      <c r="RBQ45" s="34"/>
      <c r="RBR45" s="34"/>
      <c r="RBS45" s="34"/>
      <c r="RBT45" s="34"/>
      <c r="RBU45" s="34"/>
      <c r="RBV45" s="34"/>
      <c r="RBW45" s="34"/>
      <c r="RBX45" s="34"/>
      <c r="RBY45" s="34"/>
      <c r="RBZ45" s="34"/>
      <c r="RCA45" s="34"/>
      <c r="RCB45" s="34"/>
      <c r="RCC45" s="34"/>
      <c r="RCD45" s="34"/>
      <c r="RCE45" s="34"/>
      <c r="RCF45" s="34"/>
      <c r="RCG45" s="34"/>
      <c r="RCH45" s="34"/>
      <c r="RCI45" s="34"/>
      <c r="RCJ45" s="34"/>
      <c r="RCK45" s="34"/>
      <c r="RCL45" s="34"/>
      <c r="RCM45" s="34"/>
      <c r="RCN45" s="34"/>
      <c r="RCO45" s="34"/>
      <c r="RCP45" s="34"/>
      <c r="RCQ45" s="34"/>
      <c r="RCR45" s="34"/>
      <c r="RCS45" s="34"/>
      <c r="RCT45" s="34"/>
      <c r="RCU45" s="34"/>
      <c r="RCV45" s="34"/>
      <c r="RCW45" s="34"/>
      <c r="RCX45" s="34"/>
      <c r="RCY45" s="34"/>
      <c r="RCZ45" s="34"/>
      <c r="RDA45" s="34"/>
      <c r="RDB45" s="34"/>
      <c r="RDC45" s="34"/>
      <c r="RDD45" s="34"/>
      <c r="RDE45" s="34"/>
      <c r="RDF45" s="34"/>
      <c r="RDG45" s="34"/>
      <c r="RDH45" s="34"/>
      <c r="RDI45" s="34"/>
      <c r="RDJ45" s="34"/>
      <c r="RDK45" s="34"/>
      <c r="RDL45" s="34"/>
      <c r="RDM45" s="34"/>
      <c r="RDN45" s="34"/>
      <c r="RDO45" s="34"/>
      <c r="RDP45" s="34"/>
      <c r="RDQ45" s="34"/>
      <c r="RDR45" s="34"/>
      <c r="RDS45" s="34"/>
      <c r="RDT45" s="34"/>
      <c r="RDU45" s="34"/>
      <c r="RDV45" s="34"/>
      <c r="RDW45" s="34"/>
      <c r="RDX45" s="34"/>
      <c r="RDY45" s="34"/>
      <c r="RDZ45" s="34"/>
      <c r="REA45" s="34"/>
      <c r="REB45" s="34"/>
      <c r="REC45" s="34"/>
      <c r="RED45" s="34"/>
      <c r="REE45" s="34"/>
      <c r="REF45" s="34"/>
      <c r="REG45" s="34"/>
      <c r="REH45" s="34"/>
      <c r="REI45" s="34"/>
      <c r="REJ45" s="34"/>
      <c r="REK45" s="34"/>
      <c r="REL45" s="34"/>
      <c r="REM45" s="34"/>
      <c r="REN45" s="34"/>
      <c r="REO45" s="34"/>
      <c r="REP45" s="34"/>
      <c r="REQ45" s="34"/>
      <c r="RER45" s="34"/>
      <c r="RES45" s="34"/>
      <c r="RET45" s="34"/>
      <c r="REU45" s="34"/>
      <c r="REV45" s="34"/>
      <c r="REW45" s="34"/>
      <c r="REX45" s="34"/>
      <c r="REY45" s="34"/>
      <c r="REZ45" s="34"/>
      <c r="RFA45" s="34"/>
      <c r="RFB45" s="34"/>
      <c r="RFC45" s="34"/>
      <c r="RFD45" s="34"/>
      <c r="RFE45" s="34"/>
      <c r="RFF45" s="34"/>
      <c r="RFG45" s="34"/>
      <c r="RFH45" s="34"/>
      <c r="RFI45" s="34"/>
      <c r="RFJ45" s="34"/>
      <c r="RFK45" s="34"/>
      <c r="RFL45" s="34"/>
      <c r="RFM45" s="34"/>
      <c r="RFN45" s="34"/>
      <c r="RFO45" s="34"/>
      <c r="RFP45" s="34"/>
      <c r="RFQ45" s="34"/>
      <c r="RFR45" s="34"/>
      <c r="RFS45" s="34"/>
      <c r="RFT45" s="34"/>
      <c r="RFU45" s="34"/>
      <c r="RFV45" s="34"/>
      <c r="RFW45" s="34"/>
      <c r="RFX45" s="34"/>
      <c r="RFY45" s="34"/>
      <c r="RFZ45" s="34"/>
      <c r="RGA45" s="34"/>
      <c r="RGB45" s="34"/>
      <c r="RGC45" s="34"/>
      <c r="RGD45" s="34"/>
      <c r="RGE45" s="34"/>
      <c r="RGF45" s="34"/>
      <c r="RGG45" s="34"/>
      <c r="RGH45" s="34"/>
      <c r="RGI45" s="34"/>
      <c r="RGJ45" s="34"/>
      <c r="RGK45" s="34"/>
      <c r="RGL45" s="34"/>
      <c r="RGM45" s="34"/>
      <c r="RGN45" s="34"/>
      <c r="RGO45" s="34"/>
      <c r="RGP45" s="34"/>
      <c r="RGQ45" s="34"/>
      <c r="RGR45" s="34"/>
      <c r="RGS45" s="34"/>
      <c r="RGT45" s="34"/>
      <c r="RGU45" s="34"/>
      <c r="RGV45" s="34"/>
      <c r="RGW45" s="34"/>
      <c r="RGX45" s="34"/>
      <c r="RGY45" s="34"/>
      <c r="RGZ45" s="34"/>
      <c r="RHA45" s="34"/>
      <c r="RHB45" s="34"/>
      <c r="RHC45" s="34"/>
      <c r="RHD45" s="34"/>
      <c r="RHE45" s="34"/>
      <c r="RHF45" s="34"/>
      <c r="RHG45" s="34"/>
      <c r="RHH45" s="34"/>
      <c r="RHI45" s="34"/>
      <c r="RHJ45" s="34"/>
      <c r="RHK45" s="34"/>
      <c r="RHL45" s="34"/>
      <c r="RHM45" s="34"/>
      <c r="RHN45" s="34"/>
      <c r="RHO45" s="34"/>
      <c r="RHP45" s="34"/>
      <c r="RHQ45" s="34"/>
      <c r="RHR45" s="34"/>
      <c r="RHS45" s="34"/>
      <c r="RHT45" s="34"/>
      <c r="RHU45" s="34"/>
      <c r="RHV45" s="34"/>
      <c r="RHW45" s="34"/>
      <c r="RHX45" s="34"/>
      <c r="RHY45" s="34"/>
      <c r="RHZ45" s="34"/>
      <c r="RIA45" s="34"/>
      <c r="RIB45" s="34"/>
      <c r="RIC45" s="34"/>
      <c r="RID45" s="34"/>
      <c r="RIE45" s="34"/>
      <c r="RIF45" s="34"/>
      <c r="RIG45" s="34"/>
      <c r="RIH45" s="34"/>
      <c r="RII45" s="34"/>
      <c r="RIJ45" s="34"/>
      <c r="RIK45" s="34"/>
      <c r="RIL45" s="34"/>
      <c r="RIM45" s="34"/>
      <c r="RIN45" s="34"/>
      <c r="RIO45" s="34"/>
      <c r="RIP45" s="34"/>
      <c r="RIQ45" s="34"/>
      <c r="RIR45" s="34"/>
      <c r="RIS45" s="34"/>
      <c r="RIT45" s="34"/>
      <c r="RIU45" s="34"/>
      <c r="RIV45" s="34"/>
      <c r="RIW45" s="34"/>
      <c r="RIX45" s="34"/>
      <c r="RIY45" s="34"/>
      <c r="RIZ45" s="34"/>
      <c r="RJA45" s="34"/>
      <c r="RJB45" s="34"/>
      <c r="RJC45" s="34"/>
      <c r="RJD45" s="34"/>
      <c r="RJE45" s="34"/>
      <c r="RJF45" s="34"/>
      <c r="RJG45" s="34"/>
      <c r="RJH45" s="34"/>
      <c r="RJI45" s="34"/>
      <c r="RJJ45" s="34"/>
      <c r="RJK45" s="34"/>
      <c r="RJL45" s="34"/>
      <c r="RJM45" s="34"/>
      <c r="RJN45" s="34"/>
      <c r="RJO45" s="34"/>
      <c r="RJP45" s="34"/>
      <c r="RJQ45" s="34"/>
      <c r="RJR45" s="34"/>
      <c r="RJS45" s="34"/>
      <c r="RJT45" s="34"/>
      <c r="RJU45" s="34"/>
      <c r="RJV45" s="34"/>
      <c r="RJW45" s="34"/>
      <c r="RJX45" s="34"/>
      <c r="RJY45" s="34"/>
      <c r="RJZ45" s="34"/>
      <c r="RKA45" s="34"/>
      <c r="RKB45" s="34"/>
      <c r="RKC45" s="34"/>
      <c r="RKD45" s="34"/>
      <c r="RKE45" s="34"/>
      <c r="RKF45" s="34"/>
      <c r="RKG45" s="34"/>
      <c r="RKH45" s="34"/>
      <c r="RKI45" s="34"/>
      <c r="RKJ45" s="34"/>
      <c r="RKK45" s="34"/>
      <c r="RKL45" s="34"/>
      <c r="RKM45" s="34"/>
      <c r="RKN45" s="34"/>
      <c r="RKO45" s="34"/>
      <c r="RKP45" s="34"/>
      <c r="RKQ45" s="34"/>
      <c r="RKR45" s="34"/>
      <c r="RKS45" s="34"/>
      <c r="RKT45" s="34"/>
      <c r="RKU45" s="34"/>
      <c r="RKV45" s="34"/>
      <c r="RKW45" s="34"/>
      <c r="RKX45" s="34"/>
      <c r="RKY45" s="34"/>
      <c r="RKZ45" s="34"/>
      <c r="RLA45" s="34"/>
      <c r="RLB45" s="34"/>
      <c r="RLC45" s="34"/>
      <c r="RLD45" s="34"/>
      <c r="RLE45" s="34"/>
      <c r="RLF45" s="34"/>
      <c r="RLG45" s="34"/>
      <c r="RLH45" s="34"/>
      <c r="RLI45" s="34"/>
      <c r="RLJ45" s="34"/>
      <c r="RLK45" s="34"/>
      <c r="RLL45" s="34"/>
      <c r="RLM45" s="34"/>
      <c r="RLN45" s="34"/>
      <c r="RLO45" s="34"/>
      <c r="RLP45" s="34"/>
      <c r="RLQ45" s="34"/>
      <c r="RLR45" s="34"/>
      <c r="RLS45" s="34"/>
      <c r="RLT45" s="34"/>
      <c r="RLU45" s="34"/>
      <c r="RLV45" s="34"/>
      <c r="RLW45" s="34"/>
      <c r="RLX45" s="34"/>
      <c r="RLY45" s="34"/>
      <c r="RLZ45" s="34"/>
      <c r="RMA45" s="34"/>
      <c r="RMB45" s="34"/>
      <c r="RMC45" s="34"/>
      <c r="RMD45" s="34"/>
      <c r="RME45" s="34"/>
      <c r="RMF45" s="34"/>
      <c r="RMG45" s="34"/>
      <c r="RMH45" s="34"/>
      <c r="RMI45" s="34"/>
      <c r="RMJ45" s="34"/>
      <c r="RMK45" s="34"/>
      <c r="RML45" s="34"/>
      <c r="RMM45" s="34"/>
      <c r="RMN45" s="34"/>
      <c r="RMO45" s="34"/>
      <c r="RMP45" s="34"/>
      <c r="RMQ45" s="34"/>
      <c r="RMR45" s="34"/>
      <c r="RMS45" s="34"/>
      <c r="RMT45" s="34"/>
      <c r="RMU45" s="34"/>
      <c r="RMV45" s="34"/>
      <c r="RMW45" s="34"/>
      <c r="RMX45" s="34"/>
      <c r="RMY45" s="34"/>
      <c r="RMZ45" s="34"/>
      <c r="RNA45" s="34"/>
      <c r="RNB45" s="34"/>
      <c r="RNC45" s="34"/>
      <c r="RND45" s="34"/>
      <c r="RNE45" s="34"/>
      <c r="RNF45" s="34"/>
      <c r="RNG45" s="34"/>
      <c r="RNH45" s="34"/>
      <c r="RNI45" s="34"/>
      <c r="RNJ45" s="34"/>
      <c r="RNK45" s="34"/>
      <c r="RNL45" s="34"/>
      <c r="RNM45" s="34"/>
      <c r="RNN45" s="34"/>
      <c r="RNO45" s="34"/>
      <c r="RNP45" s="34"/>
      <c r="RNQ45" s="34"/>
      <c r="RNR45" s="34"/>
      <c r="RNS45" s="34"/>
      <c r="RNT45" s="34"/>
      <c r="RNU45" s="34"/>
      <c r="RNV45" s="34"/>
      <c r="RNW45" s="34"/>
      <c r="RNX45" s="34"/>
      <c r="RNY45" s="34"/>
      <c r="RNZ45" s="34"/>
      <c r="ROA45" s="34"/>
      <c r="ROB45" s="34"/>
      <c r="ROC45" s="34"/>
      <c r="ROD45" s="34"/>
      <c r="ROE45" s="34"/>
      <c r="ROF45" s="34"/>
      <c r="ROG45" s="34"/>
      <c r="ROH45" s="34"/>
      <c r="ROI45" s="34"/>
      <c r="ROJ45" s="34"/>
      <c r="ROK45" s="34"/>
      <c r="ROL45" s="34"/>
      <c r="ROM45" s="34"/>
      <c r="RON45" s="34"/>
      <c r="ROO45" s="34"/>
      <c r="ROP45" s="34"/>
      <c r="ROQ45" s="34"/>
      <c r="ROR45" s="34"/>
      <c r="ROS45" s="34"/>
      <c r="ROT45" s="34"/>
      <c r="ROU45" s="34"/>
      <c r="ROV45" s="34"/>
      <c r="ROW45" s="34"/>
      <c r="ROX45" s="34"/>
      <c r="ROY45" s="34"/>
      <c r="ROZ45" s="34"/>
      <c r="RPA45" s="34"/>
      <c r="RPB45" s="34"/>
      <c r="RPC45" s="34"/>
      <c r="RPD45" s="34"/>
      <c r="RPE45" s="34"/>
      <c r="RPF45" s="34"/>
      <c r="RPG45" s="34"/>
      <c r="RPH45" s="34"/>
      <c r="RPI45" s="34"/>
      <c r="RPJ45" s="34"/>
      <c r="RPK45" s="34"/>
      <c r="RPL45" s="34"/>
      <c r="RPM45" s="34"/>
      <c r="RPN45" s="34"/>
      <c r="RPO45" s="34"/>
      <c r="RPP45" s="34"/>
      <c r="RPQ45" s="34"/>
      <c r="RPR45" s="34"/>
      <c r="RPS45" s="34"/>
      <c r="RPT45" s="34"/>
      <c r="RPU45" s="34"/>
      <c r="RPV45" s="34"/>
      <c r="RPW45" s="34"/>
      <c r="RPX45" s="34"/>
      <c r="RPY45" s="34"/>
      <c r="RPZ45" s="34"/>
      <c r="RQA45" s="34"/>
      <c r="RQB45" s="34"/>
      <c r="RQC45" s="34"/>
      <c r="RQD45" s="34"/>
      <c r="RQE45" s="34"/>
      <c r="RQF45" s="34"/>
      <c r="RQG45" s="34"/>
      <c r="RQH45" s="34"/>
      <c r="RQI45" s="34"/>
      <c r="RQJ45" s="34"/>
      <c r="RQK45" s="34"/>
      <c r="RQL45" s="34"/>
      <c r="RQM45" s="34"/>
      <c r="RQN45" s="34"/>
      <c r="RQO45" s="34"/>
      <c r="RQP45" s="34"/>
      <c r="RQQ45" s="34"/>
      <c r="RQR45" s="34"/>
      <c r="RQS45" s="34"/>
      <c r="RQT45" s="34"/>
      <c r="RQU45" s="34"/>
      <c r="RQV45" s="34"/>
      <c r="RQW45" s="34"/>
      <c r="RQX45" s="34"/>
      <c r="RQY45" s="34"/>
      <c r="RQZ45" s="34"/>
      <c r="RRA45" s="34"/>
      <c r="RRB45" s="34"/>
      <c r="RRC45" s="34"/>
      <c r="RRD45" s="34"/>
      <c r="RRE45" s="34"/>
      <c r="RRF45" s="34"/>
      <c r="RRG45" s="34"/>
      <c r="RRH45" s="34"/>
      <c r="RRI45" s="34"/>
      <c r="RRJ45" s="34"/>
      <c r="RRK45" s="34"/>
      <c r="RRL45" s="34"/>
      <c r="RRM45" s="34"/>
      <c r="RRN45" s="34"/>
      <c r="RRO45" s="34"/>
      <c r="RRP45" s="34"/>
      <c r="RRQ45" s="34"/>
      <c r="RRR45" s="34"/>
      <c r="RRS45" s="34"/>
      <c r="RRT45" s="34"/>
      <c r="RRU45" s="34"/>
      <c r="RRV45" s="34"/>
      <c r="RRW45" s="34"/>
      <c r="RRX45" s="34"/>
      <c r="RRY45" s="34"/>
      <c r="RRZ45" s="34"/>
      <c r="RSA45" s="34"/>
      <c r="RSB45" s="34"/>
      <c r="RSC45" s="34"/>
      <c r="RSD45" s="34"/>
      <c r="RSE45" s="34"/>
      <c r="RSF45" s="34"/>
      <c r="RSG45" s="34"/>
      <c r="RSH45" s="34"/>
      <c r="RSI45" s="34"/>
      <c r="RSJ45" s="34"/>
      <c r="RSK45" s="34"/>
      <c r="RSL45" s="34"/>
      <c r="RSM45" s="34"/>
      <c r="RSN45" s="34"/>
      <c r="RSO45" s="34"/>
      <c r="RSP45" s="34"/>
      <c r="RSQ45" s="34"/>
      <c r="RSR45" s="34"/>
      <c r="RSS45" s="34"/>
      <c r="RST45" s="34"/>
      <c r="RSU45" s="34"/>
      <c r="RSV45" s="34"/>
      <c r="RSW45" s="34"/>
      <c r="RSX45" s="34"/>
      <c r="RSY45" s="34"/>
      <c r="RSZ45" s="34"/>
      <c r="RTA45" s="34"/>
      <c r="RTB45" s="34"/>
      <c r="RTC45" s="34"/>
      <c r="RTD45" s="34"/>
      <c r="RTE45" s="34"/>
      <c r="RTF45" s="34"/>
      <c r="RTG45" s="34"/>
      <c r="RTH45" s="34"/>
      <c r="RTI45" s="34"/>
      <c r="RTJ45" s="34"/>
      <c r="RTK45" s="34"/>
      <c r="RTL45" s="34"/>
      <c r="RTM45" s="34"/>
      <c r="RTN45" s="34"/>
      <c r="RTO45" s="34"/>
      <c r="RTP45" s="34"/>
      <c r="RTQ45" s="34"/>
      <c r="RTR45" s="34"/>
      <c r="RTS45" s="34"/>
      <c r="RTT45" s="34"/>
      <c r="RTU45" s="34"/>
      <c r="RTV45" s="34"/>
      <c r="RTW45" s="34"/>
      <c r="RTX45" s="34"/>
      <c r="RTY45" s="34"/>
      <c r="RTZ45" s="34"/>
      <c r="RUA45" s="34"/>
      <c r="RUB45" s="34"/>
      <c r="RUC45" s="34"/>
      <c r="RUD45" s="34"/>
      <c r="RUE45" s="34"/>
      <c r="RUF45" s="34"/>
      <c r="RUG45" s="34"/>
      <c r="RUH45" s="34"/>
      <c r="RUI45" s="34"/>
      <c r="RUJ45" s="34"/>
      <c r="RUK45" s="34"/>
      <c r="RUL45" s="34"/>
      <c r="RUM45" s="34"/>
      <c r="RUN45" s="34"/>
      <c r="RUO45" s="34"/>
      <c r="RUP45" s="34"/>
      <c r="RUQ45" s="34"/>
      <c r="RUR45" s="34"/>
      <c r="RUS45" s="34"/>
      <c r="RUT45" s="34"/>
      <c r="RUU45" s="34"/>
      <c r="RUV45" s="34"/>
      <c r="RUW45" s="34"/>
      <c r="RUX45" s="34"/>
      <c r="RUY45" s="34"/>
      <c r="RUZ45" s="34"/>
      <c r="RVA45" s="34"/>
      <c r="RVB45" s="34"/>
      <c r="RVC45" s="34"/>
      <c r="RVD45" s="34"/>
      <c r="RVE45" s="34"/>
      <c r="RVF45" s="34"/>
      <c r="RVG45" s="34"/>
      <c r="RVH45" s="34"/>
      <c r="RVI45" s="34"/>
      <c r="RVJ45" s="34"/>
      <c r="RVK45" s="34"/>
      <c r="RVL45" s="34"/>
      <c r="RVM45" s="34"/>
      <c r="RVN45" s="34"/>
      <c r="RVO45" s="34"/>
      <c r="RVP45" s="34"/>
      <c r="RVQ45" s="34"/>
      <c r="RVR45" s="34"/>
      <c r="RVS45" s="34"/>
      <c r="RVT45" s="34"/>
      <c r="RVU45" s="34"/>
      <c r="RVV45" s="34"/>
      <c r="RVW45" s="34"/>
      <c r="RVX45" s="34"/>
      <c r="RVY45" s="34"/>
      <c r="RVZ45" s="34"/>
      <c r="RWA45" s="34"/>
      <c r="RWB45" s="34"/>
      <c r="RWC45" s="34"/>
      <c r="RWD45" s="34"/>
      <c r="RWE45" s="34"/>
      <c r="RWF45" s="34"/>
      <c r="RWG45" s="34"/>
      <c r="RWH45" s="34"/>
      <c r="RWI45" s="34"/>
      <c r="RWJ45" s="34"/>
      <c r="RWK45" s="34"/>
      <c r="RWL45" s="34"/>
      <c r="RWM45" s="34"/>
      <c r="RWN45" s="34"/>
      <c r="RWO45" s="34"/>
      <c r="RWP45" s="34"/>
      <c r="RWQ45" s="34"/>
      <c r="RWR45" s="34"/>
      <c r="RWS45" s="34"/>
      <c r="RWT45" s="34"/>
      <c r="RWU45" s="34"/>
      <c r="RWV45" s="34"/>
      <c r="RWW45" s="34"/>
      <c r="RWX45" s="34"/>
      <c r="RWY45" s="34"/>
      <c r="RWZ45" s="34"/>
      <c r="RXA45" s="34"/>
      <c r="RXB45" s="34"/>
      <c r="RXC45" s="34"/>
      <c r="RXD45" s="34"/>
      <c r="RXE45" s="34"/>
      <c r="RXF45" s="34"/>
      <c r="RXG45" s="34"/>
      <c r="RXH45" s="34"/>
      <c r="RXI45" s="34"/>
      <c r="RXJ45" s="34"/>
      <c r="RXK45" s="34"/>
      <c r="RXL45" s="34"/>
      <c r="RXM45" s="34"/>
      <c r="RXN45" s="34"/>
      <c r="RXO45" s="34"/>
      <c r="RXP45" s="34"/>
      <c r="RXQ45" s="34"/>
      <c r="RXR45" s="34"/>
      <c r="RXS45" s="34"/>
      <c r="RXT45" s="34"/>
      <c r="RXU45" s="34"/>
      <c r="RXV45" s="34"/>
      <c r="RXW45" s="34"/>
      <c r="RXX45" s="34"/>
      <c r="RXY45" s="34"/>
      <c r="RXZ45" s="34"/>
      <c r="RYA45" s="34"/>
      <c r="RYB45" s="34"/>
      <c r="RYC45" s="34"/>
      <c r="RYD45" s="34"/>
      <c r="RYE45" s="34"/>
      <c r="RYF45" s="34"/>
      <c r="RYG45" s="34"/>
      <c r="RYH45" s="34"/>
      <c r="RYI45" s="34"/>
      <c r="RYJ45" s="34"/>
      <c r="RYK45" s="34"/>
      <c r="RYL45" s="34"/>
      <c r="RYM45" s="34"/>
      <c r="RYN45" s="34"/>
      <c r="RYO45" s="34"/>
      <c r="RYP45" s="34"/>
      <c r="RYQ45" s="34"/>
      <c r="RYR45" s="34"/>
      <c r="RYS45" s="34"/>
      <c r="RYT45" s="34"/>
      <c r="RYU45" s="34"/>
      <c r="RYV45" s="34"/>
      <c r="RYW45" s="34"/>
      <c r="RYX45" s="34"/>
      <c r="RYY45" s="34"/>
      <c r="RYZ45" s="34"/>
      <c r="RZA45" s="34"/>
      <c r="RZB45" s="34"/>
      <c r="RZC45" s="34"/>
      <c r="RZD45" s="34"/>
      <c r="RZE45" s="34"/>
      <c r="RZF45" s="34"/>
      <c r="RZG45" s="34"/>
      <c r="RZH45" s="34"/>
      <c r="RZI45" s="34"/>
      <c r="RZJ45" s="34"/>
      <c r="RZK45" s="34"/>
      <c r="RZL45" s="34"/>
      <c r="RZM45" s="34"/>
      <c r="RZN45" s="34"/>
      <c r="RZO45" s="34"/>
      <c r="RZP45" s="34"/>
      <c r="RZQ45" s="34"/>
      <c r="RZR45" s="34"/>
      <c r="RZS45" s="34"/>
      <c r="RZT45" s="34"/>
      <c r="RZU45" s="34"/>
      <c r="RZV45" s="34"/>
      <c r="RZW45" s="34"/>
      <c r="RZX45" s="34"/>
      <c r="RZY45" s="34"/>
      <c r="RZZ45" s="34"/>
      <c r="SAA45" s="34"/>
      <c r="SAB45" s="34"/>
      <c r="SAC45" s="34"/>
      <c r="SAD45" s="34"/>
      <c r="SAE45" s="34"/>
      <c r="SAF45" s="34"/>
      <c r="SAG45" s="34"/>
      <c r="SAH45" s="34"/>
      <c r="SAI45" s="34"/>
      <c r="SAJ45" s="34"/>
      <c r="SAK45" s="34"/>
      <c r="SAL45" s="34"/>
      <c r="SAM45" s="34"/>
      <c r="SAN45" s="34"/>
      <c r="SAO45" s="34"/>
      <c r="SAP45" s="34"/>
      <c r="SAQ45" s="34"/>
      <c r="SAR45" s="34"/>
      <c r="SAS45" s="34"/>
      <c r="SAT45" s="34"/>
      <c r="SAU45" s="34"/>
      <c r="SAV45" s="34"/>
      <c r="SAW45" s="34"/>
      <c r="SAX45" s="34"/>
      <c r="SAY45" s="34"/>
      <c r="SAZ45" s="34"/>
      <c r="SBA45" s="34"/>
      <c r="SBB45" s="34"/>
      <c r="SBC45" s="34"/>
      <c r="SBD45" s="34"/>
      <c r="SBE45" s="34"/>
      <c r="SBF45" s="34"/>
      <c r="SBG45" s="34"/>
      <c r="SBH45" s="34"/>
      <c r="SBI45" s="34"/>
      <c r="SBJ45" s="34"/>
      <c r="SBK45" s="34"/>
      <c r="SBL45" s="34"/>
      <c r="SBM45" s="34"/>
      <c r="SBN45" s="34"/>
      <c r="SBO45" s="34"/>
      <c r="SBP45" s="34"/>
      <c r="SBQ45" s="34"/>
      <c r="SBR45" s="34"/>
      <c r="SBS45" s="34"/>
      <c r="SBT45" s="34"/>
      <c r="SBU45" s="34"/>
      <c r="SBV45" s="34"/>
      <c r="SBW45" s="34"/>
      <c r="SBX45" s="34"/>
      <c r="SBY45" s="34"/>
      <c r="SBZ45" s="34"/>
      <c r="SCA45" s="34"/>
      <c r="SCB45" s="34"/>
      <c r="SCC45" s="34"/>
      <c r="SCD45" s="34"/>
      <c r="SCE45" s="34"/>
      <c r="SCF45" s="34"/>
      <c r="SCG45" s="34"/>
      <c r="SCH45" s="34"/>
      <c r="SCI45" s="34"/>
      <c r="SCJ45" s="34"/>
      <c r="SCK45" s="34"/>
      <c r="SCL45" s="34"/>
      <c r="SCM45" s="34"/>
      <c r="SCN45" s="34"/>
      <c r="SCO45" s="34"/>
      <c r="SCP45" s="34"/>
      <c r="SCQ45" s="34"/>
      <c r="SCR45" s="34"/>
      <c r="SCS45" s="34"/>
      <c r="SCT45" s="34"/>
      <c r="SCU45" s="34"/>
      <c r="SCV45" s="34"/>
      <c r="SCW45" s="34"/>
      <c r="SCX45" s="34"/>
      <c r="SCY45" s="34"/>
      <c r="SCZ45" s="34"/>
      <c r="SDA45" s="34"/>
      <c r="SDB45" s="34"/>
      <c r="SDC45" s="34"/>
      <c r="SDD45" s="34"/>
      <c r="SDE45" s="34"/>
      <c r="SDF45" s="34"/>
      <c r="SDG45" s="34"/>
      <c r="SDH45" s="34"/>
      <c r="SDI45" s="34"/>
      <c r="SDJ45" s="34"/>
      <c r="SDK45" s="34"/>
      <c r="SDL45" s="34"/>
      <c r="SDM45" s="34"/>
      <c r="SDN45" s="34"/>
      <c r="SDO45" s="34"/>
      <c r="SDP45" s="34"/>
      <c r="SDQ45" s="34"/>
      <c r="SDR45" s="34"/>
      <c r="SDS45" s="34"/>
      <c r="SDT45" s="34"/>
      <c r="SDU45" s="34"/>
      <c r="SDV45" s="34"/>
      <c r="SDW45" s="34"/>
      <c r="SDX45" s="34"/>
      <c r="SDY45" s="34"/>
      <c r="SDZ45" s="34"/>
      <c r="SEA45" s="34"/>
      <c r="SEB45" s="34"/>
      <c r="SEC45" s="34"/>
      <c r="SED45" s="34"/>
      <c r="SEE45" s="34"/>
      <c r="SEF45" s="34"/>
      <c r="SEG45" s="34"/>
      <c r="SEH45" s="34"/>
      <c r="SEI45" s="34"/>
      <c r="SEJ45" s="34"/>
      <c r="SEK45" s="34"/>
      <c r="SEL45" s="34"/>
      <c r="SEM45" s="34"/>
      <c r="SEN45" s="34"/>
      <c r="SEO45" s="34"/>
      <c r="SEP45" s="34"/>
      <c r="SEQ45" s="34"/>
      <c r="SER45" s="34"/>
      <c r="SES45" s="34"/>
      <c r="SET45" s="34"/>
      <c r="SEU45" s="34"/>
      <c r="SEV45" s="34"/>
      <c r="SEW45" s="34"/>
      <c r="SEX45" s="34"/>
      <c r="SEY45" s="34"/>
      <c r="SEZ45" s="34"/>
      <c r="SFA45" s="34"/>
      <c r="SFB45" s="34"/>
      <c r="SFC45" s="34"/>
      <c r="SFD45" s="34"/>
      <c r="SFE45" s="34"/>
      <c r="SFF45" s="34"/>
      <c r="SFG45" s="34"/>
      <c r="SFH45" s="34"/>
      <c r="SFI45" s="34"/>
      <c r="SFJ45" s="34"/>
      <c r="SFK45" s="34"/>
      <c r="SFL45" s="34"/>
      <c r="SFM45" s="34"/>
      <c r="SFN45" s="34"/>
      <c r="SFO45" s="34"/>
      <c r="SFP45" s="34"/>
      <c r="SFQ45" s="34"/>
      <c r="SFR45" s="34"/>
      <c r="SFS45" s="34"/>
      <c r="SFT45" s="34"/>
      <c r="SFU45" s="34"/>
      <c r="SFV45" s="34"/>
      <c r="SFW45" s="34"/>
      <c r="SFX45" s="34"/>
      <c r="SFY45" s="34"/>
      <c r="SFZ45" s="34"/>
      <c r="SGA45" s="34"/>
      <c r="SGB45" s="34"/>
      <c r="SGC45" s="34"/>
      <c r="SGD45" s="34"/>
      <c r="SGE45" s="34"/>
      <c r="SGF45" s="34"/>
      <c r="SGG45" s="34"/>
      <c r="SGH45" s="34"/>
      <c r="SGI45" s="34"/>
      <c r="SGJ45" s="34"/>
      <c r="SGK45" s="34"/>
      <c r="SGL45" s="34"/>
      <c r="SGM45" s="34"/>
      <c r="SGN45" s="34"/>
      <c r="SGO45" s="34"/>
      <c r="SGP45" s="34"/>
      <c r="SGQ45" s="34"/>
      <c r="SGR45" s="34"/>
      <c r="SGS45" s="34"/>
      <c r="SGT45" s="34"/>
      <c r="SGU45" s="34"/>
      <c r="SGV45" s="34"/>
      <c r="SGW45" s="34"/>
      <c r="SGX45" s="34"/>
      <c r="SGY45" s="34"/>
      <c r="SGZ45" s="34"/>
      <c r="SHA45" s="34"/>
      <c r="SHB45" s="34"/>
      <c r="SHC45" s="34"/>
      <c r="SHD45" s="34"/>
      <c r="SHE45" s="34"/>
      <c r="SHF45" s="34"/>
      <c r="SHG45" s="34"/>
      <c r="SHH45" s="34"/>
      <c r="SHI45" s="34"/>
      <c r="SHJ45" s="34"/>
      <c r="SHK45" s="34"/>
      <c r="SHL45" s="34"/>
      <c r="SHM45" s="34"/>
      <c r="SHN45" s="34"/>
      <c r="SHO45" s="34"/>
      <c r="SHP45" s="34"/>
      <c r="SHQ45" s="34"/>
      <c r="SHR45" s="34"/>
      <c r="SHS45" s="34"/>
      <c r="SHT45" s="34"/>
      <c r="SHU45" s="34"/>
      <c r="SHV45" s="34"/>
      <c r="SHW45" s="34"/>
      <c r="SHX45" s="34"/>
      <c r="SHY45" s="34"/>
      <c r="SHZ45" s="34"/>
      <c r="SIA45" s="34"/>
      <c r="SIB45" s="34"/>
      <c r="SIC45" s="34"/>
      <c r="SID45" s="34"/>
      <c r="SIE45" s="34"/>
      <c r="SIF45" s="34"/>
      <c r="SIG45" s="34"/>
      <c r="SIH45" s="34"/>
      <c r="SII45" s="34"/>
      <c r="SIJ45" s="34"/>
      <c r="SIK45" s="34"/>
      <c r="SIL45" s="34"/>
      <c r="SIM45" s="34"/>
      <c r="SIN45" s="34"/>
      <c r="SIO45" s="34"/>
      <c r="SIP45" s="34"/>
      <c r="SIQ45" s="34"/>
      <c r="SIR45" s="34"/>
      <c r="SIS45" s="34"/>
      <c r="SIT45" s="34"/>
      <c r="SIU45" s="34"/>
      <c r="SIV45" s="34"/>
      <c r="SIW45" s="34"/>
      <c r="SIX45" s="34"/>
      <c r="SIY45" s="34"/>
      <c r="SIZ45" s="34"/>
      <c r="SJA45" s="34"/>
      <c r="SJB45" s="34"/>
      <c r="SJC45" s="34"/>
      <c r="SJD45" s="34"/>
      <c r="SJE45" s="34"/>
      <c r="SJF45" s="34"/>
      <c r="SJG45" s="34"/>
      <c r="SJH45" s="34"/>
      <c r="SJI45" s="34"/>
      <c r="SJJ45" s="34"/>
      <c r="SJK45" s="34"/>
      <c r="SJL45" s="34"/>
      <c r="SJM45" s="34"/>
      <c r="SJN45" s="34"/>
      <c r="SJO45" s="34"/>
      <c r="SJP45" s="34"/>
      <c r="SJQ45" s="34"/>
      <c r="SJR45" s="34"/>
      <c r="SJS45" s="34"/>
      <c r="SJT45" s="34"/>
      <c r="SJU45" s="34"/>
      <c r="SJV45" s="34"/>
      <c r="SJW45" s="34"/>
      <c r="SJX45" s="34"/>
      <c r="SJY45" s="34"/>
      <c r="SJZ45" s="34"/>
      <c r="SKA45" s="34"/>
      <c r="SKB45" s="34"/>
      <c r="SKC45" s="34"/>
      <c r="SKD45" s="34"/>
      <c r="SKE45" s="34"/>
      <c r="SKF45" s="34"/>
      <c r="SKG45" s="34"/>
      <c r="SKH45" s="34"/>
      <c r="SKI45" s="34"/>
      <c r="SKJ45" s="34"/>
      <c r="SKK45" s="34"/>
      <c r="SKL45" s="34"/>
      <c r="SKM45" s="34"/>
      <c r="SKN45" s="34"/>
      <c r="SKO45" s="34"/>
      <c r="SKP45" s="34"/>
      <c r="SKQ45" s="34"/>
      <c r="SKR45" s="34"/>
      <c r="SKS45" s="34"/>
      <c r="SKT45" s="34"/>
      <c r="SKU45" s="34"/>
      <c r="SKV45" s="34"/>
      <c r="SKW45" s="34"/>
      <c r="SKX45" s="34"/>
      <c r="SKY45" s="34"/>
      <c r="SKZ45" s="34"/>
      <c r="SLA45" s="34"/>
      <c r="SLB45" s="34"/>
      <c r="SLC45" s="34"/>
      <c r="SLD45" s="34"/>
      <c r="SLE45" s="34"/>
      <c r="SLF45" s="34"/>
      <c r="SLG45" s="34"/>
      <c r="SLH45" s="34"/>
      <c r="SLI45" s="34"/>
      <c r="SLJ45" s="34"/>
      <c r="SLK45" s="34"/>
      <c r="SLL45" s="34"/>
      <c r="SLM45" s="34"/>
      <c r="SLN45" s="34"/>
      <c r="SLO45" s="34"/>
      <c r="SLP45" s="34"/>
      <c r="SLQ45" s="34"/>
      <c r="SLR45" s="34"/>
      <c r="SLS45" s="34"/>
      <c r="SLT45" s="34"/>
      <c r="SLU45" s="34"/>
      <c r="SLV45" s="34"/>
      <c r="SLW45" s="34"/>
      <c r="SLX45" s="34"/>
      <c r="SLY45" s="34"/>
      <c r="SLZ45" s="34"/>
      <c r="SMA45" s="34"/>
      <c r="SMB45" s="34"/>
      <c r="SMC45" s="34"/>
      <c r="SMD45" s="34"/>
      <c r="SME45" s="34"/>
      <c r="SMF45" s="34"/>
      <c r="SMG45" s="34"/>
      <c r="SMH45" s="34"/>
      <c r="SMI45" s="34"/>
      <c r="SMJ45" s="34"/>
      <c r="SMK45" s="34"/>
      <c r="SML45" s="34"/>
      <c r="SMM45" s="34"/>
      <c r="SMN45" s="34"/>
      <c r="SMO45" s="34"/>
      <c r="SMP45" s="34"/>
      <c r="SMQ45" s="34"/>
      <c r="SMR45" s="34"/>
      <c r="SMS45" s="34"/>
      <c r="SMT45" s="34"/>
      <c r="SMU45" s="34"/>
      <c r="SMV45" s="34"/>
      <c r="SMW45" s="34"/>
      <c r="SMX45" s="34"/>
      <c r="SMY45" s="34"/>
      <c r="SMZ45" s="34"/>
      <c r="SNA45" s="34"/>
      <c r="SNB45" s="34"/>
      <c r="SNC45" s="34"/>
      <c r="SND45" s="34"/>
      <c r="SNE45" s="34"/>
      <c r="SNF45" s="34"/>
      <c r="SNG45" s="34"/>
      <c r="SNH45" s="34"/>
      <c r="SNI45" s="34"/>
      <c r="SNJ45" s="34"/>
      <c r="SNK45" s="34"/>
      <c r="SNL45" s="34"/>
      <c r="SNM45" s="34"/>
      <c r="SNN45" s="34"/>
      <c r="SNO45" s="34"/>
      <c r="SNP45" s="34"/>
      <c r="SNQ45" s="34"/>
      <c r="SNR45" s="34"/>
      <c r="SNS45" s="34"/>
      <c r="SNT45" s="34"/>
      <c r="SNU45" s="34"/>
      <c r="SNV45" s="34"/>
      <c r="SNW45" s="34"/>
      <c r="SNX45" s="34"/>
      <c r="SNY45" s="34"/>
      <c r="SNZ45" s="34"/>
      <c r="SOA45" s="34"/>
      <c r="SOB45" s="34"/>
      <c r="SOC45" s="34"/>
      <c r="SOD45" s="34"/>
      <c r="SOE45" s="34"/>
      <c r="SOF45" s="34"/>
      <c r="SOG45" s="34"/>
      <c r="SOH45" s="34"/>
      <c r="SOI45" s="34"/>
      <c r="SOJ45" s="34"/>
      <c r="SOK45" s="34"/>
      <c r="SOL45" s="34"/>
      <c r="SOM45" s="34"/>
      <c r="SON45" s="34"/>
      <c r="SOO45" s="34"/>
      <c r="SOP45" s="34"/>
      <c r="SOQ45" s="34"/>
      <c r="SOR45" s="34"/>
      <c r="SOS45" s="34"/>
      <c r="SOT45" s="34"/>
      <c r="SOU45" s="34"/>
      <c r="SOV45" s="34"/>
      <c r="SOW45" s="34"/>
      <c r="SOX45" s="34"/>
      <c r="SOY45" s="34"/>
      <c r="SOZ45" s="34"/>
      <c r="SPA45" s="34"/>
      <c r="SPB45" s="34"/>
      <c r="SPC45" s="34"/>
      <c r="SPD45" s="34"/>
      <c r="SPE45" s="34"/>
      <c r="SPF45" s="34"/>
      <c r="SPG45" s="34"/>
      <c r="SPH45" s="34"/>
      <c r="SPI45" s="34"/>
      <c r="SPJ45" s="34"/>
      <c r="SPK45" s="34"/>
      <c r="SPL45" s="34"/>
      <c r="SPM45" s="34"/>
      <c r="SPN45" s="34"/>
      <c r="SPO45" s="34"/>
      <c r="SPP45" s="34"/>
      <c r="SPQ45" s="34"/>
      <c r="SPR45" s="34"/>
      <c r="SPS45" s="34"/>
      <c r="SPT45" s="34"/>
      <c r="SPU45" s="34"/>
      <c r="SPV45" s="34"/>
      <c r="SPW45" s="34"/>
      <c r="SPX45" s="34"/>
      <c r="SPY45" s="34"/>
      <c r="SPZ45" s="34"/>
      <c r="SQA45" s="34"/>
      <c r="SQB45" s="34"/>
      <c r="SQC45" s="34"/>
      <c r="SQD45" s="34"/>
      <c r="SQE45" s="34"/>
      <c r="SQF45" s="34"/>
      <c r="SQG45" s="34"/>
      <c r="SQH45" s="34"/>
      <c r="SQI45" s="34"/>
      <c r="SQJ45" s="34"/>
      <c r="SQK45" s="34"/>
      <c r="SQL45" s="34"/>
      <c r="SQM45" s="34"/>
      <c r="SQN45" s="34"/>
      <c r="SQO45" s="34"/>
      <c r="SQP45" s="34"/>
      <c r="SQQ45" s="34"/>
      <c r="SQR45" s="34"/>
      <c r="SQS45" s="34"/>
      <c r="SQT45" s="34"/>
      <c r="SQU45" s="34"/>
      <c r="SQV45" s="34"/>
      <c r="SQW45" s="34"/>
      <c r="SQX45" s="34"/>
      <c r="SQY45" s="34"/>
      <c r="SQZ45" s="34"/>
      <c r="SRA45" s="34"/>
      <c r="SRB45" s="34"/>
      <c r="SRC45" s="34"/>
      <c r="SRD45" s="34"/>
      <c r="SRE45" s="34"/>
      <c r="SRF45" s="34"/>
      <c r="SRG45" s="34"/>
      <c r="SRH45" s="34"/>
      <c r="SRI45" s="34"/>
      <c r="SRJ45" s="34"/>
      <c r="SRK45" s="34"/>
      <c r="SRL45" s="34"/>
      <c r="SRM45" s="34"/>
      <c r="SRN45" s="34"/>
      <c r="SRO45" s="34"/>
      <c r="SRP45" s="34"/>
      <c r="SRQ45" s="34"/>
      <c r="SRR45" s="34"/>
      <c r="SRS45" s="34"/>
      <c r="SRT45" s="34"/>
      <c r="SRU45" s="34"/>
      <c r="SRV45" s="34"/>
      <c r="SRW45" s="34"/>
      <c r="SRX45" s="34"/>
      <c r="SRY45" s="34"/>
      <c r="SRZ45" s="34"/>
      <c r="SSA45" s="34"/>
      <c r="SSB45" s="34"/>
      <c r="SSC45" s="34"/>
      <c r="SSD45" s="34"/>
      <c r="SSE45" s="34"/>
      <c r="SSF45" s="34"/>
      <c r="SSG45" s="34"/>
      <c r="SSH45" s="34"/>
      <c r="SSI45" s="34"/>
      <c r="SSJ45" s="34"/>
      <c r="SSK45" s="34"/>
      <c r="SSL45" s="34"/>
      <c r="SSM45" s="34"/>
      <c r="SSN45" s="34"/>
      <c r="SSO45" s="34"/>
      <c r="SSP45" s="34"/>
      <c r="SSQ45" s="34"/>
      <c r="SSR45" s="34"/>
      <c r="SSS45" s="34"/>
      <c r="SST45" s="34"/>
      <c r="SSU45" s="34"/>
      <c r="SSV45" s="34"/>
      <c r="SSW45" s="34"/>
      <c r="SSX45" s="34"/>
      <c r="SSY45" s="34"/>
      <c r="SSZ45" s="34"/>
      <c r="STA45" s="34"/>
      <c r="STB45" s="34"/>
      <c r="STC45" s="34"/>
      <c r="STD45" s="34"/>
      <c r="STE45" s="34"/>
      <c r="STF45" s="34"/>
      <c r="STG45" s="34"/>
      <c r="STH45" s="34"/>
      <c r="STI45" s="34"/>
      <c r="STJ45" s="34"/>
      <c r="STK45" s="34"/>
      <c r="STL45" s="34"/>
      <c r="STM45" s="34"/>
      <c r="STN45" s="34"/>
      <c r="STO45" s="34"/>
      <c r="STP45" s="34"/>
      <c r="STQ45" s="34"/>
      <c r="STR45" s="34"/>
      <c r="STS45" s="34"/>
      <c r="STT45" s="34"/>
      <c r="STU45" s="34"/>
      <c r="STV45" s="34"/>
      <c r="STW45" s="34"/>
      <c r="STX45" s="34"/>
      <c r="STY45" s="34"/>
      <c r="STZ45" s="34"/>
      <c r="SUA45" s="34"/>
      <c r="SUB45" s="34"/>
      <c r="SUC45" s="34"/>
      <c r="SUD45" s="34"/>
      <c r="SUE45" s="34"/>
      <c r="SUF45" s="34"/>
      <c r="SUG45" s="34"/>
      <c r="SUH45" s="34"/>
      <c r="SUI45" s="34"/>
      <c r="SUJ45" s="34"/>
      <c r="SUK45" s="34"/>
      <c r="SUL45" s="34"/>
      <c r="SUM45" s="34"/>
      <c r="SUN45" s="34"/>
      <c r="SUO45" s="34"/>
      <c r="SUP45" s="34"/>
      <c r="SUQ45" s="34"/>
      <c r="SUR45" s="34"/>
      <c r="SUS45" s="34"/>
      <c r="SUT45" s="34"/>
      <c r="SUU45" s="34"/>
      <c r="SUV45" s="34"/>
      <c r="SUW45" s="34"/>
      <c r="SUX45" s="34"/>
      <c r="SUY45" s="34"/>
      <c r="SUZ45" s="34"/>
      <c r="SVA45" s="34"/>
      <c r="SVB45" s="34"/>
      <c r="SVC45" s="34"/>
      <c r="SVD45" s="34"/>
      <c r="SVE45" s="34"/>
      <c r="SVF45" s="34"/>
      <c r="SVG45" s="34"/>
      <c r="SVH45" s="34"/>
      <c r="SVI45" s="34"/>
      <c r="SVJ45" s="34"/>
      <c r="SVK45" s="34"/>
      <c r="SVL45" s="34"/>
      <c r="SVM45" s="34"/>
      <c r="SVN45" s="34"/>
      <c r="SVO45" s="34"/>
      <c r="SVP45" s="34"/>
      <c r="SVQ45" s="34"/>
      <c r="SVR45" s="34"/>
      <c r="SVS45" s="34"/>
      <c r="SVT45" s="34"/>
      <c r="SVU45" s="34"/>
      <c r="SVV45" s="34"/>
      <c r="SVW45" s="34"/>
      <c r="SVX45" s="34"/>
      <c r="SVY45" s="34"/>
      <c r="SVZ45" s="34"/>
      <c r="SWA45" s="34"/>
      <c r="SWB45" s="34"/>
      <c r="SWC45" s="34"/>
      <c r="SWD45" s="34"/>
      <c r="SWE45" s="34"/>
      <c r="SWF45" s="34"/>
      <c r="SWG45" s="34"/>
      <c r="SWH45" s="34"/>
      <c r="SWI45" s="34"/>
      <c r="SWJ45" s="34"/>
      <c r="SWK45" s="34"/>
      <c r="SWL45" s="34"/>
      <c r="SWM45" s="34"/>
      <c r="SWN45" s="34"/>
      <c r="SWO45" s="34"/>
      <c r="SWP45" s="34"/>
      <c r="SWQ45" s="34"/>
      <c r="SWR45" s="34"/>
      <c r="SWS45" s="34"/>
      <c r="SWT45" s="34"/>
      <c r="SWU45" s="34"/>
      <c r="SWV45" s="34"/>
      <c r="SWW45" s="34"/>
      <c r="SWX45" s="34"/>
      <c r="SWY45" s="34"/>
      <c r="SWZ45" s="34"/>
      <c r="SXA45" s="34"/>
      <c r="SXB45" s="34"/>
      <c r="SXC45" s="34"/>
      <c r="SXD45" s="34"/>
      <c r="SXE45" s="34"/>
      <c r="SXF45" s="34"/>
      <c r="SXG45" s="34"/>
      <c r="SXH45" s="34"/>
      <c r="SXI45" s="34"/>
      <c r="SXJ45" s="34"/>
      <c r="SXK45" s="34"/>
      <c r="SXL45" s="34"/>
      <c r="SXM45" s="34"/>
      <c r="SXN45" s="34"/>
      <c r="SXO45" s="34"/>
      <c r="SXP45" s="34"/>
      <c r="SXQ45" s="34"/>
      <c r="SXR45" s="34"/>
      <c r="SXS45" s="34"/>
      <c r="SXT45" s="34"/>
      <c r="SXU45" s="34"/>
      <c r="SXV45" s="34"/>
      <c r="SXW45" s="34"/>
      <c r="SXX45" s="34"/>
      <c r="SXY45" s="34"/>
      <c r="SXZ45" s="34"/>
      <c r="SYA45" s="34"/>
      <c r="SYB45" s="34"/>
      <c r="SYC45" s="34"/>
      <c r="SYD45" s="34"/>
      <c r="SYE45" s="34"/>
      <c r="SYF45" s="34"/>
      <c r="SYG45" s="34"/>
      <c r="SYH45" s="34"/>
      <c r="SYI45" s="34"/>
      <c r="SYJ45" s="34"/>
      <c r="SYK45" s="34"/>
      <c r="SYL45" s="34"/>
      <c r="SYM45" s="34"/>
      <c r="SYN45" s="34"/>
      <c r="SYO45" s="34"/>
      <c r="SYP45" s="34"/>
      <c r="SYQ45" s="34"/>
      <c r="SYR45" s="34"/>
      <c r="SYS45" s="34"/>
      <c r="SYT45" s="34"/>
      <c r="SYU45" s="34"/>
      <c r="SYV45" s="34"/>
      <c r="SYW45" s="34"/>
      <c r="SYX45" s="34"/>
      <c r="SYY45" s="34"/>
      <c r="SYZ45" s="34"/>
      <c r="SZA45" s="34"/>
      <c r="SZB45" s="34"/>
      <c r="SZC45" s="34"/>
      <c r="SZD45" s="34"/>
      <c r="SZE45" s="34"/>
      <c r="SZF45" s="34"/>
      <c r="SZG45" s="34"/>
      <c r="SZH45" s="34"/>
      <c r="SZI45" s="34"/>
      <c r="SZJ45" s="34"/>
      <c r="SZK45" s="34"/>
      <c r="SZL45" s="34"/>
      <c r="SZM45" s="34"/>
      <c r="SZN45" s="34"/>
      <c r="SZO45" s="34"/>
      <c r="SZP45" s="34"/>
      <c r="SZQ45" s="34"/>
      <c r="SZR45" s="34"/>
      <c r="SZS45" s="34"/>
      <c r="SZT45" s="34"/>
      <c r="SZU45" s="34"/>
      <c r="SZV45" s="34"/>
      <c r="SZW45" s="34"/>
      <c r="SZX45" s="34"/>
      <c r="SZY45" s="34"/>
      <c r="SZZ45" s="34"/>
      <c r="TAA45" s="34"/>
      <c r="TAB45" s="34"/>
      <c r="TAC45" s="34"/>
      <c r="TAD45" s="34"/>
      <c r="TAE45" s="34"/>
      <c r="TAF45" s="34"/>
      <c r="TAG45" s="34"/>
      <c r="TAH45" s="34"/>
      <c r="TAI45" s="34"/>
      <c r="TAJ45" s="34"/>
      <c r="TAK45" s="34"/>
      <c r="TAL45" s="34"/>
      <c r="TAM45" s="34"/>
      <c r="TAN45" s="34"/>
      <c r="TAO45" s="34"/>
      <c r="TAP45" s="34"/>
      <c r="TAQ45" s="34"/>
      <c r="TAR45" s="34"/>
      <c r="TAS45" s="34"/>
      <c r="TAT45" s="34"/>
      <c r="TAU45" s="34"/>
      <c r="TAV45" s="34"/>
      <c r="TAW45" s="34"/>
      <c r="TAX45" s="34"/>
      <c r="TAY45" s="34"/>
      <c r="TAZ45" s="34"/>
      <c r="TBA45" s="34"/>
      <c r="TBB45" s="34"/>
      <c r="TBC45" s="34"/>
      <c r="TBD45" s="34"/>
      <c r="TBE45" s="34"/>
      <c r="TBF45" s="34"/>
      <c r="TBG45" s="34"/>
      <c r="TBH45" s="34"/>
      <c r="TBI45" s="34"/>
      <c r="TBJ45" s="34"/>
      <c r="TBK45" s="34"/>
      <c r="TBL45" s="34"/>
      <c r="TBM45" s="34"/>
      <c r="TBN45" s="34"/>
      <c r="TBO45" s="34"/>
      <c r="TBP45" s="34"/>
      <c r="TBQ45" s="34"/>
      <c r="TBR45" s="34"/>
      <c r="TBS45" s="34"/>
      <c r="TBT45" s="34"/>
      <c r="TBU45" s="34"/>
      <c r="TBV45" s="34"/>
      <c r="TBW45" s="34"/>
      <c r="TBX45" s="34"/>
      <c r="TBY45" s="34"/>
      <c r="TBZ45" s="34"/>
      <c r="TCA45" s="34"/>
      <c r="TCB45" s="34"/>
      <c r="TCC45" s="34"/>
      <c r="TCD45" s="34"/>
      <c r="TCE45" s="34"/>
      <c r="TCF45" s="34"/>
      <c r="TCG45" s="34"/>
      <c r="TCH45" s="34"/>
      <c r="TCI45" s="34"/>
      <c r="TCJ45" s="34"/>
      <c r="TCK45" s="34"/>
      <c r="TCL45" s="34"/>
      <c r="TCM45" s="34"/>
      <c r="TCN45" s="34"/>
      <c r="TCO45" s="34"/>
      <c r="TCP45" s="34"/>
      <c r="TCQ45" s="34"/>
      <c r="TCR45" s="34"/>
      <c r="TCS45" s="34"/>
      <c r="TCT45" s="34"/>
      <c r="TCU45" s="34"/>
      <c r="TCV45" s="34"/>
      <c r="TCW45" s="34"/>
      <c r="TCX45" s="34"/>
      <c r="TCY45" s="34"/>
      <c r="TCZ45" s="34"/>
      <c r="TDA45" s="34"/>
      <c r="TDB45" s="34"/>
      <c r="TDC45" s="34"/>
      <c r="TDD45" s="34"/>
      <c r="TDE45" s="34"/>
      <c r="TDF45" s="34"/>
      <c r="TDG45" s="34"/>
      <c r="TDH45" s="34"/>
      <c r="TDI45" s="34"/>
      <c r="TDJ45" s="34"/>
      <c r="TDK45" s="34"/>
      <c r="TDL45" s="34"/>
      <c r="TDM45" s="34"/>
      <c r="TDN45" s="34"/>
      <c r="TDO45" s="34"/>
      <c r="TDP45" s="34"/>
      <c r="TDQ45" s="34"/>
      <c r="TDR45" s="34"/>
      <c r="TDS45" s="34"/>
      <c r="TDT45" s="34"/>
      <c r="TDU45" s="34"/>
      <c r="TDV45" s="34"/>
      <c r="TDW45" s="34"/>
      <c r="TDX45" s="34"/>
      <c r="TDY45" s="34"/>
      <c r="TDZ45" s="34"/>
      <c r="TEA45" s="34"/>
      <c r="TEB45" s="34"/>
      <c r="TEC45" s="34"/>
      <c r="TED45" s="34"/>
      <c r="TEE45" s="34"/>
      <c r="TEF45" s="34"/>
      <c r="TEG45" s="34"/>
      <c r="TEH45" s="34"/>
      <c r="TEI45" s="34"/>
      <c r="TEJ45" s="34"/>
      <c r="TEK45" s="34"/>
      <c r="TEL45" s="34"/>
      <c r="TEM45" s="34"/>
      <c r="TEN45" s="34"/>
      <c r="TEO45" s="34"/>
      <c r="TEP45" s="34"/>
      <c r="TEQ45" s="34"/>
      <c r="TER45" s="34"/>
      <c r="TES45" s="34"/>
      <c r="TET45" s="34"/>
      <c r="TEU45" s="34"/>
      <c r="TEV45" s="34"/>
      <c r="TEW45" s="34"/>
      <c r="TEX45" s="34"/>
      <c r="TEY45" s="34"/>
      <c r="TEZ45" s="34"/>
      <c r="TFA45" s="34"/>
      <c r="TFB45" s="34"/>
      <c r="TFC45" s="34"/>
      <c r="TFD45" s="34"/>
      <c r="TFE45" s="34"/>
      <c r="TFF45" s="34"/>
      <c r="TFG45" s="34"/>
      <c r="TFH45" s="34"/>
      <c r="TFI45" s="34"/>
      <c r="TFJ45" s="34"/>
      <c r="TFK45" s="34"/>
      <c r="TFL45" s="34"/>
      <c r="TFM45" s="34"/>
      <c r="TFN45" s="34"/>
      <c r="TFO45" s="34"/>
      <c r="TFP45" s="34"/>
      <c r="TFQ45" s="34"/>
      <c r="TFR45" s="34"/>
      <c r="TFS45" s="34"/>
      <c r="TFT45" s="34"/>
      <c r="TFU45" s="34"/>
      <c r="TFV45" s="34"/>
      <c r="TFW45" s="34"/>
      <c r="TFX45" s="34"/>
      <c r="TFY45" s="34"/>
      <c r="TFZ45" s="34"/>
      <c r="TGA45" s="34"/>
      <c r="TGB45" s="34"/>
      <c r="TGC45" s="34"/>
      <c r="TGD45" s="34"/>
      <c r="TGE45" s="34"/>
      <c r="TGF45" s="34"/>
      <c r="TGG45" s="34"/>
      <c r="TGH45" s="34"/>
      <c r="TGI45" s="34"/>
      <c r="TGJ45" s="34"/>
      <c r="TGK45" s="34"/>
      <c r="TGL45" s="34"/>
      <c r="TGM45" s="34"/>
      <c r="TGN45" s="34"/>
      <c r="TGO45" s="34"/>
      <c r="TGP45" s="34"/>
      <c r="TGQ45" s="34"/>
      <c r="TGR45" s="34"/>
      <c r="TGS45" s="34"/>
      <c r="TGT45" s="34"/>
      <c r="TGU45" s="34"/>
      <c r="TGV45" s="34"/>
      <c r="TGW45" s="34"/>
      <c r="TGX45" s="34"/>
      <c r="TGY45" s="34"/>
      <c r="TGZ45" s="34"/>
      <c r="THA45" s="34"/>
      <c r="THB45" s="34"/>
      <c r="THC45" s="34"/>
      <c r="THD45" s="34"/>
      <c r="THE45" s="34"/>
      <c r="THF45" s="34"/>
      <c r="THG45" s="34"/>
      <c r="THH45" s="34"/>
      <c r="THI45" s="34"/>
      <c r="THJ45" s="34"/>
      <c r="THK45" s="34"/>
      <c r="THL45" s="34"/>
      <c r="THM45" s="34"/>
      <c r="THN45" s="34"/>
      <c r="THO45" s="34"/>
      <c r="THP45" s="34"/>
      <c r="THQ45" s="34"/>
      <c r="THR45" s="34"/>
      <c r="THS45" s="34"/>
      <c r="THT45" s="34"/>
      <c r="THU45" s="34"/>
      <c r="THV45" s="34"/>
      <c r="THW45" s="34"/>
      <c r="THX45" s="34"/>
      <c r="THY45" s="34"/>
      <c r="THZ45" s="34"/>
      <c r="TIA45" s="34"/>
      <c r="TIB45" s="34"/>
      <c r="TIC45" s="34"/>
      <c r="TID45" s="34"/>
      <c r="TIE45" s="34"/>
      <c r="TIF45" s="34"/>
      <c r="TIG45" s="34"/>
      <c r="TIH45" s="34"/>
      <c r="TII45" s="34"/>
      <c r="TIJ45" s="34"/>
      <c r="TIK45" s="34"/>
      <c r="TIL45" s="34"/>
      <c r="TIM45" s="34"/>
      <c r="TIN45" s="34"/>
      <c r="TIO45" s="34"/>
      <c r="TIP45" s="34"/>
      <c r="TIQ45" s="34"/>
      <c r="TIR45" s="34"/>
      <c r="TIS45" s="34"/>
      <c r="TIT45" s="34"/>
      <c r="TIU45" s="34"/>
      <c r="TIV45" s="34"/>
      <c r="TIW45" s="34"/>
      <c r="TIX45" s="34"/>
      <c r="TIY45" s="34"/>
      <c r="TIZ45" s="34"/>
      <c r="TJA45" s="34"/>
      <c r="TJB45" s="34"/>
      <c r="TJC45" s="34"/>
      <c r="TJD45" s="34"/>
      <c r="TJE45" s="34"/>
      <c r="TJF45" s="34"/>
      <c r="TJG45" s="34"/>
      <c r="TJH45" s="34"/>
      <c r="TJI45" s="34"/>
      <c r="TJJ45" s="34"/>
      <c r="TJK45" s="34"/>
      <c r="TJL45" s="34"/>
      <c r="TJM45" s="34"/>
      <c r="TJN45" s="34"/>
      <c r="TJO45" s="34"/>
      <c r="TJP45" s="34"/>
      <c r="TJQ45" s="34"/>
      <c r="TJR45" s="34"/>
      <c r="TJS45" s="34"/>
      <c r="TJT45" s="34"/>
      <c r="TJU45" s="34"/>
      <c r="TJV45" s="34"/>
      <c r="TJW45" s="34"/>
      <c r="TJX45" s="34"/>
      <c r="TJY45" s="34"/>
      <c r="TJZ45" s="34"/>
      <c r="TKA45" s="34"/>
      <c r="TKB45" s="34"/>
      <c r="TKC45" s="34"/>
      <c r="TKD45" s="34"/>
      <c r="TKE45" s="34"/>
      <c r="TKF45" s="34"/>
      <c r="TKG45" s="34"/>
      <c r="TKH45" s="34"/>
      <c r="TKI45" s="34"/>
      <c r="TKJ45" s="34"/>
      <c r="TKK45" s="34"/>
      <c r="TKL45" s="34"/>
      <c r="TKM45" s="34"/>
      <c r="TKN45" s="34"/>
      <c r="TKO45" s="34"/>
      <c r="TKP45" s="34"/>
      <c r="TKQ45" s="34"/>
      <c r="TKR45" s="34"/>
      <c r="TKS45" s="34"/>
      <c r="TKT45" s="34"/>
      <c r="TKU45" s="34"/>
      <c r="TKV45" s="34"/>
      <c r="TKW45" s="34"/>
      <c r="TKX45" s="34"/>
      <c r="TKY45" s="34"/>
      <c r="TKZ45" s="34"/>
      <c r="TLA45" s="34"/>
      <c r="TLB45" s="34"/>
      <c r="TLC45" s="34"/>
      <c r="TLD45" s="34"/>
      <c r="TLE45" s="34"/>
      <c r="TLF45" s="34"/>
      <c r="TLG45" s="34"/>
      <c r="TLH45" s="34"/>
      <c r="TLI45" s="34"/>
      <c r="TLJ45" s="34"/>
      <c r="TLK45" s="34"/>
      <c r="TLL45" s="34"/>
      <c r="TLM45" s="34"/>
      <c r="TLN45" s="34"/>
      <c r="TLO45" s="34"/>
      <c r="TLP45" s="34"/>
      <c r="TLQ45" s="34"/>
      <c r="TLR45" s="34"/>
      <c r="TLS45" s="34"/>
      <c r="TLT45" s="34"/>
      <c r="TLU45" s="34"/>
      <c r="TLV45" s="34"/>
      <c r="TLW45" s="34"/>
      <c r="TLX45" s="34"/>
      <c r="TLY45" s="34"/>
      <c r="TLZ45" s="34"/>
      <c r="TMA45" s="34"/>
      <c r="TMB45" s="34"/>
      <c r="TMC45" s="34"/>
      <c r="TMD45" s="34"/>
      <c r="TME45" s="34"/>
      <c r="TMF45" s="34"/>
      <c r="TMG45" s="34"/>
      <c r="TMH45" s="34"/>
      <c r="TMI45" s="34"/>
      <c r="TMJ45" s="34"/>
      <c r="TMK45" s="34"/>
      <c r="TML45" s="34"/>
      <c r="TMM45" s="34"/>
      <c r="TMN45" s="34"/>
      <c r="TMO45" s="34"/>
      <c r="TMP45" s="34"/>
      <c r="TMQ45" s="34"/>
      <c r="TMR45" s="34"/>
      <c r="TMS45" s="34"/>
      <c r="TMT45" s="34"/>
      <c r="TMU45" s="34"/>
      <c r="TMV45" s="34"/>
      <c r="TMW45" s="34"/>
      <c r="TMX45" s="34"/>
      <c r="TMY45" s="34"/>
      <c r="TMZ45" s="34"/>
      <c r="TNA45" s="34"/>
      <c r="TNB45" s="34"/>
      <c r="TNC45" s="34"/>
      <c r="TND45" s="34"/>
      <c r="TNE45" s="34"/>
      <c r="TNF45" s="34"/>
      <c r="TNG45" s="34"/>
      <c r="TNH45" s="34"/>
      <c r="TNI45" s="34"/>
      <c r="TNJ45" s="34"/>
      <c r="TNK45" s="34"/>
      <c r="TNL45" s="34"/>
      <c r="TNM45" s="34"/>
      <c r="TNN45" s="34"/>
      <c r="TNO45" s="34"/>
      <c r="TNP45" s="34"/>
      <c r="TNQ45" s="34"/>
      <c r="TNR45" s="34"/>
      <c r="TNS45" s="34"/>
      <c r="TNT45" s="34"/>
      <c r="TNU45" s="34"/>
      <c r="TNV45" s="34"/>
      <c r="TNW45" s="34"/>
      <c r="TNX45" s="34"/>
      <c r="TNY45" s="34"/>
      <c r="TNZ45" s="34"/>
      <c r="TOA45" s="34"/>
      <c r="TOB45" s="34"/>
      <c r="TOC45" s="34"/>
      <c r="TOD45" s="34"/>
      <c r="TOE45" s="34"/>
      <c r="TOF45" s="34"/>
      <c r="TOG45" s="34"/>
      <c r="TOH45" s="34"/>
      <c r="TOI45" s="34"/>
      <c r="TOJ45" s="34"/>
      <c r="TOK45" s="34"/>
      <c r="TOL45" s="34"/>
      <c r="TOM45" s="34"/>
      <c r="TON45" s="34"/>
      <c r="TOO45" s="34"/>
      <c r="TOP45" s="34"/>
      <c r="TOQ45" s="34"/>
      <c r="TOR45" s="34"/>
      <c r="TOS45" s="34"/>
      <c r="TOT45" s="34"/>
      <c r="TOU45" s="34"/>
      <c r="TOV45" s="34"/>
      <c r="TOW45" s="34"/>
      <c r="TOX45" s="34"/>
      <c r="TOY45" s="34"/>
      <c r="TOZ45" s="34"/>
      <c r="TPA45" s="34"/>
      <c r="TPB45" s="34"/>
      <c r="TPC45" s="34"/>
      <c r="TPD45" s="34"/>
      <c r="TPE45" s="34"/>
      <c r="TPF45" s="34"/>
      <c r="TPG45" s="34"/>
      <c r="TPH45" s="34"/>
      <c r="TPI45" s="34"/>
      <c r="TPJ45" s="34"/>
      <c r="TPK45" s="34"/>
      <c r="TPL45" s="34"/>
      <c r="TPM45" s="34"/>
      <c r="TPN45" s="34"/>
      <c r="TPO45" s="34"/>
      <c r="TPP45" s="34"/>
      <c r="TPQ45" s="34"/>
      <c r="TPR45" s="34"/>
      <c r="TPS45" s="34"/>
      <c r="TPT45" s="34"/>
      <c r="TPU45" s="34"/>
      <c r="TPV45" s="34"/>
      <c r="TPW45" s="34"/>
      <c r="TPX45" s="34"/>
      <c r="TPY45" s="34"/>
      <c r="TPZ45" s="34"/>
      <c r="TQA45" s="34"/>
      <c r="TQB45" s="34"/>
      <c r="TQC45" s="34"/>
      <c r="TQD45" s="34"/>
      <c r="TQE45" s="34"/>
      <c r="TQF45" s="34"/>
      <c r="TQG45" s="34"/>
      <c r="TQH45" s="34"/>
      <c r="TQI45" s="34"/>
      <c r="TQJ45" s="34"/>
      <c r="TQK45" s="34"/>
      <c r="TQL45" s="34"/>
      <c r="TQM45" s="34"/>
      <c r="TQN45" s="34"/>
      <c r="TQO45" s="34"/>
      <c r="TQP45" s="34"/>
      <c r="TQQ45" s="34"/>
      <c r="TQR45" s="34"/>
      <c r="TQS45" s="34"/>
      <c r="TQT45" s="34"/>
      <c r="TQU45" s="34"/>
      <c r="TQV45" s="34"/>
      <c r="TQW45" s="34"/>
      <c r="TQX45" s="34"/>
      <c r="TQY45" s="34"/>
      <c r="TQZ45" s="34"/>
      <c r="TRA45" s="34"/>
      <c r="TRB45" s="34"/>
      <c r="TRC45" s="34"/>
      <c r="TRD45" s="34"/>
      <c r="TRE45" s="34"/>
      <c r="TRF45" s="34"/>
      <c r="TRG45" s="34"/>
      <c r="TRH45" s="34"/>
      <c r="TRI45" s="34"/>
      <c r="TRJ45" s="34"/>
      <c r="TRK45" s="34"/>
      <c r="TRL45" s="34"/>
      <c r="TRM45" s="34"/>
      <c r="TRN45" s="34"/>
      <c r="TRO45" s="34"/>
      <c r="TRP45" s="34"/>
      <c r="TRQ45" s="34"/>
      <c r="TRR45" s="34"/>
      <c r="TRS45" s="34"/>
      <c r="TRT45" s="34"/>
      <c r="TRU45" s="34"/>
      <c r="TRV45" s="34"/>
      <c r="TRW45" s="34"/>
      <c r="TRX45" s="34"/>
      <c r="TRY45" s="34"/>
      <c r="TRZ45" s="34"/>
      <c r="TSA45" s="34"/>
      <c r="TSB45" s="34"/>
      <c r="TSC45" s="34"/>
      <c r="TSD45" s="34"/>
      <c r="TSE45" s="34"/>
      <c r="TSF45" s="34"/>
      <c r="TSG45" s="34"/>
      <c r="TSH45" s="34"/>
      <c r="TSI45" s="34"/>
      <c r="TSJ45" s="34"/>
      <c r="TSK45" s="34"/>
      <c r="TSL45" s="34"/>
      <c r="TSM45" s="34"/>
      <c r="TSN45" s="34"/>
      <c r="TSO45" s="34"/>
      <c r="TSP45" s="34"/>
      <c r="TSQ45" s="34"/>
      <c r="TSR45" s="34"/>
      <c r="TSS45" s="34"/>
      <c r="TST45" s="34"/>
      <c r="TSU45" s="34"/>
      <c r="TSV45" s="34"/>
      <c r="TSW45" s="34"/>
      <c r="TSX45" s="34"/>
      <c r="TSY45" s="34"/>
      <c r="TSZ45" s="34"/>
      <c r="TTA45" s="34"/>
      <c r="TTB45" s="34"/>
      <c r="TTC45" s="34"/>
      <c r="TTD45" s="34"/>
      <c r="TTE45" s="34"/>
      <c r="TTF45" s="34"/>
      <c r="TTG45" s="34"/>
      <c r="TTH45" s="34"/>
      <c r="TTI45" s="34"/>
      <c r="TTJ45" s="34"/>
      <c r="TTK45" s="34"/>
      <c r="TTL45" s="34"/>
      <c r="TTM45" s="34"/>
      <c r="TTN45" s="34"/>
      <c r="TTO45" s="34"/>
      <c r="TTP45" s="34"/>
      <c r="TTQ45" s="34"/>
      <c r="TTR45" s="34"/>
      <c r="TTS45" s="34"/>
      <c r="TTT45" s="34"/>
      <c r="TTU45" s="34"/>
      <c r="TTV45" s="34"/>
      <c r="TTW45" s="34"/>
      <c r="TTX45" s="34"/>
      <c r="TTY45" s="34"/>
      <c r="TTZ45" s="34"/>
      <c r="TUA45" s="34"/>
      <c r="TUB45" s="34"/>
      <c r="TUC45" s="34"/>
      <c r="TUD45" s="34"/>
      <c r="TUE45" s="34"/>
      <c r="TUF45" s="34"/>
      <c r="TUG45" s="34"/>
      <c r="TUH45" s="34"/>
      <c r="TUI45" s="34"/>
      <c r="TUJ45" s="34"/>
      <c r="TUK45" s="34"/>
      <c r="TUL45" s="34"/>
      <c r="TUM45" s="34"/>
      <c r="TUN45" s="34"/>
      <c r="TUO45" s="34"/>
      <c r="TUP45" s="34"/>
      <c r="TUQ45" s="34"/>
      <c r="TUR45" s="34"/>
      <c r="TUS45" s="34"/>
      <c r="TUT45" s="34"/>
      <c r="TUU45" s="34"/>
      <c r="TUV45" s="34"/>
      <c r="TUW45" s="34"/>
      <c r="TUX45" s="34"/>
      <c r="TUY45" s="34"/>
      <c r="TUZ45" s="34"/>
      <c r="TVA45" s="34"/>
      <c r="TVB45" s="34"/>
      <c r="TVC45" s="34"/>
      <c r="TVD45" s="34"/>
      <c r="TVE45" s="34"/>
      <c r="TVF45" s="34"/>
      <c r="TVG45" s="34"/>
      <c r="TVH45" s="34"/>
      <c r="TVI45" s="34"/>
      <c r="TVJ45" s="34"/>
      <c r="TVK45" s="34"/>
      <c r="TVL45" s="34"/>
      <c r="TVM45" s="34"/>
      <c r="TVN45" s="34"/>
      <c r="TVO45" s="34"/>
      <c r="TVP45" s="34"/>
      <c r="TVQ45" s="34"/>
      <c r="TVR45" s="34"/>
      <c r="TVS45" s="34"/>
      <c r="TVT45" s="34"/>
      <c r="TVU45" s="34"/>
      <c r="TVV45" s="34"/>
      <c r="TVW45" s="34"/>
      <c r="TVX45" s="34"/>
      <c r="TVY45" s="34"/>
      <c r="TVZ45" s="34"/>
      <c r="TWA45" s="34"/>
      <c r="TWB45" s="34"/>
      <c r="TWC45" s="34"/>
      <c r="TWD45" s="34"/>
      <c r="TWE45" s="34"/>
      <c r="TWF45" s="34"/>
      <c r="TWG45" s="34"/>
      <c r="TWH45" s="34"/>
      <c r="TWI45" s="34"/>
      <c r="TWJ45" s="34"/>
      <c r="TWK45" s="34"/>
      <c r="TWL45" s="34"/>
      <c r="TWM45" s="34"/>
      <c r="TWN45" s="34"/>
      <c r="TWO45" s="34"/>
      <c r="TWP45" s="34"/>
      <c r="TWQ45" s="34"/>
      <c r="TWR45" s="34"/>
      <c r="TWS45" s="34"/>
      <c r="TWT45" s="34"/>
      <c r="TWU45" s="34"/>
      <c r="TWV45" s="34"/>
      <c r="TWW45" s="34"/>
      <c r="TWX45" s="34"/>
      <c r="TWY45" s="34"/>
      <c r="TWZ45" s="34"/>
      <c r="TXA45" s="34"/>
      <c r="TXB45" s="34"/>
      <c r="TXC45" s="34"/>
      <c r="TXD45" s="34"/>
      <c r="TXE45" s="34"/>
      <c r="TXF45" s="34"/>
      <c r="TXG45" s="34"/>
      <c r="TXH45" s="34"/>
      <c r="TXI45" s="34"/>
      <c r="TXJ45" s="34"/>
      <c r="TXK45" s="34"/>
      <c r="TXL45" s="34"/>
      <c r="TXM45" s="34"/>
      <c r="TXN45" s="34"/>
      <c r="TXO45" s="34"/>
      <c r="TXP45" s="34"/>
      <c r="TXQ45" s="34"/>
      <c r="TXR45" s="34"/>
      <c r="TXS45" s="34"/>
      <c r="TXT45" s="34"/>
      <c r="TXU45" s="34"/>
      <c r="TXV45" s="34"/>
      <c r="TXW45" s="34"/>
      <c r="TXX45" s="34"/>
      <c r="TXY45" s="34"/>
      <c r="TXZ45" s="34"/>
      <c r="TYA45" s="34"/>
      <c r="TYB45" s="34"/>
      <c r="TYC45" s="34"/>
      <c r="TYD45" s="34"/>
      <c r="TYE45" s="34"/>
      <c r="TYF45" s="34"/>
      <c r="TYG45" s="34"/>
      <c r="TYH45" s="34"/>
      <c r="TYI45" s="34"/>
      <c r="TYJ45" s="34"/>
      <c r="TYK45" s="34"/>
      <c r="TYL45" s="34"/>
      <c r="TYM45" s="34"/>
      <c r="TYN45" s="34"/>
      <c r="TYO45" s="34"/>
      <c r="TYP45" s="34"/>
      <c r="TYQ45" s="34"/>
      <c r="TYR45" s="34"/>
      <c r="TYS45" s="34"/>
      <c r="TYT45" s="34"/>
      <c r="TYU45" s="34"/>
      <c r="TYV45" s="34"/>
      <c r="TYW45" s="34"/>
      <c r="TYX45" s="34"/>
      <c r="TYY45" s="34"/>
      <c r="TYZ45" s="34"/>
      <c r="TZA45" s="34"/>
      <c r="TZB45" s="34"/>
      <c r="TZC45" s="34"/>
      <c r="TZD45" s="34"/>
      <c r="TZE45" s="34"/>
      <c r="TZF45" s="34"/>
      <c r="TZG45" s="34"/>
      <c r="TZH45" s="34"/>
      <c r="TZI45" s="34"/>
      <c r="TZJ45" s="34"/>
      <c r="TZK45" s="34"/>
      <c r="TZL45" s="34"/>
      <c r="TZM45" s="34"/>
      <c r="TZN45" s="34"/>
      <c r="TZO45" s="34"/>
      <c r="TZP45" s="34"/>
      <c r="TZQ45" s="34"/>
      <c r="TZR45" s="34"/>
      <c r="TZS45" s="34"/>
      <c r="TZT45" s="34"/>
      <c r="TZU45" s="34"/>
      <c r="TZV45" s="34"/>
      <c r="TZW45" s="34"/>
      <c r="TZX45" s="34"/>
      <c r="TZY45" s="34"/>
      <c r="TZZ45" s="34"/>
      <c r="UAA45" s="34"/>
      <c r="UAB45" s="34"/>
      <c r="UAC45" s="34"/>
      <c r="UAD45" s="34"/>
      <c r="UAE45" s="34"/>
      <c r="UAF45" s="34"/>
      <c r="UAG45" s="34"/>
      <c r="UAH45" s="34"/>
      <c r="UAI45" s="34"/>
      <c r="UAJ45" s="34"/>
      <c r="UAK45" s="34"/>
      <c r="UAL45" s="34"/>
      <c r="UAM45" s="34"/>
      <c r="UAN45" s="34"/>
      <c r="UAO45" s="34"/>
      <c r="UAP45" s="34"/>
      <c r="UAQ45" s="34"/>
      <c r="UAR45" s="34"/>
      <c r="UAS45" s="34"/>
      <c r="UAT45" s="34"/>
      <c r="UAU45" s="34"/>
      <c r="UAV45" s="34"/>
      <c r="UAW45" s="34"/>
      <c r="UAX45" s="34"/>
      <c r="UAY45" s="34"/>
      <c r="UAZ45" s="34"/>
      <c r="UBA45" s="34"/>
      <c r="UBB45" s="34"/>
      <c r="UBC45" s="34"/>
      <c r="UBD45" s="34"/>
      <c r="UBE45" s="34"/>
      <c r="UBF45" s="34"/>
      <c r="UBG45" s="34"/>
      <c r="UBH45" s="34"/>
      <c r="UBI45" s="34"/>
      <c r="UBJ45" s="34"/>
      <c r="UBK45" s="34"/>
      <c r="UBL45" s="34"/>
      <c r="UBM45" s="34"/>
      <c r="UBN45" s="34"/>
      <c r="UBO45" s="34"/>
      <c r="UBP45" s="34"/>
      <c r="UBQ45" s="34"/>
      <c r="UBR45" s="34"/>
      <c r="UBS45" s="34"/>
      <c r="UBT45" s="34"/>
      <c r="UBU45" s="34"/>
      <c r="UBV45" s="34"/>
      <c r="UBW45" s="34"/>
      <c r="UBX45" s="34"/>
      <c r="UBY45" s="34"/>
      <c r="UBZ45" s="34"/>
      <c r="UCA45" s="34"/>
      <c r="UCB45" s="34"/>
      <c r="UCC45" s="34"/>
      <c r="UCD45" s="34"/>
      <c r="UCE45" s="34"/>
      <c r="UCF45" s="34"/>
      <c r="UCG45" s="34"/>
      <c r="UCH45" s="34"/>
      <c r="UCI45" s="34"/>
      <c r="UCJ45" s="34"/>
      <c r="UCK45" s="34"/>
      <c r="UCL45" s="34"/>
      <c r="UCM45" s="34"/>
      <c r="UCN45" s="34"/>
      <c r="UCO45" s="34"/>
      <c r="UCP45" s="34"/>
      <c r="UCQ45" s="34"/>
      <c r="UCR45" s="34"/>
      <c r="UCS45" s="34"/>
      <c r="UCT45" s="34"/>
      <c r="UCU45" s="34"/>
      <c r="UCV45" s="34"/>
      <c r="UCW45" s="34"/>
      <c r="UCX45" s="34"/>
      <c r="UCY45" s="34"/>
      <c r="UCZ45" s="34"/>
      <c r="UDA45" s="34"/>
      <c r="UDB45" s="34"/>
      <c r="UDC45" s="34"/>
      <c r="UDD45" s="34"/>
      <c r="UDE45" s="34"/>
      <c r="UDF45" s="34"/>
      <c r="UDG45" s="34"/>
      <c r="UDH45" s="34"/>
      <c r="UDI45" s="34"/>
      <c r="UDJ45" s="34"/>
      <c r="UDK45" s="34"/>
      <c r="UDL45" s="34"/>
      <c r="UDM45" s="34"/>
      <c r="UDN45" s="34"/>
      <c r="UDO45" s="34"/>
      <c r="UDP45" s="34"/>
      <c r="UDQ45" s="34"/>
      <c r="UDR45" s="34"/>
      <c r="UDS45" s="34"/>
      <c r="UDT45" s="34"/>
      <c r="UDU45" s="34"/>
      <c r="UDV45" s="34"/>
      <c r="UDW45" s="34"/>
      <c r="UDX45" s="34"/>
      <c r="UDY45" s="34"/>
      <c r="UDZ45" s="34"/>
      <c r="UEA45" s="34"/>
      <c r="UEB45" s="34"/>
      <c r="UEC45" s="34"/>
      <c r="UED45" s="34"/>
      <c r="UEE45" s="34"/>
      <c r="UEF45" s="34"/>
      <c r="UEG45" s="34"/>
      <c r="UEH45" s="34"/>
      <c r="UEI45" s="34"/>
      <c r="UEJ45" s="34"/>
      <c r="UEK45" s="34"/>
      <c r="UEL45" s="34"/>
      <c r="UEM45" s="34"/>
      <c r="UEN45" s="34"/>
      <c r="UEO45" s="34"/>
      <c r="UEP45" s="34"/>
      <c r="UEQ45" s="34"/>
      <c r="UER45" s="34"/>
      <c r="UES45" s="34"/>
      <c r="UET45" s="34"/>
      <c r="UEU45" s="34"/>
      <c r="UEV45" s="34"/>
      <c r="UEW45" s="34"/>
      <c r="UEX45" s="34"/>
      <c r="UEY45" s="34"/>
      <c r="UEZ45" s="34"/>
      <c r="UFA45" s="34"/>
      <c r="UFB45" s="34"/>
      <c r="UFC45" s="34"/>
      <c r="UFD45" s="34"/>
      <c r="UFE45" s="34"/>
      <c r="UFF45" s="34"/>
      <c r="UFG45" s="34"/>
      <c r="UFH45" s="34"/>
      <c r="UFI45" s="34"/>
      <c r="UFJ45" s="34"/>
      <c r="UFK45" s="34"/>
      <c r="UFL45" s="34"/>
      <c r="UFM45" s="34"/>
      <c r="UFN45" s="34"/>
      <c r="UFO45" s="34"/>
      <c r="UFP45" s="34"/>
      <c r="UFQ45" s="34"/>
      <c r="UFR45" s="34"/>
      <c r="UFS45" s="34"/>
      <c r="UFT45" s="34"/>
      <c r="UFU45" s="34"/>
      <c r="UFV45" s="34"/>
      <c r="UFW45" s="34"/>
      <c r="UFX45" s="34"/>
      <c r="UFY45" s="34"/>
      <c r="UFZ45" s="34"/>
      <c r="UGA45" s="34"/>
      <c r="UGB45" s="34"/>
      <c r="UGC45" s="34"/>
      <c r="UGD45" s="34"/>
      <c r="UGE45" s="34"/>
      <c r="UGF45" s="34"/>
      <c r="UGG45" s="34"/>
      <c r="UGH45" s="34"/>
      <c r="UGI45" s="34"/>
      <c r="UGJ45" s="34"/>
      <c r="UGK45" s="34"/>
      <c r="UGL45" s="34"/>
      <c r="UGM45" s="34"/>
      <c r="UGN45" s="34"/>
      <c r="UGO45" s="34"/>
      <c r="UGP45" s="34"/>
      <c r="UGQ45" s="34"/>
      <c r="UGR45" s="34"/>
      <c r="UGS45" s="34"/>
      <c r="UGT45" s="34"/>
      <c r="UGU45" s="34"/>
      <c r="UGV45" s="34"/>
      <c r="UGW45" s="34"/>
      <c r="UGX45" s="34"/>
      <c r="UGY45" s="34"/>
      <c r="UGZ45" s="34"/>
      <c r="UHA45" s="34"/>
      <c r="UHB45" s="34"/>
      <c r="UHC45" s="34"/>
      <c r="UHD45" s="34"/>
      <c r="UHE45" s="34"/>
      <c r="UHF45" s="34"/>
      <c r="UHG45" s="34"/>
      <c r="UHH45" s="34"/>
      <c r="UHI45" s="34"/>
      <c r="UHJ45" s="34"/>
      <c r="UHK45" s="34"/>
      <c r="UHL45" s="34"/>
      <c r="UHM45" s="34"/>
      <c r="UHN45" s="34"/>
      <c r="UHO45" s="34"/>
      <c r="UHP45" s="34"/>
      <c r="UHQ45" s="34"/>
      <c r="UHR45" s="34"/>
      <c r="UHS45" s="34"/>
      <c r="UHT45" s="34"/>
      <c r="UHU45" s="34"/>
      <c r="UHV45" s="34"/>
      <c r="UHW45" s="34"/>
      <c r="UHX45" s="34"/>
      <c r="UHY45" s="34"/>
      <c r="UHZ45" s="34"/>
      <c r="UIA45" s="34"/>
      <c r="UIB45" s="34"/>
      <c r="UIC45" s="34"/>
      <c r="UID45" s="34"/>
      <c r="UIE45" s="34"/>
      <c r="UIF45" s="34"/>
      <c r="UIG45" s="34"/>
      <c r="UIH45" s="34"/>
      <c r="UII45" s="34"/>
      <c r="UIJ45" s="34"/>
      <c r="UIK45" s="34"/>
      <c r="UIL45" s="34"/>
      <c r="UIM45" s="34"/>
      <c r="UIN45" s="34"/>
      <c r="UIO45" s="34"/>
      <c r="UIP45" s="34"/>
      <c r="UIQ45" s="34"/>
      <c r="UIR45" s="34"/>
      <c r="UIS45" s="34"/>
      <c r="UIT45" s="34"/>
      <c r="UIU45" s="34"/>
      <c r="UIV45" s="34"/>
      <c r="UIW45" s="34"/>
      <c r="UIX45" s="34"/>
      <c r="UIY45" s="34"/>
      <c r="UIZ45" s="34"/>
      <c r="UJA45" s="34"/>
      <c r="UJB45" s="34"/>
      <c r="UJC45" s="34"/>
      <c r="UJD45" s="34"/>
      <c r="UJE45" s="34"/>
      <c r="UJF45" s="34"/>
      <c r="UJG45" s="34"/>
      <c r="UJH45" s="34"/>
      <c r="UJI45" s="34"/>
      <c r="UJJ45" s="34"/>
      <c r="UJK45" s="34"/>
      <c r="UJL45" s="34"/>
      <c r="UJM45" s="34"/>
      <c r="UJN45" s="34"/>
      <c r="UJO45" s="34"/>
      <c r="UJP45" s="34"/>
      <c r="UJQ45" s="34"/>
      <c r="UJR45" s="34"/>
      <c r="UJS45" s="34"/>
      <c r="UJT45" s="34"/>
      <c r="UJU45" s="34"/>
      <c r="UJV45" s="34"/>
      <c r="UJW45" s="34"/>
      <c r="UJX45" s="34"/>
      <c r="UJY45" s="34"/>
      <c r="UJZ45" s="34"/>
      <c r="UKA45" s="34"/>
      <c r="UKB45" s="34"/>
      <c r="UKC45" s="34"/>
      <c r="UKD45" s="34"/>
      <c r="UKE45" s="34"/>
      <c r="UKF45" s="34"/>
      <c r="UKG45" s="34"/>
      <c r="UKH45" s="34"/>
      <c r="UKI45" s="34"/>
      <c r="UKJ45" s="34"/>
      <c r="UKK45" s="34"/>
      <c r="UKL45" s="34"/>
      <c r="UKM45" s="34"/>
      <c r="UKN45" s="34"/>
      <c r="UKO45" s="34"/>
      <c r="UKP45" s="34"/>
      <c r="UKQ45" s="34"/>
      <c r="UKR45" s="34"/>
      <c r="UKS45" s="34"/>
      <c r="UKT45" s="34"/>
      <c r="UKU45" s="34"/>
      <c r="UKV45" s="34"/>
      <c r="UKW45" s="34"/>
      <c r="UKX45" s="34"/>
      <c r="UKY45" s="34"/>
      <c r="UKZ45" s="34"/>
      <c r="ULA45" s="34"/>
      <c r="ULB45" s="34"/>
      <c r="ULC45" s="34"/>
      <c r="ULD45" s="34"/>
      <c r="ULE45" s="34"/>
      <c r="ULF45" s="34"/>
      <c r="ULG45" s="34"/>
      <c r="ULH45" s="34"/>
      <c r="ULI45" s="34"/>
      <c r="ULJ45" s="34"/>
      <c r="ULK45" s="34"/>
      <c r="ULL45" s="34"/>
      <c r="ULM45" s="34"/>
      <c r="ULN45" s="34"/>
      <c r="ULO45" s="34"/>
      <c r="ULP45" s="34"/>
      <c r="ULQ45" s="34"/>
      <c r="ULR45" s="34"/>
      <c r="ULS45" s="34"/>
      <c r="ULT45" s="34"/>
      <c r="ULU45" s="34"/>
      <c r="ULV45" s="34"/>
      <c r="ULW45" s="34"/>
      <c r="ULX45" s="34"/>
      <c r="ULY45" s="34"/>
      <c r="ULZ45" s="34"/>
      <c r="UMA45" s="34"/>
      <c r="UMB45" s="34"/>
      <c r="UMC45" s="34"/>
      <c r="UMD45" s="34"/>
      <c r="UME45" s="34"/>
      <c r="UMF45" s="34"/>
      <c r="UMG45" s="34"/>
      <c r="UMH45" s="34"/>
      <c r="UMI45" s="34"/>
      <c r="UMJ45" s="34"/>
      <c r="UMK45" s="34"/>
      <c r="UML45" s="34"/>
      <c r="UMM45" s="34"/>
      <c r="UMN45" s="34"/>
      <c r="UMO45" s="34"/>
      <c r="UMP45" s="34"/>
      <c r="UMQ45" s="34"/>
      <c r="UMR45" s="34"/>
      <c r="UMS45" s="34"/>
      <c r="UMT45" s="34"/>
      <c r="UMU45" s="34"/>
      <c r="UMV45" s="34"/>
      <c r="UMW45" s="34"/>
      <c r="UMX45" s="34"/>
      <c r="UMY45" s="34"/>
      <c r="UMZ45" s="34"/>
      <c r="UNA45" s="34"/>
      <c r="UNB45" s="34"/>
      <c r="UNC45" s="34"/>
      <c r="UND45" s="34"/>
      <c r="UNE45" s="34"/>
      <c r="UNF45" s="34"/>
      <c r="UNG45" s="34"/>
      <c r="UNH45" s="34"/>
      <c r="UNI45" s="34"/>
      <c r="UNJ45" s="34"/>
      <c r="UNK45" s="34"/>
      <c r="UNL45" s="34"/>
      <c r="UNM45" s="34"/>
      <c r="UNN45" s="34"/>
      <c r="UNO45" s="34"/>
      <c r="UNP45" s="34"/>
      <c r="UNQ45" s="34"/>
      <c r="UNR45" s="34"/>
      <c r="UNS45" s="34"/>
      <c r="UNT45" s="34"/>
      <c r="UNU45" s="34"/>
      <c r="UNV45" s="34"/>
      <c r="UNW45" s="34"/>
      <c r="UNX45" s="34"/>
      <c r="UNY45" s="34"/>
      <c r="UNZ45" s="34"/>
      <c r="UOA45" s="34"/>
      <c r="UOB45" s="34"/>
      <c r="UOC45" s="34"/>
      <c r="UOD45" s="34"/>
      <c r="UOE45" s="34"/>
      <c r="UOF45" s="34"/>
      <c r="UOG45" s="34"/>
      <c r="UOH45" s="34"/>
      <c r="UOI45" s="34"/>
      <c r="UOJ45" s="34"/>
      <c r="UOK45" s="34"/>
      <c r="UOL45" s="34"/>
      <c r="UOM45" s="34"/>
      <c r="UON45" s="34"/>
      <c r="UOO45" s="34"/>
      <c r="UOP45" s="34"/>
      <c r="UOQ45" s="34"/>
      <c r="UOR45" s="34"/>
      <c r="UOS45" s="34"/>
      <c r="UOT45" s="34"/>
      <c r="UOU45" s="34"/>
      <c r="UOV45" s="34"/>
      <c r="UOW45" s="34"/>
      <c r="UOX45" s="34"/>
      <c r="UOY45" s="34"/>
      <c r="UOZ45" s="34"/>
      <c r="UPA45" s="34"/>
      <c r="UPB45" s="34"/>
      <c r="UPC45" s="34"/>
      <c r="UPD45" s="34"/>
      <c r="UPE45" s="34"/>
      <c r="UPF45" s="34"/>
      <c r="UPG45" s="34"/>
      <c r="UPH45" s="34"/>
      <c r="UPI45" s="34"/>
      <c r="UPJ45" s="34"/>
      <c r="UPK45" s="34"/>
      <c r="UPL45" s="34"/>
      <c r="UPM45" s="34"/>
      <c r="UPN45" s="34"/>
      <c r="UPO45" s="34"/>
      <c r="UPP45" s="34"/>
      <c r="UPQ45" s="34"/>
      <c r="UPR45" s="34"/>
      <c r="UPS45" s="34"/>
      <c r="UPT45" s="34"/>
      <c r="UPU45" s="34"/>
      <c r="UPV45" s="34"/>
      <c r="UPW45" s="34"/>
      <c r="UPX45" s="34"/>
      <c r="UPY45" s="34"/>
      <c r="UPZ45" s="34"/>
      <c r="UQA45" s="34"/>
      <c r="UQB45" s="34"/>
      <c r="UQC45" s="34"/>
      <c r="UQD45" s="34"/>
      <c r="UQE45" s="34"/>
      <c r="UQF45" s="34"/>
      <c r="UQG45" s="34"/>
      <c r="UQH45" s="34"/>
      <c r="UQI45" s="34"/>
      <c r="UQJ45" s="34"/>
      <c r="UQK45" s="34"/>
      <c r="UQL45" s="34"/>
      <c r="UQM45" s="34"/>
      <c r="UQN45" s="34"/>
      <c r="UQO45" s="34"/>
      <c r="UQP45" s="34"/>
      <c r="UQQ45" s="34"/>
      <c r="UQR45" s="34"/>
      <c r="UQS45" s="34"/>
      <c r="UQT45" s="34"/>
      <c r="UQU45" s="34"/>
      <c r="UQV45" s="34"/>
      <c r="UQW45" s="34"/>
      <c r="UQX45" s="34"/>
      <c r="UQY45" s="34"/>
      <c r="UQZ45" s="34"/>
      <c r="URA45" s="34"/>
      <c r="URB45" s="34"/>
      <c r="URC45" s="34"/>
      <c r="URD45" s="34"/>
      <c r="URE45" s="34"/>
      <c r="URF45" s="34"/>
      <c r="URG45" s="34"/>
      <c r="URH45" s="34"/>
      <c r="URI45" s="34"/>
      <c r="URJ45" s="34"/>
      <c r="URK45" s="34"/>
      <c r="URL45" s="34"/>
      <c r="URM45" s="34"/>
      <c r="URN45" s="34"/>
      <c r="URO45" s="34"/>
      <c r="URP45" s="34"/>
      <c r="URQ45" s="34"/>
      <c r="URR45" s="34"/>
      <c r="URS45" s="34"/>
      <c r="URT45" s="34"/>
      <c r="URU45" s="34"/>
      <c r="URV45" s="34"/>
      <c r="URW45" s="34"/>
      <c r="URX45" s="34"/>
      <c r="URY45" s="34"/>
      <c r="URZ45" s="34"/>
      <c r="USA45" s="34"/>
      <c r="USB45" s="34"/>
      <c r="USC45" s="34"/>
      <c r="USD45" s="34"/>
      <c r="USE45" s="34"/>
      <c r="USF45" s="34"/>
      <c r="USG45" s="34"/>
      <c r="USH45" s="34"/>
      <c r="USI45" s="34"/>
      <c r="USJ45" s="34"/>
      <c r="USK45" s="34"/>
      <c r="USL45" s="34"/>
      <c r="USM45" s="34"/>
      <c r="USN45" s="34"/>
      <c r="USO45" s="34"/>
      <c r="USP45" s="34"/>
      <c r="USQ45" s="34"/>
      <c r="USR45" s="34"/>
      <c r="USS45" s="34"/>
      <c r="UST45" s="34"/>
      <c r="USU45" s="34"/>
      <c r="USV45" s="34"/>
      <c r="USW45" s="34"/>
      <c r="USX45" s="34"/>
      <c r="USY45" s="34"/>
      <c r="USZ45" s="34"/>
      <c r="UTA45" s="34"/>
      <c r="UTB45" s="34"/>
      <c r="UTC45" s="34"/>
      <c r="UTD45" s="34"/>
      <c r="UTE45" s="34"/>
      <c r="UTF45" s="34"/>
      <c r="UTG45" s="34"/>
      <c r="UTH45" s="34"/>
      <c r="UTI45" s="34"/>
      <c r="UTJ45" s="34"/>
      <c r="UTK45" s="34"/>
      <c r="UTL45" s="34"/>
      <c r="UTM45" s="34"/>
      <c r="UTN45" s="34"/>
      <c r="UTO45" s="34"/>
      <c r="UTP45" s="34"/>
      <c r="UTQ45" s="34"/>
      <c r="UTR45" s="34"/>
      <c r="UTS45" s="34"/>
      <c r="UTT45" s="34"/>
      <c r="UTU45" s="34"/>
      <c r="UTV45" s="34"/>
      <c r="UTW45" s="34"/>
      <c r="UTX45" s="34"/>
      <c r="UTY45" s="34"/>
      <c r="UTZ45" s="34"/>
      <c r="UUA45" s="34"/>
      <c r="UUB45" s="34"/>
      <c r="UUC45" s="34"/>
      <c r="UUD45" s="34"/>
      <c r="UUE45" s="34"/>
      <c r="UUF45" s="34"/>
      <c r="UUG45" s="34"/>
      <c r="UUH45" s="34"/>
      <c r="UUI45" s="34"/>
      <c r="UUJ45" s="34"/>
      <c r="UUK45" s="34"/>
      <c r="UUL45" s="34"/>
      <c r="UUM45" s="34"/>
      <c r="UUN45" s="34"/>
      <c r="UUO45" s="34"/>
      <c r="UUP45" s="34"/>
      <c r="UUQ45" s="34"/>
      <c r="UUR45" s="34"/>
      <c r="UUS45" s="34"/>
      <c r="UUT45" s="34"/>
      <c r="UUU45" s="34"/>
      <c r="UUV45" s="34"/>
      <c r="UUW45" s="34"/>
      <c r="UUX45" s="34"/>
      <c r="UUY45" s="34"/>
      <c r="UUZ45" s="34"/>
      <c r="UVA45" s="34"/>
      <c r="UVB45" s="34"/>
      <c r="UVC45" s="34"/>
      <c r="UVD45" s="34"/>
      <c r="UVE45" s="34"/>
      <c r="UVF45" s="34"/>
      <c r="UVG45" s="34"/>
      <c r="UVH45" s="34"/>
      <c r="UVI45" s="34"/>
      <c r="UVJ45" s="34"/>
      <c r="UVK45" s="34"/>
      <c r="UVL45" s="34"/>
      <c r="UVM45" s="34"/>
      <c r="UVN45" s="34"/>
      <c r="UVO45" s="34"/>
      <c r="UVP45" s="34"/>
      <c r="UVQ45" s="34"/>
      <c r="UVR45" s="34"/>
      <c r="UVS45" s="34"/>
      <c r="UVT45" s="34"/>
      <c r="UVU45" s="34"/>
      <c r="UVV45" s="34"/>
      <c r="UVW45" s="34"/>
      <c r="UVX45" s="34"/>
      <c r="UVY45" s="34"/>
      <c r="UVZ45" s="34"/>
      <c r="UWA45" s="34"/>
      <c r="UWB45" s="34"/>
      <c r="UWC45" s="34"/>
      <c r="UWD45" s="34"/>
      <c r="UWE45" s="34"/>
      <c r="UWF45" s="34"/>
      <c r="UWG45" s="34"/>
      <c r="UWH45" s="34"/>
      <c r="UWI45" s="34"/>
      <c r="UWJ45" s="34"/>
      <c r="UWK45" s="34"/>
      <c r="UWL45" s="34"/>
      <c r="UWM45" s="34"/>
      <c r="UWN45" s="34"/>
      <c r="UWO45" s="34"/>
      <c r="UWP45" s="34"/>
      <c r="UWQ45" s="34"/>
      <c r="UWR45" s="34"/>
      <c r="UWS45" s="34"/>
      <c r="UWT45" s="34"/>
      <c r="UWU45" s="34"/>
      <c r="UWV45" s="34"/>
      <c r="UWW45" s="34"/>
      <c r="UWX45" s="34"/>
      <c r="UWY45" s="34"/>
      <c r="UWZ45" s="34"/>
      <c r="UXA45" s="34"/>
      <c r="UXB45" s="34"/>
      <c r="UXC45" s="34"/>
      <c r="UXD45" s="34"/>
      <c r="UXE45" s="34"/>
      <c r="UXF45" s="34"/>
      <c r="UXG45" s="34"/>
      <c r="UXH45" s="34"/>
      <c r="UXI45" s="34"/>
      <c r="UXJ45" s="34"/>
      <c r="UXK45" s="34"/>
      <c r="UXL45" s="34"/>
      <c r="UXM45" s="34"/>
      <c r="UXN45" s="34"/>
      <c r="UXO45" s="34"/>
      <c r="UXP45" s="34"/>
      <c r="UXQ45" s="34"/>
      <c r="UXR45" s="34"/>
      <c r="UXS45" s="34"/>
      <c r="UXT45" s="34"/>
      <c r="UXU45" s="34"/>
      <c r="UXV45" s="34"/>
      <c r="UXW45" s="34"/>
      <c r="UXX45" s="34"/>
      <c r="UXY45" s="34"/>
      <c r="UXZ45" s="34"/>
      <c r="UYA45" s="34"/>
      <c r="UYB45" s="34"/>
      <c r="UYC45" s="34"/>
      <c r="UYD45" s="34"/>
      <c r="UYE45" s="34"/>
      <c r="UYF45" s="34"/>
      <c r="UYG45" s="34"/>
      <c r="UYH45" s="34"/>
      <c r="UYI45" s="34"/>
      <c r="UYJ45" s="34"/>
      <c r="UYK45" s="34"/>
      <c r="UYL45" s="34"/>
      <c r="UYM45" s="34"/>
      <c r="UYN45" s="34"/>
      <c r="UYO45" s="34"/>
      <c r="UYP45" s="34"/>
      <c r="UYQ45" s="34"/>
      <c r="UYR45" s="34"/>
      <c r="UYS45" s="34"/>
      <c r="UYT45" s="34"/>
      <c r="UYU45" s="34"/>
      <c r="UYV45" s="34"/>
      <c r="UYW45" s="34"/>
      <c r="UYX45" s="34"/>
      <c r="UYY45" s="34"/>
      <c r="UYZ45" s="34"/>
      <c r="UZA45" s="34"/>
      <c r="UZB45" s="34"/>
      <c r="UZC45" s="34"/>
      <c r="UZD45" s="34"/>
      <c r="UZE45" s="34"/>
      <c r="UZF45" s="34"/>
      <c r="UZG45" s="34"/>
      <c r="UZH45" s="34"/>
      <c r="UZI45" s="34"/>
      <c r="UZJ45" s="34"/>
      <c r="UZK45" s="34"/>
      <c r="UZL45" s="34"/>
      <c r="UZM45" s="34"/>
      <c r="UZN45" s="34"/>
      <c r="UZO45" s="34"/>
      <c r="UZP45" s="34"/>
      <c r="UZQ45" s="34"/>
      <c r="UZR45" s="34"/>
      <c r="UZS45" s="34"/>
      <c r="UZT45" s="34"/>
      <c r="UZU45" s="34"/>
      <c r="UZV45" s="34"/>
      <c r="UZW45" s="34"/>
      <c r="UZX45" s="34"/>
      <c r="UZY45" s="34"/>
      <c r="UZZ45" s="34"/>
      <c r="VAA45" s="34"/>
      <c r="VAB45" s="34"/>
      <c r="VAC45" s="34"/>
      <c r="VAD45" s="34"/>
      <c r="VAE45" s="34"/>
      <c r="VAF45" s="34"/>
      <c r="VAG45" s="34"/>
      <c r="VAH45" s="34"/>
      <c r="VAI45" s="34"/>
      <c r="VAJ45" s="34"/>
      <c r="VAK45" s="34"/>
      <c r="VAL45" s="34"/>
      <c r="VAM45" s="34"/>
      <c r="VAN45" s="34"/>
      <c r="VAO45" s="34"/>
      <c r="VAP45" s="34"/>
      <c r="VAQ45" s="34"/>
      <c r="VAR45" s="34"/>
      <c r="VAS45" s="34"/>
      <c r="VAT45" s="34"/>
      <c r="VAU45" s="34"/>
      <c r="VAV45" s="34"/>
      <c r="VAW45" s="34"/>
      <c r="VAX45" s="34"/>
      <c r="VAY45" s="34"/>
      <c r="VAZ45" s="34"/>
      <c r="VBA45" s="34"/>
      <c r="VBB45" s="34"/>
      <c r="VBC45" s="34"/>
      <c r="VBD45" s="34"/>
      <c r="VBE45" s="34"/>
      <c r="VBF45" s="34"/>
      <c r="VBG45" s="34"/>
      <c r="VBH45" s="34"/>
      <c r="VBI45" s="34"/>
      <c r="VBJ45" s="34"/>
      <c r="VBK45" s="34"/>
      <c r="VBL45" s="34"/>
      <c r="VBM45" s="34"/>
      <c r="VBN45" s="34"/>
      <c r="VBO45" s="34"/>
      <c r="VBP45" s="34"/>
      <c r="VBQ45" s="34"/>
      <c r="VBR45" s="34"/>
      <c r="VBS45" s="34"/>
      <c r="VBT45" s="34"/>
      <c r="VBU45" s="34"/>
      <c r="VBV45" s="34"/>
      <c r="VBW45" s="34"/>
      <c r="VBX45" s="34"/>
      <c r="VBY45" s="34"/>
      <c r="VBZ45" s="34"/>
      <c r="VCA45" s="34"/>
      <c r="VCB45" s="34"/>
      <c r="VCC45" s="34"/>
      <c r="VCD45" s="34"/>
      <c r="VCE45" s="34"/>
      <c r="VCF45" s="34"/>
      <c r="VCG45" s="34"/>
      <c r="VCH45" s="34"/>
      <c r="VCI45" s="34"/>
      <c r="VCJ45" s="34"/>
      <c r="VCK45" s="34"/>
      <c r="VCL45" s="34"/>
      <c r="VCM45" s="34"/>
      <c r="VCN45" s="34"/>
      <c r="VCO45" s="34"/>
      <c r="VCP45" s="34"/>
      <c r="VCQ45" s="34"/>
      <c r="VCR45" s="34"/>
      <c r="VCS45" s="34"/>
      <c r="VCT45" s="34"/>
      <c r="VCU45" s="34"/>
      <c r="VCV45" s="34"/>
      <c r="VCW45" s="34"/>
      <c r="VCX45" s="34"/>
      <c r="VCY45" s="34"/>
      <c r="VCZ45" s="34"/>
      <c r="VDA45" s="34"/>
      <c r="VDB45" s="34"/>
      <c r="VDC45" s="34"/>
      <c r="VDD45" s="34"/>
      <c r="VDE45" s="34"/>
      <c r="VDF45" s="34"/>
      <c r="VDG45" s="34"/>
      <c r="VDH45" s="34"/>
      <c r="VDI45" s="34"/>
      <c r="VDJ45" s="34"/>
      <c r="VDK45" s="34"/>
      <c r="VDL45" s="34"/>
      <c r="VDM45" s="34"/>
      <c r="VDN45" s="34"/>
      <c r="VDO45" s="34"/>
      <c r="VDP45" s="34"/>
      <c r="VDQ45" s="34"/>
      <c r="VDR45" s="34"/>
      <c r="VDS45" s="34"/>
      <c r="VDT45" s="34"/>
      <c r="VDU45" s="34"/>
      <c r="VDV45" s="34"/>
      <c r="VDW45" s="34"/>
      <c r="VDX45" s="34"/>
      <c r="VDY45" s="34"/>
      <c r="VDZ45" s="34"/>
      <c r="VEA45" s="34"/>
      <c r="VEB45" s="34"/>
      <c r="VEC45" s="34"/>
      <c r="VED45" s="34"/>
      <c r="VEE45" s="34"/>
      <c r="VEF45" s="34"/>
      <c r="VEG45" s="34"/>
      <c r="VEH45" s="34"/>
      <c r="VEI45" s="34"/>
      <c r="VEJ45" s="34"/>
      <c r="VEK45" s="34"/>
      <c r="VEL45" s="34"/>
      <c r="VEM45" s="34"/>
      <c r="VEN45" s="34"/>
      <c r="VEO45" s="34"/>
      <c r="VEP45" s="34"/>
      <c r="VEQ45" s="34"/>
      <c r="VER45" s="34"/>
      <c r="VES45" s="34"/>
      <c r="VET45" s="34"/>
      <c r="VEU45" s="34"/>
      <c r="VEV45" s="34"/>
      <c r="VEW45" s="34"/>
      <c r="VEX45" s="34"/>
      <c r="VEY45" s="34"/>
      <c r="VEZ45" s="34"/>
      <c r="VFA45" s="34"/>
      <c r="VFB45" s="34"/>
      <c r="VFC45" s="34"/>
      <c r="VFD45" s="34"/>
      <c r="VFE45" s="34"/>
      <c r="VFF45" s="34"/>
      <c r="VFG45" s="34"/>
      <c r="VFH45" s="34"/>
      <c r="VFI45" s="34"/>
      <c r="VFJ45" s="34"/>
      <c r="VFK45" s="34"/>
      <c r="VFL45" s="34"/>
      <c r="VFM45" s="34"/>
      <c r="VFN45" s="34"/>
      <c r="VFO45" s="34"/>
      <c r="VFP45" s="34"/>
      <c r="VFQ45" s="34"/>
      <c r="VFR45" s="34"/>
      <c r="VFS45" s="34"/>
      <c r="VFT45" s="34"/>
      <c r="VFU45" s="34"/>
      <c r="VFV45" s="34"/>
      <c r="VFW45" s="34"/>
      <c r="VFX45" s="34"/>
      <c r="VFY45" s="34"/>
      <c r="VFZ45" s="34"/>
      <c r="VGA45" s="34"/>
      <c r="VGB45" s="34"/>
      <c r="VGC45" s="34"/>
      <c r="VGD45" s="34"/>
      <c r="VGE45" s="34"/>
      <c r="VGF45" s="34"/>
      <c r="VGG45" s="34"/>
      <c r="VGH45" s="34"/>
      <c r="VGI45" s="34"/>
      <c r="VGJ45" s="34"/>
      <c r="VGK45" s="34"/>
      <c r="VGL45" s="34"/>
      <c r="VGM45" s="34"/>
      <c r="VGN45" s="34"/>
      <c r="VGO45" s="34"/>
      <c r="VGP45" s="34"/>
      <c r="VGQ45" s="34"/>
      <c r="VGR45" s="34"/>
      <c r="VGS45" s="34"/>
      <c r="VGT45" s="34"/>
      <c r="VGU45" s="34"/>
      <c r="VGV45" s="34"/>
      <c r="VGW45" s="34"/>
      <c r="VGX45" s="34"/>
      <c r="VGY45" s="34"/>
      <c r="VGZ45" s="34"/>
      <c r="VHA45" s="34"/>
      <c r="VHB45" s="34"/>
      <c r="VHC45" s="34"/>
      <c r="VHD45" s="34"/>
      <c r="VHE45" s="34"/>
      <c r="VHF45" s="34"/>
      <c r="VHG45" s="34"/>
      <c r="VHH45" s="34"/>
      <c r="VHI45" s="34"/>
      <c r="VHJ45" s="34"/>
      <c r="VHK45" s="34"/>
      <c r="VHL45" s="34"/>
      <c r="VHM45" s="34"/>
      <c r="VHN45" s="34"/>
      <c r="VHO45" s="34"/>
      <c r="VHP45" s="34"/>
      <c r="VHQ45" s="34"/>
      <c r="VHR45" s="34"/>
      <c r="VHS45" s="34"/>
      <c r="VHT45" s="34"/>
      <c r="VHU45" s="34"/>
      <c r="VHV45" s="34"/>
      <c r="VHW45" s="34"/>
      <c r="VHX45" s="34"/>
      <c r="VHY45" s="34"/>
      <c r="VHZ45" s="34"/>
      <c r="VIA45" s="34"/>
      <c r="VIB45" s="34"/>
      <c r="VIC45" s="34"/>
      <c r="VID45" s="34"/>
      <c r="VIE45" s="34"/>
      <c r="VIF45" s="34"/>
      <c r="VIG45" s="34"/>
      <c r="VIH45" s="34"/>
      <c r="VII45" s="34"/>
      <c r="VIJ45" s="34"/>
      <c r="VIK45" s="34"/>
      <c r="VIL45" s="34"/>
      <c r="VIM45" s="34"/>
      <c r="VIN45" s="34"/>
      <c r="VIO45" s="34"/>
      <c r="VIP45" s="34"/>
      <c r="VIQ45" s="34"/>
      <c r="VIR45" s="34"/>
      <c r="VIS45" s="34"/>
      <c r="VIT45" s="34"/>
      <c r="VIU45" s="34"/>
      <c r="VIV45" s="34"/>
      <c r="VIW45" s="34"/>
      <c r="VIX45" s="34"/>
      <c r="VIY45" s="34"/>
      <c r="VIZ45" s="34"/>
      <c r="VJA45" s="34"/>
      <c r="VJB45" s="34"/>
      <c r="VJC45" s="34"/>
      <c r="VJD45" s="34"/>
      <c r="VJE45" s="34"/>
      <c r="VJF45" s="34"/>
      <c r="VJG45" s="34"/>
      <c r="VJH45" s="34"/>
      <c r="VJI45" s="34"/>
      <c r="VJJ45" s="34"/>
      <c r="VJK45" s="34"/>
      <c r="VJL45" s="34"/>
      <c r="VJM45" s="34"/>
      <c r="VJN45" s="34"/>
      <c r="VJO45" s="34"/>
      <c r="VJP45" s="34"/>
      <c r="VJQ45" s="34"/>
      <c r="VJR45" s="34"/>
      <c r="VJS45" s="34"/>
      <c r="VJT45" s="34"/>
      <c r="VJU45" s="34"/>
      <c r="VJV45" s="34"/>
      <c r="VJW45" s="34"/>
      <c r="VJX45" s="34"/>
      <c r="VJY45" s="34"/>
      <c r="VJZ45" s="34"/>
      <c r="VKA45" s="34"/>
      <c r="VKB45" s="34"/>
      <c r="VKC45" s="34"/>
      <c r="VKD45" s="34"/>
      <c r="VKE45" s="34"/>
      <c r="VKF45" s="34"/>
      <c r="VKG45" s="34"/>
      <c r="VKH45" s="34"/>
      <c r="VKI45" s="34"/>
      <c r="VKJ45" s="34"/>
      <c r="VKK45" s="34"/>
      <c r="VKL45" s="34"/>
      <c r="VKM45" s="34"/>
      <c r="VKN45" s="34"/>
      <c r="VKO45" s="34"/>
      <c r="VKP45" s="34"/>
      <c r="VKQ45" s="34"/>
      <c r="VKR45" s="34"/>
      <c r="VKS45" s="34"/>
      <c r="VKT45" s="34"/>
      <c r="VKU45" s="34"/>
      <c r="VKV45" s="34"/>
      <c r="VKW45" s="34"/>
      <c r="VKX45" s="34"/>
      <c r="VKY45" s="34"/>
      <c r="VKZ45" s="34"/>
      <c r="VLA45" s="34"/>
      <c r="VLB45" s="34"/>
      <c r="VLC45" s="34"/>
      <c r="VLD45" s="34"/>
      <c r="VLE45" s="34"/>
      <c r="VLF45" s="34"/>
      <c r="VLG45" s="34"/>
      <c r="VLH45" s="34"/>
      <c r="VLI45" s="34"/>
      <c r="VLJ45" s="34"/>
      <c r="VLK45" s="34"/>
      <c r="VLL45" s="34"/>
      <c r="VLM45" s="34"/>
      <c r="VLN45" s="34"/>
      <c r="VLO45" s="34"/>
      <c r="VLP45" s="34"/>
      <c r="VLQ45" s="34"/>
      <c r="VLR45" s="34"/>
      <c r="VLS45" s="34"/>
      <c r="VLT45" s="34"/>
      <c r="VLU45" s="34"/>
      <c r="VLV45" s="34"/>
      <c r="VLW45" s="34"/>
      <c r="VLX45" s="34"/>
      <c r="VLY45" s="34"/>
      <c r="VLZ45" s="34"/>
      <c r="VMA45" s="34"/>
      <c r="VMB45" s="34"/>
      <c r="VMC45" s="34"/>
      <c r="VMD45" s="34"/>
      <c r="VME45" s="34"/>
      <c r="VMF45" s="34"/>
      <c r="VMG45" s="34"/>
      <c r="VMH45" s="34"/>
      <c r="VMI45" s="34"/>
      <c r="VMJ45" s="34"/>
      <c r="VMK45" s="34"/>
      <c r="VML45" s="34"/>
      <c r="VMM45" s="34"/>
      <c r="VMN45" s="34"/>
      <c r="VMO45" s="34"/>
      <c r="VMP45" s="34"/>
      <c r="VMQ45" s="34"/>
      <c r="VMR45" s="34"/>
      <c r="VMS45" s="34"/>
      <c r="VMT45" s="34"/>
      <c r="VMU45" s="34"/>
      <c r="VMV45" s="34"/>
      <c r="VMW45" s="34"/>
      <c r="VMX45" s="34"/>
      <c r="VMY45" s="34"/>
      <c r="VMZ45" s="34"/>
      <c r="VNA45" s="34"/>
      <c r="VNB45" s="34"/>
      <c r="VNC45" s="34"/>
      <c r="VND45" s="34"/>
      <c r="VNE45" s="34"/>
      <c r="VNF45" s="34"/>
      <c r="VNG45" s="34"/>
      <c r="VNH45" s="34"/>
      <c r="VNI45" s="34"/>
      <c r="VNJ45" s="34"/>
      <c r="VNK45" s="34"/>
      <c r="VNL45" s="34"/>
      <c r="VNM45" s="34"/>
      <c r="VNN45" s="34"/>
      <c r="VNO45" s="34"/>
      <c r="VNP45" s="34"/>
      <c r="VNQ45" s="34"/>
      <c r="VNR45" s="34"/>
      <c r="VNS45" s="34"/>
      <c r="VNT45" s="34"/>
      <c r="VNU45" s="34"/>
      <c r="VNV45" s="34"/>
      <c r="VNW45" s="34"/>
      <c r="VNX45" s="34"/>
      <c r="VNY45" s="34"/>
      <c r="VNZ45" s="34"/>
      <c r="VOA45" s="34"/>
      <c r="VOB45" s="34"/>
      <c r="VOC45" s="34"/>
      <c r="VOD45" s="34"/>
      <c r="VOE45" s="34"/>
      <c r="VOF45" s="34"/>
      <c r="VOG45" s="34"/>
      <c r="VOH45" s="34"/>
      <c r="VOI45" s="34"/>
      <c r="VOJ45" s="34"/>
      <c r="VOK45" s="34"/>
      <c r="VOL45" s="34"/>
      <c r="VOM45" s="34"/>
      <c r="VON45" s="34"/>
      <c r="VOO45" s="34"/>
      <c r="VOP45" s="34"/>
      <c r="VOQ45" s="34"/>
      <c r="VOR45" s="34"/>
      <c r="VOS45" s="34"/>
      <c r="VOT45" s="34"/>
      <c r="VOU45" s="34"/>
      <c r="VOV45" s="34"/>
      <c r="VOW45" s="34"/>
      <c r="VOX45" s="34"/>
      <c r="VOY45" s="34"/>
      <c r="VOZ45" s="34"/>
      <c r="VPA45" s="34"/>
      <c r="VPB45" s="34"/>
      <c r="VPC45" s="34"/>
      <c r="VPD45" s="34"/>
      <c r="VPE45" s="34"/>
      <c r="VPF45" s="34"/>
      <c r="VPG45" s="34"/>
      <c r="VPH45" s="34"/>
      <c r="VPI45" s="34"/>
      <c r="VPJ45" s="34"/>
      <c r="VPK45" s="34"/>
      <c r="VPL45" s="34"/>
      <c r="VPM45" s="34"/>
      <c r="VPN45" s="34"/>
      <c r="VPO45" s="34"/>
      <c r="VPP45" s="34"/>
      <c r="VPQ45" s="34"/>
      <c r="VPR45" s="34"/>
      <c r="VPS45" s="34"/>
      <c r="VPT45" s="34"/>
      <c r="VPU45" s="34"/>
      <c r="VPV45" s="34"/>
      <c r="VPW45" s="34"/>
      <c r="VPX45" s="34"/>
      <c r="VPY45" s="34"/>
      <c r="VPZ45" s="34"/>
      <c r="VQA45" s="34"/>
      <c r="VQB45" s="34"/>
      <c r="VQC45" s="34"/>
      <c r="VQD45" s="34"/>
      <c r="VQE45" s="34"/>
      <c r="VQF45" s="34"/>
      <c r="VQG45" s="34"/>
      <c r="VQH45" s="34"/>
      <c r="VQI45" s="34"/>
      <c r="VQJ45" s="34"/>
      <c r="VQK45" s="34"/>
      <c r="VQL45" s="34"/>
      <c r="VQM45" s="34"/>
      <c r="VQN45" s="34"/>
      <c r="VQO45" s="34"/>
      <c r="VQP45" s="34"/>
      <c r="VQQ45" s="34"/>
      <c r="VQR45" s="34"/>
      <c r="VQS45" s="34"/>
      <c r="VQT45" s="34"/>
      <c r="VQU45" s="34"/>
      <c r="VQV45" s="34"/>
      <c r="VQW45" s="34"/>
      <c r="VQX45" s="34"/>
      <c r="VQY45" s="34"/>
      <c r="VQZ45" s="34"/>
      <c r="VRA45" s="34"/>
      <c r="VRB45" s="34"/>
      <c r="VRC45" s="34"/>
      <c r="VRD45" s="34"/>
      <c r="VRE45" s="34"/>
      <c r="VRF45" s="34"/>
      <c r="VRG45" s="34"/>
      <c r="VRH45" s="34"/>
      <c r="VRI45" s="34"/>
      <c r="VRJ45" s="34"/>
      <c r="VRK45" s="34"/>
      <c r="VRL45" s="34"/>
      <c r="VRM45" s="34"/>
      <c r="VRN45" s="34"/>
      <c r="VRO45" s="34"/>
      <c r="VRP45" s="34"/>
      <c r="VRQ45" s="34"/>
      <c r="VRR45" s="34"/>
      <c r="VRS45" s="34"/>
      <c r="VRT45" s="34"/>
      <c r="VRU45" s="34"/>
      <c r="VRV45" s="34"/>
      <c r="VRW45" s="34"/>
      <c r="VRX45" s="34"/>
      <c r="VRY45" s="34"/>
      <c r="VRZ45" s="34"/>
      <c r="VSA45" s="34"/>
      <c r="VSB45" s="34"/>
      <c r="VSC45" s="34"/>
      <c r="VSD45" s="34"/>
      <c r="VSE45" s="34"/>
      <c r="VSF45" s="34"/>
      <c r="VSG45" s="34"/>
      <c r="VSH45" s="34"/>
      <c r="VSI45" s="34"/>
      <c r="VSJ45" s="34"/>
      <c r="VSK45" s="34"/>
      <c r="VSL45" s="34"/>
      <c r="VSM45" s="34"/>
      <c r="VSN45" s="34"/>
      <c r="VSO45" s="34"/>
      <c r="VSP45" s="34"/>
      <c r="VSQ45" s="34"/>
      <c r="VSR45" s="34"/>
      <c r="VSS45" s="34"/>
      <c r="VST45" s="34"/>
      <c r="VSU45" s="34"/>
      <c r="VSV45" s="34"/>
      <c r="VSW45" s="34"/>
      <c r="VSX45" s="34"/>
      <c r="VSY45" s="34"/>
      <c r="VSZ45" s="34"/>
      <c r="VTA45" s="34"/>
      <c r="VTB45" s="34"/>
      <c r="VTC45" s="34"/>
      <c r="VTD45" s="34"/>
      <c r="VTE45" s="34"/>
      <c r="VTF45" s="34"/>
      <c r="VTG45" s="34"/>
      <c r="VTH45" s="34"/>
      <c r="VTI45" s="34"/>
      <c r="VTJ45" s="34"/>
      <c r="VTK45" s="34"/>
      <c r="VTL45" s="34"/>
      <c r="VTM45" s="34"/>
      <c r="VTN45" s="34"/>
      <c r="VTO45" s="34"/>
      <c r="VTP45" s="34"/>
      <c r="VTQ45" s="34"/>
      <c r="VTR45" s="34"/>
      <c r="VTS45" s="34"/>
      <c r="VTT45" s="34"/>
      <c r="VTU45" s="34"/>
      <c r="VTV45" s="34"/>
      <c r="VTW45" s="34"/>
      <c r="VTX45" s="34"/>
      <c r="VTY45" s="34"/>
      <c r="VTZ45" s="34"/>
      <c r="VUA45" s="34"/>
      <c r="VUB45" s="34"/>
      <c r="VUC45" s="34"/>
      <c r="VUD45" s="34"/>
      <c r="VUE45" s="34"/>
      <c r="VUF45" s="34"/>
      <c r="VUG45" s="34"/>
      <c r="VUH45" s="34"/>
      <c r="VUI45" s="34"/>
      <c r="VUJ45" s="34"/>
      <c r="VUK45" s="34"/>
      <c r="VUL45" s="34"/>
      <c r="VUM45" s="34"/>
      <c r="VUN45" s="34"/>
      <c r="VUO45" s="34"/>
      <c r="VUP45" s="34"/>
      <c r="VUQ45" s="34"/>
      <c r="VUR45" s="34"/>
      <c r="VUS45" s="34"/>
      <c r="VUT45" s="34"/>
      <c r="VUU45" s="34"/>
      <c r="VUV45" s="34"/>
      <c r="VUW45" s="34"/>
      <c r="VUX45" s="34"/>
      <c r="VUY45" s="34"/>
      <c r="VUZ45" s="34"/>
      <c r="VVA45" s="34"/>
      <c r="VVB45" s="34"/>
      <c r="VVC45" s="34"/>
      <c r="VVD45" s="34"/>
      <c r="VVE45" s="34"/>
      <c r="VVF45" s="34"/>
      <c r="VVG45" s="34"/>
      <c r="VVH45" s="34"/>
      <c r="VVI45" s="34"/>
      <c r="VVJ45" s="34"/>
      <c r="VVK45" s="34"/>
      <c r="VVL45" s="34"/>
      <c r="VVM45" s="34"/>
      <c r="VVN45" s="34"/>
      <c r="VVO45" s="34"/>
      <c r="VVP45" s="34"/>
      <c r="VVQ45" s="34"/>
      <c r="VVR45" s="34"/>
      <c r="VVS45" s="34"/>
      <c r="VVT45" s="34"/>
      <c r="VVU45" s="34"/>
      <c r="VVV45" s="34"/>
      <c r="VVW45" s="34"/>
      <c r="VVX45" s="34"/>
      <c r="VVY45" s="34"/>
      <c r="VVZ45" s="34"/>
      <c r="VWA45" s="34"/>
      <c r="VWB45" s="34"/>
      <c r="VWC45" s="34"/>
      <c r="VWD45" s="34"/>
      <c r="VWE45" s="34"/>
      <c r="VWF45" s="34"/>
      <c r="VWG45" s="34"/>
      <c r="VWH45" s="34"/>
      <c r="VWI45" s="34"/>
      <c r="VWJ45" s="34"/>
      <c r="VWK45" s="34"/>
      <c r="VWL45" s="34"/>
      <c r="VWM45" s="34"/>
      <c r="VWN45" s="34"/>
      <c r="VWO45" s="34"/>
      <c r="VWP45" s="34"/>
      <c r="VWQ45" s="34"/>
      <c r="VWR45" s="34"/>
      <c r="VWS45" s="34"/>
      <c r="VWT45" s="34"/>
      <c r="VWU45" s="34"/>
      <c r="VWV45" s="34"/>
      <c r="VWW45" s="34"/>
      <c r="VWX45" s="34"/>
      <c r="VWY45" s="34"/>
      <c r="VWZ45" s="34"/>
      <c r="VXA45" s="34"/>
      <c r="VXB45" s="34"/>
      <c r="VXC45" s="34"/>
      <c r="VXD45" s="34"/>
      <c r="VXE45" s="34"/>
      <c r="VXF45" s="34"/>
      <c r="VXG45" s="34"/>
      <c r="VXH45" s="34"/>
      <c r="VXI45" s="34"/>
      <c r="VXJ45" s="34"/>
      <c r="VXK45" s="34"/>
      <c r="VXL45" s="34"/>
      <c r="VXM45" s="34"/>
      <c r="VXN45" s="34"/>
      <c r="VXO45" s="34"/>
      <c r="VXP45" s="34"/>
      <c r="VXQ45" s="34"/>
      <c r="VXR45" s="34"/>
      <c r="VXS45" s="34"/>
      <c r="VXT45" s="34"/>
      <c r="VXU45" s="34"/>
      <c r="VXV45" s="34"/>
      <c r="VXW45" s="34"/>
      <c r="VXX45" s="34"/>
      <c r="VXY45" s="34"/>
      <c r="VXZ45" s="34"/>
      <c r="VYA45" s="34"/>
      <c r="VYB45" s="34"/>
      <c r="VYC45" s="34"/>
      <c r="VYD45" s="34"/>
      <c r="VYE45" s="34"/>
      <c r="VYF45" s="34"/>
      <c r="VYG45" s="34"/>
      <c r="VYH45" s="34"/>
      <c r="VYI45" s="34"/>
      <c r="VYJ45" s="34"/>
      <c r="VYK45" s="34"/>
      <c r="VYL45" s="34"/>
      <c r="VYM45" s="34"/>
      <c r="VYN45" s="34"/>
      <c r="VYO45" s="34"/>
      <c r="VYP45" s="34"/>
      <c r="VYQ45" s="34"/>
      <c r="VYR45" s="34"/>
      <c r="VYS45" s="34"/>
      <c r="VYT45" s="34"/>
      <c r="VYU45" s="34"/>
      <c r="VYV45" s="34"/>
      <c r="VYW45" s="34"/>
      <c r="VYX45" s="34"/>
      <c r="VYY45" s="34"/>
      <c r="VYZ45" s="34"/>
      <c r="VZA45" s="34"/>
      <c r="VZB45" s="34"/>
      <c r="VZC45" s="34"/>
      <c r="VZD45" s="34"/>
      <c r="VZE45" s="34"/>
      <c r="VZF45" s="34"/>
      <c r="VZG45" s="34"/>
      <c r="VZH45" s="34"/>
      <c r="VZI45" s="34"/>
      <c r="VZJ45" s="34"/>
      <c r="VZK45" s="34"/>
      <c r="VZL45" s="34"/>
      <c r="VZM45" s="34"/>
      <c r="VZN45" s="34"/>
      <c r="VZO45" s="34"/>
      <c r="VZP45" s="34"/>
      <c r="VZQ45" s="34"/>
      <c r="VZR45" s="34"/>
      <c r="VZS45" s="34"/>
      <c r="VZT45" s="34"/>
      <c r="VZU45" s="34"/>
      <c r="VZV45" s="34"/>
      <c r="VZW45" s="34"/>
      <c r="VZX45" s="34"/>
      <c r="VZY45" s="34"/>
      <c r="VZZ45" s="34"/>
      <c r="WAA45" s="34"/>
      <c r="WAB45" s="34"/>
      <c r="WAC45" s="34"/>
      <c r="WAD45" s="34"/>
      <c r="WAE45" s="34"/>
      <c r="WAF45" s="34"/>
      <c r="WAG45" s="34"/>
      <c r="WAH45" s="34"/>
      <c r="WAI45" s="34"/>
      <c r="WAJ45" s="34"/>
      <c r="WAK45" s="34"/>
      <c r="WAL45" s="34"/>
      <c r="WAM45" s="34"/>
      <c r="WAN45" s="34"/>
      <c r="WAO45" s="34"/>
      <c r="WAP45" s="34"/>
      <c r="WAQ45" s="34"/>
      <c r="WAR45" s="34"/>
      <c r="WAS45" s="34"/>
      <c r="WAT45" s="34"/>
      <c r="WAU45" s="34"/>
      <c r="WAV45" s="34"/>
      <c r="WAW45" s="34"/>
      <c r="WAX45" s="34"/>
      <c r="WAY45" s="34"/>
      <c r="WAZ45" s="34"/>
      <c r="WBA45" s="34"/>
      <c r="WBB45" s="34"/>
      <c r="WBC45" s="34"/>
      <c r="WBD45" s="34"/>
      <c r="WBE45" s="34"/>
      <c r="WBF45" s="34"/>
      <c r="WBG45" s="34"/>
      <c r="WBH45" s="34"/>
      <c r="WBI45" s="34"/>
      <c r="WBJ45" s="34"/>
      <c r="WBK45" s="34"/>
      <c r="WBL45" s="34"/>
      <c r="WBM45" s="34"/>
      <c r="WBN45" s="34"/>
      <c r="WBO45" s="34"/>
      <c r="WBP45" s="34"/>
      <c r="WBQ45" s="34"/>
      <c r="WBR45" s="34"/>
      <c r="WBS45" s="34"/>
      <c r="WBT45" s="34"/>
      <c r="WBU45" s="34"/>
      <c r="WBV45" s="34"/>
      <c r="WBW45" s="34"/>
      <c r="WBX45" s="34"/>
      <c r="WBY45" s="34"/>
      <c r="WBZ45" s="34"/>
      <c r="WCA45" s="34"/>
      <c r="WCB45" s="34"/>
      <c r="WCC45" s="34"/>
      <c r="WCD45" s="34"/>
      <c r="WCE45" s="34"/>
      <c r="WCF45" s="34"/>
      <c r="WCG45" s="34"/>
      <c r="WCH45" s="34"/>
      <c r="WCI45" s="34"/>
      <c r="WCJ45" s="34"/>
      <c r="WCK45" s="34"/>
      <c r="WCL45" s="34"/>
      <c r="WCM45" s="34"/>
      <c r="WCN45" s="34"/>
      <c r="WCO45" s="34"/>
      <c r="WCP45" s="34"/>
      <c r="WCQ45" s="34"/>
      <c r="WCR45" s="34"/>
      <c r="WCS45" s="34"/>
      <c r="WCT45" s="34"/>
      <c r="WCU45" s="34"/>
      <c r="WCV45" s="34"/>
      <c r="WCW45" s="34"/>
      <c r="WCX45" s="34"/>
      <c r="WCY45" s="34"/>
      <c r="WCZ45" s="34"/>
      <c r="WDA45" s="34"/>
      <c r="WDB45" s="34"/>
      <c r="WDC45" s="34"/>
      <c r="WDD45" s="34"/>
      <c r="WDE45" s="34"/>
      <c r="WDF45" s="34"/>
      <c r="WDG45" s="34"/>
      <c r="WDH45" s="34"/>
      <c r="WDI45" s="34"/>
      <c r="WDJ45" s="34"/>
      <c r="WDK45" s="34"/>
      <c r="WDL45" s="34"/>
      <c r="WDM45" s="34"/>
      <c r="WDN45" s="34"/>
      <c r="WDO45" s="34"/>
      <c r="WDP45" s="34"/>
      <c r="WDQ45" s="34"/>
      <c r="WDR45" s="34"/>
      <c r="WDS45" s="34"/>
      <c r="WDT45" s="34"/>
      <c r="WDU45" s="34"/>
      <c r="WDV45" s="34"/>
      <c r="WDW45" s="34"/>
      <c r="WDX45" s="34"/>
      <c r="WDY45" s="34"/>
      <c r="WDZ45" s="34"/>
      <c r="WEA45" s="34"/>
      <c r="WEB45" s="34"/>
      <c r="WEC45" s="34"/>
      <c r="WED45" s="34"/>
      <c r="WEE45" s="34"/>
      <c r="WEF45" s="34"/>
      <c r="WEG45" s="34"/>
      <c r="WEH45" s="34"/>
      <c r="WEI45" s="34"/>
      <c r="WEJ45" s="34"/>
      <c r="WEK45" s="34"/>
      <c r="WEL45" s="34"/>
      <c r="WEM45" s="34"/>
      <c r="WEN45" s="34"/>
      <c r="WEO45" s="34"/>
      <c r="WEP45" s="34"/>
      <c r="WEQ45" s="34"/>
      <c r="WER45" s="34"/>
      <c r="WES45" s="34"/>
      <c r="WET45" s="34"/>
      <c r="WEU45" s="34"/>
      <c r="WEV45" s="34"/>
      <c r="WEW45" s="34"/>
      <c r="WEX45" s="34"/>
      <c r="WEY45" s="34"/>
      <c r="WEZ45" s="34"/>
      <c r="WFA45" s="34"/>
      <c r="WFB45" s="34"/>
      <c r="WFC45" s="34"/>
      <c r="WFD45" s="34"/>
      <c r="WFE45" s="34"/>
      <c r="WFF45" s="34"/>
      <c r="WFG45" s="34"/>
      <c r="WFH45" s="34"/>
      <c r="WFI45" s="34"/>
      <c r="WFJ45" s="34"/>
      <c r="WFK45" s="34"/>
      <c r="WFL45" s="34"/>
      <c r="WFM45" s="34"/>
      <c r="WFN45" s="34"/>
      <c r="WFO45" s="34"/>
      <c r="WFP45" s="34"/>
      <c r="WFQ45" s="34"/>
      <c r="WFR45" s="34"/>
      <c r="WFS45" s="34"/>
      <c r="WFT45" s="34"/>
      <c r="WFU45" s="34"/>
      <c r="WFV45" s="34"/>
      <c r="WFW45" s="34"/>
      <c r="WFX45" s="34"/>
      <c r="WFY45" s="34"/>
      <c r="WFZ45" s="34"/>
      <c r="WGA45" s="34"/>
      <c r="WGB45" s="34"/>
      <c r="WGC45" s="34"/>
      <c r="WGD45" s="34"/>
      <c r="WGE45" s="34"/>
      <c r="WGF45" s="34"/>
      <c r="WGG45" s="34"/>
      <c r="WGH45" s="34"/>
      <c r="WGI45" s="34"/>
      <c r="WGJ45" s="34"/>
      <c r="WGK45" s="34"/>
      <c r="WGL45" s="34"/>
      <c r="WGM45" s="34"/>
      <c r="WGN45" s="34"/>
      <c r="WGO45" s="34"/>
      <c r="WGP45" s="34"/>
      <c r="WGQ45" s="34"/>
      <c r="WGR45" s="34"/>
      <c r="WGS45" s="34"/>
      <c r="WGT45" s="34"/>
      <c r="WGU45" s="34"/>
      <c r="WGV45" s="34"/>
      <c r="WGW45" s="34"/>
      <c r="WGX45" s="34"/>
      <c r="WGY45" s="34"/>
      <c r="WGZ45" s="34"/>
      <c r="WHA45" s="34"/>
      <c r="WHB45" s="34"/>
      <c r="WHC45" s="34"/>
      <c r="WHD45" s="34"/>
      <c r="WHE45" s="34"/>
      <c r="WHF45" s="34"/>
      <c r="WHG45" s="34"/>
      <c r="WHH45" s="34"/>
      <c r="WHI45" s="34"/>
      <c r="WHJ45" s="34"/>
      <c r="WHK45" s="34"/>
      <c r="WHL45" s="34"/>
      <c r="WHM45" s="34"/>
      <c r="WHN45" s="34"/>
      <c r="WHO45" s="34"/>
      <c r="WHP45" s="34"/>
      <c r="WHQ45" s="34"/>
      <c r="WHR45" s="34"/>
      <c r="WHS45" s="34"/>
      <c r="WHT45" s="34"/>
      <c r="WHU45" s="34"/>
      <c r="WHV45" s="34"/>
      <c r="WHW45" s="34"/>
      <c r="WHX45" s="34"/>
      <c r="WHY45" s="34"/>
      <c r="WHZ45" s="34"/>
      <c r="WIA45" s="34"/>
      <c r="WIB45" s="34"/>
      <c r="WIC45" s="34"/>
      <c r="WID45" s="34"/>
      <c r="WIE45" s="34"/>
      <c r="WIF45" s="34"/>
      <c r="WIG45" s="34"/>
      <c r="WIH45" s="34"/>
      <c r="WII45" s="34"/>
      <c r="WIJ45" s="34"/>
      <c r="WIK45" s="34"/>
      <c r="WIL45" s="34"/>
      <c r="WIM45" s="34"/>
      <c r="WIN45" s="34"/>
      <c r="WIO45" s="34"/>
      <c r="WIP45" s="34"/>
      <c r="WIQ45" s="34"/>
      <c r="WIR45" s="34"/>
      <c r="WIS45" s="34"/>
      <c r="WIT45" s="34"/>
      <c r="WIU45" s="34"/>
      <c r="WIV45" s="34"/>
      <c r="WIW45" s="34"/>
      <c r="WIX45" s="34"/>
      <c r="WIY45" s="34"/>
      <c r="WIZ45" s="34"/>
      <c r="WJA45" s="34"/>
      <c r="WJB45" s="34"/>
      <c r="WJC45" s="34"/>
      <c r="WJD45" s="34"/>
      <c r="WJE45" s="34"/>
      <c r="WJF45" s="34"/>
      <c r="WJG45" s="34"/>
      <c r="WJH45" s="34"/>
      <c r="WJI45" s="34"/>
      <c r="WJJ45" s="34"/>
      <c r="WJK45" s="34"/>
      <c r="WJL45" s="34"/>
      <c r="WJM45" s="34"/>
      <c r="WJN45" s="34"/>
      <c r="WJO45" s="34"/>
      <c r="WJP45" s="34"/>
      <c r="WJQ45" s="34"/>
      <c r="WJR45" s="34"/>
      <c r="WJS45" s="34"/>
      <c r="WJT45" s="34"/>
      <c r="WJU45" s="34"/>
      <c r="WJV45" s="34"/>
      <c r="WJW45" s="34"/>
      <c r="WJX45" s="34"/>
      <c r="WJY45" s="34"/>
      <c r="WJZ45" s="34"/>
      <c r="WKA45" s="34"/>
      <c r="WKB45" s="34"/>
      <c r="WKC45" s="34"/>
      <c r="WKD45" s="34"/>
      <c r="WKE45" s="34"/>
      <c r="WKF45" s="34"/>
      <c r="WKG45" s="34"/>
      <c r="WKH45" s="34"/>
      <c r="WKI45" s="34"/>
      <c r="WKJ45" s="34"/>
      <c r="WKK45" s="34"/>
      <c r="WKL45" s="34"/>
      <c r="WKM45" s="34"/>
      <c r="WKN45" s="34"/>
      <c r="WKO45" s="34"/>
      <c r="WKP45" s="34"/>
      <c r="WKQ45" s="34"/>
      <c r="WKR45" s="34"/>
      <c r="WKS45" s="34"/>
      <c r="WKT45" s="34"/>
      <c r="WKU45" s="34"/>
      <c r="WKV45" s="34"/>
      <c r="WKW45" s="34"/>
      <c r="WKX45" s="34"/>
      <c r="WKY45" s="34"/>
      <c r="WKZ45" s="34"/>
      <c r="WLA45" s="34"/>
      <c r="WLB45" s="34"/>
      <c r="WLC45" s="34"/>
      <c r="WLD45" s="34"/>
      <c r="WLE45" s="34"/>
      <c r="WLF45" s="34"/>
      <c r="WLG45" s="34"/>
      <c r="WLH45" s="34"/>
      <c r="WLI45" s="34"/>
      <c r="WLJ45" s="34"/>
      <c r="WLK45" s="34"/>
      <c r="WLL45" s="34"/>
      <c r="WLM45" s="34"/>
      <c r="WLN45" s="34"/>
      <c r="WLO45" s="34"/>
      <c r="WLP45" s="34"/>
      <c r="WLQ45" s="34"/>
      <c r="WLR45" s="34"/>
      <c r="WLS45" s="34"/>
      <c r="WLT45" s="34"/>
      <c r="WLU45" s="34"/>
      <c r="WLV45" s="34"/>
      <c r="WLW45" s="34"/>
      <c r="WLX45" s="34"/>
      <c r="WLY45" s="34"/>
      <c r="WLZ45" s="34"/>
      <c r="WMA45" s="34"/>
      <c r="WMB45" s="34"/>
      <c r="WMC45" s="34"/>
      <c r="WMD45" s="34"/>
      <c r="WME45" s="34"/>
      <c r="WMF45" s="34"/>
      <c r="WMG45" s="34"/>
      <c r="WMH45" s="34"/>
      <c r="WMI45" s="34"/>
      <c r="WMJ45" s="34"/>
      <c r="WMK45" s="34"/>
      <c r="WML45" s="34"/>
      <c r="WMM45" s="34"/>
      <c r="WMN45" s="34"/>
      <c r="WMO45" s="34"/>
      <c r="WMP45" s="34"/>
      <c r="WMQ45" s="34"/>
      <c r="WMR45" s="34"/>
      <c r="WMS45" s="34"/>
      <c r="WMT45" s="34"/>
      <c r="WMU45" s="34"/>
      <c r="WMV45" s="34"/>
      <c r="WMW45" s="34"/>
      <c r="WMX45" s="34"/>
      <c r="WMY45" s="34"/>
      <c r="WMZ45" s="34"/>
      <c r="WNA45" s="34"/>
      <c r="WNB45" s="34"/>
      <c r="WNC45" s="34"/>
      <c r="WND45" s="34"/>
      <c r="WNE45" s="34"/>
      <c r="WNF45" s="34"/>
      <c r="WNG45" s="34"/>
      <c r="WNH45" s="34"/>
      <c r="WNI45" s="34"/>
      <c r="WNJ45" s="34"/>
      <c r="WNK45" s="34"/>
      <c r="WNL45" s="34"/>
      <c r="WNM45" s="34"/>
      <c r="WNN45" s="34"/>
      <c r="WNO45" s="34"/>
      <c r="WNP45" s="34"/>
      <c r="WNQ45" s="34"/>
      <c r="WNR45" s="34"/>
      <c r="WNS45" s="34"/>
      <c r="WNT45" s="34"/>
      <c r="WNU45" s="34"/>
      <c r="WNV45" s="34"/>
      <c r="WNW45" s="34"/>
      <c r="WNX45" s="34"/>
      <c r="WNY45" s="34"/>
      <c r="WNZ45" s="34"/>
      <c r="WOA45" s="34"/>
      <c r="WOB45" s="34"/>
      <c r="WOC45" s="34"/>
      <c r="WOD45" s="34"/>
      <c r="WOE45" s="34"/>
      <c r="WOF45" s="34"/>
      <c r="WOG45" s="34"/>
      <c r="WOH45" s="34"/>
      <c r="WOI45" s="34"/>
      <c r="WOJ45" s="34"/>
      <c r="WOK45" s="34"/>
      <c r="WOL45" s="34"/>
      <c r="WOM45" s="34"/>
      <c r="WON45" s="34"/>
      <c r="WOO45" s="34"/>
      <c r="WOP45" s="34"/>
      <c r="WOQ45" s="34"/>
      <c r="WOR45" s="34"/>
      <c r="WOS45" s="34"/>
      <c r="WOT45" s="34"/>
      <c r="WOU45" s="34"/>
      <c r="WOV45" s="34"/>
      <c r="WOW45" s="34"/>
      <c r="WOX45" s="34"/>
      <c r="WOY45" s="34"/>
      <c r="WOZ45" s="34"/>
      <c r="WPA45" s="34"/>
      <c r="WPB45" s="34"/>
      <c r="WPC45" s="34"/>
      <c r="WPD45" s="34"/>
      <c r="WPE45" s="34"/>
      <c r="WPF45" s="34"/>
      <c r="WPG45" s="34"/>
      <c r="WPH45" s="34"/>
      <c r="WPI45" s="34"/>
      <c r="WPJ45" s="34"/>
      <c r="WPK45" s="34"/>
      <c r="WPL45" s="34"/>
      <c r="WPM45" s="34"/>
      <c r="WPN45" s="34"/>
      <c r="WPO45" s="34"/>
      <c r="WPP45" s="34"/>
      <c r="WPQ45" s="34"/>
      <c r="WPR45" s="34"/>
      <c r="WPS45" s="34"/>
      <c r="WPT45" s="34"/>
      <c r="WPU45" s="34"/>
      <c r="WPV45" s="34"/>
      <c r="WPW45" s="34"/>
      <c r="WPX45" s="34"/>
      <c r="WPY45" s="34"/>
      <c r="WPZ45" s="34"/>
      <c r="WQA45" s="34"/>
      <c r="WQB45" s="34"/>
      <c r="WQC45" s="34"/>
      <c r="WQD45" s="34"/>
      <c r="WQE45" s="34"/>
      <c r="WQF45" s="34"/>
      <c r="WQG45" s="34"/>
      <c r="WQH45" s="34"/>
      <c r="WQI45" s="34"/>
      <c r="WQJ45" s="34"/>
      <c r="WQK45" s="34"/>
      <c r="WQL45" s="34"/>
      <c r="WQM45" s="34"/>
      <c r="WQN45" s="34"/>
      <c r="WQO45" s="34"/>
      <c r="WQP45" s="34"/>
      <c r="WQQ45" s="34"/>
      <c r="WQR45" s="34"/>
      <c r="WQS45" s="34"/>
      <c r="WQT45" s="34"/>
      <c r="WQU45" s="34"/>
      <c r="WQV45" s="34"/>
      <c r="WQW45" s="34"/>
      <c r="WQX45" s="34"/>
      <c r="WQY45" s="34"/>
      <c r="WQZ45" s="34"/>
      <c r="WRA45" s="34"/>
      <c r="WRB45" s="34"/>
      <c r="WRC45" s="34"/>
      <c r="WRD45" s="34"/>
      <c r="WRE45" s="34"/>
      <c r="WRF45" s="34"/>
      <c r="WRG45" s="34"/>
      <c r="WRH45" s="34"/>
      <c r="WRI45" s="34"/>
      <c r="WRJ45" s="34"/>
      <c r="WRK45" s="34"/>
      <c r="WRL45" s="34"/>
      <c r="WRM45" s="34"/>
      <c r="WRN45" s="34"/>
      <c r="WRO45" s="34"/>
      <c r="WRP45" s="34"/>
      <c r="WRQ45" s="34"/>
      <c r="WRR45" s="34"/>
      <c r="WRS45" s="34"/>
      <c r="WRT45" s="34"/>
      <c r="WRU45" s="34"/>
      <c r="WRV45" s="34"/>
      <c r="WRW45" s="34"/>
      <c r="WRX45" s="34"/>
      <c r="WRY45" s="34"/>
      <c r="WRZ45" s="34"/>
      <c r="WSA45" s="34"/>
      <c r="WSB45" s="34"/>
      <c r="WSC45" s="34"/>
      <c r="WSD45" s="34"/>
      <c r="WSE45" s="34"/>
      <c r="WSF45" s="34"/>
      <c r="WSG45" s="34"/>
      <c r="WSH45" s="34"/>
      <c r="WSI45" s="34"/>
      <c r="WSJ45" s="34"/>
      <c r="WSK45" s="34"/>
      <c r="WSL45" s="34"/>
      <c r="WSM45" s="34"/>
      <c r="WSN45" s="34"/>
      <c r="WSO45" s="34"/>
      <c r="WSP45" s="34"/>
      <c r="WSQ45" s="34"/>
      <c r="WSR45" s="34"/>
      <c r="WSS45" s="34"/>
      <c r="WST45" s="34"/>
      <c r="WSU45" s="34"/>
      <c r="WSV45" s="34"/>
      <c r="WSW45" s="34"/>
      <c r="WSX45" s="34"/>
      <c r="WSY45" s="34"/>
      <c r="WSZ45" s="34"/>
      <c r="WTA45" s="34"/>
      <c r="WTB45" s="34"/>
      <c r="WTC45" s="34"/>
      <c r="WTD45" s="34"/>
      <c r="WTE45" s="34"/>
      <c r="WTF45" s="34"/>
      <c r="WTG45" s="34"/>
      <c r="WTH45" s="34"/>
      <c r="WTI45" s="34"/>
      <c r="WTJ45" s="34"/>
      <c r="WTK45" s="34"/>
      <c r="WTL45" s="34"/>
      <c r="WTM45" s="34"/>
      <c r="WTN45" s="34"/>
      <c r="WTO45" s="34"/>
      <c r="WTP45" s="34"/>
      <c r="WTQ45" s="34"/>
      <c r="WTR45" s="34"/>
      <c r="WTS45" s="34"/>
      <c r="WTT45" s="34"/>
      <c r="WTU45" s="34"/>
      <c r="WTV45" s="34"/>
      <c r="WTW45" s="34"/>
      <c r="WTX45" s="34"/>
      <c r="WTY45" s="34"/>
      <c r="WTZ45" s="34"/>
      <c r="WUA45" s="34"/>
      <c r="WUB45" s="34"/>
      <c r="WUC45" s="34"/>
      <c r="WUD45" s="34"/>
      <c r="WUE45" s="34"/>
      <c r="WUF45" s="34"/>
      <c r="WUG45" s="34"/>
      <c r="WUH45" s="34"/>
      <c r="WUI45" s="34"/>
      <c r="WUJ45" s="34"/>
      <c r="WUK45" s="34"/>
      <c r="WUL45" s="34"/>
      <c r="WUM45" s="34"/>
      <c r="WUN45" s="34"/>
      <c r="WUO45" s="34"/>
      <c r="WUP45" s="34"/>
      <c r="WUQ45" s="34"/>
      <c r="WUR45" s="34"/>
      <c r="WUS45" s="34"/>
      <c r="WUT45" s="34"/>
      <c r="WUU45" s="34"/>
      <c r="WUV45" s="34"/>
      <c r="WUW45" s="34"/>
      <c r="WUX45" s="34"/>
      <c r="WUY45" s="34"/>
      <c r="WUZ45" s="34"/>
      <c r="WVA45" s="34"/>
      <c r="WVB45" s="34"/>
      <c r="WVC45" s="34"/>
      <c r="WVD45" s="34"/>
      <c r="WVE45" s="34"/>
      <c r="WVF45" s="34"/>
      <c r="WVG45" s="34"/>
      <c r="WVH45" s="34"/>
      <c r="WVI45" s="34"/>
      <c r="WVJ45" s="34"/>
      <c r="WVK45" s="34"/>
      <c r="WVL45" s="34"/>
      <c r="WVM45" s="34"/>
      <c r="WVN45" s="34"/>
      <c r="WVO45" s="34"/>
      <c r="WVP45" s="34"/>
      <c r="WVQ45" s="34"/>
      <c r="WVR45" s="34"/>
      <c r="WVS45" s="34"/>
      <c r="WVT45" s="34"/>
      <c r="WVU45" s="34"/>
      <c r="WVV45" s="34"/>
      <c r="WVW45" s="34"/>
      <c r="WVX45" s="34"/>
      <c r="WVY45" s="34"/>
      <c r="WVZ45" s="34"/>
      <c r="WWA45" s="34"/>
      <c r="WWB45" s="34"/>
      <c r="WWC45" s="34"/>
      <c r="WWD45" s="34"/>
      <c r="WWE45" s="34"/>
      <c r="WWF45" s="34"/>
      <c r="WWG45" s="34"/>
      <c r="WWH45" s="34"/>
      <c r="WWI45" s="34"/>
      <c r="WWJ45" s="34"/>
      <c r="WWK45" s="34"/>
      <c r="WWL45" s="34"/>
      <c r="WWM45" s="34"/>
      <c r="WWN45" s="34"/>
      <c r="WWO45" s="34"/>
      <c r="WWP45" s="34"/>
      <c r="WWQ45" s="34"/>
      <c r="WWR45" s="34"/>
      <c r="WWS45" s="34"/>
      <c r="WWT45" s="34"/>
      <c r="WWU45" s="34"/>
      <c r="WWV45" s="34"/>
      <c r="WWW45" s="34"/>
      <c r="WWX45" s="34"/>
      <c r="WWY45" s="34"/>
      <c r="WWZ45" s="34"/>
      <c r="WXA45" s="34"/>
      <c r="WXB45" s="34"/>
      <c r="WXC45" s="34"/>
      <c r="WXD45" s="34"/>
      <c r="WXE45" s="34"/>
      <c r="WXF45" s="34"/>
      <c r="WXG45" s="34"/>
      <c r="WXH45" s="34"/>
      <c r="WXI45" s="34"/>
      <c r="WXJ45" s="34"/>
      <c r="WXK45" s="34"/>
      <c r="WXL45" s="34"/>
      <c r="WXM45" s="34"/>
      <c r="WXN45" s="34"/>
      <c r="WXO45" s="34"/>
      <c r="WXP45" s="34"/>
      <c r="WXQ45" s="34"/>
      <c r="WXR45" s="34"/>
      <c r="WXS45" s="34"/>
      <c r="WXT45" s="34"/>
      <c r="WXU45" s="34"/>
      <c r="WXV45" s="34"/>
      <c r="WXW45" s="34"/>
      <c r="WXX45" s="34"/>
      <c r="WXY45" s="34"/>
      <c r="WXZ45" s="34"/>
      <c r="WYA45" s="34"/>
      <c r="WYB45" s="34"/>
      <c r="WYC45" s="34"/>
      <c r="WYD45" s="34"/>
      <c r="WYE45" s="34"/>
      <c r="WYF45" s="34"/>
      <c r="WYG45" s="34"/>
      <c r="WYH45" s="34"/>
      <c r="WYI45" s="34"/>
      <c r="WYJ45" s="34"/>
      <c r="WYK45" s="34"/>
      <c r="WYL45" s="34"/>
      <c r="WYM45" s="34"/>
      <c r="WYN45" s="34"/>
      <c r="WYO45" s="34"/>
      <c r="WYP45" s="34"/>
      <c r="WYQ45" s="34"/>
      <c r="WYR45" s="34"/>
      <c r="WYS45" s="34"/>
      <c r="WYT45" s="34"/>
      <c r="WYU45" s="34"/>
      <c r="WYV45" s="34"/>
      <c r="WYW45" s="34"/>
      <c r="WYX45" s="34"/>
      <c r="WYY45" s="34"/>
      <c r="WYZ45" s="34"/>
      <c r="WZA45" s="34"/>
      <c r="WZB45" s="34"/>
      <c r="WZC45" s="34"/>
      <c r="WZD45" s="34"/>
      <c r="WZE45" s="34"/>
      <c r="WZF45" s="34"/>
      <c r="WZG45" s="34"/>
      <c r="WZH45" s="34"/>
      <c r="WZI45" s="34"/>
      <c r="WZJ45" s="34"/>
      <c r="WZK45" s="34"/>
      <c r="WZL45" s="34"/>
      <c r="WZM45" s="34"/>
      <c r="WZN45" s="34"/>
      <c r="WZO45" s="34"/>
      <c r="WZP45" s="34"/>
      <c r="WZQ45" s="34"/>
      <c r="WZR45" s="34"/>
      <c r="WZS45" s="34"/>
      <c r="WZT45" s="34"/>
      <c r="WZU45" s="34"/>
      <c r="WZV45" s="34"/>
      <c r="WZW45" s="34"/>
      <c r="WZX45" s="34"/>
      <c r="WZY45" s="34"/>
      <c r="WZZ45" s="34"/>
      <c r="XAA45" s="34"/>
      <c r="XAB45" s="34"/>
      <c r="XAC45" s="34"/>
      <c r="XAD45" s="34"/>
      <c r="XAE45" s="34"/>
      <c r="XAF45" s="34"/>
      <c r="XAG45" s="34"/>
      <c r="XAH45" s="34"/>
      <c r="XAI45" s="34"/>
      <c r="XAJ45" s="34"/>
      <c r="XAK45" s="34"/>
      <c r="XAL45" s="34"/>
      <c r="XAM45" s="34"/>
      <c r="XAN45" s="34"/>
      <c r="XAO45" s="34"/>
      <c r="XAP45" s="34"/>
      <c r="XAQ45" s="34"/>
      <c r="XAR45" s="34"/>
      <c r="XAS45" s="34"/>
      <c r="XAT45" s="34"/>
      <c r="XAU45" s="34"/>
      <c r="XAV45" s="34"/>
      <c r="XAW45" s="34"/>
      <c r="XAX45" s="34"/>
      <c r="XAY45" s="34"/>
      <c r="XAZ45" s="34"/>
      <c r="XBA45" s="34"/>
      <c r="XBB45" s="34"/>
      <c r="XBC45" s="34"/>
      <c r="XBD45" s="34"/>
      <c r="XBE45" s="34"/>
      <c r="XBF45" s="34"/>
      <c r="XBG45" s="34"/>
      <c r="XBH45" s="34"/>
      <c r="XBI45" s="34"/>
      <c r="XBJ45" s="34"/>
      <c r="XBK45" s="34"/>
      <c r="XBL45" s="34"/>
      <c r="XBM45" s="34"/>
      <c r="XBN45" s="34"/>
      <c r="XBO45" s="34"/>
      <c r="XBP45" s="34"/>
      <c r="XBQ45" s="34"/>
      <c r="XBR45" s="34"/>
      <c r="XBS45" s="34"/>
      <c r="XBT45" s="34"/>
      <c r="XBU45" s="34"/>
      <c r="XBV45" s="34"/>
      <c r="XBW45" s="34"/>
      <c r="XBX45" s="34"/>
      <c r="XBY45" s="34"/>
      <c r="XBZ45" s="34"/>
      <c r="XCA45" s="34"/>
      <c r="XCB45" s="34"/>
      <c r="XCC45" s="34"/>
      <c r="XCD45" s="34"/>
      <c r="XCE45" s="34"/>
      <c r="XCF45" s="34"/>
      <c r="XCG45" s="34"/>
      <c r="XCH45" s="34"/>
      <c r="XCI45" s="34"/>
      <c r="XCJ45" s="34"/>
      <c r="XCK45" s="34"/>
      <c r="XCL45" s="34"/>
      <c r="XCM45" s="34"/>
      <c r="XCN45" s="34"/>
      <c r="XCO45" s="34"/>
      <c r="XCP45" s="34"/>
      <c r="XCQ45" s="34"/>
      <c r="XCR45" s="34"/>
      <c r="XCS45" s="34"/>
      <c r="XCT45" s="34"/>
      <c r="XCU45" s="34"/>
      <c r="XCV45" s="34"/>
      <c r="XCW45" s="34"/>
      <c r="XCX45" s="34"/>
      <c r="XCY45" s="34"/>
      <c r="XCZ45" s="34"/>
      <c r="XDA45" s="34"/>
      <c r="XDB45" s="34"/>
      <c r="XDC45" s="34"/>
      <c r="XDD45" s="34"/>
      <c r="XDE45" s="34"/>
      <c r="XDF45" s="34"/>
      <c r="XDG45" s="34"/>
      <c r="XDH45" s="34"/>
      <c r="XDI45" s="34"/>
      <c r="XDJ45" s="34"/>
      <c r="XDK45" s="34"/>
      <c r="XDL45" s="34"/>
      <c r="XDM45" s="34"/>
      <c r="XDN45" s="34"/>
      <c r="XDO45" s="34"/>
      <c r="XDP45" s="34"/>
      <c r="XDQ45" s="34"/>
      <c r="XDR45" s="34"/>
      <c r="XDS45" s="34"/>
      <c r="XDT45" s="34"/>
      <c r="XDU45" s="34"/>
      <c r="XDV45" s="34"/>
      <c r="XDW45" s="34"/>
      <c r="XDX45" s="34"/>
      <c r="XDY45" s="34"/>
      <c r="XDZ45" s="34"/>
      <c r="XEA45" s="34"/>
      <c r="XEB45" s="34"/>
      <c r="XEC45" s="34"/>
      <c r="XED45" s="34"/>
      <c r="XEE45" s="34"/>
      <c r="XEF45" s="34"/>
      <c r="XEG45" s="34"/>
      <c r="XEH45" s="34"/>
      <c r="XEI45" s="34"/>
      <c r="XEJ45" s="34"/>
      <c r="XEK45" s="34"/>
      <c r="XEL45" s="34"/>
      <c r="XEM45" s="34"/>
      <c r="XEN45" s="34"/>
      <c r="XEO45" s="34"/>
      <c r="XEP45" s="34"/>
      <c r="XEQ45" s="34"/>
      <c r="XER45" s="34"/>
      <c r="XES45" s="34"/>
      <c r="XET45" s="34"/>
      <c r="XEU45" s="34"/>
      <c r="XEV45" s="34"/>
      <c r="XEW45" s="34"/>
      <c r="XEX45" s="34"/>
      <c r="XEY45" s="34"/>
      <c r="XEZ45" s="34"/>
      <c r="XFA45" s="34"/>
      <c r="XFB45" s="34"/>
      <c r="XFC45" s="34"/>
      <c r="XFD45" s="34"/>
    </row>
    <row r="46" spans="1:16384" s="108" customFormat="1">
      <c r="F46" s="109"/>
      <c r="G46" s="109"/>
      <c r="H46" s="110"/>
      <c r="L46" s="111"/>
      <c r="M46" s="112"/>
      <c r="Q46" s="111"/>
      <c r="R46" s="111"/>
      <c r="T46" s="111"/>
    </row>
    <row r="47" spans="1:16384" s="108" customFormat="1">
      <c r="F47" s="109"/>
      <c r="G47" s="109"/>
      <c r="H47" s="110"/>
      <c r="L47" s="111"/>
      <c r="M47" s="112"/>
      <c r="Q47" s="111"/>
      <c r="R47" s="111"/>
      <c r="T47" s="111"/>
    </row>
    <row r="48" spans="1:16384" s="108" customFormat="1">
      <c r="F48" s="109"/>
      <c r="G48" s="109"/>
      <c r="H48" s="110"/>
      <c r="L48" s="111"/>
      <c r="M48" s="112"/>
      <c r="Q48" s="111"/>
      <c r="R48" s="111"/>
      <c r="T48" s="111"/>
    </row>
    <row r="49" spans="6:20" s="108" customFormat="1">
      <c r="F49" s="109"/>
      <c r="G49" s="109"/>
      <c r="H49" s="110"/>
      <c r="L49" s="111"/>
      <c r="M49" s="112"/>
      <c r="Q49" s="111"/>
      <c r="R49" s="111"/>
      <c r="T49" s="111"/>
    </row>
    <row r="50" spans="6:20" s="108" customFormat="1">
      <c r="F50" s="109"/>
      <c r="G50" s="109"/>
      <c r="H50" s="110"/>
      <c r="L50" s="111"/>
      <c r="M50" s="112"/>
      <c r="Q50" s="111"/>
      <c r="R50" s="111"/>
      <c r="T50" s="111"/>
    </row>
  </sheetData>
  <sheetProtection password="8355" sheet="1" objects="1" scenarios="1"/>
  <printOptions horizontalCentered="1"/>
  <pageMargins left="0.31496062992125984" right="0.31496062992125984" top="0.74803149606299213" bottom="0.74803149606299213" header="0.31496062992125984" footer="0.31496062992125984"/>
  <pageSetup paperSize="9" scale="37" orientation="landscape" r:id="rId1"/>
  <headerFooter alignWithMargins="0">
    <oddHeader>&amp;CKPN Investor Relations</oddHeader>
    <oddFooter>&amp;L&amp;8
Q4 2015&amp;C&amp;8&amp;A&amp;R&amp;8  &amp;P/&amp;N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19</vt:i4>
      </vt:variant>
    </vt:vector>
  </HeadingPairs>
  <TitlesOfParts>
    <vt:vector size="38" baseType="lpstr">
      <vt:lpstr>Index</vt:lpstr>
      <vt:lpstr>P&amp;L &amp; Cash flow</vt:lpstr>
      <vt:lpstr>Revenues</vt:lpstr>
      <vt:lpstr>Expenses</vt:lpstr>
      <vt:lpstr>Profit &amp; Margin</vt:lpstr>
      <vt:lpstr>CF, Capex, BS &amp; Debt sum</vt:lpstr>
      <vt:lpstr>FTE &amp; Regulation</vt:lpstr>
      <vt:lpstr>Growth analysis Q4</vt:lpstr>
      <vt:lpstr>Growth analysis FY</vt:lpstr>
      <vt:lpstr>Growth analysis Q1</vt:lpstr>
      <vt:lpstr>Growth analysis Q2</vt:lpstr>
      <vt:lpstr>Growth analysis Q3</vt:lpstr>
      <vt:lpstr>Consumer Mobile KPIs</vt:lpstr>
      <vt:lpstr>Consumer Residential KPIs</vt:lpstr>
      <vt:lpstr>Business KPIs</vt:lpstr>
      <vt:lpstr>NetCo KPIs</vt:lpstr>
      <vt:lpstr>iBasis KPIs</vt:lpstr>
      <vt:lpstr>Belgium KPIs</vt:lpstr>
      <vt:lpstr>Bond overview</vt:lpstr>
      <vt:lpstr>'Belgium KPIs'!Print_Area</vt:lpstr>
      <vt:lpstr>'Bond overview'!Print_Area</vt:lpstr>
      <vt:lpstr>'Business KPIs'!Print_Area</vt:lpstr>
      <vt:lpstr>'CF, Capex, BS &amp; Debt sum'!Print_Area</vt:lpstr>
      <vt:lpstr>'Consumer Mobile KPIs'!Print_Area</vt:lpstr>
      <vt:lpstr>'Consumer Residential KPIs'!Print_Area</vt:lpstr>
      <vt:lpstr>Expenses!Print_Area</vt:lpstr>
      <vt:lpstr>'FTE &amp; Regulation'!Print_Area</vt:lpstr>
      <vt:lpstr>'Growth analysis FY'!Print_Area</vt:lpstr>
      <vt:lpstr>'Growth analysis Q1'!Print_Area</vt:lpstr>
      <vt:lpstr>'Growth analysis Q2'!Print_Area</vt:lpstr>
      <vt:lpstr>'Growth analysis Q3'!Print_Area</vt:lpstr>
      <vt:lpstr>'Growth analysis Q4'!Print_Area</vt:lpstr>
      <vt:lpstr>'iBasis KPIs'!Print_Area</vt:lpstr>
      <vt:lpstr>Index!Print_Area</vt:lpstr>
      <vt:lpstr>'NetCo KPIs'!Print_Area</vt:lpstr>
      <vt:lpstr>'P&amp;L &amp; Cash flow'!Print_Area</vt:lpstr>
      <vt:lpstr>'Profit &amp; Margin'!Print_Area</vt:lpstr>
      <vt:lpstr>Revenues!Print_Area</vt:lpstr>
    </vt:vector>
  </TitlesOfParts>
  <Company>KPN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Brenninkmeyer, S.C.A. (Steffen) (KPNCC Investor Relations)</dc:creator>
  <cp:lastModifiedBy>Brenninkmeyer, Steffen (KPNCC Investor Relations)</cp:lastModifiedBy>
  <cp:lastPrinted>2016-01-29T12:59:02Z</cp:lastPrinted>
  <dcterms:created xsi:type="dcterms:W3CDTF">2009-03-20T08:10:08Z</dcterms:created>
  <dcterms:modified xsi:type="dcterms:W3CDTF">2016-02-02T19:20:35Z</dcterms:modified>
</cp:coreProperties>
</file>